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Work\GUI_ITC\"/>
    </mc:Choice>
  </mc:AlternateContent>
  <xr:revisionPtr revIDLastSave="0" documentId="13_ncr:1_{57ED7FBE-8F88-465B-8C30-3633DDAB0F4C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current" sheetId="1" r:id="rId1"/>
    <sheet name="Sheet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6153" i="1" l="1"/>
  <c r="S16153" i="1"/>
  <c r="P16153" i="1"/>
  <c r="K16153" i="1"/>
  <c r="X16152" i="1"/>
  <c r="S16152" i="1"/>
  <c r="P16152" i="1"/>
  <c r="K16152" i="1"/>
  <c r="X16151" i="1"/>
  <c r="S16151" i="1"/>
  <c r="P16151" i="1"/>
  <c r="K16151" i="1"/>
  <c r="X16150" i="1"/>
  <c r="S16150" i="1"/>
  <c r="P16150" i="1"/>
  <c r="K16150" i="1"/>
  <c r="X16149" i="1"/>
  <c r="S16149" i="1"/>
  <c r="P16149" i="1"/>
  <c r="K16149" i="1"/>
  <c r="X16148" i="1"/>
  <c r="S16148" i="1"/>
  <c r="P16148" i="1"/>
  <c r="K16148" i="1"/>
  <c r="X16147" i="1"/>
  <c r="S16147" i="1"/>
  <c r="P16147" i="1"/>
  <c r="K16147" i="1"/>
  <c r="X16146" i="1"/>
  <c r="S16146" i="1"/>
  <c r="P16146" i="1"/>
  <c r="K16146" i="1"/>
  <c r="X16145" i="1"/>
  <c r="S16145" i="1"/>
  <c r="P16145" i="1"/>
  <c r="K16145" i="1"/>
  <c r="X16144" i="1"/>
  <c r="S16144" i="1"/>
  <c r="P16144" i="1"/>
  <c r="K16144" i="1"/>
  <c r="X16143" i="1"/>
  <c r="S16143" i="1"/>
  <c r="P16143" i="1"/>
  <c r="K16143" i="1"/>
  <c r="X16142" i="1"/>
  <c r="S16142" i="1"/>
  <c r="P16142" i="1"/>
  <c r="K16142" i="1"/>
  <c r="X16141" i="1"/>
  <c r="S16141" i="1"/>
  <c r="P16141" i="1"/>
  <c r="K16141" i="1"/>
  <c r="X16140" i="1"/>
  <c r="S16140" i="1"/>
  <c r="P16140" i="1"/>
  <c r="K16140" i="1"/>
  <c r="X16139" i="1"/>
  <c r="S16139" i="1"/>
  <c r="P16139" i="1"/>
  <c r="K16139" i="1"/>
  <c r="X16138" i="1"/>
  <c r="S16138" i="1"/>
  <c r="P16138" i="1"/>
  <c r="K16138" i="1"/>
  <c r="X16137" i="1"/>
  <c r="S16137" i="1"/>
  <c r="P16137" i="1"/>
  <c r="K16137" i="1"/>
  <c r="X16136" i="1"/>
  <c r="S16136" i="1"/>
  <c r="P16136" i="1"/>
  <c r="K16136" i="1"/>
  <c r="X16135" i="1"/>
  <c r="S16135" i="1"/>
  <c r="P16135" i="1"/>
  <c r="K16135" i="1"/>
  <c r="X16134" i="1"/>
  <c r="S16134" i="1"/>
  <c r="P16134" i="1"/>
  <c r="K16134" i="1"/>
  <c r="X16133" i="1"/>
  <c r="S16133" i="1"/>
  <c r="P16133" i="1"/>
  <c r="K16133" i="1"/>
  <c r="X16132" i="1"/>
  <c r="S16132" i="1"/>
  <c r="P16132" i="1"/>
  <c r="K16132" i="1"/>
  <c r="X16131" i="1"/>
  <c r="S16131" i="1"/>
  <c r="P16131" i="1"/>
  <c r="K16131" i="1"/>
  <c r="X16130" i="1"/>
  <c r="S16130" i="1"/>
  <c r="P16130" i="1"/>
  <c r="K16130" i="1"/>
  <c r="X16129" i="1"/>
  <c r="S16129" i="1"/>
  <c r="P16129" i="1"/>
  <c r="K16129" i="1"/>
  <c r="X16128" i="1"/>
  <c r="S16128" i="1"/>
  <c r="P16128" i="1"/>
  <c r="K16128" i="1"/>
  <c r="X16127" i="1"/>
  <c r="S16127" i="1"/>
  <c r="P16127" i="1"/>
  <c r="K16127" i="1"/>
  <c r="X16126" i="1"/>
  <c r="S16126" i="1"/>
  <c r="P16126" i="1"/>
  <c r="K16126" i="1"/>
  <c r="X16125" i="1"/>
  <c r="S16125" i="1"/>
  <c r="P16125" i="1"/>
  <c r="K16125" i="1"/>
  <c r="X16124" i="1"/>
  <c r="S16124" i="1"/>
  <c r="P16124" i="1"/>
  <c r="K16124" i="1"/>
  <c r="X16123" i="1"/>
  <c r="S16123" i="1"/>
  <c r="P16123" i="1"/>
  <c r="K16123" i="1"/>
  <c r="X16122" i="1"/>
  <c r="S16122" i="1"/>
  <c r="P16122" i="1"/>
  <c r="K16122" i="1"/>
  <c r="X16121" i="1"/>
  <c r="S16121" i="1"/>
  <c r="P16121" i="1"/>
  <c r="K16121" i="1"/>
  <c r="X16120" i="1"/>
  <c r="S16120" i="1"/>
  <c r="P16120" i="1"/>
  <c r="K16120" i="1"/>
  <c r="X16119" i="1"/>
  <c r="S16119" i="1"/>
  <c r="P16119" i="1"/>
  <c r="K16119" i="1"/>
  <c r="X16118" i="1"/>
  <c r="S16118" i="1"/>
  <c r="P16118" i="1"/>
  <c r="K16118" i="1"/>
  <c r="X16117" i="1"/>
  <c r="S16117" i="1"/>
  <c r="P16117" i="1"/>
  <c r="K16117" i="1"/>
  <c r="X16116" i="1"/>
  <c r="S16116" i="1"/>
  <c r="P16116" i="1"/>
  <c r="K16116" i="1"/>
  <c r="X16115" i="1"/>
  <c r="S16115" i="1"/>
  <c r="P16115" i="1"/>
  <c r="K16115" i="1"/>
  <c r="X16114" i="1"/>
  <c r="S16114" i="1"/>
  <c r="P16114" i="1"/>
  <c r="K16114" i="1"/>
  <c r="X16113" i="1"/>
  <c r="S16113" i="1"/>
  <c r="P16113" i="1"/>
  <c r="K16113" i="1"/>
  <c r="X16112" i="1"/>
  <c r="S16112" i="1"/>
  <c r="P16112" i="1"/>
  <c r="K16112" i="1"/>
  <c r="X16111" i="1"/>
  <c r="S16111" i="1"/>
  <c r="P16111" i="1"/>
  <c r="K16111" i="1"/>
  <c r="X16110" i="1"/>
  <c r="S16110" i="1"/>
  <c r="P16110" i="1"/>
  <c r="K16110" i="1"/>
  <c r="X16109" i="1"/>
  <c r="S16109" i="1"/>
  <c r="P16109" i="1"/>
  <c r="K16109" i="1"/>
  <c r="X16108" i="1"/>
  <c r="S16108" i="1"/>
  <c r="P16108" i="1"/>
  <c r="K16108" i="1"/>
  <c r="X16107" i="1"/>
  <c r="S16107" i="1"/>
  <c r="P16107" i="1"/>
  <c r="K16107" i="1"/>
  <c r="X16106" i="1"/>
  <c r="S16106" i="1"/>
  <c r="P16106" i="1"/>
  <c r="K16106" i="1"/>
  <c r="X16105" i="1"/>
  <c r="S16105" i="1"/>
  <c r="P16105" i="1"/>
  <c r="K16105" i="1"/>
  <c r="X16104" i="1"/>
  <c r="S16104" i="1"/>
  <c r="P16104" i="1"/>
  <c r="K16104" i="1"/>
  <c r="X16103" i="1"/>
  <c r="S16103" i="1"/>
  <c r="P16103" i="1"/>
  <c r="K16103" i="1"/>
  <c r="X16102" i="1"/>
  <c r="S16102" i="1"/>
  <c r="P16102" i="1"/>
  <c r="K16102" i="1"/>
  <c r="X16101" i="1"/>
  <c r="S16101" i="1"/>
  <c r="P16101" i="1"/>
  <c r="K16101" i="1"/>
  <c r="X16100" i="1"/>
  <c r="S16100" i="1"/>
  <c r="P16100" i="1"/>
  <c r="K16100" i="1"/>
  <c r="X16099" i="1"/>
  <c r="S16099" i="1"/>
  <c r="P16099" i="1"/>
  <c r="K16099" i="1"/>
  <c r="X16098" i="1"/>
  <c r="S16098" i="1"/>
  <c r="P16098" i="1"/>
  <c r="K16098" i="1"/>
  <c r="X16097" i="1"/>
  <c r="S16097" i="1"/>
  <c r="P16097" i="1"/>
  <c r="K16097" i="1"/>
  <c r="X16096" i="1"/>
  <c r="S16096" i="1"/>
  <c r="P16096" i="1"/>
  <c r="K16096" i="1"/>
  <c r="X16095" i="1"/>
  <c r="S16095" i="1"/>
  <c r="P16095" i="1"/>
  <c r="K16095" i="1"/>
  <c r="X16094" i="1"/>
  <c r="S16094" i="1"/>
  <c r="P16094" i="1"/>
  <c r="K16094" i="1"/>
  <c r="X16093" i="1"/>
  <c r="S16093" i="1"/>
  <c r="P16093" i="1"/>
  <c r="K16093" i="1"/>
  <c r="X16092" i="1"/>
  <c r="S16092" i="1"/>
  <c r="P16092" i="1"/>
  <c r="K16092" i="1"/>
  <c r="X16091" i="1"/>
  <c r="S16091" i="1"/>
  <c r="P16091" i="1"/>
  <c r="K16091" i="1"/>
  <c r="X16090" i="1"/>
  <c r="S16090" i="1"/>
  <c r="P16090" i="1"/>
  <c r="K16090" i="1"/>
  <c r="X16089" i="1"/>
  <c r="S16089" i="1"/>
  <c r="P16089" i="1"/>
  <c r="K16089" i="1"/>
  <c r="X16088" i="1"/>
  <c r="S16088" i="1"/>
  <c r="P16088" i="1"/>
  <c r="K16088" i="1"/>
  <c r="X16087" i="1"/>
  <c r="S16087" i="1"/>
  <c r="P16087" i="1"/>
  <c r="K16087" i="1"/>
  <c r="X16086" i="1"/>
  <c r="S16086" i="1"/>
  <c r="P16086" i="1"/>
  <c r="K16086" i="1"/>
  <c r="X16085" i="1"/>
  <c r="S16085" i="1"/>
  <c r="P16085" i="1"/>
  <c r="K16085" i="1"/>
  <c r="X16084" i="1"/>
  <c r="S16084" i="1"/>
  <c r="P16084" i="1"/>
  <c r="K16084" i="1"/>
  <c r="X16083" i="1"/>
  <c r="S16083" i="1"/>
  <c r="P16083" i="1"/>
  <c r="K16083" i="1"/>
  <c r="X16082" i="1"/>
  <c r="S16082" i="1"/>
  <c r="P16082" i="1"/>
  <c r="K16082" i="1"/>
  <c r="X16081" i="1"/>
  <c r="S16081" i="1"/>
  <c r="P16081" i="1"/>
  <c r="K16081" i="1"/>
  <c r="X16080" i="1"/>
  <c r="S16080" i="1"/>
  <c r="P16080" i="1"/>
  <c r="K16080" i="1"/>
  <c r="X16079" i="1"/>
  <c r="S16079" i="1"/>
  <c r="P16079" i="1"/>
  <c r="K16079" i="1"/>
  <c r="X16078" i="1"/>
  <c r="S16078" i="1"/>
  <c r="P16078" i="1"/>
  <c r="K16078" i="1"/>
  <c r="X16077" i="1"/>
  <c r="S16077" i="1"/>
  <c r="P16077" i="1"/>
  <c r="K16077" i="1"/>
  <c r="X16076" i="1"/>
  <c r="S16076" i="1"/>
  <c r="P16076" i="1"/>
  <c r="K16076" i="1"/>
  <c r="X16075" i="1"/>
  <c r="S16075" i="1"/>
  <c r="P16075" i="1"/>
  <c r="K16075" i="1"/>
  <c r="X16074" i="1"/>
  <c r="S16074" i="1"/>
  <c r="P16074" i="1"/>
  <c r="K16074" i="1"/>
  <c r="X16073" i="1"/>
  <c r="S16073" i="1"/>
  <c r="P16073" i="1"/>
  <c r="K16073" i="1"/>
  <c r="X16072" i="1"/>
  <c r="S16072" i="1"/>
  <c r="P16072" i="1"/>
  <c r="K16072" i="1"/>
  <c r="X16071" i="1"/>
  <c r="S16071" i="1"/>
  <c r="P16071" i="1"/>
  <c r="K16071" i="1"/>
  <c r="X16070" i="1"/>
  <c r="S16070" i="1"/>
  <c r="P16070" i="1"/>
  <c r="K16070" i="1"/>
  <c r="X16069" i="1"/>
  <c r="S16069" i="1"/>
  <c r="P16069" i="1"/>
  <c r="K16069" i="1"/>
  <c r="X16068" i="1"/>
  <c r="S16068" i="1"/>
  <c r="P16068" i="1"/>
  <c r="K16068" i="1"/>
  <c r="X16067" i="1"/>
  <c r="S16067" i="1"/>
  <c r="P16067" i="1"/>
  <c r="K16067" i="1"/>
  <c r="X16066" i="1"/>
  <c r="S16066" i="1"/>
  <c r="P16066" i="1"/>
  <c r="K16066" i="1"/>
  <c r="X16065" i="1"/>
  <c r="S16065" i="1"/>
  <c r="P16065" i="1"/>
  <c r="K16065" i="1"/>
  <c r="X16064" i="1"/>
  <c r="S16064" i="1"/>
  <c r="P16064" i="1"/>
  <c r="K16064" i="1"/>
  <c r="X16063" i="1"/>
  <c r="S16063" i="1"/>
  <c r="P16063" i="1"/>
  <c r="K16063" i="1"/>
  <c r="X16062" i="1"/>
  <c r="S16062" i="1"/>
  <c r="P16062" i="1"/>
  <c r="K16062" i="1"/>
  <c r="X16061" i="1"/>
  <c r="S16061" i="1"/>
  <c r="P16061" i="1"/>
  <c r="K16061" i="1"/>
  <c r="X16060" i="1"/>
  <c r="S16060" i="1"/>
  <c r="P16060" i="1"/>
  <c r="K16060" i="1"/>
  <c r="X16059" i="1"/>
  <c r="S16059" i="1"/>
  <c r="P16059" i="1"/>
  <c r="K16059" i="1"/>
  <c r="X16058" i="1"/>
  <c r="S16058" i="1"/>
  <c r="P16058" i="1"/>
  <c r="K16058" i="1"/>
  <c r="X16057" i="1"/>
  <c r="S16057" i="1"/>
  <c r="P16057" i="1"/>
  <c r="K16057" i="1"/>
  <c r="X16056" i="1"/>
  <c r="S16056" i="1"/>
  <c r="P16056" i="1"/>
  <c r="K16056" i="1"/>
  <c r="X16055" i="1"/>
  <c r="S16055" i="1"/>
  <c r="P16055" i="1"/>
  <c r="K16055" i="1"/>
  <c r="X16054" i="1"/>
  <c r="S16054" i="1"/>
  <c r="P16054" i="1"/>
  <c r="K16054" i="1"/>
  <c r="X16053" i="1"/>
  <c r="S16053" i="1"/>
  <c r="P16053" i="1"/>
  <c r="K16053" i="1"/>
  <c r="X16052" i="1"/>
  <c r="S16052" i="1"/>
  <c r="P16052" i="1"/>
  <c r="K16052" i="1"/>
  <c r="X16051" i="1"/>
  <c r="S16051" i="1"/>
  <c r="P16051" i="1"/>
  <c r="K16051" i="1"/>
  <c r="X16050" i="1"/>
  <c r="S16050" i="1"/>
  <c r="P16050" i="1"/>
  <c r="K16050" i="1"/>
  <c r="X16049" i="1"/>
  <c r="S16049" i="1"/>
  <c r="P16049" i="1"/>
  <c r="K16049" i="1"/>
  <c r="X16048" i="1"/>
  <c r="S16048" i="1"/>
  <c r="P16048" i="1"/>
  <c r="K16048" i="1"/>
  <c r="X16047" i="1"/>
  <c r="S16047" i="1"/>
  <c r="P16047" i="1"/>
  <c r="K16047" i="1"/>
  <c r="X16046" i="1"/>
  <c r="S16046" i="1"/>
  <c r="P16046" i="1"/>
  <c r="K16046" i="1"/>
  <c r="X16045" i="1"/>
  <c r="S16045" i="1"/>
  <c r="P16045" i="1"/>
  <c r="K16045" i="1"/>
  <c r="X16044" i="1"/>
  <c r="S16044" i="1"/>
  <c r="P16044" i="1"/>
  <c r="K16044" i="1"/>
  <c r="X16043" i="1"/>
  <c r="S16043" i="1"/>
  <c r="P16043" i="1"/>
  <c r="K16043" i="1"/>
  <c r="X16042" i="1"/>
  <c r="S16042" i="1"/>
  <c r="P16042" i="1"/>
  <c r="K16042" i="1"/>
  <c r="X16041" i="1"/>
  <c r="S16041" i="1"/>
  <c r="P16041" i="1"/>
  <c r="K16041" i="1"/>
  <c r="X16040" i="1"/>
  <c r="S16040" i="1"/>
  <c r="P16040" i="1"/>
  <c r="K16040" i="1"/>
  <c r="X16039" i="1"/>
  <c r="S16039" i="1"/>
  <c r="P16039" i="1"/>
  <c r="K16039" i="1"/>
  <c r="X16038" i="1"/>
  <c r="S16038" i="1"/>
  <c r="P16038" i="1"/>
  <c r="K16038" i="1"/>
  <c r="X16037" i="1"/>
  <c r="S16037" i="1"/>
  <c r="P16037" i="1"/>
  <c r="K16037" i="1"/>
  <c r="X16036" i="1"/>
  <c r="S16036" i="1"/>
  <c r="P16036" i="1"/>
  <c r="K16036" i="1"/>
  <c r="X16035" i="1"/>
  <c r="S16035" i="1"/>
  <c r="P16035" i="1"/>
  <c r="K16035" i="1"/>
  <c r="X16034" i="1"/>
  <c r="S16034" i="1"/>
  <c r="P16034" i="1"/>
  <c r="K16034" i="1"/>
  <c r="X16033" i="1"/>
  <c r="S16033" i="1"/>
  <c r="P16033" i="1"/>
  <c r="K16033" i="1"/>
  <c r="X16032" i="1"/>
  <c r="S16032" i="1"/>
  <c r="P16032" i="1"/>
  <c r="K16032" i="1"/>
  <c r="X16031" i="1"/>
  <c r="S16031" i="1"/>
  <c r="P16031" i="1"/>
  <c r="K16031" i="1"/>
  <c r="X16030" i="1"/>
  <c r="S16030" i="1"/>
  <c r="P16030" i="1"/>
  <c r="K16030" i="1"/>
  <c r="X16029" i="1"/>
  <c r="S16029" i="1"/>
  <c r="P16029" i="1"/>
  <c r="K16029" i="1"/>
  <c r="X16028" i="1"/>
  <c r="S16028" i="1"/>
  <c r="P16028" i="1"/>
  <c r="K16028" i="1"/>
  <c r="X16027" i="1"/>
  <c r="S16027" i="1"/>
  <c r="P16027" i="1"/>
  <c r="K16027" i="1"/>
  <c r="X16026" i="1"/>
  <c r="S16026" i="1"/>
  <c r="P16026" i="1"/>
  <c r="K16026" i="1"/>
  <c r="X16025" i="1"/>
  <c r="S16025" i="1"/>
  <c r="P16025" i="1"/>
  <c r="K16025" i="1"/>
  <c r="X16024" i="1"/>
  <c r="S16024" i="1"/>
  <c r="P16024" i="1"/>
  <c r="K16024" i="1"/>
  <c r="X16023" i="1"/>
  <c r="S16023" i="1"/>
  <c r="P16023" i="1"/>
  <c r="K16023" i="1"/>
  <c r="X16022" i="1"/>
  <c r="S16022" i="1"/>
  <c r="P16022" i="1"/>
  <c r="K16022" i="1"/>
  <c r="X16021" i="1"/>
  <c r="S16021" i="1"/>
  <c r="P16021" i="1"/>
  <c r="K16021" i="1"/>
  <c r="X16020" i="1"/>
  <c r="S16020" i="1"/>
  <c r="P16020" i="1"/>
  <c r="K16020" i="1"/>
  <c r="X16019" i="1"/>
  <c r="S16019" i="1"/>
  <c r="P16019" i="1"/>
  <c r="K16019" i="1"/>
  <c r="X16018" i="1"/>
  <c r="S16018" i="1"/>
  <c r="P16018" i="1"/>
  <c r="K16018" i="1"/>
  <c r="X16017" i="1"/>
  <c r="S16017" i="1"/>
  <c r="P16017" i="1"/>
  <c r="K16017" i="1"/>
  <c r="X16016" i="1"/>
  <c r="S16016" i="1"/>
  <c r="P16016" i="1"/>
  <c r="K16016" i="1"/>
  <c r="X16015" i="1"/>
  <c r="S16015" i="1"/>
  <c r="P16015" i="1"/>
  <c r="K16015" i="1"/>
  <c r="X16014" i="1"/>
  <c r="S16014" i="1"/>
  <c r="P16014" i="1"/>
  <c r="K16014" i="1"/>
  <c r="X16013" i="1"/>
  <c r="S16013" i="1"/>
  <c r="P16013" i="1"/>
  <c r="K16013" i="1"/>
  <c r="X16012" i="1"/>
  <c r="S16012" i="1"/>
  <c r="P16012" i="1"/>
  <c r="K16012" i="1"/>
  <c r="X16011" i="1"/>
  <c r="S16011" i="1"/>
  <c r="P16011" i="1"/>
  <c r="K16011" i="1"/>
  <c r="X16010" i="1"/>
  <c r="S16010" i="1"/>
  <c r="P16010" i="1"/>
  <c r="K16010" i="1"/>
  <c r="X16009" i="1"/>
  <c r="S16009" i="1"/>
  <c r="P16009" i="1"/>
  <c r="K16009" i="1"/>
  <c r="X16008" i="1"/>
  <c r="S16008" i="1"/>
  <c r="P16008" i="1"/>
  <c r="K16008" i="1"/>
  <c r="X16007" i="1"/>
  <c r="S16007" i="1"/>
  <c r="P16007" i="1"/>
  <c r="K16007" i="1"/>
  <c r="X16006" i="1"/>
  <c r="S16006" i="1"/>
  <c r="P16006" i="1"/>
  <c r="K16006" i="1"/>
  <c r="X16005" i="1"/>
  <c r="S16005" i="1"/>
  <c r="P16005" i="1"/>
  <c r="K16005" i="1"/>
  <c r="X16004" i="1"/>
  <c r="S16004" i="1"/>
  <c r="P16004" i="1"/>
  <c r="K16004" i="1"/>
  <c r="X16003" i="1"/>
  <c r="S16003" i="1"/>
  <c r="P16003" i="1"/>
  <c r="K16003" i="1"/>
  <c r="X16002" i="1"/>
  <c r="S16002" i="1"/>
  <c r="P16002" i="1"/>
  <c r="K16002" i="1"/>
  <c r="X16001" i="1"/>
  <c r="S16001" i="1"/>
  <c r="P16001" i="1"/>
  <c r="K16001" i="1"/>
  <c r="X16000" i="1"/>
  <c r="S16000" i="1"/>
  <c r="P16000" i="1"/>
  <c r="K16000" i="1"/>
  <c r="X15999" i="1"/>
  <c r="S15999" i="1"/>
  <c r="P15999" i="1"/>
  <c r="K15999" i="1"/>
  <c r="X15998" i="1"/>
  <c r="S15998" i="1"/>
  <c r="P15998" i="1"/>
  <c r="K15998" i="1"/>
  <c r="X15997" i="1"/>
  <c r="S15997" i="1"/>
  <c r="P15997" i="1"/>
  <c r="K15997" i="1"/>
  <c r="X15996" i="1"/>
  <c r="S15996" i="1"/>
  <c r="P15996" i="1"/>
  <c r="K15996" i="1"/>
  <c r="X15995" i="1"/>
  <c r="S15995" i="1"/>
  <c r="P15995" i="1"/>
  <c r="K15995" i="1"/>
  <c r="X15994" i="1"/>
  <c r="S15994" i="1"/>
  <c r="P15994" i="1"/>
  <c r="K15994" i="1"/>
  <c r="X15993" i="1"/>
  <c r="S15993" i="1"/>
  <c r="P15993" i="1"/>
  <c r="K15993" i="1"/>
  <c r="X15992" i="1"/>
  <c r="S15992" i="1"/>
  <c r="P15992" i="1"/>
  <c r="K15992" i="1"/>
  <c r="X15991" i="1"/>
  <c r="S15991" i="1"/>
  <c r="P15991" i="1"/>
  <c r="K15991" i="1"/>
  <c r="X15990" i="1"/>
  <c r="S15990" i="1"/>
  <c r="P15990" i="1"/>
  <c r="K15990" i="1"/>
  <c r="X15989" i="1"/>
  <c r="S15989" i="1"/>
  <c r="P15989" i="1"/>
  <c r="K15989" i="1"/>
  <c r="X15988" i="1"/>
  <c r="S15988" i="1"/>
  <c r="P15988" i="1"/>
  <c r="K15988" i="1"/>
  <c r="X15987" i="1"/>
  <c r="S15987" i="1"/>
  <c r="P15987" i="1"/>
  <c r="K15987" i="1"/>
  <c r="X15986" i="1"/>
  <c r="S15986" i="1"/>
  <c r="P15986" i="1"/>
  <c r="K15986" i="1"/>
  <c r="X15985" i="1"/>
  <c r="S15985" i="1"/>
  <c r="P15985" i="1"/>
  <c r="K15985" i="1"/>
  <c r="X15984" i="1"/>
  <c r="S15984" i="1"/>
  <c r="P15984" i="1"/>
  <c r="K15984" i="1"/>
  <c r="X15983" i="1"/>
  <c r="S15983" i="1"/>
  <c r="P15983" i="1"/>
  <c r="K15983" i="1"/>
  <c r="X15982" i="1"/>
  <c r="S15982" i="1"/>
  <c r="P15982" i="1"/>
  <c r="K15982" i="1"/>
  <c r="X15981" i="1"/>
  <c r="S15981" i="1"/>
  <c r="P15981" i="1"/>
  <c r="K15981" i="1"/>
  <c r="X15980" i="1"/>
  <c r="S15980" i="1"/>
  <c r="P15980" i="1"/>
  <c r="K15980" i="1"/>
  <c r="X15979" i="1"/>
  <c r="S15979" i="1"/>
  <c r="P15979" i="1"/>
  <c r="K15979" i="1"/>
  <c r="X15978" i="1"/>
  <c r="S15978" i="1"/>
  <c r="P15978" i="1"/>
  <c r="K15978" i="1"/>
  <c r="X15977" i="1"/>
  <c r="S15977" i="1"/>
  <c r="P15977" i="1"/>
  <c r="K15977" i="1"/>
  <c r="X15976" i="1"/>
  <c r="S15976" i="1"/>
  <c r="P15976" i="1"/>
  <c r="K15976" i="1"/>
  <c r="X15975" i="1"/>
  <c r="S15975" i="1"/>
  <c r="P15975" i="1"/>
  <c r="K15975" i="1"/>
  <c r="X15974" i="1"/>
  <c r="S15974" i="1"/>
  <c r="P15974" i="1"/>
  <c r="K15974" i="1"/>
  <c r="X15973" i="1"/>
  <c r="S15973" i="1"/>
  <c r="P15973" i="1"/>
  <c r="K15973" i="1"/>
  <c r="X15972" i="1"/>
  <c r="S15972" i="1"/>
  <c r="P15972" i="1"/>
  <c r="K15972" i="1"/>
  <c r="X15971" i="1"/>
  <c r="S15971" i="1"/>
  <c r="P15971" i="1"/>
  <c r="K15971" i="1"/>
  <c r="X15970" i="1"/>
  <c r="S15970" i="1"/>
  <c r="P15970" i="1"/>
  <c r="K15970" i="1"/>
  <c r="X15969" i="1"/>
  <c r="S15969" i="1"/>
  <c r="P15969" i="1"/>
  <c r="K15969" i="1"/>
  <c r="X15968" i="1"/>
  <c r="S15968" i="1"/>
  <c r="P15968" i="1"/>
  <c r="K15968" i="1"/>
  <c r="X15967" i="1"/>
  <c r="S15967" i="1"/>
  <c r="P15967" i="1"/>
  <c r="K15967" i="1"/>
  <c r="X15966" i="1"/>
  <c r="S15966" i="1"/>
  <c r="P15966" i="1"/>
  <c r="K15966" i="1"/>
  <c r="X15965" i="1"/>
  <c r="S15965" i="1"/>
  <c r="P15965" i="1"/>
  <c r="K15965" i="1"/>
  <c r="X15964" i="1"/>
  <c r="S15964" i="1"/>
  <c r="P15964" i="1"/>
  <c r="K15964" i="1"/>
  <c r="X15963" i="1"/>
  <c r="S15963" i="1"/>
  <c r="P15963" i="1"/>
  <c r="K15963" i="1"/>
  <c r="X15962" i="1"/>
  <c r="S15962" i="1"/>
  <c r="P15962" i="1"/>
  <c r="K15962" i="1"/>
  <c r="X15961" i="1"/>
  <c r="S15961" i="1"/>
  <c r="P15961" i="1"/>
  <c r="K15961" i="1"/>
  <c r="X15960" i="1"/>
  <c r="S15960" i="1"/>
  <c r="P15960" i="1"/>
  <c r="K15960" i="1"/>
  <c r="X15959" i="1"/>
  <c r="S15959" i="1"/>
  <c r="P15959" i="1"/>
  <c r="K15959" i="1"/>
  <c r="X15958" i="1"/>
  <c r="S15958" i="1"/>
  <c r="P15958" i="1"/>
  <c r="K15958" i="1"/>
  <c r="X15957" i="1"/>
  <c r="S15957" i="1"/>
  <c r="P15957" i="1"/>
  <c r="K15957" i="1"/>
  <c r="X15956" i="1"/>
  <c r="S15956" i="1"/>
  <c r="P15956" i="1"/>
  <c r="K15956" i="1"/>
  <c r="X15955" i="1"/>
  <c r="S15955" i="1"/>
  <c r="P15955" i="1"/>
  <c r="K15955" i="1"/>
  <c r="X15954" i="1"/>
  <c r="S15954" i="1"/>
  <c r="P15954" i="1"/>
  <c r="K15954" i="1"/>
  <c r="X15953" i="1"/>
  <c r="S15953" i="1"/>
  <c r="P15953" i="1"/>
  <c r="K15953" i="1"/>
  <c r="X15952" i="1"/>
  <c r="S15952" i="1"/>
  <c r="P15952" i="1"/>
  <c r="K15952" i="1"/>
  <c r="X15951" i="1"/>
  <c r="S15951" i="1"/>
  <c r="P15951" i="1"/>
  <c r="K15951" i="1"/>
  <c r="X15950" i="1"/>
  <c r="S15950" i="1"/>
  <c r="P15950" i="1"/>
  <c r="K15950" i="1"/>
  <c r="X15949" i="1"/>
  <c r="S15949" i="1"/>
  <c r="P15949" i="1"/>
  <c r="K15949" i="1"/>
  <c r="X15948" i="1"/>
  <c r="S15948" i="1"/>
  <c r="P15948" i="1"/>
  <c r="K15948" i="1"/>
  <c r="X15947" i="1"/>
  <c r="S15947" i="1"/>
  <c r="P15947" i="1"/>
  <c r="K15947" i="1"/>
  <c r="X15946" i="1"/>
  <c r="S15946" i="1"/>
  <c r="P15946" i="1"/>
  <c r="K15946" i="1"/>
  <c r="X15945" i="1"/>
  <c r="S15945" i="1"/>
  <c r="P15945" i="1"/>
  <c r="K15945" i="1"/>
  <c r="X15944" i="1"/>
  <c r="S15944" i="1"/>
  <c r="P15944" i="1"/>
  <c r="K15944" i="1"/>
  <c r="X15943" i="1"/>
  <c r="S15943" i="1"/>
  <c r="P15943" i="1"/>
  <c r="K15943" i="1"/>
  <c r="X15942" i="1"/>
  <c r="S15942" i="1"/>
  <c r="P15942" i="1"/>
  <c r="K15942" i="1"/>
  <c r="X15941" i="1"/>
  <c r="S15941" i="1"/>
  <c r="P15941" i="1"/>
  <c r="K15941" i="1"/>
  <c r="X15940" i="1"/>
  <c r="S15940" i="1"/>
  <c r="P15940" i="1"/>
  <c r="K15940" i="1"/>
  <c r="X15939" i="1"/>
  <c r="S15939" i="1"/>
  <c r="P15939" i="1"/>
  <c r="K15939" i="1"/>
  <c r="X15938" i="1"/>
  <c r="S15938" i="1"/>
  <c r="P15938" i="1"/>
  <c r="K15938" i="1"/>
  <c r="X15937" i="1"/>
  <c r="S15937" i="1"/>
  <c r="P15937" i="1"/>
  <c r="K15937" i="1"/>
  <c r="X15936" i="1"/>
  <c r="S15936" i="1"/>
  <c r="P15936" i="1"/>
  <c r="K15936" i="1"/>
  <c r="X15935" i="1"/>
  <c r="S15935" i="1"/>
  <c r="P15935" i="1"/>
  <c r="K15935" i="1"/>
  <c r="X15934" i="1"/>
  <c r="S15934" i="1"/>
  <c r="P15934" i="1"/>
  <c r="K15934" i="1"/>
  <c r="X15933" i="1"/>
  <c r="S15933" i="1"/>
  <c r="P15933" i="1"/>
  <c r="K15933" i="1"/>
  <c r="X15932" i="1"/>
  <c r="S15932" i="1"/>
  <c r="P15932" i="1"/>
  <c r="K15932" i="1"/>
  <c r="X15931" i="1"/>
  <c r="S15931" i="1"/>
  <c r="P15931" i="1"/>
  <c r="K15931" i="1"/>
  <c r="X15930" i="1"/>
  <c r="S15930" i="1"/>
  <c r="P15930" i="1"/>
  <c r="K15930" i="1"/>
  <c r="X15929" i="1"/>
  <c r="S15929" i="1"/>
  <c r="P15929" i="1"/>
  <c r="K15929" i="1"/>
  <c r="X15928" i="1"/>
  <c r="S15928" i="1"/>
  <c r="P15928" i="1"/>
  <c r="K15928" i="1"/>
  <c r="X15927" i="1"/>
  <c r="S15927" i="1"/>
  <c r="P15927" i="1"/>
  <c r="K15927" i="1"/>
  <c r="X15926" i="1"/>
  <c r="S15926" i="1"/>
  <c r="P15926" i="1"/>
  <c r="K15926" i="1"/>
  <c r="X15925" i="1"/>
  <c r="S15925" i="1"/>
  <c r="P15925" i="1"/>
  <c r="K15925" i="1"/>
  <c r="X15924" i="1"/>
  <c r="S15924" i="1"/>
  <c r="P15924" i="1"/>
  <c r="K15924" i="1"/>
  <c r="X15923" i="1"/>
  <c r="S15923" i="1"/>
  <c r="P15923" i="1"/>
  <c r="K15923" i="1"/>
  <c r="X15922" i="1"/>
  <c r="S15922" i="1"/>
  <c r="P15922" i="1"/>
  <c r="K15922" i="1"/>
  <c r="X15921" i="1"/>
  <c r="S15921" i="1"/>
  <c r="P15921" i="1"/>
  <c r="K15921" i="1"/>
  <c r="X15920" i="1"/>
  <c r="S15920" i="1"/>
  <c r="P15920" i="1"/>
  <c r="K15920" i="1"/>
  <c r="X15919" i="1"/>
  <c r="S15919" i="1"/>
  <c r="P15919" i="1"/>
  <c r="K15919" i="1"/>
  <c r="X15918" i="1"/>
  <c r="S15918" i="1"/>
  <c r="P15918" i="1"/>
  <c r="K15918" i="1"/>
  <c r="X15917" i="1"/>
  <c r="S15917" i="1"/>
  <c r="P15917" i="1"/>
  <c r="K15917" i="1"/>
  <c r="X15916" i="1"/>
  <c r="S15916" i="1"/>
  <c r="P15916" i="1"/>
  <c r="K15916" i="1"/>
  <c r="X15915" i="1"/>
  <c r="S15915" i="1"/>
  <c r="P15915" i="1"/>
  <c r="K15915" i="1"/>
  <c r="X15914" i="1"/>
  <c r="S15914" i="1"/>
  <c r="P15914" i="1"/>
  <c r="K15914" i="1"/>
  <c r="X15913" i="1"/>
  <c r="S15913" i="1"/>
  <c r="P15913" i="1"/>
  <c r="K15913" i="1"/>
  <c r="X15912" i="1"/>
  <c r="S15912" i="1"/>
  <c r="P15912" i="1"/>
  <c r="K15912" i="1"/>
  <c r="X15911" i="1"/>
  <c r="S15911" i="1"/>
  <c r="P15911" i="1"/>
  <c r="K15911" i="1"/>
  <c r="X15910" i="1"/>
  <c r="S15910" i="1"/>
  <c r="P15910" i="1"/>
  <c r="K15910" i="1"/>
  <c r="X15909" i="1"/>
  <c r="S15909" i="1"/>
  <c r="P15909" i="1"/>
  <c r="K15909" i="1"/>
  <c r="X15908" i="1"/>
  <c r="S15908" i="1"/>
  <c r="P15908" i="1"/>
  <c r="K15908" i="1"/>
  <c r="X15907" i="1"/>
  <c r="S15907" i="1"/>
  <c r="P15907" i="1"/>
  <c r="K15907" i="1"/>
  <c r="X15906" i="1"/>
  <c r="S15906" i="1"/>
  <c r="P15906" i="1"/>
  <c r="K15906" i="1"/>
  <c r="X15905" i="1"/>
  <c r="S15905" i="1"/>
  <c r="P15905" i="1"/>
  <c r="K15905" i="1"/>
  <c r="X15904" i="1"/>
  <c r="S15904" i="1"/>
  <c r="P15904" i="1"/>
  <c r="K15904" i="1"/>
  <c r="X15903" i="1"/>
  <c r="S15903" i="1"/>
  <c r="P15903" i="1"/>
  <c r="K15903" i="1"/>
  <c r="X15902" i="1"/>
  <c r="S15902" i="1"/>
  <c r="P15902" i="1"/>
  <c r="K15902" i="1"/>
  <c r="X15901" i="1"/>
  <c r="S15901" i="1"/>
  <c r="P15901" i="1"/>
  <c r="K15901" i="1"/>
  <c r="X15900" i="1"/>
  <c r="S15900" i="1"/>
  <c r="P15900" i="1"/>
  <c r="K15900" i="1"/>
  <c r="X15899" i="1"/>
  <c r="S15899" i="1"/>
  <c r="P15899" i="1"/>
  <c r="K15899" i="1"/>
  <c r="X15898" i="1"/>
  <c r="S15898" i="1"/>
  <c r="P15898" i="1"/>
  <c r="K15898" i="1"/>
  <c r="X15897" i="1"/>
  <c r="S15897" i="1"/>
  <c r="P15897" i="1"/>
  <c r="K15897" i="1"/>
  <c r="X15896" i="1"/>
  <c r="S15896" i="1"/>
  <c r="P15896" i="1"/>
  <c r="K15896" i="1"/>
  <c r="X15895" i="1"/>
  <c r="S15895" i="1"/>
  <c r="P15895" i="1"/>
  <c r="K15895" i="1"/>
  <c r="X15894" i="1"/>
  <c r="S15894" i="1"/>
  <c r="P15894" i="1"/>
  <c r="K15894" i="1"/>
  <c r="X15893" i="1"/>
  <c r="S15893" i="1"/>
  <c r="P15893" i="1"/>
  <c r="K15893" i="1"/>
  <c r="X15892" i="1"/>
  <c r="S15892" i="1"/>
  <c r="P15892" i="1"/>
  <c r="K15892" i="1"/>
  <c r="X15891" i="1"/>
  <c r="S15891" i="1"/>
  <c r="P15891" i="1"/>
  <c r="K15891" i="1"/>
  <c r="X15890" i="1"/>
  <c r="S15890" i="1"/>
  <c r="P15890" i="1"/>
  <c r="K15890" i="1"/>
  <c r="X15889" i="1"/>
  <c r="S15889" i="1"/>
  <c r="P15889" i="1"/>
  <c r="K15889" i="1"/>
  <c r="X15888" i="1"/>
  <c r="S15888" i="1"/>
  <c r="P15888" i="1"/>
  <c r="K15888" i="1"/>
  <c r="X15887" i="1"/>
  <c r="S15887" i="1"/>
  <c r="P15887" i="1"/>
  <c r="K15887" i="1"/>
  <c r="X15886" i="1"/>
  <c r="S15886" i="1"/>
  <c r="P15886" i="1"/>
  <c r="K15886" i="1"/>
  <c r="X15885" i="1"/>
  <c r="S15885" i="1"/>
  <c r="P15885" i="1"/>
  <c r="K15885" i="1"/>
  <c r="X15884" i="1"/>
  <c r="S15884" i="1"/>
  <c r="P15884" i="1"/>
  <c r="K15884" i="1"/>
  <c r="X15883" i="1"/>
  <c r="S15883" i="1"/>
  <c r="P15883" i="1"/>
  <c r="K15883" i="1"/>
  <c r="X15882" i="1"/>
  <c r="S15882" i="1"/>
  <c r="P15882" i="1"/>
  <c r="K15882" i="1"/>
  <c r="X15881" i="1"/>
  <c r="S15881" i="1"/>
  <c r="P15881" i="1"/>
  <c r="K15881" i="1"/>
  <c r="X15880" i="1"/>
  <c r="S15880" i="1"/>
  <c r="P15880" i="1"/>
  <c r="K15880" i="1"/>
  <c r="X15879" i="1"/>
  <c r="S15879" i="1"/>
  <c r="P15879" i="1"/>
  <c r="K15879" i="1"/>
  <c r="X15878" i="1"/>
  <c r="S15878" i="1"/>
  <c r="P15878" i="1"/>
  <c r="K15878" i="1"/>
  <c r="X15877" i="1"/>
  <c r="S15877" i="1"/>
  <c r="P15877" i="1"/>
  <c r="K15877" i="1"/>
  <c r="X15876" i="1"/>
  <c r="S15876" i="1"/>
  <c r="P15876" i="1"/>
  <c r="K15876" i="1"/>
  <c r="X15875" i="1"/>
  <c r="S15875" i="1"/>
  <c r="P15875" i="1"/>
  <c r="K15875" i="1"/>
  <c r="X15874" i="1"/>
  <c r="S15874" i="1"/>
  <c r="P15874" i="1"/>
  <c r="K15874" i="1"/>
  <c r="X15873" i="1"/>
  <c r="S15873" i="1"/>
  <c r="P15873" i="1"/>
  <c r="K15873" i="1"/>
  <c r="X15872" i="1"/>
  <c r="S15872" i="1"/>
  <c r="P15872" i="1"/>
  <c r="K15872" i="1"/>
  <c r="X15871" i="1"/>
  <c r="S15871" i="1"/>
  <c r="P15871" i="1"/>
  <c r="K15871" i="1"/>
  <c r="X15870" i="1"/>
  <c r="S15870" i="1"/>
  <c r="P15870" i="1"/>
  <c r="K15870" i="1"/>
  <c r="X15869" i="1"/>
  <c r="S15869" i="1"/>
  <c r="P15869" i="1"/>
  <c r="K15869" i="1"/>
  <c r="X15868" i="1"/>
  <c r="S15868" i="1"/>
  <c r="P15868" i="1"/>
  <c r="K15868" i="1"/>
  <c r="X15867" i="1"/>
  <c r="S15867" i="1"/>
  <c r="P15867" i="1"/>
  <c r="K15867" i="1"/>
  <c r="X15866" i="1"/>
  <c r="S15866" i="1"/>
  <c r="P15866" i="1"/>
  <c r="K15866" i="1"/>
  <c r="X15865" i="1"/>
  <c r="S15865" i="1"/>
  <c r="P15865" i="1"/>
  <c r="K15865" i="1"/>
  <c r="X15864" i="1"/>
  <c r="S15864" i="1"/>
  <c r="P15864" i="1"/>
  <c r="K15864" i="1"/>
  <c r="X15863" i="1"/>
  <c r="S15863" i="1"/>
  <c r="P15863" i="1"/>
  <c r="K15863" i="1"/>
  <c r="X15862" i="1"/>
  <c r="S15862" i="1"/>
  <c r="P15862" i="1"/>
  <c r="K15862" i="1"/>
  <c r="X15861" i="1"/>
  <c r="S15861" i="1"/>
  <c r="P15861" i="1"/>
  <c r="K15861" i="1"/>
  <c r="X15860" i="1"/>
  <c r="S15860" i="1"/>
  <c r="P15860" i="1"/>
  <c r="K15860" i="1"/>
  <c r="X15859" i="1"/>
  <c r="S15859" i="1"/>
  <c r="P15859" i="1"/>
  <c r="K15859" i="1"/>
  <c r="X15858" i="1"/>
  <c r="S15858" i="1"/>
  <c r="P15858" i="1"/>
  <c r="K15858" i="1"/>
  <c r="X15857" i="1"/>
  <c r="S15857" i="1"/>
  <c r="P15857" i="1"/>
  <c r="K15857" i="1"/>
  <c r="X15856" i="1"/>
  <c r="S15856" i="1"/>
  <c r="P15856" i="1"/>
  <c r="K15856" i="1"/>
  <c r="X15855" i="1"/>
  <c r="S15855" i="1"/>
  <c r="P15855" i="1"/>
  <c r="K15855" i="1"/>
  <c r="X15854" i="1"/>
  <c r="S15854" i="1"/>
  <c r="P15854" i="1"/>
  <c r="K15854" i="1"/>
  <c r="X15853" i="1"/>
  <c r="S15853" i="1"/>
  <c r="P15853" i="1"/>
  <c r="K15853" i="1"/>
  <c r="X15852" i="1"/>
  <c r="S15852" i="1"/>
  <c r="P15852" i="1"/>
  <c r="K15852" i="1"/>
  <c r="X15851" i="1"/>
  <c r="S15851" i="1"/>
  <c r="P15851" i="1"/>
  <c r="K15851" i="1"/>
  <c r="X15850" i="1"/>
  <c r="S15850" i="1"/>
  <c r="P15850" i="1"/>
  <c r="K15850" i="1"/>
  <c r="X15849" i="1"/>
  <c r="S15849" i="1"/>
  <c r="P15849" i="1"/>
  <c r="K15849" i="1"/>
  <c r="X15848" i="1"/>
  <c r="S15848" i="1"/>
  <c r="P15848" i="1"/>
  <c r="K15848" i="1"/>
  <c r="X15847" i="1"/>
  <c r="S15847" i="1"/>
  <c r="P15847" i="1"/>
  <c r="K15847" i="1"/>
  <c r="X15846" i="1"/>
  <c r="S15846" i="1"/>
  <c r="P15846" i="1"/>
  <c r="K15846" i="1"/>
  <c r="X15845" i="1"/>
  <c r="S15845" i="1"/>
  <c r="P15845" i="1"/>
  <c r="K15845" i="1"/>
  <c r="X15844" i="1"/>
  <c r="S15844" i="1"/>
  <c r="P15844" i="1"/>
  <c r="K15844" i="1"/>
  <c r="X15843" i="1"/>
  <c r="S15843" i="1"/>
  <c r="P15843" i="1"/>
  <c r="K15843" i="1"/>
  <c r="X15842" i="1"/>
  <c r="S15842" i="1"/>
  <c r="P15842" i="1"/>
  <c r="K15842" i="1"/>
  <c r="X15841" i="1"/>
  <c r="S15841" i="1"/>
  <c r="P15841" i="1"/>
  <c r="K15841" i="1"/>
  <c r="X15840" i="1"/>
  <c r="S15840" i="1"/>
  <c r="P15840" i="1"/>
  <c r="K15840" i="1"/>
  <c r="X15839" i="1"/>
  <c r="S15839" i="1"/>
  <c r="P15839" i="1"/>
  <c r="K15839" i="1"/>
  <c r="X15838" i="1"/>
  <c r="S15838" i="1"/>
  <c r="P15838" i="1"/>
  <c r="K15838" i="1"/>
  <c r="X15837" i="1"/>
  <c r="S15837" i="1"/>
  <c r="P15837" i="1"/>
  <c r="K15837" i="1"/>
  <c r="X15836" i="1"/>
  <c r="S15836" i="1"/>
  <c r="P15836" i="1"/>
  <c r="K15836" i="1"/>
  <c r="X15835" i="1"/>
  <c r="S15835" i="1"/>
  <c r="P15835" i="1"/>
  <c r="K15835" i="1"/>
  <c r="X15834" i="1"/>
  <c r="S15834" i="1"/>
  <c r="P15834" i="1"/>
  <c r="K15834" i="1"/>
  <c r="X15833" i="1"/>
  <c r="S15833" i="1"/>
  <c r="P15833" i="1"/>
  <c r="K15833" i="1"/>
  <c r="X15832" i="1"/>
  <c r="S15832" i="1"/>
  <c r="P15832" i="1"/>
  <c r="K15832" i="1"/>
  <c r="X15831" i="1"/>
  <c r="S15831" i="1"/>
  <c r="P15831" i="1"/>
  <c r="K15831" i="1"/>
  <c r="X15830" i="1"/>
  <c r="S15830" i="1"/>
  <c r="P15830" i="1"/>
  <c r="K15830" i="1"/>
  <c r="X15829" i="1"/>
  <c r="S15829" i="1"/>
  <c r="P15829" i="1"/>
  <c r="K15829" i="1"/>
  <c r="X15828" i="1"/>
  <c r="S15828" i="1"/>
  <c r="P15828" i="1"/>
  <c r="K15828" i="1"/>
  <c r="X15827" i="1"/>
  <c r="S15827" i="1"/>
  <c r="P15827" i="1"/>
  <c r="K15827" i="1"/>
  <c r="X15826" i="1"/>
  <c r="S15826" i="1"/>
  <c r="P15826" i="1"/>
  <c r="K15826" i="1"/>
  <c r="X15825" i="1"/>
  <c r="S15825" i="1"/>
  <c r="P15825" i="1"/>
  <c r="K15825" i="1"/>
  <c r="X15824" i="1"/>
  <c r="S15824" i="1"/>
  <c r="P15824" i="1"/>
  <c r="K15824" i="1"/>
  <c r="X15823" i="1"/>
  <c r="S15823" i="1"/>
  <c r="P15823" i="1"/>
  <c r="K15823" i="1"/>
  <c r="X15822" i="1"/>
  <c r="S15822" i="1"/>
  <c r="P15822" i="1"/>
  <c r="K15822" i="1"/>
  <c r="X15821" i="1"/>
  <c r="S15821" i="1"/>
  <c r="P15821" i="1"/>
  <c r="K15821" i="1"/>
  <c r="X15820" i="1"/>
  <c r="S15820" i="1"/>
  <c r="P15820" i="1"/>
  <c r="K15820" i="1"/>
  <c r="X15819" i="1"/>
  <c r="S15819" i="1"/>
  <c r="P15819" i="1"/>
  <c r="K15819" i="1"/>
  <c r="X15818" i="1"/>
  <c r="S15818" i="1"/>
  <c r="P15818" i="1"/>
  <c r="K15818" i="1"/>
  <c r="X15817" i="1"/>
  <c r="S15817" i="1"/>
  <c r="P15817" i="1"/>
  <c r="K15817" i="1"/>
  <c r="X15816" i="1"/>
  <c r="S15816" i="1"/>
  <c r="P15816" i="1"/>
  <c r="K15816" i="1"/>
  <c r="X15815" i="1"/>
  <c r="S15815" i="1"/>
  <c r="P15815" i="1"/>
  <c r="K15815" i="1"/>
  <c r="X15814" i="1"/>
  <c r="S15814" i="1"/>
  <c r="P15814" i="1"/>
  <c r="K15814" i="1"/>
  <c r="X15813" i="1"/>
  <c r="S15813" i="1"/>
  <c r="P15813" i="1"/>
  <c r="K15813" i="1"/>
  <c r="X15812" i="1"/>
  <c r="S15812" i="1"/>
  <c r="P15812" i="1"/>
  <c r="K15812" i="1"/>
  <c r="X15811" i="1"/>
  <c r="S15811" i="1"/>
  <c r="P15811" i="1"/>
  <c r="K15811" i="1"/>
  <c r="X15810" i="1"/>
  <c r="S15810" i="1"/>
  <c r="P15810" i="1"/>
  <c r="K15810" i="1"/>
  <c r="X15809" i="1"/>
  <c r="S15809" i="1"/>
  <c r="P15809" i="1"/>
  <c r="K15809" i="1"/>
  <c r="X15808" i="1"/>
  <c r="S15808" i="1"/>
  <c r="P15808" i="1"/>
  <c r="K15808" i="1"/>
  <c r="X15807" i="1"/>
  <c r="S15807" i="1"/>
  <c r="P15807" i="1"/>
  <c r="K15807" i="1"/>
  <c r="X15806" i="1"/>
  <c r="S15806" i="1"/>
  <c r="P15806" i="1"/>
  <c r="K15806" i="1"/>
  <c r="X15805" i="1"/>
  <c r="S15805" i="1"/>
  <c r="P15805" i="1"/>
  <c r="K15805" i="1"/>
  <c r="X15804" i="1"/>
  <c r="S15804" i="1"/>
  <c r="P15804" i="1"/>
  <c r="K15804" i="1"/>
  <c r="X15803" i="1"/>
  <c r="S15803" i="1"/>
  <c r="P15803" i="1"/>
  <c r="K15803" i="1"/>
  <c r="X15802" i="1"/>
  <c r="S15802" i="1"/>
  <c r="P15802" i="1"/>
  <c r="K15802" i="1"/>
  <c r="X15801" i="1"/>
  <c r="S15801" i="1"/>
  <c r="P15801" i="1"/>
  <c r="K15801" i="1"/>
  <c r="X15800" i="1"/>
  <c r="S15800" i="1"/>
  <c r="P15800" i="1"/>
  <c r="K15800" i="1"/>
  <c r="X15799" i="1"/>
  <c r="S15799" i="1"/>
  <c r="P15799" i="1"/>
  <c r="K15799" i="1"/>
  <c r="X15798" i="1"/>
  <c r="S15798" i="1"/>
  <c r="P15798" i="1"/>
  <c r="K15798" i="1"/>
  <c r="X15797" i="1"/>
  <c r="S15797" i="1"/>
  <c r="P15797" i="1"/>
  <c r="K15797" i="1"/>
  <c r="X15796" i="1"/>
  <c r="S15796" i="1"/>
  <c r="P15796" i="1"/>
  <c r="K15796" i="1"/>
  <c r="X15795" i="1"/>
  <c r="S15795" i="1"/>
  <c r="P15795" i="1"/>
  <c r="K15795" i="1"/>
  <c r="X15794" i="1"/>
  <c r="S15794" i="1"/>
  <c r="P15794" i="1"/>
  <c r="K15794" i="1"/>
  <c r="X15793" i="1"/>
  <c r="S15793" i="1"/>
  <c r="P15793" i="1"/>
  <c r="K15793" i="1"/>
  <c r="X15792" i="1"/>
  <c r="S15792" i="1"/>
  <c r="P15792" i="1"/>
  <c r="K15792" i="1"/>
  <c r="X15791" i="1"/>
  <c r="S15791" i="1"/>
  <c r="P15791" i="1"/>
  <c r="K15791" i="1"/>
  <c r="X15790" i="1"/>
  <c r="S15790" i="1"/>
  <c r="P15790" i="1"/>
  <c r="K15790" i="1"/>
  <c r="X15789" i="1"/>
  <c r="S15789" i="1"/>
  <c r="P15789" i="1"/>
  <c r="K15789" i="1"/>
  <c r="X15788" i="1"/>
  <c r="S15788" i="1"/>
  <c r="P15788" i="1"/>
  <c r="K15788" i="1"/>
  <c r="X15787" i="1"/>
  <c r="S15787" i="1"/>
  <c r="P15787" i="1"/>
  <c r="K15787" i="1"/>
  <c r="X15786" i="1"/>
  <c r="S15786" i="1"/>
  <c r="P15786" i="1"/>
  <c r="K15786" i="1"/>
  <c r="X15785" i="1"/>
  <c r="S15785" i="1"/>
  <c r="P15785" i="1"/>
  <c r="K15785" i="1"/>
  <c r="X15784" i="1"/>
  <c r="S15784" i="1"/>
  <c r="P15784" i="1"/>
  <c r="K15784" i="1"/>
  <c r="X15783" i="1"/>
  <c r="S15783" i="1"/>
  <c r="P15783" i="1"/>
  <c r="K15783" i="1"/>
  <c r="X15782" i="1"/>
  <c r="S15782" i="1"/>
  <c r="P15782" i="1"/>
  <c r="K15782" i="1"/>
  <c r="X15781" i="1"/>
  <c r="S15781" i="1"/>
  <c r="P15781" i="1"/>
  <c r="K15781" i="1"/>
  <c r="X15780" i="1"/>
  <c r="S15780" i="1"/>
  <c r="P15780" i="1"/>
  <c r="K15780" i="1"/>
  <c r="X15779" i="1"/>
  <c r="S15779" i="1"/>
  <c r="P15779" i="1"/>
  <c r="K15779" i="1"/>
  <c r="X15778" i="1"/>
  <c r="S15778" i="1"/>
  <c r="P15778" i="1"/>
  <c r="K15778" i="1"/>
  <c r="X15777" i="1"/>
  <c r="S15777" i="1"/>
  <c r="P15777" i="1"/>
  <c r="K15777" i="1"/>
  <c r="X15776" i="1"/>
  <c r="S15776" i="1"/>
  <c r="P15776" i="1"/>
  <c r="K15776" i="1"/>
  <c r="X15775" i="1"/>
  <c r="S15775" i="1"/>
  <c r="P15775" i="1"/>
  <c r="K15775" i="1"/>
  <c r="X15774" i="1"/>
  <c r="S15774" i="1"/>
  <c r="P15774" i="1"/>
  <c r="K15774" i="1"/>
  <c r="X15773" i="1"/>
  <c r="S15773" i="1"/>
  <c r="P15773" i="1"/>
  <c r="K15773" i="1"/>
  <c r="X15772" i="1"/>
  <c r="S15772" i="1"/>
  <c r="P15772" i="1"/>
  <c r="K15772" i="1"/>
  <c r="X15771" i="1"/>
  <c r="S15771" i="1"/>
  <c r="P15771" i="1"/>
  <c r="K15771" i="1"/>
  <c r="X15770" i="1"/>
  <c r="S15770" i="1"/>
  <c r="P15770" i="1"/>
  <c r="K15770" i="1"/>
  <c r="X15769" i="1"/>
  <c r="S15769" i="1"/>
  <c r="P15769" i="1"/>
  <c r="K15769" i="1"/>
  <c r="X15768" i="1"/>
  <c r="S15768" i="1"/>
  <c r="P15768" i="1"/>
  <c r="K15768" i="1"/>
  <c r="X15767" i="1"/>
  <c r="S15767" i="1"/>
  <c r="P15767" i="1"/>
  <c r="K15767" i="1"/>
  <c r="X15766" i="1"/>
  <c r="S15766" i="1"/>
  <c r="P15766" i="1"/>
  <c r="K15766" i="1"/>
  <c r="X15765" i="1"/>
  <c r="S15765" i="1"/>
  <c r="P15765" i="1"/>
  <c r="K15765" i="1"/>
  <c r="X15764" i="1"/>
  <c r="S15764" i="1"/>
  <c r="P15764" i="1"/>
  <c r="K15764" i="1"/>
  <c r="X15763" i="1"/>
  <c r="S15763" i="1"/>
  <c r="P15763" i="1"/>
  <c r="K15763" i="1"/>
  <c r="X15762" i="1"/>
  <c r="S15762" i="1"/>
  <c r="P15762" i="1"/>
  <c r="K15762" i="1"/>
  <c r="X15761" i="1"/>
  <c r="S15761" i="1"/>
  <c r="P15761" i="1"/>
  <c r="K15761" i="1"/>
  <c r="X15760" i="1"/>
  <c r="S15760" i="1"/>
  <c r="P15760" i="1"/>
  <c r="K15760" i="1"/>
  <c r="X15759" i="1"/>
  <c r="S15759" i="1"/>
  <c r="P15759" i="1"/>
  <c r="K15759" i="1"/>
  <c r="X15758" i="1"/>
  <c r="S15758" i="1"/>
  <c r="P15758" i="1"/>
  <c r="K15758" i="1"/>
  <c r="X15757" i="1"/>
  <c r="S15757" i="1"/>
  <c r="P15757" i="1"/>
  <c r="K15757" i="1"/>
  <c r="X15756" i="1"/>
  <c r="S15756" i="1"/>
  <c r="P15756" i="1"/>
  <c r="K15756" i="1"/>
  <c r="X15755" i="1"/>
  <c r="S15755" i="1"/>
  <c r="P15755" i="1"/>
  <c r="K15755" i="1"/>
  <c r="X15754" i="1"/>
  <c r="S15754" i="1"/>
  <c r="P15754" i="1"/>
  <c r="K15754" i="1"/>
  <c r="X15753" i="1"/>
  <c r="S15753" i="1"/>
  <c r="P15753" i="1"/>
  <c r="K15753" i="1"/>
  <c r="X15752" i="1"/>
  <c r="S15752" i="1"/>
  <c r="P15752" i="1"/>
  <c r="K15752" i="1"/>
  <c r="X15751" i="1"/>
  <c r="S15751" i="1"/>
  <c r="P15751" i="1"/>
  <c r="K15751" i="1"/>
  <c r="X15750" i="1"/>
  <c r="S15750" i="1"/>
  <c r="P15750" i="1"/>
  <c r="K15750" i="1"/>
  <c r="X15749" i="1"/>
  <c r="S15749" i="1"/>
  <c r="P15749" i="1"/>
  <c r="K15749" i="1"/>
  <c r="X15748" i="1"/>
  <c r="S15748" i="1"/>
  <c r="P15748" i="1"/>
  <c r="K15748" i="1"/>
  <c r="X15747" i="1"/>
  <c r="S15747" i="1"/>
  <c r="P15747" i="1"/>
  <c r="K15747" i="1"/>
  <c r="X15746" i="1"/>
  <c r="S15746" i="1"/>
  <c r="P15746" i="1"/>
  <c r="K15746" i="1"/>
  <c r="X15745" i="1"/>
  <c r="S15745" i="1"/>
  <c r="P15745" i="1"/>
  <c r="K15745" i="1"/>
  <c r="X15744" i="1"/>
  <c r="S15744" i="1"/>
  <c r="P15744" i="1"/>
  <c r="K15744" i="1"/>
  <c r="X15743" i="1"/>
  <c r="S15743" i="1"/>
  <c r="P15743" i="1"/>
  <c r="K15743" i="1"/>
  <c r="X15742" i="1"/>
  <c r="S15742" i="1"/>
  <c r="P15742" i="1"/>
  <c r="K15742" i="1"/>
  <c r="X15741" i="1"/>
  <c r="S15741" i="1"/>
  <c r="P15741" i="1"/>
  <c r="K15741" i="1"/>
  <c r="X15740" i="1"/>
  <c r="S15740" i="1"/>
  <c r="P15740" i="1"/>
  <c r="K15740" i="1"/>
  <c r="X15739" i="1"/>
  <c r="S15739" i="1"/>
  <c r="P15739" i="1"/>
  <c r="K15739" i="1"/>
  <c r="X15738" i="1"/>
  <c r="S15738" i="1"/>
  <c r="P15738" i="1"/>
  <c r="K15738" i="1"/>
  <c r="X15737" i="1"/>
  <c r="S15737" i="1"/>
  <c r="P15737" i="1"/>
  <c r="K15737" i="1"/>
  <c r="X15736" i="1"/>
  <c r="S15736" i="1"/>
  <c r="P15736" i="1"/>
  <c r="K15736" i="1"/>
  <c r="X15735" i="1"/>
  <c r="S15735" i="1"/>
  <c r="P15735" i="1"/>
  <c r="K15735" i="1"/>
  <c r="X15734" i="1"/>
  <c r="S15734" i="1"/>
  <c r="P15734" i="1"/>
  <c r="K15734" i="1"/>
  <c r="X15733" i="1"/>
  <c r="S15733" i="1"/>
  <c r="P15733" i="1"/>
  <c r="K15733" i="1"/>
  <c r="X15732" i="1"/>
  <c r="S15732" i="1"/>
  <c r="P15732" i="1"/>
  <c r="K15732" i="1"/>
  <c r="X15731" i="1"/>
  <c r="S15731" i="1"/>
  <c r="P15731" i="1"/>
  <c r="K15731" i="1"/>
  <c r="X15730" i="1"/>
  <c r="S15730" i="1"/>
  <c r="P15730" i="1"/>
  <c r="K15730" i="1"/>
  <c r="X15729" i="1"/>
  <c r="S15729" i="1"/>
  <c r="P15729" i="1"/>
  <c r="K15729" i="1"/>
  <c r="X15728" i="1"/>
  <c r="S15728" i="1"/>
  <c r="P15728" i="1"/>
  <c r="K15728" i="1"/>
  <c r="X15727" i="1"/>
  <c r="S15727" i="1"/>
  <c r="P15727" i="1"/>
  <c r="K15727" i="1"/>
  <c r="X15726" i="1"/>
  <c r="S15726" i="1"/>
  <c r="P15726" i="1"/>
  <c r="K15726" i="1"/>
  <c r="X15725" i="1"/>
  <c r="S15725" i="1"/>
  <c r="P15725" i="1"/>
  <c r="K15725" i="1"/>
  <c r="X15724" i="1"/>
  <c r="S15724" i="1"/>
  <c r="P15724" i="1"/>
  <c r="K15724" i="1"/>
  <c r="X15723" i="1"/>
  <c r="S15723" i="1"/>
  <c r="P15723" i="1"/>
  <c r="K15723" i="1"/>
  <c r="X15722" i="1"/>
  <c r="S15722" i="1"/>
  <c r="P15722" i="1"/>
  <c r="K15722" i="1"/>
  <c r="X15721" i="1"/>
  <c r="S15721" i="1"/>
  <c r="P15721" i="1"/>
  <c r="K15721" i="1"/>
  <c r="X15720" i="1"/>
  <c r="S15720" i="1"/>
  <c r="P15720" i="1"/>
  <c r="K15720" i="1"/>
  <c r="X15719" i="1"/>
  <c r="S15719" i="1"/>
  <c r="P15719" i="1"/>
  <c r="K15719" i="1"/>
  <c r="X15718" i="1"/>
  <c r="S15718" i="1"/>
  <c r="P15718" i="1"/>
  <c r="K15718" i="1"/>
  <c r="X15717" i="1"/>
  <c r="S15717" i="1"/>
  <c r="P15717" i="1"/>
  <c r="K15717" i="1"/>
  <c r="X15716" i="1"/>
  <c r="S15716" i="1"/>
  <c r="P15716" i="1"/>
  <c r="K15716" i="1"/>
  <c r="X15715" i="1"/>
  <c r="S15715" i="1"/>
  <c r="P15715" i="1"/>
  <c r="K15715" i="1"/>
  <c r="X15714" i="1"/>
  <c r="S15714" i="1"/>
  <c r="P15714" i="1"/>
  <c r="K15714" i="1"/>
  <c r="X15713" i="1"/>
  <c r="S15713" i="1"/>
  <c r="P15713" i="1"/>
  <c r="K15713" i="1"/>
  <c r="X15712" i="1"/>
  <c r="S15712" i="1"/>
  <c r="P15712" i="1"/>
  <c r="K15712" i="1"/>
  <c r="X15711" i="1"/>
  <c r="S15711" i="1"/>
  <c r="P15711" i="1"/>
  <c r="K15711" i="1"/>
  <c r="X15710" i="1"/>
  <c r="S15710" i="1"/>
  <c r="P15710" i="1"/>
  <c r="K15710" i="1"/>
  <c r="X15709" i="1"/>
  <c r="S15709" i="1"/>
  <c r="P15709" i="1"/>
  <c r="K15709" i="1"/>
  <c r="X15708" i="1"/>
  <c r="S15708" i="1"/>
  <c r="P15708" i="1"/>
  <c r="K15708" i="1"/>
  <c r="X15707" i="1"/>
  <c r="S15707" i="1"/>
  <c r="P15707" i="1"/>
  <c r="K15707" i="1"/>
  <c r="X15706" i="1"/>
  <c r="S15706" i="1"/>
  <c r="P15706" i="1"/>
  <c r="K15706" i="1"/>
  <c r="X15705" i="1"/>
  <c r="S15705" i="1"/>
  <c r="P15705" i="1"/>
  <c r="K15705" i="1"/>
  <c r="X15704" i="1"/>
  <c r="S15704" i="1"/>
  <c r="P15704" i="1"/>
  <c r="K15704" i="1"/>
  <c r="X15703" i="1"/>
  <c r="S15703" i="1"/>
  <c r="P15703" i="1"/>
  <c r="K15703" i="1"/>
  <c r="X15702" i="1"/>
  <c r="S15702" i="1"/>
  <c r="P15702" i="1"/>
  <c r="K15702" i="1"/>
  <c r="X15701" i="1"/>
  <c r="S15701" i="1"/>
  <c r="P15701" i="1"/>
  <c r="K15701" i="1"/>
  <c r="X15700" i="1"/>
  <c r="S15700" i="1"/>
  <c r="P15700" i="1"/>
  <c r="K15700" i="1"/>
  <c r="X15699" i="1"/>
  <c r="S15699" i="1"/>
  <c r="P15699" i="1"/>
  <c r="K15699" i="1"/>
  <c r="X15698" i="1"/>
  <c r="S15698" i="1"/>
  <c r="P15698" i="1"/>
  <c r="K15698" i="1"/>
  <c r="X15697" i="1"/>
  <c r="S15697" i="1"/>
  <c r="P15697" i="1"/>
  <c r="K15697" i="1"/>
  <c r="X15696" i="1"/>
  <c r="S15696" i="1"/>
  <c r="P15696" i="1"/>
  <c r="K15696" i="1"/>
  <c r="X15695" i="1"/>
  <c r="S15695" i="1"/>
  <c r="P15695" i="1"/>
  <c r="K15695" i="1"/>
  <c r="X15694" i="1"/>
  <c r="S15694" i="1"/>
  <c r="P15694" i="1"/>
  <c r="K15694" i="1"/>
  <c r="X15693" i="1"/>
  <c r="S15693" i="1"/>
  <c r="P15693" i="1"/>
  <c r="K15693" i="1"/>
  <c r="X15692" i="1"/>
  <c r="S15692" i="1"/>
  <c r="P15692" i="1"/>
  <c r="K15692" i="1"/>
  <c r="X15691" i="1"/>
  <c r="S15691" i="1"/>
  <c r="P15691" i="1"/>
  <c r="K15691" i="1"/>
  <c r="X15690" i="1"/>
  <c r="S15690" i="1"/>
  <c r="P15690" i="1"/>
  <c r="K15690" i="1"/>
  <c r="X15689" i="1"/>
  <c r="S15689" i="1"/>
  <c r="P15689" i="1"/>
  <c r="K15689" i="1"/>
  <c r="X15688" i="1"/>
  <c r="S15688" i="1"/>
  <c r="P15688" i="1"/>
  <c r="K15688" i="1"/>
  <c r="X15687" i="1"/>
  <c r="S15687" i="1"/>
  <c r="P15687" i="1"/>
  <c r="K15687" i="1"/>
  <c r="X15686" i="1"/>
  <c r="S15686" i="1"/>
  <c r="P15686" i="1"/>
  <c r="K15686" i="1"/>
  <c r="X15685" i="1"/>
  <c r="S15685" i="1"/>
  <c r="P15685" i="1"/>
  <c r="K15685" i="1"/>
  <c r="X15684" i="1"/>
  <c r="S15684" i="1"/>
  <c r="P15684" i="1"/>
  <c r="K15684" i="1"/>
  <c r="X15683" i="1"/>
  <c r="S15683" i="1"/>
  <c r="P15683" i="1"/>
  <c r="K15683" i="1"/>
  <c r="X15682" i="1"/>
  <c r="S15682" i="1"/>
  <c r="P15682" i="1"/>
  <c r="K15682" i="1"/>
  <c r="X15681" i="1"/>
  <c r="S15681" i="1"/>
  <c r="P15681" i="1"/>
  <c r="K15681" i="1"/>
  <c r="X15680" i="1"/>
  <c r="S15680" i="1"/>
  <c r="P15680" i="1"/>
  <c r="K15680" i="1"/>
  <c r="X15679" i="1"/>
  <c r="S15679" i="1"/>
  <c r="P15679" i="1"/>
  <c r="K15679" i="1"/>
  <c r="X15678" i="1"/>
  <c r="S15678" i="1"/>
  <c r="P15678" i="1"/>
  <c r="K15678" i="1"/>
  <c r="X15677" i="1"/>
  <c r="S15677" i="1"/>
  <c r="P15677" i="1"/>
  <c r="K15677" i="1"/>
  <c r="X15676" i="1"/>
  <c r="S15676" i="1"/>
  <c r="P15676" i="1"/>
  <c r="K15676" i="1"/>
  <c r="X15675" i="1"/>
  <c r="S15675" i="1"/>
  <c r="P15675" i="1"/>
  <c r="K15675" i="1"/>
  <c r="X15674" i="1"/>
  <c r="S15674" i="1"/>
  <c r="P15674" i="1"/>
  <c r="K15674" i="1"/>
  <c r="X15673" i="1"/>
  <c r="S15673" i="1"/>
  <c r="P15673" i="1"/>
  <c r="K15673" i="1"/>
  <c r="X15672" i="1"/>
  <c r="S15672" i="1"/>
  <c r="P15672" i="1"/>
  <c r="K15672" i="1"/>
  <c r="X15671" i="1"/>
  <c r="S15671" i="1"/>
  <c r="P15671" i="1"/>
  <c r="K15671" i="1"/>
  <c r="X15670" i="1"/>
  <c r="S15670" i="1"/>
  <c r="P15670" i="1"/>
  <c r="K15670" i="1"/>
  <c r="X15669" i="1"/>
  <c r="S15669" i="1"/>
  <c r="P15669" i="1"/>
  <c r="K15669" i="1"/>
  <c r="X15668" i="1"/>
  <c r="S15668" i="1"/>
  <c r="P15668" i="1"/>
  <c r="K15668" i="1"/>
  <c r="X15667" i="1"/>
  <c r="S15667" i="1"/>
  <c r="P15667" i="1"/>
  <c r="K15667" i="1"/>
  <c r="X15666" i="1"/>
  <c r="S15666" i="1"/>
  <c r="P15666" i="1"/>
  <c r="K15666" i="1"/>
  <c r="X15665" i="1"/>
  <c r="S15665" i="1"/>
  <c r="P15665" i="1"/>
  <c r="K15665" i="1"/>
  <c r="X15664" i="1"/>
  <c r="S15664" i="1"/>
  <c r="P15664" i="1"/>
  <c r="K15664" i="1"/>
  <c r="X15663" i="1"/>
  <c r="S15663" i="1"/>
  <c r="P15663" i="1"/>
  <c r="K15663" i="1"/>
  <c r="X15662" i="1"/>
  <c r="S15662" i="1"/>
  <c r="P15662" i="1"/>
  <c r="K15662" i="1"/>
  <c r="X15661" i="1"/>
  <c r="S15661" i="1"/>
  <c r="P15661" i="1"/>
  <c r="K15661" i="1"/>
  <c r="X15660" i="1"/>
  <c r="S15660" i="1"/>
  <c r="P15660" i="1"/>
  <c r="K15660" i="1"/>
  <c r="X15659" i="1"/>
  <c r="S15659" i="1"/>
  <c r="P15659" i="1"/>
  <c r="K15659" i="1"/>
  <c r="X15658" i="1"/>
  <c r="S15658" i="1"/>
  <c r="P15658" i="1"/>
  <c r="K15658" i="1"/>
  <c r="X15657" i="1"/>
  <c r="S15657" i="1"/>
  <c r="P15657" i="1"/>
  <c r="K15657" i="1"/>
  <c r="X15656" i="1"/>
  <c r="S15656" i="1"/>
  <c r="P15656" i="1"/>
  <c r="K15656" i="1"/>
  <c r="X15655" i="1"/>
  <c r="S15655" i="1"/>
  <c r="P15655" i="1"/>
  <c r="K15655" i="1"/>
  <c r="X15654" i="1"/>
  <c r="S15654" i="1"/>
  <c r="P15654" i="1"/>
  <c r="K15654" i="1"/>
  <c r="X15653" i="1"/>
  <c r="S15653" i="1"/>
  <c r="P15653" i="1"/>
  <c r="K15653" i="1"/>
  <c r="X15652" i="1"/>
  <c r="S15652" i="1"/>
  <c r="P15652" i="1"/>
  <c r="K15652" i="1"/>
  <c r="X15651" i="1"/>
  <c r="S15651" i="1"/>
  <c r="P15651" i="1"/>
  <c r="K15651" i="1"/>
  <c r="X15650" i="1"/>
  <c r="S15650" i="1"/>
  <c r="P15650" i="1"/>
  <c r="K15650" i="1"/>
  <c r="X15649" i="1"/>
  <c r="S15649" i="1"/>
  <c r="P15649" i="1"/>
  <c r="K15649" i="1"/>
  <c r="X15648" i="1"/>
  <c r="S15648" i="1"/>
  <c r="P15648" i="1"/>
  <c r="K15648" i="1"/>
  <c r="X15647" i="1"/>
  <c r="S15647" i="1"/>
  <c r="P15647" i="1"/>
  <c r="K15647" i="1"/>
  <c r="X15646" i="1"/>
  <c r="S15646" i="1"/>
  <c r="P15646" i="1"/>
  <c r="K15646" i="1"/>
  <c r="X15645" i="1"/>
  <c r="S15645" i="1"/>
  <c r="P15645" i="1"/>
  <c r="K15645" i="1"/>
  <c r="X15644" i="1"/>
  <c r="S15644" i="1"/>
  <c r="P15644" i="1"/>
  <c r="K15644" i="1"/>
  <c r="X15643" i="1"/>
  <c r="S15643" i="1"/>
  <c r="P15643" i="1"/>
  <c r="K15643" i="1"/>
  <c r="X15642" i="1"/>
  <c r="S15642" i="1"/>
  <c r="P15642" i="1"/>
  <c r="K15642" i="1"/>
  <c r="X15641" i="1"/>
  <c r="S15641" i="1"/>
  <c r="P15641" i="1"/>
  <c r="K15641" i="1"/>
  <c r="X15640" i="1"/>
  <c r="S15640" i="1"/>
  <c r="P15640" i="1"/>
  <c r="K15640" i="1"/>
  <c r="X15639" i="1"/>
  <c r="S15639" i="1"/>
  <c r="P15639" i="1"/>
  <c r="K15639" i="1"/>
  <c r="X15638" i="1"/>
  <c r="S15638" i="1"/>
  <c r="P15638" i="1"/>
  <c r="K15638" i="1"/>
  <c r="X15637" i="1"/>
  <c r="S15637" i="1"/>
  <c r="P15637" i="1"/>
  <c r="K15637" i="1"/>
  <c r="X15636" i="1"/>
  <c r="S15636" i="1"/>
  <c r="P15636" i="1"/>
  <c r="K15636" i="1"/>
  <c r="X15635" i="1"/>
  <c r="S15635" i="1"/>
  <c r="P15635" i="1"/>
  <c r="K15635" i="1"/>
  <c r="X15634" i="1"/>
  <c r="S15634" i="1"/>
  <c r="P15634" i="1"/>
  <c r="K15634" i="1"/>
  <c r="X15633" i="1"/>
  <c r="S15633" i="1"/>
  <c r="P15633" i="1"/>
  <c r="K15633" i="1"/>
  <c r="X15632" i="1"/>
  <c r="S15632" i="1"/>
  <c r="P15632" i="1"/>
  <c r="K15632" i="1"/>
  <c r="X15631" i="1"/>
  <c r="S15631" i="1"/>
  <c r="P15631" i="1"/>
  <c r="K15631" i="1"/>
  <c r="X15630" i="1"/>
  <c r="S15630" i="1"/>
  <c r="P15630" i="1"/>
  <c r="K15630" i="1"/>
  <c r="X15629" i="1"/>
  <c r="S15629" i="1"/>
  <c r="P15629" i="1"/>
  <c r="K15629" i="1"/>
  <c r="X15628" i="1"/>
  <c r="S15628" i="1"/>
  <c r="P15628" i="1"/>
  <c r="K15628" i="1"/>
  <c r="X15627" i="1"/>
  <c r="S15627" i="1"/>
  <c r="P15627" i="1"/>
  <c r="K15627" i="1"/>
  <c r="X15626" i="1"/>
  <c r="S15626" i="1"/>
  <c r="P15626" i="1"/>
  <c r="K15626" i="1"/>
  <c r="X15625" i="1"/>
  <c r="S15625" i="1"/>
  <c r="P15625" i="1"/>
  <c r="K15625" i="1"/>
  <c r="X15624" i="1"/>
  <c r="S15624" i="1"/>
  <c r="P15624" i="1"/>
  <c r="K15624" i="1"/>
  <c r="X15623" i="1"/>
  <c r="S15623" i="1"/>
  <c r="P15623" i="1"/>
  <c r="K15623" i="1"/>
  <c r="X15622" i="1"/>
  <c r="S15622" i="1"/>
  <c r="P15622" i="1"/>
  <c r="K15622" i="1"/>
  <c r="X15621" i="1"/>
  <c r="S15621" i="1"/>
  <c r="P15621" i="1"/>
  <c r="K15621" i="1"/>
  <c r="X15620" i="1"/>
  <c r="S15620" i="1"/>
  <c r="P15620" i="1"/>
  <c r="K15620" i="1"/>
  <c r="X15619" i="1"/>
  <c r="S15619" i="1"/>
  <c r="P15619" i="1"/>
  <c r="K15619" i="1"/>
  <c r="X15618" i="1"/>
  <c r="S15618" i="1"/>
  <c r="P15618" i="1"/>
  <c r="K15618" i="1"/>
  <c r="X15617" i="1"/>
  <c r="S15617" i="1"/>
  <c r="P15617" i="1"/>
  <c r="K15617" i="1"/>
  <c r="X15616" i="1"/>
  <c r="S15616" i="1"/>
  <c r="P15616" i="1"/>
  <c r="K15616" i="1"/>
  <c r="X15615" i="1"/>
  <c r="S15615" i="1"/>
  <c r="P15615" i="1"/>
  <c r="K15615" i="1"/>
  <c r="X15614" i="1"/>
  <c r="S15614" i="1"/>
  <c r="P15614" i="1"/>
  <c r="K15614" i="1"/>
  <c r="X15613" i="1"/>
  <c r="S15613" i="1"/>
  <c r="P15613" i="1"/>
  <c r="K15613" i="1"/>
  <c r="X15612" i="1"/>
  <c r="S15612" i="1"/>
  <c r="P15612" i="1"/>
  <c r="K15612" i="1"/>
  <c r="X15611" i="1"/>
  <c r="S15611" i="1"/>
  <c r="P15611" i="1"/>
  <c r="K15611" i="1"/>
  <c r="X15610" i="1"/>
  <c r="S15610" i="1"/>
  <c r="P15610" i="1"/>
  <c r="K15610" i="1"/>
  <c r="X15609" i="1"/>
  <c r="S15609" i="1"/>
  <c r="P15609" i="1"/>
  <c r="K15609" i="1"/>
  <c r="X15608" i="1"/>
  <c r="S15608" i="1"/>
  <c r="P15608" i="1"/>
  <c r="K15608" i="1"/>
  <c r="X15607" i="1"/>
  <c r="S15607" i="1"/>
  <c r="P15607" i="1"/>
  <c r="K15607" i="1"/>
  <c r="X15606" i="1"/>
  <c r="S15606" i="1"/>
  <c r="P15606" i="1"/>
  <c r="K15606" i="1"/>
  <c r="X15605" i="1"/>
  <c r="S15605" i="1"/>
  <c r="P15605" i="1"/>
  <c r="K15605" i="1"/>
  <c r="X15604" i="1"/>
  <c r="S15604" i="1"/>
  <c r="P15604" i="1"/>
  <c r="K15604" i="1"/>
  <c r="X15603" i="1"/>
  <c r="S15603" i="1"/>
  <c r="P15603" i="1"/>
  <c r="K15603" i="1"/>
  <c r="X15602" i="1"/>
  <c r="S15602" i="1"/>
  <c r="P15602" i="1"/>
  <c r="K15602" i="1"/>
  <c r="X15601" i="1"/>
  <c r="S15601" i="1"/>
  <c r="P15601" i="1"/>
  <c r="K15601" i="1"/>
  <c r="X15600" i="1"/>
  <c r="S15600" i="1"/>
  <c r="P15600" i="1"/>
  <c r="K15600" i="1"/>
  <c r="X15599" i="1"/>
  <c r="S15599" i="1"/>
  <c r="P15599" i="1"/>
  <c r="K15599" i="1"/>
  <c r="X15598" i="1"/>
  <c r="S15598" i="1"/>
  <c r="P15598" i="1"/>
  <c r="K15598" i="1"/>
  <c r="X15597" i="1"/>
  <c r="S15597" i="1"/>
  <c r="P15597" i="1"/>
  <c r="K15597" i="1"/>
  <c r="X15596" i="1"/>
  <c r="S15596" i="1"/>
  <c r="P15596" i="1"/>
  <c r="K15596" i="1"/>
  <c r="X15595" i="1"/>
  <c r="S15595" i="1"/>
  <c r="P15595" i="1"/>
  <c r="K15595" i="1"/>
  <c r="X15594" i="1"/>
  <c r="S15594" i="1"/>
  <c r="P15594" i="1"/>
  <c r="K15594" i="1"/>
  <c r="X15593" i="1"/>
  <c r="S15593" i="1"/>
  <c r="P15593" i="1"/>
  <c r="K15593" i="1"/>
  <c r="X15592" i="1"/>
  <c r="S15592" i="1"/>
  <c r="P15592" i="1"/>
  <c r="K15592" i="1"/>
  <c r="X15591" i="1"/>
  <c r="S15591" i="1"/>
  <c r="P15591" i="1"/>
  <c r="K15591" i="1"/>
  <c r="X15590" i="1"/>
  <c r="S15590" i="1"/>
  <c r="P15590" i="1"/>
  <c r="K15590" i="1"/>
  <c r="X15589" i="1"/>
  <c r="S15589" i="1"/>
  <c r="P15589" i="1"/>
  <c r="K15589" i="1"/>
  <c r="X15588" i="1"/>
  <c r="S15588" i="1"/>
  <c r="P15588" i="1"/>
  <c r="K15588" i="1"/>
  <c r="X15587" i="1"/>
  <c r="S15587" i="1"/>
  <c r="P15587" i="1"/>
  <c r="K15587" i="1"/>
  <c r="X15586" i="1"/>
  <c r="S15586" i="1"/>
  <c r="P15586" i="1"/>
  <c r="K15586" i="1"/>
  <c r="X15585" i="1"/>
  <c r="S15585" i="1"/>
  <c r="P15585" i="1"/>
  <c r="K15585" i="1"/>
  <c r="X15584" i="1"/>
  <c r="S15584" i="1"/>
  <c r="P15584" i="1"/>
  <c r="K15584" i="1"/>
  <c r="X15583" i="1"/>
  <c r="S15583" i="1"/>
  <c r="P15583" i="1"/>
  <c r="K15583" i="1"/>
  <c r="X15582" i="1"/>
  <c r="S15582" i="1"/>
  <c r="P15582" i="1"/>
  <c r="K15582" i="1"/>
  <c r="X15581" i="1"/>
  <c r="S15581" i="1"/>
  <c r="P15581" i="1"/>
  <c r="K15581" i="1"/>
  <c r="X15580" i="1"/>
  <c r="S15580" i="1"/>
  <c r="P15580" i="1"/>
  <c r="K15580" i="1"/>
  <c r="X15579" i="1"/>
  <c r="S15579" i="1"/>
  <c r="P15579" i="1"/>
  <c r="K15579" i="1"/>
  <c r="X15578" i="1"/>
  <c r="S15578" i="1"/>
  <c r="P15578" i="1"/>
  <c r="K15578" i="1"/>
  <c r="X15577" i="1"/>
  <c r="S15577" i="1"/>
  <c r="P15577" i="1"/>
  <c r="K15577" i="1"/>
  <c r="X15576" i="1"/>
  <c r="S15576" i="1"/>
  <c r="P15576" i="1"/>
  <c r="K15576" i="1"/>
  <c r="X15575" i="1"/>
  <c r="S15575" i="1"/>
  <c r="P15575" i="1"/>
  <c r="K15575" i="1"/>
  <c r="X15574" i="1"/>
  <c r="S15574" i="1"/>
  <c r="P15574" i="1"/>
  <c r="K15574" i="1"/>
  <c r="X15573" i="1"/>
  <c r="S15573" i="1"/>
  <c r="P15573" i="1"/>
  <c r="K15573" i="1"/>
  <c r="X15572" i="1"/>
  <c r="S15572" i="1"/>
  <c r="P15572" i="1"/>
  <c r="K15572" i="1"/>
  <c r="X15571" i="1"/>
  <c r="S15571" i="1"/>
  <c r="P15571" i="1"/>
  <c r="K15571" i="1"/>
  <c r="X15570" i="1"/>
  <c r="S15570" i="1"/>
  <c r="P15570" i="1"/>
  <c r="K15570" i="1"/>
  <c r="X15569" i="1"/>
  <c r="S15569" i="1"/>
  <c r="P15569" i="1"/>
  <c r="K15569" i="1"/>
  <c r="X15568" i="1"/>
  <c r="S15568" i="1"/>
  <c r="P15568" i="1"/>
  <c r="K15568" i="1"/>
  <c r="X15567" i="1"/>
  <c r="S15567" i="1"/>
  <c r="P15567" i="1"/>
  <c r="K15567" i="1"/>
  <c r="X15566" i="1"/>
  <c r="S15566" i="1"/>
  <c r="P15566" i="1"/>
  <c r="K15566" i="1"/>
  <c r="X15565" i="1"/>
  <c r="S15565" i="1"/>
  <c r="P15565" i="1"/>
  <c r="K15565" i="1"/>
  <c r="X15564" i="1"/>
  <c r="S15564" i="1"/>
  <c r="P15564" i="1"/>
  <c r="K15564" i="1"/>
  <c r="X15563" i="1"/>
  <c r="S15563" i="1"/>
  <c r="P15563" i="1"/>
  <c r="K15563" i="1"/>
  <c r="X15562" i="1"/>
  <c r="S15562" i="1"/>
  <c r="P15562" i="1"/>
  <c r="K15562" i="1"/>
  <c r="X15561" i="1"/>
  <c r="S15561" i="1"/>
  <c r="P15561" i="1"/>
  <c r="K15561" i="1"/>
  <c r="X15560" i="1"/>
  <c r="S15560" i="1"/>
  <c r="P15560" i="1"/>
  <c r="K15560" i="1"/>
  <c r="X15559" i="1"/>
  <c r="S15559" i="1"/>
  <c r="P15559" i="1"/>
  <c r="K15559" i="1"/>
  <c r="X15558" i="1"/>
  <c r="S15558" i="1"/>
  <c r="P15558" i="1"/>
  <c r="K15558" i="1"/>
  <c r="X15557" i="1"/>
  <c r="S15557" i="1"/>
  <c r="P15557" i="1"/>
  <c r="K15557" i="1"/>
  <c r="X15556" i="1"/>
  <c r="S15556" i="1"/>
  <c r="P15556" i="1"/>
  <c r="K15556" i="1"/>
  <c r="X15555" i="1"/>
  <c r="S15555" i="1"/>
  <c r="P15555" i="1"/>
  <c r="K15555" i="1"/>
  <c r="X15554" i="1"/>
  <c r="S15554" i="1"/>
  <c r="P15554" i="1"/>
  <c r="K15554" i="1"/>
  <c r="X15553" i="1"/>
  <c r="S15553" i="1"/>
  <c r="P15553" i="1"/>
  <c r="K15553" i="1"/>
  <c r="X15552" i="1"/>
  <c r="S15552" i="1"/>
  <c r="P15552" i="1"/>
  <c r="K15552" i="1"/>
  <c r="X15551" i="1"/>
  <c r="S15551" i="1"/>
  <c r="P15551" i="1"/>
  <c r="K15551" i="1"/>
  <c r="X15550" i="1"/>
  <c r="S15550" i="1"/>
  <c r="P15550" i="1"/>
  <c r="K15550" i="1"/>
  <c r="X15549" i="1"/>
  <c r="S15549" i="1"/>
  <c r="P15549" i="1"/>
  <c r="K15549" i="1"/>
  <c r="X15548" i="1"/>
  <c r="S15548" i="1"/>
  <c r="P15548" i="1"/>
  <c r="K15548" i="1"/>
  <c r="X15547" i="1"/>
  <c r="S15547" i="1"/>
  <c r="P15547" i="1"/>
  <c r="K15547" i="1"/>
  <c r="X15546" i="1"/>
  <c r="S15546" i="1"/>
  <c r="P15546" i="1"/>
  <c r="K15546" i="1"/>
  <c r="X15545" i="1"/>
  <c r="S15545" i="1"/>
  <c r="P15545" i="1"/>
  <c r="K15545" i="1"/>
  <c r="X15544" i="1"/>
  <c r="S15544" i="1"/>
  <c r="P15544" i="1"/>
  <c r="K15544" i="1"/>
  <c r="X15543" i="1"/>
  <c r="S15543" i="1"/>
  <c r="P15543" i="1"/>
  <c r="K15543" i="1"/>
  <c r="X15542" i="1"/>
  <c r="S15542" i="1"/>
  <c r="P15542" i="1"/>
  <c r="K15542" i="1"/>
  <c r="X15541" i="1"/>
  <c r="S15541" i="1"/>
  <c r="P15541" i="1"/>
  <c r="K15541" i="1"/>
  <c r="X15540" i="1"/>
  <c r="S15540" i="1"/>
  <c r="P15540" i="1"/>
  <c r="K15540" i="1"/>
  <c r="X15539" i="1"/>
  <c r="S15539" i="1"/>
  <c r="P15539" i="1"/>
  <c r="K15539" i="1"/>
  <c r="X15538" i="1"/>
  <c r="S15538" i="1"/>
  <c r="P15538" i="1"/>
  <c r="K15538" i="1"/>
  <c r="X15537" i="1"/>
  <c r="S15537" i="1"/>
  <c r="P15537" i="1"/>
  <c r="K15537" i="1"/>
  <c r="X15536" i="1"/>
  <c r="S15536" i="1"/>
  <c r="P15536" i="1"/>
  <c r="K15536" i="1"/>
  <c r="X15535" i="1"/>
  <c r="S15535" i="1"/>
  <c r="P15535" i="1"/>
  <c r="K15535" i="1"/>
  <c r="X15534" i="1"/>
  <c r="S15534" i="1"/>
  <c r="P15534" i="1"/>
  <c r="K15534" i="1"/>
  <c r="X15533" i="1"/>
  <c r="S15533" i="1"/>
  <c r="P15533" i="1"/>
  <c r="K15533" i="1"/>
  <c r="X15532" i="1"/>
  <c r="S15532" i="1"/>
  <c r="P15532" i="1"/>
  <c r="K15532" i="1"/>
  <c r="X15531" i="1"/>
  <c r="S15531" i="1"/>
  <c r="P15531" i="1"/>
  <c r="K15531" i="1"/>
  <c r="X15530" i="1"/>
  <c r="S15530" i="1"/>
  <c r="P15530" i="1"/>
  <c r="K15530" i="1"/>
  <c r="X15529" i="1"/>
  <c r="S15529" i="1"/>
  <c r="P15529" i="1"/>
  <c r="K15529" i="1"/>
  <c r="X15528" i="1"/>
  <c r="S15528" i="1"/>
  <c r="P15528" i="1"/>
  <c r="K15528" i="1"/>
  <c r="X15527" i="1"/>
  <c r="S15527" i="1"/>
  <c r="P15527" i="1"/>
  <c r="K15527" i="1"/>
  <c r="X15526" i="1"/>
  <c r="S15526" i="1"/>
  <c r="P15526" i="1"/>
  <c r="K15526" i="1"/>
  <c r="X15525" i="1"/>
  <c r="S15525" i="1"/>
  <c r="P15525" i="1"/>
  <c r="K15525" i="1"/>
  <c r="X15524" i="1"/>
  <c r="S15524" i="1"/>
  <c r="P15524" i="1"/>
  <c r="K15524" i="1"/>
  <c r="X15523" i="1"/>
  <c r="S15523" i="1"/>
  <c r="P15523" i="1"/>
  <c r="K15523" i="1"/>
  <c r="X15522" i="1"/>
  <c r="S15522" i="1"/>
  <c r="P15522" i="1"/>
  <c r="K15522" i="1"/>
  <c r="X15521" i="1"/>
  <c r="S15521" i="1"/>
  <c r="P15521" i="1"/>
  <c r="K15521" i="1"/>
  <c r="X15520" i="1"/>
  <c r="S15520" i="1"/>
  <c r="P15520" i="1"/>
  <c r="K15520" i="1"/>
  <c r="X15519" i="1"/>
  <c r="S15519" i="1"/>
  <c r="P15519" i="1"/>
  <c r="K15519" i="1"/>
  <c r="X15518" i="1"/>
  <c r="S15518" i="1"/>
  <c r="P15518" i="1"/>
  <c r="K15518" i="1"/>
  <c r="X15517" i="1"/>
  <c r="S15517" i="1"/>
  <c r="P15517" i="1"/>
  <c r="K15517" i="1"/>
  <c r="X15516" i="1"/>
  <c r="S15516" i="1"/>
  <c r="P15516" i="1"/>
  <c r="K15516" i="1"/>
  <c r="X15515" i="1"/>
  <c r="S15515" i="1"/>
  <c r="P15515" i="1"/>
  <c r="K15515" i="1"/>
  <c r="X15514" i="1"/>
  <c r="S15514" i="1"/>
  <c r="P15514" i="1"/>
  <c r="K15514" i="1"/>
  <c r="X15513" i="1"/>
  <c r="S15513" i="1"/>
  <c r="P15513" i="1"/>
  <c r="K15513" i="1"/>
  <c r="X15512" i="1"/>
  <c r="S15512" i="1"/>
  <c r="P15512" i="1"/>
  <c r="K15512" i="1"/>
  <c r="X15511" i="1"/>
  <c r="S15511" i="1"/>
  <c r="P15511" i="1"/>
  <c r="K15511" i="1"/>
  <c r="X15510" i="1"/>
  <c r="S15510" i="1"/>
  <c r="P15510" i="1"/>
  <c r="K15510" i="1"/>
  <c r="X15509" i="1"/>
  <c r="S15509" i="1"/>
  <c r="P15509" i="1"/>
  <c r="K15509" i="1"/>
  <c r="X15508" i="1"/>
  <c r="S15508" i="1"/>
  <c r="P15508" i="1"/>
  <c r="K15508" i="1"/>
  <c r="X15507" i="1"/>
  <c r="S15507" i="1"/>
  <c r="P15507" i="1"/>
  <c r="K15507" i="1"/>
  <c r="X15506" i="1"/>
  <c r="S15506" i="1"/>
  <c r="P15506" i="1"/>
  <c r="K15506" i="1"/>
  <c r="X15505" i="1"/>
  <c r="S15505" i="1"/>
  <c r="P15505" i="1"/>
  <c r="K15505" i="1"/>
  <c r="X15504" i="1"/>
  <c r="S15504" i="1"/>
  <c r="P15504" i="1"/>
  <c r="K15504" i="1"/>
  <c r="X15503" i="1"/>
  <c r="S15503" i="1"/>
  <c r="P15503" i="1"/>
  <c r="K15503" i="1"/>
  <c r="X15502" i="1"/>
  <c r="S15502" i="1"/>
  <c r="P15502" i="1"/>
  <c r="K15502" i="1"/>
  <c r="X15501" i="1"/>
  <c r="S15501" i="1"/>
  <c r="P15501" i="1"/>
  <c r="K15501" i="1"/>
  <c r="X15500" i="1"/>
  <c r="S15500" i="1"/>
  <c r="P15500" i="1"/>
  <c r="K15500" i="1"/>
  <c r="X15499" i="1"/>
  <c r="S15499" i="1"/>
  <c r="P15499" i="1"/>
  <c r="K15499" i="1"/>
  <c r="X15498" i="1"/>
  <c r="S15498" i="1"/>
  <c r="P15498" i="1"/>
  <c r="K15498" i="1"/>
  <c r="X15497" i="1"/>
  <c r="S15497" i="1"/>
  <c r="P15497" i="1"/>
  <c r="K15497" i="1"/>
  <c r="X15496" i="1"/>
  <c r="S15496" i="1"/>
  <c r="P15496" i="1"/>
  <c r="K15496" i="1"/>
  <c r="X15495" i="1"/>
  <c r="S15495" i="1"/>
  <c r="P15495" i="1"/>
  <c r="K15495" i="1"/>
  <c r="X15494" i="1"/>
  <c r="S15494" i="1"/>
  <c r="P15494" i="1"/>
  <c r="K15494" i="1"/>
  <c r="X15493" i="1"/>
  <c r="S15493" i="1"/>
  <c r="P15493" i="1"/>
  <c r="K15493" i="1"/>
  <c r="X15492" i="1"/>
  <c r="S15492" i="1"/>
  <c r="P15492" i="1"/>
  <c r="K15492" i="1"/>
  <c r="X15491" i="1"/>
  <c r="S15491" i="1"/>
  <c r="P15491" i="1"/>
  <c r="K15491" i="1"/>
  <c r="X15490" i="1"/>
  <c r="S15490" i="1"/>
  <c r="P15490" i="1"/>
  <c r="K15490" i="1"/>
  <c r="X15489" i="1"/>
  <c r="S15489" i="1"/>
  <c r="P15489" i="1"/>
  <c r="K15489" i="1"/>
  <c r="X15488" i="1"/>
  <c r="S15488" i="1"/>
  <c r="P15488" i="1"/>
  <c r="K15488" i="1"/>
  <c r="X15487" i="1"/>
  <c r="S15487" i="1"/>
  <c r="P15487" i="1"/>
  <c r="K15487" i="1"/>
  <c r="X15486" i="1"/>
  <c r="S15486" i="1"/>
  <c r="P15486" i="1"/>
  <c r="K15486" i="1"/>
  <c r="X15485" i="1"/>
  <c r="S15485" i="1"/>
  <c r="P15485" i="1"/>
  <c r="K15485" i="1"/>
  <c r="X15484" i="1"/>
  <c r="S15484" i="1"/>
  <c r="P15484" i="1"/>
  <c r="K15484" i="1"/>
  <c r="X15483" i="1"/>
  <c r="S15483" i="1"/>
  <c r="P15483" i="1"/>
  <c r="K15483" i="1"/>
  <c r="X15482" i="1"/>
  <c r="S15482" i="1"/>
  <c r="P15482" i="1"/>
  <c r="K15482" i="1"/>
  <c r="X15481" i="1"/>
  <c r="S15481" i="1"/>
  <c r="P15481" i="1"/>
  <c r="K15481" i="1"/>
  <c r="X15480" i="1"/>
  <c r="S15480" i="1"/>
  <c r="P15480" i="1"/>
  <c r="K15480" i="1"/>
  <c r="X15479" i="1"/>
  <c r="S15479" i="1"/>
  <c r="P15479" i="1"/>
  <c r="K15479" i="1"/>
  <c r="X15478" i="1"/>
  <c r="S15478" i="1"/>
  <c r="P15478" i="1"/>
  <c r="K15478" i="1"/>
  <c r="X15477" i="1"/>
  <c r="S15477" i="1"/>
  <c r="P15477" i="1"/>
  <c r="K15477" i="1"/>
  <c r="X15476" i="1"/>
  <c r="S15476" i="1"/>
  <c r="P15476" i="1"/>
  <c r="K15476" i="1"/>
  <c r="X15475" i="1"/>
  <c r="S15475" i="1"/>
  <c r="P15475" i="1"/>
  <c r="K15475" i="1"/>
  <c r="X15474" i="1"/>
  <c r="S15474" i="1"/>
  <c r="P15474" i="1"/>
  <c r="K15474" i="1"/>
  <c r="X15473" i="1"/>
  <c r="S15473" i="1"/>
  <c r="P15473" i="1"/>
  <c r="K15473" i="1"/>
  <c r="X15472" i="1"/>
  <c r="S15472" i="1"/>
  <c r="P15472" i="1"/>
  <c r="K15472" i="1"/>
  <c r="X15471" i="1"/>
  <c r="S15471" i="1"/>
  <c r="P15471" i="1"/>
  <c r="K15471" i="1"/>
  <c r="X15470" i="1"/>
  <c r="S15470" i="1"/>
  <c r="P15470" i="1"/>
  <c r="K15470" i="1"/>
  <c r="X15469" i="1"/>
  <c r="S15469" i="1"/>
  <c r="P15469" i="1"/>
  <c r="K15469" i="1"/>
  <c r="X15468" i="1"/>
  <c r="S15468" i="1"/>
  <c r="P15468" i="1"/>
  <c r="K15468" i="1"/>
  <c r="X15467" i="1"/>
  <c r="S15467" i="1"/>
  <c r="P15467" i="1"/>
  <c r="K15467" i="1"/>
  <c r="X15466" i="1"/>
  <c r="S15466" i="1"/>
  <c r="P15466" i="1"/>
  <c r="K15466" i="1"/>
  <c r="X15465" i="1"/>
  <c r="S15465" i="1"/>
  <c r="P15465" i="1"/>
  <c r="K15465" i="1"/>
  <c r="X15464" i="1"/>
  <c r="S15464" i="1"/>
  <c r="P15464" i="1"/>
  <c r="K15464" i="1"/>
  <c r="X15463" i="1"/>
  <c r="S15463" i="1"/>
  <c r="P15463" i="1"/>
  <c r="K15463" i="1"/>
  <c r="X15462" i="1"/>
  <c r="S15462" i="1"/>
  <c r="P15462" i="1"/>
  <c r="K15462" i="1"/>
  <c r="X15461" i="1"/>
  <c r="S15461" i="1"/>
  <c r="P15461" i="1"/>
  <c r="K15461" i="1"/>
  <c r="X15460" i="1"/>
  <c r="S15460" i="1"/>
  <c r="P15460" i="1"/>
  <c r="K15460" i="1"/>
  <c r="X15459" i="1"/>
  <c r="S15459" i="1"/>
  <c r="P15459" i="1"/>
  <c r="K15459" i="1"/>
  <c r="X15458" i="1"/>
  <c r="S15458" i="1"/>
  <c r="P15458" i="1"/>
  <c r="K15458" i="1"/>
  <c r="X15457" i="1"/>
  <c r="S15457" i="1"/>
  <c r="P15457" i="1"/>
  <c r="K15457" i="1"/>
  <c r="X15456" i="1"/>
  <c r="S15456" i="1"/>
  <c r="P15456" i="1"/>
  <c r="K15456" i="1"/>
  <c r="X15455" i="1"/>
  <c r="S15455" i="1"/>
  <c r="P15455" i="1"/>
  <c r="K15455" i="1"/>
  <c r="X15454" i="1"/>
  <c r="S15454" i="1"/>
  <c r="P15454" i="1"/>
  <c r="K15454" i="1"/>
  <c r="X15453" i="1"/>
  <c r="S15453" i="1"/>
  <c r="P15453" i="1"/>
  <c r="K15453" i="1"/>
  <c r="X15452" i="1"/>
  <c r="S15452" i="1"/>
  <c r="P15452" i="1"/>
  <c r="K15452" i="1"/>
  <c r="X15451" i="1"/>
  <c r="S15451" i="1"/>
  <c r="P15451" i="1"/>
  <c r="K15451" i="1"/>
  <c r="X15450" i="1"/>
  <c r="S15450" i="1"/>
  <c r="P15450" i="1"/>
  <c r="K15450" i="1"/>
  <c r="X15449" i="1"/>
  <c r="S15449" i="1"/>
  <c r="P15449" i="1"/>
  <c r="K15449" i="1"/>
  <c r="X15448" i="1"/>
  <c r="S15448" i="1"/>
  <c r="P15448" i="1"/>
  <c r="K15448" i="1"/>
  <c r="X15447" i="1"/>
  <c r="S15447" i="1"/>
  <c r="P15447" i="1"/>
  <c r="K15447" i="1"/>
  <c r="X15446" i="1"/>
  <c r="S15446" i="1"/>
  <c r="P15446" i="1"/>
  <c r="K15446" i="1"/>
  <c r="X15445" i="1"/>
  <c r="S15445" i="1"/>
  <c r="P15445" i="1"/>
  <c r="K15445" i="1"/>
  <c r="X15444" i="1"/>
  <c r="S15444" i="1"/>
  <c r="P15444" i="1"/>
  <c r="K15444" i="1"/>
  <c r="X15443" i="1"/>
  <c r="S15443" i="1"/>
  <c r="P15443" i="1"/>
  <c r="K15443" i="1"/>
  <c r="X15442" i="1"/>
  <c r="S15442" i="1"/>
  <c r="P15442" i="1"/>
  <c r="K15442" i="1"/>
  <c r="X15441" i="1"/>
  <c r="S15441" i="1"/>
  <c r="P15441" i="1"/>
  <c r="K15441" i="1"/>
  <c r="X15440" i="1"/>
  <c r="S15440" i="1"/>
  <c r="P15440" i="1"/>
  <c r="K15440" i="1"/>
  <c r="X15439" i="1"/>
  <c r="S15439" i="1"/>
  <c r="P15439" i="1"/>
  <c r="K15439" i="1"/>
  <c r="X15438" i="1"/>
  <c r="S15438" i="1"/>
  <c r="P15438" i="1"/>
  <c r="K15438" i="1"/>
  <c r="X15437" i="1"/>
  <c r="S15437" i="1"/>
  <c r="P15437" i="1"/>
  <c r="K15437" i="1"/>
  <c r="X15436" i="1"/>
  <c r="S15436" i="1"/>
  <c r="P15436" i="1"/>
  <c r="K15436" i="1"/>
  <c r="X15435" i="1"/>
  <c r="S15435" i="1"/>
  <c r="P15435" i="1"/>
  <c r="K15435" i="1"/>
  <c r="X15434" i="1"/>
  <c r="S15434" i="1"/>
  <c r="P15434" i="1"/>
  <c r="K15434" i="1"/>
  <c r="X15433" i="1"/>
  <c r="S15433" i="1"/>
  <c r="P15433" i="1"/>
  <c r="K15433" i="1"/>
  <c r="X15432" i="1"/>
  <c r="S15432" i="1"/>
  <c r="P15432" i="1"/>
  <c r="K15432" i="1"/>
  <c r="X15431" i="1"/>
  <c r="S15431" i="1"/>
  <c r="P15431" i="1"/>
  <c r="K15431" i="1"/>
  <c r="X15430" i="1"/>
  <c r="S15430" i="1"/>
  <c r="P15430" i="1"/>
  <c r="K15430" i="1"/>
  <c r="X15429" i="1"/>
  <c r="S15429" i="1"/>
  <c r="P15429" i="1"/>
  <c r="K15429" i="1"/>
  <c r="X15428" i="1"/>
  <c r="S15428" i="1"/>
  <c r="P15428" i="1"/>
  <c r="K15428" i="1"/>
  <c r="X15427" i="1"/>
  <c r="S15427" i="1"/>
  <c r="P15427" i="1"/>
  <c r="K15427" i="1"/>
  <c r="X15426" i="1"/>
  <c r="S15426" i="1"/>
  <c r="P15426" i="1"/>
  <c r="K15426" i="1"/>
  <c r="X15425" i="1"/>
  <c r="S15425" i="1"/>
  <c r="P15425" i="1"/>
  <c r="K15425" i="1"/>
  <c r="X15424" i="1"/>
  <c r="S15424" i="1"/>
  <c r="P15424" i="1"/>
  <c r="K15424" i="1"/>
  <c r="X15423" i="1"/>
  <c r="S15423" i="1"/>
  <c r="P15423" i="1"/>
  <c r="K15423" i="1"/>
  <c r="X15422" i="1"/>
  <c r="S15422" i="1"/>
  <c r="P15422" i="1"/>
  <c r="K15422" i="1"/>
  <c r="X15421" i="1"/>
  <c r="S15421" i="1"/>
  <c r="P15421" i="1"/>
  <c r="K15421" i="1"/>
  <c r="X15420" i="1"/>
  <c r="S15420" i="1"/>
  <c r="P15420" i="1"/>
  <c r="K15420" i="1"/>
  <c r="X15419" i="1"/>
  <c r="S15419" i="1"/>
  <c r="P15419" i="1"/>
  <c r="K15419" i="1"/>
  <c r="X15418" i="1"/>
  <c r="S15418" i="1"/>
  <c r="P15418" i="1"/>
  <c r="K15418" i="1"/>
  <c r="X15417" i="1"/>
  <c r="S15417" i="1"/>
  <c r="P15417" i="1"/>
  <c r="K15417" i="1"/>
  <c r="X15416" i="1"/>
  <c r="S15416" i="1"/>
  <c r="P15416" i="1"/>
  <c r="K15416" i="1"/>
  <c r="X15415" i="1"/>
  <c r="S15415" i="1"/>
  <c r="P15415" i="1"/>
  <c r="K15415" i="1"/>
  <c r="X15414" i="1"/>
  <c r="S15414" i="1"/>
  <c r="P15414" i="1"/>
  <c r="K15414" i="1"/>
  <c r="X15413" i="1"/>
  <c r="S15413" i="1"/>
  <c r="P15413" i="1"/>
  <c r="K15413" i="1"/>
  <c r="X15412" i="1"/>
  <c r="S15412" i="1"/>
  <c r="P15412" i="1"/>
  <c r="K15412" i="1"/>
  <c r="X15411" i="1"/>
  <c r="S15411" i="1"/>
  <c r="P15411" i="1"/>
  <c r="K15411" i="1"/>
  <c r="X15410" i="1"/>
  <c r="S15410" i="1"/>
  <c r="P15410" i="1"/>
  <c r="K15410" i="1"/>
  <c r="X15409" i="1"/>
  <c r="S15409" i="1"/>
  <c r="P15409" i="1"/>
  <c r="K15409" i="1"/>
  <c r="X15408" i="1"/>
  <c r="S15408" i="1"/>
  <c r="P15408" i="1"/>
  <c r="K15408" i="1"/>
  <c r="X15407" i="1"/>
  <c r="S15407" i="1"/>
  <c r="P15407" i="1"/>
  <c r="K15407" i="1"/>
  <c r="X15406" i="1"/>
  <c r="S15406" i="1"/>
  <c r="P15406" i="1"/>
  <c r="K15406" i="1"/>
  <c r="X15405" i="1"/>
  <c r="S15405" i="1"/>
  <c r="P15405" i="1"/>
  <c r="K15405" i="1"/>
  <c r="X15404" i="1"/>
  <c r="S15404" i="1"/>
  <c r="P15404" i="1"/>
  <c r="K15404" i="1"/>
  <c r="X15403" i="1"/>
  <c r="S15403" i="1"/>
  <c r="P15403" i="1"/>
  <c r="K15403" i="1"/>
  <c r="X15402" i="1"/>
  <c r="S15402" i="1"/>
  <c r="P15402" i="1"/>
  <c r="K15402" i="1"/>
  <c r="X15401" i="1"/>
  <c r="S15401" i="1"/>
  <c r="P15401" i="1"/>
  <c r="K15401" i="1"/>
  <c r="X15400" i="1"/>
  <c r="S15400" i="1"/>
  <c r="P15400" i="1"/>
  <c r="K15400" i="1"/>
  <c r="X15399" i="1"/>
  <c r="S15399" i="1"/>
  <c r="P15399" i="1"/>
  <c r="K15399" i="1"/>
  <c r="X15398" i="1"/>
  <c r="S15398" i="1"/>
  <c r="P15398" i="1"/>
  <c r="K15398" i="1"/>
  <c r="X15397" i="1"/>
  <c r="S15397" i="1"/>
  <c r="P15397" i="1"/>
  <c r="K15397" i="1"/>
  <c r="X15396" i="1"/>
  <c r="S15396" i="1"/>
  <c r="P15396" i="1"/>
  <c r="K15396" i="1"/>
  <c r="X15395" i="1"/>
  <c r="S15395" i="1"/>
  <c r="P15395" i="1"/>
  <c r="K15395" i="1"/>
  <c r="X15394" i="1"/>
  <c r="S15394" i="1"/>
  <c r="P15394" i="1"/>
  <c r="K15394" i="1"/>
  <c r="X15393" i="1"/>
  <c r="S15393" i="1"/>
  <c r="P15393" i="1"/>
  <c r="K15393" i="1"/>
  <c r="X15392" i="1"/>
  <c r="S15392" i="1"/>
  <c r="P15392" i="1"/>
  <c r="K15392" i="1"/>
  <c r="X15391" i="1"/>
  <c r="S15391" i="1"/>
  <c r="P15391" i="1"/>
  <c r="K15391" i="1"/>
  <c r="X15390" i="1"/>
  <c r="S15390" i="1"/>
  <c r="P15390" i="1"/>
  <c r="K15390" i="1"/>
  <c r="X15389" i="1"/>
  <c r="S15389" i="1"/>
  <c r="P15389" i="1"/>
  <c r="K15389" i="1"/>
  <c r="X15388" i="1"/>
  <c r="S15388" i="1"/>
  <c r="P15388" i="1"/>
  <c r="K15388" i="1"/>
  <c r="X15387" i="1"/>
  <c r="S15387" i="1"/>
  <c r="P15387" i="1"/>
  <c r="K15387" i="1"/>
  <c r="X15386" i="1"/>
  <c r="S15386" i="1"/>
  <c r="P15386" i="1"/>
  <c r="K15386" i="1"/>
  <c r="X15385" i="1"/>
  <c r="S15385" i="1"/>
  <c r="P15385" i="1"/>
  <c r="K15385" i="1"/>
  <c r="X15384" i="1"/>
  <c r="S15384" i="1"/>
  <c r="P15384" i="1"/>
  <c r="K15384" i="1"/>
  <c r="X15383" i="1"/>
  <c r="S15383" i="1"/>
  <c r="P15383" i="1"/>
  <c r="K15383" i="1"/>
  <c r="X15382" i="1"/>
  <c r="S15382" i="1"/>
  <c r="P15382" i="1"/>
  <c r="K15382" i="1"/>
  <c r="X15381" i="1"/>
  <c r="S15381" i="1"/>
  <c r="P15381" i="1"/>
  <c r="K15381" i="1"/>
  <c r="X15380" i="1"/>
  <c r="S15380" i="1"/>
  <c r="P15380" i="1"/>
  <c r="K15380" i="1"/>
  <c r="X15379" i="1"/>
  <c r="S15379" i="1"/>
  <c r="P15379" i="1"/>
  <c r="K15379" i="1"/>
  <c r="X15378" i="1"/>
  <c r="S15378" i="1"/>
  <c r="P15378" i="1"/>
  <c r="K15378" i="1"/>
  <c r="X15377" i="1"/>
  <c r="S15377" i="1"/>
  <c r="P15377" i="1"/>
  <c r="K15377" i="1"/>
  <c r="X15376" i="1"/>
  <c r="S15376" i="1"/>
  <c r="P15376" i="1"/>
  <c r="K15376" i="1"/>
  <c r="X15375" i="1"/>
  <c r="S15375" i="1"/>
  <c r="P15375" i="1"/>
  <c r="K15375" i="1"/>
  <c r="X15374" i="1"/>
  <c r="S15374" i="1"/>
  <c r="P15374" i="1"/>
  <c r="K15374" i="1"/>
  <c r="X15373" i="1"/>
  <c r="S15373" i="1"/>
  <c r="P15373" i="1"/>
  <c r="K15373" i="1"/>
  <c r="X15372" i="1"/>
  <c r="S15372" i="1"/>
  <c r="P15372" i="1"/>
  <c r="K15372" i="1"/>
  <c r="X15371" i="1"/>
  <c r="S15371" i="1"/>
  <c r="P15371" i="1"/>
  <c r="K15371" i="1"/>
  <c r="X15370" i="1"/>
  <c r="S15370" i="1"/>
  <c r="P15370" i="1"/>
  <c r="K15370" i="1"/>
  <c r="X15369" i="1"/>
  <c r="S15369" i="1"/>
  <c r="P15369" i="1"/>
  <c r="K15369" i="1"/>
  <c r="X15368" i="1"/>
  <c r="S15368" i="1"/>
  <c r="P15368" i="1"/>
  <c r="K15368" i="1"/>
  <c r="X15367" i="1"/>
  <c r="S15367" i="1"/>
  <c r="P15367" i="1"/>
  <c r="K15367" i="1"/>
  <c r="X15366" i="1"/>
  <c r="S15366" i="1"/>
  <c r="P15366" i="1"/>
  <c r="K15366" i="1"/>
  <c r="X15365" i="1"/>
  <c r="S15365" i="1"/>
  <c r="P15365" i="1"/>
  <c r="K15365" i="1"/>
  <c r="X15364" i="1"/>
  <c r="S15364" i="1"/>
  <c r="P15364" i="1"/>
  <c r="K15364" i="1"/>
  <c r="X15363" i="1"/>
  <c r="S15363" i="1"/>
  <c r="P15363" i="1"/>
  <c r="K15363" i="1"/>
  <c r="X15362" i="1"/>
  <c r="S15362" i="1"/>
  <c r="P15362" i="1"/>
  <c r="K15362" i="1"/>
  <c r="X15361" i="1"/>
  <c r="S15361" i="1"/>
  <c r="P15361" i="1"/>
  <c r="K15361" i="1"/>
  <c r="X15360" i="1"/>
  <c r="S15360" i="1"/>
  <c r="P15360" i="1"/>
  <c r="K15360" i="1"/>
  <c r="X15359" i="1"/>
  <c r="S15359" i="1"/>
  <c r="P15359" i="1"/>
  <c r="K15359" i="1"/>
  <c r="X15358" i="1"/>
  <c r="S15358" i="1"/>
  <c r="P15358" i="1"/>
  <c r="K15358" i="1"/>
  <c r="X15357" i="1"/>
  <c r="S15357" i="1"/>
  <c r="P15357" i="1"/>
  <c r="K15357" i="1"/>
  <c r="X15356" i="1"/>
  <c r="S15356" i="1"/>
  <c r="P15356" i="1"/>
  <c r="K15356" i="1"/>
  <c r="X15355" i="1"/>
  <c r="S15355" i="1"/>
  <c r="P15355" i="1"/>
  <c r="K15355" i="1"/>
  <c r="X15354" i="1"/>
  <c r="S15354" i="1"/>
  <c r="P15354" i="1"/>
  <c r="K15354" i="1"/>
  <c r="X15353" i="1"/>
  <c r="S15353" i="1"/>
  <c r="P15353" i="1"/>
  <c r="K15353" i="1"/>
  <c r="X15352" i="1"/>
  <c r="S15352" i="1"/>
  <c r="P15352" i="1"/>
  <c r="K15352" i="1"/>
  <c r="X15351" i="1"/>
  <c r="S15351" i="1"/>
  <c r="P15351" i="1"/>
  <c r="K15351" i="1"/>
  <c r="X15350" i="1"/>
  <c r="S15350" i="1"/>
  <c r="P15350" i="1"/>
  <c r="K15350" i="1"/>
  <c r="X15349" i="1"/>
  <c r="S15349" i="1"/>
  <c r="P15349" i="1"/>
  <c r="K15349" i="1"/>
  <c r="X15348" i="1"/>
  <c r="S15348" i="1"/>
  <c r="P15348" i="1"/>
  <c r="K15348" i="1"/>
  <c r="X15347" i="1"/>
  <c r="S15347" i="1"/>
  <c r="P15347" i="1"/>
  <c r="K15347" i="1"/>
  <c r="X15346" i="1"/>
  <c r="S15346" i="1"/>
  <c r="P15346" i="1"/>
  <c r="K15346" i="1"/>
  <c r="X15345" i="1"/>
  <c r="S15345" i="1"/>
  <c r="P15345" i="1"/>
  <c r="K15345" i="1"/>
  <c r="X15344" i="1"/>
  <c r="S15344" i="1"/>
  <c r="P15344" i="1"/>
  <c r="K15344" i="1"/>
  <c r="X15343" i="1"/>
  <c r="S15343" i="1"/>
  <c r="P15343" i="1"/>
  <c r="K15343" i="1"/>
  <c r="X15342" i="1"/>
  <c r="S15342" i="1"/>
  <c r="P15342" i="1"/>
  <c r="K15342" i="1"/>
  <c r="X15341" i="1"/>
  <c r="S15341" i="1"/>
  <c r="P15341" i="1"/>
  <c r="K15341" i="1"/>
  <c r="X15340" i="1"/>
  <c r="S15340" i="1"/>
  <c r="P15340" i="1"/>
  <c r="K15340" i="1"/>
  <c r="X15339" i="1"/>
  <c r="S15339" i="1"/>
  <c r="P15339" i="1"/>
  <c r="K15339" i="1"/>
  <c r="X15338" i="1"/>
  <c r="S15338" i="1"/>
  <c r="P15338" i="1"/>
  <c r="K15338" i="1"/>
  <c r="X15337" i="1"/>
  <c r="S15337" i="1"/>
  <c r="P15337" i="1"/>
  <c r="K15337" i="1"/>
  <c r="X15336" i="1"/>
  <c r="S15336" i="1"/>
  <c r="P15336" i="1"/>
  <c r="K15336" i="1"/>
  <c r="X15335" i="1"/>
  <c r="S15335" i="1"/>
  <c r="P15335" i="1"/>
  <c r="K15335" i="1"/>
  <c r="X15334" i="1"/>
  <c r="S15334" i="1"/>
  <c r="P15334" i="1"/>
  <c r="K15334" i="1"/>
  <c r="X15333" i="1"/>
  <c r="S15333" i="1"/>
  <c r="P15333" i="1"/>
  <c r="K15333" i="1"/>
  <c r="X15332" i="1"/>
  <c r="S15332" i="1"/>
  <c r="P15332" i="1"/>
  <c r="K15332" i="1"/>
  <c r="X15331" i="1"/>
  <c r="S15331" i="1"/>
  <c r="P15331" i="1"/>
  <c r="K15331" i="1"/>
  <c r="X15330" i="1"/>
  <c r="S15330" i="1"/>
  <c r="P15330" i="1"/>
  <c r="K15330" i="1"/>
  <c r="X15329" i="1"/>
  <c r="S15329" i="1"/>
  <c r="P15329" i="1"/>
  <c r="K15329" i="1"/>
  <c r="X15328" i="1"/>
  <c r="S15328" i="1"/>
  <c r="P15328" i="1"/>
  <c r="K15328" i="1"/>
  <c r="X15327" i="1"/>
  <c r="S15327" i="1"/>
  <c r="P15327" i="1"/>
  <c r="K15327" i="1"/>
  <c r="X15326" i="1"/>
  <c r="S15326" i="1"/>
  <c r="P15326" i="1"/>
  <c r="K15326" i="1"/>
  <c r="X15325" i="1"/>
  <c r="S15325" i="1"/>
  <c r="P15325" i="1"/>
  <c r="K15325" i="1"/>
  <c r="X15324" i="1"/>
  <c r="S15324" i="1"/>
  <c r="P15324" i="1"/>
  <c r="K15324" i="1"/>
  <c r="X15323" i="1"/>
  <c r="S15323" i="1"/>
  <c r="P15323" i="1"/>
  <c r="K15323" i="1"/>
  <c r="X15322" i="1"/>
  <c r="S15322" i="1"/>
  <c r="P15322" i="1"/>
  <c r="K15322" i="1"/>
  <c r="X15321" i="1"/>
  <c r="S15321" i="1"/>
  <c r="P15321" i="1"/>
  <c r="K15321" i="1"/>
  <c r="X15320" i="1"/>
  <c r="S15320" i="1"/>
  <c r="P15320" i="1"/>
  <c r="K15320" i="1"/>
  <c r="X15319" i="1"/>
  <c r="S15319" i="1"/>
  <c r="P15319" i="1"/>
  <c r="K15319" i="1"/>
  <c r="X15318" i="1"/>
  <c r="S15318" i="1"/>
  <c r="P15318" i="1"/>
  <c r="K15318" i="1"/>
  <c r="X15317" i="1"/>
  <c r="S15317" i="1"/>
  <c r="P15317" i="1"/>
  <c r="K15317" i="1"/>
  <c r="X15316" i="1"/>
  <c r="S15316" i="1"/>
  <c r="P15316" i="1"/>
  <c r="K15316" i="1"/>
  <c r="X15315" i="1"/>
  <c r="S15315" i="1"/>
  <c r="P15315" i="1"/>
  <c r="K15315" i="1"/>
  <c r="X15314" i="1"/>
  <c r="S15314" i="1"/>
  <c r="P15314" i="1"/>
  <c r="K15314" i="1"/>
  <c r="X15313" i="1"/>
  <c r="S15313" i="1"/>
  <c r="P15313" i="1"/>
  <c r="K15313" i="1"/>
  <c r="X15312" i="1"/>
  <c r="S15312" i="1"/>
  <c r="P15312" i="1"/>
  <c r="K15312" i="1"/>
  <c r="X15311" i="1"/>
  <c r="S15311" i="1"/>
  <c r="P15311" i="1"/>
  <c r="K15311" i="1"/>
  <c r="X15310" i="1"/>
  <c r="S15310" i="1"/>
  <c r="P15310" i="1"/>
  <c r="K15310" i="1"/>
  <c r="X15309" i="1"/>
  <c r="S15309" i="1"/>
  <c r="P15309" i="1"/>
  <c r="K15309" i="1"/>
  <c r="X15308" i="1"/>
  <c r="S15308" i="1"/>
  <c r="P15308" i="1"/>
  <c r="K15308" i="1"/>
  <c r="X15307" i="1"/>
  <c r="S15307" i="1"/>
  <c r="P15307" i="1"/>
  <c r="K15307" i="1"/>
  <c r="X15306" i="1"/>
  <c r="S15306" i="1"/>
  <c r="P15306" i="1"/>
  <c r="K15306" i="1"/>
  <c r="X15305" i="1"/>
  <c r="S15305" i="1"/>
  <c r="P15305" i="1"/>
  <c r="K15305" i="1"/>
  <c r="X15304" i="1"/>
  <c r="S15304" i="1"/>
  <c r="P15304" i="1"/>
  <c r="K15304" i="1"/>
  <c r="X15303" i="1"/>
  <c r="S15303" i="1"/>
  <c r="P15303" i="1"/>
  <c r="K15303" i="1"/>
  <c r="X15302" i="1"/>
  <c r="S15302" i="1"/>
  <c r="P15302" i="1"/>
  <c r="K15302" i="1"/>
  <c r="X15301" i="1"/>
  <c r="S15301" i="1"/>
  <c r="P15301" i="1"/>
  <c r="K15301" i="1"/>
  <c r="X15300" i="1"/>
  <c r="S15300" i="1"/>
  <c r="P15300" i="1"/>
  <c r="K15300" i="1"/>
  <c r="X15299" i="1"/>
  <c r="S15299" i="1"/>
  <c r="P15299" i="1"/>
  <c r="K15299" i="1"/>
  <c r="X15298" i="1"/>
  <c r="S15298" i="1"/>
  <c r="P15298" i="1"/>
  <c r="K15298" i="1"/>
  <c r="X15297" i="1"/>
  <c r="S15297" i="1"/>
  <c r="P15297" i="1"/>
  <c r="K15297" i="1"/>
  <c r="X15296" i="1"/>
  <c r="S15296" i="1"/>
  <c r="P15296" i="1"/>
  <c r="K15296" i="1"/>
  <c r="X15295" i="1"/>
  <c r="S15295" i="1"/>
  <c r="P15295" i="1"/>
  <c r="K15295" i="1"/>
  <c r="X15294" i="1"/>
  <c r="S15294" i="1"/>
  <c r="P15294" i="1"/>
  <c r="K15294" i="1"/>
  <c r="X15293" i="1"/>
  <c r="S15293" i="1"/>
  <c r="P15293" i="1"/>
  <c r="K15293" i="1"/>
  <c r="X15292" i="1"/>
  <c r="S15292" i="1"/>
  <c r="P15292" i="1"/>
  <c r="K15292" i="1"/>
  <c r="X15291" i="1"/>
  <c r="S15291" i="1"/>
  <c r="P15291" i="1"/>
  <c r="K15291" i="1"/>
  <c r="X15290" i="1"/>
  <c r="S15290" i="1"/>
  <c r="P15290" i="1"/>
  <c r="K15290" i="1"/>
  <c r="X15289" i="1"/>
  <c r="S15289" i="1"/>
  <c r="P15289" i="1"/>
  <c r="K15289" i="1"/>
  <c r="X15288" i="1"/>
  <c r="S15288" i="1"/>
  <c r="P15288" i="1"/>
  <c r="K15288" i="1"/>
  <c r="X15287" i="1"/>
  <c r="S15287" i="1"/>
  <c r="P15287" i="1"/>
  <c r="K15287" i="1"/>
  <c r="X15286" i="1"/>
  <c r="S15286" i="1"/>
  <c r="P15286" i="1"/>
  <c r="K15286" i="1"/>
  <c r="X15285" i="1"/>
  <c r="S15285" i="1"/>
  <c r="P15285" i="1"/>
  <c r="K15285" i="1"/>
  <c r="X15284" i="1"/>
  <c r="S15284" i="1"/>
  <c r="P15284" i="1"/>
  <c r="K15284" i="1"/>
  <c r="X15283" i="1"/>
  <c r="S15283" i="1"/>
  <c r="P15283" i="1"/>
  <c r="K15283" i="1"/>
  <c r="X15282" i="1"/>
  <c r="S15282" i="1"/>
  <c r="P15282" i="1"/>
  <c r="K15282" i="1"/>
  <c r="X15281" i="1"/>
  <c r="S15281" i="1"/>
  <c r="P15281" i="1"/>
  <c r="K15281" i="1"/>
  <c r="X15280" i="1"/>
  <c r="S15280" i="1"/>
  <c r="P15280" i="1"/>
  <c r="K15280" i="1"/>
  <c r="X15279" i="1"/>
  <c r="S15279" i="1"/>
  <c r="P15279" i="1"/>
  <c r="K15279" i="1"/>
  <c r="X15278" i="1"/>
  <c r="S15278" i="1"/>
  <c r="P15278" i="1"/>
  <c r="K15278" i="1"/>
  <c r="X15277" i="1"/>
  <c r="S15277" i="1"/>
  <c r="P15277" i="1"/>
  <c r="K15277" i="1"/>
  <c r="X15276" i="1"/>
  <c r="S15276" i="1"/>
  <c r="P15276" i="1"/>
  <c r="K15276" i="1"/>
  <c r="X15275" i="1"/>
  <c r="S15275" i="1"/>
  <c r="P15275" i="1"/>
  <c r="K15275" i="1"/>
  <c r="X15274" i="1"/>
  <c r="S15274" i="1"/>
  <c r="P15274" i="1"/>
  <c r="K15274" i="1"/>
  <c r="X15273" i="1"/>
  <c r="S15273" i="1"/>
  <c r="P15273" i="1"/>
  <c r="K15273" i="1"/>
  <c r="X15272" i="1"/>
  <c r="S15272" i="1"/>
  <c r="P15272" i="1"/>
  <c r="K15272" i="1"/>
  <c r="X15271" i="1"/>
  <c r="S15271" i="1"/>
  <c r="P15271" i="1"/>
  <c r="K15271" i="1"/>
  <c r="X15270" i="1"/>
  <c r="S15270" i="1"/>
  <c r="P15270" i="1"/>
  <c r="K15270" i="1"/>
  <c r="X15269" i="1"/>
  <c r="S15269" i="1"/>
  <c r="P15269" i="1"/>
  <c r="K15269" i="1"/>
  <c r="X15268" i="1"/>
  <c r="S15268" i="1"/>
  <c r="P15268" i="1"/>
  <c r="K15268" i="1"/>
  <c r="X15267" i="1"/>
  <c r="S15267" i="1"/>
  <c r="P15267" i="1"/>
  <c r="K15267" i="1"/>
  <c r="X15266" i="1"/>
  <c r="S15266" i="1"/>
  <c r="P15266" i="1"/>
  <c r="K15266" i="1"/>
  <c r="X15265" i="1"/>
  <c r="S15265" i="1"/>
  <c r="P15265" i="1"/>
  <c r="K15265" i="1"/>
  <c r="X15264" i="1"/>
  <c r="S15264" i="1"/>
  <c r="P15264" i="1"/>
  <c r="K15264" i="1"/>
  <c r="X15263" i="1"/>
  <c r="S15263" i="1"/>
  <c r="P15263" i="1"/>
  <c r="K15263" i="1"/>
  <c r="X15262" i="1"/>
  <c r="S15262" i="1"/>
  <c r="P15262" i="1"/>
  <c r="K15262" i="1"/>
  <c r="X15261" i="1"/>
  <c r="S15261" i="1"/>
  <c r="P15261" i="1"/>
  <c r="K15261" i="1"/>
  <c r="X15260" i="1"/>
  <c r="S15260" i="1"/>
  <c r="P15260" i="1"/>
  <c r="K15260" i="1"/>
  <c r="X15259" i="1"/>
  <c r="S15259" i="1"/>
  <c r="P15259" i="1"/>
  <c r="K15259" i="1"/>
  <c r="X15258" i="1"/>
  <c r="S15258" i="1"/>
  <c r="P15258" i="1"/>
  <c r="K15258" i="1"/>
  <c r="X15257" i="1"/>
  <c r="S15257" i="1"/>
  <c r="P15257" i="1"/>
  <c r="K15257" i="1"/>
  <c r="X15256" i="1"/>
  <c r="S15256" i="1"/>
  <c r="P15256" i="1"/>
  <c r="K15256" i="1"/>
  <c r="X15255" i="1"/>
  <c r="S15255" i="1"/>
  <c r="P15255" i="1"/>
  <c r="K15255" i="1"/>
  <c r="X15254" i="1"/>
  <c r="S15254" i="1"/>
  <c r="P15254" i="1"/>
  <c r="K15254" i="1"/>
  <c r="X15253" i="1"/>
  <c r="S15253" i="1"/>
  <c r="P15253" i="1"/>
  <c r="K15253" i="1"/>
  <c r="X15252" i="1"/>
  <c r="S15252" i="1"/>
  <c r="P15252" i="1"/>
  <c r="K15252" i="1"/>
  <c r="X15251" i="1"/>
  <c r="S15251" i="1"/>
  <c r="P15251" i="1"/>
  <c r="K15251" i="1"/>
  <c r="X15250" i="1"/>
  <c r="S15250" i="1"/>
  <c r="P15250" i="1"/>
  <c r="K15250" i="1"/>
  <c r="X15249" i="1"/>
  <c r="S15249" i="1"/>
  <c r="P15249" i="1"/>
  <c r="K15249" i="1"/>
  <c r="X15248" i="1"/>
  <c r="S15248" i="1"/>
  <c r="P15248" i="1"/>
  <c r="K15248" i="1"/>
  <c r="X15247" i="1"/>
  <c r="S15247" i="1"/>
  <c r="P15247" i="1"/>
  <c r="K15247" i="1"/>
  <c r="X15246" i="1"/>
  <c r="S15246" i="1"/>
  <c r="P15246" i="1"/>
  <c r="K15246" i="1"/>
  <c r="X15245" i="1"/>
  <c r="S15245" i="1"/>
  <c r="P15245" i="1"/>
  <c r="K15245" i="1"/>
  <c r="X15244" i="1"/>
  <c r="S15244" i="1"/>
  <c r="P15244" i="1"/>
  <c r="K15244" i="1"/>
  <c r="X15243" i="1"/>
  <c r="S15243" i="1"/>
  <c r="P15243" i="1"/>
  <c r="K15243" i="1"/>
  <c r="X15242" i="1"/>
  <c r="S15242" i="1"/>
  <c r="P15242" i="1"/>
  <c r="K15242" i="1"/>
  <c r="X15241" i="1"/>
  <c r="S15241" i="1"/>
  <c r="P15241" i="1"/>
  <c r="K15241" i="1"/>
  <c r="X15240" i="1"/>
  <c r="S15240" i="1"/>
  <c r="P15240" i="1"/>
  <c r="K15240" i="1"/>
  <c r="X15239" i="1"/>
  <c r="S15239" i="1"/>
  <c r="P15239" i="1"/>
  <c r="K15239" i="1"/>
  <c r="X15238" i="1"/>
  <c r="S15238" i="1"/>
  <c r="P15238" i="1"/>
  <c r="K15238" i="1"/>
  <c r="X15237" i="1"/>
  <c r="S15237" i="1"/>
  <c r="P15237" i="1"/>
  <c r="K15237" i="1"/>
  <c r="X15236" i="1"/>
  <c r="S15236" i="1"/>
  <c r="P15236" i="1"/>
  <c r="K15236" i="1"/>
  <c r="X15235" i="1"/>
  <c r="S15235" i="1"/>
  <c r="P15235" i="1"/>
  <c r="K15235" i="1"/>
  <c r="X15234" i="1"/>
  <c r="S15234" i="1"/>
  <c r="P15234" i="1"/>
  <c r="K15234" i="1"/>
  <c r="X15233" i="1"/>
  <c r="S15233" i="1"/>
  <c r="P15233" i="1"/>
  <c r="K15233" i="1"/>
  <c r="X15232" i="1"/>
  <c r="S15232" i="1"/>
  <c r="P15232" i="1"/>
  <c r="K15232" i="1"/>
  <c r="X15231" i="1"/>
  <c r="S15231" i="1"/>
  <c r="P15231" i="1"/>
  <c r="K15231" i="1"/>
  <c r="X15230" i="1"/>
  <c r="S15230" i="1"/>
  <c r="P15230" i="1"/>
  <c r="K15230" i="1"/>
  <c r="X15229" i="1"/>
  <c r="S15229" i="1"/>
  <c r="P15229" i="1"/>
  <c r="K15229" i="1"/>
  <c r="X15228" i="1"/>
  <c r="S15228" i="1"/>
  <c r="P15228" i="1"/>
  <c r="K15228" i="1"/>
  <c r="X15227" i="1"/>
  <c r="S15227" i="1"/>
  <c r="P15227" i="1"/>
  <c r="K15227" i="1"/>
  <c r="X15226" i="1"/>
  <c r="S15226" i="1"/>
  <c r="P15226" i="1"/>
  <c r="K15226" i="1"/>
  <c r="X15225" i="1"/>
  <c r="S15225" i="1"/>
  <c r="P15225" i="1"/>
  <c r="K15225" i="1"/>
  <c r="X15224" i="1"/>
  <c r="S15224" i="1"/>
  <c r="P15224" i="1"/>
  <c r="K15224" i="1"/>
  <c r="X15223" i="1"/>
  <c r="S15223" i="1"/>
  <c r="P15223" i="1"/>
  <c r="K15223" i="1"/>
  <c r="X15222" i="1"/>
  <c r="S15222" i="1"/>
  <c r="P15222" i="1"/>
  <c r="K15222" i="1"/>
  <c r="X15221" i="1"/>
  <c r="S15221" i="1"/>
  <c r="P15221" i="1"/>
  <c r="K15221" i="1"/>
  <c r="X15220" i="1"/>
  <c r="S15220" i="1"/>
  <c r="P15220" i="1"/>
  <c r="K15220" i="1"/>
  <c r="X15219" i="1"/>
  <c r="S15219" i="1"/>
  <c r="P15219" i="1"/>
  <c r="K15219" i="1"/>
  <c r="X15218" i="1"/>
  <c r="S15218" i="1"/>
  <c r="P15218" i="1"/>
  <c r="K15218" i="1"/>
  <c r="X15217" i="1"/>
  <c r="S15217" i="1"/>
  <c r="P15217" i="1"/>
  <c r="K15217" i="1"/>
  <c r="X15216" i="1"/>
  <c r="S15216" i="1"/>
  <c r="P15216" i="1"/>
  <c r="K15216" i="1"/>
  <c r="X15215" i="1"/>
  <c r="S15215" i="1"/>
  <c r="P15215" i="1"/>
  <c r="K15215" i="1"/>
  <c r="X15214" i="1"/>
  <c r="S15214" i="1"/>
  <c r="P15214" i="1"/>
  <c r="K15214" i="1"/>
  <c r="X15213" i="1"/>
  <c r="S15213" i="1"/>
  <c r="P15213" i="1"/>
  <c r="K15213" i="1"/>
  <c r="X15212" i="1"/>
  <c r="S15212" i="1"/>
  <c r="P15212" i="1"/>
  <c r="K15212" i="1"/>
  <c r="X15211" i="1"/>
  <c r="S15211" i="1"/>
  <c r="P15211" i="1"/>
  <c r="K15211" i="1"/>
  <c r="X15210" i="1"/>
  <c r="S15210" i="1"/>
  <c r="P15210" i="1"/>
  <c r="K15210" i="1"/>
  <c r="X15209" i="1"/>
  <c r="S15209" i="1"/>
  <c r="P15209" i="1"/>
  <c r="K15209" i="1"/>
  <c r="X15208" i="1"/>
  <c r="S15208" i="1"/>
  <c r="P15208" i="1"/>
  <c r="K15208" i="1"/>
  <c r="X15207" i="1"/>
  <c r="S15207" i="1"/>
  <c r="P15207" i="1"/>
  <c r="K15207" i="1"/>
  <c r="X15206" i="1"/>
  <c r="S15206" i="1"/>
  <c r="P15206" i="1"/>
  <c r="K15206" i="1"/>
  <c r="X15205" i="1"/>
  <c r="S15205" i="1"/>
  <c r="P15205" i="1"/>
  <c r="K15205" i="1"/>
  <c r="X15204" i="1"/>
  <c r="S15204" i="1"/>
  <c r="P15204" i="1"/>
  <c r="K15204" i="1"/>
  <c r="X15203" i="1"/>
  <c r="S15203" i="1"/>
  <c r="P15203" i="1"/>
  <c r="K15203" i="1"/>
  <c r="X15202" i="1"/>
  <c r="S15202" i="1"/>
  <c r="P15202" i="1"/>
  <c r="K15202" i="1"/>
  <c r="X15201" i="1"/>
  <c r="S15201" i="1"/>
  <c r="P15201" i="1"/>
  <c r="K15201" i="1"/>
  <c r="X15200" i="1"/>
  <c r="S15200" i="1"/>
  <c r="P15200" i="1"/>
  <c r="K15200" i="1"/>
  <c r="X15199" i="1"/>
  <c r="S15199" i="1"/>
  <c r="P15199" i="1"/>
  <c r="K15199" i="1"/>
  <c r="X15198" i="1"/>
  <c r="S15198" i="1"/>
  <c r="P15198" i="1"/>
  <c r="K15198" i="1"/>
  <c r="X15197" i="1"/>
  <c r="S15197" i="1"/>
  <c r="P15197" i="1"/>
  <c r="K15197" i="1"/>
  <c r="X15196" i="1"/>
  <c r="S15196" i="1"/>
  <c r="P15196" i="1"/>
  <c r="K15196" i="1"/>
  <c r="X15195" i="1"/>
  <c r="S15195" i="1"/>
  <c r="P15195" i="1"/>
  <c r="K15195" i="1"/>
  <c r="X15194" i="1"/>
  <c r="S15194" i="1"/>
  <c r="P15194" i="1"/>
  <c r="K15194" i="1"/>
  <c r="X15193" i="1"/>
  <c r="S15193" i="1"/>
  <c r="P15193" i="1"/>
  <c r="K15193" i="1"/>
  <c r="X15192" i="1"/>
  <c r="S15192" i="1"/>
  <c r="P15192" i="1"/>
  <c r="K15192" i="1"/>
  <c r="X15191" i="1"/>
  <c r="S15191" i="1"/>
  <c r="P15191" i="1"/>
  <c r="K15191" i="1"/>
  <c r="X15190" i="1"/>
  <c r="S15190" i="1"/>
  <c r="P15190" i="1"/>
  <c r="K15190" i="1"/>
  <c r="X15189" i="1"/>
  <c r="S15189" i="1"/>
  <c r="P15189" i="1"/>
  <c r="K15189" i="1"/>
  <c r="X15188" i="1"/>
  <c r="S15188" i="1"/>
  <c r="P15188" i="1"/>
  <c r="K15188" i="1"/>
  <c r="X15187" i="1"/>
  <c r="S15187" i="1"/>
  <c r="P15187" i="1"/>
  <c r="K15187" i="1"/>
  <c r="X15186" i="1"/>
  <c r="S15186" i="1"/>
  <c r="P15186" i="1"/>
  <c r="K15186" i="1"/>
  <c r="X15185" i="1"/>
  <c r="S15185" i="1"/>
  <c r="P15185" i="1"/>
  <c r="K15185" i="1"/>
  <c r="X15184" i="1"/>
  <c r="S15184" i="1"/>
  <c r="P15184" i="1"/>
  <c r="K15184" i="1"/>
  <c r="X15183" i="1"/>
  <c r="S15183" i="1"/>
  <c r="P15183" i="1"/>
  <c r="K15183" i="1"/>
  <c r="X15182" i="1"/>
  <c r="S15182" i="1"/>
  <c r="P15182" i="1"/>
  <c r="K15182" i="1"/>
  <c r="X15181" i="1"/>
  <c r="S15181" i="1"/>
  <c r="P15181" i="1"/>
  <c r="K15181" i="1"/>
  <c r="X15180" i="1"/>
  <c r="S15180" i="1"/>
  <c r="P15180" i="1"/>
  <c r="K15180" i="1"/>
  <c r="X15179" i="1"/>
  <c r="S15179" i="1"/>
  <c r="P15179" i="1"/>
  <c r="K15179" i="1"/>
  <c r="X15178" i="1"/>
  <c r="S15178" i="1"/>
  <c r="P15178" i="1"/>
  <c r="K15178" i="1"/>
  <c r="X15177" i="1"/>
  <c r="S15177" i="1"/>
  <c r="P15177" i="1"/>
  <c r="K15177" i="1"/>
  <c r="X15176" i="1"/>
  <c r="S15176" i="1"/>
  <c r="P15176" i="1"/>
  <c r="K15176" i="1"/>
  <c r="X15175" i="1"/>
  <c r="S15175" i="1"/>
  <c r="P15175" i="1"/>
  <c r="K15175" i="1"/>
  <c r="X15174" i="1"/>
  <c r="S15174" i="1"/>
  <c r="P15174" i="1"/>
  <c r="K15174" i="1"/>
  <c r="X15173" i="1"/>
  <c r="S15173" i="1"/>
  <c r="P15173" i="1"/>
  <c r="K15173" i="1"/>
  <c r="X15172" i="1"/>
  <c r="S15172" i="1"/>
  <c r="P15172" i="1"/>
  <c r="K15172" i="1"/>
  <c r="X15171" i="1"/>
  <c r="S15171" i="1"/>
  <c r="P15171" i="1"/>
  <c r="K15171" i="1"/>
  <c r="X15170" i="1"/>
  <c r="S15170" i="1"/>
  <c r="P15170" i="1"/>
  <c r="K15170" i="1"/>
  <c r="X15169" i="1"/>
  <c r="S15169" i="1"/>
  <c r="P15169" i="1"/>
  <c r="K15169" i="1"/>
  <c r="X15168" i="1"/>
  <c r="S15168" i="1"/>
  <c r="P15168" i="1"/>
  <c r="K15168" i="1"/>
  <c r="X15167" i="1"/>
  <c r="S15167" i="1"/>
  <c r="P15167" i="1"/>
  <c r="K15167" i="1"/>
  <c r="X15166" i="1"/>
  <c r="S15166" i="1"/>
  <c r="P15166" i="1"/>
  <c r="K15166" i="1"/>
  <c r="X15165" i="1"/>
  <c r="S15165" i="1"/>
  <c r="P15165" i="1"/>
  <c r="K15165" i="1"/>
  <c r="X15164" i="1"/>
  <c r="S15164" i="1"/>
  <c r="P15164" i="1"/>
  <c r="K15164" i="1"/>
  <c r="X15163" i="1"/>
  <c r="S15163" i="1"/>
  <c r="P15163" i="1"/>
  <c r="K15163" i="1"/>
  <c r="X15162" i="1"/>
  <c r="S15162" i="1"/>
  <c r="P15162" i="1"/>
  <c r="K15162" i="1"/>
  <c r="X15161" i="1"/>
  <c r="S15161" i="1"/>
  <c r="P15161" i="1"/>
  <c r="K15161" i="1"/>
  <c r="X15160" i="1"/>
  <c r="S15160" i="1"/>
  <c r="P15160" i="1"/>
  <c r="K15160" i="1"/>
  <c r="X15159" i="1"/>
  <c r="S15159" i="1"/>
  <c r="P15159" i="1"/>
  <c r="K15159" i="1"/>
  <c r="X15158" i="1"/>
  <c r="S15158" i="1"/>
  <c r="P15158" i="1"/>
  <c r="K15158" i="1"/>
  <c r="X15157" i="1"/>
  <c r="S15157" i="1"/>
  <c r="P15157" i="1"/>
  <c r="K15157" i="1"/>
  <c r="X15156" i="1"/>
  <c r="S15156" i="1"/>
  <c r="P15156" i="1"/>
  <c r="K15156" i="1"/>
  <c r="X15155" i="1"/>
  <c r="S15155" i="1"/>
  <c r="P15155" i="1"/>
  <c r="K15155" i="1"/>
  <c r="X15154" i="1"/>
  <c r="S15154" i="1"/>
  <c r="P15154" i="1"/>
  <c r="K15154" i="1"/>
  <c r="X15153" i="1"/>
  <c r="S15153" i="1"/>
  <c r="P15153" i="1"/>
  <c r="K15153" i="1"/>
  <c r="X15152" i="1"/>
  <c r="S15152" i="1"/>
  <c r="P15152" i="1"/>
  <c r="K15152" i="1"/>
  <c r="X15151" i="1"/>
  <c r="S15151" i="1"/>
  <c r="P15151" i="1"/>
  <c r="K15151" i="1"/>
  <c r="X15150" i="1"/>
  <c r="S15150" i="1"/>
  <c r="P15150" i="1"/>
  <c r="K15150" i="1"/>
  <c r="X15149" i="1"/>
  <c r="S15149" i="1"/>
  <c r="P15149" i="1"/>
  <c r="K15149" i="1"/>
  <c r="X15148" i="1"/>
  <c r="S15148" i="1"/>
  <c r="P15148" i="1"/>
  <c r="K15148" i="1"/>
  <c r="X15147" i="1"/>
  <c r="S15147" i="1"/>
  <c r="P15147" i="1"/>
  <c r="K15147" i="1"/>
  <c r="X15146" i="1"/>
  <c r="S15146" i="1"/>
  <c r="P15146" i="1"/>
  <c r="K15146" i="1"/>
  <c r="X15145" i="1"/>
  <c r="S15145" i="1"/>
  <c r="P15145" i="1"/>
  <c r="K15145" i="1"/>
  <c r="X15144" i="1"/>
  <c r="S15144" i="1"/>
  <c r="P15144" i="1"/>
  <c r="K15144" i="1"/>
  <c r="X15143" i="1"/>
  <c r="S15143" i="1"/>
  <c r="P15143" i="1"/>
  <c r="K15143" i="1"/>
  <c r="X15142" i="1"/>
  <c r="S15142" i="1"/>
  <c r="P15142" i="1"/>
  <c r="K15142" i="1"/>
  <c r="X15141" i="1"/>
  <c r="S15141" i="1"/>
  <c r="P15141" i="1"/>
  <c r="K15141" i="1"/>
  <c r="X15140" i="1"/>
  <c r="S15140" i="1"/>
  <c r="P15140" i="1"/>
  <c r="K15140" i="1"/>
  <c r="X15139" i="1"/>
  <c r="S15139" i="1"/>
  <c r="P15139" i="1"/>
  <c r="K15139" i="1"/>
  <c r="X15138" i="1"/>
  <c r="S15138" i="1"/>
  <c r="P15138" i="1"/>
  <c r="K15138" i="1"/>
  <c r="X15137" i="1"/>
  <c r="S15137" i="1"/>
  <c r="P15137" i="1"/>
  <c r="K15137" i="1"/>
  <c r="X15136" i="1"/>
  <c r="S15136" i="1"/>
  <c r="P15136" i="1"/>
  <c r="K15136" i="1"/>
  <c r="X15135" i="1"/>
  <c r="S15135" i="1"/>
  <c r="P15135" i="1"/>
  <c r="K15135" i="1"/>
  <c r="X15134" i="1"/>
  <c r="S15134" i="1"/>
  <c r="P15134" i="1"/>
  <c r="K15134" i="1"/>
  <c r="X15133" i="1"/>
  <c r="S15133" i="1"/>
  <c r="P15133" i="1"/>
  <c r="K15133" i="1"/>
  <c r="X15132" i="1"/>
  <c r="S15132" i="1"/>
  <c r="P15132" i="1"/>
  <c r="K15132" i="1"/>
  <c r="X15131" i="1"/>
  <c r="S15131" i="1"/>
  <c r="P15131" i="1"/>
  <c r="K15131" i="1"/>
  <c r="X15130" i="1"/>
  <c r="S15130" i="1"/>
  <c r="P15130" i="1"/>
  <c r="K15130" i="1"/>
  <c r="X15129" i="1"/>
  <c r="S15129" i="1"/>
  <c r="P15129" i="1"/>
  <c r="K15129" i="1"/>
  <c r="X15128" i="1"/>
  <c r="S15128" i="1"/>
  <c r="P15128" i="1"/>
  <c r="K15128" i="1"/>
  <c r="X15127" i="1"/>
  <c r="S15127" i="1"/>
  <c r="P15127" i="1"/>
  <c r="K15127" i="1"/>
  <c r="X15126" i="1"/>
  <c r="S15126" i="1"/>
  <c r="P15126" i="1"/>
  <c r="K15126" i="1"/>
  <c r="X15125" i="1"/>
  <c r="S15125" i="1"/>
  <c r="P15125" i="1"/>
  <c r="K15125" i="1"/>
  <c r="X15124" i="1"/>
  <c r="S15124" i="1"/>
  <c r="P15124" i="1"/>
  <c r="K15124" i="1"/>
  <c r="X15123" i="1"/>
  <c r="S15123" i="1"/>
  <c r="P15123" i="1"/>
  <c r="K15123" i="1"/>
  <c r="X15122" i="1"/>
  <c r="S15122" i="1"/>
  <c r="P15122" i="1"/>
  <c r="K15122" i="1"/>
  <c r="X15121" i="1"/>
  <c r="S15121" i="1"/>
  <c r="P15121" i="1"/>
  <c r="K15121" i="1"/>
  <c r="X15120" i="1"/>
  <c r="S15120" i="1"/>
  <c r="P15120" i="1"/>
  <c r="K15120" i="1"/>
  <c r="X15119" i="1"/>
  <c r="S15119" i="1"/>
  <c r="P15119" i="1"/>
  <c r="K15119" i="1"/>
  <c r="X15118" i="1"/>
  <c r="S15118" i="1"/>
  <c r="P15118" i="1"/>
  <c r="K15118" i="1"/>
  <c r="X15117" i="1"/>
  <c r="S15117" i="1"/>
  <c r="P15117" i="1"/>
  <c r="K15117" i="1"/>
  <c r="X15116" i="1"/>
  <c r="S15116" i="1"/>
  <c r="P15116" i="1"/>
  <c r="K15116" i="1"/>
  <c r="X15115" i="1"/>
  <c r="S15115" i="1"/>
  <c r="P15115" i="1"/>
  <c r="K15115" i="1"/>
  <c r="X15114" i="1"/>
  <c r="S15114" i="1"/>
  <c r="P15114" i="1"/>
  <c r="K15114" i="1"/>
  <c r="X15113" i="1"/>
  <c r="S15113" i="1"/>
  <c r="P15113" i="1"/>
  <c r="K15113" i="1"/>
  <c r="X15112" i="1"/>
  <c r="S15112" i="1"/>
  <c r="P15112" i="1"/>
  <c r="K15112" i="1"/>
  <c r="X15111" i="1"/>
  <c r="S15111" i="1"/>
  <c r="P15111" i="1"/>
  <c r="K15111" i="1"/>
  <c r="X15110" i="1"/>
  <c r="S15110" i="1"/>
  <c r="P15110" i="1"/>
  <c r="K15110" i="1"/>
  <c r="X15109" i="1"/>
  <c r="S15109" i="1"/>
  <c r="P15109" i="1"/>
  <c r="K15109" i="1"/>
  <c r="X15108" i="1"/>
  <c r="S15108" i="1"/>
  <c r="P15108" i="1"/>
  <c r="K15108" i="1"/>
  <c r="X15107" i="1"/>
  <c r="S15107" i="1"/>
  <c r="P15107" i="1"/>
  <c r="K15107" i="1"/>
  <c r="X15106" i="1"/>
  <c r="S15106" i="1"/>
  <c r="P15106" i="1"/>
  <c r="K15106" i="1"/>
  <c r="X15105" i="1"/>
  <c r="S15105" i="1"/>
  <c r="P15105" i="1"/>
  <c r="K15105" i="1"/>
  <c r="X15104" i="1"/>
  <c r="S15104" i="1"/>
  <c r="P15104" i="1"/>
  <c r="K15104" i="1"/>
  <c r="X15103" i="1"/>
  <c r="S15103" i="1"/>
  <c r="P15103" i="1"/>
  <c r="K15103" i="1"/>
  <c r="X15102" i="1"/>
  <c r="S15102" i="1"/>
  <c r="P15102" i="1"/>
  <c r="K15102" i="1"/>
  <c r="X15101" i="1"/>
  <c r="S15101" i="1"/>
  <c r="P15101" i="1"/>
  <c r="K15101" i="1"/>
  <c r="X15100" i="1"/>
  <c r="S15100" i="1"/>
  <c r="P15100" i="1"/>
  <c r="K15100" i="1"/>
  <c r="X15099" i="1"/>
  <c r="S15099" i="1"/>
  <c r="P15099" i="1"/>
  <c r="K15099" i="1"/>
  <c r="X15098" i="1"/>
  <c r="S15098" i="1"/>
  <c r="P15098" i="1"/>
  <c r="K15098" i="1"/>
  <c r="X15097" i="1"/>
  <c r="S15097" i="1"/>
  <c r="P15097" i="1"/>
  <c r="K15097" i="1"/>
  <c r="X15096" i="1"/>
  <c r="S15096" i="1"/>
  <c r="P15096" i="1"/>
  <c r="K15096" i="1"/>
  <c r="X15095" i="1"/>
  <c r="S15095" i="1"/>
  <c r="P15095" i="1"/>
  <c r="K15095" i="1"/>
  <c r="X15094" i="1"/>
  <c r="S15094" i="1"/>
  <c r="P15094" i="1"/>
  <c r="K15094" i="1"/>
  <c r="X15093" i="1"/>
  <c r="S15093" i="1"/>
  <c r="P15093" i="1"/>
  <c r="K15093" i="1"/>
  <c r="X15092" i="1"/>
  <c r="S15092" i="1"/>
  <c r="P15092" i="1"/>
  <c r="K15092" i="1"/>
  <c r="X15091" i="1"/>
  <c r="S15091" i="1"/>
  <c r="P15091" i="1"/>
  <c r="K15091" i="1"/>
  <c r="X15090" i="1"/>
  <c r="S15090" i="1"/>
  <c r="P15090" i="1"/>
  <c r="K15090" i="1"/>
  <c r="X15089" i="1"/>
  <c r="S15089" i="1"/>
  <c r="P15089" i="1"/>
  <c r="K15089" i="1"/>
  <c r="X15088" i="1"/>
  <c r="S15088" i="1"/>
  <c r="P15088" i="1"/>
  <c r="K15088" i="1"/>
  <c r="X15087" i="1"/>
  <c r="S15087" i="1"/>
  <c r="P15087" i="1"/>
  <c r="K15087" i="1"/>
  <c r="X15086" i="1"/>
  <c r="S15086" i="1"/>
  <c r="P15086" i="1"/>
  <c r="K15086" i="1"/>
  <c r="X15085" i="1"/>
  <c r="S15085" i="1"/>
  <c r="P15085" i="1"/>
  <c r="K15085" i="1"/>
  <c r="X15084" i="1"/>
  <c r="S15084" i="1"/>
  <c r="P15084" i="1"/>
  <c r="K15084" i="1"/>
  <c r="X15083" i="1"/>
  <c r="S15083" i="1"/>
  <c r="P15083" i="1"/>
  <c r="K15083" i="1"/>
  <c r="X15082" i="1"/>
  <c r="S15082" i="1"/>
  <c r="P15082" i="1"/>
  <c r="K15082" i="1"/>
  <c r="X15081" i="1"/>
  <c r="S15081" i="1"/>
  <c r="P15081" i="1"/>
  <c r="K15081" i="1"/>
  <c r="X15080" i="1"/>
  <c r="S15080" i="1"/>
  <c r="P15080" i="1"/>
  <c r="K15080" i="1"/>
  <c r="X15079" i="1"/>
  <c r="S15079" i="1"/>
  <c r="P15079" i="1"/>
  <c r="K15079" i="1"/>
  <c r="X15078" i="1"/>
  <c r="S15078" i="1"/>
  <c r="P15078" i="1"/>
  <c r="K15078" i="1"/>
  <c r="X15077" i="1"/>
  <c r="S15077" i="1"/>
  <c r="P15077" i="1"/>
  <c r="K15077" i="1"/>
  <c r="X15076" i="1"/>
  <c r="S15076" i="1"/>
  <c r="P15076" i="1"/>
  <c r="K15076" i="1"/>
  <c r="X15075" i="1"/>
  <c r="S15075" i="1"/>
  <c r="P15075" i="1"/>
  <c r="K15075" i="1"/>
  <c r="X15074" i="1"/>
  <c r="S15074" i="1"/>
  <c r="P15074" i="1"/>
  <c r="K15074" i="1"/>
  <c r="X15073" i="1"/>
  <c r="S15073" i="1"/>
  <c r="P15073" i="1"/>
  <c r="K15073" i="1"/>
  <c r="X15072" i="1"/>
  <c r="S15072" i="1"/>
  <c r="P15072" i="1"/>
  <c r="K15072" i="1"/>
  <c r="X15071" i="1"/>
  <c r="S15071" i="1"/>
  <c r="P15071" i="1"/>
  <c r="K15071" i="1"/>
  <c r="X15070" i="1"/>
  <c r="S15070" i="1"/>
  <c r="P15070" i="1"/>
  <c r="K15070" i="1"/>
  <c r="X15069" i="1"/>
  <c r="S15069" i="1"/>
  <c r="P15069" i="1"/>
  <c r="K15069" i="1"/>
  <c r="X15068" i="1"/>
  <c r="S15068" i="1"/>
  <c r="P15068" i="1"/>
  <c r="K15068" i="1"/>
  <c r="X15067" i="1"/>
  <c r="S15067" i="1"/>
  <c r="P15067" i="1"/>
  <c r="K15067" i="1"/>
  <c r="X15066" i="1"/>
  <c r="S15066" i="1"/>
  <c r="P15066" i="1"/>
  <c r="K15066" i="1"/>
  <c r="X15065" i="1"/>
  <c r="S15065" i="1"/>
  <c r="P15065" i="1"/>
  <c r="K15065" i="1"/>
  <c r="X15064" i="1"/>
  <c r="S15064" i="1"/>
  <c r="P15064" i="1"/>
  <c r="K15064" i="1"/>
  <c r="X15063" i="1"/>
  <c r="S15063" i="1"/>
  <c r="P15063" i="1"/>
  <c r="K15063" i="1"/>
  <c r="X15062" i="1"/>
  <c r="S15062" i="1"/>
  <c r="P15062" i="1"/>
  <c r="K15062" i="1"/>
  <c r="X15061" i="1"/>
  <c r="S15061" i="1"/>
  <c r="P15061" i="1"/>
  <c r="K15061" i="1"/>
  <c r="X15060" i="1"/>
  <c r="S15060" i="1"/>
  <c r="P15060" i="1"/>
  <c r="K15060" i="1"/>
  <c r="X15059" i="1"/>
  <c r="S15059" i="1"/>
  <c r="P15059" i="1"/>
  <c r="K15059" i="1"/>
  <c r="X15058" i="1"/>
  <c r="S15058" i="1"/>
  <c r="P15058" i="1"/>
  <c r="K15058" i="1"/>
  <c r="X15057" i="1"/>
  <c r="S15057" i="1"/>
  <c r="P15057" i="1"/>
  <c r="K15057" i="1"/>
  <c r="X15056" i="1"/>
  <c r="S15056" i="1"/>
  <c r="P15056" i="1"/>
  <c r="K15056" i="1"/>
  <c r="X15055" i="1"/>
  <c r="S15055" i="1"/>
  <c r="P15055" i="1"/>
  <c r="K15055" i="1"/>
  <c r="X15054" i="1"/>
  <c r="S15054" i="1"/>
  <c r="P15054" i="1"/>
  <c r="K15054" i="1"/>
  <c r="X15053" i="1"/>
  <c r="S15053" i="1"/>
  <c r="P15053" i="1"/>
  <c r="K15053" i="1"/>
  <c r="X15052" i="1"/>
  <c r="S15052" i="1"/>
  <c r="P15052" i="1"/>
  <c r="K15052" i="1"/>
  <c r="X15051" i="1"/>
  <c r="S15051" i="1"/>
  <c r="P15051" i="1"/>
  <c r="K15051" i="1"/>
  <c r="X15050" i="1"/>
  <c r="S15050" i="1"/>
  <c r="P15050" i="1"/>
  <c r="K15050" i="1"/>
  <c r="X15049" i="1"/>
  <c r="S15049" i="1"/>
  <c r="P15049" i="1"/>
  <c r="K15049" i="1"/>
  <c r="X15048" i="1"/>
  <c r="S15048" i="1"/>
  <c r="P15048" i="1"/>
  <c r="K15048" i="1"/>
  <c r="X15047" i="1"/>
  <c r="S15047" i="1"/>
  <c r="P15047" i="1"/>
  <c r="K15047" i="1"/>
  <c r="X15046" i="1"/>
  <c r="S15046" i="1"/>
  <c r="P15046" i="1"/>
  <c r="K15046" i="1"/>
  <c r="X15045" i="1"/>
  <c r="S15045" i="1"/>
  <c r="P15045" i="1"/>
  <c r="K15045" i="1"/>
  <c r="X15044" i="1"/>
  <c r="S15044" i="1"/>
  <c r="P15044" i="1"/>
  <c r="K15044" i="1"/>
  <c r="X15043" i="1"/>
  <c r="S15043" i="1"/>
  <c r="P15043" i="1"/>
  <c r="K15043" i="1"/>
  <c r="X15042" i="1"/>
  <c r="S15042" i="1"/>
  <c r="P15042" i="1"/>
  <c r="K15042" i="1"/>
  <c r="X15041" i="1"/>
  <c r="S15041" i="1"/>
  <c r="P15041" i="1"/>
  <c r="K15041" i="1"/>
  <c r="X15040" i="1"/>
  <c r="S15040" i="1"/>
  <c r="P15040" i="1"/>
  <c r="K15040" i="1"/>
  <c r="X15039" i="1"/>
  <c r="S15039" i="1"/>
  <c r="P15039" i="1"/>
  <c r="K15039" i="1"/>
  <c r="X15038" i="1"/>
  <c r="S15038" i="1"/>
  <c r="P15038" i="1"/>
  <c r="K15038" i="1"/>
  <c r="X15037" i="1"/>
  <c r="S15037" i="1"/>
  <c r="P15037" i="1"/>
  <c r="K15037" i="1"/>
  <c r="X15036" i="1"/>
  <c r="S15036" i="1"/>
  <c r="P15036" i="1"/>
  <c r="K15036" i="1"/>
  <c r="X15035" i="1"/>
  <c r="S15035" i="1"/>
  <c r="P15035" i="1"/>
  <c r="K15035" i="1"/>
  <c r="X15034" i="1"/>
  <c r="S15034" i="1"/>
  <c r="P15034" i="1"/>
  <c r="K15034" i="1"/>
  <c r="X15033" i="1"/>
  <c r="S15033" i="1"/>
  <c r="P15033" i="1"/>
  <c r="K15033" i="1"/>
  <c r="X15032" i="1"/>
  <c r="S15032" i="1"/>
  <c r="P15032" i="1"/>
  <c r="K15032" i="1"/>
  <c r="X15031" i="1"/>
  <c r="S15031" i="1"/>
  <c r="P15031" i="1"/>
  <c r="K15031" i="1"/>
  <c r="X15030" i="1"/>
  <c r="S15030" i="1"/>
  <c r="P15030" i="1"/>
  <c r="K15030" i="1"/>
  <c r="X15029" i="1"/>
  <c r="S15029" i="1"/>
  <c r="P15029" i="1"/>
  <c r="K15029" i="1"/>
  <c r="X15028" i="1"/>
  <c r="S15028" i="1"/>
  <c r="P15028" i="1"/>
  <c r="K15028" i="1"/>
  <c r="X15027" i="1"/>
  <c r="S15027" i="1"/>
  <c r="P15027" i="1"/>
  <c r="K15027" i="1"/>
  <c r="X15026" i="1"/>
  <c r="S15026" i="1"/>
  <c r="P15026" i="1"/>
  <c r="K15026" i="1"/>
  <c r="X15025" i="1"/>
  <c r="S15025" i="1"/>
  <c r="P15025" i="1"/>
  <c r="K15025" i="1"/>
  <c r="X15024" i="1"/>
  <c r="S15024" i="1"/>
  <c r="P15024" i="1"/>
  <c r="K15024" i="1"/>
  <c r="X15023" i="1"/>
  <c r="S15023" i="1"/>
  <c r="P15023" i="1"/>
  <c r="K15023" i="1"/>
  <c r="X15022" i="1"/>
  <c r="S15022" i="1"/>
  <c r="P15022" i="1"/>
  <c r="K15022" i="1"/>
  <c r="X15021" i="1"/>
  <c r="S15021" i="1"/>
  <c r="P15021" i="1"/>
  <c r="K15021" i="1"/>
  <c r="X15020" i="1"/>
  <c r="S15020" i="1"/>
  <c r="P15020" i="1"/>
  <c r="K15020" i="1"/>
  <c r="X15019" i="1"/>
  <c r="S15019" i="1"/>
  <c r="P15019" i="1"/>
  <c r="K15019" i="1"/>
  <c r="X15018" i="1"/>
  <c r="S15018" i="1"/>
  <c r="P15018" i="1"/>
  <c r="K15018" i="1"/>
  <c r="X15017" i="1"/>
  <c r="S15017" i="1"/>
  <c r="P15017" i="1"/>
  <c r="K15017" i="1"/>
  <c r="X15016" i="1"/>
  <c r="S15016" i="1"/>
  <c r="P15016" i="1"/>
  <c r="K15016" i="1"/>
  <c r="X15015" i="1"/>
  <c r="S15015" i="1"/>
  <c r="P15015" i="1"/>
  <c r="K15015" i="1"/>
  <c r="X15014" i="1"/>
  <c r="S15014" i="1"/>
  <c r="P15014" i="1"/>
  <c r="K15014" i="1"/>
  <c r="X15013" i="1"/>
  <c r="S15013" i="1"/>
  <c r="P15013" i="1"/>
  <c r="K15013" i="1"/>
  <c r="X15012" i="1"/>
  <c r="S15012" i="1"/>
  <c r="P15012" i="1"/>
  <c r="K15012" i="1"/>
  <c r="X15011" i="1"/>
  <c r="S15011" i="1"/>
  <c r="P15011" i="1"/>
  <c r="K15011" i="1"/>
  <c r="X15010" i="1"/>
  <c r="S15010" i="1"/>
  <c r="P15010" i="1"/>
  <c r="K15010" i="1"/>
  <c r="X15009" i="1"/>
  <c r="S15009" i="1"/>
  <c r="P15009" i="1"/>
  <c r="K15009" i="1"/>
  <c r="X15008" i="1"/>
  <c r="S15008" i="1"/>
  <c r="P15008" i="1"/>
  <c r="K15008" i="1"/>
  <c r="X15007" i="1"/>
  <c r="S15007" i="1"/>
  <c r="P15007" i="1"/>
  <c r="K15007" i="1"/>
  <c r="X15006" i="1"/>
  <c r="S15006" i="1"/>
  <c r="P15006" i="1"/>
  <c r="K15006" i="1"/>
  <c r="X15005" i="1"/>
  <c r="S15005" i="1"/>
  <c r="P15005" i="1"/>
  <c r="K15005" i="1"/>
  <c r="X15004" i="1"/>
  <c r="S15004" i="1"/>
  <c r="P15004" i="1"/>
  <c r="K15004" i="1"/>
  <c r="X15003" i="1"/>
  <c r="S15003" i="1"/>
  <c r="P15003" i="1"/>
  <c r="K15003" i="1"/>
  <c r="X15002" i="1"/>
  <c r="S15002" i="1"/>
  <c r="P15002" i="1"/>
  <c r="K15002" i="1"/>
  <c r="X15001" i="1"/>
  <c r="S15001" i="1"/>
  <c r="P15001" i="1"/>
  <c r="K15001" i="1"/>
  <c r="X15000" i="1"/>
  <c r="S15000" i="1"/>
  <c r="P15000" i="1"/>
  <c r="K15000" i="1"/>
  <c r="X14999" i="1"/>
  <c r="S14999" i="1"/>
  <c r="P14999" i="1"/>
  <c r="K14999" i="1"/>
  <c r="X14998" i="1"/>
  <c r="S14998" i="1"/>
  <c r="P14998" i="1"/>
  <c r="K14998" i="1"/>
  <c r="X14997" i="1"/>
  <c r="S14997" i="1"/>
  <c r="P14997" i="1"/>
  <c r="K14997" i="1"/>
  <c r="X14996" i="1"/>
  <c r="S14996" i="1"/>
  <c r="P14996" i="1"/>
  <c r="K14996" i="1"/>
  <c r="X14995" i="1"/>
  <c r="S14995" i="1"/>
  <c r="P14995" i="1"/>
  <c r="K14995" i="1"/>
  <c r="X14994" i="1"/>
  <c r="S14994" i="1"/>
  <c r="P14994" i="1"/>
  <c r="K14994" i="1"/>
  <c r="X14993" i="1"/>
  <c r="S14993" i="1"/>
  <c r="P14993" i="1"/>
  <c r="K14993" i="1"/>
  <c r="X14992" i="1"/>
  <c r="S14992" i="1"/>
  <c r="P14992" i="1"/>
  <c r="K14992" i="1"/>
  <c r="X14991" i="1"/>
  <c r="S14991" i="1"/>
  <c r="P14991" i="1"/>
  <c r="K14991" i="1"/>
  <c r="X14990" i="1"/>
  <c r="S14990" i="1"/>
  <c r="P14990" i="1"/>
  <c r="K14990" i="1"/>
  <c r="X14989" i="1"/>
  <c r="S14989" i="1"/>
  <c r="P14989" i="1"/>
  <c r="K14989" i="1"/>
  <c r="X14988" i="1"/>
  <c r="S14988" i="1"/>
  <c r="P14988" i="1"/>
  <c r="K14988" i="1"/>
  <c r="X14987" i="1"/>
  <c r="S14987" i="1"/>
  <c r="P14987" i="1"/>
  <c r="K14987" i="1"/>
  <c r="X14986" i="1"/>
  <c r="S14986" i="1"/>
  <c r="P14986" i="1"/>
  <c r="K14986" i="1"/>
  <c r="X14985" i="1"/>
  <c r="S14985" i="1"/>
  <c r="P14985" i="1"/>
  <c r="K14985" i="1"/>
  <c r="X14984" i="1"/>
  <c r="S14984" i="1"/>
  <c r="P14984" i="1"/>
  <c r="K14984" i="1"/>
  <c r="X14983" i="1"/>
  <c r="S14983" i="1"/>
  <c r="P14983" i="1"/>
  <c r="K14983" i="1"/>
  <c r="X14982" i="1"/>
  <c r="S14982" i="1"/>
  <c r="P14982" i="1"/>
  <c r="K14982" i="1"/>
  <c r="X14981" i="1"/>
  <c r="S14981" i="1"/>
  <c r="P14981" i="1"/>
  <c r="K14981" i="1"/>
  <c r="X14980" i="1"/>
  <c r="S14980" i="1"/>
  <c r="P14980" i="1"/>
  <c r="K14980" i="1"/>
  <c r="X14979" i="1"/>
  <c r="S14979" i="1"/>
  <c r="P14979" i="1"/>
  <c r="K14979" i="1"/>
  <c r="X14978" i="1"/>
  <c r="S14978" i="1"/>
  <c r="P14978" i="1"/>
  <c r="K14978" i="1"/>
  <c r="X14977" i="1"/>
  <c r="S14977" i="1"/>
  <c r="P14977" i="1"/>
  <c r="K14977" i="1"/>
  <c r="X14976" i="1"/>
  <c r="S14976" i="1"/>
  <c r="P14976" i="1"/>
  <c r="K14976" i="1"/>
  <c r="X14975" i="1"/>
  <c r="S14975" i="1"/>
  <c r="P14975" i="1"/>
  <c r="K14975" i="1"/>
  <c r="X14974" i="1"/>
  <c r="S14974" i="1"/>
  <c r="P14974" i="1"/>
  <c r="K14974" i="1"/>
  <c r="X14973" i="1"/>
  <c r="S14973" i="1"/>
  <c r="P14973" i="1"/>
  <c r="K14973" i="1"/>
  <c r="X14972" i="1"/>
  <c r="S14972" i="1"/>
  <c r="P14972" i="1"/>
  <c r="K14972" i="1"/>
  <c r="X14971" i="1"/>
  <c r="S14971" i="1"/>
  <c r="P14971" i="1"/>
  <c r="K14971" i="1"/>
  <c r="X14970" i="1"/>
  <c r="S14970" i="1"/>
  <c r="P14970" i="1"/>
  <c r="K14970" i="1"/>
  <c r="X14969" i="1"/>
  <c r="S14969" i="1"/>
  <c r="P14969" i="1"/>
  <c r="K14969" i="1"/>
  <c r="X14968" i="1"/>
  <c r="S14968" i="1"/>
  <c r="P14968" i="1"/>
  <c r="K14968" i="1"/>
  <c r="X14967" i="1"/>
  <c r="S14967" i="1"/>
  <c r="P14967" i="1"/>
  <c r="K14967" i="1"/>
  <c r="X14966" i="1"/>
  <c r="S14966" i="1"/>
  <c r="P14966" i="1"/>
  <c r="K14966" i="1"/>
  <c r="X14965" i="1"/>
  <c r="S14965" i="1"/>
  <c r="P14965" i="1"/>
  <c r="K14965" i="1"/>
  <c r="X14964" i="1"/>
  <c r="S14964" i="1"/>
  <c r="P14964" i="1"/>
  <c r="K14964" i="1"/>
  <c r="X14963" i="1"/>
  <c r="S14963" i="1"/>
  <c r="P14963" i="1"/>
  <c r="K14963" i="1"/>
  <c r="X14962" i="1"/>
  <c r="S14962" i="1"/>
  <c r="P14962" i="1"/>
  <c r="K14962" i="1"/>
  <c r="X14961" i="1"/>
  <c r="S14961" i="1"/>
  <c r="P14961" i="1"/>
  <c r="K14961" i="1"/>
  <c r="X14960" i="1"/>
  <c r="S14960" i="1"/>
  <c r="P14960" i="1"/>
  <c r="K14960" i="1"/>
  <c r="X14959" i="1"/>
  <c r="S14959" i="1"/>
  <c r="P14959" i="1"/>
  <c r="K14959" i="1"/>
  <c r="X14958" i="1"/>
  <c r="S14958" i="1"/>
  <c r="P14958" i="1"/>
  <c r="K14958" i="1"/>
  <c r="X14957" i="1"/>
  <c r="S14957" i="1"/>
  <c r="P14957" i="1"/>
  <c r="K14957" i="1"/>
  <c r="X14956" i="1"/>
  <c r="S14956" i="1"/>
  <c r="P14956" i="1"/>
  <c r="K14956" i="1"/>
  <c r="X14955" i="1"/>
  <c r="S14955" i="1"/>
  <c r="P14955" i="1"/>
  <c r="K14955" i="1"/>
  <c r="X14954" i="1"/>
  <c r="S14954" i="1"/>
  <c r="P14954" i="1"/>
  <c r="K14954" i="1"/>
  <c r="X14953" i="1"/>
  <c r="S14953" i="1"/>
  <c r="P14953" i="1"/>
  <c r="K14953" i="1"/>
  <c r="X14952" i="1"/>
  <c r="S14952" i="1"/>
  <c r="P14952" i="1"/>
  <c r="K14952" i="1"/>
  <c r="X14951" i="1"/>
  <c r="S14951" i="1"/>
  <c r="P14951" i="1"/>
  <c r="K14951" i="1"/>
  <c r="X14950" i="1"/>
  <c r="S14950" i="1"/>
  <c r="P14950" i="1"/>
  <c r="K14950" i="1"/>
  <c r="X14949" i="1"/>
  <c r="S14949" i="1"/>
  <c r="P14949" i="1"/>
  <c r="K14949" i="1"/>
  <c r="X14948" i="1"/>
  <c r="S14948" i="1"/>
  <c r="P14948" i="1"/>
  <c r="K14948" i="1"/>
  <c r="X14947" i="1"/>
  <c r="S14947" i="1"/>
  <c r="P14947" i="1"/>
  <c r="K14947" i="1"/>
  <c r="X14946" i="1"/>
  <c r="S14946" i="1"/>
  <c r="P14946" i="1"/>
  <c r="K14946" i="1"/>
  <c r="X14945" i="1"/>
  <c r="S14945" i="1"/>
  <c r="P14945" i="1"/>
  <c r="K14945" i="1"/>
  <c r="X14944" i="1"/>
  <c r="S14944" i="1"/>
  <c r="P14944" i="1"/>
  <c r="K14944" i="1"/>
  <c r="X14943" i="1"/>
  <c r="S14943" i="1"/>
  <c r="P14943" i="1"/>
  <c r="K14943" i="1"/>
  <c r="X14942" i="1"/>
  <c r="S14942" i="1"/>
  <c r="P14942" i="1"/>
  <c r="K14942" i="1"/>
  <c r="X14941" i="1"/>
  <c r="S14941" i="1"/>
  <c r="P14941" i="1"/>
  <c r="K14941" i="1"/>
  <c r="X14940" i="1"/>
  <c r="S14940" i="1"/>
  <c r="P14940" i="1"/>
  <c r="K14940" i="1"/>
  <c r="X14939" i="1"/>
  <c r="S14939" i="1"/>
  <c r="P14939" i="1"/>
  <c r="K14939" i="1"/>
  <c r="X14938" i="1"/>
  <c r="S14938" i="1"/>
  <c r="P14938" i="1"/>
  <c r="K14938" i="1"/>
  <c r="X14937" i="1"/>
  <c r="S14937" i="1"/>
  <c r="P14937" i="1"/>
  <c r="K14937" i="1"/>
  <c r="X14936" i="1"/>
  <c r="S14936" i="1"/>
  <c r="P14936" i="1"/>
  <c r="K14936" i="1"/>
  <c r="X14935" i="1"/>
  <c r="S14935" i="1"/>
  <c r="P14935" i="1"/>
  <c r="K14935" i="1"/>
  <c r="X14934" i="1"/>
  <c r="S14934" i="1"/>
  <c r="P14934" i="1"/>
  <c r="K14934" i="1"/>
  <c r="X14933" i="1"/>
  <c r="S14933" i="1"/>
  <c r="P14933" i="1"/>
  <c r="K14933" i="1"/>
  <c r="X14932" i="1"/>
  <c r="S14932" i="1"/>
  <c r="P14932" i="1"/>
  <c r="K14932" i="1"/>
  <c r="X14931" i="1"/>
  <c r="S14931" i="1"/>
  <c r="P14931" i="1"/>
  <c r="K14931" i="1"/>
  <c r="X14930" i="1"/>
  <c r="S14930" i="1"/>
  <c r="P14930" i="1"/>
  <c r="K14930" i="1"/>
  <c r="X14929" i="1"/>
  <c r="S14929" i="1"/>
  <c r="P14929" i="1"/>
  <c r="K14929" i="1"/>
  <c r="X14928" i="1"/>
  <c r="S14928" i="1"/>
  <c r="P14928" i="1"/>
  <c r="K14928" i="1"/>
  <c r="X14927" i="1"/>
  <c r="S14927" i="1"/>
  <c r="P14927" i="1"/>
  <c r="K14927" i="1"/>
  <c r="X14926" i="1"/>
  <c r="S14926" i="1"/>
  <c r="P14926" i="1"/>
  <c r="K14926" i="1"/>
  <c r="X14925" i="1"/>
  <c r="S14925" i="1"/>
  <c r="P14925" i="1"/>
  <c r="K14925" i="1"/>
  <c r="X14924" i="1"/>
  <c r="S14924" i="1"/>
  <c r="P14924" i="1"/>
  <c r="K14924" i="1"/>
  <c r="X14923" i="1"/>
  <c r="S14923" i="1"/>
  <c r="P14923" i="1"/>
  <c r="K14923" i="1"/>
  <c r="X14922" i="1"/>
  <c r="S14922" i="1"/>
  <c r="P14922" i="1"/>
  <c r="K14922" i="1"/>
  <c r="X14921" i="1"/>
  <c r="S14921" i="1"/>
  <c r="P14921" i="1"/>
  <c r="K14921" i="1"/>
  <c r="X14920" i="1"/>
  <c r="S14920" i="1"/>
  <c r="P14920" i="1"/>
  <c r="K14920" i="1"/>
  <c r="X14919" i="1"/>
  <c r="S14919" i="1"/>
  <c r="P14919" i="1"/>
  <c r="K14919" i="1"/>
  <c r="X14918" i="1"/>
  <c r="S14918" i="1"/>
  <c r="P14918" i="1"/>
  <c r="K14918" i="1"/>
  <c r="X14917" i="1"/>
  <c r="S14917" i="1"/>
  <c r="P14917" i="1"/>
  <c r="K14917" i="1"/>
  <c r="X14916" i="1"/>
  <c r="S14916" i="1"/>
  <c r="P14916" i="1"/>
  <c r="K14916" i="1"/>
  <c r="X14915" i="1"/>
  <c r="S14915" i="1"/>
  <c r="P14915" i="1"/>
  <c r="K14915" i="1"/>
  <c r="X14914" i="1"/>
  <c r="S14914" i="1"/>
  <c r="P14914" i="1"/>
  <c r="K14914" i="1"/>
  <c r="X14913" i="1"/>
  <c r="S14913" i="1"/>
  <c r="P14913" i="1"/>
  <c r="K14913" i="1"/>
  <c r="X14912" i="1"/>
  <c r="S14912" i="1"/>
  <c r="P14912" i="1"/>
  <c r="K14912" i="1"/>
  <c r="X14911" i="1"/>
  <c r="S14911" i="1"/>
  <c r="P14911" i="1"/>
  <c r="K14911" i="1"/>
  <c r="X14910" i="1"/>
  <c r="S14910" i="1"/>
  <c r="P14910" i="1"/>
  <c r="K14910" i="1"/>
  <c r="X14909" i="1"/>
  <c r="S14909" i="1"/>
  <c r="P14909" i="1"/>
  <c r="K14909" i="1"/>
  <c r="X14908" i="1"/>
  <c r="S14908" i="1"/>
  <c r="P14908" i="1"/>
  <c r="K14908" i="1"/>
  <c r="X14907" i="1"/>
  <c r="S14907" i="1"/>
  <c r="P14907" i="1"/>
  <c r="K14907" i="1"/>
  <c r="X14906" i="1"/>
  <c r="S14906" i="1"/>
  <c r="P14906" i="1"/>
  <c r="K14906" i="1"/>
  <c r="X14905" i="1"/>
  <c r="S14905" i="1"/>
  <c r="P14905" i="1"/>
  <c r="K14905" i="1"/>
  <c r="X14904" i="1"/>
  <c r="S14904" i="1"/>
  <c r="P14904" i="1"/>
  <c r="K14904" i="1"/>
  <c r="X14903" i="1"/>
  <c r="S14903" i="1"/>
  <c r="P14903" i="1"/>
  <c r="K14903" i="1"/>
  <c r="X14902" i="1"/>
  <c r="S14902" i="1"/>
  <c r="P14902" i="1"/>
  <c r="K14902" i="1"/>
  <c r="X14901" i="1"/>
  <c r="S14901" i="1"/>
  <c r="P14901" i="1"/>
  <c r="K14901" i="1"/>
  <c r="X14900" i="1"/>
  <c r="S14900" i="1"/>
  <c r="P14900" i="1"/>
  <c r="K14900" i="1"/>
  <c r="X14899" i="1"/>
  <c r="S14899" i="1"/>
  <c r="P14899" i="1"/>
  <c r="K14899" i="1"/>
  <c r="X14898" i="1"/>
  <c r="S14898" i="1"/>
  <c r="P14898" i="1"/>
  <c r="K14898" i="1"/>
  <c r="X14897" i="1"/>
  <c r="S14897" i="1"/>
  <c r="P14897" i="1"/>
  <c r="K14897" i="1"/>
  <c r="X14896" i="1"/>
  <c r="S14896" i="1"/>
  <c r="P14896" i="1"/>
  <c r="K14896" i="1"/>
  <c r="X14895" i="1"/>
  <c r="S14895" i="1"/>
  <c r="P14895" i="1"/>
  <c r="K14895" i="1"/>
  <c r="X14894" i="1"/>
  <c r="S14894" i="1"/>
  <c r="P14894" i="1"/>
  <c r="K14894" i="1"/>
  <c r="X14893" i="1"/>
  <c r="S14893" i="1"/>
  <c r="P14893" i="1"/>
  <c r="K14893" i="1"/>
  <c r="X14892" i="1"/>
  <c r="S14892" i="1"/>
  <c r="P14892" i="1"/>
  <c r="K14892" i="1"/>
  <c r="X14891" i="1"/>
  <c r="S14891" i="1"/>
  <c r="P14891" i="1"/>
  <c r="K14891" i="1"/>
  <c r="X14890" i="1"/>
  <c r="S14890" i="1"/>
  <c r="P14890" i="1"/>
  <c r="K14890" i="1"/>
  <c r="X14889" i="1"/>
  <c r="S14889" i="1"/>
  <c r="P14889" i="1"/>
  <c r="K14889" i="1"/>
  <c r="X14888" i="1"/>
  <c r="S14888" i="1"/>
  <c r="P14888" i="1"/>
  <c r="K14888" i="1"/>
  <c r="X14887" i="1"/>
  <c r="S14887" i="1"/>
  <c r="P14887" i="1"/>
  <c r="K14887" i="1"/>
  <c r="X14886" i="1"/>
  <c r="S14886" i="1"/>
  <c r="P14886" i="1"/>
  <c r="K14886" i="1"/>
  <c r="X14885" i="1"/>
  <c r="S14885" i="1"/>
  <c r="P14885" i="1"/>
  <c r="K14885" i="1"/>
  <c r="X14884" i="1"/>
  <c r="S14884" i="1"/>
  <c r="P14884" i="1"/>
  <c r="K14884" i="1"/>
  <c r="X14883" i="1"/>
  <c r="S14883" i="1"/>
  <c r="P14883" i="1"/>
  <c r="K14883" i="1"/>
  <c r="X14882" i="1"/>
  <c r="S14882" i="1"/>
  <c r="P14882" i="1"/>
  <c r="K14882" i="1"/>
  <c r="X14881" i="1"/>
  <c r="S14881" i="1"/>
  <c r="P14881" i="1"/>
  <c r="K14881" i="1"/>
  <c r="X14880" i="1"/>
  <c r="S14880" i="1"/>
  <c r="P14880" i="1"/>
  <c r="K14880" i="1"/>
  <c r="X14879" i="1"/>
  <c r="S14879" i="1"/>
  <c r="P14879" i="1"/>
  <c r="K14879" i="1"/>
  <c r="X14878" i="1"/>
  <c r="S14878" i="1"/>
  <c r="P14878" i="1"/>
  <c r="K14878" i="1"/>
  <c r="X14877" i="1"/>
  <c r="S14877" i="1"/>
  <c r="P14877" i="1"/>
  <c r="K14877" i="1"/>
  <c r="X14876" i="1"/>
  <c r="S14876" i="1"/>
  <c r="P14876" i="1"/>
  <c r="K14876" i="1"/>
  <c r="X14875" i="1"/>
  <c r="S14875" i="1"/>
  <c r="P14875" i="1"/>
  <c r="K14875" i="1"/>
  <c r="X14874" i="1"/>
  <c r="S14874" i="1"/>
  <c r="P14874" i="1"/>
  <c r="K14874" i="1"/>
  <c r="X14873" i="1"/>
  <c r="S14873" i="1"/>
  <c r="P14873" i="1"/>
  <c r="K14873" i="1"/>
  <c r="X14872" i="1"/>
  <c r="S14872" i="1"/>
  <c r="P14872" i="1"/>
  <c r="K14872" i="1"/>
  <c r="X14871" i="1"/>
  <c r="S14871" i="1"/>
  <c r="P14871" i="1"/>
  <c r="K14871" i="1"/>
  <c r="X14870" i="1"/>
  <c r="S14870" i="1"/>
  <c r="P14870" i="1"/>
  <c r="K14870" i="1"/>
  <c r="X14869" i="1"/>
  <c r="S14869" i="1"/>
  <c r="P14869" i="1"/>
  <c r="K14869" i="1"/>
  <c r="X14868" i="1"/>
  <c r="S14868" i="1"/>
  <c r="P14868" i="1"/>
  <c r="K14868" i="1"/>
  <c r="X14867" i="1"/>
  <c r="S14867" i="1"/>
  <c r="P14867" i="1"/>
  <c r="K14867" i="1"/>
  <c r="X14866" i="1"/>
  <c r="S14866" i="1"/>
  <c r="P14866" i="1"/>
  <c r="K14866" i="1"/>
  <c r="X14865" i="1"/>
  <c r="S14865" i="1"/>
  <c r="P14865" i="1"/>
  <c r="K14865" i="1"/>
  <c r="X14864" i="1"/>
  <c r="S14864" i="1"/>
  <c r="P14864" i="1"/>
  <c r="K14864" i="1"/>
  <c r="X14863" i="1"/>
  <c r="S14863" i="1"/>
  <c r="P14863" i="1"/>
  <c r="K14863" i="1"/>
  <c r="X14862" i="1"/>
  <c r="S14862" i="1"/>
  <c r="P14862" i="1"/>
  <c r="K14862" i="1"/>
  <c r="X14861" i="1"/>
  <c r="S14861" i="1"/>
  <c r="P14861" i="1"/>
  <c r="K14861" i="1"/>
  <c r="X14860" i="1"/>
  <c r="S14860" i="1"/>
  <c r="P14860" i="1"/>
  <c r="K14860" i="1"/>
  <c r="X14859" i="1"/>
  <c r="S14859" i="1"/>
  <c r="P14859" i="1"/>
  <c r="K14859" i="1"/>
  <c r="X14858" i="1"/>
  <c r="S14858" i="1"/>
  <c r="P14858" i="1"/>
  <c r="K14858" i="1"/>
  <c r="X14857" i="1"/>
  <c r="S14857" i="1"/>
  <c r="P14857" i="1"/>
  <c r="K14857" i="1"/>
  <c r="X14856" i="1"/>
  <c r="S14856" i="1"/>
  <c r="P14856" i="1"/>
  <c r="K14856" i="1"/>
  <c r="X14855" i="1"/>
  <c r="S14855" i="1"/>
  <c r="P14855" i="1"/>
  <c r="K14855" i="1"/>
  <c r="X14854" i="1"/>
  <c r="S14854" i="1"/>
  <c r="P14854" i="1"/>
  <c r="K14854" i="1"/>
  <c r="X14853" i="1"/>
  <c r="S14853" i="1"/>
  <c r="P14853" i="1"/>
  <c r="K14853" i="1"/>
  <c r="X14852" i="1"/>
  <c r="S14852" i="1"/>
  <c r="P14852" i="1"/>
  <c r="K14852" i="1"/>
  <c r="X14851" i="1"/>
  <c r="S14851" i="1"/>
  <c r="P14851" i="1"/>
  <c r="K14851" i="1"/>
  <c r="X14850" i="1"/>
  <c r="S14850" i="1"/>
  <c r="P14850" i="1"/>
  <c r="K14850" i="1"/>
  <c r="X14849" i="1"/>
  <c r="S14849" i="1"/>
  <c r="P14849" i="1"/>
  <c r="K14849" i="1"/>
  <c r="X14848" i="1"/>
  <c r="S14848" i="1"/>
  <c r="P14848" i="1"/>
  <c r="K14848" i="1"/>
  <c r="X14847" i="1"/>
  <c r="S14847" i="1"/>
  <c r="P14847" i="1"/>
  <c r="K14847" i="1"/>
  <c r="X14846" i="1"/>
  <c r="S14846" i="1"/>
  <c r="P14846" i="1"/>
  <c r="K14846" i="1"/>
  <c r="X14845" i="1"/>
  <c r="S14845" i="1"/>
  <c r="P14845" i="1"/>
  <c r="K14845" i="1"/>
  <c r="X14844" i="1"/>
  <c r="S14844" i="1"/>
  <c r="P14844" i="1"/>
  <c r="K14844" i="1"/>
  <c r="X14843" i="1"/>
  <c r="S14843" i="1"/>
  <c r="P14843" i="1"/>
  <c r="K14843" i="1"/>
  <c r="X14842" i="1"/>
  <c r="S14842" i="1"/>
  <c r="P14842" i="1"/>
  <c r="K14842" i="1"/>
  <c r="X14841" i="1"/>
  <c r="S14841" i="1"/>
  <c r="P14841" i="1"/>
  <c r="K14841" i="1"/>
  <c r="X14840" i="1"/>
  <c r="S14840" i="1"/>
  <c r="P14840" i="1"/>
  <c r="K14840" i="1"/>
  <c r="X14839" i="1"/>
  <c r="S14839" i="1"/>
  <c r="P14839" i="1"/>
  <c r="K14839" i="1"/>
  <c r="X14838" i="1"/>
  <c r="S14838" i="1"/>
  <c r="P14838" i="1"/>
  <c r="K14838" i="1"/>
  <c r="X14837" i="1"/>
  <c r="S14837" i="1"/>
  <c r="P14837" i="1"/>
  <c r="K14837" i="1"/>
  <c r="X14836" i="1"/>
  <c r="S14836" i="1"/>
  <c r="P14836" i="1"/>
  <c r="K14836" i="1"/>
  <c r="X14835" i="1"/>
  <c r="S14835" i="1"/>
  <c r="P14835" i="1"/>
  <c r="K14835" i="1"/>
  <c r="X14834" i="1"/>
  <c r="S14834" i="1"/>
  <c r="P14834" i="1"/>
  <c r="K14834" i="1"/>
  <c r="X14833" i="1"/>
  <c r="S14833" i="1"/>
  <c r="P14833" i="1"/>
  <c r="K14833" i="1"/>
  <c r="X14832" i="1"/>
  <c r="S14832" i="1"/>
  <c r="P14832" i="1"/>
  <c r="K14832" i="1"/>
  <c r="X14831" i="1"/>
  <c r="S14831" i="1"/>
  <c r="P14831" i="1"/>
  <c r="K14831" i="1"/>
  <c r="X14830" i="1"/>
  <c r="S14830" i="1"/>
  <c r="P14830" i="1"/>
  <c r="K14830" i="1"/>
  <c r="X14829" i="1"/>
  <c r="S14829" i="1"/>
  <c r="P14829" i="1"/>
  <c r="K14829" i="1"/>
  <c r="X14828" i="1"/>
  <c r="S14828" i="1"/>
  <c r="P14828" i="1"/>
  <c r="K14828" i="1"/>
  <c r="X14827" i="1"/>
  <c r="S14827" i="1"/>
  <c r="P14827" i="1"/>
  <c r="K14827" i="1"/>
  <c r="X14826" i="1"/>
  <c r="S14826" i="1"/>
  <c r="P14826" i="1"/>
  <c r="K14826" i="1"/>
  <c r="X14825" i="1"/>
  <c r="S14825" i="1"/>
  <c r="P14825" i="1"/>
  <c r="K14825" i="1"/>
  <c r="X14824" i="1"/>
  <c r="S14824" i="1"/>
  <c r="P14824" i="1"/>
  <c r="K14824" i="1"/>
  <c r="X14823" i="1"/>
  <c r="S14823" i="1"/>
  <c r="P14823" i="1"/>
  <c r="K14823" i="1"/>
  <c r="X14822" i="1"/>
  <c r="S14822" i="1"/>
  <c r="P14822" i="1"/>
  <c r="K14822" i="1"/>
  <c r="X14821" i="1"/>
  <c r="S14821" i="1"/>
  <c r="P14821" i="1"/>
  <c r="K14821" i="1"/>
  <c r="X14820" i="1"/>
  <c r="S14820" i="1"/>
  <c r="P14820" i="1"/>
  <c r="K14820" i="1"/>
  <c r="X14819" i="1"/>
  <c r="S14819" i="1"/>
  <c r="P14819" i="1"/>
  <c r="K14819" i="1"/>
  <c r="X14818" i="1"/>
  <c r="S14818" i="1"/>
  <c r="P14818" i="1"/>
  <c r="K14818" i="1"/>
  <c r="X14817" i="1"/>
  <c r="S14817" i="1"/>
  <c r="P14817" i="1"/>
  <c r="K14817" i="1"/>
  <c r="X14816" i="1"/>
  <c r="S14816" i="1"/>
  <c r="P14816" i="1"/>
  <c r="K14816" i="1"/>
  <c r="X14815" i="1"/>
  <c r="S14815" i="1"/>
  <c r="P14815" i="1"/>
  <c r="K14815" i="1"/>
  <c r="X14814" i="1"/>
  <c r="S14814" i="1"/>
  <c r="P14814" i="1"/>
  <c r="K14814" i="1"/>
  <c r="X14813" i="1"/>
  <c r="S14813" i="1"/>
  <c r="P14813" i="1"/>
  <c r="K14813" i="1"/>
  <c r="X14812" i="1"/>
  <c r="S14812" i="1"/>
  <c r="P14812" i="1"/>
  <c r="K14812" i="1"/>
  <c r="X14811" i="1"/>
  <c r="S14811" i="1"/>
  <c r="P14811" i="1"/>
  <c r="K14811" i="1"/>
  <c r="X14810" i="1"/>
  <c r="S14810" i="1"/>
  <c r="P14810" i="1"/>
  <c r="K14810" i="1"/>
  <c r="X14809" i="1"/>
  <c r="S14809" i="1"/>
  <c r="P14809" i="1"/>
  <c r="K14809" i="1"/>
  <c r="X14808" i="1"/>
  <c r="S14808" i="1"/>
  <c r="P14808" i="1"/>
  <c r="K14808" i="1"/>
  <c r="X14807" i="1"/>
  <c r="S14807" i="1"/>
  <c r="P14807" i="1"/>
  <c r="K14807" i="1"/>
  <c r="X14806" i="1"/>
  <c r="S14806" i="1"/>
  <c r="P14806" i="1"/>
  <c r="K14806" i="1"/>
  <c r="X14805" i="1"/>
  <c r="S14805" i="1"/>
  <c r="P14805" i="1"/>
  <c r="K14805" i="1"/>
  <c r="X14804" i="1"/>
  <c r="S14804" i="1"/>
  <c r="P14804" i="1"/>
  <c r="K14804" i="1"/>
  <c r="X14803" i="1"/>
  <c r="S14803" i="1"/>
  <c r="P14803" i="1"/>
  <c r="K14803" i="1"/>
  <c r="X14802" i="1"/>
  <c r="S14802" i="1"/>
  <c r="P14802" i="1"/>
  <c r="K14802" i="1"/>
  <c r="X14801" i="1"/>
  <c r="S14801" i="1"/>
  <c r="P14801" i="1"/>
  <c r="K14801" i="1"/>
  <c r="X14800" i="1"/>
  <c r="S14800" i="1"/>
  <c r="P14800" i="1"/>
  <c r="K14800" i="1"/>
  <c r="X14799" i="1"/>
  <c r="S14799" i="1"/>
  <c r="P14799" i="1"/>
  <c r="K14799" i="1"/>
  <c r="X14798" i="1"/>
  <c r="S14798" i="1"/>
  <c r="P14798" i="1"/>
  <c r="K14798" i="1"/>
  <c r="X14797" i="1"/>
  <c r="S14797" i="1"/>
  <c r="P14797" i="1"/>
  <c r="K14797" i="1"/>
  <c r="X14796" i="1"/>
  <c r="S14796" i="1"/>
  <c r="P14796" i="1"/>
  <c r="K14796" i="1"/>
  <c r="X14795" i="1"/>
  <c r="S14795" i="1"/>
  <c r="P14795" i="1"/>
  <c r="K14795" i="1"/>
  <c r="X14794" i="1"/>
  <c r="S14794" i="1"/>
  <c r="P14794" i="1"/>
  <c r="K14794" i="1"/>
  <c r="X14793" i="1"/>
  <c r="S14793" i="1"/>
  <c r="P14793" i="1"/>
  <c r="K14793" i="1"/>
  <c r="X14792" i="1"/>
  <c r="S14792" i="1"/>
  <c r="P14792" i="1"/>
  <c r="K14792" i="1"/>
  <c r="X14791" i="1"/>
  <c r="S14791" i="1"/>
  <c r="P14791" i="1"/>
  <c r="K14791" i="1"/>
  <c r="X14790" i="1"/>
  <c r="S14790" i="1"/>
  <c r="P14790" i="1"/>
  <c r="K14790" i="1"/>
  <c r="X14789" i="1"/>
  <c r="S14789" i="1"/>
  <c r="P14789" i="1"/>
  <c r="K14789" i="1"/>
  <c r="X14788" i="1"/>
  <c r="S14788" i="1"/>
  <c r="P14788" i="1"/>
  <c r="K14788" i="1"/>
  <c r="X14787" i="1"/>
  <c r="S14787" i="1"/>
  <c r="P14787" i="1"/>
  <c r="K14787" i="1"/>
  <c r="X14786" i="1"/>
  <c r="S14786" i="1"/>
  <c r="P14786" i="1"/>
  <c r="K14786" i="1"/>
  <c r="X14785" i="1"/>
  <c r="S14785" i="1"/>
  <c r="P14785" i="1"/>
  <c r="K14785" i="1"/>
  <c r="X14784" i="1"/>
  <c r="S14784" i="1"/>
  <c r="P14784" i="1"/>
  <c r="K14784" i="1"/>
  <c r="X14783" i="1"/>
  <c r="S14783" i="1"/>
  <c r="P14783" i="1"/>
  <c r="K14783" i="1"/>
  <c r="X14782" i="1"/>
  <c r="S14782" i="1"/>
  <c r="P14782" i="1"/>
  <c r="K14782" i="1"/>
  <c r="X14781" i="1"/>
  <c r="S14781" i="1"/>
  <c r="P14781" i="1"/>
  <c r="K14781" i="1"/>
  <c r="X14780" i="1"/>
  <c r="S14780" i="1"/>
  <c r="P14780" i="1"/>
  <c r="K14780" i="1"/>
  <c r="X14779" i="1"/>
  <c r="S14779" i="1"/>
  <c r="P14779" i="1"/>
  <c r="K14779" i="1"/>
  <c r="X14778" i="1"/>
  <c r="S14778" i="1"/>
  <c r="P14778" i="1"/>
  <c r="K14778" i="1"/>
  <c r="X14777" i="1"/>
  <c r="S14777" i="1"/>
  <c r="P14777" i="1"/>
  <c r="K14777" i="1"/>
  <c r="X14776" i="1"/>
  <c r="S14776" i="1"/>
  <c r="P14776" i="1"/>
  <c r="K14776" i="1"/>
  <c r="X14775" i="1"/>
  <c r="S14775" i="1"/>
  <c r="P14775" i="1"/>
  <c r="K14775" i="1"/>
  <c r="X14774" i="1"/>
  <c r="S14774" i="1"/>
  <c r="P14774" i="1"/>
  <c r="K14774" i="1"/>
  <c r="X14773" i="1"/>
  <c r="S14773" i="1"/>
  <c r="P14773" i="1"/>
  <c r="K14773" i="1"/>
  <c r="X14772" i="1"/>
  <c r="S14772" i="1"/>
  <c r="P14772" i="1"/>
  <c r="K14772" i="1"/>
  <c r="X14771" i="1"/>
  <c r="S14771" i="1"/>
  <c r="P14771" i="1"/>
  <c r="K14771" i="1"/>
  <c r="X14770" i="1"/>
  <c r="S14770" i="1"/>
  <c r="P14770" i="1"/>
  <c r="K14770" i="1"/>
  <c r="X14769" i="1"/>
  <c r="S14769" i="1"/>
  <c r="P14769" i="1"/>
  <c r="K14769" i="1"/>
  <c r="X14768" i="1"/>
  <c r="S14768" i="1"/>
  <c r="P14768" i="1"/>
  <c r="K14768" i="1"/>
  <c r="X14767" i="1"/>
  <c r="S14767" i="1"/>
  <c r="P14767" i="1"/>
  <c r="K14767" i="1"/>
  <c r="X14766" i="1"/>
  <c r="S14766" i="1"/>
  <c r="P14766" i="1"/>
  <c r="K14766" i="1"/>
  <c r="X14765" i="1"/>
  <c r="S14765" i="1"/>
  <c r="P14765" i="1"/>
  <c r="K14765" i="1"/>
  <c r="X14764" i="1"/>
  <c r="S14764" i="1"/>
  <c r="P14764" i="1"/>
  <c r="K14764" i="1"/>
  <c r="X14763" i="1"/>
  <c r="S14763" i="1"/>
  <c r="P14763" i="1"/>
  <c r="K14763" i="1"/>
  <c r="X14762" i="1"/>
  <c r="S14762" i="1"/>
  <c r="P14762" i="1"/>
  <c r="K14762" i="1"/>
  <c r="X14761" i="1"/>
  <c r="S14761" i="1"/>
  <c r="P14761" i="1"/>
  <c r="K14761" i="1"/>
  <c r="X14760" i="1"/>
  <c r="S14760" i="1"/>
  <c r="P14760" i="1"/>
  <c r="K14760" i="1"/>
  <c r="X14759" i="1"/>
  <c r="S14759" i="1"/>
  <c r="P14759" i="1"/>
  <c r="K14759" i="1"/>
  <c r="X14758" i="1"/>
  <c r="S14758" i="1"/>
  <c r="P14758" i="1"/>
  <c r="K14758" i="1"/>
  <c r="X14757" i="1"/>
  <c r="S14757" i="1"/>
  <c r="P14757" i="1"/>
  <c r="K14757" i="1"/>
  <c r="X14756" i="1"/>
  <c r="S14756" i="1"/>
  <c r="P14756" i="1"/>
  <c r="K14756" i="1"/>
  <c r="X14755" i="1"/>
  <c r="S14755" i="1"/>
  <c r="P14755" i="1"/>
  <c r="K14755" i="1"/>
  <c r="X14754" i="1"/>
  <c r="S14754" i="1"/>
  <c r="P14754" i="1"/>
  <c r="K14754" i="1"/>
  <c r="X14753" i="1"/>
  <c r="S14753" i="1"/>
  <c r="P14753" i="1"/>
  <c r="K14753" i="1"/>
  <c r="X14752" i="1"/>
  <c r="S14752" i="1"/>
  <c r="P14752" i="1"/>
  <c r="K14752" i="1"/>
  <c r="X14751" i="1"/>
  <c r="S14751" i="1"/>
  <c r="P14751" i="1"/>
  <c r="K14751" i="1"/>
  <c r="X14750" i="1"/>
  <c r="S14750" i="1"/>
  <c r="P14750" i="1"/>
  <c r="K14750" i="1"/>
  <c r="X14749" i="1"/>
  <c r="S14749" i="1"/>
  <c r="P14749" i="1"/>
  <c r="K14749" i="1"/>
  <c r="X14748" i="1"/>
  <c r="S14748" i="1"/>
  <c r="P14748" i="1"/>
  <c r="K14748" i="1"/>
  <c r="X14747" i="1"/>
  <c r="S14747" i="1"/>
  <c r="P14747" i="1"/>
  <c r="K14747" i="1"/>
  <c r="X14746" i="1"/>
  <c r="S14746" i="1"/>
  <c r="P14746" i="1"/>
  <c r="K14746" i="1"/>
  <c r="X14745" i="1"/>
  <c r="S14745" i="1"/>
  <c r="P14745" i="1"/>
  <c r="K14745" i="1"/>
  <c r="X14744" i="1"/>
  <c r="S14744" i="1"/>
  <c r="P14744" i="1"/>
  <c r="K14744" i="1"/>
  <c r="X14743" i="1"/>
  <c r="S14743" i="1"/>
  <c r="P14743" i="1"/>
  <c r="K14743" i="1"/>
  <c r="X14742" i="1"/>
  <c r="S14742" i="1"/>
  <c r="P14742" i="1"/>
  <c r="K14742" i="1"/>
  <c r="X14741" i="1"/>
  <c r="S14741" i="1"/>
  <c r="P14741" i="1"/>
  <c r="K14741" i="1"/>
  <c r="X14740" i="1"/>
  <c r="S14740" i="1"/>
  <c r="P14740" i="1"/>
  <c r="K14740" i="1"/>
  <c r="X14739" i="1"/>
  <c r="S14739" i="1"/>
  <c r="P14739" i="1"/>
  <c r="K14739" i="1"/>
  <c r="X14738" i="1"/>
  <c r="S14738" i="1"/>
  <c r="P14738" i="1"/>
  <c r="K14738" i="1"/>
  <c r="X14737" i="1"/>
  <c r="S14737" i="1"/>
  <c r="P14737" i="1"/>
  <c r="K14737" i="1"/>
  <c r="X14736" i="1"/>
  <c r="S14736" i="1"/>
  <c r="P14736" i="1"/>
  <c r="K14736" i="1"/>
  <c r="X14735" i="1"/>
  <c r="S14735" i="1"/>
  <c r="P14735" i="1"/>
  <c r="K14735" i="1"/>
  <c r="X14734" i="1"/>
  <c r="S14734" i="1"/>
  <c r="P14734" i="1"/>
  <c r="K14734" i="1"/>
  <c r="X14733" i="1"/>
  <c r="S14733" i="1"/>
  <c r="P14733" i="1"/>
  <c r="K14733" i="1"/>
  <c r="X14732" i="1"/>
  <c r="S14732" i="1"/>
  <c r="P14732" i="1"/>
  <c r="K14732" i="1"/>
  <c r="X14731" i="1"/>
  <c r="S14731" i="1"/>
  <c r="P14731" i="1"/>
  <c r="K14731" i="1"/>
  <c r="X14730" i="1"/>
  <c r="S14730" i="1"/>
  <c r="P14730" i="1"/>
  <c r="K14730" i="1"/>
  <c r="X14729" i="1"/>
  <c r="S14729" i="1"/>
  <c r="P14729" i="1"/>
  <c r="K14729" i="1"/>
  <c r="X14728" i="1"/>
  <c r="S14728" i="1"/>
  <c r="P14728" i="1"/>
  <c r="K14728" i="1"/>
  <c r="X14727" i="1"/>
  <c r="S14727" i="1"/>
  <c r="P14727" i="1"/>
  <c r="K14727" i="1"/>
  <c r="X14726" i="1"/>
  <c r="S14726" i="1"/>
  <c r="P14726" i="1"/>
  <c r="K14726" i="1"/>
  <c r="X14725" i="1"/>
  <c r="S14725" i="1"/>
  <c r="P14725" i="1"/>
  <c r="K14725" i="1"/>
  <c r="X14724" i="1"/>
  <c r="S14724" i="1"/>
  <c r="P14724" i="1"/>
  <c r="K14724" i="1"/>
  <c r="X14723" i="1"/>
  <c r="S14723" i="1"/>
  <c r="P14723" i="1"/>
  <c r="K14723" i="1"/>
  <c r="X14722" i="1"/>
  <c r="S14722" i="1"/>
  <c r="P14722" i="1"/>
  <c r="K14722" i="1"/>
  <c r="X14721" i="1"/>
  <c r="S14721" i="1"/>
  <c r="P14721" i="1"/>
  <c r="K14721" i="1"/>
  <c r="X14720" i="1"/>
  <c r="S14720" i="1"/>
  <c r="P14720" i="1"/>
  <c r="K14720" i="1"/>
  <c r="X14719" i="1"/>
  <c r="S14719" i="1"/>
  <c r="P14719" i="1"/>
  <c r="K14719" i="1"/>
  <c r="X14718" i="1"/>
  <c r="S14718" i="1"/>
  <c r="P14718" i="1"/>
  <c r="K14718" i="1"/>
  <c r="X14717" i="1"/>
  <c r="S14717" i="1"/>
  <c r="P14717" i="1"/>
  <c r="K14717" i="1"/>
  <c r="X14716" i="1"/>
  <c r="S14716" i="1"/>
  <c r="P14716" i="1"/>
  <c r="K14716" i="1"/>
  <c r="X14715" i="1"/>
  <c r="S14715" i="1"/>
  <c r="P14715" i="1"/>
  <c r="K14715" i="1"/>
  <c r="X14714" i="1"/>
  <c r="S14714" i="1"/>
  <c r="P14714" i="1"/>
  <c r="K14714" i="1"/>
  <c r="X14713" i="1"/>
  <c r="S14713" i="1"/>
  <c r="P14713" i="1"/>
  <c r="K14713" i="1"/>
  <c r="X14712" i="1"/>
  <c r="S14712" i="1"/>
  <c r="P14712" i="1"/>
  <c r="K14712" i="1"/>
  <c r="X14711" i="1"/>
  <c r="S14711" i="1"/>
  <c r="P14711" i="1"/>
  <c r="K14711" i="1"/>
  <c r="X14710" i="1"/>
  <c r="S14710" i="1"/>
  <c r="P14710" i="1"/>
  <c r="K14710" i="1"/>
  <c r="X14709" i="1"/>
  <c r="S14709" i="1"/>
  <c r="P14709" i="1"/>
  <c r="K14709" i="1"/>
  <c r="X14708" i="1"/>
  <c r="S14708" i="1"/>
  <c r="P14708" i="1"/>
  <c r="K14708" i="1"/>
  <c r="X14707" i="1"/>
  <c r="S14707" i="1"/>
  <c r="P14707" i="1"/>
  <c r="K14707" i="1"/>
  <c r="X14706" i="1"/>
  <c r="S14706" i="1"/>
  <c r="P14706" i="1"/>
  <c r="K14706" i="1"/>
  <c r="X14705" i="1"/>
  <c r="S14705" i="1"/>
  <c r="P14705" i="1"/>
  <c r="K14705" i="1"/>
  <c r="X14704" i="1"/>
  <c r="S14704" i="1"/>
  <c r="P14704" i="1"/>
  <c r="K14704" i="1"/>
  <c r="X14703" i="1"/>
  <c r="S14703" i="1"/>
  <c r="P14703" i="1"/>
  <c r="K14703" i="1"/>
  <c r="X14702" i="1"/>
  <c r="S14702" i="1"/>
  <c r="P14702" i="1"/>
  <c r="K14702" i="1"/>
  <c r="X14701" i="1"/>
  <c r="S14701" i="1"/>
  <c r="P14701" i="1"/>
  <c r="K14701" i="1"/>
  <c r="X14700" i="1"/>
  <c r="S14700" i="1"/>
  <c r="P14700" i="1"/>
  <c r="K14700" i="1"/>
  <c r="X14699" i="1"/>
  <c r="S14699" i="1"/>
  <c r="P14699" i="1"/>
  <c r="K14699" i="1"/>
  <c r="X14698" i="1"/>
  <c r="S14698" i="1"/>
  <c r="P14698" i="1"/>
  <c r="K14698" i="1"/>
  <c r="X14697" i="1"/>
  <c r="S14697" i="1"/>
  <c r="P14697" i="1"/>
  <c r="K14697" i="1"/>
  <c r="X14696" i="1"/>
  <c r="S14696" i="1"/>
  <c r="P14696" i="1"/>
  <c r="K14696" i="1"/>
  <c r="X14695" i="1"/>
  <c r="S14695" i="1"/>
  <c r="P14695" i="1"/>
  <c r="K14695" i="1"/>
  <c r="X14694" i="1"/>
  <c r="S14694" i="1"/>
  <c r="P14694" i="1"/>
  <c r="K14694" i="1"/>
  <c r="X14693" i="1"/>
  <c r="S14693" i="1"/>
  <c r="P14693" i="1"/>
  <c r="K14693" i="1"/>
  <c r="X14692" i="1"/>
  <c r="S14692" i="1"/>
  <c r="P14692" i="1"/>
  <c r="K14692" i="1"/>
  <c r="X14691" i="1"/>
  <c r="S14691" i="1"/>
  <c r="P14691" i="1"/>
  <c r="K14691" i="1"/>
  <c r="X14690" i="1"/>
  <c r="S14690" i="1"/>
  <c r="P14690" i="1"/>
  <c r="K14690" i="1"/>
  <c r="X14689" i="1"/>
  <c r="S14689" i="1"/>
  <c r="P14689" i="1"/>
  <c r="K14689" i="1"/>
  <c r="X14688" i="1"/>
  <c r="S14688" i="1"/>
  <c r="P14688" i="1"/>
  <c r="K14688" i="1"/>
  <c r="X14687" i="1"/>
  <c r="S14687" i="1"/>
  <c r="P14687" i="1"/>
  <c r="K14687" i="1"/>
  <c r="X14686" i="1"/>
  <c r="S14686" i="1"/>
  <c r="P14686" i="1"/>
  <c r="K14686" i="1"/>
  <c r="X14685" i="1"/>
  <c r="S14685" i="1"/>
  <c r="P14685" i="1"/>
  <c r="K14685" i="1"/>
  <c r="X14684" i="1"/>
  <c r="S14684" i="1"/>
  <c r="P14684" i="1"/>
  <c r="K14684" i="1"/>
  <c r="X14683" i="1"/>
  <c r="S14683" i="1"/>
  <c r="P14683" i="1"/>
  <c r="K14683" i="1"/>
  <c r="X14682" i="1"/>
  <c r="S14682" i="1"/>
  <c r="P14682" i="1"/>
  <c r="K14682" i="1"/>
  <c r="X14681" i="1"/>
  <c r="S14681" i="1"/>
  <c r="P14681" i="1"/>
  <c r="K14681" i="1"/>
  <c r="X14680" i="1"/>
  <c r="S14680" i="1"/>
  <c r="P14680" i="1"/>
  <c r="K14680" i="1"/>
  <c r="X14679" i="1"/>
  <c r="S14679" i="1"/>
  <c r="P14679" i="1"/>
  <c r="K14679" i="1"/>
  <c r="X14678" i="1"/>
  <c r="S14678" i="1"/>
  <c r="P14678" i="1"/>
  <c r="K14678" i="1"/>
  <c r="X14677" i="1"/>
  <c r="S14677" i="1"/>
  <c r="P14677" i="1"/>
  <c r="K14677" i="1"/>
  <c r="X14676" i="1"/>
  <c r="S14676" i="1"/>
  <c r="P14676" i="1"/>
  <c r="K14676" i="1"/>
  <c r="X14675" i="1"/>
  <c r="S14675" i="1"/>
  <c r="P14675" i="1"/>
  <c r="K14675" i="1"/>
  <c r="X14674" i="1"/>
  <c r="S14674" i="1"/>
  <c r="P14674" i="1"/>
  <c r="K14674" i="1"/>
  <c r="X14673" i="1"/>
  <c r="S14673" i="1"/>
  <c r="P14673" i="1"/>
  <c r="K14673" i="1"/>
  <c r="X14672" i="1"/>
  <c r="S14672" i="1"/>
  <c r="P14672" i="1"/>
  <c r="K14672" i="1"/>
  <c r="X14671" i="1"/>
  <c r="S14671" i="1"/>
  <c r="P14671" i="1"/>
  <c r="K14671" i="1"/>
  <c r="X14670" i="1"/>
  <c r="S14670" i="1"/>
  <c r="P14670" i="1"/>
  <c r="K14670" i="1"/>
  <c r="X14669" i="1"/>
  <c r="S14669" i="1"/>
  <c r="P14669" i="1"/>
  <c r="K14669" i="1"/>
  <c r="X14668" i="1"/>
  <c r="S14668" i="1"/>
  <c r="P14668" i="1"/>
  <c r="K14668" i="1"/>
  <c r="X14667" i="1"/>
  <c r="S14667" i="1"/>
  <c r="P14667" i="1"/>
  <c r="K14667" i="1"/>
  <c r="X14666" i="1"/>
  <c r="S14666" i="1"/>
  <c r="P14666" i="1"/>
  <c r="K14666" i="1"/>
  <c r="X14665" i="1"/>
  <c r="S14665" i="1"/>
  <c r="P14665" i="1"/>
  <c r="K14665" i="1"/>
  <c r="X14664" i="1"/>
  <c r="S14664" i="1"/>
  <c r="P14664" i="1"/>
  <c r="K14664" i="1"/>
  <c r="X14663" i="1"/>
  <c r="S14663" i="1"/>
  <c r="P14663" i="1"/>
  <c r="K14663" i="1"/>
  <c r="X14662" i="1"/>
  <c r="S14662" i="1"/>
  <c r="P14662" i="1"/>
  <c r="K14662" i="1"/>
  <c r="X14661" i="1"/>
  <c r="S14661" i="1"/>
  <c r="P14661" i="1"/>
  <c r="K14661" i="1"/>
  <c r="X14660" i="1"/>
  <c r="S14660" i="1"/>
  <c r="P14660" i="1"/>
  <c r="K14660" i="1"/>
  <c r="X14659" i="1"/>
  <c r="S14659" i="1"/>
  <c r="P14659" i="1"/>
  <c r="K14659" i="1"/>
  <c r="X14658" i="1"/>
  <c r="S14658" i="1"/>
  <c r="P14658" i="1"/>
  <c r="K14658" i="1"/>
  <c r="X14657" i="1"/>
  <c r="S14657" i="1"/>
  <c r="P14657" i="1"/>
  <c r="K14657" i="1"/>
  <c r="X14656" i="1"/>
  <c r="S14656" i="1"/>
  <c r="P14656" i="1"/>
  <c r="K14656" i="1"/>
  <c r="X14655" i="1"/>
  <c r="S14655" i="1"/>
  <c r="P14655" i="1"/>
  <c r="K14655" i="1"/>
  <c r="X14654" i="1"/>
  <c r="S14654" i="1"/>
  <c r="P14654" i="1"/>
  <c r="K14654" i="1"/>
  <c r="X14653" i="1"/>
  <c r="S14653" i="1"/>
  <c r="P14653" i="1"/>
  <c r="K14653" i="1"/>
  <c r="X14652" i="1"/>
  <c r="S14652" i="1"/>
  <c r="P14652" i="1"/>
  <c r="K14652" i="1"/>
  <c r="X14651" i="1"/>
  <c r="S14651" i="1"/>
  <c r="P14651" i="1"/>
  <c r="K14651" i="1"/>
  <c r="X14650" i="1"/>
  <c r="S14650" i="1"/>
  <c r="P14650" i="1"/>
  <c r="K14650" i="1"/>
  <c r="X14649" i="1"/>
  <c r="S14649" i="1"/>
  <c r="P14649" i="1"/>
  <c r="K14649" i="1"/>
  <c r="X14648" i="1"/>
  <c r="S14648" i="1"/>
  <c r="P14648" i="1"/>
  <c r="K14648" i="1"/>
  <c r="X14647" i="1"/>
  <c r="S14647" i="1"/>
  <c r="P14647" i="1"/>
  <c r="K14647" i="1"/>
  <c r="X14646" i="1"/>
  <c r="S14646" i="1"/>
  <c r="P14646" i="1"/>
  <c r="K14646" i="1"/>
  <c r="X14645" i="1"/>
  <c r="S14645" i="1"/>
  <c r="P14645" i="1"/>
  <c r="K14645" i="1"/>
  <c r="X14644" i="1"/>
  <c r="S14644" i="1"/>
  <c r="P14644" i="1"/>
  <c r="K14644" i="1"/>
  <c r="X14643" i="1"/>
  <c r="S14643" i="1"/>
  <c r="P14643" i="1"/>
  <c r="K14643" i="1"/>
  <c r="X14642" i="1"/>
  <c r="S14642" i="1"/>
  <c r="P14642" i="1"/>
  <c r="K14642" i="1"/>
  <c r="X14641" i="1"/>
  <c r="S14641" i="1"/>
  <c r="P14641" i="1"/>
  <c r="K14641" i="1"/>
  <c r="X14640" i="1"/>
  <c r="S14640" i="1"/>
  <c r="P14640" i="1"/>
  <c r="K14640" i="1"/>
  <c r="X14639" i="1"/>
  <c r="S14639" i="1"/>
  <c r="P14639" i="1"/>
  <c r="K14639" i="1"/>
  <c r="X14638" i="1"/>
  <c r="S14638" i="1"/>
  <c r="P14638" i="1"/>
  <c r="K14638" i="1"/>
  <c r="X14637" i="1"/>
  <c r="S14637" i="1"/>
  <c r="P14637" i="1"/>
  <c r="K14637" i="1"/>
  <c r="X14636" i="1"/>
  <c r="S14636" i="1"/>
  <c r="P14636" i="1"/>
  <c r="K14636" i="1"/>
  <c r="X14635" i="1"/>
  <c r="S14635" i="1"/>
  <c r="P14635" i="1"/>
  <c r="K14635" i="1"/>
  <c r="X14634" i="1"/>
  <c r="S14634" i="1"/>
  <c r="P14634" i="1"/>
  <c r="K14634" i="1"/>
  <c r="X14633" i="1"/>
  <c r="S14633" i="1"/>
  <c r="P14633" i="1"/>
  <c r="K14633" i="1"/>
  <c r="X14632" i="1"/>
  <c r="S14632" i="1"/>
  <c r="P14632" i="1"/>
  <c r="K14632" i="1"/>
  <c r="X14631" i="1"/>
  <c r="S14631" i="1"/>
  <c r="P14631" i="1"/>
  <c r="K14631" i="1"/>
  <c r="X14630" i="1"/>
  <c r="S14630" i="1"/>
  <c r="P14630" i="1"/>
  <c r="K14630" i="1"/>
  <c r="X14629" i="1"/>
  <c r="S14629" i="1"/>
  <c r="P14629" i="1"/>
  <c r="K14629" i="1"/>
  <c r="X14628" i="1"/>
  <c r="S14628" i="1"/>
  <c r="P14628" i="1"/>
  <c r="K14628" i="1"/>
  <c r="X14627" i="1"/>
  <c r="S14627" i="1"/>
  <c r="P14627" i="1"/>
  <c r="K14627" i="1"/>
  <c r="X14626" i="1"/>
  <c r="S14626" i="1"/>
  <c r="P14626" i="1"/>
  <c r="K14626" i="1"/>
  <c r="X14625" i="1"/>
  <c r="S14625" i="1"/>
  <c r="P14625" i="1"/>
  <c r="K14625" i="1"/>
  <c r="X14624" i="1"/>
  <c r="S14624" i="1"/>
  <c r="P14624" i="1"/>
  <c r="K14624" i="1"/>
  <c r="X14623" i="1"/>
  <c r="S14623" i="1"/>
  <c r="P14623" i="1"/>
  <c r="K14623" i="1"/>
  <c r="X14622" i="1"/>
  <c r="S14622" i="1"/>
  <c r="P14622" i="1"/>
  <c r="K14622" i="1"/>
  <c r="X14621" i="1"/>
  <c r="S14621" i="1"/>
  <c r="P14621" i="1"/>
  <c r="K14621" i="1"/>
  <c r="X14620" i="1"/>
  <c r="S14620" i="1"/>
  <c r="P14620" i="1"/>
  <c r="K14620" i="1"/>
  <c r="X14619" i="1"/>
  <c r="S14619" i="1"/>
  <c r="P14619" i="1"/>
  <c r="K14619" i="1"/>
  <c r="X14618" i="1"/>
  <c r="S14618" i="1"/>
  <c r="P14618" i="1"/>
  <c r="K14618" i="1"/>
  <c r="X14617" i="1"/>
  <c r="S14617" i="1"/>
  <c r="P14617" i="1"/>
  <c r="K14617" i="1"/>
  <c r="X14616" i="1"/>
  <c r="S14616" i="1"/>
  <c r="P14616" i="1"/>
  <c r="K14616" i="1"/>
  <c r="X14615" i="1"/>
  <c r="S14615" i="1"/>
  <c r="P14615" i="1"/>
  <c r="K14615" i="1"/>
  <c r="X14614" i="1"/>
  <c r="S14614" i="1"/>
  <c r="P14614" i="1"/>
  <c r="K14614" i="1"/>
  <c r="X14613" i="1"/>
  <c r="S14613" i="1"/>
  <c r="P14613" i="1"/>
  <c r="K14613" i="1"/>
  <c r="X14612" i="1"/>
  <c r="S14612" i="1"/>
  <c r="P14612" i="1"/>
  <c r="K14612" i="1"/>
  <c r="X14611" i="1"/>
  <c r="S14611" i="1"/>
  <c r="P14611" i="1"/>
  <c r="K14611" i="1"/>
  <c r="X14610" i="1"/>
  <c r="S14610" i="1"/>
  <c r="P14610" i="1"/>
  <c r="K14610" i="1"/>
  <c r="X14609" i="1"/>
  <c r="S14609" i="1"/>
  <c r="P14609" i="1"/>
  <c r="K14609" i="1"/>
  <c r="X14608" i="1"/>
  <c r="S14608" i="1"/>
  <c r="P14608" i="1"/>
  <c r="K14608" i="1"/>
  <c r="X14607" i="1"/>
  <c r="S14607" i="1"/>
  <c r="P14607" i="1"/>
  <c r="K14607" i="1"/>
  <c r="X14606" i="1"/>
  <c r="S14606" i="1"/>
  <c r="P14606" i="1"/>
  <c r="K14606" i="1"/>
  <c r="X14605" i="1"/>
  <c r="S14605" i="1"/>
  <c r="P14605" i="1"/>
  <c r="K14605" i="1"/>
  <c r="X14604" i="1"/>
  <c r="S14604" i="1"/>
  <c r="P14604" i="1"/>
  <c r="K14604" i="1"/>
  <c r="X14603" i="1"/>
  <c r="S14603" i="1"/>
  <c r="P14603" i="1"/>
  <c r="K14603" i="1"/>
  <c r="X14602" i="1"/>
  <c r="S14602" i="1"/>
  <c r="P14602" i="1"/>
  <c r="K14602" i="1"/>
  <c r="X14601" i="1"/>
  <c r="S14601" i="1"/>
  <c r="P14601" i="1"/>
  <c r="K14601" i="1"/>
  <c r="X14600" i="1"/>
  <c r="S14600" i="1"/>
  <c r="P14600" i="1"/>
  <c r="K14600" i="1"/>
  <c r="X14599" i="1"/>
  <c r="S14599" i="1"/>
  <c r="P14599" i="1"/>
  <c r="K14599" i="1"/>
  <c r="X14598" i="1"/>
  <c r="S14598" i="1"/>
  <c r="P14598" i="1"/>
  <c r="K14598" i="1"/>
  <c r="X14597" i="1"/>
  <c r="S14597" i="1"/>
  <c r="P14597" i="1"/>
  <c r="K14597" i="1"/>
  <c r="X14596" i="1"/>
  <c r="S14596" i="1"/>
  <c r="P14596" i="1"/>
  <c r="K14596" i="1"/>
  <c r="X14595" i="1"/>
  <c r="S14595" i="1"/>
  <c r="P14595" i="1"/>
  <c r="K14595" i="1"/>
  <c r="X14594" i="1"/>
  <c r="S14594" i="1"/>
  <c r="P14594" i="1"/>
  <c r="K14594" i="1"/>
  <c r="X14593" i="1"/>
  <c r="S14593" i="1"/>
  <c r="P14593" i="1"/>
  <c r="K14593" i="1"/>
  <c r="X14592" i="1"/>
  <c r="S14592" i="1"/>
  <c r="P14592" i="1"/>
  <c r="K14592" i="1"/>
  <c r="X14591" i="1"/>
  <c r="S14591" i="1"/>
  <c r="P14591" i="1"/>
  <c r="K14591" i="1"/>
  <c r="X14590" i="1"/>
  <c r="S14590" i="1"/>
  <c r="P14590" i="1"/>
  <c r="K14590" i="1"/>
  <c r="X14589" i="1"/>
  <c r="S14589" i="1"/>
  <c r="P14589" i="1"/>
  <c r="K14589" i="1"/>
  <c r="X14588" i="1"/>
  <c r="S14588" i="1"/>
  <c r="P14588" i="1"/>
  <c r="K14588" i="1"/>
  <c r="X14587" i="1"/>
  <c r="S14587" i="1"/>
  <c r="P14587" i="1"/>
  <c r="K14587" i="1"/>
  <c r="X14586" i="1"/>
  <c r="S14586" i="1"/>
  <c r="P14586" i="1"/>
  <c r="K14586" i="1"/>
  <c r="X14585" i="1"/>
  <c r="S14585" i="1"/>
  <c r="P14585" i="1"/>
  <c r="K14585" i="1"/>
  <c r="X14584" i="1"/>
  <c r="S14584" i="1"/>
  <c r="P14584" i="1"/>
  <c r="K14584" i="1"/>
  <c r="X14583" i="1"/>
  <c r="S14583" i="1"/>
  <c r="P14583" i="1"/>
  <c r="K14583" i="1"/>
  <c r="X14582" i="1"/>
  <c r="S14582" i="1"/>
  <c r="P14582" i="1"/>
  <c r="K14582" i="1"/>
  <c r="X14581" i="1"/>
  <c r="S14581" i="1"/>
  <c r="P14581" i="1"/>
  <c r="K14581" i="1"/>
  <c r="X14580" i="1"/>
  <c r="S14580" i="1"/>
  <c r="P14580" i="1"/>
  <c r="K14580" i="1"/>
  <c r="X14579" i="1"/>
  <c r="S14579" i="1"/>
  <c r="P14579" i="1"/>
  <c r="K14579" i="1"/>
  <c r="X14578" i="1"/>
  <c r="S14578" i="1"/>
  <c r="P14578" i="1"/>
  <c r="K14578" i="1"/>
  <c r="X14577" i="1"/>
  <c r="S14577" i="1"/>
  <c r="P14577" i="1"/>
  <c r="K14577" i="1"/>
  <c r="X14576" i="1"/>
  <c r="S14576" i="1"/>
  <c r="P14576" i="1"/>
  <c r="K14576" i="1"/>
  <c r="X14575" i="1"/>
  <c r="S14575" i="1"/>
  <c r="P14575" i="1"/>
  <c r="K14575" i="1"/>
  <c r="X14574" i="1"/>
  <c r="S14574" i="1"/>
  <c r="P14574" i="1"/>
  <c r="K14574" i="1"/>
  <c r="X14573" i="1"/>
  <c r="S14573" i="1"/>
  <c r="P14573" i="1"/>
  <c r="K14573" i="1"/>
  <c r="X14572" i="1"/>
  <c r="S14572" i="1"/>
  <c r="P14572" i="1"/>
  <c r="K14572" i="1"/>
  <c r="X14571" i="1"/>
  <c r="S14571" i="1"/>
  <c r="P14571" i="1"/>
  <c r="K14571" i="1"/>
  <c r="X14570" i="1"/>
  <c r="S14570" i="1"/>
  <c r="P14570" i="1"/>
  <c r="K14570" i="1"/>
  <c r="X14569" i="1"/>
  <c r="S14569" i="1"/>
  <c r="P14569" i="1"/>
  <c r="K14569" i="1"/>
  <c r="X14568" i="1"/>
  <c r="S14568" i="1"/>
  <c r="P14568" i="1"/>
  <c r="K14568" i="1"/>
  <c r="X14567" i="1"/>
  <c r="S14567" i="1"/>
  <c r="P14567" i="1"/>
  <c r="K14567" i="1"/>
  <c r="X14566" i="1"/>
  <c r="S14566" i="1"/>
  <c r="P14566" i="1"/>
  <c r="K14566" i="1"/>
  <c r="X14565" i="1"/>
  <c r="S14565" i="1"/>
  <c r="P14565" i="1"/>
  <c r="K14565" i="1"/>
  <c r="X14564" i="1"/>
  <c r="S14564" i="1"/>
  <c r="P14564" i="1"/>
  <c r="K14564" i="1"/>
  <c r="X14563" i="1"/>
  <c r="S14563" i="1"/>
  <c r="P14563" i="1"/>
  <c r="K14563" i="1"/>
  <c r="X14562" i="1"/>
  <c r="S14562" i="1"/>
  <c r="P14562" i="1"/>
  <c r="K14562" i="1"/>
  <c r="X14561" i="1"/>
  <c r="S14561" i="1"/>
  <c r="P14561" i="1"/>
  <c r="K14561" i="1"/>
  <c r="X14560" i="1"/>
  <c r="S14560" i="1"/>
  <c r="P14560" i="1"/>
  <c r="K14560" i="1"/>
  <c r="X14559" i="1"/>
  <c r="S14559" i="1"/>
  <c r="P14559" i="1"/>
  <c r="K14559" i="1"/>
  <c r="X14558" i="1"/>
  <c r="S14558" i="1"/>
  <c r="P14558" i="1"/>
  <c r="K14558" i="1"/>
  <c r="X14557" i="1"/>
  <c r="S14557" i="1"/>
  <c r="P14557" i="1"/>
  <c r="K14557" i="1"/>
  <c r="X14556" i="1"/>
  <c r="S14556" i="1"/>
  <c r="P14556" i="1"/>
  <c r="K14556" i="1"/>
  <c r="X14555" i="1"/>
  <c r="S14555" i="1"/>
  <c r="P14555" i="1"/>
  <c r="K14555" i="1"/>
  <c r="X14554" i="1"/>
  <c r="S14554" i="1"/>
  <c r="P14554" i="1"/>
  <c r="K14554" i="1"/>
  <c r="X14553" i="1"/>
  <c r="S14553" i="1"/>
  <c r="P14553" i="1"/>
  <c r="K14553" i="1"/>
  <c r="X14552" i="1"/>
  <c r="S14552" i="1"/>
  <c r="P14552" i="1"/>
  <c r="K14552" i="1"/>
  <c r="X14551" i="1"/>
  <c r="S14551" i="1"/>
  <c r="P14551" i="1"/>
  <c r="K14551" i="1"/>
  <c r="X14550" i="1"/>
  <c r="S14550" i="1"/>
  <c r="P14550" i="1"/>
  <c r="K14550" i="1"/>
  <c r="X14549" i="1"/>
  <c r="S14549" i="1"/>
  <c r="P14549" i="1"/>
  <c r="K14549" i="1"/>
  <c r="X14548" i="1"/>
  <c r="S14548" i="1"/>
  <c r="P14548" i="1"/>
  <c r="K14548" i="1"/>
  <c r="X14547" i="1"/>
  <c r="S14547" i="1"/>
  <c r="P14547" i="1"/>
  <c r="K14547" i="1"/>
  <c r="X14546" i="1"/>
  <c r="S14546" i="1"/>
  <c r="P14546" i="1"/>
  <c r="K14546" i="1"/>
  <c r="X14545" i="1"/>
  <c r="S14545" i="1"/>
  <c r="P14545" i="1"/>
  <c r="K14545" i="1"/>
  <c r="X14544" i="1"/>
  <c r="S14544" i="1"/>
  <c r="P14544" i="1"/>
  <c r="K14544" i="1"/>
  <c r="X14543" i="1"/>
  <c r="S14543" i="1"/>
  <c r="P14543" i="1"/>
  <c r="K14543" i="1"/>
  <c r="X14542" i="1"/>
  <c r="S14542" i="1"/>
  <c r="P14542" i="1"/>
  <c r="K14542" i="1"/>
  <c r="X14541" i="1"/>
  <c r="S14541" i="1"/>
  <c r="P14541" i="1"/>
  <c r="K14541" i="1"/>
  <c r="X14540" i="1"/>
  <c r="S14540" i="1"/>
  <c r="P14540" i="1"/>
  <c r="K14540" i="1"/>
  <c r="X14539" i="1"/>
  <c r="S14539" i="1"/>
  <c r="P14539" i="1"/>
  <c r="K14539" i="1"/>
  <c r="X14538" i="1"/>
  <c r="S14538" i="1"/>
  <c r="P14538" i="1"/>
  <c r="K14538" i="1"/>
  <c r="X14537" i="1"/>
  <c r="S14537" i="1"/>
  <c r="P14537" i="1"/>
  <c r="K14537" i="1"/>
  <c r="X14536" i="1"/>
  <c r="S14536" i="1"/>
  <c r="P14536" i="1"/>
  <c r="K14536" i="1"/>
  <c r="X14535" i="1"/>
  <c r="S14535" i="1"/>
  <c r="P14535" i="1"/>
  <c r="K14535" i="1"/>
  <c r="X14534" i="1"/>
  <c r="S14534" i="1"/>
  <c r="P14534" i="1"/>
  <c r="K14534" i="1"/>
  <c r="X14533" i="1"/>
  <c r="S14533" i="1"/>
  <c r="P14533" i="1"/>
  <c r="K14533" i="1"/>
  <c r="X14532" i="1"/>
  <c r="S14532" i="1"/>
  <c r="P14532" i="1"/>
  <c r="K14532" i="1"/>
  <c r="X14531" i="1"/>
  <c r="S14531" i="1"/>
  <c r="P14531" i="1"/>
  <c r="K14531" i="1"/>
  <c r="X14530" i="1"/>
  <c r="S14530" i="1"/>
  <c r="P14530" i="1"/>
  <c r="K14530" i="1"/>
  <c r="X14529" i="1"/>
  <c r="S14529" i="1"/>
  <c r="P14529" i="1"/>
  <c r="K14529" i="1"/>
  <c r="X14528" i="1"/>
  <c r="S14528" i="1"/>
  <c r="P14528" i="1"/>
  <c r="K14528" i="1"/>
  <c r="X14527" i="1"/>
  <c r="S14527" i="1"/>
  <c r="P14527" i="1"/>
  <c r="K14527" i="1"/>
  <c r="X14526" i="1"/>
  <c r="S14526" i="1"/>
  <c r="P14526" i="1"/>
  <c r="K14526" i="1"/>
  <c r="X14525" i="1"/>
  <c r="S14525" i="1"/>
  <c r="P14525" i="1"/>
  <c r="K14525" i="1"/>
  <c r="X14524" i="1"/>
  <c r="S14524" i="1"/>
  <c r="P14524" i="1"/>
  <c r="K14524" i="1"/>
  <c r="X14523" i="1"/>
  <c r="S14523" i="1"/>
  <c r="P14523" i="1"/>
  <c r="K14523" i="1"/>
  <c r="X14522" i="1"/>
  <c r="S14522" i="1"/>
  <c r="P14522" i="1"/>
  <c r="K14522" i="1"/>
  <c r="X14521" i="1"/>
  <c r="S14521" i="1"/>
  <c r="P14521" i="1"/>
  <c r="K14521" i="1"/>
  <c r="X14520" i="1"/>
  <c r="S14520" i="1"/>
  <c r="P14520" i="1"/>
  <c r="K14520" i="1"/>
  <c r="X14519" i="1"/>
  <c r="S14519" i="1"/>
  <c r="P14519" i="1"/>
  <c r="K14519" i="1"/>
  <c r="X14518" i="1"/>
  <c r="S14518" i="1"/>
  <c r="P14518" i="1"/>
  <c r="K14518" i="1"/>
  <c r="X14517" i="1"/>
  <c r="S14517" i="1"/>
  <c r="P14517" i="1"/>
  <c r="K14517" i="1"/>
  <c r="X14516" i="1"/>
  <c r="S14516" i="1"/>
  <c r="P14516" i="1"/>
  <c r="K14516" i="1"/>
  <c r="X14515" i="1"/>
  <c r="S14515" i="1"/>
  <c r="P14515" i="1"/>
  <c r="K14515" i="1"/>
  <c r="X14514" i="1"/>
  <c r="S14514" i="1"/>
  <c r="P14514" i="1"/>
  <c r="K14514" i="1"/>
  <c r="X14513" i="1"/>
  <c r="S14513" i="1"/>
  <c r="P14513" i="1"/>
  <c r="K14513" i="1"/>
  <c r="X14512" i="1"/>
  <c r="S14512" i="1"/>
  <c r="P14512" i="1"/>
  <c r="K14512" i="1"/>
  <c r="X14511" i="1"/>
  <c r="S14511" i="1"/>
  <c r="P14511" i="1"/>
  <c r="K14511" i="1"/>
  <c r="X14510" i="1"/>
  <c r="S14510" i="1"/>
  <c r="P14510" i="1"/>
  <c r="K14510" i="1"/>
  <c r="X14509" i="1"/>
  <c r="S14509" i="1"/>
  <c r="P14509" i="1"/>
  <c r="K14509" i="1"/>
  <c r="X14508" i="1"/>
  <c r="S14508" i="1"/>
  <c r="P14508" i="1"/>
  <c r="K14508" i="1"/>
  <c r="X14507" i="1"/>
  <c r="S14507" i="1"/>
  <c r="P14507" i="1"/>
  <c r="K14507" i="1"/>
  <c r="X14506" i="1"/>
  <c r="S14506" i="1"/>
  <c r="P14506" i="1"/>
  <c r="K14506" i="1"/>
  <c r="X14505" i="1"/>
  <c r="S14505" i="1"/>
  <c r="P14505" i="1"/>
  <c r="K14505" i="1"/>
  <c r="X14504" i="1"/>
  <c r="S14504" i="1"/>
  <c r="P14504" i="1"/>
  <c r="K14504" i="1"/>
  <c r="X14503" i="1"/>
  <c r="S14503" i="1"/>
  <c r="P14503" i="1"/>
  <c r="K14503" i="1"/>
  <c r="X14502" i="1"/>
  <c r="S14502" i="1"/>
  <c r="P14502" i="1"/>
  <c r="K14502" i="1"/>
  <c r="X14501" i="1"/>
  <c r="S14501" i="1"/>
  <c r="P14501" i="1"/>
  <c r="K14501" i="1"/>
  <c r="X14500" i="1"/>
  <c r="S14500" i="1"/>
  <c r="P14500" i="1"/>
  <c r="K14500" i="1"/>
  <c r="X14499" i="1"/>
  <c r="S14499" i="1"/>
  <c r="P14499" i="1"/>
  <c r="K14499" i="1"/>
  <c r="X14498" i="1"/>
  <c r="S14498" i="1"/>
  <c r="P14498" i="1"/>
  <c r="K14498" i="1"/>
  <c r="X14497" i="1"/>
  <c r="S14497" i="1"/>
  <c r="P14497" i="1"/>
  <c r="K14497" i="1"/>
  <c r="X14496" i="1"/>
  <c r="S14496" i="1"/>
  <c r="P14496" i="1"/>
  <c r="K14496" i="1"/>
  <c r="X14495" i="1"/>
  <c r="S14495" i="1"/>
  <c r="P14495" i="1"/>
  <c r="K14495" i="1"/>
  <c r="X14494" i="1"/>
  <c r="S14494" i="1"/>
  <c r="P14494" i="1"/>
  <c r="K14494" i="1"/>
  <c r="X14493" i="1"/>
  <c r="S14493" i="1"/>
  <c r="P14493" i="1"/>
  <c r="K14493" i="1"/>
  <c r="X14492" i="1"/>
  <c r="S14492" i="1"/>
  <c r="P14492" i="1"/>
  <c r="K14492" i="1"/>
  <c r="X14491" i="1"/>
  <c r="S14491" i="1"/>
  <c r="P14491" i="1"/>
  <c r="K14491" i="1"/>
  <c r="X14490" i="1"/>
  <c r="S14490" i="1"/>
  <c r="P14490" i="1"/>
  <c r="K14490" i="1"/>
  <c r="X14489" i="1"/>
  <c r="S14489" i="1"/>
  <c r="P14489" i="1"/>
  <c r="K14489" i="1"/>
  <c r="X14488" i="1"/>
  <c r="S14488" i="1"/>
  <c r="P14488" i="1"/>
  <c r="K14488" i="1"/>
  <c r="X14487" i="1"/>
  <c r="S14487" i="1"/>
  <c r="P14487" i="1"/>
  <c r="K14487" i="1"/>
  <c r="X14486" i="1"/>
  <c r="S14486" i="1"/>
  <c r="P14486" i="1"/>
  <c r="K14486" i="1"/>
  <c r="X14485" i="1"/>
  <c r="S14485" i="1"/>
  <c r="P14485" i="1"/>
  <c r="K14485" i="1"/>
  <c r="X14484" i="1"/>
  <c r="S14484" i="1"/>
  <c r="P14484" i="1"/>
  <c r="K14484" i="1"/>
  <c r="X14483" i="1"/>
  <c r="S14483" i="1"/>
  <c r="P14483" i="1"/>
  <c r="K14483" i="1"/>
  <c r="X14482" i="1"/>
  <c r="S14482" i="1"/>
  <c r="P14482" i="1"/>
  <c r="K14482" i="1"/>
  <c r="X14481" i="1"/>
  <c r="S14481" i="1"/>
  <c r="P14481" i="1"/>
  <c r="K14481" i="1"/>
  <c r="X14480" i="1"/>
  <c r="S14480" i="1"/>
  <c r="P14480" i="1"/>
  <c r="K14480" i="1"/>
  <c r="X14479" i="1"/>
  <c r="S14479" i="1"/>
  <c r="P14479" i="1"/>
  <c r="K14479" i="1"/>
  <c r="X14478" i="1"/>
  <c r="S14478" i="1"/>
  <c r="P14478" i="1"/>
  <c r="K14478" i="1"/>
  <c r="X14477" i="1"/>
  <c r="S14477" i="1"/>
  <c r="P14477" i="1"/>
  <c r="K14477" i="1"/>
  <c r="X14476" i="1"/>
  <c r="S14476" i="1"/>
  <c r="P14476" i="1"/>
  <c r="K14476" i="1"/>
  <c r="X14475" i="1"/>
  <c r="S14475" i="1"/>
  <c r="P14475" i="1"/>
  <c r="K14475" i="1"/>
  <c r="X14474" i="1"/>
  <c r="S14474" i="1"/>
  <c r="P14474" i="1"/>
  <c r="K14474" i="1"/>
  <c r="X14473" i="1"/>
  <c r="S14473" i="1"/>
  <c r="P14473" i="1"/>
  <c r="K14473" i="1"/>
  <c r="X14472" i="1"/>
  <c r="S14472" i="1"/>
  <c r="P14472" i="1"/>
  <c r="K14472" i="1"/>
  <c r="X14471" i="1"/>
  <c r="S14471" i="1"/>
  <c r="P14471" i="1"/>
  <c r="K14471" i="1"/>
  <c r="X14470" i="1"/>
  <c r="S14470" i="1"/>
  <c r="P14470" i="1"/>
  <c r="K14470" i="1"/>
  <c r="X14469" i="1"/>
  <c r="S14469" i="1"/>
  <c r="P14469" i="1"/>
  <c r="K14469" i="1"/>
  <c r="X14468" i="1"/>
  <c r="S14468" i="1"/>
  <c r="P14468" i="1"/>
  <c r="K14468" i="1"/>
  <c r="X14467" i="1"/>
  <c r="S14467" i="1"/>
  <c r="P14467" i="1"/>
  <c r="K14467" i="1"/>
  <c r="X14466" i="1"/>
  <c r="S14466" i="1"/>
  <c r="P14466" i="1"/>
  <c r="K14466" i="1"/>
  <c r="X14465" i="1"/>
  <c r="S14465" i="1"/>
  <c r="P14465" i="1"/>
  <c r="K14465" i="1"/>
  <c r="X14464" i="1"/>
  <c r="S14464" i="1"/>
  <c r="P14464" i="1"/>
  <c r="K14464" i="1"/>
  <c r="X14463" i="1"/>
  <c r="S14463" i="1"/>
  <c r="P14463" i="1"/>
  <c r="K14463" i="1"/>
  <c r="X14462" i="1"/>
  <c r="S14462" i="1"/>
  <c r="P14462" i="1"/>
  <c r="K14462" i="1"/>
  <c r="X14461" i="1"/>
  <c r="S14461" i="1"/>
  <c r="P14461" i="1"/>
  <c r="K14461" i="1"/>
  <c r="X14460" i="1"/>
  <c r="S14460" i="1"/>
  <c r="P14460" i="1"/>
  <c r="K14460" i="1"/>
  <c r="X14459" i="1"/>
  <c r="S14459" i="1"/>
  <c r="P14459" i="1"/>
  <c r="K14459" i="1"/>
  <c r="X14458" i="1"/>
  <c r="S14458" i="1"/>
  <c r="P14458" i="1"/>
  <c r="K14458" i="1"/>
  <c r="X14457" i="1"/>
  <c r="S14457" i="1"/>
  <c r="P14457" i="1"/>
  <c r="K14457" i="1"/>
  <c r="X14456" i="1"/>
  <c r="S14456" i="1"/>
  <c r="P14456" i="1"/>
  <c r="K14456" i="1"/>
  <c r="X14455" i="1"/>
  <c r="S14455" i="1"/>
  <c r="P14455" i="1"/>
  <c r="K14455" i="1"/>
  <c r="X14454" i="1"/>
  <c r="S14454" i="1"/>
  <c r="P14454" i="1"/>
  <c r="K14454" i="1"/>
  <c r="X14453" i="1"/>
  <c r="S14453" i="1"/>
  <c r="P14453" i="1"/>
  <c r="K14453" i="1"/>
  <c r="X14452" i="1"/>
  <c r="S14452" i="1"/>
  <c r="P14452" i="1"/>
  <c r="K14452" i="1"/>
  <c r="X14451" i="1"/>
  <c r="S14451" i="1"/>
  <c r="P14451" i="1"/>
  <c r="K14451" i="1"/>
  <c r="X14450" i="1"/>
  <c r="S14450" i="1"/>
  <c r="P14450" i="1"/>
  <c r="K14450" i="1"/>
  <c r="X14449" i="1"/>
  <c r="S14449" i="1"/>
  <c r="P14449" i="1"/>
  <c r="K14449" i="1"/>
  <c r="X14448" i="1"/>
  <c r="S14448" i="1"/>
  <c r="P14448" i="1"/>
  <c r="K14448" i="1"/>
  <c r="X14447" i="1"/>
  <c r="S14447" i="1"/>
  <c r="P14447" i="1"/>
  <c r="K14447" i="1"/>
  <c r="X14446" i="1"/>
  <c r="S14446" i="1"/>
  <c r="P14446" i="1"/>
  <c r="K14446" i="1"/>
  <c r="X14445" i="1"/>
  <c r="S14445" i="1"/>
  <c r="P14445" i="1"/>
  <c r="K14445" i="1"/>
  <c r="X14444" i="1"/>
  <c r="S14444" i="1"/>
  <c r="P14444" i="1"/>
  <c r="K14444" i="1"/>
  <c r="X14443" i="1"/>
  <c r="S14443" i="1"/>
  <c r="P14443" i="1"/>
  <c r="K14443" i="1"/>
  <c r="X14442" i="1"/>
  <c r="S14442" i="1"/>
  <c r="P14442" i="1"/>
  <c r="K14442" i="1"/>
  <c r="X14441" i="1"/>
  <c r="S14441" i="1"/>
  <c r="P14441" i="1"/>
  <c r="K14441" i="1"/>
  <c r="X14440" i="1"/>
  <c r="S14440" i="1"/>
  <c r="P14440" i="1"/>
  <c r="K14440" i="1"/>
  <c r="X14439" i="1"/>
  <c r="S14439" i="1"/>
  <c r="P14439" i="1"/>
  <c r="K14439" i="1"/>
  <c r="X14438" i="1"/>
  <c r="S14438" i="1"/>
  <c r="P14438" i="1"/>
  <c r="K14438" i="1"/>
  <c r="X14437" i="1"/>
  <c r="S14437" i="1"/>
  <c r="P14437" i="1"/>
  <c r="K14437" i="1"/>
  <c r="X14436" i="1"/>
  <c r="S14436" i="1"/>
  <c r="P14436" i="1"/>
  <c r="K14436" i="1"/>
  <c r="X14435" i="1"/>
  <c r="S14435" i="1"/>
  <c r="P14435" i="1"/>
  <c r="K14435" i="1"/>
  <c r="X14434" i="1"/>
  <c r="S14434" i="1"/>
  <c r="P14434" i="1"/>
  <c r="K14434" i="1"/>
  <c r="X14433" i="1"/>
  <c r="S14433" i="1"/>
  <c r="P14433" i="1"/>
  <c r="K14433" i="1"/>
  <c r="X14432" i="1"/>
  <c r="S14432" i="1"/>
  <c r="P14432" i="1"/>
  <c r="K14432" i="1"/>
  <c r="X14431" i="1"/>
  <c r="S14431" i="1"/>
  <c r="P14431" i="1"/>
  <c r="K14431" i="1"/>
  <c r="X14430" i="1"/>
  <c r="S14430" i="1"/>
  <c r="P14430" i="1"/>
  <c r="K14430" i="1"/>
  <c r="X14429" i="1"/>
  <c r="S14429" i="1"/>
  <c r="P14429" i="1"/>
  <c r="K14429" i="1"/>
  <c r="X14428" i="1"/>
  <c r="S14428" i="1"/>
  <c r="P14428" i="1"/>
  <c r="K14428" i="1"/>
  <c r="X14427" i="1"/>
  <c r="S14427" i="1"/>
  <c r="P14427" i="1"/>
  <c r="K14427" i="1"/>
  <c r="X14426" i="1"/>
  <c r="S14426" i="1"/>
  <c r="P14426" i="1"/>
  <c r="K14426" i="1"/>
  <c r="X14425" i="1"/>
  <c r="S14425" i="1"/>
  <c r="P14425" i="1"/>
  <c r="K14425" i="1"/>
  <c r="X14424" i="1"/>
  <c r="S14424" i="1"/>
  <c r="P14424" i="1"/>
  <c r="K14424" i="1"/>
  <c r="X14423" i="1"/>
  <c r="S14423" i="1"/>
  <c r="P14423" i="1"/>
  <c r="K14423" i="1"/>
  <c r="X14422" i="1"/>
  <c r="S14422" i="1"/>
  <c r="P14422" i="1"/>
  <c r="K14422" i="1"/>
  <c r="X14421" i="1"/>
  <c r="S14421" i="1"/>
  <c r="P14421" i="1"/>
  <c r="K14421" i="1"/>
  <c r="X14420" i="1"/>
  <c r="S14420" i="1"/>
  <c r="P14420" i="1"/>
  <c r="K14420" i="1"/>
  <c r="X14419" i="1"/>
  <c r="S14419" i="1"/>
  <c r="P14419" i="1"/>
  <c r="K14419" i="1"/>
  <c r="X14418" i="1"/>
  <c r="S14418" i="1"/>
  <c r="P14418" i="1"/>
  <c r="K14418" i="1"/>
  <c r="X14417" i="1"/>
  <c r="S14417" i="1"/>
  <c r="P14417" i="1"/>
  <c r="K14417" i="1"/>
  <c r="X14416" i="1"/>
  <c r="S14416" i="1"/>
  <c r="P14416" i="1"/>
  <c r="K14416" i="1"/>
  <c r="X14415" i="1"/>
  <c r="S14415" i="1"/>
  <c r="P14415" i="1"/>
  <c r="K14415" i="1"/>
  <c r="X14414" i="1"/>
  <c r="S14414" i="1"/>
  <c r="P14414" i="1"/>
  <c r="K14414" i="1"/>
  <c r="X14413" i="1"/>
  <c r="S14413" i="1"/>
  <c r="P14413" i="1"/>
  <c r="K14413" i="1"/>
  <c r="X14412" i="1"/>
  <c r="S14412" i="1"/>
  <c r="P14412" i="1"/>
  <c r="K14412" i="1"/>
  <c r="X14411" i="1"/>
  <c r="S14411" i="1"/>
  <c r="P14411" i="1"/>
  <c r="K14411" i="1"/>
  <c r="X14410" i="1"/>
  <c r="S14410" i="1"/>
  <c r="P14410" i="1"/>
  <c r="K14410" i="1"/>
  <c r="X14409" i="1"/>
  <c r="S14409" i="1"/>
  <c r="P14409" i="1"/>
  <c r="K14409" i="1"/>
  <c r="X14408" i="1"/>
  <c r="S14408" i="1"/>
  <c r="P14408" i="1"/>
  <c r="K14408" i="1"/>
  <c r="X14407" i="1"/>
  <c r="S14407" i="1"/>
  <c r="P14407" i="1"/>
  <c r="K14407" i="1"/>
  <c r="X14406" i="1"/>
  <c r="S14406" i="1"/>
  <c r="P14406" i="1"/>
  <c r="K14406" i="1"/>
  <c r="X14405" i="1"/>
  <c r="S14405" i="1"/>
  <c r="P14405" i="1"/>
  <c r="K14405" i="1"/>
  <c r="X14404" i="1"/>
  <c r="S14404" i="1"/>
  <c r="P14404" i="1"/>
  <c r="K14404" i="1"/>
  <c r="X14403" i="1"/>
  <c r="S14403" i="1"/>
  <c r="P14403" i="1"/>
  <c r="K14403" i="1"/>
  <c r="X14402" i="1"/>
  <c r="S14402" i="1"/>
  <c r="P14402" i="1"/>
  <c r="K14402" i="1"/>
  <c r="X14401" i="1"/>
  <c r="S14401" i="1"/>
  <c r="P14401" i="1"/>
  <c r="K14401" i="1"/>
  <c r="X14400" i="1"/>
  <c r="S14400" i="1"/>
  <c r="P14400" i="1"/>
  <c r="K14400" i="1"/>
  <c r="X14399" i="1"/>
  <c r="S14399" i="1"/>
  <c r="P14399" i="1"/>
  <c r="K14399" i="1"/>
  <c r="X14398" i="1"/>
  <c r="S14398" i="1"/>
  <c r="P14398" i="1"/>
  <c r="K14398" i="1"/>
  <c r="X14397" i="1"/>
  <c r="S14397" i="1"/>
  <c r="P14397" i="1"/>
  <c r="K14397" i="1"/>
  <c r="X14396" i="1"/>
  <c r="S14396" i="1"/>
  <c r="P14396" i="1"/>
  <c r="K14396" i="1"/>
  <c r="X14395" i="1"/>
  <c r="S14395" i="1"/>
  <c r="P14395" i="1"/>
  <c r="K14395" i="1"/>
  <c r="X14394" i="1"/>
  <c r="S14394" i="1"/>
  <c r="P14394" i="1"/>
  <c r="K14394" i="1"/>
  <c r="X14393" i="1"/>
  <c r="S14393" i="1"/>
  <c r="P14393" i="1"/>
  <c r="K14393" i="1"/>
  <c r="X14392" i="1"/>
  <c r="S14392" i="1"/>
  <c r="P14392" i="1"/>
  <c r="K14392" i="1"/>
  <c r="X14391" i="1"/>
  <c r="S14391" i="1"/>
  <c r="P14391" i="1"/>
  <c r="K14391" i="1"/>
  <c r="X14390" i="1"/>
  <c r="S14390" i="1"/>
  <c r="P14390" i="1"/>
  <c r="K14390" i="1"/>
  <c r="X14389" i="1"/>
  <c r="S14389" i="1"/>
  <c r="P14389" i="1"/>
  <c r="K14389" i="1"/>
  <c r="X14388" i="1"/>
  <c r="S14388" i="1"/>
  <c r="P14388" i="1"/>
  <c r="K14388" i="1"/>
  <c r="X14387" i="1"/>
  <c r="S14387" i="1"/>
  <c r="P14387" i="1"/>
  <c r="K14387" i="1"/>
  <c r="X14386" i="1"/>
  <c r="S14386" i="1"/>
  <c r="P14386" i="1"/>
  <c r="K14386" i="1"/>
  <c r="X14385" i="1"/>
  <c r="S14385" i="1"/>
  <c r="P14385" i="1"/>
  <c r="K14385" i="1"/>
  <c r="X14384" i="1"/>
  <c r="S14384" i="1"/>
  <c r="P14384" i="1"/>
  <c r="K14384" i="1"/>
  <c r="X14383" i="1"/>
  <c r="S14383" i="1"/>
  <c r="P14383" i="1"/>
  <c r="K14383" i="1"/>
  <c r="X14382" i="1"/>
  <c r="S14382" i="1"/>
  <c r="P14382" i="1"/>
  <c r="K14382" i="1"/>
  <c r="X14381" i="1"/>
  <c r="S14381" i="1"/>
  <c r="P14381" i="1"/>
  <c r="K14381" i="1"/>
  <c r="X14380" i="1"/>
  <c r="S14380" i="1"/>
  <c r="P14380" i="1"/>
  <c r="K14380" i="1"/>
  <c r="X14379" i="1"/>
  <c r="S14379" i="1"/>
  <c r="P14379" i="1"/>
  <c r="K14379" i="1"/>
  <c r="X14378" i="1"/>
  <c r="S14378" i="1"/>
  <c r="P14378" i="1"/>
  <c r="K14378" i="1"/>
  <c r="X14377" i="1"/>
  <c r="S14377" i="1"/>
  <c r="P14377" i="1"/>
  <c r="K14377" i="1"/>
  <c r="X14376" i="1"/>
  <c r="S14376" i="1"/>
  <c r="P14376" i="1"/>
  <c r="K14376" i="1"/>
  <c r="X14375" i="1"/>
  <c r="S14375" i="1"/>
  <c r="P14375" i="1"/>
  <c r="K14375" i="1"/>
  <c r="X14374" i="1"/>
  <c r="S14374" i="1"/>
  <c r="P14374" i="1"/>
  <c r="K14374" i="1"/>
  <c r="X14373" i="1"/>
  <c r="S14373" i="1"/>
  <c r="P14373" i="1"/>
  <c r="K14373" i="1"/>
  <c r="X14372" i="1"/>
  <c r="S14372" i="1"/>
  <c r="P14372" i="1"/>
  <c r="K14372" i="1"/>
  <c r="X14371" i="1"/>
  <c r="S14371" i="1"/>
  <c r="P14371" i="1"/>
  <c r="K14371" i="1"/>
  <c r="X14370" i="1"/>
  <c r="S14370" i="1"/>
  <c r="P14370" i="1"/>
  <c r="K14370" i="1"/>
  <c r="X14369" i="1"/>
  <c r="S14369" i="1"/>
  <c r="P14369" i="1"/>
  <c r="K14369" i="1"/>
  <c r="X14368" i="1"/>
  <c r="S14368" i="1"/>
  <c r="P14368" i="1"/>
  <c r="K14368" i="1"/>
  <c r="X14367" i="1"/>
  <c r="S14367" i="1"/>
  <c r="P14367" i="1"/>
  <c r="K14367" i="1"/>
  <c r="X14366" i="1"/>
  <c r="S14366" i="1"/>
  <c r="P14366" i="1"/>
  <c r="K14366" i="1"/>
  <c r="X14365" i="1"/>
  <c r="S14365" i="1"/>
  <c r="P14365" i="1"/>
  <c r="K14365" i="1"/>
  <c r="X14364" i="1"/>
  <c r="S14364" i="1"/>
  <c r="P14364" i="1"/>
  <c r="K14364" i="1"/>
  <c r="X14363" i="1"/>
  <c r="S14363" i="1"/>
  <c r="P14363" i="1"/>
  <c r="K14363" i="1"/>
  <c r="X14362" i="1"/>
  <c r="S14362" i="1"/>
  <c r="P14362" i="1"/>
  <c r="K14362" i="1"/>
  <c r="X14361" i="1"/>
  <c r="S14361" i="1"/>
  <c r="P14361" i="1"/>
  <c r="K14361" i="1"/>
  <c r="X14360" i="1"/>
  <c r="S14360" i="1"/>
  <c r="P14360" i="1"/>
  <c r="K14360" i="1"/>
  <c r="X14359" i="1"/>
  <c r="S14359" i="1"/>
  <c r="P14359" i="1"/>
  <c r="K14359" i="1"/>
  <c r="X14358" i="1"/>
  <c r="S14358" i="1"/>
  <c r="P14358" i="1"/>
  <c r="K14358" i="1"/>
  <c r="X14357" i="1"/>
  <c r="S14357" i="1"/>
  <c r="P14357" i="1"/>
  <c r="K14357" i="1"/>
  <c r="X14356" i="1"/>
  <c r="S14356" i="1"/>
  <c r="P14356" i="1"/>
  <c r="K14356" i="1"/>
  <c r="X14355" i="1"/>
  <c r="S14355" i="1"/>
  <c r="P14355" i="1"/>
  <c r="K14355" i="1"/>
  <c r="X14354" i="1"/>
  <c r="S14354" i="1"/>
  <c r="P14354" i="1"/>
  <c r="K14354" i="1"/>
  <c r="X14353" i="1"/>
  <c r="S14353" i="1"/>
  <c r="P14353" i="1"/>
  <c r="K14353" i="1"/>
  <c r="X14352" i="1"/>
  <c r="S14352" i="1"/>
  <c r="P14352" i="1"/>
  <c r="K14352" i="1"/>
  <c r="X14351" i="1"/>
  <c r="S14351" i="1"/>
  <c r="P14351" i="1"/>
  <c r="K14351" i="1"/>
  <c r="X14350" i="1"/>
  <c r="S14350" i="1"/>
  <c r="P14350" i="1"/>
  <c r="K14350" i="1"/>
  <c r="X14349" i="1"/>
  <c r="S14349" i="1"/>
  <c r="P14349" i="1"/>
  <c r="K14349" i="1"/>
  <c r="X14348" i="1"/>
  <c r="S14348" i="1"/>
  <c r="P14348" i="1"/>
  <c r="K14348" i="1"/>
  <c r="X14347" i="1"/>
  <c r="S14347" i="1"/>
  <c r="P14347" i="1"/>
  <c r="K14347" i="1"/>
  <c r="X14346" i="1"/>
  <c r="S14346" i="1"/>
  <c r="P14346" i="1"/>
  <c r="K14346" i="1"/>
  <c r="X14345" i="1"/>
  <c r="S14345" i="1"/>
  <c r="P14345" i="1"/>
  <c r="K14345" i="1"/>
  <c r="X14344" i="1"/>
  <c r="S14344" i="1"/>
  <c r="P14344" i="1"/>
  <c r="K14344" i="1"/>
  <c r="X14343" i="1"/>
  <c r="S14343" i="1"/>
  <c r="P14343" i="1"/>
  <c r="K14343" i="1"/>
  <c r="X14342" i="1"/>
  <c r="S14342" i="1"/>
  <c r="P14342" i="1"/>
  <c r="K14342" i="1"/>
  <c r="X14341" i="1"/>
  <c r="S14341" i="1"/>
  <c r="P14341" i="1"/>
  <c r="K14341" i="1"/>
  <c r="X14340" i="1"/>
  <c r="S14340" i="1"/>
  <c r="P14340" i="1"/>
  <c r="K14340" i="1"/>
  <c r="X14339" i="1"/>
  <c r="S14339" i="1"/>
  <c r="P14339" i="1"/>
  <c r="K14339" i="1"/>
  <c r="X14338" i="1"/>
  <c r="S14338" i="1"/>
  <c r="P14338" i="1"/>
  <c r="K14338" i="1"/>
  <c r="X14337" i="1"/>
  <c r="S14337" i="1"/>
  <c r="P14337" i="1"/>
  <c r="K14337" i="1"/>
  <c r="X14336" i="1"/>
  <c r="S14336" i="1"/>
  <c r="P14336" i="1"/>
  <c r="K14336" i="1"/>
  <c r="X14335" i="1"/>
  <c r="S14335" i="1"/>
  <c r="P14335" i="1"/>
  <c r="K14335" i="1"/>
  <c r="X14334" i="1"/>
  <c r="S14334" i="1"/>
  <c r="P14334" i="1"/>
  <c r="K14334" i="1"/>
  <c r="X14333" i="1"/>
  <c r="S14333" i="1"/>
  <c r="P14333" i="1"/>
  <c r="K14333" i="1"/>
  <c r="X14332" i="1"/>
  <c r="S14332" i="1"/>
  <c r="P14332" i="1"/>
  <c r="K14332" i="1"/>
  <c r="X14331" i="1"/>
  <c r="S14331" i="1"/>
  <c r="P14331" i="1"/>
  <c r="K14331" i="1"/>
  <c r="X14330" i="1"/>
  <c r="S14330" i="1"/>
  <c r="P14330" i="1"/>
  <c r="K14330" i="1"/>
  <c r="X14329" i="1"/>
  <c r="S14329" i="1"/>
  <c r="P14329" i="1"/>
  <c r="K14329" i="1"/>
  <c r="X14328" i="1"/>
  <c r="S14328" i="1"/>
  <c r="P14328" i="1"/>
  <c r="K14328" i="1"/>
  <c r="X14327" i="1"/>
  <c r="S14327" i="1"/>
  <c r="P14327" i="1"/>
  <c r="K14327" i="1"/>
  <c r="X14326" i="1"/>
  <c r="S14326" i="1"/>
  <c r="P14326" i="1"/>
  <c r="K14326" i="1"/>
  <c r="X14325" i="1"/>
  <c r="S14325" i="1"/>
  <c r="P14325" i="1"/>
  <c r="K14325" i="1"/>
  <c r="X14324" i="1"/>
  <c r="S14324" i="1"/>
  <c r="P14324" i="1"/>
  <c r="K14324" i="1"/>
  <c r="X14323" i="1"/>
  <c r="S14323" i="1"/>
  <c r="P14323" i="1"/>
  <c r="K14323" i="1"/>
  <c r="X14322" i="1"/>
  <c r="S14322" i="1"/>
  <c r="P14322" i="1"/>
  <c r="K14322" i="1"/>
  <c r="X14321" i="1"/>
  <c r="S14321" i="1"/>
  <c r="P14321" i="1"/>
  <c r="K14321" i="1"/>
  <c r="X14320" i="1"/>
  <c r="S14320" i="1"/>
  <c r="P14320" i="1"/>
  <c r="K14320" i="1"/>
  <c r="X14319" i="1"/>
  <c r="S14319" i="1"/>
  <c r="P14319" i="1"/>
  <c r="K14319" i="1"/>
  <c r="X14318" i="1"/>
  <c r="S14318" i="1"/>
  <c r="P14318" i="1"/>
  <c r="K14318" i="1"/>
  <c r="X14317" i="1"/>
  <c r="S14317" i="1"/>
  <c r="P14317" i="1"/>
  <c r="K14317" i="1"/>
  <c r="X14316" i="1"/>
  <c r="S14316" i="1"/>
  <c r="P14316" i="1"/>
  <c r="K14316" i="1"/>
  <c r="X14315" i="1"/>
  <c r="S14315" i="1"/>
  <c r="P14315" i="1"/>
  <c r="K14315" i="1"/>
  <c r="X14314" i="1"/>
  <c r="S14314" i="1"/>
  <c r="P14314" i="1"/>
  <c r="K14314" i="1"/>
  <c r="X14313" i="1"/>
  <c r="S14313" i="1"/>
  <c r="P14313" i="1"/>
  <c r="K14313" i="1"/>
  <c r="X14312" i="1"/>
  <c r="S14312" i="1"/>
  <c r="P14312" i="1"/>
  <c r="K14312" i="1"/>
  <c r="X14311" i="1"/>
  <c r="S14311" i="1"/>
  <c r="P14311" i="1"/>
  <c r="K14311" i="1"/>
  <c r="X14310" i="1"/>
  <c r="S14310" i="1"/>
  <c r="P14310" i="1"/>
  <c r="K14310" i="1"/>
  <c r="X14309" i="1"/>
  <c r="S14309" i="1"/>
  <c r="P14309" i="1"/>
  <c r="K14309" i="1"/>
  <c r="X14308" i="1"/>
  <c r="S14308" i="1"/>
  <c r="P14308" i="1"/>
  <c r="K14308" i="1"/>
  <c r="X14307" i="1"/>
  <c r="S14307" i="1"/>
  <c r="P14307" i="1"/>
  <c r="K14307" i="1"/>
  <c r="X14306" i="1"/>
  <c r="S14306" i="1"/>
  <c r="P14306" i="1"/>
  <c r="K14306" i="1"/>
  <c r="X14305" i="1"/>
  <c r="S14305" i="1"/>
  <c r="P14305" i="1"/>
  <c r="K14305" i="1"/>
  <c r="X14304" i="1"/>
  <c r="S14304" i="1"/>
  <c r="P14304" i="1"/>
  <c r="K14304" i="1"/>
  <c r="X14303" i="1"/>
  <c r="S14303" i="1"/>
  <c r="P14303" i="1"/>
  <c r="K14303" i="1"/>
  <c r="X14302" i="1"/>
  <c r="S14302" i="1"/>
  <c r="P14302" i="1"/>
  <c r="K14302" i="1"/>
  <c r="X14301" i="1"/>
  <c r="S14301" i="1"/>
  <c r="P14301" i="1"/>
  <c r="K14301" i="1"/>
  <c r="X14300" i="1"/>
  <c r="S14300" i="1"/>
  <c r="P14300" i="1"/>
  <c r="K14300" i="1"/>
  <c r="X14299" i="1"/>
  <c r="S14299" i="1"/>
  <c r="P14299" i="1"/>
  <c r="K14299" i="1"/>
  <c r="X14298" i="1"/>
  <c r="S14298" i="1"/>
  <c r="P14298" i="1"/>
  <c r="K14298" i="1"/>
  <c r="X14297" i="1"/>
  <c r="S14297" i="1"/>
  <c r="P14297" i="1"/>
  <c r="K14297" i="1"/>
  <c r="X14296" i="1"/>
  <c r="S14296" i="1"/>
  <c r="P14296" i="1"/>
  <c r="K14296" i="1"/>
  <c r="X14295" i="1"/>
  <c r="S14295" i="1"/>
  <c r="P14295" i="1"/>
  <c r="K14295" i="1"/>
  <c r="X14294" i="1"/>
  <c r="S14294" i="1"/>
  <c r="P14294" i="1"/>
  <c r="K14294" i="1"/>
  <c r="X14293" i="1"/>
  <c r="S14293" i="1"/>
  <c r="P14293" i="1"/>
  <c r="K14293" i="1"/>
  <c r="X14292" i="1"/>
  <c r="S14292" i="1"/>
  <c r="P14292" i="1"/>
  <c r="K14292" i="1"/>
  <c r="X14291" i="1"/>
  <c r="S14291" i="1"/>
  <c r="P14291" i="1"/>
  <c r="K14291" i="1"/>
  <c r="X14290" i="1"/>
  <c r="S14290" i="1"/>
  <c r="P14290" i="1"/>
  <c r="K14290" i="1"/>
  <c r="X14289" i="1"/>
  <c r="S14289" i="1"/>
  <c r="P14289" i="1"/>
  <c r="K14289" i="1"/>
  <c r="X14288" i="1"/>
  <c r="S14288" i="1"/>
  <c r="P14288" i="1"/>
  <c r="K14288" i="1"/>
  <c r="X14287" i="1"/>
  <c r="S14287" i="1"/>
  <c r="P14287" i="1"/>
  <c r="K14287" i="1"/>
  <c r="X14286" i="1"/>
  <c r="S14286" i="1"/>
  <c r="P14286" i="1"/>
  <c r="K14286" i="1"/>
  <c r="X14285" i="1"/>
  <c r="S14285" i="1"/>
  <c r="P14285" i="1"/>
  <c r="K14285" i="1"/>
  <c r="X14284" i="1"/>
  <c r="S14284" i="1"/>
  <c r="P14284" i="1"/>
  <c r="K14284" i="1"/>
  <c r="X14283" i="1"/>
  <c r="S14283" i="1"/>
  <c r="P14283" i="1"/>
  <c r="K14283" i="1"/>
  <c r="X14282" i="1"/>
  <c r="S14282" i="1"/>
  <c r="P14282" i="1"/>
  <c r="K14282" i="1"/>
  <c r="X14281" i="1"/>
  <c r="S14281" i="1"/>
  <c r="P14281" i="1"/>
  <c r="K14281" i="1"/>
  <c r="X14280" i="1"/>
  <c r="S14280" i="1"/>
  <c r="P14280" i="1"/>
  <c r="K14280" i="1"/>
  <c r="X14279" i="1"/>
  <c r="S14279" i="1"/>
  <c r="P14279" i="1"/>
  <c r="K14279" i="1"/>
  <c r="X14278" i="1"/>
  <c r="S14278" i="1"/>
  <c r="P14278" i="1"/>
  <c r="K14278" i="1"/>
  <c r="X14277" i="1"/>
  <c r="S14277" i="1"/>
  <c r="P14277" i="1"/>
  <c r="K14277" i="1"/>
  <c r="X14276" i="1"/>
  <c r="S14276" i="1"/>
  <c r="P14276" i="1"/>
  <c r="K14276" i="1"/>
  <c r="X14275" i="1"/>
  <c r="S14275" i="1"/>
  <c r="P14275" i="1"/>
  <c r="K14275" i="1"/>
  <c r="X14274" i="1"/>
  <c r="S14274" i="1"/>
  <c r="P14274" i="1"/>
  <c r="K14274" i="1"/>
  <c r="X14273" i="1"/>
  <c r="S14273" i="1"/>
  <c r="P14273" i="1"/>
  <c r="K14273" i="1"/>
  <c r="X14272" i="1"/>
  <c r="S14272" i="1"/>
  <c r="P14272" i="1"/>
  <c r="K14272" i="1"/>
  <c r="X14271" i="1"/>
  <c r="S14271" i="1"/>
  <c r="P14271" i="1"/>
  <c r="K14271" i="1"/>
  <c r="X14270" i="1"/>
  <c r="S14270" i="1"/>
  <c r="P14270" i="1"/>
  <c r="K14270" i="1"/>
  <c r="X14269" i="1"/>
  <c r="S14269" i="1"/>
  <c r="P14269" i="1"/>
  <c r="K14269" i="1"/>
  <c r="X14268" i="1"/>
  <c r="S14268" i="1"/>
  <c r="P14268" i="1"/>
  <c r="K14268" i="1"/>
  <c r="X14267" i="1"/>
  <c r="S14267" i="1"/>
  <c r="P14267" i="1"/>
  <c r="K14267" i="1"/>
  <c r="X14266" i="1"/>
  <c r="S14266" i="1"/>
  <c r="P14266" i="1"/>
  <c r="K14266" i="1"/>
  <c r="X14265" i="1"/>
  <c r="S14265" i="1"/>
  <c r="P14265" i="1"/>
  <c r="K14265" i="1"/>
  <c r="X14264" i="1"/>
  <c r="S14264" i="1"/>
  <c r="P14264" i="1"/>
  <c r="K14264" i="1"/>
  <c r="X14263" i="1"/>
  <c r="S14263" i="1"/>
  <c r="P14263" i="1"/>
  <c r="K14263" i="1"/>
  <c r="X14262" i="1"/>
  <c r="S14262" i="1"/>
  <c r="P14262" i="1"/>
  <c r="K14262" i="1"/>
  <c r="X14261" i="1"/>
  <c r="S14261" i="1"/>
  <c r="P14261" i="1"/>
  <c r="K14261" i="1"/>
  <c r="X14260" i="1"/>
  <c r="S14260" i="1"/>
  <c r="P14260" i="1"/>
  <c r="K14260" i="1"/>
  <c r="X14259" i="1"/>
  <c r="S14259" i="1"/>
  <c r="P14259" i="1"/>
  <c r="K14259" i="1"/>
  <c r="X14258" i="1"/>
  <c r="S14258" i="1"/>
  <c r="P14258" i="1"/>
  <c r="K14258" i="1"/>
  <c r="X14257" i="1"/>
  <c r="S14257" i="1"/>
  <c r="P14257" i="1"/>
  <c r="K14257" i="1"/>
  <c r="X14256" i="1"/>
  <c r="S14256" i="1"/>
  <c r="P14256" i="1"/>
  <c r="K14256" i="1"/>
  <c r="X14255" i="1"/>
  <c r="S14255" i="1"/>
  <c r="P14255" i="1"/>
  <c r="K14255" i="1"/>
  <c r="X14254" i="1"/>
  <c r="S14254" i="1"/>
  <c r="P14254" i="1"/>
  <c r="K14254" i="1"/>
  <c r="X14253" i="1"/>
  <c r="S14253" i="1"/>
  <c r="P14253" i="1"/>
  <c r="K14253" i="1"/>
  <c r="X14252" i="1"/>
  <c r="S14252" i="1"/>
  <c r="P14252" i="1"/>
  <c r="K14252" i="1"/>
  <c r="X14251" i="1"/>
  <c r="S14251" i="1"/>
  <c r="P14251" i="1"/>
  <c r="K14251" i="1"/>
  <c r="X14250" i="1"/>
  <c r="S14250" i="1"/>
  <c r="P14250" i="1"/>
  <c r="K14250" i="1"/>
  <c r="X14249" i="1"/>
  <c r="S14249" i="1"/>
  <c r="P14249" i="1"/>
  <c r="K14249" i="1"/>
  <c r="X14248" i="1"/>
  <c r="S14248" i="1"/>
  <c r="P14248" i="1"/>
  <c r="K14248" i="1"/>
  <c r="X14247" i="1"/>
  <c r="S14247" i="1"/>
  <c r="P14247" i="1"/>
  <c r="K14247" i="1"/>
  <c r="X14246" i="1"/>
  <c r="S14246" i="1"/>
  <c r="P14246" i="1"/>
  <c r="K14246" i="1"/>
  <c r="X14245" i="1"/>
  <c r="S14245" i="1"/>
  <c r="P14245" i="1"/>
  <c r="K14245" i="1"/>
  <c r="X14244" i="1"/>
  <c r="S14244" i="1"/>
  <c r="P14244" i="1"/>
  <c r="K14244" i="1"/>
  <c r="X14243" i="1"/>
  <c r="S14243" i="1"/>
  <c r="P14243" i="1"/>
  <c r="K14243" i="1"/>
  <c r="X14242" i="1"/>
  <c r="S14242" i="1"/>
  <c r="P14242" i="1"/>
  <c r="K14242" i="1"/>
  <c r="X14241" i="1"/>
  <c r="S14241" i="1"/>
  <c r="P14241" i="1"/>
  <c r="K14241" i="1"/>
  <c r="X14240" i="1"/>
  <c r="S14240" i="1"/>
  <c r="P14240" i="1"/>
  <c r="K14240" i="1"/>
  <c r="X14239" i="1"/>
  <c r="S14239" i="1"/>
  <c r="P14239" i="1"/>
  <c r="K14239" i="1"/>
  <c r="X14238" i="1"/>
  <c r="S14238" i="1"/>
  <c r="P14238" i="1"/>
  <c r="K14238" i="1"/>
  <c r="X14237" i="1"/>
  <c r="S14237" i="1"/>
  <c r="P14237" i="1"/>
  <c r="K14237" i="1"/>
  <c r="X14236" i="1"/>
  <c r="S14236" i="1"/>
  <c r="P14236" i="1"/>
  <c r="K14236" i="1"/>
  <c r="X14235" i="1"/>
  <c r="S14235" i="1"/>
  <c r="P14235" i="1"/>
  <c r="K14235" i="1"/>
  <c r="X14234" i="1"/>
  <c r="S14234" i="1"/>
  <c r="P14234" i="1"/>
  <c r="K14234" i="1"/>
  <c r="X14233" i="1"/>
  <c r="S14233" i="1"/>
  <c r="P14233" i="1"/>
  <c r="K14233" i="1"/>
  <c r="X14232" i="1"/>
  <c r="S14232" i="1"/>
  <c r="P14232" i="1"/>
  <c r="K14232" i="1"/>
  <c r="X14231" i="1"/>
  <c r="S14231" i="1"/>
  <c r="P14231" i="1"/>
  <c r="K14231" i="1"/>
  <c r="X14230" i="1"/>
  <c r="S14230" i="1"/>
  <c r="P14230" i="1"/>
  <c r="K14230" i="1"/>
  <c r="X14229" i="1"/>
  <c r="S14229" i="1"/>
  <c r="P14229" i="1"/>
  <c r="K14229" i="1"/>
  <c r="X14228" i="1"/>
  <c r="S14228" i="1"/>
  <c r="P14228" i="1"/>
  <c r="K14228" i="1"/>
  <c r="X14227" i="1"/>
  <c r="S14227" i="1"/>
  <c r="P14227" i="1"/>
  <c r="K14227" i="1"/>
  <c r="X14226" i="1"/>
  <c r="S14226" i="1"/>
  <c r="P14226" i="1"/>
  <c r="K14226" i="1"/>
  <c r="X14225" i="1"/>
  <c r="S14225" i="1"/>
  <c r="P14225" i="1"/>
  <c r="K14225" i="1"/>
  <c r="X14224" i="1"/>
  <c r="S14224" i="1"/>
  <c r="P14224" i="1"/>
  <c r="K14224" i="1"/>
  <c r="X14223" i="1"/>
  <c r="S14223" i="1"/>
  <c r="P14223" i="1"/>
  <c r="K14223" i="1"/>
  <c r="X14222" i="1"/>
  <c r="S14222" i="1"/>
  <c r="P14222" i="1"/>
  <c r="K14222" i="1"/>
  <c r="X14221" i="1"/>
  <c r="S14221" i="1"/>
  <c r="P14221" i="1"/>
  <c r="K14221" i="1"/>
  <c r="X14220" i="1"/>
  <c r="S14220" i="1"/>
  <c r="P14220" i="1"/>
  <c r="K14220" i="1"/>
  <c r="X14219" i="1"/>
  <c r="S14219" i="1"/>
  <c r="P14219" i="1"/>
  <c r="K14219" i="1"/>
  <c r="X14218" i="1"/>
  <c r="S14218" i="1"/>
  <c r="P14218" i="1"/>
  <c r="K14218" i="1"/>
  <c r="X14217" i="1"/>
  <c r="S14217" i="1"/>
  <c r="P14217" i="1"/>
  <c r="K14217" i="1"/>
  <c r="X14216" i="1"/>
  <c r="S14216" i="1"/>
  <c r="P14216" i="1"/>
  <c r="K14216" i="1"/>
  <c r="X14215" i="1"/>
  <c r="S14215" i="1"/>
  <c r="P14215" i="1"/>
  <c r="K14215" i="1"/>
  <c r="X14214" i="1"/>
  <c r="S14214" i="1"/>
  <c r="P14214" i="1"/>
  <c r="K14214" i="1"/>
  <c r="X14213" i="1"/>
  <c r="S14213" i="1"/>
  <c r="P14213" i="1"/>
  <c r="K14213" i="1"/>
  <c r="X14212" i="1"/>
  <c r="S14212" i="1"/>
  <c r="P14212" i="1"/>
  <c r="K14212" i="1"/>
  <c r="X14211" i="1"/>
  <c r="S14211" i="1"/>
  <c r="P14211" i="1"/>
  <c r="K14211" i="1"/>
  <c r="X14210" i="1"/>
  <c r="S14210" i="1"/>
  <c r="P14210" i="1"/>
  <c r="K14210" i="1"/>
  <c r="X14209" i="1"/>
  <c r="S14209" i="1"/>
  <c r="P14209" i="1"/>
  <c r="K14209" i="1"/>
  <c r="X14208" i="1"/>
  <c r="S14208" i="1"/>
  <c r="P14208" i="1"/>
  <c r="K14208" i="1"/>
  <c r="X14207" i="1"/>
  <c r="S14207" i="1"/>
  <c r="P14207" i="1"/>
  <c r="K14207" i="1"/>
  <c r="X14206" i="1"/>
  <c r="S14206" i="1"/>
  <c r="P14206" i="1"/>
  <c r="K14206" i="1"/>
  <c r="X14205" i="1"/>
  <c r="S14205" i="1"/>
  <c r="P14205" i="1"/>
  <c r="K14205" i="1"/>
  <c r="X14204" i="1"/>
  <c r="S14204" i="1"/>
  <c r="P14204" i="1"/>
  <c r="K14204" i="1"/>
  <c r="X14203" i="1"/>
  <c r="S14203" i="1"/>
  <c r="P14203" i="1"/>
  <c r="K14203" i="1"/>
  <c r="X14202" i="1"/>
  <c r="S14202" i="1"/>
  <c r="P14202" i="1"/>
  <c r="K14202" i="1"/>
  <c r="X14201" i="1"/>
  <c r="S14201" i="1"/>
  <c r="P14201" i="1"/>
  <c r="K14201" i="1"/>
  <c r="X14200" i="1"/>
  <c r="S14200" i="1"/>
  <c r="P14200" i="1"/>
  <c r="K14200" i="1"/>
  <c r="X14199" i="1"/>
  <c r="S14199" i="1"/>
  <c r="P14199" i="1"/>
  <c r="K14199" i="1"/>
  <c r="X14198" i="1"/>
  <c r="S14198" i="1"/>
  <c r="P14198" i="1"/>
  <c r="K14198" i="1"/>
  <c r="X14197" i="1"/>
  <c r="S14197" i="1"/>
  <c r="P14197" i="1"/>
  <c r="K14197" i="1"/>
  <c r="X14196" i="1"/>
  <c r="S14196" i="1"/>
  <c r="P14196" i="1"/>
  <c r="K14196" i="1"/>
  <c r="X14195" i="1"/>
  <c r="S14195" i="1"/>
  <c r="P14195" i="1"/>
  <c r="K14195" i="1"/>
  <c r="X14194" i="1"/>
  <c r="S14194" i="1"/>
  <c r="P14194" i="1"/>
  <c r="K14194" i="1"/>
  <c r="X14193" i="1"/>
  <c r="S14193" i="1"/>
  <c r="P14193" i="1"/>
  <c r="K14193" i="1"/>
  <c r="X14192" i="1"/>
  <c r="S14192" i="1"/>
  <c r="P14192" i="1"/>
  <c r="K14192" i="1"/>
  <c r="X14191" i="1"/>
  <c r="S14191" i="1"/>
  <c r="P14191" i="1"/>
  <c r="K14191" i="1"/>
  <c r="X14190" i="1"/>
  <c r="S14190" i="1"/>
  <c r="P14190" i="1"/>
  <c r="K14190" i="1"/>
  <c r="X14189" i="1"/>
  <c r="S14189" i="1"/>
  <c r="P14189" i="1"/>
  <c r="K14189" i="1"/>
  <c r="X14188" i="1"/>
  <c r="S14188" i="1"/>
  <c r="P14188" i="1"/>
  <c r="K14188" i="1"/>
  <c r="X14187" i="1"/>
  <c r="S14187" i="1"/>
  <c r="P14187" i="1"/>
  <c r="K14187" i="1"/>
  <c r="X14186" i="1"/>
  <c r="S14186" i="1"/>
  <c r="P14186" i="1"/>
  <c r="K14186" i="1"/>
  <c r="X14185" i="1"/>
  <c r="S14185" i="1"/>
  <c r="P14185" i="1"/>
  <c r="K14185" i="1"/>
  <c r="X14184" i="1"/>
  <c r="S14184" i="1"/>
  <c r="P14184" i="1"/>
  <c r="K14184" i="1"/>
  <c r="X14183" i="1"/>
  <c r="S14183" i="1"/>
  <c r="P14183" i="1"/>
  <c r="K14183" i="1"/>
  <c r="X14182" i="1"/>
  <c r="S14182" i="1"/>
  <c r="P14182" i="1"/>
  <c r="K14182" i="1"/>
  <c r="X14181" i="1"/>
  <c r="S14181" i="1"/>
  <c r="P14181" i="1"/>
  <c r="K14181" i="1"/>
  <c r="X14180" i="1"/>
  <c r="S14180" i="1"/>
  <c r="P14180" i="1"/>
  <c r="K14180" i="1"/>
  <c r="X14179" i="1"/>
  <c r="S14179" i="1"/>
  <c r="P14179" i="1"/>
  <c r="K14179" i="1"/>
  <c r="X14178" i="1"/>
  <c r="S14178" i="1"/>
  <c r="P14178" i="1"/>
  <c r="K14178" i="1"/>
  <c r="X14177" i="1"/>
  <c r="S14177" i="1"/>
  <c r="P14177" i="1"/>
  <c r="K14177" i="1"/>
  <c r="X14176" i="1"/>
  <c r="S14176" i="1"/>
  <c r="P14176" i="1"/>
  <c r="K14176" i="1"/>
  <c r="X14175" i="1"/>
  <c r="S14175" i="1"/>
  <c r="P14175" i="1"/>
  <c r="K14175" i="1"/>
  <c r="X14174" i="1"/>
  <c r="S14174" i="1"/>
  <c r="P14174" i="1"/>
  <c r="K14174" i="1"/>
  <c r="X14173" i="1"/>
  <c r="S14173" i="1"/>
  <c r="P14173" i="1"/>
  <c r="K14173" i="1"/>
  <c r="X14172" i="1"/>
  <c r="S14172" i="1"/>
  <c r="P14172" i="1"/>
  <c r="K14172" i="1"/>
  <c r="X14171" i="1"/>
  <c r="S14171" i="1"/>
  <c r="P14171" i="1"/>
  <c r="K14171" i="1"/>
  <c r="X14170" i="1"/>
  <c r="S14170" i="1"/>
  <c r="P14170" i="1"/>
  <c r="K14170" i="1"/>
  <c r="X14169" i="1"/>
  <c r="S14169" i="1"/>
  <c r="P14169" i="1"/>
  <c r="K14169" i="1"/>
  <c r="X14168" i="1"/>
  <c r="S14168" i="1"/>
  <c r="P14168" i="1"/>
  <c r="K14168" i="1"/>
  <c r="X14167" i="1"/>
  <c r="S14167" i="1"/>
  <c r="P14167" i="1"/>
  <c r="K14167" i="1"/>
  <c r="X14166" i="1"/>
  <c r="S14166" i="1"/>
  <c r="P14166" i="1"/>
  <c r="K14166" i="1"/>
  <c r="X14165" i="1"/>
  <c r="S14165" i="1"/>
  <c r="P14165" i="1"/>
  <c r="K14165" i="1"/>
  <c r="X14164" i="1"/>
  <c r="S14164" i="1"/>
  <c r="P14164" i="1"/>
  <c r="K14164" i="1"/>
  <c r="X14163" i="1"/>
  <c r="S14163" i="1"/>
  <c r="P14163" i="1"/>
  <c r="K14163" i="1"/>
  <c r="X14162" i="1"/>
  <c r="S14162" i="1"/>
  <c r="P14162" i="1"/>
  <c r="K14162" i="1"/>
  <c r="X14161" i="1"/>
  <c r="S14161" i="1"/>
  <c r="P14161" i="1"/>
  <c r="K14161" i="1"/>
  <c r="X14160" i="1"/>
  <c r="S14160" i="1"/>
  <c r="P14160" i="1"/>
  <c r="K14160" i="1"/>
  <c r="X14159" i="1"/>
  <c r="S14159" i="1"/>
  <c r="P14159" i="1"/>
  <c r="K14159" i="1"/>
  <c r="X14158" i="1"/>
  <c r="S14158" i="1"/>
  <c r="P14158" i="1"/>
  <c r="K14158" i="1"/>
  <c r="X14157" i="1"/>
  <c r="S14157" i="1"/>
  <c r="P14157" i="1"/>
  <c r="K14157" i="1"/>
  <c r="X14156" i="1"/>
  <c r="S14156" i="1"/>
  <c r="P14156" i="1"/>
  <c r="K14156" i="1"/>
  <c r="X14155" i="1"/>
  <c r="S14155" i="1"/>
  <c r="P14155" i="1"/>
  <c r="K14155" i="1"/>
  <c r="X14154" i="1"/>
  <c r="S14154" i="1"/>
  <c r="P14154" i="1"/>
  <c r="K14154" i="1"/>
  <c r="X14153" i="1"/>
  <c r="S14153" i="1"/>
  <c r="P14153" i="1"/>
  <c r="K14153" i="1"/>
  <c r="X14152" i="1"/>
  <c r="S14152" i="1"/>
  <c r="P14152" i="1"/>
  <c r="K14152" i="1"/>
  <c r="X14151" i="1"/>
  <c r="S14151" i="1"/>
  <c r="P14151" i="1"/>
  <c r="K14151" i="1"/>
  <c r="X14150" i="1"/>
  <c r="S14150" i="1"/>
  <c r="P14150" i="1"/>
  <c r="K14150" i="1"/>
  <c r="X14149" i="1"/>
  <c r="S14149" i="1"/>
  <c r="P14149" i="1"/>
  <c r="K14149" i="1"/>
  <c r="X14148" i="1"/>
  <c r="S14148" i="1"/>
  <c r="P14148" i="1"/>
  <c r="K14148" i="1"/>
  <c r="X14147" i="1"/>
  <c r="S14147" i="1"/>
  <c r="P14147" i="1"/>
  <c r="K14147" i="1"/>
  <c r="X14146" i="1"/>
  <c r="S14146" i="1"/>
  <c r="P14146" i="1"/>
  <c r="K14146" i="1"/>
  <c r="X14145" i="1"/>
  <c r="S14145" i="1"/>
  <c r="P14145" i="1"/>
  <c r="K14145" i="1"/>
  <c r="X14144" i="1"/>
  <c r="S14144" i="1"/>
  <c r="P14144" i="1"/>
  <c r="K14144" i="1"/>
  <c r="X14143" i="1"/>
  <c r="S14143" i="1"/>
  <c r="P14143" i="1"/>
  <c r="K14143" i="1"/>
  <c r="X14142" i="1"/>
  <c r="S14142" i="1"/>
  <c r="P14142" i="1"/>
  <c r="K14142" i="1"/>
  <c r="X14141" i="1"/>
  <c r="S14141" i="1"/>
  <c r="P14141" i="1"/>
  <c r="K14141" i="1"/>
  <c r="X14140" i="1"/>
  <c r="S14140" i="1"/>
  <c r="P14140" i="1"/>
  <c r="K14140" i="1"/>
  <c r="X14139" i="1"/>
  <c r="S14139" i="1"/>
  <c r="P14139" i="1"/>
  <c r="K14139" i="1"/>
  <c r="X14138" i="1"/>
  <c r="S14138" i="1"/>
  <c r="P14138" i="1"/>
  <c r="K14138" i="1"/>
  <c r="X14137" i="1"/>
  <c r="S14137" i="1"/>
  <c r="P14137" i="1"/>
  <c r="K14137" i="1"/>
  <c r="X14136" i="1"/>
  <c r="S14136" i="1"/>
  <c r="P14136" i="1"/>
  <c r="K14136" i="1"/>
  <c r="X14135" i="1"/>
  <c r="S14135" i="1"/>
  <c r="P14135" i="1"/>
  <c r="K14135" i="1"/>
  <c r="X14134" i="1"/>
  <c r="S14134" i="1"/>
  <c r="P14134" i="1"/>
  <c r="K14134" i="1"/>
  <c r="X14133" i="1"/>
  <c r="S14133" i="1"/>
  <c r="P14133" i="1"/>
  <c r="K14133" i="1"/>
  <c r="X14132" i="1"/>
  <c r="S14132" i="1"/>
  <c r="P14132" i="1"/>
  <c r="K14132" i="1"/>
  <c r="X14131" i="1"/>
  <c r="S14131" i="1"/>
  <c r="P14131" i="1"/>
  <c r="K14131" i="1"/>
  <c r="X14130" i="1"/>
  <c r="S14130" i="1"/>
  <c r="P14130" i="1"/>
  <c r="K14130" i="1"/>
  <c r="X14129" i="1"/>
  <c r="S14129" i="1"/>
  <c r="P14129" i="1"/>
  <c r="K14129" i="1"/>
  <c r="X14128" i="1"/>
  <c r="S14128" i="1"/>
  <c r="P14128" i="1"/>
  <c r="K14128" i="1"/>
  <c r="X14127" i="1"/>
  <c r="S14127" i="1"/>
  <c r="P14127" i="1"/>
  <c r="K14127" i="1"/>
  <c r="X14126" i="1"/>
  <c r="S14126" i="1"/>
  <c r="P14126" i="1"/>
  <c r="K14126" i="1"/>
  <c r="X14125" i="1"/>
  <c r="S14125" i="1"/>
  <c r="P14125" i="1"/>
  <c r="K14125" i="1"/>
  <c r="X14124" i="1"/>
  <c r="S14124" i="1"/>
  <c r="P14124" i="1"/>
  <c r="K14124" i="1"/>
  <c r="X14123" i="1"/>
  <c r="S14123" i="1"/>
  <c r="P14123" i="1"/>
  <c r="K14123" i="1"/>
  <c r="X14122" i="1"/>
  <c r="S14122" i="1"/>
  <c r="P14122" i="1"/>
  <c r="K14122" i="1"/>
  <c r="X14121" i="1"/>
  <c r="S14121" i="1"/>
  <c r="P14121" i="1"/>
  <c r="K14121" i="1"/>
  <c r="X14120" i="1"/>
  <c r="S14120" i="1"/>
  <c r="P14120" i="1"/>
  <c r="K14120" i="1"/>
  <c r="X14119" i="1"/>
  <c r="S14119" i="1"/>
  <c r="P14119" i="1"/>
  <c r="K14119" i="1"/>
  <c r="X14118" i="1"/>
  <c r="S14118" i="1"/>
  <c r="P14118" i="1"/>
  <c r="K14118" i="1"/>
  <c r="X14117" i="1"/>
  <c r="S14117" i="1"/>
  <c r="P14117" i="1"/>
  <c r="K14117" i="1"/>
  <c r="X14116" i="1"/>
  <c r="S14116" i="1"/>
  <c r="P14116" i="1"/>
  <c r="K14116" i="1"/>
  <c r="X14115" i="1"/>
  <c r="S14115" i="1"/>
  <c r="P14115" i="1"/>
  <c r="K14115" i="1"/>
  <c r="X14114" i="1"/>
  <c r="S14114" i="1"/>
  <c r="P14114" i="1"/>
  <c r="K14114" i="1"/>
  <c r="X14113" i="1"/>
  <c r="S14113" i="1"/>
  <c r="P14113" i="1"/>
  <c r="K14113" i="1"/>
  <c r="X14112" i="1"/>
  <c r="S14112" i="1"/>
  <c r="P14112" i="1"/>
  <c r="K14112" i="1"/>
  <c r="X14111" i="1"/>
  <c r="S14111" i="1"/>
  <c r="P14111" i="1"/>
  <c r="K14111" i="1"/>
  <c r="X14110" i="1"/>
  <c r="S14110" i="1"/>
  <c r="P14110" i="1"/>
  <c r="K14110" i="1"/>
  <c r="X14109" i="1"/>
  <c r="S14109" i="1"/>
  <c r="P14109" i="1"/>
  <c r="K14109" i="1"/>
  <c r="X14108" i="1"/>
  <c r="S14108" i="1"/>
  <c r="P14108" i="1"/>
  <c r="K14108" i="1"/>
  <c r="X14107" i="1"/>
  <c r="S14107" i="1"/>
  <c r="P14107" i="1"/>
  <c r="K14107" i="1"/>
  <c r="X14106" i="1"/>
  <c r="S14106" i="1"/>
  <c r="P14106" i="1"/>
  <c r="K14106" i="1"/>
  <c r="X14105" i="1"/>
  <c r="S14105" i="1"/>
  <c r="P14105" i="1"/>
  <c r="K14105" i="1"/>
  <c r="X14104" i="1"/>
  <c r="S14104" i="1"/>
  <c r="P14104" i="1"/>
  <c r="K14104" i="1"/>
  <c r="X14103" i="1"/>
  <c r="S14103" i="1"/>
  <c r="P14103" i="1"/>
  <c r="K14103" i="1"/>
  <c r="X14102" i="1"/>
  <c r="S14102" i="1"/>
  <c r="P14102" i="1"/>
  <c r="K14102" i="1"/>
  <c r="X14101" i="1"/>
  <c r="S14101" i="1"/>
  <c r="P14101" i="1"/>
  <c r="K14101" i="1"/>
  <c r="X14100" i="1"/>
  <c r="S14100" i="1"/>
  <c r="P14100" i="1"/>
  <c r="K14100" i="1"/>
  <c r="X14099" i="1"/>
  <c r="S14099" i="1"/>
  <c r="P14099" i="1"/>
  <c r="K14099" i="1"/>
  <c r="X14098" i="1"/>
  <c r="S14098" i="1"/>
  <c r="P14098" i="1"/>
  <c r="K14098" i="1"/>
  <c r="X14097" i="1"/>
  <c r="S14097" i="1"/>
  <c r="P14097" i="1"/>
  <c r="K14097" i="1"/>
  <c r="X14096" i="1"/>
  <c r="S14096" i="1"/>
  <c r="P14096" i="1"/>
  <c r="K14096" i="1"/>
  <c r="X14095" i="1"/>
  <c r="S14095" i="1"/>
  <c r="P14095" i="1"/>
  <c r="K14095" i="1"/>
  <c r="X14094" i="1"/>
  <c r="S14094" i="1"/>
  <c r="P14094" i="1"/>
  <c r="K14094" i="1"/>
  <c r="X14093" i="1"/>
  <c r="S14093" i="1"/>
  <c r="P14093" i="1"/>
  <c r="K14093" i="1"/>
  <c r="X14092" i="1"/>
  <c r="S14092" i="1"/>
  <c r="P14092" i="1"/>
  <c r="K14092" i="1"/>
  <c r="X14091" i="1"/>
  <c r="S14091" i="1"/>
  <c r="P14091" i="1"/>
  <c r="K14091" i="1"/>
  <c r="X14090" i="1"/>
  <c r="S14090" i="1"/>
  <c r="P14090" i="1"/>
  <c r="K14090" i="1"/>
  <c r="X14089" i="1"/>
  <c r="S14089" i="1"/>
  <c r="P14089" i="1"/>
  <c r="K14089" i="1"/>
  <c r="X14088" i="1"/>
  <c r="S14088" i="1"/>
  <c r="P14088" i="1"/>
  <c r="K14088" i="1"/>
  <c r="X14087" i="1"/>
  <c r="S14087" i="1"/>
  <c r="P14087" i="1"/>
  <c r="K14087" i="1"/>
  <c r="X14086" i="1"/>
  <c r="S14086" i="1"/>
  <c r="P14086" i="1"/>
  <c r="K14086" i="1"/>
  <c r="X14085" i="1"/>
  <c r="S14085" i="1"/>
  <c r="P14085" i="1"/>
  <c r="K14085" i="1"/>
  <c r="X14084" i="1"/>
  <c r="S14084" i="1"/>
  <c r="P14084" i="1"/>
  <c r="K14084" i="1"/>
  <c r="X14083" i="1"/>
  <c r="S14083" i="1"/>
  <c r="P14083" i="1"/>
  <c r="K14083" i="1"/>
  <c r="X14082" i="1"/>
  <c r="S14082" i="1"/>
  <c r="P14082" i="1"/>
  <c r="K14082" i="1"/>
  <c r="X14081" i="1"/>
  <c r="S14081" i="1"/>
  <c r="P14081" i="1"/>
  <c r="K14081" i="1"/>
  <c r="X14080" i="1"/>
  <c r="S14080" i="1"/>
  <c r="P14080" i="1"/>
  <c r="K14080" i="1"/>
  <c r="X14079" i="1"/>
  <c r="S14079" i="1"/>
  <c r="P14079" i="1"/>
  <c r="K14079" i="1"/>
  <c r="X14078" i="1"/>
  <c r="S14078" i="1"/>
  <c r="P14078" i="1"/>
  <c r="K14078" i="1"/>
  <c r="X14077" i="1"/>
  <c r="S14077" i="1"/>
  <c r="P14077" i="1"/>
  <c r="K14077" i="1"/>
  <c r="X14076" i="1"/>
  <c r="S14076" i="1"/>
  <c r="P14076" i="1"/>
  <c r="K14076" i="1"/>
  <c r="X14075" i="1"/>
  <c r="S14075" i="1"/>
  <c r="P14075" i="1"/>
  <c r="K14075" i="1"/>
  <c r="X14074" i="1"/>
  <c r="S14074" i="1"/>
  <c r="P14074" i="1"/>
  <c r="K14074" i="1"/>
  <c r="X14073" i="1"/>
  <c r="S14073" i="1"/>
  <c r="P14073" i="1"/>
  <c r="K14073" i="1"/>
  <c r="X14072" i="1"/>
  <c r="S14072" i="1"/>
  <c r="P14072" i="1"/>
  <c r="K14072" i="1"/>
  <c r="X14071" i="1"/>
  <c r="S14071" i="1"/>
  <c r="P14071" i="1"/>
  <c r="K14071" i="1"/>
  <c r="X14070" i="1"/>
  <c r="S14070" i="1"/>
  <c r="P14070" i="1"/>
  <c r="K14070" i="1"/>
  <c r="X14069" i="1"/>
  <c r="S14069" i="1"/>
  <c r="P14069" i="1"/>
  <c r="K14069" i="1"/>
  <c r="X14068" i="1"/>
  <c r="S14068" i="1"/>
  <c r="P14068" i="1"/>
  <c r="K14068" i="1"/>
  <c r="X14067" i="1"/>
  <c r="S14067" i="1"/>
  <c r="P14067" i="1"/>
  <c r="K14067" i="1"/>
  <c r="X14066" i="1"/>
  <c r="S14066" i="1"/>
  <c r="P14066" i="1"/>
  <c r="K14066" i="1"/>
  <c r="X14065" i="1"/>
  <c r="S14065" i="1"/>
  <c r="P14065" i="1"/>
  <c r="K14065" i="1"/>
  <c r="X14064" i="1"/>
  <c r="S14064" i="1"/>
  <c r="P14064" i="1"/>
  <c r="K14064" i="1"/>
  <c r="X14063" i="1"/>
  <c r="S14063" i="1"/>
  <c r="P14063" i="1"/>
  <c r="K14063" i="1"/>
  <c r="X14062" i="1"/>
  <c r="S14062" i="1"/>
  <c r="P14062" i="1"/>
  <c r="K14062" i="1"/>
  <c r="X14061" i="1"/>
  <c r="S14061" i="1"/>
  <c r="P14061" i="1"/>
  <c r="K14061" i="1"/>
  <c r="X14060" i="1"/>
  <c r="S14060" i="1"/>
  <c r="P14060" i="1"/>
  <c r="K14060" i="1"/>
  <c r="X14059" i="1"/>
  <c r="S14059" i="1"/>
  <c r="P14059" i="1"/>
  <c r="K14059" i="1"/>
  <c r="X14058" i="1"/>
  <c r="S14058" i="1"/>
  <c r="P14058" i="1"/>
  <c r="K14058" i="1"/>
  <c r="X14057" i="1"/>
  <c r="S14057" i="1"/>
  <c r="P14057" i="1"/>
  <c r="K14057" i="1"/>
  <c r="X14056" i="1"/>
  <c r="S14056" i="1"/>
  <c r="P14056" i="1"/>
  <c r="K14056" i="1"/>
  <c r="X14055" i="1"/>
  <c r="S14055" i="1"/>
  <c r="P14055" i="1"/>
  <c r="K14055" i="1"/>
  <c r="X14054" i="1"/>
  <c r="S14054" i="1"/>
  <c r="P14054" i="1"/>
  <c r="K14054" i="1"/>
  <c r="X14053" i="1"/>
  <c r="S14053" i="1"/>
  <c r="P14053" i="1"/>
  <c r="K14053" i="1"/>
  <c r="X14052" i="1"/>
  <c r="S14052" i="1"/>
  <c r="P14052" i="1"/>
  <c r="K14052" i="1"/>
  <c r="X14051" i="1"/>
  <c r="S14051" i="1"/>
  <c r="P14051" i="1"/>
  <c r="K14051" i="1"/>
  <c r="X14050" i="1"/>
  <c r="S14050" i="1"/>
  <c r="P14050" i="1"/>
  <c r="K14050" i="1"/>
  <c r="X14049" i="1"/>
  <c r="S14049" i="1"/>
  <c r="P14049" i="1"/>
  <c r="K14049" i="1"/>
  <c r="X14048" i="1"/>
  <c r="S14048" i="1"/>
  <c r="P14048" i="1"/>
  <c r="K14048" i="1"/>
  <c r="X14047" i="1"/>
  <c r="S14047" i="1"/>
  <c r="P14047" i="1"/>
  <c r="K14047" i="1"/>
  <c r="X14046" i="1"/>
  <c r="S14046" i="1"/>
  <c r="P14046" i="1"/>
  <c r="K14046" i="1"/>
  <c r="X14045" i="1"/>
  <c r="S14045" i="1"/>
  <c r="P14045" i="1"/>
  <c r="K14045" i="1"/>
  <c r="X14044" i="1"/>
  <c r="S14044" i="1"/>
  <c r="P14044" i="1"/>
  <c r="K14044" i="1"/>
  <c r="X14043" i="1"/>
  <c r="S14043" i="1"/>
  <c r="P14043" i="1"/>
  <c r="K14043" i="1"/>
  <c r="X14042" i="1"/>
  <c r="S14042" i="1"/>
  <c r="P14042" i="1"/>
  <c r="K14042" i="1"/>
  <c r="X14041" i="1"/>
  <c r="S14041" i="1"/>
  <c r="P14041" i="1"/>
  <c r="K14041" i="1"/>
  <c r="X14040" i="1"/>
  <c r="S14040" i="1"/>
  <c r="P14040" i="1"/>
  <c r="K14040" i="1"/>
  <c r="X14039" i="1"/>
  <c r="S14039" i="1"/>
  <c r="P14039" i="1"/>
  <c r="K14039" i="1"/>
  <c r="X14038" i="1"/>
  <c r="S14038" i="1"/>
  <c r="P14038" i="1"/>
  <c r="K14038" i="1"/>
  <c r="X14037" i="1"/>
  <c r="S14037" i="1"/>
  <c r="P14037" i="1"/>
  <c r="K14037" i="1"/>
  <c r="X14036" i="1"/>
  <c r="S14036" i="1"/>
  <c r="P14036" i="1"/>
  <c r="K14036" i="1"/>
  <c r="X14035" i="1"/>
  <c r="S14035" i="1"/>
  <c r="P14035" i="1"/>
  <c r="K14035" i="1"/>
  <c r="X14034" i="1"/>
  <c r="S14034" i="1"/>
  <c r="P14034" i="1"/>
  <c r="K14034" i="1"/>
  <c r="X14033" i="1"/>
  <c r="S14033" i="1"/>
  <c r="P14033" i="1"/>
  <c r="K14033" i="1"/>
  <c r="X14032" i="1"/>
  <c r="S14032" i="1"/>
  <c r="P14032" i="1"/>
  <c r="K14032" i="1"/>
  <c r="X14031" i="1"/>
  <c r="S14031" i="1"/>
  <c r="P14031" i="1"/>
  <c r="K14031" i="1"/>
  <c r="X14030" i="1"/>
  <c r="S14030" i="1"/>
  <c r="P14030" i="1"/>
  <c r="K14030" i="1"/>
  <c r="X14029" i="1"/>
  <c r="S14029" i="1"/>
  <c r="P14029" i="1"/>
  <c r="K14029" i="1"/>
  <c r="X14028" i="1"/>
  <c r="S14028" i="1"/>
  <c r="P14028" i="1"/>
  <c r="K14028" i="1"/>
  <c r="X14027" i="1"/>
  <c r="S14027" i="1"/>
  <c r="P14027" i="1"/>
  <c r="K14027" i="1"/>
  <c r="X14026" i="1"/>
  <c r="S14026" i="1"/>
  <c r="P14026" i="1"/>
  <c r="K14026" i="1"/>
  <c r="X14025" i="1"/>
  <c r="S14025" i="1"/>
  <c r="P14025" i="1"/>
  <c r="K14025" i="1"/>
  <c r="X14024" i="1"/>
  <c r="S14024" i="1"/>
  <c r="P14024" i="1"/>
  <c r="K14024" i="1"/>
  <c r="X14023" i="1"/>
  <c r="S14023" i="1"/>
  <c r="P14023" i="1"/>
  <c r="K14023" i="1"/>
  <c r="X14022" i="1"/>
  <c r="S14022" i="1"/>
  <c r="P14022" i="1"/>
  <c r="K14022" i="1"/>
  <c r="X14021" i="1"/>
  <c r="S14021" i="1"/>
  <c r="P14021" i="1"/>
  <c r="K14021" i="1"/>
  <c r="X14020" i="1"/>
  <c r="S14020" i="1"/>
  <c r="P14020" i="1"/>
  <c r="K14020" i="1"/>
  <c r="X14019" i="1"/>
  <c r="S14019" i="1"/>
  <c r="P14019" i="1"/>
  <c r="K14019" i="1"/>
  <c r="X14018" i="1"/>
  <c r="S14018" i="1"/>
  <c r="P14018" i="1"/>
  <c r="K14018" i="1"/>
  <c r="X14017" i="1"/>
  <c r="S14017" i="1"/>
  <c r="P14017" i="1"/>
  <c r="K14017" i="1"/>
  <c r="X14016" i="1"/>
  <c r="S14016" i="1"/>
  <c r="P14016" i="1"/>
  <c r="K14016" i="1"/>
  <c r="X14015" i="1"/>
  <c r="S14015" i="1"/>
  <c r="P14015" i="1"/>
  <c r="K14015" i="1"/>
  <c r="X14014" i="1"/>
  <c r="S14014" i="1"/>
  <c r="P14014" i="1"/>
  <c r="K14014" i="1"/>
  <c r="X14013" i="1"/>
  <c r="S14013" i="1"/>
  <c r="P14013" i="1"/>
  <c r="K14013" i="1"/>
  <c r="X14012" i="1"/>
  <c r="S14012" i="1"/>
  <c r="P14012" i="1"/>
  <c r="K14012" i="1"/>
  <c r="X14011" i="1"/>
  <c r="S14011" i="1"/>
  <c r="P14011" i="1"/>
  <c r="K14011" i="1"/>
  <c r="X14010" i="1"/>
  <c r="S14010" i="1"/>
  <c r="P14010" i="1"/>
  <c r="K14010" i="1"/>
  <c r="X14009" i="1"/>
  <c r="S14009" i="1"/>
  <c r="P14009" i="1"/>
  <c r="K14009" i="1"/>
  <c r="X14008" i="1"/>
  <c r="S14008" i="1"/>
  <c r="P14008" i="1"/>
  <c r="K14008" i="1"/>
  <c r="X14007" i="1"/>
  <c r="S14007" i="1"/>
  <c r="P14007" i="1"/>
  <c r="K14007" i="1"/>
  <c r="X14006" i="1"/>
  <c r="S14006" i="1"/>
  <c r="P14006" i="1"/>
  <c r="K14006" i="1"/>
  <c r="X14005" i="1"/>
  <c r="S14005" i="1"/>
  <c r="P14005" i="1"/>
  <c r="K14005" i="1"/>
  <c r="X14004" i="1"/>
  <c r="S14004" i="1"/>
  <c r="P14004" i="1"/>
  <c r="K14004" i="1"/>
  <c r="X14003" i="1"/>
  <c r="S14003" i="1"/>
  <c r="P14003" i="1"/>
  <c r="K14003" i="1"/>
  <c r="X14002" i="1"/>
  <c r="S14002" i="1"/>
  <c r="P14002" i="1"/>
  <c r="K14002" i="1"/>
  <c r="X14001" i="1"/>
  <c r="S14001" i="1"/>
  <c r="P14001" i="1"/>
  <c r="K14001" i="1"/>
  <c r="X14000" i="1"/>
  <c r="S14000" i="1"/>
  <c r="P14000" i="1"/>
  <c r="K14000" i="1"/>
  <c r="X13999" i="1"/>
  <c r="S13999" i="1"/>
  <c r="P13999" i="1"/>
  <c r="K13999" i="1"/>
  <c r="X13998" i="1"/>
  <c r="S13998" i="1"/>
  <c r="P13998" i="1"/>
  <c r="K13998" i="1"/>
  <c r="X13997" i="1"/>
  <c r="S13997" i="1"/>
  <c r="P13997" i="1"/>
  <c r="K13997" i="1"/>
  <c r="X13996" i="1"/>
  <c r="S13996" i="1"/>
  <c r="P13996" i="1"/>
  <c r="K13996" i="1"/>
  <c r="X13995" i="1"/>
  <c r="S13995" i="1"/>
  <c r="P13995" i="1"/>
  <c r="K13995" i="1"/>
  <c r="X13994" i="1"/>
  <c r="S13994" i="1"/>
  <c r="P13994" i="1"/>
  <c r="K13994" i="1"/>
  <c r="X13993" i="1"/>
  <c r="S13993" i="1"/>
  <c r="P13993" i="1"/>
  <c r="K13993" i="1"/>
  <c r="X13992" i="1"/>
  <c r="S13992" i="1"/>
  <c r="P13992" i="1"/>
  <c r="K13992" i="1"/>
  <c r="X13991" i="1"/>
  <c r="S13991" i="1"/>
  <c r="P13991" i="1"/>
  <c r="K13991" i="1"/>
  <c r="X13990" i="1"/>
  <c r="S13990" i="1"/>
  <c r="P13990" i="1"/>
  <c r="K13990" i="1"/>
  <c r="X13989" i="1"/>
  <c r="S13989" i="1"/>
  <c r="P13989" i="1"/>
  <c r="K13989" i="1"/>
  <c r="X13988" i="1"/>
  <c r="S13988" i="1"/>
  <c r="P13988" i="1"/>
  <c r="K13988" i="1"/>
  <c r="X13987" i="1"/>
  <c r="S13987" i="1"/>
  <c r="P13987" i="1"/>
  <c r="K13987" i="1"/>
  <c r="X13986" i="1"/>
  <c r="S13986" i="1"/>
  <c r="P13986" i="1"/>
  <c r="K13986" i="1"/>
  <c r="X13985" i="1"/>
  <c r="S13985" i="1"/>
  <c r="P13985" i="1"/>
  <c r="K13985" i="1"/>
  <c r="X13984" i="1"/>
  <c r="S13984" i="1"/>
  <c r="P13984" i="1"/>
  <c r="K13984" i="1"/>
  <c r="X13983" i="1"/>
  <c r="S13983" i="1"/>
  <c r="P13983" i="1"/>
  <c r="K13983" i="1"/>
  <c r="X13982" i="1"/>
  <c r="S13982" i="1"/>
  <c r="P13982" i="1"/>
  <c r="K13982" i="1"/>
  <c r="X13981" i="1"/>
  <c r="S13981" i="1"/>
  <c r="P13981" i="1"/>
  <c r="K13981" i="1"/>
  <c r="X13980" i="1"/>
  <c r="S13980" i="1"/>
  <c r="P13980" i="1"/>
  <c r="K13980" i="1"/>
  <c r="X13979" i="1"/>
  <c r="S13979" i="1"/>
  <c r="P13979" i="1"/>
  <c r="K13979" i="1"/>
  <c r="X13978" i="1"/>
  <c r="S13978" i="1"/>
  <c r="P13978" i="1"/>
  <c r="K13978" i="1"/>
  <c r="X13977" i="1"/>
  <c r="S13977" i="1"/>
  <c r="P13977" i="1"/>
  <c r="K13977" i="1"/>
  <c r="X13976" i="1"/>
  <c r="S13976" i="1"/>
  <c r="P13976" i="1"/>
  <c r="K13976" i="1"/>
  <c r="X13975" i="1"/>
  <c r="S13975" i="1"/>
  <c r="P13975" i="1"/>
  <c r="K13975" i="1"/>
  <c r="X13974" i="1"/>
  <c r="S13974" i="1"/>
  <c r="P13974" i="1"/>
  <c r="K13974" i="1"/>
  <c r="X13973" i="1"/>
  <c r="S13973" i="1"/>
  <c r="P13973" i="1"/>
  <c r="K13973" i="1"/>
  <c r="X13972" i="1"/>
  <c r="S13972" i="1"/>
  <c r="P13972" i="1"/>
  <c r="K13972" i="1"/>
  <c r="X13971" i="1"/>
  <c r="S13971" i="1"/>
  <c r="P13971" i="1"/>
  <c r="K13971" i="1"/>
  <c r="X13970" i="1"/>
  <c r="S13970" i="1"/>
  <c r="P13970" i="1"/>
  <c r="K13970" i="1"/>
  <c r="X13969" i="1"/>
  <c r="S13969" i="1"/>
  <c r="P13969" i="1"/>
  <c r="K13969" i="1"/>
  <c r="X13968" i="1"/>
  <c r="S13968" i="1"/>
  <c r="P13968" i="1"/>
  <c r="K13968" i="1"/>
  <c r="X13967" i="1"/>
  <c r="S13967" i="1"/>
  <c r="P13967" i="1"/>
  <c r="K13967" i="1"/>
  <c r="X13966" i="1"/>
  <c r="S13966" i="1"/>
  <c r="P13966" i="1"/>
  <c r="K13966" i="1"/>
  <c r="X13965" i="1"/>
  <c r="S13965" i="1"/>
  <c r="P13965" i="1"/>
  <c r="K13965" i="1"/>
  <c r="X13964" i="1"/>
  <c r="S13964" i="1"/>
  <c r="P13964" i="1"/>
  <c r="K13964" i="1"/>
  <c r="X13963" i="1"/>
  <c r="S13963" i="1"/>
  <c r="P13963" i="1"/>
  <c r="K13963" i="1"/>
  <c r="X13962" i="1"/>
  <c r="S13962" i="1"/>
  <c r="P13962" i="1"/>
  <c r="K13962" i="1"/>
  <c r="X13961" i="1"/>
  <c r="S13961" i="1"/>
  <c r="P13961" i="1"/>
  <c r="K13961" i="1"/>
  <c r="X13960" i="1"/>
  <c r="S13960" i="1"/>
  <c r="P13960" i="1"/>
  <c r="K13960" i="1"/>
  <c r="X13959" i="1"/>
  <c r="S13959" i="1"/>
  <c r="P13959" i="1"/>
  <c r="K13959" i="1"/>
  <c r="X13958" i="1"/>
  <c r="S13958" i="1"/>
  <c r="P13958" i="1"/>
  <c r="K13958" i="1"/>
  <c r="X13957" i="1"/>
  <c r="S13957" i="1"/>
  <c r="P13957" i="1"/>
  <c r="K13957" i="1"/>
  <c r="X13956" i="1"/>
  <c r="S13956" i="1"/>
  <c r="P13956" i="1"/>
  <c r="K13956" i="1"/>
  <c r="X13955" i="1"/>
  <c r="S13955" i="1"/>
  <c r="P13955" i="1"/>
  <c r="K13955" i="1"/>
  <c r="X13954" i="1"/>
  <c r="S13954" i="1"/>
  <c r="P13954" i="1"/>
  <c r="K13954" i="1"/>
  <c r="X13953" i="1"/>
  <c r="S13953" i="1"/>
  <c r="P13953" i="1"/>
  <c r="K13953" i="1"/>
  <c r="X13952" i="1"/>
  <c r="S13952" i="1"/>
  <c r="P13952" i="1"/>
  <c r="K13952" i="1"/>
  <c r="X13951" i="1"/>
  <c r="S13951" i="1"/>
  <c r="P13951" i="1"/>
  <c r="K13951" i="1"/>
  <c r="X13950" i="1"/>
  <c r="S13950" i="1"/>
  <c r="P13950" i="1"/>
  <c r="K13950" i="1"/>
  <c r="X13949" i="1"/>
  <c r="S13949" i="1"/>
  <c r="P13949" i="1"/>
  <c r="K13949" i="1"/>
  <c r="X13948" i="1"/>
  <c r="S13948" i="1"/>
  <c r="P13948" i="1"/>
  <c r="K13948" i="1"/>
  <c r="X13947" i="1"/>
  <c r="S13947" i="1"/>
  <c r="P13947" i="1"/>
  <c r="K13947" i="1"/>
  <c r="X13946" i="1"/>
  <c r="S13946" i="1"/>
  <c r="P13946" i="1"/>
  <c r="K13946" i="1"/>
  <c r="X13945" i="1"/>
  <c r="S13945" i="1"/>
  <c r="P13945" i="1"/>
  <c r="K13945" i="1"/>
  <c r="X13944" i="1"/>
  <c r="S13944" i="1"/>
  <c r="P13944" i="1"/>
  <c r="K13944" i="1"/>
  <c r="X13943" i="1"/>
  <c r="S13943" i="1"/>
  <c r="P13943" i="1"/>
  <c r="K13943" i="1"/>
  <c r="X13942" i="1"/>
  <c r="S13942" i="1"/>
  <c r="P13942" i="1"/>
  <c r="K13942" i="1"/>
  <c r="X13941" i="1"/>
  <c r="S13941" i="1"/>
  <c r="P13941" i="1"/>
  <c r="K13941" i="1"/>
  <c r="X13940" i="1"/>
  <c r="S13940" i="1"/>
  <c r="P13940" i="1"/>
  <c r="K13940" i="1"/>
  <c r="X13939" i="1"/>
  <c r="S13939" i="1"/>
  <c r="P13939" i="1"/>
  <c r="K13939" i="1"/>
  <c r="X13938" i="1"/>
  <c r="S13938" i="1"/>
  <c r="P13938" i="1"/>
  <c r="K13938" i="1"/>
  <c r="X13937" i="1"/>
  <c r="S13937" i="1"/>
  <c r="P13937" i="1"/>
  <c r="K13937" i="1"/>
  <c r="X13936" i="1"/>
  <c r="S13936" i="1"/>
  <c r="P13936" i="1"/>
  <c r="K13936" i="1"/>
  <c r="X13935" i="1"/>
  <c r="S13935" i="1"/>
  <c r="P13935" i="1"/>
  <c r="K13935" i="1"/>
  <c r="X13934" i="1"/>
  <c r="S13934" i="1"/>
  <c r="P13934" i="1"/>
  <c r="K13934" i="1"/>
  <c r="X13933" i="1"/>
  <c r="S13933" i="1"/>
  <c r="P13933" i="1"/>
  <c r="K13933" i="1"/>
  <c r="X13932" i="1"/>
  <c r="S13932" i="1"/>
  <c r="P13932" i="1"/>
  <c r="K13932" i="1"/>
  <c r="X13931" i="1"/>
  <c r="S13931" i="1"/>
  <c r="P13931" i="1"/>
  <c r="K13931" i="1"/>
  <c r="X13930" i="1"/>
  <c r="S13930" i="1"/>
  <c r="P13930" i="1"/>
  <c r="K13930" i="1"/>
  <c r="X13929" i="1"/>
  <c r="S13929" i="1"/>
  <c r="P13929" i="1"/>
  <c r="K13929" i="1"/>
  <c r="X13928" i="1"/>
  <c r="S13928" i="1"/>
  <c r="P13928" i="1"/>
  <c r="K13928" i="1"/>
  <c r="X13927" i="1"/>
  <c r="S13927" i="1"/>
  <c r="P13927" i="1"/>
  <c r="K13927" i="1"/>
  <c r="X13926" i="1"/>
  <c r="S13926" i="1"/>
  <c r="P13926" i="1"/>
  <c r="K13926" i="1"/>
  <c r="X13925" i="1"/>
  <c r="S13925" i="1"/>
  <c r="P13925" i="1"/>
  <c r="K13925" i="1"/>
  <c r="X13924" i="1"/>
  <c r="S13924" i="1"/>
  <c r="P13924" i="1"/>
  <c r="K13924" i="1"/>
  <c r="X13923" i="1"/>
  <c r="S13923" i="1"/>
  <c r="P13923" i="1"/>
  <c r="K13923" i="1"/>
  <c r="X13922" i="1"/>
  <c r="S13922" i="1"/>
  <c r="P13922" i="1"/>
  <c r="K13922" i="1"/>
  <c r="X13921" i="1"/>
  <c r="S13921" i="1"/>
  <c r="P13921" i="1"/>
  <c r="K13921" i="1"/>
  <c r="X13920" i="1"/>
  <c r="S13920" i="1"/>
  <c r="P13920" i="1"/>
  <c r="K13920" i="1"/>
  <c r="X13919" i="1"/>
  <c r="S13919" i="1"/>
  <c r="P13919" i="1"/>
  <c r="K13919" i="1"/>
  <c r="X13918" i="1"/>
  <c r="S13918" i="1"/>
  <c r="P13918" i="1"/>
  <c r="K13918" i="1"/>
  <c r="X13917" i="1"/>
  <c r="S13917" i="1"/>
  <c r="P13917" i="1"/>
  <c r="K13917" i="1"/>
  <c r="X13916" i="1"/>
  <c r="S13916" i="1"/>
  <c r="P13916" i="1"/>
  <c r="K13916" i="1"/>
  <c r="X13915" i="1"/>
  <c r="S13915" i="1"/>
  <c r="P13915" i="1"/>
  <c r="K13915" i="1"/>
  <c r="X13914" i="1"/>
  <c r="S13914" i="1"/>
  <c r="P13914" i="1"/>
  <c r="K13914" i="1"/>
  <c r="X13913" i="1"/>
  <c r="S13913" i="1"/>
  <c r="P13913" i="1"/>
  <c r="K13913" i="1"/>
  <c r="X13912" i="1"/>
  <c r="S13912" i="1"/>
  <c r="P13912" i="1"/>
  <c r="K13912" i="1"/>
  <c r="X13911" i="1"/>
  <c r="S13911" i="1"/>
  <c r="P13911" i="1"/>
  <c r="K13911" i="1"/>
  <c r="X13910" i="1"/>
  <c r="S13910" i="1"/>
  <c r="P13910" i="1"/>
  <c r="K13910" i="1"/>
  <c r="X13909" i="1"/>
  <c r="S13909" i="1"/>
  <c r="P13909" i="1"/>
  <c r="K13909" i="1"/>
  <c r="X13908" i="1"/>
  <c r="S13908" i="1"/>
  <c r="P13908" i="1"/>
  <c r="K13908" i="1"/>
  <c r="X13907" i="1"/>
  <c r="S13907" i="1"/>
  <c r="P13907" i="1"/>
  <c r="K13907" i="1"/>
  <c r="X13906" i="1"/>
  <c r="S13906" i="1"/>
  <c r="P13906" i="1"/>
  <c r="K13906" i="1"/>
  <c r="X13905" i="1"/>
  <c r="S13905" i="1"/>
  <c r="P13905" i="1"/>
  <c r="K13905" i="1"/>
  <c r="X13904" i="1"/>
  <c r="S13904" i="1"/>
  <c r="P13904" i="1"/>
  <c r="K13904" i="1"/>
  <c r="X13903" i="1"/>
  <c r="S13903" i="1"/>
  <c r="P13903" i="1"/>
  <c r="K13903" i="1"/>
  <c r="X13902" i="1"/>
  <c r="S13902" i="1"/>
  <c r="P13902" i="1"/>
  <c r="K13902" i="1"/>
  <c r="X13901" i="1"/>
  <c r="S13901" i="1"/>
  <c r="P13901" i="1"/>
  <c r="K13901" i="1"/>
  <c r="X13900" i="1"/>
  <c r="S13900" i="1"/>
  <c r="P13900" i="1"/>
  <c r="K13900" i="1"/>
  <c r="X13899" i="1"/>
  <c r="S13899" i="1"/>
  <c r="P13899" i="1"/>
  <c r="K13899" i="1"/>
  <c r="X13898" i="1"/>
  <c r="S13898" i="1"/>
  <c r="P13898" i="1"/>
  <c r="K13898" i="1"/>
  <c r="X13897" i="1"/>
  <c r="S13897" i="1"/>
  <c r="P13897" i="1"/>
  <c r="K13897" i="1"/>
  <c r="X13896" i="1"/>
  <c r="S13896" i="1"/>
  <c r="P13896" i="1"/>
  <c r="K13896" i="1"/>
  <c r="X13895" i="1"/>
  <c r="S13895" i="1"/>
  <c r="P13895" i="1"/>
  <c r="K13895" i="1"/>
  <c r="X13894" i="1"/>
  <c r="S13894" i="1"/>
  <c r="P13894" i="1"/>
  <c r="K13894" i="1"/>
  <c r="X13893" i="1"/>
  <c r="S13893" i="1"/>
  <c r="P13893" i="1"/>
  <c r="K13893" i="1"/>
  <c r="X13892" i="1"/>
  <c r="S13892" i="1"/>
  <c r="P13892" i="1"/>
  <c r="K13892" i="1"/>
  <c r="X13891" i="1"/>
  <c r="S13891" i="1"/>
  <c r="P13891" i="1"/>
  <c r="K13891" i="1"/>
  <c r="X13890" i="1"/>
  <c r="S13890" i="1"/>
  <c r="P13890" i="1"/>
  <c r="K13890" i="1"/>
  <c r="X13889" i="1"/>
  <c r="S13889" i="1"/>
  <c r="P13889" i="1"/>
  <c r="K13889" i="1"/>
  <c r="X13888" i="1"/>
  <c r="S13888" i="1"/>
  <c r="P13888" i="1"/>
  <c r="K13888" i="1"/>
  <c r="X13887" i="1"/>
  <c r="S13887" i="1"/>
  <c r="P13887" i="1"/>
  <c r="K13887" i="1"/>
  <c r="X13886" i="1"/>
  <c r="S13886" i="1"/>
  <c r="P13886" i="1"/>
  <c r="K13886" i="1"/>
  <c r="X13885" i="1"/>
  <c r="S13885" i="1"/>
  <c r="P13885" i="1"/>
  <c r="K13885" i="1"/>
  <c r="X13884" i="1"/>
  <c r="S13884" i="1"/>
  <c r="P13884" i="1"/>
  <c r="K13884" i="1"/>
  <c r="X13883" i="1"/>
  <c r="S13883" i="1"/>
  <c r="P13883" i="1"/>
  <c r="K13883" i="1"/>
  <c r="X13882" i="1"/>
  <c r="S13882" i="1"/>
  <c r="P13882" i="1"/>
  <c r="K13882" i="1"/>
  <c r="X13881" i="1"/>
  <c r="S13881" i="1"/>
  <c r="P13881" i="1"/>
  <c r="K13881" i="1"/>
  <c r="X13880" i="1"/>
  <c r="S13880" i="1"/>
  <c r="P13880" i="1"/>
  <c r="K13880" i="1"/>
  <c r="X13879" i="1"/>
  <c r="S13879" i="1"/>
  <c r="P13879" i="1"/>
  <c r="K13879" i="1"/>
  <c r="X13878" i="1"/>
  <c r="S13878" i="1"/>
  <c r="P13878" i="1"/>
  <c r="K13878" i="1"/>
  <c r="X13877" i="1"/>
  <c r="S13877" i="1"/>
  <c r="P13877" i="1"/>
  <c r="K13877" i="1"/>
  <c r="X13876" i="1"/>
  <c r="S13876" i="1"/>
  <c r="P13876" i="1"/>
  <c r="K13876" i="1"/>
  <c r="X13875" i="1"/>
  <c r="S13875" i="1"/>
  <c r="P13875" i="1"/>
  <c r="K13875" i="1"/>
  <c r="X13874" i="1"/>
  <c r="S13874" i="1"/>
  <c r="P13874" i="1"/>
  <c r="K13874" i="1"/>
  <c r="X13873" i="1"/>
  <c r="S13873" i="1"/>
  <c r="P13873" i="1"/>
  <c r="K13873" i="1"/>
  <c r="X13872" i="1"/>
  <c r="S13872" i="1"/>
  <c r="P13872" i="1"/>
  <c r="K13872" i="1"/>
  <c r="X13871" i="1"/>
  <c r="S13871" i="1"/>
  <c r="P13871" i="1"/>
  <c r="K13871" i="1"/>
  <c r="X13870" i="1"/>
  <c r="S13870" i="1"/>
  <c r="P13870" i="1"/>
  <c r="K13870" i="1"/>
  <c r="X13869" i="1"/>
  <c r="S13869" i="1"/>
  <c r="P13869" i="1"/>
  <c r="K13869" i="1"/>
  <c r="X13868" i="1"/>
  <c r="S13868" i="1"/>
  <c r="P13868" i="1"/>
  <c r="K13868" i="1"/>
  <c r="X13867" i="1"/>
  <c r="S13867" i="1"/>
  <c r="P13867" i="1"/>
  <c r="K13867" i="1"/>
  <c r="X13866" i="1"/>
  <c r="S13866" i="1"/>
  <c r="P13866" i="1"/>
  <c r="K13866" i="1"/>
  <c r="X13865" i="1"/>
  <c r="S13865" i="1"/>
  <c r="P13865" i="1"/>
  <c r="K13865" i="1"/>
  <c r="X13864" i="1"/>
  <c r="S13864" i="1"/>
  <c r="P13864" i="1"/>
  <c r="K13864" i="1"/>
  <c r="X13863" i="1"/>
  <c r="S13863" i="1"/>
  <c r="P13863" i="1"/>
  <c r="K13863" i="1"/>
  <c r="X13862" i="1"/>
  <c r="S13862" i="1"/>
  <c r="P13862" i="1"/>
  <c r="K13862" i="1"/>
  <c r="X13861" i="1"/>
  <c r="S13861" i="1"/>
  <c r="P13861" i="1"/>
  <c r="K13861" i="1"/>
  <c r="X13860" i="1"/>
  <c r="S13860" i="1"/>
  <c r="P13860" i="1"/>
  <c r="K13860" i="1"/>
  <c r="X13859" i="1"/>
  <c r="S13859" i="1"/>
  <c r="P13859" i="1"/>
  <c r="K13859" i="1"/>
  <c r="X13858" i="1"/>
  <c r="S13858" i="1"/>
  <c r="P13858" i="1"/>
  <c r="K13858" i="1"/>
  <c r="X13857" i="1"/>
  <c r="S13857" i="1"/>
  <c r="P13857" i="1"/>
  <c r="K13857" i="1"/>
  <c r="X13856" i="1"/>
  <c r="S13856" i="1"/>
  <c r="P13856" i="1"/>
  <c r="K13856" i="1"/>
  <c r="X13855" i="1"/>
  <c r="S13855" i="1"/>
  <c r="P13855" i="1"/>
  <c r="K13855" i="1"/>
  <c r="X13854" i="1"/>
  <c r="S13854" i="1"/>
  <c r="P13854" i="1"/>
  <c r="K13854" i="1"/>
  <c r="X13853" i="1"/>
  <c r="S13853" i="1"/>
  <c r="P13853" i="1"/>
  <c r="K13853" i="1"/>
  <c r="X13852" i="1"/>
  <c r="S13852" i="1"/>
  <c r="P13852" i="1"/>
  <c r="K13852" i="1"/>
  <c r="X13851" i="1"/>
  <c r="S13851" i="1"/>
  <c r="P13851" i="1"/>
  <c r="K13851" i="1"/>
  <c r="X13850" i="1"/>
  <c r="S13850" i="1"/>
  <c r="P13850" i="1"/>
  <c r="K13850" i="1"/>
  <c r="X13849" i="1"/>
  <c r="S13849" i="1"/>
  <c r="P13849" i="1"/>
  <c r="K13849" i="1"/>
  <c r="X13848" i="1"/>
  <c r="S13848" i="1"/>
  <c r="P13848" i="1"/>
  <c r="K13848" i="1"/>
  <c r="X13847" i="1"/>
  <c r="S13847" i="1"/>
  <c r="P13847" i="1"/>
  <c r="K13847" i="1"/>
  <c r="X13846" i="1"/>
  <c r="S13846" i="1"/>
  <c r="P13846" i="1"/>
  <c r="K13846" i="1"/>
  <c r="X13845" i="1"/>
  <c r="S13845" i="1"/>
  <c r="P13845" i="1"/>
  <c r="K13845" i="1"/>
  <c r="X13844" i="1"/>
  <c r="S13844" i="1"/>
  <c r="P13844" i="1"/>
  <c r="K13844" i="1"/>
  <c r="X13843" i="1"/>
  <c r="S13843" i="1"/>
  <c r="P13843" i="1"/>
  <c r="K13843" i="1"/>
  <c r="X13842" i="1"/>
  <c r="S13842" i="1"/>
  <c r="P13842" i="1"/>
  <c r="K13842" i="1"/>
  <c r="X13841" i="1"/>
  <c r="S13841" i="1"/>
  <c r="P13841" i="1"/>
  <c r="K13841" i="1"/>
  <c r="X13840" i="1"/>
  <c r="S13840" i="1"/>
  <c r="P13840" i="1"/>
  <c r="K13840" i="1"/>
  <c r="X13839" i="1"/>
  <c r="S13839" i="1"/>
  <c r="P13839" i="1"/>
  <c r="K13839" i="1"/>
  <c r="X13838" i="1"/>
  <c r="S13838" i="1"/>
  <c r="P13838" i="1"/>
  <c r="K13838" i="1"/>
  <c r="X13837" i="1"/>
  <c r="S13837" i="1"/>
  <c r="P13837" i="1"/>
  <c r="K13837" i="1"/>
  <c r="X13836" i="1"/>
  <c r="S13836" i="1"/>
  <c r="P13836" i="1"/>
  <c r="K13836" i="1"/>
  <c r="X13835" i="1"/>
  <c r="S13835" i="1"/>
  <c r="P13835" i="1"/>
  <c r="K13835" i="1"/>
  <c r="X13834" i="1"/>
  <c r="S13834" i="1"/>
  <c r="P13834" i="1"/>
  <c r="K13834" i="1"/>
  <c r="X13833" i="1"/>
  <c r="S13833" i="1"/>
  <c r="P13833" i="1"/>
  <c r="K13833" i="1"/>
  <c r="X13832" i="1"/>
  <c r="S13832" i="1"/>
  <c r="P13832" i="1"/>
  <c r="K13832" i="1"/>
  <c r="X13831" i="1"/>
  <c r="S13831" i="1"/>
  <c r="P13831" i="1"/>
  <c r="K13831" i="1"/>
  <c r="X13830" i="1"/>
  <c r="S13830" i="1"/>
  <c r="P13830" i="1"/>
  <c r="K13830" i="1"/>
  <c r="X13829" i="1"/>
  <c r="S13829" i="1"/>
  <c r="P13829" i="1"/>
  <c r="K13829" i="1"/>
  <c r="X13828" i="1"/>
  <c r="S13828" i="1"/>
  <c r="P13828" i="1"/>
  <c r="K13828" i="1"/>
  <c r="X13827" i="1"/>
  <c r="S13827" i="1"/>
  <c r="P13827" i="1"/>
  <c r="K13827" i="1"/>
  <c r="X13826" i="1"/>
  <c r="S13826" i="1"/>
  <c r="P13826" i="1"/>
  <c r="K13826" i="1"/>
  <c r="X13825" i="1"/>
  <c r="S13825" i="1"/>
  <c r="P13825" i="1"/>
  <c r="K13825" i="1"/>
  <c r="X13824" i="1"/>
  <c r="S13824" i="1"/>
  <c r="P13824" i="1"/>
  <c r="K13824" i="1"/>
  <c r="X13823" i="1"/>
  <c r="S13823" i="1"/>
  <c r="P13823" i="1"/>
  <c r="K13823" i="1"/>
  <c r="X13822" i="1"/>
  <c r="S13822" i="1"/>
  <c r="P13822" i="1"/>
  <c r="K13822" i="1"/>
  <c r="X13821" i="1"/>
  <c r="S13821" i="1"/>
  <c r="P13821" i="1"/>
  <c r="K13821" i="1"/>
  <c r="X13820" i="1"/>
  <c r="S13820" i="1"/>
  <c r="P13820" i="1"/>
  <c r="K13820" i="1"/>
  <c r="X13819" i="1"/>
  <c r="S13819" i="1"/>
  <c r="P13819" i="1"/>
  <c r="K13819" i="1"/>
  <c r="X13818" i="1"/>
  <c r="S13818" i="1"/>
  <c r="P13818" i="1"/>
  <c r="K13818" i="1"/>
  <c r="X13817" i="1"/>
  <c r="S13817" i="1"/>
  <c r="P13817" i="1"/>
  <c r="K13817" i="1"/>
  <c r="X13816" i="1"/>
  <c r="S13816" i="1"/>
  <c r="P13816" i="1"/>
  <c r="K13816" i="1"/>
  <c r="X13815" i="1"/>
  <c r="S13815" i="1"/>
  <c r="P13815" i="1"/>
  <c r="K13815" i="1"/>
  <c r="X13814" i="1"/>
  <c r="S13814" i="1"/>
  <c r="P13814" i="1"/>
  <c r="K13814" i="1"/>
  <c r="X13813" i="1"/>
  <c r="S13813" i="1"/>
  <c r="P13813" i="1"/>
  <c r="K13813" i="1"/>
  <c r="X13812" i="1"/>
  <c r="S13812" i="1"/>
  <c r="P13812" i="1"/>
  <c r="K13812" i="1"/>
  <c r="X13811" i="1"/>
  <c r="S13811" i="1"/>
  <c r="P13811" i="1"/>
  <c r="K13811" i="1"/>
  <c r="X13810" i="1"/>
  <c r="S13810" i="1"/>
  <c r="P13810" i="1"/>
  <c r="K13810" i="1"/>
  <c r="X13809" i="1"/>
  <c r="S13809" i="1"/>
  <c r="P13809" i="1"/>
  <c r="K13809" i="1"/>
  <c r="X13808" i="1"/>
  <c r="S13808" i="1"/>
  <c r="P13808" i="1"/>
  <c r="K13808" i="1"/>
  <c r="X13807" i="1"/>
  <c r="S13807" i="1"/>
  <c r="P13807" i="1"/>
  <c r="K13807" i="1"/>
  <c r="X13806" i="1"/>
  <c r="S13806" i="1"/>
  <c r="P13806" i="1"/>
  <c r="K13806" i="1"/>
  <c r="X13805" i="1"/>
  <c r="S13805" i="1"/>
  <c r="P13805" i="1"/>
  <c r="K13805" i="1"/>
  <c r="X13804" i="1"/>
  <c r="S13804" i="1"/>
  <c r="P13804" i="1"/>
  <c r="K13804" i="1"/>
  <c r="X13803" i="1"/>
  <c r="S13803" i="1"/>
  <c r="P13803" i="1"/>
  <c r="K13803" i="1"/>
  <c r="X13802" i="1"/>
  <c r="S13802" i="1"/>
  <c r="P13802" i="1"/>
  <c r="K13802" i="1"/>
  <c r="X13801" i="1"/>
  <c r="S13801" i="1"/>
  <c r="P13801" i="1"/>
  <c r="K13801" i="1"/>
  <c r="X13800" i="1"/>
  <c r="S13800" i="1"/>
  <c r="P13800" i="1"/>
  <c r="K13800" i="1"/>
  <c r="X13799" i="1"/>
  <c r="S13799" i="1"/>
  <c r="P13799" i="1"/>
  <c r="K13799" i="1"/>
  <c r="X13798" i="1"/>
  <c r="S13798" i="1"/>
  <c r="P13798" i="1"/>
  <c r="K13798" i="1"/>
  <c r="X13797" i="1"/>
  <c r="S13797" i="1"/>
  <c r="P13797" i="1"/>
  <c r="K13797" i="1"/>
  <c r="X13796" i="1"/>
  <c r="S13796" i="1"/>
  <c r="P13796" i="1"/>
  <c r="K13796" i="1"/>
  <c r="X13795" i="1"/>
  <c r="S13795" i="1"/>
  <c r="P13795" i="1"/>
  <c r="K13795" i="1"/>
  <c r="X13794" i="1"/>
  <c r="S13794" i="1"/>
  <c r="P13794" i="1"/>
  <c r="K13794" i="1"/>
  <c r="X13793" i="1"/>
  <c r="S13793" i="1"/>
  <c r="P13793" i="1"/>
  <c r="K13793" i="1"/>
  <c r="X13792" i="1"/>
  <c r="S13792" i="1"/>
  <c r="P13792" i="1"/>
  <c r="K13792" i="1"/>
  <c r="X13791" i="1"/>
  <c r="S13791" i="1"/>
  <c r="P13791" i="1"/>
  <c r="K13791" i="1"/>
  <c r="X13790" i="1"/>
  <c r="S13790" i="1"/>
  <c r="P13790" i="1"/>
  <c r="K13790" i="1"/>
  <c r="X13789" i="1"/>
  <c r="S13789" i="1"/>
  <c r="P13789" i="1"/>
  <c r="K13789" i="1"/>
  <c r="X13788" i="1"/>
  <c r="S13788" i="1"/>
  <c r="P13788" i="1"/>
  <c r="K13788" i="1"/>
  <c r="X13787" i="1"/>
  <c r="S13787" i="1"/>
  <c r="P13787" i="1"/>
  <c r="K13787" i="1"/>
  <c r="X13786" i="1"/>
  <c r="S13786" i="1"/>
  <c r="P13786" i="1"/>
  <c r="K13786" i="1"/>
  <c r="X13785" i="1"/>
  <c r="S13785" i="1"/>
  <c r="P13785" i="1"/>
  <c r="K13785" i="1"/>
  <c r="X13784" i="1"/>
  <c r="S13784" i="1"/>
  <c r="P13784" i="1"/>
  <c r="K13784" i="1"/>
  <c r="X13783" i="1"/>
  <c r="S13783" i="1"/>
  <c r="P13783" i="1"/>
  <c r="K13783" i="1"/>
  <c r="X13782" i="1"/>
  <c r="S13782" i="1"/>
  <c r="P13782" i="1"/>
  <c r="K13782" i="1"/>
  <c r="X13781" i="1"/>
  <c r="S13781" i="1"/>
  <c r="P13781" i="1"/>
  <c r="K13781" i="1"/>
  <c r="X13780" i="1"/>
  <c r="S13780" i="1"/>
  <c r="P13780" i="1"/>
  <c r="K13780" i="1"/>
  <c r="X13779" i="1"/>
  <c r="S13779" i="1"/>
  <c r="P13779" i="1"/>
  <c r="K13779" i="1"/>
  <c r="X13778" i="1"/>
  <c r="S13778" i="1"/>
  <c r="P13778" i="1"/>
  <c r="K13778" i="1"/>
  <c r="X13777" i="1"/>
  <c r="S13777" i="1"/>
  <c r="P13777" i="1"/>
  <c r="K13777" i="1"/>
  <c r="X13776" i="1"/>
  <c r="S13776" i="1"/>
  <c r="P13776" i="1"/>
  <c r="K13776" i="1"/>
  <c r="X13775" i="1"/>
  <c r="S13775" i="1"/>
  <c r="P13775" i="1"/>
  <c r="K13775" i="1"/>
  <c r="X13774" i="1"/>
  <c r="S13774" i="1"/>
  <c r="P13774" i="1"/>
  <c r="K13774" i="1"/>
  <c r="X13773" i="1"/>
  <c r="S13773" i="1"/>
  <c r="P13773" i="1"/>
  <c r="K13773" i="1"/>
  <c r="X13772" i="1"/>
  <c r="S13772" i="1"/>
  <c r="P13772" i="1"/>
  <c r="K13772" i="1"/>
  <c r="X13771" i="1"/>
  <c r="S13771" i="1"/>
  <c r="P13771" i="1"/>
  <c r="K13771" i="1"/>
  <c r="X13770" i="1"/>
  <c r="S13770" i="1"/>
  <c r="P13770" i="1"/>
  <c r="K13770" i="1"/>
  <c r="X13769" i="1"/>
  <c r="S13769" i="1"/>
  <c r="P13769" i="1"/>
  <c r="K13769" i="1"/>
  <c r="X13768" i="1"/>
  <c r="S13768" i="1"/>
  <c r="P13768" i="1"/>
  <c r="K13768" i="1"/>
  <c r="X13767" i="1"/>
  <c r="S13767" i="1"/>
  <c r="P13767" i="1"/>
  <c r="K13767" i="1"/>
  <c r="X13766" i="1"/>
  <c r="S13766" i="1"/>
  <c r="P13766" i="1"/>
  <c r="K13766" i="1"/>
  <c r="X13765" i="1"/>
  <c r="S13765" i="1"/>
  <c r="P13765" i="1"/>
  <c r="K13765" i="1"/>
  <c r="X13764" i="1"/>
  <c r="S13764" i="1"/>
  <c r="P13764" i="1"/>
  <c r="K13764" i="1"/>
  <c r="X13763" i="1"/>
  <c r="S13763" i="1"/>
  <c r="P13763" i="1"/>
  <c r="K13763" i="1"/>
  <c r="X13762" i="1"/>
  <c r="S13762" i="1"/>
  <c r="P13762" i="1"/>
  <c r="K13762" i="1"/>
  <c r="X13761" i="1"/>
  <c r="S13761" i="1"/>
  <c r="P13761" i="1"/>
  <c r="K13761" i="1"/>
  <c r="X13760" i="1"/>
  <c r="S13760" i="1"/>
  <c r="P13760" i="1"/>
  <c r="K13760" i="1"/>
  <c r="X13759" i="1"/>
  <c r="S13759" i="1"/>
  <c r="P13759" i="1"/>
  <c r="K13759" i="1"/>
  <c r="X13758" i="1"/>
  <c r="S13758" i="1"/>
  <c r="P13758" i="1"/>
  <c r="K13758" i="1"/>
  <c r="X13757" i="1"/>
  <c r="S13757" i="1"/>
  <c r="P13757" i="1"/>
  <c r="K13757" i="1"/>
  <c r="X13756" i="1"/>
  <c r="S13756" i="1"/>
  <c r="P13756" i="1"/>
  <c r="K13756" i="1"/>
  <c r="X13755" i="1"/>
  <c r="S13755" i="1"/>
  <c r="P13755" i="1"/>
  <c r="K13755" i="1"/>
  <c r="X13754" i="1"/>
  <c r="S13754" i="1"/>
  <c r="P13754" i="1"/>
  <c r="K13754" i="1"/>
  <c r="X13753" i="1"/>
  <c r="S13753" i="1"/>
  <c r="P13753" i="1"/>
  <c r="K13753" i="1"/>
  <c r="X13752" i="1"/>
  <c r="S13752" i="1"/>
  <c r="P13752" i="1"/>
  <c r="K13752" i="1"/>
  <c r="X13751" i="1"/>
  <c r="S13751" i="1"/>
  <c r="P13751" i="1"/>
  <c r="K13751" i="1"/>
  <c r="X13750" i="1"/>
  <c r="S13750" i="1"/>
  <c r="P13750" i="1"/>
  <c r="K13750" i="1"/>
  <c r="X13749" i="1"/>
  <c r="S13749" i="1"/>
  <c r="P13749" i="1"/>
  <c r="K13749" i="1"/>
  <c r="X13748" i="1"/>
  <c r="S13748" i="1"/>
  <c r="P13748" i="1"/>
  <c r="K13748" i="1"/>
  <c r="X13747" i="1"/>
  <c r="S13747" i="1"/>
  <c r="P13747" i="1"/>
  <c r="K13747" i="1"/>
  <c r="X13746" i="1"/>
  <c r="S13746" i="1"/>
  <c r="P13746" i="1"/>
  <c r="K13746" i="1"/>
  <c r="X13745" i="1"/>
  <c r="S13745" i="1"/>
  <c r="P13745" i="1"/>
  <c r="K13745" i="1"/>
  <c r="X13744" i="1"/>
  <c r="S13744" i="1"/>
  <c r="P13744" i="1"/>
  <c r="K13744" i="1"/>
  <c r="X13743" i="1"/>
  <c r="S13743" i="1"/>
  <c r="P13743" i="1"/>
  <c r="K13743" i="1"/>
  <c r="X13742" i="1"/>
  <c r="S13742" i="1"/>
  <c r="P13742" i="1"/>
  <c r="K13742" i="1"/>
  <c r="X13741" i="1"/>
  <c r="S13741" i="1"/>
  <c r="P13741" i="1"/>
  <c r="K13741" i="1"/>
  <c r="X13740" i="1"/>
  <c r="S13740" i="1"/>
  <c r="P13740" i="1"/>
  <c r="K13740" i="1"/>
  <c r="X13739" i="1"/>
  <c r="S13739" i="1"/>
  <c r="P13739" i="1"/>
  <c r="K13739" i="1"/>
  <c r="X13738" i="1"/>
  <c r="S13738" i="1"/>
  <c r="P13738" i="1"/>
  <c r="K13738" i="1"/>
  <c r="X13737" i="1"/>
  <c r="S13737" i="1"/>
  <c r="P13737" i="1"/>
  <c r="K13737" i="1"/>
  <c r="X13736" i="1"/>
  <c r="S13736" i="1"/>
  <c r="P13736" i="1"/>
  <c r="K13736" i="1"/>
  <c r="X13735" i="1"/>
  <c r="S13735" i="1"/>
  <c r="P13735" i="1"/>
  <c r="K13735" i="1"/>
  <c r="X13734" i="1"/>
  <c r="S13734" i="1"/>
  <c r="P13734" i="1"/>
  <c r="K13734" i="1"/>
  <c r="X13733" i="1"/>
  <c r="S13733" i="1"/>
  <c r="P13733" i="1"/>
  <c r="K13733" i="1"/>
  <c r="X13732" i="1"/>
  <c r="S13732" i="1"/>
  <c r="P13732" i="1"/>
  <c r="K13732" i="1"/>
  <c r="X13731" i="1"/>
  <c r="S13731" i="1"/>
  <c r="P13731" i="1"/>
  <c r="K13731" i="1"/>
  <c r="X13730" i="1"/>
  <c r="S13730" i="1"/>
  <c r="P13730" i="1"/>
  <c r="K13730" i="1"/>
  <c r="X13729" i="1"/>
  <c r="S13729" i="1"/>
  <c r="P13729" i="1"/>
  <c r="K13729" i="1"/>
  <c r="X13728" i="1"/>
  <c r="S13728" i="1"/>
  <c r="P13728" i="1"/>
  <c r="K13728" i="1"/>
  <c r="X13727" i="1"/>
  <c r="S13727" i="1"/>
  <c r="P13727" i="1"/>
  <c r="K13727" i="1"/>
  <c r="X13726" i="1"/>
  <c r="S13726" i="1"/>
  <c r="P13726" i="1"/>
  <c r="K13726" i="1"/>
  <c r="X13725" i="1"/>
  <c r="S13725" i="1"/>
  <c r="P13725" i="1"/>
  <c r="K13725" i="1"/>
  <c r="X13724" i="1"/>
  <c r="S13724" i="1"/>
  <c r="P13724" i="1"/>
  <c r="K13724" i="1"/>
  <c r="X13723" i="1"/>
  <c r="S13723" i="1"/>
  <c r="P13723" i="1"/>
  <c r="K13723" i="1"/>
  <c r="X13722" i="1"/>
  <c r="S13722" i="1"/>
  <c r="P13722" i="1"/>
  <c r="K13722" i="1"/>
  <c r="X13721" i="1"/>
  <c r="S13721" i="1"/>
  <c r="P13721" i="1"/>
  <c r="K13721" i="1"/>
  <c r="X13720" i="1"/>
  <c r="S13720" i="1"/>
  <c r="P13720" i="1"/>
  <c r="K13720" i="1"/>
  <c r="X13719" i="1"/>
  <c r="S13719" i="1"/>
  <c r="P13719" i="1"/>
  <c r="K13719" i="1"/>
  <c r="X13718" i="1"/>
  <c r="S13718" i="1"/>
  <c r="P13718" i="1"/>
  <c r="K13718" i="1"/>
  <c r="X13717" i="1"/>
  <c r="S13717" i="1"/>
  <c r="P13717" i="1"/>
  <c r="K13717" i="1"/>
  <c r="X13716" i="1"/>
  <c r="S13716" i="1"/>
  <c r="P13716" i="1"/>
  <c r="K13716" i="1"/>
  <c r="X13715" i="1"/>
  <c r="S13715" i="1"/>
  <c r="P13715" i="1"/>
  <c r="K13715" i="1"/>
  <c r="X13714" i="1"/>
  <c r="S13714" i="1"/>
  <c r="P13714" i="1"/>
  <c r="K13714" i="1"/>
  <c r="X13713" i="1"/>
  <c r="S13713" i="1"/>
  <c r="P13713" i="1"/>
  <c r="K13713" i="1"/>
  <c r="X13712" i="1"/>
  <c r="S13712" i="1"/>
  <c r="P13712" i="1"/>
  <c r="K13712" i="1"/>
  <c r="X13711" i="1"/>
  <c r="S13711" i="1"/>
  <c r="P13711" i="1"/>
  <c r="K13711" i="1"/>
  <c r="X13710" i="1"/>
  <c r="S13710" i="1"/>
  <c r="P13710" i="1"/>
  <c r="K13710" i="1"/>
  <c r="X13709" i="1"/>
  <c r="S13709" i="1"/>
  <c r="P13709" i="1"/>
  <c r="K13709" i="1"/>
  <c r="X13708" i="1"/>
  <c r="S13708" i="1"/>
  <c r="P13708" i="1"/>
  <c r="K13708" i="1"/>
  <c r="X13707" i="1"/>
  <c r="S13707" i="1"/>
  <c r="P13707" i="1"/>
  <c r="K13707" i="1"/>
  <c r="X13706" i="1"/>
  <c r="S13706" i="1"/>
  <c r="P13706" i="1"/>
  <c r="K13706" i="1"/>
  <c r="X13705" i="1"/>
  <c r="S13705" i="1"/>
  <c r="P13705" i="1"/>
  <c r="K13705" i="1"/>
  <c r="X13704" i="1"/>
  <c r="S13704" i="1"/>
  <c r="P13704" i="1"/>
  <c r="K13704" i="1"/>
  <c r="X13703" i="1"/>
  <c r="S13703" i="1"/>
  <c r="P13703" i="1"/>
  <c r="K13703" i="1"/>
  <c r="X13702" i="1"/>
  <c r="S13702" i="1"/>
  <c r="P13702" i="1"/>
  <c r="K13702" i="1"/>
  <c r="X13701" i="1"/>
  <c r="S13701" i="1"/>
  <c r="P13701" i="1"/>
  <c r="K13701" i="1"/>
  <c r="X13700" i="1"/>
  <c r="S13700" i="1"/>
  <c r="P13700" i="1"/>
  <c r="K13700" i="1"/>
  <c r="X13699" i="1"/>
  <c r="S13699" i="1"/>
  <c r="P13699" i="1"/>
  <c r="K13699" i="1"/>
  <c r="X13698" i="1"/>
  <c r="S13698" i="1"/>
  <c r="P13698" i="1"/>
  <c r="K13698" i="1"/>
  <c r="X13697" i="1"/>
  <c r="S13697" i="1"/>
  <c r="P13697" i="1"/>
  <c r="K13697" i="1"/>
  <c r="X13696" i="1"/>
  <c r="S13696" i="1"/>
  <c r="P13696" i="1"/>
  <c r="K13696" i="1"/>
  <c r="X13695" i="1"/>
  <c r="S13695" i="1"/>
  <c r="P13695" i="1"/>
  <c r="K13695" i="1"/>
  <c r="X13694" i="1"/>
  <c r="S13694" i="1"/>
  <c r="P13694" i="1"/>
  <c r="K13694" i="1"/>
  <c r="X13693" i="1"/>
  <c r="S13693" i="1"/>
  <c r="P13693" i="1"/>
  <c r="K13693" i="1"/>
  <c r="X13692" i="1"/>
  <c r="S13692" i="1"/>
  <c r="P13692" i="1"/>
  <c r="K13692" i="1"/>
  <c r="X13691" i="1"/>
  <c r="S13691" i="1"/>
  <c r="P13691" i="1"/>
  <c r="K13691" i="1"/>
  <c r="X13690" i="1"/>
  <c r="S13690" i="1"/>
  <c r="P13690" i="1"/>
  <c r="K13690" i="1"/>
  <c r="X13689" i="1"/>
  <c r="S13689" i="1"/>
  <c r="P13689" i="1"/>
  <c r="K13689" i="1"/>
  <c r="X13688" i="1"/>
  <c r="S13688" i="1"/>
  <c r="P13688" i="1"/>
  <c r="K13688" i="1"/>
  <c r="X13687" i="1"/>
  <c r="S13687" i="1"/>
  <c r="P13687" i="1"/>
  <c r="K13687" i="1"/>
  <c r="X13686" i="1"/>
  <c r="S13686" i="1"/>
  <c r="P13686" i="1"/>
  <c r="K13686" i="1"/>
  <c r="X13685" i="1"/>
  <c r="S13685" i="1"/>
  <c r="P13685" i="1"/>
  <c r="K13685" i="1"/>
  <c r="X13684" i="1"/>
  <c r="S13684" i="1"/>
  <c r="P13684" i="1"/>
  <c r="K13684" i="1"/>
  <c r="X13683" i="1"/>
  <c r="S13683" i="1"/>
  <c r="P13683" i="1"/>
  <c r="K13683" i="1"/>
  <c r="X13682" i="1"/>
  <c r="S13682" i="1"/>
  <c r="P13682" i="1"/>
  <c r="K13682" i="1"/>
  <c r="X13681" i="1"/>
  <c r="S13681" i="1"/>
  <c r="P13681" i="1"/>
  <c r="K13681" i="1"/>
  <c r="X13680" i="1"/>
  <c r="S13680" i="1"/>
  <c r="P13680" i="1"/>
  <c r="K13680" i="1"/>
  <c r="X13679" i="1"/>
  <c r="S13679" i="1"/>
  <c r="P13679" i="1"/>
  <c r="K13679" i="1"/>
  <c r="X13678" i="1"/>
  <c r="S13678" i="1"/>
  <c r="P13678" i="1"/>
  <c r="K13678" i="1"/>
  <c r="X13677" i="1"/>
  <c r="S13677" i="1"/>
  <c r="P13677" i="1"/>
  <c r="K13677" i="1"/>
  <c r="X13676" i="1"/>
  <c r="S13676" i="1"/>
  <c r="P13676" i="1"/>
  <c r="K13676" i="1"/>
  <c r="X13675" i="1"/>
  <c r="S13675" i="1"/>
  <c r="P13675" i="1"/>
  <c r="K13675" i="1"/>
  <c r="X13674" i="1"/>
  <c r="S13674" i="1"/>
  <c r="P13674" i="1"/>
  <c r="K13674" i="1"/>
  <c r="X13673" i="1"/>
  <c r="S13673" i="1"/>
  <c r="P13673" i="1"/>
  <c r="K13673" i="1"/>
  <c r="X13672" i="1"/>
  <c r="S13672" i="1"/>
  <c r="P13672" i="1"/>
  <c r="K13672" i="1"/>
  <c r="X13671" i="1"/>
  <c r="S13671" i="1"/>
  <c r="P13671" i="1"/>
  <c r="K13671" i="1"/>
  <c r="X13670" i="1"/>
  <c r="S13670" i="1"/>
  <c r="P13670" i="1"/>
  <c r="K13670" i="1"/>
  <c r="X13669" i="1"/>
  <c r="S13669" i="1"/>
  <c r="P13669" i="1"/>
  <c r="K13669" i="1"/>
  <c r="X13668" i="1"/>
  <c r="S13668" i="1"/>
  <c r="P13668" i="1"/>
  <c r="K13668" i="1"/>
  <c r="X13667" i="1"/>
  <c r="S13667" i="1"/>
  <c r="P13667" i="1"/>
  <c r="K13667" i="1"/>
  <c r="X13666" i="1"/>
  <c r="S13666" i="1"/>
  <c r="P13666" i="1"/>
  <c r="K13666" i="1"/>
  <c r="X13665" i="1"/>
  <c r="S13665" i="1"/>
  <c r="P13665" i="1"/>
  <c r="K13665" i="1"/>
  <c r="X13664" i="1"/>
  <c r="S13664" i="1"/>
  <c r="P13664" i="1"/>
  <c r="K13664" i="1"/>
  <c r="X13663" i="1"/>
  <c r="S13663" i="1"/>
  <c r="P13663" i="1"/>
  <c r="K13663" i="1"/>
  <c r="X13662" i="1"/>
  <c r="S13662" i="1"/>
  <c r="P13662" i="1"/>
  <c r="K13662" i="1"/>
  <c r="X13661" i="1"/>
  <c r="S13661" i="1"/>
  <c r="P13661" i="1"/>
  <c r="K13661" i="1"/>
  <c r="X13660" i="1"/>
  <c r="S13660" i="1"/>
  <c r="P13660" i="1"/>
  <c r="K13660" i="1"/>
  <c r="X13659" i="1"/>
  <c r="S13659" i="1"/>
  <c r="P13659" i="1"/>
  <c r="K13659" i="1"/>
  <c r="X13658" i="1"/>
  <c r="S13658" i="1"/>
  <c r="P13658" i="1"/>
  <c r="K13658" i="1"/>
  <c r="X13657" i="1"/>
  <c r="S13657" i="1"/>
  <c r="P13657" i="1"/>
  <c r="K13657" i="1"/>
  <c r="X13656" i="1"/>
  <c r="S13656" i="1"/>
  <c r="P13656" i="1"/>
  <c r="K13656" i="1"/>
  <c r="X13655" i="1"/>
  <c r="S13655" i="1"/>
  <c r="P13655" i="1"/>
  <c r="K13655" i="1"/>
  <c r="X13654" i="1"/>
  <c r="S13654" i="1"/>
  <c r="P13654" i="1"/>
  <c r="K13654" i="1"/>
  <c r="X13653" i="1"/>
  <c r="S13653" i="1"/>
  <c r="P13653" i="1"/>
  <c r="K13653" i="1"/>
  <c r="X13652" i="1"/>
  <c r="S13652" i="1"/>
  <c r="P13652" i="1"/>
  <c r="K13652" i="1"/>
  <c r="X13651" i="1"/>
  <c r="S13651" i="1"/>
  <c r="P13651" i="1"/>
  <c r="K13651" i="1"/>
  <c r="X13650" i="1"/>
  <c r="S13650" i="1"/>
  <c r="P13650" i="1"/>
  <c r="K13650" i="1"/>
  <c r="X13649" i="1"/>
  <c r="S13649" i="1"/>
  <c r="P13649" i="1"/>
  <c r="K13649" i="1"/>
  <c r="X13648" i="1"/>
  <c r="S13648" i="1"/>
  <c r="P13648" i="1"/>
  <c r="K13648" i="1"/>
  <c r="X13647" i="1"/>
  <c r="S13647" i="1"/>
  <c r="P13647" i="1"/>
  <c r="K13647" i="1"/>
  <c r="X13646" i="1"/>
  <c r="S13646" i="1"/>
  <c r="P13646" i="1"/>
  <c r="K13646" i="1"/>
  <c r="X13645" i="1"/>
  <c r="S13645" i="1"/>
  <c r="P13645" i="1"/>
  <c r="K13645" i="1"/>
  <c r="X13644" i="1"/>
  <c r="S13644" i="1"/>
  <c r="P13644" i="1"/>
  <c r="K13644" i="1"/>
  <c r="X13643" i="1"/>
  <c r="S13643" i="1"/>
  <c r="P13643" i="1"/>
  <c r="K13643" i="1"/>
  <c r="X13642" i="1"/>
  <c r="S13642" i="1"/>
  <c r="P13642" i="1"/>
  <c r="K13642" i="1"/>
  <c r="X13641" i="1"/>
  <c r="S13641" i="1"/>
  <c r="P13641" i="1"/>
  <c r="K13641" i="1"/>
  <c r="X13640" i="1"/>
  <c r="S13640" i="1"/>
  <c r="P13640" i="1"/>
  <c r="K13640" i="1"/>
  <c r="X13639" i="1"/>
  <c r="S13639" i="1"/>
  <c r="P13639" i="1"/>
  <c r="K13639" i="1"/>
  <c r="X13638" i="1"/>
  <c r="S13638" i="1"/>
  <c r="P13638" i="1"/>
  <c r="K13638" i="1"/>
  <c r="X13637" i="1"/>
  <c r="S13637" i="1"/>
  <c r="P13637" i="1"/>
  <c r="K13637" i="1"/>
  <c r="X13636" i="1"/>
  <c r="S13636" i="1"/>
  <c r="P13636" i="1"/>
  <c r="K13636" i="1"/>
  <c r="X13635" i="1"/>
  <c r="S13635" i="1"/>
  <c r="P13635" i="1"/>
  <c r="K13635" i="1"/>
  <c r="X13634" i="1"/>
  <c r="S13634" i="1"/>
  <c r="P13634" i="1"/>
  <c r="K13634" i="1"/>
  <c r="X13633" i="1"/>
  <c r="S13633" i="1"/>
  <c r="P13633" i="1"/>
  <c r="K13633" i="1"/>
  <c r="X13632" i="1"/>
  <c r="S13632" i="1"/>
  <c r="P13632" i="1"/>
  <c r="K13632" i="1"/>
  <c r="X13631" i="1"/>
  <c r="S13631" i="1"/>
  <c r="P13631" i="1"/>
  <c r="K13631" i="1"/>
  <c r="X13630" i="1"/>
  <c r="S13630" i="1"/>
  <c r="P13630" i="1"/>
  <c r="K13630" i="1"/>
  <c r="X13629" i="1"/>
  <c r="S13629" i="1"/>
  <c r="P13629" i="1"/>
  <c r="K13629" i="1"/>
  <c r="X13628" i="1"/>
  <c r="S13628" i="1"/>
  <c r="P13628" i="1"/>
  <c r="K13628" i="1"/>
  <c r="X13627" i="1"/>
  <c r="S13627" i="1"/>
  <c r="P13627" i="1"/>
  <c r="K13627" i="1"/>
  <c r="X13626" i="1"/>
  <c r="S13626" i="1"/>
  <c r="P13626" i="1"/>
  <c r="K13626" i="1"/>
  <c r="X13625" i="1"/>
  <c r="S13625" i="1"/>
  <c r="P13625" i="1"/>
  <c r="K13625" i="1"/>
  <c r="X13624" i="1"/>
  <c r="S13624" i="1"/>
  <c r="P13624" i="1"/>
  <c r="K13624" i="1"/>
  <c r="X13623" i="1"/>
  <c r="S13623" i="1"/>
  <c r="P13623" i="1"/>
  <c r="K13623" i="1"/>
  <c r="X13622" i="1"/>
  <c r="S13622" i="1"/>
  <c r="P13622" i="1"/>
  <c r="K13622" i="1"/>
  <c r="X13621" i="1"/>
  <c r="S13621" i="1"/>
  <c r="P13621" i="1"/>
  <c r="K13621" i="1"/>
  <c r="X13620" i="1"/>
  <c r="S13620" i="1"/>
  <c r="P13620" i="1"/>
  <c r="K13620" i="1"/>
  <c r="X13619" i="1"/>
  <c r="S13619" i="1"/>
  <c r="P13619" i="1"/>
  <c r="K13619" i="1"/>
  <c r="X13618" i="1"/>
  <c r="S13618" i="1"/>
  <c r="P13618" i="1"/>
  <c r="K13618" i="1"/>
  <c r="X13617" i="1"/>
  <c r="S13617" i="1"/>
  <c r="P13617" i="1"/>
  <c r="K13617" i="1"/>
  <c r="X13616" i="1"/>
  <c r="S13616" i="1"/>
  <c r="P13616" i="1"/>
  <c r="K13616" i="1"/>
  <c r="X13615" i="1"/>
  <c r="S13615" i="1"/>
  <c r="P13615" i="1"/>
  <c r="K13615" i="1"/>
  <c r="X13614" i="1"/>
  <c r="S13614" i="1"/>
  <c r="P13614" i="1"/>
  <c r="K13614" i="1"/>
  <c r="X13613" i="1"/>
  <c r="S13613" i="1"/>
  <c r="P13613" i="1"/>
  <c r="K13613" i="1"/>
  <c r="X13612" i="1"/>
  <c r="S13612" i="1"/>
  <c r="P13612" i="1"/>
  <c r="K13612" i="1"/>
  <c r="X13611" i="1"/>
  <c r="S13611" i="1"/>
  <c r="P13611" i="1"/>
  <c r="K13611" i="1"/>
  <c r="X13610" i="1"/>
  <c r="S13610" i="1"/>
  <c r="P13610" i="1"/>
  <c r="K13610" i="1"/>
  <c r="X13609" i="1"/>
  <c r="S13609" i="1"/>
  <c r="P13609" i="1"/>
  <c r="K13609" i="1"/>
  <c r="X13608" i="1"/>
  <c r="S13608" i="1"/>
  <c r="P13608" i="1"/>
  <c r="K13608" i="1"/>
  <c r="X13607" i="1"/>
  <c r="S13607" i="1"/>
  <c r="P13607" i="1"/>
  <c r="K13607" i="1"/>
  <c r="X13606" i="1"/>
  <c r="S13606" i="1"/>
  <c r="P13606" i="1"/>
  <c r="K13606" i="1"/>
  <c r="X13605" i="1"/>
  <c r="S13605" i="1"/>
  <c r="P13605" i="1"/>
  <c r="K13605" i="1"/>
  <c r="X13604" i="1"/>
  <c r="S13604" i="1"/>
  <c r="P13604" i="1"/>
  <c r="K13604" i="1"/>
  <c r="X13603" i="1"/>
  <c r="S13603" i="1"/>
  <c r="P13603" i="1"/>
  <c r="K13603" i="1"/>
  <c r="X13602" i="1"/>
  <c r="S13602" i="1"/>
  <c r="P13602" i="1"/>
  <c r="K13602" i="1"/>
  <c r="X13601" i="1"/>
  <c r="S13601" i="1"/>
  <c r="P13601" i="1"/>
  <c r="K13601" i="1"/>
  <c r="X13600" i="1"/>
  <c r="S13600" i="1"/>
  <c r="P13600" i="1"/>
  <c r="K13600" i="1"/>
  <c r="X13599" i="1"/>
  <c r="S13599" i="1"/>
  <c r="P13599" i="1"/>
  <c r="K13599" i="1"/>
  <c r="X13598" i="1"/>
  <c r="S13598" i="1"/>
  <c r="P13598" i="1"/>
  <c r="K13598" i="1"/>
  <c r="X13597" i="1"/>
  <c r="S13597" i="1"/>
  <c r="P13597" i="1"/>
  <c r="K13597" i="1"/>
  <c r="X13596" i="1"/>
  <c r="S13596" i="1"/>
  <c r="P13596" i="1"/>
  <c r="K13596" i="1"/>
  <c r="X13595" i="1"/>
  <c r="S13595" i="1"/>
  <c r="P13595" i="1"/>
  <c r="K13595" i="1"/>
  <c r="X13594" i="1"/>
  <c r="S13594" i="1"/>
  <c r="P13594" i="1"/>
  <c r="K13594" i="1"/>
  <c r="X13593" i="1"/>
  <c r="S13593" i="1"/>
  <c r="P13593" i="1"/>
  <c r="K13593" i="1"/>
  <c r="X13592" i="1"/>
  <c r="S13592" i="1"/>
  <c r="P13592" i="1"/>
  <c r="K13592" i="1"/>
  <c r="X13591" i="1"/>
  <c r="S13591" i="1"/>
  <c r="P13591" i="1"/>
  <c r="K13591" i="1"/>
  <c r="X13590" i="1"/>
  <c r="S13590" i="1"/>
  <c r="P13590" i="1"/>
  <c r="K13590" i="1"/>
  <c r="X13589" i="1"/>
  <c r="S13589" i="1"/>
  <c r="P13589" i="1"/>
  <c r="K13589" i="1"/>
  <c r="X13588" i="1"/>
  <c r="S13588" i="1"/>
  <c r="P13588" i="1"/>
  <c r="K13588" i="1"/>
  <c r="X13587" i="1"/>
  <c r="S13587" i="1"/>
  <c r="P13587" i="1"/>
  <c r="K13587" i="1"/>
  <c r="X13586" i="1"/>
  <c r="S13586" i="1"/>
  <c r="P13586" i="1"/>
  <c r="K13586" i="1"/>
  <c r="X13585" i="1"/>
  <c r="S13585" i="1"/>
  <c r="P13585" i="1"/>
  <c r="K13585" i="1"/>
  <c r="X13584" i="1"/>
  <c r="S13584" i="1"/>
  <c r="P13584" i="1"/>
  <c r="K13584" i="1"/>
  <c r="X13583" i="1"/>
  <c r="S13583" i="1"/>
  <c r="P13583" i="1"/>
  <c r="K13583" i="1"/>
  <c r="X13582" i="1"/>
  <c r="S13582" i="1"/>
  <c r="P13582" i="1"/>
  <c r="K13582" i="1"/>
  <c r="X13581" i="1"/>
  <c r="S13581" i="1"/>
  <c r="P13581" i="1"/>
  <c r="K13581" i="1"/>
  <c r="X13580" i="1"/>
  <c r="S13580" i="1"/>
  <c r="P13580" i="1"/>
  <c r="K13580" i="1"/>
  <c r="X13579" i="1"/>
  <c r="S13579" i="1"/>
  <c r="P13579" i="1"/>
  <c r="K13579" i="1"/>
  <c r="X13578" i="1"/>
  <c r="S13578" i="1"/>
  <c r="P13578" i="1"/>
  <c r="K13578" i="1"/>
  <c r="X13577" i="1"/>
  <c r="S13577" i="1"/>
  <c r="P13577" i="1"/>
  <c r="K13577" i="1"/>
  <c r="X13576" i="1"/>
  <c r="S13576" i="1"/>
  <c r="P13576" i="1"/>
  <c r="K13576" i="1"/>
  <c r="X13575" i="1"/>
  <c r="S13575" i="1"/>
  <c r="P13575" i="1"/>
  <c r="K13575" i="1"/>
  <c r="X13574" i="1"/>
  <c r="S13574" i="1"/>
  <c r="P13574" i="1"/>
  <c r="K13574" i="1"/>
  <c r="X13573" i="1"/>
  <c r="S13573" i="1"/>
  <c r="P13573" i="1"/>
  <c r="K13573" i="1"/>
  <c r="X13572" i="1"/>
  <c r="S13572" i="1"/>
  <c r="P13572" i="1"/>
  <c r="K13572" i="1"/>
  <c r="X13571" i="1"/>
  <c r="S13571" i="1"/>
  <c r="P13571" i="1"/>
  <c r="K13571" i="1"/>
  <c r="X13570" i="1"/>
  <c r="S13570" i="1"/>
  <c r="P13570" i="1"/>
  <c r="K13570" i="1"/>
  <c r="X13569" i="1"/>
  <c r="S13569" i="1"/>
  <c r="P13569" i="1"/>
  <c r="K13569" i="1"/>
  <c r="X13568" i="1"/>
  <c r="S13568" i="1"/>
  <c r="P13568" i="1"/>
  <c r="K13568" i="1"/>
  <c r="X13567" i="1"/>
  <c r="S13567" i="1"/>
  <c r="P13567" i="1"/>
  <c r="K13567" i="1"/>
  <c r="X13566" i="1"/>
  <c r="S13566" i="1"/>
  <c r="P13566" i="1"/>
  <c r="K13566" i="1"/>
  <c r="X13565" i="1"/>
  <c r="S13565" i="1"/>
  <c r="P13565" i="1"/>
  <c r="K13565" i="1"/>
  <c r="X13564" i="1"/>
  <c r="S13564" i="1"/>
  <c r="P13564" i="1"/>
  <c r="K13564" i="1"/>
  <c r="X13563" i="1"/>
  <c r="S13563" i="1"/>
  <c r="P13563" i="1"/>
  <c r="K13563" i="1"/>
  <c r="X13562" i="1"/>
  <c r="S13562" i="1"/>
  <c r="P13562" i="1"/>
  <c r="K13562" i="1"/>
  <c r="X13561" i="1"/>
  <c r="S13561" i="1"/>
  <c r="P13561" i="1"/>
  <c r="K13561" i="1"/>
  <c r="X13560" i="1"/>
  <c r="S13560" i="1"/>
  <c r="P13560" i="1"/>
  <c r="K13560" i="1"/>
  <c r="X13559" i="1"/>
  <c r="S13559" i="1"/>
  <c r="P13559" i="1"/>
  <c r="K13559" i="1"/>
  <c r="X13558" i="1"/>
  <c r="S13558" i="1"/>
  <c r="P13558" i="1"/>
  <c r="K13558" i="1"/>
  <c r="X13557" i="1"/>
  <c r="S13557" i="1"/>
  <c r="P13557" i="1"/>
  <c r="K13557" i="1"/>
  <c r="X13556" i="1"/>
  <c r="S13556" i="1"/>
  <c r="P13556" i="1"/>
  <c r="K13556" i="1"/>
  <c r="X13555" i="1"/>
  <c r="S13555" i="1"/>
  <c r="P13555" i="1"/>
  <c r="K13555" i="1"/>
  <c r="X13554" i="1"/>
  <c r="S13554" i="1"/>
  <c r="P13554" i="1"/>
  <c r="K13554" i="1"/>
  <c r="X13553" i="1"/>
  <c r="S13553" i="1"/>
  <c r="P13553" i="1"/>
  <c r="K13553" i="1"/>
  <c r="X13552" i="1"/>
  <c r="S13552" i="1"/>
  <c r="P13552" i="1"/>
  <c r="K13552" i="1"/>
  <c r="X13551" i="1"/>
  <c r="S13551" i="1"/>
  <c r="P13551" i="1"/>
  <c r="K13551" i="1"/>
  <c r="X13550" i="1"/>
  <c r="S13550" i="1"/>
  <c r="P13550" i="1"/>
  <c r="K13550" i="1"/>
  <c r="X13549" i="1"/>
  <c r="S13549" i="1"/>
  <c r="P13549" i="1"/>
  <c r="K13549" i="1"/>
  <c r="X13548" i="1"/>
  <c r="S13548" i="1"/>
  <c r="P13548" i="1"/>
  <c r="K13548" i="1"/>
  <c r="X13547" i="1"/>
  <c r="S13547" i="1"/>
  <c r="P13547" i="1"/>
  <c r="K13547" i="1"/>
  <c r="X13546" i="1"/>
  <c r="S13546" i="1"/>
  <c r="P13546" i="1"/>
  <c r="K13546" i="1"/>
  <c r="X13545" i="1"/>
  <c r="S13545" i="1"/>
  <c r="P13545" i="1"/>
  <c r="K13545" i="1"/>
  <c r="X13544" i="1"/>
  <c r="S13544" i="1"/>
  <c r="P13544" i="1"/>
  <c r="K13544" i="1"/>
  <c r="X13543" i="1"/>
  <c r="S13543" i="1"/>
  <c r="P13543" i="1"/>
  <c r="K13543" i="1"/>
  <c r="X13542" i="1"/>
  <c r="S13542" i="1"/>
  <c r="P13542" i="1"/>
  <c r="K13542" i="1"/>
  <c r="X13541" i="1"/>
  <c r="S13541" i="1"/>
  <c r="P13541" i="1"/>
  <c r="K13541" i="1"/>
  <c r="X13540" i="1"/>
  <c r="S13540" i="1"/>
  <c r="P13540" i="1"/>
  <c r="K13540" i="1"/>
  <c r="X13539" i="1"/>
  <c r="S13539" i="1"/>
  <c r="P13539" i="1"/>
  <c r="K13539" i="1"/>
  <c r="X13538" i="1"/>
  <c r="S13538" i="1"/>
  <c r="P13538" i="1"/>
  <c r="K13538" i="1"/>
  <c r="X13537" i="1"/>
  <c r="S13537" i="1"/>
  <c r="P13537" i="1"/>
  <c r="K13537" i="1"/>
  <c r="X13536" i="1"/>
  <c r="S13536" i="1"/>
  <c r="P13536" i="1"/>
  <c r="K13536" i="1"/>
  <c r="X13535" i="1"/>
  <c r="S13535" i="1"/>
  <c r="P13535" i="1"/>
  <c r="K13535" i="1"/>
  <c r="X13534" i="1"/>
  <c r="S13534" i="1"/>
  <c r="P13534" i="1"/>
  <c r="K13534" i="1"/>
  <c r="X13533" i="1"/>
  <c r="S13533" i="1"/>
  <c r="P13533" i="1"/>
  <c r="K13533" i="1"/>
  <c r="X13532" i="1"/>
  <c r="S13532" i="1"/>
  <c r="P13532" i="1"/>
  <c r="K13532" i="1"/>
  <c r="X13531" i="1"/>
  <c r="S13531" i="1"/>
  <c r="P13531" i="1"/>
  <c r="K13531" i="1"/>
  <c r="X13530" i="1"/>
  <c r="S13530" i="1"/>
  <c r="P13530" i="1"/>
  <c r="K13530" i="1"/>
  <c r="X13529" i="1"/>
  <c r="S13529" i="1"/>
  <c r="P13529" i="1"/>
  <c r="K13529" i="1"/>
  <c r="X13528" i="1"/>
  <c r="S13528" i="1"/>
  <c r="P13528" i="1"/>
  <c r="K13528" i="1"/>
  <c r="X13527" i="1"/>
  <c r="S13527" i="1"/>
  <c r="P13527" i="1"/>
  <c r="K13527" i="1"/>
  <c r="X13526" i="1"/>
  <c r="S13526" i="1"/>
  <c r="P13526" i="1"/>
  <c r="K13526" i="1"/>
  <c r="X13525" i="1"/>
  <c r="S13525" i="1"/>
  <c r="P13525" i="1"/>
  <c r="K13525" i="1"/>
  <c r="X13524" i="1"/>
  <c r="S13524" i="1"/>
  <c r="P13524" i="1"/>
  <c r="K13524" i="1"/>
  <c r="X13523" i="1"/>
  <c r="S13523" i="1"/>
  <c r="P13523" i="1"/>
  <c r="K13523" i="1"/>
  <c r="X13522" i="1"/>
  <c r="S13522" i="1"/>
  <c r="P13522" i="1"/>
  <c r="K13522" i="1"/>
  <c r="X13521" i="1"/>
  <c r="S13521" i="1"/>
  <c r="P13521" i="1"/>
  <c r="K13521" i="1"/>
  <c r="X13520" i="1"/>
  <c r="S13520" i="1"/>
  <c r="P13520" i="1"/>
  <c r="K13520" i="1"/>
  <c r="X13519" i="1"/>
  <c r="S13519" i="1"/>
  <c r="P13519" i="1"/>
  <c r="K13519" i="1"/>
  <c r="X13518" i="1"/>
  <c r="S13518" i="1"/>
  <c r="P13518" i="1"/>
  <c r="K13518" i="1"/>
  <c r="X13517" i="1"/>
  <c r="S13517" i="1"/>
  <c r="P13517" i="1"/>
  <c r="K13517" i="1"/>
  <c r="X13516" i="1"/>
  <c r="S13516" i="1"/>
  <c r="P13516" i="1"/>
  <c r="K13516" i="1"/>
  <c r="X13515" i="1"/>
  <c r="S13515" i="1"/>
  <c r="P13515" i="1"/>
  <c r="K13515" i="1"/>
  <c r="X13514" i="1"/>
  <c r="S13514" i="1"/>
  <c r="P13514" i="1"/>
  <c r="K13514" i="1"/>
  <c r="X13513" i="1"/>
  <c r="S13513" i="1"/>
  <c r="P13513" i="1"/>
  <c r="K13513" i="1"/>
  <c r="X13512" i="1"/>
  <c r="S13512" i="1"/>
  <c r="P13512" i="1"/>
  <c r="K13512" i="1"/>
  <c r="X13511" i="1"/>
  <c r="S13511" i="1"/>
  <c r="P13511" i="1"/>
  <c r="K13511" i="1"/>
  <c r="X13510" i="1"/>
  <c r="S13510" i="1"/>
  <c r="P13510" i="1"/>
  <c r="K13510" i="1"/>
  <c r="X13509" i="1"/>
  <c r="S13509" i="1"/>
  <c r="P13509" i="1"/>
  <c r="K13509" i="1"/>
  <c r="X13508" i="1"/>
  <c r="S13508" i="1"/>
  <c r="P13508" i="1"/>
  <c r="K13508" i="1"/>
  <c r="X13507" i="1"/>
  <c r="S13507" i="1"/>
  <c r="P13507" i="1"/>
  <c r="K13507" i="1"/>
  <c r="X13506" i="1"/>
  <c r="S13506" i="1"/>
  <c r="P13506" i="1"/>
  <c r="K13506" i="1"/>
  <c r="X13505" i="1"/>
  <c r="S13505" i="1"/>
  <c r="P13505" i="1"/>
  <c r="K13505" i="1"/>
  <c r="X13504" i="1"/>
  <c r="S13504" i="1"/>
  <c r="P13504" i="1"/>
  <c r="K13504" i="1"/>
  <c r="X13503" i="1"/>
  <c r="S13503" i="1"/>
  <c r="P13503" i="1"/>
  <c r="K13503" i="1"/>
  <c r="X13502" i="1"/>
  <c r="S13502" i="1"/>
  <c r="P13502" i="1"/>
  <c r="K13502" i="1"/>
  <c r="X13501" i="1"/>
  <c r="S13501" i="1"/>
  <c r="P13501" i="1"/>
  <c r="K13501" i="1"/>
  <c r="X13500" i="1"/>
  <c r="S13500" i="1"/>
  <c r="P13500" i="1"/>
  <c r="K13500" i="1"/>
  <c r="X13499" i="1"/>
  <c r="S13499" i="1"/>
  <c r="P13499" i="1"/>
  <c r="K13499" i="1"/>
  <c r="X13498" i="1"/>
  <c r="S13498" i="1"/>
  <c r="P13498" i="1"/>
  <c r="K13498" i="1"/>
  <c r="X13497" i="1"/>
  <c r="S13497" i="1"/>
  <c r="P13497" i="1"/>
  <c r="K13497" i="1"/>
  <c r="X13496" i="1"/>
  <c r="S13496" i="1"/>
  <c r="P13496" i="1"/>
  <c r="K13496" i="1"/>
  <c r="X13495" i="1"/>
  <c r="S13495" i="1"/>
  <c r="P13495" i="1"/>
  <c r="K13495" i="1"/>
  <c r="X13494" i="1"/>
  <c r="S13494" i="1"/>
  <c r="P13494" i="1"/>
  <c r="K13494" i="1"/>
  <c r="X13493" i="1"/>
  <c r="S13493" i="1"/>
  <c r="P13493" i="1"/>
  <c r="K13493" i="1"/>
  <c r="X13492" i="1"/>
  <c r="S13492" i="1"/>
  <c r="P13492" i="1"/>
  <c r="K13492" i="1"/>
  <c r="X13491" i="1"/>
  <c r="S13491" i="1"/>
  <c r="P13491" i="1"/>
  <c r="K13491" i="1"/>
  <c r="X13490" i="1"/>
  <c r="S13490" i="1"/>
  <c r="P13490" i="1"/>
  <c r="K13490" i="1"/>
  <c r="X13489" i="1"/>
  <c r="S13489" i="1"/>
  <c r="P13489" i="1"/>
  <c r="K13489" i="1"/>
  <c r="X13488" i="1"/>
  <c r="S13488" i="1"/>
  <c r="P13488" i="1"/>
  <c r="K13488" i="1"/>
  <c r="X13487" i="1"/>
  <c r="S13487" i="1"/>
  <c r="P13487" i="1"/>
  <c r="K13487" i="1"/>
  <c r="X13486" i="1"/>
  <c r="S13486" i="1"/>
  <c r="P13486" i="1"/>
  <c r="K13486" i="1"/>
  <c r="X13485" i="1"/>
  <c r="S13485" i="1"/>
  <c r="P13485" i="1"/>
  <c r="K13485" i="1"/>
  <c r="X13484" i="1"/>
  <c r="S13484" i="1"/>
  <c r="P13484" i="1"/>
  <c r="K13484" i="1"/>
  <c r="X13483" i="1"/>
  <c r="S13483" i="1"/>
  <c r="P13483" i="1"/>
  <c r="K13483" i="1"/>
  <c r="X13482" i="1"/>
  <c r="S13482" i="1"/>
  <c r="P13482" i="1"/>
  <c r="K13482" i="1"/>
  <c r="X13481" i="1"/>
  <c r="S13481" i="1"/>
  <c r="P13481" i="1"/>
  <c r="K13481" i="1"/>
  <c r="X13480" i="1"/>
  <c r="S13480" i="1"/>
  <c r="P13480" i="1"/>
  <c r="K13480" i="1"/>
  <c r="X13479" i="1"/>
  <c r="S13479" i="1"/>
  <c r="P13479" i="1"/>
  <c r="K13479" i="1"/>
  <c r="X13478" i="1"/>
  <c r="S13478" i="1"/>
  <c r="P13478" i="1"/>
  <c r="K13478" i="1"/>
  <c r="X13477" i="1"/>
  <c r="S13477" i="1"/>
  <c r="P13477" i="1"/>
  <c r="K13477" i="1"/>
  <c r="X13476" i="1"/>
  <c r="S13476" i="1"/>
  <c r="P13476" i="1"/>
  <c r="K13476" i="1"/>
  <c r="X13475" i="1"/>
  <c r="S13475" i="1"/>
  <c r="P13475" i="1"/>
  <c r="K13475" i="1"/>
  <c r="X13474" i="1"/>
  <c r="S13474" i="1"/>
  <c r="P13474" i="1"/>
  <c r="K13474" i="1"/>
  <c r="X13473" i="1"/>
  <c r="S13473" i="1"/>
  <c r="P13473" i="1"/>
  <c r="K13473" i="1"/>
  <c r="X13472" i="1"/>
  <c r="S13472" i="1"/>
  <c r="P13472" i="1"/>
  <c r="K13472" i="1"/>
  <c r="X13471" i="1"/>
  <c r="S13471" i="1"/>
  <c r="P13471" i="1"/>
  <c r="K13471" i="1"/>
  <c r="X13470" i="1"/>
  <c r="S13470" i="1"/>
  <c r="P13470" i="1"/>
  <c r="K13470" i="1"/>
  <c r="X13469" i="1"/>
  <c r="S13469" i="1"/>
  <c r="P13469" i="1"/>
  <c r="K13469" i="1"/>
  <c r="X13468" i="1"/>
  <c r="S13468" i="1"/>
  <c r="P13468" i="1"/>
  <c r="K13468" i="1"/>
  <c r="X13467" i="1"/>
  <c r="S13467" i="1"/>
  <c r="P13467" i="1"/>
  <c r="K13467" i="1"/>
  <c r="X13466" i="1"/>
  <c r="S13466" i="1"/>
  <c r="P13466" i="1"/>
  <c r="K13466" i="1"/>
  <c r="X13465" i="1"/>
  <c r="S13465" i="1"/>
  <c r="P13465" i="1"/>
  <c r="K13465" i="1"/>
  <c r="X13464" i="1"/>
  <c r="S13464" i="1"/>
  <c r="P13464" i="1"/>
  <c r="K13464" i="1"/>
  <c r="X13463" i="1"/>
  <c r="S13463" i="1"/>
  <c r="P13463" i="1"/>
  <c r="K13463" i="1"/>
  <c r="X13462" i="1"/>
  <c r="S13462" i="1"/>
  <c r="P13462" i="1"/>
  <c r="K13462" i="1"/>
  <c r="X13461" i="1"/>
  <c r="S13461" i="1"/>
  <c r="P13461" i="1"/>
  <c r="K13461" i="1"/>
  <c r="X13460" i="1"/>
  <c r="S13460" i="1"/>
  <c r="P13460" i="1"/>
  <c r="K13460" i="1"/>
  <c r="X13459" i="1"/>
  <c r="S13459" i="1"/>
  <c r="P13459" i="1"/>
  <c r="K13459" i="1"/>
  <c r="X13458" i="1"/>
  <c r="S13458" i="1"/>
  <c r="P13458" i="1"/>
  <c r="K13458" i="1"/>
  <c r="X13457" i="1"/>
  <c r="S13457" i="1"/>
  <c r="P13457" i="1"/>
  <c r="K13457" i="1"/>
  <c r="X13456" i="1"/>
  <c r="S13456" i="1"/>
  <c r="P13456" i="1"/>
  <c r="K13456" i="1"/>
  <c r="X13455" i="1"/>
  <c r="S13455" i="1"/>
  <c r="P13455" i="1"/>
  <c r="K13455" i="1"/>
  <c r="X13454" i="1"/>
  <c r="S13454" i="1"/>
  <c r="P13454" i="1"/>
  <c r="K13454" i="1"/>
  <c r="X13453" i="1"/>
  <c r="S13453" i="1"/>
  <c r="P13453" i="1"/>
  <c r="K13453" i="1"/>
  <c r="X13452" i="1"/>
  <c r="S13452" i="1"/>
  <c r="P13452" i="1"/>
  <c r="K13452" i="1"/>
  <c r="X13451" i="1"/>
  <c r="S13451" i="1"/>
  <c r="P13451" i="1"/>
  <c r="K13451" i="1"/>
  <c r="X13450" i="1"/>
  <c r="S13450" i="1"/>
  <c r="P13450" i="1"/>
  <c r="K13450" i="1"/>
  <c r="X13449" i="1"/>
  <c r="S13449" i="1"/>
  <c r="P13449" i="1"/>
  <c r="K13449" i="1"/>
  <c r="X13448" i="1"/>
  <c r="S13448" i="1"/>
  <c r="P13448" i="1"/>
  <c r="K13448" i="1"/>
  <c r="X13447" i="1"/>
  <c r="S13447" i="1"/>
  <c r="P13447" i="1"/>
  <c r="K13447" i="1"/>
  <c r="X13446" i="1"/>
  <c r="S13446" i="1"/>
  <c r="P13446" i="1"/>
  <c r="K13446" i="1"/>
  <c r="X13445" i="1"/>
  <c r="S13445" i="1"/>
  <c r="P13445" i="1"/>
  <c r="K13445" i="1"/>
  <c r="X13444" i="1"/>
  <c r="S13444" i="1"/>
  <c r="P13444" i="1"/>
  <c r="K13444" i="1"/>
  <c r="X13443" i="1"/>
  <c r="S13443" i="1"/>
  <c r="P13443" i="1"/>
  <c r="K13443" i="1"/>
  <c r="X13442" i="1"/>
  <c r="S13442" i="1"/>
  <c r="P13442" i="1"/>
  <c r="K13442" i="1"/>
  <c r="X13441" i="1"/>
  <c r="S13441" i="1"/>
  <c r="P13441" i="1"/>
  <c r="K13441" i="1"/>
  <c r="X13440" i="1"/>
  <c r="S13440" i="1"/>
  <c r="P13440" i="1"/>
  <c r="K13440" i="1"/>
  <c r="X13439" i="1"/>
  <c r="S13439" i="1"/>
  <c r="P13439" i="1"/>
  <c r="K13439" i="1"/>
  <c r="X13438" i="1"/>
  <c r="S13438" i="1"/>
  <c r="P13438" i="1"/>
  <c r="K13438" i="1"/>
  <c r="X13437" i="1"/>
  <c r="S13437" i="1"/>
  <c r="P13437" i="1"/>
  <c r="K13437" i="1"/>
  <c r="X13436" i="1"/>
  <c r="S13436" i="1"/>
  <c r="P13436" i="1"/>
  <c r="K13436" i="1"/>
  <c r="X13435" i="1"/>
  <c r="S13435" i="1"/>
  <c r="P13435" i="1"/>
  <c r="K13435" i="1"/>
  <c r="X13434" i="1"/>
  <c r="S13434" i="1"/>
  <c r="P13434" i="1"/>
  <c r="K13434" i="1"/>
  <c r="X13433" i="1"/>
  <c r="S13433" i="1"/>
  <c r="P13433" i="1"/>
  <c r="K13433" i="1"/>
  <c r="X13432" i="1"/>
  <c r="S13432" i="1"/>
  <c r="P13432" i="1"/>
  <c r="K13432" i="1"/>
  <c r="X13431" i="1"/>
  <c r="S13431" i="1"/>
  <c r="P13431" i="1"/>
  <c r="K13431" i="1"/>
  <c r="X13430" i="1"/>
  <c r="S13430" i="1"/>
  <c r="P13430" i="1"/>
  <c r="K13430" i="1"/>
  <c r="X13429" i="1"/>
  <c r="S13429" i="1"/>
  <c r="P13429" i="1"/>
  <c r="K13429" i="1"/>
  <c r="X13428" i="1"/>
  <c r="S13428" i="1"/>
  <c r="P13428" i="1"/>
  <c r="K13428" i="1"/>
  <c r="X13427" i="1"/>
  <c r="S13427" i="1"/>
  <c r="P13427" i="1"/>
  <c r="K13427" i="1"/>
  <c r="X13426" i="1"/>
  <c r="S13426" i="1"/>
  <c r="P13426" i="1"/>
  <c r="K13426" i="1"/>
  <c r="X13425" i="1"/>
  <c r="S13425" i="1"/>
  <c r="P13425" i="1"/>
  <c r="K13425" i="1"/>
  <c r="X13424" i="1"/>
  <c r="S13424" i="1"/>
  <c r="P13424" i="1"/>
  <c r="K13424" i="1"/>
  <c r="X13423" i="1"/>
  <c r="S13423" i="1"/>
  <c r="P13423" i="1"/>
  <c r="K13423" i="1"/>
  <c r="X13422" i="1"/>
  <c r="S13422" i="1"/>
  <c r="P13422" i="1"/>
  <c r="K13422" i="1"/>
  <c r="X13421" i="1"/>
  <c r="S13421" i="1"/>
  <c r="P13421" i="1"/>
  <c r="K13421" i="1"/>
  <c r="X13420" i="1"/>
  <c r="S13420" i="1"/>
  <c r="P13420" i="1"/>
  <c r="K13420" i="1"/>
  <c r="X13419" i="1"/>
  <c r="S13419" i="1"/>
  <c r="P13419" i="1"/>
  <c r="K13419" i="1"/>
  <c r="X13418" i="1"/>
  <c r="S13418" i="1"/>
  <c r="P13418" i="1"/>
  <c r="K13418" i="1"/>
  <c r="X13417" i="1"/>
  <c r="S13417" i="1"/>
  <c r="P13417" i="1"/>
  <c r="K13417" i="1"/>
  <c r="X13416" i="1"/>
  <c r="S13416" i="1"/>
  <c r="P13416" i="1"/>
  <c r="K13416" i="1"/>
  <c r="X13415" i="1"/>
  <c r="S13415" i="1"/>
  <c r="P13415" i="1"/>
  <c r="K13415" i="1"/>
  <c r="X13414" i="1"/>
  <c r="S13414" i="1"/>
  <c r="P13414" i="1"/>
  <c r="K13414" i="1"/>
  <c r="X13413" i="1"/>
  <c r="S13413" i="1"/>
  <c r="P13413" i="1"/>
  <c r="K13413" i="1"/>
  <c r="X13412" i="1"/>
  <c r="S13412" i="1"/>
  <c r="P13412" i="1"/>
  <c r="K13412" i="1"/>
  <c r="X13411" i="1"/>
  <c r="S13411" i="1"/>
  <c r="P13411" i="1"/>
  <c r="K13411" i="1"/>
  <c r="X13410" i="1"/>
  <c r="S13410" i="1"/>
  <c r="P13410" i="1"/>
  <c r="K13410" i="1"/>
  <c r="X13409" i="1"/>
  <c r="S13409" i="1"/>
  <c r="P13409" i="1"/>
  <c r="K13409" i="1"/>
  <c r="X13408" i="1"/>
  <c r="S13408" i="1"/>
  <c r="P13408" i="1"/>
  <c r="K13408" i="1"/>
  <c r="X13407" i="1"/>
  <c r="S13407" i="1"/>
  <c r="P13407" i="1"/>
  <c r="K13407" i="1"/>
  <c r="X13406" i="1"/>
  <c r="S13406" i="1"/>
  <c r="P13406" i="1"/>
  <c r="K13406" i="1"/>
  <c r="X13405" i="1"/>
  <c r="S13405" i="1"/>
  <c r="P13405" i="1"/>
  <c r="K13405" i="1"/>
  <c r="X13404" i="1"/>
  <c r="S13404" i="1"/>
  <c r="P13404" i="1"/>
  <c r="K13404" i="1"/>
  <c r="X13403" i="1"/>
  <c r="S13403" i="1"/>
  <c r="P13403" i="1"/>
  <c r="K13403" i="1"/>
  <c r="X13402" i="1"/>
  <c r="S13402" i="1"/>
  <c r="P13402" i="1"/>
  <c r="K13402" i="1"/>
  <c r="X13401" i="1"/>
  <c r="S13401" i="1"/>
  <c r="P13401" i="1"/>
  <c r="K13401" i="1"/>
  <c r="X13400" i="1"/>
  <c r="S13400" i="1"/>
  <c r="P13400" i="1"/>
  <c r="K13400" i="1"/>
  <c r="X13399" i="1"/>
  <c r="S13399" i="1"/>
  <c r="P13399" i="1"/>
  <c r="K13399" i="1"/>
  <c r="X13398" i="1"/>
  <c r="S13398" i="1"/>
  <c r="P13398" i="1"/>
  <c r="K13398" i="1"/>
  <c r="X13397" i="1"/>
  <c r="S13397" i="1"/>
  <c r="P13397" i="1"/>
  <c r="K13397" i="1"/>
  <c r="X13396" i="1"/>
  <c r="S13396" i="1"/>
  <c r="P13396" i="1"/>
  <c r="K13396" i="1"/>
  <c r="X13395" i="1"/>
  <c r="S13395" i="1"/>
  <c r="P13395" i="1"/>
  <c r="K13395" i="1"/>
  <c r="X13394" i="1"/>
  <c r="S13394" i="1"/>
  <c r="P13394" i="1"/>
  <c r="K13394" i="1"/>
  <c r="X13393" i="1"/>
  <c r="S13393" i="1"/>
  <c r="P13393" i="1"/>
  <c r="K13393" i="1"/>
  <c r="X13392" i="1"/>
  <c r="S13392" i="1"/>
  <c r="P13392" i="1"/>
  <c r="K13392" i="1"/>
  <c r="X13391" i="1"/>
  <c r="S13391" i="1"/>
  <c r="P13391" i="1"/>
  <c r="K13391" i="1"/>
  <c r="X13390" i="1"/>
  <c r="S13390" i="1"/>
  <c r="P13390" i="1"/>
  <c r="K13390" i="1"/>
  <c r="X13389" i="1"/>
  <c r="S13389" i="1"/>
  <c r="P13389" i="1"/>
  <c r="K13389" i="1"/>
  <c r="X13388" i="1"/>
  <c r="S13388" i="1"/>
  <c r="P13388" i="1"/>
  <c r="K13388" i="1"/>
  <c r="X13387" i="1"/>
  <c r="S13387" i="1"/>
  <c r="P13387" i="1"/>
  <c r="K13387" i="1"/>
  <c r="X13386" i="1"/>
  <c r="S13386" i="1"/>
  <c r="P13386" i="1"/>
  <c r="K13386" i="1"/>
  <c r="X13385" i="1"/>
  <c r="S13385" i="1"/>
  <c r="P13385" i="1"/>
  <c r="K13385" i="1"/>
  <c r="X13384" i="1"/>
  <c r="S13384" i="1"/>
  <c r="P13384" i="1"/>
  <c r="K13384" i="1"/>
  <c r="X13383" i="1"/>
  <c r="S13383" i="1"/>
  <c r="P13383" i="1"/>
  <c r="K13383" i="1"/>
  <c r="X13382" i="1"/>
  <c r="S13382" i="1"/>
  <c r="P13382" i="1"/>
  <c r="K13382" i="1"/>
  <c r="X13381" i="1"/>
  <c r="S13381" i="1"/>
  <c r="P13381" i="1"/>
  <c r="K13381" i="1"/>
  <c r="X13380" i="1"/>
  <c r="S13380" i="1"/>
  <c r="P13380" i="1"/>
  <c r="K13380" i="1"/>
  <c r="X13379" i="1"/>
  <c r="S13379" i="1"/>
  <c r="P13379" i="1"/>
  <c r="K13379" i="1"/>
  <c r="X13378" i="1"/>
  <c r="S13378" i="1"/>
  <c r="P13378" i="1"/>
  <c r="K13378" i="1"/>
  <c r="X13377" i="1"/>
  <c r="S13377" i="1"/>
  <c r="P13377" i="1"/>
  <c r="K13377" i="1"/>
  <c r="X13376" i="1"/>
  <c r="S13376" i="1"/>
  <c r="P13376" i="1"/>
  <c r="K13376" i="1"/>
  <c r="X13375" i="1"/>
  <c r="S13375" i="1"/>
  <c r="P13375" i="1"/>
  <c r="K13375" i="1"/>
  <c r="X13374" i="1"/>
  <c r="S13374" i="1"/>
  <c r="P13374" i="1"/>
  <c r="K13374" i="1"/>
  <c r="X13373" i="1"/>
  <c r="S13373" i="1"/>
  <c r="P13373" i="1"/>
  <c r="K13373" i="1"/>
  <c r="X13372" i="1"/>
  <c r="S13372" i="1"/>
  <c r="P13372" i="1"/>
  <c r="K13372" i="1"/>
  <c r="X13371" i="1"/>
  <c r="S13371" i="1"/>
  <c r="P13371" i="1"/>
  <c r="K13371" i="1"/>
  <c r="X13370" i="1"/>
  <c r="S13370" i="1"/>
  <c r="P13370" i="1"/>
  <c r="K13370" i="1"/>
  <c r="X13369" i="1"/>
  <c r="S13369" i="1"/>
  <c r="P13369" i="1"/>
  <c r="K13369" i="1"/>
  <c r="X13368" i="1"/>
  <c r="S13368" i="1"/>
  <c r="P13368" i="1"/>
  <c r="K13368" i="1"/>
  <c r="X13367" i="1"/>
  <c r="S13367" i="1"/>
  <c r="P13367" i="1"/>
  <c r="K13367" i="1"/>
  <c r="X13366" i="1"/>
  <c r="S13366" i="1"/>
  <c r="P13366" i="1"/>
  <c r="K13366" i="1"/>
  <c r="X13365" i="1"/>
  <c r="S13365" i="1"/>
  <c r="P13365" i="1"/>
  <c r="K13365" i="1"/>
  <c r="X13364" i="1"/>
  <c r="S13364" i="1"/>
  <c r="P13364" i="1"/>
  <c r="K13364" i="1"/>
  <c r="X13363" i="1"/>
  <c r="S13363" i="1"/>
  <c r="P13363" i="1"/>
  <c r="K13363" i="1"/>
  <c r="X13362" i="1"/>
  <c r="S13362" i="1"/>
  <c r="P13362" i="1"/>
  <c r="K13362" i="1"/>
  <c r="X13361" i="1"/>
  <c r="S13361" i="1"/>
  <c r="P13361" i="1"/>
  <c r="K13361" i="1"/>
  <c r="X13360" i="1"/>
  <c r="S13360" i="1"/>
  <c r="P13360" i="1"/>
  <c r="K13360" i="1"/>
  <c r="X13359" i="1"/>
  <c r="S13359" i="1"/>
  <c r="P13359" i="1"/>
  <c r="K13359" i="1"/>
  <c r="X13358" i="1"/>
  <c r="S13358" i="1"/>
  <c r="P13358" i="1"/>
  <c r="K13358" i="1"/>
  <c r="X13357" i="1"/>
  <c r="S13357" i="1"/>
  <c r="P13357" i="1"/>
  <c r="K13357" i="1"/>
  <c r="X13356" i="1"/>
  <c r="S13356" i="1"/>
  <c r="P13356" i="1"/>
  <c r="K13356" i="1"/>
  <c r="X13355" i="1"/>
  <c r="S13355" i="1"/>
  <c r="P13355" i="1"/>
  <c r="K13355" i="1"/>
  <c r="X13354" i="1"/>
  <c r="S13354" i="1"/>
  <c r="P13354" i="1"/>
  <c r="K13354" i="1"/>
  <c r="X13353" i="1"/>
  <c r="S13353" i="1"/>
  <c r="P13353" i="1"/>
  <c r="K13353" i="1"/>
  <c r="X13352" i="1"/>
  <c r="S13352" i="1"/>
  <c r="P13352" i="1"/>
  <c r="K13352" i="1"/>
  <c r="X13351" i="1"/>
  <c r="S13351" i="1"/>
  <c r="P13351" i="1"/>
  <c r="K13351" i="1"/>
  <c r="X13350" i="1"/>
  <c r="S13350" i="1"/>
  <c r="P13350" i="1"/>
  <c r="K13350" i="1"/>
  <c r="X13349" i="1"/>
  <c r="S13349" i="1"/>
  <c r="P13349" i="1"/>
  <c r="K13349" i="1"/>
  <c r="X13348" i="1"/>
  <c r="S13348" i="1"/>
  <c r="P13348" i="1"/>
  <c r="K13348" i="1"/>
  <c r="X13347" i="1"/>
  <c r="S13347" i="1"/>
  <c r="P13347" i="1"/>
  <c r="K13347" i="1"/>
  <c r="X13346" i="1"/>
  <c r="S13346" i="1"/>
  <c r="P13346" i="1"/>
  <c r="K13346" i="1"/>
  <c r="X13345" i="1"/>
  <c r="S13345" i="1"/>
  <c r="P13345" i="1"/>
  <c r="K13345" i="1"/>
  <c r="X13344" i="1"/>
  <c r="S13344" i="1"/>
  <c r="P13344" i="1"/>
  <c r="K13344" i="1"/>
  <c r="X13343" i="1"/>
  <c r="S13343" i="1"/>
  <c r="P13343" i="1"/>
  <c r="K13343" i="1"/>
  <c r="X13342" i="1"/>
  <c r="S13342" i="1"/>
  <c r="P13342" i="1"/>
  <c r="K13342" i="1"/>
  <c r="X13341" i="1"/>
  <c r="S13341" i="1"/>
  <c r="P13341" i="1"/>
  <c r="K13341" i="1"/>
  <c r="X13340" i="1"/>
  <c r="S13340" i="1"/>
  <c r="P13340" i="1"/>
  <c r="K13340" i="1"/>
  <c r="X13339" i="1"/>
  <c r="S13339" i="1"/>
  <c r="P13339" i="1"/>
  <c r="K13339" i="1"/>
  <c r="X13338" i="1"/>
  <c r="S13338" i="1"/>
  <c r="P13338" i="1"/>
  <c r="K13338" i="1"/>
  <c r="X13337" i="1"/>
  <c r="S13337" i="1"/>
  <c r="P13337" i="1"/>
  <c r="K13337" i="1"/>
  <c r="X13336" i="1"/>
  <c r="S13336" i="1"/>
  <c r="P13336" i="1"/>
  <c r="K13336" i="1"/>
  <c r="X13335" i="1"/>
  <c r="S13335" i="1"/>
  <c r="P13335" i="1"/>
  <c r="K13335" i="1"/>
  <c r="X13334" i="1"/>
  <c r="S13334" i="1"/>
  <c r="P13334" i="1"/>
  <c r="K13334" i="1"/>
  <c r="X13333" i="1"/>
  <c r="S13333" i="1"/>
  <c r="P13333" i="1"/>
  <c r="K13333" i="1"/>
  <c r="X13332" i="1"/>
  <c r="S13332" i="1"/>
  <c r="P13332" i="1"/>
  <c r="K13332" i="1"/>
  <c r="X13331" i="1"/>
  <c r="S13331" i="1"/>
  <c r="P13331" i="1"/>
  <c r="K13331" i="1"/>
  <c r="X13330" i="1"/>
  <c r="S13330" i="1"/>
  <c r="P13330" i="1"/>
  <c r="K13330" i="1"/>
  <c r="X13329" i="1"/>
  <c r="S13329" i="1"/>
  <c r="P13329" i="1"/>
  <c r="K13329" i="1"/>
  <c r="X13328" i="1"/>
  <c r="S13328" i="1"/>
  <c r="P13328" i="1"/>
  <c r="K13328" i="1"/>
  <c r="X13327" i="1"/>
  <c r="S13327" i="1"/>
  <c r="P13327" i="1"/>
  <c r="K13327" i="1"/>
  <c r="X13326" i="1"/>
  <c r="S13326" i="1"/>
  <c r="P13326" i="1"/>
  <c r="K13326" i="1"/>
  <c r="X13325" i="1"/>
  <c r="S13325" i="1"/>
  <c r="P13325" i="1"/>
  <c r="K13325" i="1"/>
  <c r="X13324" i="1"/>
  <c r="S13324" i="1"/>
  <c r="P13324" i="1"/>
  <c r="K13324" i="1"/>
  <c r="X13323" i="1"/>
  <c r="S13323" i="1"/>
  <c r="P13323" i="1"/>
  <c r="K13323" i="1"/>
  <c r="X13322" i="1"/>
  <c r="S13322" i="1"/>
  <c r="P13322" i="1"/>
  <c r="K13322" i="1"/>
  <c r="X13321" i="1"/>
  <c r="S13321" i="1"/>
  <c r="P13321" i="1"/>
  <c r="K13321" i="1"/>
  <c r="X13320" i="1"/>
  <c r="S13320" i="1"/>
  <c r="P13320" i="1"/>
  <c r="K13320" i="1"/>
  <c r="X13319" i="1"/>
  <c r="S13319" i="1"/>
  <c r="P13319" i="1"/>
  <c r="K13319" i="1"/>
  <c r="X13318" i="1"/>
  <c r="S13318" i="1"/>
  <c r="P13318" i="1"/>
  <c r="K13318" i="1"/>
  <c r="X13317" i="1"/>
  <c r="S13317" i="1"/>
  <c r="P13317" i="1"/>
  <c r="K13317" i="1"/>
  <c r="X13316" i="1"/>
  <c r="S13316" i="1"/>
  <c r="P13316" i="1"/>
  <c r="K13316" i="1"/>
  <c r="X13315" i="1"/>
  <c r="S13315" i="1"/>
  <c r="P13315" i="1"/>
  <c r="K13315" i="1"/>
  <c r="X13314" i="1"/>
  <c r="S13314" i="1"/>
  <c r="P13314" i="1"/>
  <c r="K13314" i="1"/>
  <c r="X13313" i="1"/>
  <c r="S13313" i="1"/>
  <c r="P13313" i="1"/>
  <c r="K13313" i="1"/>
  <c r="X13312" i="1"/>
  <c r="S13312" i="1"/>
  <c r="P13312" i="1"/>
  <c r="K13312" i="1"/>
  <c r="X13311" i="1"/>
  <c r="S13311" i="1"/>
  <c r="P13311" i="1"/>
  <c r="K13311" i="1"/>
  <c r="X13310" i="1"/>
  <c r="S13310" i="1"/>
  <c r="P13310" i="1"/>
  <c r="K13310" i="1"/>
  <c r="X13309" i="1"/>
  <c r="S13309" i="1"/>
  <c r="P13309" i="1"/>
  <c r="K13309" i="1"/>
  <c r="X13308" i="1"/>
  <c r="S13308" i="1"/>
  <c r="P13308" i="1"/>
  <c r="K13308" i="1"/>
  <c r="X13307" i="1"/>
  <c r="S13307" i="1"/>
  <c r="P13307" i="1"/>
  <c r="K13307" i="1"/>
  <c r="X13306" i="1"/>
  <c r="S13306" i="1"/>
  <c r="P13306" i="1"/>
  <c r="K13306" i="1"/>
  <c r="X13305" i="1"/>
  <c r="S13305" i="1"/>
  <c r="P13305" i="1"/>
  <c r="K13305" i="1"/>
  <c r="X13304" i="1"/>
  <c r="S13304" i="1"/>
  <c r="P13304" i="1"/>
  <c r="K13304" i="1"/>
  <c r="X13303" i="1"/>
  <c r="S13303" i="1"/>
  <c r="P13303" i="1"/>
  <c r="K13303" i="1"/>
  <c r="X13302" i="1"/>
  <c r="S13302" i="1"/>
  <c r="P13302" i="1"/>
  <c r="K13302" i="1"/>
  <c r="X13301" i="1"/>
  <c r="S13301" i="1"/>
  <c r="P13301" i="1"/>
  <c r="K13301" i="1"/>
  <c r="X13300" i="1"/>
  <c r="S13300" i="1"/>
  <c r="P13300" i="1"/>
  <c r="K13300" i="1"/>
  <c r="X13299" i="1"/>
  <c r="S13299" i="1"/>
  <c r="P13299" i="1"/>
  <c r="K13299" i="1"/>
  <c r="X13298" i="1"/>
  <c r="S13298" i="1"/>
  <c r="P13298" i="1"/>
  <c r="K13298" i="1"/>
  <c r="X13297" i="1"/>
  <c r="S13297" i="1"/>
  <c r="P13297" i="1"/>
  <c r="K13297" i="1"/>
  <c r="X13296" i="1"/>
  <c r="S13296" i="1"/>
  <c r="P13296" i="1"/>
  <c r="K13296" i="1"/>
  <c r="X13295" i="1"/>
  <c r="S13295" i="1"/>
  <c r="P13295" i="1"/>
  <c r="K13295" i="1"/>
  <c r="X13294" i="1"/>
  <c r="S13294" i="1"/>
  <c r="P13294" i="1"/>
  <c r="K13294" i="1"/>
  <c r="X13293" i="1"/>
  <c r="S13293" i="1"/>
  <c r="P13293" i="1"/>
  <c r="K13293" i="1"/>
  <c r="X13292" i="1"/>
  <c r="S13292" i="1"/>
  <c r="P13292" i="1"/>
  <c r="K13292" i="1"/>
  <c r="X13291" i="1"/>
  <c r="S13291" i="1"/>
  <c r="P13291" i="1"/>
  <c r="K13291" i="1"/>
  <c r="X13290" i="1"/>
  <c r="S13290" i="1"/>
  <c r="P13290" i="1"/>
  <c r="K13290" i="1"/>
  <c r="X13289" i="1"/>
  <c r="S13289" i="1"/>
  <c r="P13289" i="1"/>
  <c r="K13289" i="1"/>
  <c r="X13288" i="1"/>
  <c r="S13288" i="1"/>
  <c r="P13288" i="1"/>
  <c r="K13288" i="1"/>
  <c r="X13287" i="1"/>
  <c r="S13287" i="1"/>
  <c r="P13287" i="1"/>
  <c r="K13287" i="1"/>
  <c r="X13286" i="1"/>
  <c r="S13286" i="1"/>
  <c r="P13286" i="1"/>
  <c r="K13286" i="1"/>
  <c r="X13285" i="1"/>
  <c r="S13285" i="1"/>
  <c r="P13285" i="1"/>
  <c r="K13285" i="1"/>
  <c r="X13284" i="1"/>
  <c r="S13284" i="1"/>
  <c r="P13284" i="1"/>
  <c r="K13284" i="1"/>
  <c r="X13283" i="1"/>
  <c r="S13283" i="1"/>
  <c r="P13283" i="1"/>
  <c r="K13283" i="1"/>
  <c r="X13282" i="1"/>
  <c r="S13282" i="1"/>
  <c r="P13282" i="1"/>
  <c r="K13282" i="1"/>
  <c r="X13281" i="1"/>
  <c r="S13281" i="1"/>
  <c r="P13281" i="1"/>
  <c r="K13281" i="1"/>
  <c r="X13280" i="1"/>
  <c r="S13280" i="1"/>
  <c r="P13280" i="1"/>
  <c r="K13280" i="1"/>
  <c r="X13279" i="1"/>
  <c r="S13279" i="1"/>
  <c r="P13279" i="1"/>
  <c r="K13279" i="1"/>
  <c r="X13278" i="1"/>
  <c r="S13278" i="1"/>
  <c r="P13278" i="1"/>
  <c r="K13278" i="1"/>
  <c r="X13277" i="1"/>
  <c r="S13277" i="1"/>
  <c r="P13277" i="1"/>
  <c r="K13277" i="1"/>
  <c r="X13276" i="1"/>
  <c r="S13276" i="1"/>
  <c r="P13276" i="1"/>
  <c r="K13276" i="1"/>
  <c r="X13275" i="1"/>
  <c r="S13275" i="1"/>
  <c r="P13275" i="1"/>
  <c r="K13275" i="1"/>
  <c r="X13274" i="1"/>
  <c r="S13274" i="1"/>
  <c r="P13274" i="1"/>
  <c r="K13274" i="1"/>
  <c r="X13273" i="1"/>
  <c r="S13273" i="1"/>
  <c r="P13273" i="1"/>
  <c r="K13273" i="1"/>
  <c r="X13272" i="1"/>
  <c r="S13272" i="1"/>
  <c r="P13272" i="1"/>
  <c r="K13272" i="1"/>
  <c r="X13271" i="1"/>
  <c r="S13271" i="1"/>
  <c r="P13271" i="1"/>
  <c r="K13271" i="1"/>
  <c r="X13270" i="1"/>
  <c r="S13270" i="1"/>
  <c r="P13270" i="1"/>
  <c r="K13270" i="1"/>
  <c r="X13269" i="1"/>
  <c r="S13269" i="1"/>
  <c r="P13269" i="1"/>
  <c r="K13269" i="1"/>
  <c r="X13268" i="1"/>
  <c r="S13268" i="1"/>
  <c r="P13268" i="1"/>
  <c r="K13268" i="1"/>
  <c r="X13267" i="1"/>
  <c r="S13267" i="1"/>
  <c r="P13267" i="1"/>
  <c r="K13267" i="1"/>
  <c r="X13266" i="1"/>
  <c r="S13266" i="1"/>
  <c r="P13266" i="1"/>
  <c r="K13266" i="1"/>
  <c r="X13265" i="1"/>
  <c r="S13265" i="1"/>
  <c r="P13265" i="1"/>
  <c r="K13265" i="1"/>
  <c r="X13264" i="1"/>
  <c r="S13264" i="1"/>
  <c r="P13264" i="1"/>
  <c r="K13264" i="1"/>
  <c r="X13263" i="1"/>
  <c r="S13263" i="1"/>
  <c r="P13263" i="1"/>
  <c r="K13263" i="1"/>
  <c r="X13262" i="1"/>
  <c r="S13262" i="1"/>
  <c r="P13262" i="1"/>
  <c r="K13262" i="1"/>
  <c r="X13261" i="1"/>
  <c r="S13261" i="1"/>
  <c r="P13261" i="1"/>
  <c r="K13261" i="1"/>
  <c r="X13260" i="1"/>
  <c r="S13260" i="1"/>
  <c r="P13260" i="1"/>
  <c r="K13260" i="1"/>
  <c r="X13259" i="1"/>
  <c r="S13259" i="1"/>
  <c r="P13259" i="1"/>
  <c r="K13259" i="1"/>
  <c r="X13258" i="1"/>
  <c r="S13258" i="1"/>
  <c r="P13258" i="1"/>
  <c r="K13258" i="1"/>
  <c r="X13257" i="1"/>
  <c r="S13257" i="1"/>
  <c r="P13257" i="1"/>
  <c r="K13257" i="1"/>
  <c r="X13256" i="1"/>
  <c r="S13256" i="1"/>
  <c r="P13256" i="1"/>
  <c r="K13256" i="1"/>
  <c r="X13255" i="1"/>
  <c r="S13255" i="1"/>
  <c r="P13255" i="1"/>
  <c r="K13255" i="1"/>
  <c r="X13254" i="1"/>
  <c r="S13254" i="1"/>
  <c r="P13254" i="1"/>
  <c r="K13254" i="1"/>
  <c r="X13253" i="1"/>
  <c r="S13253" i="1"/>
  <c r="P13253" i="1"/>
  <c r="K13253" i="1"/>
  <c r="X13252" i="1"/>
  <c r="S13252" i="1"/>
  <c r="P13252" i="1"/>
  <c r="K13252" i="1"/>
  <c r="X13251" i="1"/>
  <c r="S13251" i="1"/>
  <c r="P13251" i="1"/>
  <c r="K13251" i="1"/>
  <c r="X13250" i="1"/>
  <c r="S13250" i="1"/>
  <c r="P13250" i="1"/>
  <c r="K13250" i="1"/>
  <c r="X13249" i="1"/>
  <c r="S13249" i="1"/>
  <c r="P13249" i="1"/>
  <c r="K13249" i="1"/>
  <c r="X13248" i="1"/>
  <c r="S13248" i="1"/>
  <c r="P13248" i="1"/>
  <c r="K13248" i="1"/>
  <c r="X13247" i="1"/>
  <c r="S13247" i="1"/>
  <c r="P13247" i="1"/>
  <c r="K13247" i="1"/>
  <c r="X13246" i="1"/>
  <c r="S13246" i="1"/>
  <c r="P13246" i="1"/>
  <c r="K13246" i="1"/>
  <c r="X13245" i="1"/>
  <c r="S13245" i="1"/>
  <c r="P13245" i="1"/>
  <c r="K13245" i="1"/>
  <c r="X13244" i="1"/>
  <c r="S13244" i="1"/>
  <c r="P13244" i="1"/>
  <c r="K13244" i="1"/>
  <c r="X13243" i="1"/>
  <c r="S13243" i="1"/>
  <c r="P13243" i="1"/>
  <c r="K13243" i="1"/>
  <c r="X13242" i="1"/>
  <c r="S13242" i="1"/>
  <c r="P13242" i="1"/>
  <c r="K13242" i="1"/>
  <c r="X13241" i="1"/>
  <c r="S13241" i="1"/>
  <c r="P13241" i="1"/>
  <c r="K13241" i="1"/>
  <c r="X13240" i="1"/>
  <c r="S13240" i="1"/>
  <c r="P13240" i="1"/>
  <c r="K13240" i="1"/>
  <c r="X13239" i="1"/>
  <c r="S13239" i="1"/>
  <c r="P13239" i="1"/>
  <c r="K13239" i="1"/>
  <c r="X13238" i="1"/>
  <c r="S13238" i="1"/>
  <c r="P13238" i="1"/>
  <c r="K13238" i="1"/>
  <c r="X13237" i="1"/>
  <c r="S13237" i="1"/>
  <c r="P13237" i="1"/>
  <c r="K13237" i="1"/>
  <c r="X13236" i="1"/>
  <c r="S13236" i="1"/>
  <c r="P13236" i="1"/>
  <c r="K13236" i="1"/>
  <c r="X13235" i="1"/>
  <c r="S13235" i="1"/>
  <c r="P13235" i="1"/>
  <c r="K13235" i="1"/>
  <c r="X13234" i="1"/>
  <c r="S13234" i="1"/>
  <c r="P13234" i="1"/>
  <c r="K13234" i="1"/>
  <c r="X13233" i="1"/>
  <c r="S13233" i="1"/>
  <c r="P13233" i="1"/>
  <c r="K13233" i="1"/>
  <c r="X13232" i="1"/>
  <c r="S13232" i="1"/>
  <c r="P13232" i="1"/>
  <c r="K13232" i="1"/>
  <c r="X13231" i="1"/>
  <c r="S13231" i="1"/>
  <c r="P13231" i="1"/>
  <c r="K13231" i="1"/>
  <c r="X13230" i="1"/>
  <c r="S13230" i="1"/>
  <c r="P13230" i="1"/>
  <c r="K13230" i="1"/>
  <c r="X13229" i="1"/>
  <c r="S13229" i="1"/>
  <c r="P13229" i="1"/>
  <c r="K13229" i="1"/>
  <c r="X13228" i="1"/>
  <c r="S13228" i="1"/>
  <c r="P13228" i="1"/>
  <c r="K13228" i="1"/>
  <c r="X13227" i="1"/>
  <c r="S13227" i="1"/>
  <c r="P13227" i="1"/>
  <c r="K13227" i="1"/>
  <c r="X13226" i="1"/>
  <c r="S13226" i="1"/>
  <c r="P13226" i="1"/>
  <c r="K13226" i="1"/>
  <c r="X13225" i="1"/>
  <c r="S13225" i="1"/>
  <c r="P13225" i="1"/>
  <c r="K13225" i="1"/>
  <c r="X13224" i="1"/>
  <c r="S13224" i="1"/>
  <c r="P13224" i="1"/>
  <c r="K13224" i="1"/>
  <c r="X13223" i="1"/>
  <c r="S13223" i="1"/>
  <c r="P13223" i="1"/>
  <c r="K13223" i="1"/>
  <c r="X13222" i="1"/>
  <c r="S13222" i="1"/>
  <c r="P13222" i="1"/>
  <c r="K13222" i="1"/>
  <c r="X13221" i="1"/>
  <c r="S13221" i="1"/>
  <c r="P13221" i="1"/>
  <c r="K13221" i="1"/>
  <c r="X13220" i="1"/>
  <c r="S13220" i="1"/>
  <c r="P13220" i="1"/>
  <c r="K13220" i="1"/>
  <c r="X13219" i="1"/>
  <c r="S13219" i="1"/>
  <c r="P13219" i="1"/>
  <c r="K13219" i="1"/>
  <c r="X13218" i="1"/>
  <c r="S13218" i="1"/>
  <c r="P13218" i="1"/>
  <c r="K13218" i="1"/>
  <c r="X13217" i="1"/>
  <c r="S13217" i="1"/>
  <c r="P13217" i="1"/>
  <c r="K13217" i="1"/>
  <c r="X13216" i="1"/>
  <c r="S13216" i="1"/>
  <c r="P13216" i="1"/>
  <c r="K13216" i="1"/>
  <c r="X13215" i="1"/>
  <c r="S13215" i="1"/>
  <c r="P13215" i="1"/>
  <c r="K13215" i="1"/>
  <c r="X13214" i="1"/>
  <c r="S13214" i="1"/>
  <c r="P13214" i="1"/>
  <c r="K13214" i="1"/>
  <c r="X13213" i="1"/>
  <c r="S13213" i="1"/>
  <c r="P13213" i="1"/>
  <c r="K13213" i="1"/>
  <c r="X13212" i="1"/>
  <c r="S13212" i="1"/>
  <c r="P13212" i="1"/>
  <c r="K13212" i="1"/>
  <c r="X13211" i="1"/>
  <c r="S13211" i="1"/>
  <c r="P13211" i="1"/>
  <c r="K13211" i="1"/>
  <c r="X13210" i="1"/>
  <c r="S13210" i="1"/>
  <c r="P13210" i="1"/>
  <c r="K13210" i="1"/>
  <c r="X13209" i="1"/>
  <c r="S13209" i="1"/>
  <c r="P13209" i="1"/>
  <c r="K13209" i="1"/>
  <c r="X13208" i="1"/>
  <c r="S13208" i="1"/>
  <c r="P13208" i="1"/>
  <c r="K13208" i="1"/>
  <c r="X13207" i="1"/>
  <c r="S13207" i="1"/>
  <c r="P13207" i="1"/>
  <c r="K13207" i="1"/>
  <c r="X13206" i="1"/>
  <c r="S13206" i="1"/>
  <c r="P13206" i="1"/>
  <c r="K13206" i="1"/>
  <c r="X13205" i="1"/>
  <c r="S13205" i="1"/>
  <c r="P13205" i="1"/>
  <c r="K13205" i="1"/>
  <c r="X13204" i="1"/>
  <c r="S13204" i="1"/>
  <c r="P13204" i="1"/>
  <c r="K13204" i="1"/>
  <c r="X13203" i="1"/>
  <c r="S13203" i="1"/>
  <c r="P13203" i="1"/>
  <c r="K13203" i="1"/>
  <c r="X13202" i="1"/>
  <c r="S13202" i="1"/>
  <c r="P13202" i="1"/>
  <c r="K13202" i="1"/>
  <c r="X13201" i="1"/>
  <c r="S13201" i="1"/>
  <c r="P13201" i="1"/>
  <c r="K13201" i="1"/>
  <c r="X13200" i="1"/>
  <c r="S13200" i="1"/>
  <c r="P13200" i="1"/>
  <c r="K13200" i="1"/>
  <c r="X13199" i="1"/>
  <c r="S13199" i="1"/>
  <c r="P13199" i="1"/>
  <c r="K13199" i="1"/>
  <c r="X13198" i="1"/>
  <c r="S13198" i="1"/>
  <c r="P13198" i="1"/>
  <c r="K13198" i="1"/>
  <c r="X13197" i="1"/>
  <c r="S13197" i="1"/>
  <c r="P13197" i="1"/>
  <c r="K13197" i="1"/>
  <c r="X13196" i="1"/>
  <c r="S13196" i="1"/>
  <c r="P13196" i="1"/>
  <c r="K13196" i="1"/>
  <c r="X13195" i="1"/>
  <c r="S13195" i="1"/>
  <c r="P13195" i="1"/>
  <c r="K13195" i="1"/>
  <c r="X13194" i="1"/>
  <c r="S13194" i="1"/>
  <c r="P13194" i="1"/>
  <c r="K13194" i="1"/>
  <c r="X13193" i="1"/>
  <c r="S13193" i="1"/>
  <c r="P13193" i="1"/>
  <c r="K13193" i="1"/>
  <c r="X13192" i="1"/>
  <c r="S13192" i="1"/>
  <c r="P13192" i="1"/>
  <c r="K13192" i="1"/>
  <c r="X13191" i="1"/>
  <c r="S13191" i="1"/>
  <c r="P13191" i="1"/>
  <c r="K13191" i="1"/>
  <c r="X13190" i="1"/>
  <c r="S13190" i="1"/>
  <c r="P13190" i="1"/>
  <c r="K13190" i="1"/>
  <c r="X13189" i="1"/>
  <c r="S13189" i="1"/>
  <c r="P13189" i="1"/>
  <c r="K13189" i="1"/>
  <c r="X13188" i="1"/>
  <c r="S13188" i="1"/>
  <c r="P13188" i="1"/>
  <c r="K13188" i="1"/>
  <c r="X13187" i="1"/>
  <c r="S13187" i="1"/>
  <c r="P13187" i="1"/>
  <c r="K13187" i="1"/>
  <c r="X13186" i="1"/>
  <c r="S13186" i="1"/>
  <c r="P13186" i="1"/>
  <c r="K13186" i="1"/>
  <c r="X13185" i="1"/>
  <c r="S13185" i="1"/>
  <c r="P13185" i="1"/>
  <c r="K13185" i="1"/>
  <c r="X13184" i="1"/>
  <c r="S13184" i="1"/>
  <c r="P13184" i="1"/>
  <c r="K13184" i="1"/>
  <c r="X13183" i="1"/>
  <c r="S13183" i="1"/>
  <c r="P13183" i="1"/>
  <c r="K13183" i="1"/>
  <c r="X13182" i="1"/>
  <c r="S13182" i="1"/>
  <c r="P13182" i="1"/>
  <c r="K13182" i="1"/>
  <c r="X13181" i="1"/>
  <c r="S13181" i="1"/>
  <c r="P13181" i="1"/>
  <c r="K13181" i="1"/>
  <c r="X13180" i="1"/>
  <c r="S13180" i="1"/>
  <c r="P13180" i="1"/>
  <c r="K13180" i="1"/>
  <c r="X13179" i="1"/>
  <c r="S13179" i="1"/>
  <c r="P13179" i="1"/>
  <c r="K13179" i="1"/>
  <c r="X13178" i="1"/>
  <c r="S13178" i="1"/>
  <c r="P13178" i="1"/>
  <c r="K13178" i="1"/>
  <c r="X13177" i="1"/>
  <c r="S13177" i="1"/>
  <c r="P13177" i="1"/>
  <c r="K13177" i="1"/>
  <c r="X13176" i="1"/>
  <c r="S13176" i="1"/>
  <c r="P13176" i="1"/>
  <c r="K13176" i="1"/>
  <c r="X13175" i="1"/>
  <c r="S13175" i="1"/>
  <c r="P13175" i="1"/>
  <c r="K13175" i="1"/>
  <c r="X13174" i="1"/>
  <c r="S13174" i="1"/>
  <c r="P13174" i="1"/>
  <c r="K13174" i="1"/>
  <c r="X13173" i="1"/>
  <c r="S13173" i="1"/>
  <c r="P13173" i="1"/>
  <c r="K13173" i="1"/>
  <c r="X13172" i="1"/>
  <c r="S13172" i="1"/>
  <c r="P13172" i="1"/>
  <c r="K13172" i="1"/>
  <c r="X13171" i="1"/>
  <c r="S13171" i="1"/>
  <c r="P13171" i="1"/>
  <c r="K13171" i="1"/>
  <c r="X13170" i="1"/>
  <c r="S13170" i="1"/>
  <c r="P13170" i="1"/>
  <c r="K13170" i="1"/>
  <c r="X13169" i="1"/>
  <c r="S13169" i="1"/>
  <c r="P13169" i="1"/>
  <c r="K13169" i="1"/>
  <c r="X13168" i="1"/>
  <c r="S13168" i="1"/>
  <c r="P13168" i="1"/>
  <c r="K13168" i="1"/>
  <c r="X13167" i="1"/>
  <c r="S13167" i="1"/>
  <c r="P13167" i="1"/>
  <c r="K13167" i="1"/>
  <c r="X13166" i="1"/>
  <c r="S13166" i="1"/>
  <c r="P13166" i="1"/>
  <c r="K13166" i="1"/>
  <c r="X13165" i="1"/>
  <c r="S13165" i="1"/>
  <c r="P13165" i="1"/>
  <c r="K13165" i="1"/>
  <c r="X13164" i="1"/>
  <c r="S13164" i="1"/>
  <c r="P13164" i="1"/>
  <c r="K13164" i="1"/>
  <c r="X13163" i="1"/>
  <c r="S13163" i="1"/>
  <c r="P13163" i="1"/>
  <c r="K13163" i="1"/>
  <c r="X13162" i="1"/>
  <c r="S13162" i="1"/>
  <c r="P13162" i="1"/>
  <c r="K13162" i="1"/>
  <c r="X13161" i="1"/>
  <c r="S13161" i="1"/>
  <c r="P13161" i="1"/>
  <c r="K13161" i="1"/>
  <c r="X13160" i="1"/>
  <c r="S13160" i="1"/>
  <c r="P13160" i="1"/>
  <c r="K13160" i="1"/>
  <c r="X13159" i="1"/>
  <c r="S13159" i="1"/>
  <c r="P13159" i="1"/>
  <c r="K13159" i="1"/>
  <c r="X13158" i="1"/>
  <c r="S13158" i="1"/>
  <c r="P13158" i="1"/>
  <c r="K13158" i="1"/>
  <c r="X13157" i="1"/>
  <c r="S13157" i="1"/>
  <c r="P13157" i="1"/>
  <c r="K13157" i="1"/>
  <c r="X13156" i="1"/>
  <c r="S13156" i="1"/>
  <c r="P13156" i="1"/>
  <c r="K13156" i="1"/>
  <c r="X13155" i="1"/>
  <c r="S13155" i="1"/>
  <c r="P13155" i="1"/>
  <c r="K13155" i="1"/>
  <c r="X13154" i="1"/>
  <c r="S13154" i="1"/>
  <c r="P13154" i="1"/>
  <c r="K13154" i="1"/>
  <c r="X13153" i="1"/>
  <c r="S13153" i="1"/>
  <c r="P13153" i="1"/>
  <c r="K13153" i="1"/>
  <c r="X13152" i="1"/>
  <c r="S13152" i="1"/>
  <c r="P13152" i="1"/>
  <c r="K13152" i="1"/>
  <c r="X13151" i="1"/>
  <c r="S13151" i="1"/>
  <c r="P13151" i="1"/>
  <c r="K13151" i="1"/>
  <c r="X13150" i="1"/>
  <c r="S13150" i="1"/>
  <c r="P13150" i="1"/>
  <c r="K13150" i="1"/>
  <c r="X13149" i="1"/>
  <c r="S13149" i="1"/>
  <c r="P13149" i="1"/>
  <c r="K13149" i="1"/>
  <c r="X13148" i="1"/>
  <c r="S13148" i="1"/>
  <c r="P13148" i="1"/>
  <c r="K13148" i="1"/>
  <c r="X13147" i="1"/>
  <c r="S13147" i="1"/>
  <c r="P13147" i="1"/>
  <c r="K13147" i="1"/>
  <c r="X13146" i="1"/>
  <c r="S13146" i="1"/>
  <c r="P13146" i="1"/>
  <c r="K13146" i="1"/>
  <c r="X13145" i="1"/>
  <c r="S13145" i="1"/>
  <c r="P13145" i="1"/>
  <c r="K13145" i="1"/>
  <c r="X13144" i="1"/>
  <c r="S13144" i="1"/>
  <c r="P13144" i="1"/>
  <c r="K13144" i="1"/>
  <c r="X13143" i="1"/>
  <c r="S13143" i="1"/>
  <c r="P13143" i="1"/>
  <c r="K13143" i="1"/>
  <c r="X13142" i="1"/>
  <c r="S13142" i="1"/>
  <c r="P13142" i="1"/>
  <c r="K13142" i="1"/>
  <c r="X13141" i="1"/>
  <c r="S13141" i="1"/>
  <c r="P13141" i="1"/>
  <c r="K13141" i="1"/>
  <c r="X13140" i="1"/>
  <c r="S13140" i="1"/>
  <c r="P13140" i="1"/>
  <c r="K13140" i="1"/>
  <c r="X13139" i="1"/>
  <c r="S13139" i="1"/>
  <c r="P13139" i="1"/>
  <c r="K13139" i="1"/>
  <c r="X13138" i="1"/>
  <c r="S13138" i="1"/>
  <c r="P13138" i="1"/>
  <c r="K13138" i="1"/>
  <c r="X13137" i="1"/>
  <c r="S13137" i="1"/>
  <c r="P13137" i="1"/>
  <c r="K13137" i="1"/>
  <c r="X13136" i="1"/>
  <c r="S13136" i="1"/>
  <c r="P13136" i="1"/>
  <c r="K13136" i="1"/>
  <c r="X13135" i="1"/>
  <c r="S13135" i="1"/>
  <c r="P13135" i="1"/>
  <c r="K13135" i="1"/>
  <c r="X13134" i="1"/>
  <c r="S13134" i="1"/>
  <c r="P13134" i="1"/>
  <c r="K13134" i="1"/>
  <c r="X13133" i="1"/>
  <c r="S13133" i="1"/>
  <c r="P13133" i="1"/>
  <c r="K13133" i="1"/>
  <c r="X13132" i="1"/>
  <c r="S13132" i="1"/>
  <c r="P13132" i="1"/>
  <c r="K13132" i="1"/>
  <c r="X13131" i="1"/>
  <c r="S13131" i="1"/>
  <c r="P13131" i="1"/>
  <c r="K13131" i="1"/>
  <c r="X13130" i="1"/>
  <c r="S13130" i="1"/>
  <c r="P13130" i="1"/>
  <c r="K13130" i="1"/>
  <c r="X13129" i="1"/>
  <c r="S13129" i="1"/>
  <c r="P13129" i="1"/>
  <c r="K13129" i="1"/>
  <c r="X13128" i="1"/>
  <c r="S13128" i="1"/>
  <c r="P13128" i="1"/>
  <c r="K13128" i="1"/>
  <c r="X13127" i="1"/>
  <c r="S13127" i="1"/>
  <c r="P13127" i="1"/>
  <c r="K13127" i="1"/>
  <c r="X13126" i="1"/>
  <c r="S13126" i="1"/>
  <c r="P13126" i="1"/>
  <c r="K13126" i="1"/>
  <c r="X13125" i="1"/>
  <c r="S13125" i="1"/>
  <c r="P13125" i="1"/>
  <c r="K13125" i="1"/>
  <c r="X13124" i="1"/>
  <c r="S13124" i="1"/>
  <c r="P13124" i="1"/>
  <c r="K13124" i="1"/>
  <c r="X13123" i="1"/>
  <c r="S13123" i="1"/>
  <c r="P13123" i="1"/>
  <c r="K13123" i="1"/>
  <c r="X13122" i="1"/>
  <c r="S13122" i="1"/>
  <c r="P13122" i="1"/>
  <c r="K13122" i="1"/>
  <c r="X13121" i="1"/>
  <c r="S13121" i="1"/>
  <c r="P13121" i="1"/>
  <c r="K13121" i="1"/>
  <c r="X13120" i="1"/>
  <c r="S13120" i="1"/>
  <c r="P13120" i="1"/>
  <c r="K13120" i="1"/>
  <c r="X13119" i="1"/>
  <c r="S13119" i="1"/>
  <c r="P13119" i="1"/>
  <c r="K13119" i="1"/>
  <c r="X13118" i="1"/>
  <c r="S13118" i="1"/>
  <c r="P13118" i="1"/>
  <c r="K13118" i="1"/>
  <c r="X13117" i="1"/>
  <c r="S13117" i="1"/>
  <c r="P13117" i="1"/>
  <c r="K13117" i="1"/>
  <c r="X13116" i="1"/>
  <c r="S13116" i="1"/>
  <c r="P13116" i="1"/>
  <c r="K13116" i="1"/>
  <c r="X13115" i="1"/>
  <c r="S13115" i="1"/>
  <c r="P13115" i="1"/>
  <c r="K13115" i="1"/>
  <c r="X13114" i="1"/>
  <c r="S13114" i="1"/>
  <c r="P13114" i="1"/>
  <c r="K13114" i="1"/>
  <c r="X13113" i="1"/>
  <c r="S13113" i="1"/>
  <c r="P13113" i="1"/>
  <c r="K13113" i="1"/>
  <c r="X13112" i="1"/>
  <c r="S13112" i="1"/>
  <c r="P13112" i="1"/>
  <c r="K13112" i="1"/>
  <c r="X13111" i="1"/>
  <c r="S13111" i="1"/>
  <c r="P13111" i="1"/>
  <c r="K13111" i="1"/>
  <c r="X13110" i="1"/>
  <c r="S13110" i="1"/>
  <c r="P13110" i="1"/>
  <c r="K13110" i="1"/>
  <c r="X13109" i="1"/>
  <c r="S13109" i="1"/>
  <c r="P13109" i="1"/>
  <c r="K13109" i="1"/>
  <c r="X13108" i="1"/>
  <c r="S13108" i="1"/>
  <c r="P13108" i="1"/>
  <c r="K13108" i="1"/>
  <c r="X13107" i="1"/>
  <c r="S13107" i="1"/>
  <c r="P13107" i="1"/>
  <c r="K13107" i="1"/>
  <c r="X13106" i="1"/>
  <c r="S13106" i="1"/>
  <c r="P13106" i="1"/>
  <c r="K13106" i="1"/>
  <c r="X13105" i="1"/>
  <c r="S13105" i="1"/>
  <c r="P13105" i="1"/>
  <c r="K13105" i="1"/>
  <c r="X13104" i="1"/>
  <c r="S13104" i="1"/>
  <c r="P13104" i="1"/>
  <c r="K13104" i="1"/>
  <c r="X13103" i="1"/>
  <c r="S13103" i="1"/>
  <c r="P13103" i="1"/>
  <c r="K13103" i="1"/>
  <c r="X13102" i="1"/>
  <c r="S13102" i="1"/>
  <c r="P13102" i="1"/>
  <c r="K13102" i="1"/>
  <c r="X13101" i="1"/>
  <c r="S13101" i="1"/>
  <c r="P13101" i="1"/>
  <c r="K13101" i="1"/>
  <c r="X13100" i="1"/>
  <c r="S13100" i="1"/>
  <c r="P13100" i="1"/>
  <c r="K13100" i="1"/>
  <c r="X13099" i="1"/>
  <c r="S13099" i="1"/>
  <c r="P13099" i="1"/>
  <c r="K13099" i="1"/>
  <c r="X13098" i="1"/>
  <c r="S13098" i="1"/>
  <c r="P13098" i="1"/>
  <c r="K13098" i="1"/>
  <c r="X13097" i="1"/>
  <c r="S13097" i="1"/>
  <c r="P13097" i="1"/>
  <c r="K13097" i="1"/>
  <c r="X13096" i="1"/>
  <c r="S13096" i="1"/>
  <c r="P13096" i="1"/>
  <c r="K13096" i="1"/>
  <c r="X13095" i="1"/>
  <c r="S13095" i="1"/>
  <c r="P13095" i="1"/>
  <c r="K13095" i="1"/>
  <c r="X13094" i="1"/>
  <c r="S13094" i="1"/>
  <c r="P13094" i="1"/>
  <c r="K13094" i="1"/>
  <c r="X13093" i="1"/>
  <c r="S13093" i="1"/>
  <c r="P13093" i="1"/>
  <c r="K13093" i="1"/>
  <c r="X13092" i="1"/>
  <c r="S13092" i="1"/>
  <c r="P13092" i="1"/>
  <c r="K13092" i="1"/>
  <c r="X13091" i="1"/>
  <c r="S13091" i="1"/>
  <c r="P13091" i="1"/>
  <c r="K13091" i="1"/>
  <c r="X13090" i="1"/>
  <c r="S13090" i="1"/>
  <c r="P13090" i="1"/>
  <c r="K13090" i="1"/>
  <c r="X13089" i="1"/>
  <c r="S13089" i="1"/>
  <c r="P13089" i="1"/>
  <c r="K13089" i="1"/>
  <c r="X13088" i="1"/>
  <c r="S13088" i="1"/>
  <c r="P13088" i="1"/>
  <c r="K13088" i="1"/>
  <c r="X13087" i="1"/>
  <c r="S13087" i="1"/>
  <c r="P13087" i="1"/>
  <c r="K13087" i="1"/>
  <c r="X13086" i="1"/>
  <c r="S13086" i="1"/>
  <c r="P13086" i="1"/>
  <c r="K13086" i="1"/>
  <c r="X13085" i="1"/>
  <c r="S13085" i="1"/>
  <c r="P13085" i="1"/>
  <c r="K13085" i="1"/>
  <c r="X13084" i="1"/>
  <c r="S13084" i="1"/>
  <c r="P13084" i="1"/>
  <c r="K13084" i="1"/>
  <c r="X13083" i="1"/>
  <c r="S13083" i="1"/>
  <c r="P13083" i="1"/>
  <c r="K13083" i="1"/>
  <c r="X13082" i="1"/>
  <c r="S13082" i="1"/>
  <c r="P13082" i="1"/>
  <c r="K13082" i="1"/>
  <c r="X13081" i="1"/>
  <c r="S13081" i="1"/>
  <c r="P13081" i="1"/>
  <c r="K13081" i="1"/>
  <c r="X13080" i="1"/>
  <c r="S13080" i="1"/>
  <c r="P13080" i="1"/>
  <c r="K13080" i="1"/>
  <c r="X13079" i="1"/>
  <c r="S13079" i="1"/>
  <c r="P13079" i="1"/>
  <c r="K13079" i="1"/>
  <c r="X13078" i="1"/>
  <c r="S13078" i="1"/>
  <c r="P13078" i="1"/>
  <c r="K13078" i="1"/>
  <c r="X13077" i="1"/>
  <c r="S13077" i="1"/>
  <c r="P13077" i="1"/>
  <c r="K13077" i="1"/>
  <c r="X13076" i="1"/>
  <c r="S13076" i="1"/>
  <c r="P13076" i="1"/>
  <c r="K13076" i="1"/>
  <c r="X13075" i="1"/>
  <c r="S13075" i="1"/>
  <c r="P13075" i="1"/>
  <c r="K13075" i="1"/>
  <c r="X13074" i="1"/>
  <c r="S13074" i="1"/>
  <c r="P13074" i="1"/>
  <c r="K13074" i="1"/>
  <c r="X13073" i="1"/>
  <c r="S13073" i="1"/>
  <c r="P13073" i="1"/>
  <c r="K13073" i="1"/>
  <c r="X13072" i="1"/>
  <c r="S13072" i="1"/>
  <c r="P13072" i="1"/>
  <c r="K13072" i="1"/>
  <c r="X13071" i="1"/>
  <c r="S13071" i="1"/>
  <c r="P13071" i="1"/>
  <c r="K13071" i="1"/>
  <c r="X13070" i="1"/>
  <c r="S13070" i="1"/>
  <c r="P13070" i="1"/>
  <c r="K13070" i="1"/>
  <c r="X13069" i="1"/>
  <c r="S13069" i="1"/>
  <c r="P13069" i="1"/>
  <c r="K13069" i="1"/>
  <c r="X13068" i="1"/>
  <c r="S13068" i="1"/>
  <c r="P13068" i="1"/>
  <c r="K13068" i="1"/>
  <c r="X13067" i="1"/>
  <c r="S13067" i="1"/>
  <c r="P13067" i="1"/>
  <c r="K13067" i="1"/>
  <c r="X13066" i="1"/>
  <c r="S13066" i="1"/>
  <c r="P13066" i="1"/>
  <c r="K13066" i="1"/>
  <c r="X13065" i="1"/>
  <c r="S13065" i="1"/>
  <c r="P13065" i="1"/>
  <c r="K13065" i="1"/>
  <c r="X13064" i="1"/>
  <c r="S13064" i="1"/>
  <c r="P13064" i="1"/>
  <c r="K13064" i="1"/>
  <c r="X13063" i="1"/>
  <c r="S13063" i="1"/>
  <c r="P13063" i="1"/>
  <c r="K13063" i="1"/>
  <c r="X13062" i="1"/>
  <c r="S13062" i="1"/>
  <c r="P13062" i="1"/>
  <c r="K13062" i="1"/>
  <c r="X13061" i="1"/>
  <c r="S13061" i="1"/>
  <c r="P13061" i="1"/>
  <c r="K13061" i="1"/>
  <c r="X13060" i="1"/>
  <c r="S13060" i="1"/>
  <c r="P13060" i="1"/>
  <c r="K13060" i="1"/>
  <c r="X13059" i="1"/>
  <c r="S13059" i="1"/>
  <c r="P13059" i="1"/>
  <c r="K13059" i="1"/>
  <c r="X13058" i="1"/>
  <c r="S13058" i="1"/>
  <c r="P13058" i="1"/>
  <c r="K13058" i="1"/>
  <c r="X13057" i="1"/>
  <c r="S13057" i="1"/>
  <c r="P13057" i="1"/>
  <c r="K13057" i="1"/>
  <c r="X13056" i="1"/>
  <c r="S13056" i="1"/>
  <c r="P13056" i="1"/>
  <c r="K13056" i="1"/>
  <c r="X13055" i="1"/>
  <c r="S13055" i="1"/>
  <c r="P13055" i="1"/>
  <c r="K13055" i="1"/>
  <c r="X13054" i="1"/>
  <c r="S13054" i="1"/>
  <c r="P13054" i="1"/>
  <c r="K13054" i="1"/>
  <c r="X13053" i="1"/>
  <c r="S13053" i="1"/>
  <c r="P13053" i="1"/>
  <c r="K13053" i="1"/>
  <c r="X13052" i="1"/>
  <c r="S13052" i="1"/>
  <c r="P13052" i="1"/>
  <c r="K13052" i="1"/>
  <c r="X13051" i="1"/>
  <c r="S13051" i="1"/>
  <c r="P13051" i="1"/>
  <c r="K13051" i="1"/>
  <c r="X13050" i="1"/>
  <c r="S13050" i="1"/>
  <c r="P13050" i="1"/>
  <c r="K13050" i="1"/>
  <c r="X13049" i="1"/>
  <c r="S13049" i="1"/>
  <c r="P13049" i="1"/>
  <c r="K13049" i="1"/>
  <c r="X13048" i="1"/>
  <c r="S13048" i="1"/>
  <c r="P13048" i="1"/>
  <c r="K13048" i="1"/>
  <c r="X13047" i="1"/>
  <c r="S13047" i="1"/>
  <c r="P13047" i="1"/>
  <c r="K13047" i="1"/>
  <c r="X13046" i="1"/>
  <c r="S13046" i="1"/>
  <c r="P13046" i="1"/>
  <c r="K13046" i="1"/>
  <c r="X13045" i="1"/>
  <c r="S13045" i="1"/>
  <c r="P13045" i="1"/>
  <c r="K13045" i="1"/>
  <c r="X13044" i="1"/>
  <c r="S13044" i="1"/>
  <c r="P13044" i="1"/>
  <c r="K13044" i="1"/>
  <c r="X13043" i="1"/>
  <c r="S13043" i="1"/>
  <c r="P13043" i="1"/>
  <c r="K13043" i="1"/>
  <c r="X13042" i="1"/>
  <c r="S13042" i="1"/>
  <c r="P13042" i="1"/>
  <c r="K13042" i="1"/>
  <c r="X13041" i="1"/>
  <c r="S13041" i="1"/>
  <c r="P13041" i="1"/>
  <c r="K13041" i="1"/>
  <c r="X13040" i="1"/>
  <c r="S13040" i="1"/>
  <c r="P13040" i="1"/>
  <c r="K13040" i="1"/>
  <c r="X13039" i="1"/>
  <c r="S13039" i="1"/>
  <c r="P13039" i="1"/>
  <c r="K13039" i="1"/>
  <c r="X13038" i="1"/>
  <c r="S13038" i="1"/>
  <c r="P13038" i="1"/>
  <c r="K13038" i="1"/>
  <c r="X13037" i="1"/>
  <c r="S13037" i="1"/>
  <c r="P13037" i="1"/>
  <c r="K13037" i="1"/>
  <c r="X13036" i="1"/>
  <c r="S13036" i="1"/>
  <c r="P13036" i="1"/>
  <c r="K13036" i="1"/>
  <c r="X13035" i="1"/>
  <c r="S13035" i="1"/>
  <c r="P13035" i="1"/>
  <c r="K13035" i="1"/>
  <c r="X13034" i="1"/>
  <c r="S13034" i="1"/>
  <c r="P13034" i="1"/>
  <c r="K13034" i="1"/>
  <c r="X13033" i="1"/>
  <c r="S13033" i="1"/>
  <c r="P13033" i="1"/>
  <c r="K13033" i="1"/>
  <c r="X13032" i="1"/>
  <c r="S13032" i="1"/>
  <c r="P13032" i="1"/>
  <c r="K13032" i="1"/>
  <c r="X13031" i="1"/>
  <c r="S13031" i="1"/>
  <c r="P13031" i="1"/>
  <c r="K13031" i="1"/>
  <c r="X13030" i="1"/>
  <c r="S13030" i="1"/>
  <c r="P13030" i="1"/>
  <c r="K13030" i="1"/>
  <c r="X13029" i="1"/>
  <c r="S13029" i="1"/>
  <c r="P13029" i="1"/>
  <c r="K13029" i="1"/>
  <c r="X13028" i="1"/>
  <c r="S13028" i="1"/>
  <c r="P13028" i="1"/>
  <c r="K13028" i="1"/>
  <c r="X13027" i="1"/>
  <c r="S13027" i="1"/>
  <c r="P13027" i="1"/>
  <c r="K13027" i="1"/>
  <c r="X13026" i="1"/>
  <c r="S13026" i="1"/>
  <c r="P13026" i="1"/>
  <c r="K13026" i="1"/>
  <c r="X13025" i="1"/>
  <c r="S13025" i="1"/>
  <c r="P13025" i="1"/>
  <c r="K13025" i="1"/>
  <c r="X13024" i="1"/>
  <c r="S13024" i="1"/>
  <c r="P13024" i="1"/>
  <c r="K13024" i="1"/>
  <c r="X13023" i="1"/>
  <c r="S13023" i="1"/>
  <c r="P13023" i="1"/>
  <c r="K13023" i="1"/>
  <c r="X13022" i="1"/>
  <c r="S13022" i="1"/>
  <c r="P13022" i="1"/>
  <c r="K13022" i="1"/>
  <c r="X13021" i="1"/>
  <c r="S13021" i="1"/>
  <c r="P13021" i="1"/>
  <c r="K13021" i="1"/>
  <c r="X13020" i="1"/>
  <c r="S13020" i="1"/>
  <c r="P13020" i="1"/>
  <c r="K13020" i="1"/>
  <c r="X13019" i="1"/>
  <c r="S13019" i="1"/>
  <c r="P13019" i="1"/>
  <c r="K13019" i="1"/>
  <c r="X13018" i="1"/>
  <c r="S13018" i="1"/>
  <c r="P13018" i="1"/>
  <c r="K13018" i="1"/>
  <c r="X13017" i="1"/>
  <c r="S13017" i="1"/>
  <c r="P13017" i="1"/>
  <c r="K13017" i="1"/>
  <c r="X13016" i="1"/>
  <c r="S13016" i="1"/>
  <c r="P13016" i="1"/>
  <c r="K13016" i="1"/>
  <c r="X13015" i="1"/>
  <c r="S13015" i="1"/>
  <c r="P13015" i="1"/>
  <c r="K13015" i="1"/>
  <c r="X13014" i="1"/>
  <c r="S13014" i="1"/>
  <c r="P13014" i="1"/>
  <c r="K13014" i="1"/>
  <c r="X13013" i="1"/>
  <c r="S13013" i="1"/>
  <c r="P13013" i="1"/>
  <c r="K13013" i="1"/>
  <c r="X13012" i="1"/>
  <c r="S13012" i="1"/>
  <c r="P13012" i="1"/>
  <c r="K13012" i="1"/>
  <c r="X13011" i="1"/>
  <c r="S13011" i="1"/>
  <c r="P13011" i="1"/>
  <c r="K13011" i="1"/>
  <c r="X13010" i="1"/>
  <c r="S13010" i="1"/>
  <c r="P13010" i="1"/>
  <c r="K13010" i="1"/>
  <c r="X13009" i="1"/>
  <c r="S13009" i="1"/>
  <c r="P13009" i="1"/>
  <c r="K13009" i="1"/>
  <c r="X13008" i="1"/>
  <c r="S13008" i="1"/>
  <c r="P13008" i="1"/>
  <c r="K13008" i="1"/>
  <c r="X13007" i="1"/>
  <c r="S13007" i="1"/>
  <c r="P13007" i="1"/>
  <c r="K13007" i="1"/>
  <c r="X13006" i="1"/>
  <c r="S13006" i="1"/>
  <c r="P13006" i="1"/>
  <c r="K13006" i="1"/>
  <c r="X13005" i="1"/>
  <c r="S13005" i="1"/>
  <c r="P13005" i="1"/>
  <c r="K13005" i="1"/>
  <c r="X13004" i="1"/>
  <c r="S13004" i="1"/>
  <c r="P13004" i="1"/>
  <c r="K13004" i="1"/>
  <c r="X13003" i="1"/>
  <c r="S13003" i="1"/>
  <c r="P13003" i="1"/>
  <c r="K13003" i="1"/>
  <c r="X13002" i="1"/>
  <c r="S13002" i="1"/>
  <c r="P13002" i="1"/>
  <c r="K13002" i="1"/>
  <c r="X13001" i="1"/>
  <c r="S13001" i="1"/>
  <c r="P13001" i="1"/>
  <c r="K13001" i="1"/>
  <c r="X13000" i="1"/>
  <c r="S13000" i="1"/>
  <c r="P13000" i="1"/>
  <c r="K13000" i="1"/>
  <c r="X12999" i="1"/>
  <c r="S12999" i="1"/>
  <c r="P12999" i="1"/>
  <c r="K12999" i="1"/>
  <c r="X12998" i="1"/>
  <c r="S12998" i="1"/>
  <c r="P12998" i="1"/>
  <c r="K12998" i="1"/>
  <c r="X12997" i="1"/>
  <c r="S12997" i="1"/>
  <c r="P12997" i="1"/>
  <c r="K12997" i="1"/>
  <c r="X12996" i="1"/>
  <c r="S12996" i="1"/>
  <c r="P12996" i="1"/>
  <c r="K12996" i="1"/>
  <c r="X12995" i="1"/>
  <c r="S12995" i="1"/>
  <c r="P12995" i="1"/>
  <c r="K12995" i="1"/>
  <c r="X12994" i="1"/>
  <c r="S12994" i="1"/>
  <c r="P12994" i="1"/>
  <c r="K12994" i="1"/>
  <c r="X12993" i="1"/>
  <c r="S12993" i="1"/>
  <c r="P12993" i="1"/>
  <c r="K12993" i="1"/>
  <c r="X12992" i="1"/>
  <c r="S12992" i="1"/>
  <c r="P12992" i="1"/>
  <c r="K12992" i="1"/>
  <c r="X12991" i="1"/>
  <c r="S12991" i="1"/>
  <c r="P12991" i="1"/>
  <c r="K12991" i="1"/>
  <c r="X12990" i="1"/>
  <c r="S12990" i="1"/>
  <c r="P12990" i="1"/>
  <c r="K12990" i="1"/>
  <c r="X12989" i="1"/>
  <c r="S12989" i="1"/>
  <c r="P12989" i="1"/>
  <c r="K12989" i="1"/>
  <c r="X12988" i="1"/>
  <c r="S12988" i="1"/>
  <c r="P12988" i="1"/>
  <c r="K12988" i="1"/>
  <c r="X12987" i="1"/>
  <c r="S12987" i="1"/>
  <c r="P12987" i="1"/>
  <c r="K12987" i="1"/>
  <c r="X12986" i="1"/>
  <c r="S12986" i="1"/>
  <c r="P12986" i="1"/>
  <c r="K12986" i="1"/>
  <c r="X12985" i="1"/>
  <c r="S12985" i="1"/>
  <c r="P12985" i="1"/>
  <c r="K12985" i="1"/>
  <c r="X12984" i="1"/>
  <c r="S12984" i="1"/>
  <c r="P12984" i="1"/>
  <c r="K12984" i="1"/>
  <c r="X12983" i="1"/>
  <c r="S12983" i="1"/>
  <c r="P12983" i="1"/>
  <c r="K12983" i="1"/>
  <c r="X12982" i="1"/>
  <c r="S12982" i="1"/>
  <c r="P12982" i="1"/>
  <c r="K12982" i="1"/>
  <c r="X12981" i="1"/>
  <c r="S12981" i="1"/>
  <c r="P12981" i="1"/>
  <c r="K12981" i="1"/>
  <c r="X12980" i="1"/>
  <c r="S12980" i="1"/>
  <c r="P12980" i="1"/>
  <c r="K12980" i="1"/>
  <c r="X12979" i="1"/>
  <c r="S12979" i="1"/>
  <c r="P12979" i="1"/>
  <c r="K12979" i="1"/>
  <c r="X12978" i="1"/>
  <c r="S12978" i="1"/>
  <c r="P12978" i="1"/>
  <c r="K12978" i="1"/>
  <c r="X12977" i="1"/>
  <c r="S12977" i="1"/>
  <c r="P12977" i="1"/>
  <c r="K12977" i="1"/>
  <c r="X12976" i="1"/>
  <c r="S12976" i="1"/>
  <c r="P12976" i="1"/>
  <c r="K12976" i="1"/>
  <c r="X12975" i="1"/>
  <c r="S12975" i="1"/>
  <c r="P12975" i="1"/>
  <c r="K12975" i="1"/>
  <c r="X12974" i="1"/>
  <c r="S12974" i="1"/>
  <c r="P12974" i="1"/>
  <c r="K12974" i="1"/>
  <c r="X12973" i="1"/>
  <c r="S12973" i="1"/>
  <c r="P12973" i="1"/>
  <c r="K12973" i="1"/>
  <c r="X12972" i="1"/>
  <c r="S12972" i="1"/>
  <c r="P12972" i="1"/>
  <c r="K12972" i="1"/>
  <c r="X12971" i="1"/>
  <c r="S12971" i="1"/>
  <c r="P12971" i="1"/>
  <c r="K12971" i="1"/>
  <c r="X12970" i="1"/>
  <c r="S12970" i="1"/>
  <c r="P12970" i="1"/>
  <c r="K12970" i="1"/>
  <c r="X12969" i="1"/>
  <c r="S12969" i="1"/>
  <c r="P12969" i="1"/>
  <c r="K12969" i="1"/>
  <c r="X12968" i="1"/>
  <c r="S12968" i="1"/>
  <c r="P12968" i="1"/>
  <c r="K12968" i="1"/>
  <c r="X12967" i="1"/>
  <c r="S12967" i="1"/>
  <c r="P12967" i="1"/>
  <c r="K12967" i="1"/>
  <c r="X12966" i="1"/>
  <c r="S12966" i="1"/>
  <c r="P12966" i="1"/>
  <c r="K12966" i="1"/>
  <c r="X12965" i="1"/>
  <c r="S12965" i="1"/>
  <c r="P12965" i="1"/>
  <c r="K12965" i="1"/>
  <c r="X12964" i="1"/>
  <c r="S12964" i="1"/>
  <c r="P12964" i="1"/>
  <c r="K12964" i="1"/>
  <c r="X12963" i="1"/>
  <c r="S12963" i="1"/>
  <c r="P12963" i="1"/>
  <c r="K12963" i="1"/>
  <c r="X12962" i="1"/>
  <c r="S12962" i="1"/>
  <c r="P12962" i="1"/>
  <c r="K12962" i="1"/>
  <c r="X12961" i="1"/>
  <c r="S12961" i="1"/>
  <c r="P12961" i="1"/>
  <c r="K12961" i="1"/>
  <c r="X12960" i="1"/>
  <c r="S12960" i="1"/>
  <c r="P12960" i="1"/>
  <c r="K12960" i="1"/>
  <c r="X12959" i="1"/>
  <c r="S12959" i="1"/>
  <c r="P12959" i="1"/>
  <c r="K12959" i="1"/>
  <c r="X12958" i="1"/>
  <c r="S12958" i="1"/>
  <c r="P12958" i="1"/>
  <c r="K12958" i="1"/>
  <c r="X12957" i="1"/>
  <c r="S12957" i="1"/>
  <c r="P12957" i="1"/>
  <c r="K12957" i="1"/>
  <c r="X12956" i="1"/>
  <c r="S12956" i="1"/>
  <c r="P12956" i="1"/>
  <c r="K12956" i="1"/>
  <c r="X12955" i="1"/>
  <c r="S12955" i="1"/>
  <c r="P12955" i="1"/>
  <c r="K12955" i="1"/>
  <c r="X12954" i="1"/>
  <c r="S12954" i="1"/>
  <c r="P12954" i="1"/>
  <c r="K12954" i="1"/>
  <c r="X12953" i="1"/>
  <c r="S12953" i="1"/>
  <c r="P12953" i="1"/>
  <c r="K12953" i="1"/>
  <c r="X12952" i="1"/>
  <c r="S12952" i="1"/>
  <c r="P12952" i="1"/>
  <c r="K12952" i="1"/>
  <c r="X12951" i="1"/>
  <c r="S12951" i="1"/>
  <c r="P12951" i="1"/>
  <c r="K12951" i="1"/>
  <c r="X12950" i="1"/>
  <c r="S12950" i="1"/>
  <c r="P12950" i="1"/>
  <c r="K12950" i="1"/>
  <c r="X12949" i="1"/>
  <c r="S12949" i="1"/>
  <c r="P12949" i="1"/>
  <c r="K12949" i="1"/>
  <c r="X12948" i="1"/>
  <c r="S12948" i="1"/>
  <c r="P12948" i="1"/>
  <c r="K12948" i="1"/>
  <c r="X12947" i="1"/>
  <c r="S12947" i="1"/>
  <c r="P12947" i="1"/>
  <c r="K12947" i="1"/>
  <c r="X12946" i="1"/>
  <c r="S12946" i="1"/>
  <c r="P12946" i="1"/>
  <c r="K12946" i="1"/>
  <c r="X12945" i="1"/>
  <c r="S12945" i="1"/>
  <c r="P12945" i="1"/>
  <c r="K12945" i="1"/>
  <c r="X12944" i="1"/>
  <c r="S12944" i="1"/>
  <c r="P12944" i="1"/>
  <c r="K12944" i="1"/>
  <c r="X12943" i="1"/>
  <c r="S12943" i="1"/>
  <c r="P12943" i="1"/>
  <c r="K12943" i="1"/>
  <c r="X12942" i="1"/>
  <c r="S12942" i="1"/>
  <c r="P12942" i="1"/>
  <c r="K12942" i="1"/>
  <c r="X12941" i="1"/>
  <c r="S12941" i="1"/>
  <c r="P12941" i="1"/>
  <c r="K12941" i="1"/>
  <c r="X12940" i="1"/>
  <c r="S12940" i="1"/>
  <c r="P12940" i="1"/>
  <c r="K12940" i="1"/>
  <c r="X12939" i="1"/>
  <c r="S12939" i="1"/>
  <c r="P12939" i="1"/>
  <c r="K12939" i="1"/>
  <c r="X12938" i="1"/>
  <c r="S12938" i="1"/>
  <c r="P12938" i="1"/>
  <c r="K12938" i="1"/>
  <c r="X12937" i="1"/>
  <c r="S12937" i="1"/>
  <c r="P12937" i="1"/>
  <c r="K12937" i="1"/>
  <c r="X12936" i="1"/>
  <c r="S12936" i="1"/>
  <c r="P12936" i="1"/>
  <c r="K12936" i="1"/>
  <c r="X12935" i="1"/>
  <c r="S12935" i="1"/>
  <c r="P12935" i="1"/>
  <c r="K12935" i="1"/>
  <c r="X12934" i="1"/>
  <c r="S12934" i="1"/>
  <c r="P12934" i="1"/>
  <c r="K12934" i="1"/>
  <c r="X12933" i="1"/>
  <c r="S12933" i="1"/>
  <c r="P12933" i="1"/>
  <c r="K12933" i="1"/>
  <c r="X12932" i="1"/>
  <c r="S12932" i="1"/>
  <c r="P12932" i="1"/>
  <c r="K12932" i="1"/>
  <c r="X12931" i="1"/>
  <c r="S12931" i="1"/>
  <c r="P12931" i="1"/>
  <c r="K12931" i="1"/>
  <c r="X12930" i="1"/>
  <c r="S12930" i="1"/>
  <c r="P12930" i="1"/>
  <c r="K12930" i="1"/>
  <c r="X12929" i="1"/>
  <c r="S12929" i="1"/>
  <c r="P12929" i="1"/>
  <c r="K12929" i="1"/>
  <c r="X12928" i="1"/>
  <c r="S12928" i="1"/>
  <c r="P12928" i="1"/>
  <c r="K12928" i="1"/>
  <c r="X12927" i="1"/>
  <c r="S12927" i="1"/>
  <c r="P12927" i="1"/>
  <c r="K12927" i="1"/>
  <c r="X12926" i="1"/>
  <c r="S12926" i="1"/>
  <c r="P12926" i="1"/>
  <c r="K12926" i="1"/>
  <c r="X12925" i="1"/>
  <c r="S12925" i="1"/>
  <c r="P12925" i="1"/>
  <c r="K12925" i="1"/>
  <c r="X12924" i="1"/>
  <c r="S12924" i="1"/>
  <c r="P12924" i="1"/>
  <c r="K12924" i="1"/>
  <c r="X12923" i="1"/>
  <c r="S12923" i="1"/>
  <c r="P12923" i="1"/>
  <c r="K12923" i="1"/>
  <c r="X12922" i="1"/>
  <c r="S12922" i="1"/>
  <c r="P12922" i="1"/>
  <c r="K12922" i="1"/>
  <c r="X12921" i="1"/>
  <c r="S12921" i="1"/>
  <c r="P12921" i="1"/>
  <c r="K12921" i="1"/>
  <c r="X12920" i="1"/>
  <c r="S12920" i="1"/>
  <c r="P12920" i="1"/>
  <c r="K12920" i="1"/>
  <c r="X12919" i="1"/>
  <c r="S12919" i="1"/>
  <c r="P12919" i="1"/>
  <c r="K12919" i="1"/>
  <c r="X12918" i="1"/>
  <c r="S12918" i="1"/>
  <c r="P12918" i="1"/>
  <c r="K12918" i="1"/>
  <c r="X12917" i="1"/>
  <c r="S12917" i="1"/>
  <c r="P12917" i="1"/>
  <c r="K12917" i="1"/>
  <c r="X12916" i="1"/>
  <c r="S12916" i="1"/>
  <c r="P12916" i="1"/>
  <c r="K12916" i="1"/>
  <c r="X12915" i="1"/>
  <c r="S12915" i="1"/>
  <c r="P12915" i="1"/>
  <c r="K12915" i="1"/>
  <c r="X12914" i="1"/>
  <c r="S12914" i="1"/>
  <c r="P12914" i="1"/>
  <c r="K12914" i="1"/>
  <c r="X12913" i="1"/>
  <c r="S12913" i="1"/>
  <c r="P12913" i="1"/>
  <c r="K12913" i="1"/>
  <c r="X12912" i="1"/>
  <c r="S12912" i="1"/>
  <c r="P12912" i="1"/>
  <c r="K12912" i="1"/>
  <c r="X12911" i="1"/>
  <c r="S12911" i="1"/>
  <c r="P12911" i="1"/>
  <c r="K12911" i="1"/>
  <c r="X12910" i="1"/>
  <c r="S12910" i="1"/>
  <c r="P12910" i="1"/>
  <c r="K12910" i="1"/>
  <c r="X12909" i="1"/>
  <c r="S12909" i="1"/>
  <c r="P12909" i="1"/>
  <c r="K12909" i="1"/>
  <c r="X12908" i="1"/>
  <c r="S12908" i="1"/>
  <c r="P12908" i="1"/>
  <c r="K12908" i="1"/>
  <c r="X12907" i="1"/>
  <c r="S12907" i="1"/>
  <c r="P12907" i="1"/>
  <c r="K12907" i="1"/>
  <c r="X12906" i="1"/>
  <c r="S12906" i="1"/>
  <c r="P12906" i="1"/>
  <c r="K12906" i="1"/>
  <c r="X12905" i="1"/>
  <c r="S12905" i="1"/>
  <c r="P12905" i="1"/>
  <c r="K12905" i="1"/>
  <c r="X12904" i="1"/>
  <c r="S12904" i="1"/>
  <c r="P12904" i="1"/>
  <c r="K12904" i="1"/>
  <c r="X12903" i="1"/>
  <c r="S12903" i="1"/>
  <c r="P12903" i="1"/>
  <c r="K12903" i="1"/>
  <c r="X12902" i="1"/>
  <c r="S12902" i="1"/>
  <c r="P12902" i="1"/>
  <c r="K12902" i="1"/>
  <c r="X12901" i="1"/>
  <c r="S12901" i="1"/>
  <c r="P12901" i="1"/>
  <c r="K12901" i="1"/>
  <c r="X12900" i="1"/>
  <c r="S12900" i="1"/>
  <c r="P12900" i="1"/>
  <c r="K12900" i="1"/>
  <c r="X12899" i="1"/>
  <c r="S12899" i="1"/>
  <c r="P12899" i="1"/>
  <c r="K12899" i="1"/>
  <c r="X12898" i="1"/>
  <c r="S12898" i="1"/>
  <c r="P12898" i="1"/>
  <c r="K12898" i="1"/>
  <c r="X12897" i="1"/>
  <c r="S12897" i="1"/>
  <c r="P12897" i="1"/>
  <c r="K12897" i="1"/>
  <c r="X12896" i="1"/>
  <c r="S12896" i="1"/>
  <c r="P12896" i="1"/>
  <c r="K12896" i="1"/>
  <c r="X12895" i="1"/>
  <c r="S12895" i="1"/>
  <c r="P12895" i="1"/>
  <c r="K12895" i="1"/>
  <c r="X12894" i="1"/>
  <c r="S12894" i="1"/>
  <c r="P12894" i="1"/>
  <c r="K12894" i="1"/>
  <c r="X12893" i="1"/>
  <c r="S12893" i="1"/>
  <c r="P12893" i="1"/>
  <c r="K12893" i="1"/>
  <c r="X12892" i="1"/>
  <c r="S12892" i="1"/>
  <c r="P12892" i="1"/>
  <c r="K12892" i="1"/>
  <c r="X12891" i="1"/>
  <c r="S12891" i="1"/>
  <c r="P12891" i="1"/>
  <c r="K12891" i="1"/>
  <c r="X12890" i="1"/>
  <c r="S12890" i="1"/>
  <c r="P12890" i="1"/>
  <c r="K12890" i="1"/>
  <c r="X12889" i="1"/>
  <c r="S12889" i="1"/>
  <c r="P12889" i="1"/>
  <c r="K12889" i="1"/>
  <c r="X12888" i="1"/>
  <c r="S12888" i="1"/>
  <c r="P12888" i="1"/>
  <c r="K12888" i="1"/>
  <c r="X12887" i="1"/>
  <c r="S12887" i="1"/>
  <c r="P12887" i="1"/>
  <c r="K12887" i="1"/>
  <c r="X12886" i="1"/>
  <c r="S12886" i="1"/>
  <c r="P12886" i="1"/>
  <c r="K12886" i="1"/>
  <c r="X12885" i="1"/>
  <c r="S12885" i="1"/>
  <c r="P12885" i="1"/>
  <c r="K12885" i="1"/>
  <c r="X12884" i="1"/>
  <c r="S12884" i="1"/>
  <c r="P12884" i="1"/>
  <c r="K12884" i="1"/>
  <c r="X12883" i="1"/>
  <c r="S12883" i="1"/>
  <c r="P12883" i="1"/>
  <c r="K12883" i="1"/>
  <c r="X12882" i="1"/>
  <c r="S12882" i="1"/>
  <c r="P12882" i="1"/>
  <c r="K12882" i="1"/>
  <c r="X12881" i="1"/>
  <c r="S12881" i="1"/>
  <c r="P12881" i="1"/>
  <c r="K12881" i="1"/>
  <c r="X12880" i="1"/>
  <c r="S12880" i="1"/>
  <c r="P12880" i="1"/>
  <c r="K12880" i="1"/>
  <c r="X12879" i="1"/>
  <c r="S12879" i="1"/>
  <c r="P12879" i="1"/>
  <c r="K12879" i="1"/>
  <c r="X12878" i="1"/>
  <c r="S12878" i="1"/>
  <c r="P12878" i="1"/>
  <c r="K12878" i="1"/>
  <c r="X12877" i="1"/>
  <c r="S12877" i="1"/>
  <c r="P12877" i="1"/>
  <c r="K12877" i="1"/>
  <c r="X12876" i="1"/>
  <c r="S12876" i="1"/>
  <c r="P12876" i="1"/>
  <c r="K12876" i="1"/>
  <c r="X12875" i="1"/>
  <c r="S12875" i="1"/>
  <c r="P12875" i="1"/>
  <c r="K12875" i="1"/>
  <c r="X12874" i="1"/>
  <c r="S12874" i="1"/>
  <c r="P12874" i="1"/>
  <c r="K12874" i="1"/>
  <c r="X12873" i="1"/>
  <c r="S12873" i="1"/>
  <c r="P12873" i="1"/>
  <c r="K12873" i="1"/>
  <c r="X12872" i="1"/>
  <c r="S12872" i="1"/>
  <c r="P12872" i="1"/>
  <c r="K12872" i="1"/>
  <c r="X12871" i="1"/>
  <c r="S12871" i="1"/>
  <c r="P12871" i="1"/>
  <c r="K12871" i="1"/>
  <c r="X12870" i="1"/>
  <c r="S12870" i="1"/>
  <c r="P12870" i="1"/>
  <c r="K12870" i="1"/>
  <c r="X12869" i="1"/>
  <c r="S12869" i="1"/>
  <c r="P12869" i="1"/>
  <c r="K12869" i="1"/>
  <c r="X12868" i="1"/>
  <c r="S12868" i="1"/>
  <c r="P12868" i="1"/>
  <c r="K12868" i="1"/>
  <c r="X12867" i="1"/>
  <c r="S12867" i="1"/>
  <c r="P12867" i="1"/>
  <c r="K12867" i="1"/>
  <c r="X12866" i="1"/>
  <c r="S12866" i="1"/>
  <c r="P12866" i="1"/>
  <c r="K12866" i="1"/>
  <c r="X12865" i="1"/>
  <c r="S12865" i="1"/>
  <c r="P12865" i="1"/>
  <c r="K12865" i="1"/>
  <c r="X12864" i="1"/>
  <c r="S12864" i="1"/>
  <c r="P12864" i="1"/>
  <c r="K12864" i="1"/>
  <c r="X12863" i="1"/>
  <c r="S12863" i="1"/>
  <c r="P12863" i="1"/>
  <c r="K12863" i="1"/>
  <c r="X12862" i="1"/>
  <c r="S12862" i="1"/>
  <c r="P12862" i="1"/>
  <c r="K12862" i="1"/>
  <c r="X12861" i="1"/>
  <c r="S12861" i="1"/>
  <c r="P12861" i="1"/>
  <c r="K12861" i="1"/>
  <c r="X12860" i="1"/>
  <c r="S12860" i="1"/>
  <c r="P12860" i="1"/>
  <c r="K12860" i="1"/>
  <c r="X12859" i="1"/>
  <c r="S12859" i="1"/>
  <c r="P12859" i="1"/>
  <c r="K12859" i="1"/>
  <c r="X12858" i="1"/>
  <c r="S12858" i="1"/>
  <c r="P12858" i="1"/>
  <c r="K12858" i="1"/>
  <c r="X12857" i="1"/>
  <c r="S12857" i="1"/>
  <c r="P12857" i="1"/>
  <c r="K12857" i="1"/>
  <c r="X12856" i="1"/>
  <c r="S12856" i="1"/>
  <c r="P12856" i="1"/>
  <c r="K12856" i="1"/>
  <c r="X12855" i="1"/>
  <c r="S12855" i="1"/>
  <c r="P12855" i="1"/>
  <c r="K12855" i="1"/>
  <c r="X12854" i="1"/>
  <c r="S12854" i="1"/>
  <c r="P12854" i="1"/>
  <c r="K12854" i="1"/>
  <c r="X12853" i="1"/>
  <c r="S12853" i="1"/>
  <c r="P12853" i="1"/>
  <c r="K12853" i="1"/>
  <c r="X12852" i="1"/>
  <c r="S12852" i="1"/>
  <c r="P12852" i="1"/>
  <c r="K12852" i="1"/>
  <c r="X12851" i="1"/>
  <c r="S12851" i="1"/>
  <c r="P12851" i="1"/>
  <c r="K12851" i="1"/>
  <c r="X12850" i="1"/>
  <c r="S12850" i="1"/>
  <c r="P12850" i="1"/>
  <c r="K12850" i="1"/>
  <c r="X12849" i="1"/>
  <c r="S12849" i="1"/>
  <c r="P12849" i="1"/>
  <c r="K12849" i="1"/>
  <c r="X12848" i="1"/>
  <c r="S12848" i="1"/>
  <c r="P12848" i="1"/>
  <c r="K12848" i="1"/>
  <c r="X12847" i="1"/>
  <c r="S12847" i="1"/>
  <c r="P12847" i="1"/>
  <c r="K12847" i="1"/>
  <c r="X12846" i="1"/>
  <c r="S12846" i="1"/>
  <c r="P12846" i="1"/>
  <c r="K12846" i="1"/>
  <c r="X12845" i="1"/>
  <c r="S12845" i="1"/>
  <c r="P12845" i="1"/>
  <c r="K12845" i="1"/>
  <c r="X12844" i="1"/>
  <c r="S12844" i="1"/>
  <c r="P12844" i="1"/>
  <c r="K12844" i="1"/>
  <c r="X12843" i="1"/>
  <c r="S12843" i="1"/>
  <c r="P12843" i="1"/>
  <c r="K12843" i="1"/>
  <c r="X12842" i="1"/>
  <c r="S12842" i="1"/>
  <c r="P12842" i="1"/>
  <c r="K12842" i="1"/>
  <c r="X12841" i="1"/>
  <c r="S12841" i="1"/>
  <c r="P12841" i="1"/>
  <c r="K12841" i="1"/>
  <c r="X12840" i="1"/>
  <c r="S12840" i="1"/>
  <c r="P12840" i="1"/>
  <c r="K12840" i="1"/>
  <c r="X12839" i="1"/>
  <c r="S12839" i="1"/>
  <c r="P12839" i="1"/>
  <c r="K12839" i="1"/>
  <c r="X12838" i="1"/>
  <c r="S12838" i="1"/>
  <c r="P12838" i="1"/>
  <c r="K12838" i="1"/>
  <c r="X12837" i="1"/>
  <c r="S12837" i="1"/>
  <c r="P12837" i="1"/>
  <c r="K12837" i="1"/>
  <c r="X12836" i="1"/>
  <c r="S12836" i="1"/>
  <c r="P12836" i="1"/>
  <c r="K12836" i="1"/>
  <c r="X12835" i="1"/>
  <c r="S12835" i="1"/>
  <c r="P12835" i="1"/>
  <c r="K12835" i="1"/>
  <c r="X12834" i="1"/>
  <c r="S12834" i="1"/>
  <c r="P12834" i="1"/>
  <c r="K12834" i="1"/>
  <c r="X12833" i="1"/>
  <c r="S12833" i="1"/>
  <c r="P12833" i="1"/>
  <c r="K12833" i="1"/>
  <c r="X12832" i="1"/>
  <c r="S12832" i="1"/>
  <c r="P12832" i="1"/>
  <c r="K12832" i="1"/>
  <c r="X12831" i="1"/>
  <c r="S12831" i="1"/>
  <c r="P12831" i="1"/>
  <c r="K12831" i="1"/>
  <c r="X12830" i="1"/>
  <c r="S12830" i="1"/>
  <c r="P12830" i="1"/>
  <c r="K12830" i="1"/>
  <c r="X12829" i="1"/>
  <c r="S12829" i="1"/>
  <c r="P12829" i="1"/>
  <c r="K12829" i="1"/>
  <c r="X12828" i="1"/>
  <c r="S12828" i="1"/>
  <c r="P12828" i="1"/>
  <c r="K12828" i="1"/>
  <c r="X12827" i="1"/>
  <c r="S12827" i="1"/>
  <c r="P12827" i="1"/>
  <c r="K12827" i="1"/>
  <c r="X12826" i="1"/>
  <c r="S12826" i="1"/>
  <c r="P12826" i="1"/>
  <c r="K12826" i="1"/>
  <c r="X12825" i="1"/>
  <c r="S12825" i="1"/>
  <c r="P12825" i="1"/>
  <c r="K12825" i="1"/>
  <c r="X12824" i="1"/>
  <c r="S12824" i="1"/>
  <c r="P12824" i="1"/>
  <c r="K12824" i="1"/>
  <c r="X12823" i="1"/>
  <c r="S12823" i="1"/>
  <c r="P12823" i="1"/>
  <c r="K12823" i="1"/>
  <c r="X12822" i="1"/>
  <c r="S12822" i="1"/>
  <c r="P12822" i="1"/>
  <c r="K12822" i="1"/>
  <c r="X12821" i="1"/>
  <c r="S12821" i="1"/>
  <c r="P12821" i="1"/>
  <c r="K12821" i="1"/>
  <c r="X12820" i="1"/>
  <c r="S12820" i="1"/>
  <c r="P12820" i="1"/>
  <c r="K12820" i="1"/>
  <c r="X12819" i="1"/>
  <c r="S12819" i="1"/>
  <c r="P12819" i="1"/>
  <c r="K12819" i="1"/>
  <c r="X12818" i="1"/>
  <c r="S12818" i="1"/>
  <c r="P12818" i="1"/>
  <c r="K12818" i="1"/>
  <c r="X12817" i="1"/>
  <c r="S12817" i="1"/>
  <c r="P12817" i="1"/>
  <c r="K12817" i="1"/>
  <c r="X12816" i="1"/>
  <c r="S12816" i="1"/>
  <c r="P12816" i="1"/>
  <c r="K12816" i="1"/>
  <c r="X12815" i="1"/>
  <c r="S12815" i="1"/>
  <c r="P12815" i="1"/>
  <c r="K12815" i="1"/>
  <c r="X12814" i="1"/>
  <c r="S12814" i="1"/>
  <c r="P12814" i="1"/>
  <c r="K12814" i="1"/>
  <c r="X12813" i="1"/>
  <c r="S12813" i="1"/>
  <c r="P12813" i="1"/>
  <c r="K12813" i="1"/>
  <c r="X12812" i="1"/>
  <c r="S12812" i="1"/>
  <c r="P12812" i="1"/>
  <c r="K12812" i="1"/>
  <c r="X12811" i="1"/>
  <c r="S12811" i="1"/>
  <c r="P12811" i="1"/>
  <c r="K12811" i="1"/>
  <c r="X12810" i="1"/>
  <c r="S12810" i="1"/>
  <c r="P12810" i="1"/>
  <c r="K12810" i="1"/>
  <c r="X12809" i="1"/>
  <c r="S12809" i="1"/>
  <c r="P12809" i="1"/>
  <c r="K12809" i="1"/>
  <c r="X12808" i="1"/>
  <c r="S12808" i="1"/>
  <c r="P12808" i="1"/>
  <c r="K12808" i="1"/>
  <c r="X12807" i="1"/>
  <c r="S12807" i="1"/>
  <c r="P12807" i="1"/>
  <c r="K12807" i="1"/>
  <c r="X12806" i="1"/>
  <c r="S12806" i="1"/>
  <c r="P12806" i="1"/>
  <c r="K12806" i="1"/>
  <c r="X12805" i="1"/>
  <c r="S12805" i="1"/>
  <c r="P12805" i="1"/>
  <c r="K12805" i="1"/>
  <c r="X12804" i="1"/>
  <c r="S12804" i="1"/>
  <c r="P12804" i="1"/>
  <c r="K12804" i="1"/>
  <c r="X12803" i="1"/>
  <c r="S12803" i="1"/>
  <c r="P12803" i="1"/>
  <c r="K12803" i="1"/>
  <c r="X12802" i="1"/>
  <c r="S12802" i="1"/>
  <c r="P12802" i="1"/>
  <c r="K12802" i="1"/>
  <c r="X12801" i="1"/>
  <c r="S12801" i="1"/>
  <c r="P12801" i="1"/>
  <c r="K12801" i="1"/>
  <c r="X12800" i="1"/>
  <c r="S12800" i="1"/>
  <c r="P12800" i="1"/>
  <c r="K12800" i="1"/>
  <c r="X12799" i="1"/>
  <c r="S12799" i="1"/>
  <c r="P12799" i="1"/>
  <c r="K12799" i="1"/>
  <c r="X12798" i="1"/>
  <c r="S12798" i="1"/>
  <c r="P12798" i="1"/>
  <c r="K12798" i="1"/>
  <c r="X12797" i="1"/>
  <c r="S12797" i="1"/>
  <c r="P12797" i="1"/>
  <c r="K12797" i="1"/>
  <c r="X12796" i="1"/>
  <c r="S12796" i="1"/>
  <c r="P12796" i="1"/>
  <c r="K12796" i="1"/>
  <c r="X12795" i="1"/>
  <c r="S12795" i="1"/>
  <c r="P12795" i="1"/>
  <c r="K12795" i="1"/>
  <c r="X12794" i="1"/>
  <c r="S12794" i="1"/>
  <c r="P12794" i="1"/>
  <c r="K12794" i="1"/>
  <c r="X12793" i="1"/>
  <c r="S12793" i="1"/>
  <c r="P12793" i="1"/>
  <c r="K12793" i="1"/>
  <c r="X12792" i="1"/>
  <c r="S12792" i="1"/>
  <c r="P12792" i="1"/>
  <c r="K12792" i="1"/>
  <c r="X12791" i="1"/>
  <c r="S12791" i="1"/>
  <c r="P12791" i="1"/>
  <c r="K12791" i="1"/>
  <c r="X12790" i="1"/>
  <c r="S12790" i="1"/>
  <c r="P12790" i="1"/>
  <c r="K12790" i="1"/>
  <c r="X12789" i="1"/>
  <c r="S12789" i="1"/>
  <c r="P12789" i="1"/>
  <c r="K12789" i="1"/>
  <c r="X12788" i="1"/>
  <c r="S12788" i="1"/>
  <c r="P12788" i="1"/>
  <c r="K12788" i="1"/>
  <c r="X12787" i="1"/>
  <c r="S12787" i="1"/>
  <c r="P12787" i="1"/>
  <c r="K12787" i="1"/>
  <c r="X12786" i="1"/>
  <c r="S12786" i="1"/>
  <c r="P12786" i="1"/>
  <c r="K12786" i="1"/>
  <c r="X12785" i="1"/>
  <c r="S12785" i="1"/>
  <c r="P12785" i="1"/>
  <c r="K12785" i="1"/>
  <c r="X12784" i="1"/>
  <c r="S12784" i="1"/>
  <c r="P12784" i="1"/>
  <c r="K12784" i="1"/>
  <c r="X12783" i="1"/>
  <c r="S12783" i="1"/>
  <c r="P12783" i="1"/>
  <c r="K12783" i="1"/>
  <c r="X12782" i="1"/>
  <c r="S12782" i="1"/>
  <c r="P12782" i="1"/>
  <c r="K12782" i="1"/>
  <c r="X12781" i="1"/>
  <c r="S12781" i="1"/>
  <c r="P12781" i="1"/>
  <c r="K12781" i="1"/>
  <c r="X12780" i="1"/>
  <c r="S12780" i="1"/>
  <c r="P12780" i="1"/>
  <c r="K12780" i="1"/>
  <c r="X12779" i="1"/>
  <c r="S12779" i="1"/>
  <c r="P12779" i="1"/>
  <c r="K12779" i="1"/>
  <c r="X12778" i="1"/>
  <c r="S12778" i="1"/>
  <c r="P12778" i="1"/>
  <c r="K12778" i="1"/>
  <c r="X12777" i="1"/>
  <c r="S12777" i="1"/>
  <c r="P12777" i="1"/>
  <c r="K12777" i="1"/>
  <c r="X12776" i="1"/>
  <c r="S12776" i="1"/>
  <c r="P12776" i="1"/>
  <c r="K12776" i="1"/>
  <c r="X12775" i="1"/>
  <c r="S12775" i="1"/>
  <c r="P12775" i="1"/>
  <c r="K12775" i="1"/>
  <c r="X12774" i="1"/>
  <c r="S12774" i="1"/>
  <c r="P12774" i="1"/>
  <c r="K12774" i="1"/>
  <c r="X12773" i="1"/>
  <c r="S12773" i="1"/>
  <c r="P12773" i="1"/>
  <c r="K12773" i="1"/>
  <c r="X12772" i="1"/>
  <c r="S12772" i="1"/>
  <c r="P12772" i="1"/>
  <c r="K12772" i="1"/>
  <c r="X12771" i="1"/>
  <c r="S12771" i="1"/>
  <c r="P12771" i="1"/>
  <c r="K12771" i="1"/>
  <c r="X12770" i="1"/>
  <c r="S12770" i="1"/>
  <c r="P12770" i="1"/>
  <c r="K12770" i="1"/>
  <c r="X12769" i="1"/>
  <c r="S12769" i="1"/>
  <c r="P12769" i="1"/>
  <c r="K12769" i="1"/>
  <c r="X12768" i="1"/>
  <c r="S12768" i="1"/>
  <c r="P12768" i="1"/>
  <c r="K12768" i="1"/>
  <c r="X12767" i="1"/>
  <c r="S12767" i="1"/>
  <c r="P12767" i="1"/>
  <c r="K12767" i="1"/>
  <c r="X12766" i="1"/>
  <c r="S12766" i="1"/>
  <c r="P12766" i="1"/>
  <c r="K12766" i="1"/>
  <c r="X12765" i="1"/>
  <c r="S12765" i="1"/>
  <c r="P12765" i="1"/>
  <c r="K12765" i="1"/>
  <c r="X12764" i="1"/>
  <c r="S12764" i="1"/>
  <c r="P12764" i="1"/>
  <c r="K12764" i="1"/>
  <c r="X12763" i="1"/>
  <c r="S12763" i="1"/>
  <c r="P12763" i="1"/>
  <c r="K12763" i="1"/>
  <c r="X12762" i="1"/>
  <c r="S12762" i="1"/>
  <c r="P12762" i="1"/>
  <c r="K12762" i="1"/>
  <c r="X12761" i="1"/>
  <c r="S12761" i="1"/>
  <c r="P12761" i="1"/>
  <c r="K12761" i="1"/>
  <c r="X12760" i="1"/>
  <c r="S12760" i="1"/>
  <c r="P12760" i="1"/>
  <c r="K12760" i="1"/>
  <c r="X12759" i="1"/>
  <c r="S12759" i="1"/>
  <c r="P12759" i="1"/>
  <c r="K12759" i="1"/>
  <c r="X12758" i="1"/>
  <c r="S12758" i="1"/>
  <c r="P12758" i="1"/>
  <c r="K12758" i="1"/>
  <c r="X12757" i="1"/>
  <c r="S12757" i="1"/>
  <c r="P12757" i="1"/>
  <c r="K12757" i="1"/>
  <c r="X12756" i="1"/>
  <c r="S12756" i="1"/>
  <c r="P12756" i="1"/>
  <c r="K12756" i="1"/>
  <c r="X12755" i="1"/>
  <c r="S12755" i="1"/>
  <c r="P12755" i="1"/>
  <c r="K12755" i="1"/>
  <c r="X12754" i="1"/>
  <c r="S12754" i="1"/>
  <c r="P12754" i="1"/>
  <c r="K12754" i="1"/>
  <c r="X12753" i="1"/>
  <c r="S12753" i="1"/>
  <c r="P12753" i="1"/>
  <c r="K12753" i="1"/>
  <c r="X12752" i="1"/>
  <c r="S12752" i="1"/>
  <c r="P12752" i="1"/>
  <c r="K12752" i="1"/>
  <c r="X12751" i="1"/>
  <c r="S12751" i="1"/>
  <c r="P12751" i="1"/>
  <c r="K12751" i="1"/>
  <c r="X12750" i="1"/>
  <c r="S12750" i="1"/>
  <c r="P12750" i="1"/>
  <c r="K12750" i="1"/>
  <c r="X12749" i="1"/>
  <c r="S12749" i="1"/>
  <c r="P12749" i="1"/>
  <c r="K12749" i="1"/>
  <c r="X12748" i="1"/>
  <c r="S12748" i="1"/>
  <c r="P12748" i="1"/>
  <c r="K12748" i="1"/>
  <c r="X12747" i="1"/>
  <c r="S12747" i="1"/>
  <c r="P12747" i="1"/>
  <c r="K12747" i="1"/>
  <c r="X12746" i="1"/>
  <c r="S12746" i="1"/>
  <c r="P12746" i="1"/>
  <c r="K12746" i="1"/>
  <c r="X12745" i="1"/>
  <c r="S12745" i="1"/>
  <c r="P12745" i="1"/>
  <c r="K12745" i="1"/>
  <c r="X12744" i="1"/>
  <c r="S12744" i="1"/>
  <c r="P12744" i="1"/>
  <c r="K12744" i="1"/>
  <c r="X12743" i="1"/>
  <c r="S12743" i="1"/>
  <c r="P12743" i="1"/>
  <c r="K12743" i="1"/>
  <c r="X12742" i="1"/>
  <c r="S12742" i="1"/>
  <c r="P12742" i="1"/>
  <c r="K12742" i="1"/>
  <c r="X12741" i="1"/>
  <c r="S12741" i="1"/>
  <c r="P12741" i="1"/>
  <c r="K12741" i="1"/>
  <c r="X12740" i="1"/>
  <c r="S12740" i="1"/>
  <c r="P12740" i="1"/>
  <c r="K12740" i="1"/>
  <c r="X12739" i="1"/>
  <c r="S12739" i="1"/>
  <c r="P12739" i="1"/>
  <c r="K12739" i="1"/>
  <c r="X12738" i="1"/>
  <c r="S12738" i="1"/>
  <c r="P12738" i="1"/>
  <c r="K12738" i="1"/>
  <c r="X12737" i="1"/>
  <c r="S12737" i="1"/>
  <c r="P12737" i="1"/>
  <c r="K12737" i="1"/>
  <c r="X12736" i="1"/>
  <c r="S12736" i="1"/>
  <c r="P12736" i="1"/>
  <c r="K12736" i="1"/>
  <c r="X12735" i="1"/>
  <c r="S12735" i="1"/>
  <c r="P12735" i="1"/>
  <c r="K12735" i="1"/>
  <c r="X12734" i="1"/>
  <c r="S12734" i="1"/>
  <c r="P12734" i="1"/>
  <c r="K12734" i="1"/>
  <c r="X12733" i="1"/>
  <c r="S12733" i="1"/>
  <c r="P12733" i="1"/>
  <c r="K12733" i="1"/>
  <c r="X12732" i="1"/>
  <c r="S12732" i="1"/>
  <c r="P12732" i="1"/>
  <c r="K12732" i="1"/>
  <c r="X12731" i="1"/>
  <c r="S12731" i="1"/>
  <c r="P12731" i="1"/>
  <c r="K12731" i="1"/>
  <c r="X12730" i="1"/>
  <c r="S12730" i="1"/>
  <c r="P12730" i="1"/>
  <c r="K12730" i="1"/>
  <c r="X12729" i="1"/>
  <c r="S12729" i="1"/>
  <c r="P12729" i="1"/>
  <c r="K12729" i="1"/>
  <c r="X12728" i="1"/>
  <c r="S12728" i="1"/>
  <c r="P12728" i="1"/>
  <c r="K12728" i="1"/>
  <c r="X12727" i="1"/>
  <c r="S12727" i="1"/>
  <c r="P12727" i="1"/>
  <c r="K12727" i="1"/>
  <c r="X12726" i="1"/>
  <c r="S12726" i="1"/>
  <c r="P12726" i="1"/>
  <c r="K12726" i="1"/>
  <c r="X12725" i="1"/>
  <c r="S12725" i="1"/>
  <c r="P12725" i="1"/>
  <c r="K12725" i="1"/>
  <c r="X12724" i="1"/>
  <c r="S12724" i="1"/>
  <c r="P12724" i="1"/>
  <c r="K12724" i="1"/>
  <c r="X12723" i="1"/>
  <c r="S12723" i="1"/>
  <c r="P12723" i="1"/>
  <c r="K12723" i="1"/>
  <c r="X12722" i="1"/>
  <c r="S12722" i="1"/>
  <c r="P12722" i="1"/>
  <c r="K12722" i="1"/>
  <c r="X12721" i="1"/>
  <c r="S12721" i="1"/>
  <c r="P12721" i="1"/>
  <c r="K12721" i="1"/>
  <c r="X12720" i="1"/>
  <c r="S12720" i="1"/>
  <c r="P12720" i="1"/>
  <c r="K12720" i="1"/>
  <c r="X12719" i="1"/>
  <c r="S12719" i="1"/>
  <c r="P12719" i="1"/>
  <c r="K12719" i="1"/>
  <c r="X12718" i="1"/>
  <c r="S12718" i="1"/>
  <c r="P12718" i="1"/>
  <c r="K12718" i="1"/>
  <c r="X12717" i="1"/>
  <c r="S12717" i="1"/>
  <c r="P12717" i="1"/>
  <c r="K12717" i="1"/>
  <c r="X12716" i="1"/>
  <c r="S12716" i="1"/>
  <c r="P12716" i="1"/>
  <c r="K12716" i="1"/>
  <c r="X12715" i="1"/>
  <c r="S12715" i="1"/>
  <c r="P12715" i="1"/>
  <c r="K12715" i="1"/>
  <c r="X12714" i="1"/>
  <c r="S12714" i="1"/>
  <c r="P12714" i="1"/>
  <c r="K12714" i="1"/>
  <c r="X12713" i="1"/>
  <c r="S12713" i="1"/>
  <c r="P12713" i="1"/>
  <c r="K12713" i="1"/>
  <c r="X12712" i="1"/>
  <c r="S12712" i="1"/>
  <c r="P12712" i="1"/>
  <c r="K12712" i="1"/>
  <c r="X12711" i="1"/>
  <c r="S12711" i="1"/>
  <c r="P12711" i="1"/>
  <c r="K12711" i="1"/>
  <c r="X12710" i="1"/>
  <c r="S12710" i="1"/>
  <c r="P12710" i="1"/>
  <c r="K12710" i="1"/>
  <c r="X12709" i="1"/>
  <c r="S12709" i="1"/>
  <c r="P12709" i="1"/>
  <c r="K12709" i="1"/>
  <c r="X12708" i="1"/>
  <c r="S12708" i="1"/>
  <c r="P12708" i="1"/>
  <c r="K12708" i="1"/>
  <c r="X12707" i="1"/>
  <c r="S12707" i="1"/>
  <c r="P12707" i="1"/>
  <c r="K12707" i="1"/>
  <c r="X12706" i="1"/>
  <c r="S12706" i="1"/>
  <c r="P12706" i="1"/>
  <c r="K12706" i="1"/>
  <c r="X12705" i="1"/>
  <c r="S12705" i="1"/>
  <c r="P12705" i="1"/>
  <c r="K12705" i="1"/>
  <c r="X12704" i="1"/>
  <c r="S12704" i="1"/>
  <c r="P12704" i="1"/>
  <c r="K12704" i="1"/>
  <c r="X12703" i="1"/>
  <c r="S12703" i="1"/>
  <c r="P12703" i="1"/>
  <c r="K12703" i="1"/>
  <c r="X12702" i="1"/>
  <c r="S12702" i="1"/>
  <c r="P12702" i="1"/>
  <c r="K12702" i="1"/>
  <c r="X12701" i="1"/>
  <c r="S12701" i="1"/>
  <c r="P12701" i="1"/>
  <c r="K12701" i="1"/>
  <c r="X12700" i="1"/>
  <c r="S12700" i="1"/>
  <c r="P12700" i="1"/>
  <c r="K12700" i="1"/>
  <c r="X12699" i="1"/>
  <c r="S12699" i="1"/>
  <c r="P12699" i="1"/>
  <c r="K12699" i="1"/>
  <c r="X12698" i="1"/>
  <c r="S12698" i="1"/>
  <c r="P12698" i="1"/>
  <c r="K12698" i="1"/>
  <c r="X12697" i="1"/>
  <c r="S12697" i="1"/>
  <c r="P12697" i="1"/>
  <c r="K12697" i="1"/>
  <c r="X12696" i="1"/>
  <c r="S12696" i="1"/>
  <c r="P12696" i="1"/>
  <c r="K12696" i="1"/>
  <c r="X12695" i="1"/>
  <c r="S12695" i="1"/>
  <c r="P12695" i="1"/>
  <c r="K12695" i="1"/>
  <c r="X12694" i="1"/>
  <c r="S12694" i="1"/>
  <c r="P12694" i="1"/>
  <c r="K12694" i="1"/>
  <c r="X12693" i="1"/>
  <c r="S12693" i="1"/>
  <c r="P12693" i="1"/>
  <c r="K12693" i="1"/>
  <c r="X12692" i="1"/>
  <c r="S12692" i="1"/>
  <c r="P12692" i="1"/>
  <c r="K12692" i="1"/>
  <c r="X12691" i="1"/>
  <c r="S12691" i="1"/>
  <c r="P12691" i="1"/>
  <c r="K12691" i="1"/>
  <c r="X12690" i="1"/>
  <c r="S12690" i="1"/>
  <c r="P12690" i="1"/>
  <c r="K12690" i="1"/>
  <c r="X12689" i="1"/>
  <c r="S12689" i="1"/>
  <c r="P12689" i="1"/>
  <c r="K12689" i="1"/>
  <c r="X12688" i="1"/>
  <c r="S12688" i="1"/>
  <c r="P12688" i="1"/>
  <c r="K12688" i="1"/>
  <c r="X12687" i="1"/>
  <c r="S12687" i="1"/>
  <c r="P12687" i="1"/>
  <c r="K12687" i="1"/>
  <c r="X12686" i="1"/>
  <c r="S12686" i="1"/>
  <c r="P12686" i="1"/>
  <c r="K12686" i="1"/>
  <c r="X12685" i="1"/>
  <c r="S12685" i="1"/>
  <c r="P12685" i="1"/>
  <c r="K12685" i="1"/>
  <c r="X12684" i="1"/>
  <c r="S12684" i="1"/>
  <c r="P12684" i="1"/>
  <c r="K12684" i="1"/>
  <c r="X12683" i="1"/>
  <c r="S12683" i="1"/>
  <c r="P12683" i="1"/>
  <c r="K12683" i="1"/>
  <c r="X12682" i="1"/>
  <c r="S12682" i="1"/>
  <c r="P12682" i="1"/>
  <c r="K12682" i="1"/>
  <c r="X12681" i="1"/>
  <c r="S12681" i="1"/>
  <c r="P12681" i="1"/>
  <c r="K12681" i="1"/>
  <c r="X12680" i="1"/>
  <c r="S12680" i="1"/>
  <c r="P12680" i="1"/>
  <c r="K12680" i="1"/>
  <c r="X12679" i="1"/>
  <c r="S12679" i="1"/>
  <c r="P12679" i="1"/>
  <c r="K12679" i="1"/>
  <c r="X12678" i="1"/>
  <c r="S12678" i="1"/>
  <c r="P12678" i="1"/>
  <c r="K12678" i="1"/>
  <c r="X12677" i="1"/>
  <c r="S12677" i="1"/>
  <c r="P12677" i="1"/>
  <c r="K12677" i="1"/>
  <c r="X12676" i="1"/>
  <c r="S12676" i="1"/>
  <c r="P12676" i="1"/>
  <c r="K12676" i="1"/>
  <c r="X12675" i="1"/>
  <c r="S12675" i="1"/>
  <c r="P12675" i="1"/>
  <c r="K12675" i="1"/>
  <c r="X12674" i="1"/>
  <c r="S12674" i="1"/>
  <c r="P12674" i="1"/>
  <c r="K12674" i="1"/>
  <c r="X12673" i="1"/>
  <c r="S12673" i="1"/>
  <c r="P12673" i="1"/>
  <c r="K12673" i="1"/>
  <c r="X12672" i="1"/>
  <c r="S12672" i="1"/>
  <c r="P12672" i="1"/>
  <c r="K12672" i="1"/>
  <c r="X12671" i="1"/>
  <c r="S12671" i="1"/>
  <c r="P12671" i="1"/>
  <c r="K12671" i="1"/>
  <c r="X12670" i="1"/>
  <c r="S12670" i="1"/>
  <c r="P12670" i="1"/>
  <c r="K12670" i="1"/>
  <c r="X12669" i="1"/>
  <c r="S12669" i="1"/>
  <c r="P12669" i="1"/>
  <c r="K12669" i="1"/>
  <c r="X12668" i="1"/>
  <c r="S12668" i="1"/>
  <c r="P12668" i="1"/>
  <c r="K12668" i="1"/>
  <c r="X12667" i="1"/>
  <c r="S12667" i="1"/>
  <c r="P12667" i="1"/>
  <c r="K12667" i="1"/>
  <c r="X12666" i="1"/>
  <c r="S12666" i="1"/>
  <c r="P12666" i="1"/>
  <c r="K12666" i="1"/>
  <c r="X12665" i="1"/>
  <c r="S12665" i="1"/>
  <c r="P12665" i="1"/>
  <c r="K12665" i="1"/>
  <c r="X12664" i="1"/>
  <c r="S12664" i="1"/>
  <c r="P12664" i="1"/>
  <c r="K12664" i="1"/>
  <c r="X12663" i="1"/>
  <c r="S12663" i="1"/>
  <c r="P12663" i="1"/>
  <c r="K12663" i="1"/>
  <c r="X12662" i="1"/>
  <c r="S12662" i="1"/>
  <c r="P12662" i="1"/>
  <c r="K12662" i="1"/>
  <c r="X12661" i="1"/>
  <c r="S12661" i="1"/>
  <c r="P12661" i="1"/>
  <c r="K12661" i="1"/>
  <c r="X12660" i="1"/>
  <c r="S12660" i="1"/>
  <c r="P12660" i="1"/>
  <c r="K12660" i="1"/>
  <c r="X12659" i="1"/>
  <c r="S12659" i="1"/>
  <c r="P12659" i="1"/>
  <c r="K12659" i="1"/>
  <c r="X12658" i="1"/>
  <c r="S12658" i="1"/>
  <c r="P12658" i="1"/>
  <c r="K12658" i="1"/>
  <c r="X12657" i="1"/>
  <c r="S12657" i="1"/>
  <c r="P12657" i="1"/>
  <c r="K12657" i="1"/>
  <c r="X12656" i="1"/>
  <c r="S12656" i="1"/>
  <c r="P12656" i="1"/>
  <c r="K12656" i="1"/>
  <c r="X12655" i="1"/>
  <c r="S12655" i="1"/>
  <c r="P12655" i="1"/>
  <c r="K12655" i="1"/>
  <c r="X12654" i="1"/>
  <c r="S12654" i="1"/>
  <c r="P12654" i="1"/>
  <c r="K12654" i="1"/>
  <c r="X12653" i="1"/>
  <c r="S12653" i="1"/>
  <c r="P12653" i="1"/>
  <c r="K12653" i="1"/>
  <c r="X12652" i="1"/>
  <c r="S12652" i="1"/>
  <c r="P12652" i="1"/>
  <c r="K12652" i="1"/>
  <c r="X12651" i="1"/>
  <c r="S12651" i="1"/>
  <c r="P12651" i="1"/>
  <c r="K12651" i="1"/>
  <c r="X12650" i="1"/>
  <c r="S12650" i="1"/>
  <c r="P12650" i="1"/>
  <c r="K12650" i="1"/>
  <c r="X12649" i="1"/>
  <c r="S12649" i="1"/>
  <c r="P12649" i="1"/>
  <c r="K12649" i="1"/>
  <c r="X12648" i="1"/>
  <c r="S12648" i="1"/>
  <c r="P12648" i="1"/>
  <c r="K12648" i="1"/>
  <c r="X12647" i="1"/>
  <c r="S12647" i="1"/>
  <c r="P12647" i="1"/>
  <c r="K12647" i="1"/>
  <c r="X12646" i="1"/>
  <c r="S12646" i="1"/>
  <c r="P12646" i="1"/>
  <c r="K12646" i="1"/>
  <c r="X12645" i="1"/>
  <c r="S12645" i="1"/>
  <c r="P12645" i="1"/>
  <c r="K12645" i="1"/>
  <c r="X12644" i="1"/>
  <c r="S12644" i="1"/>
  <c r="P12644" i="1"/>
  <c r="K12644" i="1"/>
  <c r="X12643" i="1"/>
  <c r="S12643" i="1"/>
  <c r="P12643" i="1"/>
  <c r="K12643" i="1"/>
  <c r="X12642" i="1"/>
  <c r="S12642" i="1"/>
  <c r="P12642" i="1"/>
  <c r="K12642" i="1"/>
  <c r="X12641" i="1"/>
  <c r="S12641" i="1"/>
  <c r="P12641" i="1"/>
  <c r="K12641" i="1"/>
  <c r="X12640" i="1"/>
  <c r="S12640" i="1"/>
  <c r="P12640" i="1"/>
  <c r="K12640" i="1"/>
  <c r="X12639" i="1"/>
  <c r="S12639" i="1"/>
  <c r="P12639" i="1"/>
  <c r="K12639" i="1"/>
  <c r="X12638" i="1"/>
  <c r="S12638" i="1"/>
  <c r="P12638" i="1"/>
  <c r="K12638" i="1"/>
  <c r="X12637" i="1"/>
  <c r="S12637" i="1"/>
  <c r="P12637" i="1"/>
  <c r="K12637" i="1"/>
  <c r="X12636" i="1"/>
  <c r="S12636" i="1"/>
  <c r="P12636" i="1"/>
  <c r="K12636" i="1"/>
  <c r="X12635" i="1"/>
  <c r="S12635" i="1"/>
  <c r="P12635" i="1"/>
  <c r="K12635" i="1"/>
  <c r="X12634" i="1"/>
  <c r="S12634" i="1"/>
  <c r="P12634" i="1"/>
  <c r="K12634" i="1"/>
  <c r="X12633" i="1"/>
  <c r="S12633" i="1"/>
  <c r="P12633" i="1"/>
  <c r="K12633" i="1"/>
  <c r="X12632" i="1"/>
  <c r="S12632" i="1"/>
  <c r="P12632" i="1"/>
  <c r="K12632" i="1"/>
  <c r="X12631" i="1"/>
  <c r="S12631" i="1"/>
  <c r="P12631" i="1"/>
  <c r="K12631" i="1"/>
  <c r="X12630" i="1"/>
  <c r="S12630" i="1"/>
  <c r="P12630" i="1"/>
  <c r="K12630" i="1"/>
  <c r="X12629" i="1"/>
  <c r="S12629" i="1"/>
  <c r="P12629" i="1"/>
  <c r="K12629" i="1"/>
  <c r="X12628" i="1"/>
  <c r="S12628" i="1"/>
  <c r="P12628" i="1"/>
  <c r="K12628" i="1"/>
  <c r="X12627" i="1"/>
  <c r="S12627" i="1"/>
  <c r="P12627" i="1"/>
  <c r="K12627" i="1"/>
  <c r="X12626" i="1"/>
  <c r="S12626" i="1"/>
  <c r="P12626" i="1"/>
  <c r="K12626" i="1"/>
  <c r="X12625" i="1"/>
  <c r="S12625" i="1"/>
  <c r="P12625" i="1"/>
  <c r="K12625" i="1"/>
  <c r="X12624" i="1"/>
  <c r="S12624" i="1"/>
  <c r="P12624" i="1"/>
  <c r="K12624" i="1"/>
  <c r="X12623" i="1"/>
  <c r="S12623" i="1"/>
  <c r="P12623" i="1"/>
  <c r="K12623" i="1"/>
  <c r="X12622" i="1"/>
  <c r="S12622" i="1"/>
  <c r="P12622" i="1"/>
  <c r="K12622" i="1"/>
  <c r="X12621" i="1"/>
  <c r="S12621" i="1"/>
  <c r="P12621" i="1"/>
  <c r="K12621" i="1"/>
  <c r="X12620" i="1"/>
  <c r="S12620" i="1"/>
  <c r="P12620" i="1"/>
  <c r="K12620" i="1"/>
  <c r="X12619" i="1"/>
  <c r="S12619" i="1"/>
  <c r="P12619" i="1"/>
  <c r="K12619" i="1"/>
  <c r="X12618" i="1"/>
  <c r="S12618" i="1"/>
  <c r="P12618" i="1"/>
  <c r="K12618" i="1"/>
  <c r="X12617" i="1"/>
  <c r="S12617" i="1"/>
  <c r="P12617" i="1"/>
  <c r="K12617" i="1"/>
  <c r="X12616" i="1"/>
  <c r="S12616" i="1"/>
  <c r="P12616" i="1"/>
  <c r="K12616" i="1"/>
  <c r="X12615" i="1"/>
  <c r="S12615" i="1"/>
  <c r="P12615" i="1"/>
  <c r="K12615" i="1"/>
  <c r="X12614" i="1"/>
  <c r="S12614" i="1"/>
  <c r="P12614" i="1"/>
  <c r="K12614" i="1"/>
  <c r="X12613" i="1"/>
  <c r="S12613" i="1"/>
  <c r="P12613" i="1"/>
  <c r="K12613" i="1"/>
  <c r="X12612" i="1"/>
  <c r="S12612" i="1"/>
  <c r="P12612" i="1"/>
  <c r="K12612" i="1"/>
  <c r="X12611" i="1"/>
  <c r="S12611" i="1"/>
  <c r="P12611" i="1"/>
  <c r="K12611" i="1"/>
  <c r="X12610" i="1"/>
  <c r="S12610" i="1"/>
  <c r="P12610" i="1"/>
  <c r="K12610" i="1"/>
  <c r="X12609" i="1"/>
  <c r="S12609" i="1"/>
  <c r="P12609" i="1"/>
  <c r="K12609" i="1"/>
  <c r="X12608" i="1"/>
  <c r="S12608" i="1"/>
  <c r="P12608" i="1"/>
  <c r="K12608" i="1"/>
  <c r="X12607" i="1"/>
  <c r="S12607" i="1"/>
  <c r="P12607" i="1"/>
  <c r="K12607" i="1"/>
  <c r="X12606" i="1"/>
  <c r="S12606" i="1"/>
  <c r="P12606" i="1"/>
  <c r="K12606" i="1"/>
  <c r="X12605" i="1"/>
  <c r="S12605" i="1"/>
  <c r="P12605" i="1"/>
  <c r="K12605" i="1"/>
  <c r="X12604" i="1"/>
  <c r="S12604" i="1"/>
  <c r="P12604" i="1"/>
  <c r="K12604" i="1"/>
  <c r="X12603" i="1"/>
  <c r="S12603" i="1"/>
  <c r="P12603" i="1"/>
  <c r="K12603" i="1"/>
  <c r="X12602" i="1"/>
  <c r="S12602" i="1"/>
  <c r="P12602" i="1"/>
  <c r="K12602" i="1"/>
  <c r="X12601" i="1"/>
  <c r="S12601" i="1"/>
  <c r="P12601" i="1"/>
  <c r="K12601" i="1"/>
  <c r="X12600" i="1"/>
  <c r="S12600" i="1"/>
  <c r="P12600" i="1"/>
  <c r="K12600" i="1"/>
  <c r="X12599" i="1"/>
  <c r="S12599" i="1"/>
  <c r="P12599" i="1"/>
  <c r="K12599" i="1"/>
  <c r="X12598" i="1"/>
  <c r="S12598" i="1"/>
  <c r="P12598" i="1"/>
  <c r="K12598" i="1"/>
  <c r="X12597" i="1"/>
  <c r="S12597" i="1"/>
  <c r="P12597" i="1"/>
  <c r="K12597" i="1"/>
  <c r="X12596" i="1"/>
  <c r="S12596" i="1"/>
  <c r="P12596" i="1"/>
  <c r="K12596" i="1"/>
  <c r="X12595" i="1"/>
  <c r="S12595" i="1"/>
  <c r="P12595" i="1"/>
  <c r="K12595" i="1"/>
  <c r="X12594" i="1"/>
  <c r="S12594" i="1"/>
  <c r="P12594" i="1"/>
  <c r="K12594" i="1"/>
  <c r="X12593" i="1"/>
  <c r="S12593" i="1"/>
  <c r="P12593" i="1"/>
  <c r="K12593" i="1"/>
  <c r="X12592" i="1"/>
  <c r="S12592" i="1"/>
  <c r="P12592" i="1"/>
  <c r="K12592" i="1"/>
  <c r="X12591" i="1"/>
  <c r="S12591" i="1"/>
  <c r="P12591" i="1"/>
  <c r="K12591" i="1"/>
  <c r="X12590" i="1"/>
  <c r="S12590" i="1"/>
  <c r="P12590" i="1"/>
  <c r="K12590" i="1"/>
  <c r="X12589" i="1"/>
  <c r="S12589" i="1"/>
  <c r="P12589" i="1"/>
  <c r="K12589" i="1"/>
  <c r="X12588" i="1"/>
  <c r="S12588" i="1"/>
  <c r="P12588" i="1"/>
  <c r="K12588" i="1"/>
  <c r="X12587" i="1"/>
  <c r="S12587" i="1"/>
  <c r="P12587" i="1"/>
  <c r="K12587" i="1"/>
  <c r="X12586" i="1"/>
  <c r="S12586" i="1"/>
  <c r="P12586" i="1"/>
  <c r="K12586" i="1"/>
  <c r="X12585" i="1"/>
  <c r="S12585" i="1"/>
  <c r="P12585" i="1"/>
  <c r="K12585" i="1"/>
  <c r="X12584" i="1"/>
  <c r="S12584" i="1"/>
  <c r="P12584" i="1"/>
  <c r="K12584" i="1"/>
  <c r="X12583" i="1"/>
  <c r="S12583" i="1"/>
  <c r="P12583" i="1"/>
  <c r="K12583" i="1"/>
  <c r="X12582" i="1"/>
  <c r="S12582" i="1"/>
  <c r="P12582" i="1"/>
  <c r="K12582" i="1"/>
  <c r="X12581" i="1"/>
  <c r="S12581" i="1"/>
  <c r="P12581" i="1"/>
  <c r="K12581" i="1"/>
  <c r="X12580" i="1"/>
  <c r="S12580" i="1"/>
  <c r="P12580" i="1"/>
  <c r="K12580" i="1"/>
  <c r="X12579" i="1"/>
  <c r="S12579" i="1"/>
  <c r="P12579" i="1"/>
  <c r="K12579" i="1"/>
  <c r="X12578" i="1"/>
  <c r="S12578" i="1"/>
  <c r="P12578" i="1"/>
  <c r="K12578" i="1"/>
  <c r="X12577" i="1"/>
  <c r="S12577" i="1"/>
  <c r="P12577" i="1"/>
  <c r="K12577" i="1"/>
  <c r="X12576" i="1"/>
  <c r="S12576" i="1"/>
  <c r="P12576" i="1"/>
  <c r="K12576" i="1"/>
  <c r="X12575" i="1"/>
  <c r="S12575" i="1"/>
  <c r="P12575" i="1"/>
  <c r="K12575" i="1"/>
  <c r="X12574" i="1"/>
  <c r="S12574" i="1"/>
  <c r="P12574" i="1"/>
  <c r="K12574" i="1"/>
  <c r="X12573" i="1"/>
  <c r="S12573" i="1"/>
  <c r="P12573" i="1"/>
  <c r="K12573" i="1"/>
  <c r="X12572" i="1"/>
  <c r="S12572" i="1"/>
  <c r="P12572" i="1"/>
  <c r="K12572" i="1"/>
  <c r="X12571" i="1"/>
  <c r="S12571" i="1"/>
  <c r="P12571" i="1"/>
  <c r="K12571" i="1"/>
  <c r="X12570" i="1"/>
  <c r="S12570" i="1"/>
  <c r="P12570" i="1"/>
  <c r="K12570" i="1"/>
  <c r="X12569" i="1"/>
  <c r="S12569" i="1"/>
  <c r="P12569" i="1"/>
  <c r="K12569" i="1"/>
  <c r="X12568" i="1"/>
  <c r="S12568" i="1"/>
  <c r="P12568" i="1"/>
  <c r="K12568" i="1"/>
  <c r="X12567" i="1"/>
  <c r="S12567" i="1"/>
  <c r="P12567" i="1"/>
  <c r="K12567" i="1"/>
  <c r="X12566" i="1"/>
  <c r="S12566" i="1"/>
  <c r="P12566" i="1"/>
  <c r="K12566" i="1"/>
  <c r="X12565" i="1"/>
  <c r="S12565" i="1"/>
  <c r="P12565" i="1"/>
  <c r="K12565" i="1"/>
  <c r="X12564" i="1"/>
  <c r="S12564" i="1"/>
  <c r="P12564" i="1"/>
  <c r="K12564" i="1"/>
  <c r="X12563" i="1"/>
  <c r="S12563" i="1"/>
  <c r="P12563" i="1"/>
  <c r="K12563" i="1"/>
  <c r="X12562" i="1"/>
  <c r="S12562" i="1"/>
  <c r="P12562" i="1"/>
  <c r="K12562" i="1"/>
  <c r="X12561" i="1"/>
  <c r="S12561" i="1"/>
  <c r="P12561" i="1"/>
  <c r="K12561" i="1"/>
  <c r="X12560" i="1"/>
  <c r="S12560" i="1"/>
  <c r="P12560" i="1"/>
  <c r="K12560" i="1"/>
  <c r="X12559" i="1"/>
  <c r="S12559" i="1"/>
  <c r="P12559" i="1"/>
  <c r="K12559" i="1"/>
  <c r="X12558" i="1"/>
  <c r="S12558" i="1"/>
  <c r="P12558" i="1"/>
  <c r="K12558" i="1"/>
  <c r="X12557" i="1"/>
  <c r="S12557" i="1"/>
  <c r="P12557" i="1"/>
  <c r="K12557" i="1"/>
  <c r="X12556" i="1"/>
  <c r="S12556" i="1"/>
  <c r="P12556" i="1"/>
  <c r="K12556" i="1"/>
  <c r="X12555" i="1"/>
  <c r="S12555" i="1"/>
  <c r="P12555" i="1"/>
  <c r="K12555" i="1"/>
  <c r="X12554" i="1"/>
  <c r="S12554" i="1"/>
  <c r="P12554" i="1"/>
  <c r="K12554" i="1"/>
  <c r="X12553" i="1"/>
  <c r="S12553" i="1"/>
  <c r="P12553" i="1"/>
  <c r="K12553" i="1"/>
  <c r="X12552" i="1"/>
  <c r="S12552" i="1"/>
  <c r="P12552" i="1"/>
  <c r="K12552" i="1"/>
  <c r="X12551" i="1"/>
  <c r="S12551" i="1"/>
  <c r="P12551" i="1"/>
  <c r="K12551" i="1"/>
  <c r="X12550" i="1"/>
  <c r="S12550" i="1"/>
  <c r="P12550" i="1"/>
  <c r="K12550" i="1"/>
  <c r="X12549" i="1"/>
  <c r="S12549" i="1"/>
  <c r="P12549" i="1"/>
  <c r="K12549" i="1"/>
  <c r="X12548" i="1"/>
  <c r="S12548" i="1"/>
  <c r="P12548" i="1"/>
  <c r="K12548" i="1"/>
  <c r="X12547" i="1"/>
  <c r="S12547" i="1"/>
  <c r="P12547" i="1"/>
  <c r="K12547" i="1"/>
  <c r="X12546" i="1"/>
  <c r="S12546" i="1"/>
  <c r="P12546" i="1"/>
  <c r="K12546" i="1"/>
  <c r="X12545" i="1"/>
  <c r="S12545" i="1"/>
  <c r="P12545" i="1"/>
  <c r="K12545" i="1"/>
  <c r="X12544" i="1"/>
  <c r="S12544" i="1"/>
  <c r="P12544" i="1"/>
  <c r="K12544" i="1"/>
  <c r="X12543" i="1"/>
  <c r="S12543" i="1"/>
  <c r="P12543" i="1"/>
  <c r="K12543" i="1"/>
  <c r="X12542" i="1"/>
  <c r="S12542" i="1"/>
  <c r="P12542" i="1"/>
  <c r="K12542" i="1"/>
  <c r="X12541" i="1"/>
  <c r="S12541" i="1"/>
  <c r="P12541" i="1"/>
  <c r="K12541" i="1"/>
  <c r="X12540" i="1"/>
  <c r="S12540" i="1"/>
  <c r="P12540" i="1"/>
  <c r="K12540" i="1"/>
  <c r="X12539" i="1"/>
  <c r="S12539" i="1"/>
  <c r="P12539" i="1"/>
  <c r="K12539" i="1"/>
  <c r="X12538" i="1"/>
  <c r="S12538" i="1"/>
  <c r="P12538" i="1"/>
  <c r="K12538" i="1"/>
  <c r="X12537" i="1"/>
  <c r="S12537" i="1"/>
  <c r="P12537" i="1"/>
  <c r="K12537" i="1"/>
  <c r="X12536" i="1"/>
  <c r="S12536" i="1"/>
  <c r="P12536" i="1"/>
  <c r="K12536" i="1"/>
  <c r="X12535" i="1"/>
  <c r="S12535" i="1"/>
  <c r="P12535" i="1"/>
  <c r="K12535" i="1"/>
  <c r="X12534" i="1"/>
  <c r="S12534" i="1"/>
  <c r="P12534" i="1"/>
  <c r="K12534" i="1"/>
  <c r="X12533" i="1"/>
  <c r="S12533" i="1"/>
  <c r="P12533" i="1"/>
  <c r="K12533" i="1"/>
  <c r="X12532" i="1"/>
  <c r="S12532" i="1"/>
  <c r="P12532" i="1"/>
  <c r="K12532" i="1"/>
  <c r="X12531" i="1"/>
  <c r="S12531" i="1"/>
  <c r="P12531" i="1"/>
  <c r="K12531" i="1"/>
  <c r="X12530" i="1"/>
  <c r="S12530" i="1"/>
  <c r="P12530" i="1"/>
  <c r="K12530" i="1"/>
  <c r="X12529" i="1"/>
  <c r="S12529" i="1"/>
  <c r="P12529" i="1"/>
  <c r="K12529" i="1"/>
  <c r="X12528" i="1"/>
  <c r="S12528" i="1"/>
  <c r="P12528" i="1"/>
  <c r="K12528" i="1"/>
  <c r="X12527" i="1"/>
  <c r="S12527" i="1"/>
  <c r="P12527" i="1"/>
  <c r="K12527" i="1"/>
  <c r="X12526" i="1"/>
  <c r="S12526" i="1"/>
  <c r="P12526" i="1"/>
  <c r="K12526" i="1"/>
  <c r="X12525" i="1"/>
  <c r="S12525" i="1"/>
  <c r="P12525" i="1"/>
  <c r="K12525" i="1"/>
  <c r="X12524" i="1"/>
  <c r="S12524" i="1"/>
  <c r="P12524" i="1"/>
  <c r="K12524" i="1"/>
  <c r="X12523" i="1"/>
  <c r="S12523" i="1"/>
  <c r="P12523" i="1"/>
  <c r="K12523" i="1"/>
  <c r="X12522" i="1"/>
  <c r="S12522" i="1"/>
  <c r="P12522" i="1"/>
  <c r="K12522" i="1"/>
  <c r="X12521" i="1"/>
  <c r="S12521" i="1"/>
  <c r="P12521" i="1"/>
  <c r="K12521" i="1"/>
  <c r="X12520" i="1"/>
  <c r="S12520" i="1"/>
  <c r="P12520" i="1"/>
  <c r="K12520" i="1"/>
  <c r="X12519" i="1"/>
  <c r="S12519" i="1"/>
  <c r="P12519" i="1"/>
  <c r="K12519" i="1"/>
  <c r="X12518" i="1"/>
  <c r="S12518" i="1"/>
  <c r="P12518" i="1"/>
  <c r="K12518" i="1"/>
  <c r="X12517" i="1"/>
  <c r="S12517" i="1"/>
  <c r="P12517" i="1"/>
  <c r="K12517" i="1"/>
  <c r="X12516" i="1"/>
  <c r="S12516" i="1"/>
  <c r="P12516" i="1"/>
  <c r="K12516" i="1"/>
  <c r="X12515" i="1"/>
  <c r="S12515" i="1"/>
  <c r="P12515" i="1"/>
  <c r="K12515" i="1"/>
  <c r="X12514" i="1"/>
  <c r="S12514" i="1"/>
  <c r="P12514" i="1"/>
  <c r="K12514" i="1"/>
  <c r="X12513" i="1"/>
  <c r="S12513" i="1"/>
  <c r="P12513" i="1"/>
  <c r="K12513" i="1"/>
  <c r="X12512" i="1"/>
  <c r="S12512" i="1"/>
  <c r="P12512" i="1"/>
  <c r="K12512" i="1"/>
  <c r="X12511" i="1"/>
  <c r="S12511" i="1"/>
  <c r="P12511" i="1"/>
  <c r="K12511" i="1"/>
  <c r="X12510" i="1"/>
  <c r="S12510" i="1"/>
  <c r="P12510" i="1"/>
  <c r="K12510" i="1"/>
  <c r="X12509" i="1"/>
  <c r="S12509" i="1"/>
  <c r="P12509" i="1"/>
  <c r="K12509" i="1"/>
  <c r="X12508" i="1"/>
  <c r="S12508" i="1"/>
  <c r="P12508" i="1"/>
  <c r="K12508" i="1"/>
  <c r="X12507" i="1"/>
  <c r="S12507" i="1"/>
  <c r="P12507" i="1"/>
  <c r="K12507" i="1"/>
  <c r="X12506" i="1"/>
  <c r="S12506" i="1"/>
  <c r="P12506" i="1"/>
  <c r="K12506" i="1"/>
  <c r="X12505" i="1"/>
  <c r="S12505" i="1"/>
  <c r="P12505" i="1"/>
  <c r="K12505" i="1"/>
  <c r="X12504" i="1"/>
  <c r="S12504" i="1"/>
  <c r="P12504" i="1"/>
  <c r="K12504" i="1"/>
  <c r="X12503" i="1"/>
  <c r="S12503" i="1"/>
  <c r="P12503" i="1"/>
  <c r="K12503" i="1"/>
  <c r="X12502" i="1"/>
  <c r="S12502" i="1"/>
  <c r="P12502" i="1"/>
  <c r="K12502" i="1"/>
  <c r="X12501" i="1"/>
  <c r="S12501" i="1"/>
  <c r="P12501" i="1"/>
  <c r="K12501" i="1"/>
  <c r="X12500" i="1"/>
  <c r="S12500" i="1"/>
  <c r="P12500" i="1"/>
  <c r="K12500" i="1"/>
  <c r="X12499" i="1"/>
  <c r="S12499" i="1"/>
  <c r="P12499" i="1"/>
  <c r="K12499" i="1"/>
  <c r="X12498" i="1"/>
  <c r="S12498" i="1"/>
  <c r="P12498" i="1"/>
  <c r="K12498" i="1"/>
  <c r="X12497" i="1"/>
  <c r="S12497" i="1"/>
  <c r="P12497" i="1"/>
  <c r="K12497" i="1"/>
  <c r="X12496" i="1"/>
  <c r="S12496" i="1"/>
  <c r="P12496" i="1"/>
  <c r="K12496" i="1"/>
  <c r="X12495" i="1"/>
  <c r="S12495" i="1"/>
  <c r="P12495" i="1"/>
  <c r="K12495" i="1"/>
  <c r="X12494" i="1"/>
  <c r="S12494" i="1"/>
  <c r="P12494" i="1"/>
  <c r="K12494" i="1"/>
  <c r="X12493" i="1"/>
  <c r="S12493" i="1"/>
  <c r="P12493" i="1"/>
  <c r="K12493" i="1"/>
  <c r="X12492" i="1"/>
  <c r="S12492" i="1"/>
  <c r="P12492" i="1"/>
  <c r="K12492" i="1"/>
  <c r="X12491" i="1"/>
  <c r="S12491" i="1"/>
  <c r="P12491" i="1"/>
  <c r="K12491" i="1"/>
  <c r="X12490" i="1"/>
  <c r="S12490" i="1"/>
  <c r="P12490" i="1"/>
  <c r="K12490" i="1"/>
  <c r="X12489" i="1"/>
  <c r="S12489" i="1"/>
  <c r="P12489" i="1"/>
  <c r="K12489" i="1"/>
  <c r="X12488" i="1"/>
  <c r="S12488" i="1"/>
  <c r="P12488" i="1"/>
  <c r="K12488" i="1"/>
  <c r="X12487" i="1"/>
  <c r="S12487" i="1"/>
  <c r="P12487" i="1"/>
  <c r="K12487" i="1"/>
  <c r="X12486" i="1"/>
  <c r="S12486" i="1"/>
  <c r="P12486" i="1"/>
  <c r="K12486" i="1"/>
  <c r="X12485" i="1"/>
  <c r="S12485" i="1"/>
  <c r="P12485" i="1"/>
  <c r="K12485" i="1"/>
  <c r="X12484" i="1"/>
  <c r="S12484" i="1"/>
  <c r="P12484" i="1"/>
  <c r="K12484" i="1"/>
  <c r="X12483" i="1"/>
  <c r="S12483" i="1"/>
  <c r="P12483" i="1"/>
  <c r="K12483" i="1"/>
  <c r="X12482" i="1"/>
  <c r="S12482" i="1"/>
  <c r="P12482" i="1"/>
  <c r="K12482" i="1"/>
  <c r="X12481" i="1"/>
  <c r="S12481" i="1"/>
  <c r="P12481" i="1"/>
  <c r="K12481" i="1"/>
  <c r="X12480" i="1"/>
  <c r="S12480" i="1"/>
  <c r="P12480" i="1"/>
  <c r="K12480" i="1"/>
  <c r="X12479" i="1"/>
  <c r="S12479" i="1"/>
  <c r="P12479" i="1"/>
  <c r="K12479" i="1"/>
  <c r="X12478" i="1"/>
  <c r="S12478" i="1"/>
  <c r="P12478" i="1"/>
  <c r="K12478" i="1"/>
  <c r="X12477" i="1"/>
  <c r="S12477" i="1"/>
  <c r="P12477" i="1"/>
  <c r="K12477" i="1"/>
  <c r="X12476" i="1"/>
  <c r="S12476" i="1"/>
  <c r="P12476" i="1"/>
  <c r="K12476" i="1"/>
  <c r="X12475" i="1"/>
  <c r="S12475" i="1"/>
  <c r="P12475" i="1"/>
  <c r="K12475" i="1"/>
  <c r="X12474" i="1"/>
  <c r="S12474" i="1"/>
  <c r="P12474" i="1"/>
  <c r="K12474" i="1"/>
  <c r="X12473" i="1"/>
  <c r="S12473" i="1"/>
  <c r="P12473" i="1"/>
  <c r="K12473" i="1"/>
  <c r="X12472" i="1"/>
  <c r="S12472" i="1"/>
  <c r="P12472" i="1"/>
  <c r="K12472" i="1"/>
  <c r="X12471" i="1"/>
  <c r="S12471" i="1"/>
  <c r="P12471" i="1"/>
  <c r="K12471" i="1"/>
  <c r="X12470" i="1"/>
  <c r="S12470" i="1"/>
  <c r="P12470" i="1"/>
  <c r="K12470" i="1"/>
  <c r="X12469" i="1"/>
  <c r="S12469" i="1"/>
  <c r="P12469" i="1"/>
  <c r="K12469" i="1"/>
  <c r="X12468" i="1"/>
  <c r="S12468" i="1"/>
  <c r="P12468" i="1"/>
  <c r="K12468" i="1"/>
  <c r="X12467" i="1"/>
  <c r="S12467" i="1"/>
  <c r="P12467" i="1"/>
  <c r="K12467" i="1"/>
  <c r="X12466" i="1"/>
  <c r="S12466" i="1"/>
  <c r="P12466" i="1"/>
  <c r="K12466" i="1"/>
  <c r="X12465" i="1"/>
  <c r="S12465" i="1"/>
  <c r="P12465" i="1"/>
  <c r="K12465" i="1"/>
  <c r="X12464" i="1"/>
  <c r="S12464" i="1"/>
  <c r="P12464" i="1"/>
  <c r="K12464" i="1"/>
  <c r="X12463" i="1"/>
  <c r="S12463" i="1"/>
  <c r="P12463" i="1"/>
  <c r="K12463" i="1"/>
  <c r="X12462" i="1"/>
  <c r="S12462" i="1"/>
  <c r="P12462" i="1"/>
  <c r="K12462" i="1"/>
  <c r="X12461" i="1"/>
  <c r="S12461" i="1"/>
  <c r="P12461" i="1"/>
  <c r="K12461" i="1"/>
  <c r="X12460" i="1"/>
  <c r="S12460" i="1"/>
  <c r="P12460" i="1"/>
  <c r="K12460" i="1"/>
  <c r="X12459" i="1"/>
  <c r="S12459" i="1"/>
  <c r="P12459" i="1"/>
  <c r="K12459" i="1"/>
  <c r="X12458" i="1"/>
  <c r="S12458" i="1"/>
  <c r="P12458" i="1"/>
  <c r="K12458" i="1"/>
  <c r="X12457" i="1"/>
  <c r="S12457" i="1"/>
  <c r="P12457" i="1"/>
  <c r="K12457" i="1"/>
  <c r="X12456" i="1"/>
  <c r="S12456" i="1"/>
  <c r="P12456" i="1"/>
  <c r="K12456" i="1"/>
  <c r="X12455" i="1"/>
  <c r="S12455" i="1"/>
  <c r="P12455" i="1"/>
  <c r="K12455" i="1"/>
  <c r="X12454" i="1"/>
  <c r="S12454" i="1"/>
  <c r="P12454" i="1"/>
  <c r="K12454" i="1"/>
  <c r="X12453" i="1"/>
  <c r="S12453" i="1"/>
  <c r="P12453" i="1"/>
  <c r="K12453" i="1"/>
  <c r="X12452" i="1"/>
  <c r="S12452" i="1"/>
  <c r="P12452" i="1"/>
  <c r="K12452" i="1"/>
  <c r="X12451" i="1"/>
  <c r="S12451" i="1"/>
  <c r="P12451" i="1"/>
  <c r="K12451" i="1"/>
  <c r="X12450" i="1"/>
  <c r="S12450" i="1"/>
  <c r="P12450" i="1"/>
  <c r="K12450" i="1"/>
  <c r="X12449" i="1"/>
  <c r="S12449" i="1"/>
  <c r="P12449" i="1"/>
  <c r="K12449" i="1"/>
  <c r="X12448" i="1"/>
  <c r="S12448" i="1"/>
  <c r="P12448" i="1"/>
  <c r="K12448" i="1"/>
  <c r="X12447" i="1"/>
  <c r="S12447" i="1"/>
  <c r="P12447" i="1"/>
  <c r="K12447" i="1"/>
  <c r="X12446" i="1"/>
  <c r="S12446" i="1"/>
  <c r="P12446" i="1"/>
  <c r="K12446" i="1"/>
  <c r="X12445" i="1"/>
  <c r="S12445" i="1"/>
  <c r="P12445" i="1"/>
  <c r="K12445" i="1"/>
  <c r="X12444" i="1"/>
  <c r="S12444" i="1"/>
  <c r="P12444" i="1"/>
  <c r="K12444" i="1"/>
  <c r="X12443" i="1"/>
  <c r="S12443" i="1"/>
  <c r="P12443" i="1"/>
  <c r="K12443" i="1"/>
  <c r="X12442" i="1"/>
  <c r="S12442" i="1"/>
  <c r="P12442" i="1"/>
  <c r="K12442" i="1"/>
  <c r="X12441" i="1"/>
  <c r="S12441" i="1"/>
  <c r="P12441" i="1"/>
  <c r="K12441" i="1"/>
  <c r="X12440" i="1"/>
  <c r="S12440" i="1"/>
  <c r="P12440" i="1"/>
  <c r="K12440" i="1"/>
  <c r="X12439" i="1"/>
  <c r="S12439" i="1"/>
  <c r="P12439" i="1"/>
  <c r="K12439" i="1"/>
  <c r="X12438" i="1"/>
  <c r="S12438" i="1"/>
  <c r="P12438" i="1"/>
  <c r="K12438" i="1"/>
  <c r="X12437" i="1"/>
  <c r="S12437" i="1"/>
  <c r="P12437" i="1"/>
  <c r="K12437" i="1"/>
  <c r="X12436" i="1"/>
  <c r="S12436" i="1"/>
  <c r="P12436" i="1"/>
  <c r="K12436" i="1"/>
  <c r="X12435" i="1"/>
  <c r="S12435" i="1"/>
  <c r="P12435" i="1"/>
  <c r="K12435" i="1"/>
  <c r="X12434" i="1"/>
  <c r="S12434" i="1"/>
  <c r="P12434" i="1"/>
  <c r="K12434" i="1"/>
  <c r="X12433" i="1"/>
  <c r="S12433" i="1"/>
  <c r="P12433" i="1"/>
  <c r="K12433" i="1"/>
  <c r="X12432" i="1"/>
  <c r="S12432" i="1"/>
  <c r="P12432" i="1"/>
  <c r="K12432" i="1"/>
  <c r="X12431" i="1"/>
  <c r="S12431" i="1"/>
  <c r="P12431" i="1"/>
  <c r="K12431" i="1"/>
  <c r="X12430" i="1"/>
  <c r="S12430" i="1"/>
  <c r="P12430" i="1"/>
  <c r="K12430" i="1"/>
  <c r="X12429" i="1"/>
  <c r="S12429" i="1"/>
  <c r="P12429" i="1"/>
  <c r="K12429" i="1"/>
  <c r="X12428" i="1"/>
  <c r="S12428" i="1"/>
  <c r="P12428" i="1"/>
  <c r="K12428" i="1"/>
  <c r="X12427" i="1"/>
  <c r="S12427" i="1"/>
  <c r="P12427" i="1"/>
  <c r="K12427" i="1"/>
  <c r="X12426" i="1"/>
  <c r="S12426" i="1"/>
  <c r="P12426" i="1"/>
  <c r="K12426" i="1"/>
  <c r="X12425" i="1"/>
  <c r="S12425" i="1"/>
  <c r="P12425" i="1"/>
  <c r="K12425" i="1"/>
  <c r="X12424" i="1"/>
  <c r="S12424" i="1"/>
  <c r="P12424" i="1"/>
  <c r="K12424" i="1"/>
  <c r="X12423" i="1"/>
  <c r="S12423" i="1"/>
  <c r="P12423" i="1"/>
  <c r="K12423" i="1"/>
  <c r="X12422" i="1"/>
  <c r="S12422" i="1"/>
  <c r="P12422" i="1"/>
  <c r="K12422" i="1"/>
  <c r="X12421" i="1"/>
  <c r="S12421" i="1"/>
  <c r="P12421" i="1"/>
  <c r="K12421" i="1"/>
  <c r="X12420" i="1"/>
  <c r="S12420" i="1"/>
  <c r="P12420" i="1"/>
  <c r="K12420" i="1"/>
  <c r="X12419" i="1"/>
  <c r="S12419" i="1"/>
  <c r="P12419" i="1"/>
  <c r="K12419" i="1"/>
  <c r="X12418" i="1"/>
  <c r="S12418" i="1"/>
  <c r="P12418" i="1"/>
  <c r="K12418" i="1"/>
  <c r="X12417" i="1"/>
  <c r="S12417" i="1"/>
  <c r="P12417" i="1"/>
  <c r="K12417" i="1"/>
  <c r="X12416" i="1"/>
  <c r="S12416" i="1"/>
  <c r="P12416" i="1"/>
  <c r="K12416" i="1"/>
  <c r="X12415" i="1"/>
  <c r="S12415" i="1"/>
  <c r="P12415" i="1"/>
  <c r="K12415" i="1"/>
  <c r="X12414" i="1"/>
  <c r="S12414" i="1"/>
  <c r="P12414" i="1"/>
  <c r="K12414" i="1"/>
  <c r="X12413" i="1"/>
  <c r="S12413" i="1"/>
  <c r="P12413" i="1"/>
  <c r="K12413" i="1"/>
  <c r="X12412" i="1"/>
  <c r="S12412" i="1"/>
  <c r="P12412" i="1"/>
  <c r="K12412" i="1"/>
  <c r="X12411" i="1"/>
  <c r="S12411" i="1"/>
  <c r="P12411" i="1"/>
  <c r="K12411" i="1"/>
  <c r="X12410" i="1"/>
  <c r="S12410" i="1"/>
  <c r="P12410" i="1"/>
  <c r="K12410" i="1"/>
  <c r="X12409" i="1"/>
  <c r="S12409" i="1"/>
  <c r="P12409" i="1"/>
  <c r="K12409" i="1"/>
  <c r="X12408" i="1"/>
  <c r="S12408" i="1"/>
  <c r="P12408" i="1"/>
  <c r="K12408" i="1"/>
  <c r="X12407" i="1"/>
  <c r="S12407" i="1"/>
  <c r="P12407" i="1"/>
  <c r="K12407" i="1"/>
  <c r="X12406" i="1"/>
  <c r="S12406" i="1"/>
  <c r="P12406" i="1"/>
  <c r="K12406" i="1"/>
  <c r="X12405" i="1"/>
  <c r="S12405" i="1"/>
  <c r="P12405" i="1"/>
  <c r="K12405" i="1"/>
  <c r="X12404" i="1"/>
  <c r="S12404" i="1"/>
  <c r="P12404" i="1"/>
  <c r="K12404" i="1"/>
  <c r="X12403" i="1"/>
  <c r="S12403" i="1"/>
  <c r="P12403" i="1"/>
  <c r="K12403" i="1"/>
  <c r="X12402" i="1"/>
  <c r="S12402" i="1"/>
  <c r="P12402" i="1"/>
  <c r="K12402" i="1"/>
  <c r="X12401" i="1"/>
  <c r="S12401" i="1"/>
  <c r="P12401" i="1"/>
  <c r="K12401" i="1"/>
  <c r="X12400" i="1"/>
  <c r="S12400" i="1"/>
  <c r="P12400" i="1"/>
  <c r="K12400" i="1"/>
  <c r="X12399" i="1"/>
  <c r="S12399" i="1"/>
  <c r="P12399" i="1"/>
  <c r="K12399" i="1"/>
  <c r="X12398" i="1"/>
  <c r="S12398" i="1"/>
  <c r="P12398" i="1"/>
  <c r="K12398" i="1"/>
  <c r="X12397" i="1"/>
  <c r="S12397" i="1"/>
  <c r="P12397" i="1"/>
  <c r="K12397" i="1"/>
  <c r="X12396" i="1"/>
  <c r="S12396" i="1"/>
  <c r="P12396" i="1"/>
  <c r="K12396" i="1"/>
  <c r="X12395" i="1"/>
  <c r="S12395" i="1"/>
  <c r="P12395" i="1"/>
  <c r="K12395" i="1"/>
  <c r="X12394" i="1"/>
  <c r="S12394" i="1"/>
  <c r="P12394" i="1"/>
  <c r="K12394" i="1"/>
  <c r="X12393" i="1"/>
  <c r="S12393" i="1"/>
  <c r="P12393" i="1"/>
  <c r="K12393" i="1"/>
  <c r="X12392" i="1"/>
  <c r="S12392" i="1"/>
  <c r="P12392" i="1"/>
  <c r="K12392" i="1"/>
  <c r="X12391" i="1"/>
  <c r="S12391" i="1"/>
  <c r="P12391" i="1"/>
  <c r="K12391" i="1"/>
  <c r="X12390" i="1"/>
  <c r="S12390" i="1"/>
  <c r="P12390" i="1"/>
  <c r="K12390" i="1"/>
  <c r="X12389" i="1"/>
  <c r="S12389" i="1"/>
  <c r="P12389" i="1"/>
  <c r="K12389" i="1"/>
  <c r="X12388" i="1"/>
  <c r="S12388" i="1"/>
  <c r="P12388" i="1"/>
  <c r="K12388" i="1"/>
  <c r="X12387" i="1"/>
  <c r="S12387" i="1"/>
  <c r="P12387" i="1"/>
  <c r="K12387" i="1"/>
  <c r="X12386" i="1"/>
  <c r="S12386" i="1"/>
  <c r="P12386" i="1"/>
  <c r="K12386" i="1"/>
  <c r="X12385" i="1"/>
  <c r="S12385" i="1"/>
  <c r="P12385" i="1"/>
  <c r="K12385" i="1"/>
  <c r="X12384" i="1"/>
  <c r="S12384" i="1"/>
  <c r="P12384" i="1"/>
  <c r="K12384" i="1"/>
  <c r="X12383" i="1"/>
  <c r="S12383" i="1"/>
  <c r="P12383" i="1"/>
  <c r="K12383" i="1"/>
  <c r="X12382" i="1"/>
  <c r="S12382" i="1"/>
  <c r="P12382" i="1"/>
  <c r="K12382" i="1"/>
  <c r="X12381" i="1"/>
  <c r="S12381" i="1"/>
  <c r="P12381" i="1"/>
  <c r="K12381" i="1"/>
  <c r="X12380" i="1"/>
  <c r="S12380" i="1"/>
  <c r="P12380" i="1"/>
  <c r="K12380" i="1"/>
  <c r="X12379" i="1"/>
  <c r="S12379" i="1"/>
  <c r="P12379" i="1"/>
  <c r="K12379" i="1"/>
  <c r="X12378" i="1"/>
  <c r="S12378" i="1"/>
  <c r="P12378" i="1"/>
  <c r="K12378" i="1"/>
  <c r="X12377" i="1"/>
  <c r="S12377" i="1"/>
  <c r="P12377" i="1"/>
  <c r="K12377" i="1"/>
  <c r="X12376" i="1"/>
  <c r="S12376" i="1"/>
  <c r="P12376" i="1"/>
  <c r="K12376" i="1"/>
  <c r="X12375" i="1"/>
  <c r="S12375" i="1"/>
  <c r="P12375" i="1"/>
  <c r="K12375" i="1"/>
  <c r="X12374" i="1"/>
  <c r="S12374" i="1"/>
  <c r="P12374" i="1"/>
  <c r="K12374" i="1"/>
  <c r="X12373" i="1"/>
  <c r="S12373" i="1"/>
  <c r="P12373" i="1"/>
  <c r="K12373" i="1"/>
  <c r="X12372" i="1"/>
  <c r="S12372" i="1"/>
  <c r="P12372" i="1"/>
  <c r="K12372" i="1"/>
  <c r="X12371" i="1"/>
  <c r="S12371" i="1"/>
  <c r="P12371" i="1"/>
  <c r="K12371" i="1"/>
  <c r="X12370" i="1"/>
  <c r="S12370" i="1"/>
  <c r="P12370" i="1"/>
  <c r="K12370" i="1"/>
  <c r="X12369" i="1"/>
  <c r="S12369" i="1"/>
  <c r="P12369" i="1"/>
  <c r="K12369" i="1"/>
  <c r="X12368" i="1"/>
  <c r="S12368" i="1"/>
  <c r="P12368" i="1"/>
  <c r="K12368" i="1"/>
  <c r="X12367" i="1"/>
  <c r="S12367" i="1"/>
  <c r="P12367" i="1"/>
  <c r="K12367" i="1"/>
  <c r="X12366" i="1"/>
  <c r="S12366" i="1"/>
  <c r="P12366" i="1"/>
  <c r="K12366" i="1"/>
  <c r="X12365" i="1"/>
  <c r="S12365" i="1"/>
  <c r="P12365" i="1"/>
  <c r="K12365" i="1"/>
  <c r="X12364" i="1"/>
  <c r="S12364" i="1"/>
  <c r="P12364" i="1"/>
  <c r="K12364" i="1"/>
  <c r="X12363" i="1"/>
  <c r="S12363" i="1"/>
  <c r="P12363" i="1"/>
  <c r="K12363" i="1"/>
  <c r="X12362" i="1"/>
  <c r="S12362" i="1"/>
  <c r="P12362" i="1"/>
  <c r="K12362" i="1"/>
  <c r="X12361" i="1"/>
  <c r="S12361" i="1"/>
  <c r="P12361" i="1"/>
  <c r="K12361" i="1"/>
  <c r="X12360" i="1"/>
  <c r="S12360" i="1"/>
  <c r="P12360" i="1"/>
  <c r="K12360" i="1"/>
  <c r="X12359" i="1"/>
  <c r="S12359" i="1"/>
  <c r="P12359" i="1"/>
  <c r="K12359" i="1"/>
  <c r="X12358" i="1"/>
  <c r="S12358" i="1"/>
  <c r="P12358" i="1"/>
  <c r="K12358" i="1"/>
  <c r="X12357" i="1"/>
  <c r="S12357" i="1"/>
  <c r="P12357" i="1"/>
  <c r="K12357" i="1"/>
  <c r="X12356" i="1"/>
  <c r="S12356" i="1"/>
  <c r="P12356" i="1"/>
  <c r="K12356" i="1"/>
  <c r="X12355" i="1"/>
  <c r="S12355" i="1"/>
  <c r="P12355" i="1"/>
  <c r="K12355" i="1"/>
  <c r="X12354" i="1"/>
  <c r="S12354" i="1"/>
  <c r="P12354" i="1"/>
  <c r="K12354" i="1"/>
  <c r="X12353" i="1"/>
  <c r="S12353" i="1"/>
  <c r="P12353" i="1"/>
  <c r="K12353" i="1"/>
  <c r="X12352" i="1"/>
  <c r="S12352" i="1"/>
  <c r="P12352" i="1"/>
  <c r="K12352" i="1"/>
  <c r="X12351" i="1"/>
  <c r="S12351" i="1"/>
  <c r="P12351" i="1"/>
  <c r="K12351" i="1"/>
  <c r="X12350" i="1"/>
  <c r="S12350" i="1"/>
  <c r="P12350" i="1"/>
  <c r="K12350" i="1"/>
  <c r="X12349" i="1"/>
  <c r="S12349" i="1"/>
  <c r="P12349" i="1"/>
  <c r="K12349" i="1"/>
  <c r="X12348" i="1"/>
  <c r="S12348" i="1"/>
  <c r="P12348" i="1"/>
  <c r="K12348" i="1"/>
  <c r="X12347" i="1"/>
  <c r="S12347" i="1"/>
  <c r="P12347" i="1"/>
  <c r="K12347" i="1"/>
  <c r="X12346" i="1"/>
  <c r="S12346" i="1"/>
  <c r="P12346" i="1"/>
  <c r="K12346" i="1"/>
  <c r="X12345" i="1"/>
  <c r="S12345" i="1"/>
  <c r="P12345" i="1"/>
  <c r="K12345" i="1"/>
  <c r="X12344" i="1"/>
  <c r="S12344" i="1"/>
  <c r="P12344" i="1"/>
  <c r="K12344" i="1"/>
  <c r="X12343" i="1"/>
  <c r="S12343" i="1"/>
  <c r="P12343" i="1"/>
  <c r="K12343" i="1"/>
  <c r="X12342" i="1"/>
  <c r="S12342" i="1"/>
  <c r="P12342" i="1"/>
  <c r="K12342" i="1"/>
  <c r="X12341" i="1"/>
  <c r="S12341" i="1"/>
  <c r="P12341" i="1"/>
  <c r="K12341" i="1"/>
  <c r="X12340" i="1"/>
  <c r="S12340" i="1"/>
  <c r="P12340" i="1"/>
  <c r="K12340" i="1"/>
  <c r="X12339" i="1"/>
  <c r="S12339" i="1"/>
  <c r="P12339" i="1"/>
  <c r="K12339" i="1"/>
  <c r="X12338" i="1"/>
  <c r="S12338" i="1"/>
  <c r="P12338" i="1"/>
  <c r="K12338" i="1"/>
  <c r="X12337" i="1"/>
  <c r="S12337" i="1"/>
  <c r="P12337" i="1"/>
  <c r="K12337" i="1"/>
  <c r="X12336" i="1"/>
  <c r="S12336" i="1"/>
  <c r="P12336" i="1"/>
  <c r="K12336" i="1"/>
  <c r="X12335" i="1"/>
  <c r="S12335" i="1"/>
  <c r="P12335" i="1"/>
  <c r="K12335" i="1"/>
  <c r="X12334" i="1"/>
  <c r="S12334" i="1"/>
  <c r="P12334" i="1"/>
  <c r="K12334" i="1"/>
  <c r="X12333" i="1"/>
  <c r="S12333" i="1"/>
  <c r="P12333" i="1"/>
  <c r="K12333" i="1"/>
  <c r="X12332" i="1"/>
  <c r="S12332" i="1"/>
  <c r="P12332" i="1"/>
  <c r="K12332" i="1"/>
  <c r="X12331" i="1"/>
  <c r="S12331" i="1"/>
  <c r="P12331" i="1"/>
  <c r="K12331" i="1"/>
  <c r="X12330" i="1"/>
  <c r="S12330" i="1"/>
  <c r="P12330" i="1"/>
  <c r="K12330" i="1"/>
  <c r="X12329" i="1"/>
  <c r="S12329" i="1"/>
  <c r="P12329" i="1"/>
  <c r="K12329" i="1"/>
  <c r="X12328" i="1"/>
  <c r="S12328" i="1"/>
  <c r="P12328" i="1"/>
  <c r="K12328" i="1"/>
  <c r="X12327" i="1"/>
  <c r="S12327" i="1"/>
  <c r="P12327" i="1"/>
  <c r="K12327" i="1"/>
  <c r="X12326" i="1"/>
  <c r="S12326" i="1"/>
  <c r="P12326" i="1"/>
  <c r="K12326" i="1"/>
  <c r="X12325" i="1"/>
  <c r="S12325" i="1"/>
  <c r="P12325" i="1"/>
  <c r="K12325" i="1"/>
  <c r="X12324" i="1"/>
  <c r="S12324" i="1"/>
  <c r="P12324" i="1"/>
  <c r="K12324" i="1"/>
  <c r="X12323" i="1"/>
  <c r="S12323" i="1"/>
  <c r="P12323" i="1"/>
  <c r="K12323" i="1"/>
  <c r="X12322" i="1"/>
  <c r="S12322" i="1"/>
  <c r="P12322" i="1"/>
  <c r="K12322" i="1"/>
  <c r="X12321" i="1"/>
  <c r="S12321" i="1"/>
  <c r="P12321" i="1"/>
  <c r="K12321" i="1"/>
  <c r="X12320" i="1"/>
  <c r="S12320" i="1"/>
  <c r="P12320" i="1"/>
  <c r="K12320" i="1"/>
  <c r="X12319" i="1"/>
  <c r="S12319" i="1"/>
  <c r="P12319" i="1"/>
  <c r="K12319" i="1"/>
  <c r="X12318" i="1"/>
  <c r="S12318" i="1"/>
  <c r="P12318" i="1"/>
  <c r="K12318" i="1"/>
  <c r="X12317" i="1"/>
  <c r="S12317" i="1"/>
  <c r="P12317" i="1"/>
  <c r="K12317" i="1"/>
  <c r="X12316" i="1"/>
  <c r="S12316" i="1"/>
  <c r="P12316" i="1"/>
  <c r="K12316" i="1"/>
  <c r="X12315" i="1"/>
  <c r="S12315" i="1"/>
  <c r="P12315" i="1"/>
  <c r="K12315" i="1"/>
  <c r="X12314" i="1"/>
  <c r="S12314" i="1"/>
  <c r="P12314" i="1"/>
  <c r="K12314" i="1"/>
  <c r="X12313" i="1"/>
  <c r="S12313" i="1"/>
  <c r="P12313" i="1"/>
  <c r="K12313" i="1"/>
  <c r="X12312" i="1"/>
  <c r="S12312" i="1"/>
  <c r="P12312" i="1"/>
  <c r="K12312" i="1"/>
  <c r="X12311" i="1"/>
  <c r="S12311" i="1"/>
  <c r="P12311" i="1"/>
  <c r="K12311" i="1"/>
  <c r="X12310" i="1"/>
  <c r="S12310" i="1"/>
  <c r="P12310" i="1"/>
  <c r="K12310" i="1"/>
  <c r="X12309" i="1"/>
  <c r="S12309" i="1"/>
  <c r="P12309" i="1"/>
  <c r="K12309" i="1"/>
  <c r="X12308" i="1"/>
  <c r="S12308" i="1"/>
  <c r="P12308" i="1"/>
  <c r="K12308" i="1"/>
  <c r="X12307" i="1"/>
  <c r="S12307" i="1"/>
  <c r="P12307" i="1"/>
  <c r="K12307" i="1"/>
  <c r="X12306" i="1"/>
  <c r="S12306" i="1"/>
  <c r="P12306" i="1"/>
  <c r="K12306" i="1"/>
  <c r="X12305" i="1"/>
  <c r="S12305" i="1"/>
  <c r="P12305" i="1"/>
  <c r="K12305" i="1"/>
  <c r="X12304" i="1"/>
  <c r="S12304" i="1"/>
  <c r="P12304" i="1"/>
  <c r="K12304" i="1"/>
  <c r="X12303" i="1"/>
  <c r="S12303" i="1"/>
  <c r="P12303" i="1"/>
  <c r="K12303" i="1"/>
  <c r="X12302" i="1"/>
  <c r="S12302" i="1"/>
  <c r="P12302" i="1"/>
  <c r="K12302" i="1"/>
  <c r="X12301" i="1"/>
  <c r="S12301" i="1"/>
  <c r="P12301" i="1"/>
  <c r="K12301" i="1"/>
  <c r="X12300" i="1"/>
  <c r="S12300" i="1"/>
  <c r="P12300" i="1"/>
  <c r="K12300" i="1"/>
  <c r="X12299" i="1"/>
  <c r="S12299" i="1"/>
  <c r="P12299" i="1"/>
  <c r="K12299" i="1"/>
  <c r="X12298" i="1"/>
  <c r="S12298" i="1"/>
  <c r="P12298" i="1"/>
  <c r="K12298" i="1"/>
  <c r="X12297" i="1"/>
  <c r="S12297" i="1"/>
  <c r="P12297" i="1"/>
  <c r="K12297" i="1"/>
  <c r="X12296" i="1"/>
  <c r="S12296" i="1"/>
  <c r="P12296" i="1"/>
  <c r="K12296" i="1"/>
  <c r="X12295" i="1"/>
  <c r="S12295" i="1"/>
  <c r="P12295" i="1"/>
  <c r="K12295" i="1"/>
  <c r="X12294" i="1"/>
  <c r="S12294" i="1"/>
  <c r="P12294" i="1"/>
  <c r="K12294" i="1"/>
  <c r="X12293" i="1"/>
  <c r="S12293" i="1"/>
  <c r="P12293" i="1"/>
  <c r="K12293" i="1"/>
  <c r="X12292" i="1"/>
  <c r="S12292" i="1"/>
  <c r="P12292" i="1"/>
  <c r="K12292" i="1"/>
  <c r="X12291" i="1"/>
  <c r="S12291" i="1"/>
  <c r="P12291" i="1"/>
  <c r="K12291" i="1"/>
  <c r="X12290" i="1"/>
  <c r="S12290" i="1"/>
  <c r="P12290" i="1"/>
  <c r="K12290" i="1"/>
  <c r="X12289" i="1"/>
  <c r="S12289" i="1"/>
  <c r="P12289" i="1"/>
  <c r="K12289" i="1"/>
  <c r="X12288" i="1"/>
  <c r="S12288" i="1"/>
  <c r="P12288" i="1"/>
  <c r="K12288" i="1"/>
  <c r="X12287" i="1"/>
  <c r="S12287" i="1"/>
  <c r="P12287" i="1"/>
  <c r="K12287" i="1"/>
  <c r="X12286" i="1"/>
  <c r="S12286" i="1"/>
  <c r="P12286" i="1"/>
  <c r="K12286" i="1"/>
  <c r="X12285" i="1"/>
  <c r="S12285" i="1"/>
  <c r="P12285" i="1"/>
  <c r="K12285" i="1"/>
  <c r="X12284" i="1"/>
  <c r="S12284" i="1"/>
  <c r="P12284" i="1"/>
  <c r="K12284" i="1"/>
  <c r="X12283" i="1"/>
  <c r="S12283" i="1"/>
  <c r="P12283" i="1"/>
  <c r="K12283" i="1"/>
  <c r="X12282" i="1"/>
  <c r="S12282" i="1"/>
  <c r="P12282" i="1"/>
  <c r="K12282" i="1"/>
  <c r="X12281" i="1"/>
  <c r="S12281" i="1"/>
  <c r="P12281" i="1"/>
  <c r="K12281" i="1"/>
  <c r="X12280" i="1"/>
  <c r="S12280" i="1"/>
  <c r="P12280" i="1"/>
  <c r="K12280" i="1"/>
  <c r="X12279" i="1"/>
  <c r="S12279" i="1"/>
  <c r="P12279" i="1"/>
  <c r="K12279" i="1"/>
  <c r="X12278" i="1"/>
  <c r="S12278" i="1"/>
  <c r="P12278" i="1"/>
  <c r="K12278" i="1"/>
  <c r="X12277" i="1"/>
  <c r="S12277" i="1"/>
  <c r="P12277" i="1"/>
  <c r="K12277" i="1"/>
  <c r="X12276" i="1"/>
  <c r="S12276" i="1"/>
  <c r="P12276" i="1"/>
  <c r="K12276" i="1"/>
  <c r="X12275" i="1"/>
  <c r="S12275" i="1"/>
  <c r="P12275" i="1"/>
  <c r="K12275" i="1"/>
  <c r="X12274" i="1"/>
  <c r="S12274" i="1"/>
  <c r="P12274" i="1"/>
  <c r="K12274" i="1"/>
  <c r="X12273" i="1"/>
  <c r="S12273" i="1"/>
  <c r="P12273" i="1"/>
  <c r="K12273" i="1"/>
  <c r="X12272" i="1"/>
  <c r="S12272" i="1"/>
  <c r="P12272" i="1"/>
  <c r="K12272" i="1"/>
  <c r="X12271" i="1"/>
  <c r="S12271" i="1"/>
  <c r="P12271" i="1"/>
  <c r="K12271" i="1"/>
  <c r="X12270" i="1"/>
  <c r="S12270" i="1"/>
  <c r="P12270" i="1"/>
  <c r="K12270" i="1"/>
  <c r="X12269" i="1"/>
  <c r="S12269" i="1"/>
  <c r="P12269" i="1"/>
  <c r="K12269" i="1"/>
  <c r="X12268" i="1"/>
  <c r="S12268" i="1"/>
  <c r="P12268" i="1"/>
  <c r="K12268" i="1"/>
  <c r="X12267" i="1"/>
  <c r="S12267" i="1"/>
  <c r="P12267" i="1"/>
  <c r="K12267" i="1"/>
  <c r="X12266" i="1"/>
  <c r="S12266" i="1"/>
  <c r="P12266" i="1"/>
  <c r="K12266" i="1"/>
  <c r="X12265" i="1"/>
  <c r="S12265" i="1"/>
  <c r="P12265" i="1"/>
  <c r="K12265" i="1"/>
  <c r="X12264" i="1"/>
  <c r="S12264" i="1"/>
  <c r="P12264" i="1"/>
  <c r="K12264" i="1"/>
  <c r="X12263" i="1"/>
  <c r="S12263" i="1"/>
  <c r="P12263" i="1"/>
  <c r="K12263" i="1"/>
  <c r="X12262" i="1"/>
  <c r="S12262" i="1"/>
  <c r="P12262" i="1"/>
  <c r="K12262" i="1"/>
  <c r="X12261" i="1"/>
  <c r="S12261" i="1"/>
  <c r="P12261" i="1"/>
  <c r="K12261" i="1"/>
  <c r="X12260" i="1"/>
  <c r="S12260" i="1"/>
  <c r="P12260" i="1"/>
  <c r="K12260" i="1"/>
  <c r="X12259" i="1"/>
  <c r="S12259" i="1"/>
  <c r="P12259" i="1"/>
  <c r="K12259" i="1"/>
  <c r="X12258" i="1"/>
  <c r="S12258" i="1"/>
  <c r="P12258" i="1"/>
  <c r="K12258" i="1"/>
  <c r="X12257" i="1"/>
  <c r="S12257" i="1"/>
  <c r="P12257" i="1"/>
  <c r="K12257" i="1"/>
  <c r="X12256" i="1"/>
  <c r="S12256" i="1"/>
  <c r="P12256" i="1"/>
  <c r="K12256" i="1"/>
  <c r="X12255" i="1"/>
  <c r="S12255" i="1"/>
  <c r="P12255" i="1"/>
  <c r="K12255" i="1"/>
  <c r="X12254" i="1"/>
  <c r="S12254" i="1"/>
  <c r="P12254" i="1"/>
  <c r="K12254" i="1"/>
  <c r="X12253" i="1"/>
  <c r="S12253" i="1"/>
  <c r="P12253" i="1"/>
  <c r="K12253" i="1"/>
  <c r="X12252" i="1"/>
  <c r="S12252" i="1"/>
  <c r="P12252" i="1"/>
  <c r="K12252" i="1"/>
  <c r="X12251" i="1"/>
  <c r="S12251" i="1"/>
  <c r="P12251" i="1"/>
  <c r="K12251" i="1"/>
  <c r="X12250" i="1"/>
  <c r="S12250" i="1"/>
  <c r="P12250" i="1"/>
  <c r="K12250" i="1"/>
  <c r="X12249" i="1"/>
  <c r="S12249" i="1"/>
  <c r="P12249" i="1"/>
  <c r="K12249" i="1"/>
  <c r="X12248" i="1"/>
  <c r="S12248" i="1"/>
  <c r="P12248" i="1"/>
  <c r="K12248" i="1"/>
  <c r="X12247" i="1"/>
  <c r="S12247" i="1"/>
  <c r="P12247" i="1"/>
  <c r="K12247" i="1"/>
  <c r="X12246" i="1"/>
  <c r="S12246" i="1"/>
  <c r="P12246" i="1"/>
  <c r="K12246" i="1"/>
  <c r="X12245" i="1"/>
  <c r="S12245" i="1"/>
  <c r="P12245" i="1"/>
  <c r="K12245" i="1"/>
  <c r="X12244" i="1"/>
  <c r="S12244" i="1"/>
  <c r="P12244" i="1"/>
  <c r="K12244" i="1"/>
  <c r="X12243" i="1"/>
  <c r="S12243" i="1"/>
  <c r="P12243" i="1"/>
  <c r="K12243" i="1"/>
  <c r="X12242" i="1"/>
  <c r="S12242" i="1"/>
  <c r="P12242" i="1"/>
  <c r="K12242" i="1"/>
  <c r="X12241" i="1"/>
  <c r="S12241" i="1"/>
  <c r="P12241" i="1"/>
  <c r="K12241" i="1"/>
  <c r="X12240" i="1"/>
  <c r="S12240" i="1"/>
  <c r="P12240" i="1"/>
  <c r="K12240" i="1"/>
  <c r="X12239" i="1"/>
  <c r="S12239" i="1"/>
  <c r="P12239" i="1"/>
  <c r="K12239" i="1"/>
  <c r="X12238" i="1"/>
  <c r="S12238" i="1"/>
  <c r="P12238" i="1"/>
  <c r="K12238" i="1"/>
  <c r="X12237" i="1"/>
  <c r="S12237" i="1"/>
  <c r="P12237" i="1"/>
  <c r="K12237" i="1"/>
  <c r="X12236" i="1"/>
  <c r="S12236" i="1"/>
  <c r="P12236" i="1"/>
  <c r="K12236" i="1"/>
  <c r="X12235" i="1"/>
  <c r="S12235" i="1"/>
  <c r="P12235" i="1"/>
  <c r="K12235" i="1"/>
  <c r="X12234" i="1"/>
  <c r="S12234" i="1"/>
  <c r="P12234" i="1"/>
  <c r="K12234" i="1"/>
  <c r="X12233" i="1"/>
  <c r="S12233" i="1"/>
  <c r="P12233" i="1"/>
  <c r="K12233" i="1"/>
  <c r="X12232" i="1"/>
  <c r="S12232" i="1"/>
  <c r="P12232" i="1"/>
  <c r="K12232" i="1"/>
  <c r="X12231" i="1"/>
  <c r="S12231" i="1"/>
  <c r="P12231" i="1"/>
  <c r="K12231" i="1"/>
  <c r="X12230" i="1"/>
  <c r="S12230" i="1"/>
  <c r="P12230" i="1"/>
  <c r="K12230" i="1"/>
  <c r="X12229" i="1"/>
  <c r="S12229" i="1"/>
  <c r="P12229" i="1"/>
  <c r="K12229" i="1"/>
  <c r="X12228" i="1"/>
  <c r="S12228" i="1"/>
  <c r="P12228" i="1"/>
  <c r="K12228" i="1"/>
  <c r="X12227" i="1"/>
  <c r="S12227" i="1"/>
  <c r="P12227" i="1"/>
  <c r="K12227" i="1"/>
  <c r="X12226" i="1"/>
  <c r="S12226" i="1"/>
  <c r="P12226" i="1"/>
  <c r="K12226" i="1"/>
  <c r="X12225" i="1"/>
  <c r="S12225" i="1"/>
  <c r="P12225" i="1"/>
  <c r="K12225" i="1"/>
  <c r="X12224" i="1"/>
  <c r="S12224" i="1"/>
  <c r="P12224" i="1"/>
  <c r="K12224" i="1"/>
  <c r="X12223" i="1"/>
  <c r="S12223" i="1"/>
  <c r="P12223" i="1"/>
  <c r="K12223" i="1"/>
  <c r="X12222" i="1"/>
  <c r="S12222" i="1"/>
  <c r="P12222" i="1"/>
  <c r="K12222" i="1"/>
  <c r="X12221" i="1"/>
  <c r="S12221" i="1"/>
  <c r="P12221" i="1"/>
  <c r="K12221" i="1"/>
  <c r="X12220" i="1"/>
  <c r="S12220" i="1"/>
  <c r="P12220" i="1"/>
  <c r="K12220" i="1"/>
  <c r="X12219" i="1"/>
  <c r="S12219" i="1"/>
  <c r="P12219" i="1"/>
  <c r="K12219" i="1"/>
  <c r="X12218" i="1"/>
  <c r="S12218" i="1"/>
  <c r="P12218" i="1"/>
  <c r="K12218" i="1"/>
  <c r="X12217" i="1"/>
  <c r="S12217" i="1"/>
  <c r="P12217" i="1"/>
  <c r="K12217" i="1"/>
  <c r="X12216" i="1"/>
  <c r="S12216" i="1"/>
  <c r="P12216" i="1"/>
  <c r="K12216" i="1"/>
  <c r="X12215" i="1"/>
  <c r="S12215" i="1"/>
  <c r="P12215" i="1"/>
  <c r="K12215" i="1"/>
  <c r="X12214" i="1"/>
  <c r="S12214" i="1"/>
  <c r="P12214" i="1"/>
  <c r="K12214" i="1"/>
  <c r="X12213" i="1"/>
  <c r="S12213" i="1"/>
  <c r="P12213" i="1"/>
  <c r="K12213" i="1"/>
  <c r="X12212" i="1"/>
  <c r="S12212" i="1"/>
  <c r="P12212" i="1"/>
  <c r="K12212" i="1"/>
  <c r="X12211" i="1"/>
  <c r="S12211" i="1"/>
  <c r="P12211" i="1"/>
  <c r="K12211" i="1"/>
  <c r="X12210" i="1"/>
  <c r="S12210" i="1"/>
  <c r="P12210" i="1"/>
  <c r="K12210" i="1"/>
  <c r="X12209" i="1"/>
  <c r="S12209" i="1"/>
  <c r="P12209" i="1"/>
  <c r="K12209" i="1"/>
  <c r="X12208" i="1"/>
  <c r="S12208" i="1"/>
  <c r="P12208" i="1"/>
  <c r="K12208" i="1"/>
  <c r="X12207" i="1"/>
  <c r="S12207" i="1"/>
  <c r="P12207" i="1"/>
  <c r="K12207" i="1"/>
  <c r="X12206" i="1"/>
  <c r="S12206" i="1"/>
  <c r="P12206" i="1"/>
  <c r="K12206" i="1"/>
  <c r="X12205" i="1"/>
  <c r="S12205" i="1"/>
  <c r="P12205" i="1"/>
  <c r="K12205" i="1"/>
  <c r="X12204" i="1"/>
  <c r="S12204" i="1"/>
  <c r="P12204" i="1"/>
  <c r="K12204" i="1"/>
  <c r="X12203" i="1"/>
  <c r="S12203" i="1"/>
  <c r="P12203" i="1"/>
  <c r="K12203" i="1"/>
  <c r="X12202" i="1"/>
  <c r="S12202" i="1"/>
  <c r="P12202" i="1"/>
  <c r="K12202" i="1"/>
  <c r="X12201" i="1"/>
  <c r="S12201" i="1"/>
  <c r="P12201" i="1"/>
  <c r="K12201" i="1"/>
  <c r="X12200" i="1"/>
  <c r="S12200" i="1"/>
  <c r="P12200" i="1"/>
  <c r="K12200" i="1"/>
  <c r="X12199" i="1"/>
  <c r="S12199" i="1"/>
  <c r="P12199" i="1"/>
  <c r="K12199" i="1"/>
  <c r="X12198" i="1"/>
  <c r="S12198" i="1"/>
  <c r="P12198" i="1"/>
  <c r="K12198" i="1"/>
  <c r="X12197" i="1"/>
  <c r="S12197" i="1"/>
  <c r="P12197" i="1"/>
  <c r="K12197" i="1"/>
  <c r="X12196" i="1"/>
  <c r="S12196" i="1"/>
  <c r="P12196" i="1"/>
  <c r="K12196" i="1"/>
  <c r="X12195" i="1"/>
  <c r="S12195" i="1"/>
  <c r="P12195" i="1"/>
  <c r="K12195" i="1"/>
  <c r="X12194" i="1"/>
  <c r="S12194" i="1"/>
  <c r="P12194" i="1"/>
  <c r="K12194" i="1"/>
  <c r="X12193" i="1"/>
  <c r="S12193" i="1"/>
  <c r="P12193" i="1"/>
  <c r="K12193" i="1"/>
  <c r="X12192" i="1"/>
  <c r="S12192" i="1"/>
  <c r="P12192" i="1"/>
  <c r="K12192" i="1"/>
  <c r="X12191" i="1"/>
  <c r="S12191" i="1"/>
  <c r="P12191" i="1"/>
  <c r="K12191" i="1"/>
  <c r="X12190" i="1"/>
  <c r="S12190" i="1"/>
  <c r="P12190" i="1"/>
  <c r="K12190" i="1"/>
  <c r="X12189" i="1"/>
  <c r="S12189" i="1"/>
  <c r="P12189" i="1"/>
  <c r="K12189" i="1"/>
  <c r="X12188" i="1"/>
  <c r="S12188" i="1"/>
  <c r="P12188" i="1"/>
  <c r="K12188" i="1"/>
  <c r="X12187" i="1"/>
  <c r="S12187" i="1"/>
  <c r="P12187" i="1"/>
  <c r="K12187" i="1"/>
  <c r="X12186" i="1"/>
  <c r="S12186" i="1"/>
  <c r="P12186" i="1"/>
  <c r="K12186" i="1"/>
  <c r="X12185" i="1"/>
  <c r="S12185" i="1"/>
  <c r="P12185" i="1"/>
  <c r="K12185" i="1"/>
  <c r="X12184" i="1"/>
  <c r="S12184" i="1"/>
  <c r="P12184" i="1"/>
  <c r="K12184" i="1"/>
  <c r="X12183" i="1"/>
  <c r="S12183" i="1"/>
  <c r="P12183" i="1"/>
  <c r="K12183" i="1"/>
  <c r="X12182" i="1"/>
  <c r="S12182" i="1"/>
  <c r="P12182" i="1"/>
  <c r="K12182" i="1"/>
  <c r="X12181" i="1"/>
  <c r="S12181" i="1"/>
  <c r="P12181" i="1"/>
  <c r="K12181" i="1"/>
  <c r="X12180" i="1"/>
  <c r="S12180" i="1"/>
  <c r="P12180" i="1"/>
  <c r="K12180" i="1"/>
  <c r="X12179" i="1"/>
  <c r="S12179" i="1"/>
  <c r="P12179" i="1"/>
  <c r="K12179" i="1"/>
  <c r="X12178" i="1"/>
  <c r="S12178" i="1"/>
  <c r="P12178" i="1"/>
  <c r="K12178" i="1"/>
  <c r="X12177" i="1"/>
  <c r="S12177" i="1"/>
  <c r="P12177" i="1"/>
  <c r="K12177" i="1"/>
  <c r="X12176" i="1"/>
  <c r="S12176" i="1"/>
  <c r="P12176" i="1"/>
  <c r="K12176" i="1"/>
  <c r="X12175" i="1"/>
  <c r="S12175" i="1"/>
  <c r="P12175" i="1"/>
  <c r="K12175" i="1"/>
  <c r="X12174" i="1"/>
  <c r="S12174" i="1"/>
  <c r="P12174" i="1"/>
  <c r="K12174" i="1"/>
  <c r="X12173" i="1"/>
  <c r="S12173" i="1"/>
  <c r="P12173" i="1"/>
  <c r="K12173" i="1"/>
  <c r="X12172" i="1"/>
  <c r="S12172" i="1"/>
  <c r="P12172" i="1"/>
  <c r="K12172" i="1"/>
  <c r="X12171" i="1"/>
  <c r="S12171" i="1"/>
  <c r="P12171" i="1"/>
  <c r="K12171" i="1"/>
  <c r="X12170" i="1"/>
  <c r="S12170" i="1"/>
  <c r="P12170" i="1"/>
  <c r="K12170" i="1"/>
  <c r="X12169" i="1"/>
  <c r="S12169" i="1"/>
  <c r="P12169" i="1"/>
  <c r="K12169" i="1"/>
  <c r="X12168" i="1"/>
  <c r="S12168" i="1"/>
  <c r="P12168" i="1"/>
  <c r="K12168" i="1"/>
  <c r="X12167" i="1"/>
  <c r="S12167" i="1"/>
  <c r="P12167" i="1"/>
  <c r="K12167" i="1"/>
  <c r="X12166" i="1"/>
  <c r="S12166" i="1"/>
  <c r="P12166" i="1"/>
  <c r="K12166" i="1"/>
  <c r="X12165" i="1"/>
  <c r="S12165" i="1"/>
  <c r="P12165" i="1"/>
  <c r="K12165" i="1"/>
  <c r="X12164" i="1"/>
  <c r="S12164" i="1"/>
  <c r="P12164" i="1"/>
  <c r="K12164" i="1"/>
  <c r="X12163" i="1"/>
  <c r="S12163" i="1"/>
  <c r="P12163" i="1"/>
  <c r="K12163" i="1"/>
  <c r="X12162" i="1"/>
  <c r="S12162" i="1"/>
  <c r="P12162" i="1"/>
  <c r="K12162" i="1"/>
  <c r="X12161" i="1"/>
  <c r="S12161" i="1"/>
  <c r="P12161" i="1"/>
  <c r="K12161" i="1"/>
  <c r="X12160" i="1"/>
  <c r="S12160" i="1"/>
  <c r="P12160" i="1"/>
  <c r="K12160" i="1"/>
  <c r="X12159" i="1"/>
  <c r="S12159" i="1"/>
  <c r="P12159" i="1"/>
  <c r="K12159" i="1"/>
  <c r="X12158" i="1"/>
  <c r="S12158" i="1"/>
  <c r="P12158" i="1"/>
  <c r="K12158" i="1"/>
  <c r="X12157" i="1"/>
  <c r="S12157" i="1"/>
  <c r="P12157" i="1"/>
  <c r="K12157" i="1"/>
  <c r="X12156" i="1"/>
  <c r="S12156" i="1"/>
  <c r="P12156" i="1"/>
  <c r="K12156" i="1"/>
  <c r="X12155" i="1"/>
  <c r="S12155" i="1"/>
  <c r="P12155" i="1"/>
  <c r="K12155" i="1"/>
  <c r="X12154" i="1"/>
  <c r="S12154" i="1"/>
  <c r="P12154" i="1"/>
  <c r="K12154" i="1"/>
  <c r="X12153" i="1"/>
  <c r="S12153" i="1"/>
  <c r="P12153" i="1"/>
  <c r="K12153" i="1"/>
  <c r="X12152" i="1"/>
  <c r="S12152" i="1"/>
  <c r="P12152" i="1"/>
  <c r="K12152" i="1"/>
  <c r="X12151" i="1"/>
  <c r="S12151" i="1"/>
  <c r="P12151" i="1"/>
  <c r="K12151" i="1"/>
  <c r="X12150" i="1"/>
  <c r="S12150" i="1"/>
  <c r="P12150" i="1"/>
  <c r="K12150" i="1"/>
  <c r="X12149" i="1"/>
  <c r="S12149" i="1"/>
  <c r="P12149" i="1"/>
  <c r="K12149" i="1"/>
  <c r="X12148" i="1"/>
  <c r="S12148" i="1"/>
  <c r="P12148" i="1"/>
  <c r="K12148" i="1"/>
  <c r="X12147" i="1"/>
  <c r="S12147" i="1"/>
  <c r="P12147" i="1"/>
  <c r="K12147" i="1"/>
  <c r="X12146" i="1"/>
  <c r="S12146" i="1"/>
  <c r="P12146" i="1"/>
  <c r="K12146" i="1"/>
  <c r="X12145" i="1"/>
  <c r="S12145" i="1"/>
  <c r="P12145" i="1"/>
  <c r="K12145" i="1"/>
  <c r="X12144" i="1"/>
  <c r="S12144" i="1"/>
  <c r="P12144" i="1"/>
  <c r="K12144" i="1"/>
  <c r="X12143" i="1"/>
  <c r="S12143" i="1"/>
  <c r="P12143" i="1"/>
  <c r="K12143" i="1"/>
  <c r="X12142" i="1"/>
  <c r="S12142" i="1"/>
  <c r="P12142" i="1"/>
  <c r="K12142" i="1"/>
  <c r="X12141" i="1"/>
  <c r="S12141" i="1"/>
  <c r="P12141" i="1"/>
  <c r="K12141" i="1"/>
  <c r="X12140" i="1"/>
  <c r="S12140" i="1"/>
  <c r="P12140" i="1"/>
  <c r="K12140" i="1"/>
  <c r="X12139" i="1"/>
  <c r="S12139" i="1"/>
  <c r="P12139" i="1"/>
  <c r="K12139" i="1"/>
  <c r="X12138" i="1"/>
  <c r="S12138" i="1"/>
  <c r="P12138" i="1"/>
  <c r="K12138" i="1"/>
  <c r="X12137" i="1"/>
  <c r="S12137" i="1"/>
  <c r="P12137" i="1"/>
  <c r="K12137" i="1"/>
  <c r="X12136" i="1"/>
  <c r="S12136" i="1"/>
  <c r="P12136" i="1"/>
  <c r="K12136" i="1"/>
  <c r="X12135" i="1"/>
  <c r="S12135" i="1"/>
  <c r="P12135" i="1"/>
  <c r="K12135" i="1"/>
  <c r="X12134" i="1"/>
  <c r="S12134" i="1"/>
  <c r="P12134" i="1"/>
  <c r="K12134" i="1"/>
  <c r="X12133" i="1"/>
  <c r="S12133" i="1"/>
  <c r="P12133" i="1"/>
  <c r="K12133" i="1"/>
  <c r="X12132" i="1"/>
  <c r="S12132" i="1"/>
  <c r="P12132" i="1"/>
  <c r="K12132" i="1"/>
  <c r="X12131" i="1"/>
  <c r="S12131" i="1"/>
  <c r="P12131" i="1"/>
  <c r="K12131" i="1"/>
  <c r="X12130" i="1"/>
  <c r="S12130" i="1"/>
  <c r="P12130" i="1"/>
  <c r="K12130" i="1"/>
  <c r="X12129" i="1"/>
  <c r="S12129" i="1"/>
  <c r="P12129" i="1"/>
  <c r="K12129" i="1"/>
  <c r="X12128" i="1"/>
  <c r="S12128" i="1"/>
  <c r="P12128" i="1"/>
  <c r="K12128" i="1"/>
  <c r="X12127" i="1"/>
  <c r="S12127" i="1"/>
  <c r="P12127" i="1"/>
  <c r="K12127" i="1"/>
  <c r="X12126" i="1"/>
  <c r="S12126" i="1"/>
  <c r="P12126" i="1"/>
  <c r="K12126" i="1"/>
  <c r="X12125" i="1"/>
  <c r="S12125" i="1"/>
  <c r="P12125" i="1"/>
  <c r="K12125" i="1"/>
  <c r="X12124" i="1"/>
  <c r="S12124" i="1"/>
  <c r="P12124" i="1"/>
  <c r="K12124" i="1"/>
  <c r="X12123" i="1"/>
  <c r="S12123" i="1"/>
  <c r="P12123" i="1"/>
  <c r="K12123" i="1"/>
  <c r="X12122" i="1"/>
  <c r="S12122" i="1"/>
  <c r="P12122" i="1"/>
  <c r="K12122" i="1"/>
  <c r="X12121" i="1"/>
  <c r="S12121" i="1"/>
  <c r="P12121" i="1"/>
  <c r="K12121" i="1"/>
  <c r="X12120" i="1"/>
  <c r="S12120" i="1"/>
  <c r="P12120" i="1"/>
  <c r="K12120" i="1"/>
  <c r="X12119" i="1"/>
  <c r="S12119" i="1"/>
  <c r="P12119" i="1"/>
  <c r="K12119" i="1"/>
  <c r="X12118" i="1"/>
  <c r="S12118" i="1"/>
  <c r="P12118" i="1"/>
  <c r="K12118" i="1"/>
  <c r="X12117" i="1"/>
  <c r="S12117" i="1"/>
  <c r="P12117" i="1"/>
  <c r="K12117" i="1"/>
  <c r="X12116" i="1"/>
  <c r="S12116" i="1"/>
  <c r="P12116" i="1"/>
  <c r="K12116" i="1"/>
  <c r="X12115" i="1"/>
  <c r="S12115" i="1"/>
  <c r="P12115" i="1"/>
  <c r="K12115" i="1"/>
  <c r="X12114" i="1"/>
  <c r="S12114" i="1"/>
  <c r="P12114" i="1"/>
  <c r="K12114" i="1"/>
  <c r="X12113" i="1"/>
  <c r="S12113" i="1"/>
  <c r="P12113" i="1"/>
  <c r="K12113" i="1"/>
  <c r="X12112" i="1"/>
  <c r="S12112" i="1"/>
  <c r="P12112" i="1"/>
  <c r="K12112" i="1"/>
  <c r="X12111" i="1"/>
  <c r="S12111" i="1"/>
  <c r="P12111" i="1"/>
  <c r="K12111" i="1"/>
  <c r="X12110" i="1"/>
  <c r="S12110" i="1"/>
  <c r="P12110" i="1"/>
  <c r="K12110" i="1"/>
  <c r="X12109" i="1"/>
  <c r="S12109" i="1"/>
  <c r="P12109" i="1"/>
  <c r="K12109" i="1"/>
  <c r="X12108" i="1"/>
  <c r="S12108" i="1"/>
  <c r="P12108" i="1"/>
  <c r="K12108" i="1"/>
  <c r="X12107" i="1"/>
  <c r="S12107" i="1"/>
  <c r="P12107" i="1"/>
  <c r="K12107" i="1"/>
  <c r="X12106" i="1"/>
  <c r="S12106" i="1"/>
  <c r="P12106" i="1"/>
  <c r="K12106" i="1"/>
  <c r="X12105" i="1"/>
  <c r="S12105" i="1"/>
  <c r="P12105" i="1"/>
  <c r="K12105" i="1"/>
  <c r="X12104" i="1"/>
  <c r="S12104" i="1"/>
  <c r="P12104" i="1"/>
  <c r="K12104" i="1"/>
  <c r="X12103" i="1"/>
  <c r="S12103" i="1"/>
  <c r="P12103" i="1"/>
  <c r="K12103" i="1"/>
  <c r="X12102" i="1"/>
  <c r="S12102" i="1"/>
  <c r="P12102" i="1"/>
  <c r="K12102" i="1"/>
  <c r="X12101" i="1"/>
  <c r="S12101" i="1"/>
  <c r="P12101" i="1"/>
  <c r="K12101" i="1"/>
  <c r="X12100" i="1"/>
  <c r="S12100" i="1"/>
  <c r="P12100" i="1"/>
  <c r="K12100" i="1"/>
  <c r="X12099" i="1"/>
  <c r="S12099" i="1"/>
  <c r="P12099" i="1"/>
  <c r="K12099" i="1"/>
  <c r="X12098" i="1"/>
  <c r="S12098" i="1"/>
  <c r="P12098" i="1"/>
  <c r="K12098" i="1"/>
  <c r="X12097" i="1"/>
  <c r="S12097" i="1"/>
  <c r="P12097" i="1"/>
  <c r="K12097" i="1"/>
  <c r="X12096" i="1"/>
  <c r="S12096" i="1"/>
  <c r="P12096" i="1"/>
  <c r="K12096" i="1"/>
  <c r="X12095" i="1"/>
  <c r="S12095" i="1"/>
  <c r="P12095" i="1"/>
  <c r="K12095" i="1"/>
  <c r="X12094" i="1"/>
  <c r="S12094" i="1"/>
  <c r="P12094" i="1"/>
  <c r="K12094" i="1"/>
  <c r="X12093" i="1"/>
  <c r="S12093" i="1"/>
  <c r="P12093" i="1"/>
  <c r="K12093" i="1"/>
  <c r="X12092" i="1"/>
  <c r="S12092" i="1"/>
  <c r="P12092" i="1"/>
  <c r="K12092" i="1"/>
  <c r="X12091" i="1"/>
  <c r="S12091" i="1"/>
  <c r="P12091" i="1"/>
  <c r="K12091" i="1"/>
  <c r="X12090" i="1"/>
  <c r="S12090" i="1"/>
  <c r="P12090" i="1"/>
  <c r="K12090" i="1"/>
  <c r="X12089" i="1"/>
  <c r="S12089" i="1"/>
  <c r="P12089" i="1"/>
  <c r="K12089" i="1"/>
  <c r="X12088" i="1"/>
  <c r="S12088" i="1"/>
  <c r="P12088" i="1"/>
  <c r="K12088" i="1"/>
  <c r="X12087" i="1"/>
  <c r="S12087" i="1"/>
  <c r="P12087" i="1"/>
  <c r="K12087" i="1"/>
  <c r="X12086" i="1"/>
  <c r="S12086" i="1"/>
  <c r="P12086" i="1"/>
  <c r="K12086" i="1"/>
  <c r="X12085" i="1"/>
  <c r="S12085" i="1"/>
  <c r="P12085" i="1"/>
  <c r="K12085" i="1"/>
  <c r="X12084" i="1"/>
  <c r="S12084" i="1"/>
  <c r="P12084" i="1"/>
  <c r="K12084" i="1"/>
  <c r="X12083" i="1"/>
  <c r="S12083" i="1"/>
  <c r="P12083" i="1"/>
  <c r="K12083" i="1"/>
  <c r="X12082" i="1"/>
  <c r="S12082" i="1"/>
  <c r="P12082" i="1"/>
  <c r="K12082" i="1"/>
  <c r="X12081" i="1"/>
  <c r="S12081" i="1"/>
  <c r="P12081" i="1"/>
  <c r="K12081" i="1"/>
  <c r="X12080" i="1"/>
  <c r="S12080" i="1"/>
  <c r="P12080" i="1"/>
  <c r="K12080" i="1"/>
  <c r="X12079" i="1"/>
  <c r="S12079" i="1"/>
  <c r="P12079" i="1"/>
  <c r="K12079" i="1"/>
  <c r="X12078" i="1"/>
  <c r="S12078" i="1"/>
  <c r="P12078" i="1"/>
  <c r="K12078" i="1"/>
  <c r="X12077" i="1"/>
  <c r="S12077" i="1"/>
  <c r="P12077" i="1"/>
  <c r="K12077" i="1"/>
  <c r="X12076" i="1"/>
  <c r="S12076" i="1"/>
  <c r="P12076" i="1"/>
  <c r="K12076" i="1"/>
  <c r="X12075" i="1"/>
  <c r="S12075" i="1"/>
  <c r="P12075" i="1"/>
  <c r="K12075" i="1"/>
  <c r="X12074" i="1"/>
  <c r="S12074" i="1"/>
  <c r="P12074" i="1"/>
  <c r="K12074" i="1"/>
  <c r="X12073" i="1"/>
  <c r="S12073" i="1"/>
  <c r="P12073" i="1"/>
  <c r="K12073" i="1"/>
  <c r="X12072" i="1"/>
  <c r="S12072" i="1"/>
  <c r="P12072" i="1"/>
  <c r="K12072" i="1"/>
  <c r="X12071" i="1"/>
  <c r="S12071" i="1"/>
  <c r="P12071" i="1"/>
  <c r="K12071" i="1"/>
  <c r="X12070" i="1"/>
  <c r="S12070" i="1"/>
  <c r="P12070" i="1"/>
  <c r="K12070" i="1"/>
  <c r="X12069" i="1"/>
  <c r="S12069" i="1"/>
  <c r="P12069" i="1"/>
  <c r="K12069" i="1"/>
  <c r="X12068" i="1"/>
  <c r="S12068" i="1"/>
  <c r="P12068" i="1"/>
  <c r="K12068" i="1"/>
  <c r="X12067" i="1"/>
  <c r="S12067" i="1"/>
  <c r="P12067" i="1"/>
  <c r="K12067" i="1"/>
  <c r="X12066" i="1"/>
  <c r="S12066" i="1"/>
  <c r="P12066" i="1"/>
  <c r="K12066" i="1"/>
  <c r="X12065" i="1"/>
  <c r="S12065" i="1"/>
  <c r="P12065" i="1"/>
  <c r="K12065" i="1"/>
  <c r="X12064" i="1"/>
  <c r="S12064" i="1"/>
  <c r="P12064" i="1"/>
  <c r="K12064" i="1"/>
  <c r="X12063" i="1"/>
  <c r="S12063" i="1"/>
  <c r="P12063" i="1"/>
  <c r="K12063" i="1"/>
  <c r="X12062" i="1"/>
  <c r="S12062" i="1"/>
  <c r="P12062" i="1"/>
  <c r="K12062" i="1"/>
  <c r="X12061" i="1"/>
  <c r="S12061" i="1"/>
  <c r="P12061" i="1"/>
  <c r="K12061" i="1"/>
  <c r="X12060" i="1"/>
  <c r="S12060" i="1"/>
  <c r="P12060" i="1"/>
  <c r="K12060" i="1"/>
  <c r="X12059" i="1"/>
  <c r="S12059" i="1"/>
  <c r="P12059" i="1"/>
  <c r="K12059" i="1"/>
  <c r="X12058" i="1"/>
  <c r="S12058" i="1"/>
  <c r="P12058" i="1"/>
  <c r="K12058" i="1"/>
  <c r="X12057" i="1"/>
  <c r="S12057" i="1"/>
  <c r="P12057" i="1"/>
  <c r="K12057" i="1"/>
  <c r="X12056" i="1"/>
  <c r="S12056" i="1"/>
  <c r="P12056" i="1"/>
  <c r="K12056" i="1"/>
  <c r="X12055" i="1"/>
  <c r="S12055" i="1"/>
  <c r="P12055" i="1"/>
  <c r="K12055" i="1"/>
  <c r="X12054" i="1"/>
  <c r="S12054" i="1"/>
  <c r="P12054" i="1"/>
  <c r="K12054" i="1"/>
  <c r="X12053" i="1"/>
  <c r="S12053" i="1"/>
  <c r="P12053" i="1"/>
  <c r="K12053" i="1"/>
  <c r="X12052" i="1"/>
  <c r="S12052" i="1"/>
  <c r="P12052" i="1"/>
  <c r="K12052" i="1"/>
  <c r="X12051" i="1"/>
  <c r="S12051" i="1"/>
  <c r="P12051" i="1"/>
  <c r="K12051" i="1"/>
  <c r="X12050" i="1"/>
  <c r="S12050" i="1"/>
  <c r="P12050" i="1"/>
  <c r="K12050" i="1"/>
  <c r="X12049" i="1"/>
  <c r="S12049" i="1"/>
  <c r="P12049" i="1"/>
  <c r="K12049" i="1"/>
  <c r="X12048" i="1"/>
  <c r="S12048" i="1"/>
  <c r="P12048" i="1"/>
  <c r="K12048" i="1"/>
  <c r="X12047" i="1"/>
  <c r="S12047" i="1"/>
  <c r="P12047" i="1"/>
  <c r="K12047" i="1"/>
  <c r="X12046" i="1"/>
  <c r="S12046" i="1"/>
  <c r="P12046" i="1"/>
  <c r="K12046" i="1"/>
  <c r="X12045" i="1"/>
  <c r="S12045" i="1"/>
  <c r="P12045" i="1"/>
  <c r="K12045" i="1"/>
  <c r="X12044" i="1"/>
  <c r="S12044" i="1"/>
  <c r="P12044" i="1"/>
  <c r="K12044" i="1"/>
  <c r="X12043" i="1"/>
  <c r="S12043" i="1"/>
  <c r="P12043" i="1"/>
  <c r="K12043" i="1"/>
  <c r="X12042" i="1"/>
  <c r="S12042" i="1"/>
  <c r="P12042" i="1"/>
  <c r="K12042" i="1"/>
  <c r="X12041" i="1"/>
  <c r="S12041" i="1"/>
  <c r="P12041" i="1"/>
  <c r="K12041" i="1"/>
  <c r="X12040" i="1"/>
  <c r="S12040" i="1"/>
  <c r="P12040" i="1"/>
  <c r="K12040" i="1"/>
  <c r="X12039" i="1"/>
  <c r="S12039" i="1"/>
  <c r="P12039" i="1"/>
  <c r="K12039" i="1"/>
  <c r="X12038" i="1"/>
  <c r="S12038" i="1"/>
  <c r="P12038" i="1"/>
  <c r="K12038" i="1"/>
  <c r="X12037" i="1"/>
  <c r="S12037" i="1"/>
  <c r="P12037" i="1"/>
  <c r="K12037" i="1"/>
  <c r="X12036" i="1"/>
  <c r="S12036" i="1"/>
  <c r="P12036" i="1"/>
  <c r="K12036" i="1"/>
  <c r="X12035" i="1"/>
  <c r="S12035" i="1"/>
  <c r="P12035" i="1"/>
  <c r="K12035" i="1"/>
  <c r="X12034" i="1"/>
  <c r="S12034" i="1"/>
  <c r="P12034" i="1"/>
  <c r="K12034" i="1"/>
  <c r="X12033" i="1"/>
  <c r="S12033" i="1"/>
  <c r="P12033" i="1"/>
  <c r="K12033" i="1"/>
  <c r="X12032" i="1"/>
  <c r="S12032" i="1"/>
  <c r="P12032" i="1"/>
  <c r="K12032" i="1"/>
  <c r="X12031" i="1"/>
  <c r="S12031" i="1"/>
  <c r="P12031" i="1"/>
  <c r="K12031" i="1"/>
  <c r="X12030" i="1"/>
  <c r="S12030" i="1"/>
  <c r="P12030" i="1"/>
  <c r="K12030" i="1"/>
  <c r="X12029" i="1"/>
  <c r="S12029" i="1"/>
  <c r="P12029" i="1"/>
  <c r="K12029" i="1"/>
  <c r="X12028" i="1"/>
  <c r="S12028" i="1"/>
  <c r="P12028" i="1"/>
  <c r="K12028" i="1"/>
  <c r="X12027" i="1"/>
  <c r="S12027" i="1"/>
  <c r="P12027" i="1"/>
  <c r="K12027" i="1"/>
  <c r="X12026" i="1"/>
  <c r="S12026" i="1"/>
  <c r="P12026" i="1"/>
  <c r="K12026" i="1"/>
  <c r="X12025" i="1"/>
  <c r="S12025" i="1"/>
  <c r="P12025" i="1"/>
  <c r="K12025" i="1"/>
  <c r="X12024" i="1"/>
  <c r="S12024" i="1"/>
  <c r="P12024" i="1"/>
  <c r="K12024" i="1"/>
  <c r="X12023" i="1"/>
  <c r="S12023" i="1"/>
  <c r="P12023" i="1"/>
  <c r="K12023" i="1"/>
  <c r="X12022" i="1"/>
  <c r="S12022" i="1"/>
  <c r="P12022" i="1"/>
  <c r="K12022" i="1"/>
  <c r="X12021" i="1"/>
  <c r="S12021" i="1"/>
  <c r="P12021" i="1"/>
  <c r="K12021" i="1"/>
  <c r="X12020" i="1"/>
  <c r="S12020" i="1"/>
  <c r="P12020" i="1"/>
  <c r="K12020" i="1"/>
  <c r="X12019" i="1"/>
  <c r="S12019" i="1"/>
  <c r="P12019" i="1"/>
  <c r="K12019" i="1"/>
  <c r="X12018" i="1"/>
  <c r="S12018" i="1"/>
  <c r="P12018" i="1"/>
  <c r="K12018" i="1"/>
  <c r="X12017" i="1"/>
  <c r="S12017" i="1"/>
  <c r="P12017" i="1"/>
  <c r="K12017" i="1"/>
  <c r="X12016" i="1"/>
  <c r="S12016" i="1"/>
  <c r="P12016" i="1"/>
  <c r="K12016" i="1"/>
  <c r="X12015" i="1"/>
  <c r="S12015" i="1"/>
  <c r="P12015" i="1"/>
  <c r="K12015" i="1"/>
  <c r="X12014" i="1"/>
  <c r="S12014" i="1"/>
  <c r="P12014" i="1"/>
  <c r="K12014" i="1"/>
  <c r="X12013" i="1"/>
  <c r="S12013" i="1"/>
  <c r="P12013" i="1"/>
  <c r="K12013" i="1"/>
  <c r="X12012" i="1"/>
  <c r="S12012" i="1"/>
  <c r="P12012" i="1"/>
  <c r="K12012" i="1"/>
  <c r="X12011" i="1"/>
  <c r="S12011" i="1"/>
  <c r="P12011" i="1"/>
  <c r="K12011" i="1"/>
  <c r="X12010" i="1"/>
  <c r="S12010" i="1"/>
  <c r="P12010" i="1"/>
  <c r="K12010" i="1"/>
  <c r="X12009" i="1"/>
  <c r="S12009" i="1"/>
  <c r="P12009" i="1"/>
  <c r="K12009" i="1"/>
  <c r="X12008" i="1"/>
  <c r="S12008" i="1"/>
  <c r="P12008" i="1"/>
  <c r="K12008" i="1"/>
  <c r="X12007" i="1"/>
  <c r="S12007" i="1"/>
  <c r="P12007" i="1"/>
  <c r="K12007" i="1"/>
  <c r="X12006" i="1"/>
  <c r="S12006" i="1"/>
  <c r="P12006" i="1"/>
  <c r="K12006" i="1"/>
  <c r="X12005" i="1"/>
  <c r="S12005" i="1"/>
  <c r="P12005" i="1"/>
  <c r="K12005" i="1"/>
  <c r="X12004" i="1"/>
  <c r="S12004" i="1"/>
  <c r="P12004" i="1"/>
  <c r="K12004" i="1"/>
  <c r="X12003" i="1"/>
  <c r="S12003" i="1"/>
  <c r="P12003" i="1"/>
  <c r="K12003" i="1"/>
  <c r="X12002" i="1"/>
  <c r="S12002" i="1"/>
  <c r="P12002" i="1"/>
  <c r="K12002" i="1"/>
  <c r="X12001" i="1"/>
  <c r="S12001" i="1"/>
  <c r="P12001" i="1"/>
  <c r="K12001" i="1"/>
  <c r="X12000" i="1"/>
  <c r="S12000" i="1"/>
  <c r="P12000" i="1"/>
  <c r="K12000" i="1"/>
  <c r="X11999" i="1"/>
  <c r="S11999" i="1"/>
  <c r="P11999" i="1"/>
  <c r="K11999" i="1"/>
  <c r="X11998" i="1"/>
  <c r="S11998" i="1"/>
  <c r="P11998" i="1"/>
  <c r="K11998" i="1"/>
  <c r="X11997" i="1"/>
  <c r="S11997" i="1"/>
  <c r="P11997" i="1"/>
  <c r="K11997" i="1"/>
  <c r="X11996" i="1"/>
  <c r="S11996" i="1"/>
  <c r="P11996" i="1"/>
  <c r="K11996" i="1"/>
  <c r="X11995" i="1"/>
  <c r="S11995" i="1"/>
  <c r="P11995" i="1"/>
  <c r="K11995" i="1"/>
  <c r="X11994" i="1"/>
  <c r="S11994" i="1"/>
  <c r="P11994" i="1"/>
  <c r="K11994" i="1"/>
  <c r="X11993" i="1"/>
  <c r="S11993" i="1"/>
  <c r="P11993" i="1"/>
  <c r="K11993" i="1"/>
  <c r="X11992" i="1"/>
  <c r="S11992" i="1"/>
  <c r="P11992" i="1"/>
  <c r="K11992" i="1"/>
  <c r="X11991" i="1"/>
  <c r="S11991" i="1"/>
  <c r="P11991" i="1"/>
  <c r="K11991" i="1"/>
  <c r="X11990" i="1"/>
  <c r="S11990" i="1"/>
  <c r="P11990" i="1"/>
  <c r="K11990" i="1"/>
  <c r="X11989" i="1"/>
  <c r="S11989" i="1"/>
  <c r="P11989" i="1"/>
  <c r="K11989" i="1"/>
  <c r="X11988" i="1"/>
  <c r="S11988" i="1"/>
  <c r="P11988" i="1"/>
  <c r="K11988" i="1"/>
  <c r="X11987" i="1"/>
  <c r="S11987" i="1"/>
  <c r="P11987" i="1"/>
  <c r="K11987" i="1"/>
  <c r="X11986" i="1"/>
  <c r="S11986" i="1"/>
  <c r="P11986" i="1"/>
  <c r="K11986" i="1"/>
  <c r="X11985" i="1"/>
  <c r="S11985" i="1"/>
  <c r="P11985" i="1"/>
  <c r="K11985" i="1"/>
  <c r="X11984" i="1"/>
  <c r="S11984" i="1"/>
  <c r="P11984" i="1"/>
  <c r="K11984" i="1"/>
  <c r="X11983" i="1"/>
  <c r="S11983" i="1"/>
  <c r="P11983" i="1"/>
  <c r="K11983" i="1"/>
  <c r="X11982" i="1"/>
  <c r="S11982" i="1"/>
  <c r="P11982" i="1"/>
  <c r="K11982" i="1"/>
  <c r="X11981" i="1"/>
  <c r="S11981" i="1"/>
  <c r="P11981" i="1"/>
  <c r="K11981" i="1"/>
  <c r="X11980" i="1"/>
  <c r="S11980" i="1"/>
  <c r="P11980" i="1"/>
  <c r="K11980" i="1"/>
  <c r="X11979" i="1"/>
  <c r="S11979" i="1"/>
  <c r="P11979" i="1"/>
  <c r="K11979" i="1"/>
  <c r="X11978" i="1"/>
  <c r="S11978" i="1"/>
  <c r="P11978" i="1"/>
  <c r="K11978" i="1"/>
  <c r="X11977" i="1"/>
  <c r="S11977" i="1"/>
  <c r="P11977" i="1"/>
  <c r="K11977" i="1"/>
  <c r="X11976" i="1"/>
  <c r="S11976" i="1"/>
  <c r="P11976" i="1"/>
  <c r="K11976" i="1"/>
  <c r="X11975" i="1"/>
  <c r="S11975" i="1"/>
  <c r="P11975" i="1"/>
  <c r="K11975" i="1"/>
  <c r="X11974" i="1"/>
  <c r="S11974" i="1"/>
  <c r="P11974" i="1"/>
  <c r="K11974" i="1"/>
  <c r="X11973" i="1"/>
  <c r="S11973" i="1"/>
  <c r="P11973" i="1"/>
  <c r="K11973" i="1"/>
  <c r="X11972" i="1"/>
  <c r="S11972" i="1"/>
  <c r="P11972" i="1"/>
  <c r="K11972" i="1"/>
  <c r="X11971" i="1"/>
  <c r="S11971" i="1"/>
  <c r="P11971" i="1"/>
  <c r="K11971" i="1"/>
  <c r="X11970" i="1"/>
  <c r="S11970" i="1"/>
  <c r="P11970" i="1"/>
  <c r="K11970" i="1"/>
  <c r="X11969" i="1"/>
  <c r="S11969" i="1"/>
  <c r="P11969" i="1"/>
  <c r="K11969" i="1"/>
  <c r="X11968" i="1"/>
  <c r="S11968" i="1"/>
  <c r="P11968" i="1"/>
  <c r="K11968" i="1"/>
  <c r="X11967" i="1"/>
  <c r="S11967" i="1"/>
  <c r="P11967" i="1"/>
  <c r="K11967" i="1"/>
  <c r="X11966" i="1"/>
  <c r="S11966" i="1"/>
  <c r="P11966" i="1"/>
  <c r="K11966" i="1"/>
  <c r="X11965" i="1"/>
  <c r="S11965" i="1"/>
  <c r="P11965" i="1"/>
  <c r="K11965" i="1"/>
  <c r="X11964" i="1"/>
  <c r="S11964" i="1"/>
  <c r="P11964" i="1"/>
  <c r="K11964" i="1"/>
  <c r="X11963" i="1"/>
  <c r="S11963" i="1"/>
  <c r="P11963" i="1"/>
  <c r="K11963" i="1"/>
  <c r="X11962" i="1"/>
  <c r="S11962" i="1"/>
  <c r="P11962" i="1"/>
  <c r="K11962" i="1"/>
  <c r="X11961" i="1"/>
  <c r="S11961" i="1"/>
  <c r="P11961" i="1"/>
  <c r="K11961" i="1"/>
  <c r="X11960" i="1"/>
  <c r="S11960" i="1"/>
  <c r="P11960" i="1"/>
  <c r="K11960" i="1"/>
  <c r="X11959" i="1"/>
  <c r="S11959" i="1"/>
  <c r="P11959" i="1"/>
  <c r="K11959" i="1"/>
  <c r="X11958" i="1"/>
  <c r="S11958" i="1"/>
  <c r="P11958" i="1"/>
  <c r="K11958" i="1"/>
  <c r="X11957" i="1"/>
  <c r="S11957" i="1"/>
  <c r="P11957" i="1"/>
  <c r="K11957" i="1"/>
  <c r="X11956" i="1"/>
  <c r="S11956" i="1"/>
  <c r="P11956" i="1"/>
  <c r="K11956" i="1"/>
  <c r="X11955" i="1"/>
  <c r="S11955" i="1"/>
  <c r="P11955" i="1"/>
  <c r="K11955" i="1"/>
  <c r="X11954" i="1"/>
  <c r="S11954" i="1"/>
  <c r="P11954" i="1"/>
  <c r="K11954" i="1"/>
  <c r="X11953" i="1"/>
  <c r="S11953" i="1"/>
  <c r="P11953" i="1"/>
  <c r="K11953" i="1"/>
  <c r="X11952" i="1"/>
  <c r="S11952" i="1"/>
  <c r="P11952" i="1"/>
  <c r="K11952" i="1"/>
  <c r="X11951" i="1"/>
  <c r="S11951" i="1"/>
  <c r="P11951" i="1"/>
  <c r="K11951" i="1"/>
  <c r="X11950" i="1"/>
  <c r="S11950" i="1"/>
  <c r="P11950" i="1"/>
  <c r="K11950" i="1"/>
  <c r="X11949" i="1"/>
  <c r="S11949" i="1"/>
  <c r="P11949" i="1"/>
  <c r="K11949" i="1"/>
  <c r="X11948" i="1"/>
  <c r="S11948" i="1"/>
  <c r="P11948" i="1"/>
  <c r="K11948" i="1"/>
  <c r="X11947" i="1"/>
  <c r="S11947" i="1"/>
  <c r="P11947" i="1"/>
  <c r="K11947" i="1"/>
  <c r="X11946" i="1"/>
  <c r="S11946" i="1"/>
  <c r="P11946" i="1"/>
  <c r="K11946" i="1"/>
  <c r="X11945" i="1"/>
  <c r="S11945" i="1"/>
  <c r="P11945" i="1"/>
  <c r="K11945" i="1"/>
  <c r="X11944" i="1"/>
  <c r="S11944" i="1"/>
  <c r="P11944" i="1"/>
  <c r="K11944" i="1"/>
  <c r="X11943" i="1"/>
  <c r="S11943" i="1"/>
  <c r="P11943" i="1"/>
  <c r="K11943" i="1"/>
  <c r="X11942" i="1"/>
  <c r="S11942" i="1"/>
  <c r="P11942" i="1"/>
  <c r="K11942" i="1"/>
  <c r="X11941" i="1"/>
  <c r="S11941" i="1"/>
  <c r="P11941" i="1"/>
  <c r="K11941" i="1"/>
  <c r="X11940" i="1"/>
  <c r="S11940" i="1"/>
  <c r="P11940" i="1"/>
  <c r="K11940" i="1"/>
  <c r="X11939" i="1"/>
  <c r="S11939" i="1"/>
  <c r="P11939" i="1"/>
  <c r="K11939" i="1"/>
  <c r="X11938" i="1"/>
  <c r="S11938" i="1"/>
  <c r="P11938" i="1"/>
  <c r="K11938" i="1"/>
  <c r="X11937" i="1"/>
  <c r="S11937" i="1"/>
  <c r="P11937" i="1"/>
  <c r="K11937" i="1"/>
  <c r="X11936" i="1"/>
  <c r="S11936" i="1"/>
  <c r="P11936" i="1"/>
  <c r="K11936" i="1"/>
  <c r="X11935" i="1"/>
  <c r="S11935" i="1"/>
  <c r="P11935" i="1"/>
  <c r="K11935" i="1"/>
  <c r="X11934" i="1"/>
  <c r="S11934" i="1"/>
  <c r="P11934" i="1"/>
  <c r="K11934" i="1"/>
  <c r="X11933" i="1"/>
  <c r="S11933" i="1"/>
  <c r="P11933" i="1"/>
  <c r="K11933" i="1"/>
  <c r="X11932" i="1"/>
  <c r="S11932" i="1"/>
  <c r="P11932" i="1"/>
  <c r="K11932" i="1"/>
  <c r="X11931" i="1"/>
  <c r="S11931" i="1"/>
  <c r="P11931" i="1"/>
  <c r="K11931" i="1"/>
  <c r="X11930" i="1"/>
  <c r="S11930" i="1"/>
  <c r="P11930" i="1"/>
  <c r="K11930" i="1"/>
  <c r="X11929" i="1"/>
  <c r="S11929" i="1"/>
  <c r="P11929" i="1"/>
  <c r="K11929" i="1"/>
  <c r="X11928" i="1"/>
  <c r="S11928" i="1"/>
  <c r="P11928" i="1"/>
  <c r="K11928" i="1"/>
  <c r="X11927" i="1"/>
  <c r="S11927" i="1"/>
  <c r="P11927" i="1"/>
  <c r="K11927" i="1"/>
  <c r="X11926" i="1"/>
  <c r="S11926" i="1"/>
  <c r="P11926" i="1"/>
  <c r="K11926" i="1"/>
  <c r="X11925" i="1"/>
  <c r="S11925" i="1"/>
  <c r="P11925" i="1"/>
  <c r="K11925" i="1"/>
  <c r="X11924" i="1"/>
  <c r="S11924" i="1"/>
  <c r="P11924" i="1"/>
  <c r="K11924" i="1"/>
  <c r="X11923" i="1"/>
  <c r="S11923" i="1"/>
  <c r="P11923" i="1"/>
  <c r="K11923" i="1"/>
  <c r="X11922" i="1"/>
  <c r="S11922" i="1"/>
  <c r="P11922" i="1"/>
  <c r="K11922" i="1"/>
  <c r="X11921" i="1"/>
  <c r="S11921" i="1"/>
  <c r="P11921" i="1"/>
  <c r="K11921" i="1"/>
  <c r="X11920" i="1"/>
  <c r="S11920" i="1"/>
  <c r="P11920" i="1"/>
  <c r="K11920" i="1"/>
  <c r="X11919" i="1"/>
  <c r="S11919" i="1"/>
  <c r="P11919" i="1"/>
  <c r="K11919" i="1"/>
  <c r="X11918" i="1"/>
  <c r="S11918" i="1"/>
  <c r="P11918" i="1"/>
  <c r="K11918" i="1"/>
  <c r="X11917" i="1"/>
  <c r="S11917" i="1"/>
  <c r="P11917" i="1"/>
  <c r="K11917" i="1"/>
  <c r="X11916" i="1"/>
  <c r="S11916" i="1"/>
  <c r="P11916" i="1"/>
  <c r="K11916" i="1"/>
  <c r="X11915" i="1"/>
  <c r="S11915" i="1"/>
  <c r="P11915" i="1"/>
  <c r="K11915" i="1"/>
  <c r="X11914" i="1"/>
  <c r="S11914" i="1"/>
  <c r="P11914" i="1"/>
  <c r="K11914" i="1"/>
  <c r="X11913" i="1"/>
  <c r="S11913" i="1"/>
  <c r="P11913" i="1"/>
  <c r="K11913" i="1"/>
  <c r="X11912" i="1"/>
  <c r="S11912" i="1"/>
  <c r="P11912" i="1"/>
  <c r="K11912" i="1"/>
  <c r="X11911" i="1"/>
  <c r="S11911" i="1"/>
  <c r="P11911" i="1"/>
  <c r="K11911" i="1"/>
  <c r="X11910" i="1"/>
  <c r="S11910" i="1"/>
  <c r="P11910" i="1"/>
  <c r="K11910" i="1"/>
  <c r="X11909" i="1"/>
  <c r="S11909" i="1"/>
  <c r="P11909" i="1"/>
  <c r="K11909" i="1"/>
  <c r="X11908" i="1"/>
  <c r="S11908" i="1"/>
  <c r="P11908" i="1"/>
  <c r="K11908" i="1"/>
  <c r="X11907" i="1"/>
  <c r="S11907" i="1"/>
  <c r="P11907" i="1"/>
  <c r="K11907" i="1"/>
  <c r="X11906" i="1"/>
  <c r="S11906" i="1"/>
  <c r="P11906" i="1"/>
  <c r="K11906" i="1"/>
  <c r="X11905" i="1"/>
  <c r="S11905" i="1"/>
  <c r="P11905" i="1"/>
  <c r="K11905" i="1"/>
  <c r="X11904" i="1"/>
  <c r="S11904" i="1"/>
  <c r="P11904" i="1"/>
  <c r="K11904" i="1"/>
  <c r="X11903" i="1"/>
  <c r="S11903" i="1"/>
  <c r="P11903" i="1"/>
  <c r="K11903" i="1"/>
  <c r="X11902" i="1"/>
  <c r="S11902" i="1"/>
  <c r="P11902" i="1"/>
  <c r="K11902" i="1"/>
  <c r="X11901" i="1"/>
  <c r="S11901" i="1"/>
  <c r="P11901" i="1"/>
  <c r="K11901" i="1"/>
  <c r="X11900" i="1"/>
  <c r="S11900" i="1"/>
  <c r="P11900" i="1"/>
  <c r="K11900" i="1"/>
  <c r="X11899" i="1"/>
  <c r="S11899" i="1"/>
  <c r="P11899" i="1"/>
  <c r="K11899" i="1"/>
  <c r="X11898" i="1"/>
  <c r="S11898" i="1"/>
  <c r="P11898" i="1"/>
  <c r="K11898" i="1"/>
  <c r="X11897" i="1"/>
  <c r="S11897" i="1"/>
  <c r="P11897" i="1"/>
  <c r="K11897" i="1"/>
  <c r="X11896" i="1"/>
  <c r="S11896" i="1"/>
  <c r="P11896" i="1"/>
  <c r="K11896" i="1"/>
  <c r="X11895" i="1"/>
  <c r="S11895" i="1"/>
  <c r="P11895" i="1"/>
  <c r="K11895" i="1"/>
  <c r="X11894" i="1"/>
  <c r="S11894" i="1"/>
  <c r="P11894" i="1"/>
  <c r="K11894" i="1"/>
  <c r="X11893" i="1"/>
  <c r="S11893" i="1"/>
  <c r="P11893" i="1"/>
  <c r="K11893" i="1"/>
  <c r="X11892" i="1"/>
  <c r="S11892" i="1"/>
  <c r="P11892" i="1"/>
  <c r="K11892" i="1"/>
  <c r="X11891" i="1"/>
  <c r="S11891" i="1"/>
  <c r="P11891" i="1"/>
  <c r="K11891" i="1"/>
  <c r="X11890" i="1"/>
  <c r="S11890" i="1"/>
  <c r="P11890" i="1"/>
  <c r="K11890" i="1"/>
  <c r="X11889" i="1"/>
  <c r="S11889" i="1"/>
  <c r="P11889" i="1"/>
  <c r="K11889" i="1"/>
  <c r="X11888" i="1"/>
  <c r="S11888" i="1"/>
  <c r="P11888" i="1"/>
  <c r="K11888" i="1"/>
  <c r="X11887" i="1"/>
  <c r="S11887" i="1"/>
  <c r="P11887" i="1"/>
  <c r="K11887" i="1"/>
  <c r="X11886" i="1"/>
  <c r="S11886" i="1"/>
  <c r="P11886" i="1"/>
  <c r="K11886" i="1"/>
  <c r="X11885" i="1"/>
  <c r="S11885" i="1"/>
  <c r="P11885" i="1"/>
  <c r="K11885" i="1"/>
  <c r="X11884" i="1"/>
  <c r="S11884" i="1"/>
  <c r="P11884" i="1"/>
  <c r="K11884" i="1"/>
  <c r="X11883" i="1"/>
  <c r="S11883" i="1"/>
  <c r="P11883" i="1"/>
  <c r="K11883" i="1"/>
  <c r="X11882" i="1"/>
  <c r="S11882" i="1"/>
  <c r="P11882" i="1"/>
  <c r="K11882" i="1"/>
  <c r="X11881" i="1"/>
  <c r="S11881" i="1"/>
  <c r="P11881" i="1"/>
  <c r="K11881" i="1"/>
  <c r="X11880" i="1"/>
  <c r="S11880" i="1"/>
  <c r="P11880" i="1"/>
  <c r="K11880" i="1"/>
  <c r="X11879" i="1"/>
  <c r="S11879" i="1"/>
  <c r="P11879" i="1"/>
  <c r="K11879" i="1"/>
  <c r="X11878" i="1"/>
  <c r="S11878" i="1"/>
  <c r="P11878" i="1"/>
  <c r="K11878" i="1"/>
  <c r="X11877" i="1"/>
  <c r="S11877" i="1"/>
  <c r="P11877" i="1"/>
  <c r="K11877" i="1"/>
  <c r="X11876" i="1"/>
  <c r="S11876" i="1"/>
  <c r="P11876" i="1"/>
  <c r="K11876" i="1"/>
  <c r="X11875" i="1"/>
  <c r="S11875" i="1"/>
  <c r="P11875" i="1"/>
  <c r="K11875" i="1"/>
  <c r="X11874" i="1"/>
  <c r="S11874" i="1"/>
  <c r="P11874" i="1"/>
  <c r="K11874" i="1"/>
  <c r="X11873" i="1"/>
  <c r="S11873" i="1"/>
  <c r="P11873" i="1"/>
  <c r="K11873" i="1"/>
  <c r="X11872" i="1"/>
  <c r="S11872" i="1"/>
  <c r="P11872" i="1"/>
  <c r="K11872" i="1"/>
  <c r="X11871" i="1"/>
  <c r="S11871" i="1"/>
  <c r="P11871" i="1"/>
  <c r="K11871" i="1"/>
  <c r="X11870" i="1"/>
  <c r="S11870" i="1"/>
  <c r="P11870" i="1"/>
  <c r="K11870" i="1"/>
  <c r="X11869" i="1"/>
  <c r="S11869" i="1"/>
  <c r="P11869" i="1"/>
  <c r="K11869" i="1"/>
  <c r="X11868" i="1"/>
  <c r="S11868" i="1"/>
  <c r="P11868" i="1"/>
  <c r="K11868" i="1"/>
  <c r="X11867" i="1"/>
  <c r="S11867" i="1"/>
  <c r="P11867" i="1"/>
  <c r="K11867" i="1"/>
  <c r="X11866" i="1"/>
  <c r="S11866" i="1"/>
  <c r="P11866" i="1"/>
  <c r="K11866" i="1"/>
  <c r="X11865" i="1"/>
  <c r="S11865" i="1"/>
  <c r="P11865" i="1"/>
  <c r="K11865" i="1"/>
  <c r="X11864" i="1"/>
  <c r="S11864" i="1"/>
  <c r="P11864" i="1"/>
  <c r="K11864" i="1"/>
  <c r="X11863" i="1"/>
  <c r="S11863" i="1"/>
  <c r="P11863" i="1"/>
  <c r="K11863" i="1"/>
  <c r="X11862" i="1"/>
  <c r="S11862" i="1"/>
  <c r="P11862" i="1"/>
  <c r="K11862" i="1"/>
  <c r="X11861" i="1"/>
  <c r="S11861" i="1"/>
  <c r="P11861" i="1"/>
  <c r="K11861" i="1"/>
  <c r="X11860" i="1"/>
  <c r="S11860" i="1"/>
  <c r="P11860" i="1"/>
  <c r="K11860" i="1"/>
  <c r="X11859" i="1"/>
  <c r="S11859" i="1"/>
  <c r="P11859" i="1"/>
  <c r="K11859" i="1"/>
  <c r="X11858" i="1"/>
  <c r="S11858" i="1"/>
  <c r="P11858" i="1"/>
  <c r="K11858" i="1"/>
  <c r="X11857" i="1"/>
  <c r="S11857" i="1"/>
  <c r="P11857" i="1"/>
  <c r="K11857" i="1"/>
  <c r="X11856" i="1"/>
  <c r="S11856" i="1"/>
  <c r="P11856" i="1"/>
  <c r="K11856" i="1"/>
  <c r="X11855" i="1"/>
  <c r="S11855" i="1"/>
  <c r="P11855" i="1"/>
  <c r="K11855" i="1"/>
  <c r="X11854" i="1"/>
  <c r="S11854" i="1"/>
  <c r="P11854" i="1"/>
  <c r="K11854" i="1"/>
  <c r="X11853" i="1"/>
  <c r="S11853" i="1"/>
  <c r="P11853" i="1"/>
  <c r="K11853" i="1"/>
  <c r="X11852" i="1"/>
  <c r="S11852" i="1"/>
  <c r="P11852" i="1"/>
  <c r="K11852" i="1"/>
  <c r="X11851" i="1"/>
  <c r="S11851" i="1"/>
  <c r="P11851" i="1"/>
  <c r="K11851" i="1"/>
  <c r="X11850" i="1"/>
  <c r="S11850" i="1"/>
  <c r="P11850" i="1"/>
  <c r="K11850" i="1"/>
  <c r="X11849" i="1"/>
  <c r="S11849" i="1"/>
  <c r="P11849" i="1"/>
  <c r="K11849" i="1"/>
  <c r="X11848" i="1"/>
  <c r="S11848" i="1"/>
  <c r="P11848" i="1"/>
  <c r="K11848" i="1"/>
  <c r="X11847" i="1"/>
  <c r="S11847" i="1"/>
  <c r="P11847" i="1"/>
  <c r="K11847" i="1"/>
  <c r="X11846" i="1"/>
  <c r="S11846" i="1"/>
  <c r="P11846" i="1"/>
  <c r="K11846" i="1"/>
  <c r="X11845" i="1"/>
  <c r="S11845" i="1"/>
  <c r="P11845" i="1"/>
  <c r="K11845" i="1"/>
  <c r="X11844" i="1"/>
  <c r="S11844" i="1"/>
  <c r="P11844" i="1"/>
  <c r="K11844" i="1"/>
  <c r="X11843" i="1"/>
  <c r="S11843" i="1"/>
  <c r="P11843" i="1"/>
  <c r="K11843" i="1"/>
  <c r="X11842" i="1"/>
  <c r="S11842" i="1"/>
  <c r="P11842" i="1"/>
  <c r="K11842" i="1"/>
  <c r="X11841" i="1"/>
  <c r="S11841" i="1"/>
  <c r="P11841" i="1"/>
  <c r="K11841" i="1"/>
  <c r="X11840" i="1"/>
  <c r="S11840" i="1"/>
  <c r="P11840" i="1"/>
  <c r="K11840" i="1"/>
  <c r="X11839" i="1"/>
  <c r="S11839" i="1"/>
  <c r="P11839" i="1"/>
  <c r="K11839" i="1"/>
  <c r="X11838" i="1"/>
  <c r="S11838" i="1"/>
  <c r="P11838" i="1"/>
  <c r="K11838" i="1"/>
  <c r="X11837" i="1"/>
  <c r="S11837" i="1"/>
  <c r="P11837" i="1"/>
  <c r="K11837" i="1"/>
  <c r="X11836" i="1"/>
  <c r="S11836" i="1"/>
  <c r="P11836" i="1"/>
  <c r="K11836" i="1"/>
  <c r="X11835" i="1"/>
  <c r="S11835" i="1"/>
  <c r="P11835" i="1"/>
  <c r="K11835" i="1"/>
  <c r="X11834" i="1"/>
  <c r="S11834" i="1"/>
  <c r="P11834" i="1"/>
  <c r="K11834" i="1"/>
  <c r="X11833" i="1"/>
  <c r="S11833" i="1"/>
  <c r="P11833" i="1"/>
  <c r="K11833" i="1"/>
  <c r="X11832" i="1"/>
  <c r="S11832" i="1"/>
  <c r="P11832" i="1"/>
  <c r="K11832" i="1"/>
  <c r="X11831" i="1"/>
  <c r="S11831" i="1"/>
  <c r="P11831" i="1"/>
  <c r="K11831" i="1"/>
  <c r="X11830" i="1"/>
  <c r="S11830" i="1"/>
  <c r="P11830" i="1"/>
  <c r="K11830" i="1"/>
  <c r="X11829" i="1"/>
  <c r="S11829" i="1"/>
  <c r="P11829" i="1"/>
  <c r="K11829" i="1"/>
  <c r="X11828" i="1"/>
  <c r="S11828" i="1"/>
  <c r="P11828" i="1"/>
  <c r="K11828" i="1"/>
  <c r="X11827" i="1"/>
  <c r="S11827" i="1"/>
  <c r="P11827" i="1"/>
  <c r="K11827" i="1"/>
  <c r="X11826" i="1"/>
  <c r="S11826" i="1"/>
  <c r="P11826" i="1"/>
  <c r="K11826" i="1"/>
  <c r="X11825" i="1"/>
  <c r="S11825" i="1"/>
  <c r="P11825" i="1"/>
  <c r="K11825" i="1"/>
  <c r="X11824" i="1"/>
  <c r="S11824" i="1"/>
  <c r="P11824" i="1"/>
  <c r="K11824" i="1"/>
  <c r="X11823" i="1"/>
  <c r="S11823" i="1"/>
  <c r="P11823" i="1"/>
  <c r="K11823" i="1"/>
  <c r="X11822" i="1"/>
  <c r="S11822" i="1"/>
  <c r="P11822" i="1"/>
  <c r="K11822" i="1"/>
  <c r="X11821" i="1"/>
  <c r="S11821" i="1"/>
  <c r="P11821" i="1"/>
  <c r="K11821" i="1"/>
  <c r="X11820" i="1"/>
  <c r="S11820" i="1"/>
  <c r="P11820" i="1"/>
  <c r="K11820" i="1"/>
  <c r="X11819" i="1"/>
  <c r="S11819" i="1"/>
  <c r="P11819" i="1"/>
  <c r="K11819" i="1"/>
  <c r="X11818" i="1"/>
  <c r="S11818" i="1"/>
  <c r="P11818" i="1"/>
  <c r="K11818" i="1"/>
  <c r="X11817" i="1"/>
  <c r="S11817" i="1"/>
  <c r="P11817" i="1"/>
  <c r="K11817" i="1"/>
  <c r="X11816" i="1"/>
  <c r="S11816" i="1"/>
  <c r="P11816" i="1"/>
  <c r="K11816" i="1"/>
  <c r="X11815" i="1"/>
  <c r="S11815" i="1"/>
  <c r="P11815" i="1"/>
  <c r="K11815" i="1"/>
  <c r="X11814" i="1"/>
  <c r="S11814" i="1"/>
  <c r="P11814" i="1"/>
  <c r="K11814" i="1"/>
  <c r="X11813" i="1"/>
  <c r="S11813" i="1"/>
  <c r="P11813" i="1"/>
  <c r="K11813" i="1"/>
  <c r="X11812" i="1"/>
  <c r="S11812" i="1"/>
  <c r="P11812" i="1"/>
  <c r="K11812" i="1"/>
  <c r="X11811" i="1"/>
  <c r="S11811" i="1"/>
  <c r="P11811" i="1"/>
  <c r="K11811" i="1"/>
  <c r="X11810" i="1"/>
  <c r="S11810" i="1"/>
  <c r="P11810" i="1"/>
  <c r="K11810" i="1"/>
  <c r="X11809" i="1"/>
  <c r="S11809" i="1"/>
  <c r="P11809" i="1"/>
  <c r="K11809" i="1"/>
  <c r="X11808" i="1"/>
  <c r="S11808" i="1"/>
  <c r="P11808" i="1"/>
  <c r="K11808" i="1"/>
  <c r="X11807" i="1"/>
  <c r="S11807" i="1"/>
  <c r="P11807" i="1"/>
  <c r="K11807" i="1"/>
  <c r="X11806" i="1"/>
  <c r="S11806" i="1"/>
  <c r="P11806" i="1"/>
  <c r="K11806" i="1"/>
  <c r="X11805" i="1"/>
  <c r="S11805" i="1"/>
  <c r="P11805" i="1"/>
  <c r="K11805" i="1"/>
  <c r="X11804" i="1"/>
  <c r="S11804" i="1"/>
  <c r="P11804" i="1"/>
  <c r="K11804" i="1"/>
  <c r="X11803" i="1"/>
  <c r="S11803" i="1"/>
  <c r="P11803" i="1"/>
  <c r="K11803" i="1"/>
  <c r="X11802" i="1"/>
  <c r="S11802" i="1"/>
  <c r="P11802" i="1"/>
  <c r="K11802" i="1"/>
  <c r="X11801" i="1"/>
  <c r="S11801" i="1"/>
  <c r="P11801" i="1"/>
  <c r="K11801" i="1"/>
  <c r="X11800" i="1"/>
  <c r="S11800" i="1"/>
  <c r="P11800" i="1"/>
  <c r="K11800" i="1"/>
  <c r="X11799" i="1"/>
  <c r="S11799" i="1"/>
  <c r="P11799" i="1"/>
  <c r="K11799" i="1"/>
  <c r="X11798" i="1"/>
  <c r="S11798" i="1"/>
  <c r="P11798" i="1"/>
  <c r="K11798" i="1"/>
  <c r="X11797" i="1"/>
  <c r="S11797" i="1"/>
  <c r="P11797" i="1"/>
  <c r="K11797" i="1"/>
  <c r="X11796" i="1"/>
  <c r="S11796" i="1"/>
  <c r="P11796" i="1"/>
  <c r="K11796" i="1"/>
  <c r="X11795" i="1"/>
  <c r="S11795" i="1"/>
  <c r="P11795" i="1"/>
  <c r="K11795" i="1"/>
  <c r="X11794" i="1"/>
  <c r="S11794" i="1"/>
  <c r="P11794" i="1"/>
  <c r="K11794" i="1"/>
  <c r="X11793" i="1"/>
  <c r="S11793" i="1"/>
  <c r="P11793" i="1"/>
  <c r="K11793" i="1"/>
  <c r="X11792" i="1"/>
  <c r="S11792" i="1"/>
  <c r="P11792" i="1"/>
  <c r="K11792" i="1"/>
  <c r="X11791" i="1"/>
  <c r="S11791" i="1"/>
  <c r="P11791" i="1"/>
  <c r="K11791" i="1"/>
  <c r="X11790" i="1"/>
  <c r="S11790" i="1"/>
  <c r="P11790" i="1"/>
  <c r="K11790" i="1"/>
  <c r="X11789" i="1"/>
  <c r="S11789" i="1"/>
  <c r="P11789" i="1"/>
  <c r="K11789" i="1"/>
  <c r="X11788" i="1"/>
  <c r="S11788" i="1"/>
  <c r="P11788" i="1"/>
  <c r="K11788" i="1"/>
  <c r="X11787" i="1"/>
  <c r="S11787" i="1"/>
  <c r="P11787" i="1"/>
  <c r="K11787" i="1"/>
  <c r="X11786" i="1"/>
  <c r="S11786" i="1"/>
  <c r="P11786" i="1"/>
  <c r="K11786" i="1"/>
  <c r="X11785" i="1"/>
  <c r="S11785" i="1"/>
  <c r="P11785" i="1"/>
  <c r="K11785" i="1"/>
  <c r="X11784" i="1"/>
  <c r="S11784" i="1"/>
  <c r="P11784" i="1"/>
  <c r="K11784" i="1"/>
  <c r="X11783" i="1"/>
  <c r="S11783" i="1"/>
  <c r="P11783" i="1"/>
  <c r="K11783" i="1"/>
  <c r="X11782" i="1"/>
  <c r="S11782" i="1"/>
  <c r="P11782" i="1"/>
  <c r="K11782" i="1"/>
  <c r="X11781" i="1"/>
  <c r="S11781" i="1"/>
  <c r="P11781" i="1"/>
  <c r="K11781" i="1"/>
  <c r="X11780" i="1"/>
  <c r="S11780" i="1"/>
  <c r="P11780" i="1"/>
  <c r="K11780" i="1"/>
  <c r="X11779" i="1"/>
  <c r="S11779" i="1"/>
  <c r="P11779" i="1"/>
  <c r="K11779" i="1"/>
  <c r="X11778" i="1"/>
  <c r="S11778" i="1"/>
  <c r="P11778" i="1"/>
  <c r="K11778" i="1"/>
  <c r="X11777" i="1"/>
  <c r="S11777" i="1"/>
  <c r="P11777" i="1"/>
  <c r="K11777" i="1"/>
  <c r="X11776" i="1"/>
  <c r="S11776" i="1"/>
  <c r="P11776" i="1"/>
  <c r="K11776" i="1"/>
  <c r="X11775" i="1"/>
  <c r="S11775" i="1"/>
  <c r="P11775" i="1"/>
  <c r="K11775" i="1"/>
  <c r="X11774" i="1"/>
  <c r="S11774" i="1"/>
  <c r="P11774" i="1"/>
  <c r="K11774" i="1"/>
  <c r="X11773" i="1"/>
  <c r="S11773" i="1"/>
  <c r="P11773" i="1"/>
  <c r="K11773" i="1"/>
  <c r="X11772" i="1"/>
  <c r="S11772" i="1"/>
  <c r="P11772" i="1"/>
  <c r="K11772" i="1"/>
  <c r="X11771" i="1"/>
  <c r="S11771" i="1"/>
  <c r="P11771" i="1"/>
  <c r="K11771" i="1"/>
  <c r="X11770" i="1"/>
  <c r="S11770" i="1"/>
  <c r="P11770" i="1"/>
  <c r="K11770" i="1"/>
  <c r="X11769" i="1"/>
  <c r="S11769" i="1"/>
  <c r="P11769" i="1"/>
  <c r="K11769" i="1"/>
  <c r="X11768" i="1"/>
  <c r="S11768" i="1"/>
  <c r="P11768" i="1"/>
  <c r="K11768" i="1"/>
  <c r="X11767" i="1"/>
  <c r="S11767" i="1"/>
  <c r="P11767" i="1"/>
  <c r="K11767" i="1"/>
  <c r="X11766" i="1"/>
  <c r="S11766" i="1"/>
  <c r="P11766" i="1"/>
  <c r="K11766" i="1"/>
  <c r="X11765" i="1"/>
  <c r="S11765" i="1"/>
  <c r="P11765" i="1"/>
  <c r="K11765" i="1"/>
  <c r="X11764" i="1"/>
  <c r="S11764" i="1"/>
  <c r="P11764" i="1"/>
  <c r="K11764" i="1"/>
  <c r="X11763" i="1"/>
  <c r="S11763" i="1"/>
  <c r="P11763" i="1"/>
  <c r="K11763" i="1"/>
  <c r="X11762" i="1"/>
  <c r="S11762" i="1"/>
  <c r="P11762" i="1"/>
  <c r="K11762" i="1"/>
  <c r="X11761" i="1"/>
  <c r="S11761" i="1"/>
  <c r="P11761" i="1"/>
  <c r="K11761" i="1"/>
  <c r="X11760" i="1"/>
  <c r="S11760" i="1"/>
  <c r="P11760" i="1"/>
  <c r="K11760" i="1"/>
  <c r="X11759" i="1"/>
  <c r="S11759" i="1"/>
  <c r="P11759" i="1"/>
  <c r="K11759" i="1"/>
  <c r="X11758" i="1"/>
  <c r="S11758" i="1"/>
  <c r="P11758" i="1"/>
  <c r="K11758" i="1"/>
  <c r="X11757" i="1"/>
  <c r="S11757" i="1"/>
  <c r="P11757" i="1"/>
  <c r="K11757" i="1"/>
  <c r="X11756" i="1"/>
  <c r="S11756" i="1"/>
  <c r="P11756" i="1"/>
  <c r="K11756" i="1"/>
  <c r="X11755" i="1"/>
  <c r="S11755" i="1"/>
  <c r="P11755" i="1"/>
  <c r="K11755" i="1"/>
  <c r="X11754" i="1"/>
  <c r="S11754" i="1"/>
  <c r="P11754" i="1"/>
  <c r="K11754" i="1"/>
  <c r="X11753" i="1"/>
  <c r="S11753" i="1"/>
  <c r="P11753" i="1"/>
  <c r="K11753" i="1"/>
  <c r="X11752" i="1"/>
  <c r="S11752" i="1"/>
  <c r="P11752" i="1"/>
  <c r="K11752" i="1"/>
  <c r="X11751" i="1"/>
  <c r="S11751" i="1"/>
  <c r="P11751" i="1"/>
  <c r="K11751" i="1"/>
  <c r="X11750" i="1"/>
  <c r="S11750" i="1"/>
  <c r="P11750" i="1"/>
  <c r="K11750" i="1"/>
  <c r="X11749" i="1"/>
  <c r="S11749" i="1"/>
  <c r="P11749" i="1"/>
  <c r="K11749" i="1"/>
  <c r="X11748" i="1"/>
  <c r="S11748" i="1"/>
  <c r="P11748" i="1"/>
  <c r="K11748" i="1"/>
  <c r="X11747" i="1"/>
  <c r="S11747" i="1"/>
  <c r="P11747" i="1"/>
  <c r="K11747" i="1"/>
  <c r="X11746" i="1"/>
  <c r="S11746" i="1"/>
  <c r="P11746" i="1"/>
  <c r="K11746" i="1"/>
  <c r="X11745" i="1"/>
  <c r="S11745" i="1"/>
  <c r="P11745" i="1"/>
  <c r="K11745" i="1"/>
  <c r="X11744" i="1"/>
  <c r="S11744" i="1"/>
  <c r="P11744" i="1"/>
  <c r="K11744" i="1"/>
  <c r="X11743" i="1"/>
  <c r="S11743" i="1"/>
  <c r="P11743" i="1"/>
  <c r="K11743" i="1"/>
  <c r="X11742" i="1"/>
  <c r="S11742" i="1"/>
  <c r="P11742" i="1"/>
  <c r="K11742" i="1"/>
  <c r="X11741" i="1"/>
  <c r="S11741" i="1"/>
  <c r="P11741" i="1"/>
  <c r="K11741" i="1"/>
  <c r="X11740" i="1"/>
  <c r="S11740" i="1"/>
  <c r="P11740" i="1"/>
  <c r="K11740" i="1"/>
  <c r="X11739" i="1"/>
  <c r="S11739" i="1"/>
  <c r="P11739" i="1"/>
  <c r="K11739" i="1"/>
  <c r="X11738" i="1"/>
  <c r="S11738" i="1"/>
  <c r="P11738" i="1"/>
  <c r="K11738" i="1"/>
  <c r="X11737" i="1"/>
  <c r="S11737" i="1"/>
  <c r="P11737" i="1"/>
  <c r="K11737" i="1"/>
  <c r="X11736" i="1"/>
  <c r="S11736" i="1"/>
  <c r="P11736" i="1"/>
  <c r="K11736" i="1"/>
  <c r="X11735" i="1"/>
  <c r="S11735" i="1"/>
  <c r="P11735" i="1"/>
  <c r="K11735" i="1"/>
  <c r="X11734" i="1"/>
  <c r="S11734" i="1"/>
  <c r="P11734" i="1"/>
  <c r="K11734" i="1"/>
  <c r="X11733" i="1"/>
  <c r="S11733" i="1"/>
  <c r="P11733" i="1"/>
  <c r="K11733" i="1"/>
  <c r="X11732" i="1"/>
  <c r="S11732" i="1"/>
  <c r="P11732" i="1"/>
  <c r="K11732" i="1"/>
  <c r="X11731" i="1"/>
  <c r="S11731" i="1"/>
  <c r="P11731" i="1"/>
  <c r="K11731" i="1"/>
  <c r="X11730" i="1"/>
  <c r="S11730" i="1"/>
  <c r="P11730" i="1"/>
  <c r="K11730" i="1"/>
  <c r="X11729" i="1"/>
  <c r="S11729" i="1"/>
  <c r="P11729" i="1"/>
  <c r="K11729" i="1"/>
  <c r="X11728" i="1"/>
  <c r="S11728" i="1"/>
  <c r="P11728" i="1"/>
  <c r="K11728" i="1"/>
  <c r="X11727" i="1"/>
  <c r="S11727" i="1"/>
  <c r="P11727" i="1"/>
  <c r="K11727" i="1"/>
  <c r="X11726" i="1"/>
  <c r="S11726" i="1"/>
  <c r="P11726" i="1"/>
  <c r="K11726" i="1"/>
  <c r="X11725" i="1"/>
  <c r="S11725" i="1"/>
  <c r="P11725" i="1"/>
  <c r="K11725" i="1"/>
  <c r="X11724" i="1"/>
  <c r="S11724" i="1"/>
  <c r="P11724" i="1"/>
  <c r="K11724" i="1"/>
  <c r="X11723" i="1"/>
  <c r="S11723" i="1"/>
  <c r="P11723" i="1"/>
  <c r="K11723" i="1"/>
  <c r="X11722" i="1"/>
  <c r="S11722" i="1"/>
  <c r="P11722" i="1"/>
  <c r="K11722" i="1"/>
  <c r="X11721" i="1"/>
  <c r="S11721" i="1"/>
  <c r="P11721" i="1"/>
  <c r="K11721" i="1"/>
  <c r="X11720" i="1"/>
  <c r="S11720" i="1"/>
  <c r="P11720" i="1"/>
  <c r="K11720" i="1"/>
  <c r="X11719" i="1"/>
  <c r="S11719" i="1"/>
  <c r="P11719" i="1"/>
  <c r="K11719" i="1"/>
  <c r="X11718" i="1"/>
  <c r="S11718" i="1"/>
  <c r="P11718" i="1"/>
  <c r="K11718" i="1"/>
  <c r="X11717" i="1"/>
  <c r="S11717" i="1"/>
  <c r="P11717" i="1"/>
  <c r="K11717" i="1"/>
  <c r="X11716" i="1"/>
  <c r="S11716" i="1"/>
  <c r="P11716" i="1"/>
  <c r="K11716" i="1"/>
  <c r="X11715" i="1"/>
  <c r="S11715" i="1"/>
  <c r="P11715" i="1"/>
  <c r="K11715" i="1"/>
  <c r="X11714" i="1"/>
  <c r="S11714" i="1"/>
  <c r="P11714" i="1"/>
  <c r="K11714" i="1"/>
  <c r="X11713" i="1"/>
  <c r="S11713" i="1"/>
  <c r="P11713" i="1"/>
  <c r="K11713" i="1"/>
  <c r="X11712" i="1"/>
  <c r="S11712" i="1"/>
  <c r="P11712" i="1"/>
  <c r="K11712" i="1"/>
  <c r="X11711" i="1"/>
  <c r="S11711" i="1"/>
  <c r="P11711" i="1"/>
  <c r="K11711" i="1"/>
  <c r="X11710" i="1"/>
  <c r="S11710" i="1"/>
  <c r="P11710" i="1"/>
  <c r="K11710" i="1"/>
  <c r="X11709" i="1"/>
  <c r="S11709" i="1"/>
  <c r="P11709" i="1"/>
  <c r="K11709" i="1"/>
  <c r="X11708" i="1"/>
  <c r="S11708" i="1"/>
  <c r="P11708" i="1"/>
  <c r="K11708" i="1"/>
  <c r="X11707" i="1"/>
  <c r="S11707" i="1"/>
  <c r="P11707" i="1"/>
  <c r="K11707" i="1"/>
  <c r="X11706" i="1"/>
  <c r="S11706" i="1"/>
  <c r="P11706" i="1"/>
  <c r="K11706" i="1"/>
  <c r="X11705" i="1"/>
  <c r="S11705" i="1"/>
  <c r="P11705" i="1"/>
  <c r="K11705" i="1"/>
  <c r="X11704" i="1"/>
  <c r="S11704" i="1"/>
  <c r="P11704" i="1"/>
  <c r="K11704" i="1"/>
  <c r="X11703" i="1"/>
  <c r="S11703" i="1"/>
  <c r="P11703" i="1"/>
  <c r="K11703" i="1"/>
  <c r="X11702" i="1"/>
  <c r="S11702" i="1"/>
  <c r="P11702" i="1"/>
  <c r="K11702" i="1"/>
  <c r="X11701" i="1"/>
  <c r="S11701" i="1"/>
  <c r="P11701" i="1"/>
  <c r="K11701" i="1"/>
  <c r="X11700" i="1"/>
  <c r="S11700" i="1"/>
  <c r="P11700" i="1"/>
  <c r="K11700" i="1"/>
  <c r="X11699" i="1"/>
  <c r="S11699" i="1"/>
  <c r="P11699" i="1"/>
  <c r="K11699" i="1"/>
  <c r="X11698" i="1"/>
  <c r="S11698" i="1"/>
  <c r="P11698" i="1"/>
  <c r="K11698" i="1"/>
  <c r="X11697" i="1"/>
  <c r="S11697" i="1"/>
  <c r="P11697" i="1"/>
  <c r="K11697" i="1"/>
  <c r="X11696" i="1"/>
  <c r="S11696" i="1"/>
  <c r="P11696" i="1"/>
  <c r="K11696" i="1"/>
  <c r="X11695" i="1"/>
  <c r="S11695" i="1"/>
  <c r="P11695" i="1"/>
  <c r="K11695" i="1"/>
  <c r="X11694" i="1"/>
  <c r="S11694" i="1"/>
  <c r="P11694" i="1"/>
  <c r="K11694" i="1"/>
  <c r="X11693" i="1"/>
  <c r="S11693" i="1"/>
  <c r="P11693" i="1"/>
  <c r="K11693" i="1"/>
  <c r="X11692" i="1"/>
  <c r="S11692" i="1"/>
  <c r="P11692" i="1"/>
  <c r="K11692" i="1"/>
  <c r="X11691" i="1"/>
  <c r="S11691" i="1"/>
  <c r="P11691" i="1"/>
  <c r="K11691" i="1"/>
  <c r="X11690" i="1"/>
  <c r="S11690" i="1"/>
  <c r="P11690" i="1"/>
  <c r="K11690" i="1"/>
  <c r="X11689" i="1"/>
  <c r="S11689" i="1"/>
  <c r="P11689" i="1"/>
  <c r="K11689" i="1"/>
  <c r="X11688" i="1"/>
  <c r="S11688" i="1"/>
  <c r="P11688" i="1"/>
  <c r="K11688" i="1"/>
  <c r="X11687" i="1"/>
  <c r="S11687" i="1"/>
  <c r="P11687" i="1"/>
  <c r="K11687" i="1"/>
  <c r="X11686" i="1"/>
  <c r="S11686" i="1"/>
  <c r="P11686" i="1"/>
  <c r="K11686" i="1"/>
  <c r="X11685" i="1"/>
  <c r="S11685" i="1"/>
  <c r="P11685" i="1"/>
  <c r="K11685" i="1"/>
  <c r="X11684" i="1"/>
  <c r="S11684" i="1"/>
  <c r="P11684" i="1"/>
  <c r="K11684" i="1"/>
  <c r="X11683" i="1"/>
  <c r="S11683" i="1"/>
  <c r="P11683" i="1"/>
  <c r="K11683" i="1"/>
  <c r="X11682" i="1"/>
  <c r="S11682" i="1"/>
  <c r="P11682" i="1"/>
  <c r="K11682" i="1"/>
  <c r="X11681" i="1"/>
  <c r="S11681" i="1"/>
  <c r="P11681" i="1"/>
  <c r="K11681" i="1"/>
  <c r="X11680" i="1"/>
  <c r="S11680" i="1"/>
  <c r="P11680" i="1"/>
  <c r="K11680" i="1"/>
  <c r="X11679" i="1"/>
  <c r="S11679" i="1"/>
  <c r="P11679" i="1"/>
  <c r="K11679" i="1"/>
  <c r="X11678" i="1"/>
  <c r="S11678" i="1"/>
  <c r="P11678" i="1"/>
  <c r="K11678" i="1"/>
  <c r="X11677" i="1"/>
  <c r="S11677" i="1"/>
  <c r="P11677" i="1"/>
  <c r="K11677" i="1"/>
  <c r="X11676" i="1"/>
  <c r="S11676" i="1"/>
  <c r="P11676" i="1"/>
  <c r="K11676" i="1"/>
  <c r="X11675" i="1"/>
  <c r="S11675" i="1"/>
  <c r="P11675" i="1"/>
  <c r="K11675" i="1"/>
  <c r="X11674" i="1"/>
  <c r="S11674" i="1"/>
  <c r="P11674" i="1"/>
  <c r="K11674" i="1"/>
  <c r="X11673" i="1"/>
  <c r="S11673" i="1"/>
  <c r="P11673" i="1"/>
  <c r="K11673" i="1"/>
  <c r="X11672" i="1"/>
  <c r="S11672" i="1"/>
  <c r="P11672" i="1"/>
  <c r="K11672" i="1"/>
  <c r="X11671" i="1"/>
  <c r="S11671" i="1"/>
  <c r="P11671" i="1"/>
  <c r="K11671" i="1"/>
  <c r="X11670" i="1"/>
  <c r="S11670" i="1"/>
  <c r="P11670" i="1"/>
  <c r="K11670" i="1"/>
  <c r="X11669" i="1"/>
  <c r="S11669" i="1"/>
  <c r="P11669" i="1"/>
  <c r="K11669" i="1"/>
  <c r="X11668" i="1"/>
  <c r="S11668" i="1"/>
  <c r="P11668" i="1"/>
  <c r="K11668" i="1"/>
  <c r="X11667" i="1"/>
  <c r="S11667" i="1"/>
  <c r="P11667" i="1"/>
  <c r="K11667" i="1"/>
  <c r="X11666" i="1"/>
  <c r="S11666" i="1"/>
  <c r="P11666" i="1"/>
  <c r="K11666" i="1"/>
  <c r="X11665" i="1"/>
  <c r="S11665" i="1"/>
  <c r="P11665" i="1"/>
  <c r="K11665" i="1"/>
  <c r="X11664" i="1"/>
  <c r="S11664" i="1"/>
  <c r="P11664" i="1"/>
  <c r="K11664" i="1"/>
  <c r="X11663" i="1"/>
  <c r="S11663" i="1"/>
  <c r="P11663" i="1"/>
  <c r="K11663" i="1"/>
  <c r="X11662" i="1"/>
  <c r="S11662" i="1"/>
  <c r="P11662" i="1"/>
  <c r="K11662" i="1"/>
  <c r="X11661" i="1"/>
  <c r="S11661" i="1"/>
  <c r="P11661" i="1"/>
  <c r="K11661" i="1"/>
  <c r="X11660" i="1"/>
  <c r="S11660" i="1"/>
  <c r="P11660" i="1"/>
  <c r="K11660" i="1"/>
  <c r="X11659" i="1"/>
  <c r="S11659" i="1"/>
  <c r="P11659" i="1"/>
  <c r="K11659" i="1"/>
  <c r="X11658" i="1"/>
  <c r="S11658" i="1"/>
  <c r="P11658" i="1"/>
  <c r="K11658" i="1"/>
  <c r="X11657" i="1"/>
  <c r="S11657" i="1"/>
  <c r="P11657" i="1"/>
  <c r="K11657" i="1"/>
  <c r="X11656" i="1"/>
  <c r="S11656" i="1"/>
  <c r="P11656" i="1"/>
  <c r="K11656" i="1"/>
  <c r="X11655" i="1"/>
  <c r="S11655" i="1"/>
  <c r="P11655" i="1"/>
  <c r="K11655" i="1"/>
  <c r="X11654" i="1"/>
  <c r="S11654" i="1"/>
  <c r="P11654" i="1"/>
  <c r="K11654" i="1"/>
  <c r="X11653" i="1"/>
  <c r="S11653" i="1"/>
  <c r="P11653" i="1"/>
  <c r="K11653" i="1"/>
  <c r="X11652" i="1"/>
  <c r="S11652" i="1"/>
  <c r="P11652" i="1"/>
  <c r="K11652" i="1"/>
  <c r="X11651" i="1"/>
  <c r="S11651" i="1"/>
  <c r="P11651" i="1"/>
  <c r="K11651" i="1"/>
  <c r="X11650" i="1"/>
  <c r="S11650" i="1"/>
  <c r="P11650" i="1"/>
  <c r="K11650" i="1"/>
  <c r="X11649" i="1"/>
  <c r="S11649" i="1"/>
  <c r="P11649" i="1"/>
  <c r="K11649" i="1"/>
  <c r="X11648" i="1"/>
  <c r="S11648" i="1"/>
  <c r="P11648" i="1"/>
  <c r="K11648" i="1"/>
  <c r="X11647" i="1"/>
  <c r="S11647" i="1"/>
  <c r="P11647" i="1"/>
  <c r="K11647" i="1"/>
  <c r="X11646" i="1"/>
  <c r="S11646" i="1"/>
  <c r="P11646" i="1"/>
  <c r="K11646" i="1"/>
  <c r="X11645" i="1"/>
  <c r="S11645" i="1"/>
  <c r="P11645" i="1"/>
  <c r="K11645" i="1"/>
  <c r="X11644" i="1"/>
  <c r="S11644" i="1"/>
  <c r="P11644" i="1"/>
  <c r="K11644" i="1"/>
  <c r="X11643" i="1"/>
  <c r="S11643" i="1"/>
  <c r="P11643" i="1"/>
  <c r="K11643" i="1"/>
  <c r="X11642" i="1"/>
  <c r="S11642" i="1"/>
  <c r="P11642" i="1"/>
  <c r="K11642" i="1"/>
  <c r="X11641" i="1"/>
  <c r="S11641" i="1"/>
  <c r="P11641" i="1"/>
  <c r="K11641" i="1"/>
  <c r="X11640" i="1"/>
  <c r="S11640" i="1"/>
  <c r="P11640" i="1"/>
  <c r="K11640" i="1"/>
  <c r="X11639" i="1"/>
  <c r="S11639" i="1"/>
  <c r="P11639" i="1"/>
  <c r="K11639" i="1"/>
  <c r="X11638" i="1"/>
  <c r="S11638" i="1"/>
  <c r="P11638" i="1"/>
  <c r="K11638" i="1"/>
  <c r="X11637" i="1"/>
  <c r="S11637" i="1"/>
  <c r="P11637" i="1"/>
  <c r="K11637" i="1"/>
  <c r="X11636" i="1"/>
  <c r="S11636" i="1"/>
  <c r="P11636" i="1"/>
  <c r="K11636" i="1"/>
  <c r="X11635" i="1"/>
  <c r="S11635" i="1"/>
  <c r="P11635" i="1"/>
  <c r="K11635" i="1"/>
  <c r="X11634" i="1"/>
  <c r="S11634" i="1"/>
  <c r="P11634" i="1"/>
  <c r="K11634" i="1"/>
  <c r="X11633" i="1"/>
  <c r="S11633" i="1"/>
  <c r="P11633" i="1"/>
  <c r="K11633" i="1"/>
  <c r="X11632" i="1"/>
  <c r="S11632" i="1"/>
  <c r="P11632" i="1"/>
  <c r="K11632" i="1"/>
  <c r="X11631" i="1"/>
  <c r="S11631" i="1"/>
  <c r="P11631" i="1"/>
  <c r="K11631" i="1"/>
  <c r="X11630" i="1"/>
  <c r="S11630" i="1"/>
  <c r="P11630" i="1"/>
  <c r="K11630" i="1"/>
  <c r="X11629" i="1"/>
  <c r="S11629" i="1"/>
  <c r="P11629" i="1"/>
  <c r="K11629" i="1"/>
  <c r="X11628" i="1"/>
  <c r="S11628" i="1"/>
  <c r="P11628" i="1"/>
  <c r="K11628" i="1"/>
  <c r="X11627" i="1"/>
  <c r="S11627" i="1"/>
  <c r="P11627" i="1"/>
  <c r="K11627" i="1"/>
  <c r="X11626" i="1"/>
  <c r="S11626" i="1"/>
  <c r="P11626" i="1"/>
  <c r="K11626" i="1"/>
  <c r="X11625" i="1"/>
  <c r="S11625" i="1"/>
  <c r="P11625" i="1"/>
  <c r="K11625" i="1"/>
  <c r="X11624" i="1"/>
  <c r="S11624" i="1"/>
  <c r="P11624" i="1"/>
  <c r="K11624" i="1"/>
  <c r="X11623" i="1"/>
  <c r="S11623" i="1"/>
  <c r="P11623" i="1"/>
  <c r="K11623" i="1"/>
  <c r="X11622" i="1"/>
  <c r="S11622" i="1"/>
  <c r="P11622" i="1"/>
  <c r="K11622" i="1"/>
  <c r="X11621" i="1"/>
  <c r="S11621" i="1"/>
  <c r="P11621" i="1"/>
  <c r="K11621" i="1"/>
  <c r="X11620" i="1"/>
  <c r="S11620" i="1"/>
  <c r="P11620" i="1"/>
  <c r="K11620" i="1"/>
  <c r="X11619" i="1"/>
  <c r="S11619" i="1"/>
  <c r="P11619" i="1"/>
  <c r="K11619" i="1"/>
  <c r="X11618" i="1"/>
  <c r="S11618" i="1"/>
  <c r="P11618" i="1"/>
  <c r="K11618" i="1"/>
  <c r="X11617" i="1"/>
  <c r="S11617" i="1"/>
  <c r="P11617" i="1"/>
  <c r="K11617" i="1"/>
  <c r="X11616" i="1"/>
  <c r="S11616" i="1"/>
  <c r="P11616" i="1"/>
  <c r="K11616" i="1"/>
  <c r="X11615" i="1"/>
  <c r="S11615" i="1"/>
  <c r="P11615" i="1"/>
  <c r="K11615" i="1"/>
  <c r="X11614" i="1"/>
  <c r="S11614" i="1"/>
  <c r="P11614" i="1"/>
  <c r="K11614" i="1"/>
  <c r="X11613" i="1"/>
  <c r="S11613" i="1"/>
  <c r="P11613" i="1"/>
  <c r="K11613" i="1"/>
  <c r="X11612" i="1"/>
  <c r="S11612" i="1"/>
  <c r="P11612" i="1"/>
  <c r="K11612" i="1"/>
  <c r="X11611" i="1"/>
  <c r="S11611" i="1"/>
  <c r="P11611" i="1"/>
  <c r="K11611" i="1"/>
  <c r="X11610" i="1"/>
  <c r="S11610" i="1"/>
  <c r="P11610" i="1"/>
  <c r="K11610" i="1"/>
  <c r="X11609" i="1"/>
  <c r="S11609" i="1"/>
  <c r="P11609" i="1"/>
  <c r="K11609" i="1"/>
  <c r="X11608" i="1"/>
  <c r="S11608" i="1"/>
  <c r="P11608" i="1"/>
  <c r="K11608" i="1"/>
  <c r="X11607" i="1"/>
  <c r="S11607" i="1"/>
  <c r="P11607" i="1"/>
  <c r="K11607" i="1"/>
  <c r="X11606" i="1"/>
  <c r="S11606" i="1"/>
  <c r="P11606" i="1"/>
  <c r="K11606" i="1"/>
  <c r="X11605" i="1"/>
  <c r="S11605" i="1"/>
  <c r="P11605" i="1"/>
  <c r="K11605" i="1"/>
  <c r="X11604" i="1"/>
  <c r="S11604" i="1"/>
  <c r="P11604" i="1"/>
  <c r="K11604" i="1"/>
  <c r="X11603" i="1"/>
  <c r="S11603" i="1"/>
  <c r="P11603" i="1"/>
  <c r="K11603" i="1"/>
  <c r="X11602" i="1"/>
  <c r="S11602" i="1"/>
  <c r="P11602" i="1"/>
  <c r="K11602" i="1"/>
  <c r="X11601" i="1"/>
  <c r="S11601" i="1"/>
  <c r="P11601" i="1"/>
  <c r="K11601" i="1"/>
  <c r="X11600" i="1"/>
  <c r="S11600" i="1"/>
  <c r="P11600" i="1"/>
  <c r="K11600" i="1"/>
  <c r="X11599" i="1"/>
  <c r="S11599" i="1"/>
  <c r="P11599" i="1"/>
  <c r="K11599" i="1"/>
  <c r="X11598" i="1"/>
  <c r="S11598" i="1"/>
  <c r="P11598" i="1"/>
  <c r="K11598" i="1"/>
  <c r="X11597" i="1"/>
  <c r="S11597" i="1"/>
  <c r="P11597" i="1"/>
  <c r="K11597" i="1"/>
  <c r="X11596" i="1"/>
  <c r="S11596" i="1"/>
  <c r="P11596" i="1"/>
  <c r="K11596" i="1"/>
  <c r="X11595" i="1"/>
  <c r="S11595" i="1"/>
  <c r="P11595" i="1"/>
  <c r="K11595" i="1"/>
  <c r="X11594" i="1"/>
  <c r="S11594" i="1"/>
  <c r="P11594" i="1"/>
  <c r="K11594" i="1"/>
  <c r="X11593" i="1"/>
  <c r="S11593" i="1"/>
  <c r="P11593" i="1"/>
  <c r="K11593" i="1"/>
  <c r="X11592" i="1"/>
  <c r="S11592" i="1"/>
  <c r="P11592" i="1"/>
  <c r="K11592" i="1"/>
  <c r="X11591" i="1"/>
  <c r="S11591" i="1"/>
  <c r="P11591" i="1"/>
  <c r="K11591" i="1"/>
  <c r="X11590" i="1"/>
  <c r="S11590" i="1"/>
  <c r="P11590" i="1"/>
  <c r="K11590" i="1"/>
  <c r="X11589" i="1"/>
  <c r="S11589" i="1"/>
  <c r="P11589" i="1"/>
  <c r="K11589" i="1"/>
  <c r="X11588" i="1"/>
  <c r="S11588" i="1"/>
  <c r="P11588" i="1"/>
  <c r="K11588" i="1"/>
  <c r="X11587" i="1"/>
  <c r="S11587" i="1"/>
  <c r="P11587" i="1"/>
  <c r="K11587" i="1"/>
  <c r="X11586" i="1"/>
  <c r="S11586" i="1"/>
  <c r="P11586" i="1"/>
  <c r="K11586" i="1"/>
  <c r="X11585" i="1"/>
  <c r="S11585" i="1"/>
  <c r="P11585" i="1"/>
  <c r="K11585" i="1"/>
  <c r="X11584" i="1"/>
  <c r="S11584" i="1"/>
  <c r="P11584" i="1"/>
  <c r="K11584" i="1"/>
  <c r="X11583" i="1"/>
  <c r="S11583" i="1"/>
  <c r="P11583" i="1"/>
  <c r="K11583" i="1"/>
  <c r="X11582" i="1"/>
  <c r="S11582" i="1"/>
  <c r="P11582" i="1"/>
  <c r="K11582" i="1"/>
  <c r="X11581" i="1"/>
  <c r="S11581" i="1"/>
  <c r="P11581" i="1"/>
  <c r="K11581" i="1"/>
  <c r="X11580" i="1"/>
  <c r="S11580" i="1"/>
  <c r="P11580" i="1"/>
  <c r="K11580" i="1"/>
  <c r="X11579" i="1"/>
  <c r="S11579" i="1"/>
  <c r="P11579" i="1"/>
  <c r="K11579" i="1"/>
  <c r="X11578" i="1"/>
  <c r="S11578" i="1"/>
  <c r="P11578" i="1"/>
  <c r="K11578" i="1"/>
  <c r="X11577" i="1"/>
  <c r="S11577" i="1"/>
  <c r="P11577" i="1"/>
  <c r="K11577" i="1"/>
  <c r="X11576" i="1"/>
  <c r="S11576" i="1"/>
  <c r="P11576" i="1"/>
  <c r="K11576" i="1"/>
  <c r="X11575" i="1"/>
  <c r="S11575" i="1"/>
  <c r="P11575" i="1"/>
  <c r="K11575" i="1"/>
  <c r="X11574" i="1"/>
  <c r="S11574" i="1"/>
  <c r="P11574" i="1"/>
  <c r="K11574" i="1"/>
  <c r="X11573" i="1"/>
  <c r="S11573" i="1"/>
  <c r="P11573" i="1"/>
  <c r="K11573" i="1"/>
  <c r="X11572" i="1"/>
  <c r="S11572" i="1"/>
  <c r="P11572" i="1"/>
  <c r="K11572" i="1"/>
  <c r="X11571" i="1"/>
  <c r="S11571" i="1"/>
  <c r="P11571" i="1"/>
  <c r="K11571" i="1"/>
  <c r="X11570" i="1"/>
  <c r="S11570" i="1"/>
  <c r="P11570" i="1"/>
  <c r="K11570" i="1"/>
  <c r="X11569" i="1"/>
  <c r="S11569" i="1"/>
  <c r="P11569" i="1"/>
  <c r="K11569" i="1"/>
  <c r="X11568" i="1"/>
  <c r="S11568" i="1"/>
  <c r="P11568" i="1"/>
  <c r="K11568" i="1"/>
  <c r="X11567" i="1"/>
  <c r="S11567" i="1"/>
  <c r="P11567" i="1"/>
  <c r="K11567" i="1"/>
  <c r="X11566" i="1"/>
  <c r="S11566" i="1"/>
  <c r="P11566" i="1"/>
  <c r="K11566" i="1"/>
  <c r="X11565" i="1"/>
  <c r="S11565" i="1"/>
  <c r="P11565" i="1"/>
  <c r="K11565" i="1"/>
  <c r="X11564" i="1"/>
  <c r="S11564" i="1"/>
  <c r="P11564" i="1"/>
  <c r="K11564" i="1"/>
  <c r="X11563" i="1"/>
  <c r="S11563" i="1"/>
  <c r="P11563" i="1"/>
  <c r="K11563" i="1"/>
  <c r="X11562" i="1"/>
  <c r="S11562" i="1"/>
  <c r="P11562" i="1"/>
  <c r="K11562" i="1"/>
  <c r="X11561" i="1"/>
  <c r="S11561" i="1"/>
  <c r="P11561" i="1"/>
  <c r="K11561" i="1"/>
  <c r="X11560" i="1"/>
  <c r="S11560" i="1"/>
  <c r="P11560" i="1"/>
  <c r="K11560" i="1"/>
  <c r="X11559" i="1"/>
  <c r="S11559" i="1"/>
  <c r="P11559" i="1"/>
  <c r="K11559" i="1"/>
  <c r="X11558" i="1"/>
  <c r="S11558" i="1"/>
  <c r="P11558" i="1"/>
  <c r="K11558" i="1"/>
  <c r="X11557" i="1"/>
  <c r="S11557" i="1"/>
  <c r="P11557" i="1"/>
  <c r="K11557" i="1"/>
  <c r="X11556" i="1"/>
  <c r="S11556" i="1"/>
  <c r="P11556" i="1"/>
  <c r="K11556" i="1"/>
  <c r="X11555" i="1"/>
  <c r="S11555" i="1"/>
  <c r="P11555" i="1"/>
  <c r="K11555" i="1"/>
  <c r="X11554" i="1"/>
  <c r="S11554" i="1"/>
  <c r="P11554" i="1"/>
  <c r="K11554" i="1"/>
  <c r="X11553" i="1"/>
  <c r="S11553" i="1"/>
  <c r="P11553" i="1"/>
  <c r="K11553" i="1"/>
  <c r="X11552" i="1"/>
  <c r="S11552" i="1"/>
  <c r="P11552" i="1"/>
  <c r="K11552" i="1"/>
  <c r="X11551" i="1"/>
  <c r="S11551" i="1"/>
  <c r="P11551" i="1"/>
  <c r="K11551" i="1"/>
  <c r="X11550" i="1"/>
  <c r="S11550" i="1"/>
  <c r="P11550" i="1"/>
  <c r="K11550" i="1"/>
  <c r="X11549" i="1"/>
  <c r="S11549" i="1"/>
  <c r="P11549" i="1"/>
  <c r="K11549" i="1"/>
  <c r="X11548" i="1"/>
  <c r="S11548" i="1"/>
  <c r="P11548" i="1"/>
  <c r="K11548" i="1"/>
  <c r="X11547" i="1"/>
  <c r="S11547" i="1"/>
  <c r="P11547" i="1"/>
  <c r="K11547" i="1"/>
  <c r="X11546" i="1"/>
  <c r="S11546" i="1"/>
  <c r="P11546" i="1"/>
  <c r="K11546" i="1"/>
  <c r="X11545" i="1"/>
  <c r="S11545" i="1"/>
  <c r="P11545" i="1"/>
  <c r="K11545" i="1"/>
  <c r="X11544" i="1"/>
  <c r="S11544" i="1"/>
  <c r="P11544" i="1"/>
  <c r="K11544" i="1"/>
  <c r="X11543" i="1"/>
  <c r="S11543" i="1"/>
  <c r="P11543" i="1"/>
  <c r="K11543" i="1"/>
  <c r="X11542" i="1"/>
  <c r="S11542" i="1"/>
  <c r="P11542" i="1"/>
  <c r="K11542" i="1"/>
  <c r="X11541" i="1"/>
  <c r="S11541" i="1"/>
  <c r="P11541" i="1"/>
  <c r="K11541" i="1"/>
  <c r="X11540" i="1"/>
  <c r="S11540" i="1"/>
  <c r="P11540" i="1"/>
  <c r="K11540" i="1"/>
  <c r="X11539" i="1"/>
  <c r="S11539" i="1"/>
  <c r="P11539" i="1"/>
  <c r="K11539" i="1"/>
  <c r="X11538" i="1"/>
  <c r="S11538" i="1"/>
  <c r="P11538" i="1"/>
  <c r="K11538" i="1"/>
  <c r="X11537" i="1"/>
  <c r="S11537" i="1"/>
  <c r="P11537" i="1"/>
  <c r="K11537" i="1"/>
  <c r="X11536" i="1"/>
  <c r="S11536" i="1"/>
  <c r="P11536" i="1"/>
  <c r="K11536" i="1"/>
  <c r="X11535" i="1"/>
  <c r="S11535" i="1"/>
  <c r="P11535" i="1"/>
  <c r="K11535" i="1"/>
  <c r="X11534" i="1"/>
  <c r="S11534" i="1"/>
  <c r="P11534" i="1"/>
  <c r="K11534" i="1"/>
  <c r="X11533" i="1"/>
  <c r="S11533" i="1"/>
  <c r="P11533" i="1"/>
  <c r="K11533" i="1"/>
  <c r="X11532" i="1"/>
  <c r="S11532" i="1"/>
  <c r="P11532" i="1"/>
  <c r="K11532" i="1"/>
  <c r="X11531" i="1"/>
  <c r="S11531" i="1"/>
  <c r="P11531" i="1"/>
  <c r="K11531" i="1"/>
  <c r="X11530" i="1"/>
  <c r="S11530" i="1"/>
  <c r="P11530" i="1"/>
  <c r="K11530" i="1"/>
  <c r="X11529" i="1"/>
  <c r="S11529" i="1"/>
  <c r="P11529" i="1"/>
  <c r="K11529" i="1"/>
  <c r="X11528" i="1"/>
  <c r="S11528" i="1"/>
  <c r="P11528" i="1"/>
  <c r="K11528" i="1"/>
  <c r="X11527" i="1"/>
  <c r="S11527" i="1"/>
  <c r="P11527" i="1"/>
  <c r="K11527" i="1"/>
  <c r="X11526" i="1"/>
  <c r="S11526" i="1"/>
  <c r="P11526" i="1"/>
  <c r="K11526" i="1"/>
  <c r="X11525" i="1"/>
  <c r="S11525" i="1"/>
  <c r="P11525" i="1"/>
  <c r="K11525" i="1"/>
  <c r="X11524" i="1"/>
  <c r="S11524" i="1"/>
  <c r="P11524" i="1"/>
  <c r="K11524" i="1"/>
  <c r="X11523" i="1"/>
  <c r="S11523" i="1"/>
  <c r="P11523" i="1"/>
  <c r="K11523" i="1"/>
  <c r="X11522" i="1"/>
  <c r="S11522" i="1"/>
  <c r="P11522" i="1"/>
  <c r="K11522" i="1"/>
  <c r="X11521" i="1"/>
  <c r="S11521" i="1"/>
  <c r="P11521" i="1"/>
  <c r="K11521" i="1"/>
  <c r="X11520" i="1"/>
  <c r="S11520" i="1"/>
  <c r="P11520" i="1"/>
  <c r="K11520" i="1"/>
  <c r="X11519" i="1"/>
  <c r="S11519" i="1"/>
  <c r="P11519" i="1"/>
  <c r="K11519" i="1"/>
  <c r="X11518" i="1"/>
  <c r="S11518" i="1"/>
  <c r="P11518" i="1"/>
  <c r="K11518" i="1"/>
  <c r="X11517" i="1"/>
  <c r="S11517" i="1"/>
  <c r="P11517" i="1"/>
  <c r="K11517" i="1"/>
  <c r="X11516" i="1"/>
  <c r="S11516" i="1"/>
  <c r="P11516" i="1"/>
  <c r="K11516" i="1"/>
  <c r="X11515" i="1"/>
  <c r="S11515" i="1"/>
  <c r="P11515" i="1"/>
  <c r="K11515" i="1"/>
  <c r="X11514" i="1"/>
  <c r="S11514" i="1"/>
  <c r="P11514" i="1"/>
  <c r="K11514" i="1"/>
  <c r="X11513" i="1"/>
  <c r="S11513" i="1"/>
  <c r="P11513" i="1"/>
  <c r="K11513" i="1"/>
  <c r="X11512" i="1"/>
  <c r="S11512" i="1"/>
  <c r="P11512" i="1"/>
  <c r="K11512" i="1"/>
  <c r="X11511" i="1"/>
  <c r="S11511" i="1"/>
  <c r="P11511" i="1"/>
  <c r="K11511" i="1"/>
  <c r="X11510" i="1"/>
  <c r="S11510" i="1"/>
  <c r="P11510" i="1"/>
  <c r="K11510" i="1"/>
  <c r="X11509" i="1"/>
  <c r="S11509" i="1"/>
  <c r="P11509" i="1"/>
  <c r="K11509" i="1"/>
  <c r="X11508" i="1"/>
  <c r="S11508" i="1"/>
  <c r="P11508" i="1"/>
  <c r="K11508" i="1"/>
  <c r="X11507" i="1"/>
  <c r="S11507" i="1"/>
  <c r="P11507" i="1"/>
  <c r="K11507" i="1"/>
  <c r="X11506" i="1"/>
  <c r="S11506" i="1"/>
  <c r="P11506" i="1"/>
  <c r="K11506" i="1"/>
  <c r="X11505" i="1"/>
  <c r="S11505" i="1"/>
  <c r="P11505" i="1"/>
  <c r="K11505" i="1"/>
  <c r="X11504" i="1"/>
  <c r="S11504" i="1"/>
  <c r="P11504" i="1"/>
  <c r="K11504" i="1"/>
  <c r="X11503" i="1"/>
  <c r="S11503" i="1"/>
  <c r="P11503" i="1"/>
  <c r="K11503" i="1"/>
  <c r="X11502" i="1"/>
  <c r="S11502" i="1"/>
  <c r="P11502" i="1"/>
  <c r="K11502" i="1"/>
  <c r="X11501" i="1"/>
  <c r="S11501" i="1"/>
  <c r="P11501" i="1"/>
  <c r="K11501" i="1"/>
  <c r="X11500" i="1"/>
  <c r="S11500" i="1"/>
  <c r="P11500" i="1"/>
  <c r="K11500" i="1"/>
  <c r="X11499" i="1"/>
  <c r="S11499" i="1"/>
  <c r="P11499" i="1"/>
  <c r="K11499" i="1"/>
  <c r="X11498" i="1"/>
  <c r="S11498" i="1"/>
  <c r="P11498" i="1"/>
  <c r="K11498" i="1"/>
  <c r="X11497" i="1"/>
  <c r="S11497" i="1"/>
  <c r="P11497" i="1"/>
  <c r="K11497" i="1"/>
  <c r="X11496" i="1"/>
  <c r="S11496" i="1"/>
  <c r="P11496" i="1"/>
  <c r="K11496" i="1"/>
  <c r="X11495" i="1"/>
  <c r="S11495" i="1"/>
  <c r="P11495" i="1"/>
  <c r="K11495" i="1"/>
  <c r="X11494" i="1"/>
  <c r="S11494" i="1"/>
  <c r="P11494" i="1"/>
  <c r="K11494" i="1"/>
  <c r="X11493" i="1"/>
  <c r="S11493" i="1"/>
  <c r="P11493" i="1"/>
  <c r="K11493" i="1"/>
  <c r="X11492" i="1"/>
  <c r="S11492" i="1"/>
  <c r="P11492" i="1"/>
  <c r="K11492" i="1"/>
  <c r="X11491" i="1"/>
  <c r="S11491" i="1"/>
  <c r="P11491" i="1"/>
  <c r="K11491" i="1"/>
  <c r="X11490" i="1"/>
  <c r="S11490" i="1"/>
  <c r="P11490" i="1"/>
  <c r="K11490" i="1"/>
  <c r="X11489" i="1"/>
  <c r="S11489" i="1"/>
  <c r="P11489" i="1"/>
  <c r="K11489" i="1"/>
  <c r="X11488" i="1"/>
  <c r="S11488" i="1"/>
  <c r="P11488" i="1"/>
  <c r="K11488" i="1"/>
  <c r="X11487" i="1"/>
  <c r="S11487" i="1"/>
  <c r="P11487" i="1"/>
  <c r="K11487" i="1"/>
  <c r="X11486" i="1"/>
  <c r="S11486" i="1"/>
  <c r="P11486" i="1"/>
  <c r="K11486" i="1"/>
  <c r="X11485" i="1"/>
  <c r="S11485" i="1"/>
  <c r="P11485" i="1"/>
  <c r="K11485" i="1"/>
  <c r="X11484" i="1"/>
  <c r="S11484" i="1"/>
  <c r="P11484" i="1"/>
  <c r="K11484" i="1"/>
  <c r="X11483" i="1"/>
  <c r="S11483" i="1"/>
  <c r="P11483" i="1"/>
  <c r="K11483" i="1"/>
  <c r="X11482" i="1"/>
  <c r="S11482" i="1"/>
  <c r="P11482" i="1"/>
  <c r="K11482" i="1"/>
  <c r="X11481" i="1"/>
  <c r="S11481" i="1"/>
  <c r="P11481" i="1"/>
  <c r="K11481" i="1"/>
  <c r="X11480" i="1"/>
  <c r="S11480" i="1"/>
  <c r="P11480" i="1"/>
  <c r="K11480" i="1"/>
  <c r="X11479" i="1"/>
  <c r="S11479" i="1"/>
  <c r="P11479" i="1"/>
  <c r="K11479" i="1"/>
  <c r="X11478" i="1"/>
  <c r="S11478" i="1"/>
  <c r="P11478" i="1"/>
  <c r="K11478" i="1"/>
  <c r="X11477" i="1"/>
  <c r="S11477" i="1"/>
  <c r="P11477" i="1"/>
  <c r="K11477" i="1"/>
  <c r="X11476" i="1"/>
  <c r="S11476" i="1"/>
  <c r="P11476" i="1"/>
  <c r="K11476" i="1"/>
  <c r="X11475" i="1"/>
  <c r="S11475" i="1"/>
  <c r="P11475" i="1"/>
  <c r="K11475" i="1"/>
  <c r="X11474" i="1"/>
  <c r="S11474" i="1"/>
  <c r="P11474" i="1"/>
  <c r="K11474" i="1"/>
  <c r="X11473" i="1"/>
  <c r="S11473" i="1"/>
  <c r="P11473" i="1"/>
  <c r="K11473" i="1"/>
  <c r="X11472" i="1"/>
  <c r="S11472" i="1"/>
  <c r="P11472" i="1"/>
  <c r="K11472" i="1"/>
  <c r="X11471" i="1"/>
  <c r="S11471" i="1"/>
  <c r="P11471" i="1"/>
  <c r="K11471" i="1"/>
  <c r="X11470" i="1"/>
  <c r="S11470" i="1"/>
  <c r="P11470" i="1"/>
  <c r="K11470" i="1"/>
  <c r="X11469" i="1"/>
  <c r="S11469" i="1"/>
  <c r="P11469" i="1"/>
  <c r="K11469" i="1"/>
  <c r="X11468" i="1"/>
  <c r="S11468" i="1"/>
  <c r="P11468" i="1"/>
  <c r="K11468" i="1"/>
  <c r="X11467" i="1"/>
  <c r="S11467" i="1"/>
  <c r="P11467" i="1"/>
  <c r="K11467" i="1"/>
  <c r="X11466" i="1"/>
  <c r="S11466" i="1"/>
  <c r="P11466" i="1"/>
  <c r="K11466" i="1"/>
  <c r="X11465" i="1"/>
  <c r="S11465" i="1"/>
  <c r="P11465" i="1"/>
  <c r="K11465" i="1"/>
  <c r="X11464" i="1"/>
  <c r="S11464" i="1"/>
  <c r="P11464" i="1"/>
  <c r="K11464" i="1"/>
  <c r="X11463" i="1"/>
  <c r="S11463" i="1"/>
  <c r="P11463" i="1"/>
  <c r="K11463" i="1"/>
  <c r="X11462" i="1"/>
  <c r="S11462" i="1"/>
  <c r="P11462" i="1"/>
  <c r="K11462" i="1"/>
  <c r="X11461" i="1"/>
  <c r="S11461" i="1"/>
  <c r="P11461" i="1"/>
  <c r="K11461" i="1"/>
  <c r="X11460" i="1"/>
  <c r="S11460" i="1"/>
  <c r="P11460" i="1"/>
  <c r="K11460" i="1"/>
  <c r="X11459" i="1"/>
  <c r="S11459" i="1"/>
  <c r="P11459" i="1"/>
  <c r="K11459" i="1"/>
  <c r="X11458" i="1"/>
  <c r="S11458" i="1"/>
  <c r="P11458" i="1"/>
  <c r="K11458" i="1"/>
  <c r="X11457" i="1"/>
  <c r="S11457" i="1"/>
  <c r="P11457" i="1"/>
  <c r="K11457" i="1"/>
  <c r="X11456" i="1"/>
  <c r="S11456" i="1"/>
  <c r="P11456" i="1"/>
  <c r="K11456" i="1"/>
  <c r="X11455" i="1"/>
  <c r="S11455" i="1"/>
  <c r="P11455" i="1"/>
  <c r="K11455" i="1"/>
  <c r="X11454" i="1"/>
  <c r="S11454" i="1"/>
  <c r="P11454" i="1"/>
  <c r="K11454" i="1"/>
  <c r="X11453" i="1"/>
  <c r="S11453" i="1"/>
  <c r="P11453" i="1"/>
  <c r="K11453" i="1"/>
  <c r="X11452" i="1"/>
  <c r="S11452" i="1"/>
  <c r="P11452" i="1"/>
  <c r="K11452" i="1"/>
  <c r="X11451" i="1"/>
  <c r="S11451" i="1"/>
  <c r="P11451" i="1"/>
  <c r="K11451" i="1"/>
  <c r="X11450" i="1"/>
  <c r="S11450" i="1"/>
  <c r="P11450" i="1"/>
  <c r="K11450" i="1"/>
  <c r="X11449" i="1"/>
  <c r="S11449" i="1"/>
  <c r="P11449" i="1"/>
  <c r="K11449" i="1"/>
  <c r="X11448" i="1"/>
  <c r="S11448" i="1"/>
  <c r="P11448" i="1"/>
  <c r="K11448" i="1"/>
  <c r="X11447" i="1"/>
  <c r="S11447" i="1"/>
  <c r="P11447" i="1"/>
  <c r="K11447" i="1"/>
  <c r="X11446" i="1"/>
  <c r="S11446" i="1"/>
  <c r="P11446" i="1"/>
  <c r="K11446" i="1"/>
  <c r="X11445" i="1"/>
  <c r="S11445" i="1"/>
  <c r="P11445" i="1"/>
  <c r="K11445" i="1"/>
  <c r="X11444" i="1"/>
  <c r="S11444" i="1"/>
  <c r="P11444" i="1"/>
  <c r="K11444" i="1"/>
  <c r="X11443" i="1"/>
  <c r="S11443" i="1"/>
  <c r="P11443" i="1"/>
  <c r="K11443" i="1"/>
  <c r="X11442" i="1"/>
  <c r="S11442" i="1"/>
  <c r="P11442" i="1"/>
  <c r="K11442" i="1"/>
  <c r="X11441" i="1"/>
  <c r="S11441" i="1"/>
  <c r="P11441" i="1"/>
  <c r="K11441" i="1"/>
  <c r="X11440" i="1"/>
  <c r="S11440" i="1"/>
  <c r="P11440" i="1"/>
  <c r="K11440" i="1"/>
  <c r="X11439" i="1"/>
  <c r="S11439" i="1"/>
  <c r="P11439" i="1"/>
  <c r="K11439" i="1"/>
  <c r="X11438" i="1"/>
  <c r="S11438" i="1"/>
  <c r="P11438" i="1"/>
  <c r="K11438" i="1"/>
  <c r="X11437" i="1"/>
  <c r="S11437" i="1"/>
  <c r="P11437" i="1"/>
  <c r="K11437" i="1"/>
  <c r="X11436" i="1"/>
  <c r="S11436" i="1"/>
  <c r="P11436" i="1"/>
  <c r="K11436" i="1"/>
  <c r="X11435" i="1"/>
  <c r="S11435" i="1"/>
  <c r="P11435" i="1"/>
  <c r="K11435" i="1"/>
  <c r="X11434" i="1"/>
  <c r="S11434" i="1"/>
  <c r="P11434" i="1"/>
  <c r="K11434" i="1"/>
  <c r="X11433" i="1"/>
  <c r="S11433" i="1"/>
  <c r="P11433" i="1"/>
  <c r="K11433" i="1"/>
  <c r="X11432" i="1"/>
  <c r="S11432" i="1"/>
  <c r="P11432" i="1"/>
  <c r="K11432" i="1"/>
  <c r="X11431" i="1"/>
  <c r="S11431" i="1"/>
  <c r="P11431" i="1"/>
  <c r="K11431" i="1"/>
  <c r="X11430" i="1"/>
  <c r="S11430" i="1"/>
  <c r="P11430" i="1"/>
  <c r="K11430" i="1"/>
  <c r="X11429" i="1"/>
  <c r="S11429" i="1"/>
  <c r="P11429" i="1"/>
  <c r="K11429" i="1"/>
  <c r="X11428" i="1"/>
  <c r="S11428" i="1"/>
  <c r="P11428" i="1"/>
  <c r="K11428" i="1"/>
  <c r="X11427" i="1"/>
  <c r="S11427" i="1"/>
  <c r="P11427" i="1"/>
  <c r="K11427" i="1"/>
  <c r="X11426" i="1"/>
  <c r="S11426" i="1"/>
  <c r="P11426" i="1"/>
  <c r="K11426" i="1"/>
  <c r="X11425" i="1"/>
  <c r="S11425" i="1"/>
  <c r="P11425" i="1"/>
  <c r="K11425" i="1"/>
  <c r="X11424" i="1"/>
  <c r="S11424" i="1"/>
  <c r="P11424" i="1"/>
  <c r="K11424" i="1"/>
  <c r="X11423" i="1"/>
  <c r="S11423" i="1"/>
  <c r="P11423" i="1"/>
  <c r="K11423" i="1"/>
  <c r="X11422" i="1"/>
  <c r="S11422" i="1"/>
  <c r="P11422" i="1"/>
  <c r="K11422" i="1"/>
  <c r="X11421" i="1"/>
  <c r="S11421" i="1"/>
  <c r="P11421" i="1"/>
  <c r="K11421" i="1"/>
  <c r="X11420" i="1"/>
  <c r="S11420" i="1"/>
  <c r="P11420" i="1"/>
  <c r="K11420" i="1"/>
  <c r="X11419" i="1"/>
  <c r="S11419" i="1"/>
  <c r="P11419" i="1"/>
  <c r="K11419" i="1"/>
  <c r="X11418" i="1"/>
  <c r="S11418" i="1"/>
  <c r="P11418" i="1"/>
  <c r="K11418" i="1"/>
  <c r="X11417" i="1"/>
  <c r="S11417" i="1"/>
  <c r="P11417" i="1"/>
  <c r="K11417" i="1"/>
  <c r="X11416" i="1"/>
  <c r="S11416" i="1"/>
  <c r="P11416" i="1"/>
  <c r="K11416" i="1"/>
  <c r="X11415" i="1"/>
  <c r="S11415" i="1"/>
  <c r="P11415" i="1"/>
  <c r="K11415" i="1"/>
  <c r="X11414" i="1"/>
  <c r="S11414" i="1"/>
  <c r="P11414" i="1"/>
  <c r="K11414" i="1"/>
  <c r="X11413" i="1"/>
  <c r="S11413" i="1"/>
  <c r="P11413" i="1"/>
  <c r="K11413" i="1"/>
  <c r="X11412" i="1"/>
  <c r="S11412" i="1"/>
  <c r="P11412" i="1"/>
  <c r="K11412" i="1"/>
  <c r="X11411" i="1"/>
  <c r="S11411" i="1"/>
  <c r="P11411" i="1"/>
  <c r="K11411" i="1"/>
  <c r="X11410" i="1"/>
  <c r="S11410" i="1"/>
  <c r="P11410" i="1"/>
  <c r="K11410" i="1"/>
  <c r="X11409" i="1"/>
  <c r="S11409" i="1"/>
  <c r="P11409" i="1"/>
  <c r="K11409" i="1"/>
  <c r="X11408" i="1"/>
  <c r="S11408" i="1"/>
  <c r="P11408" i="1"/>
  <c r="K11408" i="1"/>
  <c r="X11407" i="1"/>
  <c r="S11407" i="1"/>
  <c r="P11407" i="1"/>
  <c r="K11407" i="1"/>
  <c r="X11406" i="1"/>
  <c r="S11406" i="1"/>
  <c r="P11406" i="1"/>
  <c r="K11406" i="1"/>
  <c r="X11405" i="1"/>
  <c r="S11405" i="1"/>
  <c r="P11405" i="1"/>
  <c r="K11405" i="1"/>
  <c r="X11404" i="1"/>
  <c r="S11404" i="1"/>
  <c r="P11404" i="1"/>
  <c r="K11404" i="1"/>
  <c r="X11403" i="1"/>
  <c r="S11403" i="1"/>
  <c r="P11403" i="1"/>
  <c r="K11403" i="1"/>
  <c r="X11402" i="1"/>
  <c r="S11402" i="1"/>
  <c r="P11402" i="1"/>
  <c r="K11402" i="1"/>
  <c r="X11401" i="1"/>
  <c r="S11401" i="1"/>
  <c r="P11401" i="1"/>
  <c r="K11401" i="1"/>
  <c r="X11400" i="1"/>
  <c r="S11400" i="1"/>
  <c r="P11400" i="1"/>
  <c r="K11400" i="1"/>
  <c r="X11399" i="1"/>
  <c r="S11399" i="1"/>
  <c r="P11399" i="1"/>
  <c r="K11399" i="1"/>
  <c r="X11398" i="1"/>
  <c r="S11398" i="1"/>
  <c r="P11398" i="1"/>
  <c r="K11398" i="1"/>
  <c r="X11397" i="1"/>
  <c r="S11397" i="1"/>
  <c r="P11397" i="1"/>
  <c r="K11397" i="1"/>
  <c r="X11396" i="1"/>
  <c r="S11396" i="1"/>
  <c r="P11396" i="1"/>
  <c r="K11396" i="1"/>
  <c r="X11395" i="1"/>
  <c r="S11395" i="1"/>
  <c r="P11395" i="1"/>
  <c r="K11395" i="1"/>
  <c r="X11394" i="1"/>
  <c r="S11394" i="1"/>
  <c r="P11394" i="1"/>
  <c r="K11394" i="1"/>
  <c r="X11393" i="1"/>
  <c r="S11393" i="1"/>
  <c r="P11393" i="1"/>
  <c r="K11393" i="1"/>
  <c r="X11392" i="1"/>
  <c r="S11392" i="1"/>
  <c r="P11392" i="1"/>
  <c r="K11392" i="1"/>
  <c r="X11391" i="1"/>
  <c r="S11391" i="1"/>
  <c r="P11391" i="1"/>
  <c r="K11391" i="1"/>
  <c r="X11390" i="1"/>
  <c r="S11390" i="1"/>
  <c r="P11390" i="1"/>
  <c r="K11390" i="1"/>
  <c r="X11389" i="1"/>
  <c r="S11389" i="1"/>
  <c r="P11389" i="1"/>
  <c r="K11389" i="1"/>
  <c r="X11388" i="1"/>
  <c r="S11388" i="1"/>
  <c r="P11388" i="1"/>
  <c r="K11388" i="1"/>
  <c r="X11387" i="1"/>
  <c r="S11387" i="1"/>
  <c r="P11387" i="1"/>
  <c r="K11387" i="1"/>
  <c r="X11386" i="1"/>
  <c r="S11386" i="1"/>
  <c r="P11386" i="1"/>
  <c r="K11386" i="1"/>
  <c r="X11385" i="1"/>
  <c r="S11385" i="1"/>
  <c r="P11385" i="1"/>
  <c r="K11385" i="1"/>
  <c r="X11384" i="1"/>
  <c r="S11384" i="1"/>
  <c r="P11384" i="1"/>
  <c r="K11384" i="1"/>
  <c r="X11383" i="1"/>
  <c r="S11383" i="1"/>
  <c r="P11383" i="1"/>
  <c r="K11383" i="1"/>
  <c r="X11382" i="1"/>
  <c r="S11382" i="1"/>
  <c r="P11382" i="1"/>
  <c r="K11382" i="1"/>
  <c r="X11381" i="1"/>
  <c r="S11381" i="1"/>
  <c r="P11381" i="1"/>
  <c r="K11381" i="1"/>
  <c r="X11380" i="1"/>
  <c r="S11380" i="1"/>
  <c r="P11380" i="1"/>
  <c r="K11380" i="1"/>
  <c r="X11379" i="1"/>
  <c r="S11379" i="1"/>
  <c r="P11379" i="1"/>
  <c r="K11379" i="1"/>
  <c r="X11378" i="1"/>
  <c r="S11378" i="1"/>
  <c r="P11378" i="1"/>
  <c r="K11378" i="1"/>
  <c r="X11377" i="1"/>
  <c r="S11377" i="1"/>
  <c r="P11377" i="1"/>
  <c r="K11377" i="1"/>
  <c r="X11376" i="1"/>
  <c r="S11376" i="1"/>
  <c r="P11376" i="1"/>
  <c r="K11376" i="1"/>
  <c r="X11375" i="1"/>
  <c r="S11375" i="1"/>
  <c r="P11375" i="1"/>
  <c r="K11375" i="1"/>
  <c r="X11374" i="1"/>
  <c r="S11374" i="1"/>
  <c r="P11374" i="1"/>
  <c r="K11374" i="1"/>
  <c r="X11373" i="1"/>
  <c r="S11373" i="1"/>
  <c r="P11373" i="1"/>
  <c r="K11373" i="1"/>
  <c r="X11372" i="1"/>
  <c r="S11372" i="1"/>
  <c r="P11372" i="1"/>
  <c r="K11372" i="1"/>
  <c r="X11371" i="1"/>
  <c r="S11371" i="1"/>
  <c r="P11371" i="1"/>
  <c r="K11371" i="1"/>
  <c r="X11370" i="1"/>
  <c r="S11370" i="1"/>
  <c r="P11370" i="1"/>
  <c r="K11370" i="1"/>
  <c r="X11369" i="1"/>
  <c r="S11369" i="1"/>
  <c r="P11369" i="1"/>
  <c r="K11369" i="1"/>
  <c r="X11368" i="1"/>
  <c r="S11368" i="1"/>
  <c r="P11368" i="1"/>
  <c r="K11368" i="1"/>
  <c r="X11367" i="1"/>
  <c r="S11367" i="1"/>
  <c r="P11367" i="1"/>
  <c r="K11367" i="1"/>
  <c r="X11366" i="1"/>
  <c r="S11366" i="1"/>
  <c r="P11366" i="1"/>
  <c r="K11366" i="1"/>
  <c r="X11365" i="1"/>
  <c r="S11365" i="1"/>
  <c r="P11365" i="1"/>
  <c r="K11365" i="1"/>
  <c r="X11364" i="1"/>
  <c r="S11364" i="1"/>
  <c r="P11364" i="1"/>
  <c r="K11364" i="1"/>
  <c r="X11363" i="1"/>
  <c r="S11363" i="1"/>
  <c r="P11363" i="1"/>
  <c r="K11363" i="1"/>
  <c r="X11362" i="1"/>
  <c r="S11362" i="1"/>
  <c r="P11362" i="1"/>
  <c r="K11362" i="1"/>
  <c r="X11361" i="1"/>
  <c r="S11361" i="1"/>
  <c r="P11361" i="1"/>
  <c r="K11361" i="1"/>
  <c r="X11360" i="1"/>
  <c r="S11360" i="1"/>
  <c r="P11360" i="1"/>
  <c r="K11360" i="1"/>
  <c r="X11359" i="1"/>
  <c r="S11359" i="1"/>
  <c r="P11359" i="1"/>
  <c r="K11359" i="1"/>
  <c r="X11358" i="1"/>
  <c r="S11358" i="1"/>
  <c r="P11358" i="1"/>
  <c r="K11358" i="1"/>
  <c r="X11357" i="1"/>
  <c r="S11357" i="1"/>
  <c r="P11357" i="1"/>
  <c r="K11357" i="1"/>
  <c r="X11356" i="1"/>
  <c r="S11356" i="1"/>
  <c r="P11356" i="1"/>
  <c r="K11356" i="1"/>
  <c r="X11355" i="1"/>
  <c r="S11355" i="1"/>
  <c r="P11355" i="1"/>
  <c r="K11355" i="1"/>
  <c r="X11354" i="1"/>
  <c r="S11354" i="1"/>
  <c r="P11354" i="1"/>
  <c r="K11354" i="1"/>
  <c r="X11353" i="1"/>
  <c r="S11353" i="1"/>
  <c r="P11353" i="1"/>
  <c r="K11353" i="1"/>
  <c r="X11352" i="1"/>
  <c r="S11352" i="1"/>
  <c r="P11352" i="1"/>
  <c r="K11352" i="1"/>
  <c r="X11351" i="1"/>
  <c r="S11351" i="1"/>
  <c r="P11351" i="1"/>
  <c r="K11351" i="1"/>
  <c r="X11350" i="1"/>
  <c r="S11350" i="1"/>
  <c r="P11350" i="1"/>
  <c r="K11350" i="1"/>
  <c r="X11349" i="1"/>
  <c r="S11349" i="1"/>
  <c r="P11349" i="1"/>
  <c r="K11349" i="1"/>
  <c r="X11348" i="1"/>
  <c r="S11348" i="1"/>
  <c r="P11348" i="1"/>
  <c r="K11348" i="1"/>
  <c r="X11347" i="1"/>
  <c r="S11347" i="1"/>
  <c r="P11347" i="1"/>
  <c r="K11347" i="1"/>
  <c r="X11346" i="1"/>
  <c r="S11346" i="1"/>
  <c r="P11346" i="1"/>
  <c r="K11346" i="1"/>
  <c r="X11345" i="1"/>
  <c r="S11345" i="1"/>
  <c r="P11345" i="1"/>
  <c r="K11345" i="1"/>
  <c r="X11344" i="1"/>
  <c r="S11344" i="1"/>
  <c r="P11344" i="1"/>
  <c r="K11344" i="1"/>
  <c r="X11343" i="1"/>
  <c r="S11343" i="1"/>
  <c r="P11343" i="1"/>
  <c r="K11343" i="1"/>
  <c r="X11342" i="1"/>
  <c r="S11342" i="1"/>
  <c r="P11342" i="1"/>
  <c r="K11342" i="1"/>
  <c r="X11341" i="1"/>
  <c r="S11341" i="1"/>
  <c r="P11341" i="1"/>
  <c r="K11341" i="1"/>
  <c r="X11340" i="1"/>
  <c r="S11340" i="1"/>
  <c r="P11340" i="1"/>
  <c r="K11340" i="1"/>
  <c r="X11339" i="1"/>
  <c r="S11339" i="1"/>
  <c r="P11339" i="1"/>
  <c r="K11339" i="1"/>
  <c r="X11338" i="1"/>
  <c r="S11338" i="1"/>
  <c r="P11338" i="1"/>
  <c r="K11338" i="1"/>
  <c r="X11337" i="1"/>
  <c r="S11337" i="1"/>
  <c r="P11337" i="1"/>
  <c r="K11337" i="1"/>
  <c r="X11336" i="1"/>
  <c r="S11336" i="1"/>
  <c r="P11336" i="1"/>
  <c r="K11336" i="1"/>
  <c r="X11335" i="1"/>
  <c r="S11335" i="1"/>
  <c r="P11335" i="1"/>
  <c r="K11335" i="1"/>
  <c r="X11334" i="1"/>
  <c r="S11334" i="1"/>
  <c r="P11334" i="1"/>
  <c r="K11334" i="1"/>
  <c r="X11333" i="1"/>
  <c r="S11333" i="1"/>
  <c r="P11333" i="1"/>
  <c r="K11333" i="1"/>
  <c r="X11332" i="1"/>
  <c r="S11332" i="1"/>
  <c r="P11332" i="1"/>
  <c r="K11332" i="1"/>
  <c r="X11331" i="1"/>
  <c r="S11331" i="1"/>
  <c r="P11331" i="1"/>
  <c r="K11331" i="1"/>
  <c r="X11330" i="1"/>
  <c r="S11330" i="1"/>
  <c r="P11330" i="1"/>
  <c r="K11330" i="1"/>
  <c r="X11329" i="1"/>
  <c r="S11329" i="1"/>
  <c r="P11329" i="1"/>
  <c r="K11329" i="1"/>
  <c r="X11328" i="1"/>
  <c r="S11328" i="1"/>
  <c r="P11328" i="1"/>
  <c r="K11328" i="1"/>
  <c r="X11327" i="1"/>
  <c r="S11327" i="1"/>
  <c r="P11327" i="1"/>
  <c r="K11327" i="1"/>
  <c r="X11326" i="1"/>
  <c r="S11326" i="1"/>
  <c r="P11326" i="1"/>
  <c r="K11326" i="1"/>
  <c r="X11325" i="1"/>
  <c r="S11325" i="1"/>
  <c r="P11325" i="1"/>
  <c r="K11325" i="1"/>
  <c r="X11324" i="1"/>
  <c r="S11324" i="1"/>
  <c r="P11324" i="1"/>
  <c r="K11324" i="1"/>
  <c r="X11323" i="1"/>
  <c r="S11323" i="1"/>
  <c r="P11323" i="1"/>
  <c r="K11323" i="1"/>
  <c r="X11322" i="1"/>
  <c r="S11322" i="1"/>
  <c r="P11322" i="1"/>
  <c r="K11322" i="1"/>
  <c r="X11321" i="1"/>
  <c r="S11321" i="1"/>
  <c r="P11321" i="1"/>
  <c r="K11321" i="1"/>
  <c r="X11320" i="1"/>
  <c r="S11320" i="1"/>
  <c r="P11320" i="1"/>
  <c r="K11320" i="1"/>
  <c r="X11319" i="1"/>
  <c r="S11319" i="1"/>
  <c r="P11319" i="1"/>
  <c r="K11319" i="1"/>
  <c r="X11318" i="1"/>
  <c r="S11318" i="1"/>
  <c r="P11318" i="1"/>
  <c r="K11318" i="1"/>
  <c r="X11317" i="1"/>
  <c r="S11317" i="1"/>
  <c r="P11317" i="1"/>
  <c r="K11317" i="1"/>
  <c r="X11316" i="1"/>
  <c r="S11316" i="1"/>
  <c r="P11316" i="1"/>
  <c r="K11316" i="1"/>
  <c r="X11315" i="1"/>
  <c r="S11315" i="1"/>
  <c r="P11315" i="1"/>
  <c r="K11315" i="1"/>
  <c r="X11314" i="1"/>
  <c r="S11314" i="1"/>
  <c r="P11314" i="1"/>
  <c r="K11314" i="1"/>
  <c r="X11313" i="1"/>
  <c r="S11313" i="1"/>
  <c r="P11313" i="1"/>
  <c r="K11313" i="1"/>
  <c r="X11312" i="1"/>
  <c r="S11312" i="1"/>
  <c r="P11312" i="1"/>
  <c r="K11312" i="1"/>
  <c r="X11311" i="1"/>
  <c r="S11311" i="1"/>
  <c r="P11311" i="1"/>
  <c r="K11311" i="1"/>
  <c r="X11310" i="1"/>
  <c r="S11310" i="1"/>
  <c r="P11310" i="1"/>
  <c r="K11310" i="1"/>
  <c r="X11309" i="1"/>
  <c r="S11309" i="1"/>
  <c r="P11309" i="1"/>
  <c r="K11309" i="1"/>
  <c r="X11308" i="1"/>
  <c r="S11308" i="1"/>
  <c r="P11308" i="1"/>
  <c r="K11308" i="1"/>
  <c r="X11307" i="1"/>
  <c r="S11307" i="1"/>
  <c r="P11307" i="1"/>
  <c r="K11307" i="1"/>
  <c r="X11306" i="1"/>
  <c r="S11306" i="1"/>
  <c r="P11306" i="1"/>
  <c r="K11306" i="1"/>
  <c r="X11305" i="1"/>
  <c r="S11305" i="1"/>
  <c r="P11305" i="1"/>
  <c r="K11305" i="1"/>
  <c r="X11304" i="1"/>
  <c r="S11304" i="1"/>
  <c r="P11304" i="1"/>
  <c r="K11304" i="1"/>
  <c r="X11303" i="1"/>
  <c r="S11303" i="1"/>
  <c r="P11303" i="1"/>
  <c r="K11303" i="1"/>
  <c r="X11302" i="1"/>
  <c r="S11302" i="1"/>
  <c r="P11302" i="1"/>
  <c r="K11302" i="1"/>
  <c r="X11301" i="1"/>
  <c r="S11301" i="1"/>
  <c r="P11301" i="1"/>
  <c r="K11301" i="1"/>
  <c r="X11300" i="1"/>
  <c r="S11300" i="1"/>
  <c r="P11300" i="1"/>
  <c r="K11300" i="1"/>
  <c r="X11299" i="1"/>
  <c r="S11299" i="1"/>
  <c r="P11299" i="1"/>
  <c r="K11299" i="1"/>
  <c r="X11298" i="1"/>
  <c r="S11298" i="1"/>
  <c r="P11298" i="1"/>
  <c r="K11298" i="1"/>
  <c r="X11297" i="1"/>
  <c r="S11297" i="1"/>
  <c r="P11297" i="1"/>
  <c r="K11297" i="1"/>
  <c r="X11296" i="1"/>
  <c r="S11296" i="1"/>
  <c r="P11296" i="1"/>
  <c r="K11296" i="1"/>
  <c r="X11295" i="1"/>
  <c r="S11295" i="1"/>
  <c r="P11295" i="1"/>
  <c r="K11295" i="1"/>
  <c r="X11294" i="1"/>
  <c r="S11294" i="1"/>
  <c r="P11294" i="1"/>
  <c r="K11294" i="1"/>
  <c r="X11293" i="1"/>
  <c r="S11293" i="1"/>
  <c r="P11293" i="1"/>
  <c r="K11293" i="1"/>
  <c r="X11292" i="1"/>
  <c r="S11292" i="1"/>
  <c r="P11292" i="1"/>
  <c r="K11292" i="1"/>
  <c r="X11291" i="1"/>
  <c r="S11291" i="1"/>
  <c r="P11291" i="1"/>
  <c r="K11291" i="1"/>
  <c r="X11290" i="1"/>
  <c r="S11290" i="1"/>
  <c r="P11290" i="1"/>
  <c r="K11290" i="1"/>
  <c r="X11289" i="1"/>
  <c r="S11289" i="1"/>
  <c r="P11289" i="1"/>
  <c r="K11289" i="1"/>
  <c r="X11288" i="1"/>
  <c r="S11288" i="1"/>
  <c r="P11288" i="1"/>
  <c r="K11288" i="1"/>
  <c r="X11287" i="1"/>
  <c r="S11287" i="1"/>
  <c r="P11287" i="1"/>
  <c r="K11287" i="1"/>
  <c r="X11286" i="1"/>
  <c r="S11286" i="1"/>
  <c r="P11286" i="1"/>
  <c r="K11286" i="1"/>
  <c r="X11285" i="1"/>
  <c r="S11285" i="1"/>
  <c r="P11285" i="1"/>
  <c r="K11285" i="1"/>
  <c r="X11284" i="1"/>
  <c r="S11284" i="1"/>
  <c r="P11284" i="1"/>
  <c r="K11284" i="1"/>
  <c r="X11283" i="1"/>
  <c r="S11283" i="1"/>
  <c r="P11283" i="1"/>
  <c r="K11283" i="1"/>
  <c r="X11282" i="1"/>
  <c r="S11282" i="1"/>
  <c r="P11282" i="1"/>
  <c r="K11282" i="1"/>
  <c r="X11281" i="1"/>
  <c r="S11281" i="1"/>
  <c r="P11281" i="1"/>
  <c r="K11281" i="1"/>
  <c r="X11280" i="1"/>
  <c r="S11280" i="1"/>
  <c r="P11280" i="1"/>
  <c r="K11280" i="1"/>
  <c r="X11279" i="1"/>
  <c r="S11279" i="1"/>
  <c r="P11279" i="1"/>
  <c r="K11279" i="1"/>
  <c r="X11278" i="1"/>
  <c r="S11278" i="1"/>
  <c r="P11278" i="1"/>
  <c r="K11278" i="1"/>
  <c r="X11277" i="1"/>
  <c r="S11277" i="1"/>
  <c r="P11277" i="1"/>
  <c r="K11277" i="1"/>
  <c r="X11276" i="1"/>
  <c r="S11276" i="1"/>
  <c r="P11276" i="1"/>
  <c r="K11276" i="1"/>
  <c r="X11275" i="1"/>
  <c r="S11275" i="1"/>
  <c r="P11275" i="1"/>
  <c r="K11275" i="1"/>
  <c r="X11274" i="1"/>
  <c r="S11274" i="1"/>
  <c r="P11274" i="1"/>
  <c r="K11274" i="1"/>
  <c r="X11273" i="1"/>
  <c r="S11273" i="1"/>
  <c r="P11273" i="1"/>
  <c r="K11273" i="1"/>
  <c r="X11272" i="1"/>
  <c r="S11272" i="1"/>
  <c r="P11272" i="1"/>
  <c r="K11272" i="1"/>
  <c r="X11271" i="1"/>
  <c r="S11271" i="1"/>
  <c r="P11271" i="1"/>
  <c r="K11271" i="1"/>
  <c r="X11270" i="1"/>
  <c r="S11270" i="1"/>
  <c r="P11270" i="1"/>
  <c r="K11270" i="1"/>
  <c r="X11269" i="1"/>
  <c r="S11269" i="1"/>
  <c r="P11269" i="1"/>
  <c r="K11269" i="1"/>
  <c r="X11268" i="1"/>
  <c r="S11268" i="1"/>
  <c r="P11268" i="1"/>
  <c r="K11268" i="1"/>
  <c r="X11267" i="1"/>
  <c r="S11267" i="1"/>
  <c r="P11267" i="1"/>
  <c r="K11267" i="1"/>
  <c r="X11266" i="1"/>
  <c r="S11266" i="1"/>
  <c r="P11266" i="1"/>
  <c r="K11266" i="1"/>
  <c r="X11265" i="1"/>
  <c r="S11265" i="1"/>
  <c r="P11265" i="1"/>
  <c r="K11265" i="1"/>
  <c r="X11264" i="1"/>
  <c r="S11264" i="1"/>
  <c r="P11264" i="1"/>
  <c r="K11264" i="1"/>
  <c r="X11263" i="1"/>
  <c r="S11263" i="1"/>
  <c r="P11263" i="1"/>
  <c r="K11263" i="1"/>
  <c r="X11262" i="1"/>
  <c r="S11262" i="1"/>
  <c r="P11262" i="1"/>
  <c r="K11262" i="1"/>
  <c r="X11261" i="1"/>
  <c r="S11261" i="1"/>
  <c r="P11261" i="1"/>
  <c r="K11261" i="1"/>
  <c r="X11260" i="1"/>
  <c r="S11260" i="1"/>
  <c r="P11260" i="1"/>
  <c r="K11260" i="1"/>
  <c r="X11259" i="1"/>
  <c r="S11259" i="1"/>
  <c r="P11259" i="1"/>
  <c r="K11259" i="1"/>
  <c r="X11258" i="1"/>
  <c r="S11258" i="1"/>
  <c r="P11258" i="1"/>
  <c r="K11258" i="1"/>
  <c r="X11257" i="1"/>
  <c r="S11257" i="1"/>
  <c r="P11257" i="1"/>
  <c r="K11257" i="1"/>
  <c r="X11256" i="1"/>
  <c r="S11256" i="1"/>
  <c r="P11256" i="1"/>
  <c r="K11256" i="1"/>
  <c r="X11255" i="1"/>
  <c r="S11255" i="1"/>
  <c r="P11255" i="1"/>
  <c r="K11255" i="1"/>
  <c r="X11254" i="1"/>
  <c r="S11254" i="1"/>
  <c r="P11254" i="1"/>
  <c r="K11254" i="1"/>
  <c r="X11253" i="1"/>
  <c r="S11253" i="1"/>
  <c r="P11253" i="1"/>
  <c r="K11253" i="1"/>
  <c r="X11252" i="1"/>
  <c r="S11252" i="1"/>
  <c r="P11252" i="1"/>
  <c r="K11252" i="1"/>
  <c r="X11251" i="1"/>
  <c r="S11251" i="1"/>
  <c r="P11251" i="1"/>
  <c r="K11251" i="1"/>
  <c r="X11250" i="1"/>
  <c r="S11250" i="1"/>
  <c r="P11250" i="1"/>
  <c r="K11250" i="1"/>
  <c r="X11249" i="1"/>
  <c r="S11249" i="1"/>
  <c r="P11249" i="1"/>
  <c r="K11249" i="1"/>
  <c r="X11248" i="1"/>
  <c r="S11248" i="1"/>
  <c r="P11248" i="1"/>
  <c r="K11248" i="1"/>
  <c r="X11247" i="1"/>
  <c r="S11247" i="1"/>
  <c r="P11247" i="1"/>
  <c r="K11247" i="1"/>
  <c r="X11246" i="1"/>
  <c r="S11246" i="1"/>
  <c r="P11246" i="1"/>
  <c r="K11246" i="1"/>
  <c r="X11245" i="1"/>
  <c r="S11245" i="1"/>
  <c r="P11245" i="1"/>
  <c r="K11245" i="1"/>
  <c r="X11244" i="1"/>
  <c r="S11244" i="1"/>
  <c r="P11244" i="1"/>
  <c r="K11244" i="1"/>
  <c r="X11243" i="1"/>
  <c r="S11243" i="1"/>
  <c r="P11243" i="1"/>
  <c r="K11243" i="1"/>
  <c r="X11242" i="1"/>
  <c r="S11242" i="1"/>
  <c r="P11242" i="1"/>
  <c r="K11242" i="1"/>
  <c r="X11241" i="1"/>
  <c r="S11241" i="1"/>
  <c r="P11241" i="1"/>
  <c r="K11241" i="1"/>
  <c r="X11240" i="1"/>
  <c r="S11240" i="1"/>
  <c r="P11240" i="1"/>
  <c r="K11240" i="1"/>
  <c r="X11239" i="1"/>
  <c r="S11239" i="1"/>
  <c r="P11239" i="1"/>
  <c r="K11239" i="1"/>
  <c r="X11238" i="1"/>
  <c r="S11238" i="1"/>
  <c r="P11238" i="1"/>
  <c r="K11238" i="1"/>
  <c r="X11237" i="1"/>
  <c r="S11237" i="1"/>
  <c r="P11237" i="1"/>
  <c r="K11237" i="1"/>
  <c r="X11236" i="1"/>
  <c r="S11236" i="1"/>
  <c r="P11236" i="1"/>
  <c r="K11236" i="1"/>
  <c r="X11235" i="1"/>
  <c r="S11235" i="1"/>
  <c r="P11235" i="1"/>
  <c r="K11235" i="1"/>
  <c r="X11234" i="1"/>
  <c r="S11234" i="1"/>
  <c r="P11234" i="1"/>
  <c r="K11234" i="1"/>
  <c r="X11233" i="1"/>
  <c r="S11233" i="1"/>
  <c r="P11233" i="1"/>
  <c r="K11233" i="1"/>
  <c r="X11232" i="1"/>
  <c r="S11232" i="1"/>
  <c r="P11232" i="1"/>
  <c r="K11232" i="1"/>
  <c r="X11231" i="1"/>
  <c r="S11231" i="1"/>
  <c r="P11231" i="1"/>
  <c r="K11231" i="1"/>
  <c r="X11230" i="1"/>
  <c r="S11230" i="1"/>
  <c r="P11230" i="1"/>
  <c r="K11230" i="1"/>
  <c r="X11229" i="1"/>
  <c r="S11229" i="1"/>
  <c r="P11229" i="1"/>
  <c r="K11229" i="1"/>
  <c r="X11228" i="1"/>
  <c r="S11228" i="1"/>
  <c r="P11228" i="1"/>
  <c r="K11228" i="1"/>
  <c r="X11227" i="1"/>
  <c r="S11227" i="1"/>
  <c r="P11227" i="1"/>
  <c r="K11227" i="1"/>
  <c r="X11226" i="1"/>
  <c r="S11226" i="1"/>
  <c r="P11226" i="1"/>
  <c r="K11226" i="1"/>
  <c r="X11225" i="1"/>
  <c r="S11225" i="1"/>
  <c r="P11225" i="1"/>
  <c r="K11225" i="1"/>
  <c r="X11224" i="1"/>
  <c r="S11224" i="1"/>
  <c r="P11224" i="1"/>
  <c r="K11224" i="1"/>
  <c r="X11223" i="1"/>
  <c r="S11223" i="1"/>
  <c r="P11223" i="1"/>
  <c r="K11223" i="1"/>
  <c r="X11222" i="1"/>
  <c r="S11222" i="1"/>
  <c r="P11222" i="1"/>
  <c r="K11222" i="1"/>
  <c r="X11221" i="1"/>
  <c r="S11221" i="1"/>
  <c r="P11221" i="1"/>
  <c r="K11221" i="1"/>
  <c r="X11220" i="1"/>
  <c r="S11220" i="1"/>
  <c r="P11220" i="1"/>
  <c r="K11220" i="1"/>
  <c r="X11219" i="1"/>
  <c r="S11219" i="1"/>
  <c r="P11219" i="1"/>
  <c r="K11219" i="1"/>
  <c r="X11218" i="1"/>
  <c r="S11218" i="1"/>
  <c r="P11218" i="1"/>
  <c r="K11218" i="1"/>
  <c r="X11217" i="1"/>
  <c r="S11217" i="1"/>
  <c r="P11217" i="1"/>
  <c r="K11217" i="1"/>
  <c r="X11216" i="1"/>
  <c r="S11216" i="1"/>
  <c r="P11216" i="1"/>
  <c r="K11216" i="1"/>
  <c r="X11215" i="1"/>
  <c r="S11215" i="1"/>
  <c r="P11215" i="1"/>
  <c r="K11215" i="1"/>
  <c r="X11214" i="1"/>
  <c r="S11214" i="1"/>
  <c r="P11214" i="1"/>
  <c r="K11214" i="1"/>
  <c r="X11213" i="1"/>
  <c r="S11213" i="1"/>
  <c r="P11213" i="1"/>
  <c r="K11213" i="1"/>
  <c r="X11212" i="1"/>
  <c r="S11212" i="1"/>
  <c r="P11212" i="1"/>
  <c r="K11212" i="1"/>
  <c r="X11211" i="1"/>
  <c r="S11211" i="1"/>
  <c r="P11211" i="1"/>
  <c r="K11211" i="1"/>
  <c r="X11210" i="1"/>
  <c r="S11210" i="1"/>
  <c r="P11210" i="1"/>
  <c r="K11210" i="1"/>
  <c r="X11209" i="1"/>
  <c r="S11209" i="1"/>
  <c r="P11209" i="1"/>
  <c r="K11209" i="1"/>
  <c r="X11208" i="1"/>
  <c r="S11208" i="1"/>
  <c r="P11208" i="1"/>
  <c r="K11208" i="1"/>
  <c r="X11207" i="1"/>
  <c r="S11207" i="1"/>
  <c r="P11207" i="1"/>
  <c r="K11207" i="1"/>
  <c r="X11206" i="1"/>
  <c r="S11206" i="1"/>
  <c r="P11206" i="1"/>
  <c r="K11206" i="1"/>
  <c r="X11205" i="1"/>
  <c r="S11205" i="1"/>
  <c r="P11205" i="1"/>
  <c r="K11205" i="1"/>
  <c r="X11204" i="1"/>
  <c r="S11204" i="1"/>
  <c r="P11204" i="1"/>
  <c r="K11204" i="1"/>
  <c r="X11203" i="1"/>
  <c r="S11203" i="1"/>
  <c r="P11203" i="1"/>
  <c r="K11203" i="1"/>
  <c r="X11202" i="1"/>
  <c r="S11202" i="1"/>
  <c r="P11202" i="1"/>
  <c r="K11202" i="1"/>
  <c r="X11201" i="1"/>
  <c r="S11201" i="1"/>
  <c r="P11201" i="1"/>
  <c r="K11201" i="1"/>
  <c r="X11200" i="1"/>
  <c r="S11200" i="1"/>
  <c r="P11200" i="1"/>
  <c r="K11200" i="1"/>
  <c r="X11199" i="1"/>
  <c r="S11199" i="1"/>
  <c r="P11199" i="1"/>
  <c r="K11199" i="1"/>
  <c r="X11198" i="1"/>
  <c r="S11198" i="1"/>
  <c r="P11198" i="1"/>
  <c r="K11198" i="1"/>
  <c r="X11197" i="1"/>
  <c r="S11197" i="1"/>
  <c r="P11197" i="1"/>
  <c r="K11197" i="1"/>
  <c r="X11196" i="1"/>
  <c r="S11196" i="1"/>
  <c r="P11196" i="1"/>
  <c r="K11196" i="1"/>
  <c r="X11195" i="1"/>
  <c r="S11195" i="1"/>
  <c r="P11195" i="1"/>
  <c r="K11195" i="1"/>
  <c r="X11194" i="1"/>
  <c r="S11194" i="1"/>
  <c r="P11194" i="1"/>
  <c r="K11194" i="1"/>
  <c r="X11193" i="1"/>
  <c r="S11193" i="1"/>
  <c r="P11193" i="1"/>
  <c r="K11193" i="1"/>
  <c r="X11192" i="1"/>
  <c r="S11192" i="1"/>
  <c r="P11192" i="1"/>
  <c r="K11192" i="1"/>
  <c r="X11191" i="1"/>
  <c r="S11191" i="1"/>
  <c r="P11191" i="1"/>
  <c r="K11191" i="1"/>
  <c r="X11190" i="1"/>
  <c r="S11190" i="1"/>
  <c r="P11190" i="1"/>
  <c r="K11190" i="1"/>
  <c r="X11189" i="1"/>
  <c r="S11189" i="1"/>
  <c r="P11189" i="1"/>
  <c r="K11189" i="1"/>
  <c r="X11188" i="1"/>
  <c r="S11188" i="1"/>
  <c r="P11188" i="1"/>
  <c r="K11188" i="1"/>
  <c r="X11187" i="1"/>
  <c r="S11187" i="1"/>
  <c r="P11187" i="1"/>
  <c r="K11187" i="1"/>
  <c r="X11186" i="1"/>
  <c r="S11186" i="1"/>
  <c r="P11186" i="1"/>
  <c r="K11186" i="1"/>
  <c r="X11185" i="1"/>
  <c r="S11185" i="1"/>
  <c r="P11185" i="1"/>
  <c r="K11185" i="1"/>
  <c r="X11184" i="1"/>
  <c r="S11184" i="1"/>
  <c r="P11184" i="1"/>
  <c r="K11184" i="1"/>
  <c r="X11183" i="1"/>
  <c r="S11183" i="1"/>
  <c r="P11183" i="1"/>
  <c r="K11183" i="1"/>
  <c r="X11182" i="1"/>
  <c r="S11182" i="1"/>
  <c r="P11182" i="1"/>
  <c r="K11182" i="1"/>
  <c r="X11181" i="1"/>
  <c r="S11181" i="1"/>
  <c r="P11181" i="1"/>
  <c r="K11181" i="1"/>
  <c r="X11180" i="1"/>
  <c r="S11180" i="1"/>
  <c r="P11180" i="1"/>
  <c r="K11180" i="1"/>
  <c r="X11179" i="1"/>
  <c r="S11179" i="1"/>
  <c r="P11179" i="1"/>
  <c r="K11179" i="1"/>
  <c r="X11178" i="1"/>
  <c r="S11178" i="1"/>
  <c r="P11178" i="1"/>
  <c r="K11178" i="1"/>
  <c r="X11177" i="1"/>
  <c r="S11177" i="1"/>
  <c r="P11177" i="1"/>
  <c r="K11177" i="1"/>
  <c r="X11176" i="1"/>
  <c r="S11176" i="1"/>
  <c r="P11176" i="1"/>
  <c r="K11176" i="1"/>
  <c r="X11175" i="1"/>
  <c r="S11175" i="1"/>
  <c r="P11175" i="1"/>
  <c r="K11175" i="1"/>
  <c r="X11174" i="1"/>
  <c r="S11174" i="1"/>
  <c r="P11174" i="1"/>
  <c r="K11174" i="1"/>
  <c r="X11173" i="1"/>
  <c r="S11173" i="1"/>
  <c r="P11173" i="1"/>
  <c r="K11173" i="1"/>
  <c r="X11172" i="1"/>
  <c r="S11172" i="1"/>
  <c r="P11172" i="1"/>
  <c r="K11172" i="1"/>
  <c r="X11171" i="1"/>
  <c r="S11171" i="1"/>
  <c r="P11171" i="1"/>
  <c r="K11171" i="1"/>
  <c r="X11170" i="1"/>
  <c r="S11170" i="1"/>
  <c r="P11170" i="1"/>
  <c r="K11170" i="1"/>
  <c r="X11169" i="1"/>
  <c r="S11169" i="1"/>
  <c r="P11169" i="1"/>
  <c r="K11169" i="1"/>
  <c r="X11168" i="1"/>
  <c r="S11168" i="1"/>
  <c r="P11168" i="1"/>
  <c r="K11168" i="1"/>
  <c r="X11167" i="1"/>
  <c r="S11167" i="1"/>
  <c r="P11167" i="1"/>
  <c r="K11167" i="1"/>
  <c r="X11166" i="1"/>
  <c r="S11166" i="1"/>
  <c r="P11166" i="1"/>
  <c r="K11166" i="1"/>
  <c r="X11165" i="1"/>
  <c r="S11165" i="1"/>
  <c r="P11165" i="1"/>
  <c r="K11165" i="1"/>
  <c r="X11164" i="1"/>
  <c r="S11164" i="1"/>
  <c r="P11164" i="1"/>
  <c r="K11164" i="1"/>
  <c r="X11163" i="1"/>
  <c r="S11163" i="1"/>
  <c r="P11163" i="1"/>
  <c r="K11163" i="1"/>
  <c r="X11162" i="1"/>
  <c r="S11162" i="1"/>
  <c r="P11162" i="1"/>
  <c r="K11162" i="1"/>
  <c r="X11161" i="1"/>
  <c r="S11161" i="1"/>
  <c r="P11161" i="1"/>
  <c r="K11161" i="1"/>
  <c r="X11160" i="1"/>
  <c r="S11160" i="1"/>
  <c r="P11160" i="1"/>
  <c r="K11160" i="1"/>
  <c r="X11159" i="1"/>
  <c r="S11159" i="1"/>
  <c r="P11159" i="1"/>
  <c r="K11159" i="1"/>
  <c r="X11158" i="1"/>
  <c r="S11158" i="1"/>
  <c r="P11158" i="1"/>
  <c r="K11158" i="1"/>
  <c r="X11157" i="1"/>
  <c r="S11157" i="1"/>
  <c r="P11157" i="1"/>
  <c r="K11157" i="1"/>
  <c r="X11156" i="1"/>
  <c r="S11156" i="1"/>
  <c r="P11156" i="1"/>
  <c r="K11156" i="1"/>
  <c r="X11155" i="1"/>
  <c r="S11155" i="1"/>
  <c r="P11155" i="1"/>
  <c r="K11155" i="1"/>
  <c r="X11154" i="1"/>
  <c r="S11154" i="1"/>
  <c r="P11154" i="1"/>
  <c r="K11154" i="1"/>
  <c r="X11153" i="1"/>
  <c r="S11153" i="1"/>
  <c r="P11153" i="1"/>
  <c r="K11153" i="1"/>
  <c r="X11152" i="1"/>
  <c r="S11152" i="1"/>
  <c r="P11152" i="1"/>
  <c r="K11152" i="1"/>
  <c r="X11151" i="1"/>
  <c r="S11151" i="1"/>
  <c r="P11151" i="1"/>
  <c r="K11151" i="1"/>
  <c r="X11150" i="1"/>
  <c r="S11150" i="1"/>
  <c r="P11150" i="1"/>
  <c r="K11150" i="1"/>
  <c r="X11149" i="1"/>
  <c r="S11149" i="1"/>
  <c r="P11149" i="1"/>
  <c r="K11149" i="1"/>
  <c r="X11148" i="1"/>
  <c r="S11148" i="1"/>
  <c r="P11148" i="1"/>
  <c r="K11148" i="1"/>
  <c r="X11147" i="1"/>
  <c r="S11147" i="1"/>
  <c r="P11147" i="1"/>
  <c r="K11147" i="1"/>
  <c r="X11146" i="1"/>
  <c r="S11146" i="1"/>
  <c r="P11146" i="1"/>
  <c r="K11146" i="1"/>
  <c r="X11145" i="1"/>
  <c r="S11145" i="1"/>
  <c r="P11145" i="1"/>
  <c r="K11145" i="1"/>
  <c r="X11144" i="1"/>
  <c r="S11144" i="1"/>
  <c r="P11144" i="1"/>
  <c r="K11144" i="1"/>
  <c r="X11143" i="1"/>
  <c r="S11143" i="1"/>
  <c r="P11143" i="1"/>
  <c r="K11143" i="1"/>
  <c r="X11142" i="1"/>
  <c r="S11142" i="1"/>
  <c r="P11142" i="1"/>
  <c r="K11142" i="1"/>
  <c r="X11141" i="1"/>
  <c r="S11141" i="1"/>
  <c r="P11141" i="1"/>
  <c r="K11141" i="1"/>
  <c r="X11140" i="1"/>
  <c r="S11140" i="1"/>
  <c r="P11140" i="1"/>
  <c r="K11140" i="1"/>
  <c r="X11139" i="1"/>
  <c r="S11139" i="1"/>
  <c r="P11139" i="1"/>
  <c r="K11139" i="1"/>
  <c r="X11138" i="1"/>
  <c r="S11138" i="1"/>
  <c r="P11138" i="1"/>
  <c r="K11138" i="1"/>
  <c r="X11137" i="1"/>
  <c r="S11137" i="1"/>
  <c r="P11137" i="1"/>
  <c r="K11137" i="1"/>
  <c r="X11136" i="1"/>
  <c r="S11136" i="1"/>
  <c r="P11136" i="1"/>
  <c r="K11136" i="1"/>
  <c r="X11135" i="1"/>
  <c r="S11135" i="1"/>
  <c r="P11135" i="1"/>
  <c r="K11135" i="1"/>
  <c r="X11134" i="1"/>
  <c r="S11134" i="1"/>
  <c r="P11134" i="1"/>
  <c r="K11134" i="1"/>
  <c r="X11133" i="1"/>
  <c r="S11133" i="1"/>
  <c r="P11133" i="1"/>
  <c r="K11133" i="1"/>
  <c r="X11132" i="1"/>
  <c r="S11132" i="1"/>
  <c r="P11132" i="1"/>
  <c r="K11132" i="1"/>
  <c r="X11131" i="1"/>
  <c r="S11131" i="1"/>
  <c r="P11131" i="1"/>
  <c r="K11131" i="1"/>
  <c r="X11130" i="1"/>
  <c r="S11130" i="1"/>
  <c r="P11130" i="1"/>
  <c r="K11130" i="1"/>
  <c r="X11129" i="1"/>
  <c r="S11129" i="1"/>
  <c r="P11129" i="1"/>
  <c r="K11129" i="1"/>
  <c r="X11128" i="1"/>
  <c r="S11128" i="1"/>
  <c r="P11128" i="1"/>
  <c r="K11128" i="1"/>
  <c r="X11127" i="1"/>
  <c r="S11127" i="1"/>
  <c r="P11127" i="1"/>
  <c r="K11127" i="1"/>
  <c r="X11126" i="1"/>
  <c r="S11126" i="1"/>
  <c r="P11126" i="1"/>
  <c r="K11126" i="1"/>
  <c r="X11125" i="1"/>
  <c r="S11125" i="1"/>
  <c r="P11125" i="1"/>
  <c r="K11125" i="1"/>
  <c r="X11124" i="1"/>
  <c r="S11124" i="1"/>
  <c r="P11124" i="1"/>
  <c r="K11124" i="1"/>
  <c r="X11123" i="1"/>
  <c r="S11123" i="1"/>
  <c r="P11123" i="1"/>
  <c r="K11123" i="1"/>
  <c r="X11122" i="1"/>
  <c r="S11122" i="1"/>
  <c r="P11122" i="1"/>
  <c r="K11122" i="1"/>
  <c r="X11121" i="1"/>
  <c r="S11121" i="1"/>
  <c r="P11121" i="1"/>
  <c r="K11121" i="1"/>
  <c r="X11120" i="1"/>
  <c r="S11120" i="1"/>
  <c r="P11120" i="1"/>
  <c r="K11120" i="1"/>
  <c r="X11119" i="1"/>
  <c r="S11119" i="1"/>
  <c r="P11119" i="1"/>
  <c r="K11119" i="1"/>
  <c r="X11118" i="1"/>
  <c r="S11118" i="1"/>
  <c r="P11118" i="1"/>
  <c r="K11118" i="1"/>
  <c r="X11117" i="1"/>
  <c r="S11117" i="1"/>
  <c r="P11117" i="1"/>
  <c r="K11117" i="1"/>
  <c r="X11116" i="1"/>
  <c r="S11116" i="1"/>
  <c r="P11116" i="1"/>
  <c r="K11116" i="1"/>
  <c r="X11115" i="1"/>
  <c r="S11115" i="1"/>
  <c r="P11115" i="1"/>
  <c r="K11115" i="1"/>
  <c r="X11114" i="1"/>
  <c r="S11114" i="1"/>
  <c r="P11114" i="1"/>
  <c r="K11114" i="1"/>
  <c r="X11113" i="1"/>
  <c r="S11113" i="1"/>
  <c r="P11113" i="1"/>
  <c r="K11113" i="1"/>
  <c r="X11112" i="1"/>
  <c r="S11112" i="1"/>
  <c r="P11112" i="1"/>
  <c r="K11112" i="1"/>
  <c r="X11111" i="1"/>
  <c r="S11111" i="1"/>
  <c r="P11111" i="1"/>
  <c r="K11111" i="1"/>
  <c r="X11110" i="1"/>
  <c r="S11110" i="1"/>
  <c r="P11110" i="1"/>
  <c r="K11110" i="1"/>
  <c r="X11109" i="1"/>
  <c r="S11109" i="1"/>
  <c r="P11109" i="1"/>
  <c r="K11109" i="1"/>
  <c r="X11108" i="1"/>
  <c r="S11108" i="1"/>
  <c r="P11108" i="1"/>
  <c r="K11108" i="1"/>
  <c r="X11107" i="1"/>
  <c r="S11107" i="1"/>
  <c r="P11107" i="1"/>
  <c r="K11107" i="1"/>
  <c r="X11106" i="1"/>
  <c r="S11106" i="1"/>
  <c r="P11106" i="1"/>
  <c r="K11106" i="1"/>
  <c r="X11105" i="1"/>
  <c r="S11105" i="1"/>
  <c r="P11105" i="1"/>
  <c r="K11105" i="1"/>
  <c r="X11104" i="1"/>
  <c r="S11104" i="1"/>
  <c r="P11104" i="1"/>
  <c r="K11104" i="1"/>
  <c r="X11103" i="1"/>
  <c r="S11103" i="1"/>
  <c r="P11103" i="1"/>
  <c r="K11103" i="1"/>
  <c r="X11102" i="1"/>
  <c r="S11102" i="1"/>
  <c r="P11102" i="1"/>
  <c r="K11102" i="1"/>
  <c r="X11101" i="1"/>
  <c r="S11101" i="1"/>
  <c r="P11101" i="1"/>
  <c r="K11101" i="1"/>
  <c r="X11100" i="1"/>
  <c r="S11100" i="1"/>
  <c r="P11100" i="1"/>
  <c r="K11100" i="1"/>
  <c r="X11099" i="1"/>
  <c r="S11099" i="1"/>
  <c r="P11099" i="1"/>
  <c r="K11099" i="1"/>
  <c r="X11098" i="1"/>
  <c r="S11098" i="1"/>
  <c r="P11098" i="1"/>
  <c r="K11098" i="1"/>
  <c r="X11097" i="1"/>
  <c r="S11097" i="1"/>
  <c r="P11097" i="1"/>
  <c r="K11097" i="1"/>
  <c r="X11096" i="1"/>
  <c r="S11096" i="1"/>
  <c r="P11096" i="1"/>
  <c r="K11096" i="1"/>
  <c r="X11095" i="1"/>
  <c r="S11095" i="1"/>
  <c r="P11095" i="1"/>
  <c r="K11095" i="1"/>
  <c r="X11094" i="1"/>
  <c r="S11094" i="1"/>
  <c r="P11094" i="1"/>
  <c r="K11094" i="1"/>
  <c r="X11093" i="1"/>
  <c r="S11093" i="1"/>
  <c r="P11093" i="1"/>
  <c r="K11093" i="1"/>
  <c r="X11092" i="1"/>
  <c r="S11092" i="1"/>
  <c r="P11092" i="1"/>
  <c r="K11092" i="1"/>
  <c r="X11091" i="1"/>
  <c r="S11091" i="1"/>
  <c r="P11091" i="1"/>
  <c r="K11091" i="1"/>
  <c r="X11090" i="1"/>
  <c r="S11090" i="1"/>
  <c r="P11090" i="1"/>
  <c r="K11090" i="1"/>
  <c r="X11089" i="1"/>
  <c r="S11089" i="1"/>
  <c r="P11089" i="1"/>
  <c r="K11089" i="1"/>
  <c r="X11088" i="1"/>
  <c r="S11088" i="1"/>
  <c r="P11088" i="1"/>
  <c r="K11088" i="1"/>
  <c r="X11087" i="1"/>
  <c r="S11087" i="1"/>
  <c r="P11087" i="1"/>
  <c r="K11087" i="1"/>
  <c r="X11086" i="1"/>
  <c r="S11086" i="1"/>
  <c r="P11086" i="1"/>
  <c r="K11086" i="1"/>
  <c r="X11085" i="1"/>
  <c r="S11085" i="1"/>
  <c r="P11085" i="1"/>
  <c r="K11085" i="1"/>
  <c r="X11084" i="1"/>
  <c r="S11084" i="1"/>
  <c r="P11084" i="1"/>
  <c r="K11084" i="1"/>
  <c r="X11083" i="1"/>
  <c r="S11083" i="1"/>
  <c r="P11083" i="1"/>
  <c r="K11083" i="1"/>
  <c r="X11082" i="1"/>
  <c r="S11082" i="1"/>
  <c r="P11082" i="1"/>
  <c r="K11082" i="1"/>
  <c r="X11081" i="1"/>
  <c r="S11081" i="1"/>
  <c r="P11081" i="1"/>
  <c r="K11081" i="1"/>
  <c r="X11080" i="1"/>
  <c r="S11080" i="1"/>
  <c r="P11080" i="1"/>
  <c r="K11080" i="1"/>
  <c r="X11079" i="1"/>
  <c r="S11079" i="1"/>
  <c r="P11079" i="1"/>
  <c r="K11079" i="1"/>
  <c r="X11078" i="1"/>
  <c r="S11078" i="1"/>
  <c r="P11078" i="1"/>
  <c r="K11078" i="1"/>
  <c r="X11077" i="1"/>
  <c r="S11077" i="1"/>
  <c r="P11077" i="1"/>
  <c r="K11077" i="1"/>
  <c r="X11076" i="1"/>
  <c r="S11076" i="1"/>
  <c r="P11076" i="1"/>
  <c r="K11076" i="1"/>
  <c r="X11075" i="1"/>
  <c r="S11075" i="1"/>
  <c r="P11075" i="1"/>
  <c r="K11075" i="1"/>
  <c r="X11074" i="1"/>
  <c r="S11074" i="1"/>
  <c r="P11074" i="1"/>
  <c r="K11074" i="1"/>
  <c r="X11073" i="1"/>
  <c r="S11073" i="1"/>
  <c r="P11073" i="1"/>
  <c r="K11073" i="1"/>
  <c r="X11072" i="1"/>
  <c r="S11072" i="1"/>
  <c r="P11072" i="1"/>
  <c r="K11072" i="1"/>
  <c r="X11071" i="1"/>
  <c r="S11071" i="1"/>
  <c r="P11071" i="1"/>
  <c r="K11071" i="1"/>
  <c r="X11070" i="1"/>
  <c r="S11070" i="1"/>
  <c r="P11070" i="1"/>
  <c r="K11070" i="1"/>
  <c r="X11069" i="1"/>
  <c r="S11069" i="1"/>
  <c r="P11069" i="1"/>
  <c r="K11069" i="1"/>
  <c r="X11068" i="1"/>
  <c r="S11068" i="1"/>
  <c r="P11068" i="1"/>
  <c r="K11068" i="1"/>
  <c r="X11067" i="1"/>
  <c r="S11067" i="1"/>
  <c r="P11067" i="1"/>
  <c r="K11067" i="1"/>
  <c r="X11066" i="1"/>
  <c r="S11066" i="1"/>
  <c r="P11066" i="1"/>
  <c r="K11066" i="1"/>
  <c r="X11065" i="1"/>
  <c r="S11065" i="1"/>
  <c r="P11065" i="1"/>
  <c r="K11065" i="1"/>
  <c r="X11064" i="1"/>
  <c r="S11064" i="1"/>
  <c r="P11064" i="1"/>
  <c r="K11064" i="1"/>
  <c r="X11063" i="1"/>
  <c r="S11063" i="1"/>
  <c r="P11063" i="1"/>
  <c r="K11063" i="1"/>
  <c r="X11062" i="1"/>
  <c r="S11062" i="1"/>
  <c r="P11062" i="1"/>
  <c r="K11062" i="1"/>
  <c r="X11061" i="1"/>
  <c r="S11061" i="1"/>
  <c r="P11061" i="1"/>
  <c r="K11061" i="1"/>
  <c r="X11060" i="1"/>
  <c r="S11060" i="1"/>
  <c r="P11060" i="1"/>
  <c r="K11060" i="1"/>
  <c r="X11059" i="1"/>
  <c r="S11059" i="1"/>
  <c r="P11059" i="1"/>
  <c r="K11059" i="1"/>
  <c r="X11058" i="1"/>
  <c r="S11058" i="1"/>
  <c r="P11058" i="1"/>
  <c r="K11058" i="1"/>
  <c r="X11057" i="1"/>
  <c r="S11057" i="1"/>
  <c r="P11057" i="1"/>
  <c r="K11057" i="1"/>
  <c r="X11056" i="1"/>
  <c r="S11056" i="1"/>
  <c r="P11056" i="1"/>
  <c r="K11056" i="1"/>
  <c r="X11055" i="1"/>
  <c r="S11055" i="1"/>
  <c r="P11055" i="1"/>
  <c r="K11055" i="1"/>
  <c r="X11054" i="1"/>
  <c r="S11054" i="1"/>
  <c r="P11054" i="1"/>
  <c r="K11054" i="1"/>
  <c r="X11053" i="1"/>
  <c r="S11053" i="1"/>
  <c r="P11053" i="1"/>
  <c r="K11053" i="1"/>
  <c r="X11052" i="1"/>
  <c r="S11052" i="1"/>
  <c r="P11052" i="1"/>
  <c r="K11052" i="1"/>
  <c r="X11051" i="1"/>
  <c r="S11051" i="1"/>
  <c r="P11051" i="1"/>
  <c r="K11051" i="1"/>
  <c r="X11050" i="1"/>
  <c r="S11050" i="1"/>
  <c r="P11050" i="1"/>
  <c r="K11050" i="1"/>
  <c r="X11049" i="1"/>
  <c r="S11049" i="1"/>
  <c r="P11049" i="1"/>
  <c r="K11049" i="1"/>
  <c r="X11048" i="1"/>
  <c r="S11048" i="1"/>
  <c r="P11048" i="1"/>
  <c r="K11048" i="1"/>
  <c r="X11047" i="1"/>
  <c r="S11047" i="1"/>
  <c r="P11047" i="1"/>
  <c r="K11047" i="1"/>
  <c r="X11046" i="1"/>
  <c r="S11046" i="1"/>
  <c r="P11046" i="1"/>
  <c r="K11046" i="1"/>
  <c r="X11045" i="1"/>
  <c r="S11045" i="1"/>
  <c r="P11045" i="1"/>
  <c r="K11045" i="1"/>
  <c r="X11044" i="1"/>
  <c r="S11044" i="1"/>
  <c r="P11044" i="1"/>
  <c r="K11044" i="1"/>
  <c r="X11043" i="1"/>
  <c r="S11043" i="1"/>
  <c r="P11043" i="1"/>
  <c r="K11043" i="1"/>
  <c r="X11042" i="1"/>
  <c r="S11042" i="1"/>
  <c r="P11042" i="1"/>
  <c r="K11042" i="1"/>
  <c r="X11041" i="1"/>
  <c r="S11041" i="1"/>
  <c r="P11041" i="1"/>
  <c r="K11041" i="1"/>
  <c r="X11040" i="1"/>
  <c r="S11040" i="1"/>
  <c r="P11040" i="1"/>
  <c r="K11040" i="1"/>
  <c r="X11039" i="1"/>
  <c r="S11039" i="1"/>
  <c r="P11039" i="1"/>
  <c r="K11039" i="1"/>
  <c r="X11038" i="1"/>
  <c r="S11038" i="1"/>
  <c r="P11038" i="1"/>
  <c r="K11038" i="1"/>
  <c r="X11037" i="1"/>
  <c r="S11037" i="1"/>
  <c r="P11037" i="1"/>
  <c r="K11037" i="1"/>
  <c r="X11036" i="1"/>
  <c r="S11036" i="1"/>
  <c r="P11036" i="1"/>
  <c r="K11036" i="1"/>
  <c r="X11035" i="1"/>
  <c r="S11035" i="1"/>
  <c r="P11035" i="1"/>
  <c r="K11035" i="1"/>
  <c r="X11034" i="1"/>
  <c r="S11034" i="1"/>
  <c r="P11034" i="1"/>
  <c r="K11034" i="1"/>
  <c r="X11033" i="1"/>
  <c r="S11033" i="1"/>
  <c r="P11033" i="1"/>
  <c r="K11033" i="1"/>
  <c r="X11032" i="1"/>
  <c r="S11032" i="1"/>
  <c r="P11032" i="1"/>
  <c r="K11032" i="1"/>
  <c r="X11031" i="1"/>
  <c r="S11031" i="1"/>
  <c r="P11031" i="1"/>
  <c r="K11031" i="1"/>
  <c r="X11030" i="1"/>
  <c r="S11030" i="1"/>
  <c r="P11030" i="1"/>
  <c r="K11030" i="1"/>
  <c r="X11029" i="1"/>
  <c r="S11029" i="1"/>
  <c r="P11029" i="1"/>
  <c r="K11029" i="1"/>
  <c r="X11028" i="1"/>
  <c r="S11028" i="1"/>
  <c r="P11028" i="1"/>
  <c r="K11028" i="1"/>
  <c r="X11027" i="1"/>
  <c r="S11027" i="1"/>
  <c r="P11027" i="1"/>
  <c r="K11027" i="1"/>
  <c r="X11026" i="1"/>
  <c r="S11026" i="1"/>
  <c r="P11026" i="1"/>
  <c r="K11026" i="1"/>
  <c r="X11025" i="1"/>
  <c r="S11025" i="1"/>
  <c r="P11025" i="1"/>
  <c r="K11025" i="1"/>
  <c r="X11024" i="1"/>
  <c r="S11024" i="1"/>
  <c r="P11024" i="1"/>
  <c r="K11024" i="1"/>
  <c r="X11023" i="1"/>
  <c r="S11023" i="1"/>
  <c r="P11023" i="1"/>
  <c r="K11023" i="1"/>
  <c r="X11022" i="1"/>
  <c r="S11022" i="1"/>
  <c r="P11022" i="1"/>
  <c r="K11022" i="1"/>
  <c r="X11021" i="1"/>
  <c r="S11021" i="1"/>
  <c r="P11021" i="1"/>
  <c r="K11021" i="1"/>
  <c r="X11020" i="1"/>
  <c r="S11020" i="1"/>
  <c r="P11020" i="1"/>
  <c r="K11020" i="1"/>
  <c r="X11019" i="1"/>
  <c r="S11019" i="1"/>
  <c r="P11019" i="1"/>
  <c r="K11019" i="1"/>
  <c r="X11018" i="1"/>
  <c r="S11018" i="1"/>
  <c r="P11018" i="1"/>
  <c r="K11018" i="1"/>
  <c r="X11017" i="1"/>
  <c r="S11017" i="1"/>
  <c r="P11017" i="1"/>
  <c r="K11017" i="1"/>
  <c r="X11016" i="1"/>
  <c r="S11016" i="1"/>
  <c r="P11016" i="1"/>
  <c r="K11016" i="1"/>
  <c r="X11015" i="1"/>
  <c r="S11015" i="1"/>
  <c r="P11015" i="1"/>
  <c r="K11015" i="1"/>
  <c r="X11014" i="1"/>
  <c r="S11014" i="1"/>
  <c r="P11014" i="1"/>
  <c r="K11014" i="1"/>
  <c r="X11013" i="1"/>
  <c r="S11013" i="1"/>
  <c r="P11013" i="1"/>
  <c r="K11013" i="1"/>
  <c r="X11012" i="1"/>
  <c r="S11012" i="1"/>
  <c r="P11012" i="1"/>
  <c r="K11012" i="1"/>
  <c r="X11011" i="1"/>
  <c r="S11011" i="1"/>
  <c r="P11011" i="1"/>
  <c r="K11011" i="1"/>
  <c r="X11010" i="1"/>
  <c r="S11010" i="1"/>
  <c r="P11010" i="1"/>
  <c r="K11010" i="1"/>
  <c r="X11009" i="1"/>
  <c r="S11009" i="1"/>
  <c r="P11009" i="1"/>
  <c r="K11009" i="1"/>
  <c r="X11008" i="1"/>
  <c r="S11008" i="1"/>
  <c r="P11008" i="1"/>
  <c r="K11008" i="1"/>
  <c r="X11007" i="1"/>
  <c r="S11007" i="1"/>
  <c r="P11007" i="1"/>
  <c r="K11007" i="1"/>
  <c r="X11006" i="1"/>
  <c r="S11006" i="1"/>
  <c r="P11006" i="1"/>
  <c r="K11006" i="1"/>
  <c r="X11005" i="1"/>
  <c r="S11005" i="1"/>
  <c r="P11005" i="1"/>
  <c r="K11005" i="1"/>
  <c r="X11004" i="1"/>
  <c r="S11004" i="1"/>
  <c r="P11004" i="1"/>
  <c r="K11004" i="1"/>
  <c r="X11003" i="1"/>
  <c r="S11003" i="1"/>
  <c r="P11003" i="1"/>
  <c r="K11003" i="1"/>
  <c r="X11002" i="1"/>
  <c r="S11002" i="1"/>
  <c r="P11002" i="1"/>
  <c r="K11002" i="1"/>
  <c r="X11001" i="1"/>
  <c r="S11001" i="1"/>
  <c r="P11001" i="1"/>
  <c r="K11001" i="1"/>
  <c r="X11000" i="1"/>
  <c r="S11000" i="1"/>
  <c r="P11000" i="1"/>
  <c r="K11000" i="1"/>
  <c r="X10999" i="1"/>
  <c r="S10999" i="1"/>
  <c r="P10999" i="1"/>
  <c r="K10999" i="1"/>
  <c r="X10998" i="1"/>
  <c r="S10998" i="1"/>
  <c r="P10998" i="1"/>
  <c r="K10998" i="1"/>
  <c r="X10997" i="1"/>
  <c r="S10997" i="1"/>
  <c r="P10997" i="1"/>
  <c r="K10997" i="1"/>
  <c r="X10996" i="1"/>
  <c r="S10996" i="1"/>
  <c r="P10996" i="1"/>
  <c r="K10996" i="1"/>
  <c r="X10995" i="1"/>
  <c r="S10995" i="1"/>
  <c r="P10995" i="1"/>
  <c r="K10995" i="1"/>
  <c r="X10994" i="1"/>
  <c r="S10994" i="1"/>
  <c r="P10994" i="1"/>
  <c r="K10994" i="1"/>
  <c r="X10993" i="1"/>
  <c r="S10993" i="1"/>
  <c r="P10993" i="1"/>
  <c r="K10993" i="1"/>
  <c r="X10992" i="1"/>
  <c r="S10992" i="1"/>
  <c r="P10992" i="1"/>
  <c r="K10992" i="1"/>
  <c r="X10991" i="1"/>
  <c r="S10991" i="1"/>
  <c r="P10991" i="1"/>
  <c r="K10991" i="1"/>
  <c r="X10990" i="1"/>
  <c r="S10990" i="1"/>
  <c r="P10990" i="1"/>
  <c r="K10990" i="1"/>
  <c r="X10989" i="1"/>
  <c r="S10989" i="1"/>
  <c r="P10989" i="1"/>
  <c r="K10989" i="1"/>
  <c r="X10988" i="1"/>
  <c r="S10988" i="1"/>
  <c r="P10988" i="1"/>
  <c r="K10988" i="1"/>
  <c r="X10987" i="1"/>
  <c r="S10987" i="1"/>
  <c r="P10987" i="1"/>
  <c r="K10987" i="1"/>
  <c r="X10986" i="1"/>
  <c r="S10986" i="1"/>
  <c r="P10986" i="1"/>
  <c r="K10986" i="1"/>
  <c r="X10985" i="1"/>
  <c r="S10985" i="1"/>
  <c r="P10985" i="1"/>
  <c r="K10985" i="1"/>
  <c r="X10984" i="1"/>
  <c r="S10984" i="1"/>
  <c r="P10984" i="1"/>
  <c r="K10984" i="1"/>
  <c r="X10983" i="1"/>
  <c r="S10983" i="1"/>
  <c r="P10983" i="1"/>
  <c r="K10983" i="1"/>
  <c r="X10982" i="1"/>
  <c r="S10982" i="1"/>
  <c r="P10982" i="1"/>
  <c r="K10982" i="1"/>
  <c r="X10981" i="1"/>
  <c r="S10981" i="1"/>
  <c r="P10981" i="1"/>
  <c r="K10981" i="1"/>
  <c r="X10980" i="1"/>
  <c r="S10980" i="1"/>
  <c r="P10980" i="1"/>
  <c r="K10980" i="1"/>
  <c r="X10979" i="1"/>
  <c r="S10979" i="1"/>
  <c r="P10979" i="1"/>
  <c r="K10979" i="1"/>
  <c r="X10978" i="1"/>
  <c r="S10978" i="1"/>
  <c r="P10978" i="1"/>
  <c r="K10978" i="1"/>
  <c r="X10977" i="1"/>
  <c r="S10977" i="1"/>
  <c r="P10977" i="1"/>
  <c r="K10977" i="1"/>
  <c r="X10976" i="1"/>
  <c r="S10976" i="1"/>
  <c r="P10976" i="1"/>
  <c r="K10976" i="1"/>
  <c r="X10975" i="1"/>
  <c r="S10975" i="1"/>
  <c r="P10975" i="1"/>
  <c r="K10975" i="1"/>
  <c r="X10974" i="1"/>
  <c r="S10974" i="1"/>
  <c r="P10974" i="1"/>
  <c r="K10974" i="1"/>
  <c r="X10973" i="1"/>
  <c r="S10973" i="1"/>
  <c r="P10973" i="1"/>
  <c r="K10973" i="1"/>
  <c r="X10972" i="1"/>
  <c r="S10972" i="1"/>
  <c r="P10972" i="1"/>
  <c r="K10972" i="1"/>
  <c r="X10971" i="1"/>
  <c r="S10971" i="1"/>
  <c r="P10971" i="1"/>
  <c r="K10971" i="1"/>
  <c r="X10970" i="1"/>
  <c r="S10970" i="1"/>
  <c r="P10970" i="1"/>
  <c r="K10970" i="1"/>
  <c r="X10969" i="1"/>
  <c r="S10969" i="1"/>
  <c r="P10969" i="1"/>
  <c r="K10969" i="1"/>
  <c r="X10968" i="1"/>
  <c r="S10968" i="1"/>
  <c r="P10968" i="1"/>
  <c r="K10968" i="1"/>
  <c r="X10967" i="1"/>
  <c r="S10967" i="1"/>
  <c r="P10967" i="1"/>
  <c r="K10967" i="1"/>
  <c r="X10966" i="1"/>
  <c r="S10966" i="1"/>
  <c r="P10966" i="1"/>
  <c r="K10966" i="1"/>
  <c r="X10965" i="1"/>
  <c r="S10965" i="1"/>
  <c r="P10965" i="1"/>
  <c r="K10965" i="1"/>
  <c r="X10964" i="1"/>
  <c r="S10964" i="1"/>
  <c r="P10964" i="1"/>
  <c r="K10964" i="1"/>
  <c r="X10963" i="1"/>
  <c r="S10963" i="1"/>
  <c r="P10963" i="1"/>
  <c r="K10963" i="1"/>
  <c r="X10962" i="1"/>
  <c r="S10962" i="1"/>
  <c r="P10962" i="1"/>
  <c r="K10962" i="1"/>
  <c r="X10961" i="1"/>
  <c r="S10961" i="1"/>
  <c r="P10961" i="1"/>
  <c r="K10961" i="1"/>
  <c r="X10960" i="1"/>
  <c r="S10960" i="1"/>
  <c r="P10960" i="1"/>
  <c r="K10960" i="1"/>
  <c r="X10959" i="1"/>
  <c r="S10959" i="1"/>
  <c r="P10959" i="1"/>
  <c r="K10959" i="1"/>
  <c r="X10958" i="1"/>
  <c r="S10958" i="1"/>
  <c r="P10958" i="1"/>
  <c r="K10958" i="1"/>
  <c r="X10957" i="1"/>
  <c r="S10957" i="1"/>
  <c r="P10957" i="1"/>
  <c r="K10957" i="1"/>
  <c r="X10956" i="1"/>
  <c r="S10956" i="1"/>
  <c r="P10956" i="1"/>
  <c r="K10956" i="1"/>
  <c r="X10955" i="1"/>
  <c r="S10955" i="1"/>
  <c r="P10955" i="1"/>
  <c r="K10955" i="1"/>
  <c r="X10954" i="1"/>
  <c r="S10954" i="1"/>
  <c r="P10954" i="1"/>
  <c r="K10954" i="1"/>
  <c r="X10953" i="1"/>
  <c r="S10953" i="1"/>
  <c r="P10953" i="1"/>
  <c r="K10953" i="1"/>
  <c r="X10952" i="1"/>
  <c r="S10952" i="1"/>
  <c r="P10952" i="1"/>
  <c r="K10952" i="1"/>
  <c r="X10951" i="1"/>
  <c r="S10951" i="1"/>
  <c r="P10951" i="1"/>
  <c r="K10951" i="1"/>
  <c r="X10950" i="1"/>
  <c r="S10950" i="1"/>
  <c r="P10950" i="1"/>
  <c r="K10950" i="1"/>
  <c r="X10949" i="1"/>
  <c r="S10949" i="1"/>
  <c r="P10949" i="1"/>
  <c r="K10949" i="1"/>
  <c r="X10948" i="1"/>
  <c r="S10948" i="1"/>
  <c r="P10948" i="1"/>
  <c r="K10948" i="1"/>
  <c r="X10947" i="1"/>
  <c r="S10947" i="1"/>
  <c r="P10947" i="1"/>
  <c r="K10947" i="1"/>
  <c r="X10946" i="1"/>
  <c r="S10946" i="1"/>
  <c r="P10946" i="1"/>
  <c r="K10946" i="1"/>
  <c r="X10945" i="1"/>
  <c r="S10945" i="1"/>
  <c r="P10945" i="1"/>
  <c r="K10945" i="1"/>
  <c r="X10944" i="1"/>
  <c r="S10944" i="1"/>
  <c r="P10944" i="1"/>
  <c r="K10944" i="1"/>
  <c r="X10943" i="1"/>
  <c r="S10943" i="1"/>
  <c r="P10943" i="1"/>
  <c r="K10943" i="1"/>
  <c r="X10942" i="1"/>
  <c r="S10942" i="1"/>
  <c r="P10942" i="1"/>
  <c r="K10942" i="1"/>
  <c r="X10941" i="1"/>
  <c r="S10941" i="1"/>
  <c r="P10941" i="1"/>
  <c r="K10941" i="1"/>
  <c r="X10940" i="1"/>
  <c r="S10940" i="1"/>
  <c r="P10940" i="1"/>
  <c r="K10940" i="1"/>
  <c r="X10939" i="1"/>
  <c r="S10939" i="1"/>
  <c r="P10939" i="1"/>
  <c r="K10939" i="1"/>
  <c r="X10938" i="1"/>
  <c r="S10938" i="1"/>
  <c r="P10938" i="1"/>
  <c r="K10938" i="1"/>
  <c r="X10937" i="1"/>
  <c r="S10937" i="1"/>
  <c r="P10937" i="1"/>
  <c r="K10937" i="1"/>
  <c r="X10936" i="1"/>
  <c r="S10936" i="1"/>
  <c r="P10936" i="1"/>
  <c r="K10936" i="1"/>
  <c r="X10935" i="1"/>
  <c r="S10935" i="1"/>
  <c r="P10935" i="1"/>
  <c r="K10935" i="1"/>
  <c r="X10934" i="1"/>
  <c r="S10934" i="1"/>
  <c r="P10934" i="1"/>
  <c r="K10934" i="1"/>
  <c r="X10933" i="1"/>
  <c r="S10933" i="1"/>
  <c r="P10933" i="1"/>
  <c r="K10933" i="1"/>
  <c r="X10932" i="1"/>
  <c r="S10932" i="1"/>
  <c r="P10932" i="1"/>
  <c r="K10932" i="1"/>
  <c r="X10931" i="1"/>
  <c r="S10931" i="1"/>
  <c r="P10931" i="1"/>
  <c r="K10931" i="1"/>
  <c r="X10930" i="1"/>
  <c r="S10930" i="1"/>
  <c r="P10930" i="1"/>
  <c r="K10930" i="1"/>
  <c r="X10929" i="1"/>
  <c r="S10929" i="1"/>
  <c r="P10929" i="1"/>
  <c r="K10929" i="1"/>
  <c r="X10928" i="1"/>
  <c r="S10928" i="1"/>
  <c r="P10928" i="1"/>
  <c r="K10928" i="1"/>
  <c r="X10927" i="1"/>
  <c r="S10927" i="1"/>
  <c r="P10927" i="1"/>
  <c r="K10927" i="1"/>
  <c r="X10926" i="1"/>
  <c r="S10926" i="1"/>
  <c r="P10926" i="1"/>
  <c r="K10926" i="1"/>
  <c r="X10925" i="1"/>
  <c r="S10925" i="1"/>
  <c r="P10925" i="1"/>
  <c r="K10925" i="1"/>
  <c r="X10924" i="1"/>
  <c r="S10924" i="1"/>
  <c r="P10924" i="1"/>
  <c r="K10924" i="1"/>
  <c r="X10923" i="1"/>
  <c r="S10923" i="1"/>
  <c r="P10923" i="1"/>
  <c r="K10923" i="1"/>
  <c r="X10922" i="1"/>
  <c r="S10922" i="1"/>
  <c r="P10922" i="1"/>
  <c r="K10922" i="1"/>
  <c r="X10921" i="1"/>
  <c r="S10921" i="1"/>
  <c r="P10921" i="1"/>
  <c r="K10921" i="1"/>
  <c r="X10920" i="1"/>
  <c r="S10920" i="1"/>
  <c r="P10920" i="1"/>
  <c r="K10920" i="1"/>
  <c r="X10919" i="1"/>
  <c r="S10919" i="1"/>
  <c r="P10919" i="1"/>
  <c r="K10919" i="1"/>
  <c r="X10918" i="1"/>
  <c r="S10918" i="1"/>
  <c r="P10918" i="1"/>
  <c r="K10918" i="1"/>
  <c r="X10917" i="1"/>
  <c r="S10917" i="1"/>
  <c r="P10917" i="1"/>
  <c r="K10917" i="1"/>
  <c r="X10916" i="1"/>
  <c r="S10916" i="1"/>
  <c r="P10916" i="1"/>
  <c r="K10916" i="1"/>
  <c r="X10915" i="1"/>
  <c r="S10915" i="1"/>
  <c r="P10915" i="1"/>
  <c r="K10915" i="1"/>
  <c r="X10914" i="1"/>
  <c r="S10914" i="1"/>
  <c r="P10914" i="1"/>
  <c r="K10914" i="1"/>
  <c r="X10913" i="1"/>
  <c r="S10913" i="1"/>
  <c r="P10913" i="1"/>
  <c r="K10913" i="1"/>
  <c r="X10912" i="1"/>
  <c r="S10912" i="1"/>
  <c r="P10912" i="1"/>
  <c r="K10912" i="1"/>
  <c r="X10911" i="1"/>
  <c r="S10911" i="1"/>
  <c r="P10911" i="1"/>
  <c r="K10911" i="1"/>
  <c r="X10910" i="1"/>
  <c r="S10910" i="1"/>
  <c r="P10910" i="1"/>
  <c r="K10910" i="1"/>
  <c r="X10909" i="1"/>
  <c r="S10909" i="1"/>
  <c r="P10909" i="1"/>
  <c r="K10909" i="1"/>
  <c r="X10908" i="1"/>
  <c r="S10908" i="1"/>
  <c r="P10908" i="1"/>
  <c r="K10908" i="1"/>
  <c r="X10907" i="1"/>
  <c r="S10907" i="1"/>
  <c r="P10907" i="1"/>
  <c r="K10907" i="1"/>
  <c r="X10906" i="1"/>
  <c r="S10906" i="1"/>
  <c r="P10906" i="1"/>
  <c r="K10906" i="1"/>
  <c r="X10905" i="1"/>
  <c r="S10905" i="1"/>
  <c r="P10905" i="1"/>
  <c r="K10905" i="1"/>
  <c r="X10904" i="1"/>
  <c r="S10904" i="1"/>
  <c r="P10904" i="1"/>
  <c r="K10904" i="1"/>
  <c r="X10903" i="1"/>
  <c r="S10903" i="1"/>
  <c r="P10903" i="1"/>
  <c r="K10903" i="1"/>
  <c r="X10902" i="1"/>
  <c r="S10902" i="1"/>
  <c r="P10902" i="1"/>
  <c r="K10902" i="1"/>
  <c r="X10901" i="1"/>
  <c r="S10901" i="1"/>
  <c r="P10901" i="1"/>
  <c r="K10901" i="1"/>
  <c r="X10900" i="1"/>
  <c r="S10900" i="1"/>
  <c r="P10900" i="1"/>
  <c r="K10900" i="1"/>
  <c r="X10899" i="1"/>
  <c r="S10899" i="1"/>
  <c r="P10899" i="1"/>
  <c r="K10899" i="1"/>
  <c r="X10898" i="1"/>
  <c r="S10898" i="1"/>
  <c r="P10898" i="1"/>
  <c r="K10898" i="1"/>
  <c r="X10897" i="1"/>
  <c r="S10897" i="1"/>
  <c r="P10897" i="1"/>
  <c r="K10897" i="1"/>
  <c r="X10896" i="1"/>
  <c r="S10896" i="1"/>
  <c r="P10896" i="1"/>
  <c r="K10896" i="1"/>
  <c r="X10895" i="1"/>
  <c r="S10895" i="1"/>
  <c r="P10895" i="1"/>
  <c r="K10895" i="1"/>
  <c r="X10894" i="1"/>
  <c r="S10894" i="1"/>
  <c r="P10894" i="1"/>
  <c r="K10894" i="1"/>
  <c r="X10893" i="1"/>
  <c r="S10893" i="1"/>
  <c r="P10893" i="1"/>
  <c r="K10893" i="1"/>
  <c r="X10892" i="1"/>
  <c r="S10892" i="1"/>
  <c r="P10892" i="1"/>
  <c r="K10892" i="1"/>
  <c r="X10891" i="1"/>
  <c r="S10891" i="1"/>
  <c r="P10891" i="1"/>
  <c r="K10891" i="1"/>
  <c r="X10890" i="1"/>
  <c r="S10890" i="1"/>
  <c r="P10890" i="1"/>
  <c r="K10890" i="1"/>
  <c r="X10889" i="1"/>
  <c r="S10889" i="1"/>
  <c r="P10889" i="1"/>
  <c r="K10889" i="1"/>
  <c r="X10888" i="1"/>
  <c r="S10888" i="1"/>
  <c r="P10888" i="1"/>
  <c r="K10888" i="1"/>
  <c r="X10887" i="1"/>
  <c r="S10887" i="1"/>
  <c r="P10887" i="1"/>
  <c r="K10887" i="1"/>
  <c r="X10886" i="1"/>
  <c r="S10886" i="1"/>
  <c r="P10886" i="1"/>
  <c r="K10886" i="1"/>
  <c r="X10885" i="1"/>
  <c r="S10885" i="1"/>
  <c r="P10885" i="1"/>
  <c r="K10885" i="1"/>
  <c r="X10884" i="1"/>
  <c r="S10884" i="1"/>
  <c r="P10884" i="1"/>
  <c r="K10884" i="1"/>
  <c r="X10883" i="1"/>
  <c r="S10883" i="1"/>
  <c r="P10883" i="1"/>
  <c r="K10883" i="1"/>
  <c r="X10882" i="1"/>
  <c r="S10882" i="1"/>
  <c r="P10882" i="1"/>
  <c r="K10882" i="1"/>
  <c r="X10881" i="1"/>
  <c r="S10881" i="1"/>
  <c r="P10881" i="1"/>
  <c r="K10881" i="1"/>
  <c r="X10880" i="1"/>
  <c r="S10880" i="1"/>
  <c r="P10880" i="1"/>
  <c r="K10880" i="1"/>
  <c r="X10879" i="1"/>
  <c r="S10879" i="1"/>
  <c r="P10879" i="1"/>
  <c r="K10879" i="1"/>
  <c r="X10878" i="1"/>
  <c r="S10878" i="1"/>
  <c r="P10878" i="1"/>
  <c r="K10878" i="1"/>
  <c r="X10877" i="1"/>
  <c r="S10877" i="1"/>
  <c r="P10877" i="1"/>
  <c r="K10877" i="1"/>
  <c r="X10876" i="1"/>
  <c r="S10876" i="1"/>
  <c r="P10876" i="1"/>
  <c r="K10876" i="1"/>
  <c r="X10875" i="1"/>
  <c r="S10875" i="1"/>
  <c r="P10875" i="1"/>
  <c r="K10875" i="1"/>
  <c r="X10874" i="1"/>
  <c r="S10874" i="1"/>
  <c r="P10874" i="1"/>
  <c r="K10874" i="1"/>
  <c r="X10873" i="1"/>
  <c r="S10873" i="1"/>
  <c r="P10873" i="1"/>
  <c r="K10873" i="1"/>
  <c r="X10872" i="1"/>
  <c r="S10872" i="1"/>
  <c r="P10872" i="1"/>
  <c r="K10872" i="1"/>
  <c r="X10871" i="1"/>
  <c r="S10871" i="1"/>
  <c r="P10871" i="1"/>
  <c r="K10871" i="1"/>
  <c r="X10870" i="1"/>
  <c r="S10870" i="1"/>
  <c r="P10870" i="1"/>
  <c r="K10870" i="1"/>
  <c r="X10869" i="1"/>
  <c r="S10869" i="1"/>
  <c r="P10869" i="1"/>
  <c r="K10869" i="1"/>
  <c r="X10868" i="1"/>
  <c r="S10868" i="1"/>
  <c r="P10868" i="1"/>
  <c r="K10868" i="1"/>
  <c r="X10867" i="1"/>
  <c r="S10867" i="1"/>
  <c r="P10867" i="1"/>
  <c r="K10867" i="1"/>
  <c r="X10866" i="1"/>
  <c r="S10866" i="1"/>
  <c r="P10866" i="1"/>
  <c r="K10866" i="1"/>
  <c r="X10865" i="1"/>
  <c r="S10865" i="1"/>
  <c r="P10865" i="1"/>
  <c r="K10865" i="1"/>
  <c r="X10864" i="1"/>
  <c r="S10864" i="1"/>
  <c r="P10864" i="1"/>
  <c r="K10864" i="1"/>
  <c r="X10863" i="1"/>
  <c r="S10863" i="1"/>
  <c r="P10863" i="1"/>
  <c r="K10863" i="1"/>
  <c r="X10862" i="1"/>
  <c r="S10862" i="1"/>
  <c r="P10862" i="1"/>
  <c r="K10862" i="1"/>
  <c r="X10861" i="1"/>
  <c r="S10861" i="1"/>
  <c r="P10861" i="1"/>
  <c r="K10861" i="1"/>
  <c r="X10860" i="1"/>
  <c r="S10860" i="1"/>
  <c r="P10860" i="1"/>
  <c r="K10860" i="1"/>
  <c r="X10859" i="1"/>
  <c r="S10859" i="1"/>
  <c r="P10859" i="1"/>
  <c r="K10859" i="1"/>
  <c r="X10858" i="1"/>
  <c r="S10858" i="1"/>
  <c r="P10858" i="1"/>
  <c r="K10858" i="1"/>
  <c r="X10857" i="1"/>
  <c r="S10857" i="1"/>
  <c r="P10857" i="1"/>
  <c r="K10857" i="1"/>
  <c r="X10856" i="1"/>
  <c r="S10856" i="1"/>
  <c r="P10856" i="1"/>
  <c r="K10856" i="1"/>
  <c r="X10855" i="1"/>
  <c r="S10855" i="1"/>
  <c r="P10855" i="1"/>
  <c r="K10855" i="1"/>
  <c r="X10854" i="1"/>
  <c r="S10854" i="1"/>
  <c r="P10854" i="1"/>
  <c r="K10854" i="1"/>
  <c r="X10853" i="1"/>
  <c r="S10853" i="1"/>
  <c r="P10853" i="1"/>
  <c r="K10853" i="1"/>
  <c r="X10852" i="1"/>
  <c r="S10852" i="1"/>
  <c r="P10852" i="1"/>
  <c r="K10852" i="1"/>
  <c r="X10851" i="1"/>
  <c r="S10851" i="1"/>
  <c r="P10851" i="1"/>
  <c r="K10851" i="1"/>
  <c r="X10850" i="1"/>
  <c r="S10850" i="1"/>
  <c r="P10850" i="1"/>
  <c r="K10850" i="1"/>
  <c r="X10849" i="1"/>
  <c r="S10849" i="1"/>
  <c r="P10849" i="1"/>
  <c r="K10849" i="1"/>
  <c r="X10848" i="1"/>
  <c r="S10848" i="1"/>
  <c r="P10848" i="1"/>
  <c r="K10848" i="1"/>
  <c r="X10847" i="1"/>
  <c r="S10847" i="1"/>
  <c r="P10847" i="1"/>
  <c r="K10847" i="1"/>
  <c r="X10846" i="1"/>
  <c r="S10846" i="1"/>
  <c r="P10846" i="1"/>
  <c r="K10846" i="1"/>
  <c r="X10845" i="1"/>
  <c r="S10845" i="1"/>
  <c r="P10845" i="1"/>
  <c r="K10845" i="1"/>
  <c r="X10844" i="1"/>
  <c r="S10844" i="1"/>
  <c r="P10844" i="1"/>
  <c r="K10844" i="1"/>
  <c r="X10843" i="1"/>
  <c r="S10843" i="1"/>
  <c r="P10843" i="1"/>
  <c r="K10843" i="1"/>
  <c r="X10842" i="1"/>
  <c r="S10842" i="1"/>
  <c r="P10842" i="1"/>
  <c r="K10842" i="1"/>
  <c r="X10841" i="1"/>
  <c r="S10841" i="1"/>
  <c r="P10841" i="1"/>
  <c r="K10841" i="1"/>
  <c r="X10840" i="1"/>
  <c r="S10840" i="1"/>
  <c r="P10840" i="1"/>
  <c r="K10840" i="1"/>
  <c r="X10839" i="1"/>
  <c r="S10839" i="1"/>
  <c r="P10839" i="1"/>
  <c r="K10839" i="1"/>
  <c r="X10838" i="1"/>
  <c r="S10838" i="1"/>
  <c r="P10838" i="1"/>
  <c r="K10838" i="1"/>
  <c r="X10837" i="1"/>
  <c r="S10837" i="1"/>
  <c r="P10837" i="1"/>
  <c r="K10837" i="1"/>
  <c r="X10836" i="1"/>
  <c r="S10836" i="1"/>
  <c r="P10836" i="1"/>
  <c r="K10836" i="1"/>
  <c r="X10835" i="1"/>
  <c r="S10835" i="1"/>
  <c r="P10835" i="1"/>
  <c r="K10835" i="1"/>
  <c r="X10834" i="1"/>
  <c r="S10834" i="1"/>
  <c r="P10834" i="1"/>
  <c r="K10834" i="1"/>
  <c r="X10833" i="1"/>
  <c r="S10833" i="1"/>
  <c r="P10833" i="1"/>
  <c r="K10833" i="1"/>
  <c r="X10832" i="1"/>
  <c r="S10832" i="1"/>
  <c r="P10832" i="1"/>
  <c r="K10832" i="1"/>
  <c r="X10831" i="1"/>
  <c r="S10831" i="1"/>
  <c r="P10831" i="1"/>
  <c r="K10831" i="1"/>
  <c r="X10830" i="1"/>
  <c r="S10830" i="1"/>
  <c r="P10830" i="1"/>
  <c r="K10830" i="1"/>
  <c r="X10829" i="1"/>
  <c r="S10829" i="1"/>
  <c r="P10829" i="1"/>
  <c r="K10829" i="1"/>
  <c r="X10828" i="1"/>
  <c r="S10828" i="1"/>
  <c r="P10828" i="1"/>
  <c r="K10828" i="1"/>
  <c r="X10827" i="1"/>
  <c r="S10827" i="1"/>
  <c r="P10827" i="1"/>
  <c r="K10827" i="1"/>
  <c r="X10826" i="1"/>
  <c r="S10826" i="1"/>
  <c r="P10826" i="1"/>
  <c r="K10826" i="1"/>
  <c r="X10825" i="1"/>
  <c r="S10825" i="1"/>
  <c r="P10825" i="1"/>
  <c r="K10825" i="1"/>
  <c r="X10824" i="1"/>
  <c r="S10824" i="1"/>
  <c r="P10824" i="1"/>
  <c r="K10824" i="1"/>
  <c r="X10823" i="1"/>
  <c r="S10823" i="1"/>
  <c r="P10823" i="1"/>
  <c r="K10823" i="1"/>
  <c r="X10822" i="1"/>
  <c r="S10822" i="1"/>
  <c r="P10822" i="1"/>
  <c r="K10822" i="1"/>
  <c r="X10821" i="1"/>
  <c r="S10821" i="1"/>
  <c r="P10821" i="1"/>
  <c r="K10821" i="1"/>
  <c r="X10820" i="1"/>
  <c r="S10820" i="1"/>
  <c r="P10820" i="1"/>
  <c r="K10820" i="1"/>
  <c r="X10819" i="1"/>
  <c r="S10819" i="1"/>
  <c r="P10819" i="1"/>
  <c r="K10819" i="1"/>
  <c r="X10818" i="1"/>
  <c r="S10818" i="1"/>
  <c r="P10818" i="1"/>
  <c r="K10818" i="1"/>
  <c r="X10817" i="1"/>
  <c r="S10817" i="1"/>
  <c r="P10817" i="1"/>
  <c r="K10817" i="1"/>
  <c r="X10816" i="1"/>
  <c r="S10816" i="1"/>
  <c r="P10816" i="1"/>
  <c r="K10816" i="1"/>
  <c r="X10815" i="1"/>
  <c r="S10815" i="1"/>
  <c r="P10815" i="1"/>
  <c r="K10815" i="1"/>
  <c r="X10814" i="1"/>
  <c r="S10814" i="1"/>
  <c r="P10814" i="1"/>
  <c r="K10814" i="1"/>
  <c r="X10813" i="1"/>
  <c r="S10813" i="1"/>
  <c r="P10813" i="1"/>
  <c r="K10813" i="1"/>
  <c r="X10812" i="1"/>
  <c r="S10812" i="1"/>
  <c r="P10812" i="1"/>
  <c r="K10812" i="1"/>
  <c r="X10811" i="1"/>
  <c r="S10811" i="1"/>
  <c r="P10811" i="1"/>
  <c r="K10811" i="1"/>
  <c r="X10810" i="1"/>
  <c r="S10810" i="1"/>
  <c r="P10810" i="1"/>
  <c r="K10810" i="1"/>
  <c r="X10809" i="1"/>
  <c r="S10809" i="1"/>
  <c r="P10809" i="1"/>
  <c r="K10809" i="1"/>
  <c r="X10808" i="1"/>
  <c r="S10808" i="1"/>
  <c r="P10808" i="1"/>
  <c r="K10808" i="1"/>
  <c r="X10807" i="1"/>
  <c r="S10807" i="1"/>
  <c r="P10807" i="1"/>
  <c r="K10807" i="1"/>
  <c r="X10806" i="1"/>
  <c r="S10806" i="1"/>
  <c r="P10806" i="1"/>
  <c r="K10806" i="1"/>
  <c r="X10805" i="1"/>
  <c r="S10805" i="1"/>
  <c r="P10805" i="1"/>
  <c r="K10805" i="1"/>
  <c r="X10804" i="1"/>
  <c r="S10804" i="1"/>
  <c r="P10804" i="1"/>
  <c r="K10804" i="1"/>
  <c r="X10803" i="1"/>
  <c r="S10803" i="1"/>
  <c r="P10803" i="1"/>
  <c r="K10803" i="1"/>
  <c r="X10802" i="1"/>
  <c r="S10802" i="1"/>
  <c r="P10802" i="1"/>
  <c r="K10802" i="1"/>
  <c r="X10801" i="1"/>
  <c r="S10801" i="1"/>
  <c r="P10801" i="1"/>
  <c r="K10801" i="1"/>
  <c r="X10800" i="1"/>
  <c r="S10800" i="1"/>
  <c r="P10800" i="1"/>
  <c r="K10800" i="1"/>
  <c r="X10799" i="1"/>
  <c r="S10799" i="1"/>
  <c r="P10799" i="1"/>
  <c r="K10799" i="1"/>
  <c r="X10798" i="1"/>
  <c r="S10798" i="1"/>
  <c r="P10798" i="1"/>
  <c r="K10798" i="1"/>
  <c r="X10797" i="1"/>
  <c r="S10797" i="1"/>
  <c r="P10797" i="1"/>
  <c r="K10797" i="1"/>
  <c r="X10796" i="1"/>
  <c r="S10796" i="1"/>
  <c r="P10796" i="1"/>
  <c r="K10796" i="1"/>
  <c r="X10795" i="1"/>
  <c r="S10795" i="1"/>
  <c r="P10795" i="1"/>
  <c r="K10795" i="1"/>
  <c r="X10794" i="1"/>
  <c r="S10794" i="1"/>
  <c r="P10794" i="1"/>
  <c r="K10794" i="1"/>
  <c r="X10793" i="1"/>
  <c r="S10793" i="1"/>
  <c r="P10793" i="1"/>
  <c r="K10793" i="1"/>
  <c r="X10792" i="1"/>
  <c r="S10792" i="1"/>
  <c r="P10792" i="1"/>
  <c r="K10792" i="1"/>
  <c r="X10791" i="1"/>
  <c r="S10791" i="1"/>
  <c r="P10791" i="1"/>
  <c r="K10791" i="1"/>
  <c r="X10790" i="1"/>
  <c r="S10790" i="1"/>
  <c r="P10790" i="1"/>
  <c r="K10790" i="1"/>
  <c r="X10789" i="1"/>
  <c r="S10789" i="1"/>
  <c r="P10789" i="1"/>
  <c r="K10789" i="1"/>
  <c r="X10788" i="1"/>
  <c r="S10788" i="1"/>
  <c r="P10788" i="1"/>
  <c r="K10788" i="1"/>
  <c r="X10787" i="1"/>
  <c r="S10787" i="1"/>
  <c r="P10787" i="1"/>
  <c r="K10787" i="1"/>
  <c r="X10786" i="1"/>
  <c r="S10786" i="1"/>
  <c r="P10786" i="1"/>
  <c r="K10786" i="1"/>
  <c r="X10785" i="1"/>
  <c r="S10785" i="1"/>
  <c r="P10785" i="1"/>
  <c r="K10785" i="1"/>
  <c r="X10784" i="1"/>
  <c r="S10784" i="1"/>
  <c r="P10784" i="1"/>
  <c r="K10784" i="1"/>
  <c r="X10783" i="1"/>
  <c r="S10783" i="1"/>
  <c r="P10783" i="1"/>
  <c r="K10783" i="1"/>
  <c r="X10782" i="1"/>
  <c r="S10782" i="1"/>
  <c r="P10782" i="1"/>
  <c r="K10782" i="1"/>
  <c r="X10781" i="1"/>
  <c r="S10781" i="1"/>
  <c r="P10781" i="1"/>
  <c r="K10781" i="1"/>
  <c r="X10780" i="1"/>
  <c r="S10780" i="1"/>
  <c r="P10780" i="1"/>
  <c r="K10780" i="1"/>
  <c r="X10779" i="1"/>
  <c r="S10779" i="1"/>
  <c r="P10779" i="1"/>
  <c r="K10779" i="1"/>
  <c r="X10778" i="1"/>
  <c r="S10778" i="1"/>
  <c r="P10778" i="1"/>
  <c r="K10778" i="1"/>
  <c r="X10777" i="1"/>
  <c r="S10777" i="1"/>
  <c r="P10777" i="1"/>
  <c r="K10777" i="1"/>
  <c r="X10776" i="1"/>
  <c r="S10776" i="1"/>
  <c r="P10776" i="1"/>
  <c r="K10776" i="1"/>
  <c r="X10775" i="1"/>
  <c r="S10775" i="1"/>
  <c r="P10775" i="1"/>
  <c r="K10775" i="1"/>
  <c r="X10774" i="1"/>
  <c r="S10774" i="1"/>
  <c r="P10774" i="1"/>
  <c r="K10774" i="1"/>
  <c r="X10773" i="1"/>
  <c r="S10773" i="1"/>
  <c r="P10773" i="1"/>
  <c r="K10773" i="1"/>
  <c r="X10772" i="1"/>
  <c r="S10772" i="1"/>
  <c r="P10772" i="1"/>
  <c r="K10772" i="1"/>
  <c r="X10771" i="1"/>
  <c r="S10771" i="1"/>
  <c r="P10771" i="1"/>
  <c r="K10771" i="1"/>
  <c r="X10770" i="1"/>
  <c r="S10770" i="1"/>
  <c r="P10770" i="1"/>
  <c r="K10770" i="1"/>
  <c r="X10769" i="1"/>
  <c r="S10769" i="1"/>
  <c r="P10769" i="1"/>
  <c r="K10769" i="1"/>
  <c r="X10768" i="1"/>
  <c r="S10768" i="1"/>
  <c r="P10768" i="1"/>
  <c r="K10768" i="1"/>
  <c r="X10767" i="1"/>
  <c r="S10767" i="1"/>
  <c r="P10767" i="1"/>
  <c r="K10767" i="1"/>
  <c r="X10766" i="1"/>
  <c r="S10766" i="1"/>
  <c r="P10766" i="1"/>
  <c r="K10766" i="1"/>
  <c r="X10765" i="1"/>
  <c r="S10765" i="1"/>
  <c r="P10765" i="1"/>
  <c r="K10765" i="1"/>
  <c r="X10764" i="1"/>
  <c r="S10764" i="1"/>
  <c r="P10764" i="1"/>
  <c r="K10764" i="1"/>
  <c r="X10763" i="1"/>
  <c r="S10763" i="1"/>
  <c r="P10763" i="1"/>
  <c r="K10763" i="1"/>
  <c r="X10762" i="1"/>
  <c r="S10762" i="1"/>
  <c r="P10762" i="1"/>
  <c r="K10762" i="1"/>
  <c r="X10761" i="1"/>
  <c r="S10761" i="1"/>
  <c r="P10761" i="1"/>
  <c r="K10761" i="1"/>
  <c r="X10760" i="1"/>
  <c r="S10760" i="1"/>
  <c r="P10760" i="1"/>
  <c r="K10760" i="1"/>
  <c r="X10759" i="1"/>
  <c r="S10759" i="1"/>
  <c r="P10759" i="1"/>
  <c r="K10759" i="1"/>
  <c r="X10758" i="1"/>
  <c r="S10758" i="1"/>
  <c r="P10758" i="1"/>
  <c r="K10758" i="1"/>
  <c r="X10757" i="1"/>
  <c r="S10757" i="1"/>
  <c r="P10757" i="1"/>
  <c r="K10757" i="1"/>
  <c r="X10756" i="1"/>
  <c r="S10756" i="1"/>
  <c r="P10756" i="1"/>
  <c r="K10756" i="1"/>
  <c r="X10755" i="1"/>
  <c r="S10755" i="1"/>
  <c r="P10755" i="1"/>
  <c r="K10755" i="1"/>
  <c r="X10754" i="1"/>
  <c r="S10754" i="1"/>
  <c r="P10754" i="1"/>
  <c r="K10754" i="1"/>
  <c r="X10753" i="1"/>
  <c r="S10753" i="1"/>
  <c r="P10753" i="1"/>
  <c r="K10753" i="1"/>
  <c r="X10752" i="1"/>
  <c r="S10752" i="1"/>
  <c r="P10752" i="1"/>
  <c r="K10752" i="1"/>
  <c r="X10751" i="1"/>
  <c r="S10751" i="1"/>
  <c r="P10751" i="1"/>
  <c r="K10751" i="1"/>
  <c r="X10750" i="1"/>
  <c r="S10750" i="1"/>
  <c r="P10750" i="1"/>
  <c r="K10750" i="1"/>
  <c r="X10749" i="1"/>
  <c r="S10749" i="1"/>
  <c r="P10749" i="1"/>
  <c r="K10749" i="1"/>
  <c r="X10748" i="1"/>
  <c r="S10748" i="1"/>
  <c r="P10748" i="1"/>
  <c r="K10748" i="1"/>
  <c r="X10747" i="1"/>
  <c r="S10747" i="1"/>
  <c r="P10747" i="1"/>
  <c r="K10747" i="1"/>
  <c r="X10746" i="1"/>
  <c r="S10746" i="1"/>
  <c r="P10746" i="1"/>
  <c r="K10746" i="1"/>
  <c r="X10745" i="1"/>
  <c r="S10745" i="1"/>
  <c r="P10745" i="1"/>
  <c r="K10745" i="1"/>
  <c r="X10744" i="1"/>
  <c r="S10744" i="1"/>
  <c r="P10744" i="1"/>
  <c r="K10744" i="1"/>
  <c r="X10743" i="1"/>
  <c r="S10743" i="1"/>
  <c r="P10743" i="1"/>
  <c r="K10743" i="1"/>
  <c r="X10742" i="1"/>
  <c r="S10742" i="1"/>
  <c r="P10742" i="1"/>
  <c r="K10742" i="1"/>
  <c r="X10741" i="1"/>
  <c r="S10741" i="1"/>
  <c r="P10741" i="1"/>
  <c r="K10741" i="1"/>
  <c r="X10740" i="1"/>
  <c r="S10740" i="1"/>
  <c r="P10740" i="1"/>
  <c r="K10740" i="1"/>
  <c r="X10739" i="1"/>
  <c r="S10739" i="1"/>
  <c r="P10739" i="1"/>
  <c r="K10739" i="1"/>
  <c r="X10738" i="1"/>
  <c r="S10738" i="1"/>
  <c r="P10738" i="1"/>
  <c r="K10738" i="1"/>
  <c r="X10737" i="1"/>
  <c r="S10737" i="1"/>
  <c r="P10737" i="1"/>
  <c r="K10737" i="1"/>
  <c r="X10736" i="1"/>
  <c r="S10736" i="1"/>
  <c r="P10736" i="1"/>
  <c r="K10736" i="1"/>
  <c r="X10735" i="1"/>
  <c r="S10735" i="1"/>
  <c r="P10735" i="1"/>
  <c r="K10735" i="1"/>
  <c r="X10734" i="1"/>
  <c r="S10734" i="1"/>
  <c r="P10734" i="1"/>
  <c r="K10734" i="1"/>
  <c r="X10733" i="1"/>
  <c r="S10733" i="1"/>
  <c r="P10733" i="1"/>
  <c r="K10733" i="1"/>
  <c r="X10732" i="1"/>
  <c r="S10732" i="1"/>
  <c r="P10732" i="1"/>
  <c r="K10732" i="1"/>
  <c r="X10731" i="1"/>
  <c r="S10731" i="1"/>
  <c r="P10731" i="1"/>
  <c r="K10731" i="1"/>
  <c r="X10730" i="1"/>
  <c r="S10730" i="1"/>
  <c r="P10730" i="1"/>
  <c r="K10730" i="1"/>
  <c r="X10729" i="1"/>
  <c r="S10729" i="1"/>
  <c r="P10729" i="1"/>
  <c r="K10729" i="1"/>
  <c r="X10728" i="1"/>
  <c r="S10728" i="1"/>
  <c r="P10728" i="1"/>
  <c r="K10728" i="1"/>
  <c r="X10727" i="1"/>
  <c r="S10727" i="1"/>
  <c r="P10727" i="1"/>
  <c r="K10727" i="1"/>
  <c r="X10726" i="1"/>
  <c r="S10726" i="1"/>
  <c r="P10726" i="1"/>
  <c r="K10726" i="1"/>
  <c r="X10725" i="1"/>
  <c r="S10725" i="1"/>
  <c r="P10725" i="1"/>
  <c r="K10725" i="1"/>
  <c r="X10724" i="1"/>
  <c r="S10724" i="1"/>
  <c r="P10724" i="1"/>
  <c r="K10724" i="1"/>
  <c r="X10723" i="1"/>
  <c r="S10723" i="1"/>
  <c r="P10723" i="1"/>
  <c r="K10723" i="1"/>
  <c r="X10722" i="1"/>
  <c r="S10722" i="1"/>
  <c r="P10722" i="1"/>
  <c r="K10722" i="1"/>
  <c r="X10721" i="1"/>
  <c r="S10721" i="1"/>
  <c r="P10721" i="1"/>
  <c r="K10721" i="1"/>
  <c r="X10720" i="1"/>
  <c r="S10720" i="1"/>
  <c r="P10720" i="1"/>
  <c r="K10720" i="1"/>
  <c r="X10719" i="1"/>
  <c r="S10719" i="1"/>
  <c r="P10719" i="1"/>
  <c r="K10719" i="1"/>
  <c r="X10718" i="1"/>
  <c r="S10718" i="1"/>
  <c r="P10718" i="1"/>
  <c r="K10718" i="1"/>
  <c r="X10717" i="1"/>
  <c r="S10717" i="1"/>
  <c r="P10717" i="1"/>
  <c r="K10717" i="1"/>
  <c r="X10716" i="1"/>
  <c r="S10716" i="1"/>
  <c r="P10716" i="1"/>
  <c r="K10716" i="1"/>
  <c r="X10715" i="1"/>
  <c r="S10715" i="1"/>
  <c r="P10715" i="1"/>
  <c r="K10715" i="1"/>
  <c r="X10714" i="1"/>
  <c r="S10714" i="1"/>
  <c r="P10714" i="1"/>
  <c r="K10714" i="1"/>
  <c r="X10713" i="1"/>
  <c r="S10713" i="1"/>
  <c r="P10713" i="1"/>
  <c r="K10713" i="1"/>
  <c r="X10712" i="1"/>
  <c r="S10712" i="1"/>
  <c r="P10712" i="1"/>
  <c r="K10712" i="1"/>
  <c r="X10711" i="1"/>
  <c r="S10711" i="1"/>
  <c r="P10711" i="1"/>
  <c r="K10711" i="1"/>
  <c r="X10710" i="1"/>
  <c r="S10710" i="1"/>
  <c r="P10710" i="1"/>
  <c r="K10710" i="1"/>
  <c r="X10709" i="1"/>
  <c r="S10709" i="1"/>
  <c r="P10709" i="1"/>
  <c r="K10709" i="1"/>
  <c r="X10708" i="1"/>
  <c r="S10708" i="1"/>
  <c r="P10708" i="1"/>
  <c r="K10708" i="1"/>
  <c r="X10707" i="1"/>
  <c r="S10707" i="1"/>
  <c r="P10707" i="1"/>
  <c r="K10707" i="1"/>
  <c r="X10706" i="1"/>
  <c r="S10706" i="1"/>
  <c r="P10706" i="1"/>
  <c r="K10706" i="1"/>
  <c r="X10705" i="1"/>
  <c r="S10705" i="1"/>
  <c r="P10705" i="1"/>
  <c r="K10705" i="1"/>
  <c r="X10704" i="1"/>
  <c r="S10704" i="1"/>
  <c r="P10704" i="1"/>
  <c r="K10704" i="1"/>
  <c r="X10703" i="1"/>
  <c r="S10703" i="1"/>
  <c r="P10703" i="1"/>
  <c r="K10703" i="1"/>
  <c r="X10702" i="1"/>
  <c r="S10702" i="1"/>
  <c r="P10702" i="1"/>
  <c r="K10702" i="1"/>
  <c r="X10701" i="1"/>
  <c r="S10701" i="1"/>
  <c r="P10701" i="1"/>
  <c r="K10701" i="1"/>
  <c r="X10700" i="1"/>
  <c r="S10700" i="1"/>
  <c r="P10700" i="1"/>
  <c r="K10700" i="1"/>
  <c r="X10699" i="1"/>
  <c r="S10699" i="1"/>
  <c r="P10699" i="1"/>
  <c r="K10699" i="1"/>
  <c r="X10698" i="1"/>
  <c r="S10698" i="1"/>
  <c r="P10698" i="1"/>
  <c r="K10698" i="1"/>
  <c r="X10697" i="1"/>
  <c r="S10697" i="1"/>
  <c r="P10697" i="1"/>
  <c r="K10697" i="1"/>
  <c r="X10696" i="1"/>
  <c r="S10696" i="1"/>
  <c r="P10696" i="1"/>
  <c r="K10696" i="1"/>
  <c r="X10695" i="1"/>
  <c r="S10695" i="1"/>
  <c r="P10695" i="1"/>
  <c r="K10695" i="1"/>
  <c r="X10694" i="1"/>
  <c r="S10694" i="1"/>
  <c r="P10694" i="1"/>
  <c r="K10694" i="1"/>
  <c r="X10693" i="1"/>
  <c r="S10693" i="1"/>
  <c r="P10693" i="1"/>
  <c r="K10693" i="1"/>
  <c r="X10692" i="1"/>
  <c r="S10692" i="1"/>
  <c r="P10692" i="1"/>
  <c r="K10692" i="1"/>
  <c r="X10691" i="1"/>
  <c r="S10691" i="1"/>
  <c r="P10691" i="1"/>
  <c r="K10691" i="1"/>
  <c r="X10690" i="1"/>
  <c r="S10690" i="1"/>
  <c r="P10690" i="1"/>
  <c r="K10690" i="1"/>
  <c r="X10689" i="1"/>
  <c r="S10689" i="1"/>
  <c r="P10689" i="1"/>
  <c r="K10689" i="1"/>
  <c r="X10688" i="1"/>
  <c r="S10688" i="1"/>
  <c r="P10688" i="1"/>
  <c r="K10688" i="1"/>
  <c r="X10687" i="1"/>
  <c r="S10687" i="1"/>
  <c r="P10687" i="1"/>
  <c r="K10687" i="1"/>
  <c r="X10686" i="1"/>
  <c r="S10686" i="1"/>
  <c r="P10686" i="1"/>
  <c r="K10686" i="1"/>
  <c r="X10685" i="1"/>
  <c r="S10685" i="1"/>
  <c r="P10685" i="1"/>
  <c r="K10685" i="1"/>
  <c r="X10684" i="1"/>
  <c r="S10684" i="1"/>
  <c r="P10684" i="1"/>
  <c r="K10684" i="1"/>
  <c r="X10683" i="1"/>
  <c r="S10683" i="1"/>
  <c r="P10683" i="1"/>
  <c r="K10683" i="1"/>
  <c r="X10682" i="1"/>
  <c r="S10682" i="1"/>
  <c r="P10682" i="1"/>
  <c r="K10682" i="1"/>
  <c r="X10681" i="1"/>
  <c r="S10681" i="1"/>
  <c r="P10681" i="1"/>
  <c r="K10681" i="1"/>
  <c r="X10680" i="1"/>
  <c r="S10680" i="1"/>
  <c r="P10680" i="1"/>
  <c r="K10680" i="1"/>
  <c r="X10679" i="1"/>
  <c r="S10679" i="1"/>
  <c r="P10679" i="1"/>
  <c r="K10679" i="1"/>
  <c r="X10678" i="1"/>
  <c r="S10678" i="1"/>
  <c r="P10678" i="1"/>
  <c r="K10678" i="1"/>
  <c r="X10677" i="1"/>
  <c r="S10677" i="1"/>
  <c r="P10677" i="1"/>
  <c r="K10677" i="1"/>
  <c r="X10676" i="1"/>
  <c r="S10676" i="1"/>
  <c r="P10676" i="1"/>
  <c r="K10676" i="1"/>
  <c r="X10675" i="1"/>
  <c r="S10675" i="1"/>
  <c r="P10675" i="1"/>
  <c r="K10675" i="1"/>
  <c r="X10674" i="1"/>
  <c r="S10674" i="1"/>
  <c r="P10674" i="1"/>
  <c r="K10674" i="1"/>
  <c r="X10673" i="1"/>
  <c r="S10673" i="1"/>
  <c r="P10673" i="1"/>
  <c r="K10673" i="1"/>
  <c r="X10672" i="1"/>
  <c r="S10672" i="1"/>
  <c r="P10672" i="1"/>
  <c r="K10672" i="1"/>
  <c r="X10671" i="1"/>
  <c r="S10671" i="1"/>
  <c r="P10671" i="1"/>
  <c r="K10671" i="1"/>
  <c r="X10670" i="1"/>
  <c r="S10670" i="1"/>
  <c r="P10670" i="1"/>
  <c r="K10670" i="1"/>
  <c r="X10669" i="1"/>
  <c r="S10669" i="1"/>
  <c r="P10669" i="1"/>
  <c r="K10669" i="1"/>
  <c r="X10668" i="1"/>
  <c r="S10668" i="1"/>
  <c r="P10668" i="1"/>
  <c r="K10668" i="1"/>
  <c r="X10667" i="1"/>
  <c r="S10667" i="1"/>
  <c r="P10667" i="1"/>
  <c r="K10667" i="1"/>
  <c r="X10666" i="1"/>
  <c r="S10666" i="1"/>
  <c r="P10666" i="1"/>
  <c r="K10666" i="1"/>
  <c r="X10665" i="1"/>
  <c r="S10665" i="1"/>
  <c r="P10665" i="1"/>
  <c r="K10665" i="1"/>
  <c r="X10664" i="1"/>
  <c r="S10664" i="1"/>
  <c r="P10664" i="1"/>
  <c r="K10664" i="1"/>
  <c r="X10663" i="1"/>
  <c r="S10663" i="1"/>
  <c r="P10663" i="1"/>
  <c r="K10663" i="1"/>
  <c r="X10662" i="1"/>
  <c r="S10662" i="1"/>
  <c r="P10662" i="1"/>
  <c r="K10662" i="1"/>
  <c r="X10661" i="1"/>
  <c r="S10661" i="1"/>
  <c r="P10661" i="1"/>
  <c r="K10661" i="1"/>
  <c r="X10660" i="1"/>
  <c r="S10660" i="1"/>
  <c r="P10660" i="1"/>
  <c r="K10660" i="1"/>
  <c r="X10659" i="1"/>
  <c r="S10659" i="1"/>
  <c r="P10659" i="1"/>
  <c r="K10659" i="1"/>
  <c r="X10658" i="1"/>
  <c r="S10658" i="1"/>
  <c r="P10658" i="1"/>
  <c r="K10658" i="1"/>
  <c r="X10657" i="1"/>
  <c r="S10657" i="1"/>
  <c r="P10657" i="1"/>
  <c r="K10657" i="1"/>
  <c r="X10656" i="1"/>
  <c r="S10656" i="1"/>
  <c r="P10656" i="1"/>
  <c r="K10656" i="1"/>
  <c r="X10655" i="1"/>
  <c r="S10655" i="1"/>
  <c r="P10655" i="1"/>
  <c r="K10655" i="1"/>
  <c r="X10654" i="1"/>
  <c r="S10654" i="1"/>
  <c r="P10654" i="1"/>
  <c r="K10654" i="1"/>
  <c r="X10653" i="1"/>
  <c r="S10653" i="1"/>
  <c r="P10653" i="1"/>
  <c r="K10653" i="1"/>
  <c r="X10652" i="1"/>
  <c r="S10652" i="1"/>
  <c r="P10652" i="1"/>
  <c r="K10652" i="1"/>
  <c r="X10651" i="1"/>
  <c r="S10651" i="1"/>
  <c r="P10651" i="1"/>
  <c r="K10651" i="1"/>
  <c r="X10650" i="1"/>
  <c r="S10650" i="1"/>
  <c r="P10650" i="1"/>
  <c r="K10650" i="1"/>
  <c r="X10649" i="1"/>
  <c r="S10649" i="1"/>
  <c r="P10649" i="1"/>
  <c r="K10649" i="1"/>
  <c r="X10648" i="1"/>
  <c r="S10648" i="1"/>
  <c r="P10648" i="1"/>
  <c r="K10648" i="1"/>
  <c r="X10647" i="1"/>
  <c r="S10647" i="1"/>
  <c r="P10647" i="1"/>
  <c r="K10647" i="1"/>
  <c r="X10646" i="1"/>
  <c r="S10646" i="1"/>
  <c r="P10646" i="1"/>
  <c r="K10646" i="1"/>
  <c r="X10645" i="1"/>
  <c r="S10645" i="1"/>
  <c r="P10645" i="1"/>
  <c r="K10645" i="1"/>
  <c r="X10644" i="1"/>
  <c r="S10644" i="1"/>
  <c r="P10644" i="1"/>
  <c r="K10644" i="1"/>
  <c r="X10643" i="1"/>
  <c r="S10643" i="1"/>
  <c r="P10643" i="1"/>
  <c r="K10643" i="1"/>
  <c r="X10642" i="1"/>
  <c r="S10642" i="1"/>
  <c r="P10642" i="1"/>
  <c r="K10642" i="1"/>
  <c r="X10641" i="1"/>
  <c r="S10641" i="1"/>
  <c r="P10641" i="1"/>
  <c r="K10641" i="1"/>
  <c r="X10640" i="1"/>
  <c r="S10640" i="1"/>
  <c r="P10640" i="1"/>
  <c r="K10640" i="1"/>
  <c r="X10639" i="1"/>
  <c r="S10639" i="1"/>
  <c r="P10639" i="1"/>
  <c r="K10639" i="1"/>
  <c r="X10638" i="1"/>
  <c r="S10638" i="1"/>
  <c r="P10638" i="1"/>
  <c r="K10638" i="1"/>
  <c r="X10637" i="1"/>
  <c r="S10637" i="1"/>
  <c r="P10637" i="1"/>
  <c r="K10637" i="1"/>
  <c r="X10636" i="1"/>
  <c r="S10636" i="1"/>
  <c r="P10636" i="1"/>
  <c r="K10636" i="1"/>
  <c r="X10635" i="1"/>
  <c r="S10635" i="1"/>
  <c r="P10635" i="1"/>
  <c r="K10635" i="1"/>
  <c r="X10634" i="1"/>
  <c r="S10634" i="1"/>
  <c r="P10634" i="1"/>
  <c r="K10634" i="1"/>
  <c r="X10633" i="1"/>
  <c r="S10633" i="1"/>
  <c r="P10633" i="1"/>
  <c r="K10633" i="1"/>
  <c r="X10632" i="1"/>
  <c r="S10632" i="1"/>
  <c r="P10632" i="1"/>
  <c r="K10632" i="1"/>
  <c r="X10631" i="1"/>
  <c r="S10631" i="1"/>
  <c r="P10631" i="1"/>
  <c r="K10631" i="1"/>
  <c r="X10630" i="1"/>
  <c r="S10630" i="1"/>
  <c r="P10630" i="1"/>
  <c r="K10630" i="1"/>
  <c r="X10629" i="1"/>
  <c r="S10629" i="1"/>
  <c r="P10629" i="1"/>
  <c r="K10629" i="1"/>
  <c r="X10628" i="1"/>
  <c r="S10628" i="1"/>
  <c r="P10628" i="1"/>
  <c r="K10628" i="1"/>
  <c r="X10627" i="1"/>
  <c r="S10627" i="1"/>
  <c r="P10627" i="1"/>
  <c r="K10627" i="1"/>
  <c r="X10626" i="1"/>
  <c r="S10626" i="1"/>
  <c r="P10626" i="1"/>
  <c r="K10626" i="1"/>
  <c r="X10625" i="1"/>
  <c r="S10625" i="1"/>
  <c r="P10625" i="1"/>
  <c r="K10625" i="1"/>
  <c r="X10624" i="1"/>
  <c r="S10624" i="1"/>
  <c r="P10624" i="1"/>
  <c r="K10624" i="1"/>
  <c r="X10623" i="1"/>
  <c r="S10623" i="1"/>
  <c r="P10623" i="1"/>
  <c r="K10623" i="1"/>
  <c r="X10622" i="1"/>
  <c r="S10622" i="1"/>
  <c r="P10622" i="1"/>
  <c r="K10622" i="1"/>
  <c r="X10621" i="1"/>
  <c r="S10621" i="1"/>
  <c r="P10621" i="1"/>
  <c r="K10621" i="1"/>
  <c r="X10620" i="1"/>
  <c r="S10620" i="1"/>
  <c r="P10620" i="1"/>
  <c r="K10620" i="1"/>
  <c r="X10619" i="1"/>
  <c r="S10619" i="1"/>
  <c r="P10619" i="1"/>
  <c r="K10619" i="1"/>
  <c r="X10618" i="1"/>
  <c r="S10618" i="1"/>
  <c r="P10618" i="1"/>
  <c r="K10618" i="1"/>
  <c r="X10617" i="1"/>
  <c r="S10617" i="1"/>
  <c r="P10617" i="1"/>
  <c r="K10617" i="1"/>
  <c r="X10616" i="1"/>
  <c r="S10616" i="1"/>
  <c r="P10616" i="1"/>
  <c r="K10616" i="1"/>
  <c r="X10615" i="1"/>
  <c r="S10615" i="1"/>
  <c r="P10615" i="1"/>
  <c r="K10615" i="1"/>
  <c r="X10614" i="1"/>
  <c r="S10614" i="1"/>
  <c r="P10614" i="1"/>
  <c r="K10614" i="1"/>
  <c r="X10613" i="1"/>
  <c r="S10613" i="1"/>
  <c r="P10613" i="1"/>
  <c r="K10613" i="1"/>
  <c r="X10612" i="1"/>
  <c r="S10612" i="1"/>
  <c r="P10612" i="1"/>
  <c r="K10612" i="1"/>
  <c r="X10611" i="1"/>
  <c r="S10611" i="1"/>
  <c r="P10611" i="1"/>
  <c r="K10611" i="1"/>
  <c r="X10610" i="1"/>
  <c r="S10610" i="1"/>
  <c r="P10610" i="1"/>
  <c r="K10610" i="1"/>
  <c r="X10609" i="1"/>
  <c r="S10609" i="1"/>
  <c r="P10609" i="1"/>
  <c r="K10609" i="1"/>
  <c r="X10608" i="1"/>
  <c r="S10608" i="1"/>
  <c r="P10608" i="1"/>
  <c r="K10608" i="1"/>
  <c r="X10607" i="1"/>
  <c r="S10607" i="1"/>
  <c r="P10607" i="1"/>
  <c r="K10607" i="1"/>
  <c r="X10606" i="1"/>
  <c r="S10606" i="1"/>
  <c r="P10606" i="1"/>
  <c r="K10606" i="1"/>
  <c r="X10605" i="1"/>
  <c r="S10605" i="1"/>
  <c r="P10605" i="1"/>
  <c r="K10605" i="1"/>
  <c r="X10604" i="1"/>
  <c r="S10604" i="1"/>
  <c r="P10604" i="1"/>
  <c r="K10604" i="1"/>
  <c r="X10603" i="1"/>
  <c r="S10603" i="1"/>
  <c r="P10603" i="1"/>
  <c r="K10603" i="1"/>
  <c r="X10602" i="1"/>
  <c r="S10602" i="1"/>
  <c r="P10602" i="1"/>
  <c r="K10602" i="1"/>
  <c r="X10601" i="1"/>
  <c r="S10601" i="1"/>
  <c r="P10601" i="1"/>
  <c r="K10601" i="1"/>
  <c r="X10600" i="1"/>
  <c r="S10600" i="1"/>
  <c r="P10600" i="1"/>
  <c r="K10600" i="1"/>
  <c r="X10599" i="1"/>
  <c r="S10599" i="1"/>
  <c r="P10599" i="1"/>
  <c r="K10599" i="1"/>
  <c r="X10598" i="1"/>
  <c r="S10598" i="1"/>
  <c r="P10598" i="1"/>
  <c r="K10598" i="1"/>
  <c r="X10597" i="1"/>
  <c r="S10597" i="1"/>
  <c r="P10597" i="1"/>
  <c r="K10597" i="1"/>
  <c r="X10596" i="1"/>
  <c r="S10596" i="1"/>
  <c r="P10596" i="1"/>
  <c r="K10596" i="1"/>
  <c r="X10595" i="1"/>
  <c r="S10595" i="1"/>
  <c r="P10595" i="1"/>
  <c r="K10595" i="1"/>
  <c r="X10594" i="1"/>
  <c r="S10594" i="1"/>
  <c r="P10594" i="1"/>
  <c r="K10594" i="1"/>
  <c r="X10593" i="1"/>
  <c r="S10593" i="1"/>
  <c r="P10593" i="1"/>
  <c r="K10593" i="1"/>
  <c r="X10592" i="1"/>
  <c r="S10592" i="1"/>
  <c r="P10592" i="1"/>
  <c r="K10592" i="1"/>
  <c r="X10591" i="1"/>
  <c r="S10591" i="1"/>
  <c r="P10591" i="1"/>
  <c r="K10591" i="1"/>
  <c r="X10590" i="1"/>
  <c r="S10590" i="1"/>
  <c r="P10590" i="1"/>
  <c r="K10590" i="1"/>
  <c r="X10589" i="1"/>
  <c r="S10589" i="1"/>
  <c r="P10589" i="1"/>
  <c r="K10589" i="1"/>
  <c r="X10588" i="1"/>
  <c r="S10588" i="1"/>
  <c r="P10588" i="1"/>
  <c r="K10588" i="1"/>
  <c r="X10587" i="1"/>
  <c r="S10587" i="1"/>
  <c r="P10587" i="1"/>
  <c r="K10587" i="1"/>
  <c r="X10586" i="1"/>
  <c r="S10586" i="1"/>
  <c r="P10586" i="1"/>
  <c r="K10586" i="1"/>
  <c r="X10585" i="1"/>
  <c r="S10585" i="1"/>
  <c r="P10585" i="1"/>
  <c r="K10585" i="1"/>
  <c r="X10584" i="1"/>
  <c r="S10584" i="1"/>
  <c r="P10584" i="1"/>
  <c r="K10584" i="1"/>
  <c r="X10583" i="1"/>
  <c r="S10583" i="1"/>
  <c r="P10583" i="1"/>
  <c r="K10583" i="1"/>
  <c r="X10582" i="1"/>
  <c r="S10582" i="1"/>
  <c r="P10582" i="1"/>
  <c r="K10582" i="1"/>
  <c r="X10581" i="1"/>
  <c r="S10581" i="1"/>
  <c r="P10581" i="1"/>
  <c r="K10581" i="1"/>
  <c r="X10580" i="1"/>
  <c r="S10580" i="1"/>
  <c r="P10580" i="1"/>
  <c r="K10580" i="1"/>
  <c r="X10579" i="1"/>
  <c r="S10579" i="1"/>
  <c r="P10579" i="1"/>
  <c r="K10579" i="1"/>
  <c r="X10578" i="1"/>
  <c r="S10578" i="1"/>
  <c r="P10578" i="1"/>
  <c r="K10578" i="1"/>
  <c r="X10577" i="1"/>
  <c r="S10577" i="1"/>
  <c r="P10577" i="1"/>
  <c r="K10577" i="1"/>
  <c r="X10576" i="1"/>
  <c r="S10576" i="1"/>
  <c r="P10576" i="1"/>
  <c r="K10576" i="1"/>
  <c r="X10575" i="1"/>
  <c r="S10575" i="1"/>
  <c r="P10575" i="1"/>
  <c r="K10575" i="1"/>
  <c r="X10574" i="1"/>
  <c r="S10574" i="1"/>
  <c r="P10574" i="1"/>
  <c r="K10574" i="1"/>
  <c r="X10573" i="1"/>
  <c r="S10573" i="1"/>
  <c r="P10573" i="1"/>
  <c r="K10573" i="1"/>
  <c r="X10572" i="1"/>
  <c r="S10572" i="1"/>
  <c r="P10572" i="1"/>
  <c r="K10572" i="1"/>
  <c r="X10571" i="1"/>
  <c r="S10571" i="1"/>
  <c r="P10571" i="1"/>
  <c r="K10571" i="1"/>
  <c r="X10570" i="1"/>
  <c r="S10570" i="1"/>
  <c r="P10570" i="1"/>
  <c r="K10570" i="1"/>
  <c r="X10569" i="1"/>
  <c r="S10569" i="1"/>
  <c r="P10569" i="1"/>
  <c r="K10569" i="1"/>
  <c r="X10568" i="1"/>
  <c r="S10568" i="1"/>
  <c r="P10568" i="1"/>
  <c r="K10568" i="1"/>
  <c r="X10567" i="1"/>
  <c r="S10567" i="1"/>
  <c r="P10567" i="1"/>
  <c r="K10567" i="1"/>
  <c r="X10566" i="1"/>
  <c r="S10566" i="1"/>
  <c r="P10566" i="1"/>
  <c r="K10566" i="1"/>
  <c r="X10565" i="1"/>
  <c r="S10565" i="1"/>
  <c r="P10565" i="1"/>
  <c r="K10565" i="1"/>
  <c r="X10564" i="1"/>
  <c r="S10564" i="1"/>
  <c r="P10564" i="1"/>
  <c r="K10564" i="1"/>
  <c r="X10563" i="1"/>
  <c r="S10563" i="1"/>
  <c r="P10563" i="1"/>
  <c r="K10563" i="1"/>
  <c r="X10562" i="1"/>
  <c r="S10562" i="1"/>
  <c r="P10562" i="1"/>
  <c r="K10562" i="1"/>
  <c r="X10561" i="1"/>
  <c r="S10561" i="1"/>
  <c r="P10561" i="1"/>
  <c r="K10561" i="1"/>
  <c r="X10560" i="1"/>
  <c r="S10560" i="1"/>
  <c r="P10560" i="1"/>
  <c r="K10560" i="1"/>
  <c r="X10559" i="1"/>
  <c r="S10559" i="1"/>
  <c r="P10559" i="1"/>
  <c r="K10559" i="1"/>
  <c r="X10558" i="1"/>
  <c r="S10558" i="1"/>
  <c r="P10558" i="1"/>
  <c r="K10558" i="1"/>
  <c r="X10557" i="1"/>
  <c r="S10557" i="1"/>
  <c r="P10557" i="1"/>
  <c r="K10557" i="1"/>
  <c r="X10556" i="1"/>
  <c r="S10556" i="1"/>
  <c r="P10556" i="1"/>
  <c r="K10556" i="1"/>
  <c r="X10555" i="1"/>
  <c r="S10555" i="1"/>
  <c r="P10555" i="1"/>
  <c r="K10555" i="1"/>
  <c r="X10554" i="1"/>
  <c r="S10554" i="1"/>
  <c r="P10554" i="1"/>
  <c r="K10554" i="1"/>
  <c r="X10553" i="1"/>
  <c r="S10553" i="1"/>
  <c r="P10553" i="1"/>
  <c r="K10553" i="1"/>
  <c r="X10552" i="1"/>
  <c r="S10552" i="1"/>
  <c r="P10552" i="1"/>
  <c r="K10552" i="1"/>
  <c r="X10551" i="1"/>
  <c r="S10551" i="1"/>
  <c r="P10551" i="1"/>
  <c r="K10551" i="1"/>
  <c r="X10550" i="1"/>
  <c r="S10550" i="1"/>
  <c r="P10550" i="1"/>
  <c r="K10550" i="1"/>
  <c r="X10549" i="1"/>
  <c r="S10549" i="1"/>
  <c r="P10549" i="1"/>
  <c r="K10549" i="1"/>
  <c r="X10548" i="1"/>
  <c r="S10548" i="1"/>
  <c r="P10548" i="1"/>
  <c r="K10548" i="1"/>
  <c r="X10547" i="1"/>
  <c r="S10547" i="1"/>
  <c r="P10547" i="1"/>
  <c r="K10547" i="1"/>
  <c r="X10546" i="1"/>
  <c r="S10546" i="1"/>
  <c r="P10546" i="1"/>
  <c r="K10546" i="1"/>
  <c r="X10545" i="1"/>
  <c r="S10545" i="1"/>
  <c r="P10545" i="1"/>
  <c r="K10545" i="1"/>
  <c r="X10544" i="1"/>
  <c r="S10544" i="1"/>
  <c r="P10544" i="1"/>
  <c r="K10544" i="1"/>
  <c r="X10543" i="1"/>
  <c r="S10543" i="1"/>
  <c r="P10543" i="1"/>
  <c r="K10543" i="1"/>
  <c r="X10542" i="1"/>
  <c r="S10542" i="1"/>
  <c r="P10542" i="1"/>
  <c r="K10542" i="1"/>
  <c r="X10541" i="1"/>
  <c r="S10541" i="1"/>
  <c r="P10541" i="1"/>
  <c r="K10541" i="1"/>
  <c r="X10540" i="1"/>
  <c r="S10540" i="1"/>
  <c r="P10540" i="1"/>
  <c r="K10540" i="1"/>
  <c r="X10539" i="1"/>
  <c r="S10539" i="1"/>
  <c r="P10539" i="1"/>
  <c r="K10539" i="1"/>
  <c r="X10538" i="1"/>
  <c r="S10538" i="1"/>
  <c r="P10538" i="1"/>
  <c r="K10538" i="1"/>
  <c r="X10537" i="1"/>
  <c r="S10537" i="1"/>
  <c r="P10537" i="1"/>
  <c r="K10537" i="1"/>
  <c r="X10536" i="1"/>
  <c r="S10536" i="1"/>
  <c r="P10536" i="1"/>
  <c r="K10536" i="1"/>
  <c r="X10535" i="1"/>
  <c r="S10535" i="1"/>
  <c r="P10535" i="1"/>
  <c r="K10535" i="1"/>
  <c r="X10534" i="1"/>
  <c r="S10534" i="1"/>
  <c r="P10534" i="1"/>
  <c r="K10534" i="1"/>
  <c r="X10533" i="1"/>
  <c r="S10533" i="1"/>
  <c r="P10533" i="1"/>
  <c r="K10533" i="1"/>
  <c r="X10532" i="1"/>
  <c r="S10532" i="1"/>
  <c r="P10532" i="1"/>
  <c r="K10532" i="1"/>
  <c r="X10531" i="1"/>
  <c r="S10531" i="1"/>
  <c r="P10531" i="1"/>
  <c r="K10531" i="1"/>
  <c r="X10530" i="1"/>
  <c r="S10530" i="1"/>
  <c r="P10530" i="1"/>
  <c r="K10530" i="1"/>
  <c r="X10529" i="1"/>
  <c r="S10529" i="1"/>
  <c r="P10529" i="1"/>
  <c r="K10529" i="1"/>
  <c r="X10528" i="1"/>
  <c r="S10528" i="1"/>
  <c r="P10528" i="1"/>
  <c r="K10528" i="1"/>
  <c r="X10527" i="1"/>
  <c r="S10527" i="1"/>
  <c r="P10527" i="1"/>
  <c r="K10527" i="1"/>
  <c r="X10526" i="1"/>
  <c r="S10526" i="1"/>
  <c r="P10526" i="1"/>
  <c r="K10526" i="1"/>
  <c r="X10525" i="1"/>
  <c r="S10525" i="1"/>
  <c r="P10525" i="1"/>
  <c r="K10525" i="1"/>
  <c r="X10524" i="1"/>
  <c r="S10524" i="1"/>
  <c r="P10524" i="1"/>
  <c r="K10524" i="1"/>
  <c r="X10523" i="1"/>
  <c r="S10523" i="1"/>
  <c r="P10523" i="1"/>
  <c r="K10523" i="1"/>
  <c r="X10522" i="1"/>
  <c r="S10522" i="1"/>
  <c r="P10522" i="1"/>
  <c r="K10522" i="1"/>
  <c r="X10521" i="1"/>
  <c r="S10521" i="1"/>
  <c r="P10521" i="1"/>
  <c r="K10521" i="1"/>
  <c r="X10520" i="1"/>
  <c r="S10520" i="1"/>
  <c r="P10520" i="1"/>
  <c r="K10520" i="1"/>
  <c r="X10519" i="1"/>
  <c r="S10519" i="1"/>
  <c r="P10519" i="1"/>
  <c r="K10519" i="1"/>
  <c r="X10518" i="1"/>
  <c r="S10518" i="1"/>
  <c r="P10518" i="1"/>
  <c r="K10518" i="1"/>
  <c r="X10517" i="1"/>
  <c r="S10517" i="1"/>
  <c r="P10517" i="1"/>
  <c r="K10517" i="1"/>
  <c r="X10516" i="1"/>
  <c r="S10516" i="1"/>
  <c r="P10516" i="1"/>
  <c r="K10516" i="1"/>
  <c r="X10515" i="1"/>
  <c r="S10515" i="1"/>
  <c r="P10515" i="1"/>
  <c r="K10515" i="1"/>
  <c r="X10514" i="1"/>
  <c r="S10514" i="1"/>
  <c r="P10514" i="1"/>
  <c r="K10514" i="1"/>
  <c r="X10513" i="1"/>
  <c r="S10513" i="1"/>
  <c r="P10513" i="1"/>
  <c r="K10513" i="1"/>
  <c r="X10512" i="1"/>
  <c r="S10512" i="1"/>
  <c r="P10512" i="1"/>
  <c r="K10512" i="1"/>
  <c r="X10511" i="1"/>
  <c r="S10511" i="1"/>
  <c r="P10511" i="1"/>
  <c r="K10511" i="1"/>
  <c r="X10510" i="1"/>
  <c r="S10510" i="1"/>
  <c r="P10510" i="1"/>
  <c r="K10510" i="1"/>
  <c r="X10509" i="1"/>
  <c r="S10509" i="1"/>
  <c r="P10509" i="1"/>
  <c r="K10509" i="1"/>
  <c r="X10508" i="1"/>
  <c r="S10508" i="1"/>
  <c r="P10508" i="1"/>
  <c r="K10508" i="1"/>
  <c r="X10507" i="1"/>
  <c r="S10507" i="1"/>
  <c r="P10507" i="1"/>
  <c r="K10507" i="1"/>
  <c r="X10506" i="1"/>
  <c r="S10506" i="1"/>
  <c r="P10506" i="1"/>
  <c r="K10506" i="1"/>
  <c r="X10505" i="1"/>
  <c r="S10505" i="1"/>
  <c r="P10505" i="1"/>
  <c r="K10505" i="1"/>
  <c r="X10504" i="1"/>
  <c r="S10504" i="1"/>
  <c r="P10504" i="1"/>
  <c r="K10504" i="1"/>
  <c r="X10503" i="1"/>
  <c r="S10503" i="1"/>
  <c r="P10503" i="1"/>
  <c r="K10503" i="1"/>
  <c r="X10502" i="1"/>
  <c r="S10502" i="1"/>
  <c r="P10502" i="1"/>
  <c r="K10502" i="1"/>
  <c r="X10501" i="1"/>
  <c r="S10501" i="1"/>
  <c r="P10501" i="1"/>
  <c r="K10501" i="1"/>
  <c r="X10500" i="1"/>
  <c r="S10500" i="1"/>
  <c r="P10500" i="1"/>
  <c r="K10500" i="1"/>
  <c r="X10499" i="1"/>
  <c r="S10499" i="1"/>
  <c r="P10499" i="1"/>
  <c r="K10499" i="1"/>
  <c r="X10498" i="1"/>
  <c r="S10498" i="1"/>
  <c r="P10498" i="1"/>
  <c r="K10498" i="1"/>
  <c r="X10497" i="1"/>
  <c r="S10497" i="1"/>
  <c r="P10497" i="1"/>
  <c r="K10497" i="1"/>
  <c r="X10496" i="1"/>
  <c r="S10496" i="1"/>
  <c r="P10496" i="1"/>
  <c r="K10496" i="1"/>
  <c r="X10495" i="1"/>
  <c r="S10495" i="1"/>
  <c r="P10495" i="1"/>
  <c r="K10495" i="1"/>
  <c r="X10494" i="1"/>
  <c r="S10494" i="1"/>
  <c r="P10494" i="1"/>
  <c r="K10494" i="1"/>
  <c r="X10493" i="1"/>
  <c r="S10493" i="1"/>
  <c r="P10493" i="1"/>
  <c r="K10493" i="1"/>
  <c r="X10492" i="1"/>
  <c r="S10492" i="1"/>
  <c r="P10492" i="1"/>
  <c r="K10492" i="1"/>
  <c r="X10491" i="1"/>
  <c r="S10491" i="1"/>
  <c r="P10491" i="1"/>
  <c r="K10491" i="1"/>
  <c r="X10490" i="1"/>
  <c r="S10490" i="1"/>
  <c r="P10490" i="1"/>
  <c r="K10490" i="1"/>
  <c r="X10489" i="1"/>
  <c r="S10489" i="1"/>
  <c r="P10489" i="1"/>
  <c r="K10489" i="1"/>
  <c r="X10488" i="1"/>
  <c r="S10488" i="1"/>
  <c r="P10488" i="1"/>
  <c r="K10488" i="1"/>
  <c r="X10487" i="1"/>
  <c r="S10487" i="1"/>
  <c r="P10487" i="1"/>
  <c r="K10487" i="1"/>
  <c r="X10486" i="1"/>
  <c r="S10486" i="1"/>
  <c r="P10486" i="1"/>
  <c r="K10486" i="1"/>
  <c r="X10485" i="1"/>
  <c r="S10485" i="1"/>
  <c r="P10485" i="1"/>
  <c r="K10485" i="1"/>
  <c r="X10484" i="1"/>
  <c r="S10484" i="1"/>
  <c r="P10484" i="1"/>
  <c r="K10484" i="1"/>
  <c r="X10483" i="1"/>
  <c r="S10483" i="1"/>
  <c r="P10483" i="1"/>
  <c r="K10483" i="1"/>
  <c r="X10482" i="1"/>
  <c r="S10482" i="1"/>
  <c r="P10482" i="1"/>
  <c r="K10482" i="1"/>
  <c r="X10481" i="1"/>
  <c r="S10481" i="1"/>
  <c r="P10481" i="1"/>
  <c r="K10481" i="1"/>
  <c r="X10480" i="1"/>
  <c r="S10480" i="1"/>
  <c r="P10480" i="1"/>
  <c r="K10480" i="1"/>
  <c r="X10479" i="1"/>
  <c r="S10479" i="1"/>
  <c r="P10479" i="1"/>
  <c r="K10479" i="1"/>
  <c r="X10478" i="1"/>
  <c r="S10478" i="1"/>
  <c r="P10478" i="1"/>
  <c r="K10478" i="1"/>
  <c r="X10477" i="1"/>
  <c r="S10477" i="1"/>
  <c r="P10477" i="1"/>
  <c r="K10477" i="1"/>
  <c r="X10476" i="1"/>
  <c r="S10476" i="1"/>
  <c r="P10476" i="1"/>
  <c r="K10476" i="1"/>
  <c r="X10475" i="1"/>
  <c r="S10475" i="1"/>
  <c r="P10475" i="1"/>
  <c r="K10475" i="1"/>
  <c r="X10474" i="1"/>
  <c r="S10474" i="1"/>
  <c r="P10474" i="1"/>
  <c r="K10474" i="1"/>
  <c r="X10473" i="1"/>
  <c r="S10473" i="1"/>
  <c r="P10473" i="1"/>
  <c r="K10473" i="1"/>
  <c r="X10472" i="1"/>
  <c r="S10472" i="1"/>
  <c r="P10472" i="1"/>
  <c r="K10472" i="1"/>
  <c r="X10471" i="1"/>
  <c r="S10471" i="1"/>
  <c r="P10471" i="1"/>
  <c r="K10471" i="1"/>
  <c r="X10470" i="1"/>
  <c r="S10470" i="1"/>
  <c r="P10470" i="1"/>
  <c r="K10470" i="1"/>
  <c r="X10469" i="1"/>
  <c r="S10469" i="1"/>
  <c r="P10469" i="1"/>
  <c r="K10469" i="1"/>
  <c r="X10468" i="1"/>
  <c r="S10468" i="1"/>
  <c r="P10468" i="1"/>
  <c r="K10468" i="1"/>
  <c r="X10467" i="1"/>
  <c r="S10467" i="1"/>
  <c r="P10467" i="1"/>
  <c r="K10467" i="1"/>
  <c r="X10466" i="1"/>
  <c r="S10466" i="1"/>
  <c r="P10466" i="1"/>
  <c r="K10466" i="1"/>
  <c r="X10465" i="1"/>
  <c r="S10465" i="1"/>
  <c r="P10465" i="1"/>
  <c r="K10465" i="1"/>
  <c r="X10464" i="1"/>
  <c r="S10464" i="1"/>
  <c r="P10464" i="1"/>
  <c r="K10464" i="1"/>
  <c r="X10463" i="1"/>
  <c r="S10463" i="1"/>
  <c r="P10463" i="1"/>
  <c r="K10463" i="1"/>
  <c r="X10462" i="1"/>
  <c r="S10462" i="1"/>
  <c r="P10462" i="1"/>
  <c r="K10462" i="1"/>
  <c r="X10461" i="1"/>
  <c r="S10461" i="1"/>
  <c r="P10461" i="1"/>
  <c r="K10461" i="1"/>
  <c r="X10460" i="1"/>
  <c r="S10460" i="1"/>
  <c r="P10460" i="1"/>
  <c r="K10460" i="1"/>
  <c r="X10459" i="1"/>
  <c r="S10459" i="1"/>
  <c r="P10459" i="1"/>
  <c r="K10459" i="1"/>
  <c r="X10458" i="1"/>
  <c r="S10458" i="1"/>
  <c r="P10458" i="1"/>
  <c r="K10458" i="1"/>
  <c r="X10457" i="1"/>
  <c r="S10457" i="1"/>
  <c r="P10457" i="1"/>
  <c r="K10457" i="1"/>
  <c r="X10456" i="1"/>
  <c r="S10456" i="1"/>
  <c r="P10456" i="1"/>
  <c r="K10456" i="1"/>
  <c r="X10455" i="1"/>
  <c r="S10455" i="1"/>
  <c r="P10455" i="1"/>
  <c r="K10455" i="1"/>
  <c r="X10454" i="1"/>
  <c r="S10454" i="1"/>
  <c r="P10454" i="1"/>
  <c r="K10454" i="1"/>
  <c r="X10453" i="1"/>
  <c r="S10453" i="1"/>
  <c r="P10453" i="1"/>
  <c r="K10453" i="1"/>
  <c r="X10452" i="1"/>
  <c r="S10452" i="1"/>
  <c r="P10452" i="1"/>
  <c r="K10452" i="1"/>
  <c r="X10451" i="1"/>
  <c r="S10451" i="1"/>
  <c r="P10451" i="1"/>
  <c r="K10451" i="1"/>
  <c r="X10450" i="1"/>
  <c r="S10450" i="1"/>
  <c r="P10450" i="1"/>
  <c r="K10450" i="1"/>
  <c r="X10449" i="1"/>
  <c r="S10449" i="1"/>
  <c r="P10449" i="1"/>
  <c r="K10449" i="1"/>
  <c r="X10448" i="1"/>
  <c r="S10448" i="1"/>
  <c r="P10448" i="1"/>
  <c r="K10448" i="1"/>
  <c r="X10447" i="1"/>
  <c r="S10447" i="1"/>
  <c r="P10447" i="1"/>
  <c r="K10447" i="1"/>
  <c r="X10446" i="1"/>
  <c r="S10446" i="1"/>
  <c r="P10446" i="1"/>
  <c r="K10446" i="1"/>
  <c r="X10445" i="1"/>
  <c r="S10445" i="1"/>
  <c r="P10445" i="1"/>
  <c r="K10445" i="1"/>
  <c r="X10444" i="1"/>
  <c r="S10444" i="1"/>
  <c r="P10444" i="1"/>
  <c r="K10444" i="1"/>
  <c r="X10443" i="1"/>
  <c r="S10443" i="1"/>
  <c r="P10443" i="1"/>
  <c r="K10443" i="1"/>
  <c r="X10442" i="1"/>
  <c r="S10442" i="1"/>
  <c r="P10442" i="1"/>
  <c r="K10442" i="1"/>
  <c r="X10441" i="1"/>
  <c r="S10441" i="1"/>
  <c r="P10441" i="1"/>
  <c r="K10441" i="1"/>
  <c r="X10440" i="1"/>
  <c r="S10440" i="1"/>
  <c r="P10440" i="1"/>
  <c r="K10440" i="1"/>
  <c r="X10439" i="1"/>
  <c r="S10439" i="1"/>
  <c r="P10439" i="1"/>
  <c r="K10439" i="1"/>
  <c r="X10438" i="1"/>
  <c r="S10438" i="1"/>
  <c r="P10438" i="1"/>
  <c r="K10438" i="1"/>
  <c r="X10437" i="1"/>
  <c r="S10437" i="1"/>
  <c r="P10437" i="1"/>
  <c r="K10437" i="1"/>
  <c r="X10436" i="1"/>
  <c r="S10436" i="1"/>
  <c r="P10436" i="1"/>
  <c r="K10436" i="1"/>
  <c r="X10435" i="1"/>
  <c r="S10435" i="1"/>
  <c r="P10435" i="1"/>
  <c r="K10435" i="1"/>
  <c r="X10434" i="1"/>
  <c r="S10434" i="1"/>
  <c r="P10434" i="1"/>
  <c r="K10434" i="1"/>
  <c r="X10433" i="1"/>
  <c r="S10433" i="1"/>
  <c r="P10433" i="1"/>
  <c r="K10433" i="1"/>
  <c r="X10432" i="1"/>
  <c r="S10432" i="1"/>
  <c r="P10432" i="1"/>
  <c r="K10432" i="1"/>
  <c r="X10431" i="1"/>
  <c r="S10431" i="1"/>
  <c r="P10431" i="1"/>
  <c r="K10431" i="1"/>
  <c r="X10430" i="1"/>
  <c r="S10430" i="1"/>
  <c r="P10430" i="1"/>
  <c r="K10430" i="1"/>
  <c r="X10429" i="1"/>
  <c r="S10429" i="1"/>
  <c r="P10429" i="1"/>
  <c r="K10429" i="1"/>
  <c r="X10428" i="1"/>
  <c r="S10428" i="1"/>
  <c r="P10428" i="1"/>
  <c r="K10428" i="1"/>
  <c r="X10427" i="1"/>
  <c r="S10427" i="1"/>
  <c r="P10427" i="1"/>
  <c r="K10427" i="1"/>
  <c r="X10426" i="1"/>
  <c r="S10426" i="1"/>
  <c r="P10426" i="1"/>
  <c r="K10426" i="1"/>
  <c r="X10425" i="1"/>
  <c r="S10425" i="1"/>
  <c r="P10425" i="1"/>
  <c r="K10425" i="1"/>
  <c r="X10424" i="1"/>
  <c r="S10424" i="1"/>
  <c r="P10424" i="1"/>
  <c r="K10424" i="1"/>
  <c r="X10423" i="1"/>
  <c r="S10423" i="1"/>
  <c r="P10423" i="1"/>
  <c r="K10423" i="1"/>
  <c r="X10422" i="1"/>
  <c r="S10422" i="1"/>
  <c r="P10422" i="1"/>
  <c r="K10422" i="1"/>
  <c r="X10421" i="1"/>
  <c r="S10421" i="1"/>
  <c r="P10421" i="1"/>
  <c r="K10421" i="1"/>
  <c r="X10420" i="1"/>
  <c r="S10420" i="1"/>
  <c r="P10420" i="1"/>
  <c r="K10420" i="1"/>
  <c r="X10419" i="1"/>
  <c r="S10419" i="1"/>
  <c r="P10419" i="1"/>
  <c r="K10419" i="1"/>
  <c r="X10418" i="1"/>
  <c r="S10418" i="1"/>
  <c r="P10418" i="1"/>
  <c r="K10418" i="1"/>
  <c r="X10417" i="1"/>
  <c r="S10417" i="1"/>
  <c r="P10417" i="1"/>
  <c r="K10417" i="1"/>
  <c r="X10416" i="1"/>
  <c r="S10416" i="1"/>
  <c r="P10416" i="1"/>
  <c r="K10416" i="1"/>
  <c r="X10415" i="1"/>
  <c r="S10415" i="1"/>
  <c r="P10415" i="1"/>
  <c r="K10415" i="1"/>
  <c r="X10414" i="1"/>
  <c r="S10414" i="1"/>
  <c r="P10414" i="1"/>
  <c r="K10414" i="1"/>
  <c r="X10413" i="1"/>
  <c r="S10413" i="1"/>
  <c r="P10413" i="1"/>
  <c r="K10413" i="1"/>
  <c r="X10412" i="1"/>
  <c r="S10412" i="1"/>
  <c r="P10412" i="1"/>
  <c r="K10412" i="1"/>
  <c r="X10411" i="1"/>
  <c r="S10411" i="1"/>
  <c r="P10411" i="1"/>
  <c r="K10411" i="1"/>
  <c r="X10410" i="1"/>
  <c r="S10410" i="1"/>
  <c r="P10410" i="1"/>
  <c r="K10410" i="1"/>
  <c r="X10409" i="1"/>
  <c r="S10409" i="1"/>
  <c r="P10409" i="1"/>
  <c r="K10409" i="1"/>
  <c r="X10408" i="1"/>
  <c r="S10408" i="1"/>
  <c r="P10408" i="1"/>
  <c r="K10408" i="1"/>
  <c r="X10407" i="1"/>
  <c r="S10407" i="1"/>
  <c r="P10407" i="1"/>
  <c r="K10407" i="1"/>
  <c r="X10406" i="1"/>
  <c r="S10406" i="1"/>
  <c r="P10406" i="1"/>
  <c r="K10406" i="1"/>
  <c r="X10405" i="1"/>
  <c r="S10405" i="1"/>
  <c r="P10405" i="1"/>
  <c r="K10405" i="1"/>
  <c r="X10404" i="1"/>
  <c r="S10404" i="1"/>
  <c r="P10404" i="1"/>
  <c r="K10404" i="1"/>
  <c r="X10403" i="1"/>
  <c r="S10403" i="1"/>
  <c r="P10403" i="1"/>
  <c r="K10403" i="1"/>
  <c r="X10402" i="1"/>
  <c r="S10402" i="1"/>
  <c r="P10402" i="1"/>
  <c r="K10402" i="1"/>
  <c r="X10401" i="1"/>
  <c r="S10401" i="1"/>
  <c r="P10401" i="1"/>
  <c r="K10401" i="1"/>
  <c r="X10400" i="1"/>
  <c r="S10400" i="1"/>
  <c r="P10400" i="1"/>
  <c r="K10400" i="1"/>
  <c r="X10399" i="1"/>
  <c r="S10399" i="1"/>
  <c r="P10399" i="1"/>
  <c r="K10399" i="1"/>
  <c r="X10398" i="1"/>
  <c r="S10398" i="1"/>
  <c r="P10398" i="1"/>
  <c r="K10398" i="1"/>
  <c r="X10397" i="1"/>
  <c r="S10397" i="1"/>
  <c r="P10397" i="1"/>
  <c r="K10397" i="1"/>
  <c r="X10396" i="1"/>
  <c r="S10396" i="1"/>
  <c r="P10396" i="1"/>
  <c r="K10396" i="1"/>
  <c r="X10395" i="1"/>
  <c r="S10395" i="1"/>
  <c r="P10395" i="1"/>
  <c r="K10395" i="1"/>
  <c r="X10394" i="1"/>
  <c r="S10394" i="1"/>
  <c r="P10394" i="1"/>
  <c r="K10394" i="1"/>
  <c r="X10393" i="1"/>
  <c r="S10393" i="1"/>
  <c r="P10393" i="1"/>
  <c r="K10393" i="1"/>
  <c r="X10392" i="1"/>
  <c r="S10392" i="1"/>
  <c r="P10392" i="1"/>
  <c r="K10392" i="1"/>
  <c r="X10391" i="1"/>
  <c r="S10391" i="1"/>
  <c r="P10391" i="1"/>
  <c r="K10391" i="1"/>
  <c r="X10390" i="1"/>
  <c r="S10390" i="1"/>
  <c r="P10390" i="1"/>
  <c r="K10390" i="1"/>
  <c r="X10389" i="1"/>
  <c r="S10389" i="1"/>
  <c r="P10389" i="1"/>
  <c r="K10389" i="1"/>
  <c r="X10388" i="1"/>
  <c r="S10388" i="1"/>
  <c r="P10388" i="1"/>
  <c r="K10388" i="1"/>
  <c r="X10387" i="1"/>
  <c r="S10387" i="1"/>
  <c r="P10387" i="1"/>
  <c r="K10387" i="1"/>
  <c r="X10386" i="1"/>
  <c r="S10386" i="1"/>
  <c r="P10386" i="1"/>
  <c r="K10386" i="1"/>
  <c r="X10385" i="1"/>
  <c r="S10385" i="1"/>
  <c r="P10385" i="1"/>
  <c r="K10385" i="1"/>
  <c r="X10384" i="1"/>
  <c r="S10384" i="1"/>
  <c r="P10384" i="1"/>
  <c r="K10384" i="1"/>
  <c r="X10383" i="1"/>
  <c r="S10383" i="1"/>
  <c r="P10383" i="1"/>
  <c r="K10383" i="1"/>
  <c r="X10382" i="1"/>
  <c r="S10382" i="1"/>
  <c r="P10382" i="1"/>
  <c r="K10382" i="1"/>
  <c r="X10381" i="1"/>
  <c r="S10381" i="1"/>
  <c r="P10381" i="1"/>
  <c r="K10381" i="1"/>
  <c r="X10380" i="1"/>
  <c r="S10380" i="1"/>
  <c r="P10380" i="1"/>
  <c r="K10380" i="1"/>
  <c r="X10379" i="1"/>
  <c r="S10379" i="1"/>
  <c r="P10379" i="1"/>
  <c r="K10379" i="1"/>
  <c r="X10378" i="1"/>
  <c r="S10378" i="1"/>
  <c r="P10378" i="1"/>
  <c r="K10378" i="1"/>
  <c r="X10377" i="1"/>
  <c r="S10377" i="1"/>
  <c r="P10377" i="1"/>
  <c r="K10377" i="1"/>
  <c r="X10376" i="1"/>
  <c r="S10376" i="1"/>
  <c r="P10376" i="1"/>
  <c r="K10376" i="1"/>
  <c r="X10375" i="1"/>
  <c r="S10375" i="1"/>
  <c r="P10375" i="1"/>
  <c r="K10375" i="1"/>
  <c r="X10374" i="1"/>
  <c r="S10374" i="1"/>
  <c r="P10374" i="1"/>
  <c r="K10374" i="1"/>
  <c r="X10373" i="1"/>
  <c r="S10373" i="1"/>
  <c r="P10373" i="1"/>
  <c r="K10373" i="1"/>
  <c r="X10372" i="1"/>
  <c r="S10372" i="1"/>
  <c r="P10372" i="1"/>
  <c r="K10372" i="1"/>
  <c r="X10371" i="1"/>
  <c r="S10371" i="1"/>
  <c r="P10371" i="1"/>
  <c r="K10371" i="1"/>
  <c r="X10370" i="1"/>
  <c r="S10370" i="1"/>
  <c r="P10370" i="1"/>
  <c r="K10370" i="1"/>
  <c r="X10369" i="1"/>
  <c r="S10369" i="1"/>
  <c r="P10369" i="1"/>
  <c r="K10369" i="1"/>
  <c r="X10368" i="1"/>
  <c r="S10368" i="1"/>
  <c r="P10368" i="1"/>
  <c r="K10368" i="1"/>
  <c r="X10367" i="1"/>
  <c r="S10367" i="1"/>
  <c r="P10367" i="1"/>
  <c r="K10367" i="1"/>
  <c r="X10366" i="1"/>
  <c r="S10366" i="1"/>
  <c r="P10366" i="1"/>
  <c r="K10366" i="1"/>
  <c r="X10365" i="1"/>
  <c r="S10365" i="1"/>
  <c r="P10365" i="1"/>
  <c r="K10365" i="1"/>
  <c r="X10364" i="1"/>
  <c r="S10364" i="1"/>
  <c r="P10364" i="1"/>
  <c r="K10364" i="1"/>
  <c r="X10363" i="1"/>
  <c r="S10363" i="1"/>
  <c r="P10363" i="1"/>
  <c r="K10363" i="1"/>
  <c r="X10362" i="1"/>
  <c r="S10362" i="1"/>
  <c r="P10362" i="1"/>
  <c r="K10362" i="1"/>
  <c r="X10361" i="1"/>
  <c r="S10361" i="1"/>
  <c r="P10361" i="1"/>
  <c r="K10361" i="1"/>
  <c r="X10360" i="1"/>
  <c r="S10360" i="1"/>
  <c r="P10360" i="1"/>
  <c r="K10360" i="1"/>
  <c r="X10359" i="1"/>
  <c r="S10359" i="1"/>
  <c r="P10359" i="1"/>
  <c r="K10359" i="1"/>
  <c r="X10358" i="1"/>
  <c r="S10358" i="1"/>
  <c r="P10358" i="1"/>
  <c r="K10358" i="1"/>
  <c r="X10357" i="1"/>
  <c r="S10357" i="1"/>
  <c r="P10357" i="1"/>
  <c r="K10357" i="1"/>
  <c r="X10356" i="1"/>
  <c r="S10356" i="1"/>
  <c r="P10356" i="1"/>
  <c r="K10356" i="1"/>
  <c r="X10355" i="1"/>
  <c r="S10355" i="1"/>
  <c r="P10355" i="1"/>
  <c r="K10355" i="1"/>
  <c r="X10354" i="1"/>
  <c r="S10354" i="1"/>
  <c r="P10354" i="1"/>
  <c r="K10354" i="1"/>
  <c r="X10353" i="1"/>
  <c r="S10353" i="1"/>
  <c r="P10353" i="1"/>
  <c r="K10353" i="1"/>
  <c r="X10352" i="1"/>
  <c r="S10352" i="1"/>
  <c r="P10352" i="1"/>
  <c r="K10352" i="1"/>
  <c r="X10351" i="1"/>
  <c r="S10351" i="1"/>
  <c r="P10351" i="1"/>
  <c r="K10351" i="1"/>
  <c r="X10350" i="1"/>
  <c r="S10350" i="1"/>
  <c r="P10350" i="1"/>
  <c r="K10350" i="1"/>
  <c r="X10349" i="1"/>
  <c r="S10349" i="1"/>
  <c r="P10349" i="1"/>
  <c r="K10349" i="1"/>
  <c r="X10348" i="1"/>
  <c r="S10348" i="1"/>
  <c r="P10348" i="1"/>
  <c r="K10348" i="1"/>
  <c r="X10347" i="1"/>
  <c r="S10347" i="1"/>
  <c r="P10347" i="1"/>
  <c r="K10347" i="1"/>
  <c r="X10346" i="1"/>
  <c r="S10346" i="1"/>
  <c r="P10346" i="1"/>
  <c r="K10346" i="1"/>
  <c r="X10345" i="1"/>
  <c r="S10345" i="1"/>
  <c r="P10345" i="1"/>
  <c r="K10345" i="1"/>
  <c r="X10344" i="1"/>
  <c r="S10344" i="1"/>
  <c r="P10344" i="1"/>
  <c r="K10344" i="1"/>
  <c r="X10343" i="1"/>
  <c r="S10343" i="1"/>
  <c r="P10343" i="1"/>
  <c r="K10343" i="1"/>
  <c r="X10342" i="1"/>
  <c r="S10342" i="1"/>
  <c r="P10342" i="1"/>
  <c r="K10342" i="1"/>
  <c r="X10341" i="1"/>
  <c r="S10341" i="1"/>
  <c r="P10341" i="1"/>
  <c r="K10341" i="1"/>
  <c r="X10340" i="1"/>
  <c r="S10340" i="1"/>
  <c r="P10340" i="1"/>
  <c r="K10340" i="1"/>
  <c r="X10339" i="1"/>
  <c r="S10339" i="1"/>
  <c r="P10339" i="1"/>
  <c r="K10339" i="1"/>
  <c r="X10338" i="1"/>
  <c r="S10338" i="1"/>
  <c r="P10338" i="1"/>
  <c r="K10338" i="1"/>
  <c r="X10337" i="1"/>
  <c r="S10337" i="1"/>
  <c r="P10337" i="1"/>
  <c r="K10337" i="1"/>
  <c r="X10336" i="1"/>
  <c r="S10336" i="1"/>
  <c r="P10336" i="1"/>
  <c r="K10336" i="1"/>
  <c r="X10335" i="1"/>
  <c r="S10335" i="1"/>
  <c r="P10335" i="1"/>
  <c r="K10335" i="1"/>
  <c r="X10334" i="1"/>
  <c r="S10334" i="1"/>
  <c r="P10334" i="1"/>
  <c r="K10334" i="1"/>
  <c r="X10333" i="1"/>
  <c r="S10333" i="1"/>
  <c r="P10333" i="1"/>
  <c r="K10333" i="1"/>
  <c r="X10332" i="1"/>
  <c r="S10332" i="1"/>
  <c r="P10332" i="1"/>
  <c r="K10332" i="1"/>
  <c r="X10331" i="1"/>
  <c r="S10331" i="1"/>
  <c r="P10331" i="1"/>
  <c r="K10331" i="1"/>
  <c r="X10330" i="1"/>
  <c r="S10330" i="1"/>
  <c r="P10330" i="1"/>
  <c r="K10330" i="1"/>
  <c r="X10329" i="1"/>
  <c r="S10329" i="1"/>
  <c r="P10329" i="1"/>
  <c r="K10329" i="1"/>
  <c r="X10328" i="1"/>
  <c r="S10328" i="1"/>
  <c r="P10328" i="1"/>
  <c r="K10328" i="1"/>
  <c r="X10327" i="1"/>
  <c r="S10327" i="1"/>
  <c r="P10327" i="1"/>
  <c r="K10327" i="1"/>
  <c r="X10326" i="1"/>
  <c r="S10326" i="1"/>
  <c r="P10326" i="1"/>
  <c r="K10326" i="1"/>
  <c r="X10325" i="1"/>
  <c r="S10325" i="1"/>
  <c r="P10325" i="1"/>
  <c r="K10325" i="1"/>
  <c r="X10324" i="1"/>
  <c r="S10324" i="1"/>
  <c r="P10324" i="1"/>
  <c r="K10324" i="1"/>
  <c r="X10323" i="1"/>
  <c r="S10323" i="1"/>
  <c r="P10323" i="1"/>
  <c r="K10323" i="1"/>
  <c r="X10322" i="1"/>
  <c r="S10322" i="1"/>
  <c r="P10322" i="1"/>
  <c r="K10322" i="1"/>
  <c r="X10321" i="1"/>
  <c r="S10321" i="1"/>
  <c r="P10321" i="1"/>
  <c r="K10321" i="1"/>
  <c r="X10320" i="1"/>
  <c r="S10320" i="1"/>
  <c r="P10320" i="1"/>
  <c r="K10320" i="1"/>
  <c r="X10319" i="1"/>
  <c r="S10319" i="1"/>
  <c r="P10319" i="1"/>
  <c r="K10319" i="1"/>
  <c r="X10318" i="1"/>
  <c r="S10318" i="1"/>
  <c r="P10318" i="1"/>
  <c r="K10318" i="1"/>
  <c r="X10317" i="1"/>
  <c r="S10317" i="1"/>
  <c r="P10317" i="1"/>
  <c r="K10317" i="1"/>
  <c r="X10316" i="1"/>
  <c r="S10316" i="1"/>
  <c r="P10316" i="1"/>
  <c r="K10316" i="1"/>
  <c r="X10315" i="1"/>
  <c r="S10315" i="1"/>
  <c r="P10315" i="1"/>
  <c r="K10315" i="1"/>
  <c r="X10314" i="1"/>
  <c r="S10314" i="1"/>
  <c r="P10314" i="1"/>
  <c r="K10314" i="1"/>
  <c r="X10313" i="1"/>
  <c r="S10313" i="1"/>
  <c r="P10313" i="1"/>
  <c r="K10313" i="1"/>
  <c r="X10312" i="1"/>
  <c r="S10312" i="1"/>
  <c r="P10312" i="1"/>
  <c r="K10312" i="1"/>
  <c r="X10311" i="1"/>
  <c r="S10311" i="1"/>
  <c r="P10311" i="1"/>
  <c r="K10311" i="1"/>
  <c r="X10310" i="1"/>
  <c r="S10310" i="1"/>
  <c r="P10310" i="1"/>
  <c r="K10310" i="1"/>
  <c r="X10309" i="1"/>
  <c r="S10309" i="1"/>
  <c r="P10309" i="1"/>
  <c r="K10309" i="1"/>
  <c r="X10308" i="1"/>
  <c r="S10308" i="1"/>
  <c r="P10308" i="1"/>
  <c r="K10308" i="1"/>
  <c r="X10307" i="1"/>
  <c r="S10307" i="1"/>
  <c r="P10307" i="1"/>
  <c r="K10307" i="1"/>
  <c r="X10306" i="1"/>
  <c r="S10306" i="1"/>
  <c r="P10306" i="1"/>
  <c r="K10306" i="1"/>
  <c r="X10305" i="1"/>
  <c r="S10305" i="1"/>
  <c r="P10305" i="1"/>
  <c r="K10305" i="1"/>
  <c r="X10304" i="1"/>
  <c r="S10304" i="1"/>
  <c r="P10304" i="1"/>
  <c r="K10304" i="1"/>
  <c r="X10303" i="1"/>
  <c r="S10303" i="1"/>
  <c r="P10303" i="1"/>
  <c r="K10303" i="1"/>
  <c r="X10302" i="1"/>
  <c r="S10302" i="1"/>
  <c r="P10302" i="1"/>
  <c r="K10302" i="1"/>
  <c r="X10301" i="1"/>
  <c r="S10301" i="1"/>
  <c r="P10301" i="1"/>
  <c r="K10301" i="1"/>
  <c r="X10300" i="1"/>
  <c r="S10300" i="1"/>
  <c r="P10300" i="1"/>
  <c r="K10300" i="1"/>
  <c r="X10299" i="1"/>
  <c r="S10299" i="1"/>
  <c r="P10299" i="1"/>
  <c r="K10299" i="1"/>
  <c r="X10298" i="1"/>
  <c r="S10298" i="1"/>
  <c r="P10298" i="1"/>
  <c r="K10298" i="1"/>
  <c r="X10297" i="1"/>
  <c r="S10297" i="1"/>
  <c r="P10297" i="1"/>
  <c r="K10297" i="1"/>
  <c r="X10296" i="1"/>
  <c r="S10296" i="1"/>
  <c r="P10296" i="1"/>
  <c r="K10296" i="1"/>
  <c r="X10295" i="1"/>
  <c r="S10295" i="1"/>
  <c r="P10295" i="1"/>
  <c r="K10295" i="1"/>
  <c r="X10294" i="1"/>
  <c r="S10294" i="1"/>
  <c r="P10294" i="1"/>
  <c r="K10294" i="1"/>
  <c r="X10293" i="1"/>
  <c r="S10293" i="1"/>
  <c r="P10293" i="1"/>
  <c r="K10293" i="1"/>
  <c r="X10292" i="1"/>
  <c r="S10292" i="1"/>
  <c r="P10292" i="1"/>
  <c r="K10292" i="1"/>
  <c r="X10291" i="1"/>
  <c r="S10291" i="1"/>
  <c r="P10291" i="1"/>
  <c r="K10291" i="1"/>
  <c r="X10290" i="1"/>
  <c r="S10290" i="1"/>
  <c r="P10290" i="1"/>
  <c r="K10290" i="1"/>
  <c r="X10289" i="1"/>
  <c r="S10289" i="1"/>
  <c r="P10289" i="1"/>
  <c r="K10289" i="1"/>
  <c r="X10288" i="1"/>
  <c r="S10288" i="1"/>
  <c r="P10288" i="1"/>
  <c r="K10288" i="1"/>
  <c r="X10287" i="1"/>
  <c r="S10287" i="1"/>
  <c r="P10287" i="1"/>
  <c r="K10287" i="1"/>
  <c r="X10286" i="1"/>
  <c r="S10286" i="1"/>
  <c r="P10286" i="1"/>
  <c r="K10286" i="1"/>
  <c r="X10285" i="1"/>
  <c r="S10285" i="1"/>
  <c r="P10285" i="1"/>
  <c r="K10285" i="1"/>
  <c r="X10284" i="1"/>
  <c r="S10284" i="1"/>
  <c r="P10284" i="1"/>
  <c r="K10284" i="1"/>
  <c r="X10283" i="1"/>
  <c r="S10283" i="1"/>
  <c r="P10283" i="1"/>
  <c r="K10283" i="1"/>
  <c r="X10282" i="1"/>
  <c r="S10282" i="1"/>
  <c r="P10282" i="1"/>
  <c r="K10282" i="1"/>
  <c r="X10281" i="1"/>
  <c r="S10281" i="1"/>
  <c r="P10281" i="1"/>
  <c r="K10281" i="1"/>
  <c r="X10280" i="1"/>
  <c r="S10280" i="1"/>
  <c r="P10280" i="1"/>
  <c r="K10280" i="1"/>
  <c r="X10279" i="1"/>
  <c r="S10279" i="1"/>
  <c r="P10279" i="1"/>
  <c r="K10279" i="1"/>
  <c r="X10278" i="1"/>
  <c r="S10278" i="1"/>
  <c r="P10278" i="1"/>
  <c r="K10278" i="1"/>
  <c r="X10277" i="1"/>
  <c r="S10277" i="1"/>
  <c r="P10277" i="1"/>
  <c r="K10277" i="1"/>
  <c r="X10276" i="1"/>
  <c r="S10276" i="1"/>
  <c r="P10276" i="1"/>
  <c r="K10276" i="1"/>
  <c r="X10275" i="1"/>
  <c r="S10275" i="1"/>
  <c r="P10275" i="1"/>
  <c r="K10275" i="1"/>
  <c r="X10274" i="1"/>
  <c r="S10274" i="1"/>
  <c r="P10274" i="1"/>
  <c r="K10274" i="1"/>
  <c r="X10273" i="1"/>
  <c r="S10273" i="1"/>
  <c r="P10273" i="1"/>
  <c r="K10273" i="1"/>
  <c r="X10272" i="1"/>
  <c r="S10272" i="1"/>
  <c r="P10272" i="1"/>
  <c r="K10272" i="1"/>
  <c r="X10271" i="1"/>
  <c r="S10271" i="1"/>
  <c r="P10271" i="1"/>
  <c r="K10271" i="1"/>
  <c r="X10270" i="1"/>
  <c r="S10270" i="1"/>
  <c r="P10270" i="1"/>
  <c r="K10270" i="1"/>
  <c r="X10269" i="1"/>
  <c r="S10269" i="1"/>
  <c r="P10269" i="1"/>
  <c r="K10269" i="1"/>
  <c r="X10268" i="1"/>
  <c r="S10268" i="1"/>
  <c r="P10268" i="1"/>
  <c r="K10268" i="1"/>
  <c r="X10267" i="1"/>
  <c r="S10267" i="1"/>
  <c r="P10267" i="1"/>
  <c r="K10267" i="1"/>
  <c r="X10266" i="1"/>
  <c r="S10266" i="1"/>
  <c r="P10266" i="1"/>
  <c r="K10266" i="1"/>
  <c r="X10265" i="1"/>
  <c r="S10265" i="1"/>
  <c r="P10265" i="1"/>
  <c r="K10265" i="1"/>
  <c r="X10264" i="1"/>
  <c r="S10264" i="1"/>
  <c r="P10264" i="1"/>
  <c r="K10264" i="1"/>
  <c r="X10263" i="1"/>
  <c r="S10263" i="1"/>
  <c r="P10263" i="1"/>
  <c r="K10263" i="1"/>
  <c r="X10262" i="1"/>
  <c r="S10262" i="1"/>
  <c r="P10262" i="1"/>
  <c r="K10262" i="1"/>
  <c r="X10261" i="1"/>
  <c r="S10261" i="1"/>
  <c r="P10261" i="1"/>
  <c r="K10261" i="1"/>
  <c r="X10260" i="1"/>
  <c r="S10260" i="1"/>
  <c r="P10260" i="1"/>
  <c r="K10260" i="1"/>
  <c r="X10259" i="1"/>
  <c r="S10259" i="1"/>
  <c r="P10259" i="1"/>
  <c r="K10259" i="1"/>
  <c r="X10258" i="1"/>
  <c r="S10258" i="1"/>
  <c r="P10258" i="1"/>
  <c r="K10258" i="1"/>
  <c r="X10257" i="1"/>
  <c r="S10257" i="1"/>
  <c r="P10257" i="1"/>
  <c r="K10257" i="1"/>
  <c r="X10256" i="1"/>
  <c r="S10256" i="1"/>
  <c r="P10256" i="1"/>
  <c r="K10256" i="1"/>
  <c r="X10255" i="1"/>
  <c r="S10255" i="1"/>
  <c r="P10255" i="1"/>
  <c r="K10255" i="1"/>
  <c r="X10254" i="1"/>
  <c r="S10254" i="1"/>
  <c r="P10254" i="1"/>
  <c r="K10254" i="1"/>
  <c r="X10253" i="1"/>
  <c r="S10253" i="1"/>
  <c r="P10253" i="1"/>
  <c r="K10253" i="1"/>
  <c r="X10252" i="1"/>
  <c r="S10252" i="1"/>
  <c r="P10252" i="1"/>
  <c r="K10252" i="1"/>
  <c r="X10251" i="1"/>
  <c r="S10251" i="1"/>
  <c r="P10251" i="1"/>
  <c r="K10251" i="1"/>
  <c r="X10250" i="1"/>
  <c r="S10250" i="1"/>
  <c r="P10250" i="1"/>
  <c r="K10250" i="1"/>
  <c r="X10249" i="1"/>
  <c r="S10249" i="1"/>
  <c r="P10249" i="1"/>
  <c r="K10249" i="1"/>
  <c r="X10248" i="1"/>
  <c r="S10248" i="1"/>
  <c r="P10248" i="1"/>
  <c r="K10248" i="1"/>
  <c r="X10247" i="1"/>
  <c r="S10247" i="1"/>
  <c r="P10247" i="1"/>
  <c r="K10247" i="1"/>
  <c r="X10246" i="1"/>
  <c r="S10246" i="1"/>
  <c r="P10246" i="1"/>
  <c r="K10246" i="1"/>
  <c r="X10245" i="1"/>
  <c r="S10245" i="1"/>
  <c r="P10245" i="1"/>
  <c r="K10245" i="1"/>
  <c r="X10244" i="1"/>
  <c r="S10244" i="1"/>
  <c r="P10244" i="1"/>
  <c r="K10244" i="1"/>
  <c r="X10243" i="1"/>
  <c r="S10243" i="1"/>
  <c r="P10243" i="1"/>
  <c r="K10243" i="1"/>
  <c r="X10242" i="1"/>
  <c r="S10242" i="1"/>
  <c r="P10242" i="1"/>
  <c r="K10242" i="1"/>
  <c r="X10241" i="1"/>
  <c r="S10241" i="1"/>
  <c r="P10241" i="1"/>
  <c r="K10241" i="1"/>
  <c r="X10240" i="1"/>
  <c r="S10240" i="1"/>
  <c r="P10240" i="1"/>
  <c r="K10240" i="1"/>
  <c r="X10239" i="1"/>
  <c r="S10239" i="1"/>
  <c r="P10239" i="1"/>
  <c r="K10239" i="1"/>
  <c r="X10238" i="1"/>
  <c r="S10238" i="1"/>
  <c r="P10238" i="1"/>
  <c r="K10238" i="1"/>
  <c r="X10237" i="1"/>
  <c r="S10237" i="1"/>
  <c r="P10237" i="1"/>
  <c r="K10237" i="1"/>
  <c r="X10236" i="1"/>
  <c r="S10236" i="1"/>
  <c r="P10236" i="1"/>
  <c r="K10236" i="1"/>
  <c r="X10235" i="1"/>
  <c r="S10235" i="1"/>
  <c r="P10235" i="1"/>
  <c r="K10235" i="1"/>
  <c r="X10234" i="1"/>
  <c r="S10234" i="1"/>
  <c r="P10234" i="1"/>
  <c r="K10234" i="1"/>
  <c r="X10233" i="1"/>
  <c r="S10233" i="1"/>
  <c r="P10233" i="1"/>
  <c r="K10233" i="1"/>
  <c r="X10232" i="1"/>
  <c r="S10232" i="1"/>
  <c r="P10232" i="1"/>
  <c r="K10232" i="1"/>
  <c r="X10231" i="1"/>
  <c r="S10231" i="1"/>
  <c r="P10231" i="1"/>
  <c r="K10231" i="1"/>
  <c r="X10230" i="1"/>
  <c r="S10230" i="1"/>
  <c r="P10230" i="1"/>
  <c r="K10230" i="1"/>
  <c r="X10229" i="1"/>
  <c r="S10229" i="1"/>
  <c r="P10229" i="1"/>
  <c r="K10229" i="1"/>
  <c r="X10228" i="1"/>
  <c r="S10228" i="1"/>
  <c r="P10228" i="1"/>
  <c r="K10228" i="1"/>
  <c r="X10227" i="1"/>
  <c r="S10227" i="1"/>
  <c r="P10227" i="1"/>
  <c r="K10227" i="1"/>
  <c r="X10226" i="1"/>
  <c r="S10226" i="1"/>
  <c r="P10226" i="1"/>
  <c r="K10226" i="1"/>
  <c r="X10225" i="1"/>
  <c r="S10225" i="1"/>
  <c r="P10225" i="1"/>
  <c r="K10225" i="1"/>
  <c r="X10224" i="1"/>
  <c r="S10224" i="1"/>
  <c r="P10224" i="1"/>
  <c r="K10224" i="1"/>
  <c r="X10223" i="1"/>
  <c r="S10223" i="1"/>
  <c r="P10223" i="1"/>
  <c r="K10223" i="1"/>
  <c r="X10222" i="1"/>
  <c r="S10222" i="1"/>
  <c r="P10222" i="1"/>
  <c r="K10222" i="1"/>
  <c r="X10221" i="1"/>
  <c r="S10221" i="1"/>
  <c r="P10221" i="1"/>
  <c r="K10221" i="1"/>
  <c r="X10220" i="1"/>
  <c r="S10220" i="1"/>
  <c r="P10220" i="1"/>
  <c r="K10220" i="1"/>
  <c r="X10219" i="1"/>
  <c r="S10219" i="1"/>
  <c r="P10219" i="1"/>
  <c r="K10219" i="1"/>
  <c r="X10218" i="1"/>
  <c r="S10218" i="1"/>
  <c r="P10218" i="1"/>
  <c r="K10218" i="1"/>
  <c r="X10217" i="1"/>
  <c r="S10217" i="1"/>
  <c r="P10217" i="1"/>
  <c r="K10217" i="1"/>
  <c r="X10216" i="1"/>
  <c r="S10216" i="1"/>
  <c r="P10216" i="1"/>
  <c r="K10216" i="1"/>
  <c r="X10215" i="1"/>
  <c r="S10215" i="1"/>
  <c r="P10215" i="1"/>
  <c r="K10215" i="1"/>
  <c r="X10214" i="1"/>
  <c r="S10214" i="1"/>
  <c r="P10214" i="1"/>
  <c r="K10214" i="1"/>
  <c r="X10213" i="1"/>
  <c r="S10213" i="1"/>
  <c r="P10213" i="1"/>
  <c r="K10213" i="1"/>
  <c r="X10212" i="1"/>
  <c r="S10212" i="1"/>
  <c r="P10212" i="1"/>
  <c r="K10212" i="1"/>
  <c r="X10211" i="1"/>
  <c r="S10211" i="1"/>
  <c r="P10211" i="1"/>
  <c r="K10211" i="1"/>
  <c r="X10210" i="1"/>
  <c r="S10210" i="1"/>
  <c r="P10210" i="1"/>
  <c r="K10210" i="1"/>
  <c r="X10209" i="1"/>
  <c r="S10209" i="1"/>
  <c r="P10209" i="1"/>
  <c r="K10209" i="1"/>
  <c r="X10208" i="1"/>
  <c r="S10208" i="1"/>
  <c r="P10208" i="1"/>
  <c r="K10208" i="1"/>
  <c r="X10207" i="1"/>
  <c r="S10207" i="1"/>
  <c r="P10207" i="1"/>
  <c r="K10207" i="1"/>
  <c r="X10206" i="1"/>
  <c r="S10206" i="1"/>
  <c r="P10206" i="1"/>
  <c r="K10206" i="1"/>
  <c r="X10205" i="1"/>
  <c r="S10205" i="1"/>
  <c r="P10205" i="1"/>
  <c r="K10205" i="1"/>
  <c r="X10204" i="1"/>
  <c r="S10204" i="1"/>
  <c r="P10204" i="1"/>
  <c r="K10204" i="1"/>
  <c r="X10203" i="1"/>
  <c r="S10203" i="1"/>
  <c r="P10203" i="1"/>
  <c r="K10203" i="1"/>
  <c r="X10202" i="1"/>
  <c r="S10202" i="1"/>
  <c r="P10202" i="1"/>
  <c r="K10202" i="1"/>
  <c r="X10201" i="1"/>
  <c r="S10201" i="1"/>
  <c r="P10201" i="1"/>
  <c r="K10201" i="1"/>
  <c r="X10200" i="1"/>
  <c r="S10200" i="1"/>
  <c r="P10200" i="1"/>
  <c r="K10200" i="1"/>
  <c r="X10199" i="1"/>
  <c r="S10199" i="1"/>
  <c r="P10199" i="1"/>
  <c r="K10199" i="1"/>
  <c r="X10198" i="1"/>
  <c r="S10198" i="1"/>
  <c r="P10198" i="1"/>
  <c r="K10198" i="1"/>
  <c r="X10197" i="1"/>
  <c r="S10197" i="1"/>
  <c r="P10197" i="1"/>
  <c r="K10197" i="1"/>
  <c r="X10196" i="1"/>
  <c r="S10196" i="1"/>
  <c r="P10196" i="1"/>
  <c r="K10196" i="1"/>
  <c r="X10195" i="1"/>
  <c r="S10195" i="1"/>
  <c r="P10195" i="1"/>
  <c r="K10195" i="1"/>
  <c r="X10194" i="1"/>
  <c r="S10194" i="1"/>
  <c r="P10194" i="1"/>
  <c r="K10194" i="1"/>
  <c r="X10193" i="1"/>
  <c r="S10193" i="1"/>
  <c r="P10193" i="1"/>
  <c r="K10193" i="1"/>
  <c r="X10192" i="1"/>
  <c r="S10192" i="1"/>
  <c r="P10192" i="1"/>
  <c r="K10192" i="1"/>
  <c r="X10191" i="1"/>
  <c r="S10191" i="1"/>
  <c r="P10191" i="1"/>
  <c r="K10191" i="1"/>
  <c r="X10190" i="1"/>
  <c r="S10190" i="1"/>
  <c r="P10190" i="1"/>
  <c r="K10190" i="1"/>
  <c r="X10189" i="1"/>
  <c r="S10189" i="1"/>
  <c r="P10189" i="1"/>
  <c r="K10189" i="1"/>
  <c r="X10188" i="1"/>
  <c r="S10188" i="1"/>
  <c r="P10188" i="1"/>
  <c r="K10188" i="1"/>
  <c r="X10187" i="1"/>
  <c r="S10187" i="1"/>
  <c r="P10187" i="1"/>
  <c r="K10187" i="1"/>
  <c r="X10186" i="1"/>
  <c r="S10186" i="1"/>
  <c r="P10186" i="1"/>
  <c r="K10186" i="1"/>
  <c r="X10185" i="1"/>
  <c r="S10185" i="1"/>
  <c r="P10185" i="1"/>
  <c r="K10185" i="1"/>
  <c r="X10184" i="1"/>
  <c r="S10184" i="1"/>
  <c r="P10184" i="1"/>
  <c r="K10184" i="1"/>
  <c r="X10183" i="1"/>
  <c r="S10183" i="1"/>
  <c r="P10183" i="1"/>
  <c r="K10183" i="1"/>
  <c r="X10182" i="1"/>
  <c r="S10182" i="1"/>
  <c r="P10182" i="1"/>
  <c r="K10182" i="1"/>
  <c r="X10181" i="1"/>
  <c r="S10181" i="1"/>
  <c r="P10181" i="1"/>
  <c r="K10181" i="1"/>
  <c r="X10180" i="1"/>
  <c r="S10180" i="1"/>
  <c r="P10180" i="1"/>
  <c r="K10180" i="1"/>
  <c r="X10179" i="1"/>
  <c r="S10179" i="1"/>
  <c r="P10179" i="1"/>
  <c r="K10179" i="1"/>
  <c r="X10178" i="1"/>
  <c r="S10178" i="1"/>
  <c r="P10178" i="1"/>
  <c r="K10178" i="1"/>
  <c r="X10177" i="1"/>
  <c r="S10177" i="1"/>
  <c r="P10177" i="1"/>
  <c r="K10177" i="1"/>
  <c r="X10176" i="1"/>
  <c r="S10176" i="1"/>
  <c r="P10176" i="1"/>
  <c r="K10176" i="1"/>
  <c r="X10175" i="1"/>
  <c r="S10175" i="1"/>
  <c r="P10175" i="1"/>
  <c r="K10175" i="1"/>
  <c r="X10174" i="1"/>
  <c r="S10174" i="1"/>
  <c r="P10174" i="1"/>
  <c r="K10174" i="1"/>
  <c r="X10173" i="1"/>
  <c r="S10173" i="1"/>
  <c r="P10173" i="1"/>
  <c r="K10173" i="1"/>
  <c r="X10172" i="1"/>
  <c r="S10172" i="1"/>
  <c r="P10172" i="1"/>
  <c r="K10172" i="1"/>
  <c r="X10171" i="1"/>
  <c r="S10171" i="1"/>
  <c r="P10171" i="1"/>
  <c r="K10171" i="1"/>
  <c r="X10170" i="1"/>
  <c r="S10170" i="1"/>
  <c r="P10170" i="1"/>
  <c r="K10170" i="1"/>
  <c r="X10169" i="1"/>
  <c r="S10169" i="1"/>
  <c r="P10169" i="1"/>
  <c r="K10169" i="1"/>
  <c r="X10168" i="1"/>
  <c r="S10168" i="1"/>
  <c r="P10168" i="1"/>
  <c r="K10168" i="1"/>
  <c r="X10167" i="1"/>
  <c r="S10167" i="1"/>
  <c r="P10167" i="1"/>
  <c r="K10167" i="1"/>
  <c r="X10166" i="1"/>
  <c r="S10166" i="1"/>
  <c r="P10166" i="1"/>
  <c r="K10166" i="1"/>
  <c r="X10165" i="1"/>
  <c r="S10165" i="1"/>
  <c r="P10165" i="1"/>
  <c r="K10165" i="1"/>
  <c r="X10164" i="1"/>
  <c r="S10164" i="1"/>
  <c r="P10164" i="1"/>
  <c r="K10164" i="1"/>
  <c r="X10163" i="1"/>
  <c r="S10163" i="1"/>
  <c r="P10163" i="1"/>
  <c r="K10163" i="1"/>
  <c r="X10162" i="1"/>
  <c r="S10162" i="1"/>
  <c r="P10162" i="1"/>
  <c r="K10162" i="1"/>
  <c r="X10161" i="1"/>
  <c r="S10161" i="1"/>
  <c r="P10161" i="1"/>
  <c r="K10161" i="1"/>
  <c r="X10160" i="1"/>
  <c r="S10160" i="1"/>
  <c r="P10160" i="1"/>
  <c r="K10160" i="1"/>
  <c r="X10159" i="1"/>
  <c r="S10159" i="1"/>
  <c r="P10159" i="1"/>
  <c r="K10159" i="1"/>
  <c r="X10158" i="1"/>
  <c r="S10158" i="1"/>
  <c r="P10158" i="1"/>
  <c r="K10158" i="1"/>
  <c r="X10157" i="1"/>
  <c r="S10157" i="1"/>
  <c r="P10157" i="1"/>
  <c r="K10157" i="1"/>
  <c r="X10156" i="1"/>
  <c r="S10156" i="1"/>
  <c r="P10156" i="1"/>
  <c r="K10156" i="1"/>
  <c r="X10155" i="1"/>
  <c r="S10155" i="1"/>
  <c r="P10155" i="1"/>
  <c r="K10155" i="1"/>
  <c r="X10154" i="1"/>
  <c r="S10154" i="1"/>
  <c r="P10154" i="1"/>
  <c r="K10154" i="1"/>
  <c r="X10153" i="1"/>
  <c r="S10153" i="1"/>
  <c r="P10153" i="1"/>
  <c r="K10153" i="1"/>
  <c r="X10152" i="1"/>
  <c r="S10152" i="1"/>
  <c r="P10152" i="1"/>
  <c r="K10152" i="1"/>
  <c r="X10151" i="1"/>
  <c r="S10151" i="1"/>
  <c r="P10151" i="1"/>
  <c r="K10151" i="1"/>
  <c r="X10150" i="1"/>
  <c r="S10150" i="1"/>
  <c r="P10150" i="1"/>
  <c r="K10150" i="1"/>
  <c r="X10149" i="1"/>
  <c r="S10149" i="1"/>
  <c r="P10149" i="1"/>
  <c r="K10149" i="1"/>
  <c r="X10148" i="1"/>
  <c r="S10148" i="1"/>
  <c r="P10148" i="1"/>
  <c r="K10148" i="1"/>
  <c r="X10147" i="1"/>
  <c r="S10147" i="1"/>
  <c r="P10147" i="1"/>
  <c r="K10147" i="1"/>
  <c r="X10146" i="1"/>
  <c r="S10146" i="1"/>
  <c r="P10146" i="1"/>
  <c r="K10146" i="1"/>
  <c r="X10145" i="1"/>
  <c r="S10145" i="1"/>
  <c r="P10145" i="1"/>
  <c r="K10145" i="1"/>
  <c r="X10144" i="1"/>
  <c r="S10144" i="1"/>
  <c r="P10144" i="1"/>
  <c r="K10144" i="1"/>
  <c r="X10143" i="1"/>
  <c r="S10143" i="1"/>
  <c r="P10143" i="1"/>
  <c r="K10143" i="1"/>
  <c r="X10142" i="1"/>
  <c r="S10142" i="1"/>
  <c r="P10142" i="1"/>
  <c r="K10142" i="1"/>
  <c r="X10141" i="1"/>
  <c r="S10141" i="1"/>
  <c r="P10141" i="1"/>
  <c r="K10141" i="1"/>
  <c r="X10140" i="1"/>
  <c r="S10140" i="1"/>
  <c r="P10140" i="1"/>
  <c r="K10140" i="1"/>
  <c r="X10139" i="1"/>
  <c r="S10139" i="1"/>
  <c r="P10139" i="1"/>
  <c r="K10139" i="1"/>
  <c r="X10138" i="1"/>
  <c r="S10138" i="1"/>
  <c r="P10138" i="1"/>
  <c r="K10138" i="1"/>
  <c r="X10137" i="1"/>
  <c r="S10137" i="1"/>
  <c r="P10137" i="1"/>
  <c r="K10137" i="1"/>
  <c r="X10136" i="1"/>
  <c r="S10136" i="1"/>
  <c r="P10136" i="1"/>
  <c r="K10136" i="1"/>
  <c r="X10135" i="1"/>
  <c r="S10135" i="1"/>
  <c r="P10135" i="1"/>
  <c r="K10135" i="1"/>
  <c r="X10134" i="1"/>
  <c r="S10134" i="1"/>
  <c r="P10134" i="1"/>
  <c r="K10134" i="1"/>
  <c r="X10133" i="1"/>
  <c r="S10133" i="1"/>
  <c r="P10133" i="1"/>
  <c r="K10133" i="1"/>
  <c r="X10132" i="1"/>
  <c r="S10132" i="1"/>
  <c r="P10132" i="1"/>
  <c r="K10132" i="1"/>
  <c r="X10131" i="1"/>
  <c r="S10131" i="1"/>
  <c r="P10131" i="1"/>
  <c r="K10131" i="1"/>
  <c r="X10130" i="1"/>
  <c r="S10130" i="1"/>
  <c r="P10130" i="1"/>
  <c r="K10130" i="1"/>
  <c r="X10129" i="1"/>
  <c r="S10129" i="1"/>
  <c r="P10129" i="1"/>
  <c r="K10129" i="1"/>
  <c r="X10128" i="1"/>
  <c r="S10128" i="1"/>
  <c r="P10128" i="1"/>
  <c r="K10128" i="1"/>
  <c r="X10127" i="1"/>
  <c r="S10127" i="1"/>
  <c r="P10127" i="1"/>
  <c r="K10127" i="1"/>
  <c r="X10126" i="1"/>
  <c r="S10126" i="1"/>
  <c r="P10126" i="1"/>
  <c r="K10126" i="1"/>
  <c r="X10125" i="1"/>
  <c r="S10125" i="1"/>
  <c r="P10125" i="1"/>
  <c r="K10125" i="1"/>
  <c r="X10124" i="1"/>
  <c r="S10124" i="1"/>
  <c r="P10124" i="1"/>
  <c r="K10124" i="1"/>
  <c r="X10123" i="1"/>
  <c r="S10123" i="1"/>
  <c r="P10123" i="1"/>
  <c r="K10123" i="1"/>
  <c r="X10122" i="1"/>
  <c r="S10122" i="1"/>
  <c r="P10122" i="1"/>
  <c r="K10122" i="1"/>
  <c r="X10121" i="1"/>
  <c r="S10121" i="1"/>
  <c r="P10121" i="1"/>
  <c r="K10121" i="1"/>
  <c r="X10120" i="1"/>
  <c r="S10120" i="1"/>
  <c r="P10120" i="1"/>
  <c r="K10120" i="1"/>
  <c r="X10119" i="1"/>
  <c r="S10119" i="1"/>
  <c r="P10119" i="1"/>
  <c r="K10119" i="1"/>
  <c r="X10118" i="1"/>
  <c r="S10118" i="1"/>
  <c r="P10118" i="1"/>
  <c r="K10118" i="1"/>
  <c r="X10117" i="1"/>
  <c r="S10117" i="1"/>
  <c r="P10117" i="1"/>
  <c r="K10117" i="1"/>
  <c r="X10116" i="1"/>
  <c r="S10116" i="1"/>
  <c r="P10116" i="1"/>
  <c r="K10116" i="1"/>
  <c r="X10115" i="1"/>
  <c r="S10115" i="1"/>
  <c r="P10115" i="1"/>
  <c r="K10115" i="1"/>
  <c r="X10114" i="1"/>
  <c r="S10114" i="1"/>
  <c r="P10114" i="1"/>
  <c r="K10114" i="1"/>
  <c r="X10113" i="1"/>
  <c r="S10113" i="1"/>
  <c r="P10113" i="1"/>
  <c r="K10113" i="1"/>
  <c r="X10112" i="1"/>
  <c r="S10112" i="1"/>
  <c r="P10112" i="1"/>
  <c r="K10112" i="1"/>
  <c r="X10111" i="1"/>
  <c r="S10111" i="1"/>
  <c r="P10111" i="1"/>
  <c r="K10111" i="1"/>
  <c r="X10110" i="1"/>
  <c r="S10110" i="1"/>
  <c r="P10110" i="1"/>
  <c r="K10110" i="1"/>
  <c r="X10109" i="1"/>
  <c r="S10109" i="1"/>
  <c r="P10109" i="1"/>
  <c r="K10109" i="1"/>
  <c r="X10108" i="1"/>
  <c r="S10108" i="1"/>
  <c r="P10108" i="1"/>
  <c r="K10108" i="1"/>
  <c r="X10107" i="1"/>
  <c r="S10107" i="1"/>
  <c r="P10107" i="1"/>
  <c r="K10107" i="1"/>
  <c r="X10106" i="1"/>
  <c r="S10106" i="1"/>
  <c r="P10106" i="1"/>
  <c r="K10106" i="1"/>
  <c r="X10105" i="1"/>
  <c r="S10105" i="1"/>
  <c r="P10105" i="1"/>
  <c r="K10105" i="1"/>
  <c r="X10104" i="1"/>
  <c r="S10104" i="1"/>
  <c r="P10104" i="1"/>
  <c r="K10104" i="1"/>
  <c r="X10103" i="1"/>
  <c r="S10103" i="1"/>
  <c r="P10103" i="1"/>
  <c r="K10103" i="1"/>
  <c r="X10102" i="1"/>
  <c r="S10102" i="1"/>
  <c r="P10102" i="1"/>
  <c r="K10102" i="1"/>
  <c r="X10101" i="1"/>
  <c r="S10101" i="1"/>
  <c r="P10101" i="1"/>
  <c r="K10101" i="1"/>
  <c r="X10100" i="1"/>
  <c r="S10100" i="1"/>
  <c r="P10100" i="1"/>
  <c r="K10100" i="1"/>
  <c r="X10099" i="1"/>
  <c r="S10099" i="1"/>
  <c r="P10099" i="1"/>
  <c r="K10099" i="1"/>
  <c r="X10098" i="1"/>
  <c r="S10098" i="1"/>
  <c r="P10098" i="1"/>
  <c r="K10098" i="1"/>
  <c r="X10097" i="1"/>
  <c r="S10097" i="1"/>
  <c r="P10097" i="1"/>
  <c r="K10097" i="1"/>
  <c r="X10096" i="1"/>
  <c r="S10096" i="1"/>
  <c r="P10096" i="1"/>
  <c r="K10096" i="1"/>
  <c r="X10095" i="1"/>
  <c r="S10095" i="1"/>
  <c r="P10095" i="1"/>
  <c r="K10095" i="1"/>
  <c r="X10094" i="1"/>
  <c r="S10094" i="1"/>
  <c r="P10094" i="1"/>
  <c r="K10094" i="1"/>
  <c r="X10093" i="1"/>
  <c r="S10093" i="1"/>
  <c r="P10093" i="1"/>
  <c r="K10093" i="1"/>
  <c r="X10092" i="1"/>
  <c r="S10092" i="1"/>
  <c r="P10092" i="1"/>
  <c r="K10092" i="1"/>
  <c r="X10091" i="1"/>
  <c r="S10091" i="1"/>
  <c r="P10091" i="1"/>
  <c r="K10091" i="1"/>
  <c r="X10090" i="1"/>
  <c r="S10090" i="1"/>
  <c r="P10090" i="1"/>
  <c r="K10090" i="1"/>
  <c r="X10089" i="1"/>
  <c r="S10089" i="1"/>
  <c r="P10089" i="1"/>
  <c r="K10089" i="1"/>
  <c r="X10088" i="1"/>
  <c r="S10088" i="1"/>
  <c r="P10088" i="1"/>
  <c r="K10088" i="1"/>
  <c r="X10087" i="1"/>
  <c r="S10087" i="1"/>
  <c r="P10087" i="1"/>
  <c r="K10087" i="1"/>
  <c r="X10086" i="1"/>
  <c r="S10086" i="1"/>
  <c r="P10086" i="1"/>
  <c r="K10086" i="1"/>
  <c r="X10085" i="1"/>
  <c r="S10085" i="1"/>
  <c r="P10085" i="1"/>
  <c r="K10085" i="1"/>
  <c r="X10084" i="1"/>
  <c r="S10084" i="1"/>
  <c r="P10084" i="1"/>
  <c r="K10084" i="1"/>
  <c r="X10083" i="1"/>
  <c r="S10083" i="1"/>
  <c r="P10083" i="1"/>
  <c r="K10083" i="1"/>
  <c r="X10082" i="1"/>
  <c r="S10082" i="1"/>
  <c r="P10082" i="1"/>
  <c r="K10082" i="1"/>
  <c r="X10081" i="1"/>
  <c r="S10081" i="1"/>
  <c r="P10081" i="1"/>
  <c r="K10081" i="1"/>
  <c r="X10080" i="1"/>
  <c r="S10080" i="1"/>
  <c r="P10080" i="1"/>
  <c r="K10080" i="1"/>
  <c r="X10079" i="1"/>
  <c r="S10079" i="1"/>
  <c r="P10079" i="1"/>
  <c r="K10079" i="1"/>
  <c r="X10078" i="1"/>
  <c r="S10078" i="1"/>
  <c r="P10078" i="1"/>
  <c r="K10078" i="1"/>
  <c r="X10077" i="1"/>
  <c r="S10077" i="1"/>
  <c r="P10077" i="1"/>
  <c r="K10077" i="1"/>
  <c r="X10076" i="1"/>
  <c r="S10076" i="1"/>
  <c r="P10076" i="1"/>
  <c r="K10076" i="1"/>
  <c r="X10075" i="1"/>
  <c r="S10075" i="1"/>
  <c r="P10075" i="1"/>
  <c r="K10075" i="1"/>
  <c r="X10074" i="1"/>
  <c r="S10074" i="1"/>
  <c r="P10074" i="1"/>
  <c r="K10074" i="1"/>
  <c r="X10073" i="1"/>
  <c r="S10073" i="1"/>
  <c r="P10073" i="1"/>
  <c r="K10073" i="1"/>
  <c r="X10072" i="1"/>
  <c r="S10072" i="1"/>
  <c r="P10072" i="1"/>
  <c r="K10072" i="1"/>
  <c r="X10071" i="1"/>
  <c r="S10071" i="1"/>
  <c r="P10071" i="1"/>
  <c r="K10071" i="1"/>
  <c r="X10070" i="1"/>
  <c r="S10070" i="1"/>
  <c r="P10070" i="1"/>
  <c r="K10070" i="1"/>
  <c r="X10069" i="1"/>
  <c r="S10069" i="1"/>
  <c r="P10069" i="1"/>
  <c r="K10069" i="1"/>
  <c r="X10068" i="1"/>
  <c r="S10068" i="1"/>
  <c r="P10068" i="1"/>
  <c r="K10068" i="1"/>
  <c r="X10067" i="1"/>
  <c r="S10067" i="1"/>
  <c r="P10067" i="1"/>
  <c r="K10067" i="1"/>
  <c r="X10066" i="1"/>
  <c r="S10066" i="1"/>
  <c r="P10066" i="1"/>
  <c r="K10066" i="1"/>
  <c r="X10065" i="1"/>
  <c r="S10065" i="1"/>
  <c r="P10065" i="1"/>
  <c r="K10065" i="1"/>
  <c r="X10064" i="1"/>
  <c r="S10064" i="1"/>
  <c r="P10064" i="1"/>
  <c r="K10064" i="1"/>
  <c r="X10063" i="1"/>
  <c r="S10063" i="1"/>
  <c r="P10063" i="1"/>
  <c r="K10063" i="1"/>
  <c r="X10062" i="1"/>
  <c r="S10062" i="1"/>
  <c r="P10062" i="1"/>
  <c r="K10062" i="1"/>
  <c r="X10061" i="1"/>
  <c r="S10061" i="1"/>
  <c r="P10061" i="1"/>
  <c r="K10061" i="1"/>
  <c r="X10060" i="1"/>
  <c r="S10060" i="1"/>
  <c r="P10060" i="1"/>
  <c r="K10060" i="1"/>
  <c r="X10059" i="1"/>
  <c r="S10059" i="1"/>
  <c r="P10059" i="1"/>
  <c r="K10059" i="1"/>
  <c r="X10058" i="1"/>
  <c r="S10058" i="1"/>
  <c r="P10058" i="1"/>
  <c r="K10058" i="1"/>
  <c r="X10057" i="1"/>
  <c r="S10057" i="1"/>
  <c r="P10057" i="1"/>
  <c r="K10057" i="1"/>
  <c r="X10056" i="1"/>
  <c r="S10056" i="1"/>
  <c r="P10056" i="1"/>
  <c r="K10056" i="1"/>
  <c r="X10055" i="1"/>
  <c r="S10055" i="1"/>
  <c r="P10055" i="1"/>
  <c r="K10055" i="1"/>
  <c r="X10054" i="1"/>
  <c r="S10054" i="1"/>
  <c r="P10054" i="1"/>
  <c r="K10054" i="1"/>
  <c r="X10053" i="1"/>
  <c r="S10053" i="1"/>
  <c r="P10053" i="1"/>
  <c r="K10053" i="1"/>
  <c r="X10052" i="1"/>
  <c r="S10052" i="1"/>
  <c r="P10052" i="1"/>
  <c r="K10052" i="1"/>
  <c r="X10051" i="1"/>
  <c r="S10051" i="1"/>
  <c r="P10051" i="1"/>
  <c r="K10051" i="1"/>
  <c r="X10050" i="1"/>
  <c r="S10050" i="1"/>
  <c r="P10050" i="1"/>
  <c r="K10050" i="1"/>
  <c r="X10049" i="1"/>
  <c r="S10049" i="1"/>
  <c r="P10049" i="1"/>
  <c r="K10049" i="1"/>
  <c r="X10048" i="1"/>
  <c r="S10048" i="1"/>
  <c r="P10048" i="1"/>
  <c r="K10048" i="1"/>
  <c r="X10047" i="1"/>
  <c r="S10047" i="1"/>
  <c r="P10047" i="1"/>
  <c r="K10047" i="1"/>
  <c r="X10046" i="1"/>
  <c r="S10046" i="1"/>
  <c r="P10046" i="1"/>
  <c r="K10046" i="1"/>
  <c r="X10045" i="1"/>
  <c r="S10045" i="1"/>
  <c r="P10045" i="1"/>
  <c r="K10045" i="1"/>
  <c r="X10044" i="1"/>
  <c r="S10044" i="1"/>
  <c r="P10044" i="1"/>
  <c r="K10044" i="1"/>
  <c r="X10043" i="1"/>
  <c r="S10043" i="1"/>
  <c r="P10043" i="1"/>
  <c r="K10043" i="1"/>
  <c r="X10042" i="1"/>
  <c r="S10042" i="1"/>
  <c r="P10042" i="1"/>
  <c r="K10042" i="1"/>
  <c r="X10041" i="1"/>
  <c r="S10041" i="1"/>
  <c r="P10041" i="1"/>
  <c r="K10041" i="1"/>
  <c r="X10040" i="1"/>
  <c r="S10040" i="1"/>
  <c r="P10040" i="1"/>
  <c r="K10040" i="1"/>
  <c r="X10039" i="1"/>
  <c r="S10039" i="1"/>
  <c r="P10039" i="1"/>
  <c r="K10039" i="1"/>
  <c r="X10038" i="1"/>
  <c r="S10038" i="1"/>
  <c r="P10038" i="1"/>
  <c r="K10038" i="1"/>
  <c r="X10037" i="1"/>
  <c r="S10037" i="1"/>
  <c r="P10037" i="1"/>
  <c r="K10037" i="1"/>
  <c r="X10036" i="1"/>
  <c r="S10036" i="1"/>
  <c r="P10036" i="1"/>
  <c r="K10036" i="1"/>
  <c r="X10035" i="1"/>
  <c r="S10035" i="1"/>
  <c r="P10035" i="1"/>
  <c r="K10035" i="1"/>
  <c r="X10034" i="1"/>
  <c r="S10034" i="1"/>
  <c r="P10034" i="1"/>
  <c r="K10034" i="1"/>
  <c r="X10033" i="1"/>
  <c r="S10033" i="1"/>
  <c r="P10033" i="1"/>
  <c r="K10033" i="1"/>
  <c r="X10032" i="1"/>
  <c r="S10032" i="1"/>
  <c r="P10032" i="1"/>
  <c r="K10032" i="1"/>
  <c r="X10031" i="1"/>
  <c r="S10031" i="1"/>
  <c r="P10031" i="1"/>
  <c r="K10031" i="1"/>
  <c r="X10030" i="1"/>
  <c r="S10030" i="1"/>
  <c r="P10030" i="1"/>
  <c r="K10030" i="1"/>
  <c r="X10029" i="1"/>
  <c r="S10029" i="1"/>
  <c r="P10029" i="1"/>
  <c r="K10029" i="1"/>
  <c r="X10028" i="1"/>
  <c r="S10028" i="1"/>
  <c r="P10028" i="1"/>
  <c r="K10028" i="1"/>
  <c r="X10027" i="1"/>
  <c r="S10027" i="1"/>
  <c r="P10027" i="1"/>
  <c r="K10027" i="1"/>
  <c r="X10026" i="1"/>
  <c r="S10026" i="1"/>
  <c r="P10026" i="1"/>
  <c r="K10026" i="1"/>
  <c r="X10025" i="1"/>
  <c r="S10025" i="1"/>
  <c r="P10025" i="1"/>
  <c r="K10025" i="1"/>
  <c r="X10024" i="1"/>
  <c r="S10024" i="1"/>
  <c r="P10024" i="1"/>
  <c r="K10024" i="1"/>
  <c r="X10023" i="1"/>
  <c r="S10023" i="1"/>
  <c r="P10023" i="1"/>
  <c r="K10023" i="1"/>
  <c r="X10022" i="1"/>
  <c r="S10022" i="1"/>
  <c r="P10022" i="1"/>
  <c r="K10022" i="1"/>
  <c r="X10021" i="1"/>
  <c r="S10021" i="1"/>
  <c r="P10021" i="1"/>
  <c r="K10021" i="1"/>
  <c r="X10020" i="1"/>
  <c r="S10020" i="1"/>
  <c r="P10020" i="1"/>
  <c r="K10020" i="1"/>
  <c r="X10019" i="1"/>
  <c r="S10019" i="1"/>
  <c r="P10019" i="1"/>
  <c r="K10019" i="1"/>
  <c r="X10018" i="1"/>
  <c r="S10018" i="1"/>
  <c r="P10018" i="1"/>
  <c r="K10018" i="1"/>
  <c r="X10017" i="1"/>
  <c r="S10017" i="1"/>
  <c r="P10017" i="1"/>
  <c r="K10017" i="1"/>
  <c r="X10016" i="1"/>
  <c r="S10016" i="1"/>
  <c r="P10016" i="1"/>
  <c r="K10016" i="1"/>
  <c r="X10015" i="1"/>
  <c r="S10015" i="1"/>
  <c r="P10015" i="1"/>
  <c r="K10015" i="1"/>
  <c r="X10014" i="1"/>
  <c r="S10014" i="1"/>
  <c r="P10014" i="1"/>
  <c r="K10014" i="1"/>
  <c r="X10013" i="1"/>
  <c r="S10013" i="1"/>
  <c r="P10013" i="1"/>
  <c r="K10013" i="1"/>
  <c r="X10012" i="1"/>
  <c r="S10012" i="1"/>
  <c r="P10012" i="1"/>
  <c r="K10012" i="1"/>
  <c r="X10011" i="1"/>
  <c r="S10011" i="1"/>
  <c r="P10011" i="1"/>
  <c r="K10011" i="1"/>
  <c r="X10010" i="1"/>
  <c r="S10010" i="1"/>
  <c r="P10010" i="1"/>
  <c r="K10010" i="1"/>
  <c r="X10009" i="1"/>
  <c r="S10009" i="1"/>
  <c r="P10009" i="1"/>
  <c r="K10009" i="1"/>
  <c r="X10008" i="1"/>
  <c r="S10008" i="1"/>
  <c r="P10008" i="1"/>
  <c r="K10008" i="1"/>
  <c r="X10007" i="1"/>
  <c r="S10007" i="1"/>
  <c r="P10007" i="1"/>
  <c r="K10007" i="1"/>
  <c r="X10006" i="1"/>
  <c r="S10006" i="1"/>
  <c r="P10006" i="1"/>
  <c r="K10006" i="1"/>
  <c r="X10005" i="1"/>
  <c r="S10005" i="1"/>
  <c r="P10005" i="1"/>
  <c r="K10005" i="1"/>
  <c r="X10004" i="1"/>
  <c r="S10004" i="1"/>
  <c r="P10004" i="1"/>
  <c r="K10004" i="1"/>
  <c r="X10003" i="1"/>
  <c r="S10003" i="1"/>
  <c r="P10003" i="1"/>
  <c r="K10003" i="1"/>
  <c r="X10002" i="1"/>
  <c r="S10002" i="1"/>
  <c r="P10002" i="1"/>
  <c r="K10002" i="1"/>
  <c r="X10001" i="1"/>
  <c r="S10001" i="1"/>
  <c r="P10001" i="1"/>
  <c r="K10001" i="1"/>
  <c r="X10000" i="1"/>
  <c r="S10000" i="1"/>
  <c r="P10000" i="1"/>
  <c r="K10000" i="1"/>
  <c r="X9999" i="1"/>
  <c r="S9999" i="1"/>
  <c r="P9999" i="1"/>
  <c r="K9999" i="1"/>
  <c r="X9998" i="1"/>
  <c r="S9998" i="1"/>
  <c r="P9998" i="1"/>
  <c r="K9998" i="1"/>
  <c r="X9997" i="1"/>
  <c r="S9997" i="1"/>
  <c r="P9997" i="1"/>
  <c r="K9997" i="1"/>
  <c r="X9996" i="1"/>
  <c r="S9996" i="1"/>
  <c r="P9996" i="1"/>
  <c r="K9996" i="1"/>
  <c r="X9995" i="1"/>
  <c r="S9995" i="1"/>
  <c r="P9995" i="1"/>
  <c r="K9995" i="1"/>
  <c r="X9994" i="1"/>
  <c r="S9994" i="1"/>
  <c r="P9994" i="1"/>
  <c r="K9994" i="1"/>
  <c r="X9993" i="1"/>
  <c r="S9993" i="1"/>
  <c r="P9993" i="1"/>
  <c r="K9993" i="1"/>
  <c r="X9992" i="1"/>
  <c r="S9992" i="1"/>
  <c r="P9992" i="1"/>
  <c r="K9992" i="1"/>
  <c r="X9991" i="1"/>
  <c r="S9991" i="1"/>
  <c r="P9991" i="1"/>
  <c r="K9991" i="1"/>
  <c r="X9990" i="1"/>
  <c r="S9990" i="1"/>
  <c r="P9990" i="1"/>
  <c r="K9990" i="1"/>
  <c r="X9989" i="1"/>
  <c r="S9989" i="1"/>
  <c r="P9989" i="1"/>
  <c r="K9989" i="1"/>
  <c r="X9988" i="1"/>
  <c r="S9988" i="1"/>
  <c r="P9988" i="1"/>
  <c r="K9988" i="1"/>
  <c r="X9987" i="1"/>
  <c r="S9987" i="1"/>
  <c r="P9987" i="1"/>
  <c r="K9987" i="1"/>
  <c r="X9986" i="1"/>
  <c r="S9986" i="1"/>
  <c r="P9986" i="1"/>
  <c r="K9986" i="1"/>
  <c r="X9985" i="1"/>
  <c r="S9985" i="1"/>
  <c r="P9985" i="1"/>
  <c r="K9985" i="1"/>
  <c r="X9984" i="1"/>
  <c r="S9984" i="1"/>
  <c r="P9984" i="1"/>
  <c r="K9984" i="1"/>
  <c r="X9983" i="1"/>
  <c r="S9983" i="1"/>
  <c r="P9983" i="1"/>
  <c r="K9983" i="1"/>
  <c r="X9982" i="1"/>
  <c r="S9982" i="1"/>
  <c r="P9982" i="1"/>
  <c r="K9982" i="1"/>
  <c r="X9981" i="1"/>
  <c r="S9981" i="1"/>
  <c r="P9981" i="1"/>
  <c r="K9981" i="1"/>
  <c r="X9980" i="1"/>
  <c r="S9980" i="1"/>
  <c r="P9980" i="1"/>
  <c r="K9980" i="1"/>
  <c r="X9979" i="1"/>
  <c r="S9979" i="1"/>
  <c r="P9979" i="1"/>
  <c r="K9979" i="1"/>
  <c r="X9978" i="1"/>
  <c r="S9978" i="1"/>
  <c r="P9978" i="1"/>
  <c r="K9978" i="1"/>
  <c r="X9977" i="1"/>
  <c r="S9977" i="1"/>
  <c r="P9977" i="1"/>
  <c r="K9977" i="1"/>
  <c r="X9976" i="1"/>
  <c r="S9976" i="1"/>
  <c r="P9976" i="1"/>
  <c r="K9976" i="1"/>
  <c r="X9975" i="1"/>
  <c r="S9975" i="1"/>
  <c r="P9975" i="1"/>
  <c r="K9975" i="1"/>
  <c r="X9974" i="1"/>
  <c r="S9974" i="1"/>
  <c r="P9974" i="1"/>
  <c r="K9974" i="1"/>
  <c r="X9973" i="1"/>
  <c r="S9973" i="1"/>
  <c r="P9973" i="1"/>
  <c r="K9973" i="1"/>
  <c r="X9972" i="1"/>
  <c r="S9972" i="1"/>
  <c r="P9972" i="1"/>
  <c r="K9972" i="1"/>
  <c r="X9971" i="1"/>
  <c r="S9971" i="1"/>
  <c r="P9971" i="1"/>
  <c r="K9971" i="1"/>
  <c r="X9970" i="1"/>
  <c r="S9970" i="1"/>
  <c r="P9970" i="1"/>
  <c r="K9970" i="1"/>
  <c r="X9969" i="1"/>
  <c r="S9969" i="1"/>
  <c r="P9969" i="1"/>
  <c r="K9969" i="1"/>
  <c r="X9968" i="1"/>
  <c r="S9968" i="1"/>
  <c r="P9968" i="1"/>
  <c r="K9968" i="1"/>
  <c r="X9967" i="1"/>
  <c r="S9967" i="1"/>
  <c r="P9967" i="1"/>
  <c r="K9967" i="1"/>
  <c r="X9966" i="1"/>
  <c r="S9966" i="1"/>
  <c r="P9966" i="1"/>
  <c r="K9966" i="1"/>
  <c r="X9965" i="1"/>
  <c r="S9965" i="1"/>
  <c r="P9965" i="1"/>
  <c r="K9965" i="1"/>
  <c r="X9964" i="1"/>
  <c r="S9964" i="1"/>
  <c r="P9964" i="1"/>
  <c r="K9964" i="1"/>
  <c r="X9963" i="1"/>
  <c r="S9963" i="1"/>
  <c r="P9963" i="1"/>
  <c r="K9963" i="1"/>
  <c r="X9962" i="1"/>
  <c r="S9962" i="1"/>
  <c r="P9962" i="1"/>
  <c r="K9962" i="1"/>
  <c r="X9961" i="1"/>
  <c r="S9961" i="1"/>
  <c r="P9961" i="1"/>
  <c r="K9961" i="1"/>
  <c r="X9960" i="1"/>
  <c r="S9960" i="1"/>
  <c r="P9960" i="1"/>
  <c r="K9960" i="1"/>
  <c r="X9959" i="1"/>
  <c r="S9959" i="1"/>
  <c r="P9959" i="1"/>
  <c r="K9959" i="1"/>
  <c r="X9958" i="1"/>
  <c r="S9958" i="1"/>
  <c r="P9958" i="1"/>
  <c r="K9958" i="1"/>
  <c r="X9957" i="1"/>
  <c r="S9957" i="1"/>
  <c r="P9957" i="1"/>
  <c r="K9957" i="1"/>
  <c r="X9956" i="1"/>
  <c r="S9956" i="1"/>
  <c r="P9956" i="1"/>
  <c r="K9956" i="1"/>
  <c r="X9955" i="1"/>
  <c r="S9955" i="1"/>
  <c r="P9955" i="1"/>
  <c r="K9955" i="1"/>
  <c r="X9954" i="1"/>
  <c r="S9954" i="1"/>
  <c r="P9954" i="1"/>
  <c r="K9954" i="1"/>
  <c r="X9953" i="1"/>
  <c r="S9953" i="1"/>
  <c r="P9953" i="1"/>
  <c r="K9953" i="1"/>
  <c r="X9952" i="1"/>
  <c r="S9952" i="1"/>
  <c r="P9952" i="1"/>
  <c r="K9952" i="1"/>
  <c r="X9951" i="1"/>
  <c r="S9951" i="1"/>
  <c r="P9951" i="1"/>
  <c r="K9951" i="1"/>
  <c r="X9950" i="1"/>
  <c r="S9950" i="1"/>
  <c r="P9950" i="1"/>
  <c r="K9950" i="1"/>
  <c r="X9949" i="1"/>
  <c r="S9949" i="1"/>
  <c r="P9949" i="1"/>
  <c r="K9949" i="1"/>
  <c r="X9948" i="1"/>
  <c r="S9948" i="1"/>
  <c r="P9948" i="1"/>
  <c r="K9948" i="1"/>
  <c r="X9947" i="1"/>
  <c r="S9947" i="1"/>
  <c r="P9947" i="1"/>
  <c r="K9947" i="1"/>
  <c r="X9946" i="1"/>
  <c r="S9946" i="1"/>
  <c r="P9946" i="1"/>
  <c r="K9946" i="1"/>
  <c r="X9945" i="1"/>
  <c r="S9945" i="1"/>
  <c r="P9945" i="1"/>
  <c r="K9945" i="1"/>
  <c r="X9944" i="1"/>
  <c r="S9944" i="1"/>
  <c r="P9944" i="1"/>
  <c r="K9944" i="1"/>
  <c r="X9943" i="1"/>
  <c r="S9943" i="1"/>
  <c r="P9943" i="1"/>
  <c r="K9943" i="1"/>
  <c r="X9942" i="1"/>
  <c r="S9942" i="1"/>
  <c r="P9942" i="1"/>
  <c r="K9942" i="1"/>
  <c r="X9941" i="1"/>
  <c r="S9941" i="1"/>
  <c r="P9941" i="1"/>
  <c r="K9941" i="1"/>
  <c r="X9940" i="1"/>
  <c r="S9940" i="1"/>
  <c r="P9940" i="1"/>
  <c r="K9940" i="1"/>
  <c r="X9939" i="1"/>
  <c r="S9939" i="1"/>
  <c r="P9939" i="1"/>
  <c r="K9939" i="1"/>
  <c r="X9938" i="1"/>
  <c r="S9938" i="1"/>
  <c r="P9938" i="1"/>
  <c r="K9938" i="1"/>
  <c r="X9937" i="1"/>
  <c r="S9937" i="1"/>
  <c r="P9937" i="1"/>
  <c r="K9937" i="1"/>
  <c r="X9936" i="1"/>
  <c r="S9936" i="1"/>
  <c r="P9936" i="1"/>
  <c r="K9936" i="1"/>
  <c r="X9935" i="1"/>
  <c r="S9935" i="1"/>
  <c r="P9935" i="1"/>
  <c r="K9935" i="1"/>
  <c r="X9934" i="1"/>
  <c r="S9934" i="1"/>
  <c r="P9934" i="1"/>
  <c r="K9934" i="1"/>
  <c r="X9933" i="1"/>
  <c r="S9933" i="1"/>
  <c r="P9933" i="1"/>
  <c r="K9933" i="1"/>
  <c r="X9932" i="1"/>
  <c r="S9932" i="1"/>
  <c r="P9932" i="1"/>
  <c r="K9932" i="1"/>
  <c r="X9931" i="1"/>
  <c r="S9931" i="1"/>
  <c r="P9931" i="1"/>
  <c r="K9931" i="1"/>
  <c r="X9930" i="1"/>
  <c r="S9930" i="1"/>
  <c r="P9930" i="1"/>
  <c r="K9930" i="1"/>
  <c r="X9929" i="1"/>
  <c r="S9929" i="1"/>
  <c r="P9929" i="1"/>
  <c r="K9929" i="1"/>
  <c r="X9928" i="1"/>
  <c r="S9928" i="1"/>
  <c r="P9928" i="1"/>
  <c r="K9928" i="1"/>
  <c r="X9927" i="1"/>
  <c r="S9927" i="1"/>
  <c r="P9927" i="1"/>
  <c r="K9927" i="1"/>
  <c r="X9926" i="1"/>
  <c r="S9926" i="1"/>
  <c r="P9926" i="1"/>
  <c r="K9926" i="1"/>
  <c r="X9925" i="1"/>
  <c r="S9925" i="1"/>
  <c r="P9925" i="1"/>
  <c r="K9925" i="1"/>
  <c r="X9924" i="1"/>
  <c r="S9924" i="1"/>
  <c r="P9924" i="1"/>
  <c r="K9924" i="1"/>
  <c r="X9923" i="1"/>
  <c r="S9923" i="1"/>
  <c r="P9923" i="1"/>
  <c r="K9923" i="1"/>
  <c r="X9922" i="1"/>
  <c r="S9922" i="1"/>
  <c r="P9922" i="1"/>
  <c r="K9922" i="1"/>
  <c r="X9921" i="1"/>
  <c r="S9921" i="1"/>
  <c r="P9921" i="1"/>
  <c r="K9921" i="1"/>
  <c r="X9920" i="1"/>
  <c r="S9920" i="1"/>
  <c r="P9920" i="1"/>
  <c r="K9920" i="1"/>
  <c r="X9919" i="1"/>
  <c r="S9919" i="1"/>
  <c r="P9919" i="1"/>
  <c r="K9919" i="1"/>
  <c r="X9918" i="1"/>
  <c r="S9918" i="1"/>
  <c r="P9918" i="1"/>
  <c r="K9918" i="1"/>
  <c r="X9917" i="1"/>
  <c r="S9917" i="1"/>
  <c r="P9917" i="1"/>
  <c r="K9917" i="1"/>
  <c r="X9916" i="1"/>
  <c r="S9916" i="1"/>
  <c r="P9916" i="1"/>
  <c r="K9916" i="1"/>
  <c r="X9915" i="1"/>
  <c r="S9915" i="1"/>
  <c r="P9915" i="1"/>
  <c r="K9915" i="1"/>
  <c r="X9914" i="1"/>
  <c r="S9914" i="1"/>
  <c r="P9914" i="1"/>
  <c r="K9914" i="1"/>
  <c r="X9913" i="1"/>
  <c r="S9913" i="1"/>
  <c r="P9913" i="1"/>
  <c r="K9913" i="1"/>
  <c r="X9912" i="1"/>
  <c r="S9912" i="1"/>
  <c r="P9912" i="1"/>
  <c r="K9912" i="1"/>
  <c r="X9911" i="1"/>
  <c r="S9911" i="1"/>
  <c r="P9911" i="1"/>
  <c r="K9911" i="1"/>
  <c r="X9910" i="1"/>
  <c r="S9910" i="1"/>
  <c r="P9910" i="1"/>
  <c r="K9910" i="1"/>
  <c r="X9909" i="1"/>
  <c r="S9909" i="1"/>
  <c r="P9909" i="1"/>
  <c r="K9909" i="1"/>
  <c r="X9908" i="1"/>
  <c r="S9908" i="1"/>
  <c r="P9908" i="1"/>
  <c r="K9908" i="1"/>
  <c r="X9907" i="1"/>
  <c r="S9907" i="1"/>
  <c r="P9907" i="1"/>
  <c r="K9907" i="1"/>
  <c r="X9906" i="1"/>
  <c r="S9906" i="1"/>
  <c r="P9906" i="1"/>
  <c r="K9906" i="1"/>
  <c r="X9905" i="1"/>
  <c r="S9905" i="1"/>
  <c r="P9905" i="1"/>
  <c r="K9905" i="1"/>
  <c r="X9904" i="1"/>
  <c r="S9904" i="1"/>
  <c r="P9904" i="1"/>
  <c r="K9904" i="1"/>
  <c r="X9903" i="1"/>
  <c r="S9903" i="1"/>
  <c r="P9903" i="1"/>
  <c r="K9903" i="1"/>
  <c r="X9902" i="1"/>
  <c r="S9902" i="1"/>
  <c r="P9902" i="1"/>
  <c r="K9902" i="1"/>
  <c r="X9901" i="1"/>
  <c r="S9901" i="1"/>
  <c r="P9901" i="1"/>
  <c r="K9901" i="1"/>
  <c r="X9900" i="1"/>
  <c r="S9900" i="1"/>
  <c r="P9900" i="1"/>
  <c r="K9900" i="1"/>
  <c r="X9899" i="1"/>
  <c r="S9899" i="1"/>
  <c r="P9899" i="1"/>
  <c r="K9899" i="1"/>
  <c r="X9898" i="1"/>
  <c r="S9898" i="1"/>
  <c r="P9898" i="1"/>
  <c r="K9898" i="1"/>
  <c r="X9897" i="1"/>
  <c r="S9897" i="1"/>
  <c r="P9897" i="1"/>
  <c r="K9897" i="1"/>
  <c r="X9896" i="1"/>
  <c r="S9896" i="1"/>
  <c r="P9896" i="1"/>
  <c r="K9896" i="1"/>
  <c r="X9895" i="1"/>
  <c r="S9895" i="1"/>
  <c r="P9895" i="1"/>
  <c r="K9895" i="1"/>
  <c r="X9894" i="1"/>
  <c r="S9894" i="1"/>
  <c r="P9894" i="1"/>
  <c r="K9894" i="1"/>
  <c r="X9893" i="1"/>
  <c r="S9893" i="1"/>
  <c r="P9893" i="1"/>
  <c r="K9893" i="1"/>
  <c r="X9892" i="1"/>
  <c r="S9892" i="1"/>
  <c r="P9892" i="1"/>
  <c r="K9892" i="1"/>
  <c r="X9891" i="1"/>
  <c r="S9891" i="1"/>
  <c r="P9891" i="1"/>
  <c r="K9891" i="1"/>
  <c r="X9890" i="1"/>
  <c r="S9890" i="1"/>
  <c r="P9890" i="1"/>
  <c r="K9890" i="1"/>
  <c r="X9889" i="1"/>
  <c r="S9889" i="1"/>
  <c r="P9889" i="1"/>
  <c r="K9889" i="1"/>
  <c r="X9888" i="1"/>
  <c r="S9888" i="1"/>
  <c r="P9888" i="1"/>
  <c r="K9888" i="1"/>
  <c r="X9887" i="1"/>
  <c r="S9887" i="1"/>
  <c r="P9887" i="1"/>
  <c r="K9887" i="1"/>
  <c r="X9886" i="1"/>
  <c r="S9886" i="1"/>
  <c r="P9886" i="1"/>
  <c r="K9886" i="1"/>
  <c r="X9885" i="1"/>
  <c r="S9885" i="1"/>
  <c r="P9885" i="1"/>
  <c r="K9885" i="1"/>
  <c r="X9884" i="1"/>
  <c r="S9884" i="1"/>
  <c r="P9884" i="1"/>
  <c r="K9884" i="1"/>
  <c r="X9883" i="1"/>
  <c r="S9883" i="1"/>
  <c r="P9883" i="1"/>
  <c r="K9883" i="1"/>
  <c r="X9882" i="1"/>
  <c r="S9882" i="1"/>
  <c r="P9882" i="1"/>
  <c r="K9882" i="1"/>
  <c r="X9881" i="1"/>
  <c r="S9881" i="1"/>
  <c r="P9881" i="1"/>
  <c r="K9881" i="1"/>
  <c r="X9880" i="1"/>
  <c r="S9880" i="1"/>
  <c r="P9880" i="1"/>
  <c r="K9880" i="1"/>
  <c r="X9879" i="1"/>
  <c r="S9879" i="1"/>
  <c r="P9879" i="1"/>
  <c r="K9879" i="1"/>
  <c r="X9878" i="1"/>
  <c r="S9878" i="1"/>
  <c r="P9878" i="1"/>
  <c r="K9878" i="1"/>
  <c r="X9877" i="1"/>
  <c r="S9877" i="1"/>
  <c r="P9877" i="1"/>
  <c r="K9877" i="1"/>
  <c r="X9876" i="1"/>
  <c r="S9876" i="1"/>
  <c r="P9876" i="1"/>
  <c r="K9876" i="1"/>
  <c r="X9875" i="1"/>
  <c r="S9875" i="1"/>
  <c r="P9875" i="1"/>
  <c r="K9875" i="1"/>
  <c r="X9874" i="1"/>
  <c r="S9874" i="1"/>
  <c r="P9874" i="1"/>
  <c r="K9874" i="1"/>
  <c r="X9873" i="1"/>
  <c r="S9873" i="1"/>
  <c r="P9873" i="1"/>
  <c r="K9873" i="1"/>
  <c r="X9872" i="1"/>
  <c r="S9872" i="1"/>
  <c r="P9872" i="1"/>
  <c r="K9872" i="1"/>
  <c r="X9871" i="1"/>
  <c r="S9871" i="1"/>
  <c r="P9871" i="1"/>
  <c r="K9871" i="1"/>
  <c r="X9870" i="1"/>
  <c r="S9870" i="1"/>
  <c r="P9870" i="1"/>
  <c r="K9870" i="1"/>
  <c r="X9869" i="1"/>
  <c r="S9869" i="1"/>
  <c r="P9869" i="1"/>
  <c r="K9869" i="1"/>
  <c r="X9868" i="1"/>
  <c r="S9868" i="1"/>
  <c r="P9868" i="1"/>
  <c r="K9868" i="1"/>
  <c r="X9867" i="1"/>
  <c r="S9867" i="1"/>
  <c r="P9867" i="1"/>
  <c r="K9867" i="1"/>
  <c r="X9866" i="1"/>
  <c r="S9866" i="1"/>
  <c r="P9866" i="1"/>
  <c r="K9866" i="1"/>
  <c r="X9865" i="1"/>
  <c r="S9865" i="1"/>
  <c r="P9865" i="1"/>
  <c r="K9865" i="1"/>
  <c r="X9864" i="1"/>
  <c r="S9864" i="1"/>
  <c r="P9864" i="1"/>
  <c r="K9864" i="1"/>
  <c r="X9863" i="1"/>
  <c r="S9863" i="1"/>
  <c r="P9863" i="1"/>
  <c r="K9863" i="1"/>
  <c r="X9862" i="1"/>
  <c r="S9862" i="1"/>
  <c r="P9862" i="1"/>
  <c r="K9862" i="1"/>
  <c r="X9861" i="1"/>
  <c r="S9861" i="1"/>
  <c r="P9861" i="1"/>
  <c r="K9861" i="1"/>
  <c r="X9860" i="1"/>
  <c r="S9860" i="1"/>
  <c r="P9860" i="1"/>
  <c r="K9860" i="1"/>
  <c r="X9859" i="1"/>
  <c r="S9859" i="1"/>
  <c r="P9859" i="1"/>
  <c r="K9859" i="1"/>
  <c r="X9858" i="1"/>
  <c r="S9858" i="1"/>
  <c r="P9858" i="1"/>
  <c r="K9858" i="1"/>
  <c r="X9857" i="1"/>
  <c r="S9857" i="1"/>
  <c r="P9857" i="1"/>
  <c r="K9857" i="1"/>
  <c r="X9856" i="1"/>
  <c r="S9856" i="1"/>
  <c r="P9856" i="1"/>
  <c r="K9856" i="1"/>
  <c r="X9855" i="1"/>
  <c r="S9855" i="1"/>
  <c r="P9855" i="1"/>
  <c r="K9855" i="1"/>
  <c r="X9854" i="1"/>
  <c r="S9854" i="1"/>
  <c r="P9854" i="1"/>
  <c r="K9854" i="1"/>
  <c r="X9853" i="1"/>
  <c r="S9853" i="1"/>
  <c r="P9853" i="1"/>
  <c r="K9853" i="1"/>
  <c r="X9852" i="1"/>
  <c r="S9852" i="1"/>
  <c r="P9852" i="1"/>
  <c r="K9852" i="1"/>
  <c r="X9851" i="1"/>
  <c r="S9851" i="1"/>
  <c r="P9851" i="1"/>
  <c r="K9851" i="1"/>
  <c r="X9850" i="1"/>
  <c r="S9850" i="1"/>
  <c r="P9850" i="1"/>
  <c r="K9850" i="1"/>
  <c r="X9849" i="1"/>
  <c r="S9849" i="1"/>
  <c r="P9849" i="1"/>
  <c r="K9849" i="1"/>
  <c r="X9848" i="1"/>
  <c r="S9848" i="1"/>
  <c r="P9848" i="1"/>
  <c r="K9848" i="1"/>
  <c r="X9847" i="1"/>
  <c r="S9847" i="1"/>
  <c r="P9847" i="1"/>
  <c r="K9847" i="1"/>
  <c r="X9846" i="1"/>
  <c r="S9846" i="1"/>
  <c r="P9846" i="1"/>
  <c r="K9846" i="1"/>
  <c r="X9845" i="1"/>
  <c r="S9845" i="1"/>
  <c r="P9845" i="1"/>
  <c r="K9845" i="1"/>
  <c r="X9844" i="1"/>
  <c r="S9844" i="1"/>
  <c r="P9844" i="1"/>
  <c r="K9844" i="1"/>
  <c r="X9843" i="1"/>
  <c r="S9843" i="1"/>
  <c r="P9843" i="1"/>
  <c r="K9843" i="1"/>
  <c r="X9842" i="1"/>
  <c r="S9842" i="1"/>
  <c r="P9842" i="1"/>
  <c r="K9842" i="1"/>
  <c r="X9841" i="1"/>
  <c r="S9841" i="1"/>
  <c r="P9841" i="1"/>
  <c r="K9841" i="1"/>
  <c r="X9840" i="1"/>
  <c r="S9840" i="1"/>
  <c r="P9840" i="1"/>
  <c r="K9840" i="1"/>
  <c r="X9839" i="1"/>
  <c r="S9839" i="1"/>
  <c r="P9839" i="1"/>
  <c r="K9839" i="1"/>
  <c r="X9838" i="1"/>
  <c r="S9838" i="1"/>
  <c r="P9838" i="1"/>
  <c r="K9838" i="1"/>
  <c r="X9837" i="1"/>
  <c r="S9837" i="1"/>
  <c r="P9837" i="1"/>
  <c r="K9837" i="1"/>
  <c r="X9836" i="1"/>
  <c r="S9836" i="1"/>
  <c r="P9836" i="1"/>
  <c r="K9836" i="1"/>
  <c r="X9835" i="1"/>
  <c r="S9835" i="1"/>
  <c r="P9835" i="1"/>
  <c r="K9835" i="1"/>
  <c r="X9834" i="1"/>
  <c r="S9834" i="1"/>
  <c r="P9834" i="1"/>
  <c r="K9834" i="1"/>
  <c r="X9833" i="1"/>
  <c r="S9833" i="1"/>
  <c r="P9833" i="1"/>
  <c r="K9833" i="1"/>
  <c r="X9832" i="1"/>
  <c r="S9832" i="1"/>
  <c r="P9832" i="1"/>
  <c r="K9832" i="1"/>
  <c r="X9831" i="1"/>
  <c r="S9831" i="1"/>
  <c r="P9831" i="1"/>
  <c r="K9831" i="1"/>
  <c r="X9830" i="1"/>
  <c r="S9830" i="1"/>
  <c r="P9830" i="1"/>
  <c r="K9830" i="1"/>
  <c r="X9829" i="1"/>
  <c r="S9829" i="1"/>
  <c r="P9829" i="1"/>
  <c r="K9829" i="1"/>
  <c r="X9828" i="1"/>
  <c r="S9828" i="1"/>
  <c r="P9828" i="1"/>
  <c r="K9828" i="1"/>
  <c r="X9827" i="1"/>
  <c r="S9827" i="1"/>
  <c r="P9827" i="1"/>
  <c r="K9827" i="1"/>
  <c r="X9826" i="1"/>
  <c r="S9826" i="1"/>
  <c r="P9826" i="1"/>
  <c r="K9826" i="1"/>
  <c r="X9825" i="1"/>
  <c r="S9825" i="1"/>
  <c r="P9825" i="1"/>
  <c r="K9825" i="1"/>
  <c r="X9824" i="1"/>
  <c r="S9824" i="1"/>
  <c r="P9824" i="1"/>
  <c r="K9824" i="1"/>
  <c r="X9823" i="1"/>
  <c r="S9823" i="1"/>
  <c r="P9823" i="1"/>
  <c r="K9823" i="1"/>
  <c r="X9822" i="1"/>
  <c r="S9822" i="1"/>
  <c r="P9822" i="1"/>
  <c r="K9822" i="1"/>
  <c r="X9821" i="1"/>
  <c r="S9821" i="1"/>
  <c r="P9821" i="1"/>
  <c r="K9821" i="1"/>
  <c r="X9820" i="1"/>
  <c r="S9820" i="1"/>
  <c r="P9820" i="1"/>
  <c r="K9820" i="1"/>
  <c r="X9819" i="1"/>
  <c r="S9819" i="1"/>
  <c r="P9819" i="1"/>
  <c r="K9819" i="1"/>
  <c r="X9818" i="1"/>
  <c r="S9818" i="1"/>
  <c r="P9818" i="1"/>
  <c r="K9818" i="1"/>
  <c r="X9817" i="1"/>
  <c r="S9817" i="1"/>
  <c r="P9817" i="1"/>
  <c r="K9817" i="1"/>
  <c r="X9816" i="1"/>
  <c r="S9816" i="1"/>
  <c r="P9816" i="1"/>
  <c r="K9816" i="1"/>
  <c r="X9815" i="1"/>
  <c r="S9815" i="1"/>
  <c r="P9815" i="1"/>
  <c r="K9815" i="1"/>
  <c r="X9814" i="1"/>
  <c r="S9814" i="1"/>
  <c r="P9814" i="1"/>
  <c r="K9814" i="1"/>
  <c r="X9813" i="1"/>
  <c r="S9813" i="1"/>
  <c r="P9813" i="1"/>
  <c r="K9813" i="1"/>
  <c r="X9812" i="1"/>
  <c r="S9812" i="1"/>
  <c r="P9812" i="1"/>
  <c r="K9812" i="1"/>
  <c r="X9811" i="1"/>
  <c r="S9811" i="1"/>
  <c r="P9811" i="1"/>
  <c r="K9811" i="1"/>
  <c r="X9810" i="1"/>
  <c r="S9810" i="1"/>
  <c r="P9810" i="1"/>
  <c r="K9810" i="1"/>
  <c r="X9809" i="1"/>
  <c r="S9809" i="1"/>
  <c r="P9809" i="1"/>
  <c r="K9809" i="1"/>
  <c r="X9808" i="1"/>
  <c r="S9808" i="1"/>
  <c r="P9808" i="1"/>
  <c r="K9808" i="1"/>
  <c r="X9807" i="1"/>
  <c r="S9807" i="1"/>
  <c r="P9807" i="1"/>
  <c r="K9807" i="1"/>
  <c r="X9806" i="1"/>
  <c r="S9806" i="1"/>
  <c r="P9806" i="1"/>
  <c r="K9806" i="1"/>
  <c r="X9805" i="1"/>
  <c r="S9805" i="1"/>
  <c r="P9805" i="1"/>
  <c r="K9805" i="1"/>
  <c r="X9804" i="1"/>
  <c r="S9804" i="1"/>
  <c r="P9804" i="1"/>
  <c r="K9804" i="1"/>
  <c r="X9803" i="1"/>
  <c r="S9803" i="1"/>
  <c r="P9803" i="1"/>
  <c r="K9803" i="1"/>
  <c r="X9802" i="1"/>
  <c r="S9802" i="1"/>
  <c r="P9802" i="1"/>
  <c r="K9802" i="1"/>
  <c r="X9801" i="1"/>
  <c r="S9801" i="1"/>
  <c r="P9801" i="1"/>
  <c r="K9801" i="1"/>
  <c r="X9800" i="1"/>
  <c r="S9800" i="1"/>
  <c r="P9800" i="1"/>
  <c r="K9800" i="1"/>
  <c r="X9799" i="1"/>
  <c r="S9799" i="1"/>
  <c r="P9799" i="1"/>
  <c r="K9799" i="1"/>
  <c r="X9798" i="1"/>
  <c r="S9798" i="1"/>
  <c r="P9798" i="1"/>
  <c r="K9798" i="1"/>
  <c r="X9797" i="1"/>
  <c r="S9797" i="1"/>
  <c r="P9797" i="1"/>
  <c r="K9797" i="1"/>
  <c r="X9796" i="1"/>
  <c r="S9796" i="1"/>
  <c r="P9796" i="1"/>
  <c r="K9796" i="1"/>
  <c r="X9795" i="1"/>
  <c r="S9795" i="1"/>
  <c r="P9795" i="1"/>
  <c r="K9795" i="1"/>
  <c r="X9794" i="1"/>
  <c r="S9794" i="1"/>
  <c r="P9794" i="1"/>
  <c r="K9794" i="1"/>
  <c r="X9793" i="1"/>
  <c r="S9793" i="1"/>
  <c r="P9793" i="1"/>
  <c r="K9793" i="1"/>
  <c r="X9792" i="1"/>
  <c r="S9792" i="1"/>
  <c r="P9792" i="1"/>
  <c r="K9792" i="1"/>
  <c r="X9791" i="1"/>
  <c r="S9791" i="1"/>
  <c r="P9791" i="1"/>
  <c r="K9791" i="1"/>
  <c r="X9790" i="1"/>
  <c r="S9790" i="1"/>
  <c r="P9790" i="1"/>
  <c r="K9790" i="1"/>
  <c r="X9789" i="1"/>
  <c r="S9789" i="1"/>
  <c r="P9789" i="1"/>
  <c r="K9789" i="1"/>
  <c r="X9788" i="1"/>
  <c r="S9788" i="1"/>
  <c r="P9788" i="1"/>
  <c r="K9788" i="1"/>
  <c r="X9787" i="1"/>
  <c r="S9787" i="1"/>
  <c r="P9787" i="1"/>
  <c r="K9787" i="1"/>
  <c r="X9786" i="1"/>
  <c r="S9786" i="1"/>
  <c r="P9786" i="1"/>
  <c r="K9786" i="1"/>
  <c r="X9785" i="1"/>
  <c r="S9785" i="1"/>
  <c r="P9785" i="1"/>
  <c r="K9785" i="1"/>
  <c r="X9784" i="1"/>
  <c r="S9784" i="1"/>
  <c r="P9784" i="1"/>
  <c r="K9784" i="1"/>
  <c r="X9783" i="1"/>
  <c r="S9783" i="1"/>
  <c r="P9783" i="1"/>
  <c r="K9783" i="1"/>
  <c r="X9782" i="1"/>
  <c r="S9782" i="1"/>
  <c r="P9782" i="1"/>
  <c r="K9782" i="1"/>
  <c r="X9781" i="1"/>
  <c r="S9781" i="1"/>
  <c r="P9781" i="1"/>
  <c r="K9781" i="1"/>
  <c r="X9780" i="1"/>
  <c r="S9780" i="1"/>
  <c r="P9780" i="1"/>
  <c r="K9780" i="1"/>
  <c r="X9779" i="1"/>
  <c r="S9779" i="1"/>
  <c r="P9779" i="1"/>
  <c r="K9779" i="1"/>
  <c r="X9778" i="1"/>
  <c r="S9778" i="1"/>
  <c r="P9778" i="1"/>
  <c r="K9778" i="1"/>
  <c r="X9777" i="1"/>
  <c r="S9777" i="1"/>
  <c r="P9777" i="1"/>
  <c r="K9777" i="1"/>
  <c r="X9776" i="1"/>
  <c r="S9776" i="1"/>
  <c r="P9776" i="1"/>
  <c r="K9776" i="1"/>
  <c r="X9775" i="1"/>
  <c r="S9775" i="1"/>
  <c r="P9775" i="1"/>
  <c r="K9775" i="1"/>
  <c r="X9774" i="1"/>
  <c r="S9774" i="1"/>
  <c r="P9774" i="1"/>
  <c r="K9774" i="1"/>
  <c r="X9773" i="1"/>
  <c r="S9773" i="1"/>
  <c r="P9773" i="1"/>
  <c r="K9773" i="1"/>
  <c r="X9772" i="1"/>
  <c r="S9772" i="1"/>
  <c r="P9772" i="1"/>
  <c r="K9772" i="1"/>
  <c r="X9771" i="1"/>
  <c r="S9771" i="1"/>
  <c r="P9771" i="1"/>
  <c r="K9771" i="1"/>
  <c r="X9770" i="1"/>
  <c r="S9770" i="1"/>
  <c r="P9770" i="1"/>
  <c r="K9770" i="1"/>
  <c r="X9769" i="1"/>
  <c r="S9769" i="1"/>
  <c r="P9769" i="1"/>
  <c r="K9769" i="1"/>
  <c r="X9768" i="1"/>
  <c r="S9768" i="1"/>
  <c r="P9768" i="1"/>
  <c r="K9768" i="1"/>
  <c r="X9767" i="1"/>
  <c r="S9767" i="1"/>
  <c r="P9767" i="1"/>
  <c r="K9767" i="1"/>
  <c r="X9766" i="1"/>
  <c r="S9766" i="1"/>
  <c r="P9766" i="1"/>
  <c r="K9766" i="1"/>
  <c r="X9765" i="1"/>
  <c r="S9765" i="1"/>
  <c r="P9765" i="1"/>
  <c r="K9765" i="1"/>
  <c r="X9764" i="1"/>
  <c r="S9764" i="1"/>
  <c r="P9764" i="1"/>
  <c r="K9764" i="1"/>
  <c r="X9763" i="1"/>
  <c r="S9763" i="1"/>
  <c r="P9763" i="1"/>
  <c r="K9763" i="1"/>
  <c r="X9762" i="1"/>
  <c r="S9762" i="1"/>
  <c r="P9762" i="1"/>
  <c r="K9762" i="1"/>
  <c r="X9761" i="1"/>
  <c r="S9761" i="1"/>
  <c r="P9761" i="1"/>
  <c r="K9761" i="1"/>
  <c r="X9760" i="1"/>
  <c r="S9760" i="1"/>
  <c r="P9760" i="1"/>
  <c r="K9760" i="1"/>
  <c r="X9759" i="1"/>
  <c r="S9759" i="1"/>
  <c r="P9759" i="1"/>
  <c r="K9759" i="1"/>
  <c r="X9758" i="1"/>
  <c r="S9758" i="1"/>
  <c r="P9758" i="1"/>
  <c r="K9758" i="1"/>
  <c r="X9757" i="1"/>
  <c r="S9757" i="1"/>
  <c r="P9757" i="1"/>
  <c r="K9757" i="1"/>
  <c r="X9756" i="1"/>
  <c r="S9756" i="1"/>
  <c r="P9756" i="1"/>
  <c r="K9756" i="1"/>
  <c r="X9755" i="1"/>
  <c r="S9755" i="1"/>
  <c r="P9755" i="1"/>
  <c r="K9755" i="1"/>
  <c r="X9754" i="1"/>
  <c r="S9754" i="1"/>
  <c r="P9754" i="1"/>
  <c r="K9754" i="1"/>
  <c r="X9753" i="1"/>
  <c r="S9753" i="1"/>
  <c r="P9753" i="1"/>
  <c r="K9753" i="1"/>
  <c r="X9752" i="1"/>
  <c r="S9752" i="1"/>
  <c r="P9752" i="1"/>
  <c r="K9752" i="1"/>
  <c r="X9751" i="1"/>
  <c r="S9751" i="1"/>
  <c r="P9751" i="1"/>
  <c r="K9751" i="1"/>
  <c r="X9750" i="1"/>
  <c r="S9750" i="1"/>
  <c r="P9750" i="1"/>
  <c r="K9750" i="1"/>
  <c r="X9749" i="1"/>
  <c r="S9749" i="1"/>
  <c r="P9749" i="1"/>
  <c r="K9749" i="1"/>
  <c r="X9748" i="1"/>
  <c r="S9748" i="1"/>
  <c r="P9748" i="1"/>
  <c r="K9748" i="1"/>
  <c r="X9747" i="1"/>
  <c r="S9747" i="1"/>
  <c r="P9747" i="1"/>
  <c r="K9747" i="1"/>
  <c r="X9746" i="1"/>
  <c r="S9746" i="1"/>
  <c r="P9746" i="1"/>
  <c r="K9746" i="1"/>
  <c r="X9745" i="1"/>
  <c r="S9745" i="1"/>
  <c r="P9745" i="1"/>
  <c r="K9745" i="1"/>
  <c r="X9744" i="1"/>
  <c r="S9744" i="1"/>
  <c r="P9744" i="1"/>
  <c r="K9744" i="1"/>
  <c r="X9743" i="1"/>
  <c r="S9743" i="1"/>
  <c r="P9743" i="1"/>
  <c r="K9743" i="1"/>
  <c r="X9742" i="1"/>
  <c r="S9742" i="1"/>
  <c r="P9742" i="1"/>
  <c r="K9742" i="1"/>
  <c r="X9741" i="1"/>
  <c r="S9741" i="1"/>
  <c r="P9741" i="1"/>
  <c r="K9741" i="1"/>
  <c r="X9740" i="1"/>
  <c r="S9740" i="1"/>
  <c r="P9740" i="1"/>
  <c r="K9740" i="1"/>
  <c r="X9739" i="1"/>
  <c r="S9739" i="1"/>
  <c r="P9739" i="1"/>
  <c r="K9739" i="1"/>
  <c r="X9738" i="1"/>
  <c r="S9738" i="1"/>
  <c r="P9738" i="1"/>
  <c r="K9738" i="1"/>
  <c r="X9737" i="1"/>
  <c r="S9737" i="1"/>
  <c r="P9737" i="1"/>
  <c r="K9737" i="1"/>
  <c r="X9736" i="1"/>
  <c r="S9736" i="1"/>
  <c r="P9736" i="1"/>
  <c r="K9736" i="1"/>
  <c r="X9735" i="1"/>
  <c r="S9735" i="1"/>
  <c r="P9735" i="1"/>
  <c r="K9735" i="1"/>
  <c r="X9734" i="1"/>
  <c r="S9734" i="1"/>
  <c r="P9734" i="1"/>
  <c r="K9734" i="1"/>
  <c r="X9733" i="1"/>
  <c r="S9733" i="1"/>
  <c r="P9733" i="1"/>
  <c r="K9733" i="1"/>
  <c r="X9732" i="1"/>
  <c r="S9732" i="1"/>
  <c r="P9732" i="1"/>
  <c r="K9732" i="1"/>
  <c r="X9731" i="1"/>
  <c r="S9731" i="1"/>
  <c r="P9731" i="1"/>
  <c r="K9731" i="1"/>
  <c r="X9730" i="1"/>
  <c r="S9730" i="1"/>
  <c r="P9730" i="1"/>
  <c r="K9730" i="1"/>
  <c r="X9729" i="1"/>
  <c r="S9729" i="1"/>
  <c r="P9729" i="1"/>
  <c r="K9729" i="1"/>
  <c r="X9728" i="1"/>
  <c r="S9728" i="1"/>
  <c r="P9728" i="1"/>
  <c r="K9728" i="1"/>
  <c r="X9727" i="1"/>
  <c r="S9727" i="1"/>
  <c r="P9727" i="1"/>
  <c r="K9727" i="1"/>
  <c r="X9726" i="1"/>
  <c r="S9726" i="1"/>
  <c r="P9726" i="1"/>
  <c r="K9726" i="1"/>
  <c r="X9725" i="1"/>
  <c r="S9725" i="1"/>
  <c r="P9725" i="1"/>
  <c r="K9725" i="1"/>
  <c r="X9724" i="1"/>
  <c r="S9724" i="1"/>
  <c r="P9724" i="1"/>
  <c r="K9724" i="1"/>
  <c r="X9723" i="1"/>
  <c r="S9723" i="1"/>
  <c r="P9723" i="1"/>
  <c r="K9723" i="1"/>
  <c r="X9722" i="1"/>
  <c r="S9722" i="1"/>
  <c r="P9722" i="1"/>
  <c r="K9722" i="1"/>
  <c r="X9721" i="1"/>
  <c r="S9721" i="1"/>
  <c r="P9721" i="1"/>
  <c r="K9721" i="1"/>
  <c r="X9720" i="1"/>
  <c r="S9720" i="1"/>
  <c r="P9720" i="1"/>
  <c r="K9720" i="1"/>
  <c r="X9719" i="1"/>
  <c r="S9719" i="1"/>
  <c r="P9719" i="1"/>
  <c r="K9719" i="1"/>
  <c r="X9718" i="1"/>
  <c r="S9718" i="1"/>
  <c r="P9718" i="1"/>
  <c r="K9718" i="1"/>
  <c r="X9717" i="1"/>
  <c r="S9717" i="1"/>
  <c r="P9717" i="1"/>
  <c r="K9717" i="1"/>
  <c r="X9716" i="1"/>
  <c r="S9716" i="1"/>
  <c r="P9716" i="1"/>
  <c r="K9716" i="1"/>
  <c r="X9715" i="1"/>
  <c r="S9715" i="1"/>
  <c r="P9715" i="1"/>
  <c r="K9715" i="1"/>
  <c r="X9714" i="1"/>
  <c r="S9714" i="1"/>
  <c r="P9714" i="1"/>
  <c r="K9714" i="1"/>
  <c r="X9713" i="1"/>
  <c r="S9713" i="1"/>
  <c r="P9713" i="1"/>
  <c r="K9713" i="1"/>
  <c r="X9712" i="1"/>
  <c r="S9712" i="1"/>
  <c r="P9712" i="1"/>
  <c r="K9712" i="1"/>
  <c r="X9711" i="1"/>
  <c r="S9711" i="1"/>
  <c r="P9711" i="1"/>
  <c r="K9711" i="1"/>
  <c r="X9710" i="1"/>
  <c r="S9710" i="1"/>
  <c r="P9710" i="1"/>
  <c r="K9710" i="1"/>
  <c r="X9709" i="1"/>
  <c r="S9709" i="1"/>
  <c r="P9709" i="1"/>
  <c r="K9709" i="1"/>
  <c r="X9708" i="1"/>
  <c r="S9708" i="1"/>
  <c r="P9708" i="1"/>
  <c r="K9708" i="1"/>
  <c r="X9707" i="1"/>
  <c r="S9707" i="1"/>
  <c r="P9707" i="1"/>
  <c r="K9707" i="1"/>
  <c r="X9706" i="1"/>
  <c r="S9706" i="1"/>
  <c r="P9706" i="1"/>
  <c r="K9706" i="1"/>
  <c r="X9705" i="1"/>
  <c r="S9705" i="1"/>
  <c r="P9705" i="1"/>
  <c r="K9705" i="1"/>
  <c r="X9704" i="1"/>
  <c r="S9704" i="1"/>
  <c r="P9704" i="1"/>
  <c r="K9704" i="1"/>
  <c r="X9703" i="1"/>
  <c r="S9703" i="1"/>
  <c r="P9703" i="1"/>
  <c r="K9703" i="1"/>
  <c r="X9702" i="1"/>
  <c r="S9702" i="1"/>
  <c r="P9702" i="1"/>
  <c r="K9702" i="1"/>
  <c r="X9701" i="1"/>
  <c r="S9701" i="1"/>
  <c r="P9701" i="1"/>
  <c r="K9701" i="1"/>
  <c r="X9700" i="1"/>
  <c r="S9700" i="1"/>
  <c r="P9700" i="1"/>
  <c r="K9700" i="1"/>
  <c r="X9699" i="1"/>
  <c r="S9699" i="1"/>
  <c r="P9699" i="1"/>
  <c r="K9699" i="1"/>
  <c r="X9698" i="1"/>
  <c r="S9698" i="1"/>
  <c r="P9698" i="1"/>
  <c r="K9698" i="1"/>
  <c r="X9697" i="1"/>
  <c r="S9697" i="1"/>
  <c r="P9697" i="1"/>
  <c r="K9697" i="1"/>
  <c r="X9696" i="1"/>
  <c r="S9696" i="1"/>
  <c r="P9696" i="1"/>
  <c r="K9696" i="1"/>
  <c r="X9695" i="1"/>
  <c r="S9695" i="1"/>
  <c r="P9695" i="1"/>
  <c r="K9695" i="1"/>
  <c r="X9694" i="1"/>
  <c r="S9694" i="1"/>
  <c r="P9694" i="1"/>
  <c r="K9694" i="1"/>
  <c r="X9693" i="1"/>
  <c r="S9693" i="1"/>
  <c r="P9693" i="1"/>
  <c r="K9693" i="1"/>
  <c r="X9692" i="1"/>
  <c r="S9692" i="1"/>
  <c r="P9692" i="1"/>
  <c r="K9692" i="1"/>
  <c r="X9691" i="1"/>
  <c r="S9691" i="1"/>
  <c r="P9691" i="1"/>
  <c r="K9691" i="1"/>
  <c r="X9690" i="1"/>
  <c r="S9690" i="1"/>
  <c r="P9690" i="1"/>
  <c r="K9690" i="1"/>
  <c r="X9689" i="1"/>
  <c r="S9689" i="1"/>
  <c r="P9689" i="1"/>
  <c r="K9689" i="1"/>
  <c r="X9688" i="1"/>
  <c r="S9688" i="1"/>
  <c r="P9688" i="1"/>
  <c r="K9688" i="1"/>
  <c r="X9687" i="1"/>
  <c r="S9687" i="1"/>
  <c r="P9687" i="1"/>
  <c r="K9687" i="1"/>
  <c r="X9686" i="1"/>
  <c r="S9686" i="1"/>
  <c r="P9686" i="1"/>
  <c r="K9686" i="1"/>
  <c r="X9685" i="1"/>
  <c r="S9685" i="1"/>
  <c r="P9685" i="1"/>
  <c r="K9685" i="1"/>
  <c r="X9684" i="1"/>
  <c r="S9684" i="1"/>
  <c r="P9684" i="1"/>
  <c r="K9684" i="1"/>
  <c r="X9683" i="1"/>
  <c r="S9683" i="1"/>
  <c r="P9683" i="1"/>
  <c r="K9683" i="1"/>
  <c r="X9682" i="1"/>
  <c r="S9682" i="1"/>
  <c r="P9682" i="1"/>
  <c r="K9682" i="1"/>
  <c r="X9681" i="1"/>
  <c r="S9681" i="1"/>
  <c r="P9681" i="1"/>
  <c r="K9681" i="1"/>
  <c r="X9680" i="1"/>
  <c r="S9680" i="1"/>
  <c r="P9680" i="1"/>
  <c r="K9680" i="1"/>
  <c r="X9679" i="1"/>
  <c r="S9679" i="1"/>
  <c r="P9679" i="1"/>
  <c r="K9679" i="1"/>
  <c r="X9678" i="1"/>
  <c r="S9678" i="1"/>
  <c r="P9678" i="1"/>
  <c r="K9678" i="1"/>
  <c r="X9677" i="1"/>
  <c r="S9677" i="1"/>
  <c r="P9677" i="1"/>
  <c r="K9677" i="1"/>
  <c r="X9676" i="1"/>
  <c r="S9676" i="1"/>
  <c r="P9676" i="1"/>
  <c r="K9676" i="1"/>
  <c r="X9675" i="1"/>
  <c r="S9675" i="1"/>
  <c r="P9675" i="1"/>
  <c r="K9675" i="1"/>
  <c r="X9674" i="1"/>
  <c r="S9674" i="1"/>
  <c r="P9674" i="1"/>
  <c r="K9674" i="1"/>
  <c r="X9673" i="1"/>
  <c r="S9673" i="1"/>
  <c r="P9673" i="1"/>
  <c r="K9673" i="1"/>
  <c r="X9672" i="1"/>
  <c r="S9672" i="1"/>
  <c r="P9672" i="1"/>
  <c r="K9672" i="1"/>
  <c r="X9671" i="1"/>
  <c r="S9671" i="1"/>
  <c r="P9671" i="1"/>
  <c r="K9671" i="1"/>
  <c r="X9670" i="1"/>
  <c r="S9670" i="1"/>
  <c r="P9670" i="1"/>
  <c r="K9670" i="1"/>
  <c r="X9669" i="1"/>
  <c r="S9669" i="1"/>
  <c r="P9669" i="1"/>
  <c r="K9669" i="1"/>
  <c r="X9668" i="1"/>
  <c r="S9668" i="1"/>
  <c r="P9668" i="1"/>
  <c r="K9668" i="1"/>
  <c r="X9667" i="1"/>
  <c r="S9667" i="1"/>
  <c r="P9667" i="1"/>
  <c r="K9667" i="1"/>
  <c r="X9666" i="1"/>
  <c r="S9666" i="1"/>
  <c r="P9666" i="1"/>
  <c r="K9666" i="1"/>
  <c r="X9665" i="1"/>
  <c r="S9665" i="1"/>
  <c r="P9665" i="1"/>
  <c r="K9665" i="1"/>
  <c r="X9664" i="1"/>
  <c r="S9664" i="1"/>
  <c r="P9664" i="1"/>
  <c r="K9664" i="1"/>
  <c r="X9663" i="1"/>
  <c r="S9663" i="1"/>
  <c r="P9663" i="1"/>
  <c r="K9663" i="1"/>
  <c r="X9662" i="1"/>
  <c r="S9662" i="1"/>
  <c r="P9662" i="1"/>
  <c r="K9662" i="1"/>
  <c r="X9661" i="1"/>
  <c r="S9661" i="1"/>
  <c r="P9661" i="1"/>
  <c r="K9661" i="1"/>
  <c r="X9660" i="1"/>
  <c r="S9660" i="1"/>
  <c r="P9660" i="1"/>
  <c r="K9660" i="1"/>
  <c r="X9659" i="1"/>
  <c r="S9659" i="1"/>
  <c r="P9659" i="1"/>
  <c r="K9659" i="1"/>
  <c r="X9658" i="1"/>
  <c r="S9658" i="1"/>
  <c r="P9658" i="1"/>
  <c r="K9658" i="1"/>
  <c r="X9657" i="1"/>
  <c r="S9657" i="1"/>
  <c r="P9657" i="1"/>
  <c r="K9657" i="1"/>
  <c r="X9656" i="1"/>
  <c r="S9656" i="1"/>
  <c r="P9656" i="1"/>
  <c r="K9656" i="1"/>
  <c r="X9655" i="1"/>
  <c r="S9655" i="1"/>
  <c r="P9655" i="1"/>
  <c r="K9655" i="1"/>
  <c r="X9654" i="1"/>
  <c r="S9654" i="1"/>
  <c r="P9654" i="1"/>
  <c r="K9654" i="1"/>
  <c r="X9653" i="1"/>
  <c r="S9653" i="1"/>
  <c r="P9653" i="1"/>
  <c r="K9653" i="1"/>
  <c r="X9652" i="1"/>
  <c r="S9652" i="1"/>
  <c r="P9652" i="1"/>
  <c r="K9652" i="1"/>
  <c r="X9651" i="1"/>
  <c r="S9651" i="1"/>
  <c r="P9651" i="1"/>
  <c r="K9651" i="1"/>
  <c r="X9650" i="1"/>
  <c r="S9650" i="1"/>
  <c r="P9650" i="1"/>
  <c r="K9650" i="1"/>
  <c r="X9649" i="1"/>
  <c r="S9649" i="1"/>
  <c r="P9649" i="1"/>
  <c r="K9649" i="1"/>
  <c r="X9648" i="1"/>
  <c r="S9648" i="1"/>
  <c r="P9648" i="1"/>
  <c r="K9648" i="1"/>
  <c r="X9647" i="1"/>
  <c r="S9647" i="1"/>
  <c r="P9647" i="1"/>
  <c r="K9647" i="1"/>
  <c r="X9646" i="1"/>
  <c r="S9646" i="1"/>
  <c r="P9646" i="1"/>
  <c r="K9646" i="1"/>
  <c r="X9645" i="1"/>
  <c r="S9645" i="1"/>
  <c r="P9645" i="1"/>
  <c r="K9645" i="1"/>
  <c r="X9644" i="1"/>
  <c r="S9644" i="1"/>
  <c r="P9644" i="1"/>
  <c r="K9644" i="1"/>
  <c r="X9643" i="1"/>
  <c r="S9643" i="1"/>
  <c r="P9643" i="1"/>
  <c r="K9643" i="1"/>
  <c r="X9642" i="1"/>
  <c r="S9642" i="1"/>
  <c r="P9642" i="1"/>
  <c r="K9642" i="1"/>
  <c r="X9641" i="1"/>
  <c r="S9641" i="1"/>
  <c r="P9641" i="1"/>
  <c r="K9641" i="1"/>
  <c r="X9640" i="1"/>
  <c r="S9640" i="1"/>
  <c r="P9640" i="1"/>
  <c r="K9640" i="1"/>
  <c r="X9639" i="1"/>
  <c r="S9639" i="1"/>
  <c r="P9639" i="1"/>
  <c r="K9639" i="1"/>
  <c r="X9638" i="1"/>
  <c r="S9638" i="1"/>
  <c r="P9638" i="1"/>
  <c r="K9638" i="1"/>
  <c r="X9637" i="1"/>
  <c r="S9637" i="1"/>
  <c r="P9637" i="1"/>
  <c r="K9637" i="1"/>
  <c r="X9636" i="1"/>
  <c r="S9636" i="1"/>
  <c r="P9636" i="1"/>
  <c r="K9636" i="1"/>
  <c r="X9635" i="1"/>
  <c r="S9635" i="1"/>
  <c r="P9635" i="1"/>
  <c r="K9635" i="1"/>
  <c r="X9634" i="1"/>
  <c r="S9634" i="1"/>
  <c r="P9634" i="1"/>
  <c r="K9634" i="1"/>
  <c r="X9633" i="1"/>
  <c r="S9633" i="1"/>
  <c r="P9633" i="1"/>
  <c r="K9633" i="1"/>
  <c r="X9632" i="1"/>
  <c r="S9632" i="1"/>
  <c r="P9632" i="1"/>
  <c r="K9632" i="1"/>
  <c r="X9631" i="1"/>
  <c r="S9631" i="1"/>
  <c r="P9631" i="1"/>
  <c r="K9631" i="1"/>
  <c r="X9630" i="1"/>
  <c r="S9630" i="1"/>
  <c r="P9630" i="1"/>
  <c r="K9630" i="1"/>
  <c r="X9629" i="1"/>
  <c r="S9629" i="1"/>
  <c r="P9629" i="1"/>
  <c r="K9629" i="1"/>
  <c r="X9628" i="1"/>
  <c r="S9628" i="1"/>
  <c r="P9628" i="1"/>
  <c r="K9628" i="1"/>
  <c r="X9627" i="1"/>
  <c r="S9627" i="1"/>
  <c r="P9627" i="1"/>
  <c r="K9627" i="1"/>
  <c r="X9626" i="1"/>
  <c r="S9626" i="1"/>
  <c r="P9626" i="1"/>
  <c r="K9626" i="1"/>
  <c r="X9625" i="1"/>
  <c r="S9625" i="1"/>
  <c r="P9625" i="1"/>
  <c r="K9625" i="1"/>
  <c r="X9624" i="1"/>
  <c r="S9624" i="1"/>
  <c r="P9624" i="1"/>
  <c r="K9624" i="1"/>
  <c r="X9623" i="1"/>
  <c r="S9623" i="1"/>
  <c r="P9623" i="1"/>
  <c r="K9623" i="1"/>
  <c r="X9622" i="1"/>
  <c r="S9622" i="1"/>
  <c r="P9622" i="1"/>
  <c r="K9622" i="1"/>
  <c r="X9621" i="1"/>
  <c r="S9621" i="1"/>
  <c r="P9621" i="1"/>
  <c r="K9621" i="1"/>
  <c r="X9620" i="1"/>
  <c r="S9620" i="1"/>
  <c r="P9620" i="1"/>
  <c r="K9620" i="1"/>
  <c r="X9619" i="1"/>
  <c r="S9619" i="1"/>
  <c r="P9619" i="1"/>
  <c r="K9619" i="1"/>
  <c r="X9618" i="1"/>
  <c r="S9618" i="1"/>
  <c r="P9618" i="1"/>
  <c r="K9618" i="1"/>
  <c r="X9617" i="1"/>
  <c r="S9617" i="1"/>
  <c r="P9617" i="1"/>
  <c r="K9617" i="1"/>
  <c r="X9616" i="1"/>
  <c r="S9616" i="1"/>
  <c r="P9616" i="1"/>
  <c r="K9616" i="1"/>
  <c r="X9615" i="1"/>
  <c r="S9615" i="1"/>
  <c r="P9615" i="1"/>
  <c r="K9615" i="1"/>
  <c r="X9614" i="1"/>
  <c r="S9614" i="1"/>
  <c r="P9614" i="1"/>
  <c r="K9614" i="1"/>
  <c r="X9613" i="1"/>
  <c r="S9613" i="1"/>
  <c r="P9613" i="1"/>
  <c r="K9613" i="1"/>
  <c r="X9612" i="1"/>
  <c r="S9612" i="1"/>
  <c r="P9612" i="1"/>
  <c r="K9612" i="1"/>
  <c r="X9611" i="1"/>
  <c r="S9611" i="1"/>
  <c r="P9611" i="1"/>
  <c r="K9611" i="1"/>
  <c r="X9610" i="1"/>
  <c r="S9610" i="1"/>
  <c r="P9610" i="1"/>
  <c r="K9610" i="1"/>
  <c r="X9609" i="1"/>
  <c r="S9609" i="1"/>
  <c r="P9609" i="1"/>
  <c r="K9609" i="1"/>
  <c r="X9608" i="1"/>
  <c r="S9608" i="1"/>
  <c r="P9608" i="1"/>
  <c r="K9608" i="1"/>
  <c r="X9607" i="1"/>
  <c r="S9607" i="1"/>
  <c r="P9607" i="1"/>
  <c r="K9607" i="1"/>
  <c r="X9606" i="1"/>
  <c r="S9606" i="1"/>
  <c r="P9606" i="1"/>
  <c r="K9606" i="1"/>
  <c r="X9605" i="1"/>
  <c r="S9605" i="1"/>
  <c r="P9605" i="1"/>
  <c r="K9605" i="1"/>
  <c r="X9604" i="1"/>
  <c r="S9604" i="1"/>
  <c r="P9604" i="1"/>
  <c r="K9604" i="1"/>
  <c r="X9603" i="1"/>
  <c r="S9603" i="1"/>
  <c r="P9603" i="1"/>
  <c r="K9603" i="1"/>
  <c r="X9602" i="1"/>
  <c r="S9602" i="1"/>
  <c r="P9602" i="1"/>
  <c r="K9602" i="1"/>
  <c r="X9601" i="1"/>
  <c r="S9601" i="1"/>
  <c r="P9601" i="1"/>
  <c r="K9601" i="1"/>
  <c r="X9600" i="1"/>
  <c r="S9600" i="1"/>
  <c r="P9600" i="1"/>
  <c r="K9600" i="1"/>
  <c r="X9599" i="1"/>
  <c r="S9599" i="1"/>
  <c r="P9599" i="1"/>
  <c r="K9599" i="1"/>
  <c r="X9598" i="1"/>
  <c r="S9598" i="1"/>
  <c r="P9598" i="1"/>
  <c r="K9598" i="1"/>
  <c r="X9597" i="1"/>
  <c r="S9597" i="1"/>
  <c r="P9597" i="1"/>
  <c r="K9597" i="1"/>
  <c r="X9596" i="1"/>
  <c r="S9596" i="1"/>
  <c r="P9596" i="1"/>
  <c r="K9596" i="1"/>
  <c r="X9595" i="1"/>
  <c r="S9595" i="1"/>
  <c r="P9595" i="1"/>
  <c r="K9595" i="1"/>
  <c r="X9594" i="1"/>
  <c r="S9594" i="1"/>
  <c r="P9594" i="1"/>
  <c r="K9594" i="1"/>
  <c r="X9593" i="1"/>
  <c r="S9593" i="1"/>
  <c r="P9593" i="1"/>
  <c r="K9593" i="1"/>
  <c r="X9592" i="1"/>
  <c r="S9592" i="1"/>
  <c r="P9592" i="1"/>
  <c r="K9592" i="1"/>
  <c r="X9591" i="1"/>
  <c r="S9591" i="1"/>
  <c r="P9591" i="1"/>
  <c r="K9591" i="1"/>
  <c r="X9590" i="1"/>
  <c r="S9590" i="1"/>
  <c r="P9590" i="1"/>
  <c r="K9590" i="1"/>
  <c r="X9589" i="1"/>
  <c r="S9589" i="1"/>
  <c r="P9589" i="1"/>
  <c r="K9589" i="1"/>
  <c r="X9588" i="1"/>
  <c r="S9588" i="1"/>
  <c r="P9588" i="1"/>
  <c r="K9588" i="1"/>
  <c r="X9587" i="1"/>
  <c r="S9587" i="1"/>
  <c r="P9587" i="1"/>
  <c r="K9587" i="1"/>
  <c r="X9586" i="1"/>
  <c r="S9586" i="1"/>
  <c r="P9586" i="1"/>
  <c r="K9586" i="1"/>
  <c r="X9585" i="1"/>
  <c r="S9585" i="1"/>
  <c r="P9585" i="1"/>
  <c r="K9585" i="1"/>
  <c r="X9584" i="1"/>
  <c r="S9584" i="1"/>
  <c r="P9584" i="1"/>
  <c r="K9584" i="1"/>
  <c r="X9583" i="1"/>
  <c r="S9583" i="1"/>
  <c r="P9583" i="1"/>
  <c r="K9583" i="1"/>
  <c r="X9582" i="1"/>
  <c r="S9582" i="1"/>
  <c r="P9582" i="1"/>
  <c r="K9582" i="1"/>
  <c r="X9581" i="1"/>
  <c r="S9581" i="1"/>
  <c r="P9581" i="1"/>
  <c r="K9581" i="1"/>
  <c r="X9580" i="1"/>
  <c r="S9580" i="1"/>
  <c r="P9580" i="1"/>
  <c r="K9580" i="1"/>
  <c r="X9579" i="1"/>
  <c r="S9579" i="1"/>
  <c r="P9579" i="1"/>
  <c r="K9579" i="1"/>
  <c r="X9578" i="1"/>
  <c r="S9578" i="1"/>
  <c r="P9578" i="1"/>
  <c r="K9578" i="1"/>
  <c r="X9577" i="1"/>
  <c r="S9577" i="1"/>
  <c r="P9577" i="1"/>
  <c r="K9577" i="1"/>
  <c r="X9576" i="1"/>
  <c r="S9576" i="1"/>
  <c r="P9576" i="1"/>
  <c r="K9576" i="1"/>
  <c r="X9575" i="1"/>
  <c r="S9575" i="1"/>
  <c r="P9575" i="1"/>
  <c r="K9575" i="1"/>
  <c r="X9574" i="1"/>
  <c r="S9574" i="1"/>
  <c r="P9574" i="1"/>
  <c r="K9574" i="1"/>
  <c r="X9573" i="1"/>
  <c r="S9573" i="1"/>
  <c r="P9573" i="1"/>
  <c r="K9573" i="1"/>
  <c r="X9572" i="1"/>
  <c r="S9572" i="1"/>
  <c r="P9572" i="1"/>
  <c r="K9572" i="1"/>
  <c r="X9571" i="1"/>
  <c r="S9571" i="1"/>
  <c r="P9571" i="1"/>
  <c r="K9571" i="1"/>
  <c r="X9570" i="1"/>
  <c r="S9570" i="1"/>
  <c r="P9570" i="1"/>
  <c r="K9570" i="1"/>
  <c r="X9569" i="1"/>
  <c r="S9569" i="1"/>
  <c r="P9569" i="1"/>
  <c r="K9569" i="1"/>
  <c r="X9568" i="1"/>
  <c r="S9568" i="1"/>
  <c r="P9568" i="1"/>
  <c r="K9568" i="1"/>
  <c r="X9567" i="1"/>
  <c r="S9567" i="1"/>
  <c r="P9567" i="1"/>
  <c r="K9567" i="1"/>
  <c r="X9566" i="1"/>
  <c r="S9566" i="1"/>
  <c r="P9566" i="1"/>
  <c r="K9566" i="1"/>
  <c r="X9565" i="1"/>
  <c r="S9565" i="1"/>
  <c r="P9565" i="1"/>
  <c r="K9565" i="1"/>
  <c r="X9564" i="1"/>
  <c r="S9564" i="1"/>
  <c r="P9564" i="1"/>
  <c r="K9564" i="1"/>
  <c r="X9563" i="1"/>
  <c r="S9563" i="1"/>
  <c r="P9563" i="1"/>
  <c r="K9563" i="1"/>
  <c r="X9562" i="1"/>
  <c r="S9562" i="1"/>
  <c r="P9562" i="1"/>
  <c r="K9562" i="1"/>
  <c r="X9561" i="1"/>
  <c r="S9561" i="1"/>
  <c r="P9561" i="1"/>
  <c r="K9561" i="1"/>
  <c r="X9560" i="1"/>
  <c r="S9560" i="1"/>
  <c r="P9560" i="1"/>
  <c r="K9560" i="1"/>
  <c r="X9559" i="1"/>
  <c r="S9559" i="1"/>
  <c r="P9559" i="1"/>
  <c r="K9559" i="1"/>
  <c r="X9558" i="1"/>
  <c r="S9558" i="1"/>
  <c r="P9558" i="1"/>
  <c r="K9558" i="1"/>
  <c r="X9557" i="1"/>
  <c r="S9557" i="1"/>
  <c r="P9557" i="1"/>
  <c r="K9557" i="1"/>
  <c r="X9556" i="1"/>
  <c r="S9556" i="1"/>
  <c r="P9556" i="1"/>
  <c r="K9556" i="1"/>
  <c r="X9555" i="1"/>
  <c r="S9555" i="1"/>
  <c r="P9555" i="1"/>
  <c r="K9555" i="1"/>
  <c r="X9554" i="1"/>
  <c r="S9554" i="1"/>
  <c r="P9554" i="1"/>
  <c r="K9554" i="1"/>
  <c r="X9553" i="1"/>
  <c r="S9553" i="1"/>
  <c r="P9553" i="1"/>
  <c r="K9553" i="1"/>
  <c r="X9552" i="1"/>
  <c r="S9552" i="1"/>
  <c r="P9552" i="1"/>
  <c r="K9552" i="1"/>
  <c r="X9551" i="1"/>
  <c r="S9551" i="1"/>
  <c r="P9551" i="1"/>
  <c r="K9551" i="1"/>
  <c r="X9550" i="1"/>
  <c r="S9550" i="1"/>
  <c r="P9550" i="1"/>
  <c r="K9550" i="1"/>
  <c r="X9549" i="1"/>
  <c r="S9549" i="1"/>
  <c r="P9549" i="1"/>
  <c r="K9549" i="1"/>
  <c r="X9548" i="1"/>
  <c r="S9548" i="1"/>
  <c r="P9548" i="1"/>
  <c r="K9548" i="1"/>
  <c r="X9547" i="1"/>
  <c r="S9547" i="1"/>
  <c r="P9547" i="1"/>
  <c r="K9547" i="1"/>
  <c r="X9546" i="1"/>
  <c r="S9546" i="1"/>
  <c r="P9546" i="1"/>
  <c r="K9546" i="1"/>
  <c r="X9545" i="1"/>
  <c r="S9545" i="1"/>
  <c r="P9545" i="1"/>
  <c r="K9545" i="1"/>
  <c r="X9544" i="1"/>
  <c r="S9544" i="1"/>
  <c r="P9544" i="1"/>
  <c r="K9544" i="1"/>
  <c r="X9543" i="1"/>
  <c r="S9543" i="1"/>
  <c r="P9543" i="1"/>
  <c r="K9543" i="1"/>
  <c r="X9542" i="1"/>
  <c r="S9542" i="1"/>
  <c r="P9542" i="1"/>
  <c r="K9542" i="1"/>
  <c r="X9541" i="1"/>
  <c r="S9541" i="1"/>
  <c r="P9541" i="1"/>
  <c r="K9541" i="1"/>
  <c r="X9540" i="1"/>
  <c r="S9540" i="1"/>
  <c r="P9540" i="1"/>
  <c r="K9540" i="1"/>
  <c r="X9539" i="1"/>
  <c r="S9539" i="1"/>
  <c r="P9539" i="1"/>
  <c r="K9539" i="1"/>
  <c r="X9538" i="1"/>
  <c r="S9538" i="1"/>
  <c r="P9538" i="1"/>
  <c r="K9538" i="1"/>
  <c r="X9537" i="1"/>
  <c r="S9537" i="1"/>
  <c r="P9537" i="1"/>
  <c r="K9537" i="1"/>
  <c r="X9536" i="1"/>
  <c r="S9536" i="1"/>
  <c r="P9536" i="1"/>
  <c r="K9536" i="1"/>
  <c r="X9535" i="1"/>
  <c r="S9535" i="1"/>
  <c r="P9535" i="1"/>
  <c r="K9535" i="1"/>
  <c r="X9534" i="1"/>
  <c r="S9534" i="1"/>
  <c r="P9534" i="1"/>
  <c r="K9534" i="1"/>
  <c r="X9533" i="1"/>
  <c r="S9533" i="1"/>
  <c r="P9533" i="1"/>
  <c r="K9533" i="1"/>
  <c r="X9532" i="1"/>
  <c r="S9532" i="1"/>
  <c r="P9532" i="1"/>
  <c r="K9532" i="1"/>
  <c r="X9531" i="1"/>
  <c r="S9531" i="1"/>
  <c r="P9531" i="1"/>
  <c r="K9531" i="1"/>
  <c r="X9530" i="1"/>
  <c r="S9530" i="1"/>
  <c r="P9530" i="1"/>
  <c r="K9530" i="1"/>
  <c r="X9529" i="1"/>
  <c r="S9529" i="1"/>
  <c r="P9529" i="1"/>
  <c r="K9529" i="1"/>
  <c r="X9528" i="1"/>
  <c r="S9528" i="1"/>
  <c r="P9528" i="1"/>
  <c r="K9528" i="1"/>
  <c r="X9527" i="1"/>
  <c r="S9527" i="1"/>
  <c r="P9527" i="1"/>
  <c r="K9527" i="1"/>
  <c r="X9526" i="1"/>
  <c r="S9526" i="1"/>
  <c r="P9526" i="1"/>
  <c r="K9526" i="1"/>
  <c r="X9525" i="1"/>
  <c r="S9525" i="1"/>
  <c r="P9525" i="1"/>
  <c r="K9525" i="1"/>
  <c r="X9524" i="1"/>
  <c r="S9524" i="1"/>
  <c r="P9524" i="1"/>
  <c r="K9524" i="1"/>
  <c r="X9523" i="1"/>
  <c r="S9523" i="1"/>
  <c r="P9523" i="1"/>
  <c r="K9523" i="1"/>
  <c r="X9522" i="1"/>
  <c r="S9522" i="1"/>
  <c r="P9522" i="1"/>
  <c r="K9522" i="1"/>
  <c r="X9521" i="1"/>
  <c r="S9521" i="1"/>
  <c r="P9521" i="1"/>
  <c r="K9521" i="1"/>
  <c r="X9520" i="1"/>
  <c r="S9520" i="1"/>
  <c r="P9520" i="1"/>
  <c r="K9520" i="1"/>
  <c r="X9519" i="1"/>
  <c r="S9519" i="1"/>
  <c r="P9519" i="1"/>
  <c r="K9519" i="1"/>
  <c r="X9518" i="1"/>
  <c r="S9518" i="1"/>
  <c r="P9518" i="1"/>
  <c r="K9518" i="1"/>
  <c r="X9517" i="1"/>
  <c r="S9517" i="1"/>
  <c r="P9517" i="1"/>
  <c r="K9517" i="1"/>
  <c r="X9516" i="1"/>
  <c r="S9516" i="1"/>
  <c r="P9516" i="1"/>
  <c r="K9516" i="1"/>
  <c r="X9515" i="1"/>
  <c r="S9515" i="1"/>
  <c r="P9515" i="1"/>
  <c r="K9515" i="1"/>
  <c r="X9514" i="1"/>
  <c r="S9514" i="1"/>
  <c r="P9514" i="1"/>
  <c r="K9514" i="1"/>
  <c r="X9513" i="1"/>
  <c r="S9513" i="1"/>
  <c r="P9513" i="1"/>
  <c r="K9513" i="1"/>
  <c r="X9512" i="1"/>
  <c r="S9512" i="1"/>
  <c r="P9512" i="1"/>
  <c r="K9512" i="1"/>
  <c r="X9511" i="1"/>
  <c r="S9511" i="1"/>
  <c r="P9511" i="1"/>
  <c r="K9511" i="1"/>
  <c r="X9510" i="1"/>
  <c r="S9510" i="1"/>
  <c r="P9510" i="1"/>
  <c r="K9510" i="1"/>
  <c r="X9509" i="1"/>
  <c r="S9509" i="1"/>
  <c r="P9509" i="1"/>
  <c r="K9509" i="1"/>
  <c r="X9508" i="1"/>
  <c r="S9508" i="1"/>
  <c r="P9508" i="1"/>
  <c r="K9508" i="1"/>
  <c r="X9507" i="1"/>
  <c r="S9507" i="1"/>
  <c r="P9507" i="1"/>
  <c r="K9507" i="1"/>
  <c r="X9506" i="1"/>
  <c r="S9506" i="1"/>
  <c r="P9506" i="1"/>
  <c r="K9506" i="1"/>
  <c r="X9505" i="1"/>
  <c r="S9505" i="1"/>
  <c r="P9505" i="1"/>
  <c r="K9505" i="1"/>
  <c r="X9504" i="1"/>
  <c r="S9504" i="1"/>
  <c r="P9504" i="1"/>
  <c r="K9504" i="1"/>
  <c r="X9503" i="1"/>
  <c r="S9503" i="1"/>
  <c r="P9503" i="1"/>
  <c r="K9503" i="1"/>
  <c r="X9502" i="1"/>
  <c r="S9502" i="1"/>
  <c r="P9502" i="1"/>
  <c r="K9502" i="1"/>
  <c r="X9501" i="1"/>
  <c r="S9501" i="1"/>
  <c r="P9501" i="1"/>
  <c r="K9501" i="1"/>
  <c r="X9500" i="1"/>
  <c r="S9500" i="1"/>
  <c r="P9500" i="1"/>
  <c r="K9500" i="1"/>
  <c r="X9499" i="1"/>
  <c r="S9499" i="1"/>
  <c r="P9499" i="1"/>
  <c r="K9499" i="1"/>
  <c r="X9498" i="1"/>
  <c r="S9498" i="1"/>
  <c r="P9498" i="1"/>
  <c r="K9498" i="1"/>
  <c r="X9497" i="1"/>
  <c r="S9497" i="1"/>
  <c r="P9497" i="1"/>
  <c r="K9497" i="1"/>
  <c r="X9496" i="1"/>
  <c r="S9496" i="1"/>
  <c r="P9496" i="1"/>
  <c r="K9496" i="1"/>
  <c r="X9495" i="1"/>
  <c r="S9495" i="1"/>
  <c r="P9495" i="1"/>
  <c r="K9495" i="1"/>
  <c r="X9494" i="1"/>
  <c r="S9494" i="1"/>
  <c r="P9494" i="1"/>
  <c r="K9494" i="1"/>
  <c r="X9493" i="1"/>
  <c r="S9493" i="1"/>
  <c r="P9493" i="1"/>
  <c r="K9493" i="1"/>
  <c r="X9492" i="1"/>
  <c r="S9492" i="1"/>
  <c r="P9492" i="1"/>
  <c r="K9492" i="1"/>
  <c r="X9491" i="1"/>
  <c r="S9491" i="1"/>
  <c r="P9491" i="1"/>
  <c r="K9491" i="1"/>
  <c r="X9490" i="1"/>
  <c r="S9490" i="1"/>
  <c r="P9490" i="1"/>
  <c r="K9490" i="1"/>
  <c r="X9489" i="1"/>
  <c r="S9489" i="1"/>
  <c r="P9489" i="1"/>
  <c r="K9489" i="1"/>
  <c r="X9488" i="1"/>
  <c r="S9488" i="1"/>
  <c r="P9488" i="1"/>
  <c r="K9488" i="1"/>
  <c r="X9487" i="1"/>
  <c r="S9487" i="1"/>
  <c r="P9487" i="1"/>
  <c r="K9487" i="1"/>
  <c r="X9486" i="1"/>
  <c r="S9486" i="1"/>
  <c r="P9486" i="1"/>
  <c r="K9486" i="1"/>
  <c r="X9485" i="1"/>
  <c r="S9485" i="1"/>
  <c r="P9485" i="1"/>
  <c r="K9485" i="1"/>
  <c r="X9484" i="1"/>
  <c r="S9484" i="1"/>
  <c r="P9484" i="1"/>
  <c r="K9484" i="1"/>
  <c r="X9483" i="1"/>
  <c r="S9483" i="1"/>
  <c r="P9483" i="1"/>
  <c r="K9483" i="1"/>
  <c r="X9482" i="1"/>
  <c r="S9482" i="1"/>
  <c r="P9482" i="1"/>
  <c r="K9482" i="1"/>
  <c r="X9481" i="1"/>
  <c r="S9481" i="1"/>
  <c r="P9481" i="1"/>
  <c r="K9481" i="1"/>
  <c r="X9480" i="1"/>
  <c r="S9480" i="1"/>
  <c r="P9480" i="1"/>
  <c r="K9480" i="1"/>
  <c r="X9479" i="1"/>
  <c r="S9479" i="1"/>
  <c r="P9479" i="1"/>
  <c r="K9479" i="1"/>
  <c r="X9478" i="1"/>
  <c r="S9478" i="1"/>
  <c r="P9478" i="1"/>
  <c r="K9478" i="1"/>
  <c r="X9477" i="1"/>
  <c r="S9477" i="1"/>
  <c r="P9477" i="1"/>
  <c r="K9477" i="1"/>
  <c r="X9476" i="1"/>
  <c r="S9476" i="1"/>
  <c r="P9476" i="1"/>
  <c r="K9476" i="1"/>
  <c r="X9475" i="1"/>
  <c r="S9475" i="1"/>
  <c r="P9475" i="1"/>
  <c r="K9475" i="1"/>
  <c r="X9474" i="1"/>
  <c r="S9474" i="1"/>
  <c r="P9474" i="1"/>
  <c r="K9474" i="1"/>
  <c r="X9473" i="1"/>
  <c r="S9473" i="1"/>
  <c r="P9473" i="1"/>
  <c r="K9473" i="1"/>
  <c r="X9472" i="1"/>
  <c r="S9472" i="1"/>
  <c r="P9472" i="1"/>
  <c r="K9472" i="1"/>
  <c r="X9471" i="1"/>
  <c r="S9471" i="1"/>
  <c r="P9471" i="1"/>
  <c r="K9471" i="1"/>
  <c r="X9470" i="1"/>
  <c r="S9470" i="1"/>
  <c r="P9470" i="1"/>
  <c r="K9470" i="1"/>
  <c r="X9469" i="1"/>
  <c r="S9469" i="1"/>
  <c r="P9469" i="1"/>
  <c r="K9469" i="1"/>
  <c r="X9468" i="1"/>
  <c r="S9468" i="1"/>
  <c r="P9468" i="1"/>
  <c r="K9468" i="1"/>
  <c r="X9467" i="1"/>
  <c r="S9467" i="1"/>
  <c r="P9467" i="1"/>
  <c r="K9467" i="1"/>
  <c r="X9466" i="1"/>
  <c r="S9466" i="1"/>
  <c r="P9466" i="1"/>
  <c r="K9466" i="1"/>
  <c r="X9465" i="1"/>
  <c r="S9465" i="1"/>
  <c r="P9465" i="1"/>
  <c r="K9465" i="1"/>
  <c r="X9464" i="1"/>
  <c r="S9464" i="1"/>
  <c r="P9464" i="1"/>
  <c r="K9464" i="1"/>
  <c r="X9463" i="1"/>
  <c r="S9463" i="1"/>
  <c r="P9463" i="1"/>
  <c r="K9463" i="1"/>
  <c r="X9462" i="1"/>
  <c r="S9462" i="1"/>
  <c r="P9462" i="1"/>
  <c r="K9462" i="1"/>
  <c r="X9461" i="1"/>
  <c r="S9461" i="1"/>
  <c r="P9461" i="1"/>
  <c r="K9461" i="1"/>
  <c r="X9460" i="1"/>
  <c r="S9460" i="1"/>
  <c r="P9460" i="1"/>
  <c r="K9460" i="1"/>
  <c r="X9459" i="1"/>
  <c r="S9459" i="1"/>
  <c r="P9459" i="1"/>
  <c r="K9459" i="1"/>
  <c r="X9458" i="1"/>
  <c r="S9458" i="1"/>
  <c r="P9458" i="1"/>
  <c r="K9458" i="1"/>
  <c r="X9457" i="1"/>
  <c r="S9457" i="1"/>
  <c r="P9457" i="1"/>
  <c r="K9457" i="1"/>
  <c r="X9456" i="1"/>
  <c r="S9456" i="1"/>
  <c r="P9456" i="1"/>
  <c r="K9456" i="1"/>
  <c r="X9455" i="1"/>
  <c r="S9455" i="1"/>
  <c r="P9455" i="1"/>
  <c r="K9455" i="1"/>
  <c r="X9454" i="1"/>
  <c r="S9454" i="1"/>
  <c r="P9454" i="1"/>
  <c r="K9454" i="1"/>
  <c r="X9453" i="1"/>
  <c r="S9453" i="1"/>
  <c r="P9453" i="1"/>
  <c r="K9453" i="1"/>
  <c r="X9452" i="1"/>
  <c r="S9452" i="1"/>
  <c r="P9452" i="1"/>
  <c r="K9452" i="1"/>
  <c r="X9451" i="1"/>
  <c r="S9451" i="1"/>
  <c r="P9451" i="1"/>
  <c r="K9451" i="1"/>
  <c r="X9450" i="1"/>
  <c r="S9450" i="1"/>
  <c r="P9450" i="1"/>
  <c r="K9450" i="1"/>
  <c r="X9449" i="1"/>
  <c r="S9449" i="1"/>
  <c r="P9449" i="1"/>
  <c r="K9449" i="1"/>
  <c r="X9448" i="1"/>
  <c r="S9448" i="1"/>
  <c r="P9448" i="1"/>
  <c r="K9448" i="1"/>
  <c r="X9447" i="1"/>
  <c r="S9447" i="1"/>
  <c r="P9447" i="1"/>
  <c r="K9447" i="1"/>
  <c r="X9446" i="1"/>
  <c r="S9446" i="1"/>
  <c r="P9446" i="1"/>
  <c r="K9446" i="1"/>
  <c r="X9445" i="1"/>
  <c r="S9445" i="1"/>
  <c r="P9445" i="1"/>
  <c r="K9445" i="1"/>
  <c r="X9444" i="1"/>
  <c r="S9444" i="1"/>
  <c r="P9444" i="1"/>
  <c r="K9444" i="1"/>
  <c r="X9443" i="1"/>
  <c r="S9443" i="1"/>
  <c r="P9443" i="1"/>
  <c r="K9443" i="1"/>
  <c r="X9442" i="1"/>
  <c r="S9442" i="1"/>
  <c r="P9442" i="1"/>
  <c r="K9442" i="1"/>
  <c r="X9441" i="1"/>
  <c r="S9441" i="1"/>
  <c r="P9441" i="1"/>
  <c r="K9441" i="1"/>
  <c r="X9440" i="1"/>
  <c r="S9440" i="1"/>
  <c r="P9440" i="1"/>
  <c r="K9440" i="1"/>
  <c r="X9439" i="1"/>
  <c r="S9439" i="1"/>
  <c r="P9439" i="1"/>
  <c r="K9439" i="1"/>
  <c r="X9438" i="1"/>
  <c r="S9438" i="1"/>
  <c r="P9438" i="1"/>
  <c r="K9438" i="1"/>
  <c r="X9437" i="1"/>
  <c r="S9437" i="1"/>
  <c r="P9437" i="1"/>
  <c r="K9437" i="1"/>
  <c r="X9436" i="1"/>
  <c r="S9436" i="1"/>
  <c r="P9436" i="1"/>
  <c r="K9436" i="1"/>
  <c r="X9435" i="1"/>
  <c r="S9435" i="1"/>
  <c r="P9435" i="1"/>
  <c r="K9435" i="1"/>
  <c r="X9434" i="1"/>
  <c r="S9434" i="1"/>
  <c r="P9434" i="1"/>
  <c r="K9434" i="1"/>
  <c r="X9433" i="1"/>
  <c r="S9433" i="1"/>
  <c r="P9433" i="1"/>
  <c r="K9433" i="1"/>
  <c r="X9432" i="1"/>
  <c r="S9432" i="1"/>
  <c r="P9432" i="1"/>
  <c r="K9432" i="1"/>
  <c r="X9431" i="1"/>
  <c r="S9431" i="1"/>
  <c r="P9431" i="1"/>
  <c r="K9431" i="1"/>
  <c r="X9430" i="1"/>
  <c r="S9430" i="1"/>
  <c r="P9430" i="1"/>
  <c r="K9430" i="1"/>
  <c r="X9429" i="1"/>
  <c r="S9429" i="1"/>
  <c r="P9429" i="1"/>
  <c r="K9429" i="1"/>
  <c r="X9428" i="1"/>
  <c r="S9428" i="1"/>
  <c r="P9428" i="1"/>
  <c r="K9428" i="1"/>
  <c r="X9427" i="1"/>
  <c r="S9427" i="1"/>
  <c r="P9427" i="1"/>
  <c r="K9427" i="1"/>
  <c r="X9426" i="1"/>
  <c r="S9426" i="1"/>
  <c r="P9426" i="1"/>
  <c r="K9426" i="1"/>
  <c r="X9425" i="1"/>
  <c r="S9425" i="1"/>
  <c r="P9425" i="1"/>
  <c r="K9425" i="1"/>
  <c r="X9424" i="1"/>
  <c r="S9424" i="1"/>
  <c r="P9424" i="1"/>
  <c r="K9424" i="1"/>
  <c r="X9423" i="1"/>
  <c r="S9423" i="1"/>
  <c r="P9423" i="1"/>
  <c r="K9423" i="1"/>
  <c r="X9422" i="1"/>
  <c r="S9422" i="1"/>
  <c r="P9422" i="1"/>
  <c r="K9422" i="1"/>
  <c r="X9421" i="1"/>
  <c r="S9421" i="1"/>
  <c r="P9421" i="1"/>
  <c r="K9421" i="1"/>
  <c r="X9420" i="1"/>
  <c r="S9420" i="1"/>
  <c r="P9420" i="1"/>
  <c r="K9420" i="1"/>
  <c r="X9419" i="1"/>
  <c r="S9419" i="1"/>
  <c r="P9419" i="1"/>
  <c r="K9419" i="1"/>
  <c r="X9418" i="1"/>
  <c r="S9418" i="1"/>
  <c r="P9418" i="1"/>
  <c r="K9418" i="1"/>
  <c r="X9417" i="1"/>
  <c r="S9417" i="1"/>
  <c r="P9417" i="1"/>
  <c r="K9417" i="1"/>
  <c r="X9416" i="1"/>
  <c r="S9416" i="1"/>
  <c r="P9416" i="1"/>
  <c r="K9416" i="1"/>
  <c r="X9415" i="1"/>
  <c r="S9415" i="1"/>
  <c r="P9415" i="1"/>
  <c r="K9415" i="1"/>
  <c r="X9414" i="1"/>
  <c r="S9414" i="1"/>
  <c r="P9414" i="1"/>
  <c r="K9414" i="1"/>
  <c r="X9413" i="1"/>
  <c r="S9413" i="1"/>
  <c r="P9413" i="1"/>
  <c r="K9413" i="1"/>
  <c r="X9412" i="1"/>
  <c r="S9412" i="1"/>
  <c r="P9412" i="1"/>
  <c r="K9412" i="1"/>
  <c r="X9411" i="1"/>
  <c r="S9411" i="1"/>
  <c r="P9411" i="1"/>
  <c r="K9411" i="1"/>
  <c r="X9410" i="1"/>
  <c r="S9410" i="1"/>
  <c r="P9410" i="1"/>
  <c r="K9410" i="1"/>
  <c r="X9409" i="1"/>
  <c r="S9409" i="1"/>
  <c r="P9409" i="1"/>
  <c r="K9409" i="1"/>
  <c r="X9408" i="1"/>
  <c r="S9408" i="1"/>
  <c r="P9408" i="1"/>
  <c r="K9408" i="1"/>
  <c r="X9407" i="1"/>
  <c r="S9407" i="1"/>
  <c r="P9407" i="1"/>
  <c r="K9407" i="1"/>
  <c r="X9406" i="1"/>
  <c r="S9406" i="1"/>
  <c r="P9406" i="1"/>
  <c r="K9406" i="1"/>
  <c r="X9405" i="1"/>
  <c r="S9405" i="1"/>
  <c r="P9405" i="1"/>
  <c r="K9405" i="1"/>
  <c r="X9404" i="1"/>
  <c r="S9404" i="1"/>
  <c r="P9404" i="1"/>
  <c r="K9404" i="1"/>
  <c r="X9403" i="1"/>
  <c r="S9403" i="1"/>
  <c r="P9403" i="1"/>
  <c r="K9403" i="1"/>
  <c r="X9402" i="1"/>
  <c r="S9402" i="1"/>
  <c r="P9402" i="1"/>
  <c r="K9402" i="1"/>
  <c r="X9401" i="1"/>
  <c r="S9401" i="1"/>
  <c r="P9401" i="1"/>
  <c r="K9401" i="1"/>
  <c r="X9400" i="1"/>
  <c r="S9400" i="1"/>
  <c r="P9400" i="1"/>
  <c r="K9400" i="1"/>
  <c r="X9399" i="1"/>
  <c r="S9399" i="1"/>
  <c r="P9399" i="1"/>
  <c r="K9399" i="1"/>
  <c r="X9398" i="1"/>
  <c r="S9398" i="1"/>
  <c r="P9398" i="1"/>
  <c r="K9398" i="1"/>
  <c r="X9397" i="1"/>
  <c r="S9397" i="1"/>
  <c r="P9397" i="1"/>
  <c r="K9397" i="1"/>
  <c r="X9396" i="1"/>
  <c r="S9396" i="1"/>
  <c r="P9396" i="1"/>
  <c r="K9396" i="1"/>
  <c r="X9395" i="1"/>
  <c r="S9395" i="1"/>
  <c r="P9395" i="1"/>
  <c r="K9395" i="1"/>
  <c r="X9394" i="1"/>
  <c r="S9394" i="1"/>
  <c r="P9394" i="1"/>
  <c r="K9394" i="1"/>
  <c r="X9393" i="1"/>
  <c r="S9393" i="1"/>
  <c r="P9393" i="1"/>
  <c r="K9393" i="1"/>
  <c r="X9392" i="1"/>
  <c r="S9392" i="1"/>
  <c r="P9392" i="1"/>
  <c r="K9392" i="1"/>
  <c r="X9391" i="1"/>
  <c r="S9391" i="1"/>
  <c r="P9391" i="1"/>
  <c r="K9391" i="1"/>
  <c r="X9390" i="1"/>
  <c r="S9390" i="1"/>
  <c r="P9390" i="1"/>
  <c r="K9390" i="1"/>
  <c r="X9389" i="1"/>
  <c r="S9389" i="1"/>
  <c r="P9389" i="1"/>
  <c r="K9389" i="1"/>
  <c r="X9388" i="1"/>
  <c r="S9388" i="1"/>
  <c r="P9388" i="1"/>
  <c r="K9388" i="1"/>
  <c r="X9387" i="1"/>
  <c r="S9387" i="1"/>
  <c r="P9387" i="1"/>
  <c r="K9387" i="1"/>
  <c r="X9386" i="1"/>
  <c r="S9386" i="1"/>
  <c r="P9386" i="1"/>
  <c r="K9386" i="1"/>
  <c r="X9385" i="1"/>
  <c r="S9385" i="1"/>
  <c r="P9385" i="1"/>
  <c r="K9385" i="1"/>
  <c r="X9384" i="1"/>
  <c r="S9384" i="1"/>
  <c r="P9384" i="1"/>
  <c r="K9384" i="1"/>
  <c r="X9383" i="1"/>
  <c r="S9383" i="1"/>
  <c r="P9383" i="1"/>
  <c r="K9383" i="1"/>
  <c r="X9382" i="1"/>
  <c r="S9382" i="1"/>
  <c r="P9382" i="1"/>
  <c r="K9382" i="1"/>
  <c r="X9381" i="1"/>
  <c r="S9381" i="1"/>
  <c r="P9381" i="1"/>
  <c r="K9381" i="1"/>
  <c r="X9380" i="1"/>
  <c r="S9380" i="1"/>
  <c r="P9380" i="1"/>
  <c r="K9380" i="1"/>
  <c r="X9379" i="1"/>
  <c r="S9379" i="1"/>
  <c r="P9379" i="1"/>
  <c r="K9379" i="1"/>
  <c r="X9378" i="1"/>
  <c r="S9378" i="1"/>
  <c r="P9378" i="1"/>
  <c r="K9378" i="1"/>
  <c r="X9377" i="1"/>
  <c r="S9377" i="1"/>
  <c r="P9377" i="1"/>
  <c r="K9377" i="1"/>
  <c r="X9376" i="1"/>
  <c r="S9376" i="1"/>
  <c r="P9376" i="1"/>
  <c r="K9376" i="1"/>
  <c r="X9375" i="1"/>
  <c r="S9375" i="1"/>
  <c r="P9375" i="1"/>
  <c r="K9375" i="1"/>
  <c r="X9374" i="1"/>
  <c r="S9374" i="1"/>
  <c r="P9374" i="1"/>
  <c r="K9374" i="1"/>
  <c r="X9373" i="1"/>
  <c r="S9373" i="1"/>
  <c r="P9373" i="1"/>
  <c r="K9373" i="1"/>
  <c r="X9372" i="1"/>
  <c r="S9372" i="1"/>
  <c r="P9372" i="1"/>
  <c r="K9372" i="1"/>
  <c r="X9371" i="1"/>
  <c r="S9371" i="1"/>
  <c r="P9371" i="1"/>
  <c r="K9371" i="1"/>
  <c r="X9370" i="1"/>
  <c r="S9370" i="1"/>
  <c r="P9370" i="1"/>
  <c r="K9370" i="1"/>
  <c r="X9369" i="1"/>
  <c r="S9369" i="1"/>
  <c r="P9369" i="1"/>
  <c r="K9369" i="1"/>
  <c r="X9368" i="1"/>
  <c r="S9368" i="1"/>
  <c r="P9368" i="1"/>
  <c r="K9368" i="1"/>
  <c r="X9367" i="1"/>
  <c r="S9367" i="1"/>
  <c r="P9367" i="1"/>
  <c r="K9367" i="1"/>
  <c r="X9366" i="1"/>
  <c r="S9366" i="1"/>
  <c r="P9366" i="1"/>
  <c r="K9366" i="1"/>
  <c r="X9365" i="1"/>
  <c r="S9365" i="1"/>
  <c r="P9365" i="1"/>
  <c r="K9365" i="1"/>
  <c r="X9364" i="1"/>
  <c r="S9364" i="1"/>
  <c r="P9364" i="1"/>
  <c r="K9364" i="1"/>
  <c r="X9363" i="1"/>
  <c r="S9363" i="1"/>
  <c r="P9363" i="1"/>
  <c r="K9363" i="1"/>
  <c r="X9362" i="1"/>
  <c r="S9362" i="1"/>
  <c r="P9362" i="1"/>
  <c r="K9362" i="1"/>
  <c r="X9361" i="1"/>
  <c r="S9361" i="1"/>
  <c r="P9361" i="1"/>
  <c r="K9361" i="1"/>
  <c r="X9360" i="1"/>
  <c r="S9360" i="1"/>
  <c r="P9360" i="1"/>
  <c r="K9360" i="1"/>
  <c r="X9359" i="1"/>
  <c r="S9359" i="1"/>
  <c r="P9359" i="1"/>
  <c r="K9359" i="1"/>
  <c r="X9358" i="1"/>
  <c r="S9358" i="1"/>
  <c r="P9358" i="1"/>
  <c r="K9358" i="1"/>
  <c r="X9357" i="1"/>
  <c r="S9357" i="1"/>
  <c r="P9357" i="1"/>
  <c r="K9357" i="1"/>
  <c r="X9356" i="1"/>
  <c r="S9356" i="1"/>
  <c r="P9356" i="1"/>
  <c r="K9356" i="1"/>
  <c r="X9355" i="1"/>
  <c r="S9355" i="1"/>
  <c r="P9355" i="1"/>
  <c r="K9355" i="1"/>
  <c r="X9354" i="1"/>
  <c r="S9354" i="1"/>
  <c r="P9354" i="1"/>
  <c r="K9354" i="1"/>
  <c r="X9353" i="1"/>
  <c r="S9353" i="1"/>
  <c r="P9353" i="1"/>
  <c r="K9353" i="1"/>
  <c r="X9352" i="1"/>
  <c r="S9352" i="1"/>
  <c r="P9352" i="1"/>
  <c r="K9352" i="1"/>
  <c r="X9351" i="1"/>
  <c r="S9351" i="1"/>
  <c r="P9351" i="1"/>
  <c r="K9351" i="1"/>
  <c r="X9350" i="1"/>
  <c r="S9350" i="1"/>
  <c r="P9350" i="1"/>
  <c r="K9350" i="1"/>
  <c r="X9349" i="1"/>
  <c r="S9349" i="1"/>
  <c r="P9349" i="1"/>
  <c r="K9349" i="1"/>
  <c r="X9348" i="1"/>
  <c r="S9348" i="1"/>
  <c r="P9348" i="1"/>
  <c r="K9348" i="1"/>
  <c r="X9347" i="1"/>
  <c r="S9347" i="1"/>
  <c r="P9347" i="1"/>
  <c r="K9347" i="1"/>
  <c r="X9346" i="1"/>
  <c r="S9346" i="1"/>
  <c r="P9346" i="1"/>
  <c r="K9346" i="1"/>
  <c r="X9345" i="1"/>
  <c r="S9345" i="1"/>
  <c r="P9345" i="1"/>
  <c r="K9345" i="1"/>
  <c r="X9344" i="1"/>
  <c r="S9344" i="1"/>
  <c r="P9344" i="1"/>
  <c r="K9344" i="1"/>
  <c r="X9343" i="1"/>
  <c r="S9343" i="1"/>
  <c r="P9343" i="1"/>
  <c r="K9343" i="1"/>
  <c r="X9342" i="1"/>
  <c r="S9342" i="1"/>
  <c r="P9342" i="1"/>
  <c r="K9342" i="1"/>
  <c r="X9341" i="1"/>
  <c r="S9341" i="1"/>
  <c r="P9341" i="1"/>
  <c r="K9341" i="1"/>
  <c r="X9340" i="1"/>
  <c r="S9340" i="1"/>
  <c r="P9340" i="1"/>
  <c r="K9340" i="1"/>
  <c r="X9339" i="1"/>
  <c r="S9339" i="1"/>
  <c r="P9339" i="1"/>
  <c r="K9339" i="1"/>
  <c r="X9338" i="1"/>
  <c r="S9338" i="1"/>
  <c r="P9338" i="1"/>
  <c r="K9338" i="1"/>
  <c r="X9337" i="1"/>
  <c r="S9337" i="1"/>
  <c r="P9337" i="1"/>
  <c r="K9337" i="1"/>
  <c r="X9336" i="1"/>
  <c r="S9336" i="1"/>
  <c r="P9336" i="1"/>
  <c r="K9336" i="1"/>
  <c r="X9335" i="1"/>
  <c r="S9335" i="1"/>
  <c r="P9335" i="1"/>
  <c r="K9335" i="1"/>
  <c r="X9334" i="1"/>
  <c r="S9334" i="1"/>
  <c r="P9334" i="1"/>
  <c r="K9334" i="1"/>
  <c r="X9333" i="1"/>
  <c r="S9333" i="1"/>
  <c r="P9333" i="1"/>
  <c r="K9333" i="1"/>
  <c r="X9332" i="1"/>
  <c r="S9332" i="1"/>
  <c r="P9332" i="1"/>
  <c r="K9332" i="1"/>
  <c r="X9331" i="1"/>
  <c r="S9331" i="1"/>
  <c r="P9331" i="1"/>
  <c r="K9331" i="1"/>
  <c r="X9330" i="1"/>
  <c r="S9330" i="1"/>
  <c r="P9330" i="1"/>
  <c r="K9330" i="1"/>
  <c r="X9329" i="1"/>
  <c r="S9329" i="1"/>
  <c r="P9329" i="1"/>
  <c r="K9329" i="1"/>
  <c r="X9328" i="1"/>
  <c r="S9328" i="1"/>
  <c r="P9328" i="1"/>
  <c r="K9328" i="1"/>
  <c r="X9327" i="1"/>
  <c r="S9327" i="1"/>
  <c r="P9327" i="1"/>
  <c r="K9327" i="1"/>
  <c r="X9326" i="1"/>
  <c r="S9326" i="1"/>
  <c r="P9326" i="1"/>
  <c r="K9326" i="1"/>
  <c r="X9325" i="1"/>
  <c r="S9325" i="1"/>
  <c r="P9325" i="1"/>
  <c r="K9325" i="1"/>
  <c r="X9324" i="1"/>
  <c r="S9324" i="1"/>
  <c r="P9324" i="1"/>
  <c r="K9324" i="1"/>
  <c r="X9323" i="1"/>
  <c r="S9323" i="1"/>
  <c r="P9323" i="1"/>
  <c r="K9323" i="1"/>
  <c r="X9322" i="1"/>
  <c r="S9322" i="1"/>
  <c r="P9322" i="1"/>
  <c r="K9322" i="1"/>
  <c r="X9321" i="1"/>
  <c r="S9321" i="1"/>
  <c r="P9321" i="1"/>
  <c r="K9321" i="1"/>
  <c r="X9320" i="1"/>
  <c r="S9320" i="1"/>
  <c r="P9320" i="1"/>
  <c r="K9320" i="1"/>
  <c r="X9319" i="1"/>
  <c r="S9319" i="1"/>
  <c r="P9319" i="1"/>
  <c r="K9319" i="1"/>
  <c r="X9318" i="1"/>
  <c r="S9318" i="1"/>
  <c r="P9318" i="1"/>
  <c r="K9318" i="1"/>
  <c r="X9317" i="1"/>
  <c r="S9317" i="1"/>
  <c r="P9317" i="1"/>
  <c r="K9317" i="1"/>
  <c r="X9316" i="1"/>
  <c r="S9316" i="1"/>
  <c r="P9316" i="1"/>
  <c r="K9316" i="1"/>
  <c r="X9315" i="1"/>
  <c r="S9315" i="1"/>
  <c r="P9315" i="1"/>
  <c r="K9315" i="1"/>
  <c r="X9314" i="1"/>
  <c r="S9314" i="1"/>
  <c r="P9314" i="1"/>
  <c r="K9314" i="1"/>
  <c r="X9313" i="1"/>
  <c r="S9313" i="1"/>
  <c r="P9313" i="1"/>
  <c r="K9313" i="1"/>
  <c r="X9312" i="1"/>
  <c r="S9312" i="1"/>
  <c r="P9312" i="1"/>
  <c r="K9312" i="1"/>
  <c r="X9311" i="1"/>
  <c r="S9311" i="1"/>
  <c r="P9311" i="1"/>
  <c r="K9311" i="1"/>
  <c r="X9310" i="1"/>
  <c r="S9310" i="1"/>
  <c r="P9310" i="1"/>
  <c r="K9310" i="1"/>
  <c r="X9309" i="1"/>
  <c r="S9309" i="1"/>
  <c r="P9309" i="1"/>
  <c r="K9309" i="1"/>
  <c r="X9308" i="1"/>
  <c r="S9308" i="1"/>
  <c r="P9308" i="1"/>
  <c r="K9308" i="1"/>
  <c r="X9307" i="1"/>
  <c r="S9307" i="1"/>
  <c r="P9307" i="1"/>
  <c r="K9307" i="1"/>
  <c r="X9306" i="1"/>
  <c r="S9306" i="1"/>
  <c r="P9306" i="1"/>
  <c r="K9306" i="1"/>
  <c r="X9305" i="1"/>
  <c r="S9305" i="1"/>
  <c r="P9305" i="1"/>
  <c r="K9305" i="1"/>
  <c r="X9304" i="1"/>
  <c r="S9304" i="1"/>
  <c r="P9304" i="1"/>
  <c r="K9304" i="1"/>
  <c r="X9303" i="1"/>
  <c r="S9303" i="1"/>
  <c r="P9303" i="1"/>
  <c r="K9303" i="1"/>
  <c r="X9302" i="1"/>
  <c r="S9302" i="1"/>
  <c r="P9302" i="1"/>
  <c r="K9302" i="1"/>
  <c r="X9301" i="1"/>
  <c r="S9301" i="1"/>
  <c r="P9301" i="1"/>
  <c r="K9301" i="1"/>
  <c r="X9300" i="1"/>
  <c r="S9300" i="1"/>
  <c r="P9300" i="1"/>
  <c r="K9300" i="1"/>
  <c r="X9299" i="1"/>
  <c r="S9299" i="1"/>
  <c r="P9299" i="1"/>
  <c r="K9299" i="1"/>
  <c r="X9298" i="1"/>
  <c r="S9298" i="1"/>
  <c r="P9298" i="1"/>
  <c r="K9298" i="1"/>
  <c r="X9297" i="1"/>
  <c r="S9297" i="1"/>
  <c r="P9297" i="1"/>
  <c r="K9297" i="1"/>
  <c r="X9296" i="1"/>
  <c r="S9296" i="1"/>
  <c r="P9296" i="1"/>
  <c r="K9296" i="1"/>
  <c r="X9295" i="1"/>
  <c r="S9295" i="1"/>
  <c r="P9295" i="1"/>
  <c r="K9295" i="1"/>
  <c r="X9294" i="1"/>
  <c r="S9294" i="1"/>
  <c r="P9294" i="1"/>
  <c r="K9294" i="1"/>
  <c r="X9293" i="1"/>
  <c r="S9293" i="1"/>
  <c r="P9293" i="1"/>
  <c r="K9293" i="1"/>
  <c r="X9292" i="1"/>
  <c r="S9292" i="1"/>
  <c r="P9292" i="1"/>
  <c r="K9292" i="1"/>
  <c r="X9291" i="1"/>
  <c r="S9291" i="1"/>
  <c r="P9291" i="1"/>
  <c r="K9291" i="1"/>
  <c r="X9290" i="1"/>
  <c r="S9290" i="1"/>
  <c r="P9290" i="1"/>
  <c r="K9290" i="1"/>
  <c r="X9289" i="1"/>
  <c r="S9289" i="1"/>
  <c r="P9289" i="1"/>
  <c r="K9289" i="1"/>
  <c r="X9288" i="1"/>
  <c r="S9288" i="1"/>
  <c r="P9288" i="1"/>
  <c r="K9288" i="1"/>
  <c r="X9287" i="1"/>
  <c r="S9287" i="1"/>
  <c r="P9287" i="1"/>
  <c r="K9287" i="1"/>
  <c r="X9286" i="1"/>
  <c r="S9286" i="1"/>
  <c r="P9286" i="1"/>
  <c r="K9286" i="1"/>
  <c r="X9285" i="1"/>
  <c r="S9285" i="1"/>
  <c r="P9285" i="1"/>
  <c r="K9285" i="1"/>
  <c r="X9284" i="1"/>
  <c r="S9284" i="1"/>
  <c r="P9284" i="1"/>
  <c r="K9284" i="1"/>
  <c r="X9283" i="1"/>
  <c r="S9283" i="1"/>
  <c r="P9283" i="1"/>
  <c r="K9283" i="1"/>
  <c r="X9282" i="1"/>
  <c r="S9282" i="1"/>
  <c r="P9282" i="1"/>
  <c r="K9282" i="1"/>
  <c r="X9281" i="1"/>
  <c r="S9281" i="1"/>
  <c r="P9281" i="1"/>
  <c r="K9281" i="1"/>
  <c r="X9280" i="1"/>
  <c r="S9280" i="1"/>
  <c r="P9280" i="1"/>
  <c r="K9280" i="1"/>
  <c r="X9279" i="1"/>
  <c r="S9279" i="1"/>
  <c r="P9279" i="1"/>
  <c r="K9279" i="1"/>
  <c r="X9278" i="1"/>
  <c r="S9278" i="1"/>
  <c r="P9278" i="1"/>
  <c r="K9278" i="1"/>
  <c r="X9277" i="1"/>
  <c r="S9277" i="1"/>
  <c r="P9277" i="1"/>
  <c r="K9277" i="1"/>
  <c r="X9276" i="1"/>
  <c r="S9276" i="1"/>
  <c r="P9276" i="1"/>
  <c r="K9276" i="1"/>
  <c r="X9275" i="1"/>
  <c r="S9275" i="1"/>
  <c r="P9275" i="1"/>
  <c r="K9275" i="1"/>
  <c r="X9274" i="1"/>
  <c r="S9274" i="1"/>
  <c r="P9274" i="1"/>
  <c r="K9274" i="1"/>
  <c r="X9273" i="1"/>
  <c r="S9273" i="1"/>
  <c r="P9273" i="1"/>
  <c r="K9273" i="1"/>
  <c r="X9272" i="1"/>
  <c r="S9272" i="1"/>
  <c r="P9272" i="1"/>
  <c r="K9272" i="1"/>
  <c r="X9271" i="1"/>
  <c r="S9271" i="1"/>
  <c r="P9271" i="1"/>
  <c r="K9271" i="1"/>
  <c r="X9270" i="1"/>
  <c r="S9270" i="1"/>
  <c r="P9270" i="1"/>
  <c r="K9270" i="1"/>
  <c r="X9269" i="1"/>
  <c r="S9269" i="1"/>
  <c r="P9269" i="1"/>
  <c r="K9269" i="1"/>
  <c r="X9268" i="1"/>
  <c r="S9268" i="1"/>
  <c r="P9268" i="1"/>
  <c r="K9268" i="1"/>
  <c r="X9267" i="1"/>
  <c r="S9267" i="1"/>
  <c r="P9267" i="1"/>
  <c r="K9267" i="1"/>
  <c r="X9266" i="1"/>
  <c r="S9266" i="1"/>
  <c r="P9266" i="1"/>
  <c r="K9266" i="1"/>
  <c r="X9265" i="1"/>
  <c r="S9265" i="1"/>
  <c r="P9265" i="1"/>
  <c r="K9265" i="1"/>
  <c r="X9264" i="1"/>
  <c r="S9264" i="1"/>
  <c r="P9264" i="1"/>
  <c r="K9264" i="1"/>
  <c r="X9263" i="1"/>
  <c r="S9263" i="1"/>
  <c r="P9263" i="1"/>
  <c r="K9263" i="1"/>
  <c r="X9262" i="1"/>
  <c r="S9262" i="1"/>
  <c r="P9262" i="1"/>
  <c r="K9262" i="1"/>
  <c r="X9261" i="1"/>
  <c r="S9261" i="1"/>
  <c r="P9261" i="1"/>
  <c r="K9261" i="1"/>
  <c r="X9260" i="1"/>
  <c r="S9260" i="1"/>
  <c r="P9260" i="1"/>
  <c r="K9260" i="1"/>
  <c r="X9259" i="1"/>
  <c r="S9259" i="1"/>
  <c r="P9259" i="1"/>
  <c r="K9259" i="1"/>
  <c r="X9258" i="1"/>
  <c r="S9258" i="1"/>
  <c r="P9258" i="1"/>
  <c r="K9258" i="1"/>
  <c r="X9257" i="1"/>
  <c r="S9257" i="1"/>
  <c r="P9257" i="1"/>
  <c r="K9257" i="1"/>
  <c r="X9256" i="1"/>
  <c r="S9256" i="1"/>
  <c r="P9256" i="1"/>
  <c r="K9256" i="1"/>
  <c r="X9255" i="1"/>
  <c r="S9255" i="1"/>
  <c r="P9255" i="1"/>
  <c r="K9255" i="1"/>
  <c r="X9254" i="1"/>
  <c r="S9254" i="1"/>
  <c r="P9254" i="1"/>
  <c r="K9254" i="1"/>
  <c r="X9253" i="1"/>
  <c r="S9253" i="1"/>
  <c r="P9253" i="1"/>
  <c r="K9253" i="1"/>
  <c r="X9252" i="1"/>
  <c r="S9252" i="1"/>
  <c r="P9252" i="1"/>
  <c r="K9252" i="1"/>
  <c r="X9251" i="1"/>
  <c r="S9251" i="1"/>
  <c r="P9251" i="1"/>
  <c r="K9251" i="1"/>
  <c r="X9250" i="1"/>
  <c r="S9250" i="1"/>
  <c r="P9250" i="1"/>
  <c r="K9250" i="1"/>
  <c r="X9249" i="1"/>
  <c r="S9249" i="1"/>
  <c r="P9249" i="1"/>
  <c r="K9249" i="1"/>
  <c r="X9248" i="1"/>
  <c r="S9248" i="1"/>
  <c r="P9248" i="1"/>
  <c r="K9248" i="1"/>
  <c r="X9247" i="1"/>
  <c r="S9247" i="1"/>
  <c r="P9247" i="1"/>
  <c r="K9247" i="1"/>
  <c r="X9246" i="1"/>
  <c r="S9246" i="1"/>
  <c r="P9246" i="1"/>
  <c r="K9246" i="1"/>
  <c r="X9245" i="1"/>
  <c r="S9245" i="1"/>
  <c r="P9245" i="1"/>
  <c r="K9245" i="1"/>
  <c r="X9244" i="1"/>
  <c r="S9244" i="1"/>
  <c r="P9244" i="1"/>
  <c r="K9244" i="1"/>
  <c r="X9243" i="1"/>
  <c r="S9243" i="1"/>
  <c r="P9243" i="1"/>
  <c r="K9243" i="1"/>
  <c r="X9242" i="1"/>
  <c r="S9242" i="1"/>
  <c r="P9242" i="1"/>
  <c r="K9242" i="1"/>
  <c r="X9241" i="1"/>
  <c r="S9241" i="1"/>
  <c r="P9241" i="1"/>
  <c r="K9241" i="1"/>
  <c r="X9240" i="1"/>
  <c r="S9240" i="1"/>
  <c r="P9240" i="1"/>
  <c r="K9240" i="1"/>
  <c r="X9239" i="1"/>
  <c r="S9239" i="1"/>
  <c r="P9239" i="1"/>
  <c r="K9239" i="1"/>
  <c r="X9238" i="1"/>
  <c r="S9238" i="1"/>
  <c r="P9238" i="1"/>
  <c r="K9238" i="1"/>
  <c r="X9237" i="1"/>
  <c r="S9237" i="1"/>
  <c r="P9237" i="1"/>
  <c r="K9237" i="1"/>
  <c r="X9236" i="1"/>
  <c r="S9236" i="1"/>
  <c r="P9236" i="1"/>
  <c r="K9236" i="1"/>
  <c r="X9235" i="1"/>
  <c r="S9235" i="1"/>
  <c r="P9235" i="1"/>
  <c r="K9235" i="1"/>
  <c r="X9234" i="1"/>
  <c r="S9234" i="1"/>
  <c r="P9234" i="1"/>
  <c r="K9234" i="1"/>
  <c r="X9233" i="1"/>
  <c r="S9233" i="1"/>
  <c r="P9233" i="1"/>
  <c r="K9233" i="1"/>
  <c r="X9232" i="1"/>
  <c r="S9232" i="1"/>
  <c r="P9232" i="1"/>
  <c r="K9232" i="1"/>
  <c r="X9231" i="1"/>
  <c r="S9231" i="1"/>
  <c r="P9231" i="1"/>
  <c r="K9231" i="1"/>
  <c r="X9230" i="1"/>
  <c r="S9230" i="1"/>
  <c r="P9230" i="1"/>
  <c r="K9230" i="1"/>
  <c r="X9229" i="1"/>
  <c r="S9229" i="1"/>
  <c r="P9229" i="1"/>
  <c r="K9229" i="1"/>
  <c r="X9228" i="1"/>
  <c r="S9228" i="1"/>
  <c r="P9228" i="1"/>
  <c r="K9228" i="1"/>
  <c r="X9227" i="1"/>
  <c r="S9227" i="1"/>
  <c r="P9227" i="1"/>
  <c r="K9227" i="1"/>
  <c r="X9226" i="1"/>
  <c r="S9226" i="1"/>
  <c r="P9226" i="1"/>
  <c r="K9226" i="1"/>
  <c r="X9225" i="1"/>
  <c r="S9225" i="1"/>
  <c r="P9225" i="1"/>
  <c r="K9225" i="1"/>
  <c r="X9224" i="1"/>
  <c r="S9224" i="1"/>
  <c r="P9224" i="1"/>
  <c r="K9224" i="1"/>
  <c r="X9223" i="1"/>
  <c r="S9223" i="1"/>
  <c r="P9223" i="1"/>
  <c r="K9223" i="1"/>
  <c r="X9222" i="1"/>
  <c r="S9222" i="1"/>
  <c r="P9222" i="1"/>
  <c r="K9222" i="1"/>
  <c r="X9221" i="1"/>
  <c r="S9221" i="1"/>
  <c r="P9221" i="1"/>
  <c r="K9221" i="1"/>
  <c r="X9220" i="1"/>
  <c r="S9220" i="1"/>
  <c r="P9220" i="1"/>
  <c r="K9220" i="1"/>
  <c r="X9219" i="1"/>
  <c r="S9219" i="1"/>
  <c r="P9219" i="1"/>
  <c r="K9219" i="1"/>
  <c r="X9218" i="1"/>
  <c r="S9218" i="1"/>
  <c r="P9218" i="1"/>
  <c r="K9218" i="1"/>
  <c r="X9217" i="1"/>
  <c r="S9217" i="1"/>
  <c r="P9217" i="1"/>
  <c r="K9217" i="1"/>
  <c r="X9216" i="1"/>
  <c r="S9216" i="1"/>
  <c r="P9216" i="1"/>
  <c r="K9216" i="1"/>
  <c r="X9215" i="1"/>
  <c r="S9215" i="1"/>
  <c r="P9215" i="1"/>
  <c r="K9215" i="1"/>
  <c r="X9214" i="1"/>
  <c r="S9214" i="1"/>
  <c r="P9214" i="1"/>
  <c r="K9214" i="1"/>
  <c r="X9213" i="1"/>
  <c r="S9213" i="1"/>
  <c r="P9213" i="1"/>
  <c r="K9213" i="1"/>
  <c r="X9212" i="1"/>
  <c r="S9212" i="1"/>
  <c r="P9212" i="1"/>
  <c r="K9212" i="1"/>
  <c r="X9211" i="1"/>
  <c r="S9211" i="1"/>
  <c r="P9211" i="1"/>
  <c r="K9211" i="1"/>
  <c r="X9210" i="1"/>
  <c r="S9210" i="1"/>
  <c r="P9210" i="1"/>
  <c r="K9210" i="1"/>
  <c r="X9209" i="1"/>
  <c r="S9209" i="1"/>
  <c r="P9209" i="1"/>
  <c r="K9209" i="1"/>
  <c r="X9208" i="1"/>
  <c r="S9208" i="1"/>
  <c r="P9208" i="1"/>
  <c r="K9208" i="1"/>
  <c r="X9207" i="1"/>
  <c r="S9207" i="1"/>
  <c r="P9207" i="1"/>
  <c r="K9207" i="1"/>
  <c r="X9206" i="1"/>
  <c r="S9206" i="1"/>
  <c r="P9206" i="1"/>
  <c r="K9206" i="1"/>
  <c r="X9205" i="1"/>
  <c r="S9205" i="1"/>
  <c r="P9205" i="1"/>
  <c r="K9205" i="1"/>
  <c r="X9204" i="1"/>
  <c r="S9204" i="1"/>
  <c r="P9204" i="1"/>
  <c r="K9204" i="1"/>
  <c r="X9203" i="1"/>
  <c r="S9203" i="1"/>
  <c r="P9203" i="1"/>
  <c r="K9203" i="1"/>
  <c r="X9202" i="1"/>
  <c r="S9202" i="1"/>
  <c r="P9202" i="1"/>
  <c r="K9202" i="1"/>
  <c r="X9201" i="1"/>
  <c r="S9201" i="1"/>
  <c r="P9201" i="1"/>
  <c r="K9201" i="1"/>
  <c r="X9200" i="1"/>
  <c r="S9200" i="1"/>
  <c r="P9200" i="1"/>
  <c r="K9200" i="1"/>
  <c r="X9199" i="1"/>
  <c r="S9199" i="1"/>
  <c r="P9199" i="1"/>
  <c r="K9199" i="1"/>
  <c r="X9198" i="1"/>
  <c r="S9198" i="1"/>
  <c r="P9198" i="1"/>
  <c r="K9198" i="1"/>
  <c r="X9197" i="1"/>
  <c r="S9197" i="1"/>
  <c r="P9197" i="1"/>
  <c r="K9197" i="1"/>
  <c r="X9196" i="1"/>
  <c r="S9196" i="1"/>
  <c r="P9196" i="1"/>
  <c r="K9196" i="1"/>
  <c r="X9195" i="1"/>
  <c r="S9195" i="1"/>
  <c r="P9195" i="1"/>
  <c r="K9195" i="1"/>
  <c r="X9194" i="1"/>
  <c r="S9194" i="1"/>
  <c r="P9194" i="1"/>
  <c r="K9194" i="1"/>
  <c r="X9193" i="1"/>
  <c r="S9193" i="1"/>
  <c r="P9193" i="1"/>
  <c r="K9193" i="1"/>
  <c r="X9192" i="1"/>
  <c r="S9192" i="1"/>
  <c r="P9192" i="1"/>
  <c r="K9192" i="1"/>
  <c r="X9191" i="1"/>
  <c r="S9191" i="1"/>
  <c r="P9191" i="1"/>
  <c r="K9191" i="1"/>
  <c r="X9190" i="1"/>
  <c r="S9190" i="1"/>
  <c r="P9190" i="1"/>
  <c r="K9190" i="1"/>
  <c r="X9189" i="1"/>
  <c r="S9189" i="1"/>
  <c r="P9189" i="1"/>
  <c r="K9189" i="1"/>
  <c r="X9188" i="1"/>
  <c r="S9188" i="1"/>
  <c r="P9188" i="1"/>
  <c r="K9188" i="1"/>
  <c r="X9187" i="1"/>
  <c r="S9187" i="1"/>
  <c r="P9187" i="1"/>
  <c r="K9187" i="1"/>
  <c r="X9186" i="1"/>
  <c r="S9186" i="1"/>
  <c r="P9186" i="1"/>
  <c r="K9186" i="1"/>
  <c r="X9185" i="1"/>
  <c r="S9185" i="1"/>
  <c r="P9185" i="1"/>
  <c r="K9185" i="1"/>
  <c r="X9184" i="1"/>
  <c r="S9184" i="1"/>
  <c r="P9184" i="1"/>
  <c r="K9184" i="1"/>
  <c r="X9183" i="1"/>
  <c r="S9183" i="1"/>
  <c r="P9183" i="1"/>
  <c r="K9183" i="1"/>
  <c r="X9182" i="1"/>
  <c r="S9182" i="1"/>
  <c r="P9182" i="1"/>
  <c r="K9182" i="1"/>
  <c r="X9181" i="1"/>
  <c r="S9181" i="1"/>
  <c r="P9181" i="1"/>
  <c r="K9181" i="1"/>
  <c r="X9180" i="1"/>
  <c r="S9180" i="1"/>
  <c r="P9180" i="1"/>
  <c r="K9180" i="1"/>
  <c r="X9179" i="1"/>
  <c r="S9179" i="1"/>
  <c r="P9179" i="1"/>
  <c r="K9179" i="1"/>
  <c r="X9178" i="1"/>
  <c r="S9178" i="1"/>
  <c r="P9178" i="1"/>
  <c r="K9178" i="1"/>
  <c r="X9177" i="1"/>
  <c r="S9177" i="1"/>
  <c r="P9177" i="1"/>
  <c r="K9177" i="1"/>
  <c r="X9176" i="1"/>
  <c r="S9176" i="1"/>
  <c r="P9176" i="1"/>
  <c r="K9176" i="1"/>
  <c r="X9175" i="1"/>
  <c r="S9175" i="1"/>
  <c r="P9175" i="1"/>
  <c r="K9175" i="1"/>
  <c r="X9174" i="1"/>
  <c r="S9174" i="1"/>
  <c r="P9174" i="1"/>
  <c r="K9174" i="1"/>
  <c r="X9173" i="1"/>
  <c r="S9173" i="1"/>
  <c r="P9173" i="1"/>
  <c r="K9173" i="1"/>
  <c r="X9172" i="1"/>
  <c r="S9172" i="1"/>
  <c r="P9172" i="1"/>
  <c r="K9172" i="1"/>
  <c r="X9171" i="1"/>
  <c r="S9171" i="1"/>
  <c r="P9171" i="1"/>
  <c r="K9171" i="1"/>
  <c r="X9170" i="1"/>
  <c r="S9170" i="1"/>
  <c r="P9170" i="1"/>
  <c r="K9170" i="1"/>
  <c r="X9169" i="1"/>
  <c r="S9169" i="1"/>
  <c r="P9169" i="1"/>
  <c r="K9169" i="1"/>
  <c r="X9168" i="1"/>
  <c r="S9168" i="1"/>
  <c r="P9168" i="1"/>
  <c r="K9168" i="1"/>
  <c r="X9167" i="1"/>
  <c r="S9167" i="1"/>
  <c r="P9167" i="1"/>
  <c r="K9167" i="1"/>
  <c r="X9166" i="1"/>
  <c r="S9166" i="1"/>
  <c r="P9166" i="1"/>
  <c r="K9166" i="1"/>
  <c r="X9165" i="1"/>
  <c r="S9165" i="1"/>
  <c r="P9165" i="1"/>
  <c r="K9165" i="1"/>
  <c r="X9164" i="1"/>
  <c r="S9164" i="1"/>
  <c r="P9164" i="1"/>
  <c r="K9164" i="1"/>
  <c r="X9163" i="1"/>
  <c r="S9163" i="1"/>
  <c r="P9163" i="1"/>
  <c r="K9163" i="1"/>
  <c r="X9162" i="1"/>
  <c r="S9162" i="1"/>
  <c r="P9162" i="1"/>
  <c r="K9162" i="1"/>
  <c r="X9161" i="1"/>
  <c r="S9161" i="1"/>
  <c r="P9161" i="1"/>
  <c r="K9161" i="1"/>
  <c r="X9160" i="1"/>
  <c r="S9160" i="1"/>
  <c r="P9160" i="1"/>
  <c r="K9160" i="1"/>
  <c r="X9159" i="1"/>
  <c r="S9159" i="1"/>
  <c r="P9159" i="1"/>
  <c r="K9159" i="1"/>
  <c r="X9158" i="1"/>
  <c r="S9158" i="1"/>
  <c r="P9158" i="1"/>
  <c r="K9158" i="1"/>
  <c r="X9157" i="1"/>
  <c r="S9157" i="1"/>
  <c r="P9157" i="1"/>
  <c r="K9157" i="1"/>
  <c r="X9156" i="1"/>
  <c r="S9156" i="1"/>
  <c r="P9156" i="1"/>
  <c r="K9156" i="1"/>
  <c r="X9155" i="1"/>
  <c r="S9155" i="1"/>
  <c r="P9155" i="1"/>
  <c r="K9155" i="1"/>
  <c r="X9154" i="1"/>
  <c r="S9154" i="1"/>
  <c r="P9154" i="1"/>
  <c r="K9154" i="1"/>
  <c r="X9153" i="1"/>
  <c r="S9153" i="1"/>
  <c r="P9153" i="1"/>
  <c r="K9153" i="1"/>
  <c r="X9152" i="1"/>
  <c r="S9152" i="1"/>
  <c r="P9152" i="1"/>
  <c r="K9152" i="1"/>
  <c r="X9151" i="1"/>
  <c r="S9151" i="1"/>
  <c r="P9151" i="1"/>
  <c r="K9151" i="1"/>
  <c r="X9150" i="1"/>
  <c r="S9150" i="1"/>
  <c r="P9150" i="1"/>
  <c r="K9150" i="1"/>
  <c r="X9149" i="1"/>
  <c r="S9149" i="1"/>
  <c r="P9149" i="1"/>
  <c r="K9149" i="1"/>
  <c r="X9148" i="1"/>
  <c r="S9148" i="1"/>
  <c r="P9148" i="1"/>
  <c r="K9148" i="1"/>
  <c r="X9147" i="1"/>
  <c r="S9147" i="1"/>
  <c r="P9147" i="1"/>
  <c r="K9147" i="1"/>
  <c r="X9146" i="1"/>
  <c r="S9146" i="1"/>
  <c r="P9146" i="1"/>
  <c r="K9146" i="1"/>
  <c r="X9145" i="1"/>
  <c r="S9145" i="1"/>
  <c r="P9145" i="1"/>
  <c r="K9145" i="1"/>
  <c r="X9144" i="1"/>
  <c r="S9144" i="1"/>
  <c r="P9144" i="1"/>
  <c r="K9144" i="1"/>
  <c r="X9143" i="1"/>
  <c r="S9143" i="1"/>
  <c r="P9143" i="1"/>
  <c r="K9143" i="1"/>
  <c r="X9142" i="1"/>
  <c r="S9142" i="1"/>
  <c r="P9142" i="1"/>
  <c r="K9142" i="1"/>
  <c r="X9141" i="1"/>
  <c r="S9141" i="1"/>
  <c r="P9141" i="1"/>
  <c r="K9141" i="1"/>
  <c r="X9140" i="1"/>
  <c r="S9140" i="1"/>
  <c r="P9140" i="1"/>
  <c r="K9140" i="1"/>
  <c r="X9139" i="1"/>
  <c r="S9139" i="1"/>
  <c r="P9139" i="1"/>
  <c r="K9139" i="1"/>
  <c r="X9138" i="1"/>
  <c r="S9138" i="1"/>
  <c r="P9138" i="1"/>
  <c r="K9138" i="1"/>
  <c r="X9137" i="1"/>
  <c r="S9137" i="1"/>
  <c r="P9137" i="1"/>
  <c r="K9137" i="1"/>
  <c r="X9136" i="1"/>
  <c r="S9136" i="1"/>
  <c r="P9136" i="1"/>
  <c r="K9136" i="1"/>
  <c r="X9135" i="1"/>
  <c r="S9135" i="1"/>
  <c r="P9135" i="1"/>
  <c r="K9135" i="1"/>
  <c r="X9134" i="1"/>
  <c r="S9134" i="1"/>
  <c r="P9134" i="1"/>
  <c r="K9134" i="1"/>
  <c r="X9133" i="1"/>
  <c r="S9133" i="1"/>
  <c r="P9133" i="1"/>
  <c r="K9133" i="1"/>
  <c r="X9132" i="1"/>
  <c r="S9132" i="1"/>
  <c r="P9132" i="1"/>
  <c r="K9132" i="1"/>
  <c r="X9131" i="1"/>
  <c r="S9131" i="1"/>
  <c r="P9131" i="1"/>
  <c r="K9131" i="1"/>
  <c r="X9130" i="1"/>
  <c r="S9130" i="1"/>
  <c r="P9130" i="1"/>
  <c r="K9130" i="1"/>
  <c r="X9129" i="1"/>
  <c r="S9129" i="1"/>
  <c r="P9129" i="1"/>
  <c r="K9129" i="1"/>
  <c r="X9128" i="1"/>
  <c r="S9128" i="1"/>
  <c r="P9128" i="1"/>
  <c r="K9128" i="1"/>
  <c r="X9127" i="1"/>
  <c r="S9127" i="1"/>
  <c r="P9127" i="1"/>
  <c r="K9127" i="1"/>
  <c r="X9126" i="1"/>
  <c r="S9126" i="1"/>
  <c r="P9126" i="1"/>
  <c r="K9126" i="1"/>
  <c r="X9125" i="1"/>
  <c r="S9125" i="1"/>
  <c r="P9125" i="1"/>
  <c r="K9125" i="1"/>
  <c r="X9124" i="1"/>
  <c r="S9124" i="1"/>
  <c r="P9124" i="1"/>
  <c r="K9124" i="1"/>
  <c r="X9123" i="1"/>
  <c r="S9123" i="1"/>
  <c r="P9123" i="1"/>
  <c r="K9123" i="1"/>
  <c r="X9122" i="1"/>
  <c r="S9122" i="1"/>
  <c r="P9122" i="1"/>
  <c r="K9122" i="1"/>
  <c r="X9121" i="1"/>
  <c r="S9121" i="1"/>
  <c r="P9121" i="1"/>
  <c r="K9121" i="1"/>
  <c r="X9120" i="1"/>
  <c r="S9120" i="1"/>
  <c r="P9120" i="1"/>
  <c r="K9120" i="1"/>
  <c r="X9119" i="1"/>
  <c r="S9119" i="1"/>
  <c r="P9119" i="1"/>
  <c r="K9119" i="1"/>
  <c r="X9118" i="1"/>
  <c r="S9118" i="1"/>
  <c r="P9118" i="1"/>
  <c r="K9118" i="1"/>
  <c r="X9117" i="1"/>
  <c r="S9117" i="1"/>
  <c r="P9117" i="1"/>
  <c r="K9117" i="1"/>
  <c r="X9116" i="1"/>
  <c r="S9116" i="1"/>
  <c r="P9116" i="1"/>
  <c r="K9116" i="1"/>
  <c r="X9115" i="1"/>
  <c r="S9115" i="1"/>
  <c r="P9115" i="1"/>
  <c r="K9115" i="1"/>
  <c r="X9114" i="1"/>
  <c r="S9114" i="1"/>
  <c r="P9114" i="1"/>
  <c r="K9114" i="1"/>
  <c r="X9113" i="1"/>
  <c r="S9113" i="1"/>
  <c r="P9113" i="1"/>
  <c r="K9113" i="1"/>
  <c r="X9112" i="1"/>
  <c r="S9112" i="1"/>
  <c r="P9112" i="1"/>
  <c r="K9112" i="1"/>
  <c r="X9111" i="1"/>
  <c r="S9111" i="1"/>
  <c r="P9111" i="1"/>
  <c r="K9111" i="1"/>
  <c r="X9110" i="1"/>
  <c r="S9110" i="1"/>
  <c r="P9110" i="1"/>
  <c r="K9110" i="1"/>
  <c r="X9109" i="1"/>
  <c r="S9109" i="1"/>
  <c r="P9109" i="1"/>
  <c r="K9109" i="1"/>
  <c r="X9108" i="1"/>
  <c r="S9108" i="1"/>
  <c r="P9108" i="1"/>
  <c r="K9108" i="1"/>
  <c r="X9107" i="1"/>
  <c r="S9107" i="1"/>
  <c r="P9107" i="1"/>
  <c r="K9107" i="1"/>
  <c r="X9106" i="1"/>
  <c r="S9106" i="1"/>
  <c r="P9106" i="1"/>
  <c r="K9106" i="1"/>
  <c r="X9105" i="1"/>
  <c r="S9105" i="1"/>
  <c r="P9105" i="1"/>
  <c r="K9105" i="1"/>
  <c r="X9104" i="1"/>
  <c r="S9104" i="1"/>
  <c r="P9104" i="1"/>
  <c r="K9104" i="1"/>
  <c r="X9103" i="1"/>
  <c r="S9103" i="1"/>
  <c r="P9103" i="1"/>
  <c r="K9103" i="1"/>
  <c r="X9102" i="1"/>
  <c r="S9102" i="1"/>
  <c r="P9102" i="1"/>
  <c r="K9102" i="1"/>
  <c r="X9101" i="1"/>
  <c r="S9101" i="1"/>
  <c r="P9101" i="1"/>
  <c r="K9101" i="1"/>
  <c r="X9100" i="1"/>
  <c r="S9100" i="1"/>
  <c r="P9100" i="1"/>
  <c r="K9100" i="1"/>
  <c r="X9099" i="1"/>
  <c r="S9099" i="1"/>
  <c r="P9099" i="1"/>
  <c r="K9099" i="1"/>
  <c r="X9098" i="1"/>
  <c r="S9098" i="1"/>
  <c r="P9098" i="1"/>
  <c r="K9098" i="1"/>
  <c r="X9097" i="1"/>
  <c r="S9097" i="1"/>
  <c r="P9097" i="1"/>
  <c r="K9097" i="1"/>
  <c r="X9096" i="1"/>
  <c r="S9096" i="1"/>
  <c r="P9096" i="1"/>
  <c r="K9096" i="1"/>
  <c r="X9095" i="1"/>
  <c r="S9095" i="1"/>
  <c r="P9095" i="1"/>
  <c r="K9095" i="1"/>
  <c r="X9094" i="1"/>
  <c r="S9094" i="1"/>
  <c r="P9094" i="1"/>
  <c r="K9094" i="1"/>
  <c r="X9093" i="1"/>
  <c r="S9093" i="1"/>
  <c r="P9093" i="1"/>
  <c r="K9093" i="1"/>
  <c r="X9092" i="1"/>
  <c r="S9092" i="1"/>
  <c r="P9092" i="1"/>
  <c r="K9092" i="1"/>
  <c r="X9091" i="1"/>
  <c r="S9091" i="1"/>
  <c r="P9091" i="1"/>
  <c r="K9091" i="1"/>
  <c r="X9090" i="1"/>
  <c r="S9090" i="1"/>
  <c r="P9090" i="1"/>
  <c r="K9090" i="1"/>
  <c r="X9089" i="1"/>
  <c r="S9089" i="1"/>
  <c r="P9089" i="1"/>
  <c r="K9089" i="1"/>
  <c r="X9088" i="1"/>
  <c r="S9088" i="1"/>
  <c r="P9088" i="1"/>
  <c r="K9088" i="1"/>
  <c r="X9087" i="1"/>
  <c r="S9087" i="1"/>
  <c r="P9087" i="1"/>
  <c r="K9087" i="1"/>
  <c r="X9086" i="1"/>
  <c r="S9086" i="1"/>
  <c r="P9086" i="1"/>
  <c r="K9086" i="1"/>
  <c r="X9085" i="1"/>
  <c r="S9085" i="1"/>
  <c r="P9085" i="1"/>
  <c r="K9085" i="1"/>
  <c r="X9084" i="1"/>
  <c r="S9084" i="1"/>
  <c r="P9084" i="1"/>
  <c r="K9084" i="1"/>
  <c r="X9083" i="1"/>
  <c r="S9083" i="1"/>
  <c r="P9083" i="1"/>
  <c r="K9083" i="1"/>
  <c r="X9082" i="1"/>
  <c r="S9082" i="1"/>
  <c r="P9082" i="1"/>
  <c r="K9082" i="1"/>
  <c r="X9081" i="1"/>
  <c r="S9081" i="1"/>
  <c r="P9081" i="1"/>
  <c r="K9081" i="1"/>
  <c r="X9080" i="1"/>
  <c r="S9080" i="1"/>
  <c r="P9080" i="1"/>
  <c r="K9080" i="1"/>
  <c r="X9079" i="1"/>
  <c r="S9079" i="1"/>
  <c r="P9079" i="1"/>
  <c r="K9079" i="1"/>
  <c r="X9078" i="1"/>
  <c r="S9078" i="1"/>
  <c r="P9078" i="1"/>
  <c r="K9078" i="1"/>
  <c r="X9077" i="1"/>
  <c r="S9077" i="1"/>
  <c r="P9077" i="1"/>
  <c r="K9077" i="1"/>
  <c r="X9076" i="1"/>
  <c r="S9076" i="1"/>
  <c r="P9076" i="1"/>
  <c r="K9076" i="1"/>
  <c r="X9075" i="1"/>
  <c r="S9075" i="1"/>
  <c r="P9075" i="1"/>
  <c r="K9075" i="1"/>
  <c r="X9074" i="1"/>
  <c r="S9074" i="1"/>
  <c r="P9074" i="1"/>
  <c r="K9074" i="1"/>
  <c r="X9073" i="1"/>
  <c r="S9073" i="1"/>
  <c r="P9073" i="1"/>
  <c r="K9073" i="1"/>
  <c r="X9072" i="1"/>
  <c r="S9072" i="1"/>
  <c r="P9072" i="1"/>
  <c r="K9072" i="1"/>
  <c r="X9071" i="1"/>
  <c r="S9071" i="1"/>
  <c r="P9071" i="1"/>
  <c r="K9071" i="1"/>
  <c r="X9070" i="1"/>
  <c r="S9070" i="1"/>
  <c r="P9070" i="1"/>
  <c r="K9070" i="1"/>
  <c r="X9069" i="1"/>
  <c r="S9069" i="1"/>
  <c r="P9069" i="1"/>
  <c r="K9069" i="1"/>
  <c r="X9068" i="1"/>
  <c r="S9068" i="1"/>
  <c r="P9068" i="1"/>
  <c r="K9068" i="1"/>
  <c r="X9067" i="1"/>
  <c r="S9067" i="1"/>
  <c r="P9067" i="1"/>
  <c r="K9067" i="1"/>
  <c r="X9066" i="1"/>
  <c r="S9066" i="1"/>
  <c r="P9066" i="1"/>
  <c r="K9066" i="1"/>
  <c r="X9065" i="1"/>
  <c r="S9065" i="1"/>
  <c r="P9065" i="1"/>
  <c r="K9065" i="1"/>
  <c r="X9064" i="1"/>
  <c r="S9064" i="1"/>
  <c r="P9064" i="1"/>
  <c r="K9064" i="1"/>
  <c r="X9063" i="1"/>
  <c r="S9063" i="1"/>
  <c r="P9063" i="1"/>
  <c r="K9063" i="1"/>
  <c r="X9062" i="1"/>
  <c r="S9062" i="1"/>
  <c r="P9062" i="1"/>
  <c r="K9062" i="1"/>
  <c r="X9061" i="1"/>
  <c r="S9061" i="1"/>
  <c r="P9061" i="1"/>
  <c r="K9061" i="1"/>
  <c r="X9060" i="1"/>
  <c r="S9060" i="1"/>
  <c r="P9060" i="1"/>
  <c r="K9060" i="1"/>
  <c r="X9059" i="1"/>
  <c r="S9059" i="1"/>
  <c r="P9059" i="1"/>
  <c r="K9059" i="1"/>
  <c r="X9058" i="1"/>
  <c r="S9058" i="1"/>
  <c r="P9058" i="1"/>
  <c r="K9058" i="1"/>
  <c r="X9057" i="1"/>
  <c r="S9057" i="1"/>
  <c r="P9057" i="1"/>
  <c r="K9057" i="1"/>
  <c r="X9056" i="1"/>
  <c r="S9056" i="1"/>
  <c r="P9056" i="1"/>
  <c r="K9056" i="1"/>
  <c r="X9055" i="1"/>
  <c r="S9055" i="1"/>
  <c r="P9055" i="1"/>
  <c r="K9055" i="1"/>
  <c r="X9054" i="1"/>
  <c r="S9054" i="1"/>
  <c r="P9054" i="1"/>
  <c r="K9054" i="1"/>
  <c r="X9053" i="1"/>
  <c r="S9053" i="1"/>
  <c r="P9053" i="1"/>
  <c r="K9053" i="1"/>
  <c r="X9052" i="1"/>
  <c r="S9052" i="1"/>
  <c r="P9052" i="1"/>
  <c r="K9052" i="1"/>
  <c r="X9051" i="1"/>
  <c r="S9051" i="1"/>
  <c r="P9051" i="1"/>
  <c r="K9051" i="1"/>
  <c r="X9050" i="1"/>
  <c r="S9050" i="1"/>
  <c r="P9050" i="1"/>
  <c r="K9050" i="1"/>
  <c r="X9049" i="1"/>
  <c r="S9049" i="1"/>
  <c r="P9049" i="1"/>
  <c r="K9049" i="1"/>
  <c r="X9048" i="1"/>
  <c r="S9048" i="1"/>
  <c r="P9048" i="1"/>
  <c r="K9048" i="1"/>
  <c r="X9047" i="1"/>
  <c r="S9047" i="1"/>
  <c r="P9047" i="1"/>
  <c r="K9047" i="1"/>
  <c r="X9046" i="1"/>
  <c r="S9046" i="1"/>
  <c r="P9046" i="1"/>
  <c r="K9046" i="1"/>
  <c r="X9045" i="1"/>
  <c r="S9045" i="1"/>
  <c r="P9045" i="1"/>
  <c r="K9045" i="1"/>
  <c r="X9044" i="1"/>
  <c r="S9044" i="1"/>
  <c r="P9044" i="1"/>
  <c r="K9044" i="1"/>
  <c r="X9043" i="1"/>
  <c r="S9043" i="1"/>
  <c r="P9043" i="1"/>
  <c r="K9043" i="1"/>
  <c r="X9042" i="1"/>
  <c r="S9042" i="1"/>
  <c r="P9042" i="1"/>
  <c r="K9042" i="1"/>
  <c r="X9041" i="1"/>
  <c r="S9041" i="1"/>
  <c r="P9041" i="1"/>
  <c r="K9041" i="1"/>
  <c r="X9040" i="1"/>
  <c r="S9040" i="1"/>
  <c r="P9040" i="1"/>
  <c r="K9040" i="1"/>
  <c r="X9039" i="1"/>
  <c r="S9039" i="1"/>
  <c r="P9039" i="1"/>
  <c r="K9039" i="1"/>
  <c r="X9038" i="1"/>
  <c r="S9038" i="1"/>
  <c r="P9038" i="1"/>
  <c r="K9038" i="1"/>
  <c r="X9037" i="1"/>
  <c r="S9037" i="1"/>
  <c r="P9037" i="1"/>
  <c r="K9037" i="1"/>
  <c r="X9036" i="1"/>
  <c r="S9036" i="1"/>
  <c r="P9036" i="1"/>
  <c r="K9036" i="1"/>
  <c r="X9035" i="1"/>
  <c r="S9035" i="1"/>
  <c r="P9035" i="1"/>
  <c r="K9035" i="1"/>
  <c r="X9034" i="1"/>
  <c r="S9034" i="1"/>
  <c r="P9034" i="1"/>
  <c r="K9034" i="1"/>
  <c r="X9033" i="1"/>
  <c r="S9033" i="1"/>
  <c r="P9033" i="1"/>
  <c r="K9033" i="1"/>
  <c r="X9032" i="1"/>
  <c r="S9032" i="1"/>
  <c r="P9032" i="1"/>
  <c r="K9032" i="1"/>
  <c r="X9031" i="1"/>
  <c r="S9031" i="1"/>
  <c r="P9031" i="1"/>
  <c r="K9031" i="1"/>
  <c r="X9030" i="1"/>
  <c r="S9030" i="1"/>
  <c r="P9030" i="1"/>
  <c r="K9030" i="1"/>
  <c r="X9029" i="1"/>
  <c r="S9029" i="1"/>
  <c r="P9029" i="1"/>
  <c r="K9029" i="1"/>
  <c r="X9028" i="1"/>
  <c r="S9028" i="1"/>
  <c r="P9028" i="1"/>
  <c r="K9028" i="1"/>
  <c r="X9027" i="1"/>
  <c r="S9027" i="1"/>
  <c r="P9027" i="1"/>
  <c r="K9027" i="1"/>
  <c r="X9026" i="1"/>
  <c r="S9026" i="1"/>
  <c r="P9026" i="1"/>
  <c r="K9026" i="1"/>
  <c r="X9025" i="1"/>
  <c r="S9025" i="1"/>
  <c r="P9025" i="1"/>
  <c r="K9025" i="1"/>
  <c r="X9024" i="1"/>
  <c r="S9024" i="1"/>
  <c r="P9024" i="1"/>
  <c r="K9024" i="1"/>
  <c r="X9023" i="1"/>
  <c r="S9023" i="1"/>
  <c r="P9023" i="1"/>
  <c r="K9023" i="1"/>
  <c r="X9022" i="1"/>
  <c r="S9022" i="1"/>
  <c r="P9022" i="1"/>
  <c r="K9022" i="1"/>
  <c r="X9021" i="1"/>
  <c r="S9021" i="1"/>
  <c r="P9021" i="1"/>
  <c r="K9021" i="1"/>
  <c r="X9020" i="1"/>
  <c r="S9020" i="1"/>
  <c r="P9020" i="1"/>
  <c r="K9020" i="1"/>
  <c r="X9019" i="1"/>
  <c r="S9019" i="1"/>
  <c r="P9019" i="1"/>
  <c r="K9019" i="1"/>
  <c r="X9018" i="1"/>
  <c r="S9018" i="1"/>
  <c r="P9018" i="1"/>
  <c r="K9018" i="1"/>
  <c r="X9017" i="1"/>
  <c r="S9017" i="1"/>
  <c r="P9017" i="1"/>
  <c r="K9017" i="1"/>
  <c r="X9016" i="1"/>
  <c r="S9016" i="1"/>
  <c r="P9016" i="1"/>
  <c r="K9016" i="1"/>
  <c r="X9015" i="1"/>
  <c r="S9015" i="1"/>
  <c r="P9015" i="1"/>
  <c r="K9015" i="1"/>
  <c r="X9014" i="1"/>
  <c r="S9014" i="1"/>
  <c r="P9014" i="1"/>
  <c r="K9014" i="1"/>
  <c r="X9013" i="1"/>
  <c r="S9013" i="1"/>
  <c r="P9013" i="1"/>
  <c r="K9013" i="1"/>
  <c r="X9012" i="1"/>
  <c r="S9012" i="1"/>
  <c r="P9012" i="1"/>
  <c r="K9012" i="1"/>
  <c r="X9011" i="1"/>
  <c r="S9011" i="1"/>
  <c r="P9011" i="1"/>
  <c r="K9011" i="1"/>
  <c r="X9010" i="1"/>
  <c r="S9010" i="1"/>
  <c r="P9010" i="1"/>
  <c r="K9010" i="1"/>
  <c r="X9009" i="1"/>
  <c r="S9009" i="1"/>
  <c r="P9009" i="1"/>
  <c r="K9009" i="1"/>
  <c r="X9008" i="1"/>
  <c r="S9008" i="1"/>
  <c r="P9008" i="1"/>
  <c r="K9008" i="1"/>
  <c r="X9007" i="1"/>
  <c r="S9007" i="1"/>
  <c r="P9007" i="1"/>
  <c r="K9007" i="1"/>
  <c r="X9006" i="1"/>
  <c r="S9006" i="1"/>
  <c r="P9006" i="1"/>
  <c r="K9006" i="1"/>
  <c r="X9005" i="1"/>
  <c r="S9005" i="1"/>
  <c r="P9005" i="1"/>
  <c r="K9005" i="1"/>
  <c r="X9004" i="1"/>
  <c r="S9004" i="1"/>
  <c r="P9004" i="1"/>
  <c r="K9004" i="1"/>
  <c r="X9003" i="1"/>
  <c r="S9003" i="1"/>
  <c r="P9003" i="1"/>
  <c r="K9003" i="1"/>
  <c r="X9002" i="1"/>
  <c r="S9002" i="1"/>
  <c r="P9002" i="1"/>
  <c r="K9002" i="1"/>
  <c r="X9001" i="1"/>
  <c r="S9001" i="1"/>
  <c r="P9001" i="1"/>
  <c r="K9001" i="1"/>
  <c r="X9000" i="1"/>
  <c r="S9000" i="1"/>
  <c r="P9000" i="1"/>
  <c r="K9000" i="1"/>
  <c r="X8999" i="1"/>
  <c r="S8999" i="1"/>
  <c r="P8999" i="1"/>
  <c r="K8999" i="1"/>
  <c r="X8998" i="1"/>
  <c r="S8998" i="1"/>
  <c r="P8998" i="1"/>
  <c r="K8998" i="1"/>
  <c r="X8997" i="1"/>
  <c r="S8997" i="1"/>
  <c r="P8997" i="1"/>
  <c r="K8997" i="1"/>
  <c r="X8996" i="1"/>
  <c r="S8996" i="1"/>
  <c r="P8996" i="1"/>
  <c r="K8996" i="1"/>
  <c r="X8995" i="1"/>
  <c r="S8995" i="1"/>
  <c r="P8995" i="1"/>
  <c r="K8995" i="1"/>
  <c r="X8994" i="1"/>
  <c r="S8994" i="1"/>
  <c r="P8994" i="1"/>
  <c r="K8994" i="1"/>
  <c r="X8993" i="1"/>
  <c r="S8993" i="1"/>
  <c r="P8993" i="1"/>
  <c r="K8993" i="1"/>
  <c r="X8992" i="1"/>
  <c r="S8992" i="1"/>
  <c r="P8992" i="1"/>
  <c r="K8992" i="1"/>
  <c r="X8991" i="1"/>
  <c r="S8991" i="1"/>
  <c r="P8991" i="1"/>
  <c r="K8991" i="1"/>
  <c r="X8990" i="1"/>
  <c r="S8990" i="1"/>
  <c r="P8990" i="1"/>
  <c r="K8990" i="1"/>
  <c r="X8989" i="1"/>
  <c r="S8989" i="1"/>
  <c r="P8989" i="1"/>
  <c r="K8989" i="1"/>
  <c r="X8988" i="1"/>
  <c r="S8988" i="1"/>
  <c r="P8988" i="1"/>
  <c r="K8988" i="1"/>
  <c r="X8987" i="1"/>
  <c r="S8987" i="1"/>
  <c r="P8987" i="1"/>
  <c r="K8987" i="1"/>
  <c r="X8986" i="1"/>
  <c r="S8986" i="1"/>
  <c r="P8986" i="1"/>
  <c r="K8986" i="1"/>
  <c r="X8985" i="1"/>
  <c r="S8985" i="1"/>
  <c r="P8985" i="1"/>
  <c r="K8985" i="1"/>
  <c r="X8984" i="1"/>
  <c r="S8984" i="1"/>
  <c r="P8984" i="1"/>
  <c r="K8984" i="1"/>
  <c r="X8983" i="1"/>
  <c r="S8983" i="1"/>
  <c r="P8983" i="1"/>
  <c r="K8983" i="1"/>
  <c r="X8982" i="1"/>
  <c r="S8982" i="1"/>
  <c r="P8982" i="1"/>
  <c r="K8982" i="1"/>
  <c r="X8981" i="1"/>
  <c r="S8981" i="1"/>
  <c r="P8981" i="1"/>
  <c r="K8981" i="1"/>
  <c r="X8980" i="1"/>
  <c r="S8980" i="1"/>
  <c r="P8980" i="1"/>
  <c r="K8980" i="1"/>
  <c r="X8979" i="1"/>
  <c r="S8979" i="1"/>
  <c r="P8979" i="1"/>
  <c r="K8979" i="1"/>
  <c r="X8978" i="1"/>
  <c r="S8978" i="1"/>
  <c r="P8978" i="1"/>
  <c r="K8978" i="1"/>
  <c r="X8977" i="1"/>
  <c r="S8977" i="1"/>
  <c r="P8977" i="1"/>
  <c r="K8977" i="1"/>
  <c r="X8976" i="1"/>
  <c r="S8976" i="1"/>
  <c r="P8976" i="1"/>
  <c r="K8976" i="1"/>
  <c r="X8975" i="1"/>
  <c r="S8975" i="1"/>
  <c r="P8975" i="1"/>
  <c r="K8975" i="1"/>
  <c r="X8974" i="1"/>
  <c r="S8974" i="1"/>
  <c r="P8974" i="1"/>
  <c r="K8974" i="1"/>
  <c r="X8973" i="1"/>
  <c r="S8973" i="1"/>
  <c r="P8973" i="1"/>
  <c r="K8973" i="1"/>
  <c r="X8972" i="1"/>
  <c r="S8972" i="1"/>
  <c r="P8972" i="1"/>
  <c r="K8972" i="1"/>
  <c r="X8971" i="1"/>
  <c r="S8971" i="1"/>
  <c r="P8971" i="1"/>
  <c r="K8971" i="1"/>
  <c r="X8970" i="1"/>
  <c r="S8970" i="1"/>
  <c r="P8970" i="1"/>
  <c r="K8970" i="1"/>
  <c r="X8969" i="1"/>
  <c r="S8969" i="1"/>
  <c r="P8969" i="1"/>
  <c r="K8969" i="1"/>
  <c r="X8968" i="1"/>
  <c r="S8968" i="1"/>
  <c r="P8968" i="1"/>
  <c r="K8968" i="1"/>
  <c r="X8967" i="1"/>
  <c r="S8967" i="1"/>
  <c r="P8967" i="1"/>
  <c r="K8967" i="1"/>
  <c r="X8966" i="1"/>
  <c r="S8966" i="1"/>
  <c r="P8966" i="1"/>
  <c r="K8966" i="1"/>
  <c r="X8965" i="1"/>
  <c r="S8965" i="1"/>
  <c r="P8965" i="1"/>
  <c r="K8965" i="1"/>
  <c r="X8964" i="1"/>
  <c r="S8964" i="1"/>
  <c r="P8964" i="1"/>
  <c r="K8964" i="1"/>
  <c r="X8963" i="1"/>
  <c r="S8963" i="1"/>
  <c r="P8963" i="1"/>
  <c r="K8963" i="1"/>
  <c r="X8962" i="1"/>
  <c r="S8962" i="1"/>
  <c r="P8962" i="1"/>
  <c r="K8962" i="1"/>
  <c r="X8961" i="1"/>
  <c r="S8961" i="1"/>
  <c r="P8961" i="1"/>
  <c r="K8961" i="1"/>
  <c r="X8960" i="1"/>
  <c r="S8960" i="1"/>
  <c r="P8960" i="1"/>
  <c r="K8960" i="1"/>
  <c r="X8959" i="1"/>
  <c r="S8959" i="1"/>
  <c r="P8959" i="1"/>
  <c r="K8959" i="1"/>
  <c r="X8958" i="1"/>
  <c r="S8958" i="1"/>
  <c r="P8958" i="1"/>
  <c r="K8958" i="1"/>
  <c r="X8957" i="1"/>
  <c r="S8957" i="1"/>
  <c r="P8957" i="1"/>
  <c r="K8957" i="1"/>
  <c r="X8956" i="1"/>
  <c r="S8956" i="1"/>
  <c r="P8956" i="1"/>
  <c r="K8956" i="1"/>
  <c r="X8955" i="1"/>
  <c r="S8955" i="1"/>
  <c r="P8955" i="1"/>
  <c r="K8955" i="1"/>
  <c r="X8954" i="1"/>
  <c r="S8954" i="1"/>
  <c r="P8954" i="1"/>
  <c r="K8954" i="1"/>
  <c r="X8953" i="1"/>
  <c r="S8953" i="1"/>
  <c r="P8953" i="1"/>
  <c r="K8953" i="1"/>
  <c r="X8952" i="1"/>
  <c r="S8952" i="1"/>
  <c r="P8952" i="1"/>
  <c r="K8952" i="1"/>
  <c r="X8951" i="1"/>
  <c r="S8951" i="1"/>
  <c r="P8951" i="1"/>
  <c r="K8951" i="1"/>
  <c r="X8950" i="1"/>
  <c r="S8950" i="1"/>
  <c r="P8950" i="1"/>
  <c r="K8950" i="1"/>
  <c r="X8949" i="1"/>
  <c r="S8949" i="1"/>
  <c r="P8949" i="1"/>
  <c r="K8949" i="1"/>
  <c r="X8948" i="1"/>
  <c r="S8948" i="1"/>
  <c r="P8948" i="1"/>
  <c r="K8948" i="1"/>
  <c r="X8947" i="1"/>
  <c r="S8947" i="1"/>
  <c r="P8947" i="1"/>
  <c r="K8947" i="1"/>
  <c r="X8946" i="1"/>
  <c r="S8946" i="1"/>
  <c r="P8946" i="1"/>
  <c r="K8946" i="1"/>
  <c r="X8945" i="1"/>
  <c r="S8945" i="1"/>
  <c r="P8945" i="1"/>
  <c r="K8945" i="1"/>
  <c r="X8944" i="1"/>
  <c r="S8944" i="1"/>
  <c r="P8944" i="1"/>
  <c r="K8944" i="1"/>
  <c r="X8943" i="1"/>
  <c r="S8943" i="1"/>
  <c r="P8943" i="1"/>
  <c r="K8943" i="1"/>
  <c r="X8942" i="1"/>
  <c r="S8942" i="1"/>
  <c r="P8942" i="1"/>
  <c r="K8942" i="1"/>
  <c r="X8941" i="1"/>
  <c r="S8941" i="1"/>
  <c r="P8941" i="1"/>
  <c r="K8941" i="1"/>
  <c r="X8940" i="1"/>
  <c r="S8940" i="1"/>
  <c r="P8940" i="1"/>
  <c r="K8940" i="1"/>
  <c r="X8939" i="1"/>
  <c r="S8939" i="1"/>
  <c r="P8939" i="1"/>
  <c r="K8939" i="1"/>
  <c r="X8938" i="1"/>
  <c r="S8938" i="1"/>
  <c r="P8938" i="1"/>
  <c r="K8938" i="1"/>
  <c r="X8937" i="1"/>
  <c r="S8937" i="1"/>
  <c r="P8937" i="1"/>
  <c r="K8937" i="1"/>
  <c r="X8936" i="1"/>
  <c r="S8936" i="1"/>
  <c r="P8936" i="1"/>
  <c r="K8936" i="1"/>
  <c r="X8935" i="1"/>
  <c r="S8935" i="1"/>
  <c r="P8935" i="1"/>
  <c r="K8935" i="1"/>
  <c r="X8934" i="1"/>
  <c r="S8934" i="1"/>
  <c r="P8934" i="1"/>
  <c r="K8934" i="1"/>
  <c r="X8933" i="1"/>
  <c r="S8933" i="1"/>
  <c r="P8933" i="1"/>
  <c r="K8933" i="1"/>
  <c r="X8932" i="1"/>
  <c r="S8932" i="1"/>
  <c r="P8932" i="1"/>
  <c r="K8932" i="1"/>
  <c r="X8931" i="1"/>
  <c r="S8931" i="1"/>
  <c r="P8931" i="1"/>
  <c r="K8931" i="1"/>
  <c r="X8930" i="1"/>
  <c r="S8930" i="1"/>
  <c r="P8930" i="1"/>
  <c r="K8930" i="1"/>
  <c r="X8929" i="1"/>
  <c r="S8929" i="1"/>
  <c r="P8929" i="1"/>
  <c r="K8929" i="1"/>
  <c r="X8928" i="1"/>
  <c r="S8928" i="1"/>
  <c r="P8928" i="1"/>
  <c r="K8928" i="1"/>
  <c r="X8927" i="1"/>
  <c r="S8927" i="1"/>
  <c r="P8927" i="1"/>
  <c r="K8927" i="1"/>
  <c r="X8926" i="1"/>
  <c r="S8926" i="1"/>
  <c r="P8926" i="1"/>
  <c r="K8926" i="1"/>
  <c r="X8925" i="1"/>
  <c r="S8925" i="1"/>
  <c r="P8925" i="1"/>
  <c r="K8925" i="1"/>
  <c r="X8924" i="1"/>
  <c r="S8924" i="1"/>
  <c r="P8924" i="1"/>
  <c r="K8924" i="1"/>
  <c r="X8923" i="1"/>
  <c r="S8923" i="1"/>
  <c r="P8923" i="1"/>
  <c r="K8923" i="1"/>
  <c r="X8922" i="1"/>
  <c r="S8922" i="1"/>
  <c r="P8922" i="1"/>
  <c r="K8922" i="1"/>
  <c r="X8921" i="1"/>
  <c r="S8921" i="1"/>
  <c r="P8921" i="1"/>
  <c r="K8921" i="1"/>
  <c r="X8920" i="1"/>
  <c r="S8920" i="1"/>
  <c r="P8920" i="1"/>
  <c r="K8920" i="1"/>
  <c r="X8919" i="1"/>
  <c r="S8919" i="1"/>
  <c r="P8919" i="1"/>
  <c r="K8919" i="1"/>
  <c r="X8918" i="1"/>
  <c r="S8918" i="1"/>
  <c r="P8918" i="1"/>
  <c r="K8918" i="1"/>
  <c r="X8917" i="1"/>
  <c r="S8917" i="1"/>
  <c r="P8917" i="1"/>
  <c r="K8917" i="1"/>
  <c r="X8916" i="1"/>
  <c r="S8916" i="1"/>
  <c r="P8916" i="1"/>
  <c r="K8916" i="1"/>
  <c r="X8915" i="1"/>
  <c r="S8915" i="1"/>
  <c r="P8915" i="1"/>
  <c r="K8915" i="1"/>
  <c r="X8914" i="1"/>
  <c r="S8914" i="1"/>
  <c r="P8914" i="1"/>
  <c r="K8914" i="1"/>
  <c r="X8913" i="1"/>
  <c r="S8913" i="1"/>
  <c r="P8913" i="1"/>
  <c r="K8913" i="1"/>
  <c r="X8912" i="1"/>
  <c r="S8912" i="1"/>
  <c r="P8912" i="1"/>
  <c r="K8912" i="1"/>
  <c r="X8911" i="1"/>
  <c r="S8911" i="1"/>
  <c r="P8911" i="1"/>
  <c r="K8911" i="1"/>
  <c r="X8910" i="1"/>
  <c r="S8910" i="1"/>
  <c r="P8910" i="1"/>
  <c r="K8910" i="1"/>
  <c r="X8909" i="1"/>
  <c r="S8909" i="1"/>
  <c r="P8909" i="1"/>
  <c r="K8909" i="1"/>
  <c r="X8908" i="1"/>
  <c r="S8908" i="1"/>
  <c r="P8908" i="1"/>
  <c r="K8908" i="1"/>
  <c r="X8907" i="1"/>
  <c r="S8907" i="1"/>
  <c r="P8907" i="1"/>
  <c r="K8907" i="1"/>
  <c r="X8906" i="1"/>
  <c r="S8906" i="1"/>
  <c r="P8906" i="1"/>
  <c r="K8906" i="1"/>
  <c r="X8905" i="1"/>
  <c r="S8905" i="1"/>
  <c r="P8905" i="1"/>
  <c r="K8905" i="1"/>
  <c r="X8904" i="1"/>
  <c r="S8904" i="1"/>
  <c r="P8904" i="1"/>
  <c r="K8904" i="1"/>
  <c r="X8903" i="1"/>
  <c r="S8903" i="1"/>
  <c r="P8903" i="1"/>
  <c r="K8903" i="1"/>
  <c r="X8902" i="1"/>
  <c r="S8902" i="1"/>
  <c r="P8902" i="1"/>
  <c r="K8902" i="1"/>
  <c r="X8901" i="1"/>
  <c r="S8901" i="1"/>
  <c r="P8901" i="1"/>
  <c r="K8901" i="1"/>
  <c r="X8900" i="1"/>
  <c r="S8900" i="1"/>
  <c r="P8900" i="1"/>
  <c r="K8900" i="1"/>
  <c r="X8899" i="1"/>
  <c r="S8899" i="1"/>
  <c r="P8899" i="1"/>
  <c r="K8899" i="1"/>
  <c r="X8898" i="1"/>
  <c r="S8898" i="1"/>
  <c r="P8898" i="1"/>
  <c r="K8898" i="1"/>
  <c r="X8897" i="1"/>
  <c r="S8897" i="1"/>
  <c r="P8897" i="1"/>
  <c r="K8897" i="1"/>
  <c r="X8896" i="1"/>
  <c r="S8896" i="1"/>
  <c r="P8896" i="1"/>
  <c r="K8896" i="1"/>
  <c r="X8895" i="1"/>
  <c r="S8895" i="1"/>
  <c r="P8895" i="1"/>
  <c r="K8895" i="1"/>
  <c r="X8894" i="1"/>
  <c r="S8894" i="1"/>
  <c r="P8894" i="1"/>
  <c r="K8894" i="1"/>
  <c r="X8893" i="1"/>
  <c r="S8893" i="1"/>
  <c r="P8893" i="1"/>
  <c r="K8893" i="1"/>
  <c r="X8892" i="1"/>
  <c r="S8892" i="1"/>
  <c r="P8892" i="1"/>
  <c r="K8892" i="1"/>
  <c r="X8891" i="1"/>
  <c r="S8891" i="1"/>
  <c r="P8891" i="1"/>
  <c r="K8891" i="1"/>
  <c r="X8890" i="1"/>
  <c r="S8890" i="1"/>
  <c r="P8890" i="1"/>
  <c r="K8890" i="1"/>
  <c r="X8889" i="1"/>
  <c r="S8889" i="1"/>
  <c r="P8889" i="1"/>
  <c r="K8889" i="1"/>
  <c r="X8888" i="1"/>
  <c r="S8888" i="1"/>
  <c r="P8888" i="1"/>
  <c r="K8888" i="1"/>
  <c r="X8887" i="1"/>
  <c r="S8887" i="1"/>
  <c r="P8887" i="1"/>
  <c r="K8887" i="1"/>
  <c r="X8886" i="1"/>
  <c r="S8886" i="1"/>
  <c r="P8886" i="1"/>
  <c r="K8886" i="1"/>
  <c r="X8885" i="1"/>
  <c r="S8885" i="1"/>
  <c r="P8885" i="1"/>
  <c r="K8885" i="1"/>
  <c r="X8884" i="1"/>
  <c r="S8884" i="1"/>
  <c r="P8884" i="1"/>
  <c r="K8884" i="1"/>
  <c r="X8883" i="1"/>
  <c r="S8883" i="1"/>
  <c r="P8883" i="1"/>
  <c r="K8883" i="1"/>
  <c r="X8882" i="1"/>
  <c r="S8882" i="1"/>
  <c r="P8882" i="1"/>
  <c r="K8882" i="1"/>
  <c r="X8881" i="1"/>
  <c r="S8881" i="1"/>
  <c r="P8881" i="1"/>
  <c r="K8881" i="1"/>
  <c r="X8880" i="1"/>
  <c r="S8880" i="1"/>
  <c r="P8880" i="1"/>
  <c r="K8880" i="1"/>
  <c r="X8879" i="1"/>
  <c r="S8879" i="1"/>
  <c r="P8879" i="1"/>
  <c r="K8879" i="1"/>
  <c r="X8878" i="1"/>
  <c r="S8878" i="1"/>
  <c r="P8878" i="1"/>
  <c r="K8878" i="1"/>
  <c r="X8877" i="1"/>
  <c r="S8877" i="1"/>
  <c r="P8877" i="1"/>
  <c r="K8877" i="1"/>
  <c r="X8876" i="1"/>
  <c r="S8876" i="1"/>
  <c r="P8876" i="1"/>
  <c r="K8876" i="1"/>
  <c r="X8875" i="1"/>
  <c r="S8875" i="1"/>
  <c r="P8875" i="1"/>
  <c r="K8875" i="1"/>
  <c r="X8874" i="1"/>
  <c r="S8874" i="1"/>
  <c r="P8874" i="1"/>
  <c r="K8874" i="1"/>
  <c r="X8873" i="1"/>
  <c r="S8873" i="1"/>
  <c r="P8873" i="1"/>
  <c r="K8873" i="1"/>
  <c r="X8872" i="1"/>
  <c r="S8872" i="1"/>
  <c r="P8872" i="1"/>
  <c r="K8872" i="1"/>
  <c r="X8871" i="1"/>
  <c r="S8871" i="1"/>
  <c r="P8871" i="1"/>
  <c r="K8871" i="1"/>
  <c r="X8870" i="1"/>
  <c r="S8870" i="1"/>
  <c r="P8870" i="1"/>
  <c r="K8870" i="1"/>
  <c r="X8869" i="1"/>
  <c r="S8869" i="1"/>
  <c r="P8869" i="1"/>
  <c r="K8869" i="1"/>
  <c r="X8868" i="1"/>
  <c r="S8868" i="1"/>
  <c r="P8868" i="1"/>
  <c r="K8868" i="1"/>
  <c r="X8867" i="1"/>
  <c r="S8867" i="1"/>
  <c r="P8867" i="1"/>
  <c r="K8867" i="1"/>
  <c r="X8866" i="1"/>
  <c r="S8866" i="1"/>
  <c r="P8866" i="1"/>
  <c r="K8866" i="1"/>
  <c r="X8865" i="1"/>
  <c r="S8865" i="1"/>
  <c r="P8865" i="1"/>
  <c r="K8865" i="1"/>
  <c r="X8864" i="1"/>
  <c r="S8864" i="1"/>
  <c r="P8864" i="1"/>
  <c r="K8864" i="1"/>
  <c r="X8863" i="1"/>
  <c r="S8863" i="1"/>
  <c r="P8863" i="1"/>
  <c r="K8863" i="1"/>
  <c r="X8862" i="1"/>
  <c r="S8862" i="1"/>
  <c r="P8862" i="1"/>
  <c r="K8862" i="1"/>
  <c r="X8861" i="1"/>
  <c r="S8861" i="1"/>
  <c r="P8861" i="1"/>
  <c r="K8861" i="1"/>
  <c r="X8860" i="1"/>
  <c r="S8860" i="1"/>
  <c r="P8860" i="1"/>
  <c r="K8860" i="1"/>
  <c r="X8859" i="1"/>
  <c r="S8859" i="1"/>
  <c r="P8859" i="1"/>
  <c r="K8859" i="1"/>
  <c r="X8858" i="1"/>
  <c r="S8858" i="1"/>
  <c r="P8858" i="1"/>
  <c r="K8858" i="1"/>
  <c r="X8857" i="1"/>
  <c r="S8857" i="1"/>
  <c r="P8857" i="1"/>
  <c r="K8857" i="1"/>
  <c r="X8856" i="1"/>
  <c r="S8856" i="1"/>
  <c r="P8856" i="1"/>
  <c r="K8856" i="1"/>
  <c r="X8855" i="1"/>
  <c r="S8855" i="1"/>
  <c r="P8855" i="1"/>
  <c r="K8855" i="1"/>
  <c r="X8854" i="1"/>
  <c r="S8854" i="1"/>
  <c r="P8854" i="1"/>
  <c r="K8854" i="1"/>
  <c r="X8853" i="1"/>
  <c r="S8853" i="1"/>
  <c r="P8853" i="1"/>
  <c r="K8853" i="1"/>
  <c r="X8852" i="1"/>
  <c r="S8852" i="1"/>
  <c r="P8852" i="1"/>
  <c r="K8852" i="1"/>
  <c r="X8851" i="1"/>
  <c r="S8851" i="1"/>
  <c r="P8851" i="1"/>
  <c r="K8851" i="1"/>
  <c r="X8850" i="1"/>
  <c r="S8850" i="1"/>
  <c r="P8850" i="1"/>
  <c r="K8850" i="1"/>
  <c r="X8849" i="1"/>
  <c r="S8849" i="1"/>
  <c r="P8849" i="1"/>
  <c r="K8849" i="1"/>
  <c r="X8848" i="1"/>
  <c r="S8848" i="1"/>
  <c r="P8848" i="1"/>
  <c r="K8848" i="1"/>
  <c r="X8847" i="1"/>
  <c r="S8847" i="1"/>
  <c r="P8847" i="1"/>
  <c r="K8847" i="1"/>
  <c r="X8846" i="1"/>
  <c r="S8846" i="1"/>
  <c r="P8846" i="1"/>
  <c r="K8846" i="1"/>
  <c r="X8845" i="1"/>
  <c r="S8845" i="1"/>
  <c r="P8845" i="1"/>
  <c r="K8845" i="1"/>
  <c r="X8844" i="1"/>
  <c r="S8844" i="1"/>
  <c r="P8844" i="1"/>
  <c r="K8844" i="1"/>
  <c r="X8843" i="1"/>
  <c r="S8843" i="1"/>
  <c r="P8843" i="1"/>
  <c r="K8843" i="1"/>
  <c r="X8842" i="1"/>
  <c r="S8842" i="1"/>
  <c r="P8842" i="1"/>
  <c r="K8842" i="1"/>
  <c r="X8841" i="1"/>
  <c r="S8841" i="1"/>
  <c r="P8841" i="1"/>
  <c r="K8841" i="1"/>
  <c r="X8840" i="1"/>
  <c r="S8840" i="1"/>
  <c r="P8840" i="1"/>
  <c r="K8840" i="1"/>
  <c r="X8839" i="1"/>
  <c r="S8839" i="1"/>
  <c r="P8839" i="1"/>
  <c r="K8839" i="1"/>
  <c r="X8838" i="1"/>
  <c r="S8838" i="1"/>
  <c r="P8838" i="1"/>
  <c r="K8838" i="1"/>
  <c r="X8837" i="1"/>
  <c r="S8837" i="1"/>
  <c r="P8837" i="1"/>
  <c r="K8837" i="1"/>
  <c r="X8836" i="1"/>
  <c r="S8836" i="1"/>
  <c r="P8836" i="1"/>
  <c r="K8836" i="1"/>
  <c r="X8835" i="1"/>
  <c r="S8835" i="1"/>
  <c r="P8835" i="1"/>
  <c r="K8835" i="1"/>
  <c r="X8834" i="1"/>
  <c r="S8834" i="1"/>
  <c r="P8834" i="1"/>
  <c r="K8834" i="1"/>
  <c r="X8833" i="1"/>
  <c r="S8833" i="1"/>
  <c r="P8833" i="1"/>
  <c r="K8833" i="1"/>
  <c r="X8832" i="1"/>
  <c r="S8832" i="1"/>
  <c r="P8832" i="1"/>
  <c r="K8832" i="1"/>
  <c r="X8831" i="1"/>
  <c r="S8831" i="1"/>
  <c r="P8831" i="1"/>
  <c r="K8831" i="1"/>
  <c r="X8830" i="1"/>
  <c r="S8830" i="1"/>
  <c r="P8830" i="1"/>
  <c r="K8830" i="1"/>
  <c r="X8829" i="1"/>
  <c r="S8829" i="1"/>
  <c r="P8829" i="1"/>
  <c r="K8829" i="1"/>
  <c r="X8828" i="1"/>
  <c r="S8828" i="1"/>
  <c r="P8828" i="1"/>
  <c r="K8828" i="1"/>
  <c r="X8827" i="1"/>
  <c r="S8827" i="1"/>
  <c r="P8827" i="1"/>
  <c r="K8827" i="1"/>
  <c r="X8826" i="1"/>
  <c r="S8826" i="1"/>
  <c r="P8826" i="1"/>
  <c r="K8826" i="1"/>
  <c r="X8825" i="1"/>
  <c r="S8825" i="1"/>
  <c r="P8825" i="1"/>
  <c r="K8825" i="1"/>
  <c r="X8824" i="1"/>
  <c r="S8824" i="1"/>
  <c r="P8824" i="1"/>
  <c r="K8824" i="1"/>
  <c r="X8823" i="1"/>
  <c r="S8823" i="1"/>
  <c r="P8823" i="1"/>
  <c r="K8823" i="1"/>
  <c r="X8822" i="1"/>
  <c r="S8822" i="1"/>
  <c r="P8822" i="1"/>
  <c r="K8822" i="1"/>
  <c r="X8821" i="1"/>
  <c r="S8821" i="1"/>
  <c r="P8821" i="1"/>
  <c r="K8821" i="1"/>
  <c r="X8820" i="1"/>
  <c r="S8820" i="1"/>
  <c r="P8820" i="1"/>
  <c r="K8820" i="1"/>
  <c r="X8819" i="1"/>
  <c r="S8819" i="1"/>
  <c r="P8819" i="1"/>
  <c r="K8819" i="1"/>
  <c r="X8818" i="1"/>
  <c r="S8818" i="1"/>
  <c r="P8818" i="1"/>
  <c r="K8818" i="1"/>
  <c r="X8817" i="1"/>
  <c r="S8817" i="1"/>
  <c r="P8817" i="1"/>
  <c r="K8817" i="1"/>
  <c r="X8816" i="1"/>
  <c r="S8816" i="1"/>
  <c r="P8816" i="1"/>
  <c r="K8816" i="1"/>
  <c r="X8815" i="1"/>
  <c r="S8815" i="1"/>
  <c r="P8815" i="1"/>
  <c r="K8815" i="1"/>
  <c r="X8814" i="1"/>
  <c r="S8814" i="1"/>
  <c r="P8814" i="1"/>
  <c r="K8814" i="1"/>
  <c r="X8813" i="1"/>
  <c r="S8813" i="1"/>
  <c r="P8813" i="1"/>
  <c r="K8813" i="1"/>
  <c r="X8812" i="1"/>
  <c r="S8812" i="1"/>
  <c r="P8812" i="1"/>
  <c r="K8812" i="1"/>
  <c r="X8811" i="1"/>
  <c r="S8811" i="1"/>
  <c r="P8811" i="1"/>
  <c r="K8811" i="1"/>
  <c r="X8810" i="1"/>
  <c r="S8810" i="1"/>
  <c r="P8810" i="1"/>
  <c r="K8810" i="1"/>
  <c r="X8809" i="1"/>
  <c r="S8809" i="1"/>
  <c r="P8809" i="1"/>
  <c r="K8809" i="1"/>
  <c r="X8808" i="1"/>
  <c r="S8808" i="1"/>
  <c r="P8808" i="1"/>
  <c r="K8808" i="1"/>
  <c r="X8807" i="1"/>
  <c r="S8807" i="1"/>
  <c r="P8807" i="1"/>
  <c r="K8807" i="1"/>
  <c r="X8806" i="1"/>
  <c r="S8806" i="1"/>
  <c r="P8806" i="1"/>
  <c r="K8806" i="1"/>
  <c r="X8805" i="1"/>
  <c r="S8805" i="1"/>
  <c r="P8805" i="1"/>
  <c r="K8805" i="1"/>
  <c r="X8804" i="1"/>
  <c r="S8804" i="1"/>
  <c r="P8804" i="1"/>
  <c r="K8804" i="1"/>
  <c r="X8803" i="1"/>
  <c r="S8803" i="1"/>
  <c r="P8803" i="1"/>
  <c r="K8803" i="1"/>
  <c r="X8802" i="1"/>
  <c r="S8802" i="1"/>
  <c r="P8802" i="1"/>
  <c r="K8802" i="1"/>
  <c r="X8801" i="1"/>
  <c r="S8801" i="1"/>
  <c r="P8801" i="1"/>
  <c r="K8801" i="1"/>
  <c r="X8800" i="1"/>
  <c r="S8800" i="1"/>
  <c r="P8800" i="1"/>
  <c r="K8800" i="1"/>
  <c r="X8799" i="1"/>
  <c r="S8799" i="1"/>
  <c r="P8799" i="1"/>
  <c r="K8799" i="1"/>
  <c r="X8798" i="1"/>
  <c r="S8798" i="1"/>
  <c r="P8798" i="1"/>
  <c r="K8798" i="1"/>
  <c r="X8797" i="1"/>
  <c r="S8797" i="1"/>
  <c r="P8797" i="1"/>
  <c r="K8797" i="1"/>
  <c r="X8796" i="1"/>
  <c r="S8796" i="1"/>
  <c r="P8796" i="1"/>
  <c r="K8796" i="1"/>
  <c r="X8795" i="1"/>
  <c r="S8795" i="1"/>
  <c r="P8795" i="1"/>
  <c r="K8795" i="1"/>
  <c r="X8794" i="1"/>
  <c r="S8794" i="1"/>
  <c r="P8794" i="1"/>
  <c r="K8794" i="1"/>
  <c r="X8793" i="1"/>
  <c r="S8793" i="1"/>
  <c r="P8793" i="1"/>
  <c r="K8793" i="1"/>
  <c r="X8792" i="1"/>
  <c r="S8792" i="1"/>
  <c r="P8792" i="1"/>
  <c r="K8792" i="1"/>
  <c r="X8791" i="1"/>
  <c r="S8791" i="1"/>
  <c r="P8791" i="1"/>
  <c r="K8791" i="1"/>
  <c r="X8790" i="1"/>
  <c r="S8790" i="1"/>
  <c r="P8790" i="1"/>
  <c r="K8790" i="1"/>
  <c r="X8789" i="1"/>
  <c r="S8789" i="1"/>
  <c r="P8789" i="1"/>
  <c r="K8789" i="1"/>
  <c r="X8788" i="1"/>
  <c r="S8788" i="1"/>
  <c r="P8788" i="1"/>
  <c r="K8788" i="1"/>
  <c r="X8787" i="1"/>
  <c r="S8787" i="1"/>
  <c r="P8787" i="1"/>
  <c r="K8787" i="1"/>
  <c r="X8786" i="1"/>
  <c r="S8786" i="1"/>
  <c r="P8786" i="1"/>
  <c r="K8786" i="1"/>
  <c r="X8785" i="1"/>
  <c r="S8785" i="1"/>
  <c r="P8785" i="1"/>
  <c r="K8785" i="1"/>
  <c r="X8784" i="1"/>
  <c r="S8784" i="1"/>
  <c r="P8784" i="1"/>
  <c r="K8784" i="1"/>
  <c r="X8783" i="1"/>
  <c r="S8783" i="1"/>
  <c r="P8783" i="1"/>
  <c r="K8783" i="1"/>
  <c r="X8782" i="1"/>
  <c r="S8782" i="1"/>
  <c r="P8782" i="1"/>
  <c r="K8782" i="1"/>
  <c r="X8781" i="1"/>
  <c r="S8781" i="1"/>
  <c r="P8781" i="1"/>
  <c r="K8781" i="1"/>
  <c r="X8780" i="1"/>
  <c r="S8780" i="1"/>
  <c r="P8780" i="1"/>
  <c r="K8780" i="1"/>
  <c r="X8779" i="1"/>
  <c r="S8779" i="1"/>
  <c r="P8779" i="1"/>
  <c r="K8779" i="1"/>
  <c r="X8778" i="1"/>
  <c r="S8778" i="1"/>
  <c r="P8778" i="1"/>
  <c r="K8778" i="1"/>
  <c r="X8777" i="1"/>
  <c r="S8777" i="1"/>
  <c r="P8777" i="1"/>
  <c r="K8777" i="1"/>
  <c r="X8776" i="1"/>
  <c r="S8776" i="1"/>
  <c r="P8776" i="1"/>
  <c r="K8776" i="1"/>
  <c r="X8775" i="1"/>
  <c r="S8775" i="1"/>
  <c r="P8775" i="1"/>
  <c r="K8775" i="1"/>
  <c r="X8774" i="1"/>
  <c r="S8774" i="1"/>
  <c r="P8774" i="1"/>
  <c r="K8774" i="1"/>
  <c r="X8773" i="1"/>
  <c r="S8773" i="1"/>
  <c r="P8773" i="1"/>
  <c r="K8773" i="1"/>
  <c r="X8772" i="1"/>
  <c r="S8772" i="1"/>
  <c r="P8772" i="1"/>
  <c r="K8772" i="1"/>
  <c r="X8771" i="1"/>
  <c r="S8771" i="1"/>
  <c r="P8771" i="1"/>
  <c r="K8771" i="1"/>
  <c r="X8770" i="1"/>
  <c r="S8770" i="1"/>
  <c r="P8770" i="1"/>
  <c r="K8770" i="1"/>
  <c r="X8769" i="1"/>
  <c r="S8769" i="1"/>
  <c r="P8769" i="1"/>
  <c r="K8769" i="1"/>
  <c r="X8768" i="1"/>
  <c r="S8768" i="1"/>
  <c r="P8768" i="1"/>
  <c r="K8768" i="1"/>
  <c r="X8767" i="1"/>
  <c r="S8767" i="1"/>
  <c r="P8767" i="1"/>
  <c r="K8767" i="1"/>
  <c r="X8766" i="1"/>
  <c r="S8766" i="1"/>
  <c r="P8766" i="1"/>
  <c r="K8766" i="1"/>
  <c r="X8765" i="1"/>
  <c r="S8765" i="1"/>
  <c r="P8765" i="1"/>
  <c r="K8765" i="1"/>
  <c r="X8764" i="1"/>
  <c r="S8764" i="1"/>
  <c r="P8764" i="1"/>
  <c r="K8764" i="1"/>
  <c r="X8763" i="1"/>
  <c r="S8763" i="1"/>
  <c r="P8763" i="1"/>
  <c r="K8763" i="1"/>
  <c r="X8762" i="1"/>
  <c r="S8762" i="1"/>
  <c r="P8762" i="1"/>
  <c r="K8762" i="1"/>
  <c r="X8761" i="1"/>
  <c r="S8761" i="1"/>
  <c r="P8761" i="1"/>
  <c r="K8761" i="1"/>
  <c r="X8760" i="1"/>
  <c r="S8760" i="1"/>
  <c r="P8760" i="1"/>
  <c r="K8760" i="1"/>
  <c r="X8759" i="1"/>
  <c r="S8759" i="1"/>
  <c r="P8759" i="1"/>
  <c r="K8759" i="1"/>
  <c r="X8758" i="1"/>
  <c r="S8758" i="1"/>
  <c r="P8758" i="1"/>
  <c r="K8758" i="1"/>
  <c r="X8757" i="1"/>
  <c r="S8757" i="1"/>
  <c r="P8757" i="1"/>
  <c r="K8757" i="1"/>
  <c r="X8756" i="1"/>
  <c r="S8756" i="1"/>
  <c r="P8756" i="1"/>
  <c r="K8756" i="1"/>
  <c r="X8755" i="1"/>
  <c r="S8755" i="1"/>
  <c r="P8755" i="1"/>
  <c r="K8755" i="1"/>
  <c r="X8754" i="1"/>
  <c r="S8754" i="1"/>
  <c r="P8754" i="1"/>
  <c r="K8754" i="1"/>
  <c r="X8753" i="1"/>
  <c r="S8753" i="1"/>
  <c r="P8753" i="1"/>
  <c r="K8753" i="1"/>
  <c r="X8752" i="1"/>
  <c r="S8752" i="1"/>
  <c r="P8752" i="1"/>
  <c r="K8752" i="1"/>
  <c r="X8751" i="1"/>
  <c r="S8751" i="1"/>
  <c r="P8751" i="1"/>
  <c r="K8751" i="1"/>
  <c r="X8750" i="1"/>
  <c r="S8750" i="1"/>
  <c r="P8750" i="1"/>
  <c r="K8750" i="1"/>
  <c r="X8749" i="1"/>
  <c r="S8749" i="1"/>
  <c r="P8749" i="1"/>
  <c r="K8749" i="1"/>
  <c r="X8748" i="1"/>
  <c r="S8748" i="1"/>
  <c r="P8748" i="1"/>
  <c r="K8748" i="1"/>
  <c r="X8747" i="1"/>
  <c r="S8747" i="1"/>
  <c r="P8747" i="1"/>
  <c r="K8747" i="1"/>
  <c r="X8746" i="1"/>
  <c r="S8746" i="1"/>
  <c r="P8746" i="1"/>
  <c r="K8746" i="1"/>
  <c r="X8745" i="1"/>
  <c r="S8745" i="1"/>
  <c r="P8745" i="1"/>
  <c r="K8745" i="1"/>
  <c r="X8744" i="1"/>
  <c r="S8744" i="1"/>
  <c r="P8744" i="1"/>
  <c r="K8744" i="1"/>
  <c r="X8743" i="1"/>
  <c r="S8743" i="1"/>
  <c r="P8743" i="1"/>
  <c r="K8743" i="1"/>
  <c r="X8742" i="1"/>
  <c r="S8742" i="1"/>
  <c r="P8742" i="1"/>
  <c r="K8742" i="1"/>
  <c r="X8741" i="1"/>
  <c r="S8741" i="1"/>
  <c r="P8741" i="1"/>
  <c r="K8741" i="1"/>
  <c r="X8740" i="1"/>
  <c r="S8740" i="1"/>
  <c r="P8740" i="1"/>
  <c r="K8740" i="1"/>
  <c r="X8739" i="1"/>
  <c r="S8739" i="1"/>
  <c r="P8739" i="1"/>
  <c r="K8739" i="1"/>
  <c r="X8738" i="1"/>
  <c r="S8738" i="1"/>
  <c r="P8738" i="1"/>
  <c r="K8738" i="1"/>
  <c r="X8737" i="1"/>
  <c r="S8737" i="1"/>
  <c r="P8737" i="1"/>
  <c r="K8737" i="1"/>
  <c r="X8736" i="1"/>
  <c r="S8736" i="1"/>
  <c r="P8736" i="1"/>
  <c r="K8736" i="1"/>
  <c r="X8735" i="1"/>
  <c r="S8735" i="1"/>
  <c r="P8735" i="1"/>
  <c r="K8735" i="1"/>
  <c r="X8734" i="1"/>
  <c r="S8734" i="1"/>
  <c r="P8734" i="1"/>
  <c r="K8734" i="1"/>
  <c r="X8733" i="1"/>
  <c r="S8733" i="1"/>
  <c r="P8733" i="1"/>
  <c r="K8733" i="1"/>
  <c r="X8732" i="1"/>
  <c r="S8732" i="1"/>
  <c r="P8732" i="1"/>
  <c r="K8732" i="1"/>
  <c r="X8731" i="1"/>
  <c r="S8731" i="1"/>
  <c r="P8731" i="1"/>
  <c r="K8731" i="1"/>
  <c r="X8730" i="1"/>
  <c r="S8730" i="1"/>
  <c r="P8730" i="1"/>
  <c r="K8730" i="1"/>
  <c r="X8729" i="1"/>
  <c r="S8729" i="1"/>
  <c r="P8729" i="1"/>
  <c r="K8729" i="1"/>
  <c r="X8728" i="1"/>
  <c r="S8728" i="1"/>
  <c r="P8728" i="1"/>
  <c r="K8728" i="1"/>
  <c r="X8727" i="1"/>
  <c r="S8727" i="1"/>
  <c r="P8727" i="1"/>
  <c r="K8727" i="1"/>
  <c r="X8726" i="1"/>
  <c r="S8726" i="1"/>
  <c r="P8726" i="1"/>
  <c r="K8726" i="1"/>
  <c r="X8725" i="1"/>
  <c r="S8725" i="1"/>
  <c r="P8725" i="1"/>
  <c r="K8725" i="1"/>
  <c r="X8724" i="1"/>
  <c r="S8724" i="1"/>
  <c r="P8724" i="1"/>
  <c r="K8724" i="1"/>
  <c r="X8723" i="1"/>
  <c r="S8723" i="1"/>
  <c r="P8723" i="1"/>
  <c r="K8723" i="1"/>
  <c r="X8722" i="1"/>
  <c r="S8722" i="1"/>
  <c r="P8722" i="1"/>
  <c r="K8722" i="1"/>
  <c r="X8721" i="1"/>
  <c r="S8721" i="1"/>
  <c r="P8721" i="1"/>
  <c r="K8721" i="1"/>
  <c r="X8720" i="1"/>
  <c r="S8720" i="1"/>
  <c r="P8720" i="1"/>
  <c r="K8720" i="1"/>
  <c r="X8719" i="1"/>
  <c r="S8719" i="1"/>
  <c r="P8719" i="1"/>
  <c r="K8719" i="1"/>
  <c r="X8718" i="1"/>
  <c r="S8718" i="1"/>
  <c r="P8718" i="1"/>
  <c r="K8718" i="1"/>
  <c r="X8717" i="1"/>
  <c r="S8717" i="1"/>
  <c r="P8717" i="1"/>
  <c r="K8717" i="1"/>
  <c r="X8716" i="1"/>
  <c r="S8716" i="1"/>
  <c r="P8716" i="1"/>
  <c r="K8716" i="1"/>
  <c r="X8715" i="1"/>
  <c r="S8715" i="1"/>
  <c r="P8715" i="1"/>
  <c r="K8715" i="1"/>
  <c r="X8714" i="1"/>
  <c r="S8714" i="1"/>
  <c r="P8714" i="1"/>
  <c r="K8714" i="1"/>
  <c r="X8713" i="1"/>
  <c r="S8713" i="1"/>
  <c r="P8713" i="1"/>
  <c r="K8713" i="1"/>
  <c r="X8712" i="1"/>
  <c r="S8712" i="1"/>
  <c r="P8712" i="1"/>
  <c r="K8712" i="1"/>
  <c r="X8711" i="1"/>
  <c r="S8711" i="1"/>
  <c r="P8711" i="1"/>
  <c r="K8711" i="1"/>
  <c r="X8710" i="1"/>
  <c r="S8710" i="1"/>
  <c r="P8710" i="1"/>
  <c r="K8710" i="1"/>
  <c r="X8709" i="1"/>
  <c r="S8709" i="1"/>
  <c r="P8709" i="1"/>
  <c r="K8709" i="1"/>
  <c r="X8708" i="1"/>
  <c r="S8708" i="1"/>
  <c r="P8708" i="1"/>
  <c r="K8708" i="1"/>
  <c r="X8707" i="1"/>
  <c r="S8707" i="1"/>
  <c r="P8707" i="1"/>
  <c r="K8707" i="1"/>
  <c r="X8706" i="1"/>
  <c r="S8706" i="1"/>
  <c r="P8706" i="1"/>
  <c r="K8706" i="1"/>
  <c r="X8705" i="1"/>
  <c r="S8705" i="1"/>
  <c r="P8705" i="1"/>
  <c r="K8705" i="1"/>
  <c r="X8704" i="1"/>
  <c r="S8704" i="1"/>
  <c r="P8704" i="1"/>
  <c r="K8704" i="1"/>
  <c r="X8703" i="1"/>
  <c r="S8703" i="1"/>
  <c r="P8703" i="1"/>
  <c r="K8703" i="1"/>
  <c r="X8702" i="1"/>
  <c r="S8702" i="1"/>
  <c r="P8702" i="1"/>
  <c r="K8702" i="1"/>
  <c r="X8701" i="1"/>
  <c r="S8701" i="1"/>
  <c r="P8701" i="1"/>
  <c r="K8701" i="1"/>
  <c r="X8700" i="1"/>
  <c r="S8700" i="1"/>
  <c r="P8700" i="1"/>
  <c r="K8700" i="1"/>
  <c r="X8699" i="1"/>
  <c r="S8699" i="1"/>
  <c r="P8699" i="1"/>
  <c r="K8699" i="1"/>
  <c r="X8698" i="1"/>
  <c r="S8698" i="1"/>
  <c r="P8698" i="1"/>
  <c r="K8698" i="1"/>
  <c r="X8697" i="1"/>
  <c r="S8697" i="1"/>
  <c r="P8697" i="1"/>
  <c r="K8697" i="1"/>
  <c r="X8696" i="1"/>
  <c r="S8696" i="1"/>
  <c r="P8696" i="1"/>
  <c r="K8696" i="1"/>
  <c r="X8695" i="1"/>
  <c r="S8695" i="1"/>
  <c r="P8695" i="1"/>
  <c r="K8695" i="1"/>
  <c r="X8694" i="1"/>
  <c r="S8694" i="1"/>
  <c r="P8694" i="1"/>
  <c r="K8694" i="1"/>
  <c r="X8693" i="1"/>
  <c r="S8693" i="1"/>
  <c r="P8693" i="1"/>
  <c r="K8693" i="1"/>
  <c r="X8692" i="1"/>
  <c r="S8692" i="1"/>
  <c r="P8692" i="1"/>
  <c r="K8692" i="1"/>
  <c r="X8691" i="1"/>
  <c r="S8691" i="1"/>
  <c r="P8691" i="1"/>
  <c r="K8691" i="1"/>
  <c r="X8690" i="1"/>
  <c r="S8690" i="1"/>
  <c r="P8690" i="1"/>
  <c r="K8690" i="1"/>
  <c r="X8689" i="1"/>
  <c r="S8689" i="1"/>
  <c r="P8689" i="1"/>
  <c r="K8689" i="1"/>
  <c r="X8688" i="1"/>
  <c r="S8688" i="1"/>
  <c r="P8688" i="1"/>
  <c r="K8688" i="1"/>
  <c r="X8687" i="1"/>
  <c r="S8687" i="1"/>
  <c r="P8687" i="1"/>
  <c r="K8687" i="1"/>
  <c r="X8686" i="1"/>
  <c r="S8686" i="1"/>
  <c r="P8686" i="1"/>
  <c r="K8686" i="1"/>
  <c r="X8685" i="1"/>
  <c r="S8685" i="1"/>
  <c r="P8685" i="1"/>
  <c r="K8685" i="1"/>
  <c r="X8684" i="1"/>
  <c r="S8684" i="1"/>
  <c r="P8684" i="1"/>
  <c r="K8684" i="1"/>
  <c r="X8683" i="1"/>
  <c r="S8683" i="1"/>
  <c r="P8683" i="1"/>
  <c r="K8683" i="1"/>
  <c r="X8682" i="1"/>
  <c r="S8682" i="1"/>
  <c r="P8682" i="1"/>
  <c r="K8682" i="1"/>
  <c r="X8681" i="1"/>
  <c r="S8681" i="1"/>
  <c r="P8681" i="1"/>
  <c r="K8681" i="1"/>
  <c r="X8680" i="1"/>
  <c r="S8680" i="1"/>
  <c r="P8680" i="1"/>
  <c r="K8680" i="1"/>
  <c r="X8679" i="1"/>
  <c r="S8679" i="1"/>
  <c r="P8679" i="1"/>
  <c r="K8679" i="1"/>
  <c r="X8678" i="1"/>
  <c r="S8678" i="1"/>
  <c r="P8678" i="1"/>
  <c r="K8678" i="1"/>
  <c r="X8677" i="1"/>
  <c r="S8677" i="1"/>
  <c r="P8677" i="1"/>
  <c r="K8677" i="1"/>
  <c r="X8676" i="1"/>
  <c r="S8676" i="1"/>
  <c r="P8676" i="1"/>
  <c r="K8676" i="1"/>
  <c r="X8675" i="1"/>
  <c r="S8675" i="1"/>
  <c r="P8675" i="1"/>
  <c r="K8675" i="1"/>
  <c r="X8674" i="1"/>
  <c r="S8674" i="1"/>
  <c r="P8674" i="1"/>
  <c r="K8674" i="1"/>
  <c r="X8673" i="1"/>
  <c r="S8673" i="1"/>
  <c r="P8673" i="1"/>
  <c r="K8673" i="1"/>
  <c r="X8672" i="1"/>
  <c r="S8672" i="1"/>
  <c r="P8672" i="1"/>
  <c r="K8672" i="1"/>
  <c r="X8671" i="1"/>
  <c r="S8671" i="1"/>
  <c r="P8671" i="1"/>
  <c r="K8671" i="1"/>
  <c r="X8670" i="1"/>
  <c r="S8670" i="1"/>
  <c r="P8670" i="1"/>
  <c r="K8670" i="1"/>
  <c r="X8669" i="1"/>
  <c r="S8669" i="1"/>
  <c r="P8669" i="1"/>
  <c r="K8669" i="1"/>
  <c r="X8668" i="1"/>
  <c r="S8668" i="1"/>
  <c r="P8668" i="1"/>
  <c r="K8668" i="1"/>
  <c r="X8667" i="1"/>
  <c r="S8667" i="1"/>
  <c r="P8667" i="1"/>
  <c r="K8667" i="1"/>
  <c r="X8666" i="1"/>
  <c r="S8666" i="1"/>
  <c r="P8666" i="1"/>
  <c r="K8666" i="1"/>
  <c r="X8665" i="1"/>
  <c r="S8665" i="1"/>
  <c r="P8665" i="1"/>
  <c r="K8665" i="1"/>
  <c r="X8664" i="1"/>
  <c r="S8664" i="1"/>
  <c r="P8664" i="1"/>
  <c r="K8664" i="1"/>
  <c r="X8663" i="1"/>
  <c r="S8663" i="1"/>
  <c r="P8663" i="1"/>
  <c r="K8663" i="1"/>
  <c r="X8662" i="1"/>
  <c r="S8662" i="1"/>
  <c r="P8662" i="1"/>
  <c r="K8662" i="1"/>
  <c r="X8661" i="1"/>
  <c r="S8661" i="1"/>
  <c r="P8661" i="1"/>
  <c r="K8661" i="1"/>
  <c r="X8660" i="1"/>
  <c r="S8660" i="1"/>
  <c r="P8660" i="1"/>
  <c r="K8660" i="1"/>
  <c r="X8659" i="1"/>
  <c r="S8659" i="1"/>
  <c r="P8659" i="1"/>
  <c r="K8659" i="1"/>
  <c r="X8658" i="1"/>
  <c r="S8658" i="1"/>
  <c r="P8658" i="1"/>
  <c r="K8658" i="1"/>
  <c r="X8657" i="1"/>
  <c r="S8657" i="1"/>
  <c r="P8657" i="1"/>
  <c r="K8657" i="1"/>
  <c r="X8656" i="1"/>
  <c r="S8656" i="1"/>
  <c r="P8656" i="1"/>
  <c r="K8656" i="1"/>
  <c r="X8655" i="1"/>
  <c r="S8655" i="1"/>
  <c r="P8655" i="1"/>
  <c r="K8655" i="1"/>
  <c r="X8654" i="1"/>
  <c r="S8654" i="1"/>
  <c r="P8654" i="1"/>
  <c r="K8654" i="1"/>
  <c r="X8653" i="1"/>
  <c r="S8653" i="1"/>
  <c r="P8653" i="1"/>
  <c r="K8653" i="1"/>
  <c r="X8652" i="1"/>
  <c r="S8652" i="1"/>
  <c r="P8652" i="1"/>
  <c r="K8652" i="1"/>
  <c r="X8651" i="1"/>
  <c r="S8651" i="1"/>
  <c r="P8651" i="1"/>
  <c r="K8651" i="1"/>
  <c r="X8650" i="1"/>
  <c r="S8650" i="1"/>
  <c r="P8650" i="1"/>
  <c r="K8650" i="1"/>
  <c r="X8649" i="1"/>
  <c r="S8649" i="1"/>
  <c r="P8649" i="1"/>
  <c r="K8649" i="1"/>
  <c r="X8648" i="1"/>
  <c r="S8648" i="1"/>
  <c r="P8648" i="1"/>
  <c r="K8648" i="1"/>
  <c r="X8647" i="1"/>
  <c r="S8647" i="1"/>
  <c r="P8647" i="1"/>
  <c r="K8647" i="1"/>
  <c r="X8646" i="1"/>
  <c r="S8646" i="1"/>
  <c r="P8646" i="1"/>
  <c r="K8646" i="1"/>
  <c r="X8645" i="1"/>
  <c r="S8645" i="1"/>
  <c r="P8645" i="1"/>
  <c r="K8645" i="1"/>
  <c r="X8644" i="1"/>
  <c r="S8644" i="1"/>
  <c r="P8644" i="1"/>
  <c r="K8644" i="1"/>
  <c r="X8643" i="1"/>
  <c r="S8643" i="1"/>
  <c r="P8643" i="1"/>
  <c r="K8643" i="1"/>
  <c r="X8642" i="1"/>
  <c r="S8642" i="1"/>
  <c r="P8642" i="1"/>
  <c r="K8642" i="1"/>
  <c r="X8641" i="1"/>
  <c r="S8641" i="1"/>
  <c r="P8641" i="1"/>
  <c r="K8641" i="1"/>
  <c r="X8640" i="1"/>
  <c r="S8640" i="1"/>
  <c r="P8640" i="1"/>
  <c r="K8640" i="1"/>
  <c r="X8639" i="1"/>
  <c r="S8639" i="1"/>
  <c r="P8639" i="1"/>
  <c r="K8639" i="1"/>
  <c r="X8638" i="1"/>
  <c r="S8638" i="1"/>
  <c r="P8638" i="1"/>
  <c r="K8638" i="1"/>
  <c r="X8637" i="1"/>
  <c r="S8637" i="1"/>
  <c r="P8637" i="1"/>
  <c r="K8637" i="1"/>
  <c r="X8636" i="1"/>
  <c r="S8636" i="1"/>
  <c r="P8636" i="1"/>
  <c r="K8636" i="1"/>
  <c r="X8635" i="1"/>
  <c r="S8635" i="1"/>
  <c r="P8635" i="1"/>
  <c r="K8635" i="1"/>
  <c r="X8634" i="1"/>
  <c r="S8634" i="1"/>
  <c r="P8634" i="1"/>
  <c r="K8634" i="1"/>
  <c r="X8633" i="1"/>
  <c r="S8633" i="1"/>
  <c r="P8633" i="1"/>
  <c r="K8633" i="1"/>
  <c r="X8632" i="1"/>
  <c r="S8632" i="1"/>
  <c r="P8632" i="1"/>
  <c r="K8632" i="1"/>
  <c r="X8631" i="1"/>
  <c r="S8631" i="1"/>
  <c r="P8631" i="1"/>
  <c r="K8631" i="1"/>
  <c r="X8630" i="1"/>
  <c r="S8630" i="1"/>
  <c r="P8630" i="1"/>
  <c r="K8630" i="1"/>
  <c r="X8629" i="1"/>
  <c r="S8629" i="1"/>
  <c r="P8629" i="1"/>
  <c r="K8629" i="1"/>
  <c r="X8628" i="1"/>
  <c r="S8628" i="1"/>
  <c r="P8628" i="1"/>
  <c r="K8628" i="1"/>
  <c r="X8627" i="1"/>
  <c r="S8627" i="1"/>
  <c r="P8627" i="1"/>
  <c r="K8627" i="1"/>
  <c r="X8626" i="1"/>
  <c r="S8626" i="1"/>
  <c r="P8626" i="1"/>
  <c r="K8626" i="1"/>
  <c r="X8625" i="1"/>
  <c r="S8625" i="1"/>
  <c r="P8625" i="1"/>
  <c r="K8625" i="1"/>
  <c r="X8624" i="1"/>
  <c r="S8624" i="1"/>
  <c r="P8624" i="1"/>
  <c r="K8624" i="1"/>
  <c r="X8623" i="1"/>
  <c r="S8623" i="1"/>
  <c r="P8623" i="1"/>
  <c r="K8623" i="1"/>
  <c r="X8622" i="1"/>
  <c r="S8622" i="1"/>
  <c r="P8622" i="1"/>
  <c r="K8622" i="1"/>
  <c r="X8621" i="1"/>
  <c r="S8621" i="1"/>
  <c r="P8621" i="1"/>
  <c r="K8621" i="1"/>
  <c r="X8620" i="1"/>
  <c r="S8620" i="1"/>
  <c r="P8620" i="1"/>
  <c r="K8620" i="1"/>
  <c r="X8619" i="1"/>
  <c r="S8619" i="1"/>
  <c r="P8619" i="1"/>
  <c r="K8619" i="1"/>
  <c r="X8618" i="1"/>
  <c r="S8618" i="1"/>
  <c r="P8618" i="1"/>
  <c r="K8618" i="1"/>
  <c r="X8617" i="1"/>
  <c r="S8617" i="1"/>
  <c r="P8617" i="1"/>
  <c r="K8617" i="1"/>
  <c r="X8616" i="1"/>
  <c r="S8616" i="1"/>
  <c r="P8616" i="1"/>
  <c r="K8616" i="1"/>
  <c r="X8615" i="1"/>
  <c r="S8615" i="1"/>
  <c r="P8615" i="1"/>
  <c r="K8615" i="1"/>
  <c r="X8614" i="1"/>
  <c r="S8614" i="1"/>
  <c r="P8614" i="1"/>
  <c r="K8614" i="1"/>
  <c r="X8613" i="1"/>
  <c r="S8613" i="1"/>
  <c r="P8613" i="1"/>
  <c r="K8613" i="1"/>
  <c r="X8612" i="1"/>
  <c r="S8612" i="1"/>
  <c r="P8612" i="1"/>
  <c r="K8612" i="1"/>
  <c r="X8611" i="1"/>
  <c r="S8611" i="1"/>
  <c r="P8611" i="1"/>
  <c r="K8611" i="1"/>
  <c r="X8610" i="1"/>
  <c r="S8610" i="1"/>
  <c r="P8610" i="1"/>
  <c r="K8610" i="1"/>
  <c r="X8609" i="1"/>
  <c r="S8609" i="1"/>
  <c r="P8609" i="1"/>
  <c r="K8609" i="1"/>
  <c r="X8608" i="1"/>
  <c r="S8608" i="1"/>
  <c r="P8608" i="1"/>
  <c r="K8608" i="1"/>
  <c r="X8607" i="1"/>
  <c r="S8607" i="1"/>
  <c r="P8607" i="1"/>
  <c r="K8607" i="1"/>
  <c r="X8606" i="1"/>
  <c r="S8606" i="1"/>
  <c r="P8606" i="1"/>
  <c r="K8606" i="1"/>
  <c r="X8605" i="1"/>
  <c r="S8605" i="1"/>
  <c r="P8605" i="1"/>
  <c r="K8605" i="1"/>
  <c r="X8604" i="1"/>
  <c r="S8604" i="1"/>
  <c r="P8604" i="1"/>
  <c r="K8604" i="1"/>
  <c r="X8603" i="1"/>
  <c r="S8603" i="1"/>
  <c r="P8603" i="1"/>
  <c r="K8603" i="1"/>
  <c r="X8602" i="1"/>
  <c r="S8602" i="1"/>
  <c r="P8602" i="1"/>
  <c r="K8602" i="1"/>
  <c r="X8601" i="1"/>
  <c r="S8601" i="1"/>
  <c r="P8601" i="1"/>
  <c r="K8601" i="1"/>
  <c r="X8600" i="1"/>
  <c r="S8600" i="1"/>
  <c r="P8600" i="1"/>
  <c r="K8600" i="1"/>
  <c r="X8599" i="1"/>
  <c r="S8599" i="1"/>
  <c r="P8599" i="1"/>
  <c r="K8599" i="1"/>
  <c r="X8598" i="1"/>
  <c r="S8598" i="1"/>
  <c r="P8598" i="1"/>
  <c r="K8598" i="1"/>
  <c r="X8597" i="1"/>
  <c r="S8597" i="1"/>
  <c r="P8597" i="1"/>
  <c r="K8597" i="1"/>
  <c r="X8596" i="1"/>
  <c r="S8596" i="1"/>
  <c r="P8596" i="1"/>
  <c r="K8596" i="1"/>
  <c r="X8595" i="1"/>
  <c r="S8595" i="1"/>
  <c r="P8595" i="1"/>
  <c r="K8595" i="1"/>
  <c r="X8594" i="1"/>
  <c r="S8594" i="1"/>
  <c r="P8594" i="1"/>
  <c r="K8594" i="1"/>
  <c r="X8593" i="1"/>
  <c r="S8593" i="1"/>
  <c r="P8593" i="1"/>
  <c r="K8593" i="1"/>
  <c r="X8592" i="1"/>
  <c r="S8592" i="1"/>
  <c r="P8592" i="1"/>
  <c r="K8592" i="1"/>
  <c r="X8591" i="1"/>
  <c r="S8591" i="1"/>
  <c r="P8591" i="1"/>
  <c r="K8591" i="1"/>
  <c r="X8590" i="1"/>
  <c r="S8590" i="1"/>
  <c r="P8590" i="1"/>
  <c r="K8590" i="1"/>
  <c r="X8589" i="1"/>
  <c r="S8589" i="1"/>
  <c r="P8589" i="1"/>
  <c r="K8589" i="1"/>
  <c r="X8588" i="1"/>
  <c r="S8588" i="1"/>
  <c r="P8588" i="1"/>
  <c r="K8588" i="1"/>
  <c r="X8587" i="1"/>
  <c r="S8587" i="1"/>
  <c r="P8587" i="1"/>
  <c r="K8587" i="1"/>
  <c r="X8586" i="1"/>
  <c r="S8586" i="1"/>
  <c r="P8586" i="1"/>
  <c r="K8586" i="1"/>
  <c r="X8585" i="1"/>
  <c r="S8585" i="1"/>
  <c r="P8585" i="1"/>
  <c r="K8585" i="1"/>
  <c r="X8584" i="1"/>
  <c r="S8584" i="1"/>
  <c r="P8584" i="1"/>
  <c r="K8584" i="1"/>
  <c r="X8583" i="1"/>
  <c r="S8583" i="1"/>
  <c r="P8583" i="1"/>
  <c r="K8583" i="1"/>
  <c r="X8582" i="1"/>
  <c r="S8582" i="1"/>
  <c r="P8582" i="1"/>
  <c r="K8582" i="1"/>
  <c r="X8581" i="1"/>
  <c r="S8581" i="1"/>
  <c r="P8581" i="1"/>
  <c r="K8581" i="1"/>
  <c r="X8580" i="1"/>
  <c r="S8580" i="1"/>
  <c r="P8580" i="1"/>
  <c r="K8580" i="1"/>
  <c r="X8579" i="1"/>
  <c r="S8579" i="1"/>
  <c r="P8579" i="1"/>
  <c r="K8579" i="1"/>
  <c r="X8578" i="1"/>
  <c r="S8578" i="1"/>
  <c r="P8578" i="1"/>
  <c r="K8578" i="1"/>
  <c r="X8577" i="1"/>
  <c r="S8577" i="1"/>
  <c r="P8577" i="1"/>
  <c r="K8577" i="1"/>
  <c r="X8576" i="1"/>
  <c r="S8576" i="1"/>
  <c r="P8576" i="1"/>
  <c r="K8576" i="1"/>
  <c r="X8575" i="1"/>
  <c r="S8575" i="1"/>
  <c r="P8575" i="1"/>
  <c r="K8575" i="1"/>
  <c r="X8574" i="1"/>
  <c r="S8574" i="1"/>
  <c r="P8574" i="1"/>
  <c r="K8574" i="1"/>
  <c r="X8573" i="1"/>
  <c r="S8573" i="1"/>
  <c r="P8573" i="1"/>
  <c r="K8573" i="1"/>
  <c r="X8572" i="1"/>
  <c r="S8572" i="1"/>
  <c r="P8572" i="1"/>
  <c r="K8572" i="1"/>
  <c r="X8571" i="1"/>
  <c r="S8571" i="1"/>
  <c r="P8571" i="1"/>
  <c r="K8571" i="1"/>
  <c r="X8570" i="1"/>
  <c r="S8570" i="1"/>
  <c r="P8570" i="1"/>
  <c r="K8570" i="1"/>
  <c r="X8569" i="1"/>
  <c r="S8569" i="1"/>
  <c r="P8569" i="1"/>
  <c r="K8569" i="1"/>
  <c r="X8568" i="1"/>
  <c r="S8568" i="1"/>
  <c r="P8568" i="1"/>
  <c r="K8568" i="1"/>
  <c r="X8567" i="1"/>
  <c r="S8567" i="1"/>
  <c r="P8567" i="1"/>
  <c r="K8567" i="1"/>
  <c r="X8566" i="1"/>
  <c r="S8566" i="1"/>
  <c r="P8566" i="1"/>
  <c r="K8566" i="1"/>
  <c r="X8565" i="1"/>
  <c r="S8565" i="1"/>
  <c r="P8565" i="1"/>
  <c r="K8565" i="1"/>
  <c r="X8564" i="1"/>
  <c r="S8564" i="1"/>
  <c r="P8564" i="1"/>
  <c r="K8564" i="1"/>
  <c r="X8563" i="1"/>
  <c r="S8563" i="1"/>
  <c r="P8563" i="1"/>
  <c r="K8563" i="1"/>
  <c r="X8562" i="1"/>
  <c r="S8562" i="1"/>
  <c r="P8562" i="1"/>
  <c r="K8562" i="1"/>
  <c r="X8561" i="1"/>
  <c r="S8561" i="1"/>
  <c r="P8561" i="1"/>
  <c r="K8561" i="1"/>
  <c r="X8560" i="1"/>
  <c r="S8560" i="1"/>
  <c r="P8560" i="1"/>
  <c r="K8560" i="1"/>
  <c r="X8559" i="1"/>
  <c r="S8559" i="1"/>
  <c r="P8559" i="1"/>
  <c r="K8559" i="1"/>
  <c r="X8558" i="1"/>
  <c r="S8558" i="1"/>
  <c r="P8558" i="1"/>
  <c r="K8558" i="1"/>
  <c r="X8557" i="1"/>
  <c r="S8557" i="1"/>
  <c r="P8557" i="1"/>
  <c r="K8557" i="1"/>
  <c r="X8556" i="1"/>
  <c r="S8556" i="1"/>
  <c r="P8556" i="1"/>
  <c r="K8556" i="1"/>
  <c r="X8555" i="1"/>
  <c r="S8555" i="1"/>
  <c r="P8555" i="1"/>
  <c r="K8555" i="1"/>
  <c r="X8554" i="1"/>
  <c r="S8554" i="1"/>
  <c r="P8554" i="1"/>
  <c r="K8554" i="1"/>
  <c r="X8553" i="1"/>
  <c r="S8553" i="1"/>
  <c r="P8553" i="1"/>
  <c r="K8553" i="1"/>
  <c r="X8552" i="1"/>
  <c r="S8552" i="1"/>
  <c r="P8552" i="1"/>
  <c r="K8552" i="1"/>
  <c r="X8551" i="1"/>
  <c r="S8551" i="1"/>
  <c r="P8551" i="1"/>
  <c r="K8551" i="1"/>
  <c r="X8550" i="1"/>
  <c r="S8550" i="1"/>
  <c r="P8550" i="1"/>
  <c r="K8550" i="1"/>
  <c r="X8549" i="1"/>
  <c r="S8549" i="1"/>
  <c r="P8549" i="1"/>
  <c r="K8549" i="1"/>
  <c r="X8548" i="1"/>
  <c r="S8548" i="1"/>
  <c r="P8548" i="1"/>
  <c r="K8548" i="1"/>
  <c r="X8547" i="1"/>
  <c r="S8547" i="1"/>
  <c r="P8547" i="1"/>
  <c r="K8547" i="1"/>
  <c r="X8546" i="1"/>
  <c r="S8546" i="1"/>
  <c r="P8546" i="1"/>
  <c r="K8546" i="1"/>
  <c r="X8545" i="1"/>
  <c r="S8545" i="1"/>
  <c r="P8545" i="1"/>
  <c r="K8545" i="1"/>
  <c r="X8544" i="1"/>
  <c r="S8544" i="1"/>
  <c r="P8544" i="1"/>
  <c r="K8544" i="1"/>
  <c r="X8543" i="1"/>
  <c r="S8543" i="1"/>
  <c r="P8543" i="1"/>
  <c r="K8543" i="1"/>
  <c r="X8542" i="1"/>
  <c r="S8542" i="1"/>
  <c r="P8542" i="1"/>
  <c r="K8542" i="1"/>
  <c r="X8541" i="1"/>
  <c r="S8541" i="1"/>
  <c r="P8541" i="1"/>
  <c r="K8541" i="1"/>
  <c r="X8540" i="1"/>
  <c r="S8540" i="1"/>
  <c r="P8540" i="1"/>
  <c r="K8540" i="1"/>
  <c r="X8539" i="1"/>
  <c r="S8539" i="1"/>
  <c r="P8539" i="1"/>
  <c r="K8539" i="1"/>
  <c r="X8538" i="1"/>
  <c r="S8538" i="1"/>
  <c r="P8538" i="1"/>
  <c r="K8538" i="1"/>
  <c r="X8537" i="1"/>
  <c r="S8537" i="1"/>
  <c r="P8537" i="1"/>
  <c r="K8537" i="1"/>
  <c r="X8536" i="1"/>
  <c r="S8536" i="1"/>
  <c r="P8536" i="1"/>
  <c r="K8536" i="1"/>
  <c r="X8535" i="1"/>
  <c r="S8535" i="1"/>
  <c r="P8535" i="1"/>
  <c r="K8535" i="1"/>
  <c r="X8534" i="1"/>
  <c r="S8534" i="1"/>
  <c r="P8534" i="1"/>
  <c r="K8534" i="1"/>
  <c r="X8533" i="1"/>
  <c r="S8533" i="1"/>
  <c r="P8533" i="1"/>
  <c r="K8533" i="1"/>
  <c r="X8532" i="1"/>
  <c r="S8532" i="1"/>
  <c r="P8532" i="1"/>
  <c r="K8532" i="1"/>
  <c r="X8531" i="1"/>
  <c r="S8531" i="1"/>
  <c r="P8531" i="1"/>
  <c r="K8531" i="1"/>
  <c r="X8530" i="1"/>
  <c r="S8530" i="1"/>
  <c r="P8530" i="1"/>
  <c r="K8530" i="1"/>
  <c r="X8529" i="1"/>
  <c r="S8529" i="1"/>
  <c r="P8529" i="1"/>
  <c r="K8529" i="1"/>
  <c r="X8528" i="1"/>
  <c r="S8528" i="1"/>
  <c r="P8528" i="1"/>
  <c r="K8528" i="1"/>
  <c r="X8527" i="1"/>
  <c r="S8527" i="1"/>
  <c r="P8527" i="1"/>
  <c r="K8527" i="1"/>
  <c r="X8526" i="1"/>
  <c r="S8526" i="1"/>
  <c r="P8526" i="1"/>
  <c r="K8526" i="1"/>
  <c r="X8525" i="1"/>
  <c r="S8525" i="1"/>
  <c r="P8525" i="1"/>
  <c r="K8525" i="1"/>
  <c r="X8524" i="1"/>
  <c r="S8524" i="1"/>
  <c r="P8524" i="1"/>
  <c r="K8524" i="1"/>
  <c r="X8523" i="1"/>
  <c r="S8523" i="1"/>
  <c r="P8523" i="1"/>
  <c r="K8523" i="1"/>
  <c r="X8522" i="1"/>
  <c r="S8522" i="1"/>
  <c r="P8522" i="1"/>
  <c r="K8522" i="1"/>
  <c r="X8521" i="1"/>
  <c r="S8521" i="1"/>
  <c r="P8521" i="1"/>
  <c r="K8521" i="1"/>
  <c r="X8520" i="1"/>
  <c r="S8520" i="1"/>
  <c r="P8520" i="1"/>
  <c r="K8520" i="1"/>
  <c r="X8519" i="1"/>
  <c r="S8519" i="1"/>
  <c r="P8519" i="1"/>
  <c r="K8519" i="1"/>
  <c r="X8518" i="1"/>
  <c r="S8518" i="1"/>
  <c r="P8518" i="1"/>
  <c r="K8518" i="1"/>
  <c r="X8517" i="1"/>
  <c r="S8517" i="1"/>
  <c r="P8517" i="1"/>
  <c r="K8517" i="1"/>
  <c r="X8516" i="1"/>
  <c r="S8516" i="1"/>
  <c r="P8516" i="1"/>
  <c r="K8516" i="1"/>
  <c r="X8515" i="1"/>
  <c r="S8515" i="1"/>
  <c r="P8515" i="1"/>
  <c r="K8515" i="1"/>
  <c r="X8514" i="1"/>
  <c r="S8514" i="1"/>
  <c r="P8514" i="1"/>
  <c r="K8514" i="1"/>
  <c r="X8513" i="1"/>
  <c r="S8513" i="1"/>
  <c r="P8513" i="1"/>
  <c r="K8513" i="1"/>
  <c r="X8512" i="1"/>
  <c r="S8512" i="1"/>
  <c r="P8512" i="1"/>
  <c r="K8512" i="1"/>
  <c r="X8511" i="1"/>
  <c r="S8511" i="1"/>
  <c r="P8511" i="1"/>
  <c r="K8511" i="1"/>
  <c r="X8510" i="1"/>
  <c r="S8510" i="1"/>
  <c r="P8510" i="1"/>
  <c r="K8510" i="1"/>
  <c r="X8509" i="1"/>
  <c r="S8509" i="1"/>
  <c r="P8509" i="1"/>
  <c r="K8509" i="1"/>
  <c r="X8508" i="1"/>
  <c r="S8508" i="1"/>
  <c r="P8508" i="1"/>
  <c r="K8508" i="1"/>
  <c r="X8507" i="1"/>
  <c r="S8507" i="1"/>
  <c r="P8507" i="1"/>
  <c r="K8507" i="1"/>
  <c r="X8506" i="1"/>
  <c r="S8506" i="1"/>
  <c r="P8506" i="1"/>
  <c r="K8506" i="1"/>
  <c r="X8505" i="1"/>
  <c r="S8505" i="1"/>
  <c r="P8505" i="1"/>
  <c r="K8505" i="1"/>
  <c r="X8504" i="1"/>
  <c r="S8504" i="1"/>
  <c r="P8504" i="1"/>
  <c r="K8504" i="1"/>
  <c r="X8503" i="1"/>
  <c r="S8503" i="1"/>
  <c r="P8503" i="1"/>
  <c r="K8503" i="1"/>
  <c r="X8502" i="1"/>
  <c r="S8502" i="1"/>
  <c r="P8502" i="1"/>
  <c r="K8502" i="1"/>
  <c r="X8501" i="1"/>
  <c r="S8501" i="1"/>
  <c r="P8501" i="1"/>
  <c r="K8501" i="1"/>
  <c r="X8500" i="1"/>
  <c r="S8500" i="1"/>
  <c r="P8500" i="1"/>
  <c r="K8500" i="1"/>
  <c r="X8499" i="1"/>
  <c r="S8499" i="1"/>
  <c r="P8499" i="1"/>
  <c r="K8499" i="1"/>
  <c r="X8498" i="1"/>
  <c r="S8498" i="1"/>
  <c r="P8498" i="1"/>
  <c r="K8498" i="1"/>
  <c r="X8497" i="1"/>
  <c r="S8497" i="1"/>
  <c r="P8497" i="1"/>
  <c r="K8497" i="1"/>
  <c r="X8496" i="1"/>
  <c r="S8496" i="1"/>
  <c r="P8496" i="1"/>
  <c r="K8496" i="1"/>
  <c r="X8495" i="1"/>
  <c r="S8495" i="1"/>
  <c r="P8495" i="1"/>
  <c r="K8495" i="1"/>
  <c r="X8494" i="1"/>
  <c r="S8494" i="1"/>
  <c r="P8494" i="1"/>
  <c r="K8494" i="1"/>
  <c r="X8493" i="1"/>
  <c r="S8493" i="1"/>
  <c r="P8493" i="1"/>
  <c r="K8493" i="1"/>
  <c r="X8492" i="1"/>
  <c r="S8492" i="1"/>
  <c r="P8492" i="1"/>
  <c r="K8492" i="1"/>
  <c r="X8491" i="1"/>
  <c r="S8491" i="1"/>
  <c r="P8491" i="1"/>
  <c r="K8491" i="1"/>
  <c r="X8490" i="1"/>
  <c r="S8490" i="1"/>
  <c r="P8490" i="1"/>
  <c r="K8490" i="1"/>
  <c r="X8489" i="1"/>
  <c r="S8489" i="1"/>
  <c r="P8489" i="1"/>
  <c r="K8489" i="1"/>
  <c r="X8488" i="1"/>
  <c r="S8488" i="1"/>
  <c r="P8488" i="1"/>
  <c r="K8488" i="1"/>
  <c r="X8487" i="1"/>
  <c r="S8487" i="1"/>
  <c r="P8487" i="1"/>
  <c r="K8487" i="1"/>
  <c r="X8486" i="1"/>
  <c r="S8486" i="1"/>
  <c r="P8486" i="1"/>
  <c r="K8486" i="1"/>
  <c r="X8485" i="1"/>
  <c r="S8485" i="1"/>
  <c r="P8485" i="1"/>
  <c r="K8485" i="1"/>
  <c r="X8484" i="1"/>
  <c r="S8484" i="1"/>
  <c r="P8484" i="1"/>
  <c r="K8484" i="1"/>
  <c r="X8483" i="1"/>
  <c r="S8483" i="1"/>
  <c r="P8483" i="1"/>
  <c r="K8483" i="1"/>
  <c r="X8482" i="1"/>
  <c r="S8482" i="1"/>
  <c r="P8482" i="1"/>
  <c r="K8482" i="1"/>
  <c r="X8481" i="1"/>
  <c r="S8481" i="1"/>
  <c r="P8481" i="1"/>
  <c r="K8481" i="1"/>
  <c r="X8480" i="1"/>
  <c r="S8480" i="1"/>
  <c r="P8480" i="1"/>
  <c r="K8480" i="1"/>
  <c r="X8479" i="1"/>
  <c r="S8479" i="1"/>
  <c r="P8479" i="1"/>
  <c r="K8479" i="1"/>
  <c r="X8478" i="1"/>
  <c r="S8478" i="1"/>
  <c r="P8478" i="1"/>
  <c r="K8478" i="1"/>
  <c r="X8477" i="1"/>
  <c r="S8477" i="1"/>
  <c r="P8477" i="1"/>
  <c r="K8477" i="1"/>
  <c r="X8476" i="1"/>
  <c r="S8476" i="1"/>
  <c r="P8476" i="1"/>
  <c r="K8476" i="1"/>
  <c r="X8475" i="1"/>
  <c r="S8475" i="1"/>
  <c r="P8475" i="1"/>
  <c r="K8475" i="1"/>
  <c r="X8474" i="1"/>
  <c r="S8474" i="1"/>
  <c r="P8474" i="1"/>
  <c r="K8474" i="1"/>
  <c r="X8473" i="1"/>
  <c r="S8473" i="1"/>
  <c r="P8473" i="1"/>
  <c r="K8473" i="1"/>
  <c r="X8472" i="1"/>
  <c r="S8472" i="1"/>
  <c r="P8472" i="1"/>
  <c r="K8472" i="1"/>
  <c r="X8471" i="1"/>
  <c r="S8471" i="1"/>
  <c r="P8471" i="1"/>
  <c r="K8471" i="1"/>
  <c r="X8470" i="1"/>
  <c r="S8470" i="1"/>
  <c r="P8470" i="1"/>
  <c r="K8470" i="1"/>
  <c r="X8469" i="1"/>
  <c r="S8469" i="1"/>
  <c r="P8469" i="1"/>
  <c r="K8469" i="1"/>
  <c r="X8468" i="1"/>
  <c r="S8468" i="1"/>
  <c r="P8468" i="1"/>
  <c r="K8468" i="1"/>
  <c r="X8467" i="1"/>
  <c r="S8467" i="1"/>
  <c r="P8467" i="1"/>
  <c r="K8467" i="1"/>
  <c r="X8466" i="1"/>
  <c r="S8466" i="1"/>
  <c r="P8466" i="1"/>
  <c r="K8466" i="1"/>
  <c r="X8465" i="1"/>
  <c r="S8465" i="1"/>
  <c r="P8465" i="1"/>
  <c r="K8465" i="1"/>
  <c r="X8464" i="1"/>
  <c r="S8464" i="1"/>
  <c r="P8464" i="1"/>
  <c r="K8464" i="1"/>
  <c r="X8463" i="1"/>
  <c r="S8463" i="1"/>
  <c r="P8463" i="1"/>
  <c r="K8463" i="1"/>
  <c r="X8462" i="1"/>
  <c r="S8462" i="1"/>
  <c r="P8462" i="1"/>
  <c r="K8462" i="1"/>
  <c r="X8461" i="1"/>
  <c r="S8461" i="1"/>
  <c r="P8461" i="1"/>
  <c r="K8461" i="1"/>
  <c r="X8460" i="1"/>
  <c r="S8460" i="1"/>
  <c r="P8460" i="1"/>
  <c r="K8460" i="1"/>
  <c r="X8459" i="1"/>
  <c r="S8459" i="1"/>
  <c r="P8459" i="1"/>
  <c r="K8459" i="1"/>
  <c r="X8458" i="1"/>
  <c r="S8458" i="1"/>
  <c r="P8458" i="1"/>
  <c r="K8458" i="1"/>
  <c r="X8457" i="1"/>
  <c r="S8457" i="1"/>
  <c r="P8457" i="1"/>
  <c r="K8457" i="1"/>
  <c r="X8456" i="1"/>
  <c r="S8456" i="1"/>
  <c r="P8456" i="1"/>
  <c r="K8456" i="1"/>
  <c r="X8455" i="1"/>
  <c r="S8455" i="1"/>
  <c r="P8455" i="1"/>
  <c r="K8455" i="1"/>
  <c r="X8454" i="1"/>
  <c r="S8454" i="1"/>
  <c r="P8454" i="1"/>
  <c r="K8454" i="1"/>
  <c r="X8453" i="1"/>
  <c r="S8453" i="1"/>
  <c r="P8453" i="1"/>
  <c r="K8453" i="1"/>
  <c r="X8452" i="1"/>
  <c r="S8452" i="1"/>
  <c r="P8452" i="1"/>
  <c r="K8452" i="1"/>
  <c r="X8451" i="1"/>
  <c r="S8451" i="1"/>
  <c r="P8451" i="1"/>
  <c r="K8451" i="1"/>
  <c r="X8450" i="1"/>
  <c r="S8450" i="1"/>
  <c r="P8450" i="1"/>
  <c r="K8450" i="1"/>
  <c r="X8449" i="1"/>
  <c r="S8449" i="1"/>
  <c r="P8449" i="1"/>
  <c r="K8449" i="1"/>
  <c r="X8448" i="1"/>
  <c r="S8448" i="1"/>
  <c r="P8448" i="1"/>
  <c r="K8448" i="1"/>
  <c r="X8447" i="1"/>
  <c r="S8447" i="1"/>
  <c r="P8447" i="1"/>
  <c r="K8447" i="1"/>
  <c r="X8446" i="1"/>
  <c r="S8446" i="1"/>
  <c r="P8446" i="1"/>
  <c r="K8446" i="1"/>
  <c r="X8445" i="1"/>
  <c r="S8445" i="1"/>
  <c r="P8445" i="1"/>
  <c r="K8445" i="1"/>
  <c r="X8444" i="1"/>
  <c r="S8444" i="1"/>
  <c r="P8444" i="1"/>
  <c r="K8444" i="1"/>
  <c r="X8443" i="1"/>
  <c r="S8443" i="1"/>
  <c r="P8443" i="1"/>
  <c r="K8443" i="1"/>
  <c r="X8442" i="1"/>
  <c r="S8442" i="1"/>
  <c r="P8442" i="1"/>
  <c r="K8442" i="1"/>
  <c r="X8441" i="1"/>
  <c r="S8441" i="1"/>
  <c r="P8441" i="1"/>
  <c r="K8441" i="1"/>
  <c r="X8440" i="1"/>
  <c r="S8440" i="1"/>
  <c r="P8440" i="1"/>
  <c r="K8440" i="1"/>
  <c r="X8439" i="1"/>
  <c r="S8439" i="1"/>
  <c r="P8439" i="1"/>
  <c r="K8439" i="1"/>
  <c r="X8438" i="1"/>
  <c r="S8438" i="1"/>
  <c r="P8438" i="1"/>
  <c r="K8438" i="1"/>
  <c r="X8437" i="1"/>
  <c r="S8437" i="1"/>
  <c r="P8437" i="1"/>
  <c r="K8437" i="1"/>
  <c r="X8436" i="1"/>
  <c r="S8436" i="1"/>
  <c r="P8436" i="1"/>
  <c r="K8436" i="1"/>
  <c r="X8435" i="1"/>
  <c r="S8435" i="1"/>
  <c r="P8435" i="1"/>
  <c r="K8435" i="1"/>
  <c r="X8434" i="1"/>
  <c r="S8434" i="1"/>
  <c r="P8434" i="1"/>
  <c r="K8434" i="1"/>
  <c r="X8433" i="1"/>
  <c r="S8433" i="1"/>
  <c r="P8433" i="1"/>
  <c r="K8433" i="1"/>
  <c r="X8432" i="1"/>
  <c r="S8432" i="1"/>
  <c r="P8432" i="1"/>
  <c r="K8432" i="1"/>
  <c r="X8431" i="1"/>
  <c r="S8431" i="1"/>
  <c r="P8431" i="1"/>
  <c r="K8431" i="1"/>
  <c r="X8430" i="1"/>
  <c r="S8430" i="1"/>
  <c r="P8430" i="1"/>
  <c r="K8430" i="1"/>
  <c r="X8429" i="1"/>
  <c r="S8429" i="1"/>
  <c r="P8429" i="1"/>
  <c r="K8429" i="1"/>
  <c r="X8428" i="1"/>
  <c r="S8428" i="1"/>
  <c r="P8428" i="1"/>
  <c r="K8428" i="1"/>
  <c r="X8427" i="1"/>
  <c r="S8427" i="1"/>
  <c r="P8427" i="1"/>
  <c r="K8427" i="1"/>
  <c r="X8426" i="1"/>
  <c r="S8426" i="1"/>
  <c r="P8426" i="1"/>
  <c r="K8426" i="1"/>
  <c r="X8425" i="1"/>
  <c r="S8425" i="1"/>
  <c r="P8425" i="1"/>
  <c r="K8425" i="1"/>
  <c r="X8424" i="1"/>
  <c r="S8424" i="1"/>
  <c r="P8424" i="1"/>
  <c r="K8424" i="1"/>
  <c r="X8423" i="1"/>
  <c r="S8423" i="1"/>
  <c r="P8423" i="1"/>
  <c r="K8423" i="1"/>
  <c r="X8422" i="1"/>
  <c r="S8422" i="1"/>
  <c r="P8422" i="1"/>
  <c r="K8422" i="1"/>
  <c r="X8421" i="1"/>
  <c r="S8421" i="1"/>
  <c r="P8421" i="1"/>
  <c r="K8421" i="1"/>
  <c r="X8420" i="1"/>
  <c r="S8420" i="1"/>
  <c r="P8420" i="1"/>
  <c r="K8420" i="1"/>
  <c r="X8419" i="1"/>
  <c r="S8419" i="1"/>
  <c r="P8419" i="1"/>
  <c r="K8419" i="1"/>
  <c r="X8418" i="1"/>
  <c r="S8418" i="1"/>
  <c r="P8418" i="1"/>
  <c r="K8418" i="1"/>
  <c r="X8417" i="1"/>
  <c r="S8417" i="1"/>
  <c r="P8417" i="1"/>
  <c r="K8417" i="1"/>
  <c r="X8416" i="1"/>
  <c r="S8416" i="1"/>
  <c r="P8416" i="1"/>
  <c r="K8416" i="1"/>
  <c r="X8415" i="1"/>
  <c r="S8415" i="1"/>
  <c r="P8415" i="1"/>
  <c r="K8415" i="1"/>
  <c r="X8414" i="1"/>
  <c r="S8414" i="1"/>
  <c r="P8414" i="1"/>
  <c r="K8414" i="1"/>
  <c r="X8413" i="1"/>
  <c r="S8413" i="1"/>
  <c r="P8413" i="1"/>
  <c r="K8413" i="1"/>
  <c r="X8412" i="1"/>
  <c r="S8412" i="1"/>
  <c r="P8412" i="1"/>
  <c r="K8412" i="1"/>
  <c r="X8411" i="1"/>
  <c r="S8411" i="1"/>
  <c r="P8411" i="1"/>
  <c r="K8411" i="1"/>
  <c r="X8410" i="1"/>
  <c r="S8410" i="1"/>
  <c r="P8410" i="1"/>
  <c r="K8410" i="1"/>
  <c r="X8409" i="1"/>
  <c r="S8409" i="1"/>
  <c r="P8409" i="1"/>
  <c r="K8409" i="1"/>
  <c r="X8408" i="1"/>
  <c r="S8408" i="1"/>
  <c r="P8408" i="1"/>
  <c r="K8408" i="1"/>
  <c r="X8407" i="1"/>
  <c r="S8407" i="1"/>
  <c r="P8407" i="1"/>
  <c r="K8407" i="1"/>
  <c r="X8406" i="1"/>
  <c r="S8406" i="1"/>
  <c r="P8406" i="1"/>
  <c r="K8406" i="1"/>
  <c r="X8405" i="1"/>
  <c r="S8405" i="1"/>
  <c r="P8405" i="1"/>
  <c r="K8405" i="1"/>
  <c r="X8404" i="1"/>
  <c r="S8404" i="1"/>
  <c r="P8404" i="1"/>
  <c r="K8404" i="1"/>
  <c r="X8403" i="1"/>
  <c r="S8403" i="1"/>
  <c r="P8403" i="1"/>
  <c r="K8403" i="1"/>
  <c r="X8402" i="1"/>
  <c r="S8402" i="1"/>
  <c r="P8402" i="1"/>
  <c r="K8402" i="1"/>
  <c r="X8401" i="1"/>
  <c r="S8401" i="1"/>
  <c r="P8401" i="1"/>
  <c r="K8401" i="1"/>
  <c r="X8400" i="1"/>
  <c r="S8400" i="1"/>
  <c r="P8400" i="1"/>
  <c r="K8400" i="1"/>
  <c r="X8399" i="1"/>
  <c r="S8399" i="1"/>
  <c r="P8399" i="1"/>
  <c r="K8399" i="1"/>
  <c r="X8398" i="1"/>
  <c r="S8398" i="1"/>
  <c r="P8398" i="1"/>
  <c r="K8398" i="1"/>
  <c r="X8397" i="1"/>
  <c r="S8397" i="1"/>
  <c r="P8397" i="1"/>
  <c r="K8397" i="1"/>
  <c r="X8396" i="1"/>
  <c r="S8396" i="1"/>
  <c r="P8396" i="1"/>
  <c r="K8396" i="1"/>
  <c r="X8395" i="1"/>
  <c r="S8395" i="1"/>
  <c r="P8395" i="1"/>
  <c r="K8395" i="1"/>
  <c r="X8394" i="1"/>
  <c r="S8394" i="1"/>
  <c r="P8394" i="1"/>
  <c r="K8394" i="1"/>
  <c r="X8393" i="1"/>
  <c r="S8393" i="1"/>
  <c r="P8393" i="1"/>
  <c r="K8393" i="1"/>
  <c r="X8392" i="1"/>
  <c r="S8392" i="1"/>
  <c r="P8392" i="1"/>
  <c r="K8392" i="1"/>
  <c r="X8391" i="1"/>
  <c r="S8391" i="1"/>
  <c r="P8391" i="1"/>
  <c r="K8391" i="1"/>
  <c r="X8390" i="1"/>
  <c r="S8390" i="1"/>
  <c r="P8390" i="1"/>
  <c r="K8390" i="1"/>
  <c r="X8389" i="1"/>
  <c r="S8389" i="1"/>
  <c r="P8389" i="1"/>
  <c r="K8389" i="1"/>
  <c r="X8388" i="1"/>
  <c r="S8388" i="1"/>
  <c r="P8388" i="1"/>
  <c r="K8388" i="1"/>
  <c r="X8387" i="1"/>
  <c r="S8387" i="1"/>
  <c r="P8387" i="1"/>
  <c r="K8387" i="1"/>
  <c r="X8386" i="1"/>
  <c r="S8386" i="1"/>
  <c r="P8386" i="1"/>
  <c r="K8386" i="1"/>
  <c r="X8385" i="1"/>
  <c r="S8385" i="1"/>
  <c r="P8385" i="1"/>
  <c r="K8385" i="1"/>
  <c r="X8384" i="1"/>
  <c r="S8384" i="1"/>
  <c r="P8384" i="1"/>
  <c r="K8384" i="1"/>
  <c r="X8383" i="1"/>
  <c r="S8383" i="1"/>
  <c r="P8383" i="1"/>
  <c r="K8383" i="1"/>
  <c r="X8382" i="1"/>
  <c r="S8382" i="1"/>
  <c r="P8382" i="1"/>
  <c r="K8382" i="1"/>
  <c r="X8381" i="1"/>
  <c r="S8381" i="1"/>
  <c r="P8381" i="1"/>
  <c r="K8381" i="1"/>
  <c r="X8380" i="1"/>
  <c r="S8380" i="1"/>
  <c r="P8380" i="1"/>
  <c r="K8380" i="1"/>
  <c r="X8379" i="1"/>
  <c r="S8379" i="1"/>
  <c r="P8379" i="1"/>
  <c r="K8379" i="1"/>
  <c r="X8378" i="1"/>
  <c r="S8378" i="1"/>
  <c r="P8378" i="1"/>
  <c r="K8378" i="1"/>
  <c r="X8377" i="1"/>
  <c r="S8377" i="1"/>
  <c r="P8377" i="1"/>
  <c r="K8377" i="1"/>
  <c r="X8376" i="1"/>
  <c r="S8376" i="1"/>
  <c r="P8376" i="1"/>
  <c r="K8376" i="1"/>
  <c r="X8375" i="1"/>
  <c r="S8375" i="1"/>
  <c r="P8375" i="1"/>
  <c r="K8375" i="1"/>
  <c r="X8374" i="1"/>
  <c r="S8374" i="1"/>
  <c r="P8374" i="1"/>
  <c r="K8374" i="1"/>
  <c r="X8373" i="1"/>
  <c r="S8373" i="1"/>
  <c r="P8373" i="1"/>
  <c r="K8373" i="1"/>
  <c r="X8372" i="1"/>
  <c r="S8372" i="1"/>
  <c r="P8372" i="1"/>
  <c r="K8372" i="1"/>
  <c r="X8371" i="1"/>
  <c r="S8371" i="1"/>
  <c r="P8371" i="1"/>
  <c r="K8371" i="1"/>
  <c r="X8370" i="1"/>
  <c r="S8370" i="1"/>
  <c r="P8370" i="1"/>
  <c r="K8370" i="1"/>
  <c r="X8369" i="1"/>
  <c r="S8369" i="1"/>
  <c r="P8369" i="1"/>
  <c r="K8369" i="1"/>
  <c r="X8368" i="1"/>
  <c r="S8368" i="1"/>
  <c r="P8368" i="1"/>
  <c r="K8368" i="1"/>
  <c r="X8367" i="1"/>
  <c r="S8367" i="1"/>
  <c r="P8367" i="1"/>
  <c r="K8367" i="1"/>
  <c r="X8366" i="1"/>
  <c r="S8366" i="1"/>
  <c r="P8366" i="1"/>
  <c r="K8366" i="1"/>
  <c r="X8365" i="1"/>
  <c r="S8365" i="1"/>
  <c r="P8365" i="1"/>
  <c r="K8365" i="1"/>
  <c r="X8364" i="1"/>
  <c r="S8364" i="1"/>
  <c r="P8364" i="1"/>
  <c r="K8364" i="1"/>
  <c r="X8363" i="1"/>
  <c r="S8363" i="1"/>
  <c r="P8363" i="1"/>
  <c r="K8363" i="1"/>
  <c r="X8362" i="1"/>
  <c r="S8362" i="1"/>
  <c r="P8362" i="1"/>
  <c r="K8362" i="1"/>
  <c r="X8361" i="1"/>
  <c r="S8361" i="1"/>
  <c r="P8361" i="1"/>
  <c r="K8361" i="1"/>
  <c r="X8360" i="1"/>
  <c r="S8360" i="1"/>
  <c r="P8360" i="1"/>
  <c r="K8360" i="1"/>
  <c r="X8359" i="1"/>
  <c r="S8359" i="1"/>
  <c r="P8359" i="1"/>
  <c r="K8359" i="1"/>
  <c r="X8358" i="1"/>
  <c r="S8358" i="1"/>
  <c r="P8358" i="1"/>
  <c r="K8358" i="1"/>
  <c r="X8357" i="1"/>
  <c r="S8357" i="1"/>
  <c r="P8357" i="1"/>
  <c r="K8357" i="1"/>
  <c r="X8356" i="1"/>
  <c r="S8356" i="1"/>
  <c r="P8356" i="1"/>
  <c r="K8356" i="1"/>
  <c r="X8355" i="1"/>
  <c r="S8355" i="1"/>
  <c r="P8355" i="1"/>
  <c r="K8355" i="1"/>
  <c r="X8354" i="1"/>
  <c r="S8354" i="1"/>
  <c r="P8354" i="1"/>
  <c r="K8354" i="1"/>
  <c r="X8353" i="1"/>
  <c r="S8353" i="1"/>
  <c r="P8353" i="1"/>
  <c r="K8353" i="1"/>
  <c r="X8352" i="1"/>
  <c r="S8352" i="1"/>
  <c r="P8352" i="1"/>
  <c r="K8352" i="1"/>
  <c r="X8351" i="1"/>
  <c r="S8351" i="1"/>
  <c r="P8351" i="1"/>
  <c r="K8351" i="1"/>
  <c r="X8350" i="1"/>
  <c r="S8350" i="1"/>
  <c r="P8350" i="1"/>
  <c r="K8350" i="1"/>
  <c r="X8349" i="1"/>
  <c r="S8349" i="1"/>
  <c r="P8349" i="1"/>
  <c r="K8349" i="1"/>
  <c r="X8348" i="1"/>
  <c r="S8348" i="1"/>
  <c r="P8348" i="1"/>
  <c r="K8348" i="1"/>
  <c r="X8347" i="1"/>
  <c r="S8347" i="1"/>
  <c r="P8347" i="1"/>
  <c r="K8347" i="1"/>
  <c r="X8346" i="1"/>
  <c r="S8346" i="1"/>
  <c r="P8346" i="1"/>
  <c r="K8346" i="1"/>
  <c r="X8345" i="1"/>
  <c r="S8345" i="1"/>
  <c r="P8345" i="1"/>
  <c r="K8345" i="1"/>
  <c r="X8344" i="1"/>
  <c r="S8344" i="1"/>
  <c r="P8344" i="1"/>
  <c r="K8344" i="1"/>
  <c r="X8343" i="1"/>
  <c r="S8343" i="1"/>
  <c r="P8343" i="1"/>
  <c r="K8343" i="1"/>
  <c r="X8342" i="1"/>
  <c r="S8342" i="1"/>
  <c r="P8342" i="1"/>
  <c r="K8342" i="1"/>
  <c r="X8341" i="1"/>
  <c r="S8341" i="1"/>
  <c r="P8341" i="1"/>
  <c r="K8341" i="1"/>
  <c r="X8340" i="1"/>
  <c r="S8340" i="1"/>
  <c r="P8340" i="1"/>
  <c r="K8340" i="1"/>
  <c r="X8339" i="1"/>
  <c r="S8339" i="1"/>
  <c r="P8339" i="1"/>
  <c r="K8339" i="1"/>
  <c r="X8338" i="1"/>
  <c r="S8338" i="1"/>
  <c r="P8338" i="1"/>
  <c r="K8338" i="1"/>
  <c r="X8337" i="1"/>
  <c r="S8337" i="1"/>
  <c r="P8337" i="1"/>
  <c r="K8337" i="1"/>
  <c r="X8336" i="1"/>
  <c r="S8336" i="1"/>
  <c r="P8336" i="1"/>
  <c r="K8336" i="1"/>
  <c r="X8335" i="1"/>
  <c r="S8335" i="1"/>
  <c r="P8335" i="1"/>
  <c r="K8335" i="1"/>
  <c r="X8334" i="1"/>
  <c r="S8334" i="1"/>
  <c r="P8334" i="1"/>
  <c r="K8334" i="1"/>
  <c r="X8333" i="1"/>
  <c r="S8333" i="1"/>
  <c r="P8333" i="1"/>
  <c r="K8333" i="1"/>
  <c r="X8332" i="1"/>
  <c r="S8332" i="1"/>
  <c r="P8332" i="1"/>
  <c r="K8332" i="1"/>
  <c r="X8331" i="1"/>
  <c r="S8331" i="1"/>
  <c r="P8331" i="1"/>
  <c r="K8331" i="1"/>
  <c r="X8330" i="1"/>
  <c r="S8330" i="1"/>
  <c r="P8330" i="1"/>
  <c r="K8330" i="1"/>
  <c r="X8329" i="1"/>
  <c r="S8329" i="1"/>
  <c r="P8329" i="1"/>
  <c r="K8329" i="1"/>
  <c r="X8328" i="1"/>
  <c r="S8328" i="1"/>
  <c r="P8328" i="1"/>
  <c r="K8328" i="1"/>
  <c r="X8327" i="1"/>
  <c r="S8327" i="1"/>
  <c r="P8327" i="1"/>
  <c r="K8327" i="1"/>
  <c r="X8326" i="1"/>
  <c r="S8326" i="1"/>
  <c r="P8326" i="1"/>
  <c r="K8326" i="1"/>
  <c r="X8325" i="1"/>
  <c r="S8325" i="1"/>
  <c r="P8325" i="1"/>
  <c r="K8325" i="1"/>
  <c r="X8324" i="1"/>
  <c r="S8324" i="1"/>
  <c r="P8324" i="1"/>
  <c r="K8324" i="1"/>
  <c r="X8323" i="1"/>
  <c r="S8323" i="1"/>
  <c r="P8323" i="1"/>
  <c r="K8323" i="1"/>
  <c r="X8322" i="1"/>
  <c r="S8322" i="1"/>
  <c r="P8322" i="1"/>
  <c r="K8322" i="1"/>
  <c r="X8321" i="1"/>
  <c r="S8321" i="1"/>
  <c r="P8321" i="1"/>
  <c r="K8321" i="1"/>
  <c r="X8320" i="1"/>
  <c r="S8320" i="1"/>
  <c r="P8320" i="1"/>
  <c r="K8320" i="1"/>
  <c r="X8319" i="1"/>
  <c r="S8319" i="1"/>
  <c r="P8319" i="1"/>
  <c r="K8319" i="1"/>
  <c r="X8318" i="1"/>
  <c r="S8318" i="1"/>
  <c r="P8318" i="1"/>
  <c r="K8318" i="1"/>
  <c r="X8317" i="1"/>
  <c r="S8317" i="1"/>
  <c r="P8317" i="1"/>
  <c r="K8317" i="1"/>
  <c r="X8316" i="1"/>
  <c r="S8316" i="1"/>
  <c r="P8316" i="1"/>
  <c r="K8316" i="1"/>
  <c r="X8315" i="1"/>
  <c r="S8315" i="1"/>
  <c r="P8315" i="1"/>
  <c r="K8315" i="1"/>
  <c r="X8314" i="1"/>
  <c r="S8314" i="1"/>
  <c r="P8314" i="1"/>
  <c r="K8314" i="1"/>
  <c r="X8313" i="1"/>
  <c r="S8313" i="1"/>
  <c r="P8313" i="1"/>
  <c r="K8313" i="1"/>
  <c r="X8312" i="1"/>
  <c r="S8312" i="1"/>
  <c r="P8312" i="1"/>
  <c r="K8312" i="1"/>
  <c r="X8311" i="1"/>
  <c r="S8311" i="1"/>
  <c r="P8311" i="1"/>
  <c r="K8311" i="1"/>
  <c r="X8310" i="1"/>
  <c r="S8310" i="1"/>
  <c r="P8310" i="1"/>
  <c r="K8310" i="1"/>
  <c r="X8309" i="1"/>
  <c r="S8309" i="1"/>
  <c r="P8309" i="1"/>
  <c r="K8309" i="1"/>
  <c r="X8308" i="1"/>
  <c r="S8308" i="1"/>
  <c r="P8308" i="1"/>
  <c r="K8308" i="1"/>
  <c r="X8307" i="1"/>
  <c r="S8307" i="1"/>
  <c r="P8307" i="1"/>
  <c r="K8307" i="1"/>
  <c r="X8306" i="1"/>
  <c r="S8306" i="1"/>
  <c r="P8306" i="1"/>
  <c r="K8306" i="1"/>
  <c r="X8305" i="1"/>
  <c r="S8305" i="1"/>
  <c r="P8305" i="1"/>
  <c r="K8305" i="1"/>
  <c r="X8304" i="1"/>
  <c r="S8304" i="1"/>
  <c r="P8304" i="1"/>
  <c r="K8304" i="1"/>
  <c r="X8303" i="1"/>
  <c r="S8303" i="1"/>
  <c r="P8303" i="1"/>
  <c r="K8303" i="1"/>
  <c r="X8302" i="1"/>
  <c r="S8302" i="1"/>
  <c r="P8302" i="1"/>
  <c r="K8302" i="1"/>
  <c r="X8301" i="1"/>
  <c r="S8301" i="1"/>
  <c r="P8301" i="1"/>
  <c r="K8301" i="1"/>
  <c r="X8300" i="1"/>
  <c r="S8300" i="1"/>
  <c r="P8300" i="1"/>
  <c r="K8300" i="1"/>
  <c r="X8299" i="1"/>
  <c r="S8299" i="1"/>
  <c r="P8299" i="1"/>
  <c r="K8299" i="1"/>
  <c r="X8298" i="1"/>
  <c r="S8298" i="1"/>
  <c r="P8298" i="1"/>
  <c r="K8298" i="1"/>
  <c r="X8297" i="1"/>
  <c r="S8297" i="1"/>
  <c r="P8297" i="1"/>
  <c r="K8297" i="1"/>
  <c r="X8296" i="1"/>
  <c r="S8296" i="1"/>
  <c r="P8296" i="1"/>
  <c r="K8296" i="1"/>
  <c r="X8295" i="1"/>
  <c r="S8295" i="1"/>
  <c r="P8295" i="1"/>
  <c r="K8295" i="1"/>
  <c r="X8294" i="1"/>
  <c r="S8294" i="1"/>
  <c r="P8294" i="1"/>
  <c r="K8294" i="1"/>
  <c r="X8293" i="1"/>
  <c r="S8293" i="1"/>
  <c r="P8293" i="1"/>
  <c r="K8293" i="1"/>
  <c r="X8292" i="1"/>
  <c r="S8292" i="1"/>
  <c r="P8292" i="1"/>
  <c r="K8292" i="1"/>
  <c r="X8291" i="1"/>
  <c r="S8291" i="1"/>
  <c r="P8291" i="1"/>
  <c r="K8291" i="1"/>
  <c r="X8290" i="1"/>
  <c r="S8290" i="1"/>
  <c r="P8290" i="1"/>
  <c r="K8290" i="1"/>
  <c r="X8289" i="1"/>
  <c r="S8289" i="1"/>
  <c r="P8289" i="1"/>
  <c r="K8289" i="1"/>
  <c r="X8288" i="1"/>
  <c r="S8288" i="1"/>
  <c r="P8288" i="1"/>
  <c r="K8288" i="1"/>
  <c r="X8287" i="1"/>
  <c r="S8287" i="1"/>
  <c r="P8287" i="1"/>
  <c r="K8287" i="1"/>
  <c r="X8286" i="1"/>
  <c r="S8286" i="1"/>
  <c r="P8286" i="1"/>
  <c r="K8286" i="1"/>
  <c r="X8285" i="1"/>
  <c r="S8285" i="1"/>
  <c r="P8285" i="1"/>
  <c r="K8285" i="1"/>
  <c r="X8284" i="1"/>
  <c r="S8284" i="1"/>
  <c r="P8284" i="1"/>
  <c r="K8284" i="1"/>
  <c r="X8283" i="1"/>
  <c r="S8283" i="1"/>
  <c r="P8283" i="1"/>
  <c r="K8283" i="1"/>
  <c r="X8282" i="1"/>
  <c r="S8282" i="1"/>
  <c r="P8282" i="1"/>
  <c r="K8282" i="1"/>
  <c r="X8281" i="1"/>
  <c r="S8281" i="1"/>
  <c r="P8281" i="1"/>
  <c r="K8281" i="1"/>
  <c r="X8280" i="1"/>
  <c r="S8280" i="1"/>
  <c r="P8280" i="1"/>
  <c r="K8280" i="1"/>
  <c r="X8279" i="1"/>
  <c r="S8279" i="1"/>
  <c r="P8279" i="1"/>
  <c r="K8279" i="1"/>
  <c r="X8278" i="1"/>
  <c r="S8278" i="1"/>
  <c r="P8278" i="1"/>
  <c r="K8278" i="1"/>
  <c r="X8277" i="1"/>
  <c r="S8277" i="1"/>
  <c r="P8277" i="1"/>
  <c r="K8277" i="1"/>
  <c r="X8276" i="1"/>
  <c r="S8276" i="1"/>
  <c r="P8276" i="1"/>
  <c r="K8276" i="1"/>
  <c r="X8275" i="1"/>
  <c r="S8275" i="1"/>
  <c r="P8275" i="1"/>
  <c r="K8275" i="1"/>
  <c r="X8274" i="1"/>
  <c r="S8274" i="1"/>
  <c r="P8274" i="1"/>
  <c r="K8274" i="1"/>
  <c r="X8273" i="1"/>
  <c r="S8273" i="1"/>
  <c r="P8273" i="1"/>
  <c r="K8273" i="1"/>
  <c r="X8272" i="1"/>
  <c r="S8272" i="1"/>
  <c r="P8272" i="1"/>
  <c r="K8272" i="1"/>
  <c r="X8271" i="1"/>
  <c r="S8271" i="1"/>
  <c r="P8271" i="1"/>
  <c r="K8271" i="1"/>
  <c r="X8270" i="1"/>
  <c r="S8270" i="1"/>
  <c r="P8270" i="1"/>
  <c r="K8270" i="1"/>
  <c r="X8269" i="1"/>
  <c r="S8269" i="1"/>
  <c r="P8269" i="1"/>
  <c r="K8269" i="1"/>
  <c r="X8268" i="1"/>
  <c r="S8268" i="1"/>
  <c r="P8268" i="1"/>
  <c r="K8268" i="1"/>
  <c r="X8267" i="1"/>
  <c r="S8267" i="1"/>
  <c r="P8267" i="1"/>
  <c r="K8267" i="1"/>
  <c r="X8266" i="1"/>
  <c r="S8266" i="1"/>
  <c r="P8266" i="1"/>
  <c r="K8266" i="1"/>
  <c r="X8265" i="1"/>
  <c r="S8265" i="1"/>
  <c r="P8265" i="1"/>
  <c r="K8265" i="1"/>
  <c r="X8264" i="1"/>
  <c r="S8264" i="1"/>
  <c r="P8264" i="1"/>
  <c r="K8264" i="1"/>
  <c r="X8263" i="1"/>
  <c r="S8263" i="1"/>
  <c r="P8263" i="1"/>
  <c r="K8263" i="1"/>
  <c r="X8262" i="1"/>
  <c r="S8262" i="1"/>
  <c r="P8262" i="1"/>
  <c r="K8262" i="1"/>
  <c r="X8261" i="1"/>
  <c r="S8261" i="1"/>
  <c r="P8261" i="1"/>
  <c r="K8261" i="1"/>
  <c r="X8260" i="1"/>
  <c r="S8260" i="1"/>
  <c r="P8260" i="1"/>
  <c r="K8260" i="1"/>
  <c r="X8259" i="1"/>
  <c r="S8259" i="1"/>
  <c r="P8259" i="1"/>
  <c r="K8259" i="1"/>
  <c r="X8258" i="1"/>
  <c r="S8258" i="1"/>
  <c r="P8258" i="1"/>
  <c r="K8258" i="1"/>
  <c r="X8257" i="1"/>
  <c r="S8257" i="1"/>
  <c r="P8257" i="1"/>
  <c r="K8257" i="1"/>
  <c r="X8256" i="1"/>
  <c r="S8256" i="1"/>
  <c r="P8256" i="1"/>
  <c r="K8256" i="1"/>
  <c r="X8255" i="1"/>
  <c r="S8255" i="1"/>
  <c r="P8255" i="1"/>
  <c r="K8255" i="1"/>
  <c r="X8254" i="1"/>
  <c r="S8254" i="1"/>
  <c r="P8254" i="1"/>
  <c r="K8254" i="1"/>
  <c r="X8253" i="1"/>
  <c r="S8253" i="1"/>
  <c r="P8253" i="1"/>
  <c r="K8253" i="1"/>
  <c r="X8252" i="1"/>
  <c r="S8252" i="1"/>
  <c r="P8252" i="1"/>
  <c r="K8252" i="1"/>
  <c r="X8251" i="1"/>
  <c r="S8251" i="1"/>
  <c r="P8251" i="1"/>
  <c r="K8251" i="1"/>
  <c r="X8250" i="1"/>
  <c r="S8250" i="1"/>
  <c r="P8250" i="1"/>
  <c r="K8250" i="1"/>
  <c r="X8249" i="1"/>
  <c r="S8249" i="1"/>
  <c r="P8249" i="1"/>
  <c r="K8249" i="1"/>
  <c r="X8248" i="1"/>
  <c r="S8248" i="1"/>
  <c r="P8248" i="1"/>
  <c r="K8248" i="1"/>
  <c r="X8247" i="1"/>
  <c r="S8247" i="1"/>
  <c r="P8247" i="1"/>
  <c r="K8247" i="1"/>
  <c r="X8246" i="1"/>
  <c r="S8246" i="1"/>
  <c r="P8246" i="1"/>
  <c r="K8246" i="1"/>
  <c r="X8245" i="1"/>
  <c r="S8245" i="1"/>
  <c r="P8245" i="1"/>
  <c r="K8245" i="1"/>
  <c r="X8244" i="1"/>
  <c r="S8244" i="1"/>
  <c r="P8244" i="1"/>
  <c r="K8244" i="1"/>
  <c r="X8243" i="1"/>
  <c r="S8243" i="1"/>
  <c r="P8243" i="1"/>
  <c r="K8243" i="1"/>
  <c r="X8242" i="1"/>
  <c r="S8242" i="1"/>
  <c r="P8242" i="1"/>
  <c r="K8242" i="1"/>
  <c r="X8241" i="1"/>
  <c r="S8241" i="1"/>
  <c r="P8241" i="1"/>
  <c r="K8241" i="1"/>
  <c r="X8240" i="1"/>
  <c r="S8240" i="1"/>
  <c r="P8240" i="1"/>
  <c r="K8240" i="1"/>
  <c r="X8239" i="1"/>
  <c r="S8239" i="1"/>
  <c r="P8239" i="1"/>
  <c r="K8239" i="1"/>
  <c r="X8238" i="1"/>
  <c r="S8238" i="1"/>
  <c r="P8238" i="1"/>
  <c r="K8238" i="1"/>
  <c r="X8237" i="1"/>
  <c r="S8237" i="1"/>
  <c r="P8237" i="1"/>
  <c r="K8237" i="1"/>
  <c r="X8236" i="1"/>
  <c r="S8236" i="1"/>
  <c r="P8236" i="1"/>
  <c r="K8236" i="1"/>
  <c r="X8235" i="1"/>
  <c r="S8235" i="1"/>
  <c r="P8235" i="1"/>
  <c r="K8235" i="1"/>
  <c r="X8234" i="1"/>
  <c r="S8234" i="1"/>
  <c r="P8234" i="1"/>
  <c r="K8234" i="1"/>
  <c r="X8233" i="1"/>
  <c r="S8233" i="1"/>
  <c r="P8233" i="1"/>
  <c r="K8233" i="1"/>
  <c r="X8232" i="1"/>
  <c r="S8232" i="1"/>
  <c r="P8232" i="1"/>
  <c r="K8232" i="1"/>
  <c r="X8231" i="1"/>
  <c r="S8231" i="1"/>
  <c r="P8231" i="1"/>
  <c r="K8231" i="1"/>
  <c r="X8230" i="1"/>
  <c r="S8230" i="1"/>
  <c r="P8230" i="1"/>
  <c r="K8230" i="1"/>
  <c r="X8229" i="1"/>
  <c r="S8229" i="1"/>
  <c r="P8229" i="1"/>
  <c r="K8229" i="1"/>
  <c r="X8228" i="1"/>
  <c r="S8228" i="1"/>
  <c r="P8228" i="1"/>
  <c r="K8228" i="1"/>
  <c r="X8227" i="1"/>
  <c r="S8227" i="1"/>
  <c r="P8227" i="1"/>
  <c r="K8227" i="1"/>
  <c r="X8226" i="1"/>
  <c r="S8226" i="1"/>
  <c r="P8226" i="1"/>
  <c r="K8226" i="1"/>
  <c r="X8225" i="1"/>
  <c r="S8225" i="1"/>
  <c r="P8225" i="1"/>
  <c r="K8225" i="1"/>
  <c r="X8224" i="1"/>
  <c r="S8224" i="1"/>
  <c r="P8224" i="1"/>
  <c r="K8224" i="1"/>
  <c r="X8223" i="1"/>
  <c r="S8223" i="1"/>
  <c r="P8223" i="1"/>
  <c r="K8223" i="1"/>
  <c r="X8222" i="1"/>
  <c r="S8222" i="1"/>
  <c r="P8222" i="1"/>
  <c r="K8222" i="1"/>
  <c r="X8221" i="1"/>
  <c r="S8221" i="1"/>
  <c r="P8221" i="1"/>
  <c r="K8221" i="1"/>
  <c r="X8220" i="1"/>
  <c r="S8220" i="1"/>
  <c r="P8220" i="1"/>
  <c r="K8220" i="1"/>
  <c r="X8219" i="1"/>
  <c r="S8219" i="1"/>
  <c r="P8219" i="1"/>
  <c r="K8219" i="1"/>
  <c r="X8218" i="1"/>
  <c r="S8218" i="1"/>
  <c r="P8218" i="1"/>
  <c r="K8218" i="1"/>
  <c r="X8217" i="1"/>
  <c r="S8217" i="1"/>
  <c r="P8217" i="1"/>
  <c r="K8217" i="1"/>
  <c r="X8216" i="1"/>
  <c r="S8216" i="1"/>
  <c r="P8216" i="1"/>
  <c r="K8216" i="1"/>
  <c r="X8215" i="1"/>
  <c r="S8215" i="1"/>
  <c r="P8215" i="1"/>
  <c r="K8215" i="1"/>
  <c r="X8214" i="1"/>
  <c r="S8214" i="1"/>
  <c r="P8214" i="1"/>
  <c r="K8214" i="1"/>
  <c r="X8213" i="1"/>
  <c r="S8213" i="1"/>
  <c r="P8213" i="1"/>
  <c r="K8213" i="1"/>
  <c r="X8212" i="1"/>
  <c r="S8212" i="1"/>
  <c r="P8212" i="1"/>
  <c r="K8212" i="1"/>
  <c r="X8211" i="1"/>
  <c r="S8211" i="1"/>
  <c r="P8211" i="1"/>
  <c r="K8211" i="1"/>
  <c r="X8210" i="1"/>
  <c r="S8210" i="1"/>
  <c r="P8210" i="1"/>
  <c r="K8210" i="1"/>
  <c r="X8209" i="1"/>
  <c r="S8209" i="1"/>
  <c r="P8209" i="1"/>
  <c r="K8209" i="1"/>
  <c r="X8208" i="1"/>
  <c r="S8208" i="1"/>
  <c r="P8208" i="1"/>
  <c r="K8208" i="1"/>
  <c r="X8207" i="1"/>
  <c r="S8207" i="1"/>
  <c r="P8207" i="1"/>
  <c r="K8207" i="1"/>
  <c r="X8206" i="1"/>
  <c r="S8206" i="1"/>
  <c r="P8206" i="1"/>
  <c r="K8206" i="1"/>
  <c r="X8205" i="1"/>
  <c r="S8205" i="1"/>
  <c r="P8205" i="1"/>
  <c r="K8205" i="1"/>
  <c r="X8204" i="1"/>
  <c r="S8204" i="1"/>
  <c r="P8204" i="1"/>
  <c r="K8204" i="1"/>
  <c r="X8203" i="1"/>
  <c r="S8203" i="1"/>
  <c r="P8203" i="1"/>
  <c r="K8203" i="1"/>
  <c r="X8202" i="1"/>
  <c r="S8202" i="1"/>
  <c r="P8202" i="1"/>
  <c r="K8202" i="1"/>
  <c r="X8201" i="1"/>
  <c r="S8201" i="1"/>
  <c r="P8201" i="1"/>
  <c r="K8201" i="1"/>
  <c r="X8200" i="1"/>
  <c r="S8200" i="1"/>
  <c r="P8200" i="1"/>
  <c r="K8200" i="1"/>
  <c r="X8199" i="1"/>
  <c r="S8199" i="1"/>
  <c r="P8199" i="1"/>
  <c r="K8199" i="1"/>
  <c r="X8198" i="1"/>
  <c r="S8198" i="1"/>
  <c r="P8198" i="1"/>
  <c r="K8198" i="1"/>
  <c r="X8197" i="1"/>
  <c r="S8197" i="1"/>
  <c r="P8197" i="1"/>
  <c r="K8197" i="1"/>
  <c r="X8196" i="1"/>
  <c r="S8196" i="1"/>
  <c r="P8196" i="1"/>
  <c r="K8196" i="1"/>
  <c r="X8195" i="1"/>
  <c r="S8195" i="1"/>
  <c r="P8195" i="1"/>
  <c r="K8195" i="1"/>
  <c r="X8194" i="1"/>
  <c r="S8194" i="1"/>
  <c r="P8194" i="1"/>
  <c r="K8194" i="1"/>
  <c r="X8193" i="1"/>
  <c r="S8193" i="1"/>
  <c r="P8193" i="1"/>
  <c r="K8193" i="1"/>
  <c r="X8192" i="1"/>
  <c r="S8192" i="1"/>
  <c r="P8192" i="1"/>
  <c r="K8192" i="1"/>
  <c r="X8191" i="1"/>
  <c r="S8191" i="1"/>
  <c r="P8191" i="1"/>
  <c r="K8191" i="1"/>
  <c r="X8190" i="1"/>
  <c r="S8190" i="1"/>
  <c r="P8190" i="1"/>
  <c r="K8190" i="1"/>
  <c r="X8189" i="1"/>
  <c r="S8189" i="1"/>
  <c r="P8189" i="1"/>
  <c r="K8189" i="1"/>
  <c r="X8188" i="1"/>
  <c r="S8188" i="1"/>
  <c r="P8188" i="1"/>
  <c r="K8188" i="1"/>
  <c r="X8187" i="1"/>
  <c r="S8187" i="1"/>
  <c r="P8187" i="1"/>
  <c r="K8187" i="1"/>
  <c r="X8186" i="1"/>
  <c r="S8186" i="1"/>
  <c r="P8186" i="1"/>
  <c r="K8186" i="1"/>
  <c r="X8185" i="1"/>
  <c r="S8185" i="1"/>
  <c r="P8185" i="1"/>
  <c r="K8185" i="1"/>
  <c r="X8184" i="1"/>
  <c r="S8184" i="1"/>
  <c r="P8184" i="1"/>
  <c r="K8184" i="1"/>
  <c r="X8183" i="1"/>
  <c r="S8183" i="1"/>
  <c r="P8183" i="1"/>
  <c r="K8183" i="1"/>
  <c r="X8182" i="1"/>
  <c r="S8182" i="1"/>
  <c r="P8182" i="1"/>
  <c r="K8182" i="1"/>
  <c r="X8181" i="1"/>
  <c r="S8181" i="1"/>
  <c r="P8181" i="1"/>
  <c r="K8181" i="1"/>
  <c r="X8180" i="1"/>
  <c r="S8180" i="1"/>
  <c r="P8180" i="1"/>
  <c r="K8180" i="1"/>
  <c r="X8179" i="1"/>
  <c r="S8179" i="1"/>
  <c r="P8179" i="1"/>
  <c r="K8179" i="1"/>
  <c r="X8178" i="1"/>
  <c r="S8178" i="1"/>
  <c r="P8178" i="1"/>
  <c r="K8178" i="1"/>
  <c r="X8177" i="1"/>
  <c r="S8177" i="1"/>
  <c r="P8177" i="1"/>
  <c r="K8177" i="1"/>
  <c r="X8176" i="1"/>
  <c r="S8176" i="1"/>
  <c r="P8176" i="1"/>
  <c r="K8176" i="1"/>
  <c r="X8175" i="1"/>
  <c r="S8175" i="1"/>
  <c r="P8175" i="1"/>
  <c r="K8175" i="1"/>
  <c r="X8174" i="1"/>
  <c r="S8174" i="1"/>
  <c r="P8174" i="1"/>
  <c r="K8174" i="1"/>
  <c r="X8173" i="1"/>
  <c r="S8173" i="1"/>
  <c r="P8173" i="1"/>
  <c r="K8173" i="1"/>
  <c r="X8172" i="1"/>
  <c r="S8172" i="1"/>
  <c r="P8172" i="1"/>
  <c r="K8172" i="1"/>
  <c r="X8171" i="1"/>
  <c r="S8171" i="1"/>
  <c r="P8171" i="1"/>
  <c r="K8171" i="1"/>
  <c r="X8170" i="1"/>
  <c r="S8170" i="1"/>
  <c r="P8170" i="1"/>
  <c r="K8170" i="1"/>
  <c r="X8169" i="1"/>
  <c r="S8169" i="1"/>
  <c r="P8169" i="1"/>
  <c r="K8169" i="1"/>
  <c r="X8168" i="1"/>
  <c r="S8168" i="1"/>
  <c r="P8168" i="1"/>
  <c r="K8168" i="1"/>
  <c r="X8167" i="1"/>
  <c r="S8167" i="1"/>
  <c r="P8167" i="1"/>
  <c r="K8167" i="1"/>
  <c r="X8166" i="1"/>
  <c r="S8166" i="1"/>
  <c r="P8166" i="1"/>
  <c r="K8166" i="1"/>
  <c r="X8165" i="1"/>
  <c r="S8165" i="1"/>
  <c r="P8165" i="1"/>
  <c r="K8165" i="1"/>
  <c r="X8164" i="1"/>
  <c r="S8164" i="1"/>
  <c r="P8164" i="1"/>
  <c r="K8164" i="1"/>
  <c r="X8163" i="1"/>
  <c r="S8163" i="1"/>
  <c r="P8163" i="1"/>
  <c r="K8163" i="1"/>
  <c r="X8162" i="1"/>
  <c r="S8162" i="1"/>
  <c r="P8162" i="1"/>
  <c r="K8162" i="1"/>
  <c r="X8161" i="1"/>
  <c r="S8161" i="1"/>
  <c r="P8161" i="1"/>
  <c r="K8161" i="1"/>
  <c r="X8160" i="1"/>
  <c r="S8160" i="1"/>
  <c r="P8160" i="1"/>
  <c r="K8160" i="1"/>
  <c r="X8159" i="1"/>
  <c r="S8159" i="1"/>
  <c r="P8159" i="1"/>
  <c r="K8159" i="1"/>
  <c r="X8158" i="1"/>
  <c r="S8158" i="1"/>
  <c r="P8158" i="1"/>
  <c r="K8158" i="1"/>
  <c r="X8157" i="1"/>
  <c r="S8157" i="1"/>
  <c r="P8157" i="1"/>
  <c r="K8157" i="1"/>
  <c r="X8156" i="1"/>
  <c r="S8156" i="1"/>
  <c r="P8156" i="1"/>
  <c r="K8156" i="1"/>
  <c r="X8155" i="1"/>
  <c r="S8155" i="1"/>
  <c r="P8155" i="1"/>
  <c r="K8155" i="1"/>
  <c r="X8154" i="1"/>
  <c r="S8154" i="1"/>
  <c r="P8154" i="1"/>
  <c r="K8154" i="1"/>
  <c r="X8153" i="1"/>
  <c r="S8153" i="1"/>
  <c r="P8153" i="1"/>
  <c r="K8153" i="1"/>
  <c r="X8152" i="1"/>
  <c r="S8152" i="1"/>
  <c r="P8152" i="1"/>
  <c r="K8152" i="1"/>
  <c r="X8151" i="1"/>
  <c r="S8151" i="1"/>
  <c r="P8151" i="1"/>
  <c r="K8151" i="1"/>
  <c r="X8150" i="1"/>
  <c r="S8150" i="1"/>
  <c r="P8150" i="1"/>
  <c r="K8150" i="1"/>
  <c r="X8149" i="1"/>
  <c r="S8149" i="1"/>
  <c r="P8149" i="1"/>
  <c r="K8149" i="1"/>
  <c r="X8148" i="1"/>
  <c r="S8148" i="1"/>
  <c r="P8148" i="1"/>
  <c r="K8148" i="1"/>
  <c r="X8147" i="1"/>
  <c r="S8147" i="1"/>
  <c r="P8147" i="1"/>
  <c r="K8147" i="1"/>
  <c r="X8146" i="1"/>
  <c r="S8146" i="1"/>
  <c r="P8146" i="1"/>
  <c r="K8146" i="1"/>
  <c r="X8145" i="1"/>
  <c r="S8145" i="1"/>
  <c r="P8145" i="1"/>
  <c r="K8145" i="1"/>
  <c r="X8144" i="1"/>
  <c r="S8144" i="1"/>
  <c r="P8144" i="1"/>
  <c r="K8144" i="1"/>
  <c r="X8143" i="1"/>
  <c r="S8143" i="1"/>
  <c r="P8143" i="1"/>
  <c r="K8143" i="1"/>
  <c r="X8142" i="1"/>
  <c r="S8142" i="1"/>
  <c r="P8142" i="1"/>
  <c r="K8142" i="1"/>
  <c r="X8141" i="1"/>
  <c r="S8141" i="1"/>
  <c r="P8141" i="1"/>
  <c r="K8141" i="1"/>
  <c r="X8140" i="1"/>
  <c r="S8140" i="1"/>
  <c r="P8140" i="1"/>
  <c r="K8140" i="1"/>
  <c r="X8139" i="1"/>
  <c r="S8139" i="1"/>
  <c r="P8139" i="1"/>
  <c r="K8139" i="1"/>
  <c r="X8138" i="1"/>
  <c r="S8138" i="1"/>
  <c r="P8138" i="1"/>
  <c r="K8138" i="1"/>
  <c r="X8137" i="1"/>
  <c r="S8137" i="1"/>
  <c r="P8137" i="1"/>
  <c r="K8137" i="1"/>
  <c r="X8136" i="1"/>
  <c r="S8136" i="1"/>
  <c r="P8136" i="1"/>
  <c r="K8136" i="1"/>
  <c r="X8135" i="1"/>
  <c r="S8135" i="1"/>
  <c r="P8135" i="1"/>
  <c r="K8135" i="1"/>
  <c r="X8134" i="1"/>
  <c r="S8134" i="1"/>
  <c r="P8134" i="1"/>
  <c r="K8134" i="1"/>
  <c r="X8133" i="1"/>
  <c r="S8133" i="1"/>
  <c r="P8133" i="1"/>
  <c r="K8133" i="1"/>
  <c r="X8132" i="1"/>
  <c r="S8132" i="1"/>
  <c r="P8132" i="1"/>
  <c r="K8132" i="1"/>
  <c r="X8131" i="1"/>
  <c r="S8131" i="1"/>
  <c r="P8131" i="1"/>
  <c r="K8131" i="1"/>
  <c r="X8130" i="1"/>
  <c r="S8130" i="1"/>
  <c r="P8130" i="1"/>
  <c r="K8130" i="1"/>
  <c r="X8129" i="1"/>
  <c r="S8129" i="1"/>
  <c r="P8129" i="1"/>
  <c r="K8129" i="1"/>
  <c r="X8128" i="1"/>
  <c r="S8128" i="1"/>
  <c r="P8128" i="1"/>
  <c r="K8128" i="1"/>
  <c r="X8127" i="1"/>
  <c r="S8127" i="1"/>
  <c r="P8127" i="1"/>
  <c r="K8127" i="1"/>
  <c r="X8126" i="1"/>
  <c r="S8126" i="1"/>
  <c r="P8126" i="1"/>
  <c r="K8126" i="1"/>
  <c r="X8125" i="1"/>
  <c r="S8125" i="1"/>
  <c r="P8125" i="1"/>
  <c r="K8125" i="1"/>
  <c r="X8124" i="1"/>
  <c r="S8124" i="1"/>
  <c r="P8124" i="1"/>
  <c r="K8124" i="1"/>
  <c r="X8123" i="1"/>
  <c r="S8123" i="1"/>
  <c r="P8123" i="1"/>
  <c r="K8123" i="1"/>
  <c r="X8122" i="1"/>
  <c r="S8122" i="1"/>
  <c r="P8122" i="1"/>
  <c r="K8122" i="1"/>
  <c r="X8121" i="1"/>
  <c r="S8121" i="1"/>
  <c r="P8121" i="1"/>
  <c r="K8121" i="1"/>
  <c r="X8120" i="1"/>
  <c r="S8120" i="1"/>
  <c r="P8120" i="1"/>
  <c r="K8120" i="1"/>
  <c r="X8119" i="1"/>
  <c r="S8119" i="1"/>
  <c r="P8119" i="1"/>
  <c r="K8119" i="1"/>
  <c r="X8118" i="1"/>
  <c r="S8118" i="1"/>
  <c r="P8118" i="1"/>
  <c r="K8118" i="1"/>
  <c r="X8117" i="1"/>
  <c r="S8117" i="1"/>
  <c r="P8117" i="1"/>
  <c r="K8117" i="1"/>
  <c r="X8116" i="1"/>
  <c r="S8116" i="1"/>
  <c r="P8116" i="1"/>
  <c r="K8116" i="1"/>
  <c r="X8115" i="1"/>
  <c r="S8115" i="1"/>
  <c r="P8115" i="1"/>
  <c r="K8115" i="1"/>
  <c r="X8114" i="1"/>
  <c r="S8114" i="1"/>
  <c r="P8114" i="1"/>
  <c r="K8114" i="1"/>
  <c r="X8113" i="1"/>
  <c r="S8113" i="1"/>
  <c r="P8113" i="1"/>
  <c r="K8113" i="1"/>
  <c r="X8112" i="1"/>
  <c r="S8112" i="1"/>
  <c r="P8112" i="1"/>
  <c r="K8112" i="1"/>
  <c r="X8111" i="1"/>
  <c r="S8111" i="1"/>
  <c r="P8111" i="1"/>
  <c r="K8111" i="1"/>
  <c r="X8110" i="1"/>
  <c r="S8110" i="1"/>
  <c r="P8110" i="1"/>
  <c r="K8110" i="1"/>
  <c r="X8109" i="1"/>
  <c r="S8109" i="1"/>
  <c r="P8109" i="1"/>
  <c r="K8109" i="1"/>
  <c r="X8108" i="1"/>
  <c r="S8108" i="1"/>
  <c r="P8108" i="1"/>
  <c r="K8108" i="1"/>
  <c r="X8107" i="1"/>
  <c r="S8107" i="1"/>
  <c r="P8107" i="1"/>
  <c r="K8107" i="1"/>
  <c r="X8106" i="1"/>
  <c r="S8106" i="1"/>
  <c r="P8106" i="1"/>
  <c r="K8106" i="1"/>
  <c r="X8105" i="1"/>
  <c r="S8105" i="1"/>
  <c r="P8105" i="1"/>
  <c r="K8105" i="1"/>
  <c r="X8104" i="1"/>
  <c r="S8104" i="1"/>
  <c r="P8104" i="1"/>
  <c r="K8104" i="1"/>
  <c r="X8103" i="1"/>
  <c r="S8103" i="1"/>
  <c r="P8103" i="1"/>
  <c r="K8103" i="1"/>
  <c r="X8102" i="1"/>
  <c r="S8102" i="1"/>
  <c r="P8102" i="1"/>
  <c r="K8102" i="1"/>
  <c r="X8101" i="1"/>
  <c r="S8101" i="1"/>
  <c r="P8101" i="1"/>
  <c r="K8101" i="1"/>
  <c r="X8100" i="1"/>
  <c r="S8100" i="1"/>
  <c r="P8100" i="1"/>
  <c r="K8100" i="1"/>
  <c r="X8099" i="1"/>
  <c r="S8099" i="1"/>
  <c r="P8099" i="1"/>
  <c r="K8099" i="1"/>
  <c r="X8098" i="1"/>
  <c r="S8098" i="1"/>
  <c r="P8098" i="1"/>
  <c r="K8098" i="1"/>
  <c r="X8097" i="1"/>
  <c r="S8097" i="1"/>
  <c r="P8097" i="1"/>
  <c r="K8097" i="1"/>
  <c r="X8096" i="1"/>
  <c r="S8096" i="1"/>
  <c r="P8096" i="1"/>
  <c r="K8096" i="1"/>
  <c r="X8095" i="1"/>
  <c r="S8095" i="1"/>
  <c r="P8095" i="1"/>
  <c r="K8095" i="1"/>
  <c r="X8094" i="1"/>
  <c r="S8094" i="1"/>
  <c r="P8094" i="1"/>
  <c r="K8094" i="1"/>
  <c r="X8093" i="1"/>
  <c r="S8093" i="1"/>
  <c r="P8093" i="1"/>
  <c r="K8093" i="1"/>
  <c r="X8092" i="1"/>
  <c r="S8092" i="1"/>
  <c r="P8092" i="1"/>
  <c r="K8092" i="1"/>
  <c r="X8091" i="1"/>
  <c r="S8091" i="1"/>
  <c r="P8091" i="1"/>
  <c r="K8091" i="1"/>
  <c r="X8090" i="1"/>
  <c r="S8090" i="1"/>
  <c r="P8090" i="1"/>
  <c r="K8090" i="1"/>
  <c r="X8089" i="1"/>
  <c r="S8089" i="1"/>
  <c r="P8089" i="1"/>
  <c r="K8089" i="1"/>
  <c r="X8088" i="1"/>
  <c r="S8088" i="1"/>
  <c r="P8088" i="1"/>
  <c r="K8088" i="1"/>
  <c r="X8087" i="1"/>
  <c r="S8087" i="1"/>
  <c r="P8087" i="1"/>
  <c r="K8087" i="1"/>
  <c r="X8086" i="1"/>
  <c r="S8086" i="1"/>
  <c r="P8086" i="1"/>
  <c r="K8086" i="1"/>
  <c r="X8085" i="1"/>
  <c r="S8085" i="1"/>
  <c r="P8085" i="1"/>
  <c r="K8085" i="1"/>
  <c r="X8084" i="1"/>
  <c r="S8084" i="1"/>
  <c r="P8084" i="1"/>
  <c r="K8084" i="1"/>
  <c r="X8083" i="1"/>
  <c r="S8083" i="1"/>
  <c r="P8083" i="1"/>
  <c r="K8083" i="1"/>
  <c r="X8082" i="1"/>
  <c r="S8082" i="1"/>
  <c r="P8082" i="1"/>
  <c r="K8082" i="1"/>
  <c r="X8081" i="1"/>
  <c r="S8081" i="1"/>
  <c r="P8081" i="1"/>
  <c r="K8081" i="1"/>
  <c r="X8080" i="1"/>
  <c r="S8080" i="1"/>
  <c r="P8080" i="1"/>
  <c r="K8080" i="1"/>
  <c r="X8079" i="1"/>
  <c r="S8079" i="1"/>
  <c r="P8079" i="1"/>
  <c r="K8079" i="1"/>
  <c r="X8078" i="1"/>
  <c r="S8078" i="1"/>
  <c r="P8078" i="1"/>
  <c r="K8078" i="1"/>
  <c r="X8077" i="1"/>
  <c r="S8077" i="1"/>
  <c r="P8077" i="1"/>
  <c r="K8077" i="1"/>
  <c r="X8076" i="1"/>
  <c r="S8076" i="1"/>
  <c r="P8076" i="1"/>
  <c r="K8076" i="1"/>
  <c r="X8075" i="1"/>
  <c r="S8075" i="1"/>
  <c r="P8075" i="1"/>
  <c r="K8075" i="1"/>
  <c r="X8074" i="1"/>
  <c r="S8074" i="1"/>
  <c r="P8074" i="1"/>
  <c r="K8074" i="1"/>
  <c r="X8073" i="1"/>
  <c r="S8073" i="1"/>
  <c r="P8073" i="1"/>
  <c r="K8073" i="1"/>
  <c r="X8072" i="1"/>
  <c r="S8072" i="1"/>
  <c r="P8072" i="1"/>
  <c r="K8072" i="1"/>
  <c r="X8071" i="1"/>
  <c r="S8071" i="1"/>
  <c r="P8071" i="1"/>
  <c r="K8071" i="1"/>
  <c r="X8070" i="1"/>
  <c r="S8070" i="1"/>
  <c r="P8070" i="1"/>
  <c r="K8070" i="1"/>
  <c r="X8069" i="1"/>
  <c r="S8069" i="1"/>
  <c r="P8069" i="1"/>
  <c r="K8069" i="1"/>
  <c r="X8068" i="1"/>
  <c r="S8068" i="1"/>
  <c r="P8068" i="1"/>
  <c r="K8068" i="1"/>
  <c r="X8067" i="1"/>
  <c r="S8067" i="1"/>
  <c r="P8067" i="1"/>
  <c r="K8067" i="1"/>
  <c r="X8066" i="1"/>
  <c r="S8066" i="1"/>
  <c r="P8066" i="1"/>
  <c r="K8066" i="1"/>
  <c r="X8065" i="1"/>
  <c r="S8065" i="1"/>
  <c r="P8065" i="1"/>
  <c r="K8065" i="1"/>
  <c r="X8064" i="1"/>
  <c r="S8064" i="1"/>
  <c r="P8064" i="1"/>
  <c r="K8064" i="1"/>
  <c r="X8063" i="1"/>
  <c r="S8063" i="1"/>
  <c r="P8063" i="1"/>
  <c r="K8063" i="1"/>
  <c r="X8062" i="1"/>
  <c r="S8062" i="1"/>
  <c r="P8062" i="1"/>
  <c r="K8062" i="1"/>
  <c r="X8061" i="1"/>
  <c r="S8061" i="1"/>
  <c r="P8061" i="1"/>
  <c r="K8061" i="1"/>
  <c r="X8060" i="1"/>
  <c r="S8060" i="1"/>
  <c r="P8060" i="1"/>
  <c r="K8060" i="1"/>
  <c r="X8059" i="1"/>
  <c r="S8059" i="1"/>
  <c r="P8059" i="1"/>
  <c r="K8059" i="1"/>
  <c r="X8058" i="1"/>
  <c r="S8058" i="1"/>
  <c r="P8058" i="1"/>
  <c r="K8058" i="1"/>
  <c r="X8057" i="1"/>
  <c r="S8057" i="1"/>
  <c r="P8057" i="1"/>
  <c r="K8057" i="1"/>
  <c r="X8056" i="1"/>
  <c r="S8056" i="1"/>
  <c r="P8056" i="1"/>
  <c r="K8056" i="1"/>
  <c r="X8055" i="1"/>
  <c r="S8055" i="1"/>
  <c r="P8055" i="1"/>
  <c r="K8055" i="1"/>
  <c r="X8054" i="1"/>
  <c r="S8054" i="1"/>
  <c r="P8054" i="1"/>
  <c r="K8054" i="1"/>
  <c r="X8053" i="1"/>
  <c r="S8053" i="1"/>
  <c r="P8053" i="1"/>
  <c r="K8053" i="1"/>
  <c r="X8052" i="1"/>
  <c r="S8052" i="1"/>
  <c r="P8052" i="1"/>
  <c r="K8052" i="1"/>
  <c r="X8051" i="1"/>
  <c r="S8051" i="1"/>
  <c r="P8051" i="1"/>
  <c r="K8051" i="1"/>
  <c r="X8050" i="1"/>
  <c r="S8050" i="1"/>
  <c r="P8050" i="1"/>
  <c r="K8050" i="1"/>
  <c r="X8049" i="1"/>
  <c r="S8049" i="1"/>
  <c r="P8049" i="1"/>
  <c r="K8049" i="1"/>
  <c r="X8048" i="1"/>
  <c r="S8048" i="1"/>
  <c r="P8048" i="1"/>
  <c r="K8048" i="1"/>
  <c r="X8047" i="1"/>
  <c r="S8047" i="1"/>
  <c r="P8047" i="1"/>
  <c r="K8047" i="1"/>
  <c r="X8046" i="1"/>
  <c r="S8046" i="1"/>
  <c r="P8046" i="1"/>
  <c r="K8046" i="1"/>
  <c r="X8045" i="1"/>
  <c r="S8045" i="1"/>
  <c r="P8045" i="1"/>
  <c r="K8045" i="1"/>
  <c r="X8044" i="1"/>
  <c r="S8044" i="1"/>
  <c r="P8044" i="1"/>
  <c r="K8044" i="1"/>
  <c r="X8043" i="1"/>
  <c r="S8043" i="1"/>
  <c r="P8043" i="1"/>
  <c r="K8043" i="1"/>
  <c r="X8042" i="1"/>
  <c r="S8042" i="1"/>
  <c r="P8042" i="1"/>
  <c r="K8042" i="1"/>
  <c r="X8041" i="1"/>
  <c r="S8041" i="1"/>
  <c r="P8041" i="1"/>
  <c r="K8041" i="1"/>
  <c r="X8040" i="1"/>
  <c r="S8040" i="1"/>
  <c r="P8040" i="1"/>
  <c r="K8040" i="1"/>
  <c r="X8039" i="1"/>
  <c r="S8039" i="1"/>
  <c r="P8039" i="1"/>
  <c r="K8039" i="1"/>
  <c r="X8038" i="1"/>
  <c r="S8038" i="1"/>
  <c r="P8038" i="1"/>
  <c r="K8038" i="1"/>
  <c r="X8037" i="1"/>
  <c r="S8037" i="1"/>
  <c r="P8037" i="1"/>
  <c r="K8037" i="1"/>
  <c r="X8036" i="1"/>
  <c r="S8036" i="1"/>
  <c r="P8036" i="1"/>
  <c r="K8036" i="1"/>
  <c r="X8035" i="1"/>
  <c r="S8035" i="1"/>
  <c r="P8035" i="1"/>
  <c r="K8035" i="1"/>
  <c r="X8034" i="1"/>
  <c r="S8034" i="1"/>
  <c r="P8034" i="1"/>
  <c r="K8034" i="1"/>
  <c r="X8033" i="1"/>
  <c r="S8033" i="1"/>
  <c r="P8033" i="1"/>
  <c r="K8033" i="1"/>
  <c r="X8032" i="1"/>
  <c r="S8032" i="1"/>
  <c r="P8032" i="1"/>
  <c r="K8032" i="1"/>
  <c r="X8031" i="1"/>
  <c r="S8031" i="1"/>
  <c r="P8031" i="1"/>
  <c r="K8031" i="1"/>
  <c r="X8030" i="1"/>
  <c r="S8030" i="1"/>
  <c r="P8030" i="1"/>
  <c r="K8030" i="1"/>
  <c r="X8029" i="1"/>
  <c r="S8029" i="1"/>
  <c r="P8029" i="1"/>
  <c r="K8029" i="1"/>
  <c r="X8028" i="1"/>
  <c r="S8028" i="1"/>
  <c r="P8028" i="1"/>
  <c r="K8028" i="1"/>
  <c r="X8027" i="1"/>
  <c r="S8027" i="1"/>
  <c r="P8027" i="1"/>
  <c r="K8027" i="1"/>
  <c r="X8026" i="1"/>
  <c r="S8026" i="1"/>
  <c r="P8026" i="1"/>
  <c r="K8026" i="1"/>
  <c r="X8025" i="1"/>
  <c r="S8025" i="1"/>
  <c r="P8025" i="1"/>
  <c r="K8025" i="1"/>
  <c r="X8024" i="1"/>
  <c r="S8024" i="1"/>
  <c r="P8024" i="1"/>
  <c r="K8024" i="1"/>
  <c r="X8023" i="1"/>
  <c r="S8023" i="1"/>
  <c r="P8023" i="1"/>
  <c r="K8023" i="1"/>
  <c r="X8022" i="1"/>
  <c r="S8022" i="1"/>
  <c r="P8022" i="1"/>
  <c r="K8022" i="1"/>
  <c r="X8021" i="1"/>
  <c r="S8021" i="1"/>
  <c r="P8021" i="1"/>
  <c r="K8021" i="1"/>
  <c r="X8020" i="1"/>
  <c r="S8020" i="1"/>
  <c r="P8020" i="1"/>
  <c r="K8020" i="1"/>
  <c r="X8019" i="1"/>
  <c r="S8019" i="1"/>
  <c r="P8019" i="1"/>
  <c r="K8019" i="1"/>
  <c r="X8018" i="1"/>
  <c r="S8018" i="1"/>
  <c r="P8018" i="1"/>
  <c r="K8018" i="1"/>
  <c r="X8017" i="1"/>
  <c r="S8017" i="1"/>
  <c r="P8017" i="1"/>
  <c r="K8017" i="1"/>
  <c r="X8016" i="1"/>
  <c r="S8016" i="1"/>
  <c r="P8016" i="1"/>
  <c r="K8016" i="1"/>
  <c r="X8015" i="1"/>
  <c r="S8015" i="1"/>
  <c r="P8015" i="1"/>
  <c r="K8015" i="1"/>
  <c r="X8014" i="1"/>
  <c r="S8014" i="1"/>
  <c r="P8014" i="1"/>
  <c r="K8014" i="1"/>
  <c r="X8013" i="1"/>
  <c r="S8013" i="1"/>
  <c r="P8013" i="1"/>
  <c r="K8013" i="1"/>
  <c r="X8012" i="1"/>
  <c r="S8012" i="1"/>
  <c r="P8012" i="1"/>
  <c r="K8012" i="1"/>
  <c r="X8011" i="1"/>
  <c r="S8011" i="1"/>
  <c r="P8011" i="1"/>
  <c r="K8011" i="1"/>
  <c r="X8010" i="1"/>
  <c r="S8010" i="1"/>
  <c r="P8010" i="1"/>
  <c r="K8010" i="1"/>
  <c r="X8009" i="1"/>
  <c r="S8009" i="1"/>
  <c r="P8009" i="1"/>
  <c r="K8009" i="1"/>
  <c r="X8008" i="1"/>
  <c r="S8008" i="1"/>
  <c r="P8008" i="1"/>
  <c r="K8008" i="1"/>
  <c r="X8007" i="1"/>
  <c r="S8007" i="1"/>
  <c r="P8007" i="1"/>
  <c r="K8007" i="1"/>
  <c r="X8006" i="1"/>
  <c r="S8006" i="1"/>
  <c r="P8006" i="1"/>
  <c r="K8006" i="1"/>
  <c r="X8005" i="1"/>
  <c r="S8005" i="1"/>
  <c r="P8005" i="1"/>
  <c r="K8005" i="1"/>
  <c r="X8004" i="1"/>
  <c r="S8004" i="1"/>
  <c r="P8004" i="1"/>
  <c r="K8004" i="1"/>
  <c r="X8003" i="1"/>
  <c r="S8003" i="1"/>
  <c r="P8003" i="1"/>
  <c r="K8003" i="1"/>
  <c r="X8002" i="1"/>
  <c r="S8002" i="1"/>
  <c r="P8002" i="1"/>
  <c r="K8002" i="1"/>
  <c r="X8001" i="1"/>
  <c r="S8001" i="1"/>
  <c r="P8001" i="1"/>
  <c r="K8001" i="1"/>
  <c r="X8000" i="1"/>
  <c r="S8000" i="1"/>
  <c r="P8000" i="1"/>
  <c r="K8000" i="1"/>
  <c r="X7999" i="1"/>
  <c r="S7999" i="1"/>
  <c r="P7999" i="1"/>
  <c r="K7999" i="1"/>
  <c r="X7998" i="1"/>
  <c r="S7998" i="1"/>
  <c r="P7998" i="1"/>
  <c r="K7998" i="1"/>
  <c r="X7997" i="1"/>
  <c r="S7997" i="1"/>
  <c r="P7997" i="1"/>
  <c r="K7997" i="1"/>
  <c r="X7996" i="1"/>
  <c r="S7996" i="1"/>
  <c r="P7996" i="1"/>
  <c r="K7996" i="1"/>
  <c r="X7995" i="1"/>
  <c r="S7995" i="1"/>
  <c r="P7995" i="1"/>
  <c r="K7995" i="1"/>
  <c r="X7994" i="1"/>
  <c r="S7994" i="1"/>
  <c r="P7994" i="1"/>
  <c r="K7994" i="1"/>
  <c r="X7993" i="1"/>
  <c r="S7993" i="1"/>
  <c r="P7993" i="1"/>
  <c r="K7993" i="1"/>
  <c r="X7992" i="1"/>
  <c r="S7992" i="1"/>
  <c r="P7992" i="1"/>
  <c r="K7992" i="1"/>
  <c r="X7991" i="1"/>
  <c r="S7991" i="1"/>
  <c r="P7991" i="1"/>
  <c r="K7991" i="1"/>
  <c r="X7990" i="1"/>
  <c r="S7990" i="1"/>
  <c r="P7990" i="1"/>
  <c r="K7990" i="1"/>
  <c r="X7989" i="1"/>
  <c r="S7989" i="1"/>
  <c r="P7989" i="1"/>
  <c r="K7989" i="1"/>
  <c r="X7988" i="1"/>
  <c r="S7988" i="1"/>
  <c r="P7988" i="1"/>
  <c r="K7988" i="1"/>
  <c r="X7987" i="1"/>
  <c r="S7987" i="1"/>
  <c r="P7987" i="1"/>
  <c r="K7987" i="1"/>
  <c r="X7986" i="1"/>
  <c r="S7986" i="1"/>
  <c r="P7986" i="1"/>
  <c r="K7986" i="1"/>
  <c r="X7985" i="1"/>
  <c r="S7985" i="1"/>
  <c r="P7985" i="1"/>
  <c r="K7985" i="1"/>
  <c r="X7984" i="1"/>
  <c r="S7984" i="1"/>
  <c r="P7984" i="1"/>
  <c r="K7984" i="1"/>
  <c r="X7983" i="1"/>
  <c r="S7983" i="1"/>
  <c r="P7983" i="1"/>
  <c r="K7983" i="1"/>
  <c r="X7982" i="1"/>
  <c r="S7982" i="1"/>
  <c r="P7982" i="1"/>
  <c r="K7982" i="1"/>
  <c r="X7981" i="1"/>
  <c r="S7981" i="1"/>
  <c r="P7981" i="1"/>
  <c r="K7981" i="1"/>
  <c r="X7980" i="1"/>
  <c r="S7980" i="1"/>
  <c r="P7980" i="1"/>
  <c r="K7980" i="1"/>
  <c r="X7979" i="1"/>
  <c r="S7979" i="1"/>
  <c r="P7979" i="1"/>
  <c r="K7979" i="1"/>
  <c r="X7978" i="1"/>
  <c r="S7978" i="1"/>
  <c r="P7978" i="1"/>
  <c r="K7978" i="1"/>
  <c r="X7977" i="1"/>
  <c r="S7977" i="1"/>
  <c r="P7977" i="1"/>
  <c r="K7977" i="1"/>
  <c r="X7976" i="1"/>
  <c r="S7976" i="1"/>
  <c r="P7976" i="1"/>
  <c r="K7976" i="1"/>
  <c r="X7975" i="1"/>
  <c r="S7975" i="1"/>
  <c r="P7975" i="1"/>
  <c r="K7975" i="1"/>
  <c r="X7974" i="1"/>
  <c r="S7974" i="1"/>
  <c r="P7974" i="1"/>
  <c r="K7974" i="1"/>
  <c r="X7973" i="1"/>
  <c r="S7973" i="1"/>
  <c r="P7973" i="1"/>
  <c r="K7973" i="1"/>
  <c r="X7972" i="1"/>
  <c r="S7972" i="1"/>
  <c r="P7972" i="1"/>
  <c r="K7972" i="1"/>
  <c r="X7971" i="1"/>
  <c r="S7971" i="1"/>
  <c r="P7971" i="1"/>
  <c r="K7971" i="1"/>
  <c r="X7970" i="1"/>
  <c r="S7970" i="1"/>
  <c r="P7970" i="1"/>
  <c r="K7970" i="1"/>
  <c r="X7969" i="1"/>
  <c r="S7969" i="1"/>
  <c r="P7969" i="1"/>
  <c r="K7969" i="1"/>
  <c r="X7968" i="1"/>
  <c r="S7968" i="1"/>
  <c r="P7968" i="1"/>
  <c r="K7968" i="1"/>
  <c r="X7967" i="1"/>
  <c r="S7967" i="1"/>
  <c r="P7967" i="1"/>
  <c r="K7967" i="1"/>
  <c r="X7966" i="1"/>
  <c r="S7966" i="1"/>
  <c r="P7966" i="1"/>
  <c r="K7966" i="1"/>
  <c r="X7965" i="1"/>
  <c r="S7965" i="1"/>
  <c r="P7965" i="1"/>
  <c r="K7965" i="1"/>
  <c r="X7964" i="1"/>
  <c r="S7964" i="1"/>
  <c r="P7964" i="1"/>
  <c r="K7964" i="1"/>
  <c r="X7963" i="1"/>
  <c r="S7963" i="1"/>
  <c r="P7963" i="1"/>
  <c r="K7963" i="1"/>
  <c r="X7962" i="1"/>
  <c r="S7962" i="1"/>
  <c r="P7962" i="1"/>
  <c r="K7962" i="1"/>
  <c r="X7961" i="1"/>
  <c r="S7961" i="1"/>
  <c r="P7961" i="1"/>
  <c r="K7961" i="1"/>
  <c r="X7960" i="1"/>
  <c r="S7960" i="1"/>
  <c r="P7960" i="1"/>
  <c r="K7960" i="1"/>
  <c r="X7959" i="1"/>
  <c r="S7959" i="1"/>
  <c r="P7959" i="1"/>
  <c r="K7959" i="1"/>
  <c r="X7958" i="1"/>
  <c r="S7958" i="1"/>
  <c r="P7958" i="1"/>
  <c r="K7958" i="1"/>
  <c r="X7957" i="1"/>
  <c r="S7957" i="1"/>
  <c r="P7957" i="1"/>
  <c r="K7957" i="1"/>
  <c r="X7956" i="1"/>
  <c r="S7956" i="1"/>
  <c r="P7956" i="1"/>
  <c r="K7956" i="1"/>
  <c r="X7955" i="1"/>
  <c r="S7955" i="1"/>
  <c r="P7955" i="1"/>
  <c r="K7955" i="1"/>
  <c r="X7954" i="1"/>
  <c r="S7954" i="1"/>
  <c r="P7954" i="1"/>
  <c r="K7954" i="1"/>
  <c r="X7953" i="1"/>
  <c r="S7953" i="1"/>
  <c r="P7953" i="1"/>
  <c r="K7953" i="1"/>
  <c r="X7952" i="1"/>
  <c r="S7952" i="1"/>
  <c r="P7952" i="1"/>
  <c r="K7952" i="1"/>
  <c r="X7951" i="1"/>
  <c r="S7951" i="1"/>
  <c r="P7951" i="1"/>
  <c r="K7951" i="1"/>
  <c r="X7950" i="1"/>
  <c r="S7950" i="1"/>
  <c r="P7950" i="1"/>
  <c r="K7950" i="1"/>
  <c r="X7949" i="1"/>
  <c r="S7949" i="1"/>
  <c r="P7949" i="1"/>
  <c r="K7949" i="1"/>
  <c r="X7948" i="1"/>
  <c r="S7948" i="1"/>
  <c r="P7948" i="1"/>
  <c r="K7948" i="1"/>
  <c r="X7947" i="1"/>
  <c r="S7947" i="1"/>
  <c r="P7947" i="1"/>
  <c r="K7947" i="1"/>
  <c r="X7946" i="1"/>
  <c r="S7946" i="1"/>
  <c r="P7946" i="1"/>
  <c r="K7946" i="1"/>
  <c r="X7945" i="1"/>
  <c r="S7945" i="1"/>
  <c r="P7945" i="1"/>
  <c r="K7945" i="1"/>
  <c r="X7944" i="1"/>
  <c r="S7944" i="1"/>
  <c r="P7944" i="1"/>
  <c r="K7944" i="1"/>
  <c r="X7943" i="1"/>
  <c r="S7943" i="1"/>
  <c r="P7943" i="1"/>
  <c r="K7943" i="1"/>
  <c r="X7942" i="1"/>
  <c r="S7942" i="1"/>
  <c r="P7942" i="1"/>
  <c r="K7942" i="1"/>
  <c r="X7941" i="1"/>
  <c r="S7941" i="1"/>
  <c r="P7941" i="1"/>
  <c r="K7941" i="1"/>
  <c r="X7940" i="1"/>
  <c r="S7940" i="1"/>
  <c r="P7940" i="1"/>
  <c r="K7940" i="1"/>
  <c r="X7939" i="1"/>
  <c r="S7939" i="1"/>
  <c r="P7939" i="1"/>
  <c r="K7939" i="1"/>
  <c r="X7938" i="1"/>
  <c r="S7938" i="1"/>
  <c r="P7938" i="1"/>
  <c r="K7938" i="1"/>
  <c r="X7937" i="1"/>
  <c r="S7937" i="1"/>
  <c r="P7937" i="1"/>
  <c r="K7937" i="1"/>
  <c r="X7936" i="1"/>
  <c r="S7936" i="1"/>
  <c r="P7936" i="1"/>
  <c r="K7936" i="1"/>
  <c r="X7935" i="1"/>
  <c r="S7935" i="1"/>
  <c r="P7935" i="1"/>
  <c r="K7935" i="1"/>
  <c r="X7934" i="1"/>
  <c r="S7934" i="1"/>
  <c r="P7934" i="1"/>
  <c r="K7934" i="1"/>
  <c r="X7933" i="1"/>
  <c r="S7933" i="1"/>
  <c r="P7933" i="1"/>
  <c r="K7933" i="1"/>
  <c r="X7932" i="1"/>
  <c r="S7932" i="1"/>
  <c r="P7932" i="1"/>
  <c r="K7932" i="1"/>
  <c r="X7931" i="1"/>
  <c r="S7931" i="1"/>
  <c r="P7931" i="1"/>
  <c r="K7931" i="1"/>
  <c r="X7930" i="1"/>
  <c r="S7930" i="1"/>
  <c r="P7930" i="1"/>
  <c r="K7930" i="1"/>
  <c r="X7929" i="1"/>
  <c r="S7929" i="1"/>
  <c r="P7929" i="1"/>
  <c r="K7929" i="1"/>
  <c r="X7928" i="1"/>
  <c r="S7928" i="1"/>
  <c r="P7928" i="1"/>
  <c r="K7928" i="1"/>
  <c r="X7927" i="1"/>
  <c r="S7927" i="1"/>
  <c r="P7927" i="1"/>
  <c r="K7927" i="1"/>
  <c r="X7926" i="1"/>
  <c r="S7926" i="1"/>
  <c r="P7926" i="1"/>
  <c r="K7926" i="1"/>
  <c r="X7925" i="1"/>
  <c r="S7925" i="1"/>
  <c r="P7925" i="1"/>
  <c r="K7925" i="1"/>
  <c r="X7924" i="1"/>
  <c r="S7924" i="1"/>
  <c r="P7924" i="1"/>
  <c r="K7924" i="1"/>
  <c r="X7923" i="1"/>
  <c r="S7923" i="1"/>
  <c r="P7923" i="1"/>
  <c r="K7923" i="1"/>
  <c r="X7922" i="1"/>
  <c r="S7922" i="1"/>
  <c r="P7922" i="1"/>
  <c r="K7922" i="1"/>
  <c r="X7921" i="1"/>
  <c r="S7921" i="1"/>
  <c r="P7921" i="1"/>
  <c r="K7921" i="1"/>
  <c r="X7920" i="1"/>
  <c r="S7920" i="1"/>
  <c r="P7920" i="1"/>
  <c r="K7920" i="1"/>
  <c r="X7919" i="1"/>
  <c r="S7919" i="1"/>
  <c r="P7919" i="1"/>
  <c r="K7919" i="1"/>
  <c r="X7918" i="1"/>
  <c r="S7918" i="1"/>
  <c r="P7918" i="1"/>
  <c r="K7918" i="1"/>
  <c r="X7917" i="1"/>
  <c r="S7917" i="1"/>
  <c r="P7917" i="1"/>
  <c r="K7917" i="1"/>
  <c r="X7916" i="1"/>
  <c r="S7916" i="1"/>
  <c r="P7916" i="1"/>
  <c r="K7916" i="1"/>
  <c r="X7915" i="1"/>
  <c r="S7915" i="1"/>
  <c r="P7915" i="1"/>
  <c r="K7915" i="1"/>
  <c r="X7914" i="1"/>
  <c r="S7914" i="1"/>
  <c r="P7914" i="1"/>
  <c r="K7914" i="1"/>
  <c r="X7913" i="1"/>
  <c r="S7913" i="1"/>
  <c r="P7913" i="1"/>
  <c r="K7913" i="1"/>
  <c r="X7912" i="1"/>
  <c r="S7912" i="1"/>
  <c r="P7912" i="1"/>
  <c r="K7912" i="1"/>
  <c r="X7911" i="1"/>
  <c r="S7911" i="1"/>
  <c r="P7911" i="1"/>
  <c r="K7911" i="1"/>
  <c r="X7910" i="1"/>
  <c r="S7910" i="1"/>
  <c r="P7910" i="1"/>
  <c r="K7910" i="1"/>
  <c r="X7909" i="1"/>
  <c r="S7909" i="1"/>
  <c r="P7909" i="1"/>
  <c r="K7909" i="1"/>
  <c r="X7908" i="1"/>
  <c r="S7908" i="1"/>
  <c r="P7908" i="1"/>
  <c r="K7908" i="1"/>
  <c r="X7907" i="1"/>
  <c r="S7907" i="1"/>
  <c r="P7907" i="1"/>
  <c r="K7907" i="1"/>
  <c r="X7906" i="1"/>
  <c r="S7906" i="1"/>
  <c r="P7906" i="1"/>
  <c r="K7906" i="1"/>
  <c r="X7905" i="1"/>
  <c r="S7905" i="1"/>
  <c r="P7905" i="1"/>
  <c r="K7905" i="1"/>
  <c r="X7904" i="1"/>
  <c r="S7904" i="1"/>
  <c r="P7904" i="1"/>
  <c r="K7904" i="1"/>
  <c r="X7903" i="1"/>
  <c r="S7903" i="1"/>
  <c r="P7903" i="1"/>
  <c r="K7903" i="1"/>
  <c r="X7902" i="1"/>
  <c r="S7902" i="1"/>
  <c r="P7902" i="1"/>
  <c r="K7902" i="1"/>
  <c r="X7901" i="1"/>
  <c r="S7901" i="1"/>
  <c r="P7901" i="1"/>
  <c r="K7901" i="1"/>
  <c r="X7900" i="1"/>
  <c r="S7900" i="1"/>
  <c r="P7900" i="1"/>
  <c r="K7900" i="1"/>
  <c r="X7899" i="1"/>
  <c r="S7899" i="1"/>
  <c r="P7899" i="1"/>
  <c r="K7899" i="1"/>
  <c r="X7898" i="1"/>
  <c r="S7898" i="1"/>
  <c r="P7898" i="1"/>
  <c r="K7898" i="1"/>
  <c r="X7897" i="1"/>
  <c r="S7897" i="1"/>
  <c r="P7897" i="1"/>
  <c r="K7897" i="1"/>
  <c r="X7896" i="1"/>
  <c r="S7896" i="1"/>
  <c r="P7896" i="1"/>
  <c r="K7896" i="1"/>
  <c r="X7895" i="1"/>
  <c r="S7895" i="1"/>
  <c r="P7895" i="1"/>
  <c r="K7895" i="1"/>
  <c r="X7894" i="1"/>
  <c r="S7894" i="1"/>
  <c r="P7894" i="1"/>
  <c r="K7894" i="1"/>
  <c r="X7893" i="1"/>
  <c r="S7893" i="1"/>
  <c r="P7893" i="1"/>
  <c r="K7893" i="1"/>
  <c r="X7892" i="1"/>
  <c r="S7892" i="1"/>
  <c r="P7892" i="1"/>
  <c r="K7892" i="1"/>
  <c r="X7891" i="1"/>
  <c r="S7891" i="1"/>
  <c r="P7891" i="1"/>
  <c r="K7891" i="1"/>
  <c r="X7890" i="1"/>
  <c r="S7890" i="1"/>
  <c r="P7890" i="1"/>
  <c r="K7890" i="1"/>
  <c r="X7889" i="1"/>
  <c r="S7889" i="1"/>
  <c r="P7889" i="1"/>
  <c r="K7889" i="1"/>
  <c r="X7888" i="1"/>
  <c r="S7888" i="1"/>
  <c r="P7888" i="1"/>
  <c r="K7888" i="1"/>
  <c r="X7887" i="1"/>
  <c r="S7887" i="1"/>
  <c r="P7887" i="1"/>
  <c r="K7887" i="1"/>
  <c r="X7886" i="1"/>
  <c r="S7886" i="1"/>
  <c r="P7886" i="1"/>
  <c r="K7886" i="1"/>
  <c r="X7885" i="1"/>
  <c r="S7885" i="1"/>
  <c r="P7885" i="1"/>
  <c r="K7885" i="1"/>
  <c r="X7884" i="1"/>
  <c r="S7884" i="1"/>
  <c r="P7884" i="1"/>
  <c r="K7884" i="1"/>
  <c r="X7883" i="1"/>
  <c r="S7883" i="1"/>
  <c r="P7883" i="1"/>
  <c r="K7883" i="1"/>
  <c r="X7882" i="1"/>
  <c r="S7882" i="1"/>
  <c r="P7882" i="1"/>
  <c r="K7882" i="1"/>
  <c r="X7881" i="1"/>
  <c r="S7881" i="1"/>
  <c r="P7881" i="1"/>
  <c r="K7881" i="1"/>
  <c r="X7880" i="1"/>
  <c r="S7880" i="1"/>
  <c r="P7880" i="1"/>
  <c r="K7880" i="1"/>
  <c r="X7879" i="1"/>
  <c r="S7879" i="1"/>
  <c r="P7879" i="1"/>
  <c r="K7879" i="1"/>
  <c r="X7878" i="1"/>
  <c r="S7878" i="1"/>
  <c r="P7878" i="1"/>
  <c r="K7878" i="1"/>
  <c r="X7877" i="1"/>
  <c r="S7877" i="1"/>
  <c r="P7877" i="1"/>
  <c r="K7877" i="1"/>
  <c r="X7876" i="1"/>
  <c r="S7876" i="1"/>
  <c r="P7876" i="1"/>
  <c r="K7876" i="1"/>
  <c r="X7875" i="1"/>
  <c r="S7875" i="1"/>
  <c r="P7875" i="1"/>
  <c r="K7875" i="1"/>
  <c r="X7874" i="1"/>
  <c r="S7874" i="1"/>
  <c r="P7874" i="1"/>
  <c r="K7874" i="1"/>
  <c r="X7873" i="1"/>
  <c r="S7873" i="1"/>
  <c r="P7873" i="1"/>
  <c r="K7873" i="1"/>
  <c r="X7872" i="1"/>
  <c r="S7872" i="1"/>
  <c r="P7872" i="1"/>
  <c r="K7872" i="1"/>
  <c r="X7871" i="1"/>
  <c r="S7871" i="1"/>
  <c r="P7871" i="1"/>
  <c r="K7871" i="1"/>
  <c r="X7870" i="1"/>
  <c r="S7870" i="1"/>
  <c r="P7870" i="1"/>
  <c r="K7870" i="1"/>
  <c r="X7869" i="1"/>
  <c r="S7869" i="1"/>
  <c r="P7869" i="1"/>
  <c r="K7869" i="1"/>
  <c r="X7868" i="1"/>
  <c r="S7868" i="1"/>
  <c r="P7868" i="1"/>
  <c r="K7868" i="1"/>
  <c r="X7867" i="1"/>
  <c r="S7867" i="1"/>
  <c r="P7867" i="1"/>
  <c r="K7867" i="1"/>
  <c r="X7866" i="1"/>
  <c r="S7866" i="1"/>
  <c r="P7866" i="1"/>
  <c r="K7866" i="1"/>
  <c r="X7865" i="1"/>
  <c r="S7865" i="1"/>
  <c r="P7865" i="1"/>
  <c r="K7865" i="1"/>
  <c r="X7864" i="1"/>
  <c r="S7864" i="1"/>
  <c r="P7864" i="1"/>
  <c r="K7864" i="1"/>
  <c r="X7863" i="1"/>
  <c r="S7863" i="1"/>
  <c r="P7863" i="1"/>
  <c r="K7863" i="1"/>
  <c r="X7862" i="1"/>
  <c r="S7862" i="1"/>
  <c r="P7862" i="1"/>
  <c r="K7862" i="1"/>
  <c r="X7861" i="1"/>
  <c r="S7861" i="1"/>
  <c r="P7861" i="1"/>
  <c r="K7861" i="1"/>
  <c r="X7860" i="1"/>
  <c r="S7860" i="1"/>
  <c r="P7860" i="1"/>
  <c r="K7860" i="1"/>
  <c r="X7859" i="1"/>
  <c r="S7859" i="1"/>
  <c r="P7859" i="1"/>
  <c r="K7859" i="1"/>
  <c r="X7858" i="1"/>
  <c r="S7858" i="1"/>
  <c r="P7858" i="1"/>
  <c r="K7858" i="1"/>
  <c r="X7857" i="1"/>
  <c r="S7857" i="1"/>
  <c r="P7857" i="1"/>
  <c r="K7857" i="1"/>
  <c r="X7856" i="1"/>
  <c r="S7856" i="1"/>
  <c r="P7856" i="1"/>
  <c r="K7856" i="1"/>
  <c r="X7855" i="1"/>
  <c r="S7855" i="1"/>
  <c r="P7855" i="1"/>
  <c r="K7855" i="1"/>
  <c r="X7854" i="1"/>
  <c r="S7854" i="1"/>
  <c r="P7854" i="1"/>
  <c r="K7854" i="1"/>
  <c r="X7853" i="1"/>
  <c r="S7853" i="1"/>
  <c r="P7853" i="1"/>
  <c r="K7853" i="1"/>
  <c r="X7852" i="1"/>
  <c r="S7852" i="1"/>
  <c r="P7852" i="1"/>
  <c r="K7852" i="1"/>
  <c r="X7851" i="1"/>
  <c r="S7851" i="1"/>
  <c r="P7851" i="1"/>
  <c r="K7851" i="1"/>
  <c r="X7850" i="1"/>
  <c r="S7850" i="1"/>
  <c r="P7850" i="1"/>
  <c r="K7850" i="1"/>
  <c r="X7849" i="1"/>
  <c r="S7849" i="1"/>
  <c r="P7849" i="1"/>
  <c r="K7849" i="1"/>
  <c r="X7848" i="1"/>
  <c r="S7848" i="1"/>
  <c r="P7848" i="1"/>
  <c r="K7848" i="1"/>
  <c r="X7847" i="1"/>
  <c r="S7847" i="1"/>
  <c r="P7847" i="1"/>
  <c r="K7847" i="1"/>
  <c r="X7846" i="1"/>
  <c r="S7846" i="1"/>
  <c r="P7846" i="1"/>
  <c r="K7846" i="1"/>
  <c r="X7845" i="1"/>
  <c r="S7845" i="1"/>
  <c r="P7845" i="1"/>
  <c r="K7845" i="1"/>
  <c r="X7844" i="1"/>
  <c r="S7844" i="1"/>
  <c r="P7844" i="1"/>
  <c r="K7844" i="1"/>
  <c r="X7843" i="1"/>
  <c r="S7843" i="1"/>
  <c r="P7843" i="1"/>
  <c r="K7843" i="1"/>
  <c r="X7842" i="1"/>
  <c r="S7842" i="1"/>
  <c r="P7842" i="1"/>
  <c r="K7842" i="1"/>
  <c r="X7841" i="1"/>
  <c r="S7841" i="1"/>
  <c r="P7841" i="1"/>
  <c r="K7841" i="1"/>
  <c r="X7840" i="1"/>
  <c r="S7840" i="1"/>
  <c r="P7840" i="1"/>
  <c r="K7840" i="1"/>
  <c r="X7839" i="1"/>
  <c r="S7839" i="1"/>
  <c r="P7839" i="1"/>
  <c r="K7839" i="1"/>
  <c r="X7838" i="1"/>
  <c r="S7838" i="1"/>
  <c r="P7838" i="1"/>
  <c r="K7838" i="1"/>
  <c r="X7837" i="1"/>
  <c r="S7837" i="1"/>
  <c r="P7837" i="1"/>
  <c r="K7837" i="1"/>
  <c r="X7836" i="1"/>
  <c r="S7836" i="1"/>
  <c r="P7836" i="1"/>
  <c r="K7836" i="1"/>
  <c r="X7835" i="1"/>
  <c r="S7835" i="1"/>
  <c r="P7835" i="1"/>
  <c r="K7835" i="1"/>
  <c r="X7834" i="1"/>
  <c r="S7834" i="1"/>
  <c r="P7834" i="1"/>
  <c r="K7834" i="1"/>
  <c r="X7833" i="1"/>
  <c r="S7833" i="1"/>
  <c r="P7833" i="1"/>
  <c r="K7833" i="1"/>
  <c r="X7832" i="1"/>
  <c r="S7832" i="1"/>
  <c r="P7832" i="1"/>
  <c r="K7832" i="1"/>
  <c r="X7831" i="1"/>
  <c r="S7831" i="1"/>
  <c r="P7831" i="1"/>
  <c r="K7831" i="1"/>
  <c r="X7830" i="1"/>
  <c r="S7830" i="1"/>
  <c r="P7830" i="1"/>
  <c r="K7830" i="1"/>
  <c r="X7829" i="1"/>
  <c r="S7829" i="1"/>
  <c r="P7829" i="1"/>
  <c r="K7829" i="1"/>
  <c r="X7828" i="1"/>
  <c r="S7828" i="1"/>
  <c r="P7828" i="1"/>
  <c r="K7828" i="1"/>
  <c r="X7827" i="1"/>
  <c r="S7827" i="1"/>
  <c r="P7827" i="1"/>
  <c r="K7827" i="1"/>
  <c r="X7826" i="1"/>
  <c r="S7826" i="1"/>
  <c r="P7826" i="1"/>
  <c r="K7826" i="1"/>
  <c r="X7825" i="1"/>
  <c r="S7825" i="1"/>
  <c r="P7825" i="1"/>
  <c r="K7825" i="1"/>
  <c r="X7824" i="1"/>
  <c r="S7824" i="1"/>
  <c r="P7824" i="1"/>
  <c r="K7824" i="1"/>
  <c r="X7823" i="1"/>
  <c r="S7823" i="1"/>
  <c r="P7823" i="1"/>
  <c r="K7823" i="1"/>
  <c r="X7822" i="1"/>
  <c r="S7822" i="1"/>
  <c r="P7822" i="1"/>
  <c r="K7822" i="1"/>
  <c r="X7821" i="1"/>
  <c r="S7821" i="1"/>
  <c r="P7821" i="1"/>
  <c r="K7821" i="1"/>
  <c r="X7820" i="1"/>
  <c r="S7820" i="1"/>
  <c r="P7820" i="1"/>
  <c r="K7820" i="1"/>
  <c r="X7819" i="1"/>
  <c r="S7819" i="1"/>
  <c r="P7819" i="1"/>
  <c r="K7819" i="1"/>
  <c r="X7818" i="1"/>
  <c r="S7818" i="1"/>
  <c r="P7818" i="1"/>
  <c r="K7818" i="1"/>
  <c r="X7817" i="1"/>
  <c r="S7817" i="1"/>
  <c r="P7817" i="1"/>
  <c r="K7817" i="1"/>
  <c r="X7816" i="1"/>
  <c r="S7816" i="1"/>
  <c r="P7816" i="1"/>
  <c r="K7816" i="1"/>
  <c r="X7815" i="1"/>
  <c r="S7815" i="1"/>
  <c r="P7815" i="1"/>
  <c r="K7815" i="1"/>
  <c r="X7814" i="1"/>
  <c r="S7814" i="1"/>
  <c r="P7814" i="1"/>
  <c r="K7814" i="1"/>
  <c r="X7813" i="1"/>
  <c r="S7813" i="1"/>
  <c r="P7813" i="1"/>
  <c r="K7813" i="1"/>
  <c r="X7812" i="1"/>
  <c r="S7812" i="1"/>
  <c r="P7812" i="1"/>
  <c r="K7812" i="1"/>
  <c r="X7811" i="1"/>
  <c r="S7811" i="1"/>
  <c r="P7811" i="1"/>
  <c r="K7811" i="1"/>
  <c r="X7810" i="1"/>
  <c r="S7810" i="1"/>
  <c r="P7810" i="1"/>
  <c r="K7810" i="1"/>
  <c r="X7809" i="1"/>
  <c r="S7809" i="1"/>
  <c r="P7809" i="1"/>
  <c r="K7809" i="1"/>
  <c r="X7808" i="1"/>
  <c r="S7808" i="1"/>
  <c r="P7808" i="1"/>
  <c r="K7808" i="1"/>
  <c r="X7807" i="1"/>
  <c r="S7807" i="1"/>
  <c r="P7807" i="1"/>
  <c r="K7807" i="1"/>
  <c r="X7806" i="1"/>
  <c r="S7806" i="1"/>
  <c r="P7806" i="1"/>
  <c r="K7806" i="1"/>
  <c r="X7805" i="1"/>
  <c r="S7805" i="1"/>
  <c r="P7805" i="1"/>
  <c r="K7805" i="1"/>
  <c r="X7804" i="1"/>
  <c r="S7804" i="1"/>
  <c r="P7804" i="1"/>
  <c r="K7804" i="1"/>
  <c r="X7803" i="1"/>
  <c r="S7803" i="1"/>
  <c r="P7803" i="1"/>
  <c r="K7803" i="1"/>
  <c r="X7802" i="1"/>
  <c r="S7802" i="1"/>
  <c r="P7802" i="1"/>
  <c r="K7802" i="1"/>
  <c r="X7801" i="1"/>
  <c r="S7801" i="1"/>
  <c r="P7801" i="1"/>
  <c r="K7801" i="1"/>
  <c r="X7800" i="1"/>
  <c r="S7800" i="1"/>
  <c r="P7800" i="1"/>
  <c r="K7800" i="1"/>
  <c r="X7799" i="1"/>
  <c r="S7799" i="1"/>
  <c r="P7799" i="1"/>
  <c r="K7799" i="1"/>
  <c r="X7798" i="1"/>
  <c r="S7798" i="1"/>
  <c r="P7798" i="1"/>
  <c r="K7798" i="1"/>
  <c r="X7797" i="1"/>
  <c r="S7797" i="1"/>
  <c r="P7797" i="1"/>
  <c r="K7797" i="1"/>
  <c r="X7796" i="1"/>
  <c r="S7796" i="1"/>
  <c r="P7796" i="1"/>
  <c r="K7796" i="1"/>
  <c r="X7795" i="1"/>
  <c r="S7795" i="1"/>
  <c r="P7795" i="1"/>
  <c r="K7795" i="1"/>
  <c r="X7794" i="1"/>
  <c r="S7794" i="1"/>
  <c r="P7794" i="1"/>
  <c r="K7794" i="1"/>
  <c r="X7793" i="1"/>
  <c r="S7793" i="1"/>
  <c r="P7793" i="1"/>
  <c r="K7793" i="1"/>
  <c r="X7792" i="1"/>
  <c r="S7792" i="1"/>
  <c r="P7792" i="1"/>
  <c r="K7792" i="1"/>
  <c r="X7791" i="1"/>
  <c r="S7791" i="1"/>
  <c r="P7791" i="1"/>
  <c r="K7791" i="1"/>
  <c r="X7790" i="1"/>
  <c r="S7790" i="1"/>
  <c r="P7790" i="1"/>
  <c r="K7790" i="1"/>
  <c r="X7789" i="1"/>
  <c r="S7789" i="1"/>
  <c r="P7789" i="1"/>
  <c r="K7789" i="1"/>
  <c r="X7788" i="1"/>
  <c r="S7788" i="1"/>
  <c r="P7788" i="1"/>
  <c r="K7788" i="1"/>
  <c r="X7787" i="1"/>
  <c r="S7787" i="1"/>
  <c r="P7787" i="1"/>
  <c r="K7787" i="1"/>
  <c r="X7786" i="1"/>
  <c r="S7786" i="1"/>
  <c r="P7786" i="1"/>
  <c r="K7786" i="1"/>
  <c r="X7785" i="1"/>
  <c r="S7785" i="1"/>
  <c r="P7785" i="1"/>
  <c r="K7785" i="1"/>
  <c r="X7784" i="1"/>
  <c r="S7784" i="1"/>
  <c r="P7784" i="1"/>
  <c r="K7784" i="1"/>
  <c r="X7783" i="1"/>
  <c r="S7783" i="1"/>
  <c r="P7783" i="1"/>
  <c r="K7783" i="1"/>
  <c r="X7782" i="1"/>
  <c r="S7782" i="1"/>
  <c r="P7782" i="1"/>
  <c r="K7782" i="1"/>
  <c r="X7781" i="1"/>
  <c r="S7781" i="1"/>
  <c r="P7781" i="1"/>
  <c r="K7781" i="1"/>
  <c r="X7780" i="1"/>
  <c r="S7780" i="1"/>
  <c r="P7780" i="1"/>
  <c r="K7780" i="1"/>
  <c r="X7779" i="1"/>
  <c r="S7779" i="1"/>
  <c r="P7779" i="1"/>
  <c r="K7779" i="1"/>
  <c r="X7778" i="1"/>
  <c r="S7778" i="1"/>
  <c r="P7778" i="1"/>
  <c r="K7778" i="1"/>
  <c r="X7777" i="1"/>
  <c r="S7777" i="1"/>
  <c r="P7777" i="1"/>
  <c r="K7777" i="1"/>
  <c r="X7776" i="1"/>
  <c r="S7776" i="1"/>
  <c r="P7776" i="1"/>
  <c r="K7776" i="1"/>
  <c r="X7775" i="1"/>
  <c r="S7775" i="1"/>
  <c r="P7775" i="1"/>
  <c r="K7775" i="1"/>
  <c r="X7774" i="1"/>
  <c r="S7774" i="1"/>
  <c r="P7774" i="1"/>
  <c r="K7774" i="1"/>
  <c r="X7773" i="1"/>
  <c r="S7773" i="1"/>
  <c r="P7773" i="1"/>
  <c r="K7773" i="1"/>
  <c r="X7772" i="1"/>
  <c r="S7772" i="1"/>
  <c r="P7772" i="1"/>
  <c r="K7772" i="1"/>
  <c r="X7771" i="1"/>
  <c r="S7771" i="1"/>
  <c r="P7771" i="1"/>
  <c r="K7771" i="1"/>
  <c r="X7770" i="1"/>
  <c r="S7770" i="1"/>
  <c r="P7770" i="1"/>
  <c r="K7770" i="1"/>
  <c r="X7769" i="1"/>
  <c r="S7769" i="1"/>
  <c r="P7769" i="1"/>
  <c r="K7769" i="1"/>
  <c r="X7768" i="1"/>
  <c r="S7768" i="1"/>
  <c r="P7768" i="1"/>
  <c r="K7768" i="1"/>
  <c r="X7767" i="1"/>
  <c r="S7767" i="1"/>
  <c r="P7767" i="1"/>
  <c r="K7767" i="1"/>
  <c r="X7766" i="1"/>
  <c r="S7766" i="1"/>
  <c r="P7766" i="1"/>
  <c r="K7766" i="1"/>
  <c r="X7765" i="1"/>
  <c r="S7765" i="1"/>
  <c r="P7765" i="1"/>
  <c r="K7765" i="1"/>
  <c r="X7764" i="1"/>
  <c r="S7764" i="1"/>
  <c r="P7764" i="1"/>
  <c r="K7764" i="1"/>
  <c r="X7763" i="1"/>
  <c r="S7763" i="1"/>
  <c r="P7763" i="1"/>
  <c r="K7763" i="1"/>
  <c r="X7762" i="1"/>
  <c r="S7762" i="1"/>
  <c r="P7762" i="1"/>
  <c r="K7762" i="1"/>
  <c r="X7761" i="1"/>
  <c r="S7761" i="1"/>
  <c r="P7761" i="1"/>
  <c r="K7761" i="1"/>
  <c r="X7760" i="1"/>
  <c r="S7760" i="1"/>
  <c r="P7760" i="1"/>
  <c r="K7760" i="1"/>
  <c r="X7759" i="1"/>
  <c r="S7759" i="1"/>
  <c r="P7759" i="1"/>
  <c r="K7759" i="1"/>
  <c r="X7758" i="1"/>
  <c r="S7758" i="1"/>
  <c r="P7758" i="1"/>
  <c r="K7758" i="1"/>
  <c r="X7757" i="1"/>
  <c r="S7757" i="1"/>
  <c r="P7757" i="1"/>
  <c r="K7757" i="1"/>
  <c r="X7756" i="1"/>
  <c r="S7756" i="1"/>
  <c r="P7756" i="1"/>
  <c r="K7756" i="1"/>
  <c r="X7755" i="1"/>
  <c r="S7755" i="1"/>
  <c r="P7755" i="1"/>
  <c r="K7755" i="1"/>
  <c r="X7754" i="1"/>
  <c r="S7754" i="1"/>
  <c r="P7754" i="1"/>
  <c r="K7754" i="1"/>
  <c r="X7753" i="1"/>
  <c r="S7753" i="1"/>
  <c r="P7753" i="1"/>
  <c r="K7753" i="1"/>
  <c r="X7752" i="1"/>
  <c r="S7752" i="1"/>
  <c r="P7752" i="1"/>
  <c r="K7752" i="1"/>
  <c r="X7751" i="1"/>
  <c r="S7751" i="1"/>
  <c r="P7751" i="1"/>
  <c r="K7751" i="1"/>
  <c r="X7750" i="1"/>
  <c r="S7750" i="1"/>
  <c r="P7750" i="1"/>
  <c r="K7750" i="1"/>
  <c r="X7749" i="1"/>
  <c r="S7749" i="1"/>
  <c r="P7749" i="1"/>
  <c r="K7749" i="1"/>
  <c r="X7748" i="1"/>
  <c r="S7748" i="1"/>
  <c r="P7748" i="1"/>
  <c r="K7748" i="1"/>
  <c r="X7747" i="1"/>
  <c r="S7747" i="1"/>
  <c r="P7747" i="1"/>
  <c r="K7747" i="1"/>
  <c r="X7746" i="1"/>
  <c r="S7746" i="1"/>
  <c r="P7746" i="1"/>
  <c r="K7746" i="1"/>
  <c r="X7745" i="1"/>
  <c r="S7745" i="1"/>
  <c r="P7745" i="1"/>
  <c r="K7745" i="1"/>
  <c r="X7744" i="1"/>
  <c r="S7744" i="1"/>
  <c r="P7744" i="1"/>
  <c r="K7744" i="1"/>
  <c r="X7743" i="1"/>
  <c r="S7743" i="1"/>
  <c r="P7743" i="1"/>
  <c r="K7743" i="1"/>
  <c r="X7742" i="1"/>
  <c r="S7742" i="1"/>
  <c r="P7742" i="1"/>
  <c r="K7742" i="1"/>
  <c r="X7741" i="1"/>
  <c r="S7741" i="1"/>
  <c r="P7741" i="1"/>
  <c r="K7741" i="1"/>
  <c r="X7740" i="1"/>
  <c r="S7740" i="1"/>
  <c r="P7740" i="1"/>
  <c r="K7740" i="1"/>
  <c r="X7739" i="1"/>
  <c r="S7739" i="1"/>
  <c r="P7739" i="1"/>
  <c r="K7739" i="1"/>
  <c r="X7738" i="1"/>
  <c r="S7738" i="1"/>
  <c r="P7738" i="1"/>
  <c r="K7738" i="1"/>
  <c r="X7737" i="1"/>
  <c r="S7737" i="1"/>
  <c r="P7737" i="1"/>
  <c r="K7737" i="1"/>
  <c r="X7736" i="1"/>
  <c r="S7736" i="1"/>
  <c r="P7736" i="1"/>
  <c r="K7736" i="1"/>
  <c r="X7735" i="1"/>
  <c r="S7735" i="1"/>
  <c r="P7735" i="1"/>
  <c r="K7735" i="1"/>
  <c r="X7734" i="1"/>
  <c r="S7734" i="1"/>
  <c r="P7734" i="1"/>
  <c r="K7734" i="1"/>
  <c r="X7733" i="1"/>
  <c r="S7733" i="1"/>
  <c r="P7733" i="1"/>
  <c r="K7733" i="1"/>
  <c r="X7732" i="1"/>
  <c r="S7732" i="1"/>
  <c r="P7732" i="1"/>
  <c r="K7732" i="1"/>
  <c r="X7731" i="1"/>
  <c r="S7731" i="1"/>
  <c r="P7731" i="1"/>
  <c r="K7731" i="1"/>
  <c r="X7730" i="1"/>
  <c r="S7730" i="1"/>
  <c r="P7730" i="1"/>
  <c r="K7730" i="1"/>
  <c r="X7729" i="1"/>
  <c r="S7729" i="1"/>
  <c r="P7729" i="1"/>
  <c r="K7729" i="1"/>
  <c r="X7728" i="1"/>
  <c r="S7728" i="1"/>
  <c r="P7728" i="1"/>
  <c r="K7728" i="1"/>
  <c r="X7727" i="1"/>
  <c r="S7727" i="1"/>
  <c r="P7727" i="1"/>
  <c r="K7727" i="1"/>
  <c r="X7726" i="1"/>
  <c r="S7726" i="1"/>
  <c r="P7726" i="1"/>
  <c r="K7726" i="1"/>
  <c r="X7725" i="1"/>
  <c r="S7725" i="1"/>
  <c r="P7725" i="1"/>
  <c r="K7725" i="1"/>
  <c r="X7724" i="1"/>
  <c r="S7724" i="1"/>
  <c r="P7724" i="1"/>
  <c r="K7724" i="1"/>
  <c r="X7723" i="1"/>
  <c r="S7723" i="1"/>
  <c r="P7723" i="1"/>
  <c r="K7723" i="1"/>
  <c r="X7722" i="1"/>
  <c r="S7722" i="1"/>
  <c r="P7722" i="1"/>
  <c r="K7722" i="1"/>
  <c r="X7721" i="1"/>
  <c r="S7721" i="1"/>
  <c r="P7721" i="1"/>
  <c r="K7721" i="1"/>
  <c r="X7720" i="1"/>
  <c r="S7720" i="1"/>
  <c r="P7720" i="1"/>
  <c r="K7720" i="1"/>
  <c r="X7719" i="1"/>
  <c r="S7719" i="1"/>
  <c r="P7719" i="1"/>
  <c r="K7719" i="1"/>
  <c r="X7718" i="1"/>
  <c r="S7718" i="1"/>
  <c r="P7718" i="1"/>
  <c r="K7718" i="1"/>
  <c r="X7717" i="1"/>
  <c r="S7717" i="1"/>
  <c r="P7717" i="1"/>
  <c r="K7717" i="1"/>
  <c r="X7716" i="1"/>
  <c r="S7716" i="1"/>
  <c r="P7716" i="1"/>
  <c r="K7716" i="1"/>
  <c r="X7715" i="1"/>
  <c r="S7715" i="1"/>
  <c r="P7715" i="1"/>
  <c r="K7715" i="1"/>
  <c r="X7714" i="1"/>
  <c r="S7714" i="1"/>
  <c r="P7714" i="1"/>
  <c r="K7714" i="1"/>
  <c r="X7713" i="1"/>
  <c r="S7713" i="1"/>
  <c r="P7713" i="1"/>
  <c r="K7713" i="1"/>
  <c r="X7712" i="1"/>
  <c r="S7712" i="1"/>
  <c r="P7712" i="1"/>
  <c r="K7712" i="1"/>
  <c r="X7711" i="1"/>
  <c r="S7711" i="1"/>
  <c r="P7711" i="1"/>
  <c r="K7711" i="1"/>
  <c r="X7710" i="1"/>
  <c r="S7710" i="1"/>
  <c r="P7710" i="1"/>
  <c r="K7710" i="1"/>
  <c r="X7709" i="1"/>
  <c r="S7709" i="1"/>
  <c r="P7709" i="1"/>
  <c r="K7709" i="1"/>
  <c r="X7708" i="1"/>
  <c r="S7708" i="1"/>
  <c r="P7708" i="1"/>
  <c r="K7708" i="1"/>
  <c r="X7707" i="1"/>
  <c r="S7707" i="1"/>
  <c r="P7707" i="1"/>
  <c r="K7707" i="1"/>
  <c r="X7706" i="1"/>
  <c r="S7706" i="1"/>
  <c r="P7706" i="1"/>
  <c r="K7706" i="1"/>
  <c r="X7705" i="1"/>
  <c r="S7705" i="1"/>
  <c r="P7705" i="1"/>
  <c r="K7705" i="1"/>
  <c r="X7704" i="1"/>
  <c r="S7704" i="1"/>
  <c r="P7704" i="1"/>
  <c r="K7704" i="1"/>
  <c r="X7703" i="1"/>
  <c r="S7703" i="1"/>
  <c r="P7703" i="1"/>
  <c r="K7703" i="1"/>
  <c r="X7702" i="1"/>
  <c r="S7702" i="1"/>
  <c r="P7702" i="1"/>
  <c r="K7702" i="1"/>
  <c r="X7701" i="1"/>
  <c r="S7701" i="1"/>
  <c r="P7701" i="1"/>
  <c r="K7701" i="1"/>
  <c r="X7700" i="1"/>
  <c r="S7700" i="1"/>
  <c r="P7700" i="1"/>
  <c r="K7700" i="1"/>
  <c r="X7699" i="1"/>
  <c r="S7699" i="1"/>
  <c r="P7699" i="1"/>
  <c r="K7699" i="1"/>
  <c r="X7698" i="1"/>
  <c r="S7698" i="1"/>
  <c r="P7698" i="1"/>
  <c r="K7698" i="1"/>
  <c r="X7697" i="1"/>
  <c r="S7697" i="1"/>
  <c r="P7697" i="1"/>
  <c r="K7697" i="1"/>
  <c r="X7696" i="1"/>
  <c r="S7696" i="1"/>
  <c r="P7696" i="1"/>
  <c r="K7696" i="1"/>
  <c r="X7695" i="1"/>
  <c r="S7695" i="1"/>
  <c r="P7695" i="1"/>
  <c r="K7695" i="1"/>
  <c r="X7694" i="1"/>
  <c r="S7694" i="1"/>
  <c r="P7694" i="1"/>
  <c r="K7694" i="1"/>
  <c r="X7693" i="1"/>
  <c r="S7693" i="1"/>
  <c r="P7693" i="1"/>
  <c r="K7693" i="1"/>
  <c r="X7692" i="1"/>
  <c r="S7692" i="1"/>
  <c r="P7692" i="1"/>
  <c r="K7692" i="1"/>
  <c r="X7691" i="1"/>
  <c r="S7691" i="1"/>
  <c r="P7691" i="1"/>
  <c r="K7691" i="1"/>
  <c r="X7690" i="1"/>
  <c r="S7690" i="1"/>
  <c r="P7690" i="1"/>
  <c r="K7690" i="1"/>
  <c r="X7689" i="1"/>
  <c r="S7689" i="1"/>
  <c r="P7689" i="1"/>
  <c r="K7689" i="1"/>
  <c r="X7688" i="1"/>
  <c r="S7688" i="1"/>
  <c r="P7688" i="1"/>
  <c r="K7688" i="1"/>
  <c r="X7687" i="1"/>
  <c r="S7687" i="1"/>
  <c r="P7687" i="1"/>
  <c r="K7687" i="1"/>
  <c r="X7686" i="1"/>
  <c r="S7686" i="1"/>
  <c r="P7686" i="1"/>
  <c r="K7686" i="1"/>
  <c r="X7685" i="1"/>
  <c r="S7685" i="1"/>
  <c r="P7685" i="1"/>
  <c r="K7685" i="1"/>
  <c r="X7684" i="1"/>
  <c r="S7684" i="1"/>
  <c r="P7684" i="1"/>
  <c r="K7684" i="1"/>
  <c r="X7683" i="1"/>
  <c r="S7683" i="1"/>
  <c r="P7683" i="1"/>
  <c r="K7683" i="1"/>
  <c r="X7682" i="1"/>
  <c r="S7682" i="1"/>
  <c r="P7682" i="1"/>
  <c r="K7682" i="1"/>
  <c r="X7681" i="1"/>
  <c r="S7681" i="1"/>
  <c r="P7681" i="1"/>
  <c r="K7681" i="1"/>
  <c r="X7680" i="1"/>
  <c r="S7680" i="1"/>
  <c r="P7680" i="1"/>
  <c r="K7680" i="1"/>
  <c r="X7679" i="1"/>
  <c r="S7679" i="1"/>
  <c r="P7679" i="1"/>
  <c r="K7679" i="1"/>
  <c r="X7678" i="1"/>
  <c r="S7678" i="1"/>
  <c r="P7678" i="1"/>
  <c r="K7678" i="1"/>
  <c r="X7677" i="1"/>
  <c r="S7677" i="1"/>
  <c r="P7677" i="1"/>
  <c r="K7677" i="1"/>
  <c r="X7676" i="1"/>
  <c r="S7676" i="1"/>
  <c r="P7676" i="1"/>
  <c r="K7676" i="1"/>
  <c r="X7675" i="1"/>
  <c r="S7675" i="1"/>
  <c r="P7675" i="1"/>
  <c r="K7675" i="1"/>
  <c r="X7674" i="1"/>
  <c r="S7674" i="1"/>
  <c r="P7674" i="1"/>
  <c r="K7674" i="1"/>
  <c r="X7673" i="1"/>
  <c r="S7673" i="1"/>
  <c r="P7673" i="1"/>
  <c r="K7673" i="1"/>
  <c r="X7672" i="1"/>
  <c r="S7672" i="1"/>
  <c r="P7672" i="1"/>
  <c r="K7672" i="1"/>
  <c r="X7671" i="1"/>
  <c r="S7671" i="1"/>
  <c r="P7671" i="1"/>
  <c r="K7671" i="1"/>
  <c r="X7670" i="1"/>
  <c r="S7670" i="1"/>
  <c r="P7670" i="1"/>
  <c r="K7670" i="1"/>
  <c r="X7669" i="1"/>
  <c r="S7669" i="1"/>
  <c r="P7669" i="1"/>
  <c r="K7669" i="1"/>
  <c r="X7668" i="1"/>
  <c r="S7668" i="1"/>
  <c r="P7668" i="1"/>
  <c r="K7668" i="1"/>
  <c r="X7667" i="1"/>
  <c r="S7667" i="1"/>
  <c r="P7667" i="1"/>
  <c r="K7667" i="1"/>
  <c r="X7666" i="1"/>
  <c r="S7666" i="1"/>
  <c r="P7666" i="1"/>
  <c r="K7666" i="1"/>
  <c r="X7665" i="1"/>
  <c r="S7665" i="1"/>
  <c r="P7665" i="1"/>
  <c r="K7665" i="1"/>
  <c r="X7664" i="1"/>
  <c r="S7664" i="1"/>
  <c r="P7664" i="1"/>
  <c r="K7664" i="1"/>
  <c r="X7663" i="1"/>
  <c r="S7663" i="1"/>
  <c r="P7663" i="1"/>
  <c r="K7663" i="1"/>
  <c r="X7662" i="1"/>
  <c r="S7662" i="1"/>
  <c r="P7662" i="1"/>
  <c r="K7662" i="1"/>
  <c r="X7661" i="1"/>
  <c r="S7661" i="1"/>
  <c r="P7661" i="1"/>
  <c r="K7661" i="1"/>
  <c r="X7660" i="1"/>
  <c r="S7660" i="1"/>
  <c r="P7660" i="1"/>
  <c r="K7660" i="1"/>
  <c r="X7659" i="1"/>
  <c r="S7659" i="1"/>
  <c r="P7659" i="1"/>
  <c r="K7659" i="1"/>
  <c r="X7658" i="1"/>
  <c r="S7658" i="1"/>
  <c r="P7658" i="1"/>
  <c r="K7658" i="1"/>
  <c r="X7657" i="1"/>
  <c r="S7657" i="1"/>
  <c r="P7657" i="1"/>
  <c r="K7657" i="1"/>
  <c r="X7656" i="1"/>
  <c r="S7656" i="1"/>
  <c r="P7656" i="1"/>
  <c r="K7656" i="1"/>
  <c r="X7655" i="1"/>
  <c r="S7655" i="1"/>
  <c r="P7655" i="1"/>
  <c r="K7655" i="1"/>
  <c r="X7654" i="1"/>
  <c r="S7654" i="1"/>
  <c r="P7654" i="1"/>
  <c r="K7654" i="1"/>
  <c r="X7653" i="1"/>
  <c r="S7653" i="1"/>
  <c r="P7653" i="1"/>
  <c r="K7653" i="1"/>
  <c r="X7652" i="1"/>
  <c r="S7652" i="1"/>
  <c r="P7652" i="1"/>
  <c r="K7652" i="1"/>
  <c r="X7651" i="1"/>
  <c r="S7651" i="1"/>
  <c r="P7651" i="1"/>
  <c r="K7651" i="1"/>
  <c r="X7650" i="1"/>
  <c r="S7650" i="1"/>
  <c r="P7650" i="1"/>
  <c r="K7650" i="1"/>
  <c r="X7649" i="1"/>
  <c r="S7649" i="1"/>
  <c r="P7649" i="1"/>
  <c r="K7649" i="1"/>
  <c r="X7648" i="1"/>
  <c r="S7648" i="1"/>
  <c r="P7648" i="1"/>
  <c r="K7648" i="1"/>
  <c r="X7647" i="1"/>
  <c r="S7647" i="1"/>
  <c r="P7647" i="1"/>
  <c r="K7647" i="1"/>
  <c r="X7646" i="1"/>
  <c r="S7646" i="1"/>
  <c r="P7646" i="1"/>
  <c r="K7646" i="1"/>
  <c r="X7645" i="1"/>
  <c r="S7645" i="1"/>
  <c r="P7645" i="1"/>
  <c r="K7645" i="1"/>
  <c r="X7644" i="1"/>
  <c r="S7644" i="1"/>
  <c r="P7644" i="1"/>
  <c r="K7644" i="1"/>
  <c r="X7643" i="1"/>
  <c r="S7643" i="1"/>
  <c r="P7643" i="1"/>
  <c r="K7643" i="1"/>
  <c r="X7642" i="1"/>
  <c r="S7642" i="1"/>
  <c r="P7642" i="1"/>
  <c r="K7642" i="1"/>
  <c r="X7641" i="1"/>
  <c r="S7641" i="1"/>
  <c r="P7641" i="1"/>
  <c r="K7641" i="1"/>
  <c r="X7640" i="1"/>
  <c r="S7640" i="1"/>
  <c r="P7640" i="1"/>
  <c r="K7640" i="1"/>
  <c r="X7639" i="1"/>
  <c r="S7639" i="1"/>
  <c r="P7639" i="1"/>
  <c r="K7639" i="1"/>
  <c r="X7638" i="1"/>
  <c r="S7638" i="1"/>
  <c r="P7638" i="1"/>
  <c r="K7638" i="1"/>
  <c r="X7637" i="1"/>
  <c r="S7637" i="1"/>
  <c r="P7637" i="1"/>
  <c r="K7637" i="1"/>
  <c r="X7636" i="1"/>
  <c r="S7636" i="1"/>
  <c r="P7636" i="1"/>
  <c r="K7636" i="1"/>
  <c r="X7635" i="1"/>
  <c r="S7635" i="1"/>
  <c r="P7635" i="1"/>
  <c r="K7635" i="1"/>
  <c r="X7634" i="1"/>
  <c r="S7634" i="1"/>
  <c r="P7634" i="1"/>
  <c r="K7634" i="1"/>
  <c r="X7633" i="1"/>
  <c r="S7633" i="1"/>
  <c r="P7633" i="1"/>
  <c r="K7633" i="1"/>
  <c r="X7632" i="1"/>
  <c r="S7632" i="1"/>
  <c r="P7632" i="1"/>
  <c r="K7632" i="1"/>
  <c r="X7631" i="1"/>
  <c r="S7631" i="1"/>
  <c r="P7631" i="1"/>
  <c r="K7631" i="1"/>
  <c r="X7630" i="1"/>
  <c r="S7630" i="1"/>
  <c r="P7630" i="1"/>
  <c r="K7630" i="1"/>
  <c r="X7629" i="1"/>
  <c r="S7629" i="1"/>
  <c r="P7629" i="1"/>
  <c r="K7629" i="1"/>
  <c r="X7628" i="1"/>
  <c r="S7628" i="1"/>
  <c r="P7628" i="1"/>
  <c r="K7628" i="1"/>
  <c r="X7627" i="1"/>
  <c r="S7627" i="1"/>
  <c r="P7627" i="1"/>
  <c r="K7627" i="1"/>
  <c r="X7626" i="1"/>
  <c r="S7626" i="1"/>
  <c r="P7626" i="1"/>
  <c r="K7626" i="1"/>
  <c r="X7625" i="1"/>
  <c r="S7625" i="1"/>
  <c r="P7625" i="1"/>
  <c r="K7625" i="1"/>
  <c r="X7624" i="1"/>
  <c r="S7624" i="1"/>
  <c r="P7624" i="1"/>
  <c r="K7624" i="1"/>
  <c r="X7623" i="1"/>
  <c r="S7623" i="1"/>
  <c r="P7623" i="1"/>
  <c r="K7623" i="1"/>
  <c r="X7622" i="1"/>
  <c r="S7622" i="1"/>
  <c r="P7622" i="1"/>
  <c r="K7622" i="1"/>
  <c r="X7621" i="1"/>
  <c r="S7621" i="1"/>
  <c r="P7621" i="1"/>
  <c r="K7621" i="1"/>
  <c r="X7620" i="1"/>
  <c r="S7620" i="1"/>
  <c r="P7620" i="1"/>
  <c r="K7620" i="1"/>
  <c r="X7619" i="1"/>
  <c r="S7619" i="1"/>
  <c r="P7619" i="1"/>
  <c r="K7619" i="1"/>
  <c r="X7618" i="1"/>
  <c r="S7618" i="1"/>
  <c r="P7618" i="1"/>
  <c r="K7618" i="1"/>
  <c r="X7617" i="1"/>
  <c r="S7617" i="1"/>
  <c r="P7617" i="1"/>
  <c r="K7617" i="1"/>
  <c r="X7616" i="1"/>
  <c r="S7616" i="1"/>
  <c r="P7616" i="1"/>
  <c r="K7616" i="1"/>
  <c r="X7615" i="1"/>
  <c r="S7615" i="1"/>
  <c r="P7615" i="1"/>
  <c r="K7615" i="1"/>
  <c r="X7614" i="1"/>
  <c r="S7614" i="1"/>
  <c r="P7614" i="1"/>
  <c r="K7614" i="1"/>
  <c r="X7613" i="1"/>
  <c r="S7613" i="1"/>
  <c r="P7613" i="1"/>
  <c r="K7613" i="1"/>
  <c r="X7612" i="1"/>
  <c r="S7612" i="1"/>
  <c r="P7612" i="1"/>
  <c r="K7612" i="1"/>
  <c r="X7611" i="1"/>
  <c r="S7611" i="1"/>
  <c r="P7611" i="1"/>
  <c r="K7611" i="1"/>
  <c r="X7610" i="1"/>
  <c r="S7610" i="1"/>
  <c r="P7610" i="1"/>
  <c r="K7610" i="1"/>
  <c r="X7609" i="1"/>
  <c r="S7609" i="1"/>
  <c r="P7609" i="1"/>
  <c r="K7609" i="1"/>
  <c r="X7608" i="1"/>
  <c r="S7608" i="1"/>
  <c r="P7608" i="1"/>
  <c r="K7608" i="1"/>
  <c r="X7607" i="1"/>
  <c r="S7607" i="1"/>
  <c r="P7607" i="1"/>
  <c r="K7607" i="1"/>
  <c r="X7606" i="1"/>
  <c r="S7606" i="1"/>
  <c r="P7606" i="1"/>
  <c r="K7606" i="1"/>
  <c r="X7605" i="1"/>
  <c r="S7605" i="1"/>
  <c r="P7605" i="1"/>
  <c r="K7605" i="1"/>
  <c r="X7604" i="1"/>
  <c r="S7604" i="1"/>
  <c r="P7604" i="1"/>
  <c r="K7604" i="1"/>
  <c r="X7603" i="1"/>
  <c r="S7603" i="1"/>
  <c r="P7603" i="1"/>
  <c r="K7603" i="1"/>
  <c r="X7602" i="1"/>
  <c r="S7602" i="1"/>
  <c r="P7602" i="1"/>
  <c r="K7602" i="1"/>
  <c r="X7601" i="1"/>
  <c r="S7601" i="1"/>
  <c r="P7601" i="1"/>
  <c r="K7601" i="1"/>
  <c r="X7600" i="1"/>
  <c r="S7600" i="1"/>
  <c r="P7600" i="1"/>
  <c r="K7600" i="1"/>
  <c r="X7599" i="1"/>
  <c r="S7599" i="1"/>
  <c r="P7599" i="1"/>
  <c r="K7599" i="1"/>
  <c r="X7598" i="1"/>
  <c r="S7598" i="1"/>
  <c r="P7598" i="1"/>
  <c r="K7598" i="1"/>
  <c r="X7597" i="1"/>
  <c r="S7597" i="1"/>
  <c r="P7597" i="1"/>
  <c r="K7597" i="1"/>
  <c r="X7596" i="1"/>
  <c r="S7596" i="1"/>
  <c r="P7596" i="1"/>
  <c r="K7596" i="1"/>
  <c r="X7595" i="1"/>
  <c r="S7595" i="1"/>
  <c r="P7595" i="1"/>
  <c r="K7595" i="1"/>
  <c r="X7594" i="1"/>
  <c r="S7594" i="1"/>
  <c r="P7594" i="1"/>
  <c r="K7594" i="1"/>
  <c r="X7593" i="1"/>
  <c r="S7593" i="1"/>
  <c r="P7593" i="1"/>
  <c r="K7593" i="1"/>
  <c r="X7592" i="1"/>
  <c r="S7592" i="1"/>
  <c r="P7592" i="1"/>
  <c r="K7592" i="1"/>
  <c r="X7591" i="1"/>
  <c r="S7591" i="1"/>
  <c r="P7591" i="1"/>
  <c r="K7591" i="1"/>
  <c r="X7590" i="1"/>
  <c r="S7590" i="1"/>
  <c r="P7590" i="1"/>
  <c r="K7590" i="1"/>
  <c r="X7589" i="1"/>
  <c r="S7589" i="1"/>
  <c r="P7589" i="1"/>
  <c r="K7589" i="1"/>
  <c r="X7588" i="1"/>
  <c r="S7588" i="1"/>
  <c r="P7588" i="1"/>
  <c r="K7588" i="1"/>
  <c r="X7587" i="1"/>
  <c r="S7587" i="1"/>
  <c r="P7587" i="1"/>
  <c r="K7587" i="1"/>
  <c r="X7586" i="1"/>
  <c r="S7586" i="1"/>
  <c r="P7586" i="1"/>
  <c r="K7586" i="1"/>
  <c r="X7585" i="1"/>
  <c r="S7585" i="1"/>
  <c r="P7585" i="1"/>
  <c r="K7585" i="1"/>
  <c r="X7584" i="1"/>
  <c r="S7584" i="1"/>
  <c r="P7584" i="1"/>
  <c r="K7584" i="1"/>
  <c r="X7583" i="1"/>
  <c r="S7583" i="1"/>
  <c r="P7583" i="1"/>
  <c r="K7583" i="1"/>
  <c r="X7582" i="1"/>
  <c r="S7582" i="1"/>
  <c r="P7582" i="1"/>
  <c r="K7582" i="1"/>
  <c r="X7581" i="1"/>
  <c r="S7581" i="1"/>
  <c r="P7581" i="1"/>
  <c r="K7581" i="1"/>
  <c r="X7580" i="1"/>
  <c r="S7580" i="1"/>
  <c r="P7580" i="1"/>
  <c r="K7580" i="1"/>
  <c r="X7579" i="1"/>
  <c r="S7579" i="1"/>
  <c r="P7579" i="1"/>
  <c r="K7579" i="1"/>
  <c r="X7578" i="1"/>
  <c r="S7578" i="1"/>
  <c r="P7578" i="1"/>
  <c r="K7578" i="1"/>
  <c r="X7577" i="1"/>
  <c r="S7577" i="1"/>
  <c r="P7577" i="1"/>
  <c r="K7577" i="1"/>
  <c r="X7576" i="1"/>
  <c r="S7576" i="1"/>
  <c r="P7576" i="1"/>
  <c r="K7576" i="1"/>
  <c r="X7575" i="1"/>
  <c r="S7575" i="1"/>
  <c r="P7575" i="1"/>
  <c r="K7575" i="1"/>
  <c r="X7574" i="1"/>
  <c r="S7574" i="1"/>
  <c r="P7574" i="1"/>
  <c r="K7574" i="1"/>
  <c r="X7573" i="1"/>
  <c r="S7573" i="1"/>
  <c r="P7573" i="1"/>
  <c r="K7573" i="1"/>
  <c r="X7572" i="1"/>
  <c r="S7572" i="1"/>
  <c r="P7572" i="1"/>
  <c r="K7572" i="1"/>
  <c r="X7571" i="1"/>
  <c r="S7571" i="1"/>
  <c r="P7571" i="1"/>
  <c r="K7571" i="1"/>
  <c r="X7570" i="1"/>
  <c r="S7570" i="1"/>
  <c r="P7570" i="1"/>
  <c r="K7570" i="1"/>
  <c r="X7569" i="1"/>
  <c r="S7569" i="1"/>
  <c r="P7569" i="1"/>
  <c r="K7569" i="1"/>
  <c r="X7568" i="1"/>
  <c r="S7568" i="1"/>
  <c r="P7568" i="1"/>
  <c r="K7568" i="1"/>
  <c r="X7567" i="1"/>
  <c r="S7567" i="1"/>
  <c r="P7567" i="1"/>
  <c r="K7567" i="1"/>
  <c r="X7566" i="1"/>
  <c r="S7566" i="1"/>
  <c r="P7566" i="1"/>
  <c r="K7566" i="1"/>
  <c r="X7565" i="1"/>
  <c r="S7565" i="1"/>
  <c r="P7565" i="1"/>
  <c r="K7565" i="1"/>
  <c r="X7564" i="1"/>
  <c r="S7564" i="1"/>
  <c r="P7564" i="1"/>
  <c r="K7564" i="1"/>
  <c r="X7563" i="1"/>
  <c r="S7563" i="1"/>
  <c r="P7563" i="1"/>
  <c r="K7563" i="1"/>
  <c r="X7562" i="1"/>
  <c r="S7562" i="1"/>
  <c r="P7562" i="1"/>
  <c r="K7562" i="1"/>
  <c r="X7561" i="1"/>
  <c r="S7561" i="1"/>
  <c r="P7561" i="1"/>
  <c r="K7561" i="1"/>
  <c r="X7560" i="1"/>
  <c r="S7560" i="1"/>
  <c r="P7560" i="1"/>
  <c r="K7560" i="1"/>
  <c r="X7559" i="1"/>
  <c r="S7559" i="1"/>
  <c r="P7559" i="1"/>
  <c r="K7559" i="1"/>
  <c r="X7558" i="1"/>
  <c r="S7558" i="1"/>
  <c r="P7558" i="1"/>
  <c r="K7558" i="1"/>
  <c r="X7557" i="1"/>
  <c r="S7557" i="1"/>
  <c r="P7557" i="1"/>
  <c r="K7557" i="1"/>
  <c r="X7556" i="1"/>
  <c r="S7556" i="1"/>
  <c r="P7556" i="1"/>
  <c r="K7556" i="1"/>
  <c r="X7555" i="1"/>
  <c r="S7555" i="1"/>
  <c r="P7555" i="1"/>
  <c r="K7555" i="1"/>
  <c r="X7554" i="1"/>
  <c r="S7554" i="1"/>
  <c r="P7554" i="1"/>
  <c r="K7554" i="1"/>
  <c r="X7553" i="1"/>
  <c r="S7553" i="1"/>
  <c r="P7553" i="1"/>
  <c r="K7553" i="1"/>
  <c r="X7552" i="1"/>
  <c r="S7552" i="1"/>
  <c r="P7552" i="1"/>
  <c r="K7552" i="1"/>
  <c r="X7551" i="1"/>
  <c r="S7551" i="1"/>
  <c r="P7551" i="1"/>
  <c r="K7551" i="1"/>
  <c r="X7550" i="1"/>
  <c r="S7550" i="1"/>
  <c r="P7550" i="1"/>
  <c r="K7550" i="1"/>
  <c r="X7549" i="1"/>
  <c r="S7549" i="1"/>
  <c r="P7549" i="1"/>
  <c r="K7549" i="1"/>
  <c r="X7548" i="1"/>
  <c r="S7548" i="1"/>
  <c r="P7548" i="1"/>
  <c r="K7548" i="1"/>
  <c r="X7547" i="1"/>
  <c r="S7547" i="1"/>
  <c r="P7547" i="1"/>
  <c r="K7547" i="1"/>
  <c r="X7546" i="1"/>
  <c r="S7546" i="1"/>
  <c r="P7546" i="1"/>
  <c r="K7546" i="1"/>
  <c r="X7545" i="1"/>
  <c r="S7545" i="1"/>
  <c r="P7545" i="1"/>
  <c r="K7545" i="1"/>
  <c r="X7544" i="1"/>
  <c r="S7544" i="1"/>
  <c r="P7544" i="1"/>
  <c r="K7544" i="1"/>
  <c r="X7543" i="1"/>
  <c r="S7543" i="1"/>
  <c r="P7543" i="1"/>
  <c r="K7543" i="1"/>
  <c r="X7542" i="1"/>
  <c r="S7542" i="1"/>
  <c r="P7542" i="1"/>
  <c r="K7542" i="1"/>
  <c r="X7541" i="1"/>
  <c r="S7541" i="1"/>
  <c r="P7541" i="1"/>
  <c r="K7541" i="1"/>
  <c r="X7540" i="1"/>
  <c r="S7540" i="1"/>
  <c r="P7540" i="1"/>
  <c r="K7540" i="1"/>
  <c r="X7539" i="1"/>
  <c r="S7539" i="1"/>
  <c r="P7539" i="1"/>
  <c r="K7539" i="1"/>
  <c r="X7538" i="1"/>
  <c r="S7538" i="1"/>
  <c r="P7538" i="1"/>
  <c r="K7538" i="1"/>
  <c r="X7537" i="1"/>
  <c r="S7537" i="1"/>
  <c r="P7537" i="1"/>
  <c r="K7537" i="1"/>
  <c r="X7536" i="1"/>
  <c r="S7536" i="1"/>
  <c r="P7536" i="1"/>
  <c r="K7536" i="1"/>
  <c r="X7535" i="1"/>
  <c r="S7535" i="1"/>
  <c r="P7535" i="1"/>
  <c r="K7535" i="1"/>
  <c r="X7534" i="1"/>
  <c r="S7534" i="1"/>
  <c r="P7534" i="1"/>
  <c r="K7534" i="1"/>
  <c r="X7533" i="1"/>
  <c r="S7533" i="1"/>
  <c r="P7533" i="1"/>
  <c r="K7533" i="1"/>
  <c r="X7532" i="1"/>
  <c r="S7532" i="1"/>
  <c r="P7532" i="1"/>
  <c r="K7532" i="1"/>
  <c r="X7531" i="1"/>
  <c r="S7531" i="1"/>
  <c r="P7531" i="1"/>
  <c r="K7531" i="1"/>
  <c r="X7530" i="1"/>
  <c r="S7530" i="1"/>
  <c r="P7530" i="1"/>
  <c r="K7530" i="1"/>
  <c r="X7529" i="1"/>
  <c r="S7529" i="1"/>
  <c r="P7529" i="1"/>
  <c r="K7529" i="1"/>
  <c r="X7528" i="1"/>
  <c r="S7528" i="1"/>
  <c r="P7528" i="1"/>
  <c r="K7528" i="1"/>
  <c r="X7527" i="1"/>
  <c r="S7527" i="1"/>
  <c r="P7527" i="1"/>
  <c r="K7527" i="1"/>
  <c r="X7526" i="1"/>
  <c r="S7526" i="1"/>
  <c r="P7526" i="1"/>
  <c r="K7526" i="1"/>
  <c r="X7525" i="1"/>
  <c r="S7525" i="1"/>
  <c r="P7525" i="1"/>
  <c r="K7525" i="1"/>
  <c r="X7524" i="1"/>
  <c r="S7524" i="1"/>
  <c r="P7524" i="1"/>
  <c r="K7524" i="1"/>
  <c r="X7523" i="1"/>
  <c r="S7523" i="1"/>
  <c r="P7523" i="1"/>
  <c r="K7523" i="1"/>
  <c r="X7522" i="1"/>
  <c r="S7522" i="1"/>
  <c r="P7522" i="1"/>
  <c r="K7522" i="1"/>
  <c r="X7521" i="1"/>
  <c r="S7521" i="1"/>
  <c r="P7521" i="1"/>
  <c r="K7521" i="1"/>
  <c r="X7520" i="1"/>
  <c r="S7520" i="1"/>
  <c r="P7520" i="1"/>
  <c r="K7520" i="1"/>
  <c r="X7519" i="1"/>
  <c r="S7519" i="1"/>
  <c r="P7519" i="1"/>
  <c r="K7519" i="1"/>
  <c r="X7518" i="1"/>
  <c r="S7518" i="1"/>
  <c r="P7518" i="1"/>
  <c r="K7518" i="1"/>
  <c r="X7517" i="1"/>
  <c r="S7517" i="1"/>
  <c r="P7517" i="1"/>
  <c r="K7517" i="1"/>
  <c r="X7516" i="1"/>
  <c r="S7516" i="1"/>
  <c r="P7516" i="1"/>
  <c r="K7516" i="1"/>
  <c r="X7515" i="1"/>
  <c r="S7515" i="1"/>
  <c r="P7515" i="1"/>
  <c r="K7515" i="1"/>
  <c r="X7514" i="1"/>
  <c r="S7514" i="1"/>
  <c r="P7514" i="1"/>
  <c r="K7514" i="1"/>
  <c r="X7513" i="1"/>
  <c r="S7513" i="1"/>
  <c r="P7513" i="1"/>
  <c r="K7513" i="1"/>
  <c r="X7512" i="1"/>
  <c r="S7512" i="1"/>
  <c r="P7512" i="1"/>
  <c r="K7512" i="1"/>
  <c r="X7511" i="1"/>
  <c r="S7511" i="1"/>
  <c r="P7511" i="1"/>
  <c r="K7511" i="1"/>
  <c r="X7510" i="1"/>
  <c r="S7510" i="1"/>
  <c r="P7510" i="1"/>
  <c r="K7510" i="1"/>
  <c r="X7509" i="1"/>
  <c r="S7509" i="1"/>
  <c r="P7509" i="1"/>
  <c r="K7509" i="1"/>
  <c r="X7508" i="1"/>
  <c r="S7508" i="1"/>
  <c r="P7508" i="1"/>
  <c r="K7508" i="1"/>
  <c r="X7507" i="1"/>
  <c r="S7507" i="1"/>
  <c r="P7507" i="1"/>
  <c r="K7507" i="1"/>
  <c r="X7506" i="1"/>
  <c r="S7506" i="1"/>
  <c r="P7506" i="1"/>
  <c r="K7506" i="1"/>
  <c r="X7505" i="1"/>
  <c r="S7505" i="1"/>
  <c r="P7505" i="1"/>
  <c r="K7505" i="1"/>
  <c r="X7504" i="1"/>
  <c r="S7504" i="1"/>
  <c r="P7504" i="1"/>
  <c r="K7504" i="1"/>
  <c r="X7503" i="1"/>
  <c r="S7503" i="1"/>
  <c r="P7503" i="1"/>
  <c r="K7503" i="1"/>
  <c r="X7502" i="1"/>
  <c r="S7502" i="1"/>
  <c r="P7502" i="1"/>
  <c r="K7502" i="1"/>
  <c r="X7501" i="1"/>
  <c r="S7501" i="1"/>
  <c r="P7501" i="1"/>
  <c r="K7501" i="1"/>
  <c r="X7500" i="1"/>
  <c r="S7500" i="1"/>
  <c r="P7500" i="1"/>
  <c r="K7500" i="1"/>
  <c r="X7499" i="1"/>
  <c r="S7499" i="1"/>
  <c r="P7499" i="1"/>
  <c r="K7499" i="1"/>
  <c r="X7498" i="1"/>
  <c r="S7498" i="1"/>
  <c r="P7498" i="1"/>
  <c r="K7498" i="1"/>
  <c r="X7497" i="1"/>
  <c r="S7497" i="1"/>
  <c r="P7497" i="1"/>
  <c r="K7497" i="1"/>
  <c r="X7496" i="1"/>
  <c r="S7496" i="1"/>
  <c r="P7496" i="1"/>
  <c r="K7496" i="1"/>
  <c r="X7495" i="1"/>
  <c r="S7495" i="1"/>
  <c r="P7495" i="1"/>
  <c r="K7495" i="1"/>
  <c r="X7494" i="1"/>
  <c r="S7494" i="1"/>
  <c r="P7494" i="1"/>
  <c r="K7494" i="1"/>
  <c r="X7493" i="1"/>
  <c r="S7493" i="1"/>
  <c r="P7493" i="1"/>
  <c r="K7493" i="1"/>
  <c r="X7492" i="1"/>
  <c r="S7492" i="1"/>
  <c r="P7492" i="1"/>
  <c r="K7492" i="1"/>
  <c r="X7491" i="1"/>
  <c r="S7491" i="1"/>
  <c r="P7491" i="1"/>
  <c r="K7491" i="1"/>
  <c r="X7490" i="1"/>
  <c r="S7490" i="1"/>
  <c r="P7490" i="1"/>
  <c r="K7490" i="1"/>
  <c r="X7489" i="1"/>
  <c r="S7489" i="1"/>
  <c r="P7489" i="1"/>
  <c r="K7489" i="1"/>
  <c r="X7488" i="1"/>
  <c r="S7488" i="1"/>
  <c r="P7488" i="1"/>
  <c r="K7488" i="1"/>
  <c r="X7487" i="1"/>
  <c r="S7487" i="1"/>
  <c r="P7487" i="1"/>
  <c r="K7487" i="1"/>
  <c r="X7486" i="1"/>
  <c r="S7486" i="1"/>
  <c r="P7486" i="1"/>
  <c r="K7486" i="1"/>
  <c r="X7485" i="1"/>
  <c r="S7485" i="1"/>
  <c r="P7485" i="1"/>
  <c r="K7485" i="1"/>
  <c r="X7484" i="1"/>
  <c r="S7484" i="1"/>
  <c r="P7484" i="1"/>
  <c r="K7484" i="1"/>
  <c r="X7483" i="1"/>
  <c r="S7483" i="1"/>
  <c r="P7483" i="1"/>
  <c r="K7483" i="1"/>
  <c r="X7482" i="1"/>
  <c r="S7482" i="1"/>
  <c r="P7482" i="1"/>
  <c r="K7482" i="1"/>
  <c r="X7481" i="1"/>
  <c r="S7481" i="1"/>
  <c r="P7481" i="1"/>
  <c r="K7481" i="1"/>
  <c r="X7480" i="1"/>
  <c r="S7480" i="1"/>
  <c r="P7480" i="1"/>
  <c r="K7480" i="1"/>
  <c r="X7479" i="1"/>
  <c r="S7479" i="1"/>
  <c r="P7479" i="1"/>
  <c r="K7479" i="1"/>
  <c r="X7478" i="1"/>
  <c r="S7478" i="1"/>
  <c r="P7478" i="1"/>
  <c r="K7478" i="1"/>
  <c r="X7477" i="1"/>
  <c r="S7477" i="1"/>
  <c r="P7477" i="1"/>
  <c r="K7477" i="1"/>
  <c r="X7476" i="1"/>
  <c r="S7476" i="1"/>
  <c r="P7476" i="1"/>
  <c r="K7476" i="1"/>
  <c r="X7475" i="1"/>
  <c r="S7475" i="1"/>
  <c r="P7475" i="1"/>
  <c r="K7475" i="1"/>
  <c r="X7474" i="1"/>
  <c r="S7474" i="1"/>
  <c r="P7474" i="1"/>
  <c r="K7474" i="1"/>
  <c r="X7473" i="1"/>
  <c r="S7473" i="1"/>
  <c r="P7473" i="1"/>
  <c r="K7473" i="1"/>
  <c r="X7472" i="1"/>
  <c r="S7472" i="1"/>
  <c r="P7472" i="1"/>
  <c r="K7472" i="1"/>
  <c r="X7471" i="1"/>
  <c r="S7471" i="1"/>
  <c r="P7471" i="1"/>
  <c r="K7471" i="1"/>
  <c r="X7470" i="1"/>
  <c r="S7470" i="1"/>
  <c r="P7470" i="1"/>
  <c r="K7470" i="1"/>
  <c r="X7469" i="1"/>
  <c r="S7469" i="1"/>
  <c r="P7469" i="1"/>
  <c r="K7469" i="1"/>
  <c r="X7468" i="1"/>
  <c r="S7468" i="1"/>
  <c r="P7468" i="1"/>
  <c r="K7468" i="1"/>
  <c r="X7467" i="1"/>
  <c r="S7467" i="1"/>
  <c r="P7467" i="1"/>
  <c r="K7467" i="1"/>
  <c r="X7466" i="1"/>
  <c r="S7466" i="1"/>
  <c r="P7466" i="1"/>
  <c r="K7466" i="1"/>
  <c r="X7465" i="1"/>
  <c r="S7465" i="1"/>
  <c r="P7465" i="1"/>
  <c r="K7465" i="1"/>
  <c r="X7464" i="1"/>
  <c r="S7464" i="1"/>
  <c r="P7464" i="1"/>
  <c r="K7464" i="1"/>
  <c r="X7463" i="1"/>
  <c r="S7463" i="1"/>
  <c r="P7463" i="1"/>
  <c r="K7463" i="1"/>
  <c r="X7462" i="1"/>
  <c r="S7462" i="1"/>
  <c r="P7462" i="1"/>
  <c r="K7462" i="1"/>
  <c r="X7461" i="1"/>
  <c r="S7461" i="1"/>
  <c r="P7461" i="1"/>
  <c r="K7461" i="1"/>
  <c r="X7460" i="1"/>
  <c r="S7460" i="1"/>
  <c r="P7460" i="1"/>
  <c r="K7460" i="1"/>
  <c r="X7459" i="1"/>
  <c r="S7459" i="1"/>
  <c r="P7459" i="1"/>
  <c r="K7459" i="1"/>
  <c r="X7458" i="1"/>
  <c r="S7458" i="1"/>
  <c r="P7458" i="1"/>
  <c r="K7458" i="1"/>
  <c r="X7457" i="1"/>
  <c r="S7457" i="1"/>
  <c r="P7457" i="1"/>
  <c r="K7457" i="1"/>
  <c r="X7456" i="1"/>
  <c r="S7456" i="1"/>
  <c r="P7456" i="1"/>
  <c r="K7456" i="1"/>
  <c r="X7455" i="1"/>
  <c r="S7455" i="1"/>
  <c r="P7455" i="1"/>
  <c r="K7455" i="1"/>
  <c r="X7454" i="1"/>
  <c r="S7454" i="1"/>
  <c r="P7454" i="1"/>
  <c r="K7454" i="1"/>
  <c r="X7453" i="1"/>
  <c r="S7453" i="1"/>
  <c r="P7453" i="1"/>
  <c r="K7453" i="1"/>
  <c r="X7452" i="1"/>
  <c r="S7452" i="1"/>
  <c r="P7452" i="1"/>
  <c r="K7452" i="1"/>
  <c r="X7451" i="1"/>
  <c r="S7451" i="1"/>
  <c r="P7451" i="1"/>
  <c r="K7451" i="1"/>
  <c r="X7450" i="1"/>
  <c r="S7450" i="1"/>
  <c r="P7450" i="1"/>
  <c r="K7450" i="1"/>
  <c r="X7449" i="1"/>
  <c r="S7449" i="1"/>
  <c r="P7449" i="1"/>
  <c r="K7449" i="1"/>
  <c r="X7448" i="1"/>
  <c r="S7448" i="1"/>
  <c r="P7448" i="1"/>
  <c r="K7448" i="1"/>
  <c r="X7447" i="1"/>
  <c r="S7447" i="1"/>
  <c r="P7447" i="1"/>
  <c r="K7447" i="1"/>
  <c r="X7446" i="1"/>
  <c r="S7446" i="1"/>
  <c r="P7446" i="1"/>
  <c r="K7446" i="1"/>
  <c r="X7445" i="1"/>
  <c r="S7445" i="1"/>
  <c r="P7445" i="1"/>
  <c r="K7445" i="1"/>
  <c r="X7444" i="1"/>
  <c r="S7444" i="1"/>
  <c r="P7444" i="1"/>
  <c r="K7444" i="1"/>
  <c r="X7443" i="1"/>
  <c r="S7443" i="1"/>
  <c r="P7443" i="1"/>
  <c r="K7443" i="1"/>
  <c r="X7442" i="1"/>
  <c r="S7442" i="1"/>
  <c r="P7442" i="1"/>
  <c r="K7442" i="1"/>
  <c r="X7441" i="1"/>
  <c r="S7441" i="1"/>
  <c r="P7441" i="1"/>
  <c r="K7441" i="1"/>
  <c r="X7440" i="1"/>
  <c r="S7440" i="1"/>
  <c r="P7440" i="1"/>
  <c r="K7440" i="1"/>
  <c r="X7439" i="1"/>
  <c r="S7439" i="1"/>
  <c r="P7439" i="1"/>
  <c r="K7439" i="1"/>
  <c r="X7438" i="1"/>
  <c r="S7438" i="1"/>
  <c r="P7438" i="1"/>
  <c r="K7438" i="1"/>
  <c r="X7437" i="1"/>
  <c r="S7437" i="1"/>
  <c r="P7437" i="1"/>
  <c r="K7437" i="1"/>
  <c r="X7436" i="1"/>
  <c r="S7436" i="1"/>
  <c r="P7436" i="1"/>
  <c r="K7436" i="1"/>
  <c r="X7435" i="1"/>
  <c r="S7435" i="1"/>
  <c r="P7435" i="1"/>
  <c r="K7435" i="1"/>
  <c r="X7434" i="1"/>
  <c r="S7434" i="1"/>
  <c r="P7434" i="1"/>
  <c r="K7434" i="1"/>
  <c r="X7433" i="1"/>
  <c r="S7433" i="1"/>
  <c r="P7433" i="1"/>
  <c r="K7433" i="1"/>
  <c r="X7432" i="1"/>
  <c r="S7432" i="1"/>
  <c r="P7432" i="1"/>
  <c r="K7432" i="1"/>
  <c r="X7431" i="1"/>
  <c r="S7431" i="1"/>
  <c r="P7431" i="1"/>
  <c r="K7431" i="1"/>
  <c r="X7430" i="1"/>
  <c r="S7430" i="1"/>
  <c r="P7430" i="1"/>
  <c r="K7430" i="1"/>
  <c r="X7429" i="1"/>
  <c r="S7429" i="1"/>
  <c r="P7429" i="1"/>
  <c r="K7429" i="1"/>
  <c r="X7428" i="1"/>
  <c r="S7428" i="1"/>
  <c r="P7428" i="1"/>
  <c r="K7428" i="1"/>
  <c r="X7427" i="1"/>
  <c r="S7427" i="1"/>
  <c r="P7427" i="1"/>
  <c r="K7427" i="1"/>
  <c r="X7426" i="1"/>
  <c r="S7426" i="1"/>
  <c r="P7426" i="1"/>
  <c r="K7426" i="1"/>
  <c r="X7425" i="1"/>
  <c r="S7425" i="1"/>
  <c r="P7425" i="1"/>
  <c r="K7425" i="1"/>
  <c r="X7424" i="1"/>
  <c r="S7424" i="1"/>
  <c r="P7424" i="1"/>
  <c r="K7424" i="1"/>
  <c r="X7423" i="1"/>
  <c r="S7423" i="1"/>
  <c r="P7423" i="1"/>
  <c r="K7423" i="1"/>
  <c r="X7422" i="1"/>
  <c r="S7422" i="1"/>
  <c r="P7422" i="1"/>
  <c r="K7422" i="1"/>
  <c r="X7421" i="1"/>
  <c r="S7421" i="1"/>
  <c r="P7421" i="1"/>
  <c r="K7421" i="1"/>
  <c r="X7420" i="1"/>
  <c r="S7420" i="1"/>
  <c r="P7420" i="1"/>
  <c r="K7420" i="1"/>
  <c r="X7419" i="1"/>
  <c r="S7419" i="1"/>
  <c r="P7419" i="1"/>
  <c r="K7419" i="1"/>
  <c r="X7418" i="1"/>
  <c r="S7418" i="1"/>
  <c r="P7418" i="1"/>
  <c r="K7418" i="1"/>
  <c r="X7417" i="1"/>
  <c r="S7417" i="1"/>
  <c r="P7417" i="1"/>
  <c r="K7417" i="1"/>
  <c r="X7416" i="1"/>
  <c r="S7416" i="1"/>
  <c r="P7416" i="1"/>
  <c r="K7416" i="1"/>
  <c r="X7415" i="1"/>
  <c r="S7415" i="1"/>
  <c r="P7415" i="1"/>
  <c r="K7415" i="1"/>
  <c r="X7414" i="1"/>
  <c r="S7414" i="1"/>
  <c r="P7414" i="1"/>
  <c r="K7414" i="1"/>
  <c r="X7413" i="1"/>
  <c r="S7413" i="1"/>
  <c r="P7413" i="1"/>
  <c r="K7413" i="1"/>
  <c r="X7412" i="1"/>
  <c r="S7412" i="1"/>
  <c r="P7412" i="1"/>
  <c r="K7412" i="1"/>
  <c r="X7411" i="1"/>
  <c r="S7411" i="1"/>
  <c r="P7411" i="1"/>
  <c r="K7411" i="1"/>
  <c r="X7410" i="1"/>
  <c r="S7410" i="1"/>
  <c r="P7410" i="1"/>
  <c r="K7410" i="1"/>
  <c r="X7409" i="1"/>
  <c r="S7409" i="1"/>
  <c r="P7409" i="1"/>
  <c r="K7409" i="1"/>
  <c r="X7408" i="1"/>
  <c r="S7408" i="1"/>
  <c r="P7408" i="1"/>
  <c r="K7408" i="1"/>
  <c r="X7407" i="1"/>
  <c r="S7407" i="1"/>
  <c r="P7407" i="1"/>
  <c r="K7407" i="1"/>
  <c r="X7406" i="1"/>
  <c r="S7406" i="1"/>
  <c r="P7406" i="1"/>
  <c r="K7406" i="1"/>
  <c r="X7405" i="1"/>
  <c r="S7405" i="1"/>
  <c r="P7405" i="1"/>
  <c r="K7405" i="1"/>
  <c r="X7404" i="1"/>
  <c r="S7404" i="1"/>
  <c r="P7404" i="1"/>
  <c r="K7404" i="1"/>
  <c r="X7403" i="1"/>
  <c r="S7403" i="1"/>
  <c r="P7403" i="1"/>
  <c r="K7403" i="1"/>
  <c r="X7402" i="1"/>
  <c r="S7402" i="1"/>
  <c r="P7402" i="1"/>
  <c r="K7402" i="1"/>
  <c r="X7401" i="1"/>
  <c r="S7401" i="1"/>
  <c r="P7401" i="1"/>
  <c r="K7401" i="1"/>
  <c r="X7400" i="1"/>
  <c r="S7400" i="1"/>
  <c r="P7400" i="1"/>
  <c r="K7400" i="1"/>
  <c r="X7399" i="1"/>
  <c r="S7399" i="1"/>
  <c r="P7399" i="1"/>
  <c r="K7399" i="1"/>
  <c r="X7398" i="1"/>
  <c r="S7398" i="1"/>
  <c r="P7398" i="1"/>
  <c r="K7398" i="1"/>
  <c r="X7397" i="1"/>
  <c r="S7397" i="1"/>
  <c r="P7397" i="1"/>
  <c r="K7397" i="1"/>
  <c r="X7396" i="1"/>
  <c r="S7396" i="1"/>
  <c r="P7396" i="1"/>
  <c r="K7396" i="1"/>
  <c r="X7395" i="1"/>
  <c r="S7395" i="1"/>
  <c r="P7395" i="1"/>
  <c r="K7395" i="1"/>
  <c r="X7394" i="1"/>
  <c r="S7394" i="1"/>
  <c r="P7394" i="1"/>
  <c r="K7394" i="1"/>
  <c r="X7393" i="1"/>
  <c r="S7393" i="1"/>
  <c r="P7393" i="1"/>
  <c r="K7393" i="1"/>
  <c r="X7392" i="1"/>
  <c r="S7392" i="1"/>
  <c r="P7392" i="1"/>
  <c r="K7392" i="1"/>
  <c r="X7391" i="1"/>
  <c r="S7391" i="1"/>
  <c r="P7391" i="1"/>
  <c r="K7391" i="1"/>
  <c r="X7390" i="1"/>
  <c r="S7390" i="1"/>
  <c r="P7390" i="1"/>
  <c r="K7390" i="1"/>
  <c r="X7389" i="1"/>
  <c r="S7389" i="1"/>
  <c r="P7389" i="1"/>
  <c r="K7389" i="1"/>
  <c r="X7388" i="1"/>
  <c r="S7388" i="1"/>
  <c r="P7388" i="1"/>
  <c r="K7388" i="1"/>
  <c r="X7387" i="1"/>
  <c r="S7387" i="1"/>
  <c r="P7387" i="1"/>
  <c r="K7387" i="1"/>
  <c r="X7386" i="1"/>
  <c r="S7386" i="1"/>
  <c r="P7386" i="1"/>
  <c r="K7386" i="1"/>
  <c r="X7385" i="1"/>
  <c r="S7385" i="1"/>
  <c r="P7385" i="1"/>
  <c r="K7385" i="1"/>
  <c r="X7384" i="1"/>
  <c r="S7384" i="1"/>
  <c r="P7384" i="1"/>
  <c r="K7384" i="1"/>
  <c r="X7383" i="1"/>
  <c r="S7383" i="1"/>
  <c r="P7383" i="1"/>
  <c r="K7383" i="1"/>
  <c r="X7382" i="1"/>
  <c r="S7382" i="1"/>
  <c r="P7382" i="1"/>
  <c r="K7382" i="1"/>
  <c r="X7381" i="1"/>
  <c r="S7381" i="1"/>
  <c r="P7381" i="1"/>
  <c r="K7381" i="1"/>
  <c r="X7380" i="1"/>
  <c r="S7380" i="1"/>
  <c r="P7380" i="1"/>
  <c r="K7380" i="1"/>
  <c r="X7379" i="1"/>
  <c r="S7379" i="1"/>
  <c r="P7379" i="1"/>
  <c r="K7379" i="1"/>
  <c r="X7378" i="1"/>
  <c r="S7378" i="1"/>
  <c r="P7378" i="1"/>
  <c r="K7378" i="1"/>
  <c r="X7377" i="1"/>
  <c r="S7377" i="1"/>
  <c r="P7377" i="1"/>
  <c r="K7377" i="1"/>
  <c r="X7376" i="1"/>
  <c r="S7376" i="1"/>
  <c r="P7376" i="1"/>
  <c r="K7376" i="1"/>
  <c r="X7375" i="1"/>
  <c r="S7375" i="1"/>
  <c r="P7375" i="1"/>
  <c r="K7375" i="1"/>
  <c r="X7374" i="1"/>
  <c r="S7374" i="1"/>
  <c r="P7374" i="1"/>
  <c r="K7374" i="1"/>
  <c r="X7373" i="1"/>
  <c r="S7373" i="1"/>
  <c r="P7373" i="1"/>
  <c r="K7373" i="1"/>
  <c r="X7372" i="1"/>
  <c r="S7372" i="1"/>
  <c r="P7372" i="1"/>
  <c r="K7372" i="1"/>
  <c r="X7371" i="1"/>
  <c r="S7371" i="1"/>
  <c r="P7371" i="1"/>
  <c r="K7371" i="1"/>
  <c r="X7370" i="1"/>
  <c r="S7370" i="1"/>
  <c r="P7370" i="1"/>
  <c r="K7370" i="1"/>
  <c r="X7369" i="1"/>
  <c r="S7369" i="1"/>
  <c r="P7369" i="1"/>
  <c r="K7369" i="1"/>
  <c r="X7368" i="1"/>
  <c r="S7368" i="1"/>
  <c r="P7368" i="1"/>
  <c r="K7368" i="1"/>
  <c r="X7367" i="1"/>
  <c r="S7367" i="1"/>
  <c r="P7367" i="1"/>
  <c r="K7367" i="1"/>
  <c r="X7366" i="1"/>
  <c r="S7366" i="1"/>
  <c r="P7366" i="1"/>
  <c r="K7366" i="1"/>
  <c r="X7365" i="1"/>
  <c r="S7365" i="1"/>
  <c r="P7365" i="1"/>
  <c r="K7365" i="1"/>
  <c r="X7364" i="1"/>
  <c r="S7364" i="1"/>
  <c r="P7364" i="1"/>
  <c r="K7364" i="1"/>
  <c r="X7363" i="1"/>
  <c r="S7363" i="1"/>
  <c r="P7363" i="1"/>
  <c r="K7363" i="1"/>
  <c r="X7362" i="1"/>
  <c r="S7362" i="1"/>
  <c r="P7362" i="1"/>
  <c r="K7362" i="1"/>
  <c r="X7361" i="1"/>
  <c r="S7361" i="1"/>
  <c r="P7361" i="1"/>
  <c r="K7361" i="1"/>
  <c r="X7360" i="1"/>
  <c r="S7360" i="1"/>
  <c r="P7360" i="1"/>
  <c r="K7360" i="1"/>
  <c r="X7359" i="1"/>
  <c r="S7359" i="1"/>
  <c r="P7359" i="1"/>
  <c r="K7359" i="1"/>
  <c r="X7358" i="1"/>
  <c r="S7358" i="1"/>
  <c r="P7358" i="1"/>
  <c r="K7358" i="1"/>
  <c r="X7357" i="1"/>
  <c r="S7357" i="1"/>
  <c r="P7357" i="1"/>
  <c r="K7357" i="1"/>
  <c r="X7356" i="1"/>
  <c r="S7356" i="1"/>
  <c r="P7356" i="1"/>
  <c r="K7356" i="1"/>
  <c r="X7355" i="1"/>
  <c r="S7355" i="1"/>
  <c r="P7355" i="1"/>
  <c r="K7355" i="1"/>
  <c r="X7354" i="1"/>
  <c r="S7354" i="1"/>
  <c r="P7354" i="1"/>
  <c r="K7354" i="1"/>
  <c r="X7353" i="1"/>
  <c r="S7353" i="1"/>
  <c r="P7353" i="1"/>
  <c r="K7353" i="1"/>
  <c r="X7352" i="1"/>
  <c r="S7352" i="1"/>
  <c r="P7352" i="1"/>
  <c r="K7352" i="1"/>
  <c r="X7351" i="1"/>
  <c r="S7351" i="1"/>
  <c r="P7351" i="1"/>
  <c r="K7351" i="1"/>
  <c r="X7350" i="1"/>
  <c r="S7350" i="1"/>
  <c r="P7350" i="1"/>
  <c r="K7350" i="1"/>
  <c r="X7349" i="1"/>
  <c r="S7349" i="1"/>
  <c r="P7349" i="1"/>
  <c r="K7349" i="1"/>
  <c r="X7348" i="1"/>
  <c r="S7348" i="1"/>
  <c r="P7348" i="1"/>
  <c r="K7348" i="1"/>
  <c r="X7347" i="1"/>
  <c r="S7347" i="1"/>
  <c r="P7347" i="1"/>
  <c r="K7347" i="1"/>
  <c r="X7346" i="1"/>
  <c r="S7346" i="1"/>
  <c r="P7346" i="1"/>
  <c r="K7346" i="1"/>
  <c r="X7345" i="1"/>
  <c r="S7345" i="1"/>
  <c r="P7345" i="1"/>
  <c r="K7345" i="1"/>
  <c r="X7344" i="1"/>
  <c r="S7344" i="1"/>
  <c r="P7344" i="1"/>
  <c r="K7344" i="1"/>
  <c r="X7343" i="1"/>
  <c r="S7343" i="1"/>
  <c r="P7343" i="1"/>
  <c r="K7343" i="1"/>
  <c r="X7342" i="1"/>
  <c r="S7342" i="1"/>
  <c r="P7342" i="1"/>
  <c r="K7342" i="1"/>
  <c r="X7341" i="1"/>
  <c r="S7341" i="1"/>
  <c r="P7341" i="1"/>
  <c r="K7341" i="1"/>
  <c r="X7340" i="1"/>
  <c r="S7340" i="1"/>
  <c r="P7340" i="1"/>
  <c r="K7340" i="1"/>
  <c r="X7339" i="1"/>
  <c r="S7339" i="1"/>
  <c r="P7339" i="1"/>
  <c r="K7339" i="1"/>
  <c r="X7338" i="1"/>
  <c r="S7338" i="1"/>
  <c r="P7338" i="1"/>
  <c r="K7338" i="1"/>
  <c r="X7337" i="1"/>
  <c r="S7337" i="1"/>
  <c r="P7337" i="1"/>
  <c r="K7337" i="1"/>
  <c r="X7336" i="1"/>
  <c r="S7336" i="1"/>
  <c r="P7336" i="1"/>
  <c r="K7336" i="1"/>
  <c r="X7335" i="1"/>
  <c r="S7335" i="1"/>
  <c r="P7335" i="1"/>
  <c r="K7335" i="1"/>
  <c r="X7334" i="1"/>
  <c r="S7334" i="1"/>
  <c r="P7334" i="1"/>
  <c r="K7334" i="1"/>
  <c r="X7333" i="1"/>
  <c r="S7333" i="1"/>
  <c r="P7333" i="1"/>
  <c r="K7333" i="1"/>
  <c r="X7332" i="1"/>
  <c r="S7332" i="1"/>
  <c r="P7332" i="1"/>
  <c r="K7332" i="1"/>
  <c r="X7331" i="1"/>
  <c r="S7331" i="1"/>
  <c r="P7331" i="1"/>
  <c r="K7331" i="1"/>
  <c r="X7330" i="1"/>
  <c r="S7330" i="1"/>
  <c r="P7330" i="1"/>
  <c r="K7330" i="1"/>
  <c r="X7329" i="1"/>
  <c r="S7329" i="1"/>
  <c r="P7329" i="1"/>
  <c r="K7329" i="1"/>
  <c r="X7328" i="1"/>
  <c r="S7328" i="1"/>
  <c r="P7328" i="1"/>
  <c r="K7328" i="1"/>
  <c r="X7327" i="1"/>
  <c r="S7327" i="1"/>
  <c r="P7327" i="1"/>
  <c r="K7327" i="1"/>
  <c r="X7326" i="1"/>
  <c r="S7326" i="1"/>
  <c r="P7326" i="1"/>
  <c r="K7326" i="1"/>
  <c r="X7325" i="1"/>
  <c r="S7325" i="1"/>
  <c r="P7325" i="1"/>
  <c r="K7325" i="1"/>
  <c r="X7324" i="1"/>
  <c r="S7324" i="1"/>
  <c r="P7324" i="1"/>
  <c r="K7324" i="1"/>
  <c r="X7323" i="1"/>
  <c r="S7323" i="1"/>
  <c r="P7323" i="1"/>
  <c r="K7323" i="1"/>
  <c r="X7322" i="1"/>
  <c r="S7322" i="1"/>
  <c r="P7322" i="1"/>
  <c r="K7322" i="1"/>
  <c r="X7321" i="1"/>
  <c r="S7321" i="1"/>
  <c r="P7321" i="1"/>
  <c r="K7321" i="1"/>
  <c r="X7320" i="1"/>
  <c r="S7320" i="1"/>
  <c r="P7320" i="1"/>
  <c r="K7320" i="1"/>
  <c r="X7319" i="1"/>
  <c r="S7319" i="1"/>
  <c r="P7319" i="1"/>
  <c r="K7319" i="1"/>
  <c r="X7318" i="1"/>
  <c r="S7318" i="1"/>
  <c r="P7318" i="1"/>
  <c r="K7318" i="1"/>
  <c r="X7317" i="1"/>
  <c r="S7317" i="1"/>
  <c r="P7317" i="1"/>
  <c r="K7317" i="1"/>
  <c r="X7316" i="1"/>
  <c r="S7316" i="1"/>
  <c r="P7316" i="1"/>
  <c r="K7316" i="1"/>
  <c r="X7315" i="1"/>
  <c r="S7315" i="1"/>
  <c r="P7315" i="1"/>
  <c r="K7315" i="1"/>
  <c r="X7314" i="1"/>
  <c r="S7314" i="1"/>
  <c r="P7314" i="1"/>
  <c r="K7314" i="1"/>
  <c r="X7313" i="1"/>
  <c r="S7313" i="1"/>
  <c r="P7313" i="1"/>
  <c r="K7313" i="1"/>
  <c r="X7312" i="1"/>
  <c r="S7312" i="1"/>
  <c r="P7312" i="1"/>
  <c r="K7312" i="1"/>
  <c r="X7311" i="1"/>
  <c r="S7311" i="1"/>
  <c r="P7311" i="1"/>
  <c r="K7311" i="1"/>
  <c r="X7310" i="1"/>
  <c r="S7310" i="1"/>
  <c r="P7310" i="1"/>
  <c r="K7310" i="1"/>
  <c r="X7309" i="1"/>
  <c r="S7309" i="1"/>
  <c r="P7309" i="1"/>
  <c r="K7309" i="1"/>
  <c r="X7308" i="1"/>
  <c r="S7308" i="1"/>
  <c r="P7308" i="1"/>
  <c r="K7308" i="1"/>
  <c r="X7307" i="1"/>
  <c r="S7307" i="1"/>
  <c r="P7307" i="1"/>
  <c r="K7307" i="1"/>
  <c r="X7306" i="1"/>
  <c r="S7306" i="1"/>
  <c r="P7306" i="1"/>
  <c r="K7306" i="1"/>
  <c r="X7305" i="1"/>
  <c r="S7305" i="1"/>
  <c r="P7305" i="1"/>
  <c r="K7305" i="1"/>
  <c r="X7304" i="1"/>
  <c r="S7304" i="1"/>
  <c r="P7304" i="1"/>
  <c r="K7304" i="1"/>
  <c r="X7303" i="1"/>
  <c r="S7303" i="1"/>
  <c r="P7303" i="1"/>
  <c r="K7303" i="1"/>
  <c r="X7302" i="1"/>
  <c r="S7302" i="1"/>
  <c r="P7302" i="1"/>
  <c r="K7302" i="1"/>
  <c r="X7301" i="1"/>
  <c r="S7301" i="1"/>
  <c r="P7301" i="1"/>
  <c r="K7301" i="1"/>
  <c r="X7300" i="1"/>
  <c r="S7300" i="1"/>
  <c r="P7300" i="1"/>
  <c r="K7300" i="1"/>
  <c r="X7299" i="1"/>
  <c r="S7299" i="1"/>
  <c r="P7299" i="1"/>
  <c r="K7299" i="1"/>
  <c r="X7298" i="1"/>
  <c r="S7298" i="1"/>
  <c r="P7298" i="1"/>
  <c r="K7298" i="1"/>
  <c r="X7297" i="1"/>
  <c r="S7297" i="1"/>
  <c r="P7297" i="1"/>
  <c r="K7297" i="1"/>
  <c r="X7296" i="1"/>
  <c r="S7296" i="1"/>
  <c r="P7296" i="1"/>
  <c r="K7296" i="1"/>
  <c r="X7295" i="1"/>
  <c r="S7295" i="1"/>
  <c r="P7295" i="1"/>
  <c r="K7295" i="1"/>
  <c r="X7294" i="1"/>
  <c r="S7294" i="1"/>
  <c r="P7294" i="1"/>
  <c r="K7294" i="1"/>
  <c r="X7293" i="1"/>
  <c r="S7293" i="1"/>
  <c r="P7293" i="1"/>
  <c r="K7293" i="1"/>
  <c r="X7292" i="1"/>
  <c r="S7292" i="1"/>
  <c r="P7292" i="1"/>
  <c r="K7292" i="1"/>
  <c r="X7291" i="1"/>
  <c r="S7291" i="1"/>
  <c r="P7291" i="1"/>
  <c r="K7291" i="1"/>
  <c r="X7290" i="1"/>
  <c r="S7290" i="1"/>
  <c r="P7290" i="1"/>
  <c r="K7290" i="1"/>
  <c r="X7289" i="1"/>
  <c r="S7289" i="1"/>
  <c r="P7289" i="1"/>
  <c r="K7289" i="1"/>
  <c r="X7288" i="1"/>
  <c r="S7288" i="1"/>
  <c r="P7288" i="1"/>
  <c r="K7288" i="1"/>
  <c r="X7287" i="1"/>
  <c r="S7287" i="1"/>
  <c r="P7287" i="1"/>
  <c r="K7287" i="1"/>
  <c r="X7286" i="1"/>
  <c r="S7286" i="1"/>
  <c r="P7286" i="1"/>
  <c r="K7286" i="1"/>
  <c r="X7285" i="1"/>
  <c r="S7285" i="1"/>
  <c r="P7285" i="1"/>
  <c r="K7285" i="1"/>
  <c r="X7284" i="1"/>
  <c r="S7284" i="1"/>
  <c r="P7284" i="1"/>
  <c r="K7284" i="1"/>
  <c r="X7283" i="1"/>
  <c r="S7283" i="1"/>
  <c r="P7283" i="1"/>
  <c r="K7283" i="1"/>
  <c r="X7282" i="1"/>
  <c r="S7282" i="1"/>
  <c r="P7282" i="1"/>
  <c r="K7282" i="1"/>
  <c r="X7281" i="1"/>
  <c r="S7281" i="1"/>
  <c r="P7281" i="1"/>
  <c r="K7281" i="1"/>
  <c r="X7280" i="1"/>
  <c r="S7280" i="1"/>
  <c r="P7280" i="1"/>
  <c r="K7280" i="1"/>
  <c r="X7279" i="1"/>
  <c r="S7279" i="1"/>
  <c r="P7279" i="1"/>
  <c r="K7279" i="1"/>
  <c r="X7278" i="1"/>
  <c r="S7278" i="1"/>
  <c r="P7278" i="1"/>
  <c r="K7278" i="1"/>
  <c r="X7277" i="1"/>
  <c r="S7277" i="1"/>
  <c r="P7277" i="1"/>
  <c r="K7277" i="1"/>
  <c r="X7276" i="1"/>
  <c r="S7276" i="1"/>
  <c r="P7276" i="1"/>
  <c r="K7276" i="1"/>
  <c r="X7275" i="1"/>
  <c r="S7275" i="1"/>
  <c r="P7275" i="1"/>
  <c r="K7275" i="1"/>
  <c r="X7274" i="1"/>
  <c r="S7274" i="1"/>
  <c r="P7274" i="1"/>
  <c r="K7274" i="1"/>
  <c r="X7273" i="1"/>
  <c r="S7273" i="1"/>
  <c r="P7273" i="1"/>
  <c r="K7273" i="1"/>
  <c r="X7272" i="1"/>
  <c r="S7272" i="1"/>
  <c r="P7272" i="1"/>
  <c r="K7272" i="1"/>
  <c r="X7271" i="1"/>
  <c r="S7271" i="1"/>
  <c r="P7271" i="1"/>
  <c r="K7271" i="1"/>
  <c r="X7270" i="1"/>
  <c r="S7270" i="1"/>
  <c r="P7270" i="1"/>
  <c r="K7270" i="1"/>
  <c r="X7269" i="1"/>
  <c r="S7269" i="1"/>
  <c r="P7269" i="1"/>
  <c r="K7269" i="1"/>
  <c r="X7268" i="1"/>
  <c r="S7268" i="1"/>
  <c r="P7268" i="1"/>
  <c r="K7268" i="1"/>
  <c r="X7267" i="1"/>
  <c r="S7267" i="1"/>
  <c r="P7267" i="1"/>
  <c r="K7267" i="1"/>
  <c r="X7266" i="1"/>
  <c r="S7266" i="1"/>
  <c r="P7266" i="1"/>
  <c r="K7266" i="1"/>
  <c r="X7265" i="1"/>
  <c r="S7265" i="1"/>
  <c r="P7265" i="1"/>
  <c r="K7265" i="1"/>
  <c r="X7264" i="1"/>
  <c r="S7264" i="1"/>
  <c r="P7264" i="1"/>
  <c r="K7264" i="1"/>
  <c r="X7263" i="1"/>
  <c r="S7263" i="1"/>
  <c r="P7263" i="1"/>
  <c r="K7263" i="1"/>
  <c r="X7262" i="1"/>
  <c r="S7262" i="1"/>
  <c r="P7262" i="1"/>
  <c r="K7262" i="1"/>
  <c r="X7261" i="1"/>
  <c r="S7261" i="1"/>
  <c r="P7261" i="1"/>
  <c r="K7261" i="1"/>
  <c r="X7260" i="1"/>
  <c r="S7260" i="1"/>
  <c r="P7260" i="1"/>
  <c r="K7260" i="1"/>
  <c r="X7259" i="1"/>
  <c r="S7259" i="1"/>
  <c r="P7259" i="1"/>
  <c r="K7259" i="1"/>
  <c r="X7258" i="1"/>
  <c r="S7258" i="1"/>
  <c r="P7258" i="1"/>
  <c r="K7258" i="1"/>
  <c r="X7257" i="1"/>
  <c r="S7257" i="1"/>
  <c r="P7257" i="1"/>
  <c r="K7257" i="1"/>
  <c r="X7256" i="1"/>
  <c r="S7256" i="1"/>
  <c r="P7256" i="1"/>
  <c r="K7256" i="1"/>
  <c r="X7255" i="1"/>
  <c r="S7255" i="1"/>
  <c r="P7255" i="1"/>
  <c r="K7255" i="1"/>
  <c r="X7254" i="1"/>
  <c r="S7254" i="1"/>
  <c r="P7254" i="1"/>
  <c r="K7254" i="1"/>
  <c r="X7253" i="1"/>
  <c r="S7253" i="1"/>
  <c r="P7253" i="1"/>
  <c r="K7253" i="1"/>
  <c r="X7252" i="1"/>
  <c r="S7252" i="1"/>
  <c r="P7252" i="1"/>
  <c r="K7252" i="1"/>
  <c r="X7251" i="1"/>
  <c r="S7251" i="1"/>
  <c r="P7251" i="1"/>
  <c r="K7251" i="1"/>
  <c r="X7250" i="1"/>
  <c r="S7250" i="1"/>
  <c r="P7250" i="1"/>
  <c r="K7250" i="1"/>
  <c r="X7249" i="1"/>
  <c r="S7249" i="1"/>
  <c r="P7249" i="1"/>
  <c r="K7249" i="1"/>
  <c r="X7248" i="1"/>
  <c r="S7248" i="1"/>
  <c r="P7248" i="1"/>
  <c r="K7248" i="1"/>
  <c r="X7247" i="1"/>
  <c r="S7247" i="1"/>
  <c r="P7247" i="1"/>
  <c r="K7247" i="1"/>
  <c r="X7246" i="1"/>
  <c r="S7246" i="1"/>
  <c r="P7246" i="1"/>
  <c r="K7246" i="1"/>
  <c r="X7245" i="1"/>
  <c r="S7245" i="1"/>
  <c r="P7245" i="1"/>
  <c r="K7245" i="1"/>
  <c r="X7244" i="1"/>
  <c r="S7244" i="1"/>
  <c r="P7244" i="1"/>
  <c r="K7244" i="1"/>
  <c r="X7243" i="1"/>
  <c r="S7243" i="1"/>
  <c r="P7243" i="1"/>
  <c r="K7243" i="1"/>
  <c r="X7242" i="1"/>
  <c r="S7242" i="1"/>
  <c r="P7242" i="1"/>
  <c r="K7242" i="1"/>
  <c r="X7241" i="1"/>
  <c r="S7241" i="1"/>
  <c r="P7241" i="1"/>
  <c r="K7241" i="1"/>
  <c r="X7240" i="1"/>
  <c r="S7240" i="1"/>
  <c r="P7240" i="1"/>
  <c r="K7240" i="1"/>
  <c r="X7239" i="1"/>
  <c r="S7239" i="1"/>
  <c r="P7239" i="1"/>
  <c r="K7239" i="1"/>
  <c r="X7238" i="1"/>
  <c r="S7238" i="1"/>
  <c r="P7238" i="1"/>
  <c r="K7238" i="1"/>
  <c r="X7237" i="1"/>
  <c r="S7237" i="1"/>
  <c r="P7237" i="1"/>
  <c r="K7237" i="1"/>
  <c r="X7236" i="1"/>
  <c r="S7236" i="1"/>
  <c r="P7236" i="1"/>
  <c r="K7236" i="1"/>
  <c r="X7235" i="1"/>
  <c r="S7235" i="1"/>
  <c r="P7235" i="1"/>
  <c r="K7235" i="1"/>
  <c r="X7234" i="1"/>
  <c r="S7234" i="1"/>
  <c r="P7234" i="1"/>
  <c r="K7234" i="1"/>
  <c r="X7233" i="1"/>
  <c r="S7233" i="1"/>
  <c r="P7233" i="1"/>
  <c r="K7233" i="1"/>
  <c r="X7232" i="1"/>
  <c r="S7232" i="1"/>
  <c r="P7232" i="1"/>
  <c r="K7232" i="1"/>
  <c r="X7231" i="1"/>
  <c r="S7231" i="1"/>
  <c r="P7231" i="1"/>
  <c r="K7231" i="1"/>
  <c r="X7230" i="1"/>
  <c r="S7230" i="1"/>
  <c r="P7230" i="1"/>
  <c r="K7230" i="1"/>
  <c r="X7229" i="1"/>
  <c r="S7229" i="1"/>
  <c r="P7229" i="1"/>
  <c r="K7229" i="1"/>
  <c r="X7228" i="1"/>
  <c r="S7228" i="1"/>
  <c r="P7228" i="1"/>
  <c r="K7228" i="1"/>
  <c r="X7227" i="1"/>
  <c r="S7227" i="1"/>
  <c r="P7227" i="1"/>
  <c r="K7227" i="1"/>
  <c r="X7226" i="1"/>
  <c r="S7226" i="1"/>
  <c r="P7226" i="1"/>
  <c r="K7226" i="1"/>
  <c r="X7225" i="1"/>
  <c r="S7225" i="1"/>
  <c r="P7225" i="1"/>
  <c r="K7225" i="1"/>
  <c r="X7224" i="1"/>
  <c r="S7224" i="1"/>
  <c r="P7224" i="1"/>
  <c r="K7224" i="1"/>
  <c r="X7223" i="1"/>
  <c r="S7223" i="1"/>
  <c r="P7223" i="1"/>
  <c r="K7223" i="1"/>
  <c r="X7222" i="1"/>
  <c r="S7222" i="1"/>
  <c r="P7222" i="1"/>
  <c r="K7222" i="1"/>
  <c r="X7221" i="1"/>
  <c r="S7221" i="1"/>
  <c r="P7221" i="1"/>
  <c r="K7221" i="1"/>
  <c r="X7220" i="1"/>
  <c r="S7220" i="1"/>
  <c r="P7220" i="1"/>
  <c r="K7220" i="1"/>
  <c r="X7219" i="1"/>
  <c r="S7219" i="1"/>
  <c r="P7219" i="1"/>
  <c r="K7219" i="1"/>
  <c r="X7218" i="1"/>
  <c r="S7218" i="1"/>
  <c r="P7218" i="1"/>
  <c r="K7218" i="1"/>
  <c r="X7217" i="1"/>
  <c r="S7217" i="1"/>
  <c r="P7217" i="1"/>
  <c r="K7217" i="1"/>
  <c r="X7216" i="1"/>
  <c r="S7216" i="1"/>
  <c r="P7216" i="1"/>
  <c r="K7216" i="1"/>
  <c r="X7215" i="1"/>
  <c r="S7215" i="1"/>
  <c r="P7215" i="1"/>
  <c r="K7215" i="1"/>
  <c r="X7214" i="1"/>
  <c r="S7214" i="1"/>
  <c r="P7214" i="1"/>
  <c r="K7214" i="1"/>
  <c r="X7213" i="1"/>
  <c r="S7213" i="1"/>
  <c r="P7213" i="1"/>
  <c r="K7213" i="1"/>
  <c r="X7212" i="1"/>
  <c r="S7212" i="1"/>
  <c r="P7212" i="1"/>
  <c r="K7212" i="1"/>
  <c r="X7211" i="1"/>
  <c r="S7211" i="1"/>
  <c r="P7211" i="1"/>
  <c r="K7211" i="1"/>
  <c r="X7210" i="1"/>
  <c r="S7210" i="1"/>
  <c r="P7210" i="1"/>
  <c r="K7210" i="1"/>
  <c r="X7209" i="1"/>
  <c r="S7209" i="1"/>
  <c r="P7209" i="1"/>
  <c r="K7209" i="1"/>
  <c r="X7208" i="1"/>
  <c r="S7208" i="1"/>
  <c r="P7208" i="1"/>
  <c r="K7208" i="1"/>
  <c r="X7207" i="1"/>
  <c r="S7207" i="1"/>
  <c r="P7207" i="1"/>
  <c r="K7207" i="1"/>
  <c r="X7206" i="1"/>
  <c r="S7206" i="1"/>
  <c r="P7206" i="1"/>
  <c r="K7206" i="1"/>
  <c r="X7205" i="1"/>
  <c r="S7205" i="1"/>
  <c r="P7205" i="1"/>
  <c r="K7205" i="1"/>
  <c r="X7204" i="1"/>
  <c r="S7204" i="1"/>
  <c r="P7204" i="1"/>
  <c r="K7204" i="1"/>
  <c r="X7203" i="1"/>
  <c r="S7203" i="1"/>
  <c r="P7203" i="1"/>
  <c r="K7203" i="1"/>
  <c r="X7202" i="1"/>
  <c r="S7202" i="1"/>
  <c r="P7202" i="1"/>
  <c r="K7202" i="1"/>
  <c r="X7201" i="1"/>
  <c r="S7201" i="1"/>
  <c r="P7201" i="1"/>
  <c r="K7201" i="1"/>
  <c r="X7200" i="1"/>
  <c r="S7200" i="1"/>
  <c r="P7200" i="1"/>
  <c r="K7200" i="1"/>
  <c r="X7199" i="1"/>
  <c r="S7199" i="1"/>
  <c r="P7199" i="1"/>
  <c r="K7199" i="1"/>
  <c r="X7198" i="1"/>
  <c r="S7198" i="1"/>
  <c r="P7198" i="1"/>
  <c r="K7198" i="1"/>
  <c r="X7197" i="1"/>
  <c r="S7197" i="1"/>
  <c r="P7197" i="1"/>
  <c r="K7197" i="1"/>
  <c r="X7196" i="1"/>
  <c r="S7196" i="1"/>
  <c r="P7196" i="1"/>
  <c r="K7196" i="1"/>
  <c r="X7195" i="1"/>
  <c r="S7195" i="1"/>
  <c r="P7195" i="1"/>
  <c r="K7195" i="1"/>
  <c r="X7194" i="1"/>
  <c r="S7194" i="1"/>
  <c r="P7194" i="1"/>
  <c r="K7194" i="1"/>
  <c r="X7193" i="1"/>
  <c r="S7193" i="1"/>
  <c r="P7193" i="1"/>
  <c r="K7193" i="1"/>
  <c r="X7192" i="1"/>
  <c r="S7192" i="1"/>
  <c r="P7192" i="1"/>
  <c r="K7192" i="1"/>
  <c r="X7191" i="1"/>
  <c r="S7191" i="1"/>
  <c r="P7191" i="1"/>
  <c r="K7191" i="1"/>
  <c r="X7190" i="1"/>
  <c r="S7190" i="1"/>
  <c r="P7190" i="1"/>
  <c r="K7190" i="1"/>
  <c r="X7189" i="1"/>
  <c r="S7189" i="1"/>
  <c r="P7189" i="1"/>
  <c r="K7189" i="1"/>
  <c r="X7188" i="1"/>
  <c r="S7188" i="1"/>
  <c r="P7188" i="1"/>
  <c r="K7188" i="1"/>
  <c r="X7187" i="1"/>
  <c r="S7187" i="1"/>
  <c r="P7187" i="1"/>
  <c r="K7187" i="1"/>
  <c r="X7186" i="1"/>
  <c r="S7186" i="1"/>
  <c r="P7186" i="1"/>
  <c r="K7186" i="1"/>
  <c r="X7185" i="1"/>
  <c r="S7185" i="1"/>
  <c r="P7185" i="1"/>
  <c r="K7185" i="1"/>
  <c r="X7184" i="1"/>
  <c r="S7184" i="1"/>
  <c r="P7184" i="1"/>
  <c r="K7184" i="1"/>
  <c r="X7183" i="1"/>
  <c r="S7183" i="1"/>
  <c r="P7183" i="1"/>
  <c r="K7183" i="1"/>
  <c r="X7182" i="1"/>
  <c r="S7182" i="1"/>
  <c r="P7182" i="1"/>
  <c r="K7182" i="1"/>
  <c r="X7181" i="1"/>
  <c r="S7181" i="1"/>
  <c r="P7181" i="1"/>
  <c r="K7181" i="1"/>
  <c r="X7180" i="1"/>
  <c r="S7180" i="1"/>
  <c r="P7180" i="1"/>
  <c r="K7180" i="1"/>
  <c r="X7179" i="1"/>
  <c r="S7179" i="1"/>
  <c r="P7179" i="1"/>
  <c r="K7179" i="1"/>
  <c r="X7178" i="1"/>
  <c r="S7178" i="1"/>
  <c r="P7178" i="1"/>
  <c r="K7178" i="1"/>
  <c r="X7177" i="1"/>
  <c r="S7177" i="1"/>
  <c r="P7177" i="1"/>
  <c r="K7177" i="1"/>
  <c r="X7176" i="1"/>
  <c r="S7176" i="1"/>
  <c r="P7176" i="1"/>
  <c r="K7176" i="1"/>
  <c r="X7175" i="1"/>
  <c r="S7175" i="1"/>
  <c r="P7175" i="1"/>
  <c r="K7175" i="1"/>
  <c r="X7174" i="1"/>
  <c r="S7174" i="1"/>
  <c r="P7174" i="1"/>
  <c r="K7174" i="1"/>
  <c r="X7173" i="1"/>
  <c r="S7173" i="1"/>
  <c r="P7173" i="1"/>
  <c r="K7173" i="1"/>
  <c r="X7172" i="1"/>
  <c r="S7172" i="1"/>
  <c r="P7172" i="1"/>
  <c r="K7172" i="1"/>
  <c r="X7171" i="1"/>
  <c r="S7171" i="1"/>
  <c r="P7171" i="1"/>
  <c r="K7171" i="1"/>
  <c r="X7170" i="1"/>
  <c r="S7170" i="1"/>
  <c r="P7170" i="1"/>
  <c r="K7170" i="1"/>
  <c r="X7169" i="1"/>
  <c r="S7169" i="1"/>
  <c r="P7169" i="1"/>
  <c r="K7169" i="1"/>
  <c r="X7168" i="1"/>
  <c r="S7168" i="1"/>
  <c r="P7168" i="1"/>
  <c r="K7168" i="1"/>
  <c r="X7167" i="1"/>
  <c r="S7167" i="1"/>
  <c r="P7167" i="1"/>
  <c r="K7167" i="1"/>
  <c r="X7166" i="1"/>
  <c r="S7166" i="1"/>
  <c r="P7166" i="1"/>
  <c r="K7166" i="1"/>
  <c r="X7165" i="1"/>
  <c r="S7165" i="1"/>
  <c r="P7165" i="1"/>
  <c r="K7165" i="1"/>
  <c r="X7164" i="1"/>
  <c r="S7164" i="1"/>
  <c r="P7164" i="1"/>
  <c r="K7164" i="1"/>
  <c r="X7163" i="1"/>
  <c r="S7163" i="1"/>
  <c r="P7163" i="1"/>
  <c r="K7163" i="1"/>
  <c r="X7162" i="1"/>
  <c r="S7162" i="1"/>
  <c r="P7162" i="1"/>
  <c r="K7162" i="1"/>
  <c r="X7161" i="1"/>
  <c r="S7161" i="1"/>
  <c r="P7161" i="1"/>
  <c r="K7161" i="1"/>
  <c r="X7160" i="1"/>
  <c r="S7160" i="1"/>
  <c r="P7160" i="1"/>
  <c r="K7160" i="1"/>
  <c r="X7159" i="1"/>
  <c r="S7159" i="1"/>
  <c r="P7159" i="1"/>
  <c r="K7159" i="1"/>
  <c r="X7158" i="1"/>
  <c r="S7158" i="1"/>
  <c r="P7158" i="1"/>
  <c r="K7158" i="1"/>
  <c r="X7157" i="1"/>
  <c r="S7157" i="1"/>
  <c r="P7157" i="1"/>
  <c r="K7157" i="1"/>
  <c r="X7156" i="1"/>
  <c r="S7156" i="1"/>
  <c r="P7156" i="1"/>
  <c r="K7156" i="1"/>
  <c r="X7155" i="1"/>
  <c r="S7155" i="1"/>
  <c r="P7155" i="1"/>
  <c r="K7155" i="1"/>
  <c r="X7154" i="1"/>
  <c r="S7154" i="1"/>
  <c r="P7154" i="1"/>
  <c r="K7154" i="1"/>
  <c r="X7153" i="1"/>
  <c r="S7153" i="1"/>
  <c r="P7153" i="1"/>
  <c r="K7153" i="1"/>
  <c r="X7152" i="1"/>
  <c r="S7152" i="1"/>
  <c r="P7152" i="1"/>
  <c r="K7152" i="1"/>
  <c r="X7151" i="1"/>
  <c r="S7151" i="1"/>
  <c r="P7151" i="1"/>
  <c r="K7151" i="1"/>
  <c r="X7150" i="1"/>
  <c r="S7150" i="1"/>
  <c r="P7150" i="1"/>
  <c r="K7150" i="1"/>
  <c r="X7149" i="1"/>
  <c r="S7149" i="1"/>
  <c r="P7149" i="1"/>
  <c r="K7149" i="1"/>
  <c r="X7148" i="1"/>
  <c r="S7148" i="1"/>
  <c r="P7148" i="1"/>
  <c r="K7148" i="1"/>
  <c r="X7147" i="1"/>
  <c r="S7147" i="1"/>
  <c r="P7147" i="1"/>
  <c r="K7147" i="1"/>
  <c r="X7146" i="1"/>
  <c r="S7146" i="1"/>
  <c r="P7146" i="1"/>
  <c r="K7146" i="1"/>
  <c r="X7145" i="1"/>
  <c r="S7145" i="1"/>
  <c r="P7145" i="1"/>
  <c r="K7145" i="1"/>
  <c r="X7144" i="1"/>
  <c r="S7144" i="1"/>
  <c r="P7144" i="1"/>
  <c r="K7144" i="1"/>
  <c r="X7143" i="1"/>
  <c r="S7143" i="1"/>
  <c r="P7143" i="1"/>
  <c r="K7143" i="1"/>
  <c r="X7142" i="1"/>
  <c r="S7142" i="1"/>
  <c r="P7142" i="1"/>
  <c r="K7142" i="1"/>
  <c r="X7141" i="1"/>
  <c r="S7141" i="1"/>
  <c r="P7141" i="1"/>
  <c r="K7141" i="1"/>
  <c r="X7140" i="1"/>
  <c r="S7140" i="1"/>
  <c r="P7140" i="1"/>
  <c r="K7140" i="1"/>
  <c r="X7139" i="1"/>
  <c r="S7139" i="1"/>
  <c r="P7139" i="1"/>
  <c r="K7139" i="1"/>
  <c r="X7138" i="1"/>
  <c r="S7138" i="1"/>
  <c r="P7138" i="1"/>
  <c r="K7138" i="1"/>
  <c r="X7137" i="1"/>
  <c r="S7137" i="1"/>
  <c r="P7137" i="1"/>
  <c r="K7137" i="1"/>
  <c r="X7136" i="1"/>
  <c r="S7136" i="1"/>
  <c r="P7136" i="1"/>
  <c r="K7136" i="1"/>
  <c r="X7135" i="1"/>
  <c r="S7135" i="1"/>
  <c r="P7135" i="1"/>
  <c r="K7135" i="1"/>
  <c r="X7134" i="1"/>
  <c r="S7134" i="1"/>
  <c r="P7134" i="1"/>
  <c r="K7134" i="1"/>
  <c r="X7133" i="1"/>
  <c r="S7133" i="1"/>
  <c r="P7133" i="1"/>
  <c r="K7133" i="1"/>
  <c r="X7132" i="1"/>
  <c r="S7132" i="1"/>
  <c r="P7132" i="1"/>
  <c r="K7132" i="1"/>
  <c r="X7131" i="1"/>
  <c r="S7131" i="1"/>
  <c r="P7131" i="1"/>
  <c r="K7131" i="1"/>
  <c r="X7130" i="1"/>
  <c r="S7130" i="1"/>
  <c r="P7130" i="1"/>
  <c r="K7130" i="1"/>
  <c r="X7129" i="1"/>
  <c r="S7129" i="1"/>
  <c r="P7129" i="1"/>
  <c r="K7129" i="1"/>
  <c r="X7128" i="1"/>
  <c r="S7128" i="1"/>
  <c r="P7128" i="1"/>
  <c r="K7128" i="1"/>
  <c r="X7127" i="1"/>
  <c r="S7127" i="1"/>
  <c r="P7127" i="1"/>
  <c r="K7127" i="1"/>
  <c r="X7126" i="1"/>
  <c r="S7126" i="1"/>
  <c r="P7126" i="1"/>
  <c r="K7126" i="1"/>
  <c r="X7125" i="1"/>
  <c r="S7125" i="1"/>
  <c r="P7125" i="1"/>
  <c r="K7125" i="1"/>
  <c r="X7124" i="1"/>
  <c r="S7124" i="1"/>
  <c r="P7124" i="1"/>
  <c r="K7124" i="1"/>
  <c r="X7123" i="1"/>
  <c r="S7123" i="1"/>
  <c r="P7123" i="1"/>
  <c r="K7123" i="1"/>
  <c r="X7122" i="1"/>
  <c r="S7122" i="1"/>
  <c r="P7122" i="1"/>
  <c r="K7122" i="1"/>
  <c r="X7121" i="1"/>
  <c r="S7121" i="1"/>
  <c r="P7121" i="1"/>
  <c r="K7121" i="1"/>
  <c r="X7120" i="1"/>
  <c r="S7120" i="1"/>
  <c r="P7120" i="1"/>
  <c r="K7120" i="1"/>
  <c r="X7119" i="1"/>
  <c r="S7119" i="1"/>
  <c r="P7119" i="1"/>
  <c r="K7119" i="1"/>
  <c r="X7118" i="1"/>
  <c r="S7118" i="1"/>
  <c r="P7118" i="1"/>
  <c r="K7118" i="1"/>
  <c r="X7117" i="1"/>
  <c r="S7117" i="1"/>
  <c r="P7117" i="1"/>
  <c r="K7117" i="1"/>
  <c r="X7116" i="1"/>
  <c r="S7116" i="1"/>
  <c r="P7116" i="1"/>
  <c r="K7116" i="1"/>
  <c r="X7115" i="1"/>
  <c r="S7115" i="1"/>
  <c r="P7115" i="1"/>
  <c r="K7115" i="1"/>
  <c r="X7114" i="1"/>
  <c r="S7114" i="1"/>
  <c r="P7114" i="1"/>
  <c r="K7114" i="1"/>
  <c r="X7113" i="1"/>
  <c r="S7113" i="1"/>
  <c r="P7113" i="1"/>
  <c r="K7113" i="1"/>
  <c r="X7112" i="1"/>
  <c r="S7112" i="1"/>
  <c r="P7112" i="1"/>
  <c r="K7112" i="1"/>
  <c r="X7111" i="1"/>
  <c r="S7111" i="1"/>
  <c r="P7111" i="1"/>
  <c r="K7111" i="1"/>
  <c r="X7110" i="1"/>
  <c r="S7110" i="1"/>
  <c r="P7110" i="1"/>
  <c r="K7110" i="1"/>
  <c r="X7109" i="1"/>
  <c r="S7109" i="1"/>
  <c r="P7109" i="1"/>
  <c r="K7109" i="1"/>
  <c r="X7108" i="1"/>
  <c r="S7108" i="1"/>
  <c r="P7108" i="1"/>
  <c r="K7108" i="1"/>
  <c r="X7107" i="1"/>
  <c r="S7107" i="1"/>
  <c r="P7107" i="1"/>
  <c r="K7107" i="1"/>
  <c r="X7106" i="1"/>
  <c r="S7106" i="1"/>
  <c r="P7106" i="1"/>
  <c r="K7106" i="1"/>
  <c r="X7105" i="1"/>
  <c r="S7105" i="1"/>
  <c r="P7105" i="1"/>
  <c r="K7105" i="1"/>
  <c r="X7104" i="1"/>
  <c r="S7104" i="1"/>
  <c r="P7104" i="1"/>
  <c r="K7104" i="1"/>
  <c r="X7103" i="1"/>
  <c r="S7103" i="1"/>
  <c r="P7103" i="1"/>
  <c r="K7103" i="1"/>
  <c r="X7102" i="1"/>
  <c r="S7102" i="1"/>
  <c r="P7102" i="1"/>
  <c r="K7102" i="1"/>
  <c r="X7101" i="1"/>
  <c r="S7101" i="1"/>
  <c r="P7101" i="1"/>
  <c r="K7101" i="1"/>
  <c r="X7100" i="1"/>
  <c r="S7100" i="1"/>
  <c r="P7100" i="1"/>
  <c r="K7100" i="1"/>
  <c r="X7099" i="1"/>
  <c r="S7099" i="1"/>
  <c r="P7099" i="1"/>
  <c r="K7099" i="1"/>
  <c r="X7098" i="1"/>
  <c r="S7098" i="1"/>
  <c r="P7098" i="1"/>
  <c r="K7098" i="1"/>
  <c r="X7097" i="1"/>
  <c r="S7097" i="1"/>
  <c r="P7097" i="1"/>
  <c r="K7097" i="1"/>
  <c r="X7096" i="1"/>
  <c r="S7096" i="1"/>
  <c r="P7096" i="1"/>
  <c r="K7096" i="1"/>
  <c r="X7095" i="1"/>
  <c r="S7095" i="1"/>
  <c r="P7095" i="1"/>
  <c r="K7095" i="1"/>
  <c r="X7094" i="1"/>
  <c r="S7094" i="1"/>
  <c r="P7094" i="1"/>
  <c r="K7094" i="1"/>
  <c r="X7093" i="1"/>
  <c r="S7093" i="1"/>
  <c r="P7093" i="1"/>
  <c r="K7093" i="1"/>
  <c r="X7092" i="1"/>
  <c r="S7092" i="1"/>
  <c r="P7092" i="1"/>
  <c r="K7092" i="1"/>
  <c r="X7091" i="1"/>
  <c r="S7091" i="1"/>
  <c r="P7091" i="1"/>
  <c r="K7091" i="1"/>
  <c r="X7090" i="1"/>
  <c r="S7090" i="1"/>
  <c r="P7090" i="1"/>
  <c r="K7090" i="1"/>
  <c r="X7089" i="1"/>
  <c r="S7089" i="1"/>
  <c r="P7089" i="1"/>
  <c r="K7089" i="1"/>
  <c r="X7088" i="1"/>
  <c r="S7088" i="1"/>
  <c r="P7088" i="1"/>
  <c r="K7088" i="1"/>
  <c r="X7087" i="1"/>
  <c r="S7087" i="1"/>
  <c r="P7087" i="1"/>
  <c r="K7087" i="1"/>
  <c r="X7086" i="1"/>
  <c r="S7086" i="1"/>
  <c r="P7086" i="1"/>
  <c r="K7086" i="1"/>
  <c r="X7085" i="1"/>
  <c r="S7085" i="1"/>
  <c r="P7085" i="1"/>
  <c r="K7085" i="1"/>
  <c r="X7084" i="1"/>
  <c r="S7084" i="1"/>
  <c r="P7084" i="1"/>
  <c r="K7084" i="1"/>
  <c r="X7083" i="1"/>
  <c r="S7083" i="1"/>
  <c r="P7083" i="1"/>
  <c r="K7083" i="1"/>
  <c r="X7082" i="1"/>
  <c r="S7082" i="1"/>
  <c r="P7082" i="1"/>
  <c r="K7082" i="1"/>
  <c r="X7081" i="1"/>
  <c r="S7081" i="1"/>
  <c r="P7081" i="1"/>
  <c r="K7081" i="1"/>
  <c r="X7080" i="1"/>
  <c r="S7080" i="1"/>
  <c r="P7080" i="1"/>
  <c r="K7080" i="1"/>
  <c r="X7079" i="1"/>
  <c r="S7079" i="1"/>
  <c r="P7079" i="1"/>
  <c r="K7079" i="1"/>
  <c r="X7078" i="1"/>
  <c r="S7078" i="1"/>
  <c r="P7078" i="1"/>
  <c r="K7078" i="1"/>
  <c r="X7077" i="1"/>
  <c r="S7077" i="1"/>
  <c r="P7077" i="1"/>
  <c r="K7077" i="1"/>
  <c r="X7076" i="1"/>
  <c r="S7076" i="1"/>
  <c r="P7076" i="1"/>
  <c r="K7076" i="1"/>
  <c r="X7075" i="1"/>
  <c r="S7075" i="1"/>
  <c r="P7075" i="1"/>
  <c r="K7075" i="1"/>
  <c r="X7074" i="1"/>
  <c r="S7074" i="1"/>
  <c r="P7074" i="1"/>
  <c r="K7074" i="1"/>
  <c r="X7073" i="1"/>
  <c r="S7073" i="1"/>
  <c r="P7073" i="1"/>
  <c r="K7073" i="1"/>
  <c r="X7072" i="1"/>
  <c r="S7072" i="1"/>
  <c r="P7072" i="1"/>
  <c r="K7072" i="1"/>
  <c r="X7071" i="1"/>
  <c r="S7071" i="1"/>
  <c r="P7071" i="1"/>
  <c r="K7071" i="1"/>
  <c r="X7070" i="1"/>
  <c r="S7070" i="1"/>
  <c r="P7070" i="1"/>
  <c r="K7070" i="1"/>
  <c r="X7069" i="1"/>
  <c r="S7069" i="1"/>
  <c r="P7069" i="1"/>
  <c r="K7069" i="1"/>
  <c r="X7068" i="1"/>
  <c r="S7068" i="1"/>
  <c r="P7068" i="1"/>
  <c r="K7068" i="1"/>
  <c r="X7067" i="1"/>
  <c r="S7067" i="1"/>
  <c r="P7067" i="1"/>
  <c r="K7067" i="1"/>
  <c r="X7066" i="1"/>
  <c r="S7066" i="1"/>
  <c r="P7066" i="1"/>
  <c r="K7066" i="1"/>
  <c r="X7065" i="1"/>
  <c r="S7065" i="1"/>
  <c r="P7065" i="1"/>
  <c r="K7065" i="1"/>
  <c r="X7064" i="1"/>
  <c r="S7064" i="1"/>
  <c r="P7064" i="1"/>
  <c r="K7064" i="1"/>
  <c r="X7063" i="1"/>
  <c r="S7063" i="1"/>
  <c r="P7063" i="1"/>
  <c r="K7063" i="1"/>
  <c r="X7062" i="1"/>
  <c r="S7062" i="1"/>
  <c r="P7062" i="1"/>
  <c r="K7062" i="1"/>
  <c r="X7061" i="1"/>
  <c r="S7061" i="1"/>
  <c r="P7061" i="1"/>
  <c r="K7061" i="1"/>
  <c r="X7060" i="1"/>
  <c r="S7060" i="1"/>
  <c r="P7060" i="1"/>
  <c r="K7060" i="1"/>
  <c r="X7059" i="1"/>
  <c r="S7059" i="1"/>
  <c r="P7059" i="1"/>
  <c r="K7059" i="1"/>
  <c r="X7058" i="1"/>
  <c r="S7058" i="1"/>
  <c r="P7058" i="1"/>
  <c r="K7058" i="1"/>
  <c r="X7057" i="1"/>
  <c r="S7057" i="1"/>
  <c r="P7057" i="1"/>
  <c r="K7057" i="1"/>
  <c r="X7056" i="1"/>
  <c r="S7056" i="1"/>
  <c r="P7056" i="1"/>
  <c r="K7056" i="1"/>
  <c r="X7055" i="1"/>
  <c r="S7055" i="1"/>
  <c r="P7055" i="1"/>
  <c r="K7055" i="1"/>
  <c r="X7054" i="1"/>
  <c r="S7054" i="1"/>
  <c r="P7054" i="1"/>
  <c r="K7054" i="1"/>
  <c r="X7053" i="1"/>
  <c r="S7053" i="1"/>
  <c r="P7053" i="1"/>
  <c r="K7053" i="1"/>
  <c r="X7052" i="1"/>
  <c r="S7052" i="1"/>
  <c r="P7052" i="1"/>
  <c r="K7052" i="1"/>
  <c r="X7051" i="1"/>
  <c r="S7051" i="1"/>
  <c r="P7051" i="1"/>
  <c r="K7051" i="1"/>
  <c r="X7050" i="1"/>
  <c r="S7050" i="1"/>
  <c r="P7050" i="1"/>
  <c r="K7050" i="1"/>
  <c r="X7049" i="1"/>
  <c r="S7049" i="1"/>
  <c r="P7049" i="1"/>
  <c r="K7049" i="1"/>
  <c r="X7048" i="1"/>
  <c r="S7048" i="1"/>
  <c r="P7048" i="1"/>
  <c r="K7048" i="1"/>
  <c r="X7047" i="1"/>
  <c r="S7047" i="1"/>
  <c r="P7047" i="1"/>
  <c r="K7047" i="1"/>
  <c r="X7046" i="1"/>
  <c r="S7046" i="1"/>
  <c r="P7046" i="1"/>
  <c r="K7046" i="1"/>
  <c r="X7045" i="1"/>
  <c r="S7045" i="1"/>
  <c r="P7045" i="1"/>
  <c r="K7045" i="1"/>
  <c r="X7044" i="1"/>
  <c r="S7044" i="1"/>
  <c r="P7044" i="1"/>
  <c r="K7044" i="1"/>
  <c r="X7043" i="1"/>
  <c r="S7043" i="1"/>
  <c r="P7043" i="1"/>
  <c r="K7043" i="1"/>
  <c r="X7042" i="1"/>
  <c r="S7042" i="1"/>
  <c r="P7042" i="1"/>
  <c r="K7042" i="1"/>
  <c r="X7041" i="1"/>
  <c r="S7041" i="1"/>
  <c r="P7041" i="1"/>
  <c r="K7041" i="1"/>
  <c r="X7040" i="1"/>
  <c r="S7040" i="1"/>
  <c r="P7040" i="1"/>
  <c r="K7040" i="1"/>
  <c r="X7039" i="1"/>
  <c r="S7039" i="1"/>
  <c r="P7039" i="1"/>
  <c r="K7039" i="1"/>
  <c r="X7038" i="1"/>
  <c r="S7038" i="1"/>
  <c r="P7038" i="1"/>
  <c r="K7038" i="1"/>
  <c r="X7037" i="1"/>
  <c r="S7037" i="1"/>
  <c r="P7037" i="1"/>
  <c r="K7037" i="1"/>
  <c r="X7036" i="1"/>
  <c r="S7036" i="1"/>
  <c r="P7036" i="1"/>
  <c r="K7036" i="1"/>
  <c r="X7035" i="1"/>
  <c r="S7035" i="1"/>
  <c r="P7035" i="1"/>
  <c r="K7035" i="1"/>
  <c r="X7034" i="1"/>
  <c r="S7034" i="1"/>
  <c r="P7034" i="1"/>
  <c r="K7034" i="1"/>
  <c r="X7033" i="1"/>
  <c r="S7033" i="1"/>
  <c r="P7033" i="1"/>
  <c r="K7033" i="1"/>
  <c r="X7032" i="1"/>
  <c r="S7032" i="1"/>
  <c r="P7032" i="1"/>
  <c r="K7032" i="1"/>
  <c r="X7031" i="1"/>
  <c r="S7031" i="1"/>
  <c r="P7031" i="1"/>
  <c r="K7031" i="1"/>
  <c r="X7030" i="1"/>
  <c r="S7030" i="1"/>
  <c r="P7030" i="1"/>
  <c r="K7030" i="1"/>
  <c r="X7029" i="1"/>
  <c r="S7029" i="1"/>
  <c r="P7029" i="1"/>
  <c r="K7029" i="1"/>
  <c r="X7028" i="1"/>
  <c r="S7028" i="1"/>
  <c r="P7028" i="1"/>
  <c r="K7028" i="1"/>
  <c r="X7027" i="1"/>
  <c r="S7027" i="1"/>
  <c r="P7027" i="1"/>
  <c r="K7027" i="1"/>
  <c r="X7026" i="1"/>
  <c r="S7026" i="1"/>
  <c r="P7026" i="1"/>
  <c r="K7026" i="1"/>
  <c r="X7025" i="1"/>
  <c r="S7025" i="1"/>
  <c r="P7025" i="1"/>
  <c r="K7025" i="1"/>
  <c r="X7024" i="1"/>
  <c r="S7024" i="1"/>
  <c r="P7024" i="1"/>
  <c r="K7024" i="1"/>
  <c r="X7023" i="1"/>
  <c r="S7023" i="1"/>
  <c r="P7023" i="1"/>
  <c r="K7023" i="1"/>
  <c r="X7022" i="1"/>
  <c r="S7022" i="1"/>
  <c r="P7022" i="1"/>
  <c r="K7022" i="1"/>
  <c r="X7021" i="1"/>
  <c r="S7021" i="1"/>
  <c r="P7021" i="1"/>
  <c r="K7021" i="1"/>
  <c r="X7020" i="1"/>
  <c r="S7020" i="1"/>
  <c r="P7020" i="1"/>
  <c r="K7020" i="1"/>
  <c r="X7019" i="1"/>
  <c r="S7019" i="1"/>
  <c r="P7019" i="1"/>
  <c r="K7019" i="1"/>
  <c r="X7018" i="1"/>
  <c r="S7018" i="1"/>
  <c r="P7018" i="1"/>
  <c r="K7018" i="1"/>
  <c r="X7017" i="1"/>
  <c r="S7017" i="1"/>
  <c r="P7017" i="1"/>
  <c r="K7017" i="1"/>
  <c r="X7016" i="1"/>
  <c r="S7016" i="1"/>
  <c r="P7016" i="1"/>
  <c r="K7016" i="1"/>
  <c r="X7015" i="1"/>
  <c r="S7015" i="1"/>
  <c r="P7015" i="1"/>
  <c r="K7015" i="1"/>
  <c r="X7014" i="1"/>
  <c r="S7014" i="1"/>
  <c r="P7014" i="1"/>
  <c r="K7014" i="1"/>
  <c r="X7013" i="1"/>
  <c r="S7013" i="1"/>
  <c r="P7013" i="1"/>
  <c r="K7013" i="1"/>
  <c r="X7012" i="1"/>
  <c r="S7012" i="1"/>
  <c r="P7012" i="1"/>
  <c r="K7012" i="1"/>
  <c r="X7011" i="1"/>
  <c r="S7011" i="1"/>
  <c r="P7011" i="1"/>
  <c r="K7011" i="1"/>
  <c r="X7010" i="1"/>
  <c r="S7010" i="1"/>
  <c r="P7010" i="1"/>
  <c r="K7010" i="1"/>
  <c r="X7009" i="1"/>
  <c r="S7009" i="1"/>
  <c r="P7009" i="1"/>
  <c r="K7009" i="1"/>
  <c r="X7008" i="1"/>
  <c r="S7008" i="1"/>
  <c r="P7008" i="1"/>
  <c r="K7008" i="1"/>
  <c r="X7007" i="1"/>
  <c r="S7007" i="1"/>
  <c r="P7007" i="1"/>
  <c r="K7007" i="1"/>
  <c r="X7006" i="1"/>
  <c r="S7006" i="1"/>
  <c r="P7006" i="1"/>
  <c r="K7006" i="1"/>
  <c r="X7005" i="1"/>
  <c r="S7005" i="1"/>
  <c r="P7005" i="1"/>
  <c r="K7005" i="1"/>
  <c r="X7004" i="1"/>
  <c r="S7004" i="1"/>
  <c r="P7004" i="1"/>
  <c r="K7004" i="1"/>
  <c r="X7003" i="1"/>
  <c r="S7003" i="1"/>
  <c r="P7003" i="1"/>
  <c r="K7003" i="1"/>
  <c r="X7002" i="1"/>
  <c r="S7002" i="1"/>
  <c r="P7002" i="1"/>
  <c r="K7002" i="1"/>
  <c r="X7001" i="1"/>
  <c r="S7001" i="1"/>
  <c r="P7001" i="1"/>
  <c r="K7001" i="1"/>
  <c r="X7000" i="1"/>
  <c r="S7000" i="1"/>
  <c r="P7000" i="1"/>
  <c r="K7000" i="1"/>
  <c r="X6999" i="1"/>
  <c r="S6999" i="1"/>
  <c r="P6999" i="1"/>
  <c r="K6999" i="1"/>
  <c r="X6998" i="1"/>
  <c r="S6998" i="1"/>
  <c r="P6998" i="1"/>
  <c r="K6998" i="1"/>
  <c r="X6997" i="1"/>
  <c r="S6997" i="1"/>
  <c r="P6997" i="1"/>
  <c r="K6997" i="1"/>
  <c r="X6996" i="1"/>
  <c r="S6996" i="1"/>
  <c r="P6996" i="1"/>
  <c r="K6996" i="1"/>
  <c r="X6995" i="1"/>
  <c r="S6995" i="1"/>
  <c r="P6995" i="1"/>
  <c r="K6995" i="1"/>
  <c r="X6994" i="1"/>
  <c r="S6994" i="1"/>
  <c r="P6994" i="1"/>
  <c r="K6994" i="1"/>
  <c r="X6993" i="1"/>
  <c r="S6993" i="1"/>
  <c r="P6993" i="1"/>
  <c r="K6993" i="1"/>
  <c r="X6992" i="1"/>
  <c r="S6992" i="1"/>
  <c r="P6992" i="1"/>
  <c r="K6992" i="1"/>
  <c r="X6991" i="1"/>
  <c r="S6991" i="1"/>
  <c r="P6991" i="1"/>
  <c r="K6991" i="1"/>
  <c r="X6990" i="1"/>
  <c r="S6990" i="1"/>
  <c r="P6990" i="1"/>
  <c r="K6990" i="1"/>
  <c r="X6989" i="1"/>
  <c r="S6989" i="1"/>
  <c r="P6989" i="1"/>
  <c r="K6989" i="1"/>
  <c r="X6988" i="1"/>
  <c r="S6988" i="1"/>
  <c r="P6988" i="1"/>
  <c r="K6988" i="1"/>
  <c r="X6987" i="1"/>
  <c r="S6987" i="1"/>
  <c r="P6987" i="1"/>
  <c r="K6987" i="1"/>
  <c r="X6986" i="1"/>
  <c r="S6986" i="1"/>
  <c r="P6986" i="1"/>
  <c r="K6986" i="1"/>
  <c r="X6985" i="1"/>
  <c r="S6985" i="1"/>
  <c r="P6985" i="1"/>
  <c r="K6985" i="1"/>
  <c r="X6984" i="1"/>
  <c r="S6984" i="1"/>
  <c r="P6984" i="1"/>
  <c r="K6984" i="1"/>
  <c r="X6983" i="1"/>
  <c r="S6983" i="1"/>
  <c r="P6983" i="1"/>
  <c r="K6983" i="1"/>
  <c r="X6982" i="1"/>
  <c r="S6982" i="1"/>
  <c r="P6982" i="1"/>
  <c r="K6982" i="1"/>
  <c r="X6981" i="1"/>
  <c r="S6981" i="1"/>
  <c r="P6981" i="1"/>
  <c r="K6981" i="1"/>
  <c r="X6980" i="1"/>
  <c r="S6980" i="1"/>
  <c r="P6980" i="1"/>
  <c r="K6980" i="1"/>
  <c r="X6979" i="1"/>
  <c r="S6979" i="1"/>
  <c r="P6979" i="1"/>
  <c r="K6979" i="1"/>
  <c r="X6978" i="1"/>
  <c r="S6978" i="1"/>
  <c r="P6978" i="1"/>
  <c r="K6978" i="1"/>
  <c r="X6977" i="1"/>
  <c r="S6977" i="1"/>
  <c r="P6977" i="1"/>
  <c r="K6977" i="1"/>
  <c r="X6976" i="1"/>
  <c r="S6976" i="1"/>
  <c r="P6976" i="1"/>
  <c r="K6976" i="1"/>
  <c r="X6975" i="1"/>
  <c r="S6975" i="1"/>
  <c r="P6975" i="1"/>
  <c r="K6975" i="1"/>
  <c r="X6974" i="1"/>
  <c r="S6974" i="1"/>
  <c r="P6974" i="1"/>
  <c r="K6974" i="1"/>
  <c r="X6973" i="1"/>
  <c r="S6973" i="1"/>
  <c r="P6973" i="1"/>
  <c r="K6973" i="1"/>
  <c r="X6972" i="1"/>
  <c r="S6972" i="1"/>
  <c r="P6972" i="1"/>
  <c r="K6972" i="1"/>
  <c r="X6971" i="1"/>
  <c r="S6971" i="1"/>
  <c r="P6971" i="1"/>
  <c r="K6971" i="1"/>
  <c r="X6970" i="1"/>
  <c r="S6970" i="1"/>
  <c r="P6970" i="1"/>
  <c r="K6970" i="1"/>
  <c r="X6969" i="1"/>
  <c r="S6969" i="1"/>
  <c r="P6969" i="1"/>
  <c r="K6969" i="1"/>
  <c r="X6968" i="1"/>
  <c r="S6968" i="1"/>
  <c r="P6968" i="1"/>
  <c r="K6968" i="1"/>
  <c r="X6967" i="1"/>
  <c r="S6967" i="1"/>
  <c r="P6967" i="1"/>
  <c r="K6967" i="1"/>
  <c r="X6966" i="1"/>
  <c r="S6966" i="1"/>
  <c r="P6966" i="1"/>
  <c r="K6966" i="1"/>
  <c r="X6965" i="1"/>
  <c r="S6965" i="1"/>
  <c r="P6965" i="1"/>
  <c r="K6965" i="1"/>
  <c r="X6964" i="1"/>
  <c r="S6964" i="1"/>
  <c r="P6964" i="1"/>
  <c r="K6964" i="1"/>
  <c r="X6963" i="1"/>
  <c r="S6963" i="1"/>
  <c r="P6963" i="1"/>
  <c r="K6963" i="1"/>
  <c r="X6962" i="1"/>
  <c r="S6962" i="1"/>
  <c r="P6962" i="1"/>
  <c r="K6962" i="1"/>
  <c r="X6961" i="1"/>
  <c r="S6961" i="1"/>
  <c r="P6961" i="1"/>
  <c r="K6961" i="1"/>
  <c r="X6960" i="1"/>
  <c r="S6960" i="1"/>
  <c r="P6960" i="1"/>
  <c r="K6960" i="1"/>
  <c r="X6959" i="1"/>
  <c r="S6959" i="1"/>
  <c r="P6959" i="1"/>
  <c r="K6959" i="1"/>
  <c r="X6958" i="1"/>
  <c r="S6958" i="1"/>
  <c r="P6958" i="1"/>
  <c r="K6958" i="1"/>
  <c r="X6957" i="1"/>
  <c r="S6957" i="1"/>
  <c r="P6957" i="1"/>
  <c r="K6957" i="1"/>
  <c r="X6956" i="1"/>
  <c r="S6956" i="1"/>
  <c r="P6956" i="1"/>
  <c r="K6956" i="1"/>
  <c r="X6955" i="1"/>
  <c r="S6955" i="1"/>
  <c r="P6955" i="1"/>
  <c r="K6955" i="1"/>
  <c r="X6954" i="1"/>
  <c r="S6954" i="1"/>
  <c r="P6954" i="1"/>
  <c r="K6954" i="1"/>
  <c r="X6953" i="1"/>
  <c r="S6953" i="1"/>
  <c r="P6953" i="1"/>
  <c r="K6953" i="1"/>
  <c r="X6952" i="1"/>
  <c r="S6952" i="1"/>
  <c r="P6952" i="1"/>
  <c r="K6952" i="1"/>
  <c r="X6951" i="1"/>
  <c r="S6951" i="1"/>
  <c r="P6951" i="1"/>
  <c r="K6951" i="1"/>
  <c r="X6950" i="1"/>
  <c r="S6950" i="1"/>
  <c r="P6950" i="1"/>
  <c r="K6950" i="1"/>
  <c r="X6949" i="1"/>
  <c r="S6949" i="1"/>
  <c r="P6949" i="1"/>
  <c r="K6949" i="1"/>
  <c r="X6948" i="1"/>
  <c r="S6948" i="1"/>
  <c r="P6948" i="1"/>
  <c r="K6948" i="1"/>
  <c r="X6947" i="1"/>
  <c r="S6947" i="1"/>
  <c r="P6947" i="1"/>
  <c r="K6947" i="1"/>
  <c r="X6946" i="1"/>
  <c r="S6946" i="1"/>
  <c r="P6946" i="1"/>
  <c r="K6946" i="1"/>
  <c r="X6945" i="1"/>
  <c r="S6945" i="1"/>
  <c r="P6945" i="1"/>
  <c r="K6945" i="1"/>
  <c r="X6944" i="1"/>
  <c r="S6944" i="1"/>
  <c r="P6944" i="1"/>
  <c r="K6944" i="1"/>
  <c r="X6943" i="1"/>
  <c r="S6943" i="1"/>
  <c r="P6943" i="1"/>
  <c r="K6943" i="1"/>
  <c r="X6942" i="1"/>
  <c r="S6942" i="1"/>
  <c r="P6942" i="1"/>
  <c r="K6942" i="1"/>
  <c r="X6941" i="1"/>
  <c r="S6941" i="1"/>
  <c r="P6941" i="1"/>
  <c r="K6941" i="1"/>
  <c r="X6940" i="1"/>
  <c r="S6940" i="1"/>
  <c r="P6940" i="1"/>
  <c r="K6940" i="1"/>
  <c r="X6939" i="1"/>
  <c r="S6939" i="1"/>
  <c r="P6939" i="1"/>
  <c r="K6939" i="1"/>
  <c r="X6938" i="1"/>
  <c r="S6938" i="1"/>
  <c r="P6938" i="1"/>
  <c r="K6938" i="1"/>
  <c r="X6937" i="1"/>
  <c r="S6937" i="1"/>
  <c r="P6937" i="1"/>
  <c r="K6937" i="1"/>
  <c r="X6936" i="1"/>
  <c r="S6936" i="1"/>
  <c r="P6936" i="1"/>
  <c r="K6936" i="1"/>
  <c r="X6935" i="1"/>
  <c r="S6935" i="1"/>
  <c r="P6935" i="1"/>
  <c r="K6935" i="1"/>
  <c r="X6934" i="1"/>
  <c r="S6934" i="1"/>
  <c r="P6934" i="1"/>
  <c r="K6934" i="1"/>
  <c r="X6933" i="1"/>
  <c r="S6933" i="1"/>
  <c r="P6933" i="1"/>
  <c r="K6933" i="1"/>
  <c r="X6932" i="1"/>
  <c r="S6932" i="1"/>
  <c r="P6932" i="1"/>
  <c r="K6932" i="1"/>
  <c r="X6931" i="1"/>
  <c r="S6931" i="1"/>
  <c r="P6931" i="1"/>
  <c r="K6931" i="1"/>
  <c r="X6930" i="1"/>
  <c r="S6930" i="1"/>
  <c r="P6930" i="1"/>
  <c r="K6930" i="1"/>
  <c r="X6929" i="1"/>
  <c r="S6929" i="1"/>
  <c r="P6929" i="1"/>
  <c r="K6929" i="1"/>
  <c r="X6928" i="1"/>
  <c r="S6928" i="1"/>
  <c r="P6928" i="1"/>
  <c r="K6928" i="1"/>
  <c r="X6927" i="1"/>
  <c r="S6927" i="1"/>
  <c r="P6927" i="1"/>
  <c r="K6927" i="1"/>
  <c r="X6926" i="1"/>
  <c r="S6926" i="1"/>
  <c r="P6926" i="1"/>
  <c r="K6926" i="1"/>
  <c r="X6925" i="1"/>
  <c r="S6925" i="1"/>
  <c r="P6925" i="1"/>
  <c r="K6925" i="1"/>
  <c r="X6924" i="1"/>
  <c r="S6924" i="1"/>
  <c r="P6924" i="1"/>
  <c r="K6924" i="1"/>
  <c r="X6923" i="1"/>
  <c r="S6923" i="1"/>
  <c r="P6923" i="1"/>
  <c r="K6923" i="1"/>
  <c r="X6922" i="1"/>
  <c r="S6922" i="1"/>
  <c r="P6922" i="1"/>
  <c r="K6922" i="1"/>
  <c r="X6921" i="1"/>
  <c r="S6921" i="1"/>
  <c r="P6921" i="1"/>
  <c r="K6921" i="1"/>
  <c r="X6920" i="1"/>
  <c r="S6920" i="1"/>
  <c r="P6920" i="1"/>
  <c r="K6920" i="1"/>
  <c r="X6919" i="1"/>
  <c r="S6919" i="1"/>
  <c r="P6919" i="1"/>
  <c r="K6919" i="1"/>
  <c r="X6918" i="1"/>
  <c r="S6918" i="1"/>
  <c r="P6918" i="1"/>
  <c r="K6918" i="1"/>
  <c r="X6917" i="1"/>
  <c r="S6917" i="1"/>
  <c r="P6917" i="1"/>
  <c r="K6917" i="1"/>
  <c r="X6916" i="1"/>
  <c r="S6916" i="1"/>
  <c r="P6916" i="1"/>
  <c r="K6916" i="1"/>
  <c r="X6915" i="1"/>
  <c r="S6915" i="1"/>
  <c r="P6915" i="1"/>
  <c r="K6915" i="1"/>
  <c r="X6914" i="1"/>
  <c r="S6914" i="1"/>
  <c r="P6914" i="1"/>
  <c r="K6914" i="1"/>
  <c r="X6913" i="1"/>
  <c r="S6913" i="1"/>
  <c r="P6913" i="1"/>
  <c r="K6913" i="1"/>
  <c r="X6912" i="1"/>
  <c r="S6912" i="1"/>
  <c r="P6912" i="1"/>
  <c r="K6912" i="1"/>
  <c r="X6911" i="1"/>
  <c r="S6911" i="1"/>
  <c r="P6911" i="1"/>
  <c r="K6911" i="1"/>
  <c r="X6910" i="1"/>
  <c r="S6910" i="1"/>
  <c r="P6910" i="1"/>
  <c r="K6910" i="1"/>
  <c r="X6909" i="1"/>
  <c r="S6909" i="1"/>
  <c r="P6909" i="1"/>
  <c r="K6909" i="1"/>
  <c r="X6908" i="1"/>
  <c r="S6908" i="1"/>
  <c r="P6908" i="1"/>
  <c r="K6908" i="1"/>
  <c r="X6907" i="1"/>
  <c r="S6907" i="1"/>
  <c r="P6907" i="1"/>
  <c r="K6907" i="1"/>
  <c r="X6906" i="1"/>
  <c r="S6906" i="1"/>
  <c r="P6906" i="1"/>
  <c r="K6906" i="1"/>
  <c r="X6905" i="1"/>
  <c r="S6905" i="1"/>
  <c r="P6905" i="1"/>
  <c r="K6905" i="1"/>
  <c r="X6904" i="1"/>
  <c r="S6904" i="1"/>
  <c r="P6904" i="1"/>
  <c r="K6904" i="1"/>
  <c r="X6903" i="1"/>
  <c r="S6903" i="1"/>
  <c r="P6903" i="1"/>
  <c r="K6903" i="1"/>
  <c r="X6902" i="1"/>
  <c r="S6902" i="1"/>
  <c r="P6902" i="1"/>
  <c r="K6902" i="1"/>
  <c r="X6901" i="1"/>
  <c r="S6901" i="1"/>
  <c r="P6901" i="1"/>
  <c r="K6901" i="1"/>
  <c r="X6900" i="1"/>
  <c r="S6900" i="1"/>
  <c r="P6900" i="1"/>
  <c r="K6900" i="1"/>
  <c r="X6899" i="1"/>
  <c r="S6899" i="1"/>
  <c r="P6899" i="1"/>
  <c r="K6899" i="1"/>
  <c r="X6898" i="1"/>
  <c r="S6898" i="1"/>
  <c r="P6898" i="1"/>
  <c r="K6898" i="1"/>
  <c r="X6897" i="1"/>
  <c r="S6897" i="1"/>
  <c r="P6897" i="1"/>
  <c r="K6897" i="1"/>
  <c r="X6896" i="1"/>
  <c r="S6896" i="1"/>
  <c r="P6896" i="1"/>
  <c r="K6896" i="1"/>
  <c r="X6895" i="1"/>
  <c r="S6895" i="1"/>
  <c r="P6895" i="1"/>
  <c r="K6895" i="1"/>
  <c r="X6894" i="1"/>
  <c r="S6894" i="1"/>
  <c r="P6894" i="1"/>
  <c r="K6894" i="1"/>
  <c r="X6893" i="1"/>
  <c r="S6893" i="1"/>
  <c r="P6893" i="1"/>
  <c r="K6893" i="1"/>
  <c r="X6892" i="1"/>
  <c r="S6892" i="1"/>
  <c r="P6892" i="1"/>
  <c r="K6892" i="1"/>
  <c r="X6891" i="1"/>
  <c r="S6891" i="1"/>
  <c r="P6891" i="1"/>
  <c r="K6891" i="1"/>
  <c r="X6890" i="1"/>
  <c r="S6890" i="1"/>
  <c r="P6890" i="1"/>
  <c r="K6890" i="1"/>
  <c r="X6889" i="1"/>
  <c r="S6889" i="1"/>
  <c r="P6889" i="1"/>
  <c r="K6889" i="1"/>
  <c r="X6888" i="1"/>
  <c r="S6888" i="1"/>
  <c r="P6888" i="1"/>
  <c r="K6888" i="1"/>
  <c r="X6887" i="1"/>
  <c r="S6887" i="1"/>
  <c r="P6887" i="1"/>
  <c r="K6887" i="1"/>
  <c r="X6886" i="1"/>
  <c r="S6886" i="1"/>
  <c r="P6886" i="1"/>
  <c r="K6886" i="1"/>
  <c r="X6885" i="1"/>
  <c r="S6885" i="1"/>
  <c r="P6885" i="1"/>
  <c r="K6885" i="1"/>
  <c r="X6884" i="1"/>
  <c r="S6884" i="1"/>
  <c r="P6884" i="1"/>
  <c r="K6884" i="1"/>
  <c r="X6883" i="1"/>
  <c r="S6883" i="1"/>
  <c r="P6883" i="1"/>
  <c r="K6883" i="1"/>
  <c r="X6882" i="1"/>
  <c r="S6882" i="1"/>
  <c r="P6882" i="1"/>
  <c r="K6882" i="1"/>
  <c r="X6881" i="1"/>
  <c r="S6881" i="1"/>
  <c r="P6881" i="1"/>
  <c r="K6881" i="1"/>
  <c r="X6880" i="1"/>
  <c r="S6880" i="1"/>
  <c r="P6880" i="1"/>
  <c r="K6880" i="1"/>
  <c r="X6879" i="1"/>
  <c r="S6879" i="1"/>
  <c r="P6879" i="1"/>
  <c r="K6879" i="1"/>
  <c r="X6878" i="1"/>
  <c r="S6878" i="1"/>
  <c r="P6878" i="1"/>
  <c r="K6878" i="1"/>
  <c r="X6877" i="1"/>
  <c r="S6877" i="1"/>
  <c r="P6877" i="1"/>
  <c r="K6877" i="1"/>
  <c r="X6876" i="1"/>
  <c r="S6876" i="1"/>
  <c r="P6876" i="1"/>
  <c r="K6876" i="1"/>
  <c r="X6875" i="1"/>
  <c r="S6875" i="1"/>
  <c r="P6875" i="1"/>
  <c r="K6875" i="1"/>
  <c r="X6874" i="1"/>
  <c r="S6874" i="1"/>
  <c r="P6874" i="1"/>
  <c r="K6874" i="1"/>
  <c r="X6873" i="1"/>
  <c r="S6873" i="1"/>
  <c r="P6873" i="1"/>
  <c r="K6873" i="1"/>
  <c r="X6872" i="1"/>
  <c r="S6872" i="1"/>
  <c r="P6872" i="1"/>
  <c r="K6872" i="1"/>
  <c r="X6871" i="1"/>
  <c r="S6871" i="1"/>
  <c r="P6871" i="1"/>
  <c r="K6871" i="1"/>
  <c r="X6870" i="1"/>
  <c r="S6870" i="1"/>
  <c r="P6870" i="1"/>
  <c r="K6870" i="1"/>
  <c r="X6869" i="1"/>
  <c r="S6869" i="1"/>
  <c r="P6869" i="1"/>
  <c r="K6869" i="1"/>
  <c r="X6868" i="1"/>
  <c r="S6868" i="1"/>
  <c r="P6868" i="1"/>
  <c r="K6868" i="1"/>
  <c r="X6867" i="1"/>
  <c r="S6867" i="1"/>
  <c r="P6867" i="1"/>
  <c r="K6867" i="1"/>
  <c r="X6866" i="1"/>
  <c r="S6866" i="1"/>
  <c r="P6866" i="1"/>
  <c r="K6866" i="1"/>
  <c r="X6865" i="1"/>
  <c r="S6865" i="1"/>
  <c r="P6865" i="1"/>
  <c r="K6865" i="1"/>
  <c r="X6864" i="1"/>
  <c r="S6864" i="1"/>
  <c r="P6864" i="1"/>
  <c r="K6864" i="1"/>
  <c r="X6863" i="1"/>
  <c r="S6863" i="1"/>
  <c r="P6863" i="1"/>
  <c r="K6863" i="1"/>
  <c r="X6862" i="1"/>
  <c r="S6862" i="1"/>
  <c r="P6862" i="1"/>
  <c r="K6862" i="1"/>
  <c r="X6861" i="1"/>
  <c r="S6861" i="1"/>
  <c r="P6861" i="1"/>
  <c r="K6861" i="1"/>
  <c r="X6860" i="1"/>
  <c r="S6860" i="1"/>
  <c r="P6860" i="1"/>
  <c r="K6860" i="1"/>
  <c r="X6859" i="1"/>
  <c r="S6859" i="1"/>
  <c r="P6859" i="1"/>
  <c r="K6859" i="1"/>
  <c r="X6858" i="1"/>
  <c r="S6858" i="1"/>
  <c r="P6858" i="1"/>
  <c r="K6858" i="1"/>
  <c r="X6857" i="1"/>
  <c r="S6857" i="1"/>
  <c r="P6857" i="1"/>
  <c r="K6857" i="1"/>
  <c r="X6856" i="1"/>
  <c r="S6856" i="1"/>
  <c r="P6856" i="1"/>
  <c r="K6856" i="1"/>
  <c r="X6855" i="1"/>
  <c r="S6855" i="1"/>
  <c r="P6855" i="1"/>
  <c r="K6855" i="1"/>
  <c r="X6854" i="1"/>
  <c r="S6854" i="1"/>
  <c r="P6854" i="1"/>
  <c r="K6854" i="1"/>
  <c r="X6853" i="1"/>
  <c r="S6853" i="1"/>
  <c r="P6853" i="1"/>
  <c r="K6853" i="1"/>
  <c r="X6852" i="1"/>
  <c r="S6852" i="1"/>
  <c r="P6852" i="1"/>
  <c r="K6852" i="1"/>
  <c r="X6851" i="1"/>
  <c r="S6851" i="1"/>
  <c r="P6851" i="1"/>
  <c r="K6851" i="1"/>
  <c r="X6850" i="1"/>
  <c r="S6850" i="1"/>
  <c r="P6850" i="1"/>
  <c r="K6850" i="1"/>
  <c r="X6849" i="1"/>
  <c r="S6849" i="1"/>
  <c r="P6849" i="1"/>
  <c r="K6849" i="1"/>
  <c r="X6848" i="1"/>
  <c r="S6848" i="1"/>
  <c r="P6848" i="1"/>
  <c r="K6848" i="1"/>
  <c r="X6847" i="1"/>
  <c r="S6847" i="1"/>
  <c r="P6847" i="1"/>
  <c r="K6847" i="1"/>
  <c r="X6846" i="1"/>
  <c r="S6846" i="1"/>
  <c r="P6846" i="1"/>
  <c r="K6846" i="1"/>
  <c r="X6845" i="1"/>
  <c r="S6845" i="1"/>
  <c r="P6845" i="1"/>
  <c r="K6845" i="1"/>
  <c r="X6844" i="1"/>
  <c r="S6844" i="1"/>
  <c r="P6844" i="1"/>
  <c r="K6844" i="1"/>
  <c r="X6843" i="1"/>
  <c r="S6843" i="1"/>
  <c r="P6843" i="1"/>
  <c r="K6843" i="1"/>
  <c r="X6842" i="1"/>
  <c r="S6842" i="1"/>
  <c r="P6842" i="1"/>
  <c r="K6842" i="1"/>
  <c r="X6841" i="1"/>
  <c r="S6841" i="1"/>
  <c r="P6841" i="1"/>
  <c r="K6841" i="1"/>
  <c r="X6840" i="1"/>
  <c r="S6840" i="1"/>
  <c r="P6840" i="1"/>
  <c r="K6840" i="1"/>
  <c r="X6839" i="1"/>
  <c r="S6839" i="1"/>
  <c r="P6839" i="1"/>
  <c r="K6839" i="1"/>
  <c r="X6838" i="1"/>
  <c r="S6838" i="1"/>
  <c r="P6838" i="1"/>
  <c r="K6838" i="1"/>
  <c r="X6837" i="1"/>
  <c r="S6837" i="1"/>
  <c r="P6837" i="1"/>
  <c r="K6837" i="1"/>
  <c r="X6836" i="1"/>
  <c r="S6836" i="1"/>
  <c r="P6836" i="1"/>
  <c r="K6836" i="1"/>
  <c r="X6835" i="1"/>
  <c r="S6835" i="1"/>
  <c r="P6835" i="1"/>
  <c r="K6835" i="1"/>
  <c r="X6834" i="1"/>
  <c r="S6834" i="1"/>
  <c r="P6834" i="1"/>
  <c r="K6834" i="1"/>
  <c r="X6833" i="1"/>
  <c r="S6833" i="1"/>
  <c r="P6833" i="1"/>
  <c r="K6833" i="1"/>
  <c r="X6832" i="1"/>
  <c r="S6832" i="1"/>
  <c r="P6832" i="1"/>
  <c r="K6832" i="1"/>
  <c r="X6831" i="1"/>
  <c r="S6831" i="1"/>
  <c r="P6831" i="1"/>
  <c r="K6831" i="1"/>
  <c r="X6830" i="1"/>
  <c r="S6830" i="1"/>
  <c r="P6830" i="1"/>
  <c r="K6830" i="1"/>
  <c r="X6829" i="1"/>
  <c r="S6829" i="1"/>
  <c r="P6829" i="1"/>
  <c r="K6829" i="1"/>
  <c r="X6828" i="1"/>
  <c r="S6828" i="1"/>
  <c r="P6828" i="1"/>
  <c r="K6828" i="1"/>
  <c r="X6827" i="1"/>
  <c r="S6827" i="1"/>
  <c r="P6827" i="1"/>
  <c r="K6827" i="1"/>
  <c r="X6826" i="1"/>
  <c r="S6826" i="1"/>
  <c r="P6826" i="1"/>
  <c r="K6826" i="1"/>
  <c r="X6825" i="1"/>
  <c r="S6825" i="1"/>
  <c r="P6825" i="1"/>
  <c r="K6825" i="1"/>
  <c r="X6824" i="1"/>
  <c r="S6824" i="1"/>
  <c r="P6824" i="1"/>
  <c r="K6824" i="1"/>
  <c r="X6823" i="1"/>
  <c r="S6823" i="1"/>
  <c r="P6823" i="1"/>
  <c r="K6823" i="1"/>
  <c r="X6822" i="1"/>
  <c r="S6822" i="1"/>
  <c r="P6822" i="1"/>
  <c r="K6822" i="1"/>
  <c r="X6821" i="1"/>
  <c r="S6821" i="1"/>
  <c r="P6821" i="1"/>
  <c r="K6821" i="1"/>
  <c r="X6820" i="1"/>
  <c r="S6820" i="1"/>
  <c r="P6820" i="1"/>
  <c r="K6820" i="1"/>
  <c r="X6819" i="1"/>
  <c r="S6819" i="1"/>
  <c r="P6819" i="1"/>
  <c r="K6819" i="1"/>
  <c r="X6818" i="1"/>
  <c r="S6818" i="1"/>
  <c r="P6818" i="1"/>
  <c r="K6818" i="1"/>
  <c r="X6817" i="1"/>
  <c r="S6817" i="1"/>
  <c r="P6817" i="1"/>
  <c r="K6817" i="1"/>
  <c r="X6816" i="1"/>
  <c r="S6816" i="1"/>
  <c r="P6816" i="1"/>
  <c r="K6816" i="1"/>
  <c r="X6815" i="1"/>
  <c r="S6815" i="1"/>
  <c r="P6815" i="1"/>
  <c r="K6815" i="1"/>
  <c r="X6814" i="1"/>
  <c r="S6814" i="1"/>
  <c r="P6814" i="1"/>
  <c r="K6814" i="1"/>
  <c r="X6813" i="1"/>
  <c r="S6813" i="1"/>
  <c r="P6813" i="1"/>
  <c r="K6813" i="1"/>
  <c r="X6812" i="1"/>
  <c r="S6812" i="1"/>
  <c r="P6812" i="1"/>
  <c r="K6812" i="1"/>
  <c r="X6811" i="1"/>
  <c r="S6811" i="1"/>
  <c r="P6811" i="1"/>
  <c r="K6811" i="1"/>
  <c r="X6810" i="1"/>
  <c r="S6810" i="1"/>
  <c r="P6810" i="1"/>
  <c r="K6810" i="1"/>
  <c r="X6809" i="1"/>
  <c r="S6809" i="1"/>
  <c r="P6809" i="1"/>
  <c r="K6809" i="1"/>
  <c r="X6808" i="1"/>
  <c r="S6808" i="1"/>
  <c r="P6808" i="1"/>
  <c r="K6808" i="1"/>
  <c r="X6807" i="1"/>
  <c r="S6807" i="1"/>
  <c r="P6807" i="1"/>
  <c r="K6807" i="1"/>
  <c r="X6806" i="1"/>
  <c r="S6806" i="1"/>
  <c r="P6806" i="1"/>
  <c r="K6806" i="1"/>
  <c r="X6805" i="1"/>
  <c r="S6805" i="1"/>
  <c r="P6805" i="1"/>
  <c r="K6805" i="1"/>
  <c r="X6804" i="1"/>
  <c r="S6804" i="1"/>
  <c r="P6804" i="1"/>
  <c r="K6804" i="1"/>
  <c r="X6803" i="1"/>
  <c r="S6803" i="1"/>
  <c r="P6803" i="1"/>
  <c r="K6803" i="1"/>
  <c r="X6802" i="1"/>
  <c r="S6802" i="1"/>
  <c r="P6802" i="1"/>
  <c r="K6802" i="1"/>
  <c r="X6801" i="1"/>
  <c r="S6801" i="1"/>
  <c r="P6801" i="1"/>
  <c r="K6801" i="1"/>
  <c r="X6800" i="1"/>
  <c r="S6800" i="1"/>
  <c r="P6800" i="1"/>
  <c r="K6800" i="1"/>
  <c r="X6799" i="1"/>
  <c r="S6799" i="1"/>
  <c r="P6799" i="1"/>
  <c r="K6799" i="1"/>
  <c r="X6798" i="1"/>
  <c r="S6798" i="1"/>
  <c r="P6798" i="1"/>
  <c r="K6798" i="1"/>
  <c r="X6797" i="1"/>
  <c r="S6797" i="1"/>
  <c r="P6797" i="1"/>
  <c r="K6797" i="1"/>
  <c r="X6796" i="1"/>
  <c r="S6796" i="1"/>
  <c r="P6796" i="1"/>
  <c r="K6796" i="1"/>
  <c r="X6795" i="1"/>
  <c r="S6795" i="1"/>
  <c r="P6795" i="1"/>
  <c r="K6795" i="1"/>
  <c r="X6794" i="1"/>
  <c r="S6794" i="1"/>
  <c r="P6794" i="1"/>
  <c r="K6794" i="1"/>
  <c r="X6793" i="1"/>
  <c r="S6793" i="1"/>
  <c r="P6793" i="1"/>
  <c r="K6793" i="1"/>
  <c r="X6792" i="1"/>
  <c r="S6792" i="1"/>
  <c r="P6792" i="1"/>
  <c r="K6792" i="1"/>
  <c r="X6791" i="1"/>
  <c r="S6791" i="1"/>
  <c r="P6791" i="1"/>
  <c r="K6791" i="1"/>
  <c r="X6790" i="1"/>
  <c r="S6790" i="1"/>
  <c r="P6790" i="1"/>
  <c r="K6790" i="1"/>
  <c r="X6789" i="1"/>
  <c r="S6789" i="1"/>
  <c r="P6789" i="1"/>
  <c r="K6789" i="1"/>
  <c r="X6788" i="1"/>
  <c r="S6788" i="1"/>
  <c r="P6788" i="1"/>
  <c r="K6788" i="1"/>
  <c r="X6787" i="1"/>
  <c r="S6787" i="1"/>
  <c r="P6787" i="1"/>
  <c r="K6787" i="1"/>
  <c r="X6786" i="1"/>
  <c r="S6786" i="1"/>
  <c r="P6786" i="1"/>
  <c r="K6786" i="1"/>
  <c r="X6785" i="1"/>
  <c r="S6785" i="1"/>
  <c r="P6785" i="1"/>
  <c r="K6785" i="1"/>
  <c r="X6784" i="1"/>
  <c r="S6784" i="1"/>
  <c r="P6784" i="1"/>
  <c r="K6784" i="1"/>
  <c r="X6783" i="1"/>
  <c r="S6783" i="1"/>
  <c r="P6783" i="1"/>
  <c r="K6783" i="1"/>
  <c r="X6782" i="1"/>
  <c r="S6782" i="1"/>
  <c r="P6782" i="1"/>
  <c r="K6782" i="1"/>
  <c r="X6781" i="1"/>
  <c r="S6781" i="1"/>
  <c r="P6781" i="1"/>
  <c r="K6781" i="1"/>
  <c r="X6780" i="1"/>
  <c r="S6780" i="1"/>
  <c r="P6780" i="1"/>
  <c r="K6780" i="1"/>
  <c r="X6779" i="1"/>
  <c r="S6779" i="1"/>
  <c r="P6779" i="1"/>
  <c r="K6779" i="1"/>
  <c r="X6778" i="1"/>
  <c r="S6778" i="1"/>
  <c r="P6778" i="1"/>
  <c r="K6778" i="1"/>
  <c r="X6777" i="1"/>
  <c r="S6777" i="1"/>
  <c r="P6777" i="1"/>
  <c r="K6777" i="1"/>
  <c r="X6776" i="1"/>
  <c r="S6776" i="1"/>
  <c r="P6776" i="1"/>
  <c r="K6776" i="1"/>
  <c r="X6775" i="1"/>
  <c r="S6775" i="1"/>
  <c r="P6775" i="1"/>
  <c r="K6775" i="1"/>
  <c r="X6774" i="1"/>
  <c r="S6774" i="1"/>
  <c r="P6774" i="1"/>
  <c r="K6774" i="1"/>
  <c r="X6773" i="1"/>
  <c r="S6773" i="1"/>
  <c r="P6773" i="1"/>
  <c r="K6773" i="1"/>
  <c r="X6772" i="1"/>
  <c r="S6772" i="1"/>
  <c r="P6772" i="1"/>
  <c r="K6772" i="1"/>
  <c r="X6771" i="1"/>
  <c r="S6771" i="1"/>
  <c r="P6771" i="1"/>
  <c r="K6771" i="1"/>
  <c r="X6770" i="1"/>
  <c r="S6770" i="1"/>
  <c r="P6770" i="1"/>
  <c r="K6770" i="1"/>
  <c r="X6769" i="1"/>
  <c r="S6769" i="1"/>
  <c r="P6769" i="1"/>
  <c r="K6769" i="1"/>
  <c r="X6768" i="1"/>
  <c r="S6768" i="1"/>
  <c r="P6768" i="1"/>
  <c r="K6768" i="1"/>
  <c r="X6767" i="1"/>
  <c r="S6767" i="1"/>
  <c r="P6767" i="1"/>
  <c r="K6767" i="1"/>
  <c r="X6766" i="1"/>
  <c r="S6766" i="1"/>
  <c r="P6766" i="1"/>
  <c r="K6766" i="1"/>
  <c r="X6765" i="1"/>
  <c r="S6765" i="1"/>
  <c r="P6765" i="1"/>
  <c r="K6765" i="1"/>
  <c r="X6764" i="1"/>
  <c r="S6764" i="1"/>
  <c r="P6764" i="1"/>
  <c r="K6764" i="1"/>
  <c r="X6763" i="1"/>
  <c r="S6763" i="1"/>
  <c r="P6763" i="1"/>
  <c r="K6763" i="1"/>
  <c r="X6762" i="1"/>
  <c r="S6762" i="1"/>
  <c r="P6762" i="1"/>
  <c r="K6762" i="1"/>
  <c r="X6761" i="1"/>
  <c r="S6761" i="1"/>
  <c r="P6761" i="1"/>
  <c r="K6761" i="1"/>
  <c r="X6760" i="1"/>
  <c r="S6760" i="1"/>
  <c r="P6760" i="1"/>
  <c r="K6760" i="1"/>
  <c r="X6759" i="1"/>
  <c r="S6759" i="1"/>
  <c r="P6759" i="1"/>
  <c r="K6759" i="1"/>
  <c r="X6758" i="1"/>
  <c r="S6758" i="1"/>
  <c r="P6758" i="1"/>
  <c r="K6758" i="1"/>
  <c r="X6757" i="1"/>
  <c r="S6757" i="1"/>
  <c r="P6757" i="1"/>
  <c r="K6757" i="1"/>
  <c r="X6756" i="1"/>
  <c r="S6756" i="1"/>
  <c r="P6756" i="1"/>
  <c r="K6756" i="1"/>
  <c r="X6755" i="1"/>
  <c r="S6755" i="1"/>
  <c r="P6755" i="1"/>
  <c r="K6755" i="1"/>
  <c r="X6754" i="1"/>
  <c r="S6754" i="1"/>
  <c r="P6754" i="1"/>
  <c r="K6754" i="1"/>
  <c r="X6753" i="1"/>
  <c r="S6753" i="1"/>
  <c r="P6753" i="1"/>
  <c r="K6753" i="1"/>
  <c r="X6752" i="1"/>
  <c r="S6752" i="1"/>
  <c r="P6752" i="1"/>
  <c r="K6752" i="1"/>
  <c r="X6751" i="1"/>
  <c r="S6751" i="1"/>
  <c r="P6751" i="1"/>
  <c r="K6751" i="1"/>
  <c r="X6750" i="1"/>
  <c r="S6750" i="1"/>
  <c r="P6750" i="1"/>
  <c r="K6750" i="1"/>
  <c r="X6749" i="1"/>
  <c r="S6749" i="1"/>
  <c r="P6749" i="1"/>
  <c r="K6749" i="1"/>
  <c r="X6748" i="1"/>
  <c r="S6748" i="1"/>
  <c r="P6748" i="1"/>
  <c r="K6748" i="1"/>
  <c r="X6747" i="1"/>
  <c r="S6747" i="1"/>
  <c r="P6747" i="1"/>
  <c r="K6747" i="1"/>
  <c r="X6746" i="1"/>
  <c r="S6746" i="1"/>
  <c r="P6746" i="1"/>
  <c r="K6746" i="1"/>
  <c r="X6745" i="1"/>
  <c r="S6745" i="1"/>
  <c r="P6745" i="1"/>
  <c r="K6745" i="1"/>
  <c r="X6744" i="1"/>
  <c r="S6744" i="1"/>
  <c r="P6744" i="1"/>
  <c r="K6744" i="1"/>
  <c r="X6743" i="1"/>
  <c r="S6743" i="1"/>
  <c r="P6743" i="1"/>
  <c r="K6743" i="1"/>
  <c r="X6742" i="1"/>
  <c r="S6742" i="1"/>
  <c r="P6742" i="1"/>
  <c r="K6742" i="1"/>
  <c r="X6741" i="1"/>
  <c r="S6741" i="1"/>
  <c r="P6741" i="1"/>
  <c r="K6741" i="1"/>
  <c r="X6740" i="1"/>
  <c r="S6740" i="1"/>
  <c r="P6740" i="1"/>
  <c r="K6740" i="1"/>
  <c r="X6739" i="1"/>
  <c r="S6739" i="1"/>
  <c r="P6739" i="1"/>
  <c r="K6739" i="1"/>
  <c r="X6738" i="1"/>
  <c r="S6738" i="1"/>
  <c r="P6738" i="1"/>
  <c r="K6738" i="1"/>
  <c r="X6737" i="1"/>
  <c r="S6737" i="1"/>
  <c r="P6737" i="1"/>
  <c r="K6737" i="1"/>
  <c r="X6736" i="1"/>
  <c r="S6736" i="1"/>
  <c r="P6736" i="1"/>
  <c r="K6736" i="1"/>
  <c r="X6735" i="1"/>
  <c r="S6735" i="1"/>
  <c r="P6735" i="1"/>
  <c r="K6735" i="1"/>
  <c r="X6734" i="1"/>
  <c r="S6734" i="1"/>
  <c r="P6734" i="1"/>
  <c r="K6734" i="1"/>
  <c r="X6733" i="1"/>
  <c r="S6733" i="1"/>
  <c r="P6733" i="1"/>
  <c r="K6733" i="1"/>
  <c r="X6732" i="1"/>
  <c r="S6732" i="1"/>
  <c r="P6732" i="1"/>
  <c r="K6732" i="1"/>
  <c r="X6731" i="1"/>
  <c r="S6731" i="1"/>
  <c r="P6731" i="1"/>
  <c r="K6731" i="1"/>
  <c r="X6730" i="1"/>
  <c r="S6730" i="1"/>
  <c r="P6730" i="1"/>
  <c r="K6730" i="1"/>
  <c r="X6729" i="1"/>
  <c r="S6729" i="1"/>
  <c r="P6729" i="1"/>
  <c r="K6729" i="1"/>
  <c r="X6728" i="1"/>
  <c r="S6728" i="1"/>
  <c r="P6728" i="1"/>
  <c r="K6728" i="1"/>
  <c r="X6727" i="1"/>
  <c r="S6727" i="1"/>
  <c r="P6727" i="1"/>
  <c r="K6727" i="1"/>
  <c r="X6726" i="1"/>
  <c r="S6726" i="1"/>
  <c r="P6726" i="1"/>
  <c r="K6726" i="1"/>
  <c r="X6725" i="1"/>
  <c r="S6725" i="1"/>
  <c r="P6725" i="1"/>
  <c r="K6725" i="1"/>
  <c r="X6724" i="1"/>
  <c r="S6724" i="1"/>
  <c r="P6724" i="1"/>
  <c r="K6724" i="1"/>
  <c r="X6723" i="1"/>
  <c r="S6723" i="1"/>
  <c r="P6723" i="1"/>
  <c r="K6723" i="1"/>
  <c r="X6722" i="1"/>
  <c r="S6722" i="1"/>
  <c r="P6722" i="1"/>
  <c r="K6722" i="1"/>
  <c r="X6721" i="1"/>
  <c r="S6721" i="1"/>
  <c r="P6721" i="1"/>
  <c r="K6721" i="1"/>
  <c r="X6720" i="1"/>
  <c r="S6720" i="1"/>
  <c r="P6720" i="1"/>
  <c r="K6720" i="1"/>
  <c r="X6719" i="1"/>
  <c r="S6719" i="1"/>
  <c r="P6719" i="1"/>
  <c r="K6719" i="1"/>
  <c r="X6718" i="1"/>
  <c r="S6718" i="1"/>
  <c r="P6718" i="1"/>
  <c r="K6718" i="1"/>
  <c r="X6717" i="1"/>
  <c r="S6717" i="1"/>
  <c r="P6717" i="1"/>
  <c r="K6717" i="1"/>
  <c r="X6716" i="1"/>
  <c r="S6716" i="1"/>
  <c r="P6716" i="1"/>
  <c r="K6716" i="1"/>
  <c r="X6715" i="1"/>
  <c r="S6715" i="1"/>
  <c r="P6715" i="1"/>
  <c r="K6715" i="1"/>
  <c r="X6714" i="1"/>
  <c r="S6714" i="1"/>
  <c r="P6714" i="1"/>
  <c r="K6714" i="1"/>
  <c r="X6713" i="1"/>
  <c r="S6713" i="1"/>
  <c r="P6713" i="1"/>
  <c r="K6713" i="1"/>
  <c r="X6712" i="1"/>
  <c r="S6712" i="1"/>
  <c r="P6712" i="1"/>
  <c r="K6712" i="1"/>
  <c r="X6711" i="1"/>
  <c r="S6711" i="1"/>
  <c r="P6711" i="1"/>
  <c r="K6711" i="1"/>
  <c r="X6710" i="1"/>
  <c r="S6710" i="1"/>
  <c r="P6710" i="1"/>
  <c r="K6710" i="1"/>
  <c r="X6709" i="1"/>
  <c r="S6709" i="1"/>
  <c r="P6709" i="1"/>
  <c r="K6709" i="1"/>
  <c r="X6708" i="1"/>
  <c r="S6708" i="1"/>
  <c r="P6708" i="1"/>
  <c r="K6708" i="1"/>
  <c r="X6707" i="1"/>
  <c r="S6707" i="1"/>
  <c r="P6707" i="1"/>
  <c r="K6707" i="1"/>
  <c r="X6706" i="1"/>
  <c r="S6706" i="1"/>
  <c r="P6706" i="1"/>
  <c r="K6706" i="1"/>
  <c r="X6705" i="1"/>
  <c r="S6705" i="1"/>
  <c r="P6705" i="1"/>
  <c r="K6705" i="1"/>
  <c r="X6704" i="1"/>
  <c r="S6704" i="1"/>
  <c r="P6704" i="1"/>
  <c r="K6704" i="1"/>
  <c r="X6703" i="1"/>
  <c r="S6703" i="1"/>
  <c r="P6703" i="1"/>
  <c r="K6703" i="1"/>
  <c r="X6702" i="1"/>
  <c r="S6702" i="1"/>
  <c r="P6702" i="1"/>
  <c r="K6702" i="1"/>
  <c r="X6701" i="1"/>
  <c r="S6701" i="1"/>
  <c r="P6701" i="1"/>
  <c r="K6701" i="1"/>
  <c r="X6700" i="1"/>
  <c r="S6700" i="1"/>
  <c r="P6700" i="1"/>
  <c r="K6700" i="1"/>
  <c r="X6699" i="1"/>
  <c r="S6699" i="1"/>
  <c r="P6699" i="1"/>
  <c r="K6699" i="1"/>
  <c r="X6698" i="1"/>
  <c r="S6698" i="1"/>
  <c r="P6698" i="1"/>
  <c r="K6698" i="1"/>
  <c r="X6697" i="1"/>
  <c r="S6697" i="1"/>
  <c r="P6697" i="1"/>
  <c r="K6697" i="1"/>
  <c r="X6696" i="1"/>
  <c r="S6696" i="1"/>
  <c r="P6696" i="1"/>
  <c r="K6696" i="1"/>
  <c r="X6695" i="1"/>
  <c r="S6695" i="1"/>
  <c r="P6695" i="1"/>
  <c r="K6695" i="1"/>
  <c r="X6694" i="1"/>
  <c r="S6694" i="1"/>
  <c r="P6694" i="1"/>
  <c r="K6694" i="1"/>
  <c r="X6693" i="1"/>
  <c r="S6693" i="1"/>
  <c r="P6693" i="1"/>
  <c r="K6693" i="1"/>
  <c r="X6692" i="1"/>
  <c r="S6692" i="1"/>
  <c r="P6692" i="1"/>
  <c r="K6692" i="1"/>
  <c r="X6691" i="1"/>
  <c r="S6691" i="1"/>
  <c r="P6691" i="1"/>
  <c r="K6691" i="1"/>
  <c r="X6690" i="1"/>
  <c r="S6690" i="1"/>
  <c r="P6690" i="1"/>
  <c r="K6690" i="1"/>
  <c r="X6689" i="1"/>
  <c r="S6689" i="1"/>
  <c r="P6689" i="1"/>
  <c r="K6689" i="1"/>
  <c r="X6688" i="1"/>
  <c r="S6688" i="1"/>
  <c r="P6688" i="1"/>
  <c r="K6688" i="1"/>
  <c r="X6687" i="1"/>
  <c r="S6687" i="1"/>
  <c r="P6687" i="1"/>
  <c r="K6687" i="1"/>
  <c r="X6686" i="1"/>
  <c r="S6686" i="1"/>
  <c r="P6686" i="1"/>
  <c r="K6686" i="1"/>
  <c r="X6685" i="1"/>
  <c r="S6685" i="1"/>
  <c r="P6685" i="1"/>
  <c r="K6685" i="1"/>
  <c r="X6684" i="1"/>
  <c r="S6684" i="1"/>
  <c r="P6684" i="1"/>
  <c r="K6684" i="1"/>
  <c r="X6683" i="1"/>
  <c r="S6683" i="1"/>
  <c r="P6683" i="1"/>
  <c r="K6683" i="1"/>
  <c r="X6682" i="1"/>
  <c r="S6682" i="1"/>
  <c r="P6682" i="1"/>
  <c r="K6682" i="1"/>
  <c r="X6681" i="1"/>
  <c r="S6681" i="1"/>
  <c r="P6681" i="1"/>
  <c r="K6681" i="1"/>
  <c r="X6680" i="1"/>
  <c r="S6680" i="1"/>
  <c r="P6680" i="1"/>
  <c r="K6680" i="1"/>
  <c r="X6679" i="1"/>
  <c r="S6679" i="1"/>
  <c r="P6679" i="1"/>
  <c r="K6679" i="1"/>
  <c r="X6678" i="1"/>
  <c r="S6678" i="1"/>
  <c r="P6678" i="1"/>
  <c r="K6678" i="1"/>
  <c r="X6677" i="1"/>
  <c r="S6677" i="1"/>
  <c r="P6677" i="1"/>
  <c r="K6677" i="1"/>
  <c r="X6676" i="1"/>
  <c r="S6676" i="1"/>
  <c r="P6676" i="1"/>
  <c r="K6676" i="1"/>
  <c r="X6675" i="1"/>
  <c r="S6675" i="1"/>
  <c r="P6675" i="1"/>
  <c r="K6675" i="1"/>
  <c r="X6674" i="1"/>
  <c r="S6674" i="1"/>
  <c r="P6674" i="1"/>
  <c r="K6674" i="1"/>
  <c r="X6673" i="1"/>
  <c r="S6673" i="1"/>
  <c r="P6673" i="1"/>
  <c r="K6673" i="1"/>
  <c r="X6672" i="1"/>
  <c r="S6672" i="1"/>
  <c r="P6672" i="1"/>
  <c r="K6672" i="1"/>
  <c r="X6671" i="1"/>
  <c r="S6671" i="1"/>
  <c r="P6671" i="1"/>
  <c r="K6671" i="1"/>
  <c r="X6670" i="1"/>
  <c r="S6670" i="1"/>
  <c r="P6670" i="1"/>
  <c r="K6670" i="1"/>
  <c r="X6669" i="1"/>
  <c r="S6669" i="1"/>
  <c r="P6669" i="1"/>
  <c r="K6669" i="1"/>
  <c r="X6668" i="1"/>
  <c r="S6668" i="1"/>
  <c r="P6668" i="1"/>
  <c r="K6668" i="1"/>
  <c r="X6667" i="1"/>
  <c r="S6667" i="1"/>
  <c r="P6667" i="1"/>
  <c r="K6667" i="1"/>
  <c r="X6666" i="1"/>
  <c r="S6666" i="1"/>
  <c r="P6666" i="1"/>
  <c r="K6666" i="1"/>
  <c r="X6665" i="1"/>
  <c r="S6665" i="1"/>
  <c r="P6665" i="1"/>
  <c r="K6665" i="1"/>
  <c r="X6664" i="1"/>
  <c r="S6664" i="1"/>
  <c r="P6664" i="1"/>
  <c r="K6664" i="1"/>
  <c r="X6663" i="1"/>
  <c r="S6663" i="1"/>
  <c r="P6663" i="1"/>
  <c r="K6663" i="1"/>
  <c r="X6662" i="1"/>
  <c r="S6662" i="1"/>
  <c r="P6662" i="1"/>
  <c r="K6662" i="1"/>
  <c r="X6661" i="1"/>
  <c r="S6661" i="1"/>
  <c r="P6661" i="1"/>
  <c r="K6661" i="1"/>
  <c r="X6660" i="1"/>
  <c r="S6660" i="1"/>
  <c r="P6660" i="1"/>
  <c r="K6660" i="1"/>
  <c r="X6659" i="1"/>
  <c r="S6659" i="1"/>
  <c r="P6659" i="1"/>
  <c r="K6659" i="1"/>
  <c r="X6658" i="1"/>
  <c r="S6658" i="1"/>
  <c r="P6658" i="1"/>
  <c r="K6658" i="1"/>
  <c r="X6657" i="1"/>
  <c r="S6657" i="1"/>
  <c r="P6657" i="1"/>
  <c r="K6657" i="1"/>
  <c r="X6656" i="1"/>
  <c r="S6656" i="1"/>
  <c r="P6656" i="1"/>
  <c r="K6656" i="1"/>
  <c r="X6655" i="1"/>
  <c r="S6655" i="1"/>
  <c r="P6655" i="1"/>
  <c r="K6655" i="1"/>
  <c r="X6654" i="1"/>
  <c r="S6654" i="1"/>
  <c r="P6654" i="1"/>
  <c r="K6654" i="1"/>
  <c r="X6653" i="1"/>
  <c r="S6653" i="1"/>
  <c r="P6653" i="1"/>
  <c r="K6653" i="1"/>
  <c r="X6652" i="1"/>
  <c r="S6652" i="1"/>
  <c r="P6652" i="1"/>
  <c r="K6652" i="1"/>
  <c r="X6651" i="1"/>
  <c r="S6651" i="1"/>
  <c r="P6651" i="1"/>
  <c r="K6651" i="1"/>
  <c r="X6650" i="1"/>
  <c r="S6650" i="1"/>
  <c r="P6650" i="1"/>
  <c r="K6650" i="1"/>
  <c r="X6649" i="1"/>
  <c r="S6649" i="1"/>
  <c r="P6649" i="1"/>
  <c r="K6649" i="1"/>
  <c r="X6648" i="1"/>
  <c r="S6648" i="1"/>
  <c r="P6648" i="1"/>
  <c r="K6648" i="1"/>
  <c r="X6647" i="1"/>
  <c r="S6647" i="1"/>
  <c r="P6647" i="1"/>
  <c r="K6647" i="1"/>
  <c r="X6646" i="1"/>
  <c r="S6646" i="1"/>
  <c r="P6646" i="1"/>
  <c r="K6646" i="1"/>
  <c r="X6645" i="1"/>
  <c r="S6645" i="1"/>
  <c r="P6645" i="1"/>
  <c r="K6645" i="1"/>
  <c r="X6644" i="1"/>
  <c r="S6644" i="1"/>
  <c r="P6644" i="1"/>
  <c r="K6644" i="1"/>
  <c r="X6643" i="1"/>
  <c r="S6643" i="1"/>
  <c r="P6643" i="1"/>
  <c r="K6643" i="1"/>
  <c r="X6642" i="1"/>
  <c r="S6642" i="1"/>
  <c r="P6642" i="1"/>
  <c r="K6642" i="1"/>
  <c r="X6641" i="1"/>
  <c r="S6641" i="1"/>
  <c r="P6641" i="1"/>
  <c r="K6641" i="1"/>
  <c r="X6640" i="1"/>
  <c r="S6640" i="1"/>
  <c r="P6640" i="1"/>
  <c r="K6640" i="1"/>
  <c r="X6639" i="1"/>
  <c r="S6639" i="1"/>
  <c r="P6639" i="1"/>
  <c r="K6639" i="1"/>
  <c r="X6638" i="1"/>
  <c r="S6638" i="1"/>
  <c r="P6638" i="1"/>
  <c r="K6638" i="1"/>
  <c r="X6637" i="1"/>
  <c r="S6637" i="1"/>
  <c r="P6637" i="1"/>
  <c r="K6637" i="1"/>
  <c r="X6636" i="1"/>
  <c r="S6636" i="1"/>
  <c r="P6636" i="1"/>
  <c r="K6636" i="1"/>
  <c r="X6635" i="1"/>
  <c r="S6635" i="1"/>
  <c r="P6635" i="1"/>
  <c r="K6635" i="1"/>
  <c r="X6634" i="1"/>
  <c r="S6634" i="1"/>
  <c r="P6634" i="1"/>
  <c r="K6634" i="1"/>
  <c r="X6633" i="1"/>
  <c r="S6633" i="1"/>
  <c r="P6633" i="1"/>
  <c r="K6633" i="1"/>
  <c r="X6632" i="1"/>
  <c r="S6632" i="1"/>
  <c r="P6632" i="1"/>
  <c r="K6632" i="1"/>
  <c r="X6631" i="1"/>
  <c r="S6631" i="1"/>
  <c r="P6631" i="1"/>
  <c r="K6631" i="1"/>
  <c r="X6630" i="1"/>
  <c r="S6630" i="1"/>
  <c r="P6630" i="1"/>
  <c r="K6630" i="1"/>
  <c r="X6629" i="1"/>
  <c r="S6629" i="1"/>
  <c r="P6629" i="1"/>
  <c r="K6629" i="1"/>
  <c r="X6628" i="1"/>
  <c r="S6628" i="1"/>
  <c r="P6628" i="1"/>
  <c r="K6628" i="1"/>
  <c r="X6627" i="1"/>
  <c r="S6627" i="1"/>
  <c r="P6627" i="1"/>
  <c r="K6627" i="1"/>
  <c r="X6626" i="1"/>
  <c r="S6626" i="1"/>
  <c r="P6626" i="1"/>
  <c r="K6626" i="1"/>
  <c r="X6625" i="1"/>
  <c r="S6625" i="1"/>
  <c r="P6625" i="1"/>
  <c r="K6625" i="1"/>
  <c r="X6624" i="1"/>
  <c r="S6624" i="1"/>
  <c r="P6624" i="1"/>
  <c r="K6624" i="1"/>
  <c r="X6623" i="1"/>
  <c r="S6623" i="1"/>
  <c r="P6623" i="1"/>
  <c r="K6623" i="1"/>
  <c r="X6622" i="1"/>
  <c r="S6622" i="1"/>
  <c r="P6622" i="1"/>
  <c r="K6622" i="1"/>
  <c r="X6621" i="1"/>
  <c r="S6621" i="1"/>
  <c r="P6621" i="1"/>
  <c r="K6621" i="1"/>
  <c r="X6620" i="1"/>
  <c r="S6620" i="1"/>
  <c r="P6620" i="1"/>
  <c r="K6620" i="1"/>
  <c r="X6619" i="1"/>
  <c r="S6619" i="1"/>
  <c r="P6619" i="1"/>
  <c r="K6619" i="1"/>
  <c r="X6618" i="1"/>
  <c r="S6618" i="1"/>
  <c r="P6618" i="1"/>
  <c r="K6618" i="1"/>
  <c r="X6617" i="1"/>
  <c r="S6617" i="1"/>
  <c r="P6617" i="1"/>
  <c r="K6617" i="1"/>
  <c r="X6616" i="1"/>
  <c r="S6616" i="1"/>
  <c r="P6616" i="1"/>
  <c r="K6616" i="1"/>
  <c r="X6615" i="1"/>
  <c r="S6615" i="1"/>
  <c r="P6615" i="1"/>
  <c r="K6615" i="1"/>
  <c r="X6614" i="1"/>
  <c r="S6614" i="1"/>
  <c r="P6614" i="1"/>
  <c r="K6614" i="1"/>
  <c r="X6613" i="1"/>
  <c r="S6613" i="1"/>
  <c r="P6613" i="1"/>
  <c r="K6613" i="1"/>
  <c r="X6612" i="1"/>
  <c r="S6612" i="1"/>
  <c r="P6612" i="1"/>
  <c r="K6612" i="1"/>
  <c r="X6611" i="1"/>
  <c r="S6611" i="1"/>
  <c r="P6611" i="1"/>
  <c r="K6611" i="1"/>
  <c r="X6610" i="1"/>
  <c r="S6610" i="1"/>
  <c r="P6610" i="1"/>
  <c r="K6610" i="1"/>
  <c r="X6609" i="1"/>
  <c r="S6609" i="1"/>
  <c r="P6609" i="1"/>
  <c r="K6609" i="1"/>
  <c r="X6608" i="1"/>
  <c r="S6608" i="1"/>
  <c r="P6608" i="1"/>
  <c r="K6608" i="1"/>
  <c r="X6607" i="1"/>
  <c r="S6607" i="1"/>
  <c r="P6607" i="1"/>
  <c r="K6607" i="1"/>
  <c r="X6606" i="1"/>
  <c r="S6606" i="1"/>
  <c r="P6606" i="1"/>
  <c r="K6606" i="1"/>
  <c r="X6605" i="1"/>
  <c r="S6605" i="1"/>
  <c r="P6605" i="1"/>
  <c r="K6605" i="1"/>
  <c r="X6604" i="1"/>
  <c r="S6604" i="1"/>
  <c r="P6604" i="1"/>
  <c r="K6604" i="1"/>
  <c r="X6603" i="1"/>
  <c r="S6603" i="1"/>
  <c r="P6603" i="1"/>
  <c r="K6603" i="1"/>
  <c r="X6602" i="1"/>
  <c r="S6602" i="1"/>
  <c r="P6602" i="1"/>
  <c r="K6602" i="1"/>
  <c r="X6601" i="1"/>
  <c r="S6601" i="1"/>
  <c r="P6601" i="1"/>
  <c r="K6601" i="1"/>
  <c r="X6600" i="1"/>
  <c r="S6600" i="1"/>
  <c r="P6600" i="1"/>
  <c r="K6600" i="1"/>
  <c r="X6599" i="1"/>
  <c r="S6599" i="1"/>
  <c r="P6599" i="1"/>
  <c r="K6599" i="1"/>
  <c r="X6598" i="1"/>
  <c r="S6598" i="1"/>
  <c r="P6598" i="1"/>
  <c r="K6598" i="1"/>
  <c r="X6597" i="1"/>
  <c r="S6597" i="1"/>
  <c r="P6597" i="1"/>
  <c r="K6597" i="1"/>
  <c r="X6596" i="1"/>
  <c r="S6596" i="1"/>
  <c r="P6596" i="1"/>
  <c r="K6596" i="1"/>
  <c r="X6595" i="1"/>
  <c r="S6595" i="1"/>
  <c r="P6595" i="1"/>
  <c r="K6595" i="1"/>
  <c r="X6594" i="1"/>
  <c r="S6594" i="1"/>
  <c r="P6594" i="1"/>
  <c r="K6594" i="1"/>
  <c r="X6593" i="1"/>
  <c r="S6593" i="1"/>
  <c r="P6593" i="1"/>
  <c r="K6593" i="1"/>
  <c r="X6592" i="1"/>
  <c r="S6592" i="1"/>
  <c r="P6592" i="1"/>
  <c r="K6592" i="1"/>
  <c r="X6591" i="1"/>
  <c r="S6591" i="1"/>
  <c r="P6591" i="1"/>
  <c r="K6591" i="1"/>
  <c r="X6590" i="1"/>
  <c r="S6590" i="1"/>
  <c r="P6590" i="1"/>
  <c r="K6590" i="1"/>
  <c r="X6589" i="1"/>
  <c r="S6589" i="1"/>
  <c r="P6589" i="1"/>
  <c r="K6589" i="1"/>
  <c r="X6588" i="1"/>
  <c r="S6588" i="1"/>
  <c r="P6588" i="1"/>
  <c r="K6588" i="1"/>
  <c r="X6587" i="1"/>
  <c r="S6587" i="1"/>
  <c r="P6587" i="1"/>
  <c r="K6587" i="1"/>
  <c r="X6586" i="1"/>
  <c r="S6586" i="1"/>
  <c r="P6586" i="1"/>
  <c r="K6586" i="1"/>
  <c r="X6585" i="1"/>
  <c r="S6585" i="1"/>
  <c r="P6585" i="1"/>
  <c r="K6585" i="1"/>
  <c r="X6584" i="1"/>
  <c r="S6584" i="1"/>
  <c r="P6584" i="1"/>
  <c r="K6584" i="1"/>
  <c r="X6583" i="1"/>
  <c r="S6583" i="1"/>
  <c r="P6583" i="1"/>
  <c r="K6583" i="1"/>
  <c r="X6582" i="1"/>
  <c r="S6582" i="1"/>
  <c r="P6582" i="1"/>
  <c r="K6582" i="1"/>
  <c r="X6581" i="1"/>
  <c r="S6581" i="1"/>
  <c r="P6581" i="1"/>
  <c r="K6581" i="1"/>
  <c r="X6580" i="1"/>
  <c r="S6580" i="1"/>
  <c r="P6580" i="1"/>
  <c r="K6580" i="1"/>
  <c r="X6579" i="1"/>
  <c r="S6579" i="1"/>
  <c r="P6579" i="1"/>
  <c r="K6579" i="1"/>
  <c r="X6578" i="1"/>
  <c r="S6578" i="1"/>
  <c r="P6578" i="1"/>
  <c r="K6578" i="1"/>
  <c r="X6577" i="1"/>
  <c r="S6577" i="1"/>
  <c r="P6577" i="1"/>
  <c r="K6577" i="1"/>
  <c r="X6576" i="1"/>
  <c r="S6576" i="1"/>
  <c r="P6576" i="1"/>
  <c r="K6576" i="1"/>
  <c r="X6575" i="1"/>
  <c r="S6575" i="1"/>
  <c r="P6575" i="1"/>
  <c r="K6575" i="1"/>
  <c r="X6574" i="1"/>
  <c r="S6574" i="1"/>
  <c r="P6574" i="1"/>
  <c r="K6574" i="1"/>
  <c r="X6573" i="1"/>
  <c r="S6573" i="1"/>
  <c r="P6573" i="1"/>
  <c r="K6573" i="1"/>
  <c r="X6572" i="1"/>
  <c r="S6572" i="1"/>
  <c r="P6572" i="1"/>
  <c r="K6572" i="1"/>
  <c r="X6571" i="1"/>
  <c r="S6571" i="1"/>
  <c r="P6571" i="1"/>
  <c r="K6571" i="1"/>
  <c r="X6570" i="1"/>
  <c r="S6570" i="1"/>
  <c r="P6570" i="1"/>
  <c r="K6570" i="1"/>
  <c r="X6569" i="1"/>
  <c r="S6569" i="1"/>
  <c r="P6569" i="1"/>
  <c r="K6569" i="1"/>
  <c r="X6568" i="1"/>
  <c r="S6568" i="1"/>
  <c r="P6568" i="1"/>
  <c r="K6568" i="1"/>
  <c r="X6567" i="1"/>
  <c r="S6567" i="1"/>
  <c r="P6567" i="1"/>
  <c r="K6567" i="1"/>
  <c r="X6566" i="1"/>
  <c r="S6566" i="1"/>
  <c r="P6566" i="1"/>
  <c r="K6566" i="1"/>
  <c r="X6565" i="1"/>
  <c r="S6565" i="1"/>
  <c r="P6565" i="1"/>
  <c r="K6565" i="1"/>
  <c r="X6564" i="1"/>
  <c r="S6564" i="1"/>
  <c r="P6564" i="1"/>
  <c r="K6564" i="1"/>
  <c r="X6563" i="1"/>
  <c r="S6563" i="1"/>
  <c r="P6563" i="1"/>
  <c r="K6563" i="1"/>
  <c r="X6562" i="1"/>
  <c r="S6562" i="1"/>
  <c r="P6562" i="1"/>
  <c r="K6562" i="1"/>
  <c r="X6561" i="1"/>
  <c r="S6561" i="1"/>
  <c r="P6561" i="1"/>
  <c r="K6561" i="1"/>
  <c r="X6560" i="1"/>
  <c r="S6560" i="1"/>
  <c r="P6560" i="1"/>
  <c r="K6560" i="1"/>
  <c r="X6559" i="1"/>
  <c r="S6559" i="1"/>
  <c r="P6559" i="1"/>
  <c r="K6559" i="1"/>
  <c r="X6558" i="1"/>
  <c r="S6558" i="1"/>
  <c r="P6558" i="1"/>
  <c r="K6558" i="1"/>
  <c r="X6557" i="1"/>
  <c r="S6557" i="1"/>
  <c r="P6557" i="1"/>
  <c r="K6557" i="1"/>
  <c r="X6556" i="1"/>
  <c r="S6556" i="1"/>
  <c r="P6556" i="1"/>
  <c r="K6556" i="1"/>
  <c r="X6555" i="1"/>
  <c r="S6555" i="1"/>
  <c r="P6555" i="1"/>
  <c r="K6555" i="1"/>
  <c r="X6554" i="1"/>
  <c r="S6554" i="1"/>
  <c r="P6554" i="1"/>
  <c r="K6554" i="1"/>
  <c r="X6553" i="1"/>
  <c r="S6553" i="1"/>
  <c r="P6553" i="1"/>
  <c r="K6553" i="1"/>
  <c r="X6552" i="1"/>
  <c r="S6552" i="1"/>
  <c r="P6552" i="1"/>
  <c r="K6552" i="1"/>
  <c r="X6551" i="1"/>
  <c r="S6551" i="1"/>
  <c r="P6551" i="1"/>
  <c r="K6551" i="1"/>
  <c r="X6550" i="1"/>
  <c r="S6550" i="1"/>
  <c r="P6550" i="1"/>
  <c r="K6550" i="1"/>
  <c r="X6549" i="1"/>
  <c r="S6549" i="1"/>
  <c r="P6549" i="1"/>
  <c r="K6549" i="1"/>
  <c r="X6548" i="1"/>
  <c r="S6548" i="1"/>
  <c r="P6548" i="1"/>
  <c r="K6548" i="1"/>
  <c r="X6547" i="1"/>
  <c r="S6547" i="1"/>
  <c r="P6547" i="1"/>
  <c r="K6547" i="1"/>
  <c r="X6546" i="1"/>
  <c r="S6546" i="1"/>
  <c r="P6546" i="1"/>
  <c r="K6546" i="1"/>
  <c r="X6545" i="1"/>
  <c r="S6545" i="1"/>
  <c r="P6545" i="1"/>
  <c r="K6545" i="1"/>
  <c r="X6544" i="1"/>
  <c r="S6544" i="1"/>
  <c r="P6544" i="1"/>
  <c r="K6544" i="1"/>
  <c r="X6543" i="1"/>
  <c r="S6543" i="1"/>
  <c r="P6543" i="1"/>
  <c r="K6543" i="1"/>
  <c r="X6542" i="1"/>
  <c r="S6542" i="1"/>
  <c r="P6542" i="1"/>
  <c r="K6542" i="1"/>
  <c r="X6541" i="1"/>
  <c r="S6541" i="1"/>
  <c r="P6541" i="1"/>
  <c r="K6541" i="1"/>
  <c r="X6540" i="1"/>
  <c r="S6540" i="1"/>
  <c r="P6540" i="1"/>
  <c r="K6540" i="1"/>
  <c r="X6539" i="1"/>
  <c r="S6539" i="1"/>
  <c r="P6539" i="1"/>
  <c r="K6539" i="1"/>
  <c r="X6538" i="1"/>
  <c r="S6538" i="1"/>
  <c r="P6538" i="1"/>
  <c r="K6538" i="1"/>
  <c r="X6537" i="1"/>
  <c r="S6537" i="1"/>
  <c r="P6537" i="1"/>
  <c r="K6537" i="1"/>
  <c r="X6536" i="1"/>
  <c r="S6536" i="1"/>
  <c r="P6536" i="1"/>
  <c r="K6536" i="1"/>
  <c r="X6535" i="1"/>
  <c r="S6535" i="1"/>
  <c r="P6535" i="1"/>
  <c r="K6535" i="1"/>
  <c r="X6534" i="1"/>
  <c r="S6534" i="1"/>
  <c r="P6534" i="1"/>
  <c r="K6534" i="1"/>
  <c r="X6533" i="1"/>
  <c r="S6533" i="1"/>
  <c r="P6533" i="1"/>
  <c r="K6533" i="1"/>
  <c r="X6532" i="1"/>
  <c r="S6532" i="1"/>
  <c r="P6532" i="1"/>
  <c r="K6532" i="1"/>
  <c r="X6531" i="1"/>
  <c r="S6531" i="1"/>
  <c r="P6531" i="1"/>
  <c r="K6531" i="1"/>
  <c r="X6530" i="1"/>
  <c r="S6530" i="1"/>
  <c r="P6530" i="1"/>
  <c r="K6530" i="1"/>
  <c r="X6529" i="1"/>
  <c r="S6529" i="1"/>
  <c r="P6529" i="1"/>
  <c r="K6529" i="1"/>
  <c r="X6528" i="1"/>
  <c r="S6528" i="1"/>
  <c r="P6528" i="1"/>
  <c r="K6528" i="1"/>
  <c r="X6527" i="1"/>
  <c r="S6527" i="1"/>
  <c r="P6527" i="1"/>
  <c r="K6527" i="1"/>
  <c r="X6526" i="1"/>
  <c r="S6526" i="1"/>
  <c r="P6526" i="1"/>
  <c r="K6526" i="1"/>
  <c r="X6525" i="1"/>
  <c r="S6525" i="1"/>
  <c r="P6525" i="1"/>
  <c r="K6525" i="1"/>
  <c r="X6524" i="1"/>
  <c r="S6524" i="1"/>
  <c r="P6524" i="1"/>
  <c r="K6524" i="1"/>
  <c r="X6523" i="1"/>
  <c r="S6523" i="1"/>
  <c r="P6523" i="1"/>
  <c r="K6523" i="1"/>
  <c r="X6522" i="1"/>
  <c r="S6522" i="1"/>
  <c r="P6522" i="1"/>
  <c r="K6522" i="1"/>
  <c r="X6521" i="1"/>
  <c r="S6521" i="1"/>
  <c r="P6521" i="1"/>
  <c r="K6521" i="1"/>
  <c r="X6520" i="1"/>
  <c r="S6520" i="1"/>
  <c r="P6520" i="1"/>
  <c r="K6520" i="1"/>
  <c r="X6519" i="1"/>
  <c r="S6519" i="1"/>
  <c r="P6519" i="1"/>
  <c r="K6519" i="1"/>
  <c r="X6518" i="1"/>
  <c r="S6518" i="1"/>
  <c r="P6518" i="1"/>
  <c r="K6518" i="1"/>
  <c r="X6517" i="1"/>
  <c r="S6517" i="1"/>
  <c r="P6517" i="1"/>
  <c r="K6517" i="1"/>
  <c r="X6516" i="1"/>
  <c r="S6516" i="1"/>
  <c r="P6516" i="1"/>
  <c r="K6516" i="1"/>
  <c r="X6515" i="1"/>
  <c r="S6515" i="1"/>
  <c r="P6515" i="1"/>
  <c r="K6515" i="1"/>
  <c r="X6514" i="1"/>
  <c r="S6514" i="1"/>
  <c r="P6514" i="1"/>
  <c r="K6514" i="1"/>
  <c r="X6513" i="1"/>
  <c r="S6513" i="1"/>
  <c r="P6513" i="1"/>
  <c r="K6513" i="1"/>
  <c r="X6512" i="1"/>
  <c r="S6512" i="1"/>
  <c r="P6512" i="1"/>
  <c r="K6512" i="1"/>
  <c r="X6511" i="1"/>
  <c r="S6511" i="1"/>
  <c r="P6511" i="1"/>
  <c r="K6511" i="1"/>
  <c r="X6510" i="1"/>
  <c r="S6510" i="1"/>
  <c r="P6510" i="1"/>
  <c r="K6510" i="1"/>
  <c r="X6509" i="1"/>
  <c r="S6509" i="1"/>
  <c r="P6509" i="1"/>
  <c r="K6509" i="1"/>
  <c r="X6508" i="1"/>
  <c r="S6508" i="1"/>
  <c r="P6508" i="1"/>
  <c r="K6508" i="1"/>
  <c r="X6507" i="1"/>
  <c r="S6507" i="1"/>
  <c r="P6507" i="1"/>
  <c r="K6507" i="1"/>
  <c r="X6506" i="1"/>
  <c r="S6506" i="1"/>
  <c r="P6506" i="1"/>
  <c r="K6506" i="1"/>
  <c r="X6505" i="1"/>
  <c r="S6505" i="1"/>
  <c r="P6505" i="1"/>
  <c r="K6505" i="1"/>
  <c r="X6504" i="1"/>
  <c r="S6504" i="1"/>
  <c r="P6504" i="1"/>
  <c r="K6504" i="1"/>
  <c r="X6503" i="1"/>
  <c r="S6503" i="1"/>
  <c r="P6503" i="1"/>
  <c r="K6503" i="1"/>
  <c r="X6502" i="1"/>
  <c r="S6502" i="1"/>
  <c r="P6502" i="1"/>
  <c r="K6502" i="1"/>
  <c r="X6501" i="1"/>
  <c r="S6501" i="1"/>
  <c r="P6501" i="1"/>
  <c r="K6501" i="1"/>
  <c r="X6500" i="1"/>
  <c r="S6500" i="1"/>
  <c r="P6500" i="1"/>
  <c r="K6500" i="1"/>
  <c r="X6499" i="1"/>
  <c r="S6499" i="1"/>
  <c r="P6499" i="1"/>
  <c r="K6499" i="1"/>
  <c r="X6498" i="1"/>
  <c r="S6498" i="1"/>
  <c r="P6498" i="1"/>
  <c r="K6498" i="1"/>
  <c r="X6497" i="1"/>
  <c r="S6497" i="1"/>
  <c r="P6497" i="1"/>
  <c r="K6497" i="1"/>
  <c r="X6496" i="1"/>
  <c r="S6496" i="1"/>
  <c r="P6496" i="1"/>
  <c r="K6496" i="1"/>
  <c r="X6495" i="1"/>
  <c r="S6495" i="1"/>
  <c r="P6495" i="1"/>
  <c r="K6495" i="1"/>
  <c r="X6494" i="1"/>
  <c r="S6494" i="1"/>
  <c r="P6494" i="1"/>
  <c r="K6494" i="1"/>
  <c r="X6493" i="1"/>
  <c r="S6493" i="1"/>
  <c r="P6493" i="1"/>
  <c r="K6493" i="1"/>
  <c r="X6492" i="1"/>
  <c r="S6492" i="1"/>
  <c r="P6492" i="1"/>
  <c r="K6492" i="1"/>
  <c r="X6491" i="1"/>
  <c r="S6491" i="1"/>
  <c r="P6491" i="1"/>
  <c r="K6491" i="1"/>
  <c r="X6490" i="1"/>
  <c r="S6490" i="1"/>
  <c r="P6490" i="1"/>
  <c r="K6490" i="1"/>
  <c r="X6489" i="1"/>
  <c r="S6489" i="1"/>
  <c r="P6489" i="1"/>
  <c r="K6489" i="1"/>
  <c r="X6488" i="1"/>
  <c r="S6488" i="1"/>
  <c r="P6488" i="1"/>
  <c r="K6488" i="1"/>
  <c r="X6487" i="1"/>
  <c r="S6487" i="1"/>
  <c r="P6487" i="1"/>
  <c r="K6487" i="1"/>
  <c r="X6486" i="1"/>
  <c r="S6486" i="1"/>
  <c r="P6486" i="1"/>
  <c r="K6486" i="1"/>
  <c r="X6485" i="1"/>
  <c r="S6485" i="1"/>
  <c r="P6485" i="1"/>
  <c r="K6485" i="1"/>
  <c r="X6484" i="1"/>
  <c r="S6484" i="1"/>
  <c r="P6484" i="1"/>
  <c r="K6484" i="1"/>
  <c r="X6483" i="1"/>
  <c r="S6483" i="1"/>
  <c r="P6483" i="1"/>
  <c r="K6483" i="1"/>
  <c r="X6482" i="1"/>
  <c r="S6482" i="1"/>
  <c r="P6482" i="1"/>
  <c r="K6482" i="1"/>
  <c r="X6481" i="1"/>
  <c r="S6481" i="1"/>
  <c r="P6481" i="1"/>
  <c r="K6481" i="1"/>
  <c r="X6480" i="1"/>
  <c r="S6480" i="1"/>
  <c r="P6480" i="1"/>
  <c r="K6480" i="1"/>
  <c r="X6479" i="1"/>
  <c r="S6479" i="1"/>
  <c r="P6479" i="1"/>
  <c r="K6479" i="1"/>
  <c r="X6478" i="1"/>
  <c r="S6478" i="1"/>
  <c r="P6478" i="1"/>
  <c r="K6478" i="1"/>
  <c r="X6477" i="1"/>
  <c r="S6477" i="1"/>
  <c r="P6477" i="1"/>
  <c r="K6477" i="1"/>
  <c r="X6476" i="1"/>
  <c r="S6476" i="1"/>
  <c r="P6476" i="1"/>
  <c r="K6476" i="1"/>
  <c r="X6475" i="1"/>
  <c r="S6475" i="1"/>
  <c r="P6475" i="1"/>
  <c r="K6475" i="1"/>
  <c r="X6474" i="1"/>
  <c r="S6474" i="1"/>
  <c r="P6474" i="1"/>
  <c r="K6474" i="1"/>
  <c r="X6473" i="1"/>
  <c r="S6473" i="1"/>
  <c r="P6473" i="1"/>
  <c r="K6473" i="1"/>
  <c r="X6472" i="1"/>
  <c r="S6472" i="1"/>
  <c r="P6472" i="1"/>
  <c r="K6472" i="1"/>
  <c r="X6471" i="1"/>
  <c r="S6471" i="1"/>
  <c r="P6471" i="1"/>
  <c r="K6471" i="1"/>
  <c r="X6470" i="1"/>
  <c r="S6470" i="1"/>
  <c r="P6470" i="1"/>
  <c r="K6470" i="1"/>
  <c r="X6469" i="1"/>
  <c r="S6469" i="1"/>
  <c r="P6469" i="1"/>
  <c r="K6469" i="1"/>
  <c r="X6468" i="1"/>
  <c r="S6468" i="1"/>
  <c r="P6468" i="1"/>
  <c r="K6468" i="1"/>
  <c r="X6467" i="1"/>
  <c r="S6467" i="1"/>
  <c r="P6467" i="1"/>
  <c r="K6467" i="1"/>
  <c r="X6466" i="1"/>
  <c r="S6466" i="1"/>
  <c r="P6466" i="1"/>
  <c r="K6466" i="1"/>
  <c r="X6465" i="1"/>
  <c r="S6465" i="1"/>
  <c r="P6465" i="1"/>
  <c r="K6465" i="1"/>
  <c r="X6464" i="1"/>
  <c r="S6464" i="1"/>
  <c r="P6464" i="1"/>
  <c r="K6464" i="1"/>
  <c r="X6463" i="1"/>
  <c r="S6463" i="1"/>
  <c r="P6463" i="1"/>
  <c r="K6463" i="1"/>
  <c r="X6462" i="1"/>
  <c r="S6462" i="1"/>
  <c r="P6462" i="1"/>
  <c r="K6462" i="1"/>
  <c r="X6461" i="1"/>
  <c r="S6461" i="1"/>
  <c r="P6461" i="1"/>
  <c r="K6461" i="1"/>
  <c r="X6460" i="1"/>
  <c r="S6460" i="1"/>
  <c r="P6460" i="1"/>
  <c r="K6460" i="1"/>
  <c r="X6459" i="1"/>
  <c r="S6459" i="1"/>
  <c r="P6459" i="1"/>
  <c r="K6459" i="1"/>
  <c r="X6458" i="1"/>
  <c r="S6458" i="1"/>
  <c r="P6458" i="1"/>
  <c r="K6458" i="1"/>
  <c r="X6457" i="1"/>
  <c r="S6457" i="1"/>
  <c r="P6457" i="1"/>
  <c r="K6457" i="1"/>
  <c r="X6456" i="1"/>
  <c r="S6456" i="1"/>
  <c r="P6456" i="1"/>
  <c r="K6456" i="1"/>
  <c r="X6455" i="1"/>
  <c r="S6455" i="1"/>
  <c r="P6455" i="1"/>
  <c r="K6455" i="1"/>
  <c r="X6454" i="1"/>
  <c r="S6454" i="1"/>
  <c r="P6454" i="1"/>
  <c r="K6454" i="1"/>
  <c r="X6453" i="1"/>
  <c r="S6453" i="1"/>
  <c r="P6453" i="1"/>
  <c r="K6453" i="1"/>
  <c r="X6452" i="1"/>
  <c r="S6452" i="1"/>
  <c r="P6452" i="1"/>
  <c r="K6452" i="1"/>
  <c r="X6451" i="1"/>
  <c r="S6451" i="1"/>
  <c r="P6451" i="1"/>
  <c r="K6451" i="1"/>
  <c r="X6450" i="1"/>
  <c r="S6450" i="1"/>
  <c r="P6450" i="1"/>
  <c r="K6450" i="1"/>
  <c r="X6449" i="1"/>
  <c r="S6449" i="1"/>
  <c r="P6449" i="1"/>
  <c r="K6449" i="1"/>
  <c r="X6448" i="1"/>
  <c r="S6448" i="1"/>
  <c r="P6448" i="1"/>
  <c r="K6448" i="1"/>
  <c r="X6447" i="1"/>
  <c r="S6447" i="1"/>
  <c r="P6447" i="1"/>
  <c r="K6447" i="1"/>
  <c r="X6446" i="1"/>
  <c r="S6446" i="1"/>
  <c r="P6446" i="1"/>
  <c r="K6446" i="1"/>
  <c r="X6445" i="1"/>
  <c r="S6445" i="1"/>
  <c r="P6445" i="1"/>
  <c r="K6445" i="1"/>
  <c r="X6444" i="1"/>
  <c r="S6444" i="1"/>
  <c r="P6444" i="1"/>
  <c r="K6444" i="1"/>
  <c r="X6443" i="1"/>
  <c r="S6443" i="1"/>
  <c r="P6443" i="1"/>
  <c r="K6443" i="1"/>
  <c r="X6442" i="1"/>
  <c r="S6442" i="1"/>
  <c r="P6442" i="1"/>
  <c r="K6442" i="1"/>
  <c r="X6441" i="1"/>
  <c r="S6441" i="1"/>
  <c r="P6441" i="1"/>
  <c r="K6441" i="1"/>
  <c r="X6440" i="1"/>
  <c r="S6440" i="1"/>
  <c r="P6440" i="1"/>
  <c r="K6440" i="1"/>
  <c r="X6439" i="1"/>
  <c r="S6439" i="1"/>
  <c r="P6439" i="1"/>
  <c r="K6439" i="1"/>
  <c r="X6438" i="1"/>
  <c r="S6438" i="1"/>
  <c r="P6438" i="1"/>
  <c r="K6438" i="1"/>
  <c r="X6437" i="1"/>
  <c r="S6437" i="1"/>
  <c r="P6437" i="1"/>
  <c r="K6437" i="1"/>
  <c r="X6436" i="1"/>
  <c r="S6436" i="1"/>
  <c r="P6436" i="1"/>
  <c r="K6436" i="1"/>
  <c r="X6435" i="1"/>
  <c r="S6435" i="1"/>
  <c r="P6435" i="1"/>
  <c r="K6435" i="1"/>
  <c r="X6434" i="1"/>
  <c r="S6434" i="1"/>
  <c r="P6434" i="1"/>
  <c r="K6434" i="1"/>
  <c r="X6433" i="1"/>
  <c r="S6433" i="1"/>
  <c r="P6433" i="1"/>
  <c r="K6433" i="1"/>
  <c r="X6432" i="1"/>
  <c r="S6432" i="1"/>
  <c r="P6432" i="1"/>
  <c r="K6432" i="1"/>
  <c r="X6431" i="1"/>
  <c r="S6431" i="1"/>
  <c r="P6431" i="1"/>
  <c r="K6431" i="1"/>
  <c r="X6430" i="1"/>
  <c r="S6430" i="1"/>
  <c r="P6430" i="1"/>
  <c r="K6430" i="1"/>
  <c r="X6429" i="1"/>
  <c r="S6429" i="1"/>
  <c r="P6429" i="1"/>
  <c r="K6429" i="1"/>
  <c r="X6428" i="1"/>
  <c r="S6428" i="1"/>
  <c r="P6428" i="1"/>
  <c r="K6428" i="1"/>
  <c r="X6427" i="1"/>
  <c r="S6427" i="1"/>
  <c r="P6427" i="1"/>
  <c r="K6427" i="1"/>
  <c r="X6426" i="1"/>
  <c r="S6426" i="1"/>
  <c r="P6426" i="1"/>
  <c r="K6426" i="1"/>
  <c r="X6425" i="1"/>
  <c r="S6425" i="1"/>
  <c r="P6425" i="1"/>
  <c r="K6425" i="1"/>
  <c r="X6424" i="1"/>
  <c r="S6424" i="1"/>
  <c r="P6424" i="1"/>
  <c r="K6424" i="1"/>
  <c r="X6423" i="1"/>
  <c r="S6423" i="1"/>
  <c r="P6423" i="1"/>
  <c r="K6423" i="1"/>
  <c r="X6422" i="1"/>
  <c r="S6422" i="1"/>
  <c r="P6422" i="1"/>
  <c r="K6422" i="1"/>
  <c r="X6421" i="1"/>
  <c r="S6421" i="1"/>
  <c r="P6421" i="1"/>
  <c r="K6421" i="1"/>
  <c r="X6420" i="1"/>
  <c r="S6420" i="1"/>
  <c r="P6420" i="1"/>
  <c r="K6420" i="1"/>
  <c r="X6419" i="1"/>
  <c r="S6419" i="1"/>
  <c r="P6419" i="1"/>
  <c r="K6419" i="1"/>
  <c r="X6418" i="1"/>
  <c r="S6418" i="1"/>
  <c r="P6418" i="1"/>
  <c r="K6418" i="1"/>
  <c r="X6417" i="1"/>
  <c r="S6417" i="1"/>
  <c r="P6417" i="1"/>
  <c r="K6417" i="1"/>
  <c r="X6416" i="1"/>
  <c r="S6416" i="1"/>
  <c r="P6416" i="1"/>
  <c r="K6416" i="1"/>
  <c r="X6415" i="1"/>
  <c r="S6415" i="1"/>
  <c r="P6415" i="1"/>
  <c r="K6415" i="1"/>
  <c r="X6414" i="1"/>
  <c r="S6414" i="1"/>
  <c r="P6414" i="1"/>
  <c r="K6414" i="1"/>
  <c r="X6413" i="1"/>
  <c r="S6413" i="1"/>
  <c r="P6413" i="1"/>
  <c r="K6413" i="1"/>
  <c r="X6412" i="1"/>
  <c r="S6412" i="1"/>
  <c r="P6412" i="1"/>
  <c r="K6412" i="1"/>
  <c r="X6411" i="1"/>
  <c r="S6411" i="1"/>
  <c r="P6411" i="1"/>
  <c r="K6411" i="1"/>
  <c r="X6410" i="1"/>
  <c r="S6410" i="1"/>
  <c r="P6410" i="1"/>
  <c r="K6410" i="1"/>
  <c r="X6409" i="1"/>
  <c r="S6409" i="1"/>
  <c r="P6409" i="1"/>
  <c r="K6409" i="1"/>
  <c r="X6408" i="1"/>
  <c r="S6408" i="1"/>
  <c r="P6408" i="1"/>
  <c r="K6408" i="1"/>
  <c r="X6407" i="1"/>
  <c r="S6407" i="1"/>
  <c r="P6407" i="1"/>
  <c r="K6407" i="1"/>
  <c r="X6406" i="1"/>
  <c r="S6406" i="1"/>
  <c r="P6406" i="1"/>
  <c r="K6406" i="1"/>
  <c r="X6405" i="1"/>
  <c r="S6405" i="1"/>
  <c r="P6405" i="1"/>
  <c r="K6405" i="1"/>
  <c r="X6404" i="1"/>
  <c r="S6404" i="1"/>
  <c r="P6404" i="1"/>
  <c r="K6404" i="1"/>
  <c r="X6403" i="1"/>
  <c r="S6403" i="1"/>
  <c r="P6403" i="1"/>
  <c r="K6403" i="1"/>
  <c r="X6402" i="1"/>
  <c r="S6402" i="1"/>
  <c r="P6402" i="1"/>
  <c r="K6402" i="1"/>
  <c r="X6401" i="1"/>
  <c r="S6401" i="1"/>
  <c r="P6401" i="1"/>
  <c r="K6401" i="1"/>
  <c r="X6400" i="1"/>
  <c r="S6400" i="1"/>
  <c r="P6400" i="1"/>
  <c r="K6400" i="1"/>
  <c r="X6399" i="1"/>
  <c r="S6399" i="1"/>
  <c r="P6399" i="1"/>
  <c r="K6399" i="1"/>
  <c r="X6398" i="1"/>
  <c r="S6398" i="1"/>
  <c r="P6398" i="1"/>
  <c r="K6398" i="1"/>
  <c r="X6397" i="1"/>
  <c r="S6397" i="1"/>
  <c r="P6397" i="1"/>
  <c r="K6397" i="1"/>
  <c r="X6396" i="1"/>
  <c r="S6396" i="1"/>
  <c r="P6396" i="1"/>
  <c r="K6396" i="1"/>
  <c r="X6395" i="1"/>
  <c r="S6395" i="1"/>
  <c r="P6395" i="1"/>
  <c r="K6395" i="1"/>
  <c r="X6394" i="1"/>
  <c r="S6394" i="1"/>
  <c r="P6394" i="1"/>
  <c r="K6394" i="1"/>
  <c r="X6393" i="1"/>
  <c r="S6393" i="1"/>
  <c r="P6393" i="1"/>
  <c r="K6393" i="1"/>
  <c r="X6392" i="1"/>
  <c r="S6392" i="1"/>
  <c r="P6392" i="1"/>
  <c r="K6392" i="1"/>
  <c r="X6391" i="1"/>
  <c r="S6391" i="1"/>
  <c r="P6391" i="1"/>
  <c r="K6391" i="1"/>
  <c r="X6390" i="1"/>
  <c r="S6390" i="1"/>
  <c r="P6390" i="1"/>
  <c r="K6390" i="1"/>
  <c r="X6389" i="1"/>
  <c r="S6389" i="1"/>
  <c r="P6389" i="1"/>
  <c r="K6389" i="1"/>
  <c r="X6388" i="1"/>
  <c r="S6388" i="1"/>
  <c r="P6388" i="1"/>
  <c r="K6388" i="1"/>
  <c r="X6387" i="1"/>
  <c r="S6387" i="1"/>
  <c r="P6387" i="1"/>
  <c r="K6387" i="1"/>
  <c r="X6386" i="1"/>
  <c r="S6386" i="1"/>
  <c r="P6386" i="1"/>
  <c r="K6386" i="1"/>
  <c r="X6385" i="1"/>
  <c r="S6385" i="1"/>
  <c r="P6385" i="1"/>
  <c r="K6385" i="1"/>
  <c r="X6384" i="1"/>
  <c r="S6384" i="1"/>
  <c r="P6384" i="1"/>
  <c r="K6384" i="1"/>
  <c r="X6383" i="1"/>
  <c r="S6383" i="1"/>
  <c r="P6383" i="1"/>
  <c r="K6383" i="1"/>
  <c r="X6382" i="1"/>
  <c r="S6382" i="1"/>
  <c r="P6382" i="1"/>
  <c r="K6382" i="1"/>
  <c r="X6381" i="1"/>
  <c r="S6381" i="1"/>
  <c r="P6381" i="1"/>
  <c r="K6381" i="1"/>
  <c r="X6380" i="1"/>
  <c r="S6380" i="1"/>
  <c r="P6380" i="1"/>
  <c r="K6380" i="1"/>
  <c r="X6379" i="1"/>
  <c r="S6379" i="1"/>
  <c r="P6379" i="1"/>
  <c r="K6379" i="1"/>
  <c r="X6378" i="1"/>
  <c r="S6378" i="1"/>
  <c r="P6378" i="1"/>
  <c r="K6378" i="1"/>
  <c r="X6377" i="1"/>
  <c r="S6377" i="1"/>
  <c r="P6377" i="1"/>
  <c r="K6377" i="1"/>
  <c r="X6376" i="1"/>
  <c r="S6376" i="1"/>
  <c r="P6376" i="1"/>
  <c r="K6376" i="1"/>
  <c r="X6375" i="1"/>
  <c r="S6375" i="1"/>
  <c r="P6375" i="1"/>
  <c r="K6375" i="1"/>
  <c r="X6374" i="1"/>
  <c r="S6374" i="1"/>
  <c r="P6374" i="1"/>
  <c r="K6374" i="1"/>
  <c r="X6373" i="1"/>
  <c r="S6373" i="1"/>
  <c r="P6373" i="1"/>
  <c r="K6373" i="1"/>
  <c r="X6372" i="1"/>
  <c r="S6372" i="1"/>
  <c r="P6372" i="1"/>
  <c r="K6372" i="1"/>
  <c r="X6371" i="1"/>
  <c r="S6371" i="1"/>
  <c r="P6371" i="1"/>
  <c r="K6371" i="1"/>
  <c r="X6370" i="1"/>
  <c r="S6370" i="1"/>
  <c r="P6370" i="1"/>
  <c r="K6370" i="1"/>
  <c r="X6369" i="1"/>
  <c r="S6369" i="1"/>
  <c r="P6369" i="1"/>
  <c r="K6369" i="1"/>
  <c r="X6368" i="1"/>
  <c r="S6368" i="1"/>
  <c r="P6368" i="1"/>
  <c r="K6368" i="1"/>
  <c r="X6367" i="1"/>
  <c r="S6367" i="1"/>
  <c r="P6367" i="1"/>
  <c r="K6367" i="1"/>
  <c r="X6366" i="1"/>
  <c r="S6366" i="1"/>
  <c r="P6366" i="1"/>
  <c r="K6366" i="1"/>
  <c r="X6365" i="1"/>
  <c r="S6365" i="1"/>
  <c r="P6365" i="1"/>
  <c r="K6365" i="1"/>
  <c r="X6364" i="1"/>
  <c r="S6364" i="1"/>
  <c r="P6364" i="1"/>
  <c r="K6364" i="1"/>
  <c r="X6363" i="1"/>
  <c r="S6363" i="1"/>
  <c r="P6363" i="1"/>
  <c r="K6363" i="1"/>
  <c r="X6362" i="1"/>
  <c r="S6362" i="1"/>
  <c r="P6362" i="1"/>
  <c r="K6362" i="1"/>
  <c r="X6361" i="1"/>
  <c r="S6361" i="1"/>
  <c r="P6361" i="1"/>
  <c r="K6361" i="1"/>
  <c r="X6360" i="1"/>
  <c r="S6360" i="1"/>
  <c r="P6360" i="1"/>
  <c r="K6360" i="1"/>
  <c r="X6359" i="1"/>
  <c r="S6359" i="1"/>
  <c r="P6359" i="1"/>
  <c r="K6359" i="1"/>
  <c r="X6358" i="1"/>
  <c r="S6358" i="1"/>
  <c r="P6358" i="1"/>
  <c r="K6358" i="1"/>
  <c r="X6357" i="1"/>
  <c r="S6357" i="1"/>
  <c r="P6357" i="1"/>
  <c r="K6357" i="1"/>
  <c r="X6356" i="1"/>
  <c r="S6356" i="1"/>
  <c r="P6356" i="1"/>
  <c r="K6356" i="1"/>
  <c r="X6355" i="1"/>
  <c r="S6355" i="1"/>
  <c r="P6355" i="1"/>
  <c r="K6355" i="1"/>
  <c r="X6354" i="1"/>
  <c r="S6354" i="1"/>
  <c r="P6354" i="1"/>
  <c r="K6354" i="1"/>
  <c r="X6353" i="1"/>
  <c r="S6353" i="1"/>
  <c r="P6353" i="1"/>
  <c r="K6353" i="1"/>
  <c r="X6352" i="1"/>
  <c r="S6352" i="1"/>
  <c r="P6352" i="1"/>
  <c r="K6352" i="1"/>
  <c r="X6351" i="1"/>
  <c r="S6351" i="1"/>
  <c r="P6351" i="1"/>
  <c r="K6351" i="1"/>
  <c r="X6350" i="1"/>
  <c r="S6350" i="1"/>
  <c r="P6350" i="1"/>
  <c r="K6350" i="1"/>
  <c r="X6349" i="1"/>
  <c r="S6349" i="1"/>
  <c r="P6349" i="1"/>
  <c r="K6349" i="1"/>
  <c r="X6348" i="1"/>
  <c r="S6348" i="1"/>
  <c r="P6348" i="1"/>
  <c r="K6348" i="1"/>
  <c r="X6347" i="1"/>
  <c r="S6347" i="1"/>
  <c r="P6347" i="1"/>
  <c r="K6347" i="1"/>
  <c r="X6346" i="1"/>
  <c r="S6346" i="1"/>
  <c r="P6346" i="1"/>
  <c r="K6346" i="1"/>
  <c r="X6345" i="1"/>
  <c r="S6345" i="1"/>
  <c r="P6345" i="1"/>
  <c r="K6345" i="1"/>
  <c r="X6344" i="1"/>
  <c r="S6344" i="1"/>
  <c r="P6344" i="1"/>
  <c r="K6344" i="1"/>
  <c r="X6343" i="1"/>
  <c r="S6343" i="1"/>
  <c r="P6343" i="1"/>
  <c r="K6343" i="1"/>
  <c r="X6342" i="1"/>
  <c r="S6342" i="1"/>
  <c r="P6342" i="1"/>
  <c r="K6342" i="1"/>
  <c r="X6341" i="1"/>
  <c r="S6341" i="1"/>
  <c r="P6341" i="1"/>
  <c r="K6341" i="1"/>
  <c r="X6340" i="1"/>
  <c r="S6340" i="1"/>
  <c r="P6340" i="1"/>
  <c r="K6340" i="1"/>
  <c r="X6339" i="1"/>
  <c r="S6339" i="1"/>
  <c r="P6339" i="1"/>
  <c r="K6339" i="1"/>
  <c r="X6338" i="1"/>
  <c r="S6338" i="1"/>
  <c r="P6338" i="1"/>
  <c r="K6338" i="1"/>
  <c r="X6337" i="1"/>
  <c r="S6337" i="1"/>
  <c r="P6337" i="1"/>
  <c r="K6337" i="1"/>
  <c r="X6336" i="1"/>
  <c r="S6336" i="1"/>
  <c r="P6336" i="1"/>
  <c r="K6336" i="1"/>
  <c r="X6335" i="1"/>
  <c r="S6335" i="1"/>
  <c r="P6335" i="1"/>
  <c r="K6335" i="1"/>
  <c r="X6334" i="1"/>
  <c r="S6334" i="1"/>
  <c r="P6334" i="1"/>
  <c r="K6334" i="1"/>
  <c r="X6333" i="1"/>
  <c r="S6333" i="1"/>
  <c r="P6333" i="1"/>
  <c r="K6333" i="1"/>
  <c r="X6332" i="1"/>
  <c r="S6332" i="1"/>
  <c r="P6332" i="1"/>
  <c r="K6332" i="1"/>
  <c r="X6331" i="1"/>
  <c r="S6331" i="1"/>
  <c r="P6331" i="1"/>
  <c r="K6331" i="1"/>
  <c r="X6330" i="1"/>
  <c r="S6330" i="1"/>
  <c r="P6330" i="1"/>
  <c r="K6330" i="1"/>
  <c r="X6329" i="1"/>
  <c r="S6329" i="1"/>
  <c r="P6329" i="1"/>
  <c r="K6329" i="1"/>
  <c r="X6328" i="1"/>
  <c r="S6328" i="1"/>
  <c r="P6328" i="1"/>
  <c r="K6328" i="1"/>
  <c r="X6327" i="1"/>
  <c r="S6327" i="1"/>
  <c r="P6327" i="1"/>
  <c r="K6327" i="1"/>
  <c r="X6326" i="1"/>
  <c r="S6326" i="1"/>
  <c r="P6326" i="1"/>
  <c r="K6326" i="1"/>
  <c r="X6325" i="1"/>
  <c r="S6325" i="1"/>
  <c r="P6325" i="1"/>
  <c r="K6325" i="1"/>
  <c r="X6324" i="1"/>
  <c r="S6324" i="1"/>
  <c r="P6324" i="1"/>
  <c r="K6324" i="1"/>
  <c r="X6323" i="1"/>
  <c r="S6323" i="1"/>
  <c r="P6323" i="1"/>
  <c r="K6323" i="1"/>
  <c r="X6322" i="1"/>
  <c r="S6322" i="1"/>
  <c r="P6322" i="1"/>
  <c r="K6322" i="1"/>
  <c r="X6321" i="1"/>
  <c r="S6321" i="1"/>
  <c r="P6321" i="1"/>
  <c r="K6321" i="1"/>
  <c r="X6320" i="1"/>
  <c r="S6320" i="1"/>
  <c r="P6320" i="1"/>
  <c r="K6320" i="1"/>
  <c r="X6319" i="1"/>
  <c r="S6319" i="1"/>
  <c r="P6319" i="1"/>
  <c r="K6319" i="1"/>
  <c r="X6318" i="1"/>
  <c r="S6318" i="1"/>
  <c r="P6318" i="1"/>
  <c r="K6318" i="1"/>
  <c r="X6317" i="1"/>
  <c r="S6317" i="1"/>
  <c r="P6317" i="1"/>
  <c r="K6317" i="1"/>
  <c r="X6316" i="1"/>
  <c r="S6316" i="1"/>
  <c r="P6316" i="1"/>
  <c r="K6316" i="1"/>
  <c r="X6315" i="1"/>
  <c r="S6315" i="1"/>
  <c r="P6315" i="1"/>
  <c r="K6315" i="1"/>
  <c r="X6314" i="1"/>
  <c r="S6314" i="1"/>
  <c r="P6314" i="1"/>
  <c r="K6314" i="1"/>
  <c r="X6313" i="1"/>
  <c r="S6313" i="1"/>
  <c r="P6313" i="1"/>
  <c r="K6313" i="1"/>
  <c r="X6312" i="1"/>
  <c r="S6312" i="1"/>
  <c r="P6312" i="1"/>
  <c r="K6312" i="1"/>
  <c r="X6311" i="1"/>
  <c r="S6311" i="1"/>
  <c r="P6311" i="1"/>
  <c r="K6311" i="1"/>
  <c r="X6310" i="1"/>
  <c r="S6310" i="1"/>
  <c r="P6310" i="1"/>
  <c r="K6310" i="1"/>
  <c r="X6309" i="1"/>
  <c r="S6309" i="1"/>
  <c r="P6309" i="1"/>
  <c r="K6309" i="1"/>
  <c r="X6308" i="1"/>
  <c r="S6308" i="1"/>
  <c r="P6308" i="1"/>
  <c r="K6308" i="1"/>
  <c r="X6307" i="1"/>
  <c r="S6307" i="1"/>
  <c r="P6307" i="1"/>
  <c r="K6307" i="1"/>
  <c r="X6306" i="1"/>
  <c r="S6306" i="1"/>
  <c r="P6306" i="1"/>
  <c r="K6306" i="1"/>
  <c r="X6305" i="1"/>
  <c r="S6305" i="1"/>
  <c r="P6305" i="1"/>
  <c r="K6305" i="1"/>
  <c r="X6304" i="1"/>
  <c r="S6304" i="1"/>
  <c r="P6304" i="1"/>
  <c r="K6304" i="1"/>
  <c r="X6303" i="1"/>
  <c r="S6303" i="1"/>
  <c r="P6303" i="1"/>
  <c r="K6303" i="1"/>
  <c r="X6302" i="1"/>
  <c r="S6302" i="1"/>
  <c r="P6302" i="1"/>
  <c r="K6302" i="1"/>
  <c r="X6301" i="1"/>
  <c r="S6301" i="1"/>
  <c r="P6301" i="1"/>
  <c r="K6301" i="1"/>
  <c r="X6300" i="1"/>
  <c r="S6300" i="1"/>
  <c r="P6300" i="1"/>
  <c r="K6300" i="1"/>
  <c r="X6299" i="1"/>
  <c r="S6299" i="1"/>
  <c r="P6299" i="1"/>
  <c r="K6299" i="1"/>
  <c r="X6298" i="1"/>
  <c r="S6298" i="1"/>
  <c r="P6298" i="1"/>
  <c r="K6298" i="1"/>
  <c r="X6297" i="1"/>
  <c r="S6297" i="1"/>
  <c r="P6297" i="1"/>
  <c r="K6297" i="1"/>
  <c r="X6296" i="1"/>
  <c r="S6296" i="1"/>
  <c r="P6296" i="1"/>
  <c r="K6296" i="1"/>
  <c r="X6295" i="1"/>
  <c r="S6295" i="1"/>
  <c r="P6295" i="1"/>
  <c r="K6295" i="1"/>
  <c r="X6294" i="1"/>
  <c r="S6294" i="1"/>
  <c r="P6294" i="1"/>
  <c r="K6294" i="1"/>
  <c r="X6293" i="1"/>
  <c r="S6293" i="1"/>
  <c r="P6293" i="1"/>
  <c r="K6293" i="1"/>
  <c r="X6292" i="1"/>
  <c r="S6292" i="1"/>
  <c r="P6292" i="1"/>
  <c r="K6292" i="1"/>
  <c r="X6291" i="1"/>
  <c r="S6291" i="1"/>
  <c r="P6291" i="1"/>
  <c r="K6291" i="1"/>
  <c r="X6290" i="1"/>
  <c r="S6290" i="1"/>
  <c r="P6290" i="1"/>
  <c r="K6290" i="1"/>
  <c r="X6289" i="1"/>
  <c r="S6289" i="1"/>
  <c r="P6289" i="1"/>
  <c r="K6289" i="1"/>
  <c r="X6288" i="1"/>
  <c r="S6288" i="1"/>
  <c r="P6288" i="1"/>
  <c r="K6288" i="1"/>
  <c r="X6287" i="1"/>
  <c r="S6287" i="1"/>
  <c r="P6287" i="1"/>
  <c r="K6287" i="1"/>
  <c r="X6286" i="1"/>
  <c r="S6286" i="1"/>
  <c r="P6286" i="1"/>
  <c r="K6286" i="1"/>
  <c r="X6285" i="1"/>
  <c r="S6285" i="1"/>
  <c r="P6285" i="1"/>
  <c r="K6285" i="1"/>
  <c r="X6284" i="1"/>
  <c r="S6284" i="1"/>
  <c r="P6284" i="1"/>
  <c r="K6284" i="1"/>
  <c r="X6283" i="1"/>
  <c r="S6283" i="1"/>
  <c r="P6283" i="1"/>
  <c r="K6283" i="1"/>
  <c r="X6282" i="1"/>
  <c r="S6282" i="1"/>
  <c r="P6282" i="1"/>
  <c r="K6282" i="1"/>
  <c r="X6281" i="1"/>
  <c r="S6281" i="1"/>
  <c r="P6281" i="1"/>
  <c r="K6281" i="1"/>
  <c r="X6280" i="1"/>
  <c r="S6280" i="1"/>
  <c r="P6280" i="1"/>
  <c r="K6280" i="1"/>
  <c r="X6279" i="1"/>
  <c r="S6279" i="1"/>
  <c r="P6279" i="1"/>
  <c r="K6279" i="1"/>
  <c r="X6278" i="1"/>
  <c r="S6278" i="1"/>
  <c r="P6278" i="1"/>
  <c r="K6278" i="1"/>
  <c r="X6277" i="1"/>
  <c r="S6277" i="1"/>
  <c r="P6277" i="1"/>
  <c r="K6277" i="1"/>
  <c r="X6276" i="1"/>
  <c r="S6276" i="1"/>
  <c r="P6276" i="1"/>
  <c r="K6276" i="1"/>
  <c r="X6275" i="1"/>
  <c r="S6275" i="1"/>
  <c r="P6275" i="1"/>
  <c r="K6275" i="1"/>
  <c r="X6274" i="1"/>
  <c r="S6274" i="1"/>
  <c r="P6274" i="1"/>
  <c r="K6274" i="1"/>
  <c r="X6273" i="1"/>
  <c r="S6273" i="1"/>
  <c r="P6273" i="1"/>
  <c r="K6273" i="1"/>
  <c r="X6272" i="1"/>
  <c r="S6272" i="1"/>
  <c r="P6272" i="1"/>
  <c r="K6272" i="1"/>
  <c r="X6271" i="1"/>
  <c r="S6271" i="1"/>
  <c r="P6271" i="1"/>
  <c r="K6271" i="1"/>
  <c r="X6270" i="1"/>
  <c r="S6270" i="1"/>
  <c r="P6270" i="1"/>
  <c r="K6270" i="1"/>
  <c r="X6269" i="1"/>
  <c r="S6269" i="1"/>
  <c r="P6269" i="1"/>
  <c r="K6269" i="1"/>
  <c r="X6268" i="1"/>
  <c r="S6268" i="1"/>
  <c r="P6268" i="1"/>
  <c r="K6268" i="1"/>
  <c r="X6267" i="1"/>
  <c r="S6267" i="1"/>
  <c r="P6267" i="1"/>
  <c r="K6267" i="1"/>
  <c r="X6266" i="1"/>
  <c r="S6266" i="1"/>
  <c r="P6266" i="1"/>
  <c r="K6266" i="1"/>
  <c r="X6265" i="1"/>
  <c r="S6265" i="1"/>
  <c r="P6265" i="1"/>
  <c r="K6265" i="1"/>
  <c r="X6264" i="1"/>
  <c r="S6264" i="1"/>
  <c r="P6264" i="1"/>
  <c r="K6264" i="1"/>
  <c r="X6263" i="1"/>
  <c r="S6263" i="1"/>
  <c r="P6263" i="1"/>
  <c r="K6263" i="1"/>
  <c r="X6262" i="1"/>
  <c r="S6262" i="1"/>
  <c r="P6262" i="1"/>
  <c r="K6262" i="1"/>
  <c r="X6261" i="1"/>
  <c r="S6261" i="1"/>
  <c r="P6261" i="1"/>
  <c r="K6261" i="1"/>
  <c r="X6260" i="1"/>
  <c r="S6260" i="1"/>
  <c r="P6260" i="1"/>
  <c r="K6260" i="1"/>
  <c r="X6259" i="1"/>
  <c r="S6259" i="1"/>
  <c r="P6259" i="1"/>
  <c r="K6259" i="1"/>
  <c r="X6258" i="1"/>
  <c r="S6258" i="1"/>
  <c r="P6258" i="1"/>
  <c r="K6258" i="1"/>
  <c r="X6257" i="1"/>
  <c r="S6257" i="1"/>
  <c r="P6257" i="1"/>
  <c r="K6257" i="1"/>
  <c r="X6256" i="1"/>
  <c r="S6256" i="1"/>
  <c r="P6256" i="1"/>
  <c r="K6256" i="1"/>
  <c r="X6255" i="1"/>
  <c r="S6255" i="1"/>
  <c r="P6255" i="1"/>
  <c r="K6255" i="1"/>
  <c r="X6254" i="1"/>
  <c r="S6254" i="1"/>
  <c r="P6254" i="1"/>
  <c r="K6254" i="1"/>
  <c r="X6253" i="1"/>
  <c r="S6253" i="1"/>
  <c r="P6253" i="1"/>
  <c r="K6253" i="1"/>
  <c r="X6252" i="1"/>
  <c r="S6252" i="1"/>
  <c r="P6252" i="1"/>
  <c r="K6252" i="1"/>
  <c r="X6251" i="1"/>
  <c r="S6251" i="1"/>
  <c r="P6251" i="1"/>
  <c r="K6251" i="1"/>
  <c r="X6250" i="1"/>
  <c r="S6250" i="1"/>
  <c r="P6250" i="1"/>
  <c r="K6250" i="1"/>
  <c r="X6249" i="1"/>
  <c r="S6249" i="1"/>
  <c r="P6249" i="1"/>
  <c r="K6249" i="1"/>
  <c r="X6248" i="1"/>
  <c r="S6248" i="1"/>
  <c r="P6248" i="1"/>
  <c r="K6248" i="1"/>
  <c r="X6247" i="1"/>
  <c r="S6247" i="1"/>
  <c r="P6247" i="1"/>
  <c r="K6247" i="1"/>
  <c r="X6246" i="1"/>
  <c r="S6246" i="1"/>
  <c r="P6246" i="1"/>
  <c r="K6246" i="1"/>
  <c r="X6245" i="1"/>
  <c r="S6245" i="1"/>
  <c r="P6245" i="1"/>
  <c r="K6245" i="1"/>
  <c r="X6244" i="1"/>
  <c r="S6244" i="1"/>
  <c r="P6244" i="1"/>
  <c r="K6244" i="1"/>
  <c r="X6243" i="1"/>
  <c r="S6243" i="1"/>
  <c r="P6243" i="1"/>
  <c r="K6243" i="1"/>
  <c r="X6242" i="1"/>
  <c r="S6242" i="1"/>
  <c r="P6242" i="1"/>
  <c r="K6242" i="1"/>
  <c r="X6241" i="1"/>
  <c r="S6241" i="1"/>
  <c r="P6241" i="1"/>
  <c r="K6241" i="1"/>
  <c r="X6240" i="1"/>
  <c r="S6240" i="1"/>
  <c r="P6240" i="1"/>
  <c r="K6240" i="1"/>
  <c r="X6239" i="1"/>
  <c r="S6239" i="1"/>
  <c r="P6239" i="1"/>
  <c r="K6239" i="1"/>
  <c r="X6238" i="1"/>
  <c r="S6238" i="1"/>
  <c r="P6238" i="1"/>
  <c r="K6238" i="1"/>
  <c r="X6237" i="1"/>
  <c r="S6237" i="1"/>
  <c r="P6237" i="1"/>
  <c r="K6237" i="1"/>
  <c r="X6236" i="1"/>
  <c r="S6236" i="1"/>
  <c r="P6236" i="1"/>
  <c r="K6236" i="1"/>
  <c r="X6235" i="1"/>
  <c r="S6235" i="1"/>
  <c r="P6235" i="1"/>
  <c r="K6235" i="1"/>
  <c r="X6234" i="1"/>
  <c r="S6234" i="1"/>
  <c r="P6234" i="1"/>
  <c r="K6234" i="1"/>
  <c r="X6233" i="1"/>
  <c r="S6233" i="1"/>
  <c r="P6233" i="1"/>
  <c r="K6233" i="1"/>
  <c r="X6232" i="1"/>
  <c r="S6232" i="1"/>
  <c r="P6232" i="1"/>
  <c r="K6232" i="1"/>
  <c r="X6231" i="1"/>
  <c r="S6231" i="1"/>
  <c r="P6231" i="1"/>
  <c r="K6231" i="1"/>
  <c r="X6230" i="1"/>
  <c r="S6230" i="1"/>
  <c r="P6230" i="1"/>
  <c r="K6230" i="1"/>
  <c r="X6229" i="1"/>
  <c r="S6229" i="1"/>
  <c r="P6229" i="1"/>
  <c r="K6229" i="1"/>
  <c r="X6228" i="1"/>
  <c r="S6228" i="1"/>
  <c r="P6228" i="1"/>
  <c r="K6228" i="1"/>
  <c r="X6227" i="1"/>
  <c r="S6227" i="1"/>
  <c r="P6227" i="1"/>
  <c r="K6227" i="1"/>
  <c r="X6226" i="1"/>
  <c r="S6226" i="1"/>
  <c r="P6226" i="1"/>
  <c r="K6226" i="1"/>
  <c r="X6225" i="1"/>
  <c r="S6225" i="1"/>
  <c r="P6225" i="1"/>
  <c r="K6225" i="1"/>
  <c r="X6224" i="1"/>
  <c r="S6224" i="1"/>
  <c r="P6224" i="1"/>
  <c r="K6224" i="1"/>
  <c r="X6223" i="1"/>
  <c r="S6223" i="1"/>
  <c r="P6223" i="1"/>
  <c r="K6223" i="1"/>
  <c r="X6222" i="1"/>
  <c r="S6222" i="1"/>
  <c r="P6222" i="1"/>
  <c r="K6222" i="1"/>
  <c r="X6221" i="1"/>
  <c r="S6221" i="1"/>
  <c r="P6221" i="1"/>
  <c r="K6221" i="1"/>
  <c r="X6220" i="1"/>
  <c r="S6220" i="1"/>
  <c r="P6220" i="1"/>
  <c r="K6220" i="1"/>
  <c r="X6219" i="1"/>
  <c r="S6219" i="1"/>
  <c r="P6219" i="1"/>
  <c r="K6219" i="1"/>
  <c r="X6218" i="1"/>
  <c r="S6218" i="1"/>
  <c r="P6218" i="1"/>
  <c r="K6218" i="1"/>
  <c r="X6217" i="1"/>
  <c r="S6217" i="1"/>
  <c r="P6217" i="1"/>
  <c r="K6217" i="1"/>
  <c r="X6216" i="1"/>
  <c r="S6216" i="1"/>
  <c r="P6216" i="1"/>
  <c r="K6216" i="1"/>
  <c r="X6215" i="1"/>
  <c r="S6215" i="1"/>
  <c r="P6215" i="1"/>
  <c r="K6215" i="1"/>
  <c r="X6214" i="1"/>
  <c r="S6214" i="1"/>
  <c r="P6214" i="1"/>
  <c r="K6214" i="1"/>
  <c r="X6213" i="1"/>
  <c r="S6213" i="1"/>
  <c r="P6213" i="1"/>
  <c r="K6213" i="1"/>
  <c r="X6212" i="1"/>
  <c r="S6212" i="1"/>
  <c r="P6212" i="1"/>
  <c r="K6212" i="1"/>
  <c r="X6211" i="1"/>
  <c r="S6211" i="1"/>
  <c r="P6211" i="1"/>
  <c r="K6211" i="1"/>
  <c r="X6210" i="1"/>
  <c r="S6210" i="1"/>
  <c r="P6210" i="1"/>
  <c r="K6210" i="1"/>
  <c r="X6209" i="1"/>
  <c r="S6209" i="1"/>
  <c r="P6209" i="1"/>
  <c r="K6209" i="1"/>
  <c r="X6208" i="1"/>
  <c r="S6208" i="1"/>
  <c r="P6208" i="1"/>
  <c r="K6208" i="1"/>
  <c r="X6207" i="1"/>
  <c r="S6207" i="1"/>
  <c r="P6207" i="1"/>
  <c r="K6207" i="1"/>
  <c r="X6206" i="1"/>
  <c r="S6206" i="1"/>
  <c r="P6206" i="1"/>
  <c r="K6206" i="1"/>
  <c r="X6205" i="1"/>
  <c r="S6205" i="1"/>
  <c r="P6205" i="1"/>
  <c r="K6205" i="1"/>
  <c r="X6204" i="1"/>
  <c r="S6204" i="1"/>
  <c r="P6204" i="1"/>
  <c r="K6204" i="1"/>
  <c r="X6203" i="1"/>
  <c r="S6203" i="1"/>
  <c r="P6203" i="1"/>
  <c r="K6203" i="1"/>
  <c r="X6202" i="1"/>
  <c r="S6202" i="1"/>
  <c r="P6202" i="1"/>
  <c r="K6202" i="1"/>
  <c r="X6201" i="1"/>
  <c r="S6201" i="1"/>
  <c r="P6201" i="1"/>
  <c r="K6201" i="1"/>
  <c r="X6200" i="1"/>
  <c r="S6200" i="1"/>
  <c r="P6200" i="1"/>
  <c r="K6200" i="1"/>
  <c r="X6199" i="1"/>
  <c r="S6199" i="1"/>
  <c r="P6199" i="1"/>
  <c r="K6199" i="1"/>
  <c r="X6198" i="1"/>
  <c r="S6198" i="1"/>
  <c r="P6198" i="1"/>
  <c r="K6198" i="1"/>
  <c r="X6197" i="1"/>
  <c r="S6197" i="1"/>
  <c r="P6197" i="1"/>
  <c r="K6197" i="1"/>
  <c r="X6196" i="1"/>
  <c r="S6196" i="1"/>
  <c r="P6196" i="1"/>
  <c r="K6196" i="1"/>
  <c r="X6195" i="1"/>
  <c r="S6195" i="1"/>
  <c r="P6195" i="1"/>
  <c r="K6195" i="1"/>
  <c r="X6194" i="1"/>
  <c r="S6194" i="1"/>
  <c r="P6194" i="1"/>
  <c r="K6194" i="1"/>
  <c r="X6193" i="1"/>
  <c r="S6193" i="1"/>
  <c r="P6193" i="1"/>
  <c r="K6193" i="1"/>
  <c r="X6192" i="1"/>
  <c r="S6192" i="1"/>
  <c r="P6192" i="1"/>
  <c r="K6192" i="1"/>
  <c r="X6191" i="1"/>
  <c r="S6191" i="1"/>
  <c r="P6191" i="1"/>
  <c r="K6191" i="1"/>
  <c r="X6190" i="1"/>
  <c r="S6190" i="1"/>
  <c r="P6190" i="1"/>
  <c r="K6190" i="1"/>
  <c r="X6189" i="1"/>
  <c r="S6189" i="1"/>
  <c r="P6189" i="1"/>
  <c r="K6189" i="1"/>
  <c r="X6188" i="1"/>
  <c r="S6188" i="1"/>
  <c r="P6188" i="1"/>
  <c r="K6188" i="1"/>
  <c r="X6187" i="1"/>
  <c r="S6187" i="1"/>
  <c r="P6187" i="1"/>
  <c r="K6187" i="1"/>
  <c r="X6186" i="1"/>
  <c r="S6186" i="1"/>
  <c r="P6186" i="1"/>
  <c r="K6186" i="1"/>
  <c r="X6185" i="1"/>
  <c r="S6185" i="1"/>
  <c r="P6185" i="1"/>
  <c r="K6185" i="1"/>
  <c r="X6184" i="1"/>
  <c r="S6184" i="1"/>
  <c r="P6184" i="1"/>
  <c r="K6184" i="1"/>
  <c r="X6183" i="1"/>
  <c r="S6183" i="1"/>
  <c r="P6183" i="1"/>
  <c r="K6183" i="1"/>
  <c r="X6182" i="1"/>
  <c r="S6182" i="1"/>
  <c r="P6182" i="1"/>
  <c r="K6182" i="1"/>
  <c r="X6181" i="1"/>
  <c r="S6181" i="1"/>
  <c r="P6181" i="1"/>
  <c r="K6181" i="1"/>
  <c r="X6180" i="1"/>
  <c r="S6180" i="1"/>
  <c r="P6180" i="1"/>
  <c r="K6180" i="1"/>
  <c r="X6179" i="1"/>
  <c r="S6179" i="1"/>
  <c r="P6179" i="1"/>
  <c r="K6179" i="1"/>
  <c r="X6178" i="1"/>
  <c r="S6178" i="1"/>
  <c r="P6178" i="1"/>
  <c r="K6178" i="1"/>
  <c r="X6177" i="1"/>
  <c r="S6177" i="1"/>
  <c r="P6177" i="1"/>
  <c r="K6177" i="1"/>
  <c r="X6176" i="1"/>
  <c r="S6176" i="1"/>
  <c r="P6176" i="1"/>
  <c r="K6176" i="1"/>
  <c r="X6175" i="1"/>
  <c r="S6175" i="1"/>
  <c r="P6175" i="1"/>
  <c r="K6175" i="1"/>
  <c r="X6174" i="1"/>
  <c r="S6174" i="1"/>
  <c r="P6174" i="1"/>
  <c r="K6174" i="1"/>
  <c r="X6173" i="1"/>
  <c r="S6173" i="1"/>
  <c r="P6173" i="1"/>
  <c r="K6173" i="1"/>
  <c r="X6172" i="1"/>
  <c r="S6172" i="1"/>
  <c r="P6172" i="1"/>
  <c r="K6172" i="1"/>
  <c r="X6171" i="1"/>
  <c r="S6171" i="1"/>
  <c r="P6171" i="1"/>
  <c r="K6171" i="1"/>
  <c r="X6170" i="1"/>
  <c r="S6170" i="1"/>
  <c r="P6170" i="1"/>
  <c r="K6170" i="1"/>
  <c r="X6169" i="1"/>
  <c r="S6169" i="1"/>
  <c r="P6169" i="1"/>
  <c r="K6169" i="1"/>
  <c r="X6168" i="1"/>
  <c r="S6168" i="1"/>
  <c r="P6168" i="1"/>
  <c r="K6168" i="1"/>
  <c r="X6167" i="1"/>
  <c r="S6167" i="1"/>
  <c r="P6167" i="1"/>
  <c r="K6167" i="1"/>
  <c r="X6166" i="1"/>
  <c r="S6166" i="1"/>
  <c r="P6166" i="1"/>
  <c r="K6166" i="1"/>
  <c r="X6165" i="1"/>
  <c r="S6165" i="1"/>
  <c r="P6165" i="1"/>
  <c r="K6165" i="1"/>
  <c r="X6164" i="1"/>
  <c r="S6164" i="1"/>
  <c r="P6164" i="1"/>
  <c r="K6164" i="1"/>
  <c r="X6163" i="1"/>
  <c r="S6163" i="1"/>
  <c r="P6163" i="1"/>
  <c r="K6163" i="1"/>
  <c r="X6162" i="1"/>
  <c r="S6162" i="1"/>
  <c r="P6162" i="1"/>
  <c r="K6162" i="1"/>
  <c r="X6161" i="1"/>
  <c r="S6161" i="1"/>
  <c r="P6161" i="1"/>
  <c r="K6161" i="1"/>
  <c r="X6160" i="1"/>
  <c r="S6160" i="1"/>
  <c r="P6160" i="1"/>
  <c r="K6160" i="1"/>
  <c r="X6159" i="1"/>
  <c r="S6159" i="1"/>
  <c r="P6159" i="1"/>
  <c r="K6159" i="1"/>
  <c r="X6158" i="1"/>
  <c r="S6158" i="1"/>
  <c r="P6158" i="1"/>
  <c r="K6158" i="1"/>
  <c r="X6157" i="1"/>
  <c r="S6157" i="1"/>
  <c r="P6157" i="1"/>
  <c r="K6157" i="1"/>
  <c r="X6156" i="1"/>
  <c r="S6156" i="1"/>
  <c r="P6156" i="1"/>
  <c r="K6156" i="1"/>
  <c r="X6155" i="1"/>
  <c r="S6155" i="1"/>
  <c r="P6155" i="1"/>
  <c r="K6155" i="1"/>
  <c r="X6154" i="1"/>
  <c r="S6154" i="1"/>
  <c r="P6154" i="1"/>
  <c r="K6154" i="1"/>
  <c r="X6153" i="1"/>
  <c r="S6153" i="1"/>
  <c r="P6153" i="1"/>
  <c r="K6153" i="1"/>
  <c r="X6152" i="1"/>
  <c r="S6152" i="1"/>
  <c r="P6152" i="1"/>
  <c r="K6152" i="1"/>
  <c r="X6151" i="1"/>
  <c r="S6151" i="1"/>
  <c r="P6151" i="1"/>
  <c r="K6151" i="1"/>
  <c r="X6150" i="1"/>
  <c r="S6150" i="1"/>
  <c r="P6150" i="1"/>
  <c r="K6150" i="1"/>
  <c r="X6149" i="1"/>
  <c r="S6149" i="1"/>
  <c r="P6149" i="1"/>
  <c r="K6149" i="1"/>
  <c r="X6148" i="1"/>
  <c r="S6148" i="1"/>
  <c r="P6148" i="1"/>
  <c r="K6148" i="1"/>
  <c r="X6147" i="1"/>
  <c r="S6147" i="1"/>
  <c r="P6147" i="1"/>
  <c r="K6147" i="1"/>
  <c r="X6146" i="1"/>
  <c r="S6146" i="1"/>
  <c r="P6146" i="1"/>
  <c r="K6146" i="1"/>
  <c r="X6145" i="1"/>
  <c r="S6145" i="1"/>
  <c r="P6145" i="1"/>
  <c r="K6145" i="1"/>
  <c r="X6144" i="1"/>
  <c r="S6144" i="1"/>
  <c r="P6144" i="1"/>
  <c r="K6144" i="1"/>
  <c r="X6143" i="1"/>
  <c r="S6143" i="1"/>
  <c r="P6143" i="1"/>
  <c r="K6143" i="1"/>
  <c r="X6142" i="1"/>
  <c r="S6142" i="1"/>
  <c r="P6142" i="1"/>
  <c r="K6142" i="1"/>
  <c r="X6141" i="1"/>
  <c r="S6141" i="1"/>
  <c r="P6141" i="1"/>
  <c r="K6141" i="1"/>
  <c r="X6140" i="1"/>
  <c r="S6140" i="1"/>
  <c r="P6140" i="1"/>
  <c r="K6140" i="1"/>
  <c r="X6139" i="1"/>
  <c r="S6139" i="1"/>
  <c r="P6139" i="1"/>
  <c r="K6139" i="1"/>
  <c r="X6138" i="1"/>
  <c r="S6138" i="1"/>
  <c r="P6138" i="1"/>
  <c r="K6138" i="1"/>
  <c r="X6137" i="1"/>
  <c r="S6137" i="1"/>
  <c r="P6137" i="1"/>
  <c r="K6137" i="1"/>
  <c r="X6136" i="1"/>
  <c r="S6136" i="1"/>
  <c r="P6136" i="1"/>
  <c r="K6136" i="1"/>
  <c r="X6135" i="1"/>
  <c r="S6135" i="1"/>
  <c r="P6135" i="1"/>
  <c r="K6135" i="1"/>
  <c r="X6134" i="1"/>
  <c r="S6134" i="1"/>
  <c r="P6134" i="1"/>
  <c r="K6134" i="1"/>
  <c r="X6133" i="1"/>
  <c r="S6133" i="1"/>
  <c r="P6133" i="1"/>
  <c r="K6133" i="1"/>
  <c r="X6132" i="1"/>
  <c r="S6132" i="1"/>
  <c r="P6132" i="1"/>
  <c r="K6132" i="1"/>
  <c r="X6131" i="1"/>
  <c r="S6131" i="1"/>
  <c r="P6131" i="1"/>
  <c r="K6131" i="1"/>
  <c r="X6130" i="1"/>
  <c r="S6130" i="1"/>
  <c r="P6130" i="1"/>
  <c r="K6130" i="1"/>
  <c r="X6129" i="1"/>
  <c r="S6129" i="1"/>
  <c r="P6129" i="1"/>
  <c r="K6129" i="1"/>
  <c r="X6128" i="1"/>
  <c r="S6128" i="1"/>
  <c r="P6128" i="1"/>
  <c r="K6128" i="1"/>
  <c r="X6127" i="1"/>
  <c r="S6127" i="1"/>
  <c r="P6127" i="1"/>
  <c r="K6127" i="1"/>
  <c r="X6126" i="1"/>
  <c r="S6126" i="1"/>
  <c r="P6126" i="1"/>
  <c r="K6126" i="1"/>
  <c r="X6125" i="1"/>
  <c r="S6125" i="1"/>
  <c r="P6125" i="1"/>
  <c r="K6125" i="1"/>
  <c r="X6124" i="1"/>
  <c r="S6124" i="1"/>
  <c r="P6124" i="1"/>
  <c r="K6124" i="1"/>
  <c r="X6123" i="1"/>
  <c r="S6123" i="1"/>
  <c r="P6123" i="1"/>
  <c r="K6123" i="1"/>
  <c r="X6122" i="1"/>
  <c r="S6122" i="1"/>
  <c r="P6122" i="1"/>
  <c r="K6122" i="1"/>
  <c r="X6121" i="1"/>
  <c r="S6121" i="1"/>
  <c r="P6121" i="1"/>
  <c r="K6121" i="1"/>
  <c r="X6120" i="1"/>
  <c r="S6120" i="1"/>
  <c r="P6120" i="1"/>
  <c r="K6120" i="1"/>
  <c r="X6119" i="1"/>
  <c r="S6119" i="1"/>
  <c r="P6119" i="1"/>
  <c r="K6119" i="1"/>
  <c r="X6118" i="1"/>
  <c r="S6118" i="1"/>
  <c r="P6118" i="1"/>
  <c r="K6118" i="1"/>
  <c r="X6117" i="1"/>
  <c r="S6117" i="1"/>
  <c r="P6117" i="1"/>
  <c r="K6117" i="1"/>
  <c r="X6116" i="1"/>
  <c r="S6116" i="1"/>
  <c r="P6116" i="1"/>
  <c r="K6116" i="1"/>
  <c r="X6115" i="1"/>
  <c r="S6115" i="1"/>
  <c r="P6115" i="1"/>
  <c r="K6115" i="1"/>
  <c r="X6114" i="1"/>
  <c r="S6114" i="1"/>
  <c r="P6114" i="1"/>
  <c r="K6114" i="1"/>
  <c r="X6113" i="1"/>
  <c r="S6113" i="1"/>
  <c r="P6113" i="1"/>
  <c r="K6113" i="1"/>
  <c r="X6112" i="1"/>
  <c r="S6112" i="1"/>
  <c r="P6112" i="1"/>
  <c r="K6112" i="1"/>
  <c r="X6111" i="1"/>
  <c r="S6111" i="1"/>
  <c r="P6111" i="1"/>
  <c r="K6111" i="1"/>
  <c r="X6110" i="1"/>
  <c r="S6110" i="1"/>
  <c r="P6110" i="1"/>
  <c r="K6110" i="1"/>
  <c r="X6109" i="1"/>
  <c r="S6109" i="1"/>
  <c r="P6109" i="1"/>
  <c r="K6109" i="1"/>
  <c r="X6108" i="1"/>
  <c r="S6108" i="1"/>
  <c r="P6108" i="1"/>
  <c r="K6108" i="1"/>
  <c r="X6107" i="1"/>
  <c r="S6107" i="1"/>
  <c r="P6107" i="1"/>
  <c r="K6107" i="1"/>
  <c r="X6106" i="1"/>
  <c r="S6106" i="1"/>
  <c r="P6106" i="1"/>
  <c r="K6106" i="1"/>
  <c r="X6105" i="1"/>
  <c r="S6105" i="1"/>
  <c r="P6105" i="1"/>
  <c r="K6105" i="1"/>
  <c r="X6104" i="1"/>
  <c r="S6104" i="1"/>
  <c r="P6104" i="1"/>
  <c r="K6104" i="1"/>
  <c r="X6103" i="1"/>
  <c r="S6103" i="1"/>
  <c r="P6103" i="1"/>
  <c r="K6103" i="1"/>
  <c r="X6102" i="1"/>
  <c r="S6102" i="1"/>
  <c r="P6102" i="1"/>
  <c r="K6102" i="1"/>
  <c r="X6101" i="1"/>
  <c r="S6101" i="1"/>
  <c r="P6101" i="1"/>
  <c r="K6101" i="1"/>
  <c r="X6100" i="1"/>
  <c r="S6100" i="1"/>
  <c r="P6100" i="1"/>
  <c r="K6100" i="1"/>
  <c r="X6099" i="1"/>
  <c r="S6099" i="1"/>
  <c r="P6099" i="1"/>
  <c r="K6099" i="1"/>
  <c r="X6098" i="1"/>
  <c r="S6098" i="1"/>
  <c r="P6098" i="1"/>
  <c r="K6098" i="1"/>
  <c r="X6097" i="1"/>
  <c r="S6097" i="1"/>
  <c r="P6097" i="1"/>
  <c r="K6097" i="1"/>
  <c r="X6096" i="1"/>
  <c r="S6096" i="1"/>
  <c r="P6096" i="1"/>
  <c r="K6096" i="1"/>
  <c r="X6095" i="1"/>
  <c r="S6095" i="1"/>
  <c r="P6095" i="1"/>
  <c r="K6095" i="1"/>
  <c r="X6094" i="1"/>
  <c r="S6094" i="1"/>
  <c r="P6094" i="1"/>
  <c r="K6094" i="1"/>
  <c r="X6093" i="1"/>
  <c r="S6093" i="1"/>
  <c r="P6093" i="1"/>
  <c r="K6093" i="1"/>
  <c r="X6092" i="1"/>
  <c r="S6092" i="1"/>
  <c r="P6092" i="1"/>
  <c r="K6092" i="1"/>
  <c r="X6091" i="1"/>
  <c r="S6091" i="1"/>
  <c r="P6091" i="1"/>
  <c r="K6091" i="1"/>
  <c r="X6090" i="1"/>
  <c r="S6090" i="1"/>
  <c r="P6090" i="1"/>
  <c r="K6090" i="1"/>
  <c r="X6089" i="1"/>
  <c r="S6089" i="1"/>
  <c r="P6089" i="1"/>
  <c r="K6089" i="1"/>
  <c r="X6088" i="1"/>
  <c r="S6088" i="1"/>
  <c r="P6088" i="1"/>
  <c r="K6088" i="1"/>
  <c r="X6087" i="1"/>
  <c r="S6087" i="1"/>
  <c r="P6087" i="1"/>
  <c r="K6087" i="1"/>
  <c r="X6086" i="1"/>
  <c r="S6086" i="1"/>
  <c r="P6086" i="1"/>
  <c r="K6086" i="1"/>
  <c r="X6085" i="1"/>
  <c r="S6085" i="1"/>
  <c r="P6085" i="1"/>
  <c r="K6085" i="1"/>
  <c r="X6084" i="1"/>
  <c r="S6084" i="1"/>
  <c r="P6084" i="1"/>
  <c r="K6084" i="1"/>
  <c r="X6083" i="1"/>
  <c r="S6083" i="1"/>
  <c r="P6083" i="1"/>
  <c r="K6083" i="1"/>
  <c r="X6082" i="1"/>
  <c r="S6082" i="1"/>
  <c r="P6082" i="1"/>
  <c r="K6082" i="1"/>
  <c r="X6081" i="1"/>
  <c r="S6081" i="1"/>
  <c r="P6081" i="1"/>
  <c r="K6081" i="1"/>
  <c r="X6080" i="1"/>
  <c r="S6080" i="1"/>
  <c r="P6080" i="1"/>
  <c r="K6080" i="1"/>
  <c r="X6079" i="1"/>
  <c r="S6079" i="1"/>
  <c r="P6079" i="1"/>
  <c r="K6079" i="1"/>
  <c r="X6078" i="1"/>
  <c r="S6078" i="1"/>
  <c r="P6078" i="1"/>
  <c r="K6078" i="1"/>
  <c r="X6077" i="1"/>
  <c r="S6077" i="1"/>
  <c r="P6077" i="1"/>
  <c r="K6077" i="1"/>
  <c r="X6076" i="1"/>
  <c r="S6076" i="1"/>
  <c r="P6076" i="1"/>
  <c r="K6076" i="1"/>
  <c r="X6075" i="1"/>
  <c r="S6075" i="1"/>
  <c r="P6075" i="1"/>
  <c r="K6075" i="1"/>
  <c r="X6074" i="1"/>
  <c r="S6074" i="1"/>
  <c r="P6074" i="1"/>
  <c r="K6074" i="1"/>
  <c r="X6073" i="1"/>
  <c r="S6073" i="1"/>
  <c r="P6073" i="1"/>
  <c r="K6073" i="1"/>
  <c r="X6072" i="1"/>
  <c r="S6072" i="1"/>
  <c r="P6072" i="1"/>
  <c r="K6072" i="1"/>
  <c r="X6071" i="1"/>
  <c r="S6071" i="1"/>
  <c r="P6071" i="1"/>
  <c r="K6071" i="1"/>
  <c r="X6070" i="1"/>
  <c r="S6070" i="1"/>
  <c r="P6070" i="1"/>
  <c r="K6070" i="1"/>
  <c r="X6069" i="1"/>
  <c r="S6069" i="1"/>
  <c r="P6069" i="1"/>
  <c r="K6069" i="1"/>
  <c r="X6068" i="1"/>
  <c r="S6068" i="1"/>
  <c r="P6068" i="1"/>
  <c r="K6068" i="1"/>
  <c r="X6067" i="1"/>
  <c r="S6067" i="1"/>
  <c r="P6067" i="1"/>
  <c r="K6067" i="1"/>
  <c r="X6066" i="1"/>
  <c r="S6066" i="1"/>
  <c r="P6066" i="1"/>
  <c r="K6066" i="1"/>
  <c r="X6065" i="1"/>
  <c r="S6065" i="1"/>
  <c r="P6065" i="1"/>
  <c r="K6065" i="1"/>
  <c r="X6064" i="1"/>
  <c r="S6064" i="1"/>
  <c r="P6064" i="1"/>
  <c r="K6064" i="1"/>
  <c r="X6063" i="1"/>
  <c r="S6063" i="1"/>
  <c r="P6063" i="1"/>
  <c r="K6063" i="1"/>
  <c r="X6062" i="1"/>
  <c r="S6062" i="1"/>
  <c r="P6062" i="1"/>
  <c r="K6062" i="1"/>
  <c r="X6061" i="1"/>
  <c r="S6061" i="1"/>
  <c r="P6061" i="1"/>
  <c r="K6061" i="1"/>
  <c r="X6060" i="1"/>
  <c r="S6060" i="1"/>
  <c r="P6060" i="1"/>
  <c r="K6060" i="1"/>
  <c r="X6059" i="1"/>
  <c r="S6059" i="1"/>
  <c r="P6059" i="1"/>
  <c r="K6059" i="1"/>
  <c r="X6058" i="1"/>
  <c r="S6058" i="1"/>
  <c r="P6058" i="1"/>
  <c r="K6058" i="1"/>
  <c r="X6057" i="1"/>
  <c r="S6057" i="1"/>
  <c r="P6057" i="1"/>
  <c r="K6057" i="1"/>
  <c r="X6056" i="1"/>
  <c r="S6056" i="1"/>
  <c r="P6056" i="1"/>
  <c r="K6056" i="1"/>
  <c r="X6055" i="1"/>
  <c r="S6055" i="1"/>
  <c r="P6055" i="1"/>
  <c r="K6055" i="1"/>
  <c r="X6054" i="1"/>
  <c r="S6054" i="1"/>
  <c r="P6054" i="1"/>
  <c r="K6054" i="1"/>
  <c r="X6053" i="1"/>
  <c r="S6053" i="1"/>
  <c r="P6053" i="1"/>
  <c r="K6053" i="1"/>
  <c r="X6052" i="1"/>
  <c r="S6052" i="1"/>
  <c r="P6052" i="1"/>
  <c r="K6052" i="1"/>
  <c r="X6051" i="1"/>
  <c r="S6051" i="1"/>
  <c r="P6051" i="1"/>
  <c r="K6051" i="1"/>
  <c r="X6050" i="1"/>
  <c r="S6050" i="1"/>
  <c r="P6050" i="1"/>
  <c r="K6050" i="1"/>
  <c r="X6049" i="1"/>
  <c r="S6049" i="1"/>
  <c r="P6049" i="1"/>
  <c r="K6049" i="1"/>
  <c r="X6048" i="1"/>
  <c r="S6048" i="1"/>
  <c r="P6048" i="1"/>
  <c r="K6048" i="1"/>
  <c r="X6047" i="1"/>
  <c r="S6047" i="1"/>
  <c r="P6047" i="1"/>
  <c r="K6047" i="1"/>
  <c r="X6046" i="1"/>
  <c r="S6046" i="1"/>
  <c r="P6046" i="1"/>
  <c r="K6046" i="1"/>
  <c r="X6045" i="1"/>
  <c r="S6045" i="1"/>
  <c r="P6045" i="1"/>
  <c r="K6045" i="1"/>
  <c r="X6044" i="1"/>
  <c r="S6044" i="1"/>
  <c r="P6044" i="1"/>
  <c r="K6044" i="1"/>
  <c r="X6043" i="1"/>
  <c r="S6043" i="1"/>
  <c r="P6043" i="1"/>
  <c r="K6043" i="1"/>
  <c r="X6042" i="1"/>
  <c r="S6042" i="1"/>
  <c r="P6042" i="1"/>
  <c r="K6042" i="1"/>
  <c r="X6041" i="1"/>
  <c r="S6041" i="1"/>
  <c r="P6041" i="1"/>
  <c r="K6041" i="1"/>
  <c r="X6040" i="1"/>
  <c r="S6040" i="1"/>
  <c r="P6040" i="1"/>
  <c r="K6040" i="1"/>
  <c r="X6039" i="1"/>
  <c r="S6039" i="1"/>
  <c r="P6039" i="1"/>
  <c r="K6039" i="1"/>
  <c r="X6038" i="1"/>
  <c r="S6038" i="1"/>
  <c r="P6038" i="1"/>
  <c r="K6038" i="1"/>
  <c r="X6037" i="1"/>
  <c r="S6037" i="1"/>
  <c r="P6037" i="1"/>
  <c r="K6037" i="1"/>
  <c r="X6036" i="1"/>
  <c r="S6036" i="1"/>
  <c r="P6036" i="1"/>
  <c r="K6036" i="1"/>
  <c r="X6035" i="1"/>
  <c r="S6035" i="1"/>
  <c r="P6035" i="1"/>
  <c r="K6035" i="1"/>
  <c r="X6034" i="1"/>
  <c r="S6034" i="1"/>
  <c r="P6034" i="1"/>
  <c r="K6034" i="1"/>
  <c r="X6033" i="1"/>
  <c r="S6033" i="1"/>
  <c r="P6033" i="1"/>
  <c r="K6033" i="1"/>
  <c r="X6032" i="1"/>
  <c r="S6032" i="1"/>
  <c r="P6032" i="1"/>
  <c r="K6032" i="1"/>
  <c r="X6031" i="1"/>
  <c r="S6031" i="1"/>
  <c r="P6031" i="1"/>
  <c r="K6031" i="1"/>
  <c r="X6030" i="1"/>
  <c r="S6030" i="1"/>
  <c r="P6030" i="1"/>
  <c r="K6030" i="1"/>
  <c r="X6029" i="1"/>
  <c r="S6029" i="1"/>
  <c r="P6029" i="1"/>
  <c r="K6029" i="1"/>
  <c r="X6028" i="1"/>
  <c r="S6028" i="1"/>
  <c r="P6028" i="1"/>
  <c r="K6028" i="1"/>
  <c r="X6027" i="1"/>
  <c r="S6027" i="1"/>
  <c r="P6027" i="1"/>
  <c r="K6027" i="1"/>
  <c r="X6026" i="1"/>
  <c r="S6026" i="1"/>
  <c r="P6026" i="1"/>
  <c r="K6026" i="1"/>
  <c r="X6025" i="1"/>
  <c r="S6025" i="1"/>
  <c r="P6025" i="1"/>
  <c r="K6025" i="1"/>
  <c r="X6024" i="1"/>
  <c r="S6024" i="1"/>
  <c r="P6024" i="1"/>
  <c r="K6024" i="1"/>
  <c r="X6023" i="1"/>
  <c r="S6023" i="1"/>
  <c r="P6023" i="1"/>
  <c r="K6023" i="1"/>
  <c r="X6022" i="1"/>
  <c r="S6022" i="1"/>
  <c r="P6022" i="1"/>
  <c r="K6022" i="1"/>
  <c r="X6021" i="1"/>
  <c r="S6021" i="1"/>
  <c r="P6021" i="1"/>
  <c r="K6021" i="1"/>
  <c r="X6020" i="1"/>
  <c r="S6020" i="1"/>
  <c r="P6020" i="1"/>
  <c r="K6020" i="1"/>
  <c r="X6019" i="1"/>
  <c r="S6019" i="1"/>
  <c r="P6019" i="1"/>
  <c r="K6019" i="1"/>
  <c r="X6018" i="1"/>
  <c r="S6018" i="1"/>
  <c r="P6018" i="1"/>
  <c r="K6018" i="1"/>
  <c r="X6017" i="1"/>
  <c r="S6017" i="1"/>
  <c r="P6017" i="1"/>
  <c r="K6017" i="1"/>
  <c r="X6016" i="1"/>
  <c r="S6016" i="1"/>
  <c r="P6016" i="1"/>
  <c r="K6016" i="1"/>
  <c r="X6015" i="1"/>
  <c r="S6015" i="1"/>
  <c r="P6015" i="1"/>
  <c r="K6015" i="1"/>
  <c r="X6014" i="1"/>
  <c r="S6014" i="1"/>
  <c r="P6014" i="1"/>
  <c r="K6014" i="1"/>
  <c r="X6013" i="1"/>
  <c r="S6013" i="1"/>
  <c r="P6013" i="1"/>
  <c r="K6013" i="1"/>
  <c r="X6012" i="1"/>
  <c r="S6012" i="1"/>
  <c r="P6012" i="1"/>
  <c r="K6012" i="1"/>
  <c r="X6011" i="1"/>
  <c r="S6011" i="1"/>
  <c r="P6011" i="1"/>
  <c r="K6011" i="1"/>
  <c r="X6010" i="1"/>
  <c r="S6010" i="1"/>
  <c r="P6010" i="1"/>
  <c r="K6010" i="1"/>
  <c r="X6009" i="1"/>
  <c r="S6009" i="1"/>
  <c r="P6009" i="1"/>
  <c r="K6009" i="1"/>
  <c r="X6008" i="1"/>
  <c r="S6008" i="1"/>
  <c r="P6008" i="1"/>
  <c r="K6008" i="1"/>
  <c r="X6007" i="1"/>
  <c r="S6007" i="1"/>
  <c r="P6007" i="1"/>
  <c r="K6007" i="1"/>
  <c r="X6006" i="1"/>
  <c r="S6006" i="1"/>
  <c r="P6006" i="1"/>
  <c r="K6006" i="1"/>
  <c r="X6005" i="1"/>
  <c r="S6005" i="1"/>
  <c r="P6005" i="1"/>
  <c r="K6005" i="1"/>
  <c r="X6004" i="1"/>
  <c r="S6004" i="1"/>
  <c r="P6004" i="1"/>
  <c r="K6004" i="1"/>
  <c r="X6003" i="1"/>
  <c r="S6003" i="1"/>
  <c r="P6003" i="1"/>
  <c r="K6003" i="1"/>
  <c r="X6002" i="1"/>
  <c r="S6002" i="1"/>
  <c r="P6002" i="1"/>
  <c r="K6002" i="1"/>
  <c r="X6001" i="1"/>
  <c r="S6001" i="1"/>
  <c r="P6001" i="1"/>
  <c r="K6001" i="1"/>
  <c r="X6000" i="1"/>
  <c r="S6000" i="1"/>
  <c r="P6000" i="1"/>
  <c r="K6000" i="1"/>
  <c r="X5999" i="1"/>
  <c r="S5999" i="1"/>
  <c r="P5999" i="1"/>
  <c r="K5999" i="1"/>
  <c r="X5998" i="1"/>
  <c r="S5998" i="1"/>
  <c r="P5998" i="1"/>
  <c r="K5998" i="1"/>
  <c r="X5997" i="1"/>
  <c r="S5997" i="1"/>
  <c r="P5997" i="1"/>
  <c r="K5997" i="1"/>
  <c r="X5996" i="1"/>
  <c r="S5996" i="1"/>
  <c r="P5996" i="1"/>
  <c r="K5996" i="1"/>
  <c r="X5995" i="1"/>
  <c r="S5995" i="1"/>
  <c r="P5995" i="1"/>
  <c r="K5995" i="1"/>
  <c r="X5994" i="1"/>
  <c r="S5994" i="1"/>
  <c r="P5994" i="1"/>
  <c r="K5994" i="1"/>
  <c r="X5993" i="1"/>
  <c r="S5993" i="1"/>
  <c r="P5993" i="1"/>
  <c r="K5993" i="1"/>
  <c r="X5992" i="1"/>
  <c r="S5992" i="1"/>
  <c r="P5992" i="1"/>
  <c r="K5992" i="1"/>
  <c r="X5991" i="1"/>
  <c r="S5991" i="1"/>
  <c r="P5991" i="1"/>
  <c r="K5991" i="1"/>
  <c r="X5990" i="1"/>
  <c r="S5990" i="1"/>
  <c r="P5990" i="1"/>
  <c r="K5990" i="1"/>
  <c r="X5989" i="1"/>
  <c r="S5989" i="1"/>
  <c r="P5989" i="1"/>
  <c r="K5989" i="1"/>
  <c r="X5988" i="1"/>
  <c r="S5988" i="1"/>
  <c r="P5988" i="1"/>
  <c r="K5988" i="1"/>
  <c r="X5987" i="1"/>
  <c r="S5987" i="1"/>
  <c r="P5987" i="1"/>
  <c r="K5987" i="1"/>
  <c r="X5986" i="1"/>
  <c r="S5986" i="1"/>
  <c r="P5986" i="1"/>
  <c r="K5986" i="1"/>
  <c r="X5985" i="1"/>
  <c r="S5985" i="1"/>
  <c r="P5985" i="1"/>
  <c r="K5985" i="1"/>
  <c r="X5984" i="1"/>
  <c r="S5984" i="1"/>
  <c r="P5984" i="1"/>
  <c r="K5984" i="1"/>
  <c r="X5983" i="1"/>
  <c r="S5983" i="1"/>
  <c r="P5983" i="1"/>
  <c r="K5983" i="1"/>
  <c r="X5982" i="1"/>
  <c r="S5982" i="1"/>
  <c r="P5982" i="1"/>
  <c r="K5982" i="1"/>
  <c r="X5981" i="1"/>
  <c r="S5981" i="1"/>
  <c r="P5981" i="1"/>
  <c r="K5981" i="1"/>
  <c r="X5980" i="1"/>
  <c r="S5980" i="1"/>
  <c r="P5980" i="1"/>
  <c r="K5980" i="1"/>
  <c r="X5979" i="1"/>
  <c r="S5979" i="1"/>
  <c r="P5979" i="1"/>
  <c r="K5979" i="1"/>
  <c r="X5978" i="1"/>
  <c r="S5978" i="1"/>
  <c r="P5978" i="1"/>
  <c r="K5978" i="1"/>
  <c r="X5977" i="1"/>
  <c r="S5977" i="1"/>
  <c r="P5977" i="1"/>
  <c r="K5977" i="1"/>
  <c r="X5976" i="1"/>
  <c r="S5976" i="1"/>
  <c r="P5976" i="1"/>
  <c r="K5976" i="1"/>
  <c r="X5975" i="1"/>
  <c r="S5975" i="1"/>
  <c r="P5975" i="1"/>
  <c r="K5975" i="1"/>
  <c r="X5974" i="1"/>
  <c r="S5974" i="1"/>
  <c r="P5974" i="1"/>
  <c r="K5974" i="1"/>
  <c r="X5973" i="1"/>
  <c r="S5973" i="1"/>
  <c r="P5973" i="1"/>
  <c r="K5973" i="1"/>
  <c r="X5972" i="1"/>
  <c r="S5972" i="1"/>
  <c r="P5972" i="1"/>
  <c r="K5972" i="1"/>
  <c r="X5971" i="1"/>
  <c r="S5971" i="1"/>
  <c r="P5971" i="1"/>
  <c r="K5971" i="1"/>
  <c r="X5970" i="1"/>
  <c r="S5970" i="1"/>
  <c r="P5970" i="1"/>
  <c r="K5970" i="1"/>
  <c r="X5969" i="1"/>
  <c r="S5969" i="1"/>
  <c r="P5969" i="1"/>
  <c r="K5969" i="1"/>
  <c r="X5968" i="1"/>
  <c r="S5968" i="1"/>
  <c r="P5968" i="1"/>
  <c r="K5968" i="1"/>
  <c r="X5967" i="1"/>
  <c r="S5967" i="1"/>
  <c r="P5967" i="1"/>
  <c r="K5967" i="1"/>
  <c r="X5966" i="1"/>
  <c r="S5966" i="1"/>
  <c r="P5966" i="1"/>
  <c r="K5966" i="1"/>
  <c r="X5965" i="1"/>
  <c r="S5965" i="1"/>
  <c r="P5965" i="1"/>
  <c r="K5965" i="1"/>
  <c r="X5964" i="1"/>
  <c r="S5964" i="1"/>
  <c r="P5964" i="1"/>
  <c r="K5964" i="1"/>
  <c r="X5963" i="1"/>
  <c r="S5963" i="1"/>
  <c r="P5963" i="1"/>
  <c r="K5963" i="1"/>
  <c r="X5962" i="1"/>
  <c r="S5962" i="1"/>
  <c r="P5962" i="1"/>
  <c r="K5962" i="1"/>
  <c r="X5961" i="1"/>
  <c r="S5961" i="1"/>
  <c r="P5961" i="1"/>
  <c r="K5961" i="1"/>
  <c r="X5960" i="1"/>
  <c r="S5960" i="1"/>
  <c r="P5960" i="1"/>
  <c r="K5960" i="1"/>
  <c r="X5959" i="1"/>
  <c r="S5959" i="1"/>
  <c r="P5959" i="1"/>
  <c r="K5959" i="1"/>
  <c r="X5958" i="1"/>
  <c r="S5958" i="1"/>
  <c r="P5958" i="1"/>
  <c r="K5958" i="1"/>
  <c r="X5957" i="1"/>
  <c r="S5957" i="1"/>
  <c r="P5957" i="1"/>
  <c r="K5957" i="1"/>
  <c r="X5956" i="1"/>
  <c r="S5956" i="1"/>
  <c r="P5956" i="1"/>
  <c r="K5956" i="1"/>
  <c r="X5955" i="1"/>
  <c r="S5955" i="1"/>
  <c r="P5955" i="1"/>
  <c r="K5955" i="1"/>
  <c r="X5954" i="1"/>
  <c r="S5954" i="1"/>
  <c r="P5954" i="1"/>
  <c r="K5954" i="1"/>
  <c r="X5953" i="1"/>
  <c r="S5953" i="1"/>
  <c r="P5953" i="1"/>
  <c r="K5953" i="1"/>
  <c r="X5952" i="1"/>
  <c r="S5952" i="1"/>
  <c r="P5952" i="1"/>
  <c r="K5952" i="1"/>
  <c r="X5951" i="1"/>
  <c r="S5951" i="1"/>
  <c r="P5951" i="1"/>
  <c r="K5951" i="1"/>
  <c r="X5950" i="1"/>
  <c r="S5950" i="1"/>
  <c r="P5950" i="1"/>
  <c r="K5950" i="1"/>
  <c r="X5949" i="1"/>
  <c r="S5949" i="1"/>
  <c r="P5949" i="1"/>
  <c r="K5949" i="1"/>
  <c r="X5948" i="1"/>
  <c r="S5948" i="1"/>
  <c r="P5948" i="1"/>
  <c r="K5948" i="1"/>
  <c r="X5947" i="1"/>
  <c r="S5947" i="1"/>
  <c r="P5947" i="1"/>
  <c r="K5947" i="1"/>
  <c r="X5946" i="1"/>
  <c r="S5946" i="1"/>
  <c r="P5946" i="1"/>
  <c r="K5946" i="1"/>
  <c r="X5945" i="1"/>
  <c r="S5945" i="1"/>
  <c r="P5945" i="1"/>
  <c r="K5945" i="1"/>
  <c r="X5944" i="1"/>
  <c r="S5944" i="1"/>
  <c r="P5944" i="1"/>
  <c r="K5944" i="1"/>
  <c r="X5943" i="1"/>
  <c r="S5943" i="1"/>
  <c r="P5943" i="1"/>
  <c r="K5943" i="1"/>
  <c r="X5942" i="1"/>
  <c r="S5942" i="1"/>
  <c r="P5942" i="1"/>
  <c r="K5942" i="1"/>
  <c r="X5941" i="1"/>
  <c r="S5941" i="1"/>
  <c r="P5941" i="1"/>
  <c r="K5941" i="1"/>
  <c r="X5940" i="1"/>
  <c r="S5940" i="1"/>
  <c r="P5940" i="1"/>
  <c r="K5940" i="1"/>
  <c r="X5939" i="1"/>
  <c r="S5939" i="1"/>
  <c r="P5939" i="1"/>
  <c r="K5939" i="1"/>
  <c r="X5938" i="1"/>
  <c r="S5938" i="1"/>
  <c r="P5938" i="1"/>
  <c r="K5938" i="1"/>
  <c r="X5937" i="1"/>
  <c r="S5937" i="1"/>
  <c r="P5937" i="1"/>
  <c r="K5937" i="1"/>
  <c r="X5936" i="1"/>
  <c r="S5936" i="1"/>
  <c r="P5936" i="1"/>
  <c r="K5936" i="1"/>
  <c r="X5935" i="1"/>
  <c r="S5935" i="1"/>
  <c r="P5935" i="1"/>
  <c r="K5935" i="1"/>
  <c r="X5934" i="1"/>
  <c r="S5934" i="1"/>
  <c r="P5934" i="1"/>
  <c r="K5934" i="1"/>
  <c r="X5933" i="1"/>
  <c r="S5933" i="1"/>
  <c r="P5933" i="1"/>
  <c r="K5933" i="1"/>
  <c r="X5932" i="1"/>
  <c r="S5932" i="1"/>
  <c r="P5932" i="1"/>
  <c r="K5932" i="1"/>
  <c r="X5931" i="1"/>
  <c r="S5931" i="1"/>
  <c r="P5931" i="1"/>
  <c r="K5931" i="1"/>
  <c r="X5930" i="1"/>
  <c r="S5930" i="1"/>
  <c r="P5930" i="1"/>
  <c r="K5930" i="1"/>
  <c r="X5929" i="1"/>
  <c r="S5929" i="1"/>
  <c r="P5929" i="1"/>
  <c r="K5929" i="1"/>
  <c r="X5928" i="1"/>
  <c r="S5928" i="1"/>
  <c r="P5928" i="1"/>
  <c r="K5928" i="1"/>
  <c r="X5927" i="1"/>
  <c r="S5927" i="1"/>
  <c r="P5927" i="1"/>
  <c r="K5927" i="1"/>
  <c r="X5926" i="1"/>
  <c r="S5926" i="1"/>
  <c r="P5926" i="1"/>
  <c r="K5926" i="1"/>
  <c r="X5925" i="1"/>
  <c r="S5925" i="1"/>
  <c r="P5925" i="1"/>
  <c r="K5925" i="1"/>
  <c r="X5924" i="1"/>
  <c r="S5924" i="1"/>
  <c r="P5924" i="1"/>
  <c r="K5924" i="1"/>
  <c r="X5923" i="1"/>
  <c r="S5923" i="1"/>
  <c r="P5923" i="1"/>
  <c r="K5923" i="1"/>
  <c r="X5922" i="1"/>
  <c r="S5922" i="1"/>
  <c r="P5922" i="1"/>
  <c r="K5922" i="1"/>
  <c r="X5921" i="1"/>
  <c r="S5921" i="1"/>
  <c r="P5921" i="1"/>
  <c r="K5921" i="1"/>
  <c r="X5920" i="1"/>
  <c r="S5920" i="1"/>
  <c r="P5920" i="1"/>
  <c r="K5920" i="1"/>
  <c r="X5919" i="1"/>
  <c r="S5919" i="1"/>
  <c r="P5919" i="1"/>
  <c r="K5919" i="1"/>
  <c r="X5918" i="1"/>
  <c r="S5918" i="1"/>
  <c r="P5918" i="1"/>
  <c r="K5918" i="1"/>
  <c r="X5917" i="1"/>
  <c r="S5917" i="1"/>
  <c r="P5917" i="1"/>
  <c r="K5917" i="1"/>
  <c r="X5916" i="1"/>
  <c r="S5916" i="1"/>
  <c r="P5916" i="1"/>
  <c r="K5916" i="1"/>
  <c r="X5915" i="1"/>
  <c r="S5915" i="1"/>
  <c r="P5915" i="1"/>
  <c r="K5915" i="1"/>
  <c r="X5914" i="1"/>
  <c r="S5914" i="1"/>
  <c r="P5914" i="1"/>
  <c r="K5914" i="1"/>
  <c r="X5913" i="1"/>
  <c r="S5913" i="1"/>
  <c r="P5913" i="1"/>
  <c r="K5913" i="1"/>
  <c r="X5912" i="1"/>
  <c r="S5912" i="1"/>
  <c r="P5912" i="1"/>
  <c r="K5912" i="1"/>
  <c r="X5911" i="1"/>
  <c r="S5911" i="1"/>
  <c r="P5911" i="1"/>
  <c r="K5911" i="1"/>
  <c r="X5910" i="1"/>
  <c r="S5910" i="1"/>
  <c r="P5910" i="1"/>
  <c r="K5910" i="1"/>
  <c r="X5909" i="1"/>
  <c r="S5909" i="1"/>
  <c r="P5909" i="1"/>
  <c r="K5909" i="1"/>
  <c r="X5908" i="1"/>
  <c r="S5908" i="1"/>
  <c r="P5908" i="1"/>
  <c r="K5908" i="1"/>
  <c r="X5907" i="1"/>
  <c r="S5907" i="1"/>
  <c r="P5907" i="1"/>
  <c r="K5907" i="1"/>
  <c r="X5906" i="1"/>
  <c r="S5906" i="1"/>
  <c r="P5906" i="1"/>
  <c r="K5906" i="1"/>
  <c r="X5905" i="1"/>
  <c r="S5905" i="1"/>
  <c r="P5905" i="1"/>
  <c r="K5905" i="1"/>
  <c r="X5904" i="1"/>
  <c r="S5904" i="1"/>
  <c r="P5904" i="1"/>
  <c r="K5904" i="1"/>
  <c r="X5903" i="1"/>
  <c r="S5903" i="1"/>
  <c r="P5903" i="1"/>
  <c r="K5903" i="1"/>
  <c r="X5902" i="1"/>
  <c r="S5902" i="1"/>
  <c r="P5902" i="1"/>
  <c r="K5902" i="1"/>
  <c r="X5901" i="1"/>
  <c r="S5901" i="1"/>
  <c r="P5901" i="1"/>
  <c r="K5901" i="1"/>
  <c r="X5900" i="1"/>
  <c r="S5900" i="1"/>
  <c r="P5900" i="1"/>
  <c r="K5900" i="1"/>
  <c r="X5899" i="1"/>
  <c r="S5899" i="1"/>
  <c r="P5899" i="1"/>
  <c r="K5899" i="1"/>
  <c r="X5898" i="1"/>
  <c r="S5898" i="1"/>
  <c r="P5898" i="1"/>
  <c r="K5898" i="1"/>
  <c r="X5897" i="1"/>
  <c r="S5897" i="1"/>
  <c r="P5897" i="1"/>
  <c r="K5897" i="1"/>
  <c r="X5896" i="1"/>
  <c r="S5896" i="1"/>
  <c r="P5896" i="1"/>
  <c r="K5896" i="1"/>
  <c r="X5895" i="1"/>
  <c r="S5895" i="1"/>
  <c r="P5895" i="1"/>
  <c r="K5895" i="1"/>
  <c r="X5894" i="1"/>
  <c r="S5894" i="1"/>
  <c r="P5894" i="1"/>
  <c r="K5894" i="1"/>
  <c r="X5893" i="1"/>
  <c r="S5893" i="1"/>
  <c r="P5893" i="1"/>
  <c r="K5893" i="1"/>
  <c r="X5892" i="1"/>
  <c r="S5892" i="1"/>
  <c r="P5892" i="1"/>
  <c r="K5892" i="1"/>
  <c r="X5891" i="1"/>
  <c r="S5891" i="1"/>
  <c r="P5891" i="1"/>
  <c r="K5891" i="1"/>
  <c r="X5890" i="1"/>
  <c r="S5890" i="1"/>
  <c r="P5890" i="1"/>
  <c r="K5890" i="1"/>
  <c r="X5889" i="1"/>
  <c r="S5889" i="1"/>
  <c r="P5889" i="1"/>
  <c r="K5889" i="1"/>
  <c r="X5888" i="1"/>
  <c r="S5888" i="1"/>
  <c r="P5888" i="1"/>
  <c r="K5888" i="1"/>
  <c r="X5887" i="1"/>
  <c r="S5887" i="1"/>
  <c r="P5887" i="1"/>
  <c r="K5887" i="1"/>
  <c r="X5886" i="1"/>
  <c r="S5886" i="1"/>
  <c r="P5886" i="1"/>
  <c r="K5886" i="1"/>
  <c r="X5885" i="1"/>
  <c r="S5885" i="1"/>
  <c r="P5885" i="1"/>
  <c r="K5885" i="1"/>
  <c r="X5884" i="1"/>
  <c r="S5884" i="1"/>
  <c r="P5884" i="1"/>
  <c r="K5884" i="1"/>
  <c r="X5883" i="1"/>
  <c r="S5883" i="1"/>
  <c r="P5883" i="1"/>
  <c r="K5883" i="1"/>
  <c r="X5882" i="1"/>
  <c r="S5882" i="1"/>
  <c r="P5882" i="1"/>
  <c r="K5882" i="1"/>
  <c r="X5881" i="1"/>
  <c r="S5881" i="1"/>
  <c r="P5881" i="1"/>
  <c r="K5881" i="1"/>
  <c r="X5880" i="1"/>
  <c r="S5880" i="1"/>
  <c r="P5880" i="1"/>
  <c r="K5880" i="1"/>
  <c r="X5879" i="1"/>
  <c r="S5879" i="1"/>
  <c r="P5879" i="1"/>
  <c r="K5879" i="1"/>
  <c r="X5878" i="1"/>
  <c r="S5878" i="1"/>
  <c r="P5878" i="1"/>
  <c r="K5878" i="1"/>
  <c r="X5877" i="1"/>
  <c r="S5877" i="1"/>
  <c r="P5877" i="1"/>
  <c r="K5877" i="1"/>
  <c r="X5876" i="1"/>
  <c r="S5876" i="1"/>
  <c r="P5876" i="1"/>
  <c r="K5876" i="1"/>
  <c r="X5875" i="1"/>
  <c r="S5875" i="1"/>
  <c r="P5875" i="1"/>
  <c r="K5875" i="1"/>
  <c r="X5874" i="1"/>
  <c r="S5874" i="1"/>
  <c r="P5874" i="1"/>
  <c r="K5874" i="1"/>
  <c r="X5873" i="1"/>
  <c r="S5873" i="1"/>
  <c r="P5873" i="1"/>
  <c r="K5873" i="1"/>
  <c r="X5872" i="1"/>
  <c r="S5872" i="1"/>
  <c r="P5872" i="1"/>
  <c r="K5872" i="1"/>
  <c r="X5871" i="1"/>
  <c r="S5871" i="1"/>
  <c r="P5871" i="1"/>
  <c r="K5871" i="1"/>
  <c r="X5870" i="1"/>
  <c r="S5870" i="1"/>
  <c r="P5870" i="1"/>
  <c r="K5870" i="1"/>
  <c r="X5869" i="1"/>
  <c r="S5869" i="1"/>
  <c r="P5869" i="1"/>
  <c r="K5869" i="1"/>
  <c r="X5868" i="1"/>
  <c r="S5868" i="1"/>
  <c r="P5868" i="1"/>
  <c r="K5868" i="1"/>
  <c r="X5867" i="1"/>
  <c r="S5867" i="1"/>
  <c r="P5867" i="1"/>
  <c r="K5867" i="1"/>
  <c r="X5866" i="1"/>
  <c r="S5866" i="1"/>
  <c r="P5866" i="1"/>
  <c r="K5866" i="1"/>
  <c r="X5865" i="1"/>
  <c r="S5865" i="1"/>
  <c r="P5865" i="1"/>
  <c r="K5865" i="1"/>
  <c r="X5864" i="1"/>
  <c r="S5864" i="1"/>
  <c r="P5864" i="1"/>
  <c r="K5864" i="1"/>
  <c r="X5863" i="1"/>
  <c r="S5863" i="1"/>
  <c r="P5863" i="1"/>
  <c r="K5863" i="1"/>
  <c r="X5862" i="1"/>
  <c r="S5862" i="1"/>
  <c r="P5862" i="1"/>
  <c r="K5862" i="1"/>
  <c r="X5861" i="1"/>
  <c r="S5861" i="1"/>
  <c r="P5861" i="1"/>
  <c r="K5861" i="1"/>
  <c r="X5860" i="1"/>
  <c r="S5860" i="1"/>
  <c r="P5860" i="1"/>
  <c r="K5860" i="1"/>
  <c r="X5859" i="1"/>
  <c r="S5859" i="1"/>
  <c r="P5859" i="1"/>
  <c r="K5859" i="1"/>
  <c r="X5858" i="1"/>
  <c r="S5858" i="1"/>
  <c r="P5858" i="1"/>
  <c r="K5858" i="1"/>
  <c r="X5857" i="1"/>
  <c r="S5857" i="1"/>
  <c r="P5857" i="1"/>
  <c r="K5857" i="1"/>
  <c r="X5856" i="1"/>
  <c r="S5856" i="1"/>
  <c r="P5856" i="1"/>
  <c r="K5856" i="1"/>
  <c r="X5855" i="1"/>
  <c r="S5855" i="1"/>
  <c r="P5855" i="1"/>
  <c r="K5855" i="1"/>
  <c r="X5854" i="1"/>
  <c r="S5854" i="1"/>
  <c r="P5854" i="1"/>
  <c r="K5854" i="1"/>
  <c r="X5853" i="1"/>
  <c r="S5853" i="1"/>
  <c r="P5853" i="1"/>
  <c r="K5853" i="1"/>
  <c r="X5852" i="1"/>
  <c r="S5852" i="1"/>
  <c r="P5852" i="1"/>
  <c r="K5852" i="1"/>
  <c r="X5851" i="1"/>
  <c r="S5851" i="1"/>
  <c r="P5851" i="1"/>
  <c r="K5851" i="1"/>
  <c r="X5850" i="1"/>
  <c r="S5850" i="1"/>
  <c r="P5850" i="1"/>
  <c r="K5850" i="1"/>
  <c r="X5849" i="1"/>
  <c r="S5849" i="1"/>
  <c r="P5849" i="1"/>
  <c r="K5849" i="1"/>
  <c r="X5848" i="1"/>
  <c r="S5848" i="1"/>
  <c r="P5848" i="1"/>
  <c r="K5848" i="1"/>
  <c r="X5847" i="1"/>
  <c r="S5847" i="1"/>
  <c r="P5847" i="1"/>
  <c r="K5847" i="1"/>
  <c r="X5846" i="1"/>
  <c r="S5846" i="1"/>
  <c r="P5846" i="1"/>
  <c r="K5846" i="1"/>
  <c r="X5845" i="1"/>
  <c r="S5845" i="1"/>
  <c r="P5845" i="1"/>
  <c r="K5845" i="1"/>
  <c r="X5844" i="1"/>
  <c r="S5844" i="1"/>
  <c r="P5844" i="1"/>
  <c r="K5844" i="1"/>
  <c r="X5843" i="1"/>
  <c r="S5843" i="1"/>
  <c r="P5843" i="1"/>
  <c r="K5843" i="1"/>
  <c r="X5842" i="1"/>
  <c r="S5842" i="1"/>
  <c r="P5842" i="1"/>
  <c r="K5842" i="1"/>
  <c r="X5841" i="1"/>
  <c r="S5841" i="1"/>
  <c r="P5841" i="1"/>
  <c r="K5841" i="1"/>
  <c r="X5840" i="1"/>
  <c r="S5840" i="1"/>
  <c r="P5840" i="1"/>
  <c r="K5840" i="1"/>
  <c r="X5839" i="1"/>
  <c r="S5839" i="1"/>
  <c r="P5839" i="1"/>
  <c r="K5839" i="1"/>
  <c r="X5838" i="1"/>
  <c r="S5838" i="1"/>
  <c r="P5838" i="1"/>
  <c r="K5838" i="1"/>
  <c r="X5837" i="1"/>
  <c r="S5837" i="1"/>
  <c r="P5837" i="1"/>
  <c r="K5837" i="1"/>
  <c r="X5836" i="1"/>
  <c r="S5836" i="1"/>
  <c r="P5836" i="1"/>
  <c r="K5836" i="1"/>
  <c r="X5835" i="1"/>
  <c r="S5835" i="1"/>
  <c r="P5835" i="1"/>
  <c r="K5835" i="1"/>
  <c r="X5834" i="1"/>
  <c r="S5834" i="1"/>
  <c r="P5834" i="1"/>
  <c r="K5834" i="1"/>
  <c r="X5833" i="1"/>
  <c r="S5833" i="1"/>
  <c r="P5833" i="1"/>
  <c r="K5833" i="1"/>
  <c r="X5832" i="1"/>
  <c r="S5832" i="1"/>
  <c r="P5832" i="1"/>
  <c r="K5832" i="1"/>
  <c r="X5831" i="1"/>
  <c r="S5831" i="1"/>
  <c r="P5831" i="1"/>
  <c r="K5831" i="1"/>
  <c r="X5830" i="1"/>
  <c r="S5830" i="1"/>
  <c r="P5830" i="1"/>
  <c r="K5830" i="1"/>
  <c r="X5829" i="1"/>
  <c r="S5829" i="1"/>
  <c r="P5829" i="1"/>
  <c r="K5829" i="1"/>
  <c r="X5828" i="1"/>
  <c r="S5828" i="1"/>
  <c r="P5828" i="1"/>
  <c r="K5828" i="1"/>
  <c r="X5827" i="1"/>
  <c r="S5827" i="1"/>
  <c r="P5827" i="1"/>
  <c r="K5827" i="1"/>
  <c r="X5826" i="1"/>
  <c r="S5826" i="1"/>
  <c r="P5826" i="1"/>
  <c r="K5826" i="1"/>
  <c r="X5825" i="1"/>
  <c r="S5825" i="1"/>
  <c r="P5825" i="1"/>
  <c r="K5825" i="1"/>
  <c r="X5824" i="1"/>
  <c r="S5824" i="1"/>
  <c r="P5824" i="1"/>
  <c r="K5824" i="1"/>
  <c r="X5823" i="1"/>
  <c r="S5823" i="1"/>
  <c r="P5823" i="1"/>
  <c r="K5823" i="1"/>
  <c r="X5822" i="1"/>
  <c r="S5822" i="1"/>
  <c r="P5822" i="1"/>
  <c r="K5822" i="1"/>
  <c r="X5821" i="1"/>
  <c r="S5821" i="1"/>
  <c r="P5821" i="1"/>
  <c r="K5821" i="1"/>
  <c r="X5820" i="1"/>
  <c r="S5820" i="1"/>
  <c r="P5820" i="1"/>
  <c r="K5820" i="1"/>
  <c r="X5819" i="1"/>
  <c r="S5819" i="1"/>
  <c r="P5819" i="1"/>
  <c r="K5819" i="1"/>
  <c r="X5818" i="1"/>
  <c r="S5818" i="1"/>
  <c r="P5818" i="1"/>
  <c r="K5818" i="1"/>
  <c r="X5817" i="1"/>
  <c r="S5817" i="1"/>
  <c r="P5817" i="1"/>
  <c r="K5817" i="1"/>
  <c r="X5816" i="1"/>
  <c r="S5816" i="1"/>
  <c r="P5816" i="1"/>
  <c r="K5816" i="1"/>
  <c r="X5815" i="1"/>
  <c r="S5815" i="1"/>
  <c r="P5815" i="1"/>
  <c r="K5815" i="1"/>
  <c r="X5814" i="1"/>
  <c r="S5814" i="1"/>
  <c r="P5814" i="1"/>
  <c r="K5814" i="1"/>
  <c r="X5813" i="1"/>
  <c r="S5813" i="1"/>
  <c r="P5813" i="1"/>
  <c r="K5813" i="1"/>
  <c r="X5812" i="1"/>
  <c r="S5812" i="1"/>
  <c r="P5812" i="1"/>
  <c r="K5812" i="1"/>
  <c r="X5811" i="1"/>
  <c r="S5811" i="1"/>
  <c r="P5811" i="1"/>
  <c r="K5811" i="1"/>
  <c r="X5810" i="1"/>
  <c r="S5810" i="1"/>
  <c r="P5810" i="1"/>
  <c r="K5810" i="1"/>
  <c r="X5809" i="1"/>
  <c r="S5809" i="1"/>
  <c r="P5809" i="1"/>
  <c r="K5809" i="1"/>
  <c r="X5808" i="1"/>
  <c r="S5808" i="1"/>
  <c r="P5808" i="1"/>
  <c r="K5808" i="1"/>
  <c r="X5807" i="1"/>
  <c r="S5807" i="1"/>
  <c r="P5807" i="1"/>
  <c r="K5807" i="1"/>
  <c r="X5806" i="1"/>
  <c r="S5806" i="1"/>
  <c r="P5806" i="1"/>
  <c r="K5806" i="1"/>
  <c r="X5805" i="1"/>
  <c r="S5805" i="1"/>
  <c r="P5805" i="1"/>
  <c r="K5805" i="1"/>
  <c r="X5804" i="1"/>
  <c r="S5804" i="1"/>
  <c r="P5804" i="1"/>
  <c r="K5804" i="1"/>
  <c r="X5803" i="1"/>
  <c r="S5803" i="1"/>
  <c r="P5803" i="1"/>
  <c r="K5803" i="1"/>
  <c r="X5802" i="1"/>
  <c r="S5802" i="1"/>
  <c r="P5802" i="1"/>
  <c r="K5802" i="1"/>
  <c r="X5801" i="1"/>
  <c r="S5801" i="1"/>
  <c r="P5801" i="1"/>
  <c r="K5801" i="1"/>
  <c r="X5800" i="1"/>
  <c r="S5800" i="1"/>
  <c r="P5800" i="1"/>
  <c r="K5800" i="1"/>
  <c r="X5799" i="1"/>
  <c r="S5799" i="1"/>
  <c r="P5799" i="1"/>
  <c r="K5799" i="1"/>
  <c r="X5798" i="1"/>
  <c r="S5798" i="1"/>
  <c r="P5798" i="1"/>
  <c r="K5798" i="1"/>
  <c r="X5797" i="1"/>
  <c r="S5797" i="1"/>
  <c r="P5797" i="1"/>
  <c r="K5797" i="1"/>
  <c r="X5796" i="1"/>
  <c r="S5796" i="1"/>
  <c r="P5796" i="1"/>
  <c r="K5796" i="1"/>
  <c r="X5795" i="1"/>
  <c r="S5795" i="1"/>
  <c r="P5795" i="1"/>
  <c r="K5795" i="1"/>
  <c r="X5794" i="1"/>
  <c r="S5794" i="1"/>
  <c r="P5794" i="1"/>
  <c r="K5794" i="1"/>
  <c r="X5793" i="1"/>
  <c r="S5793" i="1"/>
  <c r="P5793" i="1"/>
  <c r="K5793" i="1"/>
  <c r="X5792" i="1"/>
  <c r="S5792" i="1"/>
  <c r="P5792" i="1"/>
  <c r="K5792" i="1"/>
  <c r="X5791" i="1"/>
  <c r="S5791" i="1"/>
  <c r="P5791" i="1"/>
  <c r="K5791" i="1"/>
  <c r="X5790" i="1"/>
  <c r="S5790" i="1"/>
  <c r="P5790" i="1"/>
  <c r="K5790" i="1"/>
  <c r="X5789" i="1"/>
  <c r="S5789" i="1"/>
  <c r="P5789" i="1"/>
  <c r="K5789" i="1"/>
  <c r="X5788" i="1"/>
  <c r="S5788" i="1"/>
  <c r="P5788" i="1"/>
  <c r="K5788" i="1"/>
  <c r="X5787" i="1"/>
  <c r="S5787" i="1"/>
  <c r="P5787" i="1"/>
  <c r="K5787" i="1"/>
  <c r="X5786" i="1"/>
  <c r="S5786" i="1"/>
  <c r="P5786" i="1"/>
  <c r="K5786" i="1"/>
  <c r="X5785" i="1"/>
  <c r="S5785" i="1"/>
  <c r="P5785" i="1"/>
  <c r="K5785" i="1"/>
  <c r="X5784" i="1"/>
  <c r="S5784" i="1"/>
  <c r="P5784" i="1"/>
  <c r="K5784" i="1"/>
  <c r="X5783" i="1"/>
  <c r="S5783" i="1"/>
  <c r="P5783" i="1"/>
  <c r="K5783" i="1"/>
  <c r="X5782" i="1"/>
  <c r="S5782" i="1"/>
  <c r="P5782" i="1"/>
  <c r="K5782" i="1"/>
  <c r="X5781" i="1"/>
  <c r="S5781" i="1"/>
  <c r="P5781" i="1"/>
  <c r="K5781" i="1"/>
  <c r="X5780" i="1"/>
  <c r="S5780" i="1"/>
  <c r="P5780" i="1"/>
  <c r="K5780" i="1"/>
  <c r="X5779" i="1"/>
  <c r="S5779" i="1"/>
  <c r="P5779" i="1"/>
  <c r="K5779" i="1"/>
  <c r="X5778" i="1"/>
  <c r="S5778" i="1"/>
  <c r="P5778" i="1"/>
  <c r="K5778" i="1"/>
  <c r="X5777" i="1"/>
  <c r="S5777" i="1"/>
  <c r="P5777" i="1"/>
  <c r="K5777" i="1"/>
  <c r="X5776" i="1"/>
  <c r="S5776" i="1"/>
  <c r="P5776" i="1"/>
  <c r="K5776" i="1"/>
  <c r="X5775" i="1"/>
  <c r="S5775" i="1"/>
  <c r="P5775" i="1"/>
  <c r="K5775" i="1"/>
  <c r="X5774" i="1"/>
  <c r="S5774" i="1"/>
  <c r="P5774" i="1"/>
  <c r="K5774" i="1"/>
  <c r="X5773" i="1"/>
  <c r="S5773" i="1"/>
  <c r="P5773" i="1"/>
  <c r="K5773" i="1"/>
  <c r="X5772" i="1"/>
  <c r="S5772" i="1"/>
  <c r="P5772" i="1"/>
  <c r="K5772" i="1"/>
  <c r="X5771" i="1"/>
  <c r="S5771" i="1"/>
  <c r="P5771" i="1"/>
  <c r="K5771" i="1"/>
  <c r="X5770" i="1"/>
  <c r="S5770" i="1"/>
  <c r="P5770" i="1"/>
  <c r="K5770" i="1"/>
  <c r="X5769" i="1"/>
  <c r="S5769" i="1"/>
  <c r="P5769" i="1"/>
  <c r="K5769" i="1"/>
  <c r="X5768" i="1"/>
  <c r="S5768" i="1"/>
  <c r="P5768" i="1"/>
  <c r="K5768" i="1"/>
  <c r="X5767" i="1"/>
  <c r="S5767" i="1"/>
  <c r="P5767" i="1"/>
  <c r="K5767" i="1"/>
  <c r="X5766" i="1"/>
  <c r="S5766" i="1"/>
  <c r="P5766" i="1"/>
  <c r="K5766" i="1"/>
  <c r="X5765" i="1"/>
  <c r="S5765" i="1"/>
  <c r="P5765" i="1"/>
  <c r="K5765" i="1"/>
  <c r="X5764" i="1"/>
  <c r="S5764" i="1"/>
  <c r="P5764" i="1"/>
  <c r="K5764" i="1"/>
  <c r="X5763" i="1"/>
  <c r="S5763" i="1"/>
  <c r="P5763" i="1"/>
  <c r="K5763" i="1"/>
  <c r="X5762" i="1"/>
  <c r="S5762" i="1"/>
  <c r="P5762" i="1"/>
  <c r="K5762" i="1"/>
  <c r="X5761" i="1"/>
  <c r="S5761" i="1"/>
  <c r="P5761" i="1"/>
  <c r="K5761" i="1"/>
  <c r="X5760" i="1"/>
  <c r="S5760" i="1"/>
  <c r="P5760" i="1"/>
  <c r="K5760" i="1"/>
  <c r="X5759" i="1"/>
  <c r="S5759" i="1"/>
  <c r="P5759" i="1"/>
  <c r="K5759" i="1"/>
  <c r="X5758" i="1"/>
  <c r="S5758" i="1"/>
  <c r="P5758" i="1"/>
  <c r="K5758" i="1"/>
  <c r="X5757" i="1"/>
  <c r="S5757" i="1"/>
  <c r="P5757" i="1"/>
  <c r="K5757" i="1"/>
  <c r="X5756" i="1"/>
  <c r="S5756" i="1"/>
  <c r="P5756" i="1"/>
  <c r="K5756" i="1"/>
  <c r="X5755" i="1"/>
  <c r="S5755" i="1"/>
  <c r="P5755" i="1"/>
  <c r="K5755" i="1"/>
  <c r="X5754" i="1"/>
  <c r="S5754" i="1"/>
  <c r="P5754" i="1"/>
  <c r="K5754" i="1"/>
  <c r="X5753" i="1"/>
  <c r="S5753" i="1"/>
  <c r="P5753" i="1"/>
  <c r="K5753" i="1"/>
  <c r="X5752" i="1"/>
  <c r="S5752" i="1"/>
  <c r="P5752" i="1"/>
  <c r="K5752" i="1"/>
  <c r="X5751" i="1"/>
  <c r="S5751" i="1"/>
  <c r="P5751" i="1"/>
  <c r="K5751" i="1"/>
  <c r="X5750" i="1"/>
  <c r="S5750" i="1"/>
  <c r="P5750" i="1"/>
  <c r="K5750" i="1"/>
  <c r="X5749" i="1"/>
  <c r="S5749" i="1"/>
  <c r="P5749" i="1"/>
  <c r="K5749" i="1"/>
  <c r="X5748" i="1"/>
  <c r="S5748" i="1"/>
  <c r="P5748" i="1"/>
  <c r="K5748" i="1"/>
  <c r="X5747" i="1"/>
  <c r="S5747" i="1"/>
  <c r="P5747" i="1"/>
  <c r="K5747" i="1"/>
  <c r="X5746" i="1"/>
  <c r="S5746" i="1"/>
  <c r="P5746" i="1"/>
  <c r="K5746" i="1"/>
  <c r="X5745" i="1"/>
  <c r="S5745" i="1"/>
  <c r="P5745" i="1"/>
  <c r="K5745" i="1"/>
  <c r="X5744" i="1"/>
  <c r="S5744" i="1"/>
  <c r="P5744" i="1"/>
  <c r="K5744" i="1"/>
  <c r="X5743" i="1"/>
  <c r="S5743" i="1"/>
  <c r="P5743" i="1"/>
  <c r="K5743" i="1"/>
  <c r="X5742" i="1"/>
  <c r="S5742" i="1"/>
  <c r="P5742" i="1"/>
  <c r="K5742" i="1"/>
  <c r="X5741" i="1"/>
  <c r="S5741" i="1"/>
  <c r="P5741" i="1"/>
  <c r="K5741" i="1"/>
  <c r="X5740" i="1"/>
  <c r="S5740" i="1"/>
  <c r="P5740" i="1"/>
  <c r="K5740" i="1"/>
  <c r="X5739" i="1"/>
  <c r="S5739" i="1"/>
  <c r="P5739" i="1"/>
  <c r="K5739" i="1"/>
  <c r="X5738" i="1"/>
  <c r="S5738" i="1"/>
  <c r="P5738" i="1"/>
  <c r="K5738" i="1"/>
  <c r="X5737" i="1"/>
  <c r="S5737" i="1"/>
  <c r="P5737" i="1"/>
  <c r="K5737" i="1"/>
  <c r="X5736" i="1"/>
  <c r="S5736" i="1"/>
  <c r="P5736" i="1"/>
  <c r="K5736" i="1"/>
  <c r="X5735" i="1"/>
  <c r="S5735" i="1"/>
  <c r="P5735" i="1"/>
  <c r="K5735" i="1"/>
  <c r="X5734" i="1"/>
  <c r="S5734" i="1"/>
  <c r="P5734" i="1"/>
  <c r="K5734" i="1"/>
  <c r="X5733" i="1"/>
  <c r="S5733" i="1"/>
  <c r="P5733" i="1"/>
  <c r="K5733" i="1"/>
  <c r="X5732" i="1"/>
  <c r="S5732" i="1"/>
  <c r="P5732" i="1"/>
  <c r="K5732" i="1"/>
  <c r="X5731" i="1"/>
  <c r="S5731" i="1"/>
  <c r="P5731" i="1"/>
  <c r="K5731" i="1"/>
  <c r="X5730" i="1"/>
  <c r="S5730" i="1"/>
  <c r="P5730" i="1"/>
  <c r="K5730" i="1"/>
  <c r="X5729" i="1"/>
  <c r="S5729" i="1"/>
  <c r="P5729" i="1"/>
  <c r="K5729" i="1"/>
  <c r="X5728" i="1"/>
  <c r="S5728" i="1"/>
  <c r="P5728" i="1"/>
  <c r="K5728" i="1"/>
  <c r="X5727" i="1"/>
  <c r="S5727" i="1"/>
  <c r="P5727" i="1"/>
  <c r="K5727" i="1"/>
  <c r="X5726" i="1"/>
  <c r="S5726" i="1"/>
  <c r="P5726" i="1"/>
  <c r="K5726" i="1"/>
  <c r="X5725" i="1"/>
  <c r="S5725" i="1"/>
  <c r="P5725" i="1"/>
  <c r="K5725" i="1"/>
  <c r="X5724" i="1"/>
  <c r="S5724" i="1"/>
  <c r="P5724" i="1"/>
  <c r="K5724" i="1"/>
  <c r="X5723" i="1"/>
  <c r="S5723" i="1"/>
  <c r="P5723" i="1"/>
  <c r="K5723" i="1"/>
  <c r="X5722" i="1"/>
  <c r="S5722" i="1"/>
  <c r="P5722" i="1"/>
  <c r="K5722" i="1"/>
  <c r="X5721" i="1"/>
  <c r="S5721" i="1"/>
  <c r="P5721" i="1"/>
  <c r="K5721" i="1"/>
  <c r="X5720" i="1"/>
  <c r="S5720" i="1"/>
  <c r="P5720" i="1"/>
  <c r="K5720" i="1"/>
  <c r="X5719" i="1"/>
  <c r="S5719" i="1"/>
  <c r="P5719" i="1"/>
  <c r="K5719" i="1"/>
  <c r="X5718" i="1"/>
  <c r="S5718" i="1"/>
  <c r="P5718" i="1"/>
  <c r="K5718" i="1"/>
  <c r="X5717" i="1"/>
  <c r="S5717" i="1"/>
  <c r="P5717" i="1"/>
  <c r="K5717" i="1"/>
  <c r="X5716" i="1"/>
  <c r="S5716" i="1"/>
  <c r="P5716" i="1"/>
  <c r="K5716" i="1"/>
  <c r="X5715" i="1"/>
  <c r="S5715" i="1"/>
  <c r="P5715" i="1"/>
  <c r="K5715" i="1"/>
  <c r="X5714" i="1"/>
  <c r="S5714" i="1"/>
  <c r="P5714" i="1"/>
  <c r="K5714" i="1"/>
  <c r="X5713" i="1"/>
  <c r="S5713" i="1"/>
  <c r="P5713" i="1"/>
  <c r="K5713" i="1"/>
  <c r="X5712" i="1"/>
  <c r="S5712" i="1"/>
  <c r="P5712" i="1"/>
  <c r="K5712" i="1"/>
  <c r="X5711" i="1"/>
  <c r="S5711" i="1"/>
  <c r="P5711" i="1"/>
  <c r="K5711" i="1"/>
  <c r="X5710" i="1"/>
  <c r="S5710" i="1"/>
  <c r="P5710" i="1"/>
  <c r="K5710" i="1"/>
  <c r="X5709" i="1"/>
  <c r="S5709" i="1"/>
  <c r="P5709" i="1"/>
  <c r="K5709" i="1"/>
  <c r="X5708" i="1"/>
  <c r="S5708" i="1"/>
  <c r="P5708" i="1"/>
  <c r="K5708" i="1"/>
  <c r="X5707" i="1"/>
  <c r="S5707" i="1"/>
  <c r="P5707" i="1"/>
  <c r="K5707" i="1"/>
  <c r="X5706" i="1"/>
  <c r="S5706" i="1"/>
  <c r="P5706" i="1"/>
  <c r="K5706" i="1"/>
  <c r="X5705" i="1"/>
  <c r="S5705" i="1"/>
  <c r="P5705" i="1"/>
  <c r="K5705" i="1"/>
  <c r="X5704" i="1"/>
  <c r="S5704" i="1"/>
  <c r="P5704" i="1"/>
  <c r="K5704" i="1"/>
  <c r="X5703" i="1"/>
  <c r="S5703" i="1"/>
  <c r="P5703" i="1"/>
  <c r="K5703" i="1"/>
  <c r="X5702" i="1"/>
  <c r="S5702" i="1"/>
  <c r="P5702" i="1"/>
  <c r="K5702" i="1"/>
  <c r="X5701" i="1"/>
  <c r="S5701" i="1"/>
  <c r="P5701" i="1"/>
  <c r="K5701" i="1"/>
  <c r="X5700" i="1"/>
  <c r="S5700" i="1"/>
  <c r="P5700" i="1"/>
  <c r="K5700" i="1"/>
  <c r="X5699" i="1"/>
  <c r="S5699" i="1"/>
  <c r="P5699" i="1"/>
  <c r="K5699" i="1"/>
  <c r="X5698" i="1"/>
  <c r="S5698" i="1"/>
  <c r="P5698" i="1"/>
  <c r="K5698" i="1"/>
  <c r="X5697" i="1"/>
  <c r="S5697" i="1"/>
  <c r="P5697" i="1"/>
  <c r="K5697" i="1"/>
  <c r="X5696" i="1"/>
  <c r="S5696" i="1"/>
  <c r="P5696" i="1"/>
  <c r="K5696" i="1"/>
  <c r="X5695" i="1"/>
  <c r="S5695" i="1"/>
  <c r="P5695" i="1"/>
  <c r="K5695" i="1"/>
  <c r="X5694" i="1"/>
  <c r="S5694" i="1"/>
  <c r="P5694" i="1"/>
  <c r="K5694" i="1"/>
  <c r="X5693" i="1"/>
  <c r="S5693" i="1"/>
  <c r="P5693" i="1"/>
  <c r="K5693" i="1"/>
  <c r="X5692" i="1"/>
  <c r="S5692" i="1"/>
  <c r="P5692" i="1"/>
  <c r="K5692" i="1"/>
  <c r="X5691" i="1"/>
  <c r="S5691" i="1"/>
  <c r="P5691" i="1"/>
  <c r="K5691" i="1"/>
  <c r="X5690" i="1"/>
  <c r="S5690" i="1"/>
  <c r="P5690" i="1"/>
  <c r="K5690" i="1"/>
  <c r="X5689" i="1"/>
  <c r="S5689" i="1"/>
  <c r="P5689" i="1"/>
  <c r="K5689" i="1"/>
  <c r="X5688" i="1"/>
  <c r="S5688" i="1"/>
  <c r="P5688" i="1"/>
  <c r="K5688" i="1"/>
  <c r="X5687" i="1"/>
  <c r="S5687" i="1"/>
  <c r="P5687" i="1"/>
  <c r="K5687" i="1"/>
  <c r="X5686" i="1"/>
  <c r="S5686" i="1"/>
  <c r="P5686" i="1"/>
  <c r="K5686" i="1"/>
  <c r="X5685" i="1"/>
  <c r="S5685" i="1"/>
  <c r="P5685" i="1"/>
  <c r="K5685" i="1"/>
  <c r="X5684" i="1"/>
  <c r="S5684" i="1"/>
  <c r="P5684" i="1"/>
  <c r="K5684" i="1"/>
  <c r="X5683" i="1"/>
  <c r="S5683" i="1"/>
  <c r="P5683" i="1"/>
  <c r="K5683" i="1"/>
  <c r="X5682" i="1"/>
  <c r="S5682" i="1"/>
  <c r="P5682" i="1"/>
  <c r="K5682" i="1"/>
  <c r="X5681" i="1"/>
  <c r="S5681" i="1"/>
  <c r="P5681" i="1"/>
  <c r="K5681" i="1"/>
  <c r="X5680" i="1"/>
  <c r="S5680" i="1"/>
  <c r="P5680" i="1"/>
  <c r="K5680" i="1"/>
  <c r="X5679" i="1"/>
  <c r="S5679" i="1"/>
  <c r="P5679" i="1"/>
  <c r="K5679" i="1"/>
  <c r="X5678" i="1"/>
  <c r="S5678" i="1"/>
  <c r="P5678" i="1"/>
  <c r="K5678" i="1"/>
  <c r="X5677" i="1"/>
  <c r="S5677" i="1"/>
  <c r="P5677" i="1"/>
  <c r="K5677" i="1"/>
  <c r="X5676" i="1"/>
  <c r="S5676" i="1"/>
  <c r="P5676" i="1"/>
  <c r="K5676" i="1"/>
  <c r="X5675" i="1"/>
  <c r="S5675" i="1"/>
  <c r="P5675" i="1"/>
  <c r="K5675" i="1"/>
  <c r="X5674" i="1"/>
  <c r="S5674" i="1"/>
  <c r="P5674" i="1"/>
  <c r="K5674" i="1"/>
  <c r="X5673" i="1"/>
  <c r="S5673" i="1"/>
  <c r="P5673" i="1"/>
  <c r="K5673" i="1"/>
  <c r="X5672" i="1"/>
  <c r="S5672" i="1"/>
  <c r="P5672" i="1"/>
  <c r="K5672" i="1"/>
  <c r="X5671" i="1"/>
  <c r="S5671" i="1"/>
  <c r="P5671" i="1"/>
  <c r="K5671" i="1"/>
  <c r="X5670" i="1"/>
  <c r="S5670" i="1"/>
  <c r="P5670" i="1"/>
  <c r="K5670" i="1"/>
  <c r="X5669" i="1"/>
  <c r="S5669" i="1"/>
  <c r="P5669" i="1"/>
  <c r="K5669" i="1"/>
  <c r="X5668" i="1"/>
  <c r="S5668" i="1"/>
  <c r="P5668" i="1"/>
  <c r="K5668" i="1"/>
  <c r="X5667" i="1"/>
  <c r="S5667" i="1"/>
  <c r="P5667" i="1"/>
  <c r="K5667" i="1"/>
  <c r="X5666" i="1"/>
  <c r="S5666" i="1"/>
  <c r="P5666" i="1"/>
  <c r="K5666" i="1"/>
  <c r="X5665" i="1"/>
  <c r="S5665" i="1"/>
  <c r="P5665" i="1"/>
  <c r="K5665" i="1"/>
  <c r="X5664" i="1"/>
  <c r="S5664" i="1"/>
  <c r="P5664" i="1"/>
  <c r="K5664" i="1"/>
  <c r="X5663" i="1"/>
  <c r="S5663" i="1"/>
  <c r="P5663" i="1"/>
  <c r="K5663" i="1"/>
  <c r="X5662" i="1"/>
  <c r="S5662" i="1"/>
  <c r="P5662" i="1"/>
  <c r="K5662" i="1"/>
  <c r="X5661" i="1"/>
  <c r="S5661" i="1"/>
  <c r="P5661" i="1"/>
  <c r="K5661" i="1"/>
  <c r="X5660" i="1"/>
  <c r="S5660" i="1"/>
  <c r="P5660" i="1"/>
  <c r="K5660" i="1"/>
  <c r="X5659" i="1"/>
  <c r="S5659" i="1"/>
  <c r="P5659" i="1"/>
  <c r="K5659" i="1"/>
  <c r="X5658" i="1"/>
  <c r="S5658" i="1"/>
  <c r="P5658" i="1"/>
  <c r="K5658" i="1"/>
  <c r="X5657" i="1"/>
  <c r="S5657" i="1"/>
  <c r="P5657" i="1"/>
  <c r="K5657" i="1"/>
  <c r="X5656" i="1"/>
  <c r="S5656" i="1"/>
  <c r="P5656" i="1"/>
  <c r="K5656" i="1"/>
  <c r="X5655" i="1"/>
  <c r="S5655" i="1"/>
  <c r="P5655" i="1"/>
  <c r="K5655" i="1"/>
  <c r="X5654" i="1"/>
  <c r="S5654" i="1"/>
  <c r="P5654" i="1"/>
  <c r="K5654" i="1"/>
  <c r="X5653" i="1"/>
  <c r="S5653" i="1"/>
  <c r="P5653" i="1"/>
  <c r="K5653" i="1"/>
  <c r="X5652" i="1"/>
  <c r="S5652" i="1"/>
  <c r="P5652" i="1"/>
  <c r="K5652" i="1"/>
  <c r="X5651" i="1"/>
  <c r="S5651" i="1"/>
  <c r="P5651" i="1"/>
  <c r="K5651" i="1"/>
  <c r="X5650" i="1"/>
  <c r="S5650" i="1"/>
  <c r="P5650" i="1"/>
  <c r="K5650" i="1"/>
  <c r="X5649" i="1"/>
  <c r="S5649" i="1"/>
  <c r="P5649" i="1"/>
  <c r="K5649" i="1"/>
  <c r="X5648" i="1"/>
  <c r="S5648" i="1"/>
  <c r="P5648" i="1"/>
  <c r="K5648" i="1"/>
  <c r="X5647" i="1"/>
  <c r="S5647" i="1"/>
  <c r="P5647" i="1"/>
  <c r="K5647" i="1"/>
  <c r="X5646" i="1"/>
  <c r="S5646" i="1"/>
  <c r="P5646" i="1"/>
  <c r="K5646" i="1"/>
  <c r="X5645" i="1"/>
  <c r="S5645" i="1"/>
  <c r="P5645" i="1"/>
  <c r="K5645" i="1"/>
  <c r="X5644" i="1"/>
  <c r="S5644" i="1"/>
  <c r="P5644" i="1"/>
  <c r="K5644" i="1"/>
  <c r="X5643" i="1"/>
  <c r="S5643" i="1"/>
  <c r="P5643" i="1"/>
  <c r="K5643" i="1"/>
  <c r="X5642" i="1"/>
  <c r="S5642" i="1"/>
  <c r="P5642" i="1"/>
  <c r="K5642" i="1"/>
  <c r="X5641" i="1"/>
  <c r="S5641" i="1"/>
  <c r="P5641" i="1"/>
  <c r="K5641" i="1"/>
  <c r="X5640" i="1"/>
  <c r="S5640" i="1"/>
  <c r="P5640" i="1"/>
  <c r="K5640" i="1"/>
  <c r="X5639" i="1"/>
  <c r="S5639" i="1"/>
  <c r="P5639" i="1"/>
  <c r="K5639" i="1"/>
  <c r="X5638" i="1"/>
  <c r="S5638" i="1"/>
  <c r="P5638" i="1"/>
  <c r="K5638" i="1"/>
  <c r="X5637" i="1"/>
  <c r="S5637" i="1"/>
  <c r="P5637" i="1"/>
  <c r="K5637" i="1"/>
  <c r="X5636" i="1"/>
  <c r="S5636" i="1"/>
  <c r="P5636" i="1"/>
  <c r="K5636" i="1"/>
  <c r="X5635" i="1"/>
  <c r="S5635" i="1"/>
  <c r="P5635" i="1"/>
  <c r="K5635" i="1"/>
  <c r="X5634" i="1"/>
  <c r="S5634" i="1"/>
  <c r="P5634" i="1"/>
  <c r="K5634" i="1"/>
  <c r="X5633" i="1"/>
  <c r="S5633" i="1"/>
  <c r="P5633" i="1"/>
  <c r="K5633" i="1"/>
  <c r="X5632" i="1"/>
  <c r="S5632" i="1"/>
  <c r="P5632" i="1"/>
  <c r="K5632" i="1"/>
  <c r="X5631" i="1"/>
  <c r="S5631" i="1"/>
  <c r="P5631" i="1"/>
  <c r="K5631" i="1"/>
  <c r="X5630" i="1"/>
  <c r="S5630" i="1"/>
  <c r="P5630" i="1"/>
  <c r="K5630" i="1"/>
  <c r="X5629" i="1"/>
  <c r="S5629" i="1"/>
  <c r="P5629" i="1"/>
  <c r="K5629" i="1"/>
  <c r="X5628" i="1"/>
  <c r="S5628" i="1"/>
  <c r="P5628" i="1"/>
  <c r="K5628" i="1"/>
  <c r="X5627" i="1"/>
  <c r="S5627" i="1"/>
  <c r="P5627" i="1"/>
  <c r="K5627" i="1"/>
  <c r="X5626" i="1"/>
  <c r="S5626" i="1"/>
  <c r="P5626" i="1"/>
  <c r="K5626" i="1"/>
  <c r="X5625" i="1"/>
  <c r="S5625" i="1"/>
  <c r="P5625" i="1"/>
  <c r="K5625" i="1"/>
  <c r="X5624" i="1"/>
  <c r="S5624" i="1"/>
  <c r="P5624" i="1"/>
  <c r="K5624" i="1"/>
  <c r="X5623" i="1"/>
  <c r="S5623" i="1"/>
  <c r="P5623" i="1"/>
  <c r="K5623" i="1"/>
  <c r="X5622" i="1"/>
  <c r="S5622" i="1"/>
  <c r="P5622" i="1"/>
  <c r="K5622" i="1"/>
  <c r="X5621" i="1"/>
  <c r="S5621" i="1"/>
  <c r="P5621" i="1"/>
  <c r="K5621" i="1"/>
  <c r="X5620" i="1"/>
  <c r="S5620" i="1"/>
  <c r="P5620" i="1"/>
  <c r="K5620" i="1"/>
  <c r="X5619" i="1"/>
  <c r="S5619" i="1"/>
  <c r="P5619" i="1"/>
  <c r="K5619" i="1"/>
  <c r="X5618" i="1"/>
  <c r="S5618" i="1"/>
  <c r="P5618" i="1"/>
  <c r="K5618" i="1"/>
  <c r="X5617" i="1"/>
  <c r="S5617" i="1"/>
  <c r="P5617" i="1"/>
  <c r="K5617" i="1"/>
  <c r="X5616" i="1"/>
  <c r="S5616" i="1"/>
  <c r="P5616" i="1"/>
  <c r="K5616" i="1"/>
  <c r="X5615" i="1"/>
  <c r="S5615" i="1"/>
  <c r="P5615" i="1"/>
  <c r="K5615" i="1"/>
  <c r="X5614" i="1"/>
  <c r="S5614" i="1"/>
  <c r="P5614" i="1"/>
  <c r="K5614" i="1"/>
  <c r="X5613" i="1"/>
  <c r="S5613" i="1"/>
  <c r="P5613" i="1"/>
  <c r="K5613" i="1"/>
  <c r="X5612" i="1"/>
  <c r="S5612" i="1"/>
  <c r="P5612" i="1"/>
  <c r="K5612" i="1"/>
  <c r="X5611" i="1"/>
  <c r="S5611" i="1"/>
  <c r="P5611" i="1"/>
  <c r="K5611" i="1"/>
  <c r="X5610" i="1"/>
  <c r="S5610" i="1"/>
  <c r="P5610" i="1"/>
  <c r="K5610" i="1"/>
  <c r="X5609" i="1"/>
  <c r="S5609" i="1"/>
  <c r="P5609" i="1"/>
  <c r="K5609" i="1"/>
  <c r="X5608" i="1"/>
  <c r="S5608" i="1"/>
  <c r="P5608" i="1"/>
  <c r="K5608" i="1"/>
  <c r="X5607" i="1"/>
  <c r="S5607" i="1"/>
  <c r="P5607" i="1"/>
  <c r="K5607" i="1"/>
  <c r="X5606" i="1"/>
  <c r="S5606" i="1"/>
  <c r="P5606" i="1"/>
  <c r="K5606" i="1"/>
  <c r="X5605" i="1"/>
  <c r="S5605" i="1"/>
  <c r="P5605" i="1"/>
  <c r="K5605" i="1"/>
  <c r="X5604" i="1"/>
  <c r="S5604" i="1"/>
  <c r="P5604" i="1"/>
  <c r="K5604" i="1"/>
  <c r="X5603" i="1"/>
  <c r="S5603" i="1"/>
  <c r="P5603" i="1"/>
  <c r="K5603" i="1"/>
  <c r="X5602" i="1"/>
  <c r="S5602" i="1"/>
  <c r="P5602" i="1"/>
  <c r="K5602" i="1"/>
  <c r="X5601" i="1"/>
  <c r="S5601" i="1"/>
  <c r="P5601" i="1"/>
  <c r="K5601" i="1"/>
  <c r="X5600" i="1"/>
  <c r="S5600" i="1"/>
  <c r="P5600" i="1"/>
  <c r="K5600" i="1"/>
  <c r="X5599" i="1"/>
  <c r="S5599" i="1"/>
  <c r="P5599" i="1"/>
  <c r="K5599" i="1"/>
  <c r="X5598" i="1"/>
  <c r="S5598" i="1"/>
  <c r="P5598" i="1"/>
  <c r="K5598" i="1"/>
  <c r="X5597" i="1"/>
  <c r="S5597" i="1"/>
  <c r="P5597" i="1"/>
  <c r="K5597" i="1"/>
  <c r="X5596" i="1"/>
  <c r="S5596" i="1"/>
  <c r="P5596" i="1"/>
  <c r="K5596" i="1"/>
  <c r="X5595" i="1"/>
  <c r="S5595" i="1"/>
  <c r="P5595" i="1"/>
  <c r="K5595" i="1"/>
  <c r="X5594" i="1"/>
  <c r="S5594" i="1"/>
  <c r="P5594" i="1"/>
  <c r="K5594" i="1"/>
  <c r="X5593" i="1"/>
  <c r="S5593" i="1"/>
  <c r="P5593" i="1"/>
  <c r="K5593" i="1"/>
  <c r="X5592" i="1"/>
  <c r="S5592" i="1"/>
  <c r="P5592" i="1"/>
  <c r="K5592" i="1"/>
  <c r="X5591" i="1"/>
  <c r="S5591" i="1"/>
  <c r="P5591" i="1"/>
  <c r="K5591" i="1"/>
  <c r="X5590" i="1"/>
  <c r="S5590" i="1"/>
  <c r="P5590" i="1"/>
  <c r="K5590" i="1"/>
  <c r="X5589" i="1"/>
  <c r="S5589" i="1"/>
  <c r="P5589" i="1"/>
  <c r="K5589" i="1"/>
  <c r="X5588" i="1"/>
  <c r="S5588" i="1"/>
  <c r="P5588" i="1"/>
  <c r="K5588" i="1"/>
  <c r="X5587" i="1"/>
  <c r="S5587" i="1"/>
  <c r="P5587" i="1"/>
  <c r="K5587" i="1"/>
  <c r="X5586" i="1"/>
  <c r="S5586" i="1"/>
  <c r="P5586" i="1"/>
  <c r="K5586" i="1"/>
  <c r="X5585" i="1"/>
  <c r="S5585" i="1"/>
  <c r="P5585" i="1"/>
  <c r="K5585" i="1"/>
  <c r="X5584" i="1"/>
  <c r="S5584" i="1"/>
  <c r="P5584" i="1"/>
  <c r="K5584" i="1"/>
  <c r="X5583" i="1"/>
  <c r="S5583" i="1"/>
  <c r="P5583" i="1"/>
  <c r="K5583" i="1"/>
  <c r="X5582" i="1"/>
  <c r="S5582" i="1"/>
  <c r="P5582" i="1"/>
  <c r="K5582" i="1"/>
  <c r="X5581" i="1"/>
  <c r="S5581" i="1"/>
  <c r="P5581" i="1"/>
  <c r="K5581" i="1"/>
  <c r="X5580" i="1"/>
  <c r="S5580" i="1"/>
  <c r="P5580" i="1"/>
  <c r="K5580" i="1"/>
  <c r="X5579" i="1"/>
  <c r="S5579" i="1"/>
  <c r="P5579" i="1"/>
  <c r="K5579" i="1"/>
  <c r="X5578" i="1"/>
  <c r="S5578" i="1"/>
  <c r="P5578" i="1"/>
  <c r="K5578" i="1"/>
  <c r="X5577" i="1"/>
  <c r="S5577" i="1"/>
  <c r="P5577" i="1"/>
  <c r="K5577" i="1"/>
  <c r="X5576" i="1"/>
  <c r="S5576" i="1"/>
  <c r="P5576" i="1"/>
  <c r="K5576" i="1"/>
  <c r="X5575" i="1"/>
  <c r="S5575" i="1"/>
  <c r="P5575" i="1"/>
  <c r="K5575" i="1"/>
  <c r="X5574" i="1"/>
  <c r="S5574" i="1"/>
  <c r="P5574" i="1"/>
  <c r="K5574" i="1"/>
  <c r="X5573" i="1"/>
  <c r="S5573" i="1"/>
  <c r="P5573" i="1"/>
  <c r="K5573" i="1"/>
  <c r="X5572" i="1"/>
  <c r="S5572" i="1"/>
  <c r="P5572" i="1"/>
  <c r="K5572" i="1"/>
  <c r="X5571" i="1"/>
  <c r="S5571" i="1"/>
  <c r="P5571" i="1"/>
  <c r="K5571" i="1"/>
  <c r="X5570" i="1"/>
  <c r="S5570" i="1"/>
  <c r="P5570" i="1"/>
  <c r="K5570" i="1"/>
  <c r="X5569" i="1"/>
  <c r="S5569" i="1"/>
  <c r="P5569" i="1"/>
  <c r="K5569" i="1"/>
  <c r="X5568" i="1"/>
  <c r="S5568" i="1"/>
  <c r="P5568" i="1"/>
  <c r="K5568" i="1"/>
  <c r="X5567" i="1"/>
  <c r="S5567" i="1"/>
  <c r="P5567" i="1"/>
  <c r="K5567" i="1"/>
  <c r="X5566" i="1"/>
  <c r="S5566" i="1"/>
  <c r="P5566" i="1"/>
  <c r="K5566" i="1"/>
  <c r="X5565" i="1"/>
  <c r="S5565" i="1"/>
  <c r="P5565" i="1"/>
  <c r="K5565" i="1"/>
  <c r="X5564" i="1"/>
  <c r="S5564" i="1"/>
  <c r="P5564" i="1"/>
  <c r="K5564" i="1"/>
  <c r="X5563" i="1"/>
  <c r="S5563" i="1"/>
  <c r="P5563" i="1"/>
  <c r="K5563" i="1"/>
  <c r="X5562" i="1"/>
  <c r="S5562" i="1"/>
  <c r="P5562" i="1"/>
  <c r="K5562" i="1"/>
  <c r="X5561" i="1"/>
  <c r="S5561" i="1"/>
  <c r="P5561" i="1"/>
  <c r="K5561" i="1"/>
  <c r="X5560" i="1"/>
  <c r="S5560" i="1"/>
  <c r="P5560" i="1"/>
  <c r="K5560" i="1"/>
  <c r="X5559" i="1"/>
  <c r="S5559" i="1"/>
  <c r="P5559" i="1"/>
  <c r="K5559" i="1"/>
  <c r="X5558" i="1"/>
  <c r="S5558" i="1"/>
  <c r="P5558" i="1"/>
  <c r="K5558" i="1"/>
  <c r="X5557" i="1"/>
  <c r="S5557" i="1"/>
  <c r="P5557" i="1"/>
  <c r="K5557" i="1"/>
  <c r="X5556" i="1"/>
  <c r="S5556" i="1"/>
  <c r="P5556" i="1"/>
  <c r="K5556" i="1"/>
  <c r="X5555" i="1"/>
  <c r="S5555" i="1"/>
  <c r="P5555" i="1"/>
  <c r="K5555" i="1"/>
  <c r="X5554" i="1"/>
  <c r="S5554" i="1"/>
  <c r="P5554" i="1"/>
  <c r="K5554" i="1"/>
  <c r="X5553" i="1"/>
  <c r="S5553" i="1"/>
  <c r="P5553" i="1"/>
  <c r="K5553" i="1"/>
  <c r="X5552" i="1"/>
  <c r="S5552" i="1"/>
  <c r="P5552" i="1"/>
  <c r="K5552" i="1"/>
  <c r="X5551" i="1"/>
  <c r="S5551" i="1"/>
  <c r="P5551" i="1"/>
  <c r="K5551" i="1"/>
  <c r="X5550" i="1"/>
  <c r="S5550" i="1"/>
  <c r="P5550" i="1"/>
  <c r="K5550" i="1"/>
  <c r="X5549" i="1"/>
  <c r="S5549" i="1"/>
  <c r="P5549" i="1"/>
  <c r="K5549" i="1"/>
  <c r="X5548" i="1"/>
  <c r="S5548" i="1"/>
  <c r="P5548" i="1"/>
  <c r="K5548" i="1"/>
  <c r="X5547" i="1"/>
  <c r="S5547" i="1"/>
  <c r="P5547" i="1"/>
  <c r="K5547" i="1"/>
  <c r="X5546" i="1"/>
  <c r="S5546" i="1"/>
  <c r="P5546" i="1"/>
  <c r="K5546" i="1"/>
  <c r="X5545" i="1"/>
  <c r="S5545" i="1"/>
  <c r="P5545" i="1"/>
  <c r="K5545" i="1"/>
  <c r="X5544" i="1"/>
  <c r="S5544" i="1"/>
  <c r="P5544" i="1"/>
  <c r="K5544" i="1"/>
  <c r="X5543" i="1"/>
  <c r="S5543" i="1"/>
  <c r="P5543" i="1"/>
  <c r="K5543" i="1"/>
  <c r="X5542" i="1"/>
  <c r="S5542" i="1"/>
  <c r="P5542" i="1"/>
  <c r="K5542" i="1"/>
  <c r="X5541" i="1"/>
  <c r="S5541" i="1"/>
  <c r="P5541" i="1"/>
  <c r="K5541" i="1"/>
  <c r="X5540" i="1"/>
  <c r="S5540" i="1"/>
  <c r="P5540" i="1"/>
  <c r="K5540" i="1"/>
  <c r="X5539" i="1"/>
  <c r="S5539" i="1"/>
  <c r="P5539" i="1"/>
  <c r="K5539" i="1"/>
  <c r="X5538" i="1"/>
  <c r="S5538" i="1"/>
  <c r="P5538" i="1"/>
  <c r="K5538" i="1"/>
  <c r="X5537" i="1"/>
  <c r="S5537" i="1"/>
  <c r="P5537" i="1"/>
  <c r="K5537" i="1"/>
  <c r="X5536" i="1"/>
  <c r="S5536" i="1"/>
  <c r="P5536" i="1"/>
  <c r="K5536" i="1"/>
  <c r="X5535" i="1"/>
  <c r="S5535" i="1"/>
  <c r="P5535" i="1"/>
  <c r="K5535" i="1"/>
  <c r="X5534" i="1"/>
  <c r="S5534" i="1"/>
  <c r="P5534" i="1"/>
  <c r="K5534" i="1"/>
  <c r="X5533" i="1"/>
  <c r="S5533" i="1"/>
  <c r="P5533" i="1"/>
  <c r="K5533" i="1"/>
  <c r="X5532" i="1"/>
  <c r="S5532" i="1"/>
  <c r="P5532" i="1"/>
  <c r="K5532" i="1"/>
  <c r="X5531" i="1"/>
  <c r="S5531" i="1"/>
  <c r="P5531" i="1"/>
  <c r="K5531" i="1"/>
  <c r="X5530" i="1"/>
  <c r="S5530" i="1"/>
  <c r="P5530" i="1"/>
  <c r="K5530" i="1"/>
  <c r="X5529" i="1"/>
  <c r="S5529" i="1"/>
  <c r="P5529" i="1"/>
  <c r="K5529" i="1"/>
  <c r="X5528" i="1"/>
  <c r="S5528" i="1"/>
  <c r="P5528" i="1"/>
  <c r="K5528" i="1"/>
  <c r="X5527" i="1"/>
  <c r="S5527" i="1"/>
  <c r="P5527" i="1"/>
  <c r="K5527" i="1"/>
  <c r="X5526" i="1"/>
  <c r="S5526" i="1"/>
  <c r="P5526" i="1"/>
  <c r="K5526" i="1"/>
  <c r="X5525" i="1"/>
  <c r="S5525" i="1"/>
  <c r="P5525" i="1"/>
  <c r="K5525" i="1"/>
  <c r="X5524" i="1"/>
  <c r="S5524" i="1"/>
  <c r="P5524" i="1"/>
  <c r="K5524" i="1"/>
  <c r="X5523" i="1"/>
  <c r="S5523" i="1"/>
  <c r="P5523" i="1"/>
  <c r="K5523" i="1"/>
  <c r="X5522" i="1"/>
  <c r="S5522" i="1"/>
  <c r="P5522" i="1"/>
  <c r="K5522" i="1"/>
  <c r="X5521" i="1"/>
  <c r="S5521" i="1"/>
  <c r="P5521" i="1"/>
  <c r="K5521" i="1"/>
  <c r="X5520" i="1"/>
  <c r="S5520" i="1"/>
  <c r="P5520" i="1"/>
  <c r="K5520" i="1"/>
  <c r="X5519" i="1"/>
  <c r="S5519" i="1"/>
  <c r="P5519" i="1"/>
  <c r="K5519" i="1"/>
  <c r="X5518" i="1"/>
  <c r="S5518" i="1"/>
  <c r="P5518" i="1"/>
  <c r="K5518" i="1"/>
  <c r="X5517" i="1"/>
  <c r="S5517" i="1"/>
  <c r="P5517" i="1"/>
  <c r="K5517" i="1"/>
  <c r="X5516" i="1"/>
  <c r="S5516" i="1"/>
  <c r="P5516" i="1"/>
  <c r="K5516" i="1"/>
  <c r="X5515" i="1"/>
  <c r="S5515" i="1"/>
  <c r="P5515" i="1"/>
  <c r="K5515" i="1"/>
  <c r="X5514" i="1"/>
  <c r="S5514" i="1"/>
  <c r="P5514" i="1"/>
  <c r="K5514" i="1"/>
  <c r="X5513" i="1"/>
  <c r="S5513" i="1"/>
  <c r="P5513" i="1"/>
  <c r="K5513" i="1"/>
  <c r="X5512" i="1"/>
  <c r="S5512" i="1"/>
  <c r="P5512" i="1"/>
  <c r="K5512" i="1"/>
  <c r="X5511" i="1"/>
  <c r="S5511" i="1"/>
  <c r="P5511" i="1"/>
  <c r="K5511" i="1"/>
  <c r="X5510" i="1"/>
  <c r="S5510" i="1"/>
  <c r="P5510" i="1"/>
  <c r="K5510" i="1"/>
  <c r="X5509" i="1"/>
  <c r="S5509" i="1"/>
  <c r="P5509" i="1"/>
  <c r="K5509" i="1"/>
  <c r="X5508" i="1"/>
  <c r="S5508" i="1"/>
  <c r="P5508" i="1"/>
  <c r="K5508" i="1"/>
  <c r="X5507" i="1"/>
  <c r="S5507" i="1"/>
  <c r="P5507" i="1"/>
  <c r="K5507" i="1"/>
  <c r="X5506" i="1"/>
  <c r="S5506" i="1"/>
  <c r="P5506" i="1"/>
  <c r="K5506" i="1"/>
  <c r="X5505" i="1"/>
  <c r="S5505" i="1"/>
  <c r="P5505" i="1"/>
  <c r="K5505" i="1"/>
  <c r="X5504" i="1"/>
  <c r="S5504" i="1"/>
  <c r="P5504" i="1"/>
  <c r="K5504" i="1"/>
  <c r="X5503" i="1"/>
  <c r="S5503" i="1"/>
  <c r="P5503" i="1"/>
  <c r="K5503" i="1"/>
  <c r="X5502" i="1"/>
  <c r="S5502" i="1"/>
  <c r="P5502" i="1"/>
  <c r="K5502" i="1"/>
  <c r="X5501" i="1"/>
  <c r="S5501" i="1"/>
  <c r="P5501" i="1"/>
  <c r="K5501" i="1"/>
  <c r="X5500" i="1"/>
  <c r="S5500" i="1"/>
  <c r="P5500" i="1"/>
  <c r="K5500" i="1"/>
  <c r="X5499" i="1"/>
  <c r="S5499" i="1"/>
  <c r="P5499" i="1"/>
  <c r="K5499" i="1"/>
  <c r="X5498" i="1"/>
  <c r="S5498" i="1"/>
  <c r="P5498" i="1"/>
  <c r="K5498" i="1"/>
  <c r="X5497" i="1"/>
  <c r="S5497" i="1"/>
  <c r="P5497" i="1"/>
  <c r="K5497" i="1"/>
  <c r="X5496" i="1"/>
  <c r="S5496" i="1"/>
  <c r="P5496" i="1"/>
  <c r="K5496" i="1"/>
  <c r="X5495" i="1"/>
  <c r="S5495" i="1"/>
  <c r="P5495" i="1"/>
  <c r="K5495" i="1"/>
  <c r="X5494" i="1"/>
  <c r="S5494" i="1"/>
  <c r="P5494" i="1"/>
  <c r="K5494" i="1"/>
  <c r="X5493" i="1"/>
  <c r="S5493" i="1"/>
  <c r="P5493" i="1"/>
  <c r="K5493" i="1"/>
  <c r="X5492" i="1"/>
  <c r="S5492" i="1"/>
  <c r="P5492" i="1"/>
  <c r="K5492" i="1"/>
  <c r="X5491" i="1"/>
  <c r="S5491" i="1"/>
  <c r="P5491" i="1"/>
  <c r="K5491" i="1"/>
  <c r="X5490" i="1"/>
  <c r="S5490" i="1"/>
  <c r="P5490" i="1"/>
  <c r="K5490" i="1"/>
  <c r="X5489" i="1"/>
  <c r="S5489" i="1"/>
  <c r="P5489" i="1"/>
  <c r="K5489" i="1"/>
  <c r="X5488" i="1"/>
  <c r="S5488" i="1"/>
  <c r="P5488" i="1"/>
  <c r="K5488" i="1"/>
  <c r="X5487" i="1"/>
  <c r="S5487" i="1"/>
  <c r="P5487" i="1"/>
  <c r="K5487" i="1"/>
  <c r="X5486" i="1"/>
  <c r="S5486" i="1"/>
  <c r="P5486" i="1"/>
  <c r="K5486" i="1"/>
  <c r="X5485" i="1"/>
  <c r="S5485" i="1"/>
  <c r="P5485" i="1"/>
  <c r="K5485" i="1"/>
  <c r="X5484" i="1"/>
  <c r="S5484" i="1"/>
  <c r="P5484" i="1"/>
  <c r="K5484" i="1"/>
  <c r="X5483" i="1"/>
  <c r="S5483" i="1"/>
  <c r="P5483" i="1"/>
  <c r="K5483" i="1"/>
  <c r="X5482" i="1"/>
  <c r="S5482" i="1"/>
  <c r="P5482" i="1"/>
  <c r="K5482" i="1"/>
  <c r="X5481" i="1"/>
  <c r="S5481" i="1"/>
  <c r="P5481" i="1"/>
  <c r="K5481" i="1"/>
  <c r="X5480" i="1"/>
  <c r="S5480" i="1"/>
  <c r="P5480" i="1"/>
  <c r="K5480" i="1"/>
  <c r="X5479" i="1"/>
  <c r="S5479" i="1"/>
  <c r="P5479" i="1"/>
  <c r="K5479" i="1"/>
  <c r="X5478" i="1"/>
  <c r="S5478" i="1"/>
  <c r="P5478" i="1"/>
  <c r="K5478" i="1"/>
  <c r="X5477" i="1"/>
  <c r="S5477" i="1"/>
  <c r="P5477" i="1"/>
  <c r="K5477" i="1"/>
  <c r="X5476" i="1"/>
  <c r="S5476" i="1"/>
  <c r="P5476" i="1"/>
  <c r="K5476" i="1"/>
  <c r="X5475" i="1"/>
  <c r="S5475" i="1"/>
  <c r="P5475" i="1"/>
  <c r="K5475" i="1"/>
  <c r="X5474" i="1"/>
  <c r="S5474" i="1"/>
  <c r="P5474" i="1"/>
  <c r="K5474" i="1"/>
  <c r="X5473" i="1"/>
  <c r="S5473" i="1"/>
  <c r="P5473" i="1"/>
  <c r="K5473" i="1"/>
  <c r="X5472" i="1"/>
  <c r="S5472" i="1"/>
  <c r="P5472" i="1"/>
  <c r="K5472" i="1"/>
  <c r="X5471" i="1"/>
  <c r="S5471" i="1"/>
  <c r="P5471" i="1"/>
  <c r="K5471" i="1"/>
  <c r="X5470" i="1"/>
  <c r="S5470" i="1"/>
  <c r="P5470" i="1"/>
  <c r="K5470" i="1"/>
  <c r="X5469" i="1"/>
  <c r="S5469" i="1"/>
  <c r="P5469" i="1"/>
  <c r="K5469" i="1"/>
  <c r="X5468" i="1"/>
  <c r="S5468" i="1"/>
  <c r="P5468" i="1"/>
  <c r="K5468" i="1"/>
  <c r="X5467" i="1"/>
  <c r="S5467" i="1"/>
  <c r="P5467" i="1"/>
  <c r="K5467" i="1"/>
  <c r="X5466" i="1"/>
  <c r="S5466" i="1"/>
  <c r="P5466" i="1"/>
  <c r="K5466" i="1"/>
  <c r="X5465" i="1"/>
  <c r="S5465" i="1"/>
  <c r="P5465" i="1"/>
  <c r="K5465" i="1"/>
  <c r="X5464" i="1"/>
  <c r="S5464" i="1"/>
  <c r="P5464" i="1"/>
  <c r="K5464" i="1"/>
  <c r="X5463" i="1"/>
  <c r="S5463" i="1"/>
  <c r="P5463" i="1"/>
  <c r="K5463" i="1"/>
  <c r="X5462" i="1"/>
  <c r="S5462" i="1"/>
  <c r="P5462" i="1"/>
  <c r="K5462" i="1"/>
  <c r="X5461" i="1"/>
  <c r="S5461" i="1"/>
  <c r="P5461" i="1"/>
  <c r="K5461" i="1"/>
  <c r="X5460" i="1"/>
  <c r="S5460" i="1"/>
  <c r="P5460" i="1"/>
  <c r="K5460" i="1"/>
  <c r="X5459" i="1"/>
  <c r="S5459" i="1"/>
  <c r="P5459" i="1"/>
  <c r="K5459" i="1"/>
  <c r="X5458" i="1"/>
  <c r="S5458" i="1"/>
  <c r="P5458" i="1"/>
  <c r="K5458" i="1"/>
  <c r="X5457" i="1"/>
  <c r="S5457" i="1"/>
  <c r="P5457" i="1"/>
  <c r="K5457" i="1"/>
  <c r="X5456" i="1"/>
  <c r="S5456" i="1"/>
  <c r="P5456" i="1"/>
  <c r="K5456" i="1"/>
  <c r="X5455" i="1"/>
  <c r="S5455" i="1"/>
  <c r="P5455" i="1"/>
  <c r="K5455" i="1"/>
  <c r="X5454" i="1"/>
  <c r="S5454" i="1"/>
  <c r="P5454" i="1"/>
  <c r="K5454" i="1"/>
  <c r="X5453" i="1"/>
  <c r="S5453" i="1"/>
  <c r="P5453" i="1"/>
  <c r="K5453" i="1"/>
  <c r="X5452" i="1"/>
  <c r="S5452" i="1"/>
  <c r="P5452" i="1"/>
  <c r="K5452" i="1"/>
  <c r="X5451" i="1"/>
  <c r="S5451" i="1"/>
  <c r="P5451" i="1"/>
  <c r="K5451" i="1"/>
  <c r="X5450" i="1"/>
  <c r="S5450" i="1"/>
  <c r="P5450" i="1"/>
  <c r="K5450" i="1"/>
  <c r="X5449" i="1"/>
  <c r="S5449" i="1"/>
  <c r="P5449" i="1"/>
  <c r="K5449" i="1"/>
  <c r="X5448" i="1"/>
  <c r="S5448" i="1"/>
  <c r="P5448" i="1"/>
  <c r="K5448" i="1"/>
  <c r="X5447" i="1"/>
  <c r="S5447" i="1"/>
  <c r="P5447" i="1"/>
  <c r="K5447" i="1"/>
  <c r="X5446" i="1"/>
  <c r="S5446" i="1"/>
  <c r="P5446" i="1"/>
  <c r="K5446" i="1"/>
  <c r="X5445" i="1"/>
  <c r="S5445" i="1"/>
  <c r="P5445" i="1"/>
  <c r="K5445" i="1"/>
  <c r="X5444" i="1"/>
  <c r="S5444" i="1"/>
  <c r="P5444" i="1"/>
  <c r="K5444" i="1"/>
  <c r="X5443" i="1"/>
  <c r="S5443" i="1"/>
  <c r="P5443" i="1"/>
  <c r="K5443" i="1"/>
  <c r="X5442" i="1"/>
  <c r="S5442" i="1"/>
  <c r="P5442" i="1"/>
  <c r="K5442" i="1"/>
  <c r="X5441" i="1"/>
  <c r="S5441" i="1"/>
  <c r="P5441" i="1"/>
  <c r="K5441" i="1"/>
  <c r="X5440" i="1"/>
  <c r="S5440" i="1"/>
  <c r="P5440" i="1"/>
  <c r="K5440" i="1"/>
  <c r="X5439" i="1"/>
  <c r="S5439" i="1"/>
  <c r="P5439" i="1"/>
  <c r="K5439" i="1"/>
  <c r="X5438" i="1"/>
  <c r="S5438" i="1"/>
  <c r="P5438" i="1"/>
  <c r="K5438" i="1"/>
  <c r="X5437" i="1"/>
  <c r="S5437" i="1"/>
  <c r="P5437" i="1"/>
  <c r="K5437" i="1"/>
  <c r="X5436" i="1"/>
  <c r="S5436" i="1"/>
  <c r="P5436" i="1"/>
  <c r="K5436" i="1"/>
  <c r="X5435" i="1"/>
  <c r="S5435" i="1"/>
  <c r="P5435" i="1"/>
  <c r="K5435" i="1"/>
  <c r="X5434" i="1"/>
  <c r="S5434" i="1"/>
  <c r="P5434" i="1"/>
  <c r="K5434" i="1"/>
  <c r="X5433" i="1"/>
  <c r="S5433" i="1"/>
  <c r="P5433" i="1"/>
  <c r="K5433" i="1"/>
  <c r="X5432" i="1"/>
  <c r="S5432" i="1"/>
  <c r="P5432" i="1"/>
  <c r="K5432" i="1"/>
  <c r="X5431" i="1"/>
  <c r="S5431" i="1"/>
  <c r="P5431" i="1"/>
  <c r="K5431" i="1"/>
  <c r="X5430" i="1"/>
  <c r="S5430" i="1"/>
  <c r="P5430" i="1"/>
  <c r="K5430" i="1"/>
  <c r="X5429" i="1"/>
  <c r="S5429" i="1"/>
  <c r="P5429" i="1"/>
  <c r="K5429" i="1"/>
  <c r="X5428" i="1"/>
  <c r="S5428" i="1"/>
  <c r="P5428" i="1"/>
  <c r="K5428" i="1"/>
  <c r="X5427" i="1"/>
  <c r="S5427" i="1"/>
  <c r="P5427" i="1"/>
  <c r="K5427" i="1"/>
  <c r="X5426" i="1"/>
  <c r="S5426" i="1"/>
  <c r="P5426" i="1"/>
  <c r="K5426" i="1"/>
  <c r="X5425" i="1"/>
  <c r="S5425" i="1"/>
  <c r="P5425" i="1"/>
  <c r="K5425" i="1"/>
  <c r="X5424" i="1"/>
  <c r="S5424" i="1"/>
  <c r="P5424" i="1"/>
  <c r="K5424" i="1"/>
  <c r="X5423" i="1"/>
  <c r="S5423" i="1"/>
  <c r="P5423" i="1"/>
  <c r="K5423" i="1"/>
  <c r="X5422" i="1"/>
  <c r="S5422" i="1"/>
  <c r="P5422" i="1"/>
  <c r="K5422" i="1"/>
  <c r="X5421" i="1"/>
  <c r="S5421" i="1"/>
  <c r="P5421" i="1"/>
  <c r="K5421" i="1"/>
  <c r="X5420" i="1"/>
  <c r="S5420" i="1"/>
  <c r="P5420" i="1"/>
  <c r="K5420" i="1"/>
  <c r="X5419" i="1"/>
  <c r="S5419" i="1"/>
  <c r="P5419" i="1"/>
  <c r="K5419" i="1"/>
  <c r="X5418" i="1"/>
  <c r="S5418" i="1"/>
  <c r="P5418" i="1"/>
  <c r="K5418" i="1"/>
  <c r="X5417" i="1"/>
  <c r="S5417" i="1"/>
  <c r="P5417" i="1"/>
  <c r="K5417" i="1"/>
  <c r="X5416" i="1"/>
  <c r="S5416" i="1"/>
  <c r="P5416" i="1"/>
  <c r="K5416" i="1"/>
  <c r="X5415" i="1"/>
  <c r="S5415" i="1"/>
  <c r="P5415" i="1"/>
  <c r="K5415" i="1"/>
  <c r="X5414" i="1"/>
  <c r="S5414" i="1"/>
  <c r="P5414" i="1"/>
  <c r="K5414" i="1"/>
  <c r="X5413" i="1"/>
  <c r="S5413" i="1"/>
  <c r="P5413" i="1"/>
  <c r="K5413" i="1"/>
  <c r="X5412" i="1"/>
  <c r="S5412" i="1"/>
  <c r="P5412" i="1"/>
  <c r="K5412" i="1"/>
  <c r="X5411" i="1"/>
  <c r="S5411" i="1"/>
  <c r="P5411" i="1"/>
  <c r="K5411" i="1"/>
  <c r="X5410" i="1"/>
  <c r="S5410" i="1"/>
  <c r="P5410" i="1"/>
  <c r="K5410" i="1"/>
  <c r="X5409" i="1"/>
  <c r="S5409" i="1"/>
  <c r="P5409" i="1"/>
  <c r="K5409" i="1"/>
  <c r="X5408" i="1"/>
  <c r="S5408" i="1"/>
  <c r="P5408" i="1"/>
  <c r="K5408" i="1"/>
  <c r="X5407" i="1"/>
  <c r="S5407" i="1"/>
  <c r="P5407" i="1"/>
  <c r="K5407" i="1"/>
  <c r="X5406" i="1"/>
  <c r="S5406" i="1"/>
  <c r="P5406" i="1"/>
  <c r="K5406" i="1"/>
  <c r="X5405" i="1"/>
  <c r="S5405" i="1"/>
  <c r="P5405" i="1"/>
  <c r="K5405" i="1"/>
  <c r="X5404" i="1"/>
  <c r="S5404" i="1"/>
  <c r="P5404" i="1"/>
  <c r="K5404" i="1"/>
  <c r="X5403" i="1"/>
  <c r="S5403" i="1"/>
  <c r="P5403" i="1"/>
  <c r="K5403" i="1"/>
  <c r="X5402" i="1"/>
  <c r="S5402" i="1"/>
  <c r="P5402" i="1"/>
  <c r="K5402" i="1"/>
  <c r="X5401" i="1"/>
  <c r="S5401" i="1"/>
  <c r="P5401" i="1"/>
  <c r="K5401" i="1"/>
  <c r="X5400" i="1"/>
  <c r="S5400" i="1"/>
  <c r="P5400" i="1"/>
  <c r="K5400" i="1"/>
  <c r="X5399" i="1"/>
  <c r="S5399" i="1"/>
  <c r="P5399" i="1"/>
  <c r="K5399" i="1"/>
  <c r="X5398" i="1"/>
  <c r="S5398" i="1"/>
  <c r="P5398" i="1"/>
  <c r="K5398" i="1"/>
  <c r="X5397" i="1"/>
  <c r="S5397" i="1"/>
  <c r="P5397" i="1"/>
  <c r="K5397" i="1"/>
  <c r="X5396" i="1"/>
  <c r="S5396" i="1"/>
  <c r="P5396" i="1"/>
  <c r="K5396" i="1"/>
  <c r="X5395" i="1"/>
  <c r="S5395" i="1"/>
  <c r="P5395" i="1"/>
  <c r="K5395" i="1"/>
  <c r="X5394" i="1"/>
  <c r="S5394" i="1"/>
  <c r="P5394" i="1"/>
  <c r="K5394" i="1"/>
  <c r="X5393" i="1"/>
  <c r="S5393" i="1"/>
  <c r="P5393" i="1"/>
  <c r="K5393" i="1"/>
  <c r="X5392" i="1"/>
  <c r="S5392" i="1"/>
  <c r="P5392" i="1"/>
  <c r="K5392" i="1"/>
  <c r="X5391" i="1"/>
  <c r="S5391" i="1"/>
  <c r="P5391" i="1"/>
  <c r="K5391" i="1"/>
  <c r="X5390" i="1"/>
  <c r="S5390" i="1"/>
  <c r="P5390" i="1"/>
  <c r="K5390" i="1"/>
  <c r="X5389" i="1"/>
  <c r="S5389" i="1"/>
  <c r="P5389" i="1"/>
  <c r="K5389" i="1"/>
  <c r="X5388" i="1"/>
  <c r="S5388" i="1"/>
  <c r="P5388" i="1"/>
  <c r="K5388" i="1"/>
  <c r="X5387" i="1"/>
  <c r="S5387" i="1"/>
  <c r="P5387" i="1"/>
  <c r="K5387" i="1"/>
  <c r="X5386" i="1"/>
  <c r="S5386" i="1"/>
  <c r="P5386" i="1"/>
  <c r="K5386" i="1"/>
  <c r="X5385" i="1"/>
  <c r="S5385" i="1"/>
  <c r="P5385" i="1"/>
  <c r="K5385" i="1"/>
  <c r="X5384" i="1"/>
  <c r="S5384" i="1"/>
  <c r="P5384" i="1"/>
  <c r="K5384" i="1"/>
  <c r="X5383" i="1"/>
  <c r="S5383" i="1"/>
  <c r="P5383" i="1"/>
  <c r="K5383" i="1"/>
  <c r="X5382" i="1"/>
  <c r="S5382" i="1"/>
  <c r="P5382" i="1"/>
  <c r="K5382" i="1"/>
  <c r="X5381" i="1"/>
  <c r="S5381" i="1"/>
  <c r="P5381" i="1"/>
  <c r="K5381" i="1"/>
  <c r="X5380" i="1"/>
  <c r="S5380" i="1"/>
  <c r="P5380" i="1"/>
  <c r="K5380" i="1"/>
  <c r="X5379" i="1"/>
  <c r="S5379" i="1"/>
  <c r="P5379" i="1"/>
  <c r="K5379" i="1"/>
  <c r="X5378" i="1"/>
  <c r="S5378" i="1"/>
  <c r="P5378" i="1"/>
  <c r="K5378" i="1"/>
  <c r="X5377" i="1"/>
  <c r="S5377" i="1"/>
  <c r="P5377" i="1"/>
  <c r="K5377" i="1"/>
  <c r="X5376" i="1"/>
  <c r="S5376" i="1"/>
  <c r="P5376" i="1"/>
  <c r="K5376" i="1"/>
  <c r="X5375" i="1"/>
  <c r="S5375" i="1"/>
  <c r="P5375" i="1"/>
  <c r="K5375" i="1"/>
  <c r="X5374" i="1"/>
  <c r="S5374" i="1"/>
  <c r="P5374" i="1"/>
  <c r="K5374" i="1"/>
  <c r="X5373" i="1"/>
  <c r="S5373" i="1"/>
  <c r="P5373" i="1"/>
  <c r="K5373" i="1"/>
  <c r="X5372" i="1"/>
  <c r="S5372" i="1"/>
  <c r="P5372" i="1"/>
  <c r="K5372" i="1"/>
  <c r="X5371" i="1"/>
  <c r="S5371" i="1"/>
  <c r="P5371" i="1"/>
  <c r="K5371" i="1"/>
  <c r="X5370" i="1"/>
  <c r="S5370" i="1"/>
  <c r="P5370" i="1"/>
  <c r="K5370" i="1"/>
  <c r="X5369" i="1"/>
  <c r="S5369" i="1"/>
  <c r="P5369" i="1"/>
  <c r="K5369" i="1"/>
  <c r="X5368" i="1"/>
  <c r="S5368" i="1"/>
  <c r="P5368" i="1"/>
  <c r="K5368" i="1"/>
  <c r="X5367" i="1"/>
  <c r="S5367" i="1"/>
  <c r="P5367" i="1"/>
  <c r="K5367" i="1"/>
  <c r="X5366" i="1"/>
  <c r="S5366" i="1"/>
  <c r="P5366" i="1"/>
  <c r="K5366" i="1"/>
  <c r="X5365" i="1"/>
  <c r="S5365" i="1"/>
  <c r="P5365" i="1"/>
  <c r="K5365" i="1"/>
  <c r="X5364" i="1"/>
  <c r="S5364" i="1"/>
  <c r="P5364" i="1"/>
  <c r="K5364" i="1"/>
  <c r="X5363" i="1"/>
  <c r="S5363" i="1"/>
  <c r="P5363" i="1"/>
  <c r="K5363" i="1"/>
  <c r="X5362" i="1"/>
  <c r="S5362" i="1"/>
  <c r="P5362" i="1"/>
  <c r="K5362" i="1"/>
  <c r="X5361" i="1"/>
  <c r="S5361" i="1"/>
  <c r="P5361" i="1"/>
  <c r="K5361" i="1"/>
  <c r="X5360" i="1"/>
  <c r="S5360" i="1"/>
  <c r="P5360" i="1"/>
  <c r="K5360" i="1"/>
  <c r="X5359" i="1"/>
  <c r="S5359" i="1"/>
  <c r="P5359" i="1"/>
  <c r="K5359" i="1"/>
  <c r="X5358" i="1"/>
  <c r="S5358" i="1"/>
  <c r="P5358" i="1"/>
  <c r="K5358" i="1"/>
  <c r="X5357" i="1"/>
  <c r="S5357" i="1"/>
  <c r="P5357" i="1"/>
  <c r="K5357" i="1"/>
  <c r="X5356" i="1"/>
  <c r="S5356" i="1"/>
  <c r="P5356" i="1"/>
  <c r="K5356" i="1"/>
  <c r="X5355" i="1"/>
  <c r="S5355" i="1"/>
  <c r="P5355" i="1"/>
  <c r="K5355" i="1"/>
  <c r="X5354" i="1"/>
  <c r="S5354" i="1"/>
  <c r="P5354" i="1"/>
  <c r="K5354" i="1"/>
  <c r="X5353" i="1"/>
  <c r="S5353" i="1"/>
  <c r="P5353" i="1"/>
  <c r="K5353" i="1"/>
  <c r="X5352" i="1"/>
  <c r="S5352" i="1"/>
  <c r="P5352" i="1"/>
  <c r="K5352" i="1"/>
  <c r="X5351" i="1"/>
  <c r="S5351" i="1"/>
  <c r="P5351" i="1"/>
  <c r="K5351" i="1"/>
  <c r="X5350" i="1"/>
  <c r="S5350" i="1"/>
  <c r="P5350" i="1"/>
  <c r="K5350" i="1"/>
  <c r="X5349" i="1"/>
  <c r="S5349" i="1"/>
  <c r="P5349" i="1"/>
  <c r="K5349" i="1"/>
  <c r="X5348" i="1"/>
  <c r="S5348" i="1"/>
  <c r="P5348" i="1"/>
  <c r="K5348" i="1"/>
  <c r="X5347" i="1"/>
  <c r="S5347" i="1"/>
  <c r="P5347" i="1"/>
  <c r="K5347" i="1"/>
  <c r="X5346" i="1"/>
  <c r="S5346" i="1"/>
  <c r="P5346" i="1"/>
  <c r="K5346" i="1"/>
  <c r="X5345" i="1"/>
  <c r="S5345" i="1"/>
  <c r="P5345" i="1"/>
  <c r="K5345" i="1"/>
  <c r="X5344" i="1"/>
  <c r="S5344" i="1"/>
  <c r="P5344" i="1"/>
  <c r="K5344" i="1"/>
  <c r="X5343" i="1"/>
  <c r="S5343" i="1"/>
  <c r="P5343" i="1"/>
  <c r="K5343" i="1"/>
  <c r="X5342" i="1"/>
  <c r="S5342" i="1"/>
  <c r="P5342" i="1"/>
  <c r="K5342" i="1"/>
  <c r="X5341" i="1"/>
  <c r="S5341" i="1"/>
  <c r="P5341" i="1"/>
  <c r="K5341" i="1"/>
  <c r="X5340" i="1"/>
  <c r="S5340" i="1"/>
  <c r="P5340" i="1"/>
  <c r="K5340" i="1"/>
  <c r="X5339" i="1"/>
  <c r="S5339" i="1"/>
  <c r="P5339" i="1"/>
  <c r="K5339" i="1"/>
  <c r="X5338" i="1"/>
  <c r="S5338" i="1"/>
  <c r="P5338" i="1"/>
  <c r="K5338" i="1"/>
  <c r="X5337" i="1"/>
  <c r="S5337" i="1"/>
  <c r="P5337" i="1"/>
  <c r="K5337" i="1"/>
  <c r="X5336" i="1"/>
  <c r="S5336" i="1"/>
  <c r="P5336" i="1"/>
  <c r="K5336" i="1"/>
  <c r="X5335" i="1"/>
  <c r="S5335" i="1"/>
  <c r="P5335" i="1"/>
  <c r="K5335" i="1"/>
  <c r="X5334" i="1"/>
  <c r="S5334" i="1"/>
  <c r="P5334" i="1"/>
  <c r="K5334" i="1"/>
  <c r="X5333" i="1"/>
  <c r="S5333" i="1"/>
  <c r="P5333" i="1"/>
  <c r="K5333" i="1"/>
  <c r="X5332" i="1"/>
  <c r="S5332" i="1"/>
  <c r="P5332" i="1"/>
  <c r="K5332" i="1"/>
  <c r="X5331" i="1"/>
  <c r="S5331" i="1"/>
  <c r="P5331" i="1"/>
  <c r="K5331" i="1"/>
  <c r="X5330" i="1"/>
  <c r="S5330" i="1"/>
  <c r="P5330" i="1"/>
  <c r="K5330" i="1"/>
  <c r="X5329" i="1"/>
  <c r="S5329" i="1"/>
  <c r="P5329" i="1"/>
  <c r="K5329" i="1"/>
  <c r="X5328" i="1"/>
  <c r="S5328" i="1"/>
  <c r="P5328" i="1"/>
  <c r="K5328" i="1"/>
  <c r="X5327" i="1"/>
  <c r="S5327" i="1"/>
  <c r="P5327" i="1"/>
  <c r="K5327" i="1"/>
  <c r="X5326" i="1"/>
  <c r="S5326" i="1"/>
  <c r="P5326" i="1"/>
  <c r="K5326" i="1"/>
  <c r="X5325" i="1"/>
  <c r="S5325" i="1"/>
  <c r="P5325" i="1"/>
  <c r="K5325" i="1"/>
  <c r="X5324" i="1"/>
  <c r="S5324" i="1"/>
  <c r="P5324" i="1"/>
  <c r="K5324" i="1"/>
  <c r="X5323" i="1"/>
  <c r="S5323" i="1"/>
  <c r="P5323" i="1"/>
  <c r="K5323" i="1"/>
  <c r="X5322" i="1"/>
  <c r="S5322" i="1"/>
  <c r="P5322" i="1"/>
  <c r="K5322" i="1"/>
  <c r="X5321" i="1"/>
  <c r="S5321" i="1"/>
  <c r="P5321" i="1"/>
  <c r="K5321" i="1"/>
  <c r="X5320" i="1"/>
  <c r="S5320" i="1"/>
  <c r="P5320" i="1"/>
  <c r="K5320" i="1"/>
  <c r="X5319" i="1"/>
  <c r="S5319" i="1"/>
  <c r="P5319" i="1"/>
  <c r="K5319" i="1"/>
  <c r="X5318" i="1"/>
  <c r="S5318" i="1"/>
  <c r="P5318" i="1"/>
  <c r="K5318" i="1"/>
  <c r="X5317" i="1"/>
  <c r="S5317" i="1"/>
  <c r="P5317" i="1"/>
  <c r="K5317" i="1"/>
  <c r="X5316" i="1"/>
  <c r="S5316" i="1"/>
  <c r="P5316" i="1"/>
  <c r="K5316" i="1"/>
  <c r="X5315" i="1"/>
  <c r="S5315" i="1"/>
  <c r="P5315" i="1"/>
  <c r="K5315" i="1"/>
  <c r="X5314" i="1"/>
  <c r="S5314" i="1"/>
  <c r="P5314" i="1"/>
  <c r="K5314" i="1"/>
  <c r="X5313" i="1"/>
  <c r="S5313" i="1"/>
  <c r="P5313" i="1"/>
  <c r="K5313" i="1"/>
  <c r="X5312" i="1"/>
  <c r="S5312" i="1"/>
  <c r="P5312" i="1"/>
  <c r="K5312" i="1"/>
  <c r="X5311" i="1"/>
  <c r="S5311" i="1"/>
  <c r="P5311" i="1"/>
  <c r="K5311" i="1"/>
  <c r="X5310" i="1"/>
  <c r="S5310" i="1"/>
  <c r="P5310" i="1"/>
  <c r="K5310" i="1"/>
  <c r="X5309" i="1"/>
  <c r="S5309" i="1"/>
  <c r="P5309" i="1"/>
  <c r="K5309" i="1"/>
  <c r="X5308" i="1"/>
  <c r="S5308" i="1"/>
  <c r="P5308" i="1"/>
  <c r="K5308" i="1"/>
  <c r="X5307" i="1"/>
  <c r="S5307" i="1"/>
  <c r="P5307" i="1"/>
  <c r="K5307" i="1"/>
  <c r="X5306" i="1"/>
  <c r="S5306" i="1"/>
  <c r="P5306" i="1"/>
  <c r="K5306" i="1"/>
  <c r="X5305" i="1"/>
  <c r="S5305" i="1"/>
  <c r="P5305" i="1"/>
  <c r="K5305" i="1"/>
  <c r="X5304" i="1"/>
  <c r="S5304" i="1"/>
  <c r="P5304" i="1"/>
  <c r="K5304" i="1"/>
  <c r="X5303" i="1"/>
  <c r="S5303" i="1"/>
  <c r="P5303" i="1"/>
  <c r="K5303" i="1"/>
  <c r="X5302" i="1"/>
  <c r="S5302" i="1"/>
  <c r="P5302" i="1"/>
  <c r="K5302" i="1"/>
  <c r="X5301" i="1"/>
  <c r="S5301" i="1"/>
  <c r="P5301" i="1"/>
  <c r="K5301" i="1"/>
  <c r="X5300" i="1"/>
  <c r="S5300" i="1"/>
  <c r="P5300" i="1"/>
  <c r="K5300" i="1"/>
  <c r="X5299" i="1"/>
  <c r="S5299" i="1"/>
  <c r="P5299" i="1"/>
  <c r="K5299" i="1"/>
  <c r="X5298" i="1"/>
  <c r="S5298" i="1"/>
  <c r="P5298" i="1"/>
  <c r="K5298" i="1"/>
  <c r="X5297" i="1"/>
  <c r="S5297" i="1"/>
  <c r="P5297" i="1"/>
  <c r="K5297" i="1"/>
  <c r="X5296" i="1"/>
  <c r="S5296" i="1"/>
  <c r="P5296" i="1"/>
  <c r="K5296" i="1"/>
  <c r="X5295" i="1"/>
  <c r="S5295" i="1"/>
  <c r="P5295" i="1"/>
  <c r="K5295" i="1"/>
  <c r="X5294" i="1"/>
  <c r="S5294" i="1"/>
  <c r="P5294" i="1"/>
  <c r="K5294" i="1"/>
  <c r="X5293" i="1"/>
  <c r="S5293" i="1"/>
  <c r="P5293" i="1"/>
  <c r="K5293" i="1"/>
  <c r="X5292" i="1"/>
  <c r="S5292" i="1"/>
  <c r="P5292" i="1"/>
  <c r="K5292" i="1"/>
  <c r="X5291" i="1"/>
  <c r="S5291" i="1"/>
  <c r="P5291" i="1"/>
  <c r="K5291" i="1"/>
  <c r="X5290" i="1"/>
  <c r="S5290" i="1"/>
  <c r="P5290" i="1"/>
  <c r="K5290" i="1"/>
  <c r="X5289" i="1"/>
  <c r="S5289" i="1"/>
  <c r="P5289" i="1"/>
  <c r="K5289" i="1"/>
  <c r="X5288" i="1"/>
  <c r="S5288" i="1"/>
  <c r="P5288" i="1"/>
  <c r="K5288" i="1"/>
  <c r="X5287" i="1"/>
  <c r="S5287" i="1"/>
  <c r="P5287" i="1"/>
  <c r="K5287" i="1"/>
  <c r="X5286" i="1"/>
  <c r="S5286" i="1"/>
  <c r="P5286" i="1"/>
  <c r="K5286" i="1"/>
  <c r="X5285" i="1"/>
  <c r="S5285" i="1"/>
  <c r="P5285" i="1"/>
  <c r="K5285" i="1"/>
  <c r="X5284" i="1"/>
  <c r="S5284" i="1"/>
  <c r="P5284" i="1"/>
  <c r="K5284" i="1"/>
  <c r="X5283" i="1"/>
  <c r="S5283" i="1"/>
  <c r="P5283" i="1"/>
  <c r="K5283" i="1"/>
  <c r="X5282" i="1"/>
  <c r="S5282" i="1"/>
  <c r="P5282" i="1"/>
  <c r="K5282" i="1"/>
  <c r="X5281" i="1"/>
  <c r="S5281" i="1"/>
  <c r="P5281" i="1"/>
  <c r="K5281" i="1"/>
  <c r="X5280" i="1"/>
  <c r="S5280" i="1"/>
  <c r="P5280" i="1"/>
  <c r="K5280" i="1"/>
  <c r="X5279" i="1"/>
  <c r="S5279" i="1"/>
  <c r="P5279" i="1"/>
  <c r="K5279" i="1"/>
  <c r="X5278" i="1"/>
  <c r="S5278" i="1"/>
  <c r="P5278" i="1"/>
  <c r="K5278" i="1"/>
  <c r="X5277" i="1"/>
  <c r="S5277" i="1"/>
  <c r="P5277" i="1"/>
  <c r="K5277" i="1"/>
  <c r="X5276" i="1"/>
  <c r="S5276" i="1"/>
  <c r="P5276" i="1"/>
  <c r="K5276" i="1"/>
  <c r="X5275" i="1"/>
  <c r="S5275" i="1"/>
  <c r="P5275" i="1"/>
  <c r="K5275" i="1"/>
  <c r="X5274" i="1"/>
  <c r="S5274" i="1"/>
  <c r="P5274" i="1"/>
  <c r="K5274" i="1"/>
  <c r="X5273" i="1"/>
  <c r="S5273" i="1"/>
  <c r="P5273" i="1"/>
  <c r="K5273" i="1"/>
  <c r="X5272" i="1"/>
  <c r="S5272" i="1"/>
  <c r="P5272" i="1"/>
  <c r="K5272" i="1"/>
  <c r="X5271" i="1"/>
  <c r="S5271" i="1"/>
  <c r="P5271" i="1"/>
  <c r="K5271" i="1"/>
  <c r="X5270" i="1"/>
  <c r="S5270" i="1"/>
  <c r="P5270" i="1"/>
  <c r="K5270" i="1"/>
  <c r="X5269" i="1"/>
  <c r="S5269" i="1"/>
  <c r="P5269" i="1"/>
  <c r="K5269" i="1"/>
  <c r="X5268" i="1"/>
  <c r="S5268" i="1"/>
  <c r="P5268" i="1"/>
  <c r="K5268" i="1"/>
  <c r="X5267" i="1"/>
  <c r="S5267" i="1"/>
  <c r="P5267" i="1"/>
  <c r="K5267" i="1"/>
  <c r="X5266" i="1"/>
  <c r="S5266" i="1"/>
  <c r="P5266" i="1"/>
  <c r="K5266" i="1"/>
  <c r="X5265" i="1"/>
  <c r="S5265" i="1"/>
  <c r="P5265" i="1"/>
  <c r="K5265" i="1"/>
  <c r="X5264" i="1"/>
  <c r="S5264" i="1"/>
  <c r="P5264" i="1"/>
  <c r="K5264" i="1"/>
  <c r="X5263" i="1"/>
  <c r="S5263" i="1"/>
  <c r="P5263" i="1"/>
  <c r="K5263" i="1"/>
  <c r="X5262" i="1"/>
  <c r="S5262" i="1"/>
  <c r="P5262" i="1"/>
  <c r="K5262" i="1"/>
  <c r="X5261" i="1"/>
  <c r="S5261" i="1"/>
  <c r="P5261" i="1"/>
  <c r="K5261" i="1"/>
  <c r="X5260" i="1"/>
  <c r="S5260" i="1"/>
  <c r="P5260" i="1"/>
  <c r="K5260" i="1"/>
  <c r="X5259" i="1"/>
  <c r="S5259" i="1"/>
  <c r="P5259" i="1"/>
  <c r="K5259" i="1"/>
  <c r="X5258" i="1"/>
  <c r="S5258" i="1"/>
  <c r="P5258" i="1"/>
  <c r="K5258" i="1"/>
  <c r="X5257" i="1"/>
  <c r="S5257" i="1"/>
  <c r="P5257" i="1"/>
  <c r="K5257" i="1"/>
  <c r="X5256" i="1"/>
  <c r="S5256" i="1"/>
  <c r="P5256" i="1"/>
  <c r="K5256" i="1"/>
  <c r="X5255" i="1"/>
  <c r="S5255" i="1"/>
  <c r="P5255" i="1"/>
  <c r="K5255" i="1"/>
  <c r="X5254" i="1"/>
  <c r="S5254" i="1"/>
  <c r="P5254" i="1"/>
  <c r="K5254" i="1"/>
  <c r="X5253" i="1"/>
  <c r="S5253" i="1"/>
  <c r="P5253" i="1"/>
  <c r="K5253" i="1"/>
  <c r="X5252" i="1"/>
  <c r="S5252" i="1"/>
  <c r="P5252" i="1"/>
  <c r="K5252" i="1"/>
  <c r="X5251" i="1"/>
  <c r="S5251" i="1"/>
  <c r="P5251" i="1"/>
  <c r="K5251" i="1"/>
  <c r="X5250" i="1"/>
  <c r="S5250" i="1"/>
  <c r="P5250" i="1"/>
  <c r="K5250" i="1"/>
  <c r="X5249" i="1"/>
  <c r="S5249" i="1"/>
  <c r="P5249" i="1"/>
  <c r="K5249" i="1"/>
  <c r="X5248" i="1"/>
  <c r="S5248" i="1"/>
  <c r="P5248" i="1"/>
  <c r="K5248" i="1"/>
  <c r="X5247" i="1"/>
  <c r="S5247" i="1"/>
  <c r="P5247" i="1"/>
  <c r="K5247" i="1"/>
  <c r="X5246" i="1"/>
  <c r="S5246" i="1"/>
  <c r="P5246" i="1"/>
  <c r="K5246" i="1"/>
  <c r="X5245" i="1"/>
  <c r="S5245" i="1"/>
  <c r="P5245" i="1"/>
  <c r="K5245" i="1"/>
  <c r="X5244" i="1"/>
  <c r="S5244" i="1"/>
  <c r="P5244" i="1"/>
  <c r="K5244" i="1"/>
  <c r="X5243" i="1"/>
  <c r="S5243" i="1"/>
  <c r="P5243" i="1"/>
  <c r="K5243" i="1"/>
  <c r="X5242" i="1"/>
  <c r="S5242" i="1"/>
  <c r="P5242" i="1"/>
  <c r="K5242" i="1"/>
  <c r="X5241" i="1"/>
  <c r="S5241" i="1"/>
  <c r="P5241" i="1"/>
  <c r="K5241" i="1"/>
  <c r="X5240" i="1"/>
  <c r="S5240" i="1"/>
  <c r="P5240" i="1"/>
  <c r="K5240" i="1"/>
  <c r="X5239" i="1"/>
  <c r="S5239" i="1"/>
  <c r="P5239" i="1"/>
  <c r="K5239" i="1"/>
  <c r="X5238" i="1"/>
  <c r="S5238" i="1"/>
  <c r="P5238" i="1"/>
  <c r="K5238" i="1"/>
  <c r="X5237" i="1"/>
  <c r="S5237" i="1"/>
  <c r="P5237" i="1"/>
  <c r="K5237" i="1"/>
  <c r="X5236" i="1"/>
  <c r="S5236" i="1"/>
  <c r="P5236" i="1"/>
  <c r="K5236" i="1"/>
  <c r="X5235" i="1"/>
  <c r="S5235" i="1"/>
  <c r="P5235" i="1"/>
  <c r="K5235" i="1"/>
  <c r="X5234" i="1"/>
  <c r="S5234" i="1"/>
  <c r="P5234" i="1"/>
  <c r="K5234" i="1"/>
  <c r="X5233" i="1"/>
  <c r="S5233" i="1"/>
  <c r="P5233" i="1"/>
  <c r="K5233" i="1"/>
  <c r="X5232" i="1"/>
  <c r="S5232" i="1"/>
  <c r="P5232" i="1"/>
  <c r="K5232" i="1"/>
  <c r="X5231" i="1"/>
  <c r="S5231" i="1"/>
  <c r="P5231" i="1"/>
  <c r="K5231" i="1"/>
  <c r="X5230" i="1"/>
  <c r="S5230" i="1"/>
  <c r="P5230" i="1"/>
  <c r="K5230" i="1"/>
  <c r="X5229" i="1"/>
  <c r="S5229" i="1"/>
  <c r="P5229" i="1"/>
  <c r="K5229" i="1"/>
  <c r="X5228" i="1"/>
  <c r="S5228" i="1"/>
  <c r="P5228" i="1"/>
  <c r="K5228" i="1"/>
  <c r="X5227" i="1"/>
  <c r="S5227" i="1"/>
  <c r="P5227" i="1"/>
  <c r="K5227" i="1"/>
  <c r="X5226" i="1"/>
  <c r="S5226" i="1"/>
  <c r="P5226" i="1"/>
  <c r="K5226" i="1"/>
  <c r="X5225" i="1"/>
  <c r="S5225" i="1"/>
  <c r="P5225" i="1"/>
  <c r="K5225" i="1"/>
  <c r="X5224" i="1"/>
  <c r="S5224" i="1"/>
  <c r="P5224" i="1"/>
  <c r="K5224" i="1"/>
  <c r="X5223" i="1"/>
  <c r="S5223" i="1"/>
  <c r="P5223" i="1"/>
  <c r="K5223" i="1"/>
  <c r="X5222" i="1"/>
  <c r="S5222" i="1"/>
  <c r="P5222" i="1"/>
  <c r="K5222" i="1"/>
  <c r="X5221" i="1"/>
  <c r="S5221" i="1"/>
  <c r="P5221" i="1"/>
  <c r="K5221" i="1"/>
  <c r="X5220" i="1"/>
  <c r="S5220" i="1"/>
  <c r="P5220" i="1"/>
  <c r="K5220" i="1"/>
  <c r="X5219" i="1"/>
  <c r="S5219" i="1"/>
  <c r="P5219" i="1"/>
  <c r="K5219" i="1"/>
  <c r="X5218" i="1"/>
  <c r="S5218" i="1"/>
  <c r="P5218" i="1"/>
  <c r="K5218" i="1"/>
  <c r="X5217" i="1"/>
  <c r="S5217" i="1"/>
  <c r="P5217" i="1"/>
  <c r="K5217" i="1"/>
  <c r="X5216" i="1"/>
  <c r="S5216" i="1"/>
  <c r="P5216" i="1"/>
  <c r="K5216" i="1"/>
  <c r="X5215" i="1"/>
  <c r="S5215" i="1"/>
  <c r="P5215" i="1"/>
  <c r="K5215" i="1"/>
  <c r="X5214" i="1"/>
  <c r="S5214" i="1"/>
  <c r="P5214" i="1"/>
  <c r="K5214" i="1"/>
  <c r="X5213" i="1"/>
  <c r="S5213" i="1"/>
  <c r="P5213" i="1"/>
  <c r="K5213" i="1"/>
  <c r="X5212" i="1"/>
  <c r="S5212" i="1"/>
  <c r="P5212" i="1"/>
  <c r="K5212" i="1"/>
  <c r="X5211" i="1"/>
  <c r="S5211" i="1"/>
  <c r="P5211" i="1"/>
  <c r="K5211" i="1"/>
  <c r="X5210" i="1"/>
  <c r="S5210" i="1"/>
  <c r="P5210" i="1"/>
  <c r="K5210" i="1"/>
  <c r="X5209" i="1"/>
  <c r="S5209" i="1"/>
  <c r="P5209" i="1"/>
  <c r="K5209" i="1"/>
  <c r="X5208" i="1"/>
  <c r="S5208" i="1"/>
  <c r="P5208" i="1"/>
  <c r="K5208" i="1"/>
  <c r="X5207" i="1"/>
  <c r="S5207" i="1"/>
  <c r="P5207" i="1"/>
  <c r="K5207" i="1"/>
  <c r="X5206" i="1"/>
  <c r="S5206" i="1"/>
  <c r="P5206" i="1"/>
  <c r="K5206" i="1"/>
  <c r="X5205" i="1"/>
  <c r="S5205" i="1"/>
  <c r="P5205" i="1"/>
  <c r="K5205" i="1"/>
  <c r="X5204" i="1"/>
  <c r="S5204" i="1"/>
  <c r="P5204" i="1"/>
  <c r="K5204" i="1"/>
  <c r="X5203" i="1"/>
  <c r="S5203" i="1"/>
  <c r="P5203" i="1"/>
  <c r="K5203" i="1"/>
  <c r="X5202" i="1"/>
  <c r="S5202" i="1"/>
  <c r="P5202" i="1"/>
  <c r="K5202" i="1"/>
  <c r="X5201" i="1"/>
  <c r="S5201" i="1"/>
  <c r="P5201" i="1"/>
  <c r="K5201" i="1"/>
  <c r="X5200" i="1"/>
  <c r="S5200" i="1"/>
  <c r="P5200" i="1"/>
  <c r="K5200" i="1"/>
  <c r="X5199" i="1"/>
  <c r="S5199" i="1"/>
  <c r="P5199" i="1"/>
  <c r="K5199" i="1"/>
  <c r="X5198" i="1"/>
  <c r="S5198" i="1"/>
  <c r="P5198" i="1"/>
  <c r="K5198" i="1"/>
  <c r="X5197" i="1"/>
  <c r="S5197" i="1"/>
  <c r="P5197" i="1"/>
  <c r="K5197" i="1"/>
  <c r="X5196" i="1"/>
  <c r="S5196" i="1"/>
  <c r="P5196" i="1"/>
  <c r="K5196" i="1"/>
  <c r="X5195" i="1"/>
  <c r="S5195" i="1"/>
  <c r="P5195" i="1"/>
  <c r="K5195" i="1"/>
  <c r="X5194" i="1"/>
  <c r="S5194" i="1"/>
  <c r="P5194" i="1"/>
  <c r="K5194" i="1"/>
  <c r="X5193" i="1"/>
  <c r="S5193" i="1"/>
  <c r="P5193" i="1"/>
  <c r="K5193" i="1"/>
  <c r="X5192" i="1"/>
  <c r="S5192" i="1"/>
  <c r="P5192" i="1"/>
  <c r="K5192" i="1"/>
  <c r="X5191" i="1"/>
  <c r="S5191" i="1"/>
  <c r="P5191" i="1"/>
  <c r="K5191" i="1"/>
  <c r="X5190" i="1"/>
  <c r="S5190" i="1"/>
  <c r="P5190" i="1"/>
  <c r="K5190" i="1"/>
  <c r="X5189" i="1"/>
  <c r="S5189" i="1"/>
  <c r="P5189" i="1"/>
  <c r="K5189" i="1"/>
  <c r="X5188" i="1"/>
  <c r="S5188" i="1"/>
  <c r="P5188" i="1"/>
  <c r="K5188" i="1"/>
  <c r="X5187" i="1"/>
  <c r="S5187" i="1"/>
  <c r="P5187" i="1"/>
  <c r="K5187" i="1"/>
  <c r="X5186" i="1"/>
  <c r="S5186" i="1"/>
  <c r="P5186" i="1"/>
  <c r="K5186" i="1"/>
  <c r="X5185" i="1"/>
  <c r="S5185" i="1"/>
  <c r="P5185" i="1"/>
  <c r="K5185" i="1"/>
  <c r="X5184" i="1"/>
  <c r="S5184" i="1"/>
  <c r="P5184" i="1"/>
  <c r="K5184" i="1"/>
  <c r="X5183" i="1"/>
  <c r="S5183" i="1"/>
  <c r="P5183" i="1"/>
  <c r="K5183" i="1"/>
  <c r="X5182" i="1"/>
  <c r="S5182" i="1"/>
  <c r="P5182" i="1"/>
  <c r="K5182" i="1"/>
  <c r="X5181" i="1"/>
  <c r="S5181" i="1"/>
  <c r="P5181" i="1"/>
  <c r="K5181" i="1"/>
  <c r="X5180" i="1"/>
  <c r="S5180" i="1"/>
  <c r="P5180" i="1"/>
  <c r="K5180" i="1"/>
  <c r="X5179" i="1"/>
  <c r="S5179" i="1"/>
  <c r="P5179" i="1"/>
  <c r="K5179" i="1"/>
  <c r="X5178" i="1"/>
  <c r="S5178" i="1"/>
  <c r="P5178" i="1"/>
  <c r="K5178" i="1"/>
  <c r="X5177" i="1"/>
  <c r="S5177" i="1"/>
  <c r="P5177" i="1"/>
  <c r="K5177" i="1"/>
  <c r="X5176" i="1"/>
  <c r="S5176" i="1"/>
  <c r="P5176" i="1"/>
  <c r="K5176" i="1"/>
  <c r="X5175" i="1"/>
  <c r="S5175" i="1"/>
  <c r="P5175" i="1"/>
  <c r="K5175" i="1"/>
  <c r="X5174" i="1"/>
  <c r="S5174" i="1"/>
  <c r="P5174" i="1"/>
  <c r="K5174" i="1"/>
  <c r="X5173" i="1"/>
  <c r="S5173" i="1"/>
  <c r="P5173" i="1"/>
  <c r="K5173" i="1"/>
  <c r="X5172" i="1"/>
  <c r="S5172" i="1"/>
  <c r="P5172" i="1"/>
  <c r="K5172" i="1"/>
  <c r="X5171" i="1"/>
  <c r="S5171" i="1"/>
  <c r="P5171" i="1"/>
  <c r="K5171" i="1"/>
  <c r="X5170" i="1"/>
  <c r="S5170" i="1"/>
  <c r="P5170" i="1"/>
  <c r="K5170" i="1"/>
  <c r="X5169" i="1"/>
  <c r="S5169" i="1"/>
  <c r="P5169" i="1"/>
  <c r="K5169" i="1"/>
  <c r="X5168" i="1"/>
  <c r="S5168" i="1"/>
  <c r="P5168" i="1"/>
  <c r="K5168" i="1"/>
  <c r="X5167" i="1"/>
  <c r="S5167" i="1"/>
  <c r="P5167" i="1"/>
  <c r="K5167" i="1"/>
  <c r="X5166" i="1"/>
  <c r="S5166" i="1"/>
  <c r="P5166" i="1"/>
  <c r="K5166" i="1"/>
  <c r="X5165" i="1"/>
  <c r="S5165" i="1"/>
  <c r="P5165" i="1"/>
  <c r="K5165" i="1"/>
  <c r="X5164" i="1"/>
  <c r="S5164" i="1"/>
  <c r="P5164" i="1"/>
  <c r="K5164" i="1"/>
  <c r="X5163" i="1"/>
  <c r="S5163" i="1"/>
  <c r="P5163" i="1"/>
  <c r="K5163" i="1"/>
  <c r="X5162" i="1"/>
  <c r="S5162" i="1"/>
  <c r="P5162" i="1"/>
  <c r="K5162" i="1"/>
  <c r="X5161" i="1"/>
  <c r="S5161" i="1"/>
  <c r="P5161" i="1"/>
  <c r="K5161" i="1"/>
  <c r="X5160" i="1"/>
  <c r="S5160" i="1"/>
  <c r="P5160" i="1"/>
  <c r="K5160" i="1"/>
  <c r="X5159" i="1"/>
  <c r="S5159" i="1"/>
  <c r="P5159" i="1"/>
  <c r="K5159" i="1"/>
  <c r="X5158" i="1"/>
  <c r="S5158" i="1"/>
  <c r="P5158" i="1"/>
  <c r="K5158" i="1"/>
  <c r="X5157" i="1"/>
  <c r="S5157" i="1"/>
  <c r="P5157" i="1"/>
  <c r="K5157" i="1"/>
  <c r="X5156" i="1"/>
  <c r="S5156" i="1"/>
  <c r="P5156" i="1"/>
  <c r="K5156" i="1"/>
  <c r="X5155" i="1"/>
  <c r="S5155" i="1"/>
  <c r="P5155" i="1"/>
  <c r="K5155" i="1"/>
  <c r="X5154" i="1"/>
  <c r="S5154" i="1"/>
  <c r="P5154" i="1"/>
  <c r="K5154" i="1"/>
  <c r="X5153" i="1"/>
  <c r="S5153" i="1"/>
  <c r="P5153" i="1"/>
  <c r="K5153" i="1"/>
  <c r="X5152" i="1"/>
  <c r="S5152" i="1"/>
  <c r="P5152" i="1"/>
  <c r="K5152" i="1"/>
  <c r="X5151" i="1"/>
  <c r="S5151" i="1"/>
  <c r="P5151" i="1"/>
  <c r="K5151" i="1"/>
  <c r="X5150" i="1"/>
  <c r="S5150" i="1"/>
  <c r="P5150" i="1"/>
  <c r="K5150" i="1"/>
  <c r="X5149" i="1"/>
  <c r="S5149" i="1"/>
  <c r="P5149" i="1"/>
  <c r="K5149" i="1"/>
  <c r="X5148" i="1"/>
  <c r="S5148" i="1"/>
  <c r="P5148" i="1"/>
  <c r="K5148" i="1"/>
  <c r="X5147" i="1"/>
  <c r="S5147" i="1"/>
  <c r="P5147" i="1"/>
  <c r="K5147" i="1"/>
  <c r="X5146" i="1"/>
  <c r="S5146" i="1"/>
  <c r="P5146" i="1"/>
  <c r="K5146" i="1"/>
  <c r="X5145" i="1"/>
  <c r="S5145" i="1"/>
  <c r="P5145" i="1"/>
  <c r="K5145" i="1"/>
  <c r="X5144" i="1"/>
  <c r="S5144" i="1"/>
  <c r="P5144" i="1"/>
  <c r="K5144" i="1"/>
  <c r="X5143" i="1"/>
  <c r="S5143" i="1"/>
  <c r="P5143" i="1"/>
  <c r="K5143" i="1"/>
  <c r="X5142" i="1"/>
  <c r="S5142" i="1"/>
  <c r="P5142" i="1"/>
  <c r="K5142" i="1"/>
  <c r="X5141" i="1"/>
  <c r="S5141" i="1"/>
  <c r="P5141" i="1"/>
  <c r="K5141" i="1"/>
  <c r="X5140" i="1"/>
  <c r="S5140" i="1"/>
  <c r="P5140" i="1"/>
  <c r="K5140" i="1"/>
  <c r="X5139" i="1"/>
  <c r="S5139" i="1"/>
  <c r="P5139" i="1"/>
  <c r="K5139" i="1"/>
  <c r="X5138" i="1"/>
  <c r="S5138" i="1"/>
  <c r="P5138" i="1"/>
  <c r="K5138" i="1"/>
  <c r="X5137" i="1"/>
  <c r="S5137" i="1"/>
  <c r="P5137" i="1"/>
  <c r="K5137" i="1"/>
  <c r="X5136" i="1"/>
  <c r="S5136" i="1"/>
  <c r="P5136" i="1"/>
  <c r="K5136" i="1"/>
  <c r="X5135" i="1"/>
  <c r="S5135" i="1"/>
  <c r="P5135" i="1"/>
  <c r="K5135" i="1"/>
  <c r="X5134" i="1"/>
  <c r="S5134" i="1"/>
  <c r="P5134" i="1"/>
  <c r="K5134" i="1"/>
  <c r="X5133" i="1"/>
  <c r="S5133" i="1"/>
  <c r="P5133" i="1"/>
  <c r="K5133" i="1"/>
  <c r="X5132" i="1"/>
  <c r="S5132" i="1"/>
  <c r="P5132" i="1"/>
  <c r="K5132" i="1"/>
  <c r="X5131" i="1"/>
  <c r="S5131" i="1"/>
  <c r="P5131" i="1"/>
  <c r="K5131" i="1"/>
  <c r="X5130" i="1"/>
  <c r="S5130" i="1"/>
  <c r="P5130" i="1"/>
  <c r="K5130" i="1"/>
  <c r="X5129" i="1"/>
  <c r="S5129" i="1"/>
  <c r="P5129" i="1"/>
  <c r="K5129" i="1"/>
  <c r="X5128" i="1"/>
  <c r="S5128" i="1"/>
  <c r="P5128" i="1"/>
  <c r="K5128" i="1"/>
  <c r="X5127" i="1"/>
  <c r="S5127" i="1"/>
  <c r="P5127" i="1"/>
  <c r="K5127" i="1"/>
  <c r="X5126" i="1"/>
  <c r="S5126" i="1"/>
  <c r="P5126" i="1"/>
  <c r="K5126" i="1"/>
  <c r="X5125" i="1"/>
  <c r="S5125" i="1"/>
  <c r="P5125" i="1"/>
  <c r="K5125" i="1"/>
  <c r="X5124" i="1"/>
  <c r="S5124" i="1"/>
  <c r="P5124" i="1"/>
  <c r="K5124" i="1"/>
  <c r="X5123" i="1"/>
  <c r="S5123" i="1"/>
  <c r="P5123" i="1"/>
  <c r="K5123" i="1"/>
  <c r="X5122" i="1"/>
  <c r="S5122" i="1"/>
  <c r="P5122" i="1"/>
  <c r="K5122" i="1"/>
  <c r="X5121" i="1"/>
  <c r="S5121" i="1"/>
  <c r="P5121" i="1"/>
  <c r="K5121" i="1"/>
  <c r="X5120" i="1"/>
  <c r="S5120" i="1"/>
  <c r="P5120" i="1"/>
  <c r="K5120" i="1"/>
  <c r="X5119" i="1"/>
  <c r="S5119" i="1"/>
  <c r="P5119" i="1"/>
  <c r="K5119" i="1"/>
  <c r="X5118" i="1"/>
  <c r="S5118" i="1"/>
  <c r="P5118" i="1"/>
  <c r="K5118" i="1"/>
  <c r="X5117" i="1"/>
  <c r="S5117" i="1"/>
  <c r="P5117" i="1"/>
  <c r="K5117" i="1"/>
  <c r="X5116" i="1"/>
  <c r="S5116" i="1"/>
  <c r="P5116" i="1"/>
  <c r="K5116" i="1"/>
  <c r="X5115" i="1"/>
  <c r="S5115" i="1"/>
  <c r="P5115" i="1"/>
  <c r="K5115" i="1"/>
  <c r="X5114" i="1"/>
  <c r="S5114" i="1"/>
  <c r="P5114" i="1"/>
  <c r="K5114" i="1"/>
  <c r="X5113" i="1"/>
  <c r="S5113" i="1"/>
  <c r="P5113" i="1"/>
  <c r="K5113" i="1"/>
  <c r="X5112" i="1"/>
  <c r="S5112" i="1"/>
  <c r="P5112" i="1"/>
  <c r="K5112" i="1"/>
  <c r="X5111" i="1"/>
  <c r="S5111" i="1"/>
  <c r="P5111" i="1"/>
  <c r="K5111" i="1"/>
  <c r="X5110" i="1"/>
  <c r="S5110" i="1"/>
  <c r="P5110" i="1"/>
  <c r="K5110" i="1"/>
  <c r="X5109" i="1"/>
  <c r="S5109" i="1"/>
  <c r="P5109" i="1"/>
  <c r="K5109" i="1"/>
  <c r="X5108" i="1"/>
  <c r="S5108" i="1"/>
  <c r="P5108" i="1"/>
  <c r="K5108" i="1"/>
  <c r="X5107" i="1"/>
  <c r="S5107" i="1"/>
  <c r="P5107" i="1"/>
  <c r="K5107" i="1"/>
  <c r="X5106" i="1"/>
  <c r="S5106" i="1"/>
  <c r="P5106" i="1"/>
  <c r="K5106" i="1"/>
  <c r="X5105" i="1"/>
  <c r="S5105" i="1"/>
  <c r="P5105" i="1"/>
  <c r="K5105" i="1"/>
  <c r="X5104" i="1"/>
  <c r="S5104" i="1"/>
  <c r="P5104" i="1"/>
  <c r="K5104" i="1"/>
  <c r="X5103" i="1"/>
  <c r="S5103" i="1"/>
  <c r="P5103" i="1"/>
  <c r="K5103" i="1"/>
  <c r="X5102" i="1"/>
  <c r="S5102" i="1"/>
  <c r="P5102" i="1"/>
  <c r="K5102" i="1"/>
  <c r="X5101" i="1"/>
  <c r="S5101" i="1"/>
  <c r="P5101" i="1"/>
  <c r="K5101" i="1"/>
  <c r="X5100" i="1"/>
  <c r="S5100" i="1"/>
  <c r="P5100" i="1"/>
  <c r="K5100" i="1"/>
  <c r="X5099" i="1"/>
  <c r="S5099" i="1"/>
  <c r="P5099" i="1"/>
  <c r="K5099" i="1"/>
  <c r="X5098" i="1"/>
  <c r="S5098" i="1"/>
  <c r="P5098" i="1"/>
  <c r="K5098" i="1"/>
  <c r="X5097" i="1"/>
  <c r="S5097" i="1"/>
  <c r="P5097" i="1"/>
  <c r="K5097" i="1"/>
  <c r="X5096" i="1"/>
  <c r="S5096" i="1"/>
  <c r="P5096" i="1"/>
  <c r="K5096" i="1"/>
  <c r="X5095" i="1"/>
  <c r="S5095" i="1"/>
  <c r="P5095" i="1"/>
  <c r="K5095" i="1"/>
  <c r="X5094" i="1"/>
  <c r="S5094" i="1"/>
  <c r="P5094" i="1"/>
  <c r="K5094" i="1"/>
  <c r="X5093" i="1"/>
  <c r="S5093" i="1"/>
  <c r="P5093" i="1"/>
  <c r="K5093" i="1"/>
  <c r="X5092" i="1"/>
  <c r="S5092" i="1"/>
  <c r="P5092" i="1"/>
  <c r="K5092" i="1"/>
  <c r="X5091" i="1"/>
  <c r="S5091" i="1"/>
  <c r="P5091" i="1"/>
  <c r="K5091" i="1"/>
  <c r="X5090" i="1"/>
  <c r="S5090" i="1"/>
  <c r="P5090" i="1"/>
  <c r="K5090" i="1"/>
  <c r="X5089" i="1"/>
  <c r="S5089" i="1"/>
  <c r="P5089" i="1"/>
  <c r="K5089" i="1"/>
  <c r="X5088" i="1"/>
  <c r="S5088" i="1"/>
  <c r="P5088" i="1"/>
  <c r="K5088" i="1"/>
  <c r="X5087" i="1"/>
  <c r="S5087" i="1"/>
  <c r="P5087" i="1"/>
  <c r="K5087" i="1"/>
  <c r="X5086" i="1"/>
  <c r="S5086" i="1"/>
  <c r="P5086" i="1"/>
  <c r="K5086" i="1"/>
  <c r="X5085" i="1"/>
  <c r="S5085" i="1"/>
  <c r="P5085" i="1"/>
  <c r="K5085" i="1"/>
  <c r="X5084" i="1"/>
  <c r="S5084" i="1"/>
  <c r="P5084" i="1"/>
  <c r="K5084" i="1"/>
  <c r="X5083" i="1"/>
  <c r="S5083" i="1"/>
  <c r="P5083" i="1"/>
  <c r="K5083" i="1"/>
  <c r="X5082" i="1"/>
  <c r="S5082" i="1"/>
  <c r="P5082" i="1"/>
  <c r="K5082" i="1"/>
  <c r="X5081" i="1"/>
  <c r="S5081" i="1"/>
  <c r="P5081" i="1"/>
  <c r="K5081" i="1"/>
  <c r="X5080" i="1"/>
  <c r="S5080" i="1"/>
  <c r="P5080" i="1"/>
  <c r="K5080" i="1"/>
  <c r="X5079" i="1"/>
  <c r="S5079" i="1"/>
  <c r="P5079" i="1"/>
  <c r="K5079" i="1"/>
  <c r="X5078" i="1"/>
  <c r="S5078" i="1"/>
  <c r="P5078" i="1"/>
  <c r="K5078" i="1"/>
  <c r="X5077" i="1"/>
  <c r="S5077" i="1"/>
  <c r="P5077" i="1"/>
  <c r="K5077" i="1"/>
  <c r="X5076" i="1"/>
  <c r="S5076" i="1"/>
  <c r="P5076" i="1"/>
  <c r="K5076" i="1"/>
  <c r="X5075" i="1"/>
  <c r="S5075" i="1"/>
  <c r="P5075" i="1"/>
  <c r="K5075" i="1"/>
  <c r="X5074" i="1"/>
  <c r="S5074" i="1"/>
  <c r="P5074" i="1"/>
  <c r="K5074" i="1"/>
  <c r="X5073" i="1"/>
  <c r="S5073" i="1"/>
  <c r="P5073" i="1"/>
  <c r="K5073" i="1"/>
  <c r="X5072" i="1"/>
  <c r="S5072" i="1"/>
  <c r="P5072" i="1"/>
  <c r="K5072" i="1"/>
  <c r="X5071" i="1"/>
  <c r="S5071" i="1"/>
  <c r="P5071" i="1"/>
  <c r="K5071" i="1"/>
  <c r="X5070" i="1"/>
  <c r="S5070" i="1"/>
  <c r="P5070" i="1"/>
  <c r="K5070" i="1"/>
  <c r="X5069" i="1"/>
  <c r="S5069" i="1"/>
  <c r="P5069" i="1"/>
  <c r="K5069" i="1"/>
  <c r="X5068" i="1"/>
  <c r="S5068" i="1"/>
  <c r="P5068" i="1"/>
  <c r="K5068" i="1"/>
  <c r="X5067" i="1"/>
  <c r="S5067" i="1"/>
  <c r="P5067" i="1"/>
  <c r="K5067" i="1"/>
  <c r="X5066" i="1"/>
  <c r="S5066" i="1"/>
  <c r="P5066" i="1"/>
  <c r="K5066" i="1"/>
  <c r="X5065" i="1"/>
  <c r="S5065" i="1"/>
  <c r="P5065" i="1"/>
  <c r="K5065" i="1"/>
  <c r="X5064" i="1"/>
  <c r="S5064" i="1"/>
  <c r="P5064" i="1"/>
  <c r="K5064" i="1"/>
  <c r="X5063" i="1"/>
  <c r="S5063" i="1"/>
  <c r="P5063" i="1"/>
  <c r="K5063" i="1"/>
  <c r="X5062" i="1"/>
  <c r="S5062" i="1"/>
  <c r="P5062" i="1"/>
  <c r="K5062" i="1"/>
  <c r="X5061" i="1"/>
  <c r="S5061" i="1"/>
  <c r="P5061" i="1"/>
  <c r="K5061" i="1"/>
  <c r="X5060" i="1"/>
  <c r="S5060" i="1"/>
  <c r="P5060" i="1"/>
  <c r="K5060" i="1"/>
  <c r="X5059" i="1"/>
  <c r="S5059" i="1"/>
  <c r="P5059" i="1"/>
  <c r="K5059" i="1"/>
  <c r="X5058" i="1"/>
  <c r="S5058" i="1"/>
  <c r="P5058" i="1"/>
  <c r="K5058" i="1"/>
  <c r="X5057" i="1"/>
  <c r="S5057" i="1"/>
  <c r="P5057" i="1"/>
  <c r="K5057" i="1"/>
  <c r="X5056" i="1"/>
  <c r="S5056" i="1"/>
  <c r="P5056" i="1"/>
  <c r="K5056" i="1"/>
  <c r="X5055" i="1"/>
  <c r="S5055" i="1"/>
  <c r="P5055" i="1"/>
  <c r="K5055" i="1"/>
  <c r="X5054" i="1"/>
  <c r="S5054" i="1"/>
  <c r="P5054" i="1"/>
  <c r="K5054" i="1"/>
  <c r="X5053" i="1"/>
  <c r="S5053" i="1"/>
  <c r="P5053" i="1"/>
  <c r="K5053" i="1"/>
  <c r="X5052" i="1"/>
  <c r="S5052" i="1"/>
  <c r="P5052" i="1"/>
  <c r="K5052" i="1"/>
  <c r="X5051" i="1"/>
  <c r="S5051" i="1"/>
  <c r="P5051" i="1"/>
  <c r="K5051" i="1"/>
  <c r="X5050" i="1"/>
  <c r="S5050" i="1"/>
  <c r="P5050" i="1"/>
  <c r="K5050" i="1"/>
  <c r="X5049" i="1"/>
  <c r="S5049" i="1"/>
  <c r="P5049" i="1"/>
  <c r="K5049" i="1"/>
  <c r="X5048" i="1"/>
  <c r="S5048" i="1"/>
  <c r="P5048" i="1"/>
  <c r="K5048" i="1"/>
  <c r="X5047" i="1"/>
  <c r="S5047" i="1"/>
  <c r="P5047" i="1"/>
  <c r="K5047" i="1"/>
  <c r="X5046" i="1"/>
  <c r="S5046" i="1"/>
  <c r="P5046" i="1"/>
  <c r="K5046" i="1"/>
  <c r="X5045" i="1"/>
  <c r="S5045" i="1"/>
  <c r="P5045" i="1"/>
  <c r="K5045" i="1"/>
  <c r="X5044" i="1"/>
  <c r="S5044" i="1"/>
  <c r="P5044" i="1"/>
  <c r="K5044" i="1"/>
  <c r="X5043" i="1"/>
  <c r="S5043" i="1"/>
  <c r="P5043" i="1"/>
  <c r="K5043" i="1"/>
  <c r="X5042" i="1"/>
  <c r="S5042" i="1"/>
  <c r="P5042" i="1"/>
  <c r="K5042" i="1"/>
  <c r="X5041" i="1"/>
  <c r="S5041" i="1"/>
  <c r="P5041" i="1"/>
  <c r="K5041" i="1"/>
  <c r="X5040" i="1"/>
  <c r="S5040" i="1"/>
  <c r="P5040" i="1"/>
  <c r="K5040" i="1"/>
  <c r="X5039" i="1"/>
  <c r="S5039" i="1"/>
  <c r="P5039" i="1"/>
  <c r="K5039" i="1"/>
  <c r="X5038" i="1"/>
  <c r="S5038" i="1"/>
  <c r="P5038" i="1"/>
  <c r="K5038" i="1"/>
  <c r="X5037" i="1"/>
  <c r="S5037" i="1"/>
  <c r="P5037" i="1"/>
  <c r="K5037" i="1"/>
  <c r="X5036" i="1"/>
  <c r="S5036" i="1"/>
  <c r="P5036" i="1"/>
  <c r="K5036" i="1"/>
  <c r="X5035" i="1"/>
  <c r="S5035" i="1"/>
  <c r="P5035" i="1"/>
  <c r="K5035" i="1"/>
  <c r="X5034" i="1"/>
  <c r="S5034" i="1"/>
  <c r="P5034" i="1"/>
  <c r="K5034" i="1"/>
  <c r="X5033" i="1"/>
  <c r="S5033" i="1"/>
  <c r="P5033" i="1"/>
  <c r="K5033" i="1"/>
  <c r="X5032" i="1"/>
  <c r="S5032" i="1"/>
  <c r="P5032" i="1"/>
  <c r="K5032" i="1"/>
  <c r="X5031" i="1"/>
  <c r="S5031" i="1"/>
  <c r="P5031" i="1"/>
  <c r="K5031" i="1"/>
  <c r="X5030" i="1"/>
  <c r="S5030" i="1"/>
  <c r="P5030" i="1"/>
  <c r="K5030" i="1"/>
  <c r="X5029" i="1"/>
  <c r="S5029" i="1"/>
  <c r="P5029" i="1"/>
  <c r="K5029" i="1"/>
  <c r="X5028" i="1"/>
  <c r="S5028" i="1"/>
  <c r="P5028" i="1"/>
  <c r="K5028" i="1"/>
  <c r="X5027" i="1"/>
  <c r="S5027" i="1"/>
  <c r="P5027" i="1"/>
  <c r="K5027" i="1"/>
  <c r="X5026" i="1"/>
  <c r="S5026" i="1"/>
  <c r="P5026" i="1"/>
  <c r="K5026" i="1"/>
  <c r="X5025" i="1"/>
  <c r="S5025" i="1"/>
  <c r="P5025" i="1"/>
  <c r="K5025" i="1"/>
  <c r="X5024" i="1"/>
  <c r="S5024" i="1"/>
  <c r="P5024" i="1"/>
  <c r="K5024" i="1"/>
  <c r="X5023" i="1"/>
  <c r="S5023" i="1"/>
  <c r="P5023" i="1"/>
  <c r="K5023" i="1"/>
  <c r="X5022" i="1"/>
  <c r="S5022" i="1"/>
  <c r="P5022" i="1"/>
  <c r="K5022" i="1"/>
  <c r="X5021" i="1"/>
  <c r="S5021" i="1"/>
  <c r="P5021" i="1"/>
  <c r="K5021" i="1"/>
  <c r="X5020" i="1"/>
  <c r="S5020" i="1"/>
  <c r="P5020" i="1"/>
  <c r="K5020" i="1"/>
  <c r="X5019" i="1"/>
  <c r="S5019" i="1"/>
  <c r="P5019" i="1"/>
  <c r="K5019" i="1"/>
  <c r="X5018" i="1"/>
  <c r="S5018" i="1"/>
  <c r="P5018" i="1"/>
  <c r="K5018" i="1"/>
  <c r="X5017" i="1"/>
  <c r="S5017" i="1"/>
  <c r="P5017" i="1"/>
  <c r="K5017" i="1"/>
  <c r="X5016" i="1"/>
  <c r="S5016" i="1"/>
  <c r="P5016" i="1"/>
  <c r="K5016" i="1"/>
  <c r="X5015" i="1"/>
  <c r="S5015" i="1"/>
  <c r="P5015" i="1"/>
  <c r="K5015" i="1"/>
  <c r="X5014" i="1"/>
  <c r="S5014" i="1"/>
  <c r="P5014" i="1"/>
  <c r="K5014" i="1"/>
  <c r="X5013" i="1"/>
  <c r="S5013" i="1"/>
  <c r="P5013" i="1"/>
  <c r="K5013" i="1"/>
  <c r="X5012" i="1"/>
  <c r="S5012" i="1"/>
  <c r="P5012" i="1"/>
  <c r="K5012" i="1"/>
  <c r="X5011" i="1"/>
  <c r="S5011" i="1"/>
  <c r="P5011" i="1"/>
  <c r="K5011" i="1"/>
  <c r="X5010" i="1"/>
  <c r="S5010" i="1"/>
  <c r="P5010" i="1"/>
  <c r="K5010" i="1"/>
  <c r="X5009" i="1"/>
  <c r="S5009" i="1"/>
  <c r="P5009" i="1"/>
  <c r="K5009" i="1"/>
  <c r="X5008" i="1"/>
  <c r="S5008" i="1"/>
  <c r="P5008" i="1"/>
  <c r="K5008" i="1"/>
  <c r="X5007" i="1"/>
  <c r="S5007" i="1"/>
  <c r="P5007" i="1"/>
  <c r="K5007" i="1"/>
  <c r="X5006" i="1"/>
  <c r="S5006" i="1"/>
  <c r="P5006" i="1"/>
  <c r="K5006" i="1"/>
  <c r="X5005" i="1"/>
  <c r="S5005" i="1"/>
  <c r="P5005" i="1"/>
  <c r="K5005" i="1"/>
  <c r="X5004" i="1"/>
  <c r="S5004" i="1"/>
  <c r="P5004" i="1"/>
  <c r="K5004" i="1"/>
  <c r="X5003" i="1"/>
  <c r="S5003" i="1"/>
  <c r="P5003" i="1"/>
  <c r="K5003" i="1"/>
  <c r="X5002" i="1"/>
  <c r="S5002" i="1"/>
  <c r="P5002" i="1"/>
  <c r="K5002" i="1"/>
  <c r="X5001" i="1"/>
  <c r="S5001" i="1"/>
  <c r="P5001" i="1"/>
  <c r="K5001" i="1"/>
  <c r="X5000" i="1"/>
  <c r="S5000" i="1"/>
  <c r="P5000" i="1"/>
  <c r="K5000" i="1"/>
  <c r="X4999" i="1"/>
  <c r="S4999" i="1"/>
  <c r="P4999" i="1"/>
  <c r="K4999" i="1"/>
  <c r="X4998" i="1"/>
  <c r="S4998" i="1"/>
  <c r="P4998" i="1"/>
  <c r="K4998" i="1"/>
  <c r="X4997" i="1"/>
  <c r="S4997" i="1"/>
  <c r="P4997" i="1"/>
  <c r="K4997" i="1"/>
  <c r="X4996" i="1"/>
  <c r="S4996" i="1"/>
  <c r="P4996" i="1"/>
  <c r="K4996" i="1"/>
  <c r="X4995" i="1"/>
  <c r="S4995" i="1"/>
  <c r="P4995" i="1"/>
  <c r="K4995" i="1"/>
  <c r="X4994" i="1"/>
  <c r="S4994" i="1"/>
  <c r="P4994" i="1"/>
  <c r="K4994" i="1"/>
  <c r="X4993" i="1"/>
  <c r="S4993" i="1"/>
  <c r="P4993" i="1"/>
  <c r="K4993" i="1"/>
  <c r="X4992" i="1"/>
  <c r="S4992" i="1"/>
  <c r="P4992" i="1"/>
  <c r="K4992" i="1"/>
  <c r="X4991" i="1"/>
  <c r="S4991" i="1"/>
  <c r="P4991" i="1"/>
  <c r="K4991" i="1"/>
  <c r="X4990" i="1"/>
  <c r="S4990" i="1"/>
  <c r="P4990" i="1"/>
  <c r="K4990" i="1"/>
  <c r="X4989" i="1"/>
  <c r="S4989" i="1"/>
  <c r="P4989" i="1"/>
  <c r="K4989" i="1"/>
  <c r="X4988" i="1"/>
  <c r="S4988" i="1"/>
  <c r="P4988" i="1"/>
  <c r="K4988" i="1"/>
  <c r="X4987" i="1"/>
  <c r="S4987" i="1"/>
  <c r="P4987" i="1"/>
  <c r="K4987" i="1"/>
  <c r="X4986" i="1"/>
  <c r="S4986" i="1"/>
  <c r="P4986" i="1"/>
  <c r="K4986" i="1"/>
  <c r="X4985" i="1"/>
  <c r="S4985" i="1"/>
  <c r="P4985" i="1"/>
  <c r="K4985" i="1"/>
  <c r="X4984" i="1"/>
  <c r="S4984" i="1"/>
  <c r="P4984" i="1"/>
  <c r="K4984" i="1"/>
  <c r="X4983" i="1"/>
  <c r="S4983" i="1"/>
  <c r="P4983" i="1"/>
  <c r="K4983" i="1"/>
  <c r="X4982" i="1"/>
  <c r="S4982" i="1"/>
  <c r="P4982" i="1"/>
  <c r="K4982" i="1"/>
  <c r="X4981" i="1"/>
  <c r="S4981" i="1"/>
  <c r="P4981" i="1"/>
  <c r="K4981" i="1"/>
  <c r="X4980" i="1"/>
  <c r="S4980" i="1"/>
  <c r="P4980" i="1"/>
  <c r="K4980" i="1"/>
  <c r="X4979" i="1"/>
  <c r="S4979" i="1"/>
  <c r="P4979" i="1"/>
  <c r="K4979" i="1"/>
  <c r="X4978" i="1"/>
  <c r="S4978" i="1"/>
  <c r="P4978" i="1"/>
  <c r="K4978" i="1"/>
  <c r="X4977" i="1"/>
  <c r="S4977" i="1"/>
  <c r="P4977" i="1"/>
  <c r="K4977" i="1"/>
  <c r="X4976" i="1"/>
  <c r="S4976" i="1"/>
  <c r="P4976" i="1"/>
  <c r="K4976" i="1"/>
  <c r="X4975" i="1"/>
  <c r="S4975" i="1"/>
  <c r="P4975" i="1"/>
  <c r="K4975" i="1"/>
  <c r="X4974" i="1"/>
  <c r="S4974" i="1"/>
  <c r="P4974" i="1"/>
  <c r="K4974" i="1"/>
  <c r="X4973" i="1"/>
  <c r="S4973" i="1"/>
  <c r="P4973" i="1"/>
  <c r="K4973" i="1"/>
  <c r="X4972" i="1"/>
  <c r="S4972" i="1"/>
  <c r="P4972" i="1"/>
  <c r="K4972" i="1"/>
  <c r="X4971" i="1"/>
  <c r="S4971" i="1"/>
  <c r="P4971" i="1"/>
  <c r="K4971" i="1"/>
  <c r="X4970" i="1"/>
  <c r="S4970" i="1"/>
  <c r="P4970" i="1"/>
  <c r="K4970" i="1"/>
  <c r="X4969" i="1"/>
  <c r="S4969" i="1"/>
  <c r="P4969" i="1"/>
  <c r="K4969" i="1"/>
  <c r="X4968" i="1"/>
  <c r="S4968" i="1"/>
  <c r="P4968" i="1"/>
  <c r="K4968" i="1"/>
  <c r="X4967" i="1"/>
  <c r="S4967" i="1"/>
  <c r="P4967" i="1"/>
  <c r="K4967" i="1"/>
  <c r="X4966" i="1"/>
  <c r="S4966" i="1"/>
  <c r="P4966" i="1"/>
  <c r="K4966" i="1"/>
  <c r="X4965" i="1"/>
  <c r="S4965" i="1"/>
  <c r="P4965" i="1"/>
  <c r="K4965" i="1"/>
  <c r="X4964" i="1"/>
  <c r="S4964" i="1"/>
  <c r="P4964" i="1"/>
  <c r="K4964" i="1"/>
  <c r="X4963" i="1"/>
  <c r="S4963" i="1"/>
  <c r="P4963" i="1"/>
  <c r="K4963" i="1"/>
  <c r="X4962" i="1"/>
  <c r="S4962" i="1"/>
  <c r="P4962" i="1"/>
  <c r="K4962" i="1"/>
  <c r="X4961" i="1"/>
  <c r="S4961" i="1"/>
  <c r="P4961" i="1"/>
  <c r="K4961" i="1"/>
  <c r="X4960" i="1"/>
  <c r="S4960" i="1"/>
  <c r="P4960" i="1"/>
  <c r="K4960" i="1"/>
  <c r="X4959" i="1"/>
  <c r="S4959" i="1"/>
  <c r="P4959" i="1"/>
  <c r="K4959" i="1"/>
  <c r="X4958" i="1"/>
  <c r="S4958" i="1"/>
  <c r="P4958" i="1"/>
  <c r="K4958" i="1"/>
  <c r="X4957" i="1"/>
  <c r="S4957" i="1"/>
  <c r="P4957" i="1"/>
  <c r="K4957" i="1"/>
  <c r="X4956" i="1"/>
  <c r="S4956" i="1"/>
  <c r="P4956" i="1"/>
  <c r="K4956" i="1"/>
  <c r="X4955" i="1"/>
  <c r="S4955" i="1"/>
  <c r="P4955" i="1"/>
  <c r="K4955" i="1"/>
  <c r="X4954" i="1"/>
  <c r="S4954" i="1"/>
  <c r="P4954" i="1"/>
  <c r="K4954" i="1"/>
  <c r="X4953" i="1"/>
  <c r="S4953" i="1"/>
  <c r="P4953" i="1"/>
  <c r="K4953" i="1"/>
  <c r="X4952" i="1"/>
  <c r="S4952" i="1"/>
  <c r="P4952" i="1"/>
  <c r="K4952" i="1"/>
  <c r="X4951" i="1"/>
  <c r="S4951" i="1"/>
  <c r="P4951" i="1"/>
  <c r="K4951" i="1"/>
  <c r="X4950" i="1"/>
  <c r="S4950" i="1"/>
  <c r="P4950" i="1"/>
  <c r="K4950" i="1"/>
  <c r="X4949" i="1"/>
  <c r="S4949" i="1"/>
  <c r="P4949" i="1"/>
  <c r="K4949" i="1"/>
  <c r="X4948" i="1"/>
  <c r="S4948" i="1"/>
  <c r="P4948" i="1"/>
  <c r="K4948" i="1"/>
  <c r="X4947" i="1"/>
  <c r="S4947" i="1"/>
  <c r="P4947" i="1"/>
  <c r="K4947" i="1"/>
  <c r="X4946" i="1"/>
  <c r="S4946" i="1"/>
  <c r="P4946" i="1"/>
  <c r="K4946" i="1"/>
  <c r="X4945" i="1"/>
  <c r="S4945" i="1"/>
  <c r="P4945" i="1"/>
  <c r="K4945" i="1"/>
  <c r="X4944" i="1"/>
  <c r="S4944" i="1"/>
  <c r="P4944" i="1"/>
  <c r="K4944" i="1"/>
  <c r="X4943" i="1"/>
  <c r="S4943" i="1"/>
  <c r="P4943" i="1"/>
  <c r="K4943" i="1"/>
  <c r="X4942" i="1"/>
  <c r="S4942" i="1"/>
  <c r="P4942" i="1"/>
  <c r="K4942" i="1"/>
  <c r="X4941" i="1"/>
  <c r="S4941" i="1"/>
  <c r="P4941" i="1"/>
  <c r="K4941" i="1"/>
  <c r="X4940" i="1"/>
  <c r="S4940" i="1"/>
  <c r="P4940" i="1"/>
  <c r="K4940" i="1"/>
  <c r="X4939" i="1"/>
  <c r="S4939" i="1"/>
  <c r="P4939" i="1"/>
  <c r="K4939" i="1"/>
  <c r="X4938" i="1"/>
  <c r="S4938" i="1"/>
  <c r="P4938" i="1"/>
  <c r="K4938" i="1"/>
  <c r="X4937" i="1"/>
  <c r="S4937" i="1"/>
  <c r="P4937" i="1"/>
  <c r="K4937" i="1"/>
  <c r="X4936" i="1"/>
  <c r="S4936" i="1"/>
  <c r="P4936" i="1"/>
  <c r="K4936" i="1"/>
  <c r="X4935" i="1"/>
  <c r="S4935" i="1"/>
  <c r="P4935" i="1"/>
  <c r="K4935" i="1"/>
  <c r="X4934" i="1"/>
  <c r="S4934" i="1"/>
  <c r="P4934" i="1"/>
  <c r="K4934" i="1"/>
  <c r="X4933" i="1"/>
  <c r="S4933" i="1"/>
  <c r="P4933" i="1"/>
  <c r="K4933" i="1"/>
  <c r="X4932" i="1"/>
  <c r="S4932" i="1"/>
  <c r="P4932" i="1"/>
  <c r="K4932" i="1"/>
  <c r="X4931" i="1"/>
  <c r="S4931" i="1"/>
  <c r="P4931" i="1"/>
  <c r="K4931" i="1"/>
  <c r="X4930" i="1"/>
  <c r="S4930" i="1"/>
  <c r="P4930" i="1"/>
  <c r="K4930" i="1"/>
  <c r="X4929" i="1"/>
  <c r="S4929" i="1"/>
  <c r="P4929" i="1"/>
  <c r="K4929" i="1"/>
  <c r="X4928" i="1"/>
  <c r="S4928" i="1"/>
  <c r="P4928" i="1"/>
  <c r="K4928" i="1"/>
  <c r="X4927" i="1"/>
  <c r="S4927" i="1"/>
  <c r="P4927" i="1"/>
  <c r="K4927" i="1"/>
  <c r="X4926" i="1"/>
  <c r="S4926" i="1"/>
  <c r="P4926" i="1"/>
  <c r="K4926" i="1"/>
  <c r="X4925" i="1"/>
  <c r="S4925" i="1"/>
  <c r="P4925" i="1"/>
  <c r="K4925" i="1"/>
  <c r="X4924" i="1"/>
  <c r="S4924" i="1"/>
  <c r="P4924" i="1"/>
  <c r="K4924" i="1"/>
  <c r="X4923" i="1"/>
  <c r="S4923" i="1"/>
  <c r="P4923" i="1"/>
  <c r="K4923" i="1"/>
  <c r="X4922" i="1"/>
  <c r="S4922" i="1"/>
  <c r="P4922" i="1"/>
  <c r="K4922" i="1"/>
  <c r="X4921" i="1"/>
  <c r="S4921" i="1"/>
  <c r="P4921" i="1"/>
  <c r="K4921" i="1"/>
  <c r="X4920" i="1"/>
  <c r="S4920" i="1"/>
  <c r="P4920" i="1"/>
  <c r="K4920" i="1"/>
  <c r="X4919" i="1"/>
  <c r="S4919" i="1"/>
  <c r="P4919" i="1"/>
  <c r="K4919" i="1"/>
  <c r="X4918" i="1"/>
  <c r="S4918" i="1"/>
  <c r="P4918" i="1"/>
  <c r="K4918" i="1"/>
  <c r="X4917" i="1"/>
  <c r="S4917" i="1"/>
  <c r="P4917" i="1"/>
  <c r="K4917" i="1"/>
  <c r="X4916" i="1"/>
  <c r="S4916" i="1"/>
  <c r="P4916" i="1"/>
  <c r="K4916" i="1"/>
  <c r="X4915" i="1"/>
  <c r="S4915" i="1"/>
  <c r="P4915" i="1"/>
  <c r="K4915" i="1"/>
  <c r="X4914" i="1"/>
  <c r="S4914" i="1"/>
  <c r="P4914" i="1"/>
  <c r="K4914" i="1"/>
  <c r="X4913" i="1"/>
  <c r="S4913" i="1"/>
  <c r="P4913" i="1"/>
  <c r="K4913" i="1"/>
  <c r="X4912" i="1"/>
  <c r="S4912" i="1"/>
  <c r="P4912" i="1"/>
  <c r="K4912" i="1"/>
  <c r="X4911" i="1"/>
  <c r="S4911" i="1"/>
  <c r="P4911" i="1"/>
  <c r="K4911" i="1"/>
  <c r="X4910" i="1"/>
  <c r="S4910" i="1"/>
  <c r="P4910" i="1"/>
  <c r="K4910" i="1"/>
  <c r="X4909" i="1"/>
  <c r="S4909" i="1"/>
  <c r="P4909" i="1"/>
  <c r="K4909" i="1"/>
  <c r="X4908" i="1"/>
  <c r="S4908" i="1"/>
  <c r="P4908" i="1"/>
  <c r="K4908" i="1"/>
  <c r="X4907" i="1"/>
  <c r="S4907" i="1"/>
  <c r="P4907" i="1"/>
  <c r="K4907" i="1"/>
  <c r="X4906" i="1"/>
  <c r="S4906" i="1"/>
  <c r="P4906" i="1"/>
  <c r="K4906" i="1"/>
  <c r="X4905" i="1"/>
  <c r="S4905" i="1"/>
  <c r="P4905" i="1"/>
  <c r="K4905" i="1"/>
  <c r="X4904" i="1"/>
  <c r="S4904" i="1"/>
  <c r="P4904" i="1"/>
  <c r="K4904" i="1"/>
  <c r="X4903" i="1"/>
  <c r="S4903" i="1"/>
  <c r="P4903" i="1"/>
  <c r="K4903" i="1"/>
  <c r="X4902" i="1"/>
  <c r="S4902" i="1"/>
  <c r="P4902" i="1"/>
  <c r="K4902" i="1"/>
  <c r="X4901" i="1"/>
  <c r="S4901" i="1"/>
  <c r="P4901" i="1"/>
  <c r="K4901" i="1"/>
  <c r="X4900" i="1"/>
  <c r="S4900" i="1"/>
  <c r="P4900" i="1"/>
  <c r="K4900" i="1"/>
  <c r="X4899" i="1"/>
  <c r="S4899" i="1"/>
  <c r="P4899" i="1"/>
  <c r="K4899" i="1"/>
  <c r="X4898" i="1"/>
  <c r="S4898" i="1"/>
  <c r="P4898" i="1"/>
  <c r="K4898" i="1"/>
  <c r="X4897" i="1"/>
  <c r="S4897" i="1"/>
  <c r="P4897" i="1"/>
  <c r="K4897" i="1"/>
  <c r="X4896" i="1"/>
  <c r="S4896" i="1"/>
  <c r="P4896" i="1"/>
  <c r="K4896" i="1"/>
  <c r="X4895" i="1"/>
  <c r="S4895" i="1"/>
  <c r="P4895" i="1"/>
  <c r="K4895" i="1"/>
  <c r="X4894" i="1"/>
  <c r="S4894" i="1"/>
  <c r="P4894" i="1"/>
  <c r="K4894" i="1"/>
  <c r="X4893" i="1"/>
  <c r="S4893" i="1"/>
  <c r="P4893" i="1"/>
  <c r="K4893" i="1"/>
  <c r="X4892" i="1"/>
  <c r="S4892" i="1"/>
  <c r="P4892" i="1"/>
  <c r="K4892" i="1"/>
  <c r="X4891" i="1"/>
  <c r="S4891" i="1"/>
  <c r="P4891" i="1"/>
  <c r="K4891" i="1"/>
  <c r="X4890" i="1"/>
  <c r="S4890" i="1"/>
  <c r="P4890" i="1"/>
  <c r="K4890" i="1"/>
  <c r="X4889" i="1"/>
  <c r="S4889" i="1"/>
  <c r="P4889" i="1"/>
  <c r="K4889" i="1"/>
  <c r="X4888" i="1"/>
  <c r="S4888" i="1"/>
  <c r="P4888" i="1"/>
  <c r="K4888" i="1"/>
  <c r="X4887" i="1"/>
  <c r="S4887" i="1"/>
  <c r="P4887" i="1"/>
  <c r="K4887" i="1"/>
  <c r="X4886" i="1"/>
  <c r="S4886" i="1"/>
  <c r="P4886" i="1"/>
  <c r="K4886" i="1"/>
  <c r="X4885" i="1"/>
  <c r="S4885" i="1"/>
  <c r="P4885" i="1"/>
  <c r="K4885" i="1"/>
  <c r="X4884" i="1"/>
  <c r="S4884" i="1"/>
  <c r="P4884" i="1"/>
  <c r="K4884" i="1"/>
  <c r="X4883" i="1"/>
  <c r="S4883" i="1"/>
  <c r="P4883" i="1"/>
  <c r="K4883" i="1"/>
  <c r="X4882" i="1"/>
  <c r="S4882" i="1"/>
  <c r="P4882" i="1"/>
  <c r="K4882" i="1"/>
  <c r="X4881" i="1"/>
  <c r="S4881" i="1"/>
  <c r="P4881" i="1"/>
  <c r="K4881" i="1"/>
  <c r="X4880" i="1"/>
  <c r="S4880" i="1"/>
  <c r="P4880" i="1"/>
  <c r="K4880" i="1"/>
  <c r="X4879" i="1"/>
  <c r="S4879" i="1"/>
  <c r="P4879" i="1"/>
  <c r="K4879" i="1"/>
  <c r="X4878" i="1"/>
  <c r="S4878" i="1"/>
  <c r="P4878" i="1"/>
  <c r="K4878" i="1"/>
  <c r="X4877" i="1"/>
  <c r="S4877" i="1"/>
  <c r="P4877" i="1"/>
  <c r="K4877" i="1"/>
  <c r="X4876" i="1"/>
  <c r="S4876" i="1"/>
  <c r="P4876" i="1"/>
  <c r="K4876" i="1"/>
  <c r="X4875" i="1"/>
  <c r="S4875" i="1"/>
  <c r="P4875" i="1"/>
  <c r="K4875" i="1"/>
  <c r="X4874" i="1"/>
  <c r="S4874" i="1"/>
  <c r="P4874" i="1"/>
  <c r="K4874" i="1"/>
  <c r="X4873" i="1"/>
  <c r="S4873" i="1"/>
  <c r="P4873" i="1"/>
  <c r="K4873" i="1"/>
  <c r="X4872" i="1"/>
  <c r="S4872" i="1"/>
  <c r="P4872" i="1"/>
  <c r="K4872" i="1"/>
  <c r="X4871" i="1"/>
  <c r="S4871" i="1"/>
  <c r="P4871" i="1"/>
  <c r="K4871" i="1"/>
  <c r="X4870" i="1"/>
  <c r="S4870" i="1"/>
  <c r="P4870" i="1"/>
  <c r="K4870" i="1"/>
  <c r="X4869" i="1"/>
  <c r="S4869" i="1"/>
  <c r="P4869" i="1"/>
  <c r="K4869" i="1"/>
  <c r="X4868" i="1"/>
  <c r="S4868" i="1"/>
  <c r="P4868" i="1"/>
  <c r="K4868" i="1"/>
  <c r="X4867" i="1"/>
  <c r="S4867" i="1"/>
  <c r="P4867" i="1"/>
  <c r="K4867" i="1"/>
  <c r="X4866" i="1"/>
  <c r="S4866" i="1"/>
  <c r="P4866" i="1"/>
  <c r="K4866" i="1"/>
  <c r="X4865" i="1"/>
  <c r="S4865" i="1"/>
  <c r="P4865" i="1"/>
  <c r="K4865" i="1"/>
  <c r="X4864" i="1"/>
  <c r="S4864" i="1"/>
  <c r="P4864" i="1"/>
  <c r="K4864" i="1"/>
  <c r="X4863" i="1"/>
  <c r="S4863" i="1"/>
  <c r="P4863" i="1"/>
  <c r="K4863" i="1"/>
  <c r="X4862" i="1"/>
  <c r="S4862" i="1"/>
  <c r="P4862" i="1"/>
  <c r="K4862" i="1"/>
  <c r="X4861" i="1"/>
  <c r="S4861" i="1"/>
  <c r="P4861" i="1"/>
  <c r="K4861" i="1"/>
  <c r="X4860" i="1"/>
  <c r="S4860" i="1"/>
  <c r="P4860" i="1"/>
  <c r="K4860" i="1"/>
  <c r="X4859" i="1"/>
  <c r="S4859" i="1"/>
  <c r="P4859" i="1"/>
  <c r="K4859" i="1"/>
  <c r="X4858" i="1"/>
  <c r="S4858" i="1"/>
  <c r="P4858" i="1"/>
  <c r="K4858" i="1"/>
  <c r="X4857" i="1"/>
  <c r="S4857" i="1"/>
  <c r="P4857" i="1"/>
  <c r="K4857" i="1"/>
  <c r="X4856" i="1"/>
  <c r="S4856" i="1"/>
  <c r="P4856" i="1"/>
  <c r="K4856" i="1"/>
  <c r="X4855" i="1"/>
  <c r="S4855" i="1"/>
  <c r="P4855" i="1"/>
  <c r="K4855" i="1"/>
  <c r="X4854" i="1"/>
  <c r="S4854" i="1"/>
  <c r="P4854" i="1"/>
  <c r="K4854" i="1"/>
  <c r="X4853" i="1"/>
  <c r="S4853" i="1"/>
  <c r="P4853" i="1"/>
  <c r="K4853" i="1"/>
  <c r="X4852" i="1"/>
  <c r="S4852" i="1"/>
  <c r="P4852" i="1"/>
  <c r="K4852" i="1"/>
  <c r="X4851" i="1"/>
  <c r="S4851" i="1"/>
  <c r="P4851" i="1"/>
  <c r="K4851" i="1"/>
  <c r="X4850" i="1"/>
  <c r="S4850" i="1"/>
  <c r="P4850" i="1"/>
  <c r="K4850" i="1"/>
  <c r="X4849" i="1"/>
  <c r="S4849" i="1"/>
  <c r="P4849" i="1"/>
  <c r="K4849" i="1"/>
  <c r="X4848" i="1"/>
  <c r="S4848" i="1"/>
  <c r="P4848" i="1"/>
  <c r="K4848" i="1"/>
  <c r="X4847" i="1"/>
  <c r="S4847" i="1"/>
  <c r="P4847" i="1"/>
  <c r="K4847" i="1"/>
  <c r="X4846" i="1"/>
  <c r="S4846" i="1"/>
  <c r="P4846" i="1"/>
  <c r="K4846" i="1"/>
  <c r="X4845" i="1"/>
  <c r="S4845" i="1"/>
  <c r="P4845" i="1"/>
  <c r="K4845" i="1"/>
  <c r="X4844" i="1"/>
  <c r="S4844" i="1"/>
  <c r="P4844" i="1"/>
  <c r="K4844" i="1"/>
  <c r="X4843" i="1"/>
  <c r="S4843" i="1"/>
  <c r="P4843" i="1"/>
  <c r="K4843" i="1"/>
  <c r="X4842" i="1"/>
  <c r="S4842" i="1"/>
  <c r="P4842" i="1"/>
  <c r="K4842" i="1"/>
  <c r="X4841" i="1"/>
  <c r="S4841" i="1"/>
  <c r="P4841" i="1"/>
  <c r="K4841" i="1"/>
  <c r="X4840" i="1"/>
  <c r="S4840" i="1"/>
  <c r="P4840" i="1"/>
  <c r="K4840" i="1"/>
  <c r="X4839" i="1"/>
  <c r="S4839" i="1"/>
  <c r="P4839" i="1"/>
  <c r="K4839" i="1"/>
  <c r="X4838" i="1"/>
  <c r="S4838" i="1"/>
  <c r="P4838" i="1"/>
  <c r="K4838" i="1"/>
  <c r="X4837" i="1"/>
  <c r="S4837" i="1"/>
  <c r="P4837" i="1"/>
  <c r="K4837" i="1"/>
  <c r="X4836" i="1"/>
  <c r="S4836" i="1"/>
  <c r="P4836" i="1"/>
  <c r="K4836" i="1"/>
  <c r="X4835" i="1"/>
  <c r="S4835" i="1"/>
  <c r="P4835" i="1"/>
  <c r="K4835" i="1"/>
  <c r="X4834" i="1"/>
  <c r="S4834" i="1"/>
  <c r="P4834" i="1"/>
  <c r="K4834" i="1"/>
  <c r="X4833" i="1"/>
  <c r="S4833" i="1"/>
  <c r="P4833" i="1"/>
  <c r="K4833" i="1"/>
  <c r="X4832" i="1"/>
  <c r="S4832" i="1"/>
  <c r="P4832" i="1"/>
  <c r="K4832" i="1"/>
  <c r="X4831" i="1"/>
  <c r="S4831" i="1"/>
  <c r="P4831" i="1"/>
  <c r="K4831" i="1"/>
  <c r="X4830" i="1"/>
  <c r="S4830" i="1"/>
  <c r="P4830" i="1"/>
  <c r="K4830" i="1"/>
  <c r="X4829" i="1"/>
  <c r="S4829" i="1"/>
  <c r="P4829" i="1"/>
  <c r="K4829" i="1"/>
  <c r="X4828" i="1"/>
  <c r="S4828" i="1"/>
  <c r="P4828" i="1"/>
  <c r="K4828" i="1"/>
  <c r="X4827" i="1"/>
  <c r="S4827" i="1"/>
  <c r="P4827" i="1"/>
  <c r="K4827" i="1"/>
  <c r="X4826" i="1"/>
  <c r="S4826" i="1"/>
  <c r="P4826" i="1"/>
  <c r="K4826" i="1"/>
  <c r="X4825" i="1"/>
  <c r="S4825" i="1"/>
  <c r="P4825" i="1"/>
  <c r="K4825" i="1"/>
  <c r="X4824" i="1"/>
  <c r="S4824" i="1"/>
  <c r="P4824" i="1"/>
  <c r="K4824" i="1"/>
  <c r="X4823" i="1"/>
  <c r="S4823" i="1"/>
  <c r="P4823" i="1"/>
  <c r="K4823" i="1"/>
  <c r="X4822" i="1"/>
  <c r="S4822" i="1"/>
  <c r="P4822" i="1"/>
  <c r="K4822" i="1"/>
  <c r="X4821" i="1"/>
  <c r="S4821" i="1"/>
  <c r="P4821" i="1"/>
  <c r="K4821" i="1"/>
  <c r="X4820" i="1"/>
  <c r="S4820" i="1"/>
  <c r="P4820" i="1"/>
  <c r="K4820" i="1"/>
  <c r="X4819" i="1"/>
  <c r="S4819" i="1"/>
  <c r="P4819" i="1"/>
  <c r="K4819" i="1"/>
  <c r="X4818" i="1"/>
  <c r="S4818" i="1"/>
  <c r="P4818" i="1"/>
  <c r="K4818" i="1"/>
  <c r="X4817" i="1"/>
  <c r="S4817" i="1"/>
  <c r="P4817" i="1"/>
  <c r="K4817" i="1"/>
  <c r="X4816" i="1"/>
  <c r="S4816" i="1"/>
  <c r="P4816" i="1"/>
  <c r="K4816" i="1"/>
  <c r="X4815" i="1"/>
  <c r="S4815" i="1"/>
  <c r="P4815" i="1"/>
  <c r="K4815" i="1"/>
  <c r="X4814" i="1"/>
  <c r="S4814" i="1"/>
  <c r="P4814" i="1"/>
  <c r="K4814" i="1"/>
  <c r="X4813" i="1"/>
  <c r="S4813" i="1"/>
  <c r="P4813" i="1"/>
  <c r="K4813" i="1"/>
  <c r="X4812" i="1"/>
  <c r="S4812" i="1"/>
  <c r="P4812" i="1"/>
  <c r="K4812" i="1"/>
  <c r="X4811" i="1"/>
  <c r="S4811" i="1"/>
  <c r="P4811" i="1"/>
  <c r="K4811" i="1"/>
  <c r="X4810" i="1"/>
  <c r="S4810" i="1"/>
  <c r="P4810" i="1"/>
  <c r="K4810" i="1"/>
  <c r="X4809" i="1"/>
  <c r="S4809" i="1"/>
  <c r="P4809" i="1"/>
  <c r="K4809" i="1"/>
  <c r="X4808" i="1"/>
  <c r="S4808" i="1"/>
  <c r="P4808" i="1"/>
  <c r="K4808" i="1"/>
  <c r="X4807" i="1"/>
  <c r="S4807" i="1"/>
  <c r="P4807" i="1"/>
  <c r="K4807" i="1"/>
  <c r="X4806" i="1"/>
  <c r="S4806" i="1"/>
  <c r="P4806" i="1"/>
  <c r="K4806" i="1"/>
  <c r="X4805" i="1"/>
  <c r="S4805" i="1"/>
  <c r="P4805" i="1"/>
  <c r="K4805" i="1"/>
  <c r="X4804" i="1"/>
  <c r="S4804" i="1"/>
  <c r="P4804" i="1"/>
  <c r="K4804" i="1"/>
  <c r="X4803" i="1"/>
  <c r="S4803" i="1"/>
  <c r="P4803" i="1"/>
  <c r="K4803" i="1"/>
  <c r="X4802" i="1"/>
  <c r="S4802" i="1"/>
  <c r="P4802" i="1"/>
  <c r="K4802" i="1"/>
  <c r="X4801" i="1"/>
  <c r="S4801" i="1"/>
  <c r="P4801" i="1"/>
  <c r="K4801" i="1"/>
  <c r="X4800" i="1"/>
  <c r="S4800" i="1"/>
  <c r="P4800" i="1"/>
  <c r="K4800" i="1"/>
  <c r="X4799" i="1"/>
  <c r="S4799" i="1"/>
  <c r="P4799" i="1"/>
  <c r="K4799" i="1"/>
  <c r="X4798" i="1"/>
  <c r="S4798" i="1"/>
  <c r="P4798" i="1"/>
  <c r="K4798" i="1"/>
  <c r="X4797" i="1"/>
  <c r="S4797" i="1"/>
  <c r="P4797" i="1"/>
  <c r="K4797" i="1"/>
  <c r="X4796" i="1"/>
  <c r="S4796" i="1"/>
  <c r="P4796" i="1"/>
  <c r="K4796" i="1"/>
  <c r="X4795" i="1"/>
  <c r="S4795" i="1"/>
  <c r="P4795" i="1"/>
  <c r="K4795" i="1"/>
  <c r="X4794" i="1"/>
  <c r="S4794" i="1"/>
  <c r="P4794" i="1"/>
  <c r="K4794" i="1"/>
  <c r="X4793" i="1"/>
  <c r="S4793" i="1"/>
  <c r="P4793" i="1"/>
  <c r="K4793" i="1"/>
  <c r="X4792" i="1"/>
  <c r="S4792" i="1"/>
  <c r="P4792" i="1"/>
  <c r="K4792" i="1"/>
  <c r="X4791" i="1"/>
  <c r="S4791" i="1"/>
  <c r="P4791" i="1"/>
  <c r="K4791" i="1"/>
  <c r="X4790" i="1"/>
  <c r="S4790" i="1"/>
  <c r="P4790" i="1"/>
  <c r="K4790" i="1"/>
  <c r="X4789" i="1"/>
  <c r="S4789" i="1"/>
  <c r="P4789" i="1"/>
  <c r="K4789" i="1"/>
  <c r="X4788" i="1"/>
  <c r="S4788" i="1"/>
  <c r="P4788" i="1"/>
  <c r="K4788" i="1"/>
  <c r="X4787" i="1"/>
  <c r="S4787" i="1"/>
  <c r="P4787" i="1"/>
  <c r="K4787" i="1"/>
  <c r="X4786" i="1"/>
  <c r="S4786" i="1"/>
  <c r="P4786" i="1"/>
  <c r="K4786" i="1"/>
  <c r="X4785" i="1"/>
  <c r="S4785" i="1"/>
  <c r="P4785" i="1"/>
  <c r="K4785" i="1"/>
  <c r="X4784" i="1"/>
  <c r="S4784" i="1"/>
  <c r="P4784" i="1"/>
  <c r="K4784" i="1"/>
  <c r="X4783" i="1"/>
  <c r="S4783" i="1"/>
  <c r="P4783" i="1"/>
  <c r="K4783" i="1"/>
  <c r="X4782" i="1"/>
  <c r="S4782" i="1"/>
  <c r="P4782" i="1"/>
  <c r="K4782" i="1"/>
  <c r="X4781" i="1"/>
  <c r="S4781" i="1"/>
  <c r="P4781" i="1"/>
  <c r="K4781" i="1"/>
  <c r="X4780" i="1"/>
  <c r="S4780" i="1"/>
  <c r="P4780" i="1"/>
  <c r="K4780" i="1"/>
  <c r="X4779" i="1"/>
  <c r="S4779" i="1"/>
  <c r="P4779" i="1"/>
  <c r="K4779" i="1"/>
  <c r="X4778" i="1"/>
  <c r="S4778" i="1"/>
  <c r="P4778" i="1"/>
  <c r="K4778" i="1"/>
  <c r="X4777" i="1"/>
  <c r="S4777" i="1"/>
  <c r="P4777" i="1"/>
  <c r="K4777" i="1"/>
  <c r="X4776" i="1"/>
  <c r="S4776" i="1"/>
  <c r="P4776" i="1"/>
  <c r="K4776" i="1"/>
  <c r="X4775" i="1"/>
  <c r="S4775" i="1"/>
  <c r="P4775" i="1"/>
  <c r="K4775" i="1"/>
  <c r="X4774" i="1"/>
  <c r="S4774" i="1"/>
  <c r="P4774" i="1"/>
  <c r="K4774" i="1"/>
  <c r="X4773" i="1"/>
  <c r="S4773" i="1"/>
  <c r="P4773" i="1"/>
  <c r="K4773" i="1"/>
  <c r="X4772" i="1"/>
  <c r="S4772" i="1"/>
  <c r="P4772" i="1"/>
  <c r="K4772" i="1"/>
  <c r="X4771" i="1"/>
  <c r="S4771" i="1"/>
  <c r="P4771" i="1"/>
  <c r="K4771" i="1"/>
  <c r="X4770" i="1"/>
  <c r="S4770" i="1"/>
  <c r="P4770" i="1"/>
  <c r="K4770" i="1"/>
  <c r="X4769" i="1"/>
  <c r="S4769" i="1"/>
  <c r="P4769" i="1"/>
  <c r="K4769" i="1"/>
  <c r="X4768" i="1"/>
  <c r="S4768" i="1"/>
  <c r="P4768" i="1"/>
  <c r="K4768" i="1"/>
  <c r="X4767" i="1"/>
  <c r="S4767" i="1"/>
  <c r="P4767" i="1"/>
  <c r="K4767" i="1"/>
  <c r="X4766" i="1"/>
  <c r="S4766" i="1"/>
  <c r="P4766" i="1"/>
  <c r="K4766" i="1"/>
  <c r="X4765" i="1"/>
  <c r="S4765" i="1"/>
  <c r="P4765" i="1"/>
  <c r="K4765" i="1"/>
  <c r="X4764" i="1"/>
  <c r="S4764" i="1"/>
  <c r="P4764" i="1"/>
  <c r="K4764" i="1"/>
  <c r="X4763" i="1"/>
  <c r="S4763" i="1"/>
  <c r="P4763" i="1"/>
  <c r="K4763" i="1"/>
  <c r="X4762" i="1"/>
  <c r="S4762" i="1"/>
  <c r="P4762" i="1"/>
  <c r="K4762" i="1"/>
  <c r="X4761" i="1"/>
  <c r="S4761" i="1"/>
  <c r="P4761" i="1"/>
  <c r="K4761" i="1"/>
  <c r="X4760" i="1"/>
  <c r="S4760" i="1"/>
  <c r="P4760" i="1"/>
  <c r="K4760" i="1"/>
  <c r="X4759" i="1"/>
  <c r="S4759" i="1"/>
  <c r="P4759" i="1"/>
  <c r="K4759" i="1"/>
  <c r="X4758" i="1"/>
  <c r="S4758" i="1"/>
  <c r="P4758" i="1"/>
  <c r="K4758" i="1"/>
  <c r="X4757" i="1"/>
  <c r="S4757" i="1"/>
  <c r="P4757" i="1"/>
  <c r="K4757" i="1"/>
  <c r="X4756" i="1"/>
  <c r="S4756" i="1"/>
  <c r="P4756" i="1"/>
  <c r="K4756" i="1"/>
  <c r="X4755" i="1"/>
  <c r="S4755" i="1"/>
  <c r="P4755" i="1"/>
  <c r="K4755" i="1"/>
  <c r="X4754" i="1"/>
  <c r="S4754" i="1"/>
  <c r="P4754" i="1"/>
  <c r="K4754" i="1"/>
  <c r="X4753" i="1"/>
  <c r="S4753" i="1"/>
  <c r="P4753" i="1"/>
  <c r="K4753" i="1"/>
  <c r="X4752" i="1"/>
  <c r="S4752" i="1"/>
  <c r="P4752" i="1"/>
  <c r="K4752" i="1"/>
  <c r="X4751" i="1"/>
  <c r="S4751" i="1"/>
  <c r="P4751" i="1"/>
  <c r="K4751" i="1"/>
  <c r="X4750" i="1"/>
  <c r="S4750" i="1"/>
  <c r="P4750" i="1"/>
  <c r="K4750" i="1"/>
  <c r="X4749" i="1"/>
  <c r="S4749" i="1"/>
  <c r="P4749" i="1"/>
  <c r="K4749" i="1"/>
  <c r="X4748" i="1"/>
  <c r="S4748" i="1"/>
  <c r="P4748" i="1"/>
  <c r="K4748" i="1"/>
  <c r="X4747" i="1"/>
  <c r="S4747" i="1"/>
  <c r="P4747" i="1"/>
  <c r="K4747" i="1"/>
  <c r="X4746" i="1"/>
  <c r="S4746" i="1"/>
  <c r="P4746" i="1"/>
  <c r="K4746" i="1"/>
  <c r="X4745" i="1"/>
  <c r="S4745" i="1"/>
  <c r="P4745" i="1"/>
  <c r="K4745" i="1"/>
  <c r="X4744" i="1"/>
  <c r="S4744" i="1"/>
  <c r="P4744" i="1"/>
  <c r="K4744" i="1"/>
  <c r="X4743" i="1"/>
  <c r="S4743" i="1"/>
  <c r="P4743" i="1"/>
  <c r="K4743" i="1"/>
  <c r="X4742" i="1"/>
  <c r="S4742" i="1"/>
  <c r="P4742" i="1"/>
  <c r="K4742" i="1"/>
  <c r="X4741" i="1"/>
  <c r="S4741" i="1"/>
  <c r="P4741" i="1"/>
  <c r="K4741" i="1"/>
  <c r="X4740" i="1"/>
  <c r="S4740" i="1"/>
  <c r="P4740" i="1"/>
  <c r="K4740" i="1"/>
  <c r="X4739" i="1"/>
  <c r="S4739" i="1"/>
  <c r="P4739" i="1"/>
  <c r="K4739" i="1"/>
  <c r="X4738" i="1"/>
  <c r="S4738" i="1"/>
  <c r="P4738" i="1"/>
  <c r="K4738" i="1"/>
  <c r="X4737" i="1"/>
  <c r="S4737" i="1"/>
  <c r="P4737" i="1"/>
  <c r="K4737" i="1"/>
  <c r="X4736" i="1"/>
  <c r="S4736" i="1"/>
  <c r="P4736" i="1"/>
  <c r="K4736" i="1"/>
  <c r="X4735" i="1"/>
  <c r="S4735" i="1"/>
  <c r="P4735" i="1"/>
  <c r="K4735" i="1"/>
  <c r="X4734" i="1"/>
  <c r="S4734" i="1"/>
  <c r="P4734" i="1"/>
  <c r="K4734" i="1"/>
  <c r="X4733" i="1"/>
  <c r="S4733" i="1"/>
  <c r="P4733" i="1"/>
  <c r="K4733" i="1"/>
  <c r="X4732" i="1"/>
  <c r="S4732" i="1"/>
  <c r="P4732" i="1"/>
  <c r="K4732" i="1"/>
  <c r="X4731" i="1"/>
  <c r="S4731" i="1"/>
  <c r="P4731" i="1"/>
  <c r="K4731" i="1"/>
  <c r="X4730" i="1"/>
  <c r="S4730" i="1"/>
  <c r="P4730" i="1"/>
  <c r="K4730" i="1"/>
  <c r="X4729" i="1"/>
  <c r="S4729" i="1"/>
  <c r="P4729" i="1"/>
  <c r="K4729" i="1"/>
  <c r="X4728" i="1"/>
  <c r="S4728" i="1"/>
  <c r="P4728" i="1"/>
  <c r="K4728" i="1"/>
  <c r="X4727" i="1"/>
  <c r="S4727" i="1"/>
  <c r="P4727" i="1"/>
  <c r="K4727" i="1"/>
  <c r="X4726" i="1"/>
  <c r="S4726" i="1"/>
  <c r="P4726" i="1"/>
  <c r="K4726" i="1"/>
  <c r="X4725" i="1"/>
  <c r="S4725" i="1"/>
  <c r="P4725" i="1"/>
  <c r="K4725" i="1"/>
  <c r="X4724" i="1"/>
  <c r="S4724" i="1"/>
  <c r="P4724" i="1"/>
  <c r="K4724" i="1"/>
  <c r="X4723" i="1"/>
  <c r="S4723" i="1"/>
  <c r="P4723" i="1"/>
  <c r="K4723" i="1"/>
  <c r="X4722" i="1"/>
  <c r="S4722" i="1"/>
  <c r="P4722" i="1"/>
  <c r="K4722" i="1"/>
  <c r="X4721" i="1"/>
  <c r="S4721" i="1"/>
  <c r="P4721" i="1"/>
  <c r="K4721" i="1"/>
  <c r="X4720" i="1"/>
  <c r="S4720" i="1"/>
  <c r="P4720" i="1"/>
  <c r="K4720" i="1"/>
  <c r="X4719" i="1"/>
  <c r="S4719" i="1"/>
  <c r="P4719" i="1"/>
  <c r="K4719" i="1"/>
  <c r="X4718" i="1"/>
  <c r="S4718" i="1"/>
  <c r="P4718" i="1"/>
  <c r="K4718" i="1"/>
  <c r="X4717" i="1"/>
  <c r="S4717" i="1"/>
  <c r="P4717" i="1"/>
  <c r="K4717" i="1"/>
  <c r="X4716" i="1"/>
  <c r="S4716" i="1"/>
  <c r="P4716" i="1"/>
  <c r="K4716" i="1"/>
  <c r="X4715" i="1"/>
  <c r="S4715" i="1"/>
  <c r="P4715" i="1"/>
  <c r="K4715" i="1"/>
  <c r="X4714" i="1"/>
  <c r="S4714" i="1"/>
  <c r="P4714" i="1"/>
  <c r="K4714" i="1"/>
  <c r="X4713" i="1"/>
  <c r="S4713" i="1"/>
  <c r="P4713" i="1"/>
  <c r="K4713" i="1"/>
  <c r="X4712" i="1"/>
  <c r="S4712" i="1"/>
  <c r="P4712" i="1"/>
  <c r="K4712" i="1"/>
  <c r="X4711" i="1"/>
  <c r="S4711" i="1"/>
  <c r="P4711" i="1"/>
  <c r="K4711" i="1"/>
  <c r="X4710" i="1"/>
  <c r="S4710" i="1"/>
  <c r="P4710" i="1"/>
  <c r="K4710" i="1"/>
  <c r="X4709" i="1"/>
  <c r="S4709" i="1"/>
  <c r="P4709" i="1"/>
  <c r="K4709" i="1"/>
  <c r="X4708" i="1"/>
  <c r="S4708" i="1"/>
  <c r="P4708" i="1"/>
  <c r="K4708" i="1"/>
  <c r="X4707" i="1"/>
  <c r="S4707" i="1"/>
  <c r="P4707" i="1"/>
  <c r="K4707" i="1"/>
  <c r="X4706" i="1"/>
  <c r="S4706" i="1"/>
  <c r="P4706" i="1"/>
  <c r="K4706" i="1"/>
  <c r="X4705" i="1"/>
  <c r="S4705" i="1"/>
  <c r="P4705" i="1"/>
  <c r="K4705" i="1"/>
  <c r="X4704" i="1"/>
  <c r="S4704" i="1"/>
  <c r="P4704" i="1"/>
  <c r="K4704" i="1"/>
  <c r="X4703" i="1"/>
  <c r="S4703" i="1"/>
  <c r="P4703" i="1"/>
  <c r="K4703" i="1"/>
  <c r="X4702" i="1"/>
  <c r="S4702" i="1"/>
  <c r="P4702" i="1"/>
  <c r="K4702" i="1"/>
  <c r="X4701" i="1"/>
  <c r="S4701" i="1"/>
  <c r="P4701" i="1"/>
  <c r="K4701" i="1"/>
  <c r="X4700" i="1"/>
  <c r="S4700" i="1"/>
  <c r="P4700" i="1"/>
  <c r="K4700" i="1"/>
  <c r="X4699" i="1"/>
  <c r="S4699" i="1"/>
  <c r="P4699" i="1"/>
  <c r="K4699" i="1"/>
  <c r="X4698" i="1"/>
  <c r="S4698" i="1"/>
  <c r="P4698" i="1"/>
  <c r="K4698" i="1"/>
  <c r="X4697" i="1"/>
  <c r="S4697" i="1"/>
  <c r="P4697" i="1"/>
  <c r="K4697" i="1"/>
  <c r="X4696" i="1"/>
  <c r="S4696" i="1"/>
  <c r="P4696" i="1"/>
  <c r="K4696" i="1"/>
  <c r="X4695" i="1"/>
  <c r="S4695" i="1"/>
  <c r="P4695" i="1"/>
  <c r="K4695" i="1"/>
  <c r="X4694" i="1"/>
  <c r="S4694" i="1"/>
  <c r="P4694" i="1"/>
  <c r="K4694" i="1"/>
  <c r="X4693" i="1"/>
  <c r="S4693" i="1"/>
  <c r="P4693" i="1"/>
  <c r="K4693" i="1"/>
  <c r="X4692" i="1"/>
  <c r="S4692" i="1"/>
  <c r="P4692" i="1"/>
  <c r="K4692" i="1"/>
  <c r="X4691" i="1"/>
  <c r="S4691" i="1"/>
  <c r="P4691" i="1"/>
  <c r="K4691" i="1"/>
  <c r="X4690" i="1"/>
  <c r="S4690" i="1"/>
  <c r="P4690" i="1"/>
  <c r="K4690" i="1"/>
  <c r="X4689" i="1"/>
  <c r="S4689" i="1"/>
  <c r="P4689" i="1"/>
  <c r="K4689" i="1"/>
  <c r="X4688" i="1"/>
  <c r="S4688" i="1"/>
  <c r="P4688" i="1"/>
  <c r="K4688" i="1"/>
  <c r="X4687" i="1"/>
  <c r="S4687" i="1"/>
  <c r="P4687" i="1"/>
  <c r="K4687" i="1"/>
  <c r="X4686" i="1"/>
  <c r="S4686" i="1"/>
  <c r="P4686" i="1"/>
  <c r="K4686" i="1"/>
  <c r="X4685" i="1"/>
  <c r="S4685" i="1"/>
  <c r="P4685" i="1"/>
  <c r="K4685" i="1"/>
  <c r="X4684" i="1"/>
  <c r="S4684" i="1"/>
  <c r="P4684" i="1"/>
  <c r="K4684" i="1"/>
  <c r="X4683" i="1"/>
  <c r="S4683" i="1"/>
  <c r="P4683" i="1"/>
  <c r="K4683" i="1"/>
  <c r="X4682" i="1"/>
  <c r="S4682" i="1"/>
  <c r="P4682" i="1"/>
  <c r="K4682" i="1"/>
  <c r="X4681" i="1"/>
  <c r="S4681" i="1"/>
  <c r="P4681" i="1"/>
  <c r="K4681" i="1"/>
  <c r="X4680" i="1"/>
  <c r="S4680" i="1"/>
  <c r="P4680" i="1"/>
  <c r="K4680" i="1"/>
  <c r="X4679" i="1"/>
  <c r="S4679" i="1"/>
  <c r="P4679" i="1"/>
  <c r="K4679" i="1"/>
  <c r="X4678" i="1"/>
  <c r="S4678" i="1"/>
  <c r="P4678" i="1"/>
  <c r="K4678" i="1"/>
  <c r="X4677" i="1"/>
  <c r="S4677" i="1"/>
  <c r="P4677" i="1"/>
  <c r="K4677" i="1"/>
  <c r="X4676" i="1"/>
  <c r="S4676" i="1"/>
  <c r="P4676" i="1"/>
  <c r="K4676" i="1"/>
  <c r="X4675" i="1"/>
  <c r="S4675" i="1"/>
  <c r="P4675" i="1"/>
  <c r="K4675" i="1"/>
  <c r="X4674" i="1"/>
  <c r="S4674" i="1"/>
  <c r="P4674" i="1"/>
  <c r="K4674" i="1"/>
  <c r="X4673" i="1"/>
  <c r="S4673" i="1"/>
  <c r="P4673" i="1"/>
  <c r="K4673" i="1"/>
  <c r="X4672" i="1"/>
  <c r="S4672" i="1"/>
  <c r="P4672" i="1"/>
  <c r="K4672" i="1"/>
  <c r="X4671" i="1"/>
  <c r="S4671" i="1"/>
  <c r="P4671" i="1"/>
  <c r="K4671" i="1"/>
  <c r="X4670" i="1"/>
  <c r="S4670" i="1"/>
  <c r="P4670" i="1"/>
  <c r="K4670" i="1"/>
  <c r="X4669" i="1"/>
  <c r="S4669" i="1"/>
  <c r="P4669" i="1"/>
  <c r="K4669" i="1"/>
  <c r="X4668" i="1"/>
  <c r="S4668" i="1"/>
  <c r="P4668" i="1"/>
  <c r="K4668" i="1"/>
  <c r="X4667" i="1"/>
  <c r="S4667" i="1"/>
  <c r="P4667" i="1"/>
  <c r="K4667" i="1"/>
  <c r="X4666" i="1"/>
  <c r="S4666" i="1"/>
  <c r="P4666" i="1"/>
  <c r="K4666" i="1"/>
  <c r="X4665" i="1"/>
  <c r="S4665" i="1"/>
  <c r="P4665" i="1"/>
  <c r="K4665" i="1"/>
  <c r="X4664" i="1"/>
  <c r="S4664" i="1"/>
  <c r="P4664" i="1"/>
  <c r="K4664" i="1"/>
  <c r="X4663" i="1"/>
  <c r="S4663" i="1"/>
  <c r="P4663" i="1"/>
  <c r="K4663" i="1"/>
  <c r="X4662" i="1"/>
  <c r="S4662" i="1"/>
  <c r="P4662" i="1"/>
  <c r="K4662" i="1"/>
  <c r="X4661" i="1"/>
  <c r="S4661" i="1"/>
  <c r="P4661" i="1"/>
  <c r="K4661" i="1"/>
  <c r="X4660" i="1"/>
  <c r="S4660" i="1"/>
  <c r="P4660" i="1"/>
  <c r="K4660" i="1"/>
  <c r="X4659" i="1"/>
  <c r="S4659" i="1"/>
  <c r="P4659" i="1"/>
  <c r="K4659" i="1"/>
  <c r="X4658" i="1"/>
  <c r="S4658" i="1"/>
  <c r="P4658" i="1"/>
  <c r="K4658" i="1"/>
  <c r="X4657" i="1"/>
  <c r="S4657" i="1"/>
  <c r="P4657" i="1"/>
  <c r="K4657" i="1"/>
  <c r="X4656" i="1"/>
  <c r="S4656" i="1"/>
  <c r="P4656" i="1"/>
  <c r="K4656" i="1"/>
  <c r="X4655" i="1"/>
  <c r="S4655" i="1"/>
  <c r="P4655" i="1"/>
  <c r="K4655" i="1"/>
  <c r="X4654" i="1"/>
  <c r="S4654" i="1"/>
  <c r="P4654" i="1"/>
  <c r="K4654" i="1"/>
  <c r="X4653" i="1"/>
  <c r="S4653" i="1"/>
  <c r="P4653" i="1"/>
  <c r="K4653" i="1"/>
  <c r="X4652" i="1"/>
  <c r="S4652" i="1"/>
  <c r="P4652" i="1"/>
  <c r="K4652" i="1"/>
  <c r="X4651" i="1"/>
  <c r="S4651" i="1"/>
  <c r="P4651" i="1"/>
  <c r="K4651" i="1"/>
  <c r="X4650" i="1"/>
  <c r="S4650" i="1"/>
  <c r="P4650" i="1"/>
  <c r="K4650" i="1"/>
  <c r="X4649" i="1"/>
  <c r="S4649" i="1"/>
  <c r="P4649" i="1"/>
  <c r="K4649" i="1"/>
  <c r="X4648" i="1"/>
  <c r="S4648" i="1"/>
  <c r="P4648" i="1"/>
  <c r="K4648" i="1"/>
  <c r="X4647" i="1"/>
  <c r="S4647" i="1"/>
  <c r="P4647" i="1"/>
  <c r="K4647" i="1"/>
  <c r="X4646" i="1"/>
  <c r="S4646" i="1"/>
  <c r="P4646" i="1"/>
  <c r="K4646" i="1"/>
  <c r="X4645" i="1"/>
  <c r="S4645" i="1"/>
  <c r="P4645" i="1"/>
  <c r="K4645" i="1"/>
  <c r="X4644" i="1"/>
  <c r="S4644" i="1"/>
  <c r="P4644" i="1"/>
  <c r="K4644" i="1"/>
  <c r="X4643" i="1"/>
  <c r="S4643" i="1"/>
  <c r="P4643" i="1"/>
  <c r="K4643" i="1"/>
  <c r="X4642" i="1"/>
  <c r="S4642" i="1"/>
  <c r="P4642" i="1"/>
  <c r="K4642" i="1"/>
  <c r="X4641" i="1"/>
  <c r="S4641" i="1"/>
  <c r="P4641" i="1"/>
  <c r="K4641" i="1"/>
  <c r="X4640" i="1"/>
  <c r="S4640" i="1"/>
  <c r="P4640" i="1"/>
  <c r="K4640" i="1"/>
  <c r="X4639" i="1"/>
  <c r="S4639" i="1"/>
  <c r="P4639" i="1"/>
  <c r="K4639" i="1"/>
  <c r="X4638" i="1"/>
  <c r="S4638" i="1"/>
  <c r="P4638" i="1"/>
  <c r="K4638" i="1"/>
  <c r="X4637" i="1"/>
  <c r="S4637" i="1"/>
  <c r="P4637" i="1"/>
  <c r="K4637" i="1"/>
  <c r="X4636" i="1"/>
  <c r="S4636" i="1"/>
  <c r="P4636" i="1"/>
  <c r="K4636" i="1"/>
  <c r="X4635" i="1"/>
  <c r="S4635" i="1"/>
  <c r="P4635" i="1"/>
  <c r="K4635" i="1"/>
  <c r="X4634" i="1"/>
  <c r="S4634" i="1"/>
  <c r="P4634" i="1"/>
  <c r="K4634" i="1"/>
  <c r="X4633" i="1"/>
  <c r="S4633" i="1"/>
  <c r="P4633" i="1"/>
  <c r="K4633" i="1"/>
  <c r="X4632" i="1"/>
  <c r="S4632" i="1"/>
  <c r="P4632" i="1"/>
  <c r="K4632" i="1"/>
  <c r="X4631" i="1"/>
  <c r="S4631" i="1"/>
  <c r="P4631" i="1"/>
  <c r="K4631" i="1"/>
  <c r="X4630" i="1"/>
  <c r="S4630" i="1"/>
  <c r="P4630" i="1"/>
  <c r="K4630" i="1"/>
  <c r="X4629" i="1"/>
  <c r="S4629" i="1"/>
  <c r="P4629" i="1"/>
  <c r="K4629" i="1"/>
  <c r="X4628" i="1"/>
  <c r="S4628" i="1"/>
  <c r="P4628" i="1"/>
  <c r="K4628" i="1"/>
  <c r="X4627" i="1"/>
  <c r="S4627" i="1"/>
  <c r="P4627" i="1"/>
  <c r="K4627" i="1"/>
  <c r="X4626" i="1"/>
  <c r="S4626" i="1"/>
  <c r="P4626" i="1"/>
  <c r="K4626" i="1"/>
  <c r="X4625" i="1"/>
  <c r="S4625" i="1"/>
  <c r="P4625" i="1"/>
  <c r="K4625" i="1"/>
  <c r="X4624" i="1"/>
  <c r="S4624" i="1"/>
  <c r="P4624" i="1"/>
  <c r="K4624" i="1"/>
  <c r="X4623" i="1"/>
  <c r="S4623" i="1"/>
  <c r="P4623" i="1"/>
  <c r="K4623" i="1"/>
  <c r="X4622" i="1"/>
  <c r="S4622" i="1"/>
  <c r="P4622" i="1"/>
  <c r="K4622" i="1"/>
  <c r="X4621" i="1"/>
  <c r="S4621" i="1"/>
  <c r="P4621" i="1"/>
  <c r="K4621" i="1"/>
  <c r="X4620" i="1"/>
  <c r="S4620" i="1"/>
  <c r="P4620" i="1"/>
  <c r="K4620" i="1"/>
  <c r="X4619" i="1"/>
  <c r="S4619" i="1"/>
  <c r="P4619" i="1"/>
  <c r="K4619" i="1"/>
  <c r="X4618" i="1"/>
  <c r="S4618" i="1"/>
  <c r="P4618" i="1"/>
  <c r="K4618" i="1"/>
  <c r="X4617" i="1"/>
  <c r="S4617" i="1"/>
  <c r="P4617" i="1"/>
  <c r="K4617" i="1"/>
  <c r="X4616" i="1"/>
  <c r="S4616" i="1"/>
  <c r="P4616" i="1"/>
  <c r="K4616" i="1"/>
  <c r="X4615" i="1"/>
  <c r="S4615" i="1"/>
  <c r="P4615" i="1"/>
  <c r="K4615" i="1"/>
  <c r="X4614" i="1"/>
  <c r="S4614" i="1"/>
  <c r="P4614" i="1"/>
  <c r="K4614" i="1"/>
  <c r="X4613" i="1"/>
  <c r="S4613" i="1"/>
  <c r="P4613" i="1"/>
  <c r="K4613" i="1"/>
  <c r="X4612" i="1"/>
  <c r="S4612" i="1"/>
  <c r="P4612" i="1"/>
  <c r="K4612" i="1"/>
  <c r="X4611" i="1"/>
  <c r="S4611" i="1"/>
  <c r="P4611" i="1"/>
  <c r="K4611" i="1"/>
  <c r="X4610" i="1"/>
  <c r="S4610" i="1"/>
  <c r="P4610" i="1"/>
  <c r="K4610" i="1"/>
  <c r="X4609" i="1"/>
  <c r="S4609" i="1"/>
  <c r="P4609" i="1"/>
  <c r="K4609" i="1"/>
  <c r="X4608" i="1"/>
  <c r="S4608" i="1"/>
  <c r="P4608" i="1"/>
  <c r="K4608" i="1"/>
  <c r="X4607" i="1"/>
  <c r="S4607" i="1"/>
  <c r="P4607" i="1"/>
  <c r="K4607" i="1"/>
  <c r="X4606" i="1"/>
  <c r="S4606" i="1"/>
  <c r="P4606" i="1"/>
  <c r="K4606" i="1"/>
  <c r="X4605" i="1"/>
  <c r="S4605" i="1"/>
  <c r="P4605" i="1"/>
  <c r="K4605" i="1"/>
  <c r="X4604" i="1"/>
  <c r="S4604" i="1"/>
  <c r="P4604" i="1"/>
  <c r="K4604" i="1"/>
  <c r="X4603" i="1"/>
  <c r="S4603" i="1"/>
  <c r="P4603" i="1"/>
  <c r="K4603" i="1"/>
  <c r="X4602" i="1"/>
  <c r="S4602" i="1"/>
  <c r="P4602" i="1"/>
  <c r="K4602" i="1"/>
  <c r="X4601" i="1"/>
  <c r="S4601" i="1"/>
  <c r="P4601" i="1"/>
  <c r="K4601" i="1"/>
  <c r="X4600" i="1"/>
  <c r="S4600" i="1"/>
  <c r="P4600" i="1"/>
  <c r="K4600" i="1"/>
  <c r="X4599" i="1"/>
  <c r="S4599" i="1"/>
  <c r="P4599" i="1"/>
  <c r="K4599" i="1"/>
  <c r="X4598" i="1"/>
  <c r="S4598" i="1"/>
  <c r="P4598" i="1"/>
  <c r="K4598" i="1"/>
  <c r="X4597" i="1"/>
  <c r="S4597" i="1"/>
  <c r="P4597" i="1"/>
  <c r="K4597" i="1"/>
  <c r="X4596" i="1"/>
  <c r="S4596" i="1"/>
  <c r="P4596" i="1"/>
  <c r="K4596" i="1"/>
  <c r="X4595" i="1"/>
  <c r="S4595" i="1"/>
  <c r="P4595" i="1"/>
  <c r="K4595" i="1"/>
  <c r="X4594" i="1"/>
  <c r="S4594" i="1"/>
  <c r="P4594" i="1"/>
  <c r="K4594" i="1"/>
  <c r="X4593" i="1"/>
  <c r="S4593" i="1"/>
  <c r="P4593" i="1"/>
  <c r="K4593" i="1"/>
  <c r="X4592" i="1"/>
  <c r="S4592" i="1"/>
  <c r="P4592" i="1"/>
  <c r="K4592" i="1"/>
  <c r="X4591" i="1"/>
  <c r="S4591" i="1"/>
  <c r="P4591" i="1"/>
  <c r="K4591" i="1"/>
  <c r="X4590" i="1"/>
  <c r="S4590" i="1"/>
  <c r="P4590" i="1"/>
  <c r="K4590" i="1"/>
  <c r="X4589" i="1"/>
  <c r="S4589" i="1"/>
  <c r="P4589" i="1"/>
  <c r="K4589" i="1"/>
  <c r="X4588" i="1"/>
  <c r="S4588" i="1"/>
  <c r="P4588" i="1"/>
  <c r="K4588" i="1"/>
  <c r="X4587" i="1"/>
  <c r="S4587" i="1"/>
  <c r="P4587" i="1"/>
  <c r="K4587" i="1"/>
  <c r="X4586" i="1"/>
  <c r="S4586" i="1"/>
  <c r="P4586" i="1"/>
  <c r="K4586" i="1"/>
  <c r="X4585" i="1"/>
  <c r="S4585" i="1"/>
  <c r="P4585" i="1"/>
  <c r="K4585" i="1"/>
  <c r="X4584" i="1"/>
  <c r="S4584" i="1"/>
  <c r="P4584" i="1"/>
  <c r="K4584" i="1"/>
  <c r="X4583" i="1"/>
  <c r="S4583" i="1"/>
  <c r="P4583" i="1"/>
  <c r="K4583" i="1"/>
  <c r="X4582" i="1"/>
  <c r="S4582" i="1"/>
  <c r="P4582" i="1"/>
  <c r="K4582" i="1"/>
  <c r="X4581" i="1"/>
  <c r="S4581" i="1"/>
  <c r="P4581" i="1"/>
  <c r="K4581" i="1"/>
  <c r="X4580" i="1"/>
  <c r="S4580" i="1"/>
  <c r="P4580" i="1"/>
  <c r="K4580" i="1"/>
  <c r="X4579" i="1"/>
  <c r="S4579" i="1"/>
  <c r="P4579" i="1"/>
  <c r="K4579" i="1"/>
  <c r="X4578" i="1"/>
  <c r="S4578" i="1"/>
  <c r="P4578" i="1"/>
  <c r="K4578" i="1"/>
  <c r="X4577" i="1"/>
  <c r="S4577" i="1"/>
  <c r="P4577" i="1"/>
  <c r="K4577" i="1"/>
  <c r="X4576" i="1"/>
  <c r="S4576" i="1"/>
  <c r="P4576" i="1"/>
  <c r="K4576" i="1"/>
  <c r="X4575" i="1"/>
  <c r="S4575" i="1"/>
  <c r="P4575" i="1"/>
  <c r="K4575" i="1"/>
  <c r="X4574" i="1"/>
  <c r="S4574" i="1"/>
  <c r="P4574" i="1"/>
  <c r="K4574" i="1"/>
  <c r="X4573" i="1"/>
  <c r="S4573" i="1"/>
  <c r="P4573" i="1"/>
  <c r="K4573" i="1"/>
  <c r="X4572" i="1"/>
  <c r="S4572" i="1"/>
  <c r="P4572" i="1"/>
  <c r="K4572" i="1"/>
  <c r="X4571" i="1"/>
  <c r="S4571" i="1"/>
  <c r="P4571" i="1"/>
  <c r="K4571" i="1"/>
  <c r="X4570" i="1"/>
  <c r="S4570" i="1"/>
  <c r="P4570" i="1"/>
  <c r="K4570" i="1"/>
  <c r="X4569" i="1"/>
  <c r="S4569" i="1"/>
  <c r="P4569" i="1"/>
  <c r="K4569" i="1"/>
  <c r="X4568" i="1"/>
  <c r="S4568" i="1"/>
  <c r="P4568" i="1"/>
  <c r="K4568" i="1"/>
  <c r="X4567" i="1"/>
  <c r="S4567" i="1"/>
  <c r="P4567" i="1"/>
  <c r="K4567" i="1"/>
  <c r="X4566" i="1"/>
  <c r="S4566" i="1"/>
  <c r="P4566" i="1"/>
  <c r="K4566" i="1"/>
  <c r="X4565" i="1"/>
  <c r="S4565" i="1"/>
  <c r="P4565" i="1"/>
  <c r="K4565" i="1"/>
  <c r="X4564" i="1"/>
  <c r="S4564" i="1"/>
  <c r="P4564" i="1"/>
  <c r="K4564" i="1"/>
  <c r="X4563" i="1"/>
  <c r="S4563" i="1"/>
  <c r="P4563" i="1"/>
  <c r="K4563" i="1"/>
  <c r="X4562" i="1"/>
  <c r="S4562" i="1"/>
  <c r="P4562" i="1"/>
  <c r="K4562" i="1"/>
  <c r="X4561" i="1"/>
  <c r="S4561" i="1"/>
  <c r="P4561" i="1"/>
  <c r="K4561" i="1"/>
  <c r="X4560" i="1"/>
  <c r="S4560" i="1"/>
  <c r="P4560" i="1"/>
  <c r="K4560" i="1"/>
  <c r="X4559" i="1"/>
  <c r="S4559" i="1"/>
  <c r="P4559" i="1"/>
  <c r="K4559" i="1"/>
  <c r="X4558" i="1"/>
  <c r="S4558" i="1"/>
  <c r="P4558" i="1"/>
  <c r="K4558" i="1"/>
  <c r="X4557" i="1"/>
  <c r="S4557" i="1"/>
  <c r="P4557" i="1"/>
  <c r="K4557" i="1"/>
  <c r="X4556" i="1"/>
  <c r="S4556" i="1"/>
  <c r="P4556" i="1"/>
  <c r="K4556" i="1"/>
  <c r="X4555" i="1"/>
  <c r="S4555" i="1"/>
  <c r="P4555" i="1"/>
  <c r="K4555" i="1"/>
  <c r="X4554" i="1"/>
  <c r="S4554" i="1"/>
  <c r="P4554" i="1"/>
  <c r="K4554" i="1"/>
  <c r="X4553" i="1"/>
  <c r="S4553" i="1"/>
  <c r="P4553" i="1"/>
  <c r="K4553" i="1"/>
  <c r="X4552" i="1"/>
  <c r="S4552" i="1"/>
  <c r="P4552" i="1"/>
  <c r="K4552" i="1"/>
  <c r="X4551" i="1"/>
  <c r="S4551" i="1"/>
  <c r="P4551" i="1"/>
  <c r="K4551" i="1"/>
  <c r="X4550" i="1"/>
  <c r="S4550" i="1"/>
  <c r="P4550" i="1"/>
  <c r="K4550" i="1"/>
  <c r="X4549" i="1"/>
  <c r="S4549" i="1"/>
  <c r="P4549" i="1"/>
  <c r="K4549" i="1"/>
  <c r="X4548" i="1"/>
  <c r="S4548" i="1"/>
  <c r="P4548" i="1"/>
  <c r="K4548" i="1"/>
  <c r="X4547" i="1"/>
  <c r="S4547" i="1"/>
  <c r="P4547" i="1"/>
  <c r="K4547" i="1"/>
  <c r="X4546" i="1"/>
  <c r="S4546" i="1"/>
  <c r="P4546" i="1"/>
  <c r="K4546" i="1"/>
  <c r="X4545" i="1"/>
  <c r="S4545" i="1"/>
  <c r="P4545" i="1"/>
  <c r="K4545" i="1"/>
  <c r="X4544" i="1"/>
  <c r="S4544" i="1"/>
  <c r="P4544" i="1"/>
  <c r="K4544" i="1"/>
  <c r="X4543" i="1"/>
  <c r="S4543" i="1"/>
  <c r="P4543" i="1"/>
  <c r="K4543" i="1"/>
  <c r="X4542" i="1"/>
  <c r="S4542" i="1"/>
  <c r="P4542" i="1"/>
  <c r="K4542" i="1"/>
  <c r="X4541" i="1"/>
  <c r="S4541" i="1"/>
  <c r="P4541" i="1"/>
  <c r="K4541" i="1"/>
  <c r="X4540" i="1"/>
  <c r="S4540" i="1"/>
  <c r="P4540" i="1"/>
  <c r="K4540" i="1"/>
  <c r="X4539" i="1"/>
  <c r="S4539" i="1"/>
  <c r="P4539" i="1"/>
  <c r="K4539" i="1"/>
  <c r="X4538" i="1"/>
  <c r="S4538" i="1"/>
  <c r="P4538" i="1"/>
  <c r="K4538" i="1"/>
  <c r="X4537" i="1"/>
  <c r="S4537" i="1"/>
  <c r="P4537" i="1"/>
  <c r="K4537" i="1"/>
  <c r="X4536" i="1"/>
  <c r="S4536" i="1"/>
  <c r="P4536" i="1"/>
  <c r="K4536" i="1"/>
  <c r="X4535" i="1"/>
  <c r="S4535" i="1"/>
  <c r="P4535" i="1"/>
  <c r="K4535" i="1"/>
  <c r="X4534" i="1"/>
  <c r="S4534" i="1"/>
  <c r="P4534" i="1"/>
  <c r="K4534" i="1"/>
  <c r="X4533" i="1"/>
  <c r="S4533" i="1"/>
  <c r="P4533" i="1"/>
  <c r="K4533" i="1"/>
  <c r="X4532" i="1"/>
  <c r="S4532" i="1"/>
  <c r="P4532" i="1"/>
  <c r="K4532" i="1"/>
  <c r="X4531" i="1"/>
  <c r="S4531" i="1"/>
  <c r="P4531" i="1"/>
  <c r="K4531" i="1"/>
  <c r="X4530" i="1"/>
  <c r="S4530" i="1"/>
  <c r="P4530" i="1"/>
  <c r="K4530" i="1"/>
  <c r="X4529" i="1"/>
  <c r="S4529" i="1"/>
  <c r="P4529" i="1"/>
  <c r="K4529" i="1"/>
  <c r="X4528" i="1"/>
  <c r="S4528" i="1"/>
  <c r="P4528" i="1"/>
  <c r="K4528" i="1"/>
  <c r="X4527" i="1"/>
  <c r="S4527" i="1"/>
  <c r="P4527" i="1"/>
  <c r="K4527" i="1"/>
  <c r="X4526" i="1"/>
  <c r="S4526" i="1"/>
  <c r="P4526" i="1"/>
  <c r="K4526" i="1"/>
  <c r="X4525" i="1"/>
  <c r="S4525" i="1"/>
  <c r="P4525" i="1"/>
  <c r="K4525" i="1"/>
  <c r="X4524" i="1"/>
  <c r="S4524" i="1"/>
  <c r="P4524" i="1"/>
  <c r="K4524" i="1"/>
  <c r="X4523" i="1"/>
  <c r="S4523" i="1"/>
  <c r="P4523" i="1"/>
  <c r="K4523" i="1"/>
  <c r="X4522" i="1"/>
  <c r="S4522" i="1"/>
  <c r="P4522" i="1"/>
  <c r="K4522" i="1"/>
  <c r="X4521" i="1"/>
  <c r="S4521" i="1"/>
  <c r="P4521" i="1"/>
  <c r="K4521" i="1"/>
  <c r="X4520" i="1"/>
  <c r="S4520" i="1"/>
  <c r="P4520" i="1"/>
  <c r="K4520" i="1"/>
  <c r="X4519" i="1"/>
  <c r="S4519" i="1"/>
  <c r="P4519" i="1"/>
  <c r="K4519" i="1"/>
  <c r="X4518" i="1"/>
  <c r="S4518" i="1"/>
  <c r="P4518" i="1"/>
  <c r="K4518" i="1"/>
  <c r="X4517" i="1"/>
  <c r="S4517" i="1"/>
  <c r="P4517" i="1"/>
  <c r="K4517" i="1"/>
  <c r="X4516" i="1"/>
  <c r="S4516" i="1"/>
  <c r="P4516" i="1"/>
  <c r="K4516" i="1"/>
  <c r="X4515" i="1"/>
  <c r="S4515" i="1"/>
  <c r="P4515" i="1"/>
  <c r="K4515" i="1"/>
  <c r="X4514" i="1"/>
  <c r="S4514" i="1"/>
  <c r="P4514" i="1"/>
  <c r="K4514" i="1"/>
  <c r="X4513" i="1"/>
  <c r="S4513" i="1"/>
  <c r="P4513" i="1"/>
  <c r="K4513" i="1"/>
  <c r="X4512" i="1"/>
  <c r="S4512" i="1"/>
  <c r="P4512" i="1"/>
  <c r="K4512" i="1"/>
  <c r="X4511" i="1"/>
  <c r="S4511" i="1"/>
  <c r="P4511" i="1"/>
  <c r="K4511" i="1"/>
  <c r="X4510" i="1"/>
  <c r="S4510" i="1"/>
  <c r="P4510" i="1"/>
  <c r="K4510" i="1"/>
  <c r="X4509" i="1"/>
  <c r="S4509" i="1"/>
  <c r="P4509" i="1"/>
  <c r="K4509" i="1"/>
  <c r="X4508" i="1"/>
  <c r="S4508" i="1"/>
  <c r="P4508" i="1"/>
  <c r="K4508" i="1"/>
  <c r="X4507" i="1"/>
  <c r="S4507" i="1"/>
  <c r="P4507" i="1"/>
  <c r="K4507" i="1"/>
  <c r="X4506" i="1"/>
  <c r="S4506" i="1"/>
  <c r="P4506" i="1"/>
  <c r="K4506" i="1"/>
  <c r="X4505" i="1"/>
  <c r="S4505" i="1"/>
  <c r="P4505" i="1"/>
  <c r="K4505" i="1"/>
  <c r="X4504" i="1"/>
  <c r="S4504" i="1"/>
  <c r="P4504" i="1"/>
  <c r="K4504" i="1"/>
  <c r="X4503" i="1"/>
  <c r="S4503" i="1"/>
  <c r="P4503" i="1"/>
  <c r="K4503" i="1"/>
  <c r="X4502" i="1"/>
  <c r="S4502" i="1"/>
  <c r="P4502" i="1"/>
  <c r="K4502" i="1"/>
  <c r="X4501" i="1"/>
  <c r="S4501" i="1"/>
  <c r="P4501" i="1"/>
  <c r="K4501" i="1"/>
  <c r="X4500" i="1"/>
  <c r="S4500" i="1"/>
  <c r="P4500" i="1"/>
  <c r="K4500" i="1"/>
  <c r="X4499" i="1"/>
  <c r="S4499" i="1"/>
  <c r="P4499" i="1"/>
  <c r="K4499" i="1"/>
  <c r="X4498" i="1"/>
  <c r="S4498" i="1"/>
  <c r="P4498" i="1"/>
  <c r="K4498" i="1"/>
  <c r="X4497" i="1"/>
  <c r="S4497" i="1"/>
  <c r="P4497" i="1"/>
  <c r="K4497" i="1"/>
  <c r="X4496" i="1"/>
  <c r="S4496" i="1"/>
  <c r="P4496" i="1"/>
  <c r="K4496" i="1"/>
  <c r="X4495" i="1"/>
  <c r="S4495" i="1"/>
  <c r="P4495" i="1"/>
  <c r="K4495" i="1"/>
  <c r="X4494" i="1"/>
  <c r="S4494" i="1"/>
  <c r="P4494" i="1"/>
  <c r="K4494" i="1"/>
  <c r="X4493" i="1"/>
  <c r="S4493" i="1"/>
  <c r="P4493" i="1"/>
  <c r="K4493" i="1"/>
  <c r="X4492" i="1"/>
  <c r="S4492" i="1"/>
  <c r="P4492" i="1"/>
  <c r="K4492" i="1"/>
  <c r="X4491" i="1"/>
  <c r="S4491" i="1"/>
  <c r="P4491" i="1"/>
  <c r="K4491" i="1"/>
  <c r="X4490" i="1"/>
  <c r="S4490" i="1"/>
  <c r="P4490" i="1"/>
  <c r="K4490" i="1"/>
  <c r="X4489" i="1"/>
  <c r="S4489" i="1"/>
  <c r="P4489" i="1"/>
  <c r="K4489" i="1"/>
  <c r="X4488" i="1"/>
  <c r="S4488" i="1"/>
  <c r="P4488" i="1"/>
  <c r="K4488" i="1"/>
  <c r="X4487" i="1"/>
  <c r="S4487" i="1"/>
  <c r="P4487" i="1"/>
  <c r="K4487" i="1"/>
  <c r="X4486" i="1"/>
  <c r="S4486" i="1"/>
  <c r="P4486" i="1"/>
  <c r="K4486" i="1"/>
  <c r="X4485" i="1"/>
  <c r="S4485" i="1"/>
  <c r="P4485" i="1"/>
  <c r="K4485" i="1"/>
  <c r="X4484" i="1"/>
  <c r="S4484" i="1"/>
  <c r="P4484" i="1"/>
  <c r="K4484" i="1"/>
  <c r="X4483" i="1"/>
  <c r="S4483" i="1"/>
  <c r="P4483" i="1"/>
  <c r="K4483" i="1"/>
  <c r="X4482" i="1"/>
  <c r="S4482" i="1"/>
  <c r="P4482" i="1"/>
  <c r="K4482" i="1"/>
  <c r="X4481" i="1"/>
  <c r="S4481" i="1"/>
  <c r="P4481" i="1"/>
  <c r="K4481" i="1"/>
  <c r="X4480" i="1"/>
  <c r="S4480" i="1"/>
  <c r="P4480" i="1"/>
  <c r="K4480" i="1"/>
  <c r="X4479" i="1"/>
  <c r="S4479" i="1"/>
  <c r="P4479" i="1"/>
  <c r="K4479" i="1"/>
  <c r="X4478" i="1"/>
  <c r="S4478" i="1"/>
  <c r="P4478" i="1"/>
  <c r="K4478" i="1"/>
  <c r="X4477" i="1"/>
  <c r="S4477" i="1"/>
  <c r="P4477" i="1"/>
  <c r="K4477" i="1"/>
  <c r="X4476" i="1"/>
  <c r="S4476" i="1"/>
  <c r="P4476" i="1"/>
  <c r="K4476" i="1"/>
  <c r="X4475" i="1"/>
  <c r="S4475" i="1"/>
  <c r="P4475" i="1"/>
  <c r="K4475" i="1"/>
  <c r="X4474" i="1"/>
  <c r="S4474" i="1"/>
  <c r="P4474" i="1"/>
  <c r="K4474" i="1"/>
  <c r="X4473" i="1"/>
  <c r="S4473" i="1"/>
  <c r="P4473" i="1"/>
  <c r="K4473" i="1"/>
  <c r="X4472" i="1"/>
  <c r="S4472" i="1"/>
  <c r="P4472" i="1"/>
  <c r="K4472" i="1"/>
  <c r="X4471" i="1"/>
  <c r="S4471" i="1"/>
  <c r="P4471" i="1"/>
  <c r="K4471" i="1"/>
  <c r="X4470" i="1"/>
  <c r="S4470" i="1"/>
  <c r="P4470" i="1"/>
  <c r="K4470" i="1"/>
  <c r="X4469" i="1"/>
  <c r="S4469" i="1"/>
  <c r="P4469" i="1"/>
  <c r="K4469" i="1"/>
  <c r="X4468" i="1"/>
  <c r="S4468" i="1"/>
  <c r="P4468" i="1"/>
  <c r="K4468" i="1"/>
  <c r="X4467" i="1"/>
  <c r="S4467" i="1"/>
  <c r="P4467" i="1"/>
  <c r="K4467" i="1"/>
  <c r="X4466" i="1"/>
  <c r="S4466" i="1"/>
  <c r="P4466" i="1"/>
  <c r="K4466" i="1"/>
  <c r="X4465" i="1"/>
  <c r="S4465" i="1"/>
  <c r="P4465" i="1"/>
  <c r="K4465" i="1"/>
  <c r="X4464" i="1"/>
  <c r="S4464" i="1"/>
  <c r="P4464" i="1"/>
  <c r="K4464" i="1"/>
  <c r="X4463" i="1"/>
  <c r="S4463" i="1"/>
  <c r="P4463" i="1"/>
  <c r="K4463" i="1"/>
  <c r="X4462" i="1"/>
  <c r="S4462" i="1"/>
  <c r="P4462" i="1"/>
  <c r="K4462" i="1"/>
  <c r="X4461" i="1"/>
  <c r="S4461" i="1"/>
  <c r="P4461" i="1"/>
  <c r="K4461" i="1"/>
  <c r="X4460" i="1"/>
  <c r="S4460" i="1"/>
  <c r="P4460" i="1"/>
  <c r="K4460" i="1"/>
  <c r="X4459" i="1"/>
  <c r="S4459" i="1"/>
  <c r="P4459" i="1"/>
  <c r="K4459" i="1"/>
  <c r="X4458" i="1"/>
  <c r="S4458" i="1"/>
  <c r="P4458" i="1"/>
  <c r="K4458" i="1"/>
  <c r="X4457" i="1"/>
  <c r="S4457" i="1"/>
  <c r="P4457" i="1"/>
  <c r="K4457" i="1"/>
  <c r="X4456" i="1"/>
  <c r="S4456" i="1"/>
  <c r="P4456" i="1"/>
  <c r="K4456" i="1"/>
  <c r="X4455" i="1"/>
  <c r="S4455" i="1"/>
  <c r="P4455" i="1"/>
  <c r="K4455" i="1"/>
  <c r="X4454" i="1"/>
  <c r="S4454" i="1"/>
  <c r="P4454" i="1"/>
  <c r="K4454" i="1"/>
  <c r="X4453" i="1"/>
  <c r="S4453" i="1"/>
  <c r="P4453" i="1"/>
  <c r="K4453" i="1"/>
  <c r="X4452" i="1"/>
  <c r="S4452" i="1"/>
  <c r="P4452" i="1"/>
  <c r="K4452" i="1"/>
  <c r="X4451" i="1"/>
  <c r="S4451" i="1"/>
  <c r="P4451" i="1"/>
  <c r="K4451" i="1"/>
  <c r="X4450" i="1"/>
  <c r="S4450" i="1"/>
  <c r="P4450" i="1"/>
  <c r="K4450" i="1"/>
  <c r="X4449" i="1"/>
  <c r="S4449" i="1"/>
  <c r="P4449" i="1"/>
  <c r="K4449" i="1"/>
  <c r="X4448" i="1"/>
  <c r="S4448" i="1"/>
  <c r="P4448" i="1"/>
  <c r="K4448" i="1"/>
  <c r="X4447" i="1"/>
  <c r="S4447" i="1"/>
  <c r="P4447" i="1"/>
  <c r="K4447" i="1"/>
  <c r="X4446" i="1"/>
  <c r="S4446" i="1"/>
  <c r="P4446" i="1"/>
  <c r="K4446" i="1"/>
  <c r="X4445" i="1"/>
  <c r="S4445" i="1"/>
  <c r="P4445" i="1"/>
  <c r="K4445" i="1"/>
  <c r="X4444" i="1"/>
  <c r="S4444" i="1"/>
  <c r="P4444" i="1"/>
  <c r="K4444" i="1"/>
  <c r="X4443" i="1"/>
  <c r="S4443" i="1"/>
  <c r="P4443" i="1"/>
  <c r="K4443" i="1"/>
  <c r="X4442" i="1"/>
  <c r="S4442" i="1"/>
  <c r="P4442" i="1"/>
  <c r="K4442" i="1"/>
  <c r="X4441" i="1"/>
  <c r="S4441" i="1"/>
  <c r="P4441" i="1"/>
  <c r="K4441" i="1"/>
  <c r="X4440" i="1"/>
  <c r="S4440" i="1"/>
  <c r="P4440" i="1"/>
  <c r="K4440" i="1"/>
  <c r="X4439" i="1"/>
  <c r="S4439" i="1"/>
  <c r="P4439" i="1"/>
  <c r="K4439" i="1"/>
  <c r="X4438" i="1"/>
  <c r="S4438" i="1"/>
  <c r="P4438" i="1"/>
  <c r="K4438" i="1"/>
  <c r="X4437" i="1"/>
  <c r="S4437" i="1"/>
  <c r="P4437" i="1"/>
  <c r="K4437" i="1"/>
  <c r="X4436" i="1"/>
  <c r="S4436" i="1"/>
  <c r="P4436" i="1"/>
  <c r="K4436" i="1"/>
  <c r="X4435" i="1"/>
  <c r="S4435" i="1"/>
  <c r="P4435" i="1"/>
  <c r="K4435" i="1"/>
  <c r="X4434" i="1"/>
  <c r="S4434" i="1"/>
  <c r="P4434" i="1"/>
  <c r="K4434" i="1"/>
  <c r="X4433" i="1"/>
  <c r="S4433" i="1"/>
  <c r="P4433" i="1"/>
  <c r="K4433" i="1"/>
  <c r="X4432" i="1"/>
  <c r="S4432" i="1"/>
  <c r="P4432" i="1"/>
  <c r="K4432" i="1"/>
  <c r="X4431" i="1"/>
  <c r="S4431" i="1"/>
  <c r="P4431" i="1"/>
  <c r="K4431" i="1"/>
  <c r="X4430" i="1"/>
  <c r="S4430" i="1"/>
  <c r="P4430" i="1"/>
  <c r="K4430" i="1"/>
  <c r="X4429" i="1"/>
  <c r="S4429" i="1"/>
  <c r="P4429" i="1"/>
  <c r="K4429" i="1"/>
  <c r="X4428" i="1"/>
  <c r="S4428" i="1"/>
  <c r="P4428" i="1"/>
  <c r="K4428" i="1"/>
  <c r="X4427" i="1"/>
  <c r="S4427" i="1"/>
  <c r="P4427" i="1"/>
  <c r="K4427" i="1"/>
  <c r="X4426" i="1"/>
  <c r="S4426" i="1"/>
  <c r="P4426" i="1"/>
  <c r="K4426" i="1"/>
  <c r="X4425" i="1"/>
  <c r="S4425" i="1"/>
  <c r="P4425" i="1"/>
  <c r="K4425" i="1"/>
  <c r="X4424" i="1"/>
  <c r="S4424" i="1"/>
  <c r="P4424" i="1"/>
  <c r="K4424" i="1"/>
  <c r="X4423" i="1"/>
  <c r="S4423" i="1"/>
  <c r="P4423" i="1"/>
  <c r="K4423" i="1"/>
  <c r="X4422" i="1"/>
  <c r="S4422" i="1"/>
  <c r="P4422" i="1"/>
  <c r="K4422" i="1"/>
  <c r="X4421" i="1"/>
  <c r="S4421" i="1"/>
  <c r="P4421" i="1"/>
  <c r="K4421" i="1"/>
  <c r="X4420" i="1"/>
  <c r="S4420" i="1"/>
  <c r="P4420" i="1"/>
  <c r="K4420" i="1"/>
  <c r="X4419" i="1"/>
  <c r="S4419" i="1"/>
  <c r="P4419" i="1"/>
  <c r="K4419" i="1"/>
  <c r="X4418" i="1"/>
  <c r="S4418" i="1"/>
  <c r="P4418" i="1"/>
  <c r="K4418" i="1"/>
  <c r="X4417" i="1"/>
  <c r="S4417" i="1"/>
  <c r="P4417" i="1"/>
  <c r="K4417" i="1"/>
  <c r="X4416" i="1"/>
  <c r="S4416" i="1"/>
  <c r="P4416" i="1"/>
  <c r="K4416" i="1"/>
  <c r="X4415" i="1"/>
  <c r="S4415" i="1"/>
  <c r="P4415" i="1"/>
  <c r="K4415" i="1"/>
  <c r="X4414" i="1"/>
  <c r="S4414" i="1"/>
  <c r="P4414" i="1"/>
  <c r="K4414" i="1"/>
  <c r="X4413" i="1"/>
  <c r="S4413" i="1"/>
  <c r="P4413" i="1"/>
  <c r="K4413" i="1"/>
  <c r="X4412" i="1"/>
  <c r="S4412" i="1"/>
  <c r="P4412" i="1"/>
  <c r="K4412" i="1"/>
  <c r="X4411" i="1"/>
  <c r="S4411" i="1"/>
  <c r="P4411" i="1"/>
  <c r="K4411" i="1"/>
  <c r="X4410" i="1"/>
  <c r="S4410" i="1"/>
  <c r="P4410" i="1"/>
  <c r="K4410" i="1"/>
  <c r="X4409" i="1"/>
  <c r="S4409" i="1"/>
  <c r="P4409" i="1"/>
  <c r="K4409" i="1"/>
  <c r="X4408" i="1"/>
  <c r="S4408" i="1"/>
  <c r="P4408" i="1"/>
  <c r="K4408" i="1"/>
  <c r="X4407" i="1"/>
  <c r="S4407" i="1"/>
  <c r="P4407" i="1"/>
  <c r="K4407" i="1"/>
  <c r="X4406" i="1"/>
  <c r="S4406" i="1"/>
  <c r="P4406" i="1"/>
  <c r="K4406" i="1"/>
  <c r="X4405" i="1"/>
  <c r="S4405" i="1"/>
  <c r="P4405" i="1"/>
  <c r="K4405" i="1"/>
  <c r="X4404" i="1"/>
  <c r="S4404" i="1"/>
  <c r="P4404" i="1"/>
  <c r="K4404" i="1"/>
  <c r="X4403" i="1"/>
  <c r="S4403" i="1"/>
  <c r="P4403" i="1"/>
  <c r="K4403" i="1"/>
  <c r="X4402" i="1"/>
  <c r="S4402" i="1"/>
  <c r="P4402" i="1"/>
  <c r="K4402" i="1"/>
  <c r="X4401" i="1"/>
  <c r="S4401" i="1"/>
  <c r="P4401" i="1"/>
  <c r="K4401" i="1"/>
  <c r="X4400" i="1"/>
  <c r="S4400" i="1"/>
  <c r="P4400" i="1"/>
  <c r="K4400" i="1"/>
  <c r="X4399" i="1"/>
  <c r="S4399" i="1"/>
  <c r="P4399" i="1"/>
  <c r="K4399" i="1"/>
  <c r="X4398" i="1"/>
  <c r="S4398" i="1"/>
  <c r="P4398" i="1"/>
  <c r="K4398" i="1"/>
  <c r="X4397" i="1"/>
  <c r="S4397" i="1"/>
  <c r="P4397" i="1"/>
  <c r="K4397" i="1"/>
  <c r="X4396" i="1"/>
  <c r="S4396" i="1"/>
  <c r="P4396" i="1"/>
  <c r="K4396" i="1"/>
  <c r="X4395" i="1"/>
  <c r="S4395" i="1"/>
  <c r="P4395" i="1"/>
  <c r="K4395" i="1"/>
  <c r="X4394" i="1"/>
  <c r="S4394" i="1"/>
  <c r="P4394" i="1"/>
  <c r="K4394" i="1"/>
  <c r="X4393" i="1"/>
  <c r="S4393" i="1"/>
  <c r="P4393" i="1"/>
  <c r="K4393" i="1"/>
  <c r="X4392" i="1"/>
  <c r="S4392" i="1"/>
  <c r="P4392" i="1"/>
  <c r="K4392" i="1"/>
  <c r="X4391" i="1"/>
  <c r="S4391" i="1"/>
  <c r="P4391" i="1"/>
  <c r="K4391" i="1"/>
  <c r="X4390" i="1"/>
  <c r="S4390" i="1"/>
  <c r="P4390" i="1"/>
  <c r="K4390" i="1"/>
  <c r="X4389" i="1"/>
  <c r="S4389" i="1"/>
  <c r="P4389" i="1"/>
  <c r="K4389" i="1"/>
  <c r="X4388" i="1"/>
  <c r="S4388" i="1"/>
  <c r="P4388" i="1"/>
  <c r="K4388" i="1"/>
  <c r="X4387" i="1"/>
  <c r="S4387" i="1"/>
  <c r="P4387" i="1"/>
  <c r="K4387" i="1"/>
  <c r="X4386" i="1"/>
  <c r="S4386" i="1"/>
  <c r="P4386" i="1"/>
  <c r="K4386" i="1"/>
  <c r="X4385" i="1"/>
  <c r="S4385" i="1"/>
  <c r="P4385" i="1"/>
  <c r="K4385" i="1"/>
  <c r="X4384" i="1"/>
  <c r="S4384" i="1"/>
  <c r="P4384" i="1"/>
  <c r="K4384" i="1"/>
  <c r="X4383" i="1"/>
  <c r="S4383" i="1"/>
  <c r="P4383" i="1"/>
  <c r="K4383" i="1"/>
  <c r="X4382" i="1"/>
  <c r="S4382" i="1"/>
  <c r="P4382" i="1"/>
  <c r="K4382" i="1"/>
  <c r="X4381" i="1"/>
  <c r="S4381" i="1"/>
  <c r="P4381" i="1"/>
  <c r="K4381" i="1"/>
  <c r="X4380" i="1"/>
  <c r="S4380" i="1"/>
  <c r="P4380" i="1"/>
  <c r="K4380" i="1"/>
  <c r="X4379" i="1"/>
  <c r="S4379" i="1"/>
  <c r="P4379" i="1"/>
  <c r="K4379" i="1"/>
  <c r="X4378" i="1"/>
  <c r="S4378" i="1"/>
  <c r="P4378" i="1"/>
  <c r="K4378" i="1"/>
  <c r="X4377" i="1"/>
  <c r="S4377" i="1"/>
  <c r="P4377" i="1"/>
  <c r="K4377" i="1"/>
  <c r="X4376" i="1"/>
  <c r="S4376" i="1"/>
  <c r="P4376" i="1"/>
  <c r="K4376" i="1"/>
  <c r="X4375" i="1"/>
  <c r="S4375" i="1"/>
  <c r="P4375" i="1"/>
  <c r="K4375" i="1"/>
  <c r="X4374" i="1"/>
  <c r="S4374" i="1"/>
  <c r="P4374" i="1"/>
  <c r="K4374" i="1"/>
  <c r="X4373" i="1"/>
  <c r="S4373" i="1"/>
  <c r="P4373" i="1"/>
  <c r="K4373" i="1"/>
  <c r="X4372" i="1"/>
  <c r="S4372" i="1"/>
  <c r="P4372" i="1"/>
  <c r="K4372" i="1"/>
  <c r="X4371" i="1"/>
  <c r="S4371" i="1"/>
  <c r="P4371" i="1"/>
  <c r="K4371" i="1"/>
  <c r="X4370" i="1"/>
  <c r="S4370" i="1"/>
  <c r="P4370" i="1"/>
  <c r="K4370" i="1"/>
  <c r="X4369" i="1"/>
  <c r="S4369" i="1"/>
  <c r="P4369" i="1"/>
  <c r="K4369" i="1"/>
  <c r="X4368" i="1"/>
  <c r="S4368" i="1"/>
  <c r="P4368" i="1"/>
  <c r="K4368" i="1"/>
  <c r="X4367" i="1"/>
  <c r="S4367" i="1"/>
  <c r="P4367" i="1"/>
  <c r="K4367" i="1"/>
  <c r="X4366" i="1"/>
  <c r="S4366" i="1"/>
  <c r="P4366" i="1"/>
  <c r="K4366" i="1"/>
  <c r="X4365" i="1"/>
  <c r="S4365" i="1"/>
  <c r="P4365" i="1"/>
  <c r="K4365" i="1"/>
  <c r="X4364" i="1"/>
  <c r="S4364" i="1"/>
  <c r="P4364" i="1"/>
  <c r="K4364" i="1"/>
  <c r="X4363" i="1"/>
  <c r="S4363" i="1"/>
  <c r="P4363" i="1"/>
  <c r="K4363" i="1"/>
  <c r="X4362" i="1"/>
  <c r="S4362" i="1"/>
  <c r="P4362" i="1"/>
  <c r="K4362" i="1"/>
  <c r="X4361" i="1"/>
  <c r="S4361" i="1"/>
  <c r="P4361" i="1"/>
  <c r="K4361" i="1"/>
  <c r="X4360" i="1"/>
  <c r="S4360" i="1"/>
  <c r="P4360" i="1"/>
  <c r="K4360" i="1"/>
  <c r="X4359" i="1"/>
  <c r="S4359" i="1"/>
  <c r="P4359" i="1"/>
  <c r="K4359" i="1"/>
  <c r="X4358" i="1"/>
  <c r="S4358" i="1"/>
  <c r="P4358" i="1"/>
  <c r="K4358" i="1"/>
  <c r="X4357" i="1"/>
  <c r="S4357" i="1"/>
  <c r="P4357" i="1"/>
  <c r="K4357" i="1"/>
  <c r="X4356" i="1"/>
  <c r="S4356" i="1"/>
  <c r="P4356" i="1"/>
  <c r="K4356" i="1"/>
  <c r="X4355" i="1"/>
  <c r="S4355" i="1"/>
  <c r="P4355" i="1"/>
  <c r="K4355" i="1"/>
  <c r="X4354" i="1"/>
  <c r="S4354" i="1"/>
  <c r="P4354" i="1"/>
  <c r="K4354" i="1"/>
  <c r="X4353" i="1"/>
  <c r="S4353" i="1"/>
  <c r="P4353" i="1"/>
  <c r="K4353" i="1"/>
  <c r="X4352" i="1"/>
  <c r="S4352" i="1"/>
  <c r="P4352" i="1"/>
  <c r="K4352" i="1"/>
  <c r="X4351" i="1"/>
  <c r="S4351" i="1"/>
  <c r="P4351" i="1"/>
  <c r="K4351" i="1"/>
  <c r="X4350" i="1"/>
  <c r="S4350" i="1"/>
  <c r="P4350" i="1"/>
  <c r="K4350" i="1"/>
  <c r="X4349" i="1"/>
  <c r="S4349" i="1"/>
  <c r="P4349" i="1"/>
  <c r="K4349" i="1"/>
  <c r="X4348" i="1"/>
  <c r="S4348" i="1"/>
  <c r="P4348" i="1"/>
  <c r="K4348" i="1"/>
  <c r="X4347" i="1"/>
  <c r="S4347" i="1"/>
  <c r="P4347" i="1"/>
  <c r="K4347" i="1"/>
  <c r="X4346" i="1"/>
  <c r="S4346" i="1"/>
  <c r="P4346" i="1"/>
  <c r="K4346" i="1"/>
  <c r="X4345" i="1"/>
  <c r="S4345" i="1"/>
  <c r="P4345" i="1"/>
  <c r="K4345" i="1"/>
  <c r="X4344" i="1"/>
  <c r="S4344" i="1"/>
  <c r="P4344" i="1"/>
  <c r="K4344" i="1"/>
  <c r="X4343" i="1"/>
  <c r="S4343" i="1"/>
  <c r="P4343" i="1"/>
  <c r="K4343" i="1"/>
  <c r="X4342" i="1"/>
  <c r="S4342" i="1"/>
  <c r="P4342" i="1"/>
  <c r="K4342" i="1"/>
  <c r="X4341" i="1"/>
  <c r="S4341" i="1"/>
  <c r="P4341" i="1"/>
  <c r="K4341" i="1"/>
  <c r="X4340" i="1"/>
  <c r="S4340" i="1"/>
  <c r="P4340" i="1"/>
  <c r="K4340" i="1"/>
  <c r="X4339" i="1"/>
  <c r="S4339" i="1"/>
  <c r="P4339" i="1"/>
  <c r="K4339" i="1"/>
  <c r="X4338" i="1"/>
  <c r="S4338" i="1"/>
  <c r="P4338" i="1"/>
  <c r="K4338" i="1"/>
  <c r="X4337" i="1"/>
  <c r="S4337" i="1"/>
  <c r="P4337" i="1"/>
  <c r="K4337" i="1"/>
  <c r="X4336" i="1"/>
  <c r="S4336" i="1"/>
  <c r="P4336" i="1"/>
  <c r="K4336" i="1"/>
  <c r="X4335" i="1"/>
  <c r="S4335" i="1"/>
  <c r="P4335" i="1"/>
  <c r="K4335" i="1"/>
  <c r="X4334" i="1"/>
  <c r="S4334" i="1"/>
  <c r="P4334" i="1"/>
  <c r="K4334" i="1"/>
  <c r="X4333" i="1"/>
  <c r="S4333" i="1"/>
  <c r="P4333" i="1"/>
  <c r="K4333" i="1"/>
  <c r="X4332" i="1"/>
  <c r="S4332" i="1"/>
  <c r="P4332" i="1"/>
  <c r="K4332" i="1"/>
  <c r="X4331" i="1"/>
  <c r="S4331" i="1"/>
  <c r="P4331" i="1"/>
  <c r="K4331" i="1"/>
  <c r="X4330" i="1"/>
  <c r="S4330" i="1"/>
  <c r="P4330" i="1"/>
  <c r="K4330" i="1"/>
  <c r="X4329" i="1"/>
  <c r="S4329" i="1"/>
  <c r="P4329" i="1"/>
  <c r="K4329" i="1"/>
  <c r="X4328" i="1"/>
  <c r="S4328" i="1"/>
  <c r="P4328" i="1"/>
  <c r="K4328" i="1"/>
  <c r="X4327" i="1"/>
  <c r="S4327" i="1"/>
  <c r="P4327" i="1"/>
  <c r="K4327" i="1"/>
  <c r="X4326" i="1"/>
  <c r="S4326" i="1"/>
  <c r="P4326" i="1"/>
  <c r="K4326" i="1"/>
  <c r="X4325" i="1"/>
  <c r="S4325" i="1"/>
  <c r="P4325" i="1"/>
  <c r="K4325" i="1"/>
  <c r="X4324" i="1"/>
  <c r="S4324" i="1"/>
  <c r="P4324" i="1"/>
  <c r="K4324" i="1"/>
  <c r="X4323" i="1"/>
  <c r="S4323" i="1"/>
  <c r="P4323" i="1"/>
  <c r="K4323" i="1"/>
  <c r="X4322" i="1"/>
  <c r="S4322" i="1"/>
  <c r="P4322" i="1"/>
  <c r="K4322" i="1"/>
  <c r="X4321" i="1"/>
  <c r="S4321" i="1"/>
  <c r="P4321" i="1"/>
  <c r="K4321" i="1"/>
  <c r="X4320" i="1"/>
  <c r="S4320" i="1"/>
  <c r="P4320" i="1"/>
  <c r="K4320" i="1"/>
  <c r="X4319" i="1"/>
  <c r="S4319" i="1"/>
  <c r="P4319" i="1"/>
  <c r="K4319" i="1"/>
  <c r="X4318" i="1"/>
  <c r="S4318" i="1"/>
  <c r="P4318" i="1"/>
  <c r="K4318" i="1"/>
  <c r="X4317" i="1"/>
  <c r="S4317" i="1"/>
  <c r="P4317" i="1"/>
  <c r="K4317" i="1"/>
  <c r="X4316" i="1"/>
  <c r="S4316" i="1"/>
  <c r="P4316" i="1"/>
  <c r="K4316" i="1"/>
  <c r="X4315" i="1"/>
  <c r="S4315" i="1"/>
  <c r="P4315" i="1"/>
  <c r="K4315" i="1"/>
  <c r="X4314" i="1"/>
  <c r="S4314" i="1"/>
  <c r="P4314" i="1"/>
  <c r="K4314" i="1"/>
  <c r="X4313" i="1"/>
  <c r="S4313" i="1"/>
  <c r="P4313" i="1"/>
  <c r="K4313" i="1"/>
  <c r="X4312" i="1"/>
  <c r="S4312" i="1"/>
  <c r="P4312" i="1"/>
  <c r="K4312" i="1"/>
  <c r="X4311" i="1"/>
  <c r="S4311" i="1"/>
  <c r="P4311" i="1"/>
  <c r="K4311" i="1"/>
  <c r="X4310" i="1"/>
  <c r="S4310" i="1"/>
  <c r="P4310" i="1"/>
  <c r="K4310" i="1"/>
  <c r="X4309" i="1"/>
  <c r="S4309" i="1"/>
  <c r="P4309" i="1"/>
  <c r="K4309" i="1"/>
  <c r="X4308" i="1"/>
  <c r="S4308" i="1"/>
  <c r="P4308" i="1"/>
  <c r="K4308" i="1"/>
  <c r="X4307" i="1"/>
  <c r="S4307" i="1"/>
  <c r="P4307" i="1"/>
  <c r="K4307" i="1"/>
  <c r="X4306" i="1"/>
  <c r="S4306" i="1"/>
  <c r="P4306" i="1"/>
  <c r="K4306" i="1"/>
  <c r="X4305" i="1"/>
  <c r="S4305" i="1"/>
  <c r="P4305" i="1"/>
  <c r="K4305" i="1"/>
  <c r="X4304" i="1"/>
  <c r="S4304" i="1"/>
  <c r="P4304" i="1"/>
  <c r="K4304" i="1"/>
  <c r="X4303" i="1"/>
  <c r="S4303" i="1"/>
  <c r="P4303" i="1"/>
  <c r="K4303" i="1"/>
  <c r="X4302" i="1"/>
  <c r="S4302" i="1"/>
  <c r="P4302" i="1"/>
  <c r="K4302" i="1"/>
  <c r="X4301" i="1"/>
  <c r="S4301" i="1"/>
  <c r="P4301" i="1"/>
  <c r="K4301" i="1"/>
  <c r="X4300" i="1"/>
  <c r="S4300" i="1"/>
  <c r="P4300" i="1"/>
  <c r="K4300" i="1"/>
  <c r="X4299" i="1"/>
  <c r="S4299" i="1"/>
  <c r="P4299" i="1"/>
  <c r="K4299" i="1"/>
  <c r="X4298" i="1"/>
  <c r="S4298" i="1"/>
  <c r="P4298" i="1"/>
  <c r="K4298" i="1"/>
  <c r="X4297" i="1"/>
  <c r="S4297" i="1"/>
  <c r="P4297" i="1"/>
  <c r="K4297" i="1"/>
  <c r="X4296" i="1"/>
  <c r="S4296" i="1"/>
  <c r="P4296" i="1"/>
  <c r="K4296" i="1"/>
  <c r="X4295" i="1"/>
  <c r="S4295" i="1"/>
  <c r="P4295" i="1"/>
  <c r="K4295" i="1"/>
  <c r="X4294" i="1"/>
  <c r="S4294" i="1"/>
  <c r="P4294" i="1"/>
  <c r="K4294" i="1"/>
  <c r="X4293" i="1"/>
  <c r="S4293" i="1"/>
  <c r="P4293" i="1"/>
  <c r="K4293" i="1"/>
  <c r="X4292" i="1"/>
  <c r="S4292" i="1"/>
  <c r="P4292" i="1"/>
  <c r="K4292" i="1"/>
  <c r="X4291" i="1"/>
  <c r="S4291" i="1"/>
  <c r="P4291" i="1"/>
  <c r="K4291" i="1"/>
  <c r="X4290" i="1"/>
  <c r="S4290" i="1"/>
  <c r="P4290" i="1"/>
  <c r="K4290" i="1"/>
  <c r="X4289" i="1"/>
  <c r="S4289" i="1"/>
  <c r="P4289" i="1"/>
  <c r="K4289" i="1"/>
  <c r="X4288" i="1"/>
  <c r="S4288" i="1"/>
  <c r="P4288" i="1"/>
  <c r="K4288" i="1"/>
  <c r="X4287" i="1"/>
  <c r="S4287" i="1"/>
  <c r="P4287" i="1"/>
  <c r="K4287" i="1"/>
  <c r="X4286" i="1"/>
  <c r="S4286" i="1"/>
  <c r="P4286" i="1"/>
  <c r="K4286" i="1"/>
  <c r="X4285" i="1"/>
  <c r="S4285" i="1"/>
  <c r="P4285" i="1"/>
  <c r="K4285" i="1"/>
  <c r="X4284" i="1"/>
  <c r="S4284" i="1"/>
  <c r="P4284" i="1"/>
  <c r="K4284" i="1"/>
  <c r="X4283" i="1"/>
  <c r="S4283" i="1"/>
  <c r="P4283" i="1"/>
  <c r="K4283" i="1"/>
  <c r="X4282" i="1"/>
  <c r="S4282" i="1"/>
  <c r="P4282" i="1"/>
  <c r="K4282" i="1"/>
  <c r="X4281" i="1"/>
  <c r="S4281" i="1"/>
  <c r="P4281" i="1"/>
  <c r="K4281" i="1"/>
  <c r="X4280" i="1"/>
  <c r="S4280" i="1"/>
  <c r="P4280" i="1"/>
  <c r="K4280" i="1"/>
  <c r="X4279" i="1"/>
  <c r="S4279" i="1"/>
  <c r="P4279" i="1"/>
  <c r="K4279" i="1"/>
  <c r="X4278" i="1"/>
  <c r="S4278" i="1"/>
  <c r="P4278" i="1"/>
  <c r="K4278" i="1"/>
  <c r="X4277" i="1"/>
  <c r="S4277" i="1"/>
  <c r="P4277" i="1"/>
  <c r="K4277" i="1"/>
  <c r="X4276" i="1"/>
  <c r="S4276" i="1"/>
  <c r="P4276" i="1"/>
  <c r="K4276" i="1"/>
  <c r="X4275" i="1"/>
  <c r="S4275" i="1"/>
  <c r="P4275" i="1"/>
  <c r="K4275" i="1"/>
  <c r="X4274" i="1"/>
  <c r="S4274" i="1"/>
  <c r="P4274" i="1"/>
  <c r="K4274" i="1"/>
  <c r="X4273" i="1"/>
  <c r="S4273" i="1"/>
  <c r="P4273" i="1"/>
  <c r="K4273" i="1"/>
  <c r="X4272" i="1"/>
  <c r="S4272" i="1"/>
  <c r="P4272" i="1"/>
  <c r="K4272" i="1"/>
  <c r="X4271" i="1"/>
  <c r="S4271" i="1"/>
  <c r="P4271" i="1"/>
  <c r="K4271" i="1"/>
  <c r="X4270" i="1"/>
  <c r="S4270" i="1"/>
  <c r="P4270" i="1"/>
  <c r="K4270" i="1"/>
  <c r="X4269" i="1"/>
  <c r="S4269" i="1"/>
  <c r="P4269" i="1"/>
  <c r="K4269" i="1"/>
  <c r="X4268" i="1"/>
  <c r="S4268" i="1"/>
  <c r="P4268" i="1"/>
  <c r="K4268" i="1"/>
  <c r="X4267" i="1"/>
  <c r="S4267" i="1"/>
  <c r="P4267" i="1"/>
  <c r="K4267" i="1"/>
  <c r="X4266" i="1"/>
  <c r="S4266" i="1"/>
  <c r="P4266" i="1"/>
  <c r="K4266" i="1"/>
  <c r="X4265" i="1"/>
  <c r="S4265" i="1"/>
  <c r="P4265" i="1"/>
  <c r="K4265" i="1"/>
  <c r="X4264" i="1"/>
  <c r="S4264" i="1"/>
  <c r="P4264" i="1"/>
  <c r="K4264" i="1"/>
  <c r="X4263" i="1"/>
  <c r="S4263" i="1"/>
  <c r="P4263" i="1"/>
  <c r="K4263" i="1"/>
  <c r="X4262" i="1"/>
  <c r="S4262" i="1"/>
  <c r="P4262" i="1"/>
  <c r="K4262" i="1"/>
  <c r="X4261" i="1"/>
  <c r="S4261" i="1"/>
  <c r="P4261" i="1"/>
  <c r="K4261" i="1"/>
  <c r="X4260" i="1"/>
  <c r="S4260" i="1"/>
  <c r="P4260" i="1"/>
  <c r="K4260" i="1"/>
  <c r="X4259" i="1"/>
  <c r="S4259" i="1"/>
  <c r="P4259" i="1"/>
  <c r="K4259" i="1"/>
  <c r="X4258" i="1"/>
  <c r="S4258" i="1"/>
  <c r="P4258" i="1"/>
  <c r="K4258" i="1"/>
  <c r="X4257" i="1"/>
  <c r="S4257" i="1"/>
  <c r="P4257" i="1"/>
  <c r="K4257" i="1"/>
  <c r="X4256" i="1"/>
  <c r="S4256" i="1"/>
  <c r="P4256" i="1"/>
  <c r="K4256" i="1"/>
  <c r="X4255" i="1"/>
  <c r="S4255" i="1"/>
  <c r="P4255" i="1"/>
  <c r="K4255" i="1"/>
  <c r="X4254" i="1"/>
  <c r="S4254" i="1"/>
  <c r="P4254" i="1"/>
  <c r="K4254" i="1"/>
  <c r="X4253" i="1"/>
  <c r="S4253" i="1"/>
  <c r="P4253" i="1"/>
  <c r="K4253" i="1"/>
  <c r="X4252" i="1"/>
  <c r="S4252" i="1"/>
  <c r="P4252" i="1"/>
  <c r="K4252" i="1"/>
  <c r="X4251" i="1"/>
  <c r="S4251" i="1"/>
  <c r="P4251" i="1"/>
  <c r="K4251" i="1"/>
  <c r="X4250" i="1"/>
  <c r="S4250" i="1"/>
  <c r="P4250" i="1"/>
  <c r="K4250" i="1"/>
  <c r="X4249" i="1"/>
  <c r="S4249" i="1"/>
  <c r="P4249" i="1"/>
  <c r="K4249" i="1"/>
  <c r="X4248" i="1"/>
  <c r="S4248" i="1"/>
  <c r="P4248" i="1"/>
  <c r="K4248" i="1"/>
  <c r="X4247" i="1"/>
  <c r="S4247" i="1"/>
  <c r="P4247" i="1"/>
  <c r="K4247" i="1"/>
  <c r="X4246" i="1"/>
  <c r="S4246" i="1"/>
  <c r="P4246" i="1"/>
  <c r="K4246" i="1"/>
  <c r="X4245" i="1"/>
  <c r="S4245" i="1"/>
  <c r="P4245" i="1"/>
  <c r="K4245" i="1"/>
  <c r="X4244" i="1"/>
  <c r="S4244" i="1"/>
  <c r="P4244" i="1"/>
  <c r="K4244" i="1"/>
  <c r="X4243" i="1"/>
  <c r="S4243" i="1"/>
  <c r="P4243" i="1"/>
  <c r="K4243" i="1"/>
  <c r="X4242" i="1"/>
  <c r="S4242" i="1"/>
  <c r="P4242" i="1"/>
  <c r="K4242" i="1"/>
  <c r="X4241" i="1"/>
  <c r="S4241" i="1"/>
  <c r="P4241" i="1"/>
  <c r="K4241" i="1"/>
  <c r="X4240" i="1"/>
  <c r="S4240" i="1"/>
  <c r="P4240" i="1"/>
  <c r="K4240" i="1"/>
  <c r="X4239" i="1"/>
  <c r="S4239" i="1"/>
  <c r="P4239" i="1"/>
  <c r="K4239" i="1"/>
  <c r="X4238" i="1"/>
  <c r="S4238" i="1"/>
  <c r="P4238" i="1"/>
  <c r="K4238" i="1"/>
  <c r="X4237" i="1"/>
  <c r="S4237" i="1"/>
  <c r="P4237" i="1"/>
  <c r="K4237" i="1"/>
  <c r="X4236" i="1"/>
  <c r="S4236" i="1"/>
  <c r="P4236" i="1"/>
  <c r="K4236" i="1"/>
  <c r="X4235" i="1"/>
  <c r="S4235" i="1"/>
  <c r="P4235" i="1"/>
  <c r="K4235" i="1"/>
  <c r="X4234" i="1"/>
  <c r="S4234" i="1"/>
  <c r="P4234" i="1"/>
  <c r="K4234" i="1"/>
  <c r="X4233" i="1"/>
  <c r="S4233" i="1"/>
  <c r="P4233" i="1"/>
  <c r="K4233" i="1"/>
  <c r="X4232" i="1"/>
  <c r="S4232" i="1"/>
  <c r="P4232" i="1"/>
  <c r="K4232" i="1"/>
  <c r="X4231" i="1"/>
  <c r="S4231" i="1"/>
  <c r="P4231" i="1"/>
  <c r="K4231" i="1"/>
  <c r="X4230" i="1"/>
  <c r="S4230" i="1"/>
  <c r="P4230" i="1"/>
  <c r="K4230" i="1"/>
  <c r="X4229" i="1"/>
  <c r="S4229" i="1"/>
  <c r="P4229" i="1"/>
  <c r="K4229" i="1"/>
  <c r="X4228" i="1"/>
  <c r="S4228" i="1"/>
  <c r="P4228" i="1"/>
  <c r="K4228" i="1"/>
  <c r="X4227" i="1"/>
  <c r="S4227" i="1"/>
  <c r="P4227" i="1"/>
  <c r="K4227" i="1"/>
  <c r="X4226" i="1"/>
  <c r="S4226" i="1"/>
  <c r="P4226" i="1"/>
  <c r="K4226" i="1"/>
  <c r="X4225" i="1"/>
  <c r="S4225" i="1"/>
  <c r="P4225" i="1"/>
  <c r="K4225" i="1"/>
  <c r="X4224" i="1"/>
  <c r="S4224" i="1"/>
  <c r="P4224" i="1"/>
  <c r="K4224" i="1"/>
  <c r="X4223" i="1"/>
  <c r="S4223" i="1"/>
  <c r="P4223" i="1"/>
  <c r="K4223" i="1"/>
  <c r="X4222" i="1"/>
  <c r="S4222" i="1"/>
  <c r="P4222" i="1"/>
  <c r="K4222" i="1"/>
  <c r="X4221" i="1"/>
  <c r="S4221" i="1"/>
  <c r="P4221" i="1"/>
  <c r="K4221" i="1"/>
  <c r="X4220" i="1"/>
  <c r="S4220" i="1"/>
  <c r="P4220" i="1"/>
  <c r="K4220" i="1"/>
  <c r="X4219" i="1"/>
  <c r="S4219" i="1"/>
  <c r="P4219" i="1"/>
  <c r="K4219" i="1"/>
  <c r="X4218" i="1"/>
  <c r="S4218" i="1"/>
  <c r="P4218" i="1"/>
  <c r="K4218" i="1"/>
  <c r="X4217" i="1"/>
  <c r="S4217" i="1"/>
  <c r="P4217" i="1"/>
  <c r="K4217" i="1"/>
  <c r="X4216" i="1"/>
  <c r="S4216" i="1"/>
  <c r="P4216" i="1"/>
  <c r="K4216" i="1"/>
  <c r="X4215" i="1"/>
  <c r="S4215" i="1"/>
  <c r="P4215" i="1"/>
  <c r="K4215" i="1"/>
  <c r="X4214" i="1"/>
  <c r="S4214" i="1"/>
  <c r="P4214" i="1"/>
  <c r="K4214" i="1"/>
  <c r="X4213" i="1"/>
  <c r="S4213" i="1"/>
  <c r="P4213" i="1"/>
  <c r="K4213" i="1"/>
  <c r="X4212" i="1"/>
  <c r="S4212" i="1"/>
  <c r="P4212" i="1"/>
  <c r="K4212" i="1"/>
  <c r="X4211" i="1"/>
  <c r="S4211" i="1"/>
  <c r="P4211" i="1"/>
  <c r="K4211" i="1"/>
  <c r="X4210" i="1"/>
  <c r="S4210" i="1"/>
  <c r="P4210" i="1"/>
  <c r="K4210" i="1"/>
  <c r="X4209" i="1"/>
  <c r="S4209" i="1"/>
  <c r="P4209" i="1"/>
  <c r="K4209" i="1"/>
  <c r="X4208" i="1"/>
  <c r="S4208" i="1"/>
  <c r="P4208" i="1"/>
  <c r="K4208" i="1"/>
  <c r="X4207" i="1"/>
  <c r="S4207" i="1"/>
  <c r="P4207" i="1"/>
  <c r="K4207" i="1"/>
  <c r="X4206" i="1"/>
  <c r="S4206" i="1"/>
  <c r="P4206" i="1"/>
  <c r="K4206" i="1"/>
  <c r="X4205" i="1"/>
  <c r="S4205" i="1"/>
  <c r="P4205" i="1"/>
  <c r="K4205" i="1"/>
  <c r="X4204" i="1"/>
  <c r="S4204" i="1"/>
  <c r="P4204" i="1"/>
  <c r="K4204" i="1"/>
  <c r="X4203" i="1"/>
  <c r="S4203" i="1"/>
  <c r="P4203" i="1"/>
  <c r="K4203" i="1"/>
  <c r="X4202" i="1"/>
  <c r="S4202" i="1"/>
  <c r="P4202" i="1"/>
  <c r="K4202" i="1"/>
  <c r="X4201" i="1"/>
  <c r="S4201" i="1"/>
  <c r="P4201" i="1"/>
  <c r="K4201" i="1"/>
  <c r="X4200" i="1"/>
  <c r="S4200" i="1"/>
  <c r="P4200" i="1"/>
  <c r="K4200" i="1"/>
  <c r="X4199" i="1"/>
  <c r="S4199" i="1"/>
  <c r="P4199" i="1"/>
  <c r="K4199" i="1"/>
  <c r="X4198" i="1"/>
  <c r="S4198" i="1"/>
  <c r="P4198" i="1"/>
  <c r="K4198" i="1"/>
  <c r="X4197" i="1"/>
  <c r="S4197" i="1"/>
  <c r="P4197" i="1"/>
  <c r="K4197" i="1"/>
  <c r="X4196" i="1"/>
  <c r="S4196" i="1"/>
  <c r="P4196" i="1"/>
  <c r="K4196" i="1"/>
  <c r="X4195" i="1"/>
  <c r="S4195" i="1"/>
  <c r="P4195" i="1"/>
  <c r="K4195" i="1"/>
  <c r="X4194" i="1"/>
  <c r="S4194" i="1"/>
  <c r="P4194" i="1"/>
  <c r="K4194" i="1"/>
  <c r="X4193" i="1"/>
  <c r="S4193" i="1"/>
  <c r="P4193" i="1"/>
  <c r="K4193" i="1"/>
  <c r="X4192" i="1"/>
  <c r="S4192" i="1"/>
  <c r="P4192" i="1"/>
  <c r="K4192" i="1"/>
  <c r="X4191" i="1"/>
  <c r="S4191" i="1"/>
  <c r="P4191" i="1"/>
  <c r="K4191" i="1"/>
  <c r="X4190" i="1"/>
  <c r="S4190" i="1"/>
  <c r="P4190" i="1"/>
  <c r="K4190" i="1"/>
  <c r="X4189" i="1"/>
  <c r="S4189" i="1"/>
  <c r="P4189" i="1"/>
  <c r="K4189" i="1"/>
  <c r="X4188" i="1"/>
  <c r="S4188" i="1"/>
  <c r="P4188" i="1"/>
  <c r="K4188" i="1"/>
  <c r="X4187" i="1"/>
  <c r="S4187" i="1"/>
  <c r="P4187" i="1"/>
  <c r="K4187" i="1"/>
  <c r="X4186" i="1"/>
  <c r="S4186" i="1"/>
  <c r="P4186" i="1"/>
  <c r="K4186" i="1"/>
  <c r="X4185" i="1"/>
  <c r="S4185" i="1"/>
  <c r="P4185" i="1"/>
  <c r="K4185" i="1"/>
  <c r="X4184" i="1"/>
  <c r="S4184" i="1"/>
  <c r="P4184" i="1"/>
  <c r="K4184" i="1"/>
  <c r="X4183" i="1"/>
  <c r="S4183" i="1"/>
  <c r="P4183" i="1"/>
  <c r="K4183" i="1"/>
  <c r="X4182" i="1"/>
  <c r="S4182" i="1"/>
  <c r="P4182" i="1"/>
  <c r="K4182" i="1"/>
  <c r="X4181" i="1"/>
  <c r="S4181" i="1"/>
  <c r="P4181" i="1"/>
  <c r="K4181" i="1"/>
  <c r="X4180" i="1"/>
  <c r="S4180" i="1"/>
  <c r="P4180" i="1"/>
  <c r="K4180" i="1"/>
  <c r="X4179" i="1"/>
  <c r="S4179" i="1"/>
  <c r="P4179" i="1"/>
  <c r="K4179" i="1"/>
  <c r="X4178" i="1"/>
  <c r="S4178" i="1"/>
  <c r="P4178" i="1"/>
  <c r="K4178" i="1"/>
  <c r="X4177" i="1"/>
  <c r="S4177" i="1"/>
  <c r="P4177" i="1"/>
  <c r="K4177" i="1"/>
  <c r="X4176" i="1"/>
  <c r="S4176" i="1"/>
  <c r="P4176" i="1"/>
  <c r="K4176" i="1"/>
  <c r="X4175" i="1"/>
  <c r="S4175" i="1"/>
  <c r="P4175" i="1"/>
  <c r="K4175" i="1"/>
  <c r="X4174" i="1"/>
  <c r="S4174" i="1"/>
  <c r="P4174" i="1"/>
  <c r="K4174" i="1"/>
  <c r="X4173" i="1"/>
  <c r="S4173" i="1"/>
  <c r="P4173" i="1"/>
  <c r="K4173" i="1"/>
  <c r="X4172" i="1"/>
  <c r="S4172" i="1"/>
  <c r="P4172" i="1"/>
  <c r="K4172" i="1"/>
  <c r="X4171" i="1"/>
  <c r="S4171" i="1"/>
  <c r="P4171" i="1"/>
  <c r="K4171" i="1"/>
  <c r="X4170" i="1"/>
  <c r="S4170" i="1"/>
  <c r="P4170" i="1"/>
  <c r="K4170" i="1"/>
  <c r="X4169" i="1"/>
  <c r="S4169" i="1"/>
  <c r="P4169" i="1"/>
  <c r="K4169" i="1"/>
  <c r="X4168" i="1"/>
  <c r="S4168" i="1"/>
  <c r="P4168" i="1"/>
  <c r="K4168" i="1"/>
  <c r="X4167" i="1"/>
  <c r="S4167" i="1"/>
  <c r="P4167" i="1"/>
  <c r="K4167" i="1"/>
  <c r="X4166" i="1"/>
  <c r="S4166" i="1"/>
  <c r="P4166" i="1"/>
  <c r="K4166" i="1"/>
  <c r="X4165" i="1"/>
  <c r="S4165" i="1"/>
  <c r="P4165" i="1"/>
  <c r="K4165" i="1"/>
  <c r="X4164" i="1"/>
  <c r="S4164" i="1"/>
  <c r="P4164" i="1"/>
  <c r="K4164" i="1"/>
  <c r="X4163" i="1"/>
  <c r="S4163" i="1"/>
  <c r="P4163" i="1"/>
  <c r="K4163" i="1"/>
  <c r="X4162" i="1"/>
  <c r="S4162" i="1"/>
  <c r="P4162" i="1"/>
  <c r="K4162" i="1"/>
  <c r="X4161" i="1"/>
  <c r="S4161" i="1"/>
  <c r="P4161" i="1"/>
  <c r="K4161" i="1"/>
  <c r="X4160" i="1"/>
  <c r="S4160" i="1"/>
  <c r="P4160" i="1"/>
  <c r="K4160" i="1"/>
  <c r="X4159" i="1"/>
  <c r="S4159" i="1"/>
  <c r="P4159" i="1"/>
  <c r="K4159" i="1"/>
  <c r="X4158" i="1"/>
  <c r="S4158" i="1"/>
  <c r="P4158" i="1"/>
  <c r="K4158" i="1"/>
  <c r="X4157" i="1"/>
  <c r="S4157" i="1"/>
  <c r="P4157" i="1"/>
  <c r="K4157" i="1"/>
  <c r="X4156" i="1"/>
  <c r="S4156" i="1"/>
  <c r="P4156" i="1"/>
  <c r="K4156" i="1"/>
  <c r="X4155" i="1"/>
  <c r="S4155" i="1"/>
  <c r="P4155" i="1"/>
  <c r="K4155" i="1"/>
  <c r="X4154" i="1"/>
  <c r="S4154" i="1"/>
  <c r="P4154" i="1"/>
  <c r="K4154" i="1"/>
  <c r="X4153" i="1"/>
  <c r="S4153" i="1"/>
  <c r="P4153" i="1"/>
  <c r="K4153" i="1"/>
  <c r="X4152" i="1"/>
  <c r="S4152" i="1"/>
  <c r="P4152" i="1"/>
  <c r="K4152" i="1"/>
  <c r="X4151" i="1"/>
  <c r="S4151" i="1"/>
  <c r="P4151" i="1"/>
  <c r="K4151" i="1"/>
  <c r="X4150" i="1"/>
  <c r="S4150" i="1"/>
  <c r="P4150" i="1"/>
  <c r="K4150" i="1"/>
  <c r="X4149" i="1"/>
  <c r="S4149" i="1"/>
  <c r="P4149" i="1"/>
  <c r="K4149" i="1"/>
  <c r="X4148" i="1"/>
  <c r="S4148" i="1"/>
  <c r="P4148" i="1"/>
  <c r="K4148" i="1"/>
  <c r="X4147" i="1"/>
  <c r="S4147" i="1"/>
  <c r="P4147" i="1"/>
  <c r="K4147" i="1"/>
  <c r="X4146" i="1"/>
  <c r="S4146" i="1"/>
  <c r="P4146" i="1"/>
  <c r="K4146" i="1"/>
  <c r="X4145" i="1"/>
  <c r="S4145" i="1"/>
  <c r="P4145" i="1"/>
  <c r="K4145" i="1"/>
  <c r="X4144" i="1"/>
  <c r="S4144" i="1"/>
  <c r="P4144" i="1"/>
  <c r="K4144" i="1"/>
  <c r="X4143" i="1"/>
  <c r="S4143" i="1"/>
  <c r="P4143" i="1"/>
  <c r="K4143" i="1"/>
  <c r="X4142" i="1"/>
  <c r="S4142" i="1"/>
  <c r="P4142" i="1"/>
  <c r="K4142" i="1"/>
  <c r="X4141" i="1"/>
  <c r="S4141" i="1"/>
  <c r="P4141" i="1"/>
  <c r="K4141" i="1"/>
  <c r="X4140" i="1"/>
  <c r="S4140" i="1"/>
  <c r="P4140" i="1"/>
  <c r="K4140" i="1"/>
  <c r="X4139" i="1"/>
  <c r="S4139" i="1"/>
  <c r="P4139" i="1"/>
  <c r="K4139" i="1"/>
  <c r="X4138" i="1"/>
  <c r="S4138" i="1"/>
  <c r="P4138" i="1"/>
  <c r="K4138" i="1"/>
  <c r="X4137" i="1"/>
  <c r="S4137" i="1"/>
  <c r="P4137" i="1"/>
  <c r="K4137" i="1"/>
  <c r="X4136" i="1"/>
  <c r="S4136" i="1"/>
  <c r="P4136" i="1"/>
  <c r="K4136" i="1"/>
  <c r="X4135" i="1"/>
  <c r="S4135" i="1"/>
  <c r="P4135" i="1"/>
  <c r="K4135" i="1"/>
  <c r="X4134" i="1"/>
  <c r="S4134" i="1"/>
  <c r="P4134" i="1"/>
  <c r="K4134" i="1"/>
  <c r="X4133" i="1"/>
  <c r="S4133" i="1"/>
  <c r="P4133" i="1"/>
  <c r="K4133" i="1"/>
  <c r="X4132" i="1"/>
  <c r="S4132" i="1"/>
  <c r="P4132" i="1"/>
  <c r="K4132" i="1"/>
  <c r="X4131" i="1"/>
  <c r="S4131" i="1"/>
  <c r="P4131" i="1"/>
  <c r="K4131" i="1"/>
  <c r="X4130" i="1"/>
  <c r="S4130" i="1"/>
  <c r="P4130" i="1"/>
  <c r="K4130" i="1"/>
  <c r="X4129" i="1"/>
  <c r="S4129" i="1"/>
  <c r="P4129" i="1"/>
  <c r="K4129" i="1"/>
  <c r="X4128" i="1"/>
  <c r="S4128" i="1"/>
  <c r="P4128" i="1"/>
  <c r="K4128" i="1"/>
  <c r="X4127" i="1"/>
  <c r="S4127" i="1"/>
  <c r="P4127" i="1"/>
  <c r="K4127" i="1"/>
  <c r="X4126" i="1"/>
  <c r="S4126" i="1"/>
  <c r="P4126" i="1"/>
  <c r="K4126" i="1"/>
  <c r="X4125" i="1"/>
  <c r="S4125" i="1"/>
  <c r="P4125" i="1"/>
  <c r="K4125" i="1"/>
  <c r="X4124" i="1"/>
  <c r="S4124" i="1"/>
  <c r="P4124" i="1"/>
  <c r="K4124" i="1"/>
  <c r="X4123" i="1"/>
  <c r="S4123" i="1"/>
  <c r="P4123" i="1"/>
  <c r="K4123" i="1"/>
  <c r="X4122" i="1"/>
  <c r="S4122" i="1"/>
  <c r="P4122" i="1"/>
  <c r="K4122" i="1"/>
  <c r="X4121" i="1"/>
  <c r="S4121" i="1"/>
  <c r="P4121" i="1"/>
  <c r="K4121" i="1"/>
  <c r="X4120" i="1"/>
  <c r="S4120" i="1"/>
  <c r="P4120" i="1"/>
  <c r="K4120" i="1"/>
  <c r="X4119" i="1"/>
  <c r="S4119" i="1"/>
  <c r="P4119" i="1"/>
  <c r="K4119" i="1"/>
  <c r="X4118" i="1"/>
  <c r="S4118" i="1"/>
  <c r="P4118" i="1"/>
  <c r="K4118" i="1"/>
  <c r="X4117" i="1"/>
  <c r="S4117" i="1"/>
  <c r="P4117" i="1"/>
  <c r="K4117" i="1"/>
  <c r="X4116" i="1"/>
  <c r="S4116" i="1"/>
  <c r="P4116" i="1"/>
  <c r="K4116" i="1"/>
  <c r="X4115" i="1"/>
  <c r="S4115" i="1"/>
  <c r="P4115" i="1"/>
  <c r="K4115" i="1"/>
  <c r="X4114" i="1"/>
  <c r="S4114" i="1"/>
  <c r="P4114" i="1"/>
  <c r="K4114" i="1"/>
  <c r="X4113" i="1"/>
  <c r="S4113" i="1"/>
  <c r="P4113" i="1"/>
  <c r="K4113" i="1"/>
  <c r="X4112" i="1"/>
  <c r="S4112" i="1"/>
  <c r="P4112" i="1"/>
  <c r="K4112" i="1"/>
  <c r="X4111" i="1"/>
  <c r="S4111" i="1"/>
  <c r="P4111" i="1"/>
  <c r="K4111" i="1"/>
  <c r="X4110" i="1"/>
  <c r="S4110" i="1"/>
  <c r="P4110" i="1"/>
  <c r="K4110" i="1"/>
  <c r="X4109" i="1"/>
  <c r="S4109" i="1"/>
  <c r="P4109" i="1"/>
  <c r="K4109" i="1"/>
  <c r="X4108" i="1"/>
  <c r="S4108" i="1"/>
  <c r="P4108" i="1"/>
  <c r="K4108" i="1"/>
  <c r="X4107" i="1"/>
  <c r="S4107" i="1"/>
  <c r="P4107" i="1"/>
  <c r="K4107" i="1"/>
  <c r="X4106" i="1"/>
  <c r="S4106" i="1"/>
  <c r="P4106" i="1"/>
  <c r="K4106" i="1"/>
  <c r="X4105" i="1"/>
  <c r="S4105" i="1"/>
  <c r="P4105" i="1"/>
  <c r="K4105" i="1"/>
  <c r="X4104" i="1"/>
  <c r="S4104" i="1"/>
  <c r="P4104" i="1"/>
  <c r="K4104" i="1"/>
  <c r="X4103" i="1"/>
  <c r="S4103" i="1"/>
  <c r="P4103" i="1"/>
  <c r="K4103" i="1"/>
  <c r="X4102" i="1"/>
  <c r="S4102" i="1"/>
  <c r="P4102" i="1"/>
  <c r="K4102" i="1"/>
  <c r="X4101" i="1"/>
  <c r="S4101" i="1"/>
  <c r="P4101" i="1"/>
  <c r="K4101" i="1"/>
  <c r="X4100" i="1"/>
  <c r="S4100" i="1"/>
  <c r="P4100" i="1"/>
  <c r="K4100" i="1"/>
  <c r="X4099" i="1"/>
  <c r="S4099" i="1"/>
  <c r="P4099" i="1"/>
  <c r="K4099" i="1"/>
  <c r="X4098" i="1"/>
  <c r="S4098" i="1"/>
  <c r="P4098" i="1"/>
  <c r="K4098" i="1"/>
  <c r="X4097" i="1"/>
  <c r="S4097" i="1"/>
  <c r="P4097" i="1"/>
  <c r="K4097" i="1"/>
  <c r="X4096" i="1"/>
  <c r="S4096" i="1"/>
  <c r="P4096" i="1"/>
  <c r="K4096" i="1"/>
  <c r="X4095" i="1"/>
  <c r="S4095" i="1"/>
  <c r="P4095" i="1"/>
  <c r="K4095" i="1"/>
  <c r="X4094" i="1"/>
  <c r="S4094" i="1"/>
  <c r="P4094" i="1"/>
  <c r="K4094" i="1"/>
  <c r="X4093" i="1"/>
  <c r="S4093" i="1"/>
  <c r="P4093" i="1"/>
  <c r="K4093" i="1"/>
  <c r="X4092" i="1"/>
  <c r="S4092" i="1"/>
  <c r="P4092" i="1"/>
  <c r="K4092" i="1"/>
  <c r="X4091" i="1"/>
  <c r="S4091" i="1"/>
  <c r="P4091" i="1"/>
  <c r="K4091" i="1"/>
  <c r="X4090" i="1"/>
  <c r="S4090" i="1"/>
  <c r="P4090" i="1"/>
  <c r="K4090" i="1"/>
  <c r="X4089" i="1"/>
  <c r="S4089" i="1"/>
  <c r="P4089" i="1"/>
  <c r="K4089" i="1"/>
  <c r="X4088" i="1"/>
  <c r="S4088" i="1"/>
  <c r="P4088" i="1"/>
  <c r="K4088" i="1"/>
  <c r="X4087" i="1"/>
  <c r="S4087" i="1"/>
  <c r="P4087" i="1"/>
  <c r="K4087" i="1"/>
  <c r="X4086" i="1"/>
  <c r="S4086" i="1"/>
  <c r="P4086" i="1"/>
  <c r="K4086" i="1"/>
  <c r="X4085" i="1"/>
  <c r="S4085" i="1"/>
  <c r="P4085" i="1"/>
  <c r="K4085" i="1"/>
  <c r="X4084" i="1"/>
  <c r="S4084" i="1"/>
  <c r="P4084" i="1"/>
  <c r="K4084" i="1"/>
  <c r="X4083" i="1"/>
  <c r="S4083" i="1"/>
  <c r="P4083" i="1"/>
  <c r="K4083" i="1"/>
  <c r="X4082" i="1"/>
  <c r="S4082" i="1"/>
  <c r="P4082" i="1"/>
  <c r="K4082" i="1"/>
  <c r="X4081" i="1"/>
  <c r="S4081" i="1"/>
  <c r="P4081" i="1"/>
  <c r="K4081" i="1"/>
  <c r="X4080" i="1"/>
  <c r="S4080" i="1"/>
  <c r="P4080" i="1"/>
  <c r="K4080" i="1"/>
  <c r="X4079" i="1"/>
  <c r="S4079" i="1"/>
  <c r="P4079" i="1"/>
  <c r="K4079" i="1"/>
  <c r="X4078" i="1"/>
  <c r="S4078" i="1"/>
  <c r="P4078" i="1"/>
  <c r="K4078" i="1"/>
  <c r="X4077" i="1"/>
  <c r="S4077" i="1"/>
  <c r="P4077" i="1"/>
  <c r="K4077" i="1"/>
  <c r="X4076" i="1"/>
  <c r="S4076" i="1"/>
  <c r="P4076" i="1"/>
  <c r="K4076" i="1"/>
  <c r="X4075" i="1"/>
  <c r="S4075" i="1"/>
  <c r="P4075" i="1"/>
  <c r="K4075" i="1"/>
  <c r="X4074" i="1"/>
  <c r="S4074" i="1"/>
  <c r="P4074" i="1"/>
  <c r="K4074" i="1"/>
  <c r="X4073" i="1"/>
  <c r="S4073" i="1"/>
  <c r="P4073" i="1"/>
  <c r="K4073" i="1"/>
  <c r="X4072" i="1"/>
  <c r="S4072" i="1"/>
  <c r="P4072" i="1"/>
  <c r="K4072" i="1"/>
  <c r="X4071" i="1"/>
  <c r="S4071" i="1"/>
  <c r="P4071" i="1"/>
  <c r="K4071" i="1"/>
  <c r="X4070" i="1"/>
  <c r="S4070" i="1"/>
  <c r="P4070" i="1"/>
  <c r="K4070" i="1"/>
  <c r="X4069" i="1"/>
  <c r="S4069" i="1"/>
  <c r="P4069" i="1"/>
  <c r="K4069" i="1"/>
  <c r="X4068" i="1"/>
  <c r="S4068" i="1"/>
  <c r="P4068" i="1"/>
  <c r="K4068" i="1"/>
  <c r="X4067" i="1"/>
  <c r="S4067" i="1"/>
  <c r="P4067" i="1"/>
  <c r="K4067" i="1"/>
  <c r="X4066" i="1"/>
  <c r="S4066" i="1"/>
  <c r="P4066" i="1"/>
  <c r="K4066" i="1"/>
  <c r="X4065" i="1"/>
  <c r="S4065" i="1"/>
  <c r="P4065" i="1"/>
  <c r="K4065" i="1"/>
  <c r="X4064" i="1"/>
  <c r="S4064" i="1"/>
  <c r="P4064" i="1"/>
  <c r="K4064" i="1"/>
  <c r="X4063" i="1"/>
  <c r="S4063" i="1"/>
  <c r="P4063" i="1"/>
  <c r="K4063" i="1"/>
  <c r="X4062" i="1"/>
  <c r="S4062" i="1"/>
  <c r="P4062" i="1"/>
  <c r="K4062" i="1"/>
  <c r="X4061" i="1"/>
  <c r="S4061" i="1"/>
  <c r="P4061" i="1"/>
  <c r="K4061" i="1"/>
  <c r="X4060" i="1"/>
  <c r="S4060" i="1"/>
  <c r="P4060" i="1"/>
  <c r="K4060" i="1"/>
  <c r="X4059" i="1"/>
  <c r="S4059" i="1"/>
  <c r="P4059" i="1"/>
  <c r="K4059" i="1"/>
  <c r="X4058" i="1"/>
  <c r="S4058" i="1"/>
  <c r="P4058" i="1"/>
  <c r="K4058" i="1"/>
  <c r="X4057" i="1"/>
  <c r="S4057" i="1"/>
  <c r="P4057" i="1"/>
  <c r="K4057" i="1"/>
  <c r="X4056" i="1"/>
  <c r="S4056" i="1"/>
  <c r="P4056" i="1"/>
  <c r="K4056" i="1"/>
  <c r="X4055" i="1"/>
  <c r="S4055" i="1"/>
  <c r="P4055" i="1"/>
  <c r="K4055" i="1"/>
  <c r="X4054" i="1"/>
  <c r="S4054" i="1"/>
  <c r="P4054" i="1"/>
  <c r="K4054" i="1"/>
  <c r="X4053" i="1"/>
  <c r="S4053" i="1"/>
  <c r="P4053" i="1"/>
  <c r="K4053" i="1"/>
  <c r="X4052" i="1"/>
  <c r="S4052" i="1"/>
  <c r="P4052" i="1"/>
  <c r="K4052" i="1"/>
  <c r="X4051" i="1"/>
  <c r="S4051" i="1"/>
  <c r="P4051" i="1"/>
  <c r="K4051" i="1"/>
  <c r="X4050" i="1"/>
  <c r="S4050" i="1"/>
  <c r="P4050" i="1"/>
  <c r="K4050" i="1"/>
  <c r="X4049" i="1"/>
  <c r="S4049" i="1"/>
  <c r="P4049" i="1"/>
  <c r="K4049" i="1"/>
  <c r="X4048" i="1"/>
  <c r="S4048" i="1"/>
  <c r="P4048" i="1"/>
  <c r="K4048" i="1"/>
  <c r="X4047" i="1"/>
  <c r="S4047" i="1"/>
  <c r="P4047" i="1"/>
  <c r="K4047" i="1"/>
  <c r="X4046" i="1"/>
  <c r="S4046" i="1"/>
  <c r="P4046" i="1"/>
  <c r="K4046" i="1"/>
  <c r="X4045" i="1"/>
  <c r="S4045" i="1"/>
  <c r="P4045" i="1"/>
  <c r="K4045" i="1"/>
  <c r="X4044" i="1"/>
  <c r="S4044" i="1"/>
  <c r="P4044" i="1"/>
  <c r="K4044" i="1"/>
  <c r="X4043" i="1"/>
  <c r="S4043" i="1"/>
  <c r="P4043" i="1"/>
  <c r="K4043" i="1"/>
  <c r="X4042" i="1"/>
  <c r="S4042" i="1"/>
  <c r="P4042" i="1"/>
  <c r="K4042" i="1"/>
  <c r="X4041" i="1"/>
  <c r="S4041" i="1"/>
  <c r="P4041" i="1"/>
  <c r="K4041" i="1"/>
  <c r="X4040" i="1"/>
  <c r="S4040" i="1"/>
  <c r="P4040" i="1"/>
  <c r="K4040" i="1"/>
  <c r="X4039" i="1"/>
  <c r="S4039" i="1"/>
  <c r="P4039" i="1"/>
  <c r="K4039" i="1"/>
  <c r="X4038" i="1"/>
  <c r="S4038" i="1"/>
  <c r="P4038" i="1"/>
  <c r="K4038" i="1"/>
  <c r="X4037" i="1"/>
  <c r="S4037" i="1"/>
  <c r="P4037" i="1"/>
  <c r="K4037" i="1"/>
  <c r="X4036" i="1"/>
  <c r="S4036" i="1"/>
  <c r="P4036" i="1"/>
  <c r="K4036" i="1"/>
  <c r="X4035" i="1"/>
  <c r="S4035" i="1"/>
  <c r="P4035" i="1"/>
  <c r="K4035" i="1"/>
  <c r="X4034" i="1"/>
  <c r="S4034" i="1"/>
  <c r="P4034" i="1"/>
  <c r="K4034" i="1"/>
  <c r="X4033" i="1"/>
  <c r="S4033" i="1"/>
  <c r="P4033" i="1"/>
  <c r="K4033" i="1"/>
  <c r="X4032" i="1"/>
  <c r="S4032" i="1"/>
  <c r="P4032" i="1"/>
  <c r="K4032" i="1"/>
  <c r="X4031" i="1"/>
  <c r="S4031" i="1"/>
  <c r="P4031" i="1"/>
  <c r="K4031" i="1"/>
  <c r="X4030" i="1"/>
  <c r="S4030" i="1"/>
  <c r="P4030" i="1"/>
  <c r="K4030" i="1"/>
  <c r="X4029" i="1"/>
  <c r="S4029" i="1"/>
  <c r="P4029" i="1"/>
  <c r="K4029" i="1"/>
  <c r="X4028" i="1"/>
  <c r="S4028" i="1"/>
  <c r="P4028" i="1"/>
  <c r="K4028" i="1"/>
  <c r="X4027" i="1"/>
  <c r="S4027" i="1"/>
  <c r="P4027" i="1"/>
  <c r="K4027" i="1"/>
  <c r="X4026" i="1"/>
  <c r="S4026" i="1"/>
  <c r="P4026" i="1"/>
  <c r="K4026" i="1"/>
  <c r="X4025" i="1"/>
  <c r="S4025" i="1"/>
  <c r="P4025" i="1"/>
  <c r="K4025" i="1"/>
  <c r="X4024" i="1"/>
  <c r="S4024" i="1"/>
  <c r="P4024" i="1"/>
  <c r="K4024" i="1"/>
  <c r="X4023" i="1"/>
  <c r="S4023" i="1"/>
  <c r="P4023" i="1"/>
  <c r="K4023" i="1"/>
  <c r="X4022" i="1"/>
  <c r="S4022" i="1"/>
  <c r="P4022" i="1"/>
  <c r="K4022" i="1"/>
  <c r="X4021" i="1"/>
  <c r="S4021" i="1"/>
  <c r="P4021" i="1"/>
  <c r="K4021" i="1"/>
  <c r="X4020" i="1"/>
  <c r="S4020" i="1"/>
  <c r="P4020" i="1"/>
  <c r="K4020" i="1"/>
  <c r="X4019" i="1"/>
  <c r="S4019" i="1"/>
  <c r="P4019" i="1"/>
  <c r="K4019" i="1"/>
  <c r="X4018" i="1"/>
  <c r="S4018" i="1"/>
  <c r="P4018" i="1"/>
  <c r="K4018" i="1"/>
  <c r="X4017" i="1"/>
  <c r="S4017" i="1"/>
  <c r="P4017" i="1"/>
  <c r="K4017" i="1"/>
  <c r="X4016" i="1"/>
  <c r="S4016" i="1"/>
  <c r="P4016" i="1"/>
  <c r="K4016" i="1"/>
  <c r="X4015" i="1"/>
  <c r="S4015" i="1"/>
  <c r="P4015" i="1"/>
  <c r="K4015" i="1"/>
  <c r="X4014" i="1"/>
  <c r="S4014" i="1"/>
  <c r="P4014" i="1"/>
  <c r="K4014" i="1"/>
  <c r="X4013" i="1"/>
  <c r="S4013" i="1"/>
  <c r="P4013" i="1"/>
  <c r="K4013" i="1"/>
  <c r="X4012" i="1"/>
  <c r="S4012" i="1"/>
  <c r="P4012" i="1"/>
  <c r="K4012" i="1"/>
  <c r="X4011" i="1"/>
  <c r="S4011" i="1"/>
  <c r="P4011" i="1"/>
  <c r="K4011" i="1"/>
  <c r="X4010" i="1"/>
  <c r="S4010" i="1"/>
  <c r="P4010" i="1"/>
  <c r="K4010" i="1"/>
  <c r="X4009" i="1"/>
  <c r="S4009" i="1"/>
  <c r="P4009" i="1"/>
  <c r="K4009" i="1"/>
  <c r="X4008" i="1"/>
  <c r="S4008" i="1"/>
  <c r="P4008" i="1"/>
  <c r="K4008" i="1"/>
  <c r="X4007" i="1"/>
  <c r="S4007" i="1"/>
  <c r="P4007" i="1"/>
  <c r="K4007" i="1"/>
  <c r="X4006" i="1"/>
  <c r="S4006" i="1"/>
  <c r="P4006" i="1"/>
  <c r="K4006" i="1"/>
  <c r="X4005" i="1"/>
  <c r="S4005" i="1"/>
  <c r="P4005" i="1"/>
  <c r="K4005" i="1"/>
  <c r="X4004" i="1"/>
  <c r="S4004" i="1"/>
  <c r="P4004" i="1"/>
  <c r="K4004" i="1"/>
  <c r="X4003" i="1"/>
  <c r="S4003" i="1"/>
  <c r="P4003" i="1"/>
  <c r="K4003" i="1"/>
  <c r="X4002" i="1"/>
  <c r="S4002" i="1"/>
  <c r="P4002" i="1"/>
  <c r="K4002" i="1"/>
  <c r="X4001" i="1"/>
  <c r="S4001" i="1"/>
  <c r="P4001" i="1"/>
  <c r="K4001" i="1"/>
  <c r="X4000" i="1"/>
  <c r="S4000" i="1"/>
  <c r="P4000" i="1"/>
  <c r="K4000" i="1"/>
  <c r="X3999" i="1"/>
  <c r="S3999" i="1"/>
  <c r="P3999" i="1"/>
  <c r="K3999" i="1"/>
  <c r="X3998" i="1"/>
  <c r="S3998" i="1"/>
  <c r="P3998" i="1"/>
  <c r="K3998" i="1"/>
  <c r="X3997" i="1"/>
  <c r="S3997" i="1"/>
  <c r="P3997" i="1"/>
  <c r="K3997" i="1"/>
  <c r="X3996" i="1"/>
  <c r="S3996" i="1"/>
  <c r="P3996" i="1"/>
  <c r="K3996" i="1"/>
  <c r="X3995" i="1"/>
  <c r="S3995" i="1"/>
  <c r="P3995" i="1"/>
  <c r="K3995" i="1"/>
  <c r="X3994" i="1"/>
  <c r="S3994" i="1"/>
  <c r="P3994" i="1"/>
  <c r="K3994" i="1"/>
  <c r="X3993" i="1"/>
  <c r="S3993" i="1"/>
  <c r="P3993" i="1"/>
  <c r="K3993" i="1"/>
  <c r="X3992" i="1"/>
  <c r="S3992" i="1"/>
  <c r="P3992" i="1"/>
  <c r="K3992" i="1"/>
  <c r="X3991" i="1"/>
  <c r="S3991" i="1"/>
  <c r="P3991" i="1"/>
  <c r="K3991" i="1"/>
  <c r="X3990" i="1"/>
  <c r="S3990" i="1"/>
  <c r="P3990" i="1"/>
  <c r="K3990" i="1"/>
  <c r="X3989" i="1"/>
  <c r="S3989" i="1"/>
  <c r="P3989" i="1"/>
  <c r="K3989" i="1"/>
  <c r="X3988" i="1"/>
  <c r="S3988" i="1"/>
  <c r="P3988" i="1"/>
  <c r="K3988" i="1"/>
  <c r="X3987" i="1"/>
  <c r="S3987" i="1"/>
  <c r="P3987" i="1"/>
  <c r="K3987" i="1"/>
  <c r="X3986" i="1"/>
  <c r="S3986" i="1"/>
  <c r="P3986" i="1"/>
  <c r="K3986" i="1"/>
  <c r="X3985" i="1"/>
  <c r="S3985" i="1"/>
  <c r="P3985" i="1"/>
  <c r="K3985" i="1"/>
  <c r="X3984" i="1"/>
  <c r="S3984" i="1"/>
  <c r="P3984" i="1"/>
  <c r="K3984" i="1"/>
  <c r="X3983" i="1"/>
  <c r="S3983" i="1"/>
  <c r="P3983" i="1"/>
  <c r="K3983" i="1"/>
  <c r="X3982" i="1"/>
  <c r="S3982" i="1"/>
  <c r="P3982" i="1"/>
  <c r="K3982" i="1"/>
  <c r="X3981" i="1"/>
  <c r="S3981" i="1"/>
  <c r="P3981" i="1"/>
  <c r="K3981" i="1"/>
  <c r="X3980" i="1"/>
  <c r="S3980" i="1"/>
  <c r="P3980" i="1"/>
  <c r="K3980" i="1"/>
  <c r="X3979" i="1"/>
  <c r="S3979" i="1"/>
  <c r="P3979" i="1"/>
  <c r="K3979" i="1"/>
  <c r="X3978" i="1"/>
  <c r="S3978" i="1"/>
  <c r="P3978" i="1"/>
  <c r="K3978" i="1"/>
  <c r="X3977" i="1"/>
  <c r="S3977" i="1"/>
  <c r="P3977" i="1"/>
  <c r="K3977" i="1"/>
  <c r="X3976" i="1"/>
  <c r="S3976" i="1"/>
  <c r="P3976" i="1"/>
  <c r="K3976" i="1"/>
  <c r="X3975" i="1"/>
  <c r="S3975" i="1"/>
  <c r="P3975" i="1"/>
  <c r="K3975" i="1"/>
  <c r="X3974" i="1"/>
  <c r="S3974" i="1"/>
  <c r="P3974" i="1"/>
  <c r="K3974" i="1"/>
  <c r="X3973" i="1"/>
  <c r="S3973" i="1"/>
  <c r="P3973" i="1"/>
  <c r="K3973" i="1"/>
  <c r="X3972" i="1"/>
  <c r="S3972" i="1"/>
  <c r="P3972" i="1"/>
  <c r="K3972" i="1"/>
  <c r="X3971" i="1"/>
  <c r="S3971" i="1"/>
  <c r="P3971" i="1"/>
  <c r="K3971" i="1"/>
  <c r="X3970" i="1"/>
  <c r="S3970" i="1"/>
  <c r="P3970" i="1"/>
  <c r="K3970" i="1"/>
  <c r="X3969" i="1"/>
  <c r="S3969" i="1"/>
  <c r="P3969" i="1"/>
  <c r="K3969" i="1"/>
  <c r="X3968" i="1"/>
  <c r="S3968" i="1"/>
  <c r="P3968" i="1"/>
  <c r="K3968" i="1"/>
  <c r="X3967" i="1"/>
  <c r="S3967" i="1"/>
  <c r="P3967" i="1"/>
  <c r="K3967" i="1"/>
  <c r="X3966" i="1"/>
  <c r="S3966" i="1"/>
  <c r="P3966" i="1"/>
  <c r="K3966" i="1"/>
  <c r="X3965" i="1"/>
  <c r="S3965" i="1"/>
  <c r="P3965" i="1"/>
  <c r="K3965" i="1"/>
  <c r="X3964" i="1"/>
  <c r="S3964" i="1"/>
  <c r="P3964" i="1"/>
  <c r="K3964" i="1"/>
  <c r="X3963" i="1"/>
  <c r="S3963" i="1"/>
  <c r="P3963" i="1"/>
  <c r="K3963" i="1"/>
  <c r="X3962" i="1"/>
  <c r="S3962" i="1"/>
  <c r="P3962" i="1"/>
  <c r="K3962" i="1"/>
  <c r="X3961" i="1"/>
  <c r="S3961" i="1"/>
  <c r="P3961" i="1"/>
  <c r="K3961" i="1"/>
  <c r="X3960" i="1"/>
  <c r="S3960" i="1"/>
  <c r="P3960" i="1"/>
  <c r="K3960" i="1"/>
  <c r="X3959" i="1"/>
  <c r="S3959" i="1"/>
  <c r="P3959" i="1"/>
  <c r="K3959" i="1"/>
  <c r="X3958" i="1"/>
  <c r="S3958" i="1"/>
  <c r="P3958" i="1"/>
  <c r="K3958" i="1"/>
  <c r="X3957" i="1"/>
  <c r="S3957" i="1"/>
  <c r="P3957" i="1"/>
  <c r="K3957" i="1"/>
  <c r="X3956" i="1"/>
  <c r="S3956" i="1"/>
  <c r="P3956" i="1"/>
  <c r="K3956" i="1"/>
  <c r="X3955" i="1"/>
  <c r="S3955" i="1"/>
  <c r="P3955" i="1"/>
  <c r="K3955" i="1"/>
  <c r="X3954" i="1"/>
  <c r="S3954" i="1"/>
  <c r="P3954" i="1"/>
  <c r="K3954" i="1"/>
  <c r="X3953" i="1"/>
  <c r="S3953" i="1"/>
  <c r="P3953" i="1"/>
  <c r="K3953" i="1"/>
  <c r="X3952" i="1"/>
  <c r="S3952" i="1"/>
  <c r="P3952" i="1"/>
  <c r="K3952" i="1"/>
  <c r="X3951" i="1"/>
  <c r="S3951" i="1"/>
  <c r="P3951" i="1"/>
  <c r="K3951" i="1"/>
  <c r="X3950" i="1"/>
  <c r="S3950" i="1"/>
  <c r="P3950" i="1"/>
  <c r="K3950" i="1"/>
  <c r="X3949" i="1"/>
  <c r="S3949" i="1"/>
  <c r="P3949" i="1"/>
  <c r="K3949" i="1"/>
  <c r="X3948" i="1"/>
  <c r="S3948" i="1"/>
  <c r="P3948" i="1"/>
  <c r="K3948" i="1"/>
  <c r="X3947" i="1"/>
  <c r="S3947" i="1"/>
  <c r="P3947" i="1"/>
  <c r="K3947" i="1"/>
  <c r="X3946" i="1"/>
  <c r="S3946" i="1"/>
  <c r="P3946" i="1"/>
  <c r="K3946" i="1"/>
  <c r="X3945" i="1"/>
  <c r="S3945" i="1"/>
  <c r="P3945" i="1"/>
  <c r="K3945" i="1"/>
  <c r="X3944" i="1"/>
  <c r="S3944" i="1"/>
  <c r="P3944" i="1"/>
  <c r="K3944" i="1"/>
  <c r="X3943" i="1"/>
  <c r="S3943" i="1"/>
  <c r="P3943" i="1"/>
  <c r="K3943" i="1"/>
  <c r="X3942" i="1"/>
  <c r="S3942" i="1"/>
  <c r="P3942" i="1"/>
  <c r="K3942" i="1"/>
  <c r="X3941" i="1"/>
  <c r="S3941" i="1"/>
  <c r="P3941" i="1"/>
  <c r="K3941" i="1"/>
  <c r="X3940" i="1"/>
  <c r="S3940" i="1"/>
  <c r="P3940" i="1"/>
  <c r="K3940" i="1"/>
  <c r="X3939" i="1"/>
  <c r="S3939" i="1"/>
  <c r="P3939" i="1"/>
  <c r="K3939" i="1"/>
  <c r="X3938" i="1"/>
  <c r="S3938" i="1"/>
  <c r="P3938" i="1"/>
  <c r="K3938" i="1"/>
  <c r="X3937" i="1"/>
  <c r="S3937" i="1"/>
  <c r="P3937" i="1"/>
  <c r="K3937" i="1"/>
  <c r="X3936" i="1"/>
  <c r="S3936" i="1"/>
  <c r="P3936" i="1"/>
  <c r="K3936" i="1"/>
  <c r="X3935" i="1"/>
  <c r="S3935" i="1"/>
  <c r="P3935" i="1"/>
  <c r="K3935" i="1"/>
  <c r="X3934" i="1"/>
  <c r="S3934" i="1"/>
  <c r="P3934" i="1"/>
  <c r="K3934" i="1"/>
  <c r="X3933" i="1"/>
  <c r="S3933" i="1"/>
  <c r="P3933" i="1"/>
  <c r="K3933" i="1"/>
  <c r="X3932" i="1"/>
  <c r="S3932" i="1"/>
  <c r="P3932" i="1"/>
  <c r="K3932" i="1"/>
  <c r="X3931" i="1"/>
  <c r="S3931" i="1"/>
  <c r="P3931" i="1"/>
  <c r="K3931" i="1"/>
  <c r="X3930" i="1"/>
  <c r="S3930" i="1"/>
  <c r="P3930" i="1"/>
  <c r="K3930" i="1"/>
  <c r="X3929" i="1"/>
  <c r="S3929" i="1"/>
  <c r="P3929" i="1"/>
  <c r="K3929" i="1"/>
  <c r="X3928" i="1"/>
  <c r="S3928" i="1"/>
  <c r="P3928" i="1"/>
  <c r="K3928" i="1"/>
  <c r="X3927" i="1"/>
  <c r="S3927" i="1"/>
  <c r="P3927" i="1"/>
  <c r="K3927" i="1"/>
  <c r="X3926" i="1"/>
  <c r="S3926" i="1"/>
  <c r="P3926" i="1"/>
  <c r="K3926" i="1"/>
  <c r="X3925" i="1"/>
  <c r="S3925" i="1"/>
  <c r="P3925" i="1"/>
  <c r="K3925" i="1"/>
  <c r="X3924" i="1"/>
  <c r="S3924" i="1"/>
  <c r="P3924" i="1"/>
  <c r="K3924" i="1"/>
  <c r="X3923" i="1"/>
  <c r="S3923" i="1"/>
  <c r="P3923" i="1"/>
  <c r="K3923" i="1"/>
  <c r="X3922" i="1"/>
  <c r="S3922" i="1"/>
  <c r="P3922" i="1"/>
  <c r="K3922" i="1"/>
  <c r="X3921" i="1"/>
  <c r="S3921" i="1"/>
  <c r="P3921" i="1"/>
  <c r="K3921" i="1"/>
  <c r="X3920" i="1"/>
  <c r="S3920" i="1"/>
  <c r="P3920" i="1"/>
  <c r="K3920" i="1"/>
  <c r="X3919" i="1"/>
  <c r="S3919" i="1"/>
  <c r="P3919" i="1"/>
  <c r="K3919" i="1"/>
  <c r="X3918" i="1"/>
  <c r="S3918" i="1"/>
  <c r="P3918" i="1"/>
  <c r="K3918" i="1"/>
  <c r="X3917" i="1"/>
  <c r="S3917" i="1"/>
  <c r="P3917" i="1"/>
  <c r="K3917" i="1"/>
  <c r="X3916" i="1"/>
  <c r="S3916" i="1"/>
  <c r="P3916" i="1"/>
  <c r="K3916" i="1"/>
  <c r="X3915" i="1"/>
  <c r="S3915" i="1"/>
  <c r="P3915" i="1"/>
  <c r="K3915" i="1"/>
  <c r="X3914" i="1"/>
  <c r="S3914" i="1"/>
  <c r="P3914" i="1"/>
  <c r="K3914" i="1"/>
  <c r="X3913" i="1"/>
  <c r="S3913" i="1"/>
  <c r="P3913" i="1"/>
  <c r="K3913" i="1"/>
  <c r="X3912" i="1"/>
  <c r="S3912" i="1"/>
  <c r="P3912" i="1"/>
  <c r="K3912" i="1"/>
  <c r="X3911" i="1"/>
  <c r="S3911" i="1"/>
  <c r="P3911" i="1"/>
  <c r="K3911" i="1"/>
  <c r="X3910" i="1"/>
  <c r="S3910" i="1"/>
  <c r="P3910" i="1"/>
  <c r="K3910" i="1"/>
  <c r="X3909" i="1"/>
  <c r="S3909" i="1"/>
  <c r="P3909" i="1"/>
  <c r="K3909" i="1"/>
  <c r="X3908" i="1"/>
  <c r="S3908" i="1"/>
  <c r="P3908" i="1"/>
  <c r="K3908" i="1"/>
  <c r="X3907" i="1"/>
  <c r="S3907" i="1"/>
  <c r="P3907" i="1"/>
  <c r="K3907" i="1"/>
  <c r="X3906" i="1"/>
  <c r="S3906" i="1"/>
  <c r="P3906" i="1"/>
  <c r="K3906" i="1"/>
  <c r="X3905" i="1"/>
  <c r="S3905" i="1"/>
  <c r="P3905" i="1"/>
  <c r="K3905" i="1"/>
  <c r="X3904" i="1"/>
  <c r="S3904" i="1"/>
  <c r="P3904" i="1"/>
  <c r="K3904" i="1"/>
  <c r="X3903" i="1"/>
  <c r="S3903" i="1"/>
  <c r="P3903" i="1"/>
  <c r="K3903" i="1"/>
  <c r="X3902" i="1"/>
  <c r="S3902" i="1"/>
  <c r="P3902" i="1"/>
  <c r="K3902" i="1"/>
  <c r="X3901" i="1"/>
  <c r="S3901" i="1"/>
  <c r="P3901" i="1"/>
  <c r="K3901" i="1"/>
  <c r="X3900" i="1"/>
  <c r="S3900" i="1"/>
  <c r="P3900" i="1"/>
  <c r="K3900" i="1"/>
  <c r="X3899" i="1"/>
  <c r="S3899" i="1"/>
  <c r="P3899" i="1"/>
  <c r="K3899" i="1"/>
  <c r="X3898" i="1"/>
  <c r="S3898" i="1"/>
  <c r="P3898" i="1"/>
  <c r="K3898" i="1"/>
  <c r="X3897" i="1"/>
  <c r="S3897" i="1"/>
  <c r="P3897" i="1"/>
  <c r="K3897" i="1"/>
  <c r="X3896" i="1"/>
  <c r="S3896" i="1"/>
  <c r="P3896" i="1"/>
  <c r="K3896" i="1"/>
  <c r="X3895" i="1"/>
  <c r="S3895" i="1"/>
  <c r="P3895" i="1"/>
  <c r="K3895" i="1"/>
  <c r="X3894" i="1"/>
  <c r="S3894" i="1"/>
  <c r="P3894" i="1"/>
  <c r="K3894" i="1"/>
  <c r="X3893" i="1"/>
  <c r="S3893" i="1"/>
  <c r="P3893" i="1"/>
  <c r="K3893" i="1"/>
  <c r="X3892" i="1"/>
  <c r="S3892" i="1"/>
  <c r="P3892" i="1"/>
  <c r="K3892" i="1"/>
  <c r="X3891" i="1"/>
  <c r="S3891" i="1"/>
  <c r="P3891" i="1"/>
  <c r="K3891" i="1"/>
  <c r="X3890" i="1"/>
  <c r="S3890" i="1"/>
  <c r="P3890" i="1"/>
  <c r="K3890" i="1"/>
  <c r="X3889" i="1"/>
  <c r="S3889" i="1"/>
  <c r="P3889" i="1"/>
  <c r="K3889" i="1"/>
  <c r="X3888" i="1"/>
  <c r="S3888" i="1"/>
  <c r="P3888" i="1"/>
  <c r="K3888" i="1"/>
  <c r="X3887" i="1"/>
  <c r="S3887" i="1"/>
  <c r="P3887" i="1"/>
  <c r="K3887" i="1"/>
  <c r="X3886" i="1"/>
  <c r="S3886" i="1"/>
  <c r="P3886" i="1"/>
  <c r="K3886" i="1"/>
  <c r="X3885" i="1"/>
  <c r="S3885" i="1"/>
  <c r="P3885" i="1"/>
  <c r="K3885" i="1"/>
  <c r="X3884" i="1"/>
  <c r="S3884" i="1"/>
  <c r="P3884" i="1"/>
  <c r="K3884" i="1"/>
  <c r="X3883" i="1"/>
  <c r="S3883" i="1"/>
  <c r="P3883" i="1"/>
  <c r="K3883" i="1"/>
  <c r="X3882" i="1"/>
  <c r="S3882" i="1"/>
  <c r="P3882" i="1"/>
  <c r="K3882" i="1"/>
  <c r="X3881" i="1"/>
  <c r="S3881" i="1"/>
  <c r="P3881" i="1"/>
  <c r="K3881" i="1"/>
  <c r="X3880" i="1"/>
  <c r="S3880" i="1"/>
  <c r="P3880" i="1"/>
  <c r="K3880" i="1"/>
  <c r="X3879" i="1"/>
  <c r="S3879" i="1"/>
  <c r="P3879" i="1"/>
  <c r="K3879" i="1"/>
  <c r="X3878" i="1"/>
  <c r="S3878" i="1"/>
  <c r="P3878" i="1"/>
  <c r="K3878" i="1"/>
  <c r="X3877" i="1"/>
  <c r="S3877" i="1"/>
  <c r="P3877" i="1"/>
  <c r="K3877" i="1"/>
  <c r="X3876" i="1"/>
  <c r="S3876" i="1"/>
  <c r="P3876" i="1"/>
  <c r="K3876" i="1"/>
  <c r="X3875" i="1"/>
  <c r="S3875" i="1"/>
  <c r="P3875" i="1"/>
  <c r="K3875" i="1"/>
  <c r="X3874" i="1"/>
  <c r="S3874" i="1"/>
  <c r="P3874" i="1"/>
  <c r="K3874" i="1"/>
  <c r="X3873" i="1"/>
  <c r="S3873" i="1"/>
  <c r="P3873" i="1"/>
  <c r="K3873" i="1"/>
  <c r="X3872" i="1"/>
  <c r="S3872" i="1"/>
  <c r="P3872" i="1"/>
  <c r="K3872" i="1"/>
  <c r="X3871" i="1"/>
  <c r="S3871" i="1"/>
  <c r="P3871" i="1"/>
  <c r="K3871" i="1"/>
  <c r="X3870" i="1"/>
  <c r="S3870" i="1"/>
  <c r="P3870" i="1"/>
  <c r="K3870" i="1"/>
  <c r="X3869" i="1"/>
  <c r="S3869" i="1"/>
  <c r="P3869" i="1"/>
  <c r="K3869" i="1"/>
  <c r="X3868" i="1"/>
  <c r="S3868" i="1"/>
  <c r="P3868" i="1"/>
  <c r="K3868" i="1"/>
  <c r="X3867" i="1"/>
  <c r="S3867" i="1"/>
  <c r="P3867" i="1"/>
  <c r="K3867" i="1"/>
  <c r="X3866" i="1"/>
  <c r="S3866" i="1"/>
  <c r="P3866" i="1"/>
  <c r="K3866" i="1"/>
  <c r="X3865" i="1"/>
  <c r="S3865" i="1"/>
  <c r="P3865" i="1"/>
  <c r="K3865" i="1"/>
  <c r="X3864" i="1"/>
  <c r="S3864" i="1"/>
  <c r="P3864" i="1"/>
  <c r="K3864" i="1"/>
  <c r="X3863" i="1"/>
  <c r="S3863" i="1"/>
  <c r="P3863" i="1"/>
  <c r="K3863" i="1"/>
  <c r="X3862" i="1"/>
  <c r="S3862" i="1"/>
  <c r="P3862" i="1"/>
  <c r="K3862" i="1"/>
  <c r="X3861" i="1"/>
  <c r="S3861" i="1"/>
  <c r="P3861" i="1"/>
  <c r="K3861" i="1"/>
  <c r="X3860" i="1"/>
  <c r="S3860" i="1"/>
  <c r="P3860" i="1"/>
  <c r="K3860" i="1"/>
  <c r="X3859" i="1"/>
  <c r="S3859" i="1"/>
  <c r="P3859" i="1"/>
  <c r="K3859" i="1"/>
  <c r="X3858" i="1"/>
  <c r="S3858" i="1"/>
  <c r="P3858" i="1"/>
  <c r="K3858" i="1"/>
  <c r="X3857" i="1"/>
  <c r="S3857" i="1"/>
  <c r="P3857" i="1"/>
  <c r="K3857" i="1"/>
  <c r="X3856" i="1"/>
  <c r="S3856" i="1"/>
  <c r="P3856" i="1"/>
  <c r="K3856" i="1"/>
  <c r="X3855" i="1"/>
  <c r="S3855" i="1"/>
  <c r="P3855" i="1"/>
  <c r="K3855" i="1"/>
  <c r="X3854" i="1"/>
  <c r="S3854" i="1"/>
  <c r="P3854" i="1"/>
  <c r="K3854" i="1"/>
  <c r="X3853" i="1"/>
  <c r="S3853" i="1"/>
  <c r="P3853" i="1"/>
  <c r="K3853" i="1"/>
  <c r="X3852" i="1"/>
  <c r="S3852" i="1"/>
  <c r="P3852" i="1"/>
  <c r="K3852" i="1"/>
  <c r="X3851" i="1"/>
  <c r="S3851" i="1"/>
  <c r="P3851" i="1"/>
  <c r="K3851" i="1"/>
  <c r="X3850" i="1"/>
  <c r="S3850" i="1"/>
  <c r="P3850" i="1"/>
  <c r="K3850" i="1"/>
  <c r="X3849" i="1"/>
  <c r="S3849" i="1"/>
  <c r="P3849" i="1"/>
  <c r="K3849" i="1"/>
  <c r="X3848" i="1"/>
  <c r="S3848" i="1"/>
  <c r="P3848" i="1"/>
  <c r="K3848" i="1"/>
  <c r="X3847" i="1"/>
  <c r="S3847" i="1"/>
  <c r="P3847" i="1"/>
  <c r="K3847" i="1"/>
  <c r="X3846" i="1"/>
  <c r="S3846" i="1"/>
  <c r="P3846" i="1"/>
  <c r="K3846" i="1"/>
  <c r="X3845" i="1"/>
  <c r="S3845" i="1"/>
  <c r="P3845" i="1"/>
  <c r="K3845" i="1"/>
  <c r="X3844" i="1"/>
  <c r="S3844" i="1"/>
  <c r="P3844" i="1"/>
  <c r="K3844" i="1"/>
  <c r="X3843" i="1"/>
  <c r="S3843" i="1"/>
  <c r="P3843" i="1"/>
  <c r="K3843" i="1"/>
  <c r="X3842" i="1"/>
  <c r="S3842" i="1"/>
  <c r="P3842" i="1"/>
  <c r="K3842" i="1"/>
  <c r="X3841" i="1"/>
  <c r="S3841" i="1"/>
  <c r="P3841" i="1"/>
  <c r="K3841" i="1"/>
  <c r="X3840" i="1"/>
  <c r="S3840" i="1"/>
  <c r="P3840" i="1"/>
  <c r="K3840" i="1"/>
  <c r="X3839" i="1"/>
  <c r="S3839" i="1"/>
  <c r="P3839" i="1"/>
  <c r="K3839" i="1"/>
  <c r="X3838" i="1"/>
  <c r="S3838" i="1"/>
  <c r="P3838" i="1"/>
  <c r="K3838" i="1"/>
  <c r="X3837" i="1"/>
  <c r="S3837" i="1"/>
  <c r="P3837" i="1"/>
  <c r="K3837" i="1"/>
  <c r="X3836" i="1"/>
  <c r="S3836" i="1"/>
  <c r="P3836" i="1"/>
  <c r="K3836" i="1"/>
  <c r="X3835" i="1"/>
  <c r="S3835" i="1"/>
  <c r="P3835" i="1"/>
  <c r="K3835" i="1"/>
  <c r="X3834" i="1"/>
  <c r="S3834" i="1"/>
  <c r="P3834" i="1"/>
  <c r="K3834" i="1"/>
  <c r="X3833" i="1"/>
  <c r="S3833" i="1"/>
  <c r="P3833" i="1"/>
  <c r="K3833" i="1"/>
  <c r="X3832" i="1"/>
  <c r="S3832" i="1"/>
  <c r="P3832" i="1"/>
  <c r="K3832" i="1"/>
  <c r="X3831" i="1"/>
  <c r="S3831" i="1"/>
  <c r="P3831" i="1"/>
  <c r="K3831" i="1"/>
  <c r="X3830" i="1"/>
  <c r="S3830" i="1"/>
  <c r="P3830" i="1"/>
  <c r="K3830" i="1"/>
  <c r="X3829" i="1"/>
  <c r="S3829" i="1"/>
  <c r="P3829" i="1"/>
  <c r="K3829" i="1"/>
  <c r="X3828" i="1"/>
  <c r="S3828" i="1"/>
  <c r="P3828" i="1"/>
  <c r="K3828" i="1"/>
  <c r="X3827" i="1"/>
  <c r="S3827" i="1"/>
  <c r="P3827" i="1"/>
  <c r="K3827" i="1"/>
  <c r="X3826" i="1"/>
  <c r="S3826" i="1"/>
  <c r="P3826" i="1"/>
  <c r="K3826" i="1"/>
  <c r="X3825" i="1"/>
  <c r="S3825" i="1"/>
  <c r="P3825" i="1"/>
  <c r="K3825" i="1"/>
  <c r="X3824" i="1"/>
  <c r="S3824" i="1"/>
  <c r="P3824" i="1"/>
  <c r="K3824" i="1"/>
  <c r="X3823" i="1"/>
  <c r="S3823" i="1"/>
  <c r="P3823" i="1"/>
  <c r="K3823" i="1"/>
  <c r="X3822" i="1"/>
  <c r="S3822" i="1"/>
  <c r="P3822" i="1"/>
  <c r="K3822" i="1"/>
  <c r="X3821" i="1"/>
  <c r="S3821" i="1"/>
  <c r="P3821" i="1"/>
  <c r="K3821" i="1"/>
  <c r="X3820" i="1"/>
  <c r="S3820" i="1"/>
  <c r="P3820" i="1"/>
  <c r="K3820" i="1"/>
  <c r="X3819" i="1"/>
  <c r="S3819" i="1"/>
  <c r="P3819" i="1"/>
  <c r="K3819" i="1"/>
  <c r="X3818" i="1"/>
  <c r="S3818" i="1"/>
  <c r="P3818" i="1"/>
  <c r="K3818" i="1"/>
  <c r="X3817" i="1"/>
  <c r="S3817" i="1"/>
  <c r="P3817" i="1"/>
  <c r="K3817" i="1"/>
  <c r="X3816" i="1"/>
  <c r="S3816" i="1"/>
  <c r="P3816" i="1"/>
  <c r="K3816" i="1"/>
  <c r="X3815" i="1"/>
  <c r="S3815" i="1"/>
  <c r="P3815" i="1"/>
  <c r="K3815" i="1"/>
  <c r="X3814" i="1"/>
  <c r="S3814" i="1"/>
  <c r="P3814" i="1"/>
  <c r="K3814" i="1"/>
  <c r="X3813" i="1"/>
  <c r="S3813" i="1"/>
  <c r="P3813" i="1"/>
  <c r="K3813" i="1"/>
  <c r="X3812" i="1"/>
  <c r="S3812" i="1"/>
  <c r="P3812" i="1"/>
  <c r="K3812" i="1"/>
  <c r="X3811" i="1"/>
  <c r="S3811" i="1"/>
  <c r="P3811" i="1"/>
  <c r="K3811" i="1"/>
  <c r="X3810" i="1"/>
  <c r="S3810" i="1"/>
  <c r="P3810" i="1"/>
  <c r="K3810" i="1"/>
  <c r="X3809" i="1"/>
  <c r="S3809" i="1"/>
  <c r="P3809" i="1"/>
  <c r="K3809" i="1"/>
  <c r="X3808" i="1"/>
  <c r="S3808" i="1"/>
  <c r="P3808" i="1"/>
  <c r="K3808" i="1"/>
  <c r="X3807" i="1"/>
  <c r="S3807" i="1"/>
  <c r="P3807" i="1"/>
  <c r="K3807" i="1"/>
  <c r="X3806" i="1"/>
  <c r="S3806" i="1"/>
  <c r="P3806" i="1"/>
  <c r="K3806" i="1"/>
  <c r="X3805" i="1"/>
  <c r="S3805" i="1"/>
  <c r="P3805" i="1"/>
  <c r="K3805" i="1"/>
  <c r="X3804" i="1"/>
  <c r="S3804" i="1"/>
  <c r="P3804" i="1"/>
  <c r="K3804" i="1"/>
  <c r="X3803" i="1"/>
  <c r="S3803" i="1"/>
  <c r="P3803" i="1"/>
  <c r="K3803" i="1"/>
  <c r="X3802" i="1"/>
  <c r="S3802" i="1"/>
  <c r="P3802" i="1"/>
  <c r="K3802" i="1"/>
  <c r="X3801" i="1"/>
  <c r="S3801" i="1"/>
  <c r="P3801" i="1"/>
  <c r="K3801" i="1"/>
  <c r="X3800" i="1"/>
  <c r="S3800" i="1"/>
  <c r="P3800" i="1"/>
  <c r="K3800" i="1"/>
  <c r="X3799" i="1"/>
  <c r="S3799" i="1"/>
  <c r="P3799" i="1"/>
  <c r="K3799" i="1"/>
  <c r="X3798" i="1"/>
  <c r="S3798" i="1"/>
  <c r="P3798" i="1"/>
  <c r="K3798" i="1"/>
  <c r="X3797" i="1"/>
  <c r="S3797" i="1"/>
  <c r="P3797" i="1"/>
  <c r="K3797" i="1"/>
  <c r="X3796" i="1"/>
  <c r="S3796" i="1"/>
  <c r="P3796" i="1"/>
  <c r="K3796" i="1"/>
  <c r="X3795" i="1"/>
  <c r="S3795" i="1"/>
  <c r="P3795" i="1"/>
  <c r="K3795" i="1"/>
  <c r="X3794" i="1"/>
  <c r="S3794" i="1"/>
  <c r="P3794" i="1"/>
  <c r="K3794" i="1"/>
  <c r="X3793" i="1"/>
  <c r="S3793" i="1"/>
  <c r="P3793" i="1"/>
  <c r="K3793" i="1"/>
  <c r="X3792" i="1"/>
  <c r="S3792" i="1"/>
  <c r="P3792" i="1"/>
  <c r="K3792" i="1"/>
  <c r="X3791" i="1"/>
  <c r="S3791" i="1"/>
  <c r="P3791" i="1"/>
  <c r="K3791" i="1"/>
  <c r="X3790" i="1"/>
  <c r="S3790" i="1"/>
  <c r="P3790" i="1"/>
  <c r="K3790" i="1"/>
  <c r="X3789" i="1"/>
  <c r="S3789" i="1"/>
  <c r="P3789" i="1"/>
  <c r="K3789" i="1"/>
  <c r="X3788" i="1"/>
  <c r="S3788" i="1"/>
  <c r="P3788" i="1"/>
  <c r="K3788" i="1"/>
  <c r="X3787" i="1"/>
  <c r="S3787" i="1"/>
  <c r="P3787" i="1"/>
  <c r="K3787" i="1"/>
  <c r="X3786" i="1"/>
  <c r="S3786" i="1"/>
  <c r="P3786" i="1"/>
  <c r="K3786" i="1"/>
  <c r="X3785" i="1"/>
  <c r="S3785" i="1"/>
  <c r="P3785" i="1"/>
  <c r="K3785" i="1"/>
  <c r="X3784" i="1"/>
  <c r="S3784" i="1"/>
  <c r="P3784" i="1"/>
  <c r="K3784" i="1"/>
  <c r="X3783" i="1"/>
  <c r="S3783" i="1"/>
  <c r="P3783" i="1"/>
  <c r="K3783" i="1"/>
  <c r="X3782" i="1"/>
  <c r="S3782" i="1"/>
  <c r="P3782" i="1"/>
  <c r="K3782" i="1"/>
  <c r="X3781" i="1"/>
  <c r="S3781" i="1"/>
  <c r="P3781" i="1"/>
  <c r="K3781" i="1"/>
  <c r="X3780" i="1"/>
  <c r="S3780" i="1"/>
  <c r="P3780" i="1"/>
  <c r="K3780" i="1"/>
  <c r="X3779" i="1"/>
  <c r="S3779" i="1"/>
  <c r="P3779" i="1"/>
  <c r="K3779" i="1"/>
  <c r="X3778" i="1"/>
  <c r="S3778" i="1"/>
  <c r="P3778" i="1"/>
  <c r="K3778" i="1"/>
  <c r="X3777" i="1"/>
  <c r="S3777" i="1"/>
  <c r="P3777" i="1"/>
  <c r="K3777" i="1"/>
  <c r="X3776" i="1"/>
  <c r="S3776" i="1"/>
  <c r="P3776" i="1"/>
  <c r="K3776" i="1"/>
  <c r="X3775" i="1"/>
  <c r="S3775" i="1"/>
  <c r="P3775" i="1"/>
  <c r="K3775" i="1"/>
  <c r="X3774" i="1"/>
  <c r="S3774" i="1"/>
  <c r="P3774" i="1"/>
  <c r="K3774" i="1"/>
  <c r="X3773" i="1"/>
  <c r="S3773" i="1"/>
  <c r="P3773" i="1"/>
  <c r="K3773" i="1"/>
  <c r="X3772" i="1"/>
  <c r="S3772" i="1"/>
  <c r="P3772" i="1"/>
  <c r="K3772" i="1"/>
  <c r="X3771" i="1"/>
  <c r="S3771" i="1"/>
  <c r="P3771" i="1"/>
  <c r="K3771" i="1"/>
  <c r="X3770" i="1"/>
  <c r="S3770" i="1"/>
  <c r="P3770" i="1"/>
  <c r="K3770" i="1"/>
  <c r="X3769" i="1"/>
  <c r="S3769" i="1"/>
  <c r="P3769" i="1"/>
  <c r="K3769" i="1"/>
  <c r="X3768" i="1"/>
  <c r="S3768" i="1"/>
  <c r="P3768" i="1"/>
  <c r="K3768" i="1"/>
  <c r="X3767" i="1"/>
  <c r="S3767" i="1"/>
  <c r="P3767" i="1"/>
  <c r="K3767" i="1"/>
  <c r="X3766" i="1"/>
  <c r="S3766" i="1"/>
  <c r="P3766" i="1"/>
  <c r="K3766" i="1"/>
  <c r="X3765" i="1"/>
  <c r="S3765" i="1"/>
  <c r="P3765" i="1"/>
  <c r="K3765" i="1"/>
  <c r="X3764" i="1"/>
  <c r="S3764" i="1"/>
  <c r="P3764" i="1"/>
  <c r="K3764" i="1"/>
  <c r="X3763" i="1"/>
  <c r="S3763" i="1"/>
  <c r="P3763" i="1"/>
  <c r="K3763" i="1"/>
  <c r="X3762" i="1"/>
  <c r="S3762" i="1"/>
  <c r="P3762" i="1"/>
  <c r="K3762" i="1"/>
  <c r="X3761" i="1"/>
  <c r="S3761" i="1"/>
  <c r="P3761" i="1"/>
  <c r="K3761" i="1"/>
  <c r="X3760" i="1"/>
  <c r="S3760" i="1"/>
  <c r="P3760" i="1"/>
  <c r="K3760" i="1"/>
  <c r="X3759" i="1"/>
  <c r="S3759" i="1"/>
  <c r="P3759" i="1"/>
  <c r="K3759" i="1"/>
  <c r="X3758" i="1"/>
  <c r="S3758" i="1"/>
  <c r="P3758" i="1"/>
  <c r="K3758" i="1"/>
  <c r="X3757" i="1"/>
  <c r="S3757" i="1"/>
  <c r="P3757" i="1"/>
  <c r="K3757" i="1"/>
  <c r="X3756" i="1"/>
  <c r="S3756" i="1"/>
  <c r="P3756" i="1"/>
  <c r="K3756" i="1"/>
  <c r="X3755" i="1"/>
  <c r="S3755" i="1"/>
  <c r="P3755" i="1"/>
  <c r="K3755" i="1"/>
  <c r="X3754" i="1"/>
  <c r="S3754" i="1"/>
  <c r="P3754" i="1"/>
  <c r="K3754" i="1"/>
  <c r="X3753" i="1"/>
  <c r="S3753" i="1"/>
  <c r="P3753" i="1"/>
  <c r="K3753" i="1"/>
  <c r="X3752" i="1"/>
  <c r="S3752" i="1"/>
  <c r="P3752" i="1"/>
  <c r="K3752" i="1"/>
  <c r="X3751" i="1"/>
  <c r="S3751" i="1"/>
  <c r="P3751" i="1"/>
  <c r="K3751" i="1"/>
  <c r="X3750" i="1"/>
  <c r="S3750" i="1"/>
  <c r="P3750" i="1"/>
  <c r="K3750" i="1"/>
  <c r="X3749" i="1"/>
  <c r="S3749" i="1"/>
  <c r="P3749" i="1"/>
  <c r="K3749" i="1"/>
  <c r="X3748" i="1"/>
  <c r="S3748" i="1"/>
  <c r="P3748" i="1"/>
  <c r="K3748" i="1"/>
  <c r="X3747" i="1"/>
  <c r="S3747" i="1"/>
  <c r="P3747" i="1"/>
  <c r="K3747" i="1"/>
  <c r="X3746" i="1"/>
  <c r="S3746" i="1"/>
  <c r="P3746" i="1"/>
  <c r="K3746" i="1"/>
  <c r="X3745" i="1"/>
  <c r="S3745" i="1"/>
  <c r="P3745" i="1"/>
  <c r="K3745" i="1"/>
  <c r="X3744" i="1"/>
  <c r="S3744" i="1"/>
  <c r="P3744" i="1"/>
  <c r="K3744" i="1"/>
  <c r="X3743" i="1"/>
  <c r="S3743" i="1"/>
  <c r="P3743" i="1"/>
  <c r="K3743" i="1"/>
  <c r="X3742" i="1"/>
  <c r="S3742" i="1"/>
  <c r="P3742" i="1"/>
  <c r="K3742" i="1"/>
  <c r="X3741" i="1"/>
  <c r="S3741" i="1"/>
  <c r="P3741" i="1"/>
  <c r="K3741" i="1"/>
  <c r="X3740" i="1"/>
  <c r="S3740" i="1"/>
  <c r="P3740" i="1"/>
  <c r="K3740" i="1"/>
  <c r="X3739" i="1"/>
  <c r="S3739" i="1"/>
  <c r="P3739" i="1"/>
  <c r="K3739" i="1"/>
  <c r="X3738" i="1"/>
  <c r="S3738" i="1"/>
  <c r="P3738" i="1"/>
  <c r="K3738" i="1"/>
  <c r="X3737" i="1"/>
  <c r="S3737" i="1"/>
  <c r="P3737" i="1"/>
  <c r="K3737" i="1"/>
  <c r="X3736" i="1"/>
  <c r="S3736" i="1"/>
  <c r="P3736" i="1"/>
  <c r="K3736" i="1"/>
  <c r="X3735" i="1"/>
  <c r="S3735" i="1"/>
  <c r="P3735" i="1"/>
  <c r="K3735" i="1"/>
  <c r="X3734" i="1"/>
  <c r="S3734" i="1"/>
  <c r="P3734" i="1"/>
  <c r="K3734" i="1"/>
  <c r="X3733" i="1"/>
  <c r="S3733" i="1"/>
  <c r="P3733" i="1"/>
  <c r="K3733" i="1"/>
  <c r="X3732" i="1"/>
  <c r="S3732" i="1"/>
  <c r="P3732" i="1"/>
  <c r="K3732" i="1"/>
  <c r="X3731" i="1"/>
  <c r="S3731" i="1"/>
  <c r="P3731" i="1"/>
  <c r="K3731" i="1"/>
  <c r="X3730" i="1"/>
  <c r="S3730" i="1"/>
  <c r="P3730" i="1"/>
  <c r="K3730" i="1"/>
  <c r="X3729" i="1"/>
  <c r="S3729" i="1"/>
  <c r="P3729" i="1"/>
  <c r="K3729" i="1"/>
  <c r="X3728" i="1"/>
  <c r="S3728" i="1"/>
  <c r="P3728" i="1"/>
  <c r="K3728" i="1"/>
  <c r="X3727" i="1"/>
  <c r="S3727" i="1"/>
  <c r="P3727" i="1"/>
  <c r="K3727" i="1"/>
  <c r="X3726" i="1"/>
  <c r="S3726" i="1"/>
  <c r="P3726" i="1"/>
  <c r="K3726" i="1"/>
  <c r="X3725" i="1"/>
  <c r="S3725" i="1"/>
  <c r="P3725" i="1"/>
  <c r="K3725" i="1"/>
  <c r="X3724" i="1"/>
  <c r="S3724" i="1"/>
  <c r="P3724" i="1"/>
  <c r="K3724" i="1"/>
  <c r="X3723" i="1"/>
  <c r="S3723" i="1"/>
  <c r="P3723" i="1"/>
  <c r="K3723" i="1"/>
  <c r="X3722" i="1"/>
  <c r="S3722" i="1"/>
  <c r="P3722" i="1"/>
  <c r="K3722" i="1"/>
  <c r="X3721" i="1"/>
  <c r="S3721" i="1"/>
  <c r="P3721" i="1"/>
  <c r="K3721" i="1"/>
  <c r="X3720" i="1"/>
  <c r="S3720" i="1"/>
  <c r="P3720" i="1"/>
  <c r="K3720" i="1"/>
  <c r="X3719" i="1"/>
  <c r="S3719" i="1"/>
  <c r="P3719" i="1"/>
  <c r="K3719" i="1"/>
  <c r="X3718" i="1"/>
  <c r="S3718" i="1"/>
  <c r="P3718" i="1"/>
  <c r="K3718" i="1"/>
  <c r="X3717" i="1"/>
  <c r="S3717" i="1"/>
  <c r="P3717" i="1"/>
  <c r="K3717" i="1"/>
  <c r="X3716" i="1"/>
  <c r="S3716" i="1"/>
  <c r="P3716" i="1"/>
  <c r="K3716" i="1"/>
  <c r="X3715" i="1"/>
  <c r="S3715" i="1"/>
  <c r="P3715" i="1"/>
  <c r="K3715" i="1"/>
  <c r="X3714" i="1"/>
  <c r="S3714" i="1"/>
  <c r="P3714" i="1"/>
  <c r="K3714" i="1"/>
  <c r="X3713" i="1"/>
  <c r="S3713" i="1"/>
  <c r="P3713" i="1"/>
  <c r="K3713" i="1"/>
  <c r="X3712" i="1"/>
  <c r="S3712" i="1"/>
  <c r="P3712" i="1"/>
  <c r="K3712" i="1"/>
  <c r="X3711" i="1"/>
  <c r="S3711" i="1"/>
  <c r="P3711" i="1"/>
  <c r="K3711" i="1"/>
  <c r="X3710" i="1"/>
  <c r="S3710" i="1"/>
  <c r="P3710" i="1"/>
  <c r="K3710" i="1"/>
  <c r="X3709" i="1"/>
  <c r="S3709" i="1"/>
  <c r="P3709" i="1"/>
  <c r="K3709" i="1"/>
  <c r="X3708" i="1"/>
  <c r="S3708" i="1"/>
  <c r="P3708" i="1"/>
  <c r="K3708" i="1"/>
  <c r="X3707" i="1"/>
  <c r="S3707" i="1"/>
  <c r="P3707" i="1"/>
  <c r="K3707" i="1"/>
  <c r="X3706" i="1"/>
  <c r="S3706" i="1"/>
  <c r="P3706" i="1"/>
  <c r="K3706" i="1"/>
  <c r="X3705" i="1"/>
  <c r="S3705" i="1"/>
  <c r="P3705" i="1"/>
  <c r="K3705" i="1"/>
  <c r="X3704" i="1"/>
  <c r="S3704" i="1"/>
  <c r="P3704" i="1"/>
  <c r="K3704" i="1"/>
  <c r="X3703" i="1"/>
  <c r="S3703" i="1"/>
  <c r="P3703" i="1"/>
  <c r="K3703" i="1"/>
  <c r="X3702" i="1"/>
  <c r="S3702" i="1"/>
  <c r="P3702" i="1"/>
  <c r="K3702" i="1"/>
  <c r="X3701" i="1"/>
  <c r="S3701" i="1"/>
  <c r="P3701" i="1"/>
  <c r="K3701" i="1"/>
  <c r="X3700" i="1"/>
  <c r="S3700" i="1"/>
  <c r="P3700" i="1"/>
  <c r="K3700" i="1"/>
  <c r="X3699" i="1"/>
  <c r="S3699" i="1"/>
  <c r="P3699" i="1"/>
  <c r="K3699" i="1"/>
  <c r="X3698" i="1"/>
  <c r="S3698" i="1"/>
  <c r="P3698" i="1"/>
  <c r="K3698" i="1"/>
  <c r="X3697" i="1"/>
  <c r="S3697" i="1"/>
  <c r="P3697" i="1"/>
  <c r="K3697" i="1"/>
  <c r="X3696" i="1"/>
  <c r="S3696" i="1"/>
  <c r="P3696" i="1"/>
  <c r="K3696" i="1"/>
  <c r="X3695" i="1"/>
  <c r="S3695" i="1"/>
  <c r="P3695" i="1"/>
  <c r="K3695" i="1"/>
  <c r="X3694" i="1"/>
  <c r="S3694" i="1"/>
  <c r="P3694" i="1"/>
  <c r="K3694" i="1"/>
  <c r="X3693" i="1"/>
  <c r="S3693" i="1"/>
  <c r="P3693" i="1"/>
  <c r="K3693" i="1"/>
  <c r="X3692" i="1"/>
  <c r="S3692" i="1"/>
  <c r="P3692" i="1"/>
  <c r="K3692" i="1"/>
  <c r="X3691" i="1"/>
  <c r="S3691" i="1"/>
  <c r="P3691" i="1"/>
  <c r="K3691" i="1"/>
  <c r="X3690" i="1"/>
  <c r="S3690" i="1"/>
  <c r="P3690" i="1"/>
  <c r="K3690" i="1"/>
  <c r="X3689" i="1"/>
  <c r="S3689" i="1"/>
  <c r="P3689" i="1"/>
  <c r="K3689" i="1"/>
  <c r="X3688" i="1"/>
  <c r="S3688" i="1"/>
  <c r="P3688" i="1"/>
  <c r="K3688" i="1"/>
  <c r="X3687" i="1"/>
  <c r="S3687" i="1"/>
  <c r="P3687" i="1"/>
  <c r="K3687" i="1"/>
  <c r="X3686" i="1"/>
  <c r="S3686" i="1"/>
  <c r="P3686" i="1"/>
  <c r="K3686" i="1"/>
  <c r="X3685" i="1"/>
  <c r="S3685" i="1"/>
  <c r="P3685" i="1"/>
  <c r="K3685" i="1"/>
  <c r="X3684" i="1"/>
  <c r="S3684" i="1"/>
  <c r="P3684" i="1"/>
  <c r="K3684" i="1"/>
  <c r="X3683" i="1"/>
  <c r="S3683" i="1"/>
  <c r="P3683" i="1"/>
  <c r="K3683" i="1"/>
  <c r="X3682" i="1"/>
  <c r="S3682" i="1"/>
  <c r="P3682" i="1"/>
  <c r="K3682" i="1"/>
  <c r="X3681" i="1"/>
  <c r="S3681" i="1"/>
  <c r="P3681" i="1"/>
  <c r="K3681" i="1"/>
  <c r="X3680" i="1"/>
  <c r="S3680" i="1"/>
  <c r="P3680" i="1"/>
  <c r="K3680" i="1"/>
  <c r="X3679" i="1"/>
  <c r="S3679" i="1"/>
  <c r="P3679" i="1"/>
  <c r="K3679" i="1"/>
  <c r="X3678" i="1"/>
  <c r="S3678" i="1"/>
  <c r="P3678" i="1"/>
  <c r="K3678" i="1"/>
  <c r="X3677" i="1"/>
  <c r="S3677" i="1"/>
  <c r="P3677" i="1"/>
  <c r="K3677" i="1"/>
  <c r="X3676" i="1"/>
  <c r="S3676" i="1"/>
  <c r="P3676" i="1"/>
  <c r="K3676" i="1"/>
  <c r="X3675" i="1"/>
  <c r="S3675" i="1"/>
  <c r="P3675" i="1"/>
  <c r="K3675" i="1"/>
  <c r="X3674" i="1"/>
  <c r="S3674" i="1"/>
  <c r="P3674" i="1"/>
  <c r="K3674" i="1"/>
  <c r="X3673" i="1"/>
  <c r="S3673" i="1"/>
  <c r="P3673" i="1"/>
  <c r="K3673" i="1"/>
  <c r="X3672" i="1"/>
  <c r="S3672" i="1"/>
  <c r="P3672" i="1"/>
  <c r="K3672" i="1"/>
  <c r="X3671" i="1"/>
  <c r="S3671" i="1"/>
  <c r="P3671" i="1"/>
  <c r="K3671" i="1"/>
  <c r="X3670" i="1"/>
  <c r="S3670" i="1"/>
  <c r="P3670" i="1"/>
  <c r="K3670" i="1"/>
  <c r="X3669" i="1"/>
  <c r="S3669" i="1"/>
  <c r="P3669" i="1"/>
  <c r="K3669" i="1"/>
  <c r="X3668" i="1"/>
  <c r="S3668" i="1"/>
  <c r="P3668" i="1"/>
  <c r="K3668" i="1"/>
  <c r="X3667" i="1"/>
  <c r="S3667" i="1"/>
  <c r="P3667" i="1"/>
  <c r="K3667" i="1"/>
  <c r="X3666" i="1"/>
  <c r="S3666" i="1"/>
  <c r="P3666" i="1"/>
  <c r="K3666" i="1"/>
  <c r="X3665" i="1"/>
  <c r="S3665" i="1"/>
  <c r="P3665" i="1"/>
  <c r="K3665" i="1"/>
  <c r="X3664" i="1"/>
  <c r="S3664" i="1"/>
  <c r="P3664" i="1"/>
  <c r="K3664" i="1"/>
  <c r="X3663" i="1"/>
  <c r="S3663" i="1"/>
  <c r="P3663" i="1"/>
  <c r="K3663" i="1"/>
  <c r="X3662" i="1"/>
  <c r="S3662" i="1"/>
  <c r="P3662" i="1"/>
  <c r="K3662" i="1"/>
  <c r="X3661" i="1"/>
  <c r="S3661" i="1"/>
  <c r="P3661" i="1"/>
  <c r="K3661" i="1"/>
  <c r="X3660" i="1"/>
  <c r="S3660" i="1"/>
  <c r="P3660" i="1"/>
  <c r="K3660" i="1"/>
  <c r="X3659" i="1"/>
  <c r="S3659" i="1"/>
  <c r="P3659" i="1"/>
  <c r="K3659" i="1"/>
  <c r="X3658" i="1"/>
  <c r="S3658" i="1"/>
  <c r="P3658" i="1"/>
  <c r="K3658" i="1"/>
  <c r="X3657" i="1"/>
  <c r="S3657" i="1"/>
  <c r="P3657" i="1"/>
  <c r="K3657" i="1"/>
  <c r="X3656" i="1"/>
  <c r="S3656" i="1"/>
  <c r="P3656" i="1"/>
  <c r="K3656" i="1"/>
  <c r="X3655" i="1"/>
  <c r="S3655" i="1"/>
  <c r="P3655" i="1"/>
  <c r="K3655" i="1"/>
  <c r="X3654" i="1"/>
  <c r="S3654" i="1"/>
  <c r="P3654" i="1"/>
  <c r="K3654" i="1"/>
  <c r="X3653" i="1"/>
  <c r="S3653" i="1"/>
  <c r="P3653" i="1"/>
  <c r="K3653" i="1"/>
  <c r="X3652" i="1"/>
  <c r="S3652" i="1"/>
  <c r="P3652" i="1"/>
  <c r="K3652" i="1"/>
  <c r="X3651" i="1"/>
  <c r="S3651" i="1"/>
  <c r="P3651" i="1"/>
  <c r="K3651" i="1"/>
  <c r="X3650" i="1"/>
  <c r="S3650" i="1"/>
  <c r="P3650" i="1"/>
  <c r="K3650" i="1"/>
  <c r="X3649" i="1"/>
  <c r="S3649" i="1"/>
  <c r="P3649" i="1"/>
  <c r="K3649" i="1"/>
  <c r="X3648" i="1"/>
  <c r="S3648" i="1"/>
  <c r="P3648" i="1"/>
  <c r="K3648" i="1"/>
  <c r="X3647" i="1"/>
  <c r="S3647" i="1"/>
  <c r="P3647" i="1"/>
  <c r="K3647" i="1"/>
  <c r="X3646" i="1"/>
  <c r="S3646" i="1"/>
  <c r="P3646" i="1"/>
  <c r="K3646" i="1"/>
  <c r="X3645" i="1"/>
  <c r="S3645" i="1"/>
  <c r="P3645" i="1"/>
  <c r="K3645" i="1"/>
  <c r="X3644" i="1"/>
  <c r="S3644" i="1"/>
  <c r="P3644" i="1"/>
  <c r="K3644" i="1"/>
  <c r="X3643" i="1"/>
  <c r="S3643" i="1"/>
  <c r="P3643" i="1"/>
  <c r="K3643" i="1"/>
  <c r="X3642" i="1"/>
  <c r="S3642" i="1"/>
  <c r="P3642" i="1"/>
  <c r="K3642" i="1"/>
  <c r="X3641" i="1"/>
  <c r="S3641" i="1"/>
  <c r="P3641" i="1"/>
  <c r="K3641" i="1"/>
  <c r="X3640" i="1"/>
  <c r="S3640" i="1"/>
  <c r="P3640" i="1"/>
  <c r="K3640" i="1"/>
  <c r="X3639" i="1"/>
  <c r="S3639" i="1"/>
  <c r="P3639" i="1"/>
  <c r="K3639" i="1"/>
  <c r="X3638" i="1"/>
  <c r="S3638" i="1"/>
  <c r="P3638" i="1"/>
  <c r="K3638" i="1"/>
  <c r="X3637" i="1"/>
  <c r="S3637" i="1"/>
  <c r="P3637" i="1"/>
  <c r="K3637" i="1"/>
  <c r="X3636" i="1"/>
  <c r="S3636" i="1"/>
  <c r="P3636" i="1"/>
  <c r="K3636" i="1"/>
  <c r="X3635" i="1"/>
  <c r="S3635" i="1"/>
  <c r="P3635" i="1"/>
  <c r="K3635" i="1"/>
  <c r="X3634" i="1"/>
  <c r="S3634" i="1"/>
  <c r="P3634" i="1"/>
  <c r="K3634" i="1"/>
  <c r="X3633" i="1"/>
  <c r="S3633" i="1"/>
  <c r="P3633" i="1"/>
  <c r="K3633" i="1"/>
  <c r="X3632" i="1"/>
  <c r="S3632" i="1"/>
  <c r="P3632" i="1"/>
  <c r="K3632" i="1"/>
  <c r="X3631" i="1"/>
  <c r="S3631" i="1"/>
  <c r="P3631" i="1"/>
  <c r="K3631" i="1"/>
  <c r="X3630" i="1"/>
  <c r="S3630" i="1"/>
  <c r="P3630" i="1"/>
  <c r="K3630" i="1"/>
  <c r="X3629" i="1"/>
  <c r="S3629" i="1"/>
  <c r="P3629" i="1"/>
  <c r="K3629" i="1"/>
  <c r="X3628" i="1"/>
  <c r="S3628" i="1"/>
  <c r="P3628" i="1"/>
  <c r="K3628" i="1"/>
  <c r="X3627" i="1"/>
  <c r="S3627" i="1"/>
  <c r="P3627" i="1"/>
  <c r="K3627" i="1"/>
  <c r="X3626" i="1"/>
  <c r="S3626" i="1"/>
  <c r="P3626" i="1"/>
  <c r="K3626" i="1"/>
  <c r="X3625" i="1"/>
  <c r="S3625" i="1"/>
  <c r="P3625" i="1"/>
  <c r="K3625" i="1"/>
  <c r="X3624" i="1"/>
  <c r="S3624" i="1"/>
  <c r="P3624" i="1"/>
  <c r="K3624" i="1"/>
  <c r="X3623" i="1"/>
  <c r="S3623" i="1"/>
  <c r="P3623" i="1"/>
  <c r="K3623" i="1"/>
  <c r="X3622" i="1"/>
  <c r="S3622" i="1"/>
  <c r="P3622" i="1"/>
  <c r="K3622" i="1"/>
  <c r="X3621" i="1"/>
  <c r="S3621" i="1"/>
  <c r="P3621" i="1"/>
  <c r="K3621" i="1"/>
  <c r="X3620" i="1"/>
  <c r="S3620" i="1"/>
  <c r="P3620" i="1"/>
  <c r="K3620" i="1"/>
  <c r="X3619" i="1"/>
  <c r="S3619" i="1"/>
  <c r="P3619" i="1"/>
  <c r="K3619" i="1"/>
  <c r="X3618" i="1"/>
  <c r="S3618" i="1"/>
  <c r="P3618" i="1"/>
  <c r="K3618" i="1"/>
  <c r="X3617" i="1"/>
  <c r="S3617" i="1"/>
  <c r="P3617" i="1"/>
  <c r="K3617" i="1"/>
  <c r="X3616" i="1"/>
  <c r="S3616" i="1"/>
  <c r="P3616" i="1"/>
  <c r="K3616" i="1"/>
  <c r="X3615" i="1"/>
  <c r="S3615" i="1"/>
  <c r="P3615" i="1"/>
  <c r="K3615" i="1"/>
  <c r="X3614" i="1"/>
  <c r="S3614" i="1"/>
  <c r="P3614" i="1"/>
  <c r="K3614" i="1"/>
  <c r="X3613" i="1"/>
  <c r="S3613" i="1"/>
  <c r="P3613" i="1"/>
  <c r="K3613" i="1"/>
  <c r="X3612" i="1"/>
  <c r="S3612" i="1"/>
  <c r="P3612" i="1"/>
  <c r="K3612" i="1"/>
  <c r="X3611" i="1"/>
  <c r="S3611" i="1"/>
  <c r="P3611" i="1"/>
  <c r="K3611" i="1"/>
  <c r="X3610" i="1"/>
  <c r="S3610" i="1"/>
  <c r="P3610" i="1"/>
  <c r="K3610" i="1"/>
  <c r="X3609" i="1"/>
  <c r="S3609" i="1"/>
  <c r="P3609" i="1"/>
  <c r="K3609" i="1"/>
  <c r="X3608" i="1"/>
  <c r="S3608" i="1"/>
  <c r="P3608" i="1"/>
  <c r="K3608" i="1"/>
  <c r="X3607" i="1"/>
  <c r="S3607" i="1"/>
  <c r="P3607" i="1"/>
  <c r="K3607" i="1"/>
  <c r="X3606" i="1"/>
  <c r="S3606" i="1"/>
  <c r="P3606" i="1"/>
  <c r="K3606" i="1"/>
  <c r="X3605" i="1"/>
  <c r="S3605" i="1"/>
  <c r="P3605" i="1"/>
  <c r="K3605" i="1"/>
  <c r="X3604" i="1"/>
  <c r="S3604" i="1"/>
  <c r="P3604" i="1"/>
  <c r="K3604" i="1"/>
  <c r="X3603" i="1"/>
  <c r="S3603" i="1"/>
  <c r="P3603" i="1"/>
  <c r="K3603" i="1"/>
  <c r="X3602" i="1"/>
  <c r="S3602" i="1"/>
  <c r="P3602" i="1"/>
  <c r="K3602" i="1"/>
  <c r="X3601" i="1"/>
  <c r="S3601" i="1"/>
  <c r="P3601" i="1"/>
  <c r="K3601" i="1"/>
  <c r="X3600" i="1"/>
  <c r="S3600" i="1"/>
  <c r="P3600" i="1"/>
  <c r="K3600" i="1"/>
  <c r="X3599" i="1"/>
  <c r="S3599" i="1"/>
  <c r="P3599" i="1"/>
  <c r="K3599" i="1"/>
  <c r="X3598" i="1"/>
  <c r="S3598" i="1"/>
  <c r="P3598" i="1"/>
  <c r="K3598" i="1"/>
  <c r="X3597" i="1"/>
  <c r="S3597" i="1"/>
  <c r="P3597" i="1"/>
  <c r="K3597" i="1"/>
  <c r="X3596" i="1"/>
  <c r="S3596" i="1"/>
  <c r="P3596" i="1"/>
  <c r="K3596" i="1"/>
  <c r="X3595" i="1"/>
  <c r="S3595" i="1"/>
  <c r="P3595" i="1"/>
  <c r="K3595" i="1"/>
  <c r="X3594" i="1"/>
  <c r="S3594" i="1"/>
  <c r="P3594" i="1"/>
  <c r="K3594" i="1"/>
  <c r="X3593" i="1"/>
  <c r="S3593" i="1"/>
  <c r="P3593" i="1"/>
  <c r="K3593" i="1"/>
  <c r="X3592" i="1"/>
  <c r="S3592" i="1"/>
  <c r="P3592" i="1"/>
  <c r="K3592" i="1"/>
  <c r="X3591" i="1"/>
  <c r="S3591" i="1"/>
  <c r="P3591" i="1"/>
  <c r="K3591" i="1"/>
  <c r="X3590" i="1"/>
  <c r="S3590" i="1"/>
  <c r="P3590" i="1"/>
  <c r="K3590" i="1"/>
  <c r="X3589" i="1"/>
  <c r="S3589" i="1"/>
  <c r="P3589" i="1"/>
  <c r="K3589" i="1"/>
  <c r="X3588" i="1"/>
  <c r="S3588" i="1"/>
  <c r="P3588" i="1"/>
  <c r="K3588" i="1"/>
  <c r="X3587" i="1"/>
  <c r="S3587" i="1"/>
  <c r="P3587" i="1"/>
  <c r="K3587" i="1"/>
  <c r="X3586" i="1"/>
  <c r="S3586" i="1"/>
  <c r="P3586" i="1"/>
  <c r="K3586" i="1"/>
  <c r="X3585" i="1"/>
  <c r="S3585" i="1"/>
  <c r="P3585" i="1"/>
  <c r="K3585" i="1"/>
  <c r="X3584" i="1"/>
  <c r="S3584" i="1"/>
  <c r="P3584" i="1"/>
  <c r="K3584" i="1"/>
  <c r="X3583" i="1"/>
  <c r="S3583" i="1"/>
  <c r="P3583" i="1"/>
  <c r="K3583" i="1"/>
  <c r="X3582" i="1"/>
  <c r="S3582" i="1"/>
  <c r="P3582" i="1"/>
  <c r="K3582" i="1"/>
  <c r="X3581" i="1"/>
  <c r="S3581" i="1"/>
  <c r="P3581" i="1"/>
  <c r="K3581" i="1"/>
  <c r="X3580" i="1"/>
  <c r="S3580" i="1"/>
  <c r="P3580" i="1"/>
  <c r="K3580" i="1"/>
  <c r="X3579" i="1"/>
  <c r="S3579" i="1"/>
  <c r="P3579" i="1"/>
  <c r="K3579" i="1"/>
  <c r="X3578" i="1"/>
  <c r="S3578" i="1"/>
  <c r="P3578" i="1"/>
  <c r="K3578" i="1"/>
  <c r="X3577" i="1"/>
  <c r="S3577" i="1"/>
  <c r="P3577" i="1"/>
  <c r="K3577" i="1"/>
  <c r="X3576" i="1"/>
  <c r="S3576" i="1"/>
  <c r="P3576" i="1"/>
  <c r="K3576" i="1"/>
  <c r="X3575" i="1"/>
  <c r="S3575" i="1"/>
  <c r="P3575" i="1"/>
  <c r="K3575" i="1"/>
  <c r="X3574" i="1"/>
  <c r="S3574" i="1"/>
  <c r="P3574" i="1"/>
  <c r="K3574" i="1"/>
  <c r="X3573" i="1"/>
  <c r="S3573" i="1"/>
  <c r="P3573" i="1"/>
  <c r="K3573" i="1"/>
  <c r="X3572" i="1"/>
  <c r="S3572" i="1"/>
  <c r="P3572" i="1"/>
  <c r="K3572" i="1"/>
  <c r="X3571" i="1"/>
  <c r="S3571" i="1"/>
  <c r="P3571" i="1"/>
  <c r="K3571" i="1"/>
  <c r="X3570" i="1"/>
  <c r="S3570" i="1"/>
  <c r="P3570" i="1"/>
  <c r="K3570" i="1"/>
  <c r="X3569" i="1"/>
  <c r="S3569" i="1"/>
  <c r="P3569" i="1"/>
  <c r="K3569" i="1"/>
  <c r="X3568" i="1"/>
  <c r="S3568" i="1"/>
  <c r="P3568" i="1"/>
  <c r="K3568" i="1"/>
  <c r="X3567" i="1"/>
  <c r="S3567" i="1"/>
  <c r="P3567" i="1"/>
  <c r="K3567" i="1"/>
  <c r="X3566" i="1"/>
  <c r="S3566" i="1"/>
  <c r="P3566" i="1"/>
  <c r="K3566" i="1"/>
  <c r="X3565" i="1"/>
  <c r="S3565" i="1"/>
  <c r="P3565" i="1"/>
  <c r="K3565" i="1"/>
  <c r="X3564" i="1"/>
  <c r="S3564" i="1"/>
  <c r="P3564" i="1"/>
  <c r="K3564" i="1"/>
  <c r="X3563" i="1"/>
  <c r="S3563" i="1"/>
  <c r="P3563" i="1"/>
  <c r="K3563" i="1"/>
  <c r="X3562" i="1"/>
  <c r="S3562" i="1"/>
  <c r="P3562" i="1"/>
  <c r="K3562" i="1"/>
  <c r="X3561" i="1"/>
  <c r="S3561" i="1"/>
  <c r="P3561" i="1"/>
  <c r="K3561" i="1"/>
  <c r="X3560" i="1"/>
  <c r="S3560" i="1"/>
  <c r="P3560" i="1"/>
  <c r="K3560" i="1"/>
  <c r="X3559" i="1"/>
  <c r="S3559" i="1"/>
  <c r="P3559" i="1"/>
  <c r="K3559" i="1"/>
  <c r="X3558" i="1"/>
  <c r="S3558" i="1"/>
  <c r="P3558" i="1"/>
  <c r="K3558" i="1"/>
  <c r="X3557" i="1"/>
  <c r="S3557" i="1"/>
  <c r="P3557" i="1"/>
  <c r="K3557" i="1"/>
  <c r="X3556" i="1"/>
  <c r="S3556" i="1"/>
  <c r="P3556" i="1"/>
  <c r="K3556" i="1"/>
  <c r="X3555" i="1"/>
  <c r="S3555" i="1"/>
  <c r="P3555" i="1"/>
  <c r="K3555" i="1"/>
  <c r="X3554" i="1"/>
  <c r="S3554" i="1"/>
  <c r="P3554" i="1"/>
  <c r="K3554" i="1"/>
  <c r="X3553" i="1"/>
  <c r="S3553" i="1"/>
  <c r="P3553" i="1"/>
  <c r="K3553" i="1"/>
  <c r="X3552" i="1"/>
  <c r="S3552" i="1"/>
  <c r="P3552" i="1"/>
  <c r="K3552" i="1"/>
  <c r="X3551" i="1"/>
  <c r="S3551" i="1"/>
  <c r="P3551" i="1"/>
  <c r="K3551" i="1"/>
  <c r="X3550" i="1"/>
  <c r="S3550" i="1"/>
  <c r="P3550" i="1"/>
  <c r="K3550" i="1"/>
  <c r="X3549" i="1"/>
  <c r="S3549" i="1"/>
  <c r="P3549" i="1"/>
  <c r="K3549" i="1"/>
  <c r="X3548" i="1"/>
  <c r="S3548" i="1"/>
  <c r="P3548" i="1"/>
  <c r="K3548" i="1"/>
  <c r="X3547" i="1"/>
  <c r="S3547" i="1"/>
  <c r="P3547" i="1"/>
  <c r="K3547" i="1"/>
  <c r="X3546" i="1"/>
  <c r="S3546" i="1"/>
  <c r="P3546" i="1"/>
  <c r="K3546" i="1"/>
  <c r="X3545" i="1"/>
  <c r="S3545" i="1"/>
  <c r="P3545" i="1"/>
  <c r="K3545" i="1"/>
  <c r="X3544" i="1"/>
  <c r="S3544" i="1"/>
  <c r="P3544" i="1"/>
  <c r="K3544" i="1"/>
  <c r="X3543" i="1"/>
  <c r="S3543" i="1"/>
  <c r="P3543" i="1"/>
  <c r="K3543" i="1"/>
  <c r="X3542" i="1"/>
  <c r="S3542" i="1"/>
  <c r="P3542" i="1"/>
  <c r="K3542" i="1"/>
  <c r="X3541" i="1"/>
  <c r="S3541" i="1"/>
  <c r="P3541" i="1"/>
  <c r="K3541" i="1"/>
  <c r="X3540" i="1"/>
  <c r="S3540" i="1"/>
  <c r="P3540" i="1"/>
  <c r="K3540" i="1"/>
  <c r="X3539" i="1"/>
  <c r="S3539" i="1"/>
  <c r="P3539" i="1"/>
  <c r="K3539" i="1"/>
  <c r="X3538" i="1"/>
  <c r="S3538" i="1"/>
  <c r="P3538" i="1"/>
  <c r="K3538" i="1"/>
  <c r="X3537" i="1"/>
  <c r="S3537" i="1"/>
  <c r="P3537" i="1"/>
  <c r="K3537" i="1"/>
  <c r="X3536" i="1"/>
  <c r="S3536" i="1"/>
  <c r="P3536" i="1"/>
  <c r="K3536" i="1"/>
  <c r="X3535" i="1"/>
  <c r="S3535" i="1"/>
  <c r="P3535" i="1"/>
  <c r="K3535" i="1"/>
  <c r="X3534" i="1"/>
  <c r="S3534" i="1"/>
  <c r="P3534" i="1"/>
  <c r="K3534" i="1"/>
  <c r="X3533" i="1"/>
  <c r="S3533" i="1"/>
  <c r="P3533" i="1"/>
  <c r="K3533" i="1"/>
  <c r="X3532" i="1"/>
  <c r="S3532" i="1"/>
  <c r="P3532" i="1"/>
  <c r="K3532" i="1"/>
  <c r="X3531" i="1"/>
  <c r="S3531" i="1"/>
  <c r="P3531" i="1"/>
  <c r="K3531" i="1"/>
  <c r="X3530" i="1"/>
  <c r="S3530" i="1"/>
  <c r="P3530" i="1"/>
  <c r="K3530" i="1"/>
  <c r="X3529" i="1"/>
  <c r="S3529" i="1"/>
  <c r="P3529" i="1"/>
  <c r="K3529" i="1"/>
  <c r="X3528" i="1"/>
  <c r="S3528" i="1"/>
  <c r="P3528" i="1"/>
  <c r="K3528" i="1"/>
  <c r="X3527" i="1"/>
  <c r="S3527" i="1"/>
  <c r="P3527" i="1"/>
  <c r="K3527" i="1"/>
  <c r="X3526" i="1"/>
  <c r="S3526" i="1"/>
  <c r="P3526" i="1"/>
  <c r="K3526" i="1"/>
  <c r="X3525" i="1"/>
  <c r="S3525" i="1"/>
  <c r="P3525" i="1"/>
  <c r="K3525" i="1"/>
  <c r="X3524" i="1"/>
  <c r="S3524" i="1"/>
  <c r="P3524" i="1"/>
  <c r="K3524" i="1"/>
  <c r="X3523" i="1"/>
  <c r="S3523" i="1"/>
  <c r="P3523" i="1"/>
  <c r="K3523" i="1"/>
  <c r="X3522" i="1"/>
  <c r="S3522" i="1"/>
  <c r="P3522" i="1"/>
  <c r="K3522" i="1"/>
  <c r="X3521" i="1"/>
  <c r="S3521" i="1"/>
  <c r="P3521" i="1"/>
  <c r="K3521" i="1"/>
  <c r="X3520" i="1"/>
  <c r="S3520" i="1"/>
  <c r="P3520" i="1"/>
  <c r="K3520" i="1"/>
  <c r="X3519" i="1"/>
  <c r="S3519" i="1"/>
  <c r="P3519" i="1"/>
  <c r="K3519" i="1"/>
  <c r="X3518" i="1"/>
  <c r="S3518" i="1"/>
  <c r="P3518" i="1"/>
  <c r="K3518" i="1"/>
  <c r="X3517" i="1"/>
  <c r="S3517" i="1"/>
  <c r="P3517" i="1"/>
  <c r="K3517" i="1"/>
  <c r="X3516" i="1"/>
  <c r="S3516" i="1"/>
  <c r="P3516" i="1"/>
  <c r="K3516" i="1"/>
  <c r="X3515" i="1"/>
  <c r="S3515" i="1"/>
  <c r="P3515" i="1"/>
  <c r="K3515" i="1"/>
  <c r="X3514" i="1"/>
  <c r="S3514" i="1"/>
  <c r="P3514" i="1"/>
  <c r="K3514" i="1"/>
  <c r="X3513" i="1"/>
  <c r="S3513" i="1"/>
  <c r="P3513" i="1"/>
  <c r="K3513" i="1"/>
  <c r="X3512" i="1"/>
  <c r="S3512" i="1"/>
  <c r="P3512" i="1"/>
  <c r="K3512" i="1"/>
  <c r="X3511" i="1"/>
  <c r="S3511" i="1"/>
  <c r="P3511" i="1"/>
  <c r="K3511" i="1"/>
  <c r="X3510" i="1"/>
  <c r="S3510" i="1"/>
  <c r="P3510" i="1"/>
  <c r="K3510" i="1"/>
  <c r="X3509" i="1"/>
  <c r="S3509" i="1"/>
  <c r="P3509" i="1"/>
  <c r="K3509" i="1"/>
  <c r="X3508" i="1"/>
  <c r="S3508" i="1"/>
  <c r="P3508" i="1"/>
  <c r="K3508" i="1"/>
  <c r="X3507" i="1"/>
  <c r="S3507" i="1"/>
  <c r="P3507" i="1"/>
  <c r="K3507" i="1"/>
  <c r="X3506" i="1"/>
  <c r="S3506" i="1"/>
  <c r="P3506" i="1"/>
  <c r="K3506" i="1"/>
  <c r="X3505" i="1"/>
  <c r="S3505" i="1"/>
  <c r="P3505" i="1"/>
  <c r="K3505" i="1"/>
  <c r="X3504" i="1"/>
  <c r="S3504" i="1"/>
  <c r="P3504" i="1"/>
  <c r="K3504" i="1"/>
  <c r="X3503" i="1"/>
  <c r="S3503" i="1"/>
  <c r="P3503" i="1"/>
  <c r="K3503" i="1"/>
  <c r="X3502" i="1"/>
  <c r="S3502" i="1"/>
  <c r="P3502" i="1"/>
  <c r="K3502" i="1"/>
  <c r="X3501" i="1"/>
  <c r="S3501" i="1"/>
  <c r="P3501" i="1"/>
  <c r="K3501" i="1"/>
  <c r="X3500" i="1"/>
  <c r="S3500" i="1"/>
  <c r="P3500" i="1"/>
  <c r="K3500" i="1"/>
  <c r="X3499" i="1"/>
  <c r="S3499" i="1"/>
  <c r="P3499" i="1"/>
  <c r="K3499" i="1"/>
  <c r="X3498" i="1"/>
  <c r="S3498" i="1"/>
  <c r="P3498" i="1"/>
  <c r="K3498" i="1"/>
  <c r="X3497" i="1"/>
  <c r="S3497" i="1"/>
  <c r="P3497" i="1"/>
  <c r="K3497" i="1"/>
  <c r="X3496" i="1"/>
  <c r="S3496" i="1"/>
  <c r="P3496" i="1"/>
  <c r="K3496" i="1"/>
  <c r="X3495" i="1"/>
  <c r="S3495" i="1"/>
  <c r="P3495" i="1"/>
  <c r="K3495" i="1"/>
  <c r="X3494" i="1"/>
  <c r="S3494" i="1"/>
  <c r="P3494" i="1"/>
  <c r="K3494" i="1"/>
  <c r="X3493" i="1"/>
  <c r="S3493" i="1"/>
  <c r="P3493" i="1"/>
  <c r="K3493" i="1"/>
  <c r="X3492" i="1"/>
  <c r="S3492" i="1"/>
  <c r="P3492" i="1"/>
  <c r="K3492" i="1"/>
  <c r="X3491" i="1"/>
  <c r="S3491" i="1"/>
  <c r="P3491" i="1"/>
  <c r="K3491" i="1"/>
  <c r="X3490" i="1"/>
  <c r="S3490" i="1"/>
  <c r="P3490" i="1"/>
  <c r="K3490" i="1"/>
  <c r="X3489" i="1"/>
  <c r="S3489" i="1"/>
  <c r="P3489" i="1"/>
  <c r="K3489" i="1"/>
  <c r="X3488" i="1"/>
  <c r="S3488" i="1"/>
  <c r="P3488" i="1"/>
  <c r="K3488" i="1"/>
  <c r="X3487" i="1"/>
  <c r="S3487" i="1"/>
  <c r="P3487" i="1"/>
  <c r="K3487" i="1"/>
  <c r="X3486" i="1"/>
  <c r="S3486" i="1"/>
  <c r="P3486" i="1"/>
  <c r="K3486" i="1"/>
  <c r="X3485" i="1"/>
  <c r="S3485" i="1"/>
  <c r="P3485" i="1"/>
  <c r="K3485" i="1"/>
  <c r="X3484" i="1"/>
  <c r="S3484" i="1"/>
  <c r="P3484" i="1"/>
  <c r="K3484" i="1"/>
  <c r="X3483" i="1"/>
  <c r="S3483" i="1"/>
  <c r="P3483" i="1"/>
  <c r="K3483" i="1"/>
  <c r="X3482" i="1"/>
  <c r="S3482" i="1"/>
  <c r="P3482" i="1"/>
  <c r="K3482" i="1"/>
  <c r="X3481" i="1"/>
  <c r="S3481" i="1"/>
  <c r="P3481" i="1"/>
  <c r="K3481" i="1"/>
  <c r="X3480" i="1"/>
  <c r="S3480" i="1"/>
  <c r="P3480" i="1"/>
  <c r="K3480" i="1"/>
  <c r="X3479" i="1"/>
  <c r="S3479" i="1"/>
  <c r="P3479" i="1"/>
  <c r="K3479" i="1"/>
  <c r="X3478" i="1"/>
  <c r="S3478" i="1"/>
  <c r="P3478" i="1"/>
  <c r="K3478" i="1"/>
  <c r="X3477" i="1"/>
  <c r="S3477" i="1"/>
  <c r="P3477" i="1"/>
  <c r="K3477" i="1"/>
  <c r="X3476" i="1"/>
  <c r="S3476" i="1"/>
  <c r="P3476" i="1"/>
  <c r="K3476" i="1"/>
  <c r="X3475" i="1"/>
  <c r="S3475" i="1"/>
  <c r="P3475" i="1"/>
  <c r="K3475" i="1"/>
  <c r="X3474" i="1"/>
  <c r="S3474" i="1"/>
  <c r="P3474" i="1"/>
  <c r="K3474" i="1"/>
  <c r="X3473" i="1"/>
  <c r="S3473" i="1"/>
  <c r="P3473" i="1"/>
  <c r="K3473" i="1"/>
  <c r="X3472" i="1"/>
  <c r="S3472" i="1"/>
  <c r="P3472" i="1"/>
  <c r="K3472" i="1"/>
  <c r="X3471" i="1"/>
  <c r="S3471" i="1"/>
  <c r="P3471" i="1"/>
  <c r="K3471" i="1"/>
  <c r="X3470" i="1"/>
  <c r="S3470" i="1"/>
  <c r="P3470" i="1"/>
  <c r="K3470" i="1"/>
  <c r="X3469" i="1"/>
  <c r="S3469" i="1"/>
  <c r="P3469" i="1"/>
  <c r="K3469" i="1"/>
  <c r="X3468" i="1"/>
  <c r="S3468" i="1"/>
  <c r="P3468" i="1"/>
  <c r="K3468" i="1"/>
  <c r="X3467" i="1"/>
  <c r="S3467" i="1"/>
  <c r="P3467" i="1"/>
  <c r="K3467" i="1"/>
  <c r="X3466" i="1"/>
  <c r="S3466" i="1"/>
  <c r="P3466" i="1"/>
  <c r="K3466" i="1"/>
  <c r="X3465" i="1"/>
  <c r="S3465" i="1"/>
  <c r="P3465" i="1"/>
  <c r="K3465" i="1"/>
  <c r="X3464" i="1"/>
  <c r="S3464" i="1"/>
  <c r="P3464" i="1"/>
  <c r="K3464" i="1"/>
  <c r="X3463" i="1"/>
  <c r="S3463" i="1"/>
  <c r="P3463" i="1"/>
  <c r="K3463" i="1"/>
  <c r="X3462" i="1"/>
  <c r="S3462" i="1"/>
  <c r="P3462" i="1"/>
  <c r="K3462" i="1"/>
  <c r="X3461" i="1"/>
  <c r="S3461" i="1"/>
  <c r="P3461" i="1"/>
  <c r="K3461" i="1"/>
  <c r="X3460" i="1"/>
  <c r="S3460" i="1"/>
  <c r="P3460" i="1"/>
  <c r="K3460" i="1"/>
  <c r="X3459" i="1"/>
  <c r="S3459" i="1"/>
  <c r="P3459" i="1"/>
  <c r="K3459" i="1"/>
  <c r="X3458" i="1"/>
  <c r="S3458" i="1"/>
  <c r="P3458" i="1"/>
  <c r="K3458" i="1"/>
  <c r="X3457" i="1"/>
  <c r="S3457" i="1"/>
  <c r="P3457" i="1"/>
  <c r="K3457" i="1"/>
  <c r="X3456" i="1"/>
  <c r="S3456" i="1"/>
  <c r="P3456" i="1"/>
  <c r="K3456" i="1"/>
  <c r="X3455" i="1"/>
  <c r="S3455" i="1"/>
  <c r="P3455" i="1"/>
  <c r="K3455" i="1"/>
  <c r="X3454" i="1"/>
  <c r="S3454" i="1"/>
  <c r="P3454" i="1"/>
  <c r="K3454" i="1"/>
  <c r="X3453" i="1"/>
  <c r="S3453" i="1"/>
  <c r="P3453" i="1"/>
  <c r="K3453" i="1"/>
  <c r="X3452" i="1"/>
  <c r="S3452" i="1"/>
  <c r="P3452" i="1"/>
  <c r="K3452" i="1"/>
  <c r="X3451" i="1"/>
  <c r="S3451" i="1"/>
  <c r="P3451" i="1"/>
  <c r="K3451" i="1"/>
  <c r="X3450" i="1"/>
  <c r="S3450" i="1"/>
  <c r="P3450" i="1"/>
  <c r="K3450" i="1"/>
  <c r="X3449" i="1"/>
  <c r="S3449" i="1"/>
  <c r="P3449" i="1"/>
  <c r="K3449" i="1"/>
  <c r="X3448" i="1"/>
  <c r="S3448" i="1"/>
  <c r="P3448" i="1"/>
  <c r="K3448" i="1"/>
  <c r="X3447" i="1"/>
  <c r="S3447" i="1"/>
  <c r="P3447" i="1"/>
  <c r="K3447" i="1"/>
  <c r="X3446" i="1"/>
  <c r="S3446" i="1"/>
  <c r="P3446" i="1"/>
  <c r="K3446" i="1"/>
  <c r="X3445" i="1"/>
  <c r="S3445" i="1"/>
  <c r="P3445" i="1"/>
  <c r="K3445" i="1"/>
  <c r="X3444" i="1"/>
  <c r="S3444" i="1"/>
  <c r="P3444" i="1"/>
  <c r="K3444" i="1"/>
  <c r="X3443" i="1"/>
  <c r="S3443" i="1"/>
  <c r="P3443" i="1"/>
  <c r="K3443" i="1"/>
  <c r="X3442" i="1"/>
  <c r="S3442" i="1"/>
  <c r="P3442" i="1"/>
  <c r="K3442" i="1"/>
  <c r="X3441" i="1"/>
  <c r="S3441" i="1"/>
  <c r="P3441" i="1"/>
  <c r="K3441" i="1"/>
  <c r="X3440" i="1"/>
  <c r="S3440" i="1"/>
  <c r="P3440" i="1"/>
  <c r="K3440" i="1"/>
  <c r="X3439" i="1"/>
  <c r="S3439" i="1"/>
  <c r="P3439" i="1"/>
  <c r="K3439" i="1"/>
  <c r="X3438" i="1"/>
  <c r="S3438" i="1"/>
  <c r="P3438" i="1"/>
  <c r="K3438" i="1"/>
  <c r="X3437" i="1"/>
  <c r="S3437" i="1"/>
  <c r="P3437" i="1"/>
  <c r="K3437" i="1"/>
  <c r="X3436" i="1"/>
  <c r="S3436" i="1"/>
  <c r="P3436" i="1"/>
  <c r="K3436" i="1"/>
  <c r="X3435" i="1"/>
  <c r="S3435" i="1"/>
  <c r="P3435" i="1"/>
  <c r="K3435" i="1"/>
  <c r="X3434" i="1"/>
  <c r="S3434" i="1"/>
  <c r="P3434" i="1"/>
  <c r="K3434" i="1"/>
  <c r="X3433" i="1"/>
  <c r="S3433" i="1"/>
  <c r="P3433" i="1"/>
  <c r="K3433" i="1"/>
  <c r="X3432" i="1"/>
  <c r="S3432" i="1"/>
  <c r="P3432" i="1"/>
  <c r="K3432" i="1"/>
  <c r="X3431" i="1"/>
  <c r="S3431" i="1"/>
  <c r="P3431" i="1"/>
  <c r="K3431" i="1"/>
  <c r="X3430" i="1"/>
  <c r="S3430" i="1"/>
  <c r="P3430" i="1"/>
  <c r="K3430" i="1"/>
  <c r="X3429" i="1"/>
  <c r="S3429" i="1"/>
  <c r="P3429" i="1"/>
  <c r="K3429" i="1"/>
  <c r="X3428" i="1"/>
  <c r="S3428" i="1"/>
  <c r="P3428" i="1"/>
  <c r="K3428" i="1"/>
  <c r="X3427" i="1"/>
  <c r="S3427" i="1"/>
  <c r="P3427" i="1"/>
  <c r="K3427" i="1"/>
  <c r="X3426" i="1"/>
  <c r="S3426" i="1"/>
  <c r="P3426" i="1"/>
  <c r="K3426" i="1"/>
  <c r="X3425" i="1"/>
  <c r="S3425" i="1"/>
  <c r="P3425" i="1"/>
  <c r="K3425" i="1"/>
  <c r="X3424" i="1"/>
  <c r="S3424" i="1"/>
  <c r="P3424" i="1"/>
  <c r="K3424" i="1"/>
  <c r="X3423" i="1"/>
  <c r="S3423" i="1"/>
  <c r="P3423" i="1"/>
  <c r="K3423" i="1"/>
  <c r="X3422" i="1"/>
  <c r="S3422" i="1"/>
  <c r="P3422" i="1"/>
  <c r="K3422" i="1"/>
  <c r="X3421" i="1"/>
  <c r="S3421" i="1"/>
  <c r="P3421" i="1"/>
  <c r="K3421" i="1"/>
  <c r="X3420" i="1"/>
  <c r="S3420" i="1"/>
  <c r="P3420" i="1"/>
  <c r="K3420" i="1"/>
  <c r="X3419" i="1"/>
  <c r="S3419" i="1"/>
  <c r="P3419" i="1"/>
  <c r="K3419" i="1"/>
  <c r="X3418" i="1"/>
  <c r="S3418" i="1"/>
  <c r="P3418" i="1"/>
  <c r="K3418" i="1"/>
  <c r="X3417" i="1"/>
  <c r="S3417" i="1"/>
  <c r="P3417" i="1"/>
  <c r="K3417" i="1"/>
  <c r="X3416" i="1"/>
  <c r="S3416" i="1"/>
  <c r="P3416" i="1"/>
  <c r="K3416" i="1"/>
  <c r="X3415" i="1"/>
  <c r="S3415" i="1"/>
  <c r="P3415" i="1"/>
  <c r="K3415" i="1"/>
  <c r="X3414" i="1"/>
  <c r="S3414" i="1"/>
  <c r="P3414" i="1"/>
  <c r="K3414" i="1"/>
  <c r="X3413" i="1"/>
  <c r="S3413" i="1"/>
  <c r="P3413" i="1"/>
  <c r="K3413" i="1"/>
  <c r="X3412" i="1"/>
  <c r="S3412" i="1"/>
  <c r="P3412" i="1"/>
  <c r="K3412" i="1"/>
  <c r="X3411" i="1"/>
  <c r="S3411" i="1"/>
  <c r="P3411" i="1"/>
  <c r="K3411" i="1"/>
  <c r="X3410" i="1"/>
  <c r="S3410" i="1"/>
  <c r="P3410" i="1"/>
  <c r="K3410" i="1"/>
  <c r="X3409" i="1"/>
  <c r="S3409" i="1"/>
  <c r="P3409" i="1"/>
  <c r="K3409" i="1"/>
  <c r="X3408" i="1"/>
  <c r="S3408" i="1"/>
  <c r="P3408" i="1"/>
  <c r="K3408" i="1"/>
  <c r="X3407" i="1"/>
  <c r="S3407" i="1"/>
  <c r="P3407" i="1"/>
  <c r="K3407" i="1"/>
  <c r="X3406" i="1"/>
  <c r="S3406" i="1"/>
  <c r="P3406" i="1"/>
  <c r="K3406" i="1"/>
  <c r="X3405" i="1"/>
  <c r="S3405" i="1"/>
  <c r="P3405" i="1"/>
  <c r="K3405" i="1"/>
  <c r="X3404" i="1"/>
  <c r="S3404" i="1"/>
  <c r="P3404" i="1"/>
  <c r="K3404" i="1"/>
  <c r="X3403" i="1"/>
  <c r="S3403" i="1"/>
  <c r="P3403" i="1"/>
  <c r="K3403" i="1"/>
  <c r="X3402" i="1"/>
  <c r="S3402" i="1"/>
  <c r="P3402" i="1"/>
  <c r="K3402" i="1"/>
  <c r="X3401" i="1"/>
  <c r="S3401" i="1"/>
  <c r="P3401" i="1"/>
  <c r="K3401" i="1"/>
  <c r="X3400" i="1"/>
  <c r="S3400" i="1"/>
  <c r="P3400" i="1"/>
  <c r="K3400" i="1"/>
  <c r="X3399" i="1"/>
  <c r="S3399" i="1"/>
  <c r="P3399" i="1"/>
  <c r="K3399" i="1"/>
  <c r="X3398" i="1"/>
  <c r="S3398" i="1"/>
  <c r="P3398" i="1"/>
  <c r="K3398" i="1"/>
  <c r="X3397" i="1"/>
  <c r="S3397" i="1"/>
  <c r="P3397" i="1"/>
  <c r="K3397" i="1"/>
  <c r="X3396" i="1"/>
  <c r="S3396" i="1"/>
  <c r="P3396" i="1"/>
  <c r="K3396" i="1"/>
  <c r="X3395" i="1"/>
  <c r="S3395" i="1"/>
  <c r="P3395" i="1"/>
  <c r="K3395" i="1"/>
  <c r="X3394" i="1"/>
  <c r="S3394" i="1"/>
  <c r="P3394" i="1"/>
  <c r="K3394" i="1"/>
  <c r="X3393" i="1"/>
  <c r="S3393" i="1"/>
  <c r="P3393" i="1"/>
  <c r="K3393" i="1"/>
  <c r="X3392" i="1"/>
  <c r="S3392" i="1"/>
  <c r="P3392" i="1"/>
  <c r="K3392" i="1"/>
  <c r="X3391" i="1"/>
  <c r="S3391" i="1"/>
  <c r="P3391" i="1"/>
  <c r="K3391" i="1"/>
  <c r="X3390" i="1"/>
  <c r="S3390" i="1"/>
  <c r="P3390" i="1"/>
  <c r="K3390" i="1"/>
  <c r="X3389" i="1"/>
  <c r="S3389" i="1"/>
  <c r="P3389" i="1"/>
  <c r="K3389" i="1"/>
  <c r="X3388" i="1"/>
  <c r="S3388" i="1"/>
  <c r="P3388" i="1"/>
  <c r="K3388" i="1"/>
  <c r="X3387" i="1"/>
  <c r="S3387" i="1"/>
  <c r="P3387" i="1"/>
  <c r="K3387" i="1"/>
  <c r="X3386" i="1"/>
  <c r="S3386" i="1"/>
  <c r="P3386" i="1"/>
  <c r="K3386" i="1"/>
  <c r="X3385" i="1"/>
  <c r="S3385" i="1"/>
  <c r="P3385" i="1"/>
  <c r="K3385" i="1"/>
  <c r="X3384" i="1"/>
  <c r="S3384" i="1"/>
  <c r="P3384" i="1"/>
  <c r="K3384" i="1"/>
  <c r="X3383" i="1"/>
  <c r="S3383" i="1"/>
  <c r="P3383" i="1"/>
  <c r="K3383" i="1"/>
  <c r="X3382" i="1"/>
  <c r="S3382" i="1"/>
  <c r="P3382" i="1"/>
  <c r="K3382" i="1"/>
  <c r="X3381" i="1"/>
  <c r="S3381" i="1"/>
  <c r="P3381" i="1"/>
  <c r="K3381" i="1"/>
  <c r="X3380" i="1"/>
  <c r="S3380" i="1"/>
  <c r="P3380" i="1"/>
  <c r="K3380" i="1"/>
  <c r="X3379" i="1"/>
  <c r="S3379" i="1"/>
  <c r="P3379" i="1"/>
  <c r="K3379" i="1"/>
  <c r="X3378" i="1"/>
  <c r="S3378" i="1"/>
  <c r="P3378" i="1"/>
  <c r="K3378" i="1"/>
  <c r="X3377" i="1"/>
  <c r="S3377" i="1"/>
  <c r="P3377" i="1"/>
  <c r="K3377" i="1"/>
  <c r="X3376" i="1"/>
  <c r="S3376" i="1"/>
  <c r="P3376" i="1"/>
  <c r="K3376" i="1"/>
  <c r="X3375" i="1"/>
  <c r="S3375" i="1"/>
  <c r="P3375" i="1"/>
  <c r="K3375" i="1"/>
  <c r="X3374" i="1"/>
  <c r="S3374" i="1"/>
  <c r="P3374" i="1"/>
  <c r="K3374" i="1"/>
  <c r="X3373" i="1"/>
  <c r="S3373" i="1"/>
  <c r="P3373" i="1"/>
  <c r="K3373" i="1"/>
  <c r="X3372" i="1"/>
  <c r="S3372" i="1"/>
  <c r="P3372" i="1"/>
  <c r="K3372" i="1"/>
  <c r="X3371" i="1"/>
  <c r="S3371" i="1"/>
  <c r="P3371" i="1"/>
  <c r="K3371" i="1"/>
  <c r="X3370" i="1"/>
  <c r="S3370" i="1"/>
  <c r="P3370" i="1"/>
  <c r="K3370" i="1"/>
  <c r="X3369" i="1"/>
  <c r="S3369" i="1"/>
  <c r="P3369" i="1"/>
  <c r="K3369" i="1"/>
  <c r="X3368" i="1"/>
  <c r="S3368" i="1"/>
  <c r="P3368" i="1"/>
  <c r="K3368" i="1"/>
  <c r="X3367" i="1"/>
  <c r="S3367" i="1"/>
  <c r="P3367" i="1"/>
  <c r="K3367" i="1"/>
  <c r="X3366" i="1"/>
  <c r="S3366" i="1"/>
  <c r="P3366" i="1"/>
  <c r="K3366" i="1"/>
  <c r="X3365" i="1"/>
  <c r="S3365" i="1"/>
  <c r="P3365" i="1"/>
  <c r="K3365" i="1"/>
  <c r="X3364" i="1"/>
  <c r="S3364" i="1"/>
  <c r="P3364" i="1"/>
  <c r="K3364" i="1"/>
  <c r="X3363" i="1"/>
  <c r="S3363" i="1"/>
  <c r="P3363" i="1"/>
  <c r="K3363" i="1"/>
  <c r="X3362" i="1"/>
  <c r="S3362" i="1"/>
  <c r="P3362" i="1"/>
  <c r="K3362" i="1"/>
  <c r="X3361" i="1"/>
  <c r="S3361" i="1"/>
  <c r="P3361" i="1"/>
  <c r="K3361" i="1"/>
  <c r="X3360" i="1"/>
  <c r="S3360" i="1"/>
  <c r="P3360" i="1"/>
  <c r="K3360" i="1"/>
  <c r="X3359" i="1"/>
  <c r="S3359" i="1"/>
  <c r="P3359" i="1"/>
  <c r="K3359" i="1"/>
  <c r="X3358" i="1"/>
  <c r="S3358" i="1"/>
  <c r="P3358" i="1"/>
  <c r="K3358" i="1"/>
  <c r="X3357" i="1"/>
  <c r="S3357" i="1"/>
  <c r="P3357" i="1"/>
  <c r="K3357" i="1"/>
  <c r="X3356" i="1"/>
  <c r="S3356" i="1"/>
  <c r="P3356" i="1"/>
  <c r="K3356" i="1"/>
  <c r="X3355" i="1"/>
  <c r="S3355" i="1"/>
  <c r="P3355" i="1"/>
  <c r="K3355" i="1"/>
  <c r="X3354" i="1"/>
  <c r="S3354" i="1"/>
  <c r="P3354" i="1"/>
  <c r="K3354" i="1"/>
  <c r="X3353" i="1"/>
  <c r="S3353" i="1"/>
  <c r="P3353" i="1"/>
  <c r="K3353" i="1"/>
  <c r="X3352" i="1"/>
  <c r="S3352" i="1"/>
  <c r="P3352" i="1"/>
  <c r="K3352" i="1"/>
  <c r="X3351" i="1"/>
  <c r="S3351" i="1"/>
  <c r="P3351" i="1"/>
  <c r="K3351" i="1"/>
  <c r="X3350" i="1"/>
  <c r="S3350" i="1"/>
  <c r="P3350" i="1"/>
  <c r="K3350" i="1"/>
  <c r="X3349" i="1"/>
  <c r="S3349" i="1"/>
  <c r="P3349" i="1"/>
  <c r="K3349" i="1"/>
  <c r="X3348" i="1"/>
  <c r="S3348" i="1"/>
  <c r="P3348" i="1"/>
  <c r="K3348" i="1"/>
  <c r="X3347" i="1"/>
  <c r="S3347" i="1"/>
  <c r="P3347" i="1"/>
  <c r="K3347" i="1"/>
  <c r="X3346" i="1"/>
  <c r="S3346" i="1"/>
  <c r="P3346" i="1"/>
  <c r="K3346" i="1"/>
  <c r="X3345" i="1"/>
  <c r="S3345" i="1"/>
  <c r="P3345" i="1"/>
  <c r="K3345" i="1"/>
  <c r="X3344" i="1"/>
  <c r="S3344" i="1"/>
  <c r="P3344" i="1"/>
  <c r="K3344" i="1"/>
  <c r="X3343" i="1"/>
  <c r="S3343" i="1"/>
  <c r="P3343" i="1"/>
  <c r="K3343" i="1"/>
  <c r="X3342" i="1"/>
  <c r="S3342" i="1"/>
  <c r="P3342" i="1"/>
  <c r="K3342" i="1"/>
  <c r="X3341" i="1"/>
  <c r="S3341" i="1"/>
  <c r="P3341" i="1"/>
  <c r="K3341" i="1"/>
  <c r="X3340" i="1"/>
  <c r="S3340" i="1"/>
  <c r="P3340" i="1"/>
  <c r="K3340" i="1"/>
  <c r="X3339" i="1"/>
  <c r="S3339" i="1"/>
  <c r="P3339" i="1"/>
  <c r="K3339" i="1"/>
  <c r="X3338" i="1"/>
  <c r="S3338" i="1"/>
  <c r="P3338" i="1"/>
  <c r="K3338" i="1"/>
  <c r="X3337" i="1"/>
  <c r="S3337" i="1"/>
  <c r="P3337" i="1"/>
  <c r="K3337" i="1"/>
  <c r="X3336" i="1"/>
  <c r="S3336" i="1"/>
  <c r="P3336" i="1"/>
  <c r="K3336" i="1"/>
  <c r="X3335" i="1"/>
  <c r="S3335" i="1"/>
  <c r="P3335" i="1"/>
  <c r="K3335" i="1"/>
  <c r="X3334" i="1"/>
  <c r="S3334" i="1"/>
  <c r="P3334" i="1"/>
  <c r="K3334" i="1"/>
  <c r="X3333" i="1"/>
  <c r="S3333" i="1"/>
  <c r="P3333" i="1"/>
  <c r="K3333" i="1"/>
  <c r="X3332" i="1"/>
  <c r="S3332" i="1"/>
  <c r="P3332" i="1"/>
  <c r="K3332" i="1"/>
  <c r="X3331" i="1"/>
  <c r="S3331" i="1"/>
  <c r="P3331" i="1"/>
  <c r="K3331" i="1"/>
  <c r="X3330" i="1"/>
  <c r="S3330" i="1"/>
  <c r="P3330" i="1"/>
  <c r="K3330" i="1"/>
  <c r="X3329" i="1"/>
  <c r="S3329" i="1"/>
  <c r="P3329" i="1"/>
  <c r="K3329" i="1"/>
  <c r="X3328" i="1"/>
  <c r="S3328" i="1"/>
  <c r="P3328" i="1"/>
  <c r="K3328" i="1"/>
  <c r="X3327" i="1"/>
  <c r="S3327" i="1"/>
  <c r="P3327" i="1"/>
  <c r="K3327" i="1"/>
  <c r="X3326" i="1"/>
  <c r="S3326" i="1"/>
  <c r="P3326" i="1"/>
  <c r="K3326" i="1"/>
  <c r="X3325" i="1"/>
  <c r="S3325" i="1"/>
  <c r="P3325" i="1"/>
  <c r="K3325" i="1"/>
  <c r="X3324" i="1"/>
  <c r="S3324" i="1"/>
  <c r="P3324" i="1"/>
  <c r="K3324" i="1"/>
  <c r="X3323" i="1"/>
  <c r="S3323" i="1"/>
  <c r="P3323" i="1"/>
  <c r="K3323" i="1"/>
  <c r="X3322" i="1"/>
  <c r="S3322" i="1"/>
  <c r="P3322" i="1"/>
  <c r="K3322" i="1"/>
  <c r="X3321" i="1"/>
  <c r="S3321" i="1"/>
  <c r="P3321" i="1"/>
  <c r="K3321" i="1"/>
  <c r="X3320" i="1"/>
  <c r="S3320" i="1"/>
  <c r="P3320" i="1"/>
  <c r="K3320" i="1"/>
  <c r="X3319" i="1"/>
  <c r="S3319" i="1"/>
  <c r="P3319" i="1"/>
  <c r="K3319" i="1"/>
  <c r="X3318" i="1"/>
  <c r="S3318" i="1"/>
  <c r="P3318" i="1"/>
  <c r="K3318" i="1"/>
  <c r="X3317" i="1"/>
  <c r="S3317" i="1"/>
  <c r="P3317" i="1"/>
  <c r="K3317" i="1"/>
  <c r="X3316" i="1"/>
  <c r="S3316" i="1"/>
  <c r="P3316" i="1"/>
  <c r="K3316" i="1"/>
  <c r="X3315" i="1"/>
  <c r="S3315" i="1"/>
  <c r="P3315" i="1"/>
  <c r="K3315" i="1"/>
  <c r="X3314" i="1"/>
  <c r="S3314" i="1"/>
  <c r="P3314" i="1"/>
  <c r="K3314" i="1"/>
  <c r="X3313" i="1"/>
  <c r="S3313" i="1"/>
  <c r="P3313" i="1"/>
  <c r="K3313" i="1"/>
  <c r="X3312" i="1"/>
  <c r="S3312" i="1"/>
  <c r="P3312" i="1"/>
  <c r="K3312" i="1"/>
  <c r="X3311" i="1"/>
  <c r="S3311" i="1"/>
  <c r="P3311" i="1"/>
  <c r="K3311" i="1"/>
  <c r="X3310" i="1"/>
  <c r="S3310" i="1"/>
  <c r="P3310" i="1"/>
  <c r="K3310" i="1"/>
  <c r="X3309" i="1"/>
  <c r="S3309" i="1"/>
  <c r="P3309" i="1"/>
  <c r="K3309" i="1"/>
  <c r="X3308" i="1"/>
  <c r="S3308" i="1"/>
  <c r="P3308" i="1"/>
  <c r="K3308" i="1"/>
  <c r="X3307" i="1"/>
  <c r="S3307" i="1"/>
  <c r="P3307" i="1"/>
  <c r="K3307" i="1"/>
  <c r="X3306" i="1"/>
  <c r="S3306" i="1"/>
  <c r="P3306" i="1"/>
  <c r="K3306" i="1"/>
  <c r="X3305" i="1"/>
  <c r="S3305" i="1"/>
  <c r="P3305" i="1"/>
  <c r="K3305" i="1"/>
  <c r="X3304" i="1"/>
  <c r="S3304" i="1"/>
  <c r="P3304" i="1"/>
  <c r="K3304" i="1"/>
  <c r="X3303" i="1"/>
  <c r="S3303" i="1"/>
  <c r="P3303" i="1"/>
  <c r="K3303" i="1"/>
  <c r="X3302" i="1"/>
  <c r="S3302" i="1"/>
  <c r="P3302" i="1"/>
  <c r="K3302" i="1"/>
  <c r="X3301" i="1"/>
  <c r="S3301" i="1"/>
  <c r="P3301" i="1"/>
  <c r="K3301" i="1"/>
  <c r="X3300" i="1"/>
  <c r="S3300" i="1"/>
  <c r="P3300" i="1"/>
  <c r="K3300" i="1"/>
  <c r="X3299" i="1"/>
  <c r="S3299" i="1"/>
  <c r="P3299" i="1"/>
  <c r="K3299" i="1"/>
  <c r="X3298" i="1"/>
  <c r="S3298" i="1"/>
  <c r="P3298" i="1"/>
  <c r="K3298" i="1"/>
  <c r="X3297" i="1"/>
  <c r="S3297" i="1"/>
  <c r="P3297" i="1"/>
  <c r="K3297" i="1"/>
  <c r="X3296" i="1"/>
  <c r="S3296" i="1"/>
  <c r="P3296" i="1"/>
  <c r="K3296" i="1"/>
  <c r="X3295" i="1"/>
  <c r="S3295" i="1"/>
  <c r="P3295" i="1"/>
  <c r="K3295" i="1"/>
  <c r="X3294" i="1"/>
  <c r="S3294" i="1"/>
  <c r="P3294" i="1"/>
  <c r="K3294" i="1"/>
  <c r="X3293" i="1"/>
  <c r="S3293" i="1"/>
  <c r="P3293" i="1"/>
  <c r="K3293" i="1"/>
  <c r="X3292" i="1"/>
  <c r="S3292" i="1"/>
  <c r="P3292" i="1"/>
  <c r="K3292" i="1"/>
  <c r="X3291" i="1"/>
  <c r="S3291" i="1"/>
  <c r="P3291" i="1"/>
  <c r="K3291" i="1"/>
  <c r="X3290" i="1"/>
  <c r="S3290" i="1"/>
  <c r="P3290" i="1"/>
  <c r="K3290" i="1"/>
  <c r="X3289" i="1"/>
  <c r="S3289" i="1"/>
  <c r="P3289" i="1"/>
  <c r="K3289" i="1"/>
  <c r="X3288" i="1"/>
  <c r="S3288" i="1"/>
  <c r="P3288" i="1"/>
  <c r="K3288" i="1"/>
  <c r="X3287" i="1"/>
  <c r="S3287" i="1"/>
  <c r="P3287" i="1"/>
  <c r="K3287" i="1"/>
  <c r="X3286" i="1"/>
  <c r="S3286" i="1"/>
  <c r="P3286" i="1"/>
  <c r="K3286" i="1"/>
  <c r="X3285" i="1"/>
  <c r="S3285" i="1"/>
  <c r="P3285" i="1"/>
  <c r="K3285" i="1"/>
  <c r="X3284" i="1"/>
  <c r="S3284" i="1"/>
  <c r="P3284" i="1"/>
  <c r="K3284" i="1"/>
  <c r="X3283" i="1"/>
  <c r="S3283" i="1"/>
  <c r="P3283" i="1"/>
  <c r="K3283" i="1"/>
  <c r="X3282" i="1"/>
  <c r="S3282" i="1"/>
  <c r="P3282" i="1"/>
  <c r="K3282" i="1"/>
  <c r="X3281" i="1"/>
  <c r="S3281" i="1"/>
  <c r="P3281" i="1"/>
  <c r="K3281" i="1"/>
  <c r="X3280" i="1"/>
  <c r="S3280" i="1"/>
  <c r="P3280" i="1"/>
  <c r="K3280" i="1"/>
  <c r="X3279" i="1"/>
  <c r="S3279" i="1"/>
  <c r="P3279" i="1"/>
  <c r="K3279" i="1"/>
  <c r="X3278" i="1"/>
  <c r="S3278" i="1"/>
  <c r="P3278" i="1"/>
  <c r="K3278" i="1"/>
  <c r="X3277" i="1"/>
  <c r="S3277" i="1"/>
  <c r="P3277" i="1"/>
  <c r="K3277" i="1"/>
  <c r="X3276" i="1"/>
  <c r="S3276" i="1"/>
  <c r="P3276" i="1"/>
  <c r="K3276" i="1"/>
  <c r="X3275" i="1"/>
  <c r="S3275" i="1"/>
  <c r="P3275" i="1"/>
  <c r="K3275" i="1"/>
  <c r="X3274" i="1"/>
  <c r="S3274" i="1"/>
  <c r="P3274" i="1"/>
  <c r="K3274" i="1"/>
  <c r="X3273" i="1"/>
  <c r="S3273" i="1"/>
  <c r="P3273" i="1"/>
  <c r="K3273" i="1"/>
  <c r="X3272" i="1"/>
  <c r="S3272" i="1"/>
  <c r="P3272" i="1"/>
  <c r="K3272" i="1"/>
  <c r="X3271" i="1"/>
  <c r="S3271" i="1"/>
  <c r="P3271" i="1"/>
  <c r="K3271" i="1"/>
  <c r="X3270" i="1"/>
  <c r="S3270" i="1"/>
  <c r="P3270" i="1"/>
  <c r="K3270" i="1"/>
  <c r="X3269" i="1"/>
  <c r="S3269" i="1"/>
  <c r="P3269" i="1"/>
  <c r="K3269" i="1"/>
  <c r="X3268" i="1"/>
  <c r="S3268" i="1"/>
  <c r="P3268" i="1"/>
  <c r="K3268" i="1"/>
  <c r="X3267" i="1"/>
  <c r="S3267" i="1"/>
  <c r="P3267" i="1"/>
  <c r="K3267" i="1"/>
  <c r="X3266" i="1"/>
  <c r="S3266" i="1"/>
  <c r="P3266" i="1"/>
  <c r="K3266" i="1"/>
  <c r="X3265" i="1"/>
  <c r="S3265" i="1"/>
  <c r="P3265" i="1"/>
  <c r="K3265" i="1"/>
  <c r="X3264" i="1"/>
  <c r="S3264" i="1"/>
  <c r="P3264" i="1"/>
  <c r="K3264" i="1"/>
  <c r="X3263" i="1"/>
  <c r="S3263" i="1"/>
  <c r="P3263" i="1"/>
  <c r="K3263" i="1"/>
  <c r="X3262" i="1"/>
  <c r="S3262" i="1"/>
  <c r="P3262" i="1"/>
  <c r="K3262" i="1"/>
  <c r="X3261" i="1"/>
  <c r="S3261" i="1"/>
  <c r="P3261" i="1"/>
  <c r="K3261" i="1"/>
  <c r="X3260" i="1"/>
  <c r="S3260" i="1"/>
  <c r="P3260" i="1"/>
  <c r="K3260" i="1"/>
  <c r="X3259" i="1"/>
  <c r="S3259" i="1"/>
  <c r="P3259" i="1"/>
  <c r="K3259" i="1"/>
  <c r="X3258" i="1"/>
  <c r="S3258" i="1"/>
  <c r="P3258" i="1"/>
  <c r="K3258" i="1"/>
  <c r="X3257" i="1"/>
  <c r="S3257" i="1"/>
  <c r="P3257" i="1"/>
  <c r="K3257" i="1"/>
  <c r="X3256" i="1"/>
  <c r="S3256" i="1"/>
  <c r="P3256" i="1"/>
  <c r="K3256" i="1"/>
  <c r="X3255" i="1"/>
  <c r="S3255" i="1"/>
  <c r="P3255" i="1"/>
  <c r="K3255" i="1"/>
  <c r="X3254" i="1"/>
  <c r="S3254" i="1"/>
  <c r="P3254" i="1"/>
  <c r="K3254" i="1"/>
  <c r="X3253" i="1"/>
  <c r="S3253" i="1"/>
  <c r="P3253" i="1"/>
  <c r="K3253" i="1"/>
  <c r="X3252" i="1"/>
  <c r="S3252" i="1"/>
  <c r="P3252" i="1"/>
  <c r="K3252" i="1"/>
  <c r="X3251" i="1"/>
  <c r="S3251" i="1"/>
  <c r="P3251" i="1"/>
  <c r="K3251" i="1"/>
  <c r="X3250" i="1"/>
  <c r="S3250" i="1"/>
  <c r="P3250" i="1"/>
  <c r="K3250" i="1"/>
  <c r="X3249" i="1"/>
  <c r="S3249" i="1"/>
  <c r="P3249" i="1"/>
  <c r="K3249" i="1"/>
  <c r="X3248" i="1"/>
  <c r="S3248" i="1"/>
  <c r="P3248" i="1"/>
  <c r="K3248" i="1"/>
  <c r="X3247" i="1"/>
  <c r="S3247" i="1"/>
  <c r="P3247" i="1"/>
  <c r="K3247" i="1"/>
  <c r="X3246" i="1"/>
  <c r="S3246" i="1"/>
  <c r="P3246" i="1"/>
  <c r="K3246" i="1"/>
  <c r="X3245" i="1"/>
  <c r="S3245" i="1"/>
  <c r="P3245" i="1"/>
  <c r="K3245" i="1"/>
  <c r="X3244" i="1"/>
  <c r="S3244" i="1"/>
  <c r="P3244" i="1"/>
  <c r="K3244" i="1"/>
  <c r="X3243" i="1"/>
  <c r="S3243" i="1"/>
  <c r="P3243" i="1"/>
  <c r="K3243" i="1"/>
  <c r="X3242" i="1"/>
  <c r="S3242" i="1"/>
  <c r="P3242" i="1"/>
  <c r="K3242" i="1"/>
  <c r="X3241" i="1"/>
  <c r="S3241" i="1"/>
  <c r="P3241" i="1"/>
  <c r="K3241" i="1"/>
  <c r="X3240" i="1"/>
  <c r="S3240" i="1"/>
  <c r="P3240" i="1"/>
  <c r="K3240" i="1"/>
  <c r="X3239" i="1"/>
  <c r="S3239" i="1"/>
  <c r="P3239" i="1"/>
  <c r="K3239" i="1"/>
  <c r="X3238" i="1"/>
  <c r="S3238" i="1"/>
  <c r="P3238" i="1"/>
  <c r="K3238" i="1"/>
  <c r="X3237" i="1"/>
  <c r="S3237" i="1"/>
  <c r="P3237" i="1"/>
  <c r="K3237" i="1"/>
  <c r="X3236" i="1"/>
  <c r="S3236" i="1"/>
  <c r="P3236" i="1"/>
  <c r="K3236" i="1"/>
  <c r="X3235" i="1"/>
  <c r="S3235" i="1"/>
  <c r="P3235" i="1"/>
  <c r="K3235" i="1"/>
  <c r="X3234" i="1"/>
  <c r="S3234" i="1"/>
  <c r="P3234" i="1"/>
  <c r="K3234" i="1"/>
  <c r="X3233" i="1"/>
  <c r="S3233" i="1"/>
  <c r="P3233" i="1"/>
  <c r="K3233" i="1"/>
  <c r="X3232" i="1"/>
  <c r="S3232" i="1"/>
  <c r="P3232" i="1"/>
  <c r="K3232" i="1"/>
  <c r="X3231" i="1"/>
  <c r="S3231" i="1"/>
  <c r="P3231" i="1"/>
  <c r="K3231" i="1"/>
  <c r="X3230" i="1"/>
  <c r="S3230" i="1"/>
  <c r="P3230" i="1"/>
  <c r="K3230" i="1"/>
  <c r="X3229" i="1"/>
  <c r="S3229" i="1"/>
  <c r="P3229" i="1"/>
  <c r="K3229" i="1"/>
  <c r="X3228" i="1"/>
  <c r="S3228" i="1"/>
  <c r="P3228" i="1"/>
  <c r="K3228" i="1"/>
  <c r="X3227" i="1"/>
  <c r="S3227" i="1"/>
  <c r="P3227" i="1"/>
  <c r="K3227" i="1"/>
  <c r="X3226" i="1"/>
  <c r="S3226" i="1"/>
  <c r="P3226" i="1"/>
  <c r="K3226" i="1"/>
  <c r="X3225" i="1"/>
  <c r="S3225" i="1"/>
  <c r="P3225" i="1"/>
  <c r="K3225" i="1"/>
  <c r="X3224" i="1"/>
  <c r="S3224" i="1"/>
  <c r="P3224" i="1"/>
  <c r="K3224" i="1"/>
  <c r="X3223" i="1"/>
  <c r="S3223" i="1"/>
  <c r="P3223" i="1"/>
  <c r="K3223" i="1"/>
  <c r="X3222" i="1"/>
  <c r="S3222" i="1"/>
  <c r="P3222" i="1"/>
  <c r="K3222" i="1"/>
  <c r="X3221" i="1"/>
  <c r="S3221" i="1"/>
  <c r="P3221" i="1"/>
  <c r="K3221" i="1"/>
  <c r="X3220" i="1"/>
  <c r="S3220" i="1"/>
  <c r="P3220" i="1"/>
  <c r="K3220" i="1"/>
  <c r="X3219" i="1"/>
  <c r="S3219" i="1"/>
  <c r="P3219" i="1"/>
  <c r="K3219" i="1"/>
  <c r="X3218" i="1"/>
  <c r="S3218" i="1"/>
  <c r="P3218" i="1"/>
  <c r="K3218" i="1"/>
  <c r="X3217" i="1"/>
  <c r="S3217" i="1"/>
  <c r="P3217" i="1"/>
  <c r="K3217" i="1"/>
  <c r="X3216" i="1"/>
  <c r="S3216" i="1"/>
  <c r="P3216" i="1"/>
  <c r="K3216" i="1"/>
  <c r="X3215" i="1"/>
  <c r="S3215" i="1"/>
  <c r="P3215" i="1"/>
  <c r="K3215" i="1"/>
  <c r="X3214" i="1"/>
  <c r="S3214" i="1"/>
  <c r="P3214" i="1"/>
  <c r="K3214" i="1"/>
  <c r="X3213" i="1"/>
  <c r="S3213" i="1"/>
  <c r="P3213" i="1"/>
  <c r="K3213" i="1"/>
  <c r="X3212" i="1"/>
  <c r="S3212" i="1"/>
  <c r="P3212" i="1"/>
  <c r="K3212" i="1"/>
  <c r="X3211" i="1"/>
  <c r="S3211" i="1"/>
  <c r="P3211" i="1"/>
  <c r="K3211" i="1"/>
  <c r="X3210" i="1"/>
  <c r="S3210" i="1"/>
  <c r="P3210" i="1"/>
  <c r="K3210" i="1"/>
  <c r="X3209" i="1"/>
  <c r="S3209" i="1"/>
  <c r="P3209" i="1"/>
  <c r="K3209" i="1"/>
  <c r="X3208" i="1"/>
  <c r="S3208" i="1"/>
  <c r="P3208" i="1"/>
  <c r="K3208" i="1"/>
  <c r="X3207" i="1"/>
  <c r="S3207" i="1"/>
  <c r="P3207" i="1"/>
  <c r="K3207" i="1"/>
  <c r="X3206" i="1"/>
  <c r="S3206" i="1"/>
  <c r="P3206" i="1"/>
  <c r="K3206" i="1"/>
  <c r="X3205" i="1"/>
  <c r="S3205" i="1"/>
  <c r="P3205" i="1"/>
  <c r="K3205" i="1"/>
  <c r="X3204" i="1"/>
  <c r="S3204" i="1"/>
  <c r="P3204" i="1"/>
  <c r="K3204" i="1"/>
  <c r="X3203" i="1"/>
  <c r="S3203" i="1"/>
  <c r="P3203" i="1"/>
  <c r="K3203" i="1"/>
  <c r="X3202" i="1"/>
  <c r="S3202" i="1"/>
  <c r="P3202" i="1"/>
  <c r="K3202" i="1"/>
  <c r="X3201" i="1"/>
  <c r="S3201" i="1"/>
  <c r="P3201" i="1"/>
  <c r="K3201" i="1"/>
  <c r="X3200" i="1"/>
  <c r="S3200" i="1"/>
  <c r="P3200" i="1"/>
  <c r="K3200" i="1"/>
  <c r="X3199" i="1"/>
  <c r="S3199" i="1"/>
  <c r="P3199" i="1"/>
  <c r="K3199" i="1"/>
  <c r="X3198" i="1"/>
  <c r="S3198" i="1"/>
  <c r="P3198" i="1"/>
  <c r="K3198" i="1"/>
  <c r="X3197" i="1"/>
  <c r="S3197" i="1"/>
  <c r="P3197" i="1"/>
  <c r="K3197" i="1"/>
  <c r="X3196" i="1"/>
  <c r="S3196" i="1"/>
  <c r="P3196" i="1"/>
  <c r="K3196" i="1"/>
  <c r="X3195" i="1"/>
  <c r="S3195" i="1"/>
  <c r="P3195" i="1"/>
  <c r="K3195" i="1"/>
  <c r="X3194" i="1"/>
  <c r="S3194" i="1"/>
  <c r="P3194" i="1"/>
  <c r="K3194" i="1"/>
  <c r="X3193" i="1"/>
  <c r="S3193" i="1"/>
  <c r="P3193" i="1"/>
  <c r="K3193" i="1"/>
  <c r="X3192" i="1"/>
  <c r="S3192" i="1"/>
  <c r="P3192" i="1"/>
  <c r="K3192" i="1"/>
  <c r="X3191" i="1"/>
  <c r="S3191" i="1"/>
  <c r="P3191" i="1"/>
  <c r="K3191" i="1"/>
  <c r="X3190" i="1"/>
  <c r="S3190" i="1"/>
  <c r="P3190" i="1"/>
  <c r="K3190" i="1"/>
  <c r="X3189" i="1"/>
  <c r="S3189" i="1"/>
  <c r="P3189" i="1"/>
  <c r="K3189" i="1"/>
  <c r="X3188" i="1"/>
  <c r="S3188" i="1"/>
  <c r="P3188" i="1"/>
  <c r="K3188" i="1"/>
  <c r="X3187" i="1"/>
  <c r="S3187" i="1"/>
  <c r="P3187" i="1"/>
  <c r="K3187" i="1"/>
  <c r="X3186" i="1"/>
  <c r="S3186" i="1"/>
  <c r="P3186" i="1"/>
  <c r="K3186" i="1"/>
  <c r="X3185" i="1"/>
  <c r="S3185" i="1"/>
  <c r="P3185" i="1"/>
  <c r="K3185" i="1"/>
  <c r="X3184" i="1"/>
  <c r="S3184" i="1"/>
  <c r="P3184" i="1"/>
  <c r="K3184" i="1"/>
  <c r="X3183" i="1"/>
  <c r="S3183" i="1"/>
  <c r="P3183" i="1"/>
  <c r="K3183" i="1"/>
  <c r="X3182" i="1"/>
  <c r="S3182" i="1"/>
  <c r="P3182" i="1"/>
  <c r="K3182" i="1"/>
  <c r="X3181" i="1"/>
  <c r="S3181" i="1"/>
  <c r="P3181" i="1"/>
  <c r="K3181" i="1"/>
  <c r="X3180" i="1"/>
  <c r="S3180" i="1"/>
  <c r="P3180" i="1"/>
  <c r="K3180" i="1"/>
  <c r="X3179" i="1"/>
  <c r="S3179" i="1"/>
  <c r="P3179" i="1"/>
  <c r="K3179" i="1"/>
  <c r="X3178" i="1"/>
  <c r="S3178" i="1"/>
  <c r="P3178" i="1"/>
  <c r="K3178" i="1"/>
  <c r="X3177" i="1"/>
  <c r="S3177" i="1"/>
  <c r="P3177" i="1"/>
  <c r="K3177" i="1"/>
  <c r="X3176" i="1"/>
  <c r="S3176" i="1"/>
  <c r="P3176" i="1"/>
  <c r="K3176" i="1"/>
  <c r="X3175" i="1"/>
  <c r="S3175" i="1"/>
  <c r="P3175" i="1"/>
  <c r="K3175" i="1"/>
  <c r="X3174" i="1"/>
  <c r="S3174" i="1"/>
  <c r="P3174" i="1"/>
  <c r="K3174" i="1"/>
  <c r="X3173" i="1"/>
  <c r="S3173" i="1"/>
  <c r="P3173" i="1"/>
  <c r="K3173" i="1"/>
  <c r="X3172" i="1"/>
  <c r="S3172" i="1"/>
  <c r="P3172" i="1"/>
  <c r="K3172" i="1"/>
  <c r="X3171" i="1"/>
  <c r="S3171" i="1"/>
  <c r="P3171" i="1"/>
  <c r="K3171" i="1"/>
  <c r="X3170" i="1"/>
  <c r="S3170" i="1"/>
  <c r="P3170" i="1"/>
  <c r="K3170" i="1"/>
  <c r="X3169" i="1"/>
  <c r="S3169" i="1"/>
  <c r="P3169" i="1"/>
  <c r="K3169" i="1"/>
  <c r="X3168" i="1"/>
  <c r="S3168" i="1"/>
  <c r="P3168" i="1"/>
  <c r="K3168" i="1"/>
  <c r="X3167" i="1"/>
  <c r="S3167" i="1"/>
  <c r="P3167" i="1"/>
  <c r="K3167" i="1"/>
  <c r="X3166" i="1"/>
  <c r="S3166" i="1"/>
  <c r="P3166" i="1"/>
  <c r="K3166" i="1"/>
  <c r="X3165" i="1"/>
  <c r="S3165" i="1"/>
  <c r="P3165" i="1"/>
  <c r="K3165" i="1"/>
  <c r="X3164" i="1"/>
  <c r="S3164" i="1"/>
  <c r="P3164" i="1"/>
  <c r="K3164" i="1"/>
  <c r="X3163" i="1"/>
  <c r="S3163" i="1"/>
  <c r="P3163" i="1"/>
  <c r="K3163" i="1"/>
  <c r="X3162" i="1"/>
  <c r="S3162" i="1"/>
  <c r="P3162" i="1"/>
  <c r="K3162" i="1"/>
  <c r="X3161" i="1"/>
  <c r="S3161" i="1"/>
  <c r="P3161" i="1"/>
  <c r="K3161" i="1"/>
  <c r="X3160" i="1"/>
  <c r="S3160" i="1"/>
  <c r="P3160" i="1"/>
  <c r="K3160" i="1"/>
  <c r="X3159" i="1"/>
  <c r="S3159" i="1"/>
  <c r="P3159" i="1"/>
  <c r="K3159" i="1"/>
  <c r="X3158" i="1"/>
  <c r="S3158" i="1"/>
  <c r="P3158" i="1"/>
  <c r="K3158" i="1"/>
  <c r="X3157" i="1"/>
  <c r="S3157" i="1"/>
  <c r="P3157" i="1"/>
  <c r="K3157" i="1"/>
  <c r="X3156" i="1"/>
  <c r="S3156" i="1"/>
  <c r="P3156" i="1"/>
  <c r="K3156" i="1"/>
  <c r="X3155" i="1"/>
  <c r="S3155" i="1"/>
  <c r="P3155" i="1"/>
  <c r="K3155" i="1"/>
  <c r="X3154" i="1"/>
  <c r="S3154" i="1"/>
  <c r="P3154" i="1"/>
  <c r="K3154" i="1"/>
  <c r="X3153" i="1"/>
  <c r="S3153" i="1"/>
  <c r="P3153" i="1"/>
  <c r="K3153" i="1"/>
  <c r="X3152" i="1"/>
  <c r="S3152" i="1"/>
  <c r="P3152" i="1"/>
  <c r="K3152" i="1"/>
  <c r="X3151" i="1"/>
  <c r="S3151" i="1"/>
  <c r="P3151" i="1"/>
  <c r="K3151" i="1"/>
  <c r="X3150" i="1"/>
  <c r="S3150" i="1"/>
  <c r="P3150" i="1"/>
  <c r="K3150" i="1"/>
  <c r="X3149" i="1"/>
  <c r="S3149" i="1"/>
  <c r="P3149" i="1"/>
  <c r="K3149" i="1"/>
  <c r="X3148" i="1"/>
  <c r="S3148" i="1"/>
  <c r="P3148" i="1"/>
  <c r="K3148" i="1"/>
  <c r="X3147" i="1"/>
  <c r="S3147" i="1"/>
  <c r="P3147" i="1"/>
  <c r="K3147" i="1"/>
  <c r="X3146" i="1"/>
  <c r="S3146" i="1"/>
  <c r="P3146" i="1"/>
  <c r="K3146" i="1"/>
  <c r="X3145" i="1"/>
  <c r="S3145" i="1"/>
  <c r="P3145" i="1"/>
  <c r="K3145" i="1"/>
  <c r="X3144" i="1"/>
  <c r="S3144" i="1"/>
  <c r="P3144" i="1"/>
  <c r="K3144" i="1"/>
  <c r="X3143" i="1"/>
  <c r="S3143" i="1"/>
  <c r="P3143" i="1"/>
  <c r="K3143" i="1"/>
  <c r="X3142" i="1"/>
  <c r="S3142" i="1"/>
  <c r="P3142" i="1"/>
  <c r="K3142" i="1"/>
  <c r="X3141" i="1"/>
  <c r="S3141" i="1"/>
  <c r="P3141" i="1"/>
  <c r="K3141" i="1"/>
  <c r="X3140" i="1"/>
  <c r="S3140" i="1"/>
  <c r="P3140" i="1"/>
  <c r="K3140" i="1"/>
  <c r="X3139" i="1"/>
  <c r="S3139" i="1"/>
  <c r="P3139" i="1"/>
  <c r="K3139" i="1"/>
  <c r="X3138" i="1"/>
  <c r="S3138" i="1"/>
  <c r="P3138" i="1"/>
  <c r="K3138" i="1"/>
  <c r="X3137" i="1"/>
  <c r="S3137" i="1"/>
  <c r="P3137" i="1"/>
  <c r="K3137" i="1"/>
  <c r="X3136" i="1"/>
  <c r="S3136" i="1"/>
  <c r="P3136" i="1"/>
  <c r="K3136" i="1"/>
  <c r="X3135" i="1"/>
  <c r="S3135" i="1"/>
  <c r="P3135" i="1"/>
  <c r="K3135" i="1"/>
  <c r="X3134" i="1"/>
  <c r="S3134" i="1"/>
  <c r="P3134" i="1"/>
  <c r="K3134" i="1"/>
  <c r="X3133" i="1"/>
  <c r="S3133" i="1"/>
  <c r="P3133" i="1"/>
  <c r="K3133" i="1"/>
  <c r="X3132" i="1"/>
  <c r="S3132" i="1"/>
  <c r="P3132" i="1"/>
  <c r="K3132" i="1"/>
  <c r="X3131" i="1"/>
  <c r="S3131" i="1"/>
  <c r="P3131" i="1"/>
  <c r="K3131" i="1"/>
  <c r="X3130" i="1"/>
  <c r="S3130" i="1"/>
  <c r="P3130" i="1"/>
  <c r="K3130" i="1"/>
  <c r="X3129" i="1"/>
  <c r="S3129" i="1"/>
  <c r="P3129" i="1"/>
  <c r="K3129" i="1"/>
  <c r="X3128" i="1"/>
  <c r="S3128" i="1"/>
  <c r="P3128" i="1"/>
  <c r="K3128" i="1"/>
  <c r="X3127" i="1"/>
  <c r="S3127" i="1"/>
  <c r="P3127" i="1"/>
  <c r="K3127" i="1"/>
  <c r="X3126" i="1"/>
  <c r="S3126" i="1"/>
  <c r="P3126" i="1"/>
  <c r="K3126" i="1"/>
  <c r="X3125" i="1"/>
  <c r="S3125" i="1"/>
  <c r="P3125" i="1"/>
  <c r="K3125" i="1"/>
  <c r="X3124" i="1"/>
  <c r="S3124" i="1"/>
  <c r="P3124" i="1"/>
  <c r="K3124" i="1"/>
  <c r="X3123" i="1"/>
  <c r="S3123" i="1"/>
  <c r="P3123" i="1"/>
  <c r="K3123" i="1"/>
  <c r="X3122" i="1"/>
  <c r="S3122" i="1"/>
  <c r="P3122" i="1"/>
  <c r="K3122" i="1"/>
  <c r="X3121" i="1"/>
  <c r="S3121" i="1"/>
  <c r="P3121" i="1"/>
  <c r="K3121" i="1"/>
  <c r="X3120" i="1"/>
  <c r="S3120" i="1"/>
  <c r="P3120" i="1"/>
  <c r="K3120" i="1"/>
  <c r="X3119" i="1"/>
  <c r="S3119" i="1"/>
  <c r="P3119" i="1"/>
  <c r="K3119" i="1"/>
  <c r="X3118" i="1"/>
  <c r="S3118" i="1"/>
  <c r="P3118" i="1"/>
  <c r="K3118" i="1"/>
  <c r="X3117" i="1"/>
  <c r="S3117" i="1"/>
  <c r="P3117" i="1"/>
  <c r="K3117" i="1"/>
  <c r="X3116" i="1"/>
  <c r="S3116" i="1"/>
  <c r="P3116" i="1"/>
  <c r="K3116" i="1"/>
  <c r="X3115" i="1"/>
  <c r="S3115" i="1"/>
  <c r="P3115" i="1"/>
  <c r="K3115" i="1"/>
  <c r="X3114" i="1"/>
  <c r="S3114" i="1"/>
  <c r="P3114" i="1"/>
  <c r="K3114" i="1"/>
  <c r="X3113" i="1"/>
  <c r="S3113" i="1"/>
  <c r="P3113" i="1"/>
  <c r="K3113" i="1"/>
  <c r="X3112" i="1"/>
  <c r="S3112" i="1"/>
  <c r="P3112" i="1"/>
  <c r="K3112" i="1"/>
  <c r="X3111" i="1"/>
  <c r="S3111" i="1"/>
  <c r="P3111" i="1"/>
  <c r="K3111" i="1"/>
  <c r="X3110" i="1"/>
  <c r="S3110" i="1"/>
  <c r="P3110" i="1"/>
  <c r="K3110" i="1"/>
  <c r="X3109" i="1"/>
  <c r="S3109" i="1"/>
  <c r="P3109" i="1"/>
  <c r="K3109" i="1"/>
  <c r="X3108" i="1"/>
  <c r="S3108" i="1"/>
  <c r="P3108" i="1"/>
  <c r="K3108" i="1"/>
  <c r="X3107" i="1"/>
  <c r="S3107" i="1"/>
  <c r="P3107" i="1"/>
  <c r="K3107" i="1"/>
  <c r="X3106" i="1"/>
  <c r="S3106" i="1"/>
  <c r="P3106" i="1"/>
  <c r="K3106" i="1"/>
  <c r="X3105" i="1"/>
  <c r="S3105" i="1"/>
  <c r="P3105" i="1"/>
  <c r="K3105" i="1"/>
  <c r="X3104" i="1"/>
  <c r="S3104" i="1"/>
  <c r="P3104" i="1"/>
  <c r="K3104" i="1"/>
  <c r="X3103" i="1"/>
  <c r="S3103" i="1"/>
  <c r="P3103" i="1"/>
  <c r="K3103" i="1"/>
  <c r="X3102" i="1"/>
  <c r="S3102" i="1"/>
  <c r="P3102" i="1"/>
  <c r="K3102" i="1"/>
  <c r="X3101" i="1"/>
  <c r="S3101" i="1"/>
  <c r="P3101" i="1"/>
  <c r="K3101" i="1"/>
  <c r="X3100" i="1"/>
  <c r="S3100" i="1"/>
  <c r="P3100" i="1"/>
  <c r="K3100" i="1"/>
  <c r="X3099" i="1"/>
  <c r="S3099" i="1"/>
  <c r="P3099" i="1"/>
  <c r="K3099" i="1"/>
  <c r="X3098" i="1"/>
  <c r="S3098" i="1"/>
  <c r="P3098" i="1"/>
  <c r="K3098" i="1"/>
  <c r="X3097" i="1"/>
  <c r="S3097" i="1"/>
  <c r="P3097" i="1"/>
  <c r="K3097" i="1"/>
  <c r="X3096" i="1"/>
  <c r="S3096" i="1"/>
  <c r="P3096" i="1"/>
  <c r="K3096" i="1"/>
  <c r="X3095" i="1"/>
  <c r="S3095" i="1"/>
  <c r="P3095" i="1"/>
  <c r="K3095" i="1"/>
  <c r="X3094" i="1"/>
  <c r="S3094" i="1"/>
  <c r="P3094" i="1"/>
  <c r="K3094" i="1"/>
  <c r="X3093" i="1"/>
  <c r="S3093" i="1"/>
  <c r="P3093" i="1"/>
  <c r="K3093" i="1"/>
  <c r="X3092" i="1"/>
  <c r="S3092" i="1"/>
  <c r="P3092" i="1"/>
  <c r="K3092" i="1"/>
  <c r="X3091" i="1"/>
  <c r="S3091" i="1"/>
  <c r="P3091" i="1"/>
  <c r="K3091" i="1"/>
  <c r="X3090" i="1"/>
  <c r="S3090" i="1"/>
  <c r="P3090" i="1"/>
  <c r="K3090" i="1"/>
  <c r="X3089" i="1"/>
  <c r="S3089" i="1"/>
  <c r="P3089" i="1"/>
  <c r="K3089" i="1"/>
  <c r="X3088" i="1"/>
  <c r="S3088" i="1"/>
  <c r="P3088" i="1"/>
  <c r="K3088" i="1"/>
  <c r="X3087" i="1"/>
  <c r="S3087" i="1"/>
  <c r="P3087" i="1"/>
  <c r="K3087" i="1"/>
  <c r="X3086" i="1"/>
  <c r="S3086" i="1"/>
  <c r="P3086" i="1"/>
  <c r="K3086" i="1"/>
  <c r="X3085" i="1"/>
  <c r="S3085" i="1"/>
  <c r="P3085" i="1"/>
  <c r="K3085" i="1"/>
  <c r="X3084" i="1"/>
  <c r="S3084" i="1"/>
  <c r="P3084" i="1"/>
  <c r="K3084" i="1"/>
  <c r="X3083" i="1"/>
  <c r="S3083" i="1"/>
  <c r="P3083" i="1"/>
  <c r="K3083" i="1"/>
  <c r="X3082" i="1"/>
  <c r="S3082" i="1"/>
  <c r="P3082" i="1"/>
  <c r="K3082" i="1"/>
  <c r="X3081" i="1"/>
  <c r="S3081" i="1"/>
  <c r="P3081" i="1"/>
  <c r="K3081" i="1"/>
  <c r="X3080" i="1"/>
  <c r="S3080" i="1"/>
  <c r="P3080" i="1"/>
  <c r="K3080" i="1"/>
  <c r="X3079" i="1"/>
  <c r="S3079" i="1"/>
  <c r="P3079" i="1"/>
  <c r="K3079" i="1"/>
  <c r="X3078" i="1"/>
  <c r="S3078" i="1"/>
  <c r="P3078" i="1"/>
  <c r="K3078" i="1"/>
  <c r="X3077" i="1"/>
  <c r="S3077" i="1"/>
  <c r="P3077" i="1"/>
  <c r="K3077" i="1"/>
  <c r="X3076" i="1"/>
  <c r="S3076" i="1"/>
  <c r="P3076" i="1"/>
  <c r="K3076" i="1"/>
  <c r="X3075" i="1"/>
  <c r="S3075" i="1"/>
  <c r="P3075" i="1"/>
  <c r="K3075" i="1"/>
  <c r="X3074" i="1"/>
  <c r="S3074" i="1"/>
  <c r="P3074" i="1"/>
  <c r="K3074" i="1"/>
  <c r="X3073" i="1"/>
  <c r="S3073" i="1"/>
  <c r="P3073" i="1"/>
  <c r="K3073" i="1"/>
  <c r="X3072" i="1"/>
  <c r="S3072" i="1"/>
  <c r="P3072" i="1"/>
  <c r="K3072" i="1"/>
  <c r="X3071" i="1"/>
  <c r="S3071" i="1"/>
  <c r="P3071" i="1"/>
  <c r="K3071" i="1"/>
  <c r="X3070" i="1"/>
  <c r="S3070" i="1"/>
  <c r="P3070" i="1"/>
  <c r="K3070" i="1"/>
  <c r="X3069" i="1"/>
  <c r="S3069" i="1"/>
  <c r="P3069" i="1"/>
  <c r="K3069" i="1"/>
  <c r="X3068" i="1"/>
  <c r="S3068" i="1"/>
  <c r="P3068" i="1"/>
  <c r="K3068" i="1"/>
  <c r="X3067" i="1"/>
  <c r="S3067" i="1"/>
  <c r="P3067" i="1"/>
  <c r="K3067" i="1"/>
  <c r="X3066" i="1"/>
  <c r="S3066" i="1"/>
  <c r="P3066" i="1"/>
  <c r="K3066" i="1"/>
  <c r="X3065" i="1"/>
  <c r="S3065" i="1"/>
  <c r="P3065" i="1"/>
  <c r="K3065" i="1"/>
  <c r="X3064" i="1"/>
  <c r="S3064" i="1"/>
  <c r="P3064" i="1"/>
  <c r="K3064" i="1"/>
  <c r="X3063" i="1"/>
  <c r="S3063" i="1"/>
  <c r="P3063" i="1"/>
  <c r="K3063" i="1"/>
  <c r="X3062" i="1"/>
  <c r="S3062" i="1"/>
  <c r="P3062" i="1"/>
  <c r="K3062" i="1"/>
  <c r="X3061" i="1"/>
  <c r="S3061" i="1"/>
  <c r="P3061" i="1"/>
  <c r="K3061" i="1"/>
  <c r="X3060" i="1"/>
  <c r="S3060" i="1"/>
  <c r="P3060" i="1"/>
  <c r="K3060" i="1"/>
  <c r="X3059" i="1"/>
  <c r="S3059" i="1"/>
  <c r="P3059" i="1"/>
  <c r="K3059" i="1"/>
  <c r="X3058" i="1"/>
  <c r="S3058" i="1"/>
  <c r="P3058" i="1"/>
  <c r="K3058" i="1"/>
  <c r="X3057" i="1"/>
  <c r="S3057" i="1"/>
  <c r="P3057" i="1"/>
  <c r="K3057" i="1"/>
  <c r="X3056" i="1"/>
  <c r="S3056" i="1"/>
  <c r="P3056" i="1"/>
  <c r="K3056" i="1"/>
  <c r="X3055" i="1"/>
  <c r="S3055" i="1"/>
  <c r="P3055" i="1"/>
  <c r="K3055" i="1"/>
  <c r="X3054" i="1"/>
  <c r="S3054" i="1"/>
  <c r="P3054" i="1"/>
  <c r="K3054" i="1"/>
  <c r="X3053" i="1"/>
  <c r="S3053" i="1"/>
  <c r="P3053" i="1"/>
  <c r="K3053" i="1"/>
  <c r="X3052" i="1"/>
  <c r="S3052" i="1"/>
  <c r="P3052" i="1"/>
  <c r="K3052" i="1"/>
  <c r="X3051" i="1"/>
  <c r="S3051" i="1"/>
  <c r="P3051" i="1"/>
  <c r="K3051" i="1"/>
  <c r="X3050" i="1"/>
  <c r="S3050" i="1"/>
  <c r="P3050" i="1"/>
  <c r="K3050" i="1"/>
  <c r="X3049" i="1"/>
  <c r="S3049" i="1"/>
  <c r="P3049" i="1"/>
  <c r="K3049" i="1"/>
  <c r="X3048" i="1"/>
  <c r="S3048" i="1"/>
  <c r="P3048" i="1"/>
  <c r="K3048" i="1"/>
  <c r="X3047" i="1"/>
  <c r="S3047" i="1"/>
  <c r="P3047" i="1"/>
  <c r="K3047" i="1"/>
  <c r="X3046" i="1"/>
  <c r="S3046" i="1"/>
  <c r="P3046" i="1"/>
  <c r="K3046" i="1"/>
  <c r="X3045" i="1"/>
  <c r="S3045" i="1"/>
  <c r="P3045" i="1"/>
  <c r="K3045" i="1"/>
  <c r="X3044" i="1"/>
  <c r="S3044" i="1"/>
  <c r="P3044" i="1"/>
  <c r="K3044" i="1"/>
  <c r="X3043" i="1"/>
  <c r="S3043" i="1"/>
  <c r="P3043" i="1"/>
  <c r="K3043" i="1"/>
  <c r="X3042" i="1"/>
  <c r="S3042" i="1"/>
  <c r="P3042" i="1"/>
  <c r="K3042" i="1"/>
  <c r="X3041" i="1"/>
  <c r="S3041" i="1"/>
  <c r="P3041" i="1"/>
  <c r="K3041" i="1"/>
  <c r="X3040" i="1"/>
  <c r="S3040" i="1"/>
  <c r="P3040" i="1"/>
  <c r="K3040" i="1"/>
  <c r="X3039" i="1"/>
  <c r="S3039" i="1"/>
  <c r="P3039" i="1"/>
  <c r="K3039" i="1"/>
  <c r="X3038" i="1"/>
  <c r="S3038" i="1"/>
  <c r="P3038" i="1"/>
  <c r="K3038" i="1"/>
  <c r="X3037" i="1"/>
  <c r="S3037" i="1"/>
  <c r="P3037" i="1"/>
  <c r="K3037" i="1"/>
  <c r="X3036" i="1"/>
  <c r="S3036" i="1"/>
  <c r="P3036" i="1"/>
  <c r="K3036" i="1"/>
  <c r="X3035" i="1"/>
  <c r="S3035" i="1"/>
  <c r="P3035" i="1"/>
  <c r="K3035" i="1"/>
  <c r="X3034" i="1"/>
  <c r="S3034" i="1"/>
  <c r="P3034" i="1"/>
  <c r="K3034" i="1"/>
  <c r="X3033" i="1"/>
  <c r="S3033" i="1"/>
  <c r="P3033" i="1"/>
  <c r="K3033" i="1"/>
  <c r="X3032" i="1"/>
  <c r="S3032" i="1"/>
  <c r="P3032" i="1"/>
  <c r="K3032" i="1"/>
  <c r="X3031" i="1"/>
  <c r="S3031" i="1"/>
  <c r="P3031" i="1"/>
  <c r="K3031" i="1"/>
  <c r="X3030" i="1"/>
  <c r="S3030" i="1"/>
  <c r="P3030" i="1"/>
  <c r="K3030" i="1"/>
  <c r="X3029" i="1"/>
  <c r="S3029" i="1"/>
  <c r="P3029" i="1"/>
  <c r="K3029" i="1"/>
  <c r="X3028" i="1"/>
  <c r="S3028" i="1"/>
  <c r="P3028" i="1"/>
  <c r="K3028" i="1"/>
  <c r="X3027" i="1"/>
  <c r="S3027" i="1"/>
  <c r="P3027" i="1"/>
  <c r="K3027" i="1"/>
  <c r="X3026" i="1"/>
  <c r="S3026" i="1"/>
  <c r="P3026" i="1"/>
  <c r="K3026" i="1"/>
  <c r="X3025" i="1"/>
  <c r="S3025" i="1"/>
  <c r="P3025" i="1"/>
  <c r="K3025" i="1"/>
  <c r="X3024" i="1"/>
  <c r="S3024" i="1"/>
  <c r="P3024" i="1"/>
  <c r="K3024" i="1"/>
  <c r="X3023" i="1"/>
  <c r="S3023" i="1"/>
  <c r="P3023" i="1"/>
  <c r="K3023" i="1"/>
  <c r="X3022" i="1"/>
  <c r="S3022" i="1"/>
  <c r="P3022" i="1"/>
  <c r="K3022" i="1"/>
  <c r="X3021" i="1"/>
  <c r="S3021" i="1"/>
  <c r="P3021" i="1"/>
  <c r="K3021" i="1"/>
  <c r="X3020" i="1"/>
  <c r="S3020" i="1"/>
  <c r="P3020" i="1"/>
  <c r="K3020" i="1"/>
  <c r="X3019" i="1"/>
  <c r="S3019" i="1"/>
  <c r="P3019" i="1"/>
  <c r="K3019" i="1"/>
  <c r="X3018" i="1"/>
  <c r="S3018" i="1"/>
  <c r="P3018" i="1"/>
  <c r="K3018" i="1"/>
  <c r="X3017" i="1"/>
  <c r="S3017" i="1"/>
  <c r="P3017" i="1"/>
  <c r="K3017" i="1"/>
  <c r="X3016" i="1"/>
  <c r="S3016" i="1"/>
  <c r="P3016" i="1"/>
  <c r="K3016" i="1"/>
  <c r="X3015" i="1"/>
  <c r="S3015" i="1"/>
  <c r="P3015" i="1"/>
  <c r="K3015" i="1"/>
  <c r="X3014" i="1"/>
  <c r="S3014" i="1"/>
  <c r="P3014" i="1"/>
  <c r="K3014" i="1"/>
  <c r="X3013" i="1"/>
  <c r="S3013" i="1"/>
  <c r="P3013" i="1"/>
  <c r="K3013" i="1"/>
  <c r="X3012" i="1"/>
  <c r="S3012" i="1"/>
  <c r="P3012" i="1"/>
  <c r="K3012" i="1"/>
  <c r="X3011" i="1"/>
  <c r="S3011" i="1"/>
  <c r="P3011" i="1"/>
  <c r="K3011" i="1"/>
  <c r="X3010" i="1"/>
  <c r="S3010" i="1"/>
  <c r="P3010" i="1"/>
  <c r="K3010" i="1"/>
  <c r="X3009" i="1"/>
  <c r="S3009" i="1"/>
  <c r="P3009" i="1"/>
  <c r="K3009" i="1"/>
  <c r="X3008" i="1"/>
  <c r="S3008" i="1"/>
  <c r="P3008" i="1"/>
  <c r="K3008" i="1"/>
  <c r="X3007" i="1"/>
  <c r="S3007" i="1"/>
  <c r="P3007" i="1"/>
  <c r="K3007" i="1"/>
  <c r="X3006" i="1"/>
  <c r="S3006" i="1"/>
  <c r="P3006" i="1"/>
  <c r="K3006" i="1"/>
  <c r="X3005" i="1"/>
  <c r="S3005" i="1"/>
  <c r="P3005" i="1"/>
  <c r="K3005" i="1"/>
  <c r="X3004" i="1"/>
  <c r="S3004" i="1"/>
  <c r="P3004" i="1"/>
  <c r="K3004" i="1"/>
  <c r="X3003" i="1"/>
  <c r="S3003" i="1"/>
  <c r="P3003" i="1"/>
  <c r="K3003" i="1"/>
  <c r="X3002" i="1"/>
  <c r="S3002" i="1"/>
  <c r="P3002" i="1"/>
  <c r="K3002" i="1"/>
  <c r="X3001" i="1"/>
  <c r="S3001" i="1"/>
  <c r="P3001" i="1"/>
  <c r="K3001" i="1"/>
  <c r="X3000" i="1"/>
  <c r="S3000" i="1"/>
  <c r="P3000" i="1"/>
  <c r="K3000" i="1"/>
  <c r="X2999" i="1"/>
  <c r="S2999" i="1"/>
  <c r="P2999" i="1"/>
  <c r="K2999" i="1"/>
  <c r="X2998" i="1"/>
  <c r="S2998" i="1"/>
  <c r="P2998" i="1"/>
  <c r="K2998" i="1"/>
  <c r="X2997" i="1"/>
  <c r="S2997" i="1"/>
  <c r="P2997" i="1"/>
  <c r="K2997" i="1"/>
  <c r="X2996" i="1"/>
  <c r="S2996" i="1"/>
  <c r="P2996" i="1"/>
  <c r="K2996" i="1"/>
  <c r="X2995" i="1"/>
  <c r="S2995" i="1"/>
  <c r="P2995" i="1"/>
  <c r="K2995" i="1"/>
  <c r="X2994" i="1"/>
  <c r="S2994" i="1"/>
  <c r="P2994" i="1"/>
  <c r="K2994" i="1"/>
  <c r="X2993" i="1"/>
  <c r="S2993" i="1"/>
  <c r="P2993" i="1"/>
  <c r="K2993" i="1"/>
  <c r="X2992" i="1"/>
  <c r="S2992" i="1"/>
  <c r="P2992" i="1"/>
  <c r="K2992" i="1"/>
  <c r="X2991" i="1"/>
  <c r="S2991" i="1"/>
  <c r="P2991" i="1"/>
  <c r="K2991" i="1"/>
  <c r="X2990" i="1"/>
  <c r="S2990" i="1"/>
  <c r="P2990" i="1"/>
  <c r="K2990" i="1"/>
  <c r="X2989" i="1"/>
  <c r="S2989" i="1"/>
  <c r="P2989" i="1"/>
  <c r="K2989" i="1"/>
  <c r="X2988" i="1"/>
  <c r="S2988" i="1"/>
  <c r="P2988" i="1"/>
  <c r="K2988" i="1"/>
  <c r="X2987" i="1"/>
  <c r="S2987" i="1"/>
  <c r="P2987" i="1"/>
  <c r="K2987" i="1"/>
  <c r="X2986" i="1"/>
  <c r="S2986" i="1"/>
  <c r="P2986" i="1"/>
  <c r="K2986" i="1"/>
  <c r="X2985" i="1"/>
  <c r="S2985" i="1"/>
  <c r="P2985" i="1"/>
  <c r="K2985" i="1"/>
  <c r="X2984" i="1"/>
  <c r="S2984" i="1"/>
  <c r="P2984" i="1"/>
  <c r="K2984" i="1"/>
  <c r="X2983" i="1"/>
  <c r="S2983" i="1"/>
  <c r="P2983" i="1"/>
  <c r="K2983" i="1"/>
  <c r="X2982" i="1"/>
  <c r="S2982" i="1"/>
  <c r="P2982" i="1"/>
  <c r="K2982" i="1"/>
  <c r="X2981" i="1"/>
  <c r="S2981" i="1"/>
  <c r="P2981" i="1"/>
  <c r="K2981" i="1"/>
  <c r="X2980" i="1"/>
  <c r="S2980" i="1"/>
  <c r="P2980" i="1"/>
  <c r="K2980" i="1"/>
  <c r="X2979" i="1"/>
  <c r="S2979" i="1"/>
  <c r="P2979" i="1"/>
  <c r="K2979" i="1"/>
  <c r="X2978" i="1"/>
  <c r="S2978" i="1"/>
  <c r="P2978" i="1"/>
  <c r="K2978" i="1"/>
  <c r="X2977" i="1"/>
  <c r="S2977" i="1"/>
  <c r="P2977" i="1"/>
  <c r="K2977" i="1"/>
  <c r="X2976" i="1"/>
  <c r="S2976" i="1"/>
  <c r="P2976" i="1"/>
  <c r="K2976" i="1"/>
  <c r="X2975" i="1"/>
  <c r="S2975" i="1"/>
  <c r="P2975" i="1"/>
  <c r="K2975" i="1"/>
  <c r="X2974" i="1"/>
  <c r="S2974" i="1"/>
  <c r="P2974" i="1"/>
  <c r="K2974" i="1"/>
  <c r="X2973" i="1"/>
  <c r="S2973" i="1"/>
  <c r="P2973" i="1"/>
  <c r="K2973" i="1"/>
  <c r="X2972" i="1"/>
  <c r="S2972" i="1"/>
  <c r="P2972" i="1"/>
  <c r="K2972" i="1"/>
  <c r="X2971" i="1"/>
  <c r="S2971" i="1"/>
  <c r="P2971" i="1"/>
  <c r="K2971" i="1"/>
  <c r="X2970" i="1"/>
  <c r="S2970" i="1"/>
  <c r="P2970" i="1"/>
  <c r="K2970" i="1"/>
  <c r="X2969" i="1"/>
  <c r="S2969" i="1"/>
  <c r="P2969" i="1"/>
  <c r="K2969" i="1"/>
  <c r="X2968" i="1"/>
  <c r="S2968" i="1"/>
  <c r="P2968" i="1"/>
  <c r="K2968" i="1"/>
  <c r="X2967" i="1"/>
  <c r="S2967" i="1"/>
  <c r="P2967" i="1"/>
  <c r="K2967" i="1"/>
  <c r="X2966" i="1"/>
  <c r="S2966" i="1"/>
  <c r="P2966" i="1"/>
  <c r="K2966" i="1"/>
  <c r="X2965" i="1"/>
  <c r="S2965" i="1"/>
  <c r="P2965" i="1"/>
  <c r="K2965" i="1"/>
  <c r="X2964" i="1"/>
  <c r="S2964" i="1"/>
  <c r="P2964" i="1"/>
  <c r="K2964" i="1"/>
  <c r="X2963" i="1"/>
  <c r="S2963" i="1"/>
  <c r="P2963" i="1"/>
  <c r="K2963" i="1"/>
  <c r="X2962" i="1"/>
  <c r="S2962" i="1"/>
  <c r="P2962" i="1"/>
  <c r="K2962" i="1"/>
  <c r="X2961" i="1"/>
  <c r="S2961" i="1"/>
  <c r="P2961" i="1"/>
  <c r="K2961" i="1"/>
  <c r="X2960" i="1"/>
  <c r="S2960" i="1"/>
  <c r="P2960" i="1"/>
  <c r="K2960" i="1"/>
  <c r="X2959" i="1"/>
  <c r="S2959" i="1"/>
  <c r="P2959" i="1"/>
  <c r="K2959" i="1"/>
  <c r="X2958" i="1"/>
  <c r="S2958" i="1"/>
  <c r="P2958" i="1"/>
  <c r="K2958" i="1"/>
  <c r="X2957" i="1"/>
  <c r="S2957" i="1"/>
  <c r="P2957" i="1"/>
  <c r="K2957" i="1"/>
  <c r="X2956" i="1"/>
  <c r="S2956" i="1"/>
  <c r="P2956" i="1"/>
  <c r="K2956" i="1"/>
  <c r="X2955" i="1"/>
  <c r="S2955" i="1"/>
  <c r="P2955" i="1"/>
  <c r="K2955" i="1"/>
  <c r="X2954" i="1"/>
  <c r="S2954" i="1"/>
  <c r="P2954" i="1"/>
  <c r="K2954" i="1"/>
  <c r="X2953" i="1"/>
  <c r="S2953" i="1"/>
  <c r="P2953" i="1"/>
  <c r="K2953" i="1"/>
  <c r="X2952" i="1"/>
  <c r="S2952" i="1"/>
  <c r="P2952" i="1"/>
  <c r="K2952" i="1"/>
  <c r="X2951" i="1"/>
  <c r="S2951" i="1"/>
  <c r="P2951" i="1"/>
  <c r="K2951" i="1"/>
  <c r="X2950" i="1"/>
  <c r="S2950" i="1"/>
  <c r="P2950" i="1"/>
  <c r="K2950" i="1"/>
  <c r="X2949" i="1"/>
  <c r="S2949" i="1"/>
  <c r="P2949" i="1"/>
  <c r="K2949" i="1"/>
  <c r="X2948" i="1"/>
  <c r="S2948" i="1"/>
  <c r="P2948" i="1"/>
  <c r="K2948" i="1"/>
  <c r="X2947" i="1"/>
  <c r="S2947" i="1"/>
  <c r="P2947" i="1"/>
  <c r="K2947" i="1"/>
  <c r="X2946" i="1"/>
  <c r="S2946" i="1"/>
  <c r="P2946" i="1"/>
  <c r="K2946" i="1"/>
  <c r="X2945" i="1"/>
  <c r="S2945" i="1"/>
  <c r="P2945" i="1"/>
  <c r="K2945" i="1"/>
  <c r="X2944" i="1"/>
  <c r="S2944" i="1"/>
  <c r="P2944" i="1"/>
  <c r="K2944" i="1"/>
  <c r="X2943" i="1"/>
  <c r="S2943" i="1"/>
  <c r="P2943" i="1"/>
  <c r="K2943" i="1"/>
  <c r="X2942" i="1"/>
  <c r="S2942" i="1"/>
  <c r="P2942" i="1"/>
  <c r="K2942" i="1"/>
  <c r="X2941" i="1"/>
  <c r="S2941" i="1"/>
  <c r="P2941" i="1"/>
  <c r="K2941" i="1"/>
  <c r="X2940" i="1"/>
  <c r="S2940" i="1"/>
  <c r="P2940" i="1"/>
  <c r="K2940" i="1"/>
  <c r="X2939" i="1"/>
  <c r="S2939" i="1"/>
  <c r="P2939" i="1"/>
  <c r="K2939" i="1"/>
  <c r="X2938" i="1"/>
  <c r="S2938" i="1"/>
  <c r="P2938" i="1"/>
  <c r="K2938" i="1"/>
  <c r="X2937" i="1"/>
  <c r="S2937" i="1"/>
  <c r="P2937" i="1"/>
  <c r="K2937" i="1"/>
  <c r="X2936" i="1"/>
  <c r="S2936" i="1"/>
  <c r="P2936" i="1"/>
  <c r="K2936" i="1"/>
  <c r="X2935" i="1"/>
  <c r="S2935" i="1"/>
  <c r="P2935" i="1"/>
  <c r="K2935" i="1"/>
  <c r="X2934" i="1"/>
  <c r="S2934" i="1"/>
  <c r="P2934" i="1"/>
  <c r="K2934" i="1"/>
  <c r="X2933" i="1"/>
  <c r="S2933" i="1"/>
  <c r="P2933" i="1"/>
  <c r="K2933" i="1"/>
  <c r="X2932" i="1"/>
  <c r="S2932" i="1"/>
  <c r="P2932" i="1"/>
  <c r="K2932" i="1"/>
  <c r="X2931" i="1"/>
  <c r="S2931" i="1"/>
  <c r="P2931" i="1"/>
  <c r="K2931" i="1"/>
  <c r="X2930" i="1"/>
  <c r="S2930" i="1"/>
  <c r="P2930" i="1"/>
  <c r="K2930" i="1"/>
  <c r="X2929" i="1"/>
  <c r="S2929" i="1"/>
  <c r="P2929" i="1"/>
  <c r="K2929" i="1"/>
  <c r="X2928" i="1"/>
  <c r="S2928" i="1"/>
  <c r="P2928" i="1"/>
  <c r="K2928" i="1"/>
  <c r="X2927" i="1"/>
  <c r="S2927" i="1"/>
  <c r="P2927" i="1"/>
  <c r="K2927" i="1"/>
  <c r="X2926" i="1"/>
  <c r="S2926" i="1"/>
  <c r="P2926" i="1"/>
  <c r="K2926" i="1"/>
  <c r="X2925" i="1"/>
  <c r="S2925" i="1"/>
  <c r="P2925" i="1"/>
  <c r="K2925" i="1"/>
  <c r="X2924" i="1"/>
  <c r="S2924" i="1"/>
  <c r="P2924" i="1"/>
  <c r="K2924" i="1"/>
  <c r="X2923" i="1"/>
  <c r="S2923" i="1"/>
  <c r="P2923" i="1"/>
  <c r="K2923" i="1"/>
  <c r="X2922" i="1"/>
  <c r="S2922" i="1"/>
  <c r="P2922" i="1"/>
  <c r="K2922" i="1"/>
  <c r="X2921" i="1"/>
  <c r="S2921" i="1"/>
  <c r="P2921" i="1"/>
  <c r="K2921" i="1"/>
  <c r="X2920" i="1"/>
  <c r="S2920" i="1"/>
  <c r="P2920" i="1"/>
  <c r="K2920" i="1"/>
  <c r="X2919" i="1"/>
  <c r="S2919" i="1"/>
  <c r="P2919" i="1"/>
  <c r="K2919" i="1"/>
  <c r="X2918" i="1"/>
  <c r="S2918" i="1"/>
  <c r="P2918" i="1"/>
  <c r="K2918" i="1"/>
  <c r="X2917" i="1"/>
  <c r="S2917" i="1"/>
  <c r="P2917" i="1"/>
  <c r="K2917" i="1"/>
  <c r="X2916" i="1"/>
  <c r="S2916" i="1"/>
  <c r="P2916" i="1"/>
  <c r="K2916" i="1"/>
  <c r="X2915" i="1"/>
  <c r="S2915" i="1"/>
  <c r="P2915" i="1"/>
  <c r="K2915" i="1"/>
  <c r="X2914" i="1"/>
  <c r="S2914" i="1"/>
  <c r="P2914" i="1"/>
  <c r="K2914" i="1"/>
  <c r="X2913" i="1"/>
  <c r="S2913" i="1"/>
  <c r="P2913" i="1"/>
  <c r="K2913" i="1"/>
  <c r="X2912" i="1"/>
  <c r="S2912" i="1"/>
  <c r="P2912" i="1"/>
  <c r="K2912" i="1"/>
  <c r="X2911" i="1"/>
  <c r="S2911" i="1"/>
  <c r="P2911" i="1"/>
  <c r="K2911" i="1"/>
  <c r="X2910" i="1"/>
  <c r="S2910" i="1"/>
  <c r="P2910" i="1"/>
  <c r="K2910" i="1"/>
  <c r="X2909" i="1"/>
  <c r="S2909" i="1"/>
  <c r="P2909" i="1"/>
  <c r="K2909" i="1"/>
  <c r="X2908" i="1"/>
  <c r="S2908" i="1"/>
  <c r="P2908" i="1"/>
  <c r="K2908" i="1"/>
  <c r="X2907" i="1"/>
  <c r="S2907" i="1"/>
  <c r="P2907" i="1"/>
  <c r="K2907" i="1"/>
  <c r="X2906" i="1"/>
  <c r="S2906" i="1"/>
  <c r="P2906" i="1"/>
  <c r="K2906" i="1"/>
  <c r="X2905" i="1"/>
  <c r="S2905" i="1"/>
  <c r="P2905" i="1"/>
  <c r="K2905" i="1"/>
  <c r="X2904" i="1"/>
  <c r="S2904" i="1"/>
  <c r="P2904" i="1"/>
  <c r="K2904" i="1"/>
  <c r="X2903" i="1"/>
  <c r="S2903" i="1"/>
  <c r="P2903" i="1"/>
  <c r="K2903" i="1"/>
  <c r="X2902" i="1"/>
  <c r="S2902" i="1"/>
  <c r="P2902" i="1"/>
  <c r="K2902" i="1"/>
  <c r="X2901" i="1"/>
  <c r="S2901" i="1"/>
  <c r="P2901" i="1"/>
  <c r="K2901" i="1"/>
  <c r="X2900" i="1"/>
  <c r="S2900" i="1"/>
  <c r="P2900" i="1"/>
  <c r="K2900" i="1"/>
  <c r="X2899" i="1"/>
  <c r="S2899" i="1"/>
  <c r="P2899" i="1"/>
  <c r="K2899" i="1"/>
  <c r="X2898" i="1"/>
  <c r="S2898" i="1"/>
  <c r="P2898" i="1"/>
  <c r="K2898" i="1"/>
  <c r="X2897" i="1"/>
  <c r="S2897" i="1"/>
  <c r="P2897" i="1"/>
  <c r="K2897" i="1"/>
  <c r="X2896" i="1"/>
  <c r="S2896" i="1"/>
  <c r="P2896" i="1"/>
  <c r="K2896" i="1"/>
  <c r="X2895" i="1"/>
  <c r="S2895" i="1"/>
  <c r="P2895" i="1"/>
  <c r="K2895" i="1"/>
  <c r="X2894" i="1"/>
  <c r="S2894" i="1"/>
  <c r="P2894" i="1"/>
  <c r="K2894" i="1"/>
  <c r="X2893" i="1"/>
  <c r="S2893" i="1"/>
  <c r="P2893" i="1"/>
  <c r="K2893" i="1"/>
  <c r="X2892" i="1"/>
  <c r="S2892" i="1"/>
  <c r="P2892" i="1"/>
  <c r="K2892" i="1"/>
  <c r="X2891" i="1"/>
  <c r="S2891" i="1"/>
  <c r="P2891" i="1"/>
  <c r="K2891" i="1"/>
  <c r="X2890" i="1"/>
  <c r="S2890" i="1"/>
  <c r="P2890" i="1"/>
  <c r="K2890" i="1"/>
  <c r="X2889" i="1"/>
  <c r="S2889" i="1"/>
  <c r="P2889" i="1"/>
  <c r="K2889" i="1"/>
  <c r="X2888" i="1"/>
  <c r="S2888" i="1"/>
  <c r="P2888" i="1"/>
  <c r="K2888" i="1"/>
  <c r="X2887" i="1"/>
  <c r="S2887" i="1"/>
  <c r="P2887" i="1"/>
  <c r="K2887" i="1"/>
  <c r="X2886" i="1"/>
  <c r="S2886" i="1"/>
  <c r="P2886" i="1"/>
  <c r="K2886" i="1"/>
  <c r="X2885" i="1"/>
  <c r="S2885" i="1"/>
  <c r="P2885" i="1"/>
  <c r="K2885" i="1"/>
  <c r="X2884" i="1"/>
  <c r="S2884" i="1"/>
  <c r="P2884" i="1"/>
  <c r="K2884" i="1"/>
  <c r="X2883" i="1"/>
  <c r="S2883" i="1"/>
  <c r="P2883" i="1"/>
  <c r="K2883" i="1"/>
  <c r="X2882" i="1"/>
  <c r="S2882" i="1"/>
  <c r="P2882" i="1"/>
  <c r="K2882" i="1"/>
  <c r="X2881" i="1"/>
  <c r="S2881" i="1"/>
  <c r="P2881" i="1"/>
  <c r="K2881" i="1"/>
  <c r="X2880" i="1"/>
  <c r="S2880" i="1"/>
  <c r="P2880" i="1"/>
  <c r="K2880" i="1"/>
  <c r="X2879" i="1"/>
  <c r="S2879" i="1"/>
  <c r="P2879" i="1"/>
  <c r="K2879" i="1"/>
  <c r="X2878" i="1"/>
  <c r="S2878" i="1"/>
  <c r="P2878" i="1"/>
  <c r="K2878" i="1"/>
  <c r="X2877" i="1"/>
  <c r="S2877" i="1"/>
  <c r="P2877" i="1"/>
  <c r="K2877" i="1"/>
  <c r="X2876" i="1"/>
  <c r="S2876" i="1"/>
  <c r="P2876" i="1"/>
  <c r="K2876" i="1"/>
  <c r="X2875" i="1"/>
  <c r="S2875" i="1"/>
  <c r="P2875" i="1"/>
  <c r="K2875" i="1"/>
  <c r="X2874" i="1"/>
  <c r="S2874" i="1"/>
  <c r="P2874" i="1"/>
  <c r="K2874" i="1"/>
  <c r="X2873" i="1"/>
  <c r="S2873" i="1"/>
  <c r="P2873" i="1"/>
  <c r="K2873" i="1"/>
  <c r="X2872" i="1"/>
  <c r="S2872" i="1"/>
  <c r="P2872" i="1"/>
  <c r="K2872" i="1"/>
  <c r="X2871" i="1"/>
  <c r="S2871" i="1"/>
  <c r="P2871" i="1"/>
  <c r="K2871" i="1"/>
  <c r="X2870" i="1"/>
  <c r="S2870" i="1"/>
  <c r="P2870" i="1"/>
  <c r="K2870" i="1"/>
  <c r="X2869" i="1"/>
  <c r="S2869" i="1"/>
  <c r="P2869" i="1"/>
  <c r="K2869" i="1"/>
  <c r="X2868" i="1"/>
  <c r="S2868" i="1"/>
  <c r="P2868" i="1"/>
  <c r="K2868" i="1"/>
  <c r="X2867" i="1"/>
  <c r="S2867" i="1"/>
  <c r="P2867" i="1"/>
  <c r="K2867" i="1"/>
  <c r="X2866" i="1"/>
  <c r="S2866" i="1"/>
  <c r="P2866" i="1"/>
  <c r="K2866" i="1"/>
  <c r="X2865" i="1"/>
  <c r="S2865" i="1"/>
  <c r="P2865" i="1"/>
  <c r="K2865" i="1"/>
  <c r="X2864" i="1"/>
  <c r="S2864" i="1"/>
  <c r="P2864" i="1"/>
  <c r="K2864" i="1"/>
  <c r="X2863" i="1"/>
  <c r="S2863" i="1"/>
  <c r="P2863" i="1"/>
  <c r="K2863" i="1"/>
  <c r="X2862" i="1"/>
  <c r="S2862" i="1"/>
  <c r="P2862" i="1"/>
  <c r="K2862" i="1"/>
  <c r="X2861" i="1"/>
  <c r="S2861" i="1"/>
  <c r="P2861" i="1"/>
  <c r="K2861" i="1"/>
  <c r="X2860" i="1"/>
  <c r="S2860" i="1"/>
  <c r="P2860" i="1"/>
  <c r="K2860" i="1"/>
  <c r="X2859" i="1"/>
  <c r="S2859" i="1"/>
  <c r="P2859" i="1"/>
  <c r="K2859" i="1"/>
  <c r="X2858" i="1"/>
  <c r="S2858" i="1"/>
  <c r="P2858" i="1"/>
  <c r="K2858" i="1"/>
  <c r="X2857" i="1"/>
  <c r="S2857" i="1"/>
  <c r="P2857" i="1"/>
  <c r="K2857" i="1"/>
  <c r="X2856" i="1"/>
  <c r="S2856" i="1"/>
  <c r="P2856" i="1"/>
  <c r="K2856" i="1"/>
  <c r="X2855" i="1"/>
  <c r="S2855" i="1"/>
  <c r="P2855" i="1"/>
  <c r="K2855" i="1"/>
  <c r="X2854" i="1"/>
  <c r="S2854" i="1"/>
  <c r="P2854" i="1"/>
  <c r="K2854" i="1"/>
  <c r="X2853" i="1"/>
  <c r="S2853" i="1"/>
  <c r="P2853" i="1"/>
  <c r="K2853" i="1"/>
  <c r="X2852" i="1"/>
  <c r="S2852" i="1"/>
  <c r="P2852" i="1"/>
  <c r="K2852" i="1"/>
  <c r="X2851" i="1"/>
  <c r="S2851" i="1"/>
  <c r="P2851" i="1"/>
  <c r="K2851" i="1"/>
  <c r="X2850" i="1"/>
  <c r="S2850" i="1"/>
  <c r="P2850" i="1"/>
  <c r="K2850" i="1"/>
  <c r="X2849" i="1"/>
  <c r="S2849" i="1"/>
  <c r="P2849" i="1"/>
  <c r="K2849" i="1"/>
  <c r="X2848" i="1"/>
  <c r="S2848" i="1"/>
  <c r="P2848" i="1"/>
  <c r="K2848" i="1"/>
  <c r="X2847" i="1"/>
  <c r="S2847" i="1"/>
  <c r="P2847" i="1"/>
  <c r="K2847" i="1"/>
  <c r="X2846" i="1"/>
  <c r="S2846" i="1"/>
  <c r="P2846" i="1"/>
  <c r="K2846" i="1"/>
  <c r="X2845" i="1"/>
  <c r="S2845" i="1"/>
  <c r="P2845" i="1"/>
  <c r="K2845" i="1"/>
  <c r="X2844" i="1"/>
  <c r="S2844" i="1"/>
  <c r="P2844" i="1"/>
  <c r="K2844" i="1"/>
  <c r="X2843" i="1"/>
  <c r="S2843" i="1"/>
  <c r="P2843" i="1"/>
  <c r="K2843" i="1"/>
  <c r="X2842" i="1"/>
  <c r="S2842" i="1"/>
  <c r="P2842" i="1"/>
  <c r="K2842" i="1"/>
  <c r="X2841" i="1"/>
  <c r="S2841" i="1"/>
  <c r="P2841" i="1"/>
  <c r="K2841" i="1"/>
  <c r="X2840" i="1"/>
  <c r="S2840" i="1"/>
  <c r="P2840" i="1"/>
  <c r="K2840" i="1"/>
  <c r="X2839" i="1"/>
  <c r="S2839" i="1"/>
  <c r="P2839" i="1"/>
  <c r="K2839" i="1"/>
  <c r="X2838" i="1"/>
  <c r="S2838" i="1"/>
  <c r="P2838" i="1"/>
  <c r="K2838" i="1"/>
  <c r="X2837" i="1"/>
  <c r="S2837" i="1"/>
  <c r="P2837" i="1"/>
  <c r="K2837" i="1"/>
  <c r="X2836" i="1"/>
  <c r="S2836" i="1"/>
  <c r="P2836" i="1"/>
  <c r="K2836" i="1"/>
  <c r="X2835" i="1"/>
  <c r="S2835" i="1"/>
  <c r="P2835" i="1"/>
  <c r="K2835" i="1"/>
  <c r="X2834" i="1"/>
  <c r="S2834" i="1"/>
  <c r="P2834" i="1"/>
  <c r="K2834" i="1"/>
  <c r="X2833" i="1"/>
  <c r="S2833" i="1"/>
  <c r="P2833" i="1"/>
  <c r="K2833" i="1"/>
  <c r="X2832" i="1"/>
  <c r="S2832" i="1"/>
  <c r="P2832" i="1"/>
  <c r="K2832" i="1"/>
  <c r="X2831" i="1"/>
  <c r="S2831" i="1"/>
  <c r="P2831" i="1"/>
  <c r="K2831" i="1"/>
  <c r="X2830" i="1"/>
  <c r="S2830" i="1"/>
  <c r="P2830" i="1"/>
  <c r="K2830" i="1"/>
  <c r="X2829" i="1"/>
  <c r="S2829" i="1"/>
  <c r="P2829" i="1"/>
  <c r="K2829" i="1"/>
  <c r="X2828" i="1"/>
  <c r="S2828" i="1"/>
  <c r="P2828" i="1"/>
  <c r="K2828" i="1"/>
  <c r="X2827" i="1"/>
  <c r="S2827" i="1"/>
  <c r="P2827" i="1"/>
  <c r="K2827" i="1"/>
  <c r="X2826" i="1"/>
  <c r="S2826" i="1"/>
  <c r="P2826" i="1"/>
  <c r="K2826" i="1"/>
  <c r="X2825" i="1"/>
  <c r="S2825" i="1"/>
  <c r="P2825" i="1"/>
  <c r="K2825" i="1"/>
  <c r="X2824" i="1"/>
  <c r="S2824" i="1"/>
  <c r="P2824" i="1"/>
  <c r="K2824" i="1"/>
  <c r="X2823" i="1"/>
  <c r="S2823" i="1"/>
  <c r="P2823" i="1"/>
  <c r="K2823" i="1"/>
  <c r="X2822" i="1"/>
  <c r="S2822" i="1"/>
  <c r="P2822" i="1"/>
  <c r="K2822" i="1"/>
  <c r="X2821" i="1"/>
  <c r="S2821" i="1"/>
  <c r="P2821" i="1"/>
  <c r="K2821" i="1"/>
  <c r="X2820" i="1"/>
  <c r="S2820" i="1"/>
  <c r="P2820" i="1"/>
  <c r="K2820" i="1"/>
  <c r="X2819" i="1"/>
  <c r="S2819" i="1"/>
  <c r="P2819" i="1"/>
  <c r="K2819" i="1"/>
  <c r="X2818" i="1"/>
  <c r="S2818" i="1"/>
  <c r="P2818" i="1"/>
  <c r="K2818" i="1"/>
  <c r="X2817" i="1"/>
  <c r="S2817" i="1"/>
  <c r="P2817" i="1"/>
  <c r="K2817" i="1"/>
  <c r="X2816" i="1"/>
  <c r="S2816" i="1"/>
  <c r="P2816" i="1"/>
  <c r="K2816" i="1"/>
  <c r="X2815" i="1"/>
  <c r="S2815" i="1"/>
  <c r="P2815" i="1"/>
  <c r="K2815" i="1"/>
  <c r="X2814" i="1"/>
  <c r="S2814" i="1"/>
  <c r="P2814" i="1"/>
  <c r="K2814" i="1"/>
  <c r="X2813" i="1"/>
  <c r="S2813" i="1"/>
  <c r="P2813" i="1"/>
  <c r="K2813" i="1"/>
  <c r="X2812" i="1"/>
  <c r="S2812" i="1"/>
  <c r="P2812" i="1"/>
  <c r="K2812" i="1"/>
  <c r="X2811" i="1"/>
  <c r="S2811" i="1"/>
  <c r="P2811" i="1"/>
  <c r="K2811" i="1"/>
  <c r="X2810" i="1"/>
  <c r="S2810" i="1"/>
  <c r="P2810" i="1"/>
  <c r="K2810" i="1"/>
  <c r="X2809" i="1"/>
  <c r="S2809" i="1"/>
  <c r="P2809" i="1"/>
  <c r="K2809" i="1"/>
  <c r="X2808" i="1"/>
  <c r="S2808" i="1"/>
  <c r="P2808" i="1"/>
  <c r="K2808" i="1"/>
  <c r="X2807" i="1"/>
  <c r="S2807" i="1"/>
  <c r="P2807" i="1"/>
  <c r="K2807" i="1"/>
  <c r="X2806" i="1"/>
  <c r="S2806" i="1"/>
  <c r="P2806" i="1"/>
  <c r="K2806" i="1"/>
  <c r="X2805" i="1"/>
  <c r="S2805" i="1"/>
  <c r="P2805" i="1"/>
  <c r="K2805" i="1"/>
  <c r="X2804" i="1"/>
  <c r="S2804" i="1"/>
  <c r="P2804" i="1"/>
  <c r="K2804" i="1"/>
  <c r="X2803" i="1"/>
  <c r="S2803" i="1"/>
  <c r="P2803" i="1"/>
  <c r="K2803" i="1"/>
  <c r="X2802" i="1"/>
  <c r="S2802" i="1"/>
  <c r="P2802" i="1"/>
  <c r="K2802" i="1"/>
  <c r="X2801" i="1"/>
  <c r="S2801" i="1"/>
  <c r="P2801" i="1"/>
  <c r="K2801" i="1"/>
  <c r="X2800" i="1"/>
  <c r="S2800" i="1"/>
  <c r="P2800" i="1"/>
  <c r="K2800" i="1"/>
  <c r="X2799" i="1"/>
  <c r="S2799" i="1"/>
  <c r="P2799" i="1"/>
  <c r="K2799" i="1"/>
  <c r="X2798" i="1"/>
  <c r="S2798" i="1"/>
  <c r="P2798" i="1"/>
  <c r="K2798" i="1"/>
  <c r="X2797" i="1"/>
  <c r="S2797" i="1"/>
  <c r="P2797" i="1"/>
  <c r="K2797" i="1"/>
  <c r="X2796" i="1"/>
  <c r="S2796" i="1"/>
  <c r="P2796" i="1"/>
  <c r="K2796" i="1"/>
  <c r="X2795" i="1"/>
  <c r="S2795" i="1"/>
  <c r="P2795" i="1"/>
  <c r="K2795" i="1"/>
  <c r="X2794" i="1"/>
  <c r="S2794" i="1"/>
  <c r="P2794" i="1"/>
  <c r="K2794" i="1"/>
  <c r="X2793" i="1"/>
  <c r="S2793" i="1"/>
  <c r="P2793" i="1"/>
  <c r="K2793" i="1"/>
  <c r="X2792" i="1"/>
  <c r="S2792" i="1"/>
  <c r="P2792" i="1"/>
  <c r="K2792" i="1"/>
  <c r="X2791" i="1"/>
  <c r="S2791" i="1"/>
  <c r="P2791" i="1"/>
  <c r="K2791" i="1"/>
  <c r="X2790" i="1"/>
  <c r="S2790" i="1"/>
  <c r="P2790" i="1"/>
  <c r="K2790" i="1"/>
  <c r="X2789" i="1"/>
  <c r="S2789" i="1"/>
  <c r="P2789" i="1"/>
  <c r="K2789" i="1"/>
  <c r="X2788" i="1"/>
  <c r="S2788" i="1"/>
  <c r="P2788" i="1"/>
  <c r="K2788" i="1"/>
  <c r="X2787" i="1"/>
  <c r="S2787" i="1"/>
  <c r="P2787" i="1"/>
  <c r="K2787" i="1"/>
  <c r="X2786" i="1"/>
  <c r="S2786" i="1"/>
  <c r="P2786" i="1"/>
  <c r="K2786" i="1"/>
  <c r="X2785" i="1"/>
  <c r="S2785" i="1"/>
  <c r="P2785" i="1"/>
  <c r="K2785" i="1"/>
  <c r="X2784" i="1"/>
  <c r="S2784" i="1"/>
  <c r="P2784" i="1"/>
  <c r="K2784" i="1"/>
  <c r="X2783" i="1"/>
  <c r="S2783" i="1"/>
  <c r="P2783" i="1"/>
  <c r="K2783" i="1"/>
  <c r="X2782" i="1"/>
  <c r="S2782" i="1"/>
  <c r="P2782" i="1"/>
  <c r="K2782" i="1"/>
  <c r="X2781" i="1"/>
  <c r="S2781" i="1"/>
  <c r="P2781" i="1"/>
  <c r="K2781" i="1"/>
  <c r="X2780" i="1"/>
  <c r="S2780" i="1"/>
  <c r="P2780" i="1"/>
  <c r="K2780" i="1"/>
  <c r="X2779" i="1"/>
  <c r="S2779" i="1"/>
  <c r="P2779" i="1"/>
  <c r="K2779" i="1"/>
  <c r="X2778" i="1"/>
  <c r="S2778" i="1"/>
  <c r="P2778" i="1"/>
  <c r="K2778" i="1"/>
  <c r="X2777" i="1"/>
  <c r="S2777" i="1"/>
  <c r="P2777" i="1"/>
  <c r="K2777" i="1"/>
  <c r="X2776" i="1"/>
  <c r="S2776" i="1"/>
  <c r="P2776" i="1"/>
  <c r="K2776" i="1"/>
  <c r="X2775" i="1"/>
  <c r="S2775" i="1"/>
  <c r="P2775" i="1"/>
  <c r="K2775" i="1"/>
  <c r="X2774" i="1"/>
  <c r="S2774" i="1"/>
  <c r="P2774" i="1"/>
  <c r="K2774" i="1"/>
  <c r="X2773" i="1"/>
  <c r="S2773" i="1"/>
  <c r="P2773" i="1"/>
  <c r="K2773" i="1"/>
  <c r="X2772" i="1"/>
  <c r="S2772" i="1"/>
  <c r="P2772" i="1"/>
  <c r="K2772" i="1"/>
  <c r="X2771" i="1"/>
  <c r="S2771" i="1"/>
  <c r="P2771" i="1"/>
  <c r="K2771" i="1"/>
  <c r="X2770" i="1"/>
  <c r="S2770" i="1"/>
  <c r="P2770" i="1"/>
  <c r="K2770" i="1"/>
  <c r="X2769" i="1"/>
  <c r="S2769" i="1"/>
  <c r="P2769" i="1"/>
  <c r="K2769" i="1"/>
  <c r="X2768" i="1"/>
  <c r="S2768" i="1"/>
  <c r="P2768" i="1"/>
  <c r="K2768" i="1"/>
  <c r="X2767" i="1"/>
  <c r="S2767" i="1"/>
  <c r="P2767" i="1"/>
  <c r="K2767" i="1"/>
  <c r="X2766" i="1"/>
  <c r="S2766" i="1"/>
  <c r="P2766" i="1"/>
  <c r="K2766" i="1"/>
  <c r="X2765" i="1"/>
  <c r="S2765" i="1"/>
  <c r="P2765" i="1"/>
  <c r="K2765" i="1"/>
  <c r="X2764" i="1"/>
  <c r="S2764" i="1"/>
  <c r="P2764" i="1"/>
  <c r="K2764" i="1"/>
  <c r="X2763" i="1"/>
  <c r="S2763" i="1"/>
  <c r="P2763" i="1"/>
  <c r="K2763" i="1"/>
  <c r="X2762" i="1"/>
  <c r="S2762" i="1"/>
  <c r="P2762" i="1"/>
  <c r="K2762" i="1"/>
  <c r="X2761" i="1"/>
  <c r="S2761" i="1"/>
  <c r="P2761" i="1"/>
  <c r="K2761" i="1"/>
  <c r="X2760" i="1"/>
  <c r="S2760" i="1"/>
  <c r="P2760" i="1"/>
  <c r="K2760" i="1"/>
  <c r="X2759" i="1"/>
  <c r="S2759" i="1"/>
  <c r="P2759" i="1"/>
  <c r="K2759" i="1"/>
  <c r="X2758" i="1"/>
  <c r="S2758" i="1"/>
  <c r="P2758" i="1"/>
  <c r="K2758" i="1"/>
  <c r="X2757" i="1"/>
  <c r="S2757" i="1"/>
  <c r="P2757" i="1"/>
  <c r="K2757" i="1"/>
  <c r="X2756" i="1"/>
  <c r="S2756" i="1"/>
  <c r="P2756" i="1"/>
  <c r="K2756" i="1"/>
  <c r="X2755" i="1"/>
  <c r="S2755" i="1"/>
  <c r="P2755" i="1"/>
  <c r="K2755" i="1"/>
  <c r="X2754" i="1"/>
  <c r="S2754" i="1"/>
  <c r="P2754" i="1"/>
  <c r="K2754" i="1"/>
  <c r="X2753" i="1"/>
  <c r="S2753" i="1"/>
  <c r="P2753" i="1"/>
  <c r="K2753" i="1"/>
  <c r="X2752" i="1"/>
  <c r="S2752" i="1"/>
  <c r="P2752" i="1"/>
  <c r="K2752" i="1"/>
  <c r="X2751" i="1"/>
  <c r="S2751" i="1"/>
  <c r="P2751" i="1"/>
  <c r="K2751" i="1"/>
  <c r="X2750" i="1"/>
  <c r="S2750" i="1"/>
  <c r="P2750" i="1"/>
  <c r="K2750" i="1"/>
  <c r="X2749" i="1"/>
  <c r="S2749" i="1"/>
  <c r="P2749" i="1"/>
  <c r="K2749" i="1"/>
  <c r="X2748" i="1"/>
  <c r="S2748" i="1"/>
  <c r="P2748" i="1"/>
  <c r="K2748" i="1"/>
  <c r="X2747" i="1"/>
  <c r="S2747" i="1"/>
  <c r="P2747" i="1"/>
  <c r="K2747" i="1"/>
  <c r="X2746" i="1"/>
  <c r="S2746" i="1"/>
  <c r="P2746" i="1"/>
  <c r="K2746" i="1"/>
  <c r="X2745" i="1"/>
  <c r="S2745" i="1"/>
  <c r="P2745" i="1"/>
  <c r="K2745" i="1"/>
  <c r="X2744" i="1"/>
  <c r="S2744" i="1"/>
  <c r="P2744" i="1"/>
  <c r="K2744" i="1"/>
  <c r="X2743" i="1"/>
  <c r="S2743" i="1"/>
  <c r="P2743" i="1"/>
  <c r="K2743" i="1"/>
  <c r="X2742" i="1"/>
  <c r="S2742" i="1"/>
  <c r="P2742" i="1"/>
  <c r="K2742" i="1"/>
  <c r="X2741" i="1"/>
  <c r="S2741" i="1"/>
  <c r="P2741" i="1"/>
  <c r="K2741" i="1"/>
  <c r="X2740" i="1"/>
  <c r="S2740" i="1"/>
  <c r="P2740" i="1"/>
  <c r="K2740" i="1"/>
  <c r="X2739" i="1"/>
  <c r="S2739" i="1"/>
  <c r="P2739" i="1"/>
  <c r="K2739" i="1"/>
  <c r="X2738" i="1"/>
  <c r="S2738" i="1"/>
  <c r="P2738" i="1"/>
  <c r="K2738" i="1"/>
  <c r="X2737" i="1"/>
  <c r="S2737" i="1"/>
  <c r="P2737" i="1"/>
  <c r="K2737" i="1"/>
  <c r="X2736" i="1"/>
  <c r="S2736" i="1"/>
  <c r="P2736" i="1"/>
  <c r="K2736" i="1"/>
  <c r="X2735" i="1"/>
  <c r="S2735" i="1"/>
  <c r="P2735" i="1"/>
  <c r="K2735" i="1"/>
  <c r="X2734" i="1"/>
  <c r="S2734" i="1"/>
  <c r="P2734" i="1"/>
  <c r="K2734" i="1"/>
  <c r="X2733" i="1"/>
  <c r="S2733" i="1"/>
  <c r="P2733" i="1"/>
  <c r="K2733" i="1"/>
  <c r="X2732" i="1"/>
  <c r="S2732" i="1"/>
  <c r="P2732" i="1"/>
  <c r="K2732" i="1"/>
  <c r="X2731" i="1"/>
  <c r="S2731" i="1"/>
  <c r="P2731" i="1"/>
  <c r="K2731" i="1"/>
  <c r="X2730" i="1"/>
  <c r="S2730" i="1"/>
  <c r="P2730" i="1"/>
  <c r="K2730" i="1"/>
  <c r="X2729" i="1"/>
  <c r="S2729" i="1"/>
  <c r="P2729" i="1"/>
  <c r="K2729" i="1"/>
  <c r="X2728" i="1"/>
  <c r="S2728" i="1"/>
  <c r="P2728" i="1"/>
  <c r="K2728" i="1"/>
  <c r="X2727" i="1"/>
  <c r="S2727" i="1"/>
  <c r="P2727" i="1"/>
  <c r="K2727" i="1"/>
  <c r="X2726" i="1"/>
  <c r="S2726" i="1"/>
  <c r="P2726" i="1"/>
  <c r="K2726" i="1"/>
  <c r="X2725" i="1"/>
  <c r="S2725" i="1"/>
  <c r="P2725" i="1"/>
  <c r="K2725" i="1"/>
  <c r="X2724" i="1"/>
  <c r="S2724" i="1"/>
  <c r="P2724" i="1"/>
  <c r="K2724" i="1"/>
  <c r="X2723" i="1"/>
  <c r="S2723" i="1"/>
  <c r="P2723" i="1"/>
  <c r="K2723" i="1"/>
  <c r="X2722" i="1"/>
  <c r="S2722" i="1"/>
  <c r="P2722" i="1"/>
  <c r="K2722" i="1"/>
  <c r="X2721" i="1"/>
  <c r="S2721" i="1"/>
  <c r="P2721" i="1"/>
  <c r="K2721" i="1"/>
  <c r="X2720" i="1"/>
  <c r="S2720" i="1"/>
  <c r="P2720" i="1"/>
  <c r="K2720" i="1"/>
  <c r="X2719" i="1"/>
  <c r="S2719" i="1"/>
  <c r="P2719" i="1"/>
  <c r="K2719" i="1"/>
  <c r="X2718" i="1"/>
  <c r="S2718" i="1"/>
  <c r="P2718" i="1"/>
  <c r="K2718" i="1"/>
  <c r="X2717" i="1"/>
  <c r="S2717" i="1"/>
  <c r="P2717" i="1"/>
  <c r="K2717" i="1"/>
  <c r="X2716" i="1"/>
  <c r="S2716" i="1"/>
  <c r="P2716" i="1"/>
  <c r="K2716" i="1"/>
  <c r="X2715" i="1"/>
  <c r="S2715" i="1"/>
  <c r="P2715" i="1"/>
  <c r="K2715" i="1"/>
  <c r="X2714" i="1"/>
  <c r="S2714" i="1"/>
  <c r="P2714" i="1"/>
  <c r="K2714" i="1"/>
  <c r="X2713" i="1"/>
  <c r="S2713" i="1"/>
  <c r="P2713" i="1"/>
  <c r="K2713" i="1"/>
  <c r="X2712" i="1"/>
  <c r="S2712" i="1"/>
  <c r="P2712" i="1"/>
  <c r="K2712" i="1"/>
  <c r="X2711" i="1"/>
  <c r="S2711" i="1"/>
  <c r="P2711" i="1"/>
  <c r="K2711" i="1"/>
  <c r="X2710" i="1"/>
  <c r="S2710" i="1"/>
  <c r="P2710" i="1"/>
  <c r="K2710" i="1"/>
  <c r="X2709" i="1"/>
  <c r="S2709" i="1"/>
  <c r="P2709" i="1"/>
  <c r="K2709" i="1"/>
  <c r="X2708" i="1"/>
  <c r="S2708" i="1"/>
  <c r="P2708" i="1"/>
  <c r="K2708" i="1"/>
  <c r="X2707" i="1"/>
  <c r="S2707" i="1"/>
  <c r="P2707" i="1"/>
  <c r="K2707" i="1"/>
  <c r="X2706" i="1"/>
  <c r="S2706" i="1"/>
  <c r="P2706" i="1"/>
  <c r="K2706" i="1"/>
  <c r="X2705" i="1"/>
  <c r="S2705" i="1"/>
  <c r="P2705" i="1"/>
  <c r="K2705" i="1"/>
  <c r="X2704" i="1"/>
  <c r="S2704" i="1"/>
  <c r="P2704" i="1"/>
  <c r="K2704" i="1"/>
  <c r="X2703" i="1"/>
  <c r="S2703" i="1"/>
  <c r="P2703" i="1"/>
  <c r="K2703" i="1"/>
  <c r="X2702" i="1"/>
  <c r="S2702" i="1"/>
  <c r="P2702" i="1"/>
  <c r="K2702" i="1"/>
  <c r="X2701" i="1"/>
  <c r="S2701" i="1"/>
  <c r="P2701" i="1"/>
  <c r="K2701" i="1"/>
  <c r="X2700" i="1"/>
  <c r="S2700" i="1"/>
  <c r="P2700" i="1"/>
  <c r="K2700" i="1"/>
  <c r="X2699" i="1"/>
  <c r="S2699" i="1"/>
  <c r="P2699" i="1"/>
  <c r="K2699" i="1"/>
  <c r="X2698" i="1"/>
  <c r="S2698" i="1"/>
  <c r="P2698" i="1"/>
  <c r="K2698" i="1"/>
  <c r="X2697" i="1"/>
  <c r="S2697" i="1"/>
  <c r="P2697" i="1"/>
  <c r="K2697" i="1"/>
  <c r="X2696" i="1"/>
  <c r="S2696" i="1"/>
  <c r="P2696" i="1"/>
  <c r="K2696" i="1"/>
  <c r="X2695" i="1"/>
  <c r="S2695" i="1"/>
  <c r="P2695" i="1"/>
  <c r="K2695" i="1"/>
  <c r="X2694" i="1"/>
  <c r="S2694" i="1"/>
  <c r="P2694" i="1"/>
  <c r="K2694" i="1"/>
  <c r="X2693" i="1"/>
  <c r="S2693" i="1"/>
  <c r="P2693" i="1"/>
  <c r="K2693" i="1"/>
  <c r="X2692" i="1"/>
  <c r="S2692" i="1"/>
  <c r="P2692" i="1"/>
  <c r="K2692" i="1"/>
  <c r="X2691" i="1"/>
  <c r="S2691" i="1"/>
  <c r="P2691" i="1"/>
  <c r="K2691" i="1"/>
  <c r="X2690" i="1"/>
  <c r="S2690" i="1"/>
  <c r="P2690" i="1"/>
  <c r="K2690" i="1"/>
  <c r="X2689" i="1"/>
  <c r="S2689" i="1"/>
  <c r="P2689" i="1"/>
  <c r="K2689" i="1"/>
  <c r="X2688" i="1"/>
  <c r="S2688" i="1"/>
  <c r="P2688" i="1"/>
  <c r="K2688" i="1"/>
  <c r="X2687" i="1"/>
  <c r="S2687" i="1"/>
  <c r="P2687" i="1"/>
  <c r="K2687" i="1"/>
  <c r="X2686" i="1"/>
  <c r="S2686" i="1"/>
  <c r="P2686" i="1"/>
  <c r="K2686" i="1"/>
  <c r="X2685" i="1"/>
  <c r="S2685" i="1"/>
  <c r="P2685" i="1"/>
  <c r="K2685" i="1"/>
  <c r="X2684" i="1"/>
  <c r="S2684" i="1"/>
  <c r="P2684" i="1"/>
  <c r="K2684" i="1"/>
  <c r="X2683" i="1"/>
  <c r="S2683" i="1"/>
  <c r="P2683" i="1"/>
  <c r="K2683" i="1"/>
  <c r="X2682" i="1"/>
  <c r="S2682" i="1"/>
  <c r="P2682" i="1"/>
  <c r="K2682" i="1"/>
  <c r="X2681" i="1"/>
  <c r="S2681" i="1"/>
  <c r="P2681" i="1"/>
  <c r="K2681" i="1"/>
  <c r="X2680" i="1"/>
  <c r="S2680" i="1"/>
  <c r="P2680" i="1"/>
  <c r="K2680" i="1"/>
  <c r="X2679" i="1"/>
  <c r="S2679" i="1"/>
  <c r="P2679" i="1"/>
  <c r="K2679" i="1"/>
  <c r="X2678" i="1"/>
  <c r="S2678" i="1"/>
  <c r="P2678" i="1"/>
  <c r="K2678" i="1"/>
  <c r="X2677" i="1"/>
  <c r="S2677" i="1"/>
  <c r="P2677" i="1"/>
  <c r="K2677" i="1"/>
  <c r="X2676" i="1"/>
  <c r="S2676" i="1"/>
  <c r="P2676" i="1"/>
  <c r="K2676" i="1"/>
  <c r="X2675" i="1"/>
  <c r="S2675" i="1"/>
  <c r="P2675" i="1"/>
  <c r="K2675" i="1"/>
  <c r="X2674" i="1"/>
  <c r="S2674" i="1"/>
  <c r="P2674" i="1"/>
  <c r="K2674" i="1"/>
  <c r="X2673" i="1"/>
  <c r="S2673" i="1"/>
  <c r="P2673" i="1"/>
  <c r="K2673" i="1"/>
  <c r="X2672" i="1"/>
  <c r="S2672" i="1"/>
  <c r="P2672" i="1"/>
  <c r="K2672" i="1"/>
  <c r="X2671" i="1"/>
  <c r="S2671" i="1"/>
  <c r="P2671" i="1"/>
  <c r="K2671" i="1"/>
  <c r="X2670" i="1"/>
  <c r="S2670" i="1"/>
  <c r="P2670" i="1"/>
  <c r="K2670" i="1"/>
  <c r="X2669" i="1"/>
  <c r="S2669" i="1"/>
  <c r="P2669" i="1"/>
  <c r="K2669" i="1"/>
  <c r="X2668" i="1"/>
  <c r="S2668" i="1"/>
  <c r="P2668" i="1"/>
  <c r="K2668" i="1"/>
  <c r="X2667" i="1"/>
  <c r="S2667" i="1"/>
  <c r="P2667" i="1"/>
  <c r="K2667" i="1"/>
  <c r="X2666" i="1"/>
  <c r="S2666" i="1"/>
  <c r="P2666" i="1"/>
  <c r="K2666" i="1"/>
  <c r="X2665" i="1"/>
  <c r="S2665" i="1"/>
  <c r="P2665" i="1"/>
  <c r="K2665" i="1"/>
  <c r="X2664" i="1"/>
  <c r="S2664" i="1"/>
  <c r="P2664" i="1"/>
  <c r="K2664" i="1"/>
  <c r="X2663" i="1"/>
  <c r="S2663" i="1"/>
  <c r="P2663" i="1"/>
  <c r="K2663" i="1"/>
  <c r="X2662" i="1"/>
  <c r="S2662" i="1"/>
  <c r="P2662" i="1"/>
  <c r="K2662" i="1"/>
  <c r="X2661" i="1"/>
  <c r="S2661" i="1"/>
  <c r="P2661" i="1"/>
  <c r="K2661" i="1"/>
  <c r="X2660" i="1"/>
  <c r="S2660" i="1"/>
  <c r="P2660" i="1"/>
  <c r="K2660" i="1"/>
  <c r="X2659" i="1"/>
  <c r="S2659" i="1"/>
  <c r="P2659" i="1"/>
  <c r="K2659" i="1"/>
  <c r="X2658" i="1"/>
  <c r="S2658" i="1"/>
  <c r="P2658" i="1"/>
  <c r="K2658" i="1"/>
  <c r="X2657" i="1"/>
  <c r="S2657" i="1"/>
  <c r="P2657" i="1"/>
  <c r="K2657" i="1"/>
  <c r="X2656" i="1"/>
  <c r="S2656" i="1"/>
  <c r="P2656" i="1"/>
  <c r="K2656" i="1"/>
  <c r="X2655" i="1"/>
  <c r="S2655" i="1"/>
  <c r="P2655" i="1"/>
  <c r="K2655" i="1"/>
  <c r="X2654" i="1"/>
  <c r="S2654" i="1"/>
  <c r="P2654" i="1"/>
  <c r="K2654" i="1"/>
  <c r="X2653" i="1"/>
  <c r="S2653" i="1"/>
  <c r="P2653" i="1"/>
  <c r="K2653" i="1"/>
  <c r="X2652" i="1"/>
  <c r="S2652" i="1"/>
  <c r="P2652" i="1"/>
  <c r="K2652" i="1"/>
  <c r="X2651" i="1"/>
  <c r="S2651" i="1"/>
  <c r="P2651" i="1"/>
  <c r="K2651" i="1"/>
  <c r="X2650" i="1"/>
  <c r="S2650" i="1"/>
  <c r="P2650" i="1"/>
  <c r="K2650" i="1"/>
  <c r="X2649" i="1"/>
  <c r="S2649" i="1"/>
  <c r="P2649" i="1"/>
  <c r="K2649" i="1"/>
  <c r="X2648" i="1"/>
  <c r="S2648" i="1"/>
  <c r="P2648" i="1"/>
  <c r="K2648" i="1"/>
  <c r="X2647" i="1"/>
  <c r="S2647" i="1"/>
  <c r="P2647" i="1"/>
  <c r="K2647" i="1"/>
  <c r="X2646" i="1"/>
  <c r="S2646" i="1"/>
  <c r="P2646" i="1"/>
  <c r="K2646" i="1"/>
  <c r="X2645" i="1"/>
  <c r="S2645" i="1"/>
  <c r="P2645" i="1"/>
  <c r="K2645" i="1"/>
  <c r="X2644" i="1"/>
  <c r="S2644" i="1"/>
  <c r="P2644" i="1"/>
  <c r="K2644" i="1"/>
  <c r="X2643" i="1"/>
  <c r="S2643" i="1"/>
  <c r="P2643" i="1"/>
  <c r="K2643" i="1"/>
  <c r="X2642" i="1"/>
  <c r="S2642" i="1"/>
  <c r="P2642" i="1"/>
  <c r="K2642" i="1"/>
  <c r="X2641" i="1"/>
  <c r="S2641" i="1"/>
  <c r="P2641" i="1"/>
  <c r="K2641" i="1"/>
  <c r="X2640" i="1"/>
  <c r="S2640" i="1"/>
  <c r="P2640" i="1"/>
  <c r="K2640" i="1"/>
  <c r="X2639" i="1"/>
  <c r="S2639" i="1"/>
  <c r="P2639" i="1"/>
  <c r="K2639" i="1"/>
  <c r="X2638" i="1"/>
  <c r="S2638" i="1"/>
  <c r="P2638" i="1"/>
  <c r="K2638" i="1"/>
  <c r="X2637" i="1"/>
  <c r="S2637" i="1"/>
  <c r="P2637" i="1"/>
  <c r="K2637" i="1"/>
  <c r="X2636" i="1"/>
  <c r="S2636" i="1"/>
  <c r="P2636" i="1"/>
  <c r="K2636" i="1"/>
  <c r="X2635" i="1"/>
  <c r="S2635" i="1"/>
  <c r="P2635" i="1"/>
  <c r="K2635" i="1"/>
  <c r="X2634" i="1"/>
  <c r="S2634" i="1"/>
  <c r="P2634" i="1"/>
  <c r="K2634" i="1"/>
  <c r="X2633" i="1"/>
  <c r="S2633" i="1"/>
  <c r="P2633" i="1"/>
  <c r="K2633" i="1"/>
  <c r="X2632" i="1"/>
  <c r="S2632" i="1"/>
  <c r="P2632" i="1"/>
  <c r="K2632" i="1"/>
  <c r="X2631" i="1"/>
  <c r="S2631" i="1"/>
  <c r="P2631" i="1"/>
  <c r="K2631" i="1"/>
  <c r="X2630" i="1"/>
  <c r="S2630" i="1"/>
  <c r="P2630" i="1"/>
  <c r="K2630" i="1"/>
  <c r="X2629" i="1"/>
  <c r="S2629" i="1"/>
  <c r="P2629" i="1"/>
  <c r="K2629" i="1"/>
  <c r="X2628" i="1"/>
  <c r="S2628" i="1"/>
  <c r="P2628" i="1"/>
  <c r="K2628" i="1"/>
  <c r="X2627" i="1"/>
  <c r="S2627" i="1"/>
  <c r="P2627" i="1"/>
  <c r="K2627" i="1"/>
  <c r="X2626" i="1"/>
  <c r="S2626" i="1"/>
  <c r="P2626" i="1"/>
  <c r="K2626" i="1"/>
  <c r="X2625" i="1"/>
  <c r="S2625" i="1"/>
  <c r="P2625" i="1"/>
  <c r="K2625" i="1"/>
  <c r="X2624" i="1"/>
  <c r="S2624" i="1"/>
  <c r="P2624" i="1"/>
  <c r="K2624" i="1"/>
  <c r="X2623" i="1"/>
  <c r="S2623" i="1"/>
  <c r="P2623" i="1"/>
  <c r="K2623" i="1"/>
  <c r="X2622" i="1"/>
  <c r="S2622" i="1"/>
  <c r="P2622" i="1"/>
  <c r="K2622" i="1"/>
  <c r="X2621" i="1"/>
  <c r="S2621" i="1"/>
  <c r="P2621" i="1"/>
  <c r="K2621" i="1"/>
  <c r="X2620" i="1"/>
  <c r="S2620" i="1"/>
  <c r="P2620" i="1"/>
  <c r="K2620" i="1"/>
  <c r="X2619" i="1"/>
  <c r="S2619" i="1"/>
  <c r="P2619" i="1"/>
  <c r="K2619" i="1"/>
  <c r="X2618" i="1"/>
  <c r="S2618" i="1"/>
  <c r="P2618" i="1"/>
  <c r="K2618" i="1"/>
  <c r="X2617" i="1"/>
  <c r="S2617" i="1"/>
  <c r="P2617" i="1"/>
  <c r="K2617" i="1"/>
  <c r="X2616" i="1"/>
  <c r="S2616" i="1"/>
  <c r="P2616" i="1"/>
  <c r="K2616" i="1"/>
  <c r="X2615" i="1"/>
  <c r="S2615" i="1"/>
  <c r="P2615" i="1"/>
  <c r="K2615" i="1"/>
  <c r="X2614" i="1"/>
  <c r="S2614" i="1"/>
  <c r="P2614" i="1"/>
  <c r="K2614" i="1"/>
  <c r="X2613" i="1"/>
  <c r="S2613" i="1"/>
  <c r="P2613" i="1"/>
  <c r="K2613" i="1"/>
  <c r="X2612" i="1"/>
  <c r="S2612" i="1"/>
  <c r="P2612" i="1"/>
  <c r="K2612" i="1"/>
  <c r="X2611" i="1"/>
  <c r="S2611" i="1"/>
  <c r="P2611" i="1"/>
  <c r="K2611" i="1"/>
  <c r="X2610" i="1"/>
  <c r="S2610" i="1"/>
  <c r="P2610" i="1"/>
  <c r="K2610" i="1"/>
  <c r="X2609" i="1"/>
  <c r="S2609" i="1"/>
  <c r="P2609" i="1"/>
  <c r="K2609" i="1"/>
  <c r="X2608" i="1"/>
  <c r="S2608" i="1"/>
  <c r="P2608" i="1"/>
  <c r="K2608" i="1"/>
  <c r="X2607" i="1"/>
  <c r="S2607" i="1"/>
  <c r="P2607" i="1"/>
  <c r="K2607" i="1"/>
  <c r="X2606" i="1"/>
  <c r="S2606" i="1"/>
  <c r="P2606" i="1"/>
  <c r="K2606" i="1"/>
  <c r="X2605" i="1"/>
  <c r="S2605" i="1"/>
  <c r="P2605" i="1"/>
  <c r="K2605" i="1"/>
  <c r="X2604" i="1"/>
  <c r="S2604" i="1"/>
  <c r="P2604" i="1"/>
  <c r="K2604" i="1"/>
  <c r="X2603" i="1"/>
  <c r="S2603" i="1"/>
  <c r="P2603" i="1"/>
  <c r="K2603" i="1"/>
  <c r="X2602" i="1"/>
  <c r="S2602" i="1"/>
  <c r="P2602" i="1"/>
  <c r="K2602" i="1"/>
  <c r="X2601" i="1"/>
  <c r="S2601" i="1"/>
  <c r="P2601" i="1"/>
  <c r="K2601" i="1"/>
  <c r="X2600" i="1"/>
  <c r="S2600" i="1"/>
  <c r="P2600" i="1"/>
  <c r="K2600" i="1"/>
  <c r="X2599" i="1"/>
  <c r="S2599" i="1"/>
  <c r="P2599" i="1"/>
  <c r="K2599" i="1"/>
  <c r="X2598" i="1"/>
  <c r="S2598" i="1"/>
  <c r="P2598" i="1"/>
  <c r="K2598" i="1"/>
  <c r="X2597" i="1"/>
  <c r="S2597" i="1"/>
  <c r="P2597" i="1"/>
  <c r="K2597" i="1"/>
  <c r="X2596" i="1"/>
  <c r="S2596" i="1"/>
  <c r="P2596" i="1"/>
  <c r="K2596" i="1"/>
  <c r="X2595" i="1"/>
  <c r="S2595" i="1"/>
  <c r="P2595" i="1"/>
  <c r="K2595" i="1"/>
  <c r="X2594" i="1"/>
  <c r="S2594" i="1"/>
  <c r="P2594" i="1"/>
  <c r="K2594" i="1"/>
  <c r="X2593" i="1"/>
  <c r="S2593" i="1"/>
  <c r="P2593" i="1"/>
  <c r="K2593" i="1"/>
  <c r="X2592" i="1"/>
  <c r="S2592" i="1"/>
  <c r="P2592" i="1"/>
  <c r="K2592" i="1"/>
  <c r="X2591" i="1"/>
  <c r="S2591" i="1"/>
  <c r="P2591" i="1"/>
  <c r="K2591" i="1"/>
  <c r="X2590" i="1"/>
  <c r="S2590" i="1"/>
  <c r="P2590" i="1"/>
  <c r="K2590" i="1"/>
  <c r="X2589" i="1"/>
  <c r="S2589" i="1"/>
  <c r="P2589" i="1"/>
  <c r="K2589" i="1"/>
  <c r="X2588" i="1"/>
  <c r="S2588" i="1"/>
  <c r="P2588" i="1"/>
  <c r="K2588" i="1"/>
  <c r="X2587" i="1"/>
  <c r="S2587" i="1"/>
  <c r="P2587" i="1"/>
  <c r="K2587" i="1"/>
  <c r="X2586" i="1"/>
  <c r="S2586" i="1"/>
  <c r="P2586" i="1"/>
  <c r="K2586" i="1"/>
  <c r="X2585" i="1"/>
  <c r="S2585" i="1"/>
  <c r="P2585" i="1"/>
  <c r="K2585" i="1"/>
  <c r="X2584" i="1"/>
  <c r="S2584" i="1"/>
  <c r="P2584" i="1"/>
  <c r="K2584" i="1"/>
  <c r="X2583" i="1"/>
  <c r="S2583" i="1"/>
  <c r="P2583" i="1"/>
  <c r="K2583" i="1"/>
  <c r="X2582" i="1"/>
  <c r="S2582" i="1"/>
  <c r="P2582" i="1"/>
  <c r="K2582" i="1"/>
  <c r="X2581" i="1"/>
  <c r="S2581" i="1"/>
  <c r="P2581" i="1"/>
  <c r="K2581" i="1"/>
  <c r="X2580" i="1"/>
  <c r="S2580" i="1"/>
  <c r="P2580" i="1"/>
  <c r="K2580" i="1"/>
  <c r="X2579" i="1"/>
  <c r="S2579" i="1"/>
  <c r="P2579" i="1"/>
  <c r="K2579" i="1"/>
  <c r="X2578" i="1"/>
  <c r="S2578" i="1"/>
  <c r="P2578" i="1"/>
  <c r="K2578" i="1"/>
  <c r="X2577" i="1"/>
  <c r="S2577" i="1"/>
  <c r="P2577" i="1"/>
  <c r="K2577" i="1"/>
  <c r="X2576" i="1"/>
  <c r="S2576" i="1"/>
  <c r="P2576" i="1"/>
  <c r="K2576" i="1"/>
  <c r="X2575" i="1"/>
  <c r="S2575" i="1"/>
  <c r="P2575" i="1"/>
  <c r="K2575" i="1"/>
  <c r="X2574" i="1"/>
  <c r="S2574" i="1"/>
  <c r="P2574" i="1"/>
  <c r="K2574" i="1"/>
  <c r="X2573" i="1"/>
  <c r="S2573" i="1"/>
  <c r="P2573" i="1"/>
  <c r="K2573" i="1"/>
  <c r="X2572" i="1"/>
  <c r="S2572" i="1"/>
  <c r="P2572" i="1"/>
  <c r="K2572" i="1"/>
  <c r="X2571" i="1"/>
  <c r="S2571" i="1"/>
  <c r="P2571" i="1"/>
  <c r="K2571" i="1"/>
  <c r="X2570" i="1"/>
  <c r="S2570" i="1"/>
  <c r="P2570" i="1"/>
  <c r="K2570" i="1"/>
  <c r="X2569" i="1"/>
  <c r="S2569" i="1"/>
  <c r="P2569" i="1"/>
  <c r="K2569" i="1"/>
  <c r="X2568" i="1"/>
  <c r="S2568" i="1"/>
  <c r="P2568" i="1"/>
  <c r="K2568" i="1"/>
  <c r="X2567" i="1"/>
  <c r="S2567" i="1"/>
  <c r="P2567" i="1"/>
  <c r="K2567" i="1"/>
  <c r="X2566" i="1"/>
  <c r="S2566" i="1"/>
  <c r="P2566" i="1"/>
  <c r="K2566" i="1"/>
  <c r="X2565" i="1"/>
  <c r="S2565" i="1"/>
  <c r="P2565" i="1"/>
  <c r="K2565" i="1"/>
  <c r="X2564" i="1"/>
  <c r="S2564" i="1"/>
  <c r="P2564" i="1"/>
  <c r="K2564" i="1"/>
  <c r="X2563" i="1"/>
  <c r="S2563" i="1"/>
  <c r="P2563" i="1"/>
  <c r="K2563" i="1"/>
  <c r="X2562" i="1"/>
  <c r="S2562" i="1"/>
  <c r="P2562" i="1"/>
  <c r="K2562" i="1"/>
  <c r="X2561" i="1"/>
  <c r="S2561" i="1"/>
  <c r="P2561" i="1"/>
  <c r="K2561" i="1"/>
  <c r="X2560" i="1"/>
  <c r="S2560" i="1"/>
  <c r="P2560" i="1"/>
  <c r="K2560" i="1"/>
  <c r="X2559" i="1"/>
  <c r="S2559" i="1"/>
  <c r="P2559" i="1"/>
  <c r="K2559" i="1"/>
  <c r="X2558" i="1"/>
  <c r="S2558" i="1"/>
  <c r="P2558" i="1"/>
  <c r="K2558" i="1"/>
  <c r="X2557" i="1"/>
  <c r="S2557" i="1"/>
  <c r="P2557" i="1"/>
  <c r="K2557" i="1"/>
  <c r="X2556" i="1"/>
  <c r="S2556" i="1"/>
  <c r="P2556" i="1"/>
  <c r="K2556" i="1"/>
  <c r="X2555" i="1"/>
  <c r="S2555" i="1"/>
  <c r="P2555" i="1"/>
  <c r="K2555" i="1"/>
  <c r="X2554" i="1"/>
  <c r="S2554" i="1"/>
  <c r="P2554" i="1"/>
  <c r="K2554" i="1"/>
  <c r="X2553" i="1"/>
  <c r="S2553" i="1"/>
  <c r="P2553" i="1"/>
  <c r="K2553" i="1"/>
  <c r="X2552" i="1"/>
  <c r="S2552" i="1"/>
  <c r="P2552" i="1"/>
  <c r="K2552" i="1"/>
  <c r="X2551" i="1"/>
  <c r="S2551" i="1"/>
  <c r="P2551" i="1"/>
  <c r="K2551" i="1"/>
  <c r="X2550" i="1"/>
  <c r="S2550" i="1"/>
  <c r="P2550" i="1"/>
  <c r="K2550" i="1"/>
  <c r="X2549" i="1"/>
  <c r="S2549" i="1"/>
  <c r="P2549" i="1"/>
  <c r="K2549" i="1"/>
  <c r="X2548" i="1"/>
  <c r="S2548" i="1"/>
  <c r="P2548" i="1"/>
  <c r="K2548" i="1"/>
  <c r="X2547" i="1"/>
  <c r="S2547" i="1"/>
  <c r="P2547" i="1"/>
  <c r="K2547" i="1"/>
  <c r="X2546" i="1"/>
  <c r="S2546" i="1"/>
  <c r="P2546" i="1"/>
  <c r="K2546" i="1"/>
  <c r="X2545" i="1"/>
  <c r="S2545" i="1"/>
  <c r="P2545" i="1"/>
  <c r="K2545" i="1"/>
  <c r="X2544" i="1"/>
  <c r="S2544" i="1"/>
  <c r="P2544" i="1"/>
  <c r="K2544" i="1"/>
  <c r="X2543" i="1"/>
  <c r="S2543" i="1"/>
  <c r="P2543" i="1"/>
  <c r="K2543" i="1"/>
  <c r="X2542" i="1"/>
  <c r="S2542" i="1"/>
  <c r="P2542" i="1"/>
  <c r="K2542" i="1"/>
  <c r="X2541" i="1"/>
  <c r="S2541" i="1"/>
  <c r="P2541" i="1"/>
  <c r="K2541" i="1"/>
  <c r="X2540" i="1"/>
  <c r="S2540" i="1"/>
  <c r="P2540" i="1"/>
  <c r="K2540" i="1"/>
  <c r="X2539" i="1"/>
  <c r="S2539" i="1"/>
  <c r="P2539" i="1"/>
  <c r="K2539" i="1"/>
  <c r="X2538" i="1"/>
  <c r="S2538" i="1"/>
  <c r="P2538" i="1"/>
  <c r="K2538" i="1"/>
  <c r="X2537" i="1"/>
  <c r="S2537" i="1"/>
  <c r="P2537" i="1"/>
  <c r="K2537" i="1"/>
  <c r="X2536" i="1"/>
  <c r="S2536" i="1"/>
  <c r="P2536" i="1"/>
  <c r="K2536" i="1"/>
  <c r="X2535" i="1"/>
  <c r="S2535" i="1"/>
  <c r="P2535" i="1"/>
  <c r="K2535" i="1"/>
  <c r="X2534" i="1"/>
  <c r="S2534" i="1"/>
  <c r="P2534" i="1"/>
  <c r="K2534" i="1"/>
  <c r="X2533" i="1"/>
  <c r="S2533" i="1"/>
  <c r="P2533" i="1"/>
  <c r="K2533" i="1"/>
  <c r="X2532" i="1"/>
  <c r="S2532" i="1"/>
  <c r="P2532" i="1"/>
  <c r="K2532" i="1"/>
  <c r="X2531" i="1"/>
  <c r="S2531" i="1"/>
  <c r="P2531" i="1"/>
  <c r="K2531" i="1"/>
  <c r="X2530" i="1"/>
  <c r="S2530" i="1"/>
  <c r="P2530" i="1"/>
  <c r="K2530" i="1"/>
  <c r="X2529" i="1"/>
  <c r="S2529" i="1"/>
  <c r="P2529" i="1"/>
  <c r="K2529" i="1"/>
  <c r="X2528" i="1"/>
  <c r="S2528" i="1"/>
  <c r="P2528" i="1"/>
  <c r="K2528" i="1"/>
  <c r="X2527" i="1"/>
  <c r="S2527" i="1"/>
  <c r="P2527" i="1"/>
  <c r="K2527" i="1"/>
  <c r="X2526" i="1"/>
  <c r="S2526" i="1"/>
  <c r="P2526" i="1"/>
  <c r="K2526" i="1"/>
  <c r="X2525" i="1"/>
  <c r="S2525" i="1"/>
  <c r="P2525" i="1"/>
  <c r="K2525" i="1"/>
  <c r="X2524" i="1"/>
  <c r="S2524" i="1"/>
  <c r="P2524" i="1"/>
  <c r="K2524" i="1"/>
  <c r="X2523" i="1"/>
  <c r="S2523" i="1"/>
  <c r="P2523" i="1"/>
  <c r="K2523" i="1"/>
  <c r="X2522" i="1"/>
  <c r="S2522" i="1"/>
  <c r="P2522" i="1"/>
  <c r="K2522" i="1"/>
  <c r="X2521" i="1"/>
  <c r="S2521" i="1"/>
  <c r="P2521" i="1"/>
  <c r="K2521" i="1"/>
  <c r="X2520" i="1"/>
  <c r="S2520" i="1"/>
  <c r="P2520" i="1"/>
  <c r="K2520" i="1"/>
  <c r="X2519" i="1"/>
  <c r="S2519" i="1"/>
  <c r="P2519" i="1"/>
  <c r="K2519" i="1"/>
  <c r="X2518" i="1"/>
  <c r="S2518" i="1"/>
  <c r="P2518" i="1"/>
  <c r="K2518" i="1"/>
  <c r="X2517" i="1"/>
  <c r="S2517" i="1"/>
  <c r="P2517" i="1"/>
  <c r="K2517" i="1"/>
  <c r="X2516" i="1"/>
  <c r="S2516" i="1"/>
  <c r="P2516" i="1"/>
  <c r="K2516" i="1"/>
  <c r="X2515" i="1"/>
  <c r="S2515" i="1"/>
  <c r="P2515" i="1"/>
  <c r="K2515" i="1"/>
  <c r="X2514" i="1"/>
  <c r="S2514" i="1"/>
  <c r="P2514" i="1"/>
  <c r="K2514" i="1"/>
  <c r="X2513" i="1"/>
  <c r="S2513" i="1"/>
  <c r="P2513" i="1"/>
  <c r="K2513" i="1"/>
  <c r="X2512" i="1"/>
  <c r="S2512" i="1"/>
  <c r="P2512" i="1"/>
  <c r="K2512" i="1"/>
  <c r="X2511" i="1"/>
  <c r="S2511" i="1"/>
  <c r="P2511" i="1"/>
  <c r="K2511" i="1"/>
  <c r="X2510" i="1"/>
  <c r="S2510" i="1"/>
  <c r="P2510" i="1"/>
  <c r="K2510" i="1"/>
  <c r="X2509" i="1"/>
  <c r="S2509" i="1"/>
  <c r="P2509" i="1"/>
  <c r="K2509" i="1"/>
  <c r="X2508" i="1"/>
  <c r="S2508" i="1"/>
  <c r="P2508" i="1"/>
  <c r="K2508" i="1"/>
  <c r="X2507" i="1"/>
  <c r="S2507" i="1"/>
  <c r="P2507" i="1"/>
  <c r="K2507" i="1"/>
  <c r="X2506" i="1"/>
  <c r="S2506" i="1"/>
  <c r="P2506" i="1"/>
  <c r="K2506" i="1"/>
  <c r="X2505" i="1"/>
  <c r="S2505" i="1"/>
  <c r="P2505" i="1"/>
  <c r="K2505" i="1"/>
  <c r="X2504" i="1"/>
  <c r="S2504" i="1"/>
  <c r="P2504" i="1"/>
  <c r="K2504" i="1"/>
  <c r="X2503" i="1"/>
  <c r="S2503" i="1"/>
  <c r="P2503" i="1"/>
  <c r="K2503" i="1"/>
  <c r="X2502" i="1"/>
  <c r="S2502" i="1"/>
  <c r="P2502" i="1"/>
  <c r="K2502" i="1"/>
  <c r="X2501" i="1"/>
  <c r="S2501" i="1"/>
  <c r="P2501" i="1"/>
  <c r="K2501" i="1"/>
  <c r="X2500" i="1"/>
  <c r="S2500" i="1"/>
  <c r="P2500" i="1"/>
  <c r="K2500" i="1"/>
  <c r="X2499" i="1"/>
  <c r="S2499" i="1"/>
  <c r="P2499" i="1"/>
  <c r="K2499" i="1"/>
  <c r="X2498" i="1"/>
  <c r="S2498" i="1"/>
  <c r="P2498" i="1"/>
  <c r="K2498" i="1"/>
  <c r="X2497" i="1"/>
  <c r="S2497" i="1"/>
  <c r="P2497" i="1"/>
  <c r="K2497" i="1"/>
  <c r="X2496" i="1"/>
  <c r="S2496" i="1"/>
  <c r="P2496" i="1"/>
  <c r="K2496" i="1"/>
  <c r="X2495" i="1"/>
  <c r="S2495" i="1"/>
  <c r="P2495" i="1"/>
  <c r="K2495" i="1"/>
  <c r="X2494" i="1"/>
  <c r="S2494" i="1"/>
  <c r="P2494" i="1"/>
  <c r="K2494" i="1"/>
  <c r="X2493" i="1"/>
  <c r="S2493" i="1"/>
  <c r="P2493" i="1"/>
  <c r="K2493" i="1"/>
  <c r="X2492" i="1"/>
  <c r="S2492" i="1"/>
  <c r="P2492" i="1"/>
  <c r="K2492" i="1"/>
  <c r="X2491" i="1"/>
  <c r="S2491" i="1"/>
  <c r="P2491" i="1"/>
  <c r="K2491" i="1"/>
  <c r="X2490" i="1"/>
  <c r="S2490" i="1"/>
  <c r="P2490" i="1"/>
  <c r="K2490" i="1"/>
  <c r="X2489" i="1"/>
  <c r="S2489" i="1"/>
  <c r="P2489" i="1"/>
  <c r="K2489" i="1"/>
  <c r="X2488" i="1"/>
  <c r="S2488" i="1"/>
  <c r="P2488" i="1"/>
  <c r="K2488" i="1"/>
  <c r="X2487" i="1"/>
  <c r="S2487" i="1"/>
  <c r="P2487" i="1"/>
  <c r="K2487" i="1"/>
  <c r="X2486" i="1"/>
  <c r="S2486" i="1"/>
  <c r="P2486" i="1"/>
  <c r="K2486" i="1"/>
  <c r="X2485" i="1"/>
  <c r="S2485" i="1"/>
  <c r="P2485" i="1"/>
  <c r="K2485" i="1"/>
  <c r="X2484" i="1"/>
  <c r="S2484" i="1"/>
  <c r="P2484" i="1"/>
  <c r="K2484" i="1"/>
  <c r="X2483" i="1"/>
  <c r="S2483" i="1"/>
  <c r="P2483" i="1"/>
  <c r="K2483" i="1"/>
  <c r="X2482" i="1"/>
  <c r="S2482" i="1"/>
  <c r="P2482" i="1"/>
  <c r="K2482" i="1"/>
  <c r="X2481" i="1"/>
  <c r="S2481" i="1"/>
  <c r="P2481" i="1"/>
  <c r="K2481" i="1"/>
  <c r="X2480" i="1"/>
  <c r="S2480" i="1"/>
  <c r="P2480" i="1"/>
  <c r="K2480" i="1"/>
  <c r="X2479" i="1"/>
  <c r="S2479" i="1"/>
  <c r="P2479" i="1"/>
  <c r="K2479" i="1"/>
  <c r="X2478" i="1"/>
  <c r="S2478" i="1"/>
  <c r="P2478" i="1"/>
  <c r="K2478" i="1"/>
  <c r="X2477" i="1"/>
  <c r="S2477" i="1"/>
  <c r="P2477" i="1"/>
  <c r="K2477" i="1"/>
  <c r="X2476" i="1"/>
  <c r="S2476" i="1"/>
  <c r="P2476" i="1"/>
  <c r="K2476" i="1"/>
  <c r="X2475" i="1"/>
  <c r="S2475" i="1"/>
  <c r="P2475" i="1"/>
  <c r="K2475" i="1"/>
  <c r="X2474" i="1"/>
  <c r="S2474" i="1"/>
  <c r="P2474" i="1"/>
  <c r="K2474" i="1"/>
  <c r="X2473" i="1"/>
  <c r="S2473" i="1"/>
  <c r="P2473" i="1"/>
  <c r="K2473" i="1"/>
  <c r="X2472" i="1"/>
  <c r="S2472" i="1"/>
  <c r="P2472" i="1"/>
  <c r="K2472" i="1"/>
  <c r="X2471" i="1"/>
  <c r="S2471" i="1"/>
  <c r="P2471" i="1"/>
  <c r="K2471" i="1"/>
  <c r="X2470" i="1"/>
  <c r="S2470" i="1"/>
  <c r="P2470" i="1"/>
  <c r="K2470" i="1"/>
  <c r="X2469" i="1"/>
  <c r="S2469" i="1"/>
  <c r="P2469" i="1"/>
  <c r="K2469" i="1"/>
  <c r="X2468" i="1"/>
  <c r="S2468" i="1"/>
  <c r="P2468" i="1"/>
  <c r="K2468" i="1"/>
  <c r="X2467" i="1"/>
  <c r="S2467" i="1"/>
  <c r="P2467" i="1"/>
  <c r="K2467" i="1"/>
  <c r="X2466" i="1"/>
  <c r="S2466" i="1"/>
  <c r="P2466" i="1"/>
  <c r="K2466" i="1"/>
  <c r="X2465" i="1"/>
  <c r="S2465" i="1"/>
  <c r="P2465" i="1"/>
  <c r="K2465" i="1"/>
  <c r="X2464" i="1"/>
  <c r="S2464" i="1"/>
  <c r="P2464" i="1"/>
  <c r="K2464" i="1"/>
  <c r="X2463" i="1"/>
  <c r="S2463" i="1"/>
  <c r="P2463" i="1"/>
  <c r="K2463" i="1"/>
  <c r="X2462" i="1"/>
  <c r="S2462" i="1"/>
  <c r="P2462" i="1"/>
  <c r="K2462" i="1"/>
  <c r="X2461" i="1"/>
  <c r="S2461" i="1"/>
  <c r="P2461" i="1"/>
  <c r="K2461" i="1"/>
  <c r="X2460" i="1"/>
  <c r="S2460" i="1"/>
  <c r="P2460" i="1"/>
  <c r="K2460" i="1"/>
  <c r="X2459" i="1"/>
  <c r="S2459" i="1"/>
  <c r="P2459" i="1"/>
  <c r="K2459" i="1"/>
  <c r="X2458" i="1"/>
  <c r="S2458" i="1"/>
  <c r="P2458" i="1"/>
  <c r="K2458" i="1"/>
  <c r="X2457" i="1"/>
  <c r="S2457" i="1"/>
  <c r="P2457" i="1"/>
  <c r="K2457" i="1"/>
  <c r="X2456" i="1"/>
  <c r="S2456" i="1"/>
  <c r="P2456" i="1"/>
  <c r="K2456" i="1"/>
  <c r="X2455" i="1"/>
  <c r="S2455" i="1"/>
  <c r="P2455" i="1"/>
  <c r="K2455" i="1"/>
  <c r="X2454" i="1"/>
  <c r="S2454" i="1"/>
  <c r="P2454" i="1"/>
  <c r="K2454" i="1"/>
  <c r="X2453" i="1"/>
  <c r="S2453" i="1"/>
  <c r="P2453" i="1"/>
  <c r="K2453" i="1"/>
  <c r="X2452" i="1"/>
  <c r="S2452" i="1"/>
  <c r="P2452" i="1"/>
  <c r="K2452" i="1"/>
  <c r="X2451" i="1"/>
  <c r="S2451" i="1"/>
  <c r="P2451" i="1"/>
  <c r="K2451" i="1"/>
  <c r="X2450" i="1"/>
  <c r="S2450" i="1"/>
  <c r="P2450" i="1"/>
  <c r="K2450" i="1"/>
  <c r="X2449" i="1"/>
  <c r="S2449" i="1"/>
  <c r="P2449" i="1"/>
  <c r="K2449" i="1"/>
  <c r="X2448" i="1"/>
  <c r="S2448" i="1"/>
  <c r="P2448" i="1"/>
  <c r="K2448" i="1"/>
  <c r="X2447" i="1"/>
  <c r="S2447" i="1"/>
  <c r="P2447" i="1"/>
  <c r="K2447" i="1"/>
  <c r="X2446" i="1"/>
  <c r="S2446" i="1"/>
  <c r="P2446" i="1"/>
  <c r="K2446" i="1"/>
  <c r="X2445" i="1"/>
  <c r="S2445" i="1"/>
  <c r="P2445" i="1"/>
  <c r="K2445" i="1"/>
  <c r="X2444" i="1"/>
  <c r="S2444" i="1"/>
  <c r="P2444" i="1"/>
  <c r="K2444" i="1"/>
  <c r="X2443" i="1"/>
  <c r="S2443" i="1"/>
  <c r="P2443" i="1"/>
  <c r="K2443" i="1"/>
  <c r="X2442" i="1"/>
  <c r="S2442" i="1"/>
  <c r="P2442" i="1"/>
  <c r="K2442" i="1"/>
  <c r="X2441" i="1"/>
  <c r="S2441" i="1"/>
  <c r="P2441" i="1"/>
  <c r="K2441" i="1"/>
  <c r="X2440" i="1"/>
  <c r="S2440" i="1"/>
  <c r="P2440" i="1"/>
  <c r="K2440" i="1"/>
  <c r="X2439" i="1"/>
  <c r="S2439" i="1"/>
  <c r="P2439" i="1"/>
  <c r="K2439" i="1"/>
  <c r="X2438" i="1"/>
  <c r="S2438" i="1"/>
  <c r="P2438" i="1"/>
  <c r="K2438" i="1"/>
  <c r="X2437" i="1"/>
  <c r="S2437" i="1"/>
  <c r="P2437" i="1"/>
  <c r="K2437" i="1"/>
  <c r="X2436" i="1"/>
  <c r="S2436" i="1"/>
  <c r="P2436" i="1"/>
  <c r="K2436" i="1"/>
  <c r="X2435" i="1"/>
  <c r="S2435" i="1"/>
  <c r="P2435" i="1"/>
  <c r="K2435" i="1"/>
  <c r="X2434" i="1"/>
  <c r="S2434" i="1"/>
  <c r="P2434" i="1"/>
  <c r="K2434" i="1"/>
  <c r="X2433" i="1"/>
  <c r="S2433" i="1"/>
  <c r="P2433" i="1"/>
  <c r="K2433" i="1"/>
  <c r="X2432" i="1"/>
  <c r="S2432" i="1"/>
  <c r="P2432" i="1"/>
  <c r="K2432" i="1"/>
  <c r="X2431" i="1"/>
  <c r="S2431" i="1"/>
  <c r="P2431" i="1"/>
  <c r="K2431" i="1"/>
  <c r="X2430" i="1"/>
  <c r="S2430" i="1"/>
  <c r="P2430" i="1"/>
  <c r="K2430" i="1"/>
  <c r="X2429" i="1"/>
  <c r="S2429" i="1"/>
  <c r="P2429" i="1"/>
  <c r="K2429" i="1"/>
  <c r="X2428" i="1"/>
  <c r="S2428" i="1"/>
  <c r="P2428" i="1"/>
  <c r="K2428" i="1"/>
  <c r="X2427" i="1"/>
  <c r="S2427" i="1"/>
  <c r="P2427" i="1"/>
  <c r="K2427" i="1"/>
  <c r="X2426" i="1"/>
  <c r="S2426" i="1"/>
  <c r="P2426" i="1"/>
  <c r="K2426" i="1"/>
  <c r="X2425" i="1"/>
  <c r="S2425" i="1"/>
  <c r="P2425" i="1"/>
  <c r="K2425" i="1"/>
  <c r="X2424" i="1"/>
  <c r="S2424" i="1"/>
  <c r="P2424" i="1"/>
  <c r="K2424" i="1"/>
  <c r="X2423" i="1"/>
  <c r="S2423" i="1"/>
  <c r="P2423" i="1"/>
  <c r="K2423" i="1"/>
  <c r="X2422" i="1"/>
  <c r="S2422" i="1"/>
  <c r="P2422" i="1"/>
  <c r="K2422" i="1"/>
  <c r="X2421" i="1"/>
  <c r="S2421" i="1"/>
  <c r="P2421" i="1"/>
  <c r="K2421" i="1"/>
  <c r="X2420" i="1"/>
  <c r="S2420" i="1"/>
  <c r="P2420" i="1"/>
  <c r="K2420" i="1"/>
  <c r="X2419" i="1"/>
  <c r="S2419" i="1"/>
  <c r="P2419" i="1"/>
  <c r="K2419" i="1"/>
  <c r="X2418" i="1"/>
  <c r="S2418" i="1"/>
  <c r="P2418" i="1"/>
  <c r="K2418" i="1"/>
  <c r="X2417" i="1"/>
  <c r="S2417" i="1"/>
  <c r="P2417" i="1"/>
  <c r="K2417" i="1"/>
  <c r="X2416" i="1"/>
  <c r="S2416" i="1"/>
  <c r="P2416" i="1"/>
  <c r="K2416" i="1"/>
  <c r="X2415" i="1"/>
  <c r="S2415" i="1"/>
  <c r="P2415" i="1"/>
  <c r="K2415" i="1"/>
  <c r="X2414" i="1"/>
  <c r="S2414" i="1"/>
  <c r="P2414" i="1"/>
  <c r="K2414" i="1"/>
  <c r="X2413" i="1"/>
  <c r="S2413" i="1"/>
  <c r="P2413" i="1"/>
  <c r="K2413" i="1"/>
  <c r="X2412" i="1"/>
  <c r="S2412" i="1"/>
  <c r="P2412" i="1"/>
  <c r="K2412" i="1"/>
  <c r="X2411" i="1"/>
  <c r="S2411" i="1"/>
  <c r="P2411" i="1"/>
  <c r="K2411" i="1"/>
  <c r="X2410" i="1"/>
  <c r="S2410" i="1"/>
  <c r="P2410" i="1"/>
  <c r="K2410" i="1"/>
  <c r="X2409" i="1"/>
  <c r="S2409" i="1"/>
  <c r="P2409" i="1"/>
  <c r="K2409" i="1"/>
  <c r="X2408" i="1"/>
  <c r="S2408" i="1"/>
  <c r="P2408" i="1"/>
  <c r="K2408" i="1"/>
  <c r="X2407" i="1"/>
  <c r="S2407" i="1"/>
  <c r="P2407" i="1"/>
  <c r="K2407" i="1"/>
  <c r="X2406" i="1"/>
  <c r="S2406" i="1"/>
  <c r="P2406" i="1"/>
  <c r="K2406" i="1"/>
  <c r="X2405" i="1"/>
  <c r="S2405" i="1"/>
  <c r="P2405" i="1"/>
  <c r="K2405" i="1"/>
  <c r="X2404" i="1"/>
  <c r="S2404" i="1"/>
  <c r="P2404" i="1"/>
  <c r="K2404" i="1"/>
  <c r="X2403" i="1"/>
  <c r="S2403" i="1"/>
  <c r="P2403" i="1"/>
  <c r="K2403" i="1"/>
  <c r="X2402" i="1"/>
  <c r="S2402" i="1"/>
  <c r="P2402" i="1"/>
  <c r="K2402" i="1"/>
  <c r="X2401" i="1"/>
  <c r="S2401" i="1"/>
  <c r="P2401" i="1"/>
  <c r="K2401" i="1"/>
  <c r="X2400" i="1"/>
  <c r="S2400" i="1"/>
  <c r="P2400" i="1"/>
  <c r="K2400" i="1"/>
  <c r="X2399" i="1"/>
  <c r="S2399" i="1"/>
  <c r="P2399" i="1"/>
  <c r="K2399" i="1"/>
  <c r="X2398" i="1"/>
  <c r="S2398" i="1"/>
  <c r="P2398" i="1"/>
  <c r="K2398" i="1"/>
  <c r="X2397" i="1"/>
  <c r="S2397" i="1"/>
  <c r="P2397" i="1"/>
  <c r="K2397" i="1"/>
  <c r="X2396" i="1"/>
  <c r="S2396" i="1"/>
  <c r="P2396" i="1"/>
  <c r="K2396" i="1"/>
  <c r="X2395" i="1"/>
  <c r="S2395" i="1"/>
  <c r="P2395" i="1"/>
  <c r="K2395" i="1"/>
  <c r="X2394" i="1"/>
  <c r="S2394" i="1"/>
  <c r="P2394" i="1"/>
  <c r="K2394" i="1"/>
  <c r="X2393" i="1"/>
  <c r="S2393" i="1"/>
  <c r="P2393" i="1"/>
  <c r="K2393" i="1"/>
  <c r="X2392" i="1"/>
  <c r="S2392" i="1"/>
  <c r="P2392" i="1"/>
  <c r="K2392" i="1"/>
  <c r="X2391" i="1"/>
  <c r="S2391" i="1"/>
  <c r="P2391" i="1"/>
  <c r="K2391" i="1"/>
  <c r="X2390" i="1"/>
  <c r="S2390" i="1"/>
  <c r="P2390" i="1"/>
  <c r="K2390" i="1"/>
  <c r="X2389" i="1"/>
  <c r="S2389" i="1"/>
  <c r="P2389" i="1"/>
  <c r="K2389" i="1"/>
  <c r="X2388" i="1"/>
  <c r="S2388" i="1"/>
  <c r="P2388" i="1"/>
  <c r="K2388" i="1"/>
  <c r="X2387" i="1"/>
  <c r="S2387" i="1"/>
  <c r="P2387" i="1"/>
  <c r="K2387" i="1"/>
  <c r="X2386" i="1"/>
  <c r="S2386" i="1"/>
  <c r="P2386" i="1"/>
  <c r="K2386" i="1"/>
  <c r="X2385" i="1"/>
  <c r="S2385" i="1"/>
  <c r="P2385" i="1"/>
  <c r="K2385" i="1"/>
  <c r="X2384" i="1"/>
  <c r="S2384" i="1"/>
  <c r="P2384" i="1"/>
  <c r="K2384" i="1"/>
  <c r="X2383" i="1"/>
  <c r="S2383" i="1"/>
  <c r="P2383" i="1"/>
  <c r="K2383" i="1"/>
  <c r="X2382" i="1"/>
  <c r="S2382" i="1"/>
  <c r="P2382" i="1"/>
  <c r="K2382" i="1"/>
  <c r="X2381" i="1"/>
  <c r="S2381" i="1"/>
  <c r="P2381" i="1"/>
  <c r="K2381" i="1"/>
  <c r="X2380" i="1"/>
  <c r="S2380" i="1"/>
  <c r="P2380" i="1"/>
  <c r="K2380" i="1"/>
  <c r="X2379" i="1"/>
  <c r="S2379" i="1"/>
  <c r="P2379" i="1"/>
  <c r="K2379" i="1"/>
  <c r="X2378" i="1"/>
  <c r="S2378" i="1"/>
  <c r="P2378" i="1"/>
  <c r="K2378" i="1"/>
  <c r="X2377" i="1"/>
  <c r="S2377" i="1"/>
  <c r="P2377" i="1"/>
  <c r="K2377" i="1"/>
  <c r="X2376" i="1"/>
  <c r="S2376" i="1"/>
  <c r="P2376" i="1"/>
  <c r="K2376" i="1"/>
  <c r="X2375" i="1"/>
  <c r="S2375" i="1"/>
  <c r="P2375" i="1"/>
  <c r="K2375" i="1"/>
  <c r="X2374" i="1"/>
  <c r="S2374" i="1"/>
  <c r="P2374" i="1"/>
  <c r="K2374" i="1"/>
  <c r="X2373" i="1"/>
  <c r="S2373" i="1"/>
  <c r="P2373" i="1"/>
  <c r="K2373" i="1"/>
  <c r="X2372" i="1"/>
  <c r="S2372" i="1"/>
  <c r="P2372" i="1"/>
  <c r="K2372" i="1"/>
  <c r="X2371" i="1"/>
  <c r="S2371" i="1"/>
  <c r="P2371" i="1"/>
  <c r="K2371" i="1"/>
  <c r="X2370" i="1"/>
  <c r="S2370" i="1"/>
  <c r="P2370" i="1"/>
  <c r="K2370" i="1"/>
  <c r="X2369" i="1"/>
  <c r="S2369" i="1"/>
  <c r="P2369" i="1"/>
  <c r="K2369" i="1"/>
  <c r="X2368" i="1"/>
  <c r="S2368" i="1"/>
  <c r="P2368" i="1"/>
  <c r="K2368" i="1"/>
  <c r="X2367" i="1"/>
  <c r="S2367" i="1"/>
  <c r="P2367" i="1"/>
  <c r="K2367" i="1"/>
  <c r="X2366" i="1"/>
  <c r="S2366" i="1"/>
  <c r="P2366" i="1"/>
  <c r="K2366" i="1"/>
  <c r="X2365" i="1"/>
  <c r="S2365" i="1"/>
  <c r="P2365" i="1"/>
  <c r="K2365" i="1"/>
  <c r="X2364" i="1"/>
  <c r="S2364" i="1"/>
  <c r="P2364" i="1"/>
  <c r="K2364" i="1"/>
  <c r="X2363" i="1"/>
  <c r="S2363" i="1"/>
  <c r="P2363" i="1"/>
  <c r="K2363" i="1"/>
  <c r="X2362" i="1"/>
  <c r="S2362" i="1"/>
  <c r="P2362" i="1"/>
  <c r="K2362" i="1"/>
  <c r="X2361" i="1"/>
  <c r="S2361" i="1"/>
  <c r="P2361" i="1"/>
  <c r="K2361" i="1"/>
  <c r="X2360" i="1"/>
  <c r="S2360" i="1"/>
  <c r="P2360" i="1"/>
  <c r="K2360" i="1"/>
  <c r="X2359" i="1"/>
  <c r="S2359" i="1"/>
  <c r="P2359" i="1"/>
  <c r="K2359" i="1"/>
  <c r="X2358" i="1"/>
  <c r="S2358" i="1"/>
  <c r="P2358" i="1"/>
  <c r="K2358" i="1"/>
  <c r="X2357" i="1"/>
  <c r="S2357" i="1"/>
  <c r="P2357" i="1"/>
  <c r="K2357" i="1"/>
  <c r="X2356" i="1"/>
  <c r="S2356" i="1"/>
  <c r="P2356" i="1"/>
  <c r="K2356" i="1"/>
  <c r="X2355" i="1"/>
  <c r="S2355" i="1"/>
  <c r="P2355" i="1"/>
  <c r="K2355" i="1"/>
  <c r="X2354" i="1"/>
  <c r="S2354" i="1"/>
  <c r="P2354" i="1"/>
  <c r="K2354" i="1"/>
  <c r="X2353" i="1"/>
  <c r="S2353" i="1"/>
  <c r="P2353" i="1"/>
  <c r="K2353" i="1"/>
  <c r="X2352" i="1"/>
  <c r="S2352" i="1"/>
  <c r="P2352" i="1"/>
  <c r="K2352" i="1"/>
  <c r="X2351" i="1"/>
  <c r="S2351" i="1"/>
  <c r="P2351" i="1"/>
  <c r="K2351" i="1"/>
  <c r="X2350" i="1"/>
  <c r="S2350" i="1"/>
  <c r="P2350" i="1"/>
  <c r="K2350" i="1"/>
  <c r="X2349" i="1"/>
  <c r="S2349" i="1"/>
  <c r="P2349" i="1"/>
  <c r="K2349" i="1"/>
  <c r="X2348" i="1"/>
  <c r="S2348" i="1"/>
  <c r="P2348" i="1"/>
  <c r="K2348" i="1"/>
  <c r="X2347" i="1"/>
  <c r="S2347" i="1"/>
  <c r="P2347" i="1"/>
  <c r="K2347" i="1"/>
  <c r="X2346" i="1"/>
  <c r="S2346" i="1"/>
  <c r="P2346" i="1"/>
  <c r="K2346" i="1"/>
  <c r="X2345" i="1"/>
  <c r="S2345" i="1"/>
  <c r="P2345" i="1"/>
  <c r="K2345" i="1"/>
  <c r="X2344" i="1"/>
  <c r="S2344" i="1"/>
  <c r="P2344" i="1"/>
  <c r="K2344" i="1"/>
  <c r="X2343" i="1"/>
  <c r="S2343" i="1"/>
  <c r="P2343" i="1"/>
  <c r="K2343" i="1"/>
  <c r="X2342" i="1"/>
  <c r="S2342" i="1"/>
  <c r="P2342" i="1"/>
  <c r="K2342" i="1"/>
  <c r="X2341" i="1"/>
  <c r="S2341" i="1"/>
  <c r="P2341" i="1"/>
  <c r="K2341" i="1"/>
  <c r="X2340" i="1"/>
  <c r="S2340" i="1"/>
  <c r="P2340" i="1"/>
  <c r="K2340" i="1"/>
  <c r="X2339" i="1"/>
  <c r="S2339" i="1"/>
  <c r="P2339" i="1"/>
  <c r="K2339" i="1"/>
  <c r="X2338" i="1"/>
  <c r="S2338" i="1"/>
  <c r="P2338" i="1"/>
  <c r="K2338" i="1"/>
  <c r="X2337" i="1"/>
  <c r="S2337" i="1"/>
  <c r="P2337" i="1"/>
  <c r="K2337" i="1"/>
  <c r="X2336" i="1"/>
  <c r="S2336" i="1"/>
  <c r="P2336" i="1"/>
  <c r="K2336" i="1"/>
  <c r="X2335" i="1"/>
  <c r="S2335" i="1"/>
  <c r="P2335" i="1"/>
  <c r="K2335" i="1"/>
  <c r="X2334" i="1"/>
  <c r="S2334" i="1"/>
  <c r="P2334" i="1"/>
  <c r="K2334" i="1"/>
  <c r="X2333" i="1"/>
  <c r="S2333" i="1"/>
  <c r="P2333" i="1"/>
  <c r="K2333" i="1"/>
  <c r="X2332" i="1"/>
  <c r="S2332" i="1"/>
  <c r="P2332" i="1"/>
  <c r="K2332" i="1"/>
  <c r="X2331" i="1"/>
  <c r="S2331" i="1"/>
  <c r="P2331" i="1"/>
  <c r="K2331" i="1"/>
  <c r="X2330" i="1"/>
  <c r="S2330" i="1"/>
  <c r="P2330" i="1"/>
  <c r="K2330" i="1"/>
  <c r="X2329" i="1"/>
  <c r="S2329" i="1"/>
  <c r="P2329" i="1"/>
  <c r="K2329" i="1"/>
  <c r="X2328" i="1"/>
  <c r="S2328" i="1"/>
  <c r="P2328" i="1"/>
  <c r="K2328" i="1"/>
  <c r="X2327" i="1"/>
  <c r="S2327" i="1"/>
  <c r="P2327" i="1"/>
  <c r="K2327" i="1"/>
  <c r="X2326" i="1"/>
  <c r="S2326" i="1"/>
  <c r="P2326" i="1"/>
  <c r="K2326" i="1"/>
  <c r="X2325" i="1"/>
  <c r="S2325" i="1"/>
  <c r="P2325" i="1"/>
  <c r="K2325" i="1"/>
  <c r="X2324" i="1"/>
  <c r="S2324" i="1"/>
  <c r="P2324" i="1"/>
  <c r="K2324" i="1"/>
  <c r="X2323" i="1"/>
  <c r="S2323" i="1"/>
  <c r="P2323" i="1"/>
  <c r="K2323" i="1"/>
  <c r="X2322" i="1"/>
  <c r="S2322" i="1"/>
  <c r="P2322" i="1"/>
  <c r="K2322" i="1"/>
  <c r="X2321" i="1"/>
  <c r="S2321" i="1"/>
  <c r="P2321" i="1"/>
  <c r="K2321" i="1"/>
  <c r="X2320" i="1"/>
  <c r="S2320" i="1"/>
  <c r="P2320" i="1"/>
  <c r="K2320" i="1"/>
  <c r="X2319" i="1"/>
  <c r="S2319" i="1"/>
  <c r="P2319" i="1"/>
  <c r="K2319" i="1"/>
  <c r="X2318" i="1"/>
  <c r="S2318" i="1"/>
  <c r="P2318" i="1"/>
  <c r="K2318" i="1"/>
  <c r="X2317" i="1"/>
  <c r="S2317" i="1"/>
  <c r="P2317" i="1"/>
  <c r="K2317" i="1"/>
  <c r="X2316" i="1"/>
  <c r="S2316" i="1"/>
  <c r="P2316" i="1"/>
  <c r="K2316" i="1"/>
  <c r="X2315" i="1"/>
  <c r="S2315" i="1"/>
  <c r="P2315" i="1"/>
  <c r="K2315" i="1"/>
  <c r="X2314" i="1"/>
  <c r="S2314" i="1"/>
  <c r="P2314" i="1"/>
  <c r="K2314" i="1"/>
  <c r="X2313" i="1"/>
  <c r="S2313" i="1"/>
  <c r="P2313" i="1"/>
  <c r="K2313" i="1"/>
  <c r="X2312" i="1"/>
  <c r="S2312" i="1"/>
  <c r="P2312" i="1"/>
  <c r="K2312" i="1"/>
  <c r="X2311" i="1"/>
  <c r="S2311" i="1"/>
  <c r="P2311" i="1"/>
  <c r="K2311" i="1"/>
  <c r="X2310" i="1"/>
  <c r="S2310" i="1"/>
  <c r="P2310" i="1"/>
  <c r="K2310" i="1"/>
  <c r="X2309" i="1"/>
  <c r="S2309" i="1"/>
  <c r="P2309" i="1"/>
  <c r="K2309" i="1"/>
  <c r="X2308" i="1"/>
  <c r="S2308" i="1"/>
  <c r="P2308" i="1"/>
  <c r="K2308" i="1"/>
  <c r="X2307" i="1"/>
  <c r="S2307" i="1"/>
  <c r="P2307" i="1"/>
  <c r="K2307" i="1"/>
  <c r="X2306" i="1"/>
  <c r="S2306" i="1"/>
  <c r="P2306" i="1"/>
  <c r="K2306" i="1"/>
  <c r="X2305" i="1"/>
  <c r="S2305" i="1"/>
  <c r="P2305" i="1"/>
  <c r="K2305" i="1"/>
  <c r="X2304" i="1"/>
  <c r="S2304" i="1"/>
  <c r="P2304" i="1"/>
  <c r="K2304" i="1"/>
  <c r="X2303" i="1"/>
  <c r="S2303" i="1"/>
  <c r="P2303" i="1"/>
  <c r="K2303" i="1"/>
  <c r="X2302" i="1"/>
  <c r="S2302" i="1"/>
  <c r="P2302" i="1"/>
  <c r="K2302" i="1"/>
  <c r="X2301" i="1"/>
  <c r="S2301" i="1"/>
  <c r="P2301" i="1"/>
  <c r="K2301" i="1"/>
  <c r="X2300" i="1"/>
  <c r="S2300" i="1"/>
  <c r="P2300" i="1"/>
  <c r="K2300" i="1"/>
  <c r="X2299" i="1"/>
  <c r="S2299" i="1"/>
  <c r="P2299" i="1"/>
  <c r="K2299" i="1"/>
  <c r="X2298" i="1"/>
  <c r="S2298" i="1"/>
  <c r="P2298" i="1"/>
  <c r="K2298" i="1"/>
  <c r="X2297" i="1"/>
  <c r="S2297" i="1"/>
  <c r="P2297" i="1"/>
  <c r="K2297" i="1"/>
  <c r="X2296" i="1"/>
  <c r="S2296" i="1"/>
  <c r="P2296" i="1"/>
  <c r="K2296" i="1"/>
  <c r="X2295" i="1"/>
  <c r="S2295" i="1"/>
  <c r="P2295" i="1"/>
  <c r="K2295" i="1"/>
  <c r="X2294" i="1"/>
  <c r="S2294" i="1"/>
  <c r="P2294" i="1"/>
  <c r="K2294" i="1"/>
  <c r="X2293" i="1"/>
  <c r="S2293" i="1"/>
  <c r="P2293" i="1"/>
  <c r="K2293" i="1"/>
  <c r="X2292" i="1"/>
  <c r="S2292" i="1"/>
  <c r="P2292" i="1"/>
  <c r="K2292" i="1"/>
  <c r="X2291" i="1"/>
  <c r="S2291" i="1"/>
  <c r="P2291" i="1"/>
  <c r="K2291" i="1"/>
  <c r="X2290" i="1"/>
  <c r="S2290" i="1"/>
  <c r="P2290" i="1"/>
  <c r="K2290" i="1"/>
  <c r="X2289" i="1"/>
  <c r="S2289" i="1"/>
  <c r="P2289" i="1"/>
  <c r="K2289" i="1"/>
  <c r="X2288" i="1"/>
  <c r="S2288" i="1"/>
  <c r="P2288" i="1"/>
  <c r="K2288" i="1"/>
  <c r="X2287" i="1"/>
  <c r="S2287" i="1"/>
  <c r="P2287" i="1"/>
  <c r="K2287" i="1"/>
  <c r="X2286" i="1"/>
  <c r="S2286" i="1"/>
  <c r="P2286" i="1"/>
  <c r="K2286" i="1"/>
  <c r="X2285" i="1"/>
  <c r="S2285" i="1"/>
  <c r="P2285" i="1"/>
  <c r="K2285" i="1"/>
  <c r="X2284" i="1"/>
  <c r="S2284" i="1"/>
  <c r="P2284" i="1"/>
  <c r="K2284" i="1"/>
  <c r="X2283" i="1"/>
  <c r="S2283" i="1"/>
  <c r="P2283" i="1"/>
  <c r="K2283" i="1"/>
  <c r="X2282" i="1"/>
  <c r="S2282" i="1"/>
  <c r="P2282" i="1"/>
  <c r="K2282" i="1"/>
  <c r="X2281" i="1"/>
  <c r="S2281" i="1"/>
  <c r="P2281" i="1"/>
  <c r="K2281" i="1"/>
  <c r="X2280" i="1"/>
  <c r="S2280" i="1"/>
  <c r="P2280" i="1"/>
  <c r="K2280" i="1"/>
  <c r="X2279" i="1"/>
  <c r="S2279" i="1"/>
  <c r="P2279" i="1"/>
  <c r="K2279" i="1"/>
  <c r="X2278" i="1"/>
  <c r="S2278" i="1"/>
  <c r="P2278" i="1"/>
  <c r="K2278" i="1"/>
  <c r="X2277" i="1"/>
  <c r="S2277" i="1"/>
  <c r="P2277" i="1"/>
  <c r="K2277" i="1"/>
  <c r="X2276" i="1"/>
  <c r="S2276" i="1"/>
  <c r="P2276" i="1"/>
  <c r="K2276" i="1"/>
  <c r="X2275" i="1"/>
  <c r="S2275" i="1"/>
  <c r="P2275" i="1"/>
  <c r="K2275" i="1"/>
  <c r="X2274" i="1"/>
  <c r="S2274" i="1"/>
  <c r="P2274" i="1"/>
  <c r="K2274" i="1"/>
  <c r="X2273" i="1"/>
  <c r="S2273" i="1"/>
  <c r="P2273" i="1"/>
  <c r="K2273" i="1"/>
  <c r="X2272" i="1"/>
  <c r="S2272" i="1"/>
  <c r="P2272" i="1"/>
  <c r="K2272" i="1"/>
  <c r="X2271" i="1"/>
  <c r="S2271" i="1"/>
  <c r="P2271" i="1"/>
  <c r="K2271" i="1"/>
  <c r="X2270" i="1"/>
  <c r="S2270" i="1"/>
  <c r="P2270" i="1"/>
  <c r="K2270" i="1"/>
  <c r="X2269" i="1"/>
  <c r="S2269" i="1"/>
  <c r="P2269" i="1"/>
  <c r="K2269" i="1"/>
  <c r="X2268" i="1"/>
  <c r="S2268" i="1"/>
  <c r="P2268" i="1"/>
  <c r="K2268" i="1"/>
  <c r="X2267" i="1"/>
  <c r="S2267" i="1"/>
  <c r="P2267" i="1"/>
  <c r="K2267" i="1"/>
  <c r="X2266" i="1"/>
  <c r="S2266" i="1"/>
  <c r="P2266" i="1"/>
  <c r="K2266" i="1"/>
  <c r="X2265" i="1"/>
  <c r="S2265" i="1"/>
  <c r="P2265" i="1"/>
  <c r="K2265" i="1"/>
  <c r="X2264" i="1"/>
  <c r="S2264" i="1"/>
  <c r="P2264" i="1"/>
  <c r="K2264" i="1"/>
  <c r="X2263" i="1"/>
  <c r="S2263" i="1"/>
  <c r="P2263" i="1"/>
  <c r="K2263" i="1"/>
  <c r="X2262" i="1"/>
  <c r="S2262" i="1"/>
  <c r="P2262" i="1"/>
  <c r="K2262" i="1"/>
  <c r="X2261" i="1"/>
  <c r="S2261" i="1"/>
  <c r="P2261" i="1"/>
  <c r="K2261" i="1"/>
  <c r="X2260" i="1"/>
  <c r="S2260" i="1"/>
  <c r="P2260" i="1"/>
  <c r="K2260" i="1"/>
  <c r="X2259" i="1"/>
  <c r="S2259" i="1"/>
  <c r="P2259" i="1"/>
  <c r="K2259" i="1"/>
  <c r="X2258" i="1"/>
  <c r="S2258" i="1"/>
  <c r="P2258" i="1"/>
  <c r="K2258" i="1"/>
  <c r="X2257" i="1"/>
  <c r="S2257" i="1"/>
  <c r="P2257" i="1"/>
  <c r="K2257" i="1"/>
  <c r="X2256" i="1"/>
  <c r="S2256" i="1"/>
  <c r="P2256" i="1"/>
  <c r="K2256" i="1"/>
  <c r="X2255" i="1"/>
  <c r="S2255" i="1"/>
  <c r="P2255" i="1"/>
  <c r="K2255" i="1"/>
  <c r="X2254" i="1"/>
  <c r="S2254" i="1"/>
  <c r="P2254" i="1"/>
  <c r="K2254" i="1"/>
  <c r="X2253" i="1"/>
  <c r="S2253" i="1"/>
  <c r="P2253" i="1"/>
  <c r="K2253" i="1"/>
  <c r="X2252" i="1"/>
  <c r="S2252" i="1"/>
  <c r="P2252" i="1"/>
  <c r="K2252" i="1"/>
  <c r="X2251" i="1"/>
  <c r="S2251" i="1"/>
  <c r="P2251" i="1"/>
  <c r="K2251" i="1"/>
  <c r="X2250" i="1"/>
  <c r="S2250" i="1"/>
  <c r="P2250" i="1"/>
  <c r="K2250" i="1"/>
  <c r="X2249" i="1"/>
  <c r="S2249" i="1"/>
  <c r="P2249" i="1"/>
  <c r="K2249" i="1"/>
  <c r="X2248" i="1"/>
  <c r="S2248" i="1"/>
  <c r="P2248" i="1"/>
  <c r="K2248" i="1"/>
  <c r="X2247" i="1"/>
  <c r="S2247" i="1"/>
  <c r="P2247" i="1"/>
  <c r="K2247" i="1"/>
  <c r="X2246" i="1"/>
  <c r="S2246" i="1"/>
  <c r="P2246" i="1"/>
  <c r="K2246" i="1"/>
  <c r="X2245" i="1"/>
  <c r="S2245" i="1"/>
  <c r="P2245" i="1"/>
  <c r="K2245" i="1"/>
  <c r="X2244" i="1"/>
  <c r="S2244" i="1"/>
  <c r="P2244" i="1"/>
  <c r="K2244" i="1"/>
  <c r="X2243" i="1"/>
  <c r="S2243" i="1"/>
  <c r="P2243" i="1"/>
  <c r="K2243" i="1"/>
  <c r="X2242" i="1"/>
  <c r="S2242" i="1"/>
  <c r="P2242" i="1"/>
  <c r="K2242" i="1"/>
  <c r="X2241" i="1"/>
  <c r="S2241" i="1"/>
  <c r="P2241" i="1"/>
  <c r="K2241" i="1"/>
  <c r="X2240" i="1"/>
  <c r="S2240" i="1"/>
  <c r="P2240" i="1"/>
  <c r="K2240" i="1"/>
  <c r="X2239" i="1"/>
  <c r="S2239" i="1"/>
  <c r="P2239" i="1"/>
  <c r="K2239" i="1"/>
  <c r="X2238" i="1"/>
  <c r="S2238" i="1"/>
  <c r="P2238" i="1"/>
  <c r="K2238" i="1"/>
  <c r="X2237" i="1"/>
  <c r="S2237" i="1"/>
  <c r="P2237" i="1"/>
  <c r="K2237" i="1"/>
  <c r="X2236" i="1"/>
  <c r="S2236" i="1"/>
  <c r="P2236" i="1"/>
  <c r="K2236" i="1"/>
  <c r="X2235" i="1"/>
  <c r="S2235" i="1"/>
  <c r="P2235" i="1"/>
  <c r="K2235" i="1"/>
  <c r="X2234" i="1"/>
  <c r="S2234" i="1"/>
  <c r="P2234" i="1"/>
  <c r="K2234" i="1"/>
  <c r="X2233" i="1"/>
  <c r="S2233" i="1"/>
  <c r="P2233" i="1"/>
  <c r="K2233" i="1"/>
  <c r="X2232" i="1"/>
  <c r="S2232" i="1"/>
  <c r="P2232" i="1"/>
  <c r="K2232" i="1"/>
  <c r="X2231" i="1"/>
  <c r="S2231" i="1"/>
  <c r="P2231" i="1"/>
  <c r="K2231" i="1"/>
  <c r="X2230" i="1"/>
  <c r="S2230" i="1"/>
  <c r="P2230" i="1"/>
  <c r="K2230" i="1"/>
  <c r="X2229" i="1"/>
  <c r="S2229" i="1"/>
  <c r="P2229" i="1"/>
  <c r="K2229" i="1"/>
  <c r="X2228" i="1"/>
  <c r="S2228" i="1"/>
  <c r="P2228" i="1"/>
  <c r="K2228" i="1"/>
  <c r="X2227" i="1"/>
  <c r="S2227" i="1"/>
  <c r="P2227" i="1"/>
  <c r="K2227" i="1"/>
  <c r="X2226" i="1"/>
  <c r="S2226" i="1"/>
  <c r="P2226" i="1"/>
  <c r="K2226" i="1"/>
  <c r="X2225" i="1"/>
  <c r="S2225" i="1"/>
  <c r="P2225" i="1"/>
  <c r="K2225" i="1"/>
  <c r="X2224" i="1"/>
  <c r="S2224" i="1"/>
  <c r="P2224" i="1"/>
  <c r="K2224" i="1"/>
  <c r="X2223" i="1"/>
  <c r="S2223" i="1"/>
  <c r="P2223" i="1"/>
  <c r="K2223" i="1"/>
  <c r="X2222" i="1"/>
  <c r="S2222" i="1"/>
  <c r="P2222" i="1"/>
  <c r="K2222" i="1"/>
  <c r="X2221" i="1"/>
  <c r="S2221" i="1"/>
  <c r="P2221" i="1"/>
  <c r="K2221" i="1"/>
  <c r="X2220" i="1"/>
  <c r="S2220" i="1"/>
  <c r="P2220" i="1"/>
  <c r="K2220" i="1"/>
  <c r="X2219" i="1"/>
  <c r="S2219" i="1"/>
  <c r="P2219" i="1"/>
  <c r="K2219" i="1"/>
  <c r="X2218" i="1"/>
  <c r="S2218" i="1"/>
  <c r="P2218" i="1"/>
  <c r="K2218" i="1"/>
  <c r="X2217" i="1"/>
  <c r="S2217" i="1"/>
  <c r="P2217" i="1"/>
  <c r="K2217" i="1"/>
  <c r="X2216" i="1"/>
  <c r="S2216" i="1"/>
  <c r="P2216" i="1"/>
  <c r="K2216" i="1"/>
  <c r="X2215" i="1"/>
  <c r="S2215" i="1"/>
  <c r="P2215" i="1"/>
  <c r="K2215" i="1"/>
  <c r="X2214" i="1"/>
  <c r="S2214" i="1"/>
  <c r="P2214" i="1"/>
  <c r="K2214" i="1"/>
  <c r="X2213" i="1"/>
  <c r="S2213" i="1"/>
  <c r="P2213" i="1"/>
  <c r="K2213" i="1"/>
  <c r="X2212" i="1"/>
  <c r="S2212" i="1"/>
  <c r="P2212" i="1"/>
  <c r="K2212" i="1"/>
  <c r="X2211" i="1"/>
  <c r="S2211" i="1"/>
  <c r="P2211" i="1"/>
  <c r="K2211" i="1"/>
  <c r="X2210" i="1"/>
  <c r="S2210" i="1"/>
  <c r="P2210" i="1"/>
  <c r="K2210" i="1"/>
  <c r="X2209" i="1"/>
  <c r="S2209" i="1"/>
  <c r="P2209" i="1"/>
  <c r="K2209" i="1"/>
  <c r="X2208" i="1"/>
  <c r="S2208" i="1"/>
  <c r="P2208" i="1"/>
  <c r="K2208" i="1"/>
  <c r="X2207" i="1"/>
  <c r="S2207" i="1"/>
  <c r="P2207" i="1"/>
  <c r="K2207" i="1"/>
  <c r="X2206" i="1"/>
  <c r="S2206" i="1"/>
  <c r="P2206" i="1"/>
  <c r="K2206" i="1"/>
  <c r="X2205" i="1"/>
  <c r="S2205" i="1"/>
  <c r="P2205" i="1"/>
  <c r="K2205" i="1"/>
  <c r="X2204" i="1"/>
  <c r="S2204" i="1"/>
  <c r="P2204" i="1"/>
  <c r="K2204" i="1"/>
  <c r="X2203" i="1"/>
  <c r="S2203" i="1"/>
  <c r="P2203" i="1"/>
  <c r="K2203" i="1"/>
  <c r="X2202" i="1"/>
  <c r="S2202" i="1"/>
  <c r="P2202" i="1"/>
  <c r="K2202" i="1"/>
  <c r="X2201" i="1"/>
  <c r="S2201" i="1"/>
  <c r="P2201" i="1"/>
  <c r="K2201" i="1"/>
  <c r="X2200" i="1"/>
  <c r="S2200" i="1"/>
  <c r="P2200" i="1"/>
  <c r="K2200" i="1"/>
  <c r="X2199" i="1"/>
  <c r="S2199" i="1"/>
  <c r="P2199" i="1"/>
  <c r="K2199" i="1"/>
  <c r="X2198" i="1"/>
  <c r="S2198" i="1"/>
  <c r="P2198" i="1"/>
  <c r="K2198" i="1"/>
  <c r="X2197" i="1"/>
  <c r="S2197" i="1"/>
  <c r="P2197" i="1"/>
  <c r="K2197" i="1"/>
  <c r="X2196" i="1"/>
  <c r="S2196" i="1"/>
  <c r="P2196" i="1"/>
  <c r="K2196" i="1"/>
  <c r="X2195" i="1"/>
  <c r="S2195" i="1"/>
  <c r="P2195" i="1"/>
  <c r="K2195" i="1"/>
  <c r="X2194" i="1"/>
  <c r="S2194" i="1"/>
  <c r="P2194" i="1"/>
  <c r="K2194" i="1"/>
  <c r="X2193" i="1"/>
  <c r="S2193" i="1"/>
  <c r="P2193" i="1"/>
  <c r="K2193" i="1"/>
  <c r="X2192" i="1"/>
  <c r="S2192" i="1"/>
  <c r="P2192" i="1"/>
  <c r="K2192" i="1"/>
  <c r="X2191" i="1"/>
  <c r="S2191" i="1"/>
  <c r="P2191" i="1"/>
  <c r="K2191" i="1"/>
  <c r="X2190" i="1"/>
  <c r="S2190" i="1"/>
  <c r="P2190" i="1"/>
  <c r="K2190" i="1"/>
  <c r="X2189" i="1"/>
  <c r="S2189" i="1"/>
  <c r="P2189" i="1"/>
  <c r="K2189" i="1"/>
  <c r="X2188" i="1"/>
  <c r="S2188" i="1"/>
  <c r="P2188" i="1"/>
  <c r="K2188" i="1"/>
  <c r="X2187" i="1"/>
  <c r="S2187" i="1"/>
  <c r="P2187" i="1"/>
  <c r="K2187" i="1"/>
  <c r="X2186" i="1"/>
  <c r="S2186" i="1"/>
  <c r="P2186" i="1"/>
  <c r="K2186" i="1"/>
  <c r="X2185" i="1"/>
  <c r="S2185" i="1"/>
  <c r="P2185" i="1"/>
  <c r="K2185" i="1"/>
  <c r="X2184" i="1"/>
  <c r="S2184" i="1"/>
  <c r="P2184" i="1"/>
  <c r="K2184" i="1"/>
  <c r="X2183" i="1"/>
  <c r="S2183" i="1"/>
  <c r="P2183" i="1"/>
  <c r="K2183" i="1"/>
  <c r="X2182" i="1"/>
  <c r="S2182" i="1"/>
  <c r="P2182" i="1"/>
  <c r="K2182" i="1"/>
  <c r="X2181" i="1"/>
  <c r="S2181" i="1"/>
  <c r="P2181" i="1"/>
  <c r="K2181" i="1"/>
  <c r="X2180" i="1"/>
  <c r="S2180" i="1"/>
  <c r="P2180" i="1"/>
  <c r="K2180" i="1"/>
  <c r="X2179" i="1"/>
  <c r="S2179" i="1"/>
  <c r="P2179" i="1"/>
  <c r="K2179" i="1"/>
  <c r="X2178" i="1"/>
  <c r="S2178" i="1"/>
  <c r="P2178" i="1"/>
  <c r="K2178" i="1"/>
  <c r="X2177" i="1"/>
  <c r="S2177" i="1"/>
  <c r="P2177" i="1"/>
  <c r="K2177" i="1"/>
  <c r="X2176" i="1"/>
  <c r="S2176" i="1"/>
  <c r="P2176" i="1"/>
  <c r="K2176" i="1"/>
  <c r="X2175" i="1"/>
  <c r="S2175" i="1"/>
  <c r="P2175" i="1"/>
  <c r="K2175" i="1"/>
  <c r="X2174" i="1"/>
  <c r="S2174" i="1"/>
  <c r="P2174" i="1"/>
  <c r="K2174" i="1"/>
  <c r="X2173" i="1"/>
  <c r="S2173" i="1"/>
  <c r="P2173" i="1"/>
  <c r="K2173" i="1"/>
  <c r="X2172" i="1"/>
  <c r="S2172" i="1"/>
  <c r="P2172" i="1"/>
  <c r="K2172" i="1"/>
  <c r="X2171" i="1"/>
  <c r="S2171" i="1"/>
  <c r="P2171" i="1"/>
  <c r="K2171" i="1"/>
  <c r="X2170" i="1"/>
  <c r="S2170" i="1"/>
  <c r="P2170" i="1"/>
  <c r="K2170" i="1"/>
  <c r="X2169" i="1"/>
  <c r="S2169" i="1"/>
  <c r="P2169" i="1"/>
  <c r="K2169" i="1"/>
  <c r="X2168" i="1"/>
  <c r="S2168" i="1"/>
  <c r="P2168" i="1"/>
  <c r="K2168" i="1"/>
  <c r="X2167" i="1"/>
  <c r="S2167" i="1"/>
  <c r="P2167" i="1"/>
  <c r="K2167" i="1"/>
  <c r="X2166" i="1"/>
  <c r="S2166" i="1"/>
  <c r="P2166" i="1"/>
  <c r="K2166" i="1"/>
  <c r="X2165" i="1"/>
  <c r="S2165" i="1"/>
  <c r="P2165" i="1"/>
  <c r="K2165" i="1"/>
  <c r="X2164" i="1"/>
  <c r="S2164" i="1"/>
  <c r="P2164" i="1"/>
  <c r="K2164" i="1"/>
  <c r="X2163" i="1"/>
  <c r="S2163" i="1"/>
  <c r="P2163" i="1"/>
  <c r="K2163" i="1"/>
  <c r="X2162" i="1"/>
  <c r="S2162" i="1"/>
  <c r="P2162" i="1"/>
  <c r="K2162" i="1"/>
  <c r="X2161" i="1"/>
  <c r="S2161" i="1"/>
  <c r="P2161" i="1"/>
  <c r="K2161" i="1"/>
  <c r="X2160" i="1"/>
  <c r="S2160" i="1"/>
  <c r="P2160" i="1"/>
  <c r="K2160" i="1"/>
  <c r="X2159" i="1"/>
  <c r="S2159" i="1"/>
  <c r="P2159" i="1"/>
  <c r="K2159" i="1"/>
  <c r="X2158" i="1"/>
  <c r="S2158" i="1"/>
  <c r="P2158" i="1"/>
  <c r="K2158" i="1"/>
  <c r="X2157" i="1"/>
  <c r="S2157" i="1"/>
  <c r="P2157" i="1"/>
  <c r="K2157" i="1"/>
  <c r="X2156" i="1"/>
  <c r="S2156" i="1"/>
  <c r="P2156" i="1"/>
  <c r="K2156" i="1"/>
  <c r="X2155" i="1"/>
  <c r="S2155" i="1"/>
  <c r="P2155" i="1"/>
  <c r="K2155" i="1"/>
  <c r="X2154" i="1"/>
  <c r="S2154" i="1"/>
  <c r="P2154" i="1"/>
  <c r="K2154" i="1"/>
  <c r="X2153" i="1"/>
  <c r="S2153" i="1"/>
  <c r="P2153" i="1"/>
  <c r="K2153" i="1"/>
  <c r="X2152" i="1"/>
  <c r="S2152" i="1"/>
  <c r="P2152" i="1"/>
  <c r="K2152" i="1"/>
  <c r="X2151" i="1"/>
  <c r="S2151" i="1"/>
  <c r="P2151" i="1"/>
  <c r="K2151" i="1"/>
  <c r="X2150" i="1"/>
  <c r="S2150" i="1"/>
  <c r="P2150" i="1"/>
  <c r="K2150" i="1"/>
  <c r="X2149" i="1"/>
  <c r="S2149" i="1"/>
  <c r="P2149" i="1"/>
  <c r="K2149" i="1"/>
  <c r="X2148" i="1"/>
  <c r="S2148" i="1"/>
  <c r="P2148" i="1"/>
  <c r="K2148" i="1"/>
  <c r="X2147" i="1"/>
  <c r="S2147" i="1"/>
  <c r="P2147" i="1"/>
  <c r="K2147" i="1"/>
  <c r="X2146" i="1"/>
  <c r="S2146" i="1"/>
  <c r="P2146" i="1"/>
  <c r="K2146" i="1"/>
  <c r="X2145" i="1"/>
  <c r="S2145" i="1"/>
  <c r="P2145" i="1"/>
  <c r="K2145" i="1"/>
  <c r="X2144" i="1"/>
  <c r="S2144" i="1"/>
  <c r="P2144" i="1"/>
  <c r="K2144" i="1"/>
  <c r="X2143" i="1"/>
  <c r="S2143" i="1"/>
  <c r="P2143" i="1"/>
  <c r="K2143" i="1"/>
  <c r="X2142" i="1"/>
  <c r="S2142" i="1"/>
  <c r="P2142" i="1"/>
  <c r="K2142" i="1"/>
  <c r="X2141" i="1"/>
  <c r="S2141" i="1"/>
  <c r="P2141" i="1"/>
  <c r="K2141" i="1"/>
  <c r="X2140" i="1"/>
  <c r="S2140" i="1"/>
  <c r="P2140" i="1"/>
  <c r="K2140" i="1"/>
  <c r="X2139" i="1"/>
  <c r="S2139" i="1"/>
  <c r="P2139" i="1"/>
  <c r="K2139" i="1"/>
  <c r="X2138" i="1"/>
  <c r="S2138" i="1"/>
  <c r="P2138" i="1"/>
  <c r="K2138" i="1"/>
  <c r="X2137" i="1"/>
  <c r="S2137" i="1"/>
  <c r="P2137" i="1"/>
  <c r="K2137" i="1"/>
  <c r="X2136" i="1"/>
  <c r="S2136" i="1"/>
  <c r="P2136" i="1"/>
  <c r="K2136" i="1"/>
  <c r="X2135" i="1"/>
  <c r="S2135" i="1"/>
  <c r="P2135" i="1"/>
  <c r="K2135" i="1"/>
  <c r="X2134" i="1"/>
  <c r="S2134" i="1"/>
  <c r="P2134" i="1"/>
  <c r="K2134" i="1"/>
  <c r="X2133" i="1"/>
  <c r="S2133" i="1"/>
  <c r="P2133" i="1"/>
  <c r="K2133" i="1"/>
  <c r="X2132" i="1"/>
  <c r="S2132" i="1"/>
  <c r="P2132" i="1"/>
  <c r="K2132" i="1"/>
  <c r="X2131" i="1"/>
  <c r="S2131" i="1"/>
  <c r="P2131" i="1"/>
  <c r="K2131" i="1"/>
  <c r="X2130" i="1"/>
  <c r="S2130" i="1"/>
  <c r="P2130" i="1"/>
  <c r="K2130" i="1"/>
  <c r="X2129" i="1"/>
  <c r="S2129" i="1"/>
  <c r="P2129" i="1"/>
  <c r="K2129" i="1"/>
  <c r="X2128" i="1"/>
  <c r="S2128" i="1"/>
  <c r="P2128" i="1"/>
  <c r="K2128" i="1"/>
  <c r="X2127" i="1"/>
  <c r="S2127" i="1"/>
  <c r="P2127" i="1"/>
  <c r="K2127" i="1"/>
  <c r="X2126" i="1"/>
  <c r="S2126" i="1"/>
  <c r="P2126" i="1"/>
  <c r="K2126" i="1"/>
  <c r="X2125" i="1"/>
  <c r="S2125" i="1"/>
  <c r="P2125" i="1"/>
  <c r="K2125" i="1"/>
  <c r="X2124" i="1"/>
  <c r="S2124" i="1"/>
  <c r="P2124" i="1"/>
  <c r="K2124" i="1"/>
  <c r="X2123" i="1"/>
  <c r="S2123" i="1"/>
  <c r="P2123" i="1"/>
  <c r="K2123" i="1"/>
  <c r="X2122" i="1"/>
  <c r="S2122" i="1"/>
  <c r="P2122" i="1"/>
  <c r="K2122" i="1"/>
  <c r="X2121" i="1"/>
  <c r="S2121" i="1"/>
  <c r="P2121" i="1"/>
  <c r="K2121" i="1"/>
  <c r="X2120" i="1"/>
  <c r="S2120" i="1"/>
  <c r="P2120" i="1"/>
  <c r="K2120" i="1"/>
  <c r="X2119" i="1"/>
  <c r="S2119" i="1"/>
  <c r="P2119" i="1"/>
  <c r="K2119" i="1"/>
  <c r="X2118" i="1"/>
  <c r="S2118" i="1"/>
  <c r="P2118" i="1"/>
  <c r="K2118" i="1"/>
  <c r="X2117" i="1"/>
  <c r="S2117" i="1"/>
  <c r="P2117" i="1"/>
  <c r="K2117" i="1"/>
  <c r="X2116" i="1"/>
  <c r="S2116" i="1"/>
  <c r="P2116" i="1"/>
  <c r="K2116" i="1"/>
  <c r="X2115" i="1"/>
  <c r="S2115" i="1"/>
  <c r="P2115" i="1"/>
  <c r="K2115" i="1"/>
  <c r="X2114" i="1"/>
  <c r="S2114" i="1"/>
  <c r="P2114" i="1"/>
  <c r="K2114" i="1"/>
  <c r="X2113" i="1"/>
  <c r="S2113" i="1"/>
  <c r="P2113" i="1"/>
  <c r="K2113" i="1"/>
  <c r="X2112" i="1"/>
  <c r="S2112" i="1"/>
  <c r="P2112" i="1"/>
  <c r="K2112" i="1"/>
  <c r="X2111" i="1"/>
  <c r="S2111" i="1"/>
  <c r="P2111" i="1"/>
  <c r="K2111" i="1"/>
  <c r="X2110" i="1"/>
  <c r="S2110" i="1"/>
  <c r="P2110" i="1"/>
  <c r="K2110" i="1"/>
  <c r="X2109" i="1"/>
  <c r="S2109" i="1"/>
  <c r="P2109" i="1"/>
  <c r="K2109" i="1"/>
  <c r="X2108" i="1"/>
  <c r="S2108" i="1"/>
  <c r="P2108" i="1"/>
  <c r="K2108" i="1"/>
  <c r="X2107" i="1"/>
  <c r="S2107" i="1"/>
  <c r="P2107" i="1"/>
  <c r="K2107" i="1"/>
  <c r="X2106" i="1"/>
  <c r="S2106" i="1"/>
  <c r="P2106" i="1"/>
  <c r="K2106" i="1"/>
  <c r="X2105" i="1"/>
  <c r="S2105" i="1"/>
  <c r="P2105" i="1"/>
  <c r="K2105" i="1"/>
  <c r="X2104" i="1"/>
  <c r="S2104" i="1"/>
  <c r="P2104" i="1"/>
  <c r="K2104" i="1"/>
  <c r="X2103" i="1"/>
  <c r="S2103" i="1"/>
  <c r="P2103" i="1"/>
  <c r="K2103" i="1"/>
  <c r="X2102" i="1"/>
  <c r="S2102" i="1"/>
  <c r="P2102" i="1"/>
  <c r="K2102" i="1"/>
  <c r="X2101" i="1"/>
  <c r="S2101" i="1"/>
  <c r="P2101" i="1"/>
  <c r="K2101" i="1"/>
  <c r="X2100" i="1"/>
  <c r="S2100" i="1"/>
  <c r="P2100" i="1"/>
  <c r="K2100" i="1"/>
  <c r="X2099" i="1"/>
  <c r="S2099" i="1"/>
  <c r="P2099" i="1"/>
  <c r="K2099" i="1"/>
  <c r="X2098" i="1"/>
  <c r="S2098" i="1"/>
  <c r="P2098" i="1"/>
  <c r="K2098" i="1"/>
  <c r="X2097" i="1"/>
  <c r="S2097" i="1"/>
  <c r="P2097" i="1"/>
  <c r="K2097" i="1"/>
  <c r="X2096" i="1"/>
  <c r="S2096" i="1"/>
  <c r="P2096" i="1"/>
  <c r="K2096" i="1"/>
  <c r="X2095" i="1"/>
  <c r="S2095" i="1"/>
  <c r="P2095" i="1"/>
  <c r="K2095" i="1"/>
  <c r="X2094" i="1"/>
  <c r="S2094" i="1"/>
  <c r="P2094" i="1"/>
  <c r="K2094" i="1"/>
  <c r="X2093" i="1"/>
  <c r="S2093" i="1"/>
  <c r="P2093" i="1"/>
  <c r="K2093" i="1"/>
  <c r="X2092" i="1"/>
  <c r="S2092" i="1"/>
  <c r="P2092" i="1"/>
  <c r="K2092" i="1"/>
  <c r="X2091" i="1"/>
  <c r="S2091" i="1"/>
  <c r="P2091" i="1"/>
  <c r="K2091" i="1"/>
  <c r="X2090" i="1"/>
  <c r="S2090" i="1"/>
  <c r="P2090" i="1"/>
  <c r="K2090" i="1"/>
  <c r="X2089" i="1"/>
  <c r="S2089" i="1"/>
  <c r="P2089" i="1"/>
  <c r="K2089" i="1"/>
  <c r="X2088" i="1"/>
  <c r="S2088" i="1"/>
  <c r="P2088" i="1"/>
  <c r="K2088" i="1"/>
  <c r="X2087" i="1"/>
  <c r="S2087" i="1"/>
  <c r="P2087" i="1"/>
  <c r="K2087" i="1"/>
  <c r="X2086" i="1"/>
  <c r="S2086" i="1"/>
  <c r="P2086" i="1"/>
  <c r="K2086" i="1"/>
  <c r="X2085" i="1"/>
  <c r="S2085" i="1"/>
  <c r="P2085" i="1"/>
  <c r="K2085" i="1"/>
  <c r="X2084" i="1"/>
  <c r="S2084" i="1"/>
  <c r="P2084" i="1"/>
  <c r="K2084" i="1"/>
  <c r="X2083" i="1"/>
  <c r="S2083" i="1"/>
  <c r="P2083" i="1"/>
  <c r="K2083" i="1"/>
  <c r="X2082" i="1"/>
  <c r="S2082" i="1"/>
  <c r="P2082" i="1"/>
  <c r="K2082" i="1"/>
  <c r="X2081" i="1"/>
  <c r="S2081" i="1"/>
  <c r="P2081" i="1"/>
  <c r="K2081" i="1"/>
  <c r="X2080" i="1"/>
  <c r="S2080" i="1"/>
  <c r="P2080" i="1"/>
  <c r="K2080" i="1"/>
  <c r="X2079" i="1"/>
  <c r="S2079" i="1"/>
  <c r="P2079" i="1"/>
  <c r="K2079" i="1"/>
  <c r="X2078" i="1"/>
  <c r="S2078" i="1"/>
  <c r="P2078" i="1"/>
  <c r="K2078" i="1"/>
  <c r="X2077" i="1"/>
  <c r="S2077" i="1"/>
  <c r="P2077" i="1"/>
  <c r="K2077" i="1"/>
  <c r="X2076" i="1"/>
  <c r="S2076" i="1"/>
  <c r="P2076" i="1"/>
  <c r="K2076" i="1"/>
  <c r="X2075" i="1"/>
  <c r="S2075" i="1"/>
  <c r="P2075" i="1"/>
  <c r="K2075" i="1"/>
  <c r="X2074" i="1"/>
  <c r="S2074" i="1"/>
  <c r="P2074" i="1"/>
  <c r="K2074" i="1"/>
  <c r="X2073" i="1"/>
  <c r="S2073" i="1"/>
  <c r="P2073" i="1"/>
  <c r="K2073" i="1"/>
  <c r="X2072" i="1"/>
  <c r="S2072" i="1"/>
  <c r="P2072" i="1"/>
  <c r="K2072" i="1"/>
  <c r="X2071" i="1"/>
  <c r="S2071" i="1"/>
  <c r="P2071" i="1"/>
  <c r="K2071" i="1"/>
  <c r="X2070" i="1"/>
  <c r="S2070" i="1"/>
  <c r="P2070" i="1"/>
  <c r="K2070" i="1"/>
  <c r="X2069" i="1"/>
  <c r="S2069" i="1"/>
  <c r="P2069" i="1"/>
  <c r="K2069" i="1"/>
  <c r="X2068" i="1"/>
  <c r="S2068" i="1"/>
  <c r="P2068" i="1"/>
  <c r="K2068" i="1"/>
  <c r="X2067" i="1"/>
  <c r="S2067" i="1"/>
  <c r="P2067" i="1"/>
  <c r="K2067" i="1"/>
  <c r="X2066" i="1"/>
  <c r="S2066" i="1"/>
  <c r="P2066" i="1"/>
  <c r="K2066" i="1"/>
  <c r="X2065" i="1"/>
  <c r="S2065" i="1"/>
  <c r="P2065" i="1"/>
  <c r="K2065" i="1"/>
  <c r="X2064" i="1"/>
  <c r="S2064" i="1"/>
  <c r="P2064" i="1"/>
  <c r="K2064" i="1"/>
  <c r="X2063" i="1"/>
  <c r="S2063" i="1"/>
  <c r="P2063" i="1"/>
  <c r="K2063" i="1"/>
  <c r="X2062" i="1"/>
  <c r="S2062" i="1"/>
  <c r="P2062" i="1"/>
  <c r="K2062" i="1"/>
  <c r="X2061" i="1"/>
  <c r="S2061" i="1"/>
  <c r="P2061" i="1"/>
  <c r="K2061" i="1"/>
  <c r="X2060" i="1"/>
  <c r="S2060" i="1"/>
  <c r="P2060" i="1"/>
  <c r="K2060" i="1"/>
  <c r="X2059" i="1"/>
  <c r="S2059" i="1"/>
  <c r="P2059" i="1"/>
  <c r="K2059" i="1"/>
  <c r="X2058" i="1"/>
  <c r="S2058" i="1"/>
  <c r="P2058" i="1"/>
  <c r="K2058" i="1"/>
  <c r="X2057" i="1"/>
  <c r="S2057" i="1"/>
  <c r="P2057" i="1"/>
  <c r="K2057" i="1"/>
  <c r="X2056" i="1"/>
  <c r="S2056" i="1"/>
  <c r="P2056" i="1"/>
  <c r="K2056" i="1"/>
  <c r="X2055" i="1"/>
  <c r="S2055" i="1"/>
  <c r="P2055" i="1"/>
  <c r="K2055" i="1"/>
  <c r="X2054" i="1"/>
  <c r="S2054" i="1"/>
  <c r="P2054" i="1"/>
  <c r="K2054" i="1"/>
  <c r="X2053" i="1"/>
  <c r="S2053" i="1"/>
  <c r="P2053" i="1"/>
  <c r="K2053" i="1"/>
  <c r="X2052" i="1"/>
  <c r="S2052" i="1"/>
  <c r="P2052" i="1"/>
  <c r="K2052" i="1"/>
  <c r="X2051" i="1"/>
  <c r="S2051" i="1"/>
  <c r="P2051" i="1"/>
  <c r="K2051" i="1"/>
  <c r="X2050" i="1"/>
  <c r="S2050" i="1"/>
  <c r="P2050" i="1"/>
  <c r="K2050" i="1"/>
  <c r="X2049" i="1"/>
  <c r="S2049" i="1"/>
  <c r="P2049" i="1"/>
  <c r="K2049" i="1"/>
  <c r="X2048" i="1"/>
  <c r="S2048" i="1"/>
  <c r="P2048" i="1"/>
  <c r="K2048" i="1"/>
  <c r="X2047" i="1"/>
  <c r="S2047" i="1"/>
  <c r="P2047" i="1"/>
  <c r="K2047" i="1"/>
  <c r="X2046" i="1"/>
  <c r="S2046" i="1"/>
  <c r="P2046" i="1"/>
  <c r="K2046" i="1"/>
  <c r="X2045" i="1"/>
  <c r="S2045" i="1"/>
  <c r="P2045" i="1"/>
  <c r="K2045" i="1"/>
  <c r="X2044" i="1"/>
  <c r="S2044" i="1"/>
  <c r="P2044" i="1"/>
  <c r="K2044" i="1"/>
  <c r="X2043" i="1"/>
  <c r="S2043" i="1"/>
  <c r="P2043" i="1"/>
  <c r="K2043" i="1"/>
  <c r="X2042" i="1"/>
  <c r="S2042" i="1"/>
  <c r="P2042" i="1"/>
  <c r="K2042" i="1"/>
  <c r="X2041" i="1"/>
  <c r="S2041" i="1"/>
  <c r="P2041" i="1"/>
  <c r="K2041" i="1"/>
  <c r="X2040" i="1"/>
  <c r="S2040" i="1"/>
  <c r="P2040" i="1"/>
  <c r="K2040" i="1"/>
  <c r="X2039" i="1"/>
  <c r="S2039" i="1"/>
  <c r="P2039" i="1"/>
  <c r="K2039" i="1"/>
  <c r="X2038" i="1"/>
  <c r="S2038" i="1"/>
  <c r="P2038" i="1"/>
  <c r="K2038" i="1"/>
  <c r="X2037" i="1"/>
  <c r="S2037" i="1"/>
  <c r="P2037" i="1"/>
  <c r="K2037" i="1"/>
  <c r="X2036" i="1"/>
  <c r="S2036" i="1"/>
  <c r="P2036" i="1"/>
  <c r="K2036" i="1"/>
  <c r="X2035" i="1"/>
  <c r="S2035" i="1"/>
  <c r="P2035" i="1"/>
  <c r="K2035" i="1"/>
  <c r="X2034" i="1"/>
  <c r="S2034" i="1"/>
  <c r="P2034" i="1"/>
  <c r="K2034" i="1"/>
  <c r="X2033" i="1"/>
  <c r="S2033" i="1"/>
  <c r="P2033" i="1"/>
  <c r="K2033" i="1"/>
  <c r="X2032" i="1"/>
  <c r="S2032" i="1"/>
  <c r="P2032" i="1"/>
  <c r="K2032" i="1"/>
  <c r="X2031" i="1"/>
  <c r="S2031" i="1"/>
  <c r="P2031" i="1"/>
  <c r="K2031" i="1"/>
  <c r="X2030" i="1"/>
  <c r="S2030" i="1"/>
  <c r="P2030" i="1"/>
  <c r="K2030" i="1"/>
  <c r="X2029" i="1"/>
  <c r="S2029" i="1"/>
  <c r="P2029" i="1"/>
  <c r="K2029" i="1"/>
  <c r="X2028" i="1"/>
  <c r="S2028" i="1"/>
  <c r="P2028" i="1"/>
  <c r="K2028" i="1"/>
  <c r="X2027" i="1"/>
  <c r="S2027" i="1"/>
  <c r="P2027" i="1"/>
  <c r="K2027" i="1"/>
  <c r="X2026" i="1"/>
  <c r="S2026" i="1"/>
  <c r="P2026" i="1"/>
  <c r="K2026" i="1"/>
  <c r="X2025" i="1"/>
  <c r="S2025" i="1"/>
  <c r="P2025" i="1"/>
  <c r="K2025" i="1"/>
  <c r="X2024" i="1"/>
  <c r="S2024" i="1"/>
  <c r="P2024" i="1"/>
  <c r="K2024" i="1"/>
  <c r="X2023" i="1"/>
  <c r="S2023" i="1"/>
  <c r="P2023" i="1"/>
  <c r="K2023" i="1"/>
  <c r="X2022" i="1"/>
  <c r="S2022" i="1"/>
  <c r="P2022" i="1"/>
  <c r="K2022" i="1"/>
  <c r="X2021" i="1"/>
  <c r="S2021" i="1"/>
  <c r="P2021" i="1"/>
  <c r="K2021" i="1"/>
  <c r="X2020" i="1"/>
  <c r="S2020" i="1"/>
  <c r="P2020" i="1"/>
  <c r="K2020" i="1"/>
  <c r="X2019" i="1"/>
  <c r="S2019" i="1"/>
  <c r="P2019" i="1"/>
  <c r="K2019" i="1"/>
  <c r="X2018" i="1"/>
  <c r="S2018" i="1"/>
  <c r="P2018" i="1"/>
  <c r="K2018" i="1"/>
  <c r="X2017" i="1"/>
  <c r="S2017" i="1"/>
  <c r="P2017" i="1"/>
  <c r="K2017" i="1"/>
  <c r="X2016" i="1"/>
  <c r="S2016" i="1"/>
  <c r="P2016" i="1"/>
  <c r="K2016" i="1"/>
  <c r="X2015" i="1"/>
  <c r="S2015" i="1"/>
  <c r="P2015" i="1"/>
  <c r="K2015" i="1"/>
  <c r="X2014" i="1"/>
  <c r="S2014" i="1"/>
  <c r="P2014" i="1"/>
  <c r="K2014" i="1"/>
  <c r="X2013" i="1"/>
  <c r="S2013" i="1"/>
  <c r="P2013" i="1"/>
  <c r="K2013" i="1"/>
  <c r="X2012" i="1"/>
  <c r="S2012" i="1"/>
  <c r="P2012" i="1"/>
  <c r="K2012" i="1"/>
  <c r="X2011" i="1"/>
  <c r="S2011" i="1"/>
  <c r="P2011" i="1"/>
  <c r="K2011" i="1"/>
  <c r="X2010" i="1"/>
  <c r="S2010" i="1"/>
  <c r="P2010" i="1"/>
  <c r="K2010" i="1"/>
  <c r="X2009" i="1"/>
  <c r="S2009" i="1"/>
  <c r="P2009" i="1"/>
  <c r="K2009" i="1"/>
  <c r="X2008" i="1"/>
  <c r="S2008" i="1"/>
  <c r="P2008" i="1"/>
  <c r="K2008" i="1"/>
  <c r="X2007" i="1"/>
  <c r="S2007" i="1"/>
  <c r="P2007" i="1"/>
  <c r="K2007" i="1"/>
  <c r="X2006" i="1"/>
  <c r="S2006" i="1"/>
  <c r="P2006" i="1"/>
  <c r="K2006" i="1"/>
  <c r="X2005" i="1"/>
  <c r="S2005" i="1"/>
  <c r="P2005" i="1"/>
  <c r="K2005" i="1"/>
  <c r="X2004" i="1"/>
  <c r="S2004" i="1"/>
  <c r="P2004" i="1"/>
  <c r="K2004" i="1"/>
  <c r="X2003" i="1"/>
  <c r="S2003" i="1"/>
  <c r="P2003" i="1"/>
  <c r="K2003" i="1"/>
  <c r="X2002" i="1"/>
  <c r="S2002" i="1"/>
  <c r="P2002" i="1"/>
  <c r="K2002" i="1"/>
  <c r="X2001" i="1"/>
  <c r="S2001" i="1"/>
  <c r="P2001" i="1"/>
  <c r="K2001" i="1"/>
  <c r="X2000" i="1"/>
  <c r="S2000" i="1"/>
  <c r="P2000" i="1"/>
  <c r="K2000" i="1"/>
  <c r="X1999" i="1"/>
  <c r="S1999" i="1"/>
  <c r="P1999" i="1"/>
  <c r="K1999" i="1"/>
  <c r="X1998" i="1"/>
  <c r="S1998" i="1"/>
  <c r="P1998" i="1"/>
  <c r="K1998" i="1"/>
  <c r="X1997" i="1"/>
  <c r="S1997" i="1"/>
  <c r="P1997" i="1"/>
  <c r="K1997" i="1"/>
  <c r="X1996" i="1"/>
  <c r="S1996" i="1"/>
  <c r="P1996" i="1"/>
  <c r="K1996" i="1"/>
  <c r="X1995" i="1"/>
  <c r="S1995" i="1"/>
  <c r="P1995" i="1"/>
  <c r="K1995" i="1"/>
  <c r="X1994" i="1"/>
  <c r="S1994" i="1"/>
  <c r="P1994" i="1"/>
  <c r="K1994" i="1"/>
  <c r="X1993" i="1"/>
  <c r="S1993" i="1"/>
  <c r="P1993" i="1"/>
  <c r="K1993" i="1"/>
  <c r="X1992" i="1"/>
  <c r="S1992" i="1"/>
  <c r="P1992" i="1"/>
  <c r="K1992" i="1"/>
  <c r="X1991" i="1"/>
  <c r="S1991" i="1"/>
  <c r="P1991" i="1"/>
  <c r="K1991" i="1"/>
  <c r="X1990" i="1"/>
  <c r="S1990" i="1"/>
  <c r="P1990" i="1"/>
  <c r="K1990" i="1"/>
  <c r="X1989" i="1"/>
  <c r="S1989" i="1"/>
  <c r="P1989" i="1"/>
  <c r="K1989" i="1"/>
  <c r="X1988" i="1"/>
  <c r="S1988" i="1"/>
  <c r="P1988" i="1"/>
  <c r="K1988" i="1"/>
  <c r="X1987" i="1"/>
  <c r="S1987" i="1"/>
  <c r="P1987" i="1"/>
  <c r="K1987" i="1"/>
  <c r="X1986" i="1"/>
  <c r="S1986" i="1"/>
  <c r="P1986" i="1"/>
  <c r="K1986" i="1"/>
  <c r="X1985" i="1"/>
  <c r="S1985" i="1"/>
  <c r="P1985" i="1"/>
  <c r="K1985" i="1"/>
  <c r="X1984" i="1"/>
  <c r="S1984" i="1"/>
  <c r="P1984" i="1"/>
  <c r="K1984" i="1"/>
  <c r="X1983" i="1"/>
  <c r="S1983" i="1"/>
  <c r="P1983" i="1"/>
  <c r="K1983" i="1"/>
  <c r="X1982" i="1"/>
  <c r="S1982" i="1"/>
  <c r="P1982" i="1"/>
  <c r="K1982" i="1"/>
  <c r="X1981" i="1"/>
  <c r="S1981" i="1"/>
  <c r="P1981" i="1"/>
  <c r="K1981" i="1"/>
  <c r="X1980" i="1"/>
  <c r="S1980" i="1"/>
  <c r="P1980" i="1"/>
  <c r="K1980" i="1"/>
  <c r="X1979" i="1"/>
  <c r="S1979" i="1"/>
  <c r="P1979" i="1"/>
  <c r="K1979" i="1"/>
  <c r="X1978" i="1"/>
  <c r="S1978" i="1"/>
  <c r="P1978" i="1"/>
  <c r="K1978" i="1"/>
  <c r="X1977" i="1"/>
  <c r="S1977" i="1"/>
  <c r="P1977" i="1"/>
  <c r="K1977" i="1"/>
  <c r="X1976" i="1"/>
  <c r="S1976" i="1"/>
  <c r="P1976" i="1"/>
  <c r="K1976" i="1"/>
  <c r="X1975" i="1"/>
  <c r="S1975" i="1"/>
  <c r="P1975" i="1"/>
  <c r="K1975" i="1"/>
  <c r="X1974" i="1"/>
  <c r="S1974" i="1"/>
  <c r="P1974" i="1"/>
  <c r="K1974" i="1"/>
  <c r="X1973" i="1"/>
  <c r="S1973" i="1"/>
  <c r="P1973" i="1"/>
  <c r="K1973" i="1"/>
  <c r="X1972" i="1"/>
  <c r="S1972" i="1"/>
  <c r="P1972" i="1"/>
  <c r="K1972" i="1"/>
  <c r="X1971" i="1"/>
  <c r="S1971" i="1"/>
  <c r="P1971" i="1"/>
  <c r="K1971" i="1"/>
  <c r="X1970" i="1"/>
  <c r="S1970" i="1"/>
  <c r="P1970" i="1"/>
  <c r="K1970" i="1"/>
  <c r="X1969" i="1"/>
  <c r="S1969" i="1"/>
  <c r="P1969" i="1"/>
  <c r="K1969" i="1"/>
  <c r="X1968" i="1"/>
  <c r="S1968" i="1"/>
  <c r="P1968" i="1"/>
  <c r="K1968" i="1"/>
  <c r="X1967" i="1"/>
  <c r="S1967" i="1"/>
  <c r="P1967" i="1"/>
  <c r="K1967" i="1"/>
  <c r="X1966" i="1"/>
  <c r="S1966" i="1"/>
  <c r="P1966" i="1"/>
  <c r="K1966" i="1"/>
  <c r="X1965" i="1"/>
  <c r="S1965" i="1"/>
  <c r="P1965" i="1"/>
  <c r="K1965" i="1"/>
  <c r="X1964" i="1"/>
  <c r="S1964" i="1"/>
  <c r="P1964" i="1"/>
  <c r="K1964" i="1"/>
  <c r="X1963" i="1"/>
  <c r="S1963" i="1"/>
  <c r="P1963" i="1"/>
  <c r="K1963" i="1"/>
  <c r="X1962" i="1"/>
  <c r="S1962" i="1"/>
  <c r="P1962" i="1"/>
  <c r="K1962" i="1"/>
  <c r="X1961" i="1"/>
  <c r="S1961" i="1"/>
  <c r="P1961" i="1"/>
  <c r="K1961" i="1"/>
  <c r="X1960" i="1"/>
  <c r="S1960" i="1"/>
  <c r="P1960" i="1"/>
  <c r="K1960" i="1"/>
  <c r="X1959" i="1"/>
  <c r="S1959" i="1"/>
  <c r="P1959" i="1"/>
  <c r="K1959" i="1"/>
  <c r="X1958" i="1"/>
  <c r="S1958" i="1"/>
  <c r="P1958" i="1"/>
  <c r="K1958" i="1"/>
  <c r="X1957" i="1"/>
  <c r="S1957" i="1"/>
  <c r="P1957" i="1"/>
  <c r="K1957" i="1"/>
  <c r="X1956" i="1"/>
  <c r="S1956" i="1"/>
  <c r="P1956" i="1"/>
  <c r="K1956" i="1"/>
  <c r="X1955" i="1"/>
  <c r="S1955" i="1"/>
  <c r="P1955" i="1"/>
  <c r="K1955" i="1"/>
  <c r="X1954" i="1"/>
  <c r="S1954" i="1"/>
  <c r="P1954" i="1"/>
  <c r="K1954" i="1"/>
  <c r="X1953" i="1"/>
  <c r="S1953" i="1"/>
  <c r="P1953" i="1"/>
  <c r="K1953" i="1"/>
  <c r="X1952" i="1"/>
  <c r="S1952" i="1"/>
  <c r="P1952" i="1"/>
  <c r="K1952" i="1"/>
  <c r="X1951" i="1"/>
  <c r="S1951" i="1"/>
  <c r="P1951" i="1"/>
  <c r="K1951" i="1"/>
  <c r="X1950" i="1"/>
  <c r="S1950" i="1"/>
  <c r="P1950" i="1"/>
  <c r="K1950" i="1"/>
  <c r="X1949" i="1"/>
  <c r="S1949" i="1"/>
  <c r="P1949" i="1"/>
  <c r="K1949" i="1"/>
  <c r="X1948" i="1"/>
  <c r="S1948" i="1"/>
  <c r="P1948" i="1"/>
  <c r="K1948" i="1"/>
  <c r="X1947" i="1"/>
  <c r="S1947" i="1"/>
  <c r="P1947" i="1"/>
  <c r="K1947" i="1"/>
  <c r="X1946" i="1"/>
  <c r="S1946" i="1"/>
  <c r="P1946" i="1"/>
  <c r="K1946" i="1"/>
  <c r="X1945" i="1"/>
  <c r="S1945" i="1"/>
  <c r="P1945" i="1"/>
  <c r="K1945" i="1"/>
  <c r="X1944" i="1"/>
  <c r="S1944" i="1"/>
  <c r="P1944" i="1"/>
  <c r="K1944" i="1"/>
  <c r="X1943" i="1"/>
  <c r="S1943" i="1"/>
  <c r="P1943" i="1"/>
  <c r="K1943" i="1"/>
  <c r="X1942" i="1"/>
  <c r="S1942" i="1"/>
  <c r="P1942" i="1"/>
  <c r="K1942" i="1"/>
  <c r="X1941" i="1"/>
  <c r="S1941" i="1"/>
  <c r="P1941" i="1"/>
  <c r="K1941" i="1"/>
  <c r="X1940" i="1"/>
  <c r="S1940" i="1"/>
  <c r="P1940" i="1"/>
  <c r="K1940" i="1"/>
  <c r="X1939" i="1"/>
  <c r="S1939" i="1"/>
  <c r="P1939" i="1"/>
  <c r="K1939" i="1"/>
  <c r="X1938" i="1"/>
  <c r="S1938" i="1"/>
  <c r="P1938" i="1"/>
  <c r="K1938" i="1"/>
  <c r="X1937" i="1"/>
  <c r="S1937" i="1"/>
  <c r="P1937" i="1"/>
  <c r="K1937" i="1"/>
  <c r="X1936" i="1"/>
  <c r="S1936" i="1"/>
  <c r="P1936" i="1"/>
  <c r="K1936" i="1"/>
  <c r="X1935" i="1"/>
  <c r="S1935" i="1"/>
  <c r="P1935" i="1"/>
  <c r="K1935" i="1"/>
  <c r="X1934" i="1"/>
  <c r="S1934" i="1"/>
  <c r="P1934" i="1"/>
  <c r="K1934" i="1"/>
  <c r="X1933" i="1"/>
  <c r="S1933" i="1"/>
  <c r="P1933" i="1"/>
  <c r="K1933" i="1"/>
  <c r="X1932" i="1"/>
  <c r="S1932" i="1"/>
  <c r="P1932" i="1"/>
  <c r="K1932" i="1"/>
  <c r="X1931" i="1"/>
  <c r="S1931" i="1"/>
  <c r="P1931" i="1"/>
  <c r="K1931" i="1"/>
  <c r="X1930" i="1"/>
  <c r="S1930" i="1"/>
  <c r="P1930" i="1"/>
  <c r="K1930" i="1"/>
  <c r="X1929" i="1"/>
  <c r="S1929" i="1"/>
  <c r="P1929" i="1"/>
  <c r="K1929" i="1"/>
  <c r="X1928" i="1"/>
  <c r="S1928" i="1"/>
  <c r="P1928" i="1"/>
  <c r="K1928" i="1"/>
  <c r="X1927" i="1"/>
  <c r="S1927" i="1"/>
  <c r="P1927" i="1"/>
  <c r="K1927" i="1"/>
  <c r="X1926" i="1"/>
  <c r="S1926" i="1"/>
  <c r="P1926" i="1"/>
  <c r="K1926" i="1"/>
  <c r="X1925" i="1"/>
  <c r="S1925" i="1"/>
  <c r="P1925" i="1"/>
  <c r="K1925" i="1"/>
  <c r="X1924" i="1"/>
  <c r="S1924" i="1"/>
  <c r="P1924" i="1"/>
  <c r="K1924" i="1"/>
  <c r="X1923" i="1"/>
  <c r="S1923" i="1"/>
  <c r="P1923" i="1"/>
  <c r="K1923" i="1"/>
  <c r="X1922" i="1"/>
  <c r="S1922" i="1"/>
  <c r="P1922" i="1"/>
  <c r="K1922" i="1"/>
  <c r="X1921" i="1"/>
  <c r="S1921" i="1"/>
  <c r="P1921" i="1"/>
  <c r="K1921" i="1"/>
  <c r="X1920" i="1"/>
  <c r="S1920" i="1"/>
  <c r="P1920" i="1"/>
  <c r="K1920" i="1"/>
  <c r="X1919" i="1"/>
  <c r="S1919" i="1"/>
  <c r="P1919" i="1"/>
  <c r="K1919" i="1"/>
  <c r="X1918" i="1"/>
  <c r="S1918" i="1"/>
  <c r="P1918" i="1"/>
  <c r="K1918" i="1"/>
  <c r="X1917" i="1"/>
  <c r="S1917" i="1"/>
  <c r="P1917" i="1"/>
  <c r="K1917" i="1"/>
  <c r="X1916" i="1"/>
  <c r="S1916" i="1"/>
  <c r="P1916" i="1"/>
  <c r="K1916" i="1"/>
  <c r="X1915" i="1"/>
  <c r="S1915" i="1"/>
  <c r="P1915" i="1"/>
  <c r="K1915" i="1"/>
  <c r="X1914" i="1"/>
  <c r="S1914" i="1"/>
  <c r="P1914" i="1"/>
  <c r="K1914" i="1"/>
  <c r="X1913" i="1"/>
  <c r="S1913" i="1"/>
  <c r="P1913" i="1"/>
  <c r="K1913" i="1"/>
  <c r="X1912" i="1"/>
  <c r="S1912" i="1"/>
  <c r="P1912" i="1"/>
  <c r="K1912" i="1"/>
  <c r="X1911" i="1"/>
  <c r="S1911" i="1"/>
  <c r="P1911" i="1"/>
  <c r="K1911" i="1"/>
  <c r="X1910" i="1"/>
  <c r="S1910" i="1"/>
  <c r="P1910" i="1"/>
  <c r="K1910" i="1"/>
  <c r="X1909" i="1"/>
  <c r="S1909" i="1"/>
  <c r="P1909" i="1"/>
  <c r="K1909" i="1"/>
  <c r="X1908" i="1"/>
  <c r="S1908" i="1"/>
  <c r="P1908" i="1"/>
  <c r="K1908" i="1"/>
  <c r="X1907" i="1"/>
  <c r="S1907" i="1"/>
  <c r="P1907" i="1"/>
  <c r="K1907" i="1"/>
  <c r="X1906" i="1"/>
  <c r="S1906" i="1"/>
  <c r="P1906" i="1"/>
  <c r="K1906" i="1"/>
  <c r="X1905" i="1"/>
  <c r="S1905" i="1"/>
  <c r="P1905" i="1"/>
  <c r="K1905" i="1"/>
  <c r="X1904" i="1"/>
  <c r="S1904" i="1"/>
  <c r="P1904" i="1"/>
  <c r="K1904" i="1"/>
  <c r="X1903" i="1"/>
  <c r="S1903" i="1"/>
  <c r="P1903" i="1"/>
  <c r="K1903" i="1"/>
  <c r="X1902" i="1"/>
  <c r="S1902" i="1"/>
  <c r="P1902" i="1"/>
  <c r="K1902" i="1"/>
  <c r="X1901" i="1"/>
  <c r="S1901" i="1"/>
  <c r="P1901" i="1"/>
  <c r="K1901" i="1"/>
  <c r="X1900" i="1"/>
  <c r="S1900" i="1"/>
  <c r="P1900" i="1"/>
  <c r="K1900" i="1"/>
  <c r="X1899" i="1"/>
  <c r="S1899" i="1"/>
  <c r="P1899" i="1"/>
  <c r="K1899" i="1"/>
  <c r="X1898" i="1"/>
  <c r="S1898" i="1"/>
  <c r="P1898" i="1"/>
  <c r="K1898" i="1"/>
  <c r="X1897" i="1"/>
  <c r="S1897" i="1"/>
  <c r="P1897" i="1"/>
  <c r="K1897" i="1"/>
  <c r="X1896" i="1"/>
  <c r="S1896" i="1"/>
  <c r="P1896" i="1"/>
  <c r="K1896" i="1"/>
  <c r="X1895" i="1"/>
  <c r="S1895" i="1"/>
  <c r="P1895" i="1"/>
  <c r="K1895" i="1"/>
  <c r="X1894" i="1"/>
  <c r="S1894" i="1"/>
  <c r="P1894" i="1"/>
  <c r="K1894" i="1"/>
  <c r="X1893" i="1"/>
  <c r="S1893" i="1"/>
  <c r="P1893" i="1"/>
  <c r="K1893" i="1"/>
  <c r="X1892" i="1"/>
  <c r="S1892" i="1"/>
  <c r="P1892" i="1"/>
  <c r="K1892" i="1"/>
  <c r="X1891" i="1"/>
  <c r="S1891" i="1"/>
  <c r="P1891" i="1"/>
  <c r="K1891" i="1"/>
  <c r="X1890" i="1"/>
  <c r="S1890" i="1"/>
  <c r="P1890" i="1"/>
  <c r="K1890" i="1"/>
  <c r="X1889" i="1"/>
  <c r="S1889" i="1"/>
  <c r="P1889" i="1"/>
  <c r="K1889" i="1"/>
  <c r="X1888" i="1"/>
  <c r="S1888" i="1"/>
  <c r="P1888" i="1"/>
  <c r="K1888" i="1"/>
  <c r="X1887" i="1"/>
  <c r="S1887" i="1"/>
  <c r="P1887" i="1"/>
  <c r="K1887" i="1"/>
  <c r="X1886" i="1"/>
  <c r="S1886" i="1"/>
  <c r="P1886" i="1"/>
  <c r="K1886" i="1"/>
  <c r="X1885" i="1"/>
  <c r="S1885" i="1"/>
  <c r="P1885" i="1"/>
  <c r="K1885" i="1"/>
  <c r="X1884" i="1"/>
  <c r="S1884" i="1"/>
  <c r="P1884" i="1"/>
  <c r="K1884" i="1"/>
  <c r="X1883" i="1"/>
  <c r="S1883" i="1"/>
  <c r="P1883" i="1"/>
  <c r="K1883" i="1"/>
  <c r="X1882" i="1"/>
  <c r="S1882" i="1"/>
  <c r="P1882" i="1"/>
  <c r="K1882" i="1"/>
  <c r="X1881" i="1"/>
  <c r="S1881" i="1"/>
  <c r="P1881" i="1"/>
  <c r="K1881" i="1"/>
  <c r="X1880" i="1"/>
  <c r="S1880" i="1"/>
  <c r="P1880" i="1"/>
  <c r="K1880" i="1"/>
  <c r="X1879" i="1"/>
  <c r="S1879" i="1"/>
  <c r="P1879" i="1"/>
  <c r="K1879" i="1"/>
  <c r="X1878" i="1"/>
  <c r="S1878" i="1"/>
  <c r="P1878" i="1"/>
  <c r="K1878" i="1"/>
  <c r="X1877" i="1"/>
  <c r="S1877" i="1"/>
  <c r="P1877" i="1"/>
  <c r="K1877" i="1"/>
  <c r="X1876" i="1"/>
  <c r="S1876" i="1"/>
  <c r="P1876" i="1"/>
  <c r="K1876" i="1"/>
  <c r="X1875" i="1"/>
  <c r="S1875" i="1"/>
  <c r="P1875" i="1"/>
  <c r="K1875" i="1"/>
  <c r="X1874" i="1"/>
  <c r="S1874" i="1"/>
  <c r="P1874" i="1"/>
  <c r="K1874" i="1"/>
  <c r="X1873" i="1"/>
  <c r="S1873" i="1"/>
  <c r="P1873" i="1"/>
  <c r="K1873" i="1"/>
  <c r="X1872" i="1"/>
  <c r="S1872" i="1"/>
  <c r="P1872" i="1"/>
  <c r="K1872" i="1"/>
  <c r="X1871" i="1"/>
  <c r="S1871" i="1"/>
  <c r="P1871" i="1"/>
  <c r="K1871" i="1"/>
  <c r="X1870" i="1"/>
  <c r="S1870" i="1"/>
  <c r="P1870" i="1"/>
  <c r="K1870" i="1"/>
  <c r="X1869" i="1"/>
  <c r="S1869" i="1"/>
  <c r="P1869" i="1"/>
  <c r="K1869" i="1"/>
  <c r="X1868" i="1"/>
  <c r="S1868" i="1"/>
  <c r="P1868" i="1"/>
  <c r="K1868" i="1"/>
  <c r="X1867" i="1"/>
  <c r="S1867" i="1"/>
  <c r="P1867" i="1"/>
  <c r="K1867" i="1"/>
  <c r="X1866" i="1"/>
  <c r="S1866" i="1"/>
  <c r="P1866" i="1"/>
  <c r="K1866" i="1"/>
  <c r="X1865" i="1"/>
  <c r="S1865" i="1"/>
  <c r="P1865" i="1"/>
  <c r="K1865" i="1"/>
  <c r="X1864" i="1"/>
  <c r="S1864" i="1"/>
  <c r="P1864" i="1"/>
  <c r="K1864" i="1"/>
  <c r="X1863" i="1"/>
  <c r="S1863" i="1"/>
  <c r="P1863" i="1"/>
  <c r="K1863" i="1"/>
  <c r="X1862" i="1"/>
  <c r="S1862" i="1"/>
  <c r="P1862" i="1"/>
  <c r="K1862" i="1"/>
  <c r="X1861" i="1"/>
  <c r="S1861" i="1"/>
  <c r="P1861" i="1"/>
  <c r="K1861" i="1"/>
  <c r="X1860" i="1"/>
  <c r="S1860" i="1"/>
  <c r="P1860" i="1"/>
  <c r="K1860" i="1"/>
  <c r="X1859" i="1"/>
  <c r="S1859" i="1"/>
  <c r="P1859" i="1"/>
  <c r="K1859" i="1"/>
  <c r="X1858" i="1"/>
  <c r="S1858" i="1"/>
  <c r="P1858" i="1"/>
  <c r="K1858" i="1"/>
  <c r="X1857" i="1"/>
  <c r="S1857" i="1"/>
  <c r="P1857" i="1"/>
  <c r="K1857" i="1"/>
  <c r="X1856" i="1"/>
  <c r="S1856" i="1"/>
  <c r="P1856" i="1"/>
  <c r="K1856" i="1"/>
  <c r="X1855" i="1"/>
  <c r="S1855" i="1"/>
  <c r="P1855" i="1"/>
  <c r="K1855" i="1"/>
  <c r="X1854" i="1"/>
  <c r="S1854" i="1"/>
  <c r="P1854" i="1"/>
  <c r="K1854" i="1"/>
  <c r="X1853" i="1"/>
  <c r="S1853" i="1"/>
  <c r="P1853" i="1"/>
  <c r="K1853" i="1"/>
  <c r="X1852" i="1"/>
  <c r="S1852" i="1"/>
  <c r="P1852" i="1"/>
  <c r="K1852" i="1"/>
  <c r="X1851" i="1"/>
  <c r="S1851" i="1"/>
  <c r="P1851" i="1"/>
  <c r="K1851" i="1"/>
  <c r="X1850" i="1"/>
  <c r="S1850" i="1"/>
  <c r="P1850" i="1"/>
  <c r="K1850" i="1"/>
  <c r="X1849" i="1"/>
  <c r="S1849" i="1"/>
  <c r="P1849" i="1"/>
  <c r="K1849" i="1"/>
  <c r="X1848" i="1"/>
  <c r="S1848" i="1"/>
  <c r="P1848" i="1"/>
  <c r="K1848" i="1"/>
  <c r="X1847" i="1"/>
  <c r="S1847" i="1"/>
  <c r="P1847" i="1"/>
  <c r="K1847" i="1"/>
  <c r="X1846" i="1"/>
  <c r="S1846" i="1"/>
  <c r="P1846" i="1"/>
  <c r="K1846" i="1"/>
  <c r="X1845" i="1"/>
  <c r="S1845" i="1"/>
  <c r="P1845" i="1"/>
  <c r="K1845" i="1"/>
  <c r="X1844" i="1"/>
  <c r="S1844" i="1"/>
  <c r="P1844" i="1"/>
  <c r="K1844" i="1"/>
  <c r="X1843" i="1"/>
  <c r="S1843" i="1"/>
  <c r="P1843" i="1"/>
  <c r="K1843" i="1"/>
  <c r="X1842" i="1"/>
  <c r="S1842" i="1"/>
  <c r="P1842" i="1"/>
  <c r="K1842" i="1"/>
  <c r="X1841" i="1"/>
  <c r="S1841" i="1"/>
  <c r="P1841" i="1"/>
  <c r="K1841" i="1"/>
  <c r="X1840" i="1"/>
  <c r="S1840" i="1"/>
  <c r="P1840" i="1"/>
  <c r="K1840" i="1"/>
  <c r="X1839" i="1"/>
  <c r="S1839" i="1"/>
  <c r="P1839" i="1"/>
  <c r="K1839" i="1"/>
  <c r="X1838" i="1"/>
  <c r="S1838" i="1"/>
  <c r="P1838" i="1"/>
  <c r="K1838" i="1"/>
  <c r="X1837" i="1"/>
  <c r="S1837" i="1"/>
  <c r="P1837" i="1"/>
  <c r="K1837" i="1"/>
  <c r="X1836" i="1"/>
  <c r="S1836" i="1"/>
  <c r="P1836" i="1"/>
  <c r="K1836" i="1"/>
  <c r="X1835" i="1"/>
  <c r="S1835" i="1"/>
  <c r="P1835" i="1"/>
  <c r="K1835" i="1"/>
  <c r="X1834" i="1"/>
  <c r="S1834" i="1"/>
  <c r="P1834" i="1"/>
  <c r="K1834" i="1"/>
  <c r="X1833" i="1"/>
  <c r="S1833" i="1"/>
  <c r="P1833" i="1"/>
  <c r="K1833" i="1"/>
  <c r="X1832" i="1"/>
  <c r="S1832" i="1"/>
  <c r="P1832" i="1"/>
  <c r="K1832" i="1"/>
  <c r="X1831" i="1"/>
  <c r="S1831" i="1"/>
  <c r="P1831" i="1"/>
  <c r="K1831" i="1"/>
  <c r="X1830" i="1"/>
  <c r="S1830" i="1"/>
  <c r="P1830" i="1"/>
  <c r="K1830" i="1"/>
  <c r="X1829" i="1"/>
  <c r="S1829" i="1"/>
  <c r="P1829" i="1"/>
  <c r="K1829" i="1"/>
  <c r="X1828" i="1"/>
  <c r="S1828" i="1"/>
  <c r="P1828" i="1"/>
  <c r="K1828" i="1"/>
  <c r="X1827" i="1"/>
  <c r="S1827" i="1"/>
  <c r="P1827" i="1"/>
  <c r="K1827" i="1"/>
  <c r="X1826" i="1"/>
  <c r="S1826" i="1"/>
  <c r="P1826" i="1"/>
  <c r="K1826" i="1"/>
  <c r="X1825" i="1"/>
  <c r="S1825" i="1"/>
  <c r="P1825" i="1"/>
  <c r="K1825" i="1"/>
  <c r="X1824" i="1"/>
  <c r="S1824" i="1"/>
  <c r="P1824" i="1"/>
  <c r="K1824" i="1"/>
  <c r="X1823" i="1"/>
  <c r="S1823" i="1"/>
  <c r="P1823" i="1"/>
  <c r="K1823" i="1"/>
  <c r="X1822" i="1"/>
  <c r="S1822" i="1"/>
  <c r="P1822" i="1"/>
  <c r="K1822" i="1"/>
  <c r="X1821" i="1"/>
  <c r="S1821" i="1"/>
  <c r="P1821" i="1"/>
  <c r="K1821" i="1"/>
  <c r="X1820" i="1"/>
  <c r="S1820" i="1"/>
  <c r="P1820" i="1"/>
  <c r="K1820" i="1"/>
  <c r="X1819" i="1"/>
  <c r="S1819" i="1"/>
  <c r="P1819" i="1"/>
  <c r="K1819" i="1"/>
  <c r="X1818" i="1"/>
  <c r="S1818" i="1"/>
  <c r="P1818" i="1"/>
  <c r="K1818" i="1"/>
  <c r="X1817" i="1"/>
  <c r="S1817" i="1"/>
  <c r="P1817" i="1"/>
  <c r="K1817" i="1"/>
  <c r="X1816" i="1"/>
  <c r="S1816" i="1"/>
  <c r="P1816" i="1"/>
  <c r="K1816" i="1"/>
  <c r="X1815" i="1"/>
  <c r="S1815" i="1"/>
  <c r="P1815" i="1"/>
  <c r="K1815" i="1"/>
  <c r="X1814" i="1"/>
  <c r="S1814" i="1"/>
  <c r="P1814" i="1"/>
  <c r="K1814" i="1"/>
  <c r="X1813" i="1"/>
  <c r="S1813" i="1"/>
  <c r="P1813" i="1"/>
  <c r="K1813" i="1"/>
  <c r="X1812" i="1"/>
  <c r="S1812" i="1"/>
  <c r="P1812" i="1"/>
  <c r="K1812" i="1"/>
  <c r="X1811" i="1"/>
  <c r="S1811" i="1"/>
  <c r="P1811" i="1"/>
  <c r="K1811" i="1"/>
  <c r="X1810" i="1"/>
  <c r="S1810" i="1"/>
  <c r="P1810" i="1"/>
  <c r="K1810" i="1"/>
  <c r="X1809" i="1"/>
  <c r="S1809" i="1"/>
  <c r="P1809" i="1"/>
  <c r="K1809" i="1"/>
  <c r="X1808" i="1"/>
  <c r="S1808" i="1"/>
  <c r="P1808" i="1"/>
  <c r="K1808" i="1"/>
  <c r="X1807" i="1"/>
  <c r="S1807" i="1"/>
  <c r="P1807" i="1"/>
  <c r="K1807" i="1"/>
  <c r="X1806" i="1"/>
  <c r="S1806" i="1"/>
  <c r="P1806" i="1"/>
  <c r="K1806" i="1"/>
  <c r="X1805" i="1"/>
  <c r="S1805" i="1"/>
  <c r="P1805" i="1"/>
  <c r="K1805" i="1"/>
  <c r="X1804" i="1"/>
  <c r="S1804" i="1"/>
  <c r="P1804" i="1"/>
  <c r="K1804" i="1"/>
  <c r="X1803" i="1"/>
  <c r="S1803" i="1"/>
  <c r="P1803" i="1"/>
  <c r="K1803" i="1"/>
  <c r="X1802" i="1"/>
  <c r="S1802" i="1"/>
  <c r="P1802" i="1"/>
  <c r="K1802" i="1"/>
  <c r="X1801" i="1"/>
  <c r="S1801" i="1"/>
  <c r="P1801" i="1"/>
  <c r="K1801" i="1"/>
  <c r="X1800" i="1"/>
  <c r="S1800" i="1"/>
  <c r="P1800" i="1"/>
  <c r="K1800" i="1"/>
  <c r="X1799" i="1"/>
  <c r="S1799" i="1"/>
  <c r="P1799" i="1"/>
  <c r="K1799" i="1"/>
  <c r="X1798" i="1"/>
  <c r="S1798" i="1"/>
  <c r="P1798" i="1"/>
  <c r="K1798" i="1"/>
  <c r="X1797" i="1"/>
  <c r="S1797" i="1"/>
  <c r="P1797" i="1"/>
  <c r="K1797" i="1"/>
  <c r="X1796" i="1"/>
  <c r="S1796" i="1"/>
  <c r="P1796" i="1"/>
  <c r="K1796" i="1"/>
  <c r="X1795" i="1"/>
  <c r="S1795" i="1"/>
  <c r="P1795" i="1"/>
  <c r="K1795" i="1"/>
  <c r="X1794" i="1"/>
  <c r="S1794" i="1"/>
  <c r="P1794" i="1"/>
  <c r="K1794" i="1"/>
  <c r="X1793" i="1"/>
  <c r="S1793" i="1"/>
  <c r="P1793" i="1"/>
  <c r="K1793" i="1"/>
  <c r="X1792" i="1"/>
  <c r="S1792" i="1"/>
  <c r="P1792" i="1"/>
  <c r="K1792" i="1"/>
  <c r="X1791" i="1"/>
  <c r="S1791" i="1"/>
  <c r="P1791" i="1"/>
  <c r="K1791" i="1"/>
  <c r="X1790" i="1"/>
  <c r="S1790" i="1"/>
  <c r="P1790" i="1"/>
  <c r="K1790" i="1"/>
  <c r="X1789" i="1"/>
  <c r="S1789" i="1"/>
  <c r="P1789" i="1"/>
  <c r="K1789" i="1"/>
  <c r="X1788" i="1"/>
  <c r="S1788" i="1"/>
  <c r="P1788" i="1"/>
  <c r="K1788" i="1"/>
  <c r="X1787" i="1"/>
  <c r="S1787" i="1"/>
  <c r="P1787" i="1"/>
  <c r="K1787" i="1"/>
  <c r="X1786" i="1"/>
  <c r="S1786" i="1"/>
  <c r="P1786" i="1"/>
  <c r="K1786" i="1"/>
  <c r="X1785" i="1"/>
  <c r="S1785" i="1"/>
  <c r="P1785" i="1"/>
  <c r="K1785" i="1"/>
  <c r="X1784" i="1"/>
  <c r="S1784" i="1"/>
  <c r="P1784" i="1"/>
  <c r="K1784" i="1"/>
  <c r="X1783" i="1"/>
  <c r="S1783" i="1"/>
  <c r="P1783" i="1"/>
  <c r="K1783" i="1"/>
  <c r="X1782" i="1"/>
  <c r="S1782" i="1"/>
  <c r="P1782" i="1"/>
  <c r="K1782" i="1"/>
  <c r="X1781" i="1"/>
  <c r="S1781" i="1"/>
  <c r="P1781" i="1"/>
  <c r="K1781" i="1"/>
  <c r="X1780" i="1"/>
  <c r="S1780" i="1"/>
  <c r="P1780" i="1"/>
  <c r="K1780" i="1"/>
  <c r="X1779" i="1"/>
  <c r="S1779" i="1"/>
  <c r="P1779" i="1"/>
  <c r="K1779" i="1"/>
  <c r="X1778" i="1"/>
  <c r="S1778" i="1"/>
  <c r="P1778" i="1"/>
  <c r="K1778" i="1"/>
  <c r="X1777" i="1"/>
  <c r="S1777" i="1"/>
  <c r="P1777" i="1"/>
  <c r="K1777" i="1"/>
  <c r="X1776" i="1"/>
  <c r="S1776" i="1"/>
  <c r="P1776" i="1"/>
  <c r="K1776" i="1"/>
  <c r="X1775" i="1"/>
  <c r="S1775" i="1"/>
  <c r="P1775" i="1"/>
  <c r="K1775" i="1"/>
  <c r="X1774" i="1"/>
  <c r="S1774" i="1"/>
  <c r="P1774" i="1"/>
  <c r="K1774" i="1"/>
  <c r="X1773" i="1"/>
  <c r="S1773" i="1"/>
  <c r="P1773" i="1"/>
  <c r="K1773" i="1"/>
  <c r="X1772" i="1"/>
  <c r="S1772" i="1"/>
  <c r="P1772" i="1"/>
  <c r="K1772" i="1"/>
  <c r="X1771" i="1"/>
  <c r="S1771" i="1"/>
  <c r="P1771" i="1"/>
  <c r="K1771" i="1"/>
  <c r="X1770" i="1"/>
  <c r="S1770" i="1"/>
  <c r="P1770" i="1"/>
  <c r="K1770" i="1"/>
  <c r="X1769" i="1"/>
  <c r="S1769" i="1"/>
  <c r="P1769" i="1"/>
  <c r="K1769" i="1"/>
  <c r="X1768" i="1"/>
  <c r="S1768" i="1"/>
  <c r="P1768" i="1"/>
  <c r="K1768" i="1"/>
  <c r="X1767" i="1"/>
  <c r="S1767" i="1"/>
  <c r="P1767" i="1"/>
  <c r="K1767" i="1"/>
  <c r="X1766" i="1"/>
  <c r="S1766" i="1"/>
  <c r="P1766" i="1"/>
  <c r="K1766" i="1"/>
  <c r="X1765" i="1"/>
  <c r="S1765" i="1"/>
  <c r="P1765" i="1"/>
  <c r="K1765" i="1"/>
  <c r="X1764" i="1"/>
  <c r="S1764" i="1"/>
  <c r="P1764" i="1"/>
  <c r="K1764" i="1"/>
  <c r="X1763" i="1"/>
  <c r="S1763" i="1"/>
  <c r="P1763" i="1"/>
  <c r="K1763" i="1"/>
  <c r="X1762" i="1"/>
  <c r="S1762" i="1"/>
  <c r="P1762" i="1"/>
  <c r="K1762" i="1"/>
  <c r="X1761" i="1"/>
  <c r="S1761" i="1"/>
  <c r="P1761" i="1"/>
  <c r="K1761" i="1"/>
  <c r="X1760" i="1"/>
  <c r="S1760" i="1"/>
  <c r="P1760" i="1"/>
  <c r="K1760" i="1"/>
  <c r="X1759" i="1"/>
  <c r="S1759" i="1"/>
  <c r="P1759" i="1"/>
  <c r="K1759" i="1"/>
  <c r="X1758" i="1"/>
  <c r="S1758" i="1"/>
  <c r="P1758" i="1"/>
  <c r="K1758" i="1"/>
  <c r="X1757" i="1"/>
  <c r="S1757" i="1"/>
  <c r="P1757" i="1"/>
  <c r="K1757" i="1"/>
  <c r="X1756" i="1"/>
  <c r="S1756" i="1"/>
  <c r="P1756" i="1"/>
  <c r="K1756" i="1"/>
  <c r="X1755" i="1"/>
  <c r="S1755" i="1"/>
  <c r="P1755" i="1"/>
  <c r="K1755" i="1"/>
  <c r="X1754" i="1"/>
  <c r="S1754" i="1"/>
  <c r="P1754" i="1"/>
  <c r="K1754" i="1"/>
  <c r="X1753" i="1"/>
  <c r="S1753" i="1"/>
  <c r="P1753" i="1"/>
  <c r="K1753" i="1"/>
  <c r="X1752" i="1"/>
  <c r="S1752" i="1"/>
  <c r="P1752" i="1"/>
  <c r="K1752" i="1"/>
  <c r="X1751" i="1"/>
  <c r="S1751" i="1"/>
  <c r="P1751" i="1"/>
  <c r="K1751" i="1"/>
  <c r="X1750" i="1"/>
  <c r="S1750" i="1"/>
  <c r="P1750" i="1"/>
  <c r="K1750" i="1"/>
  <c r="X1749" i="1"/>
  <c r="S1749" i="1"/>
  <c r="P1749" i="1"/>
  <c r="K1749" i="1"/>
  <c r="X1748" i="1"/>
  <c r="S1748" i="1"/>
  <c r="P1748" i="1"/>
  <c r="K1748" i="1"/>
  <c r="X1747" i="1"/>
  <c r="S1747" i="1"/>
  <c r="P1747" i="1"/>
  <c r="K1747" i="1"/>
  <c r="X1746" i="1"/>
  <c r="S1746" i="1"/>
  <c r="P1746" i="1"/>
  <c r="K1746" i="1"/>
  <c r="X1745" i="1"/>
  <c r="S1745" i="1"/>
  <c r="P1745" i="1"/>
  <c r="K1745" i="1"/>
  <c r="X1744" i="1"/>
  <c r="S1744" i="1"/>
  <c r="P1744" i="1"/>
  <c r="K1744" i="1"/>
  <c r="X1743" i="1"/>
  <c r="S1743" i="1"/>
  <c r="P1743" i="1"/>
  <c r="K1743" i="1"/>
  <c r="X1742" i="1"/>
  <c r="S1742" i="1"/>
  <c r="P1742" i="1"/>
  <c r="K1742" i="1"/>
  <c r="X1741" i="1"/>
  <c r="S1741" i="1"/>
  <c r="P1741" i="1"/>
  <c r="K1741" i="1"/>
  <c r="X1740" i="1"/>
  <c r="S1740" i="1"/>
  <c r="P1740" i="1"/>
  <c r="K1740" i="1"/>
  <c r="X1739" i="1"/>
  <c r="S1739" i="1"/>
  <c r="P1739" i="1"/>
  <c r="K1739" i="1"/>
  <c r="X1738" i="1"/>
  <c r="S1738" i="1"/>
  <c r="P1738" i="1"/>
  <c r="K1738" i="1"/>
  <c r="X1737" i="1"/>
  <c r="S1737" i="1"/>
  <c r="P1737" i="1"/>
  <c r="K1737" i="1"/>
  <c r="X1736" i="1"/>
  <c r="S1736" i="1"/>
  <c r="P1736" i="1"/>
  <c r="K1736" i="1"/>
  <c r="X1735" i="1"/>
  <c r="S1735" i="1"/>
  <c r="P1735" i="1"/>
  <c r="K1735" i="1"/>
  <c r="X1734" i="1"/>
  <c r="S1734" i="1"/>
  <c r="P1734" i="1"/>
  <c r="K1734" i="1"/>
  <c r="X1733" i="1"/>
  <c r="S1733" i="1"/>
  <c r="P1733" i="1"/>
  <c r="K1733" i="1"/>
  <c r="X1732" i="1"/>
  <c r="S1732" i="1"/>
  <c r="P1732" i="1"/>
  <c r="K1732" i="1"/>
  <c r="X1731" i="1"/>
  <c r="S1731" i="1"/>
  <c r="P1731" i="1"/>
  <c r="K1731" i="1"/>
  <c r="X1730" i="1"/>
  <c r="S1730" i="1"/>
  <c r="P1730" i="1"/>
  <c r="K1730" i="1"/>
  <c r="X1729" i="1"/>
  <c r="S1729" i="1"/>
  <c r="P1729" i="1"/>
  <c r="K1729" i="1"/>
  <c r="X1728" i="1"/>
  <c r="S1728" i="1"/>
  <c r="P1728" i="1"/>
  <c r="K1728" i="1"/>
  <c r="X1727" i="1"/>
  <c r="S1727" i="1"/>
  <c r="P1727" i="1"/>
  <c r="K1727" i="1"/>
  <c r="X1726" i="1"/>
  <c r="S1726" i="1"/>
  <c r="P1726" i="1"/>
  <c r="K1726" i="1"/>
  <c r="X1725" i="1"/>
  <c r="S1725" i="1"/>
  <c r="P1725" i="1"/>
  <c r="K1725" i="1"/>
  <c r="X1724" i="1"/>
  <c r="S1724" i="1"/>
  <c r="P1724" i="1"/>
  <c r="K1724" i="1"/>
  <c r="X1723" i="1"/>
  <c r="S1723" i="1"/>
  <c r="P1723" i="1"/>
  <c r="K1723" i="1"/>
  <c r="X1722" i="1"/>
  <c r="S1722" i="1"/>
  <c r="P1722" i="1"/>
  <c r="K1722" i="1"/>
  <c r="X1721" i="1"/>
  <c r="S1721" i="1"/>
  <c r="P1721" i="1"/>
  <c r="K1721" i="1"/>
  <c r="X1720" i="1"/>
  <c r="S1720" i="1"/>
  <c r="P1720" i="1"/>
  <c r="K1720" i="1"/>
  <c r="X1719" i="1"/>
  <c r="S1719" i="1"/>
  <c r="P1719" i="1"/>
  <c r="K1719" i="1"/>
  <c r="X1718" i="1"/>
  <c r="S1718" i="1"/>
  <c r="P1718" i="1"/>
  <c r="K1718" i="1"/>
  <c r="X1717" i="1"/>
  <c r="S1717" i="1"/>
  <c r="P1717" i="1"/>
  <c r="K1717" i="1"/>
  <c r="X1716" i="1"/>
  <c r="S1716" i="1"/>
  <c r="P1716" i="1"/>
  <c r="K1716" i="1"/>
  <c r="X1715" i="1"/>
  <c r="S1715" i="1"/>
  <c r="P1715" i="1"/>
  <c r="K1715" i="1"/>
  <c r="X1714" i="1"/>
  <c r="S1714" i="1"/>
  <c r="P1714" i="1"/>
  <c r="K1714" i="1"/>
  <c r="X1713" i="1"/>
  <c r="S1713" i="1"/>
  <c r="P1713" i="1"/>
  <c r="K1713" i="1"/>
  <c r="X1712" i="1"/>
  <c r="S1712" i="1"/>
  <c r="P1712" i="1"/>
  <c r="K1712" i="1"/>
  <c r="X1711" i="1"/>
  <c r="S1711" i="1"/>
  <c r="P1711" i="1"/>
  <c r="K1711" i="1"/>
  <c r="X1710" i="1"/>
  <c r="S1710" i="1"/>
  <c r="P1710" i="1"/>
  <c r="K1710" i="1"/>
  <c r="X1709" i="1"/>
  <c r="S1709" i="1"/>
  <c r="P1709" i="1"/>
  <c r="K1709" i="1"/>
  <c r="X1708" i="1"/>
  <c r="S1708" i="1"/>
  <c r="P1708" i="1"/>
  <c r="K1708" i="1"/>
  <c r="X1707" i="1"/>
  <c r="S1707" i="1"/>
  <c r="P1707" i="1"/>
  <c r="K1707" i="1"/>
  <c r="X1706" i="1"/>
  <c r="S1706" i="1"/>
  <c r="P1706" i="1"/>
  <c r="K1706" i="1"/>
  <c r="X1705" i="1"/>
  <c r="S1705" i="1"/>
  <c r="P1705" i="1"/>
  <c r="K1705" i="1"/>
  <c r="X1704" i="1"/>
  <c r="S1704" i="1"/>
  <c r="P1704" i="1"/>
  <c r="K1704" i="1"/>
  <c r="X1703" i="1"/>
  <c r="S1703" i="1"/>
  <c r="P1703" i="1"/>
  <c r="K1703" i="1"/>
  <c r="X1702" i="1"/>
  <c r="S1702" i="1"/>
  <c r="P1702" i="1"/>
  <c r="K1702" i="1"/>
  <c r="X1701" i="1"/>
  <c r="S1701" i="1"/>
  <c r="P1701" i="1"/>
  <c r="K1701" i="1"/>
  <c r="X1700" i="1"/>
  <c r="S1700" i="1"/>
  <c r="P1700" i="1"/>
  <c r="K1700" i="1"/>
  <c r="X1699" i="1"/>
  <c r="S1699" i="1"/>
  <c r="P1699" i="1"/>
  <c r="K1699" i="1"/>
  <c r="X1698" i="1"/>
  <c r="S1698" i="1"/>
  <c r="P1698" i="1"/>
  <c r="K1698" i="1"/>
  <c r="X1697" i="1"/>
  <c r="S1697" i="1"/>
  <c r="P1697" i="1"/>
  <c r="K1697" i="1"/>
  <c r="X1696" i="1"/>
  <c r="S1696" i="1"/>
  <c r="P1696" i="1"/>
  <c r="K1696" i="1"/>
  <c r="X1695" i="1"/>
  <c r="S1695" i="1"/>
  <c r="P1695" i="1"/>
  <c r="K1695" i="1"/>
  <c r="X1694" i="1"/>
  <c r="S1694" i="1"/>
  <c r="P1694" i="1"/>
  <c r="K1694" i="1"/>
  <c r="X1693" i="1"/>
  <c r="S1693" i="1"/>
  <c r="P1693" i="1"/>
  <c r="K1693" i="1"/>
  <c r="X1692" i="1"/>
  <c r="S1692" i="1"/>
  <c r="P1692" i="1"/>
  <c r="K1692" i="1"/>
  <c r="X1691" i="1"/>
  <c r="S1691" i="1"/>
  <c r="P1691" i="1"/>
  <c r="K1691" i="1"/>
  <c r="X1690" i="1"/>
  <c r="S1690" i="1"/>
  <c r="P1690" i="1"/>
  <c r="K1690" i="1"/>
  <c r="X1689" i="1"/>
  <c r="S1689" i="1"/>
  <c r="P1689" i="1"/>
  <c r="K1689" i="1"/>
  <c r="X1688" i="1"/>
  <c r="S1688" i="1"/>
  <c r="P1688" i="1"/>
  <c r="K1688" i="1"/>
  <c r="X1687" i="1"/>
  <c r="S1687" i="1"/>
  <c r="P1687" i="1"/>
  <c r="K1687" i="1"/>
  <c r="X1686" i="1"/>
  <c r="S1686" i="1"/>
  <c r="P1686" i="1"/>
  <c r="K1686" i="1"/>
  <c r="X1685" i="1"/>
  <c r="S1685" i="1"/>
  <c r="P1685" i="1"/>
  <c r="K1685" i="1"/>
  <c r="X1684" i="1"/>
  <c r="S1684" i="1"/>
  <c r="P1684" i="1"/>
  <c r="K1684" i="1"/>
  <c r="X1683" i="1"/>
  <c r="S1683" i="1"/>
  <c r="P1683" i="1"/>
  <c r="K1683" i="1"/>
  <c r="X1682" i="1"/>
  <c r="S1682" i="1"/>
  <c r="P1682" i="1"/>
  <c r="K1682" i="1"/>
  <c r="X1681" i="1"/>
  <c r="S1681" i="1"/>
  <c r="P1681" i="1"/>
  <c r="K1681" i="1"/>
  <c r="X1680" i="1"/>
  <c r="S1680" i="1"/>
  <c r="P1680" i="1"/>
  <c r="K1680" i="1"/>
  <c r="X1679" i="1"/>
  <c r="S1679" i="1"/>
  <c r="P1679" i="1"/>
  <c r="K1679" i="1"/>
  <c r="X1678" i="1"/>
  <c r="S1678" i="1"/>
  <c r="P1678" i="1"/>
  <c r="K1678" i="1"/>
  <c r="X1677" i="1"/>
  <c r="S1677" i="1"/>
  <c r="P1677" i="1"/>
  <c r="K1677" i="1"/>
  <c r="X1676" i="1"/>
  <c r="S1676" i="1"/>
  <c r="P1676" i="1"/>
  <c r="K1676" i="1"/>
  <c r="X1675" i="1"/>
  <c r="S1675" i="1"/>
  <c r="P1675" i="1"/>
  <c r="K1675" i="1"/>
  <c r="X1674" i="1"/>
  <c r="S1674" i="1"/>
  <c r="P1674" i="1"/>
  <c r="K1674" i="1"/>
  <c r="X1673" i="1"/>
  <c r="S1673" i="1"/>
  <c r="P1673" i="1"/>
  <c r="K1673" i="1"/>
  <c r="X1672" i="1"/>
  <c r="S1672" i="1"/>
  <c r="P1672" i="1"/>
  <c r="K1672" i="1"/>
  <c r="X1671" i="1"/>
  <c r="S1671" i="1"/>
  <c r="P1671" i="1"/>
  <c r="K1671" i="1"/>
  <c r="X1670" i="1"/>
  <c r="S1670" i="1"/>
  <c r="P1670" i="1"/>
  <c r="K1670" i="1"/>
  <c r="X1669" i="1"/>
  <c r="S1669" i="1"/>
  <c r="P1669" i="1"/>
  <c r="K1669" i="1"/>
  <c r="X1668" i="1"/>
  <c r="S1668" i="1"/>
  <c r="P1668" i="1"/>
  <c r="K1668" i="1"/>
  <c r="X1667" i="1"/>
  <c r="S1667" i="1"/>
  <c r="P1667" i="1"/>
  <c r="K1667" i="1"/>
  <c r="X1666" i="1"/>
  <c r="S1666" i="1"/>
  <c r="P1666" i="1"/>
  <c r="K1666" i="1"/>
  <c r="X1665" i="1"/>
  <c r="S1665" i="1"/>
  <c r="P1665" i="1"/>
  <c r="K1665" i="1"/>
  <c r="X1664" i="1"/>
  <c r="S1664" i="1"/>
  <c r="P1664" i="1"/>
  <c r="K1664" i="1"/>
  <c r="X1663" i="1"/>
  <c r="S1663" i="1"/>
  <c r="P1663" i="1"/>
  <c r="K1663" i="1"/>
  <c r="X1662" i="1"/>
  <c r="S1662" i="1"/>
  <c r="P1662" i="1"/>
  <c r="K1662" i="1"/>
  <c r="X1661" i="1"/>
  <c r="S1661" i="1"/>
  <c r="P1661" i="1"/>
  <c r="K1661" i="1"/>
  <c r="X1660" i="1"/>
  <c r="S1660" i="1"/>
  <c r="P1660" i="1"/>
  <c r="K1660" i="1"/>
  <c r="X1659" i="1"/>
  <c r="S1659" i="1"/>
  <c r="P1659" i="1"/>
  <c r="K1659" i="1"/>
  <c r="X1658" i="1"/>
  <c r="S1658" i="1"/>
  <c r="P1658" i="1"/>
  <c r="K1658" i="1"/>
  <c r="X1657" i="1"/>
  <c r="S1657" i="1"/>
  <c r="P1657" i="1"/>
  <c r="K1657" i="1"/>
  <c r="X1656" i="1"/>
  <c r="S1656" i="1"/>
  <c r="P1656" i="1"/>
  <c r="K1656" i="1"/>
  <c r="X1655" i="1"/>
  <c r="S1655" i="1"/>
  <c r="P1655" i="1"/>
  <c r="K1655" i="1"/>
  <c r="X1654" i="1"/>
  <c r="S1654" i="1"/>
  <c r="P1654" i="1"/>
  <c r="K1654" i="1"/>
  <c r="X1653" i="1"/>
  <c r="S1653" i="1"/>
  <c r="P1653" i="1"/>
  <c r="K1653" i="1"/>
  <c r="X1652" i="1"/>
  <c r="S1652" i="1"/>
  <c r="P1652" i="1"/>
  <c r="K1652" i="1"/>
  <c r="X1651" i="1"/>
  <c r="S1651" i="1"/>
  <c r="P1651" i="1"/>
  <c r="K1651" i="1"/>
  <c r="X1650" i="1"/>
  <c r="S1650" i="1"/>
  <c r="P1650" i="1"/>
  <c r="K1650" i="1"/>
  <c r="X1649" i="1"/>
  <c r="S1649" i="1"/>
  <c r="P1649" i="1"/>
  <c r="K1649" i="1"/>
  <c r="X1648" i="1"/>
  <c r="S1648" i="1"/>
  <c r="P1648" i="1"/>
  <c r="K1648" i="1"/>
  <c r="X1647" i="1"/>
  <c r="S1647" i="1"/>
  <c r="P1647" i="1"/>
  <c r="K1647" i="1"/>
  <c r="X1646" i="1"/>
  <c r="S1646" i="1"/>
  <c r="P1646" i="1"/>
  <c r="K1646" i="1"/>
  <c r="X1645" i="1"/>
  <c r="S1645" i="1"/>
  <c r="P1645" i="1"/>
  <c r="K1645" i="1"/>
  <c r="X1644" i="1"/>
  <c r="S1644" i="1"/>
  <c r="P1644" i="1"/>
  <c r="K1644" i="1"/>
  <c r="X1643" i="1"/>
  <c r="S1643" i="1"/>
  <c r="P1643" i="1"/>
  <c r="K1643" i="1"/>
  <c r="X1642" i="1"/>
  <c r="S1642" i="1"/>
  <c r="P1642" i="1"/>
  <c r="K1642" i="1"/>
  <c r="X1641" i="1"/>
  <c r="S1641" i="1"/>
  <c r="P1641" i="1"/>
  <c r="K1641" i="1"/>
  <c r="X1640" i="1"/>
  <c r="S1640" i="1"/>
  <c r="P1640" i="1"/>
  <c r="K1640" i="1"/>
  <c r="X1639" i="1"/>
  <c r="S1639" i="1"/>
  <c r="P1639" i="1"/>
  <c r="K1639" i="1"/>
  <c r="X1638" i="1"/>
  <c r="S1638" i="1"/>
  <c r="P1638" i="1"/>
  <c r="K1638" i="1"/>
  <c r="X1637" i="1"/>
  <c r="S1637" i="1"/>
  <c r="P1637" i="1"/>
  <c r="K1637" i="1"/>
  <c r="X1636" i="1"/>
  <c r="S1636" i="1"/>
  <c r="P1636" i="1"/>
  <c r="K1636" i="1"/>
  <c r="X1635" i="1"/>
  <c r="S1635" i="1"/>
  <c r="P1635" i="1"/>
  <c r="K1635" i="1"/>
  <c r="X1634" i="1"/>
  <c r="S1634" i="1"/>
  <c r="P1634" i="1"/>
  <c r="K1634" i="1"/>
  <c r="X1633" i="1"/>
  <c r="S1633" i="1"/>
  <c r="P1633" i="1"/>
  <c r="K1633" i="1"/>
  <c r="X1632" i="1"/>
  <c r="S1632" i="1"/>
  <c r="P1632" i="1"/>
  <c r="K1632" i="1"/>
  <c r="X1631" i="1"/>
  <c r="S1631" i="1"/>
  <c r="P1631" i="1"/>
  <c r="K1631" i="1"/>
  <c r="X1630" i="1"/>
  <c r="S1630" i="1"/>
  <c r="P1630" i="1"/>
  <c r="K1630" i="1"/>
  <c r="X1629" i="1"/>
  <c r="S1629" i="1"/>
  <c r="P1629" i="1"/>
  <c r="K1629" i="1"/>
  <c r="X1628" i="1"/>
  <c r="S1628" i="1"/>
  <c r="P1628" i="1"/>
  <c r="K1628" i="1"/>
  <c r="X1627" i="1"/>
  <c r="S1627" i="1"/>
  <c r="P1627" i="1"/>
  <c r="K1627" i="1"/>
  <c r="X1626" i="1"/>
  <c r="S1626" i="1"/>
  <c r="P1626" i="1"/>
  <c r="K1626" i="1"/>
  <c r="X1625" i="1"/>
  <c r="S1625" i="1"/>
  <c r="P1625" i="1"/>
  <c r="K1625" i="1"/>
  <c r="X1624" i="1"/>
  <c r="S1624" i="1"/>
  <c r="P1624" i="1"/>
  <c r="K1624" i="1"/>
  <c r="X1623" i="1"/>
  <c r="S1623" i="1"/>
  <c r="P1623" i="1"/>
  <c r="K1623" i="1"/>
  <c r="X1622" i="1"/>
  <c r="S1622" i="1"/>
  <c r="P1622" i="1"/>
  <c r="K1622" i="1"/>
  <c r="X1621" i="1"/>
  <c r="S1621" i="1"/>
  <c r="P1621" i="1"/>
  <c r="K1621" i="1"/>
  <c r="X1620" i="1"/>
  <c r="S1620" i="1"/>
  <c r="P1620" i="1"/>
  <c r="K1620" i="1"/>
  <c r="X1619" i="1"/>
  <c r="S1619" i="1"/>
  <c r="P1619" i="1"/>
  <c r="K1619" i="1"/>
  <c r="X1618" i="1"/>
  <c r="S1618" i="1"/>
  <c r="P1618" i="1"/>
  <c r="K1618" i="1"/>
  <c r="X1617" i="1"/>
  <c r="S1617" i="1"/>
  <c r="P1617" i="1"/>
  <c r="K1617" i="1"/>
  <c r="X1616" i="1"/>
  <c r="S1616" i="1"/>
  <c r="P1616" i="1"/>
  <c r="K1616" i="1"/>
  <c r="X1615" i="1"/>
  <c r="S1615" i="1"/>
  <c r="P1615" i="1"/>
  <c r="K1615" i="1"/>
  <c r="X1614" i="1"/>
  <c r="S1614" i="1"/>
  <c r="P1614" i="1"/>
  <c r="K1614" i="1"/>
  <c r="X1613" i="1"/>
  <c r="S1613" i="1"/>
  <c r="P1613" i="1"/>
  <c r="K1613" i="1"/>
  <c r="X1612" i="1"/>
  <c r="S1612" i="1"/>
  <c r="P1612" i="1"/>
  <c r="K1612" i="1"/>
  <c r="X1611" i="1"/>
  <c r="S1611" i="1"/>
  <c r="P1611" i="1"/>
  <c r="K1611" i="1"/>
  <c r="X1610" i="1"/>
  <c r="S1610" i="1"/>
  <c r="P1610" i="1"/>
  <c r="K1610" i="1"/>
  <c r="X1609" i="1"/>
  <c r="S1609" i="1"/>
  <c r="P1609" i="1"/>
  <c r="K1609" i="1"/>
  <c r="X1608" i="1"/>
  <c r="S1608" i="1"/>
  <c r="P1608" i="1"/>
  <c r="K1608" i="1"/>
  <c r="X1607" i="1"/>
  <c r="S1607" i="1"/>
  <c r="P1607" i="1"/>
  <c r="K1607" i="1"/>
  <c r="X1606" i="1"/>
  <c r="S1606" i="1"/>
  <c r="P1606" i="1"/>
  <c r="K1606" i="1"/>
  <c r="X1605" i="1"/>
  <c r="S1605" i="1"/>
  <c r="P1605" i="1"/>
  <c r="K1605" i="1"/>
  <c r="X1604" i="1"/>
  <c r="S1604" i="1"/>
  <c r="P1604" i="1"/>
  <c r="K1604" i="1"/>
  <c r="X1603" i="1"/>
  <c r="S1603" i="1"/>
  <c r="P1603" i="1"/>
  <c r="K1603" i="1"/>
  <c r="X1602" i="1"/>
  <c r="S1602" i="1"/>
  <c r="P1602" i="1"/>
  <c r="K1602" i="1"/>
  <c r="X1601" i="1"/>
  <c r="S1601" i="1"/>
  <c r="P1601" i="1"/>
  <c r="K1601" i="1"/>
  <c r="X1600" i="1"/>
  <c r="S1600" i="1"/>
  <c r="P1600" i="1"/>
  <c r="K1600" i="1"/>
  <c r="X1599" i="1"/>
  <c r="S1599" i="1"/>
  <c r="P1599" i="1"/>
  <c r="K1599" i="1"/>
  <c r="X1598" i="1"/>
  <c r="S1598" i="1"/>
  <c r="P1598" i="1"/>
  <c r="K1598" i="1"/>
  <c r="X1597" i="1"/>
  <c r="S1597" i="1"/>
  <c r="P1597" i="1"/>
  <c r="K1597" i="1"/>
  <c r="X1596" i="1"/>
  <c r="S1596" i="1"/>
  <c r="P1596" i="1"/>
  <c r="K1596" i="1"/>
  <c r="X1595" i="1"/>
  <c r="S1595" i="1"/>
  <c r="P1595" i="1"/>
  <c r="K1595" i="1"/>
  <c r="X1594" i="1"/>
  <c r="S1594" i="1"/>
  <c r="P1594" i="1"/>
  <c r="K1594" i="1"/>
  <c r="X1593" i="1"/>
  <c r="S1593" i="1"/>
  <c r="P1593" i="1"/>
  <c r="K1593" i="1"/>
  <c r="X1592" i="1"/>
  <c r="S1592" i="1"/>
  <c r="P1592" i="1"/>
  <c r="K1592" i="1"/>
  <c r="X1591" i="1"/>
  <c r="S1591" i="1"/>
  <c r="P1591" i="1"/>
  <c r="K1591" i="1"/>
  <c r="X1590" i="1"/>
  <c r="S1590" i="1"/>
  <c r="P1590" i="1"/>
  <c r="K1590" i="1"/>
  <c r="X1589" i="1"/>
  <c r="S1589" i="1"/>
  <c r="P1589" i="1"/>
  <c r="K1589" i="1"/>
  <c r="X1588" i="1"/>
  <c r="S1588" i="1"/>
  <c r="P1588" i="1"/>
  <c r="K1588" i="1"/>
  <c r="X1587" i="1"/>
  <c r="S1587" i="1"/>
  <c r="P1587" i="1"/>
  <c r="K1587" i="1"/>
  <c r="X1586" i="1"/>
  <c r="S1586" i="1"/>
  <c r="P1586" i="1"/>
  <c r="K1586" i="1"/>
  <c r="X1585" i="1"/>
  <c r="S1585" i="1"/>
  <c r="P1585" i="1"/>
  <c r="K1585" i="1"/>
  <c r="X1584" i="1"/>
  <c r="S1584" i="1"/>
  <c r="P1584" i="1"/>
  <c r="K1584" i="1"/>
  <c r="X1583" i="1"/>
  <c r="S1583" i="1"/>
  <c r="P1583" i="1"/>
  <c r="K1583" i="1"/>
  <c r="X1582" i="1"/>
  <c r="S1582" i="1"/>
  <c r="P1582" i="1"/>
  <c r="K1582" i="1"/>
  <c r="X1581" i="1"/>
  <c r="S1581" i="1"/>
  <c r="P1581" i="1"/>
  <c r="K1581" i="1"/>
  <c r="X1580" i="1"/>
  <c r="S1580" i="1"/>
  <c r="P1580" i="1"/>
  <c r="K1580" i="1"/>
  <c r="X1579" i="1"/>
  <c r="S1579" i="1"/>
  <c r="P1579" i="1"/>
  <c r="K1579" i="1"/>
  <c r="X1578" i="1"/>
  <c r="S1578" i="1"/>
  <c r="P1578" i="1"/>
  <c r="K1578" i="1"/>
  <c r="X1577" i="1"/>
  <c r="S1577" i="1"/>
  <c r="P1577" i="1"/>
  <c r="K1577" i="1"/>
  <c r="X1576" i="1"/>
  <c r="S1576" i="1"/>
  <c r="P1576" i="1"/>
  <c r="K1576" i="1"/>
  <c r="X1575" i="1"/>
  <c r="S1575" i="1"/>
  <c r="P1575" i="1"/>
  <c r="K1575" i="1"/>
  <c r="X1574" i="1"/>
  <c r="S1574" i="1"/>
  <c r="P1574" i="1"/>
  <c r="K1574" i="1"/>
  <c r="X1573" i="1"/>
  <c r="S1573" i="1"/>
  <c r="P1573" i="1"/>
  <c r="K1573" i="1"/>
  <c r="X1572" i="1"/>
  <c r="S1572" i="1"/>
  <c r="P1572" i="1"/>
  <c r="K1572" i="1"/>
  <c r="X1571" i="1"/>
  <c r="S1571" i="1"/>
  <c r="P1571" i="1"/>
  <c r="K1571" i="1"/>
  <c r="X1570" i="1"/>
  <c r="S1570" i="1"/>
  <c r="P1570" i="1"/>
  <c r="K1570" i="1"/>
  <c r="X1569" i="1"/>
  <c r="S1569" i="1"/>
  <c r="P1569" i="1"/>
  <c r="K1569" i="1"/>
  <c r="X1568" i="1"/>
  <c r="S1568" i="1"/>
  <c r="P1568" i="1"/>
  <c r="K1568" i="1"/>
  <c r="X1567" i="1"/>
  <c r="S1567" i="1"/>
  <c r="P1567" i="1"/>
  <c r="K1567" i="1"/>
  <c r="X1566" i="1"/>
  <c r="S1566" i="1"/>
  <c r="P1566" i="1"/>
  <c r="K1566" i="1"/>
  <c r="X1565" i="1"/>
  <c r="S1565" i="1"/>
  <c r="P1565" i="1"/>
  <c r="K1565" i="1"/>
  <c r="X1564" i="1"/>
  <c r="S1564" i="1"/>
  <c r="P1564" i="1"/>
  <c r="K1564" i="1"/>
  <c r="X1563" i="1"/>
  <c r="S1563" i="1"/>
  <c r="P1563" i="1"/>
  <c r="K1563" i="1"/>
  <c r="X1562" i="1"/>
  <c r="S1562" i="1"/>
  <c r="P1562" i="1"/>
  <c r="K1562" i="1"/>
  <c r="X1561" i="1"/>
  <c r="S1561" i="1"/>
  <c r="P1561" i="1"/>
  <c r="K1561" i="1"/>
  <c r="X1560" i="1"/>
  <c r="S1560" i="1"/>
  <c r="P1560" i="1"/>
  <c r="K1560" i="1"/>
  <c r="X1559" i="1"/>
  <c r="S1559" i="1"/>
  <c r="P1559" i="1"/>
  <c r="K1559" i="1"/>
  <c r="X1558" i="1"/>
  <c r="S1558" i="1"/>
  <c r="P1558" i="1"/>
  <c r="K1558" i="1"/>
  <c r="X1557" i="1"/>
  <c r="S1557" i="1"/>
  <c r="P1557" i="1"/>
  <c r="K1557" i="1"/>
  <c r="X1556" i="1"/>
  <c r="S1556" i="1"/>
  <c r="P1556" i="1"/>
  <c r="K1556" i="1"/>
  <c r="X1555" i="1"/>
  <c r="S1555" i="1"/>
  <c r="P1555" i="1"/>
  <c r="K1555" i="1"/>
  <c r="X1554" i="1"/>
  <c r="S1554" i="1"/>
  <c r="P1554" i="1"/>
  <c r="K1554" i="1"/>
  <c r="X1553" i="1"/>
  <c r="S1553" i="1"/>
  <c r="P1553" i="1"/>
  <c r="K1553" i="1"/>
  <c r="X1552" i="1"/>
  <c r="S1552" i="1"/>
  <c r="P1552" i="1"/>
  <c r="K1552" i="1"/>
  <c r="X1551" i="1"/>
  <c r="S1551" i="1"/>
  <c r="P1551" i="1"/>
  <c r="K1551" i="1"/>
  <c r="X1550" i="1"/>
  <c r="S1550" i="1"/>
  <c r="P1550" i="1"/>
  <c r="K1550" i="1"/>
  <c r="X1549" i="1"/>
  <c r="S1549" i="1"/>
  <c r="P1549" i="1"/>
  <c r="K1549" i="1"/>
  <c r="X1548" i="1"/>
  <c r="S1548" i="1"/>
  <c r="P1548" i="1"/>
  <c r="K1548" i="1"/>
  <c r="X1547" i="1"/>
  <c r="S1547" i="1"/>
  <c r="P1547" i="1"/>
  <c r="K1547" i="1"/>
  <c r="X1546" i="1"/>
  <c r="S1546" i="1"/>
  <c r="P1546" i="1"/>
  <c r="K1546" i="1"/>
  <c r="X1545" i="1"/>
  <c r="S1545" i="1"/>
  <c r="P1545" i="1"/>
  <c r="K1545" i="1"/>
  <c r="X1544" i="1"/>
  <c r="S1544" i="1"/>
  <c r="P1544" i="1"/>
  <c r="K1544" i="1"/>
  <c r="X1543" i="1"/>
  <c r="S1543" i="1"/>
  <c r="P1543" i="1"/>
  <c r="K1543" i="1"/>
  <c r="X1542" i="1"/>
  <c r="S1542" i="1"/>
  <c r="P1542" i="1"/>
  <c r="K1542" i="1"/>
  <c r="X1541" i="1"/>
  <c r="S1541" i="1"/>
  <c r="P1541" i="1"/>
  <c r="K1541" i="1"/>
  <c r="X1540" i="1"/>
  <c r="S1540" i="1"/>
  <c r="P1540" i="1"/>
  <c r="K1540" i="1"/>
  <c r="X1539" i="1"/>
  <c r="S1539" i="1"/>
  <c r="P1539" i="1"/>
  <c r="K1539" i="1"/>
  <c r="X1538" i="1"/>
  <c r="S1538" i="1"/>
  <c r="P1538" i="1"/>
  <c r="K1538" i="1"/>
  <c r="X1537" i="1"/>
  <c r="S1537" i="1"/>
  <c r="P1537" i="1"/>
  <c r="K1537" i="1"/>
  <c r="X1536" i="1"/>
  <c r="S1536" i="1"/>
  <c r="P1536" i="1"/>
  <c r="K1536" i="1"/>
  <c r="X1535" i="1"/>
  <c r="S1535" i="1"/>
  <c r="P1535" i="1"/>
  <c r="K1535" i="1"/>
  <c r="X1534" i="1"/>
  <c r="S1534" i="1"/>
  <c r="P1534" i="1"/>
  <c r="K1534" i="1"/>
  <c r="X1533" i="1"/>
  <c r="S1533" i="1"/>
  <c r="P1533" i="1"/>
  <c r="K1533" i="1"/>
  <c r="X1532" i="1"/>
  <c r="S1532" i="1"/>
  <c r="P1532" i="1"/>
  <c r="K1532" i="1"/>
  <c r="X1531" i="1"/>
  <c r="S1531" i="1"/>
  <c r="P1531" i="1"/>
  <c r="K1531" i="1"/>
  <c r="X1530" i="1"/>
  <c r="S1530" i="1"/>
  <c r="P1530" i="1"/>
  <c r="K1530" i="1"/>
  <c r="X1529" i="1"/>
  <c r="S1529" i="1"/>
  <c r="P1529" i="1"/>
  <c r="K1529" i="1"/>
  <c r="X1528" i="1"/>
  <c r="S1528" i="1"/>
  <c r="P1528" i="1"/>
  <c r="K1528" i="1"/>
  <c r="X1527" i="1"/>
  <c r="S1527" i="1"/>
  <c r="P1527" i="1"/>
  <c r="K1527" i="1"/>
  <c r="X1526" i="1"/>
  <c r="S1526" i="1"/>
  <c r="P1526" i="1"/>
  <c r="K1526" i="1"/>
  <c r="X1525" i="1"/>
  <c r="S1525" i="1"/>
  <c r="P1525" i="1"/>
  <c r="K1525" i="1"/>
  <c r="X1524" i="1"/>
  <c r="S1524" i="1"/>
  <c r="P1524" i="1"/>
  <c r="K1524" i="1"/>
  <c r="X1523" i="1"/>
  <c r="S1523" i="1"/>
  <c r="P1523" i="1"/>
  <c r="K1523" i="1"/>
  <c r="X1522" i="1"/>
  <c r="S1522" i="1"/>
  <c r="P1522" i="1"/>
  <c r="K1522" i="1"/>
  <c r="X1521" i="1"/>
  <c r="S1521" i="1"/>
  <c r="P1521" i="1"/>
  <c r="K1521" i="1"/>
  <c r="X1520" i="1"/>
  <c r="S1520" i="1"/>
  <c r="P1520" i="1"/>
  <c r="K1520" i="1"/>
  <c r="X1519" i="1"/>
  <c r="S1519" i="1"/>
  <c r="P1519" i="1"/>
  <c r="K1519" i="1"/>
  <c r="X1518" i="1"/>
  <c r="S1518" i="1"/>
  <c r="P1518" i="1"/>
  <c r="K1518" i="1"/>
  <c r="X1517" i="1"/>
  <c r="S1517" i="1"/>
  <c r="P1517" i="1"/>
  <c r="K1517" i="1"/>
  <c r="X1516" i="1"/>
  <c r="S1516" i="1"/>
  <c r="P1516" i="1"/>
  <c r="K1516" i="1"/>
  <c r="X1515" i="1"/>
  <c r="S1515" i="1"/>
  <c r="P1515" i="1"/>
  <c r="K1515" i="1"/>
  <c r="X1514" i="1"/>
  <c r="S1514" i="1"/>
  <c r="P1514" i="1"/>
  <c r="K1514" i="1"/>
  <c r="X1513" i="1"/>
  <c r="S1513" i="1"/>
  <c r="P1513" i="1"/>
  <c r="K1513" i="1"/>
  <c r="X1512" i="1"/>
  <c r="S1512" i="1"/>
  <c r="P1512" i="1"/>
  <c r="K1512" i="1"/>
  <c r="X1511" i="1"/>
  <c r="S1511" i="1"/>
  <c r="P1511" i="1"/>
  <c r="K1511" i="1"/>
  <c r="X1510" i="1"/>
  <c r="S1510" i="1"/>
  <c r="P1510" i="1"/>
  <c r="K1510" i="1"/>
  <c r="X1509" i="1"/>
  <c r="S1509" i="1"/>
  <c r="P1509" i="1"/>
  <c r="K1509" i="1"/>
  <c r="X1508" i="1"/>
  <c r="S1508" i="1"/>
  <c r="P1508" i="1"/>
  <c r="K1508" i="1"/>
  <c r="X1507" i="1"/>
  <c r="S1507" i="1"/>
  <c r="P1507" i="1"/>
  <c r="K1507" i="1"/>
  <c r="X1506" i="1"/>
  <c r="S1506" i="1"/>
  <c r="P1506" i="1"/>
  <c r="K1506" i="1"/>
  <c r="X1505" i="1"/>
  <c r="S1505" i="1"/>
  <c r="P1505" i="1"/>
  <c r="K1505" i="1"/>
  <c r="X1504" i="1"/>
  <c r="S1504" i="1"/>
  <c r="P1504" i="1"/>
  <c r="K1504" i="1"/>
  <c r="X1503" i="1"/>
  <c r="S1503" i="1"/>
  <c r="P1503" i="1"/>
  <c r="K1503" i="1"/>
  <c r="X1502" i="1"/>
  <c r="S1502" i="1"/>
  <c r="P1502" i="1"/>
  <c r="K1502" i="1"/>
  <c r="X1501" i="1"/>
  <c r="S1501" i="1"/>
  <c r="P1501" i="1"/>
  <c r="K1501" i="1"/>
  <c r="X1500" i="1"/>
  <c r="S1500" i="1"/>
  <c r="P1500" i="1"/>
  <c r="K1500" i="1"/>
  <c r="X1499" i="1"/>
  <c r="S1499" i="1"/>
  <c r="P1499" i="1"/>
  <c r="K1499" i="1"/>
  <c r="X1498" i="1"/>
  <c r="S1498" i="1"/>
  <c r="P1498" i="1"/>
  <c r="K1498" i="1"/>
  <c r="X1497" i="1"/>
  <c r="S1497" i="1"/>
  <c r="P1497" i="1"/>
  <c r="K1497" i="1"/>
  <c r="X1496" i="1"/>
  <c r="S1496" i="1"/>
  <c r="P1496" i="1"/>
  <c r="K1496" i="1"/>
  <c r="X1495" i="1"/>
  <c r="S1495" i="1"/>
  <c r="P1495" i="1"/>
  <c r="K1495" i="1"/>
  <c r="X1494" i="1"/>
  <c r="S1494" i="1"/>
  <c r="P1494" i="1"/>
  <c r="K1494" i="1"/>
  <c r="X1493" i="1"/>
  <c r="S1493" i="1"/>
  <c r="P1493" i="1"/>
  <c r="K1493" i="1"/>
  <c r="X1492" i="1"/>
  <c r="S1492" i="1"/>
  <c r="P1492" i="1"/>
  <c r="K1492" i="1"/>
  <c r="X1491" i="1"/>
  <c r="S1491" i="1"/>
  <c r="P1491" i="1"/>
  <c r="K1491" i="1"/>
  <c r="X1490" i="1"/>
  <c r="S1490" i="1"/>
  <c r="P1490" i="1"/>
  <c r="K1490" i="1"/>
  <c r="X1489" i="1"/>
  <c r="S1489" i="1"/>
  <c r="P1489" i="1"/>
  <c r="K1489" i="1"/>
  <c r="X1488" i="1"/>
  <c r="S1488" i="1"/>
  <c r="P1488" i="1"/>
  <c r="K1488" i="1"/>
  <c r="X1487" i="1"/>
  <c r="S1487" i="1"/>
  <c r="P1487" i="1"/>
  <c r="K1487" i="1"/>
  <c r="X1486" i="1"/>
  <c r="S1486" i="1"/>
  <c r="P1486" i="1"/>
  <c r="K1486" i="1"/>
  <c r="X1485" i="1"/>
  <c r="S1485" i="1"/>
  <c r="P1485" i="1"/>
  <c r="K1485" i="1"/>
  <c r="X1484" i="1"/>
  <c r="S1484" i="1"/>
  <c r="P1484" i="1"/>
  <c r="K1484" i="1"/>
  <c r="X1483" i="1"/>
  <c r="S1483" i="1"/>
  <c r="P1483" i="1"/>
  <c r="K1483" i="1"/>
  <c r="X1482" i="1"/>
  <c r="S1482" i="1"/>
  <c r="P1482" i="1"/>
  <c r="K1482" i="1"/>
  <c r="X1481" i="1"/>
  <c r="S1481" i="1"/>
  <c r="P1481" i="1"/>
  <c r="K1481" i="1"/>
  <c r="X1480" i="1"/>
  <c r="S1480" i="1"/>
  <c r="P1480" i="1"/>
  <c r="K1480" i="1"/>
  <c r="X1479" i="1"/>
  <c r="S1479" i="1"/>
  <c r="P1479" i="1"/>
  <c r="K1479" i="1"/>
  <c r="X1478" i="1"/>
  <c r="S1478" i="1"/>
  <c r="P1478" i="1"/>
  <c r="K1478" i="1"/>
  <c r="X1477" i="1"/>
  <c r="S1477" i="1"/>
  <c r="P1477" i="1"/>
  <c r="K1477" i="1"/>
  <c r="X1476" i="1"/>
  <c r="S1476" i="1"/>
  <c r="P1476" i="1"/>
  <c r="K1476" i="1"/>
  <c r="X1475" i="1"/>
  <c r="S1475" i="1"/>
  <c r="P1475" i="1"/>
  <c r="K1475" i="1"/>
  <c r="X1474" i="1"/>
  <c r="S1474" i="1"/>
  <c r="P1474" i="1"/>
  <c r="K1474" i="1"/>
  <c r="X1473" i="1"/>
  <c r="S1473" i="1"/>
  <c r="P1473" i="1"/>
  <c r="K1473" i="1"/>
  <c r="X1472" i="1"/>
  <c r="S1472" i="1"/>
  <c r="P1472" i="1"/>
  <c r="K1472" i="1"/>
  <c r="X1471" i="1"/>
  <c r="S1471" i="1"/>
  <c r="P1471" i="1"/>
  <c r="K1471" i="1"/>
  <c r="X1470" i="1"/>
  <c r="S1470" i="1"/>
  <c r="P1470" i="1"/>
  <c r="K1470" i="1"/>
  <c r="X1469" i="1"/>
  <c r="S1469" i="1"/>
  <c r="P1469" i="1"/>
  <c r="K1469" i="1"/>
  <c r="X1468" i="1"/>
  <c r="S1468" i="1"/>
  <c r="P1468" i="1"/>
  <c r="K1468" i="1"/>
  <c r="X1467" i="1"/>
  <c r="S1467" i="1"/>
  <c r="P1467" i="1"/>
  <c r="K1467" i="1"/>
  <c r="X1466" i="1"/>
  <c r="S1466" i="1"/>
  <c r="P1466" i="1"/>
  <c r="K1466" i="1"/>
  <c r="X1465" i="1"/>
  <c r="S1465" i="1"/>
  <c r="P1465" i="1"/>
  <c r="K1465" i="1"/>
  <c r="X1464" i="1"/>
  <c r="S1464" i="1"/>
  <c r="P1464" i="1"/>
  <c r="K1464" i="1"/>
  <c r="X1463" i="1"/>
  <c r="S1463" i="1"/>
  <c r="P1463" i="1"/>
  <c r="K1463" i="1"/>
  <c r="X1462" i="1"/>
  <c r="S1462" i="1"/>
  <c r="P1462" i="1"/>
  <c r="K1462" i="1"/>
  <c r="X1461" i="1"/>
  <c r="S1461" i="1"/>
  <c r="P1461" i="1"/>
  <c r="K1461" i="1"/>
  <c r="X1460" i="1"/>
  <c r="S1460" i="1"/>
  <c r="P1460" i="1"/>
  <c r="K1460" i="1"/>
  <c r="X1459" i="1"/>
  <c r="S1459" i="1"/>
  <c r="P1459" i="1"/>
  <c r="K1459" i="1"/>
  <c r="X1458" i="1"/>
  <c r="S1458" i="1"/>
  <c r="P1458" i="1"/>
  <c r="K1458" i="1"/>
  <c r="X1457" i="1"/>
  <c r="S1457" i="1"/>
  <c r="P1457" i="1"/>
  <c r="K1457" i="1"/>
  <c r="X1456" i="1"/>
  <c r="S1456" i="1"/>
  <c r="P1456" i="1"/>
  <c r="K1456" i="1"/>
  <c r="X1455" i="1"/>
  <c r="S1455" i="1"/>
  <c r="P1455" i="1"/>
  <c r="K1455" i="1"/>
  <c r="X1454" i="1"/>
  <c r="S1454" i="1"/>
  <c r="P1454" i="1"/>
  <c r="K1454" i="1"/>
  <c r="X1453" i="1"/>
  <c r="S1453" i="1"/>
  <c r="P1453" i="1"/>
  <c r="K1453" i="1"/>
  <c r="X1452" i="1"/>
  <c r="S1452" i="1"/>
  <c r="P1452" i="1"/>
  <c r="K1452" i="1"/>
  <c r="X1451" i="1"/>
  <c r="S1451" i="1"/>
  <c r="P1451" i="1"/>
  <c r="K1451" i="1"/>
  <c r="X1450" i="1"/>
  <c r="S1450" i="1"/>
  <c r="P1450" i="1"/>
  <c r="K1450" i="1"/>
  <c r="X1449" i="1"/>
  <c r="S1449" i="1"/>
  <c r="P1449" i="1"/>
  <c r="K1449" i="1"/>
  <c r="X1448" i="1"/>
  <c r="S1448" i="1"/>
  <c r="P1448" i="1"/>
  <c r="K1448" i="1"/>
  <c r="X1447" i="1"/>
  <c r="S1447" i="1"/>
  <c r="P1447" i="1"/>
  <c r="K1447" i="1"/>
  <c r="X1446" i="1"/>
  <c r="S1446" i="1"/>
  <c r="P1446" i="1"/>
  <c r="K1446" i="1"/>
  <c r="X1445" i="1"/>
  <c r="S1445" i="1"/>
  <c r="P1445" i="1"/>
  <c r="K1445" i="1"/>
  <c r="X1444" i="1"/>
  <c r="S1444" i="1"/>
  <c r="P1444" i="1"/>
  <c r="K1444" i="1"/>
  <c r="X1443" i="1"/>
  <c r="S1443" i="1"/>
  <c r="P1443" i="1"/>
  <c r="K1443" i="1"/>
  <c r="X1442" i="1"/>
  <c r="S1442" i="1"/>
  <c r="P1442" i="1"/>
  <c r="K1442" i="1"/>
  <c r="X1441" i="1"/>
  <c r="S1441" i="1"/>
  <c r="P1441" i="1"/>
  <c r="K1441" i="1"/>
  <c r="X1440" i="1"/>
  <c r="S1440" i="1"/>
  <c r="P1440" i="1"/>
  <c r="K1440" i="1"/>
  <c r="X1439" i="1"/>
  <c r="S1439" i="1"/>
  <c r="P1439" i="1"/>
  <c r="K1439" i="1"/>
  <c r="X1438" i="1"/>
  <c r="S1438" i="1"/>
  <c r="P1438" i="1"/>
  <c r="K1438" i="1"/>
  <c r="X1437" i="1"/>
  <c r="S1437" i="1"/>
  <c r="P1437" i="1"/>
  <c r="K1437" i="1"/>
  <c r="X1436" i="1"/>
  <c r="S1436" i="1"/>
  <c r="P1436" i="1"/>
  <c r="K1436" i="1"/>
  <c r="X1435" i="1"/>
  <c r="S1435" i="1"/>
  <c r="P1435" i="1"/>
  <c r="K1435" i="1"/>
  <c r="X1434" i="1"/>
  <c r="S1434" i="1"/>
  <c r="P1434" i="1"/>
  <c r="K1434" i="1"/>
  <c r="X1433" i="1"/>
  <c r="S1433" i="1"/>
  <c r="P1433" i="1"/>
  <c r="K1433" i="1"/>
  <c r="X1432" i="1"/>
  <c r="S1432" i="1"/>
  <c r="P1432" i="1"/>
  <c r="K1432" i="1"/>
  <c r="X1431" i="1"/>
  <c r="S1431" i="1"/>
  <c r="P1431" i="1"/>
  <c r="K1431" i="1"/>
  <c r="X1430" i="1"/>
  <c r="S1430" i="1"/>
  <c r="P1430" i="1"/>
  <c r="K1430" i="1"/>
  <c r="X1429" i="1"/>
  <c r="S1429" i="1"/>
  <c r="P1429" i="1"/>
  <c r="K1429" i="1"/>
  <c r="X1428" i="1"/>
  <c r="S1428" i="1"/>
  <c r="P1428" i="1"/>
  <c r="K1428" i="1"/>
  <c r="X1427" i="1"/>
  <c r="S1427" i="1"/>
  <c r="P1427" i="1"/>
  <c r="K1427" i="1"/>
  <c r="X1426" i="1"/>
  <c r="S1426" i="1"/>
  <c r="P1426" i="1"/>
  <c r="K1426" i="1"/>
  <c r="X1425" i="1"/>
  <c r="S1425" i="1"/>
  <c r="P1425" i="1"/>
  <c r="K1425" i="1"/>
  <c r="X1424" i="1"/>
  <c r="S1424" i="1"/>
  <c r="P1424" i="1"/>
  <c r="K1424" i="1"/>
  <c r="X1423" i="1"/>
  <c r="S1423" i="1"/>
  <c r="P1423" i="1"/>
  <c r="K1423" i="1"/>
  <c r="X1422" i="1"/>
  <c r="S1422" i="1"/>
  <c r="P1422" i="1"/>
  <c r="K1422" i="1"/>
  <c r="X1421" i="1"/>
  <c r="S1421" i="1"/>
  <c r="P1421" i="1"/>
  <c r="K1421" i="1"/>
  <c r="X1420" i="1"/>
  <c r="S1420" i="1"/>
  <c r="P1420" i="1"/>
  <c r="K1420" i="1"/>
  <c r="X1419" i="1"/>
  <c r="S1419" i="1"/>
  <c r="P1419" i="1"/>
  <c r="K1419" i="1"/>
  <c r="X1418" i="1"/>
  <c r="S1418" i="1"/>
  <c r="P1418" i="1"/>
  <c r="K1418" i="1"/>
  <c r="X1417" i="1"/>
  <c r="S1417" i="1"/>
  <c r="P1417" i="1"/>
  <c r="K1417" i="1"/>
  <c r="X1416" i="1"/>
  <c r="S1416" i="1"/>
  <c r="P1416" i="1"/>
  <c r="K1416" i="1"/>
  <c r="X1415" i="1"/>
  <c r="S1415" i="1"/>
  <c r="P1415" i="1"/>
  <c r="K1415" i="1"/>
  <c r="X1414" i="1"/>
  <c r="S1414" i="1"/>
  <c r="P1414" i="1"/>
  <c r="K1414" i="1"/>
  <c r="X1413" i="1"/>
  <c r="S1413" i="1"/>
  <c r="P1413" i="1"/>
  <c r="K1413" i="1"/>
  <c r="X1412" i="1"/>
  <c r="S1412" i="1"/>
  <c r="P1412" i="1"/>
  <c r="K1412" i="1"/>
  <c r="X1411" i="1"/>
  <c r="S1411" i="1"/>
  <c r="P1411" i="1"/>
  <c r="K1411" i="1"/>
  <c r="X1410" i="1"/>
  <c r="S1410" i="1"/>
  <c r="P1410" i="1"/>
  <c r="K1410" i="1"/>
  <c r="X1409" i="1"/>
  <c r="S1409" i="1"/>
  <c r="P1409" i="1"/>
  <c r="K1409" i="1"/>
  <c r="X1408" i="1"/>
  <c r="S1408" i="1"/>
  <c r="P1408" i="1"/>
  <c r="K1408" i="1"/>
  <c r="X1407" i="1"/>
  <c r="S1407" i="1"/>
  <c r="P1407" i="1"/>
  <c r="K1407" i="1"/>
  <c r="X1406" i="1"/>
  <c r="S1406" i="1"/>
  <c r="P1406" i="1"/>
  <c r="K1406" i="1"/>
  <c r="X1405" i="1"/>
  <c r="S1405" i="1"/>
  <c r="P1405" i="1"/>
  <c r="K1405" i="1"/>
  <c r="X1404" i="1"/>
  <c r="S1404" i="1"/>
  <c r="P1404" i="1"/>
  <c r="K1404" i="1"/>
  <c r="X1403" i="1"/>
  <c r="S1403" i="1"/>
  <c r="P1403" i="1"/>
  <c r="K1403" i="1"/>
  <c r="X1402" i="1"/>
  <c r="S1402" i="1"/>
  <c r="P1402" i="1"/>
  <c r="K1402" i="1"/>
  <c r="X1401" i="1"/>
  <c r="S1401" i="1"/>
  <c r="P1401" i="1"/>
  <c r="K1401" i="1"/>
  <c r="X1400" i="1"/>
  <c r="S1400" i="1"/>
  <c r="P1400" i="1"/>
  <c r="K1400" i="1"/>
  <c r="X1399" i="1"/>
  <c r="S1399" i="1"/>
  <c r="P1399" i="1"/>
  <c r="K1399" i="1"/>
  <c r="X1398" i="1"/>
  <c r="S1398" i="1"/>
  <c r="P1398" i="1"/>
  <c r="K1398" i="1"/>
  <c r="X1397" i="1"/>
  <c r="S1397" i="1"/>
  <c r="P1397" i="1"/>
  <c r="K1397" i="1"/>
  <c r="X1396" i="1"/>
  <c r="S1396" i="1"/>
  <c r="P1396" i="1"/>
  <c r="K1396" i="1"/>
  <c r="X1395" i="1"/>
  <c r="S1395" i="1"/>
  <c r="P1395" i="1"/>
  <c r="K1395" i="1"/>
  <c r="X1394" i="1"/>
  <c r="S1394" i="1"/>
  <c r="P1394" i="1"/>
  <c r="K1394" i="1"/>
  <c r="X1393" i="1"/>
  <c r="S1393" i="1"/>
  <c r="P1393" i="1"/>
  <c r="K1393" i="1"/>
  <c r="X1392" i="1"/>
  <c r="S1392" i="1"/>
  <c r="P1392" i="1"/>
  <c r="K1392" i="1"/>
  <c r="X1391" i="1"/>
  <c r="S1391" i="1"/>
  <c r="P1391" i="1"/>
  <c r="K1391" i="1"/>
  <c r="X1390" i="1"/>
  <c r="S1390" i="1"/>
  <c r="P1390" i="1"/>
  <c r="K1390" i="1"/>
  <c r="X1389" i="1"/>
  <c r="S1389" i="1"/>
  <c r="P1389" i="1"/>
  <c r="K1389" i="1"/>
  <c r="X1388" i="1"/>
  <c r="S1388" i="1"/>
  <c r="P1388" i="1"/>
  <c r="K1388" i="1"/>
  <c r="X1387" i="1"/>
  <c r="S1387" i="1"/>
  <c r="P1387" i="1"/>
  <c r="K1387" i="1"/>
  <c r="X1386" i="1"/>
  <c r="S1386" i="1"/>
  <c r="P1386" i="1"/>
  <c r="K1386" i="1"/>
  <c r="X1385" i="1"/>
  <c r="S1385" i="1"/>
  <c r="P1385" i="1"/>
  <c r="K1385" i="1"/>
  <c r="X1384" i="1"/>
  <c r="S1384" i="1"/>
  <c r="P1384" i="1"/>
  <c r="K1384" i="1"/>
  <c r="X1383" i="1"/>
  <c r="S1383" i="1"/>
  <c r="P1383" i="1"/>
  <c r="K1383" i="1"/>
  <c r="X1382" i="1"/>
  <c r="S1382" i="1"/>
  <c r="P1382" i="1"/>
  <c r="K1382" i="1"/>
  <c r="X1381" i="1"/>
  <c r="S1381" i="1"/>
  <c r="P1381" i="1"/>
  <c r="K1381" i="1"/>
  <c r="X1380" i="1"/>
  <c r="S1380" i="1"/>
  <c r="P1380" i="1"/>
  <c r="K1380" i="1"/>
  <c r="X1379" i="1"/>
  <c r="S1379" i="1"/>
  <c r="P1379" i="1"/>
  <c r="K1379" i="1"/>
  <c r="X1378" i="1"/>
  <c r="S1378" i="1"/>
  <c r="P1378" i="1"/>
  <c r="K1378" i="1"/>
  <c r="X1377" i="1"/>
  <c r="S1377" i="1"/>
  <c r="P1377" i="1"/>
  <c r="K1377" i="1"/>
  <c r="X1376" i="1"/>
  <c r="S1376" i="1"/>
  <c r="P1376" i="1"/>
  <c r="K1376" i="1"/>
  <c r="X1375" i="1"/>
  <c r="S1375" i="1"/>
  <c r="P1375" i="1"/>
  <c r="K1375" i="1"/>
  <c r="X1374" i="1"/>
  <c r="S1374" i="1"/>
  <c r="P1374" i="1"/>
  <c r="K1374" i="1"/>
  <c r="X1373" i="1"/>
  <c r="S1373" i="1"/>
  <c r="P1373" i="1"/>
  <c r="K1373" i="1"/>
  <c r="X1372" i="1"/>
  <c r="S1372" i="1"/>
  <c r="P1372" i="1"/>
  <c r="K1372" i="1"/>
  <c r="X1371" i="1"/>
  <c r="S1371" i="1"/>
  <c r="P1371" i="1"/>
  <c r="K1371" i="1"/>
  <c r="X1370" i="1"/>
  <c r="S1370" i="1"/>
  <c r="P1370" i="1"/>
  <c r="K1370" i="1"/>
  <c r="X1369" i="1"/>
  <c r="S1369" i="1"/>
  <c r="P1369" i="1"/>
  <c r="K1369" i="1"/>
  <c r="X1368" i="1"/>
  <c r="S1368" i="1"/>
  <c r="P1368" i="1"/>
  <c r="K1368" i="1"/>
  <c r="X1367" i="1"/>
  <c r="S1367" i="1"/>
  <c r="P1367" i="1"/>
  <c r="K1367" i="1"/>
  <c r="X1366" i="1"/>
  <c r="S1366" i="1"/>
  <c r="P1366" i="1"/>
  <c r="K1366" i="1"/>
  <c r="X1365" i="1"/>
  <c r="S1365" i="1"/>
  <c r="P1365" i="1"/>
  <c r="K1365" i="1"/>
  <c r="X1364" i="1"/>
  <c r="S1364" i="1"/>
  <c r="P1364" i="1"/>
  <c r="K1364" i="1"/>
  <c r="X1363" i="1"/>
  <c r="S1363" i="1"/>
  <c r="P1363" i="1"/>
  <c r="K1363" i="1"/>
  <c r="X1362" i="1"/>
  <c r="S1362" i="1"/>
  <c r="P1362" i="1"/>
  <c r="K1362" i="1"/>
  <c r="X1361" i="1"/>
  <c r="S1361" i="1"/>
  <c r="P1361" i="1"/>
  <c r="K1361" i="1"/>
  <c r="X1360" i="1"/>
  <c r="S1360" i="1"/>
  <c r="P1360" i="1"/>
  <c r="K1360" i="1"/>
  <c r="X1359" i="1"/>
  <c r="S1359" i="1"/>
  <c r="P1359" i="1"/>
  <c r="K1359" i="1"/>
  <c r="X1358" i="1"/>
  <c r="S1358" i="1"/>
  <c r="P1358" i="1"/>
  <c r="K1358" i="1"/>
  <c r="X1357" i="1"/>
  <c r="S1357" i="1"/>
  <c r="P1357" i="1"/>
  <c r="K1357" i="1"/>
  <c r="X1356" i="1"/>
  <c r="S1356" i="1"/>
  <c r="P1356" i="1"/>
  <c r="K1356" i="1"/>
  <c r="X1355" i="1"/>
  <c r="S1355" i="1"/>
  <c r="P1355" i="1"/>
  <c r="K1355" i="1"/>
  <c r="X1354" i="1"/>
  <c r="S1354" i="1"/>
  <c r="P1354" i="1"/>
  <c r="K1354" i="1"/>
  <c r="X1353" i="1"/>
  <c r="S1353" i="1"/>
  <c r="P1353" i="1"/>
  <c r="K1353" i="1"/>
  <c r="X1352" i="1"/>
  <c r="S1352" i="1"/>
  <c r="P1352" i="1"/>
  <c r="K1352" i="1"/>
  <c r="X1351" i="1"/>
  <c r="S1351" i="1"/>
  <c r="P1351" i="1"/>
  <c r="K1351" i="1"/>
  <c r="X1350" i="1"/>
  <c r="S1350" i="1"/>
  <c r="P1350" i="1"/>
  <c r="K1350" i="1"/>
  <c r="X1349" i="1"/>
  <c r="S1349" i="1"/>
  <c r="P1349" i="1"/>
  <c r="K1349" i="1"/>
  <c r="X1348" i="1"/>
  <c r="S1348" i="1"/>
  <c r="P1348" i="1"/>
  <c r="K1348" i="1"/>
  <c r="X1347" i="1"/>
  <c r="S1347" i="1"/>
  <c r="P1347" i="1"/>
  <c r="K1347" i="1"/>
  <c r="X1346" i="1"/>
  <c r="S1346" i="1"/>
  <c r="P1346" i="1"/>
  <c r="K1346" i="1"/>
  <c r="X1345" i="1"/>
  <c r="S1345" i="1"/>
  <c r="P1345" i="1"/>
  <c r="K1345" i="1"/>
  <c r="X1344" i="1"/>
  <c r="S1344" i="1"/>
  <c r="P1344" i="1"/>
  <c r="K1344" i="1"/>
  <c r="X1343" i="1"/>
  <c r="S1343" i="1"/>
  <c r="P1343" i="1"/>
  <c r="K1343" i="1"/>
  <c r="X1342" i="1"/>
  <c r="S1342" i="1"/>
  <c r="P1342" i="1"/>
  <c r="K1342" i="1"/>
  <c r="X1341" i="1"/>
  <c r="S1341" i="1"/>
  <c r="P1341" i="1"/>
  <c r="K1341" i="1"/>
  <c r="X1340" i="1"/>
  <c r="S1340" i="1"/>
  <c r="P1340" i="1"/>
  <c r="K1340" i="1"/>
  <c r="X1339" i="1"/>
  <c r="S1339" i="1"/>
  <c r="P1339" i="1"/>
  <c r="K1339" i="1"/>
  <c r="X1338" i="1"/>
  <c r="S1338" i="1"/>
  <c r="P1338" i="1"/>
  <c r="K1338" i="1"/>
  <c r="X1337" i="1"/>
  <c r="S1337" i="1"/>
  <c r="P1337" i="1"/>
  <c r="K1337" i="1"/>
  <c r="X1336" i="1"/>
  <c r="S1336" i="1"/>
  <c r="P1336" i="1"/>
  <c r="K1336" i="1"/>
  <c r="X1335" i="1"/>
  <c r="S1335" i="1"/>
  <c r="P1335" i="1"/>
  <c r="K1335" i="1"/>
  <c r="X1334" i="1"/>
  <c r="S1334" i="1"/>
  <c r="P1334" i="1"/>
  <c r="K1334" i="1"/>
  <c r="X1333" i="1"/>
  <c r="S1333" i="1"/>
  <c r="P1333" i="1"/>
  <c r="K1333" i="1"/>
  <c r="X1332" i="1"/>
  <c r="S1332" i="1"/>
  <c r="P1332" i="1"/>
  <c r="K1332" i="1"/>
  <c r="X1331" i="1"/>
  <c r="S1331" i="1"/>
  <c r="P1331" i="1"/>
  <c r="K1331" i="1"/>
  <c r="X1330" i="1"/>
  <c r="S1330" i="1"/>
  <c r="P1330" i="1"/>
  <c r="K1330" i="1"/>
  <c r="X1329" i="1"/>
  <c r="S1329" i="1"/>
  <c r="P1329" i="1"/>
  <c r="K1329" i="1"/>
  <c r="X1328" i="1"/>
  <c r="S1328" i="1"/>
  <c r="P1328" i="1"/>
  <c r="K1328" i="1"/>
  <c r="X1327" i="1"/>
  <c r="S1327" i="1"/>
  <c r="P1327" i="1"/>
  <c r="K1327" i="1"/>
  <c r="X1326" i="1"/>
  <c r="S1326" i="1"/>
  <c r="P1326" i="1"/>
  <c r="K1326" i="1"/>
  <c r="X1325" i="1"/>
  <c r="S1325" i="1"/>
  <c r="P1325" i="1"/>
  <c r="K1325" i="1"/>
  <c r="X1324" i="1"/>
  <c r="S1324" i="1"/>
  <c r="P1324" i="1"/>
  <c r="K1324" i="1"/>
  <c r="X1323" i="1"/>
  <c r="S1323" i="1"/>
  <c r="P1323" i="1"/>
  <c r="K1323" i="1"/>
  <c r="X1322" i="1"/>
  <c r="S1322" i="1"/>
  <c r="P1322" i="1"/>
  <c r="K1322" i="1"/>
  <c r="X1321" i="1"/>
  <c r="S1321" i="1"/>
  <c r="P1321" i="1"/>
  <c r="K1321" i="1"/>
  <c r="X1320" i="1"/>
  <c r="S1320" i="1"/>
  <c r="P1320" i="1"/>
  <c r="K1320" i="1"/>
  <c r="X1319" i="1"/>
  <c r="S1319" i="1"/>
  <c r="P1319" i="1"/>
  <c r="K1319" i="1"/>
  <c r="X1318" i="1"/>
  <c r="S1318" i="1"/>
  <c r="P1318" i="1"/>
  <c r="K1318" i="1"/>
  <c r="X1317" i="1"/>
  <c r="S1317" i="1"/>
  <c r="P1317" i="1"/>
  <c r="K1317" i="1"/>
  <c r="X1316" i="1"/>
  <c r="S1316" i="1"/>
  <c r="P1316" i="1"/>
  <c r="K1316" i="1"/>
  <c r="X1315" i="1"/>
  <c r="S1315" i="1"/>
  <c r="P1315" i="1"/>
  <c r="K1315" i="1"/>
  <c r="X1314" i="1"/>
  <c r="S1314" i="1"/>
  <c r="P1314" i="1"/>
  <c r="K1314" i="1"/>
  <c r="X1313" i="1"/>
  <c r="S1313" i="1"/>
  <c r="P1313" i="1"/>
  <c r="K1313" i="1"/>
  <c r="X1312" i="1"/>
  <c r="S1312" i="1"/>
  <c r="P1312" i="1"/>
  <c r="K1312" i="1"/>
  <c r="X1311" i="1"/>
  <c r="S1311" i="1"/>
  <c r="P1311" i="1"/>
  <c r="K1311" i="1"/>
  <c r="X1310" i="1"/>
  <c r="S1310" i="1"/>
  <c r="P1310" i="1"/>
  <c r="K1310" i="1"/>
  <c r="X1309" i="1"/>
  <c r="S1309" i="1"/>
  <c r="P1309" i="1"/>
  <c r="K1309" i="1"/>
  <c r="X1308" i="1"/>
  <c r="S1308" i="1"/>
  <c r="P1308" i="1"/>
  <c r="K1308" i="1"/>
  <c r="X1307" i="1"/>
  <c r="S1307" i="1"/>
  <c r="P1307" i="1"/>
  <c r="K1307" i="1"/>
  <c r="X1306" i="1"/>
  <c r="S1306" i="1"/>
  <c r="P1306" i="1"/>
  <c r="K1306" i="1"/>
  <c r="X1305" i="1"/>
  <c r="S1305" i="1"/>
  <c r="P1305" i="1"/>
  <c r="K1305" i="1"/>
  <c r="X1304" i="1"/>
  <c r="S1304" i="1"/>
  <c r="P1304" i="1"/>
  <c r="K1304" i="1"/>
  <c r="X1303" i="1"/>
  <c r="S1303" i="1"/>
  <c r="P1303" i="1"/>
  <c r="K1303" i="1"/>
  <c r="X1302" i="1"/>
  <c r="S1302" i="1"/>
  <c r="P1302" i="1"/>
  <c r="K1302" i="1"/>
  <c r="X1301" i="1"/>
  <c r="S1301" i="1"/>
  <c r="P1301" i="1"/>
  <c r="K1301" i="1"/>
  <c r="X1300" i="1"/>
  <c r="S1300" i="1"/>
  <c r="P1300" i="1"/>
  <c r="K1300" i="1"/>
  <c r="X1299" i="1"/>
  <c r="S1299" i="1"/>
  <c r="P1299" i="1"/>
  <c r="K1299" i="1"/>
  <c r="X1298" i="1"/>
  <c r="S1298" i="1"/>
  <c r="P1298" i="1"/>
  <c r="K1298" i="1"/>
  <c r="X1297" i="1"/>
  <c r="S1297" i="1"/>
  <c r="P1297" i="1"/>
  <c r="K1297" i="1"/>
  <c r="X1296" i="1"/>
  <c r="S1296" i="1"/>
  <c r="P1296" i="1"/>
  <c r="K1296" i="1"/>
  <c r="X1295" i="1"/>
  <c r="S1295" i="1"/>
  <c r="P1295" i="1"/>
  <c r="K1295" i="1"/>
  <c r="X1294" i="1"/>
  <c r="S1294" i="1"/>
  <c r="P1294" i="1"/>
  <c r="K1294" i="1"/>
  <c r="X1293" i="1"/>
  <c r="S1293" i="1"/>
  <c r="P1293" i="1"/>
  <c r="K1293" i="1"/>
  <c r="X1292" i="1"/>
  <c r="S1292" i="1"/>
  <c r="P1292" i="1"/>
  <c r="K1292" i="1"/>
  <c r="X1291" i="1"/>
  <c r="S1291" i="1"/>
  <c r="P1291" i="1"/>
  <c r="K1291" i="1"/>
  <c r="X1290" i="1"/>
  <c r="S1290" i="1"/>
  <c r="P1290" i="1"/>
  <c r="K1290" i="1"/>
  <c r="X1289" i="1"/>
  <c r="S1289" i="1"/>
  <c r="P1289" i="1"/>
  <c r="K1289" i="1"/>
  <c r="X1288" i="1"/>
  <c r="S1288" i="1"/>
  <c r="P1288" i="1"/>
  <c r="K1288" i="1"/>
  <c r="X1287" i="1"/>
  <c r="S1287" i="1"/>
  <c r="P1287" i="1"/>
  <c r="K1287" i="1"/>
  <c r="X1286" i="1"/>
  <c r="S1286" i="1"/>
  <c r="P1286" i="1"/>
  <c r="K1286" i="1"/>
  <c r="X1285" i="1"/>
  <c r="S1285" i="1"/>
  <c r="P1285" i="1"/>
  <c r="K1285" i="1"/>
  <c r="X1284" i="1"/>
  <c r="S1284" i="1"/>
  <c r="P1284" i="1"/>
  <c r="K1284" i="1"/>
  <c r="X1283" i="1"/>
  <c r="S1283" i="1"/>
  <c r="P1283" i="1"/>
  <c r="K1283" i="1"/>
  <c r="X1282" i="1"/>
  <c r="S1282" i="1"/>
  <c r="P1282" i="1"/>
  <c r="K1282" i="1"/>
  <c r="X1281" i="1"/>
  <c r="S1281" i="1"/>
  <c r="P1281" i="1"/>
  <c r="K1281" i="1"/>
  <c r="X1280" i="1"/>
  <c r="S1280" i="1"/>
  <c r="P1280" i="1"/>
  <c r="K1280" i="1"/>
  <c r="X1279" i="1"/>
  <c r="S1279" i="1"/>
  <c r="P1279" i="1"/>
  <c r="K1279" i="1"/>
  <c r="X1278" i="1"/>
  <c r="S1278" i="1"/>
  <c r="P1278" i="1"/>
  <c r="K1278" i="1"/>
  <c r="X1277" i="1"/>
  <c r="S1277" i="1"/>
  <c r="P1277" i="1"/>
  <c r="K1277" i="1"/>
  <c r="X1276" i="1"/>
  <c r="S1276" i="1"/>
  <c r="P1276" i="1"/>
  <c r="K1276" i="1"/>
  <c r="X1275" i="1"/>
  <c r="S1275" i="1"/>
  <c r="P1275" i="1"/>
  <c r="K1275" i="1"/>
  <c r="X1274" i="1"/>
  <c r="S1274" i="1"/>
  <c r="P1274" i="1"/>
  <c r="K1274" i="1"/>
  <c r="X1273" i="1"/>
  <c r="S1273" i="1"/>
  <c r="P1273" i="1"/>
  <c r="K1273" i="1"/>
  <c r="X1272" i="1"/>
  <c r="S1272" i="1"/>
  <c r="P1272" i="1"/>
  <c r="K1272" i="1"/>
  <c r="X1271" i="1"/>
  <c r="S1271" i="1"/>
  <c r="P1271" i="1"/>
  <c r="K1271" i="1"/>
  <c r="X1270" i="1"/>
  <c r="S1270" i="1"/>
  <c r="P1270" i="1"/>
  <c r="K1270" i="1"/>
  <c r="X1269" i="1"/>
  <c r="S1269" i="1"/>
  <c r="P1269" i="1"/>
  <c r="K1269" i="1"/>
  <c r="X1268" i="1"/>
  <c r="S1268" i="1"/>
  <c r="P1268" i="1"/>
  <c r="K1268" i="1"/>
  <c r="X1267" i="1"/>
  <c r="S1267" i="1"/>
  <c r="P1267" i="1"/>
  <c r="K1267" i="1"/>
  <c r="X1266" i="1"/>
  <c r="S1266" i="1"/>
  <c r="P1266" i="1"/>
  <c r="K1266" i="1"/>
  <c r="X1265" i="1"/>
  <c r="S1265" i="1"/>
  <c r="P1265" i="1"/>
  <c r="K1265" i="1"/>
  <c r="X1264" i="1"/>
  <c r="S1264" i="1"/>
  <c r="P1264" i="1"/>
  <c r="K1264" i="1"/>
  <c r="X1263" i="1"/>
  <c r="S1263" i="1"/>
  <c r="P1263" i="1"/>
  <c r="K1263" i="1"/>
  <c r="X1262" i="1"/>
  <c r="S1262" i="1"/>
  <c r="P1262" i="1"/>
  <c r="K1262" i="1"/>
  <c r="X1261" i="1"/>
  <c r="S1261" i="1"/>
  <c r="P1261" i="1"/>
  <c r="K1261" i="1"/>
  <c r="X1260" i="1"/>
  <c r="S1260" i="1"/>
  <c r="P1260" i="1"/>
  <c r="K1260" i="1"/>
  <c r="X1259" i="1"/>
  <c r="S1259" i="1"/>
  <c r="P1259" i="1"/>
  <c r="K1259" i="1"/>
  <c r="X1258" i="1"/>
  <c r="S1258" i="1"/>
  <c r="P1258" i="1"/>
  <c r="K1258" i="1"/>
  <c r="X1257" i="1"/>
  <c r="S1257" i="1"/>
  <c r="P1257" i="1"/>
  <c r="K1257" i="1"/>
  <c r="X1256" i="1"/>
  <c r="S1256" i="1"/>
  <c r="P1256" i="1"/>
  <c r="K1256" i="1"/>
  <c r="X1255" i="1"/>
  <c r="S1255" i="1"/>
  <c r="P1255" i="1"/>
  <c r="K1255" i="1"/>
  <c r="X1254" i="1"/>
  <c r="S1254" i="1"/>
  <c r="P1254" i="1"/>
  <c r="K1254" i="1"/>
  <c r="X1253" i="1"/>
  <c r="S1253" i="1"/>
  <c r="P1253" i="1"/>
  <c r="K1253" i="1"/>
  <c r="X1252" i="1"/>
  <c r="S1252" i="1"/>
  <c r="P1252" i="1"/>
  <c r="K1252" i="1"/>
  <c r="X1251" i="1"/>
  <c r="S1251" i="1"/>
  <c r="P1251" i="1"/>
  <c r="K1251" i="1"/>
  <c r="X1250" i="1"/>
  <c r="S1250" i="1"/>
  <c r="P1250" i="1"/>
  <c r="K1250" i="1"/>
  <c r="X1249" i="1"/>
  <c r="S1249" i="1"/>
  <c r="P1249" i="1"/>
  <c r="K1249" i="1"/>
  <c r="X1248" i="1"/>
  <c r="S1248" i="1"/>
  <c r="P1248" i="1"/>
  <c r="K1248" i="1"/>
  <c r="X1247" i="1"/>
  <c r="S1247" i="1"/>
  <c r="P1247" i="1"/>
  <c r="K1247" i="1"/>
  <c r="X1246" i="1"/>
  <c r="S1246" i="1"/>
  <c r="P1246" i="1"/>
  <c r="K1246" i="1"/>
  <c r="X1245" i="1"/>
  <c r="S1245" i="1"/>
  <c r="P1245" i="1"/>
  <c r="K1245" i="1"/>
  <c r="X1244" i="1"/>
  <c r="S1244" i="1"/>
  <c r="P1244" i="1"/>
  <c r="K1244" i="1"/>
  <c r="X1243" i="1"/>
  <c r="S1243" i="1"/>
  <c r="P1243" i="1"/>
  <c r="K1243" i="1"/>
  <c r="X1242" i="1"/>
  <c r="S1242" i="1"/>
  <c r="P1242" i="1"/>
  <c r="K1242" i="1"/>
  <c r="X1241" i="1"/>
  <c r="S1241" i="1"/>
  <c r="P1241" i="1"/>
  <c r="K1241" i="1"/>
  <c r="X1240" i="1"/>
  <c r="S1240" i="1"/>
  <c r="P1240" i="1"/>
  <c r="K1240" i="1"/>
  <c r="X1239" i="1"/>
  <c r="S1239" i="1"/>
  <c r="P1239" i="1"/>
  <c r="K1239" i="1"/>
  <c r="X1238" i="1"/>
  <c r="S1238" i="1"/>
  <c r="P1238" i="1"/>
  <c r="K1238" i="1"/>
  <c r="X1237" i="1"/>
  <c r="S1237" i="1"/>
  <c r="P1237" i="1"/>
  <c r="K1237" i="1"/>
  <c r="X1236" i="1"/>
  <c r="S1236" i="1"/>
  <c r="P1236" i="1"/>
  <c r="K1236" i="1"/>
  <c r="X1235" i="1"/>
  <c r="S1235" i="1"/>
  <c r="P1235" i="1"/>
  <c r="K1235" i="1"/>
  <c r="X1234" i="1"/>
  <c r="S1234" i="1"/>
  <c r="P1234" i="1"/>
  <c r="K1234" i="1"/>
  <c r="X1233" i="1"/>
  <c r="S1233" i="1"/>
  <c r="P1233" i="1"/>
  <c r="K1233" i="1"/>
  <c r="X1232" i="1"/>
  <c r="S1232" i="1"/>
  <c r="P1232" i="1"/>
  <c r="K1232" i="1"/>
  <c r="X1231" i="1"/>
  <c r="S1231" i="1"/>
  <c r="P1231" i="1"/>
  <c r="K1231" i="1"/>
  <c r="X1230" i="1"/>
  <c r="S1230" i="1"/>
  <c r="P1230" i="1"/>
  <c r="K1230" i="1"/>
  <c r="X1229" i="1"/>
  <c r="S1229" i="1"/>
  <c r="P1229" i="1"/>
  <c r="K1229" i="1"/>
  <c r="X1228" i="1"/>
  <c r="S1228" i="1"/>
  <c r="P1228" i="1"/>
  <c r="K1228" i="1"/>
  <c r="X1227" i="1"/>
  <c r="S1227" i="1"/>
  <c r="P1227" i="1"/>
  <c r="K1227" i="1"/>
  <c r="X1226" i="1"/>
  <c r="S1226" i="1"/>
  <c r="P1226" i="1"/>
  <c r="K1226" i="1"/>
  <c r="X1225" i="1"/>
  <c r="S1225" i="1"/>
  <c r="P1225" i="1"/>
  <c r="K1225" i="1"/>
  <c r="X1224" i="1"/>
  <c r="S1224" i="1"/>
  <c r="P1224" i="1"/>
  <c r="K1224" i="1"/>
  <c r="X1223" i="1"/>
  <c r="S1223" i="1"/>
  <c r="P1223" i="1"/>
  <c r="K1223" i="1"/>
  <c r="X1222" i="1"/>
  <c r="S1222" i="1"/>
  <c r="P1222" i="1"/>
  <c r="K1222" i="1"/>
  <c r="X1221" i="1"/>
  <c r="S1221" i="1"/>
  <c r="P1221" i="1"/>
  <c r="K1221" i="1"/>
  <c r="X1220" i="1"/>
  <c r="S1220" i="1"/>
  <c r="P1220" i="1"/>
  <c r="K1220" i="1"/>
  <c r="X1219" i="1"/>
  <c r="S1219" i="1"/>
  <c r="P1219" i="1"/>
  <c r="K1219" i="1"/>
  <c r="X1218" i="1"/>
  <c r="S1218" i="1"/>
  <c r="P1218" i="1"/>
  <c r="K1218" i="1"/>
  <c r="X1217" i="1"/>
  <c r="S1217" i="1"/>
  <c r="P1217" i="1"/>
  <c r="K1217" i="1"/>
  <c r="X1216" i="1"/>
  <c r="S1216" i="1"/>
  <c r="P1216" i="1"/>
  <c r="K1216" i="1"/>
  <c r="X1215" i="1"/>
  <c r="S1215" i="1"/>
  <c r="P1215" i="1"/>
  <c r="K1215" i="1"/>
  <c r="X1214" i="1"/>
  <c r="S1214" i="1"/>
  <c r="P1214" i="1"/>
  <c r="K1214" i="1"/>
  <c r="X1213" i="1"/>
  <c r="S1213" i="1"/>
  <c r="P1213" i="1"/>
  <c r="K1213" i="1"/>
  <c r="X1212" i="1"/>
  <c r="S1212" i="1"/>
  <c r="P1212" i="1"/>
  <c r="K1212" i="1"/>
  <c r="X1211" i="1"/>
  <c r="S1211" i="1"/>
  <c r="P1211" i="1"/>
  <c r="K1211" i="1"/>
  <c r="X1210" i="1"/>
  <c r="S1210" i="1"/>
  <c r="P1210" i="1"/>
  <c r="K1210" i="1"/>
  <c r="X1209" i="1"/>
  <c r="S1209" i="1"/>
  <c r="P1209" i="1"/>
  <c r="K1209" i="1"/>
  <c r="X1208" i="1"/>
  <c r="S1208" i="1"/>
  <c r="P1208" i="1"/>
  <c r="K1208" i="1"/>
  <c r="X1207" i="1"/>
  <c r="S1207" i="1"/>
  <c r="P1207" i="1"/>
  <c r="K1207" i="1"/>
  <c r="X1206" i="1"/>
  <c r="S1206" i="1"/>
  <c r="P1206" i="1"/>
  <c r="K1206" i="1"/>
  <c r="X1205" i="1"/>
  <c r="S1205" i="1"/>
  <c r="P1205" i="1"/>
  <c r="K1205" i="1"/>
  <c r="X1204" i="1"/>
  <c r="S1204" i="1"/>
  <c r="P1204" i="1"/>
  <c r="K1204" i="1"/>
  <c r="X1203" i="1"/>
  <c r="S1203" i="1"/>
  <c r="P1203" i="1"/>
  <c r="K1203" i="1"/>
  <c r="X1202" i="1"/>
  <c r="S1202" i="1"/>
  <c r="P1202" i="1"/>
  <c r="K1202" i="1"/>
  <c r="X1201" i="1"/>
  <c r="S1201" i="1"/>
  <c r="P1201" i="1"/>
  <c r="K1201" i="1"/>
  <c r="X1200" i="1"/>
  <c r="S1200" i="1"/>
  <c r="P1200" i="1"/>
  <c r="K1200" i="1"/>
  <c r="X1199" i="1"/>
  <c r="S1199" i="1"/>
  <c r="P1199" i="1"/>
  <c r="K1199" i="1"/>
  <c r="X1198" i="1"/>
  <c r="S1198" i="1"/>
  <c r="P1198" i="1"/>
  <c r="K1198" i="1"/>
  <c r="X1197" i="1"/>
  <c r="S1197" i="1"/>
  <c r="P1197" i="1"/>
  <c r="K1197" i="1"/>
  <c r="X1196" i="1"/>
  <c r="S1196" i="1"/>
  <c r="P1196" i="1"/>
  <c r="K1196" i="1"/>
  <c r="X1195" i="1"/>
  <c r="S1195" i="1"/>
  <c r="P1195" i="1"/>
  <c r="K1195" i="1"/>
  <c r="X1194" i="1"/>
  <c r="S1194" i="1"/>
  <c r="P1194" i="1"/>
  <c r="K1194" i="1"/>
  <c r="X1193" i="1"/>
  <c r="S1193" i="1"/>
  <c r="P1193" i="1"/>
  <c r="K1193" i="1"/>
  <c r="X1192" i="1"/>
  <c r="S1192" i="1"/>
  <c r="P1192" i="1"/>
  <c r="K1192" i="1"/>
  <c r="X1191" i="1"/>
  <c r="S1191" i="1"/>
  <c r="P1191" i="1"/>
  <c r="K1191" i="1"/>
  <c r="X1190" i="1"/>
  <c r="S1190" i="1"/>
  <c r="P1190" i="1"/>
  <c r="K1190" i="1"/>
  <c r="X1189" i="1"/>
  <c r="S1189" i="1"/>
  <c r="P1189" i="1"/>
  <c r="K1189" i="1"/>
  <c r="X1188" i="1"/>
  <c r="S1188" i="1"/>
  <c r="P1188" i="1"/>
  <c r="K1188" i="1"/>
  <c r="X1187" i="1"/>
  <c r="S1187" i="1"/>
  <c r="P1187" i="1"/>
  <c r="K1187" i="1"/>
  <c r="X1186" i="1"/>
  <c r="S1186" i="1"/>
  <c r="P1186" i="1"/>
  <c r="K1186" i="1"/>
  <c r="X1185" i="1"/>
  <c r="S1185" i="1"/>
  <c r="P1185" i="1"/>
  <c r="K1185" i="1"/>
  <c r="X1184" i="1"/>
  <c r="S1184" i="1"/>
  <c r="P1184" i="1"/>
  <c r="K1184" i="1"/>
  <c r="X1183" i="1"/>
  <c r="S1183" i="1"/>
  <c r="P1183" i="1"/>
  <c r="K1183" i="1"/>
  <c r="X1182" i="1"/>
  <c r="S1182" i="1"/>
  <c r="P1182" i="1"/>
  <c r="K1182" i="1"/>
  <c r="X1181" i="1"/>
  <c r="S1181" i="1"/>
  <c r="P1181" i="1"/>
  <c r="K1181" i="1"/>
  <c r="X1180" i="1"/>
  <c r="S1180" i="1"/>
  <c r="P1180" i="1"/>
  <c r="K1180" i="1"/>
  <c r="X1179" i="1"/>
  <c r="S1179" i="1"/>
  <c r="P1179" i="1"/>
  <c r="K1179" i="1"/>
  <c r="X1178" i="1"/>
  <c r="S1178" i="1"/>
  <c r="P1178" i="1"/>
  <c r="K1178" i="1"/>
  <c r="X1177" i="1"/>
  <c r="S1177" i="1"/>
  <c r="P1177" i="1"/>
  <c r="K1177" i="1"/>
  <c r="X1176" i="1"/>
  <c r="S1176" i="1"/>
  <c r="P1176" i="1"/>
  <c r="K1176" i="1"/>
  <c r="X1175" i="1"/>
  <c r="S1175" i="1"/>
  <c r="P1175" i="1"/>
  <c r="K1175" i="1"/>
  <c r="X1174" i="1"/>
  <c r="S1174" i="1"/>
  <c r="P1174" i="1"/>
  <c r="K1174" i="1"/>
  <c r="X1173" i="1"/>
  <c r="S1173" i="1"/>
  <c r="P1173" i="1"/>
  <c r="K1173" i="1"/>
  <c r="X1172" i="1"/>
  <c r="S1172" i="1"/>
  <c r="P1172" i="1"/>
  <c r="K1172" i="1"/>
  <c r="X1171" i="1"/>
  <c r="S1171" i="1"/>
  <c r="P1171" i="1"/>
  <c r="K1171" i="1"/>
  <c r="X1170" i="1"/>
  <c r="S1170" i="1"/>
  <c r="P1170" i="1"/>
  <c r="K1170" i="1"/>
  <c r="X1169" i="1"/>
  <c r="S1169" i="1"/>
  <c r="P1169" i="1"/>
  <c r="K1169" i="1"/>
  <c r="X1168" i="1"/>
  <c r="S1168" i="1"/>
  <c r="P1168" i="1"/>
  <c r="K1168" i="1"/>
  <c r="X1167" i="1"/>
  <c r="S1167" i="1"/>
  <c r="P1167" i="1"/>
  <c r="K1167" i="1"/>
  <c r="X1166" i="1"/>
  <c r="S1166" i="1"/>
  <c r="P1166" i="1"/>
  <c r="K1166" i="1"/>
  <c r="X1165" i="1"/>
  <c r="S1165" i="1"/>
  <c r="P1165" i="1"/>
  <c r="K1165" i="1"/>
  <c r="X1164" i="1"/>
  <c r="S1164" i="1"/>
  <c r="P1164" i="1"/>
  <c r="K1164" i="1"/>
  <c r="X1163" i="1"/>
  <c r="S1163" i="1"/>
  <c r="P1163" i="1"/>
  <c r="K1163" i="1"/>
  <c r="X1162" i="1"/>
  <c r="S1162" i="1"/>
  <c r="P1162" i="1"/>
  <c r="K1162" i="1"/>
  <c r="X1161" i="1"/>
  <c r="S1161" i="1"/>
  <c r="P1161" i="1"/>
  <c r="K1161" i="1"/>
  <c r="X1160" i="1"/>
  <c r="S1160" i="1"/>
  <c r="P1160" i="1"/>
  <c r="K1160" i="1"/>
  <c r="X1159" i="1"/>
  <c r="S1159" i="1"/>
  <c r="P1159" i="1"/>
  <c r="K1159" i="1"/>
  <c r="X1158" i="1"/>
  <c r="S1158" i="1"/>
  <c r="P1158" i="1"/>
  <c r="K1158" i="1"/>
  <c r="X1157" i="1"/>
  <c r="S1157" i="1"/>
  <c r="P1157" i="1"/>
  <c r="K1157" i="1"/>
  <c r="X1156" i="1"/>
  <c r="S1156" i="1"/>
  <c r="P1156" i="1"/>
  <c r="K1156" i="1"/>
  <c r="X1155" i="1"/>
  <c r="S1155" i="1"/>
  <c r="P1155" i="1"/>
  <c r="K1155" i="1"/>
  <c r="X1154" i="1"/>
  <c r="S1154" i="1"/>
  <c r="P1154" i="1"/>
  <c r="K1154" i="1"/>
  <c r="X1153" i="1"/>
  <c r="S1153" i="1"/>
  <c r="P1153" i="1"/>
  <c r="K1153" i="1"/>
  <c r="X1152" i="1"/>
  <c r="S1152" i="1"/>
  <c r="P1152" i="1"/>
  <c r="K1152" i="1"/>
  <c r="X1151" i="1"/>
  <c r="S1151" i="1"/>
  <c r="P1151" i="1"/>
  <c r="K1151" i="1"/>
  <c r="X1150" i="1"/>
  <c r="S1150" i="1"/>
  <c r="P1150" i="1"/>
  <c r="K1150" i="1"/>
  <c r="X1149" i="1"/>
  <c r="S1149" i="1"/>
  <c r="P1149" i="1"/>
  <c r="K1149" i="1"/>
  <c r="X1148" i="1"/>
  <c r="S1148" i="1"/>
  <c r="P1148" i="1"/>
  <c r="K1148" i="1"/>
  <c r="X1147" i="1"/>
  <c r="S1147" i="1"/>
  <c r="P1147" i="1"/>
  <c r="K1147" i="1"/>
  <c r="X1146" i="1"/>
  <c r="S1146" i="1"/>
  <c r="P1146" i="1"/>
  <c r="K1146" i="1"/>
  <c r="X1145" i="1"/>
  <c r="S1145" i="1"/>
  <c r="P1145" i="1"/>
  <c r="K1145" i="1"/>
  <c r="X1144" i="1"/>
  <c r="S1144" i="1"/>
  <c r="P1144" i="1"/>
  <c r="K1144" i="1"/>
  <c r="X1143" i="1"/>
  <c r="S1143" i="1"/>
  <c r="P1143" i="1"/>
  <c r="K1143" i="1"/>
  <c r="X1142" i="1"/>
  <c r="S1142" i="1"/>
  <c r="P1142" i="1"/>
  <c r="K1142" i="1"/>
  <c r="X1141" i="1"/>
  <c r="S1141" i="1"/>
  <c r="P1141" i="1"/>
  <c r="K1141" i="1"/>
  <c r="X1140" i="1"/>
  <c r="S1140" i="1"/>
  <c r="P1140" i="1"/>
  <c r="K1140" i="1"/>
  <c r="X1139" i="1"/>
  <c r="S1139" i="1"/>
  <c r="P1139" i="1"/>
  <c r="K1139" i="1"/>
  <c r="X1138" i="1"/>
  <c r="S1138" i="1"/>
  <c r="P1138" i="1"/>
  <c r="K1138" i="1"/>
  <c r="X1137" i="1"/>
  <c r="S1137" i="1"/>
  <c r="P1137" i="1"/>
  <c r="K1137" i="1"/>
  <c r="X1136" i="1"/>
  <c r="S1136" i="1"/>
  <c r="P1136" i="1"/>
  <c r="K1136" i="1"/>
  <c r="X1135" i="1"/>
  <c r="S1135" i="1"/>
  <c r="P1135" i="1"/>
  <c r="K1135" i="1"/>
  <c r="X1134" i="1"/>
  <c r="S1134" i="1"/>
  <c r="P1134" i="1"/>
  <c r="K1134" i="1"/>
  <c r="X1133" i="1"/>
  <c r="S1133" i="1"/>
  <c r="P1133" i="1"/>
  <c r="K1133" i="1"/>
  <c r="X1132" i="1"/>
  <c r="S1132" i="1"/>
  <c r="P1132" i="1"/>
  <c r="K1132" i="1"/>
  <c r="X1131" i="1"/>
  <c r="S1131" i="1"/>
  <c r="P1131" i="1"/>
  <c r="K1131" i="1"/>
  <c r="X1130" i="1"/>
  <c r="S1130" i="1"/>
  <c r="P1130" i="1"/>
  <c r="K1130" i="1"/>
  <c r="X1129" i="1"/>
  <c r="S1129" i="1"/>
  <c r="P1129" i="1"/>
  <c r="K1129" i="1"/>
  <c r="X1128" i="1"/>
  <c r="S1128" i="1"/>
  <c r="P1128" i="1"/>
  <c r="K1128" i="1"/>
  <c r="X1127" i="1"/>
  <c r="S1127" i="1"/>
  <c r="P1127" i="1"/>
  <c r="K1127" i="1"/>
  <c r="X1126" i="1"/>
  <c r="S1126" i="1"/>
  <c r="P1126" i="1"/>
  <c r="K1126" i="1"/>
  <c r="X1125" i="1"/>
  <c r="S1125" i="1"/>
  <c r="P1125" i="1"/>
  <c r="K1125" i="1"/>
  <c r="X1124" i="1"/>
  <c r="S1124" i="1"/>
  <c r="P1124" i="1"/>
  <c r="K1124" i="1"/>
  <c r="X1123" i="1"/>
  <c r="S1123" i="1"/>
  <c r="P1123" i="1"/>
  <c r="K1123" i="1"/>
  <c r="X1122" i="1"/>
  <c r="S1122" i="1"/>
  <c r="P1122" i="1"/>
  <c r="K1122" i="1"/>
  <c r="X1121" i="1"/>
  <c r="S1121" i="1"/>
  <c r="P1121" i="1"/>
  <c r="K1121" i="1"/>
  <c r="X1120" i="1"/>
  <c r="S1120" i="1"/>
  <c r="P1120" i="1"/>
  <c r="K1120" i="1"/>
  <c r="X1119" i="1"/>
  <c r="S1119" i="1"/>
  <c r="P1119" i="1"/>
  <c r="K1119" i="1"/>
  <c r="X1118" i="1"/>
  <c r="S1118" i="1"/>
  <c r="P1118" i="1"/>
  <c r="K1118" i="1"/>
  <c r="X1117" i="1"/>
  <c r="S1117" i="1"/>
  <c r="P1117" i="1"/>
  <c r="K1117" i="1"/>
  <c r="X1116" i="1"/>
  <c r="S1116" i="1"/>
  <c r="P1116" i="1"/>
  <c r="K1116" i="1"/>
  <c r="X1115" i="1"/>
  <c r="S1115" i="1"/>
  <c r="P1115" i="1"/>
  <c r="K1115" i="1"/>
  <c r="X1114" i="1"/>
  <c r="S1114" i="1"/>
  <c r="P1114" i="1"/>
  <c r="K1114" i="1"/>
  <c r="X1113" i="1"/>
  <c r="S1113" i="1"/>
  <c r="P1113" i="1"/>
  <c r="K1113" i="1"/>
  <c r="X1112" i="1"/>
  <c r="S1112" i="1"/>
  <c r="P1112" i="1"/>
  <c r="K1112" i="1"/>
  <c r="X1111" i="1"/>
  <c r="S1111" i="1"/>
  <c r="P1111" i="1"/>
  <c r="K1111" i="1"/>
  <c r="X1110" i="1"/>
  <c r="S1110" i="1"/>
  <c r="P1110" i="1"/>
  <c r="K1110" i="1"/>
  <c r="X1109" i="1"/>
  <c r="S1109" i="1"/>
  <c r="P1109" i="1"/>
  <c r="K1109" i="1"/>
  <c r="X1108" i="1"/>
  <c r="S1108" i="1"/>
  <c r="P1108" i="1"/>
  <c r="K1108" i="1"/>
  <c r="X1107" i="1"/>
  <c r="S1107" i="1"/>
  <c r="P1107" i="1"/>
  <c r="K1107" i="1"/>
  <c r="X1106" i="1"/>
  <c r="S1106" i="1"/>
  <c r="P1106" i="1"/>
  <c r="K1106" i="1"/>
  <c r="X1105" i="1"/>
  <c r="S1105" i="1"/>
  <c r="P1105" i="1"/>
  <c r="K1105" i="1"/>
  <c r="X1104" i="1"/>
  <c r="S1104" i="1"/>
  <c r="P1104" i="1"/>
  <c r="K1104" i="1"/>
  <c r="X1103" i="1"/>
  <c r="S1103" i="1"/>
  <c r="P1103" i="1"/>
  <c r="K1103" i="1"/>
  <c r="X1102" i="1"/>
  <c r="S1102" i="1"/>
  <c r="P1102" i="1"/>
  <c r="K1102" i="1"/>
  <c r="X1101" i="1"/>
  <c r="S1101" i="1"/>
  <c r="P1101" i="1"/>
  <c r="K1101" i="1"/>
  <c r="X1100" i="1"/>
  <c r="S1100" i="1"/>
  <c r="P1100" i="1"/>
  <c r="K1100" i="1"/>
  <c r="X1099" i="1"/>
  <c r="S1099" i="1"/>
  <c r="P1099" i="1"/>
  <c r="K1099" i="1"/>
  <c r="X1098" i="1"/>
  <c r="S1098" i="1"/>
  <c r="P1098" i="1"/>
  <c r="K1098" i="1"/>
  <c r="X1097" i="1"/>
  <c r="S1097" i="1"/>
  <c r="P1097" i="1"/>
  <c r="K1097" i="1"/>
  <c r="X1096" i="1"/>
  <c r="S1096" i="1"/>
  <c r="P1096" i="1"/>
  <c r="K1096" i="1"/>
  <c r="X1095" i="1"/>
  <c r="S1095" i="1"/>
  <c r="P1095" i="1"/>
  <c r="K1095" i="1"/>
  <c r="X1094" i="1"/>
  <c r="S1094" i="1"/>
  <c r="P1094" i="1"/>
  <c r="K1094" i="1"/>
  <c r="X1093" i="1"/>
  <c r="S1093" i="1"/>
  <c r="P1093" i="1"/>
  <c r="K1093" i="1"/>
  <c r="X1092" i="1"/>
  <c r="S1092" i="1"/>
  <c r="P1092" i="1"/>
  <c r="K1092" i="1"/>
  <c r="X1091" i="1"/>
  <c r="S1091" i="1"/>
  <c r="P1091" i="1"/>
  <c r="K1091" i="1"/>
  <c r="X1090" i="1"/>
  <c r="S1090" i="1"/>
  <c r="P1090" i="1"/>
  <c r="K1090" i="1"/>
  <c r="X1089" i="1"/>
  <c r="S1089" i="1"/>
  <c r="P1089" i="1"/>
  <c r="K1089" i="1"/>
  <c r="X1088" i="1"/>
  <c r="S1088" i="1"/>
  <c r="P1088" i="1"/>
  <c r="K1088" i="1"/>
  <c r="X1087" i="1"/>
  <c r="S1087" i="1"/>
  <c r="P1087" i="1"/>
  <c r="K1087" i="1"/>
  <c r="X1086" i="1"/>
  <c r="S1086" i="1"/>
  <c r="P1086" i="1"/>
  <c r="K1086" i="1"/>
  <c r="X1085" i="1"/>
  <c r="S1085" i="1"/>
  <c r="P1085" i="1"/>
  <c r="K1085" i="1"/>
  <c r="X1084" i="1"/>
  <c r="S1084" i="1"/>
  <c r="P1084" i="1"/>
  <c r="K1084" i="1"/>
  <c r="X1083" i="1"/>
  <c r="S1083" i="1"/>
  <c r="P1083" i="1"/>
  <c r="K1083" i="1"/>
  <c r="X1082" i="1"/>
  <c r="S1082" i="1"/>
  <c r="P1082" i="1"/>
  <c r="K1082" i="1"/>
  <c r="X1081" i="1"/>
  <c r="S1081" i="1"/>
  <c r="P1081" i="1"/>
  <c r="K1081" i="1"/>
  <c r="X1080" i="1"/>
  <c r="S1080" i="1"/>
  <c r="P1080" i="1"/>
  <c r="K1080" i="1"/>
  <c r="X1079" i="1"/>
  <c r="S1079" i="1"/>
  <c r="P1079" i="1"/>
  <c r="K1079" i="1"/>
  <c r="X1078" i="1"/>
  <c r="S1078" i="1"/>
  <c r="P1078" i="1"/>
  <c r="K1078" i="1"/>
  <c r="X1077" i="1"/>
  <c r="S1077" i="1"/>
  <c r="P1077" i="1"/>
  <c r="K1077" i="1"/>
  <c r="X1076" i="1"/>
  <c r="S1076" i="1"/>
  <c r="P1076" i="1"/>
  <c r="K1076" i="1"/>
  <c r="X1075" i="1"/>
  <c r="S1075" i="1"/>
  <c r="P1075" i="1"/>
  <c r="K1075" i="1"/>
  <c r="X1074" i="1"/>
  <c r="S1074" i="1"/>
  <c r="P1074" i="1"/>
  <c r="K1074" i="1"/>
  <c r="X1073" i="1"/>
  <c r="S1073" i="1"/>
  <c r="P1073" i="1"/>
  <c r="K1073" i="1"/>
  <c r="X1072" i="1"/>
  <c r="S1072" i="1"/>
  <c r="P1072" i="1"/>
  <c r="K1072" i="1"/>
  <c r="X1071" i="1"/>
  <c r="S1071" i="1"/>
  <c r="P1071" i="1"/>
  <c r="K1071" i="1"/>
  <c r="X1070" i="1"/>
  <c r="S1070" i="1"/>
  <c r="P1070" i="1"/>
  <c r="K1070" i="1"/>
  <c r="X1069" i="1"/>
  <c r="S1069" i="1"/>
  <c r="P1069" i="1"/>
  <c r="K1069" i="1"/>
  <c r="X1068" i="1"/>
  <c r="S1068" i="1"/>
  <c r="P1068" i="1"/>
  <c r="K1068" i="1"/>
  <c r="X1067" i="1"/>
  <c r="S1067" i="1"/>
  <c r="P1067" i="1"/>
  <c r="K1067" i="1"/>
  <c r="X1066" i="1"/>
  <c r="S1066" i="1"/>
  <c r="P1066" i="1"/>
  <c r="K1066" i="1"/>
  <c r="X1065" i="1"/>
  <c r="S1065" i="1"/>
  <c r="P1065" i="1"/>
  <c r="K1065" i="1"/>
  <c r="X1064" i="1"/>
  <c r="S1064" i="1"/>
  <c r="P1064" i="1"/>
  <c r="K1064" i="1"/>
  <c r="X1063" i="1"/>
  <c r="S1063" i="1"/>
  <c r="P1063" i="1"/>
  <c r="K1063" i="1"/>
  <c r="X1062" i="1"/>
  <c r="S1062" i="1"/>
  <c r="P1062" i="1"/>
  <c r="K1062" i="1"/>
  <c r="X1061" i="1"/>
  <c r="S1061" i="1"/>
  <c r="P1061" i="1"/>
  <c r="K1061" i="1"/>
  <c r="X1060" i="1"/>
  <c r="S1060" i="1"/>
  <c r="P1060" i="1"/>
  <c r="K1060" i="1"/>
  <c r="X1059" i="1"/>
  <c r="S1059" i="1"/>
  <c r="P1059" i="1"/>
  <c r="K1059" i="1"/>
  <c r="X1058" i="1"/>
  <c r="S1058" i="1"/>
  <c r="P1058" i="1"/>
  <c r="K1058" i="1"/>
  <c r="X1057" i="1"/>
  <c r="S1057" i="1"/>
  <c r="P1057" i="1"/>
  <c r="K1057" i="1"/>
  <c r="X1056" i="1"/>
  <c r="S1056" i="1"/>
  <c r="P1056" i="1"/>
  <c r="K1056" i="1"/>
  <c r="X1055" i="1"/>
  <c r="S1055" i="1"/>
  <c r="P1055" i="1"/>
  <c r="K1055" i="1"/>
  <c r="X1054" i="1"/>
  <c r="S1054" i="1"/>
  <c r="P1054" i="1"/>
  <c r="K1054" i="1"/>
  <c r="X1053" i="1"/>
  <c r="S1053" i="1"/>
  <c r="P1053" i="1"/>
  <c r="K1053" i="1"/>
  <c r="X1052" i="1"/>
  <c r="S1052" i="1"/>
  <c r="P1052" i="1"/>
  <c r="K1052" i="1"/>
  <c r="X1051" i="1"/>
  <c r="S1051" i="1"/>
  <c r="P1051" i="1"/>
  <c r="K1051" i="1"/>
  <c r="X1050" i="1"/>
  <c r="S1050" i="1"/>
  <c r="P1050" i="1"/>
  <c r="K1050" i="1"/>
  <c r="X1049" i="1"/>
  <c r="S1049" i="1"/>
  <c r="P1049" i="1"/>
  <c r="K1049" i="1"/>
  <c r="X1048" i="1"/>
  <c r="S1048" i="1"/>
  <c r="P1048" i="1"/>
  <c r="K1048" i="1"/>
  <c r="X1047" i="1"/>
  <c r="S1047" i="1"/>
  <c r="P1047" i="1"/>
  <c r="K1047" i="1"/>
  <c r="X1046" i="1"/>
  <c r="S1046" i="1"/>
  <c r="P1046" i="1"/>
  <c r="K1046" i="1"/>
  <c r="X1045" i="1"/>
  <c r="S1045" i="1"/>
  <c r="P1045" i="1"/>
  <c r="K1045" i="1"/>
  <c r="X1044" i="1"/>
  <c r="S1044" i="1"/>
  <c r="P1044" i="1"/>
  <c r="K1044" i="1"/>
  <c r="X1043" i="1"/>
  <c r="S1043" i="1"/>
  <c r="P1043" i="1"/>
  <c r="K1043" i="1"/>
  <c r="X1042" i="1"/>
  <c r="S1042" i="1"/>
  <c r="P1042" i="1"/>
  <c r="K1042" i="1"/>
  <c r="X1041" i="1"/>
  <c r="S1041" i="1"/>
  <c r="P1041" i="1"/>
  <c r="K1041" i="1"/>
  <c r="X1040" i="1"/>
  <c r="S1040" i="1"/>
  <c r="P1040" i="1"/>
  <c r="K1040" i="1"/>
  <c r="X1039" i="1"/>
  <c r="S1039" i="1"/>
  <c r="P1039" i="1"/>
  <c r="K1039" i="1"/>
  <c r="X1038" i="1"/>
  <c r="S1038" i="1"/>
  <c r="P1038" i="1"/>
  <c r="K1038" i="1"/>
  <c r="X1037" i="1"/>
  <c r="S1037" i="1"/>
  <c r="P1037" i="1"/>
  <c r="K1037" i="1"/>
  <c r="X1036" i="1"/>
  <c r="S1036" i="1"/>
  <c r="P1036" i="1"/>
  <c r="K1036" i="1"/>
  <c r="X1035" i="1"/>
  <c r="S1035" i="1"/>
  <c r="P1035" i="1"/>
  <c r="K1035" i="1"/>
  <c r="X1034" i="1"/>
  <c r="S1034" i="1"/>
  <c r="P1034" i="1"/>
  <c r="K1034" i="1"/>
  <c r="X1033" i="1"/>
  <c r="S1033" i="1"/>
  <c r="P1033" i="1"/>
  <c r="K1033" i="1"/>
  <c r="X1032" i="1"/>
  <c r="S1032" i="1"/>
  <c r="P1032" i="1"/>
  <c r="K1032" i="1"/>
  <c r="X1031" i="1"/>
  <c r="S1031" i="1"/>
  <c r="P1031" i="1"/>
  <c r="K1031" i="1"/>
  <c r="X1030" i="1"/>
  <c r="S1030" i="1"/>
  <c r="P1030" i="1"/>
  <c r="K1030" i="1"/>
  <c r="X1029" i="1"/>
  <c r="S1029" i="1"/>
  <c r="P1029" i="1"/>
  <c r="K1029" i="1"/>
  <c r="X1028" i="1"/>
  <c r="S1028" i="1"/>
  <c r="P1028" i="1"/>
  <c r="K1028" i="1"/>
  <c r="X1027" i="1"/>
  <c r="S1027" i="1"/>
  <c r="P1027" i="1"/>
  <c r="K1027" i="1"/>
  <c r="X1026" i="1"/>
  <c r="S1026" i="1"/>
  <c r="P1026" i="1"/>
  <c r="K1026" i="1"/>
  <c r="X1025" i="1"/>
  <c r="S1025" i="1"/>
  <c r="P1025" i="1"/>
  <c r="K1025" i="1"/>
  <c r="X1024" i="1"/>
  <c r="S1024" i="1"/>
  <c r="P1024" i="1"/>
  <c r="K1024" i="1"/>
  <c r="X1023" i="1"/>
  <c r="S1023" i="1"/>
  <c r="P1023" i="1"/>
  <c r="K1023" i="1"/>
  <c r="X1022" i="1"/>
  <c r="S1022" i="1"/>
  <c r="P1022" i="1"/>
  <c r="K1022" i="1"/>
  <c r="X1021" i="1"/>
  <c r="S1021" i="1"/>
  <c r="P1021" i="1"/>
  <c r="K1021" i="1"/>
  <c r="X1020" i="1"/>
  <c r="S1020" i="1"/>
  <c r="P1020" i="1"/>
  <c r="K1020" i="1"/>
  <c r="X1019" i="1"/>
  <c r="S1019" i="1"/>
  <c r="P1019" i="1"/>
  <c r="K1019" i="1"/>
  <c r="X1018" i="1"/>
  <c r="S1018" i="1"/>
  <c r="P1018" i="1"/>
  <c r="K1018" i="1"/>
  <c r="X1017" i="1"/>
  <c r="S1017" i="1"/>
  <c r="P1017" i="1"/>
  <c r="K1017" i="1"/>
  <c r="X1016" i="1"/>
  <c r="S1016" i="1"/>
  <c r="P1016" i="1"/>
  <c r="K1016" i="1"/>
  <c r="X1015" i="1"/>
  <c r="S1015" i="1"/>
  <c r="P1015" i="1"/>
  <c r="K1015" i="1"/>
  <c r="X1014" i="1"/>
  <c r="S1014" i="1"/>
  <c r="P1014" i="1"/>
  <c r="K1014" i="1"/>
  <c r="X1013" i="1"/>
  <c r="S1013" i="1"/>
  <c r="P1013" i="1"/>
  <c r="K1013" i="1"/>
  <c r="X1012" i="1"/>
  <c r="S1012" i="1"/>
  <c r="P1012" i="1"/>
  <c r="K1012" i="1"/>
  <c r="X1011" i="1"/>
  <c r="S1011" i="1"/>
  <c r="P1011" i="1"/>
  <c r="K1011" i="1"/>
  <c r="X1010" i="1"/>
  <c r="S1010" i="1"/>
  <c r="P1010" i="1"/>
  <c r="K1010" i="1"/>
  <c r="X1009" i="1"/>
  <c r="S1009" i="1"/>
  <c r="P1009" i="1"/>
  <c r="K1009" i="1"/>
  <c r="X1008" i="1"/>
  <c r="S1008" i="1"/>
  <c r="P1008" i="1"/>
  <c r="K1008" i="1"/>
  <c r="X1007" i="1"/>
  <c r="S1007" i="1"/>
  <c r="P1007" i="1"/>
  <c r="K1007" i="1"/>
  <c r="X1006" i="1"/>
  <c r="S1006" i="1"/>
  <c r="P1006" i="1"/>
  <c r="K1006" i="1"/>
  <c r="X1005" i="1"/>
  <c r="S1005" i="1"/>
  <c r="P1005" i="1"/>
  <c r="K1005" i="1"/>
  <c r="X1004" i="1"/>
  <c r="S1004" i="1"/>
  <c r="P1004" i="1"/>
  <c r="K1004" i="1"/>
  <c r="X1003" i="1"/>
  <c r="S1003" i="1"/>
  <c r="P1003" i="1"/>
  <c r="K1003" i="1"/>
  <c r="X1002" i="1"/>
  <c r="S1002" i="1"/>
  <c r="P1002" i="1"/>
  <c r="K1002" i="1"/>
  <c r="X1001" i="1"/>
  <c r="S1001" i="1"/>
  <c r="P1001" i="1"/>
  <c r="K1001" i="1"/>
  <c r="X1000" i="1"/>
  <c r="S1000" i="1"/>
  <c r="P1000" i="1"/>
  <c r="K1000" i="1"/>
  <c r="X999" i="1"/>
  <c r="S999" i="1"/>
  <c r="P999" i="1"/>
  <c r="K999" i="1"/>
  <c r="X998" i="1"/>
  <c r="S998" i="1"/>
  <c r="P998" i="1"/>
  <c r="K998" i="1"/>
  <c r="X997" i="1"/>
  <c r="S997" i="1"/>
  <c r="P997" i="1"/>
  <c r="K997" i="1"/>
  <c r="X996" i="1"/>
  <c r="S996" i="1"/>
  <c r="P996" i="1"/>
  <c r="K996" i="1"/>
  <c r="X995" i="1"/>
  <c r="S995" i="1"/>
  <c r="P995" i="1"/>
  <c r="K995" i="1"/>
  <c r="X994" i="1"/>
  <c r="S994" i="1"/>
  <c r="P994" i="1"/>
  <c r="K994" i="1"/>
  <c r="X993" i="1"/>
  <c r="S993" i="1"/>
  <c r="P993" i="1"/>
  <c r="K993" i="1"/>
  <c r="X992" i="1"/>
  <c r="S992" i="1"/>
  <c r="P992" i="1"/>
  <c r="K992" i="1"/>
  <c r="X991" i="1"/>
  <c r="S991" i="1"/>
  <c r="P991" i="1"/>
  <c r="K991" i="1"/>
  <c r="X990" i="1"/>
  <c r="S990" i="1"/>
  <c r="P990" i="1"/>
  <c r="K990" i="1"/>
  <c r="X989" i="1"/>
  <c r="S989" i="1"/>
  <c r="P989" i="1"/>
  <c r="K989" i="1"/>
  <c r="X988" i="1"/>
  <c r="S988" i="1"/>
  <c r="P988" i="1"/>
  <c r="K988" i="1"/>
  <c r="X987" i="1"/>
  <c r="S987" i="1"/>
  <c r="P987" i="1"/>
  <c r="K987" i="1"/>
  <c r="X986" i="1"/>
  <c r="S986" i="1"/>
  <c r="P986" i="1"/>
  <c r="K986" i="1"/>
  <c r="X985" i="1"/>
  <c r="S985" i="1"/>
  <c r="P985" i="1"/>
  <c r="K985" i="1"/>
  <c r="X984" i="1"/>
  <c r="S984" i="1"/>
  <c r="P984" i="1"/>
  <c r="K984" i="1"/>
  <c r="X983" i="1"/>
  <c r="S983" i="1"/>
  <c r="P983" i="1"/>
  <c r="K983" i="1"/>
  <c r="X982" i="1"/>
  <c r="S982" i="1"/>
  <c r="P982" i="1"/>
  <c r="K982" i="1"/>
  <c r="X981" i="1"/>
  <c r="S981" i="1"/>
  <c r="P981" i="1"/>
  <c r="K981" i="1"/>
  <c r="X980" i="1"/>
  <c r="S980" i="1"/>
  <c r="P980" i="1"/>
  <c r="K980" i="1"/>
  <c r="X979" i="1"/>
  <c r="S979" i="1"/>
  <c r="P979" i="1"/>
  <c r="K979" i="1"/>
  <c r="X978" i="1"/>
  <c r="S978" i="1"/>
  <c r="P978" i="1"/>
  <c r="K978" i="1"/>
  <c r="X977" i="1"/>
  <c r="S977" i="1"/>
  <c r="P977" i="1"/>
  <c r="K977" i="1"/>
  <c r="X976" i="1"/>
  <c r="S976" i="1"/>
  <c r="P976" i="1"/>
  <c r="K976" i="1"/>
  <c r="X975" i="1"/>
  <c r="S975" i="1"/>
  <c r="P975" i="1"/>
  <c r="K975" i="1"/>
  <c r="X974" i="1"/>
  <c r="S974" i="1"/>
  <c r="P974" i="1"/>
  <c r="K974" i="1"/>
  <c r="X973" i="1"/>
  <c r="S973" i="1"/>
  <c r="P973" i="1"/>
  <c r="K973" i="1"/>
  <c r="X972" i="1"/>
  <c r="S972" i="1"/>
  <c r="P972" i="1"/>
  <c r="K972" i="1"/>
  <c r="X971" i="1"/>
  <c r="S971" i="1"/>
  <c r="P971" i="1"/>
  <c r="K971" i="1"/>
  <c r="X970" i="1"/>
  <c r="S970" i="1"/>
  <c r="P970" i="1"/>
  <c r="K970" i="1"/>
  <c r="X969" i="1"/>
  <c r="S969" i="1"/>
  <c r="P969" i="1"/>
  <c r="K969" i="1"/>
  <c r="X968" i="1"/>
  <c r="S968" i="1"/>
  <c r="P968" i="1"/>
  <c r="K968" i="1"/>
  <c r="X967" i="1"/>
  <c r="S967" i="1"/>
  <c r="P967" i="1"/>
  <c r="K967" i="1"/>
  <c r="X966" i="1"/>
  <c r="S966" i="1"/>
  <c r="P966" i="1"/>
  <c r="K966" i="1"/>
  <c r="X965" i="1"/>
  <c r="S965" i="1"/>
  <c r="P965" i="1"/>
  <c r="K965" i="1"/>
  <c r="X964" i="1"/>
  <c r="S964" i="1"/>
  <c r="P964" i="1"/>
  <c r="K964" i="1"/>
  <c r="X963" i="1"/>
  <c r="S963" i="1"/>
  <c r="P963" i="1"/>
  <c r="K963" i="1"/>
  <c r="X962" i="1"/>
  <c r="S962" i="1"/>
  <c r="P962" i="1"/>
  <c r="K962" i="1"/>
  <c r="X961" i="1"/>
  <c r="S961" i="1"/>
  <c r="P961" i="1"/>
  <c r="K961" i="1"/>
  <c r="X960" i="1"/>
  <c r="S960" i="1"/>
  <c r="P960" i="1"/>
  <c r="K960" i="1"/>
  <c r="X959" i="1"/>
  <c r="S959" i="1"/>
  <c r="P959" i="1"/>
  <c r="K959" i="1"/>
  <c r="X958" i="1"/>
  <c r="S958" i="1"/>
  <c r="P958" i="1"/>
  <c r="K958" i="1"/>
  <c r="X957" i="1"/>
  <c r="S957" i="1"/>
  <c r="P957" i="1"/>
  <c r="K957" i="1"/>
  <c r="X956" i="1"/>
  <c r="S956" i="1"/>
  <c r="P956" i="1"/>
  <c r="K956" i="1"/>
  <c r="X955" i="1"/>
  <c r="S955" i="1"/>
  <c r="P955" i="1"/>
  <c r="K955" i="1"/>
  <c r="X954" i="1"/>
  <c r="S954" i="1"/>
  <c r="P954" i="1"/>
  <c r="K954" i="1"/>
  <c r="X953" i="1"/>
  <c r="S953" i="1"/>
  <c r="P953" i="1"/>
  <c r="K953" i="1"/>
  <c r="X952" i="1"/>
  <c r="S952" i="1"/>
  <c r="P952" i="1"/>
  <c r="K952" i="1"/>
  <c r="X951" i="1"/>
  <c r="S951" i="1"/>
  <c r="P951" i="1"/>
  <c r="K951" i="1"/>
  <c r="X950" i="1"/>
  <c r="S950" i="1"/>
  <c r="P950" i="1"/>
  <c r="K950" i="1"/>
  <c r="X949" i="1"/>
  <c r="S949" i="1"/>
  <c r="P949" i="1"/>
  <c r="K949" i="1"/>
  <c r="X948" i="1"/>
  <c r="S948" i="1"/>
  <c r="P948" i="1"/>
  <c r="K948" i="1"/>
  <c r="X947" i="1"/>
  <c r="S947" i="1"/>
  <c r="P947" i="1"/>
  <c r="K947" i="1"/>
  <c r="X946" i="1"/>
  <c r="S946" i="1"/>
  <c r="P946" i="1"/>
  <c r="K946" i="1"/>
  <c r="X945" i="1"/>
  <c r="S945" i="1"/>
  <c r="P945" i="1"/>
  <c r="K945" i="1"/>
  <c r="X944" i="1"/>
  <c r="S944" i="1"/>
  <c r="P944" i="1"/>
  <c r="K944" i="1"/>
  <c r="X943" i="1"/>
  <c r="S943" i="1"/>
  <c r="P943" i="1"/>
  <c r="K943" i="1"/>
  <c r="X942" i="1"/>
  <c r="S942" i="1"/>
  <c r="P942" i="1"/>
  <c r="K942" i="1"/>
  <c r="X941" i="1"/>
  <c r="S941" i="1"/>
  <c r="P941" i="1"/>
  <c r="K941" i="1"/>
  <c r="X940" i="1"/>
  <c r="S940" i="1"/>
  <c r="P940" i="1"/>
  <c r="K940" i="1"/>
  <c r="X939" i="1"/>
  <c r="S939" i="1"/>
  <c r="P939" i="1"/>
  <c r="K939" i="1"/>
  <c r="X938" i="1"/>
  <c r="S938" i="1"/>
  <c r="P938" i="1"/>
  <c r="K938" i="1"/>
  <c r="X937" i="1"/>
  <c r="S937" i="1"/>
  <c r="P937" i="1"/>
  <c r="K937" i="1"/>
  <c r="X936" i="1"/>
  <c r="S936" i="1"/>
  <c r="P936" i="1"/>
  <c r="K936" i="1"/>
  <c r="X935" i="1"/>
  <c r="S935" i="1"/>
  <c r="P935" i="1"/>
  <c r="K935" i="1"/>
  <c r="X934" i="1"/>
  <c r="S934" i="1"/>
  <c r="P934" i="1"/>
  <c r="K934" i="1"/>
  <c r="X933" i="1"/>
  <c r="S933" i="1"/>
  <c r="P933" i="1"/>
  <c r="K933" i="1"/>
  <c r="X932" i="1"/>
  <c r="S932" i="1"/>
  <c r="P932" i="1"/>
  <c r="K932" i="1"/>
  <c r="X931" i="1"/>
  <c r="S931" i="1"/>
  <c r="P931" i="1"/>
  <c r="K931" i="1"/>
  <c r="X930" i="1"/>
  <c r="S930" i="1"/>
  <c r="P930" i="1"/>
  <c r="K930" i="1"/>
  <c r="X929" i="1"/>
  <c r="S929" i="1"/>
  <c r="P929" i="1"/>
  <c r="K929" i="1"/>
  <c r="X928" i="1"/>
  <c r="S928" i="1"/>
  <c r="P928" i="1"/>
  <c r="K928" i="1"/>
  <c r="X927" i="1"/>
  <c r="S927" i="1"/>
  <c r="P927" i="1"/>
  <c r="K927" i="1"/>
  <c r="X926" i="1"/>
  <c r="S926" i="1"/>
  <c r="P926" i="1"/>
  <c r="K926" i="1"/>
  <c r="X925" i="1"/>
  <c r="S925" i="1"/>
  <c r="P925" i="1"/>
  <c r="K925" i="1"/>
  <c r="X924" i="1"/>
  <c r="S924" i="1"/>
  <c r="P924" i="1"/>
  <c r="K924" i="1"/>
  <c r="X923" i="1"/>
  <c r="S923" i="1"/>
  <c r="P923" i="1"/>
  <c r="K923" i="1"/>
  <c r="X922" i="1"/>
  <c r="S922" i="1"/>
  <c r="P922" i="1"/>
  <c r="K922" i="1"/>
  <c r="X921" i="1"/>
  <c r="S921" i="1"/>
  <c r="P921" i="1"/>
  <c r="K921" i="1"/>
  <c r="X920" i="1"/>
  <c r="S920" i="1"/>
  <c r="P920" i="1"/>
  <c r="K920" i="1"/>
  <c r="X919" i="1"/>
  <c r="S919" i="1"/>
  <c r="P919" i="1"/>
  <c r="K919" i="1"/>
  <c r="X918" i="1"/>
  <c r="S918" i="1"/>
  <c r="P918" i="1"/>
  <c r="K918" i="1"/>
  <c r="X917" i="1"/>
  <c r="S917" i="1"/>
  <c r="P917" i="1"/>
  <c r="K917" i="1"/>
  <c r="X916" i="1"/>
  <c r="S916" i="1"/>
  <c r="P916" i="1"/>
  <c r="K916" i="1"/>
  <c r="X915" i="1"/>
  <c r="S915" i="1"/>
  <c r="P915" i="1"/>
  <c r="K915" i="1"/>
  <c r="X914" i="1"/>
  <c r="S914" i="1"/>
  <c r="P914" i="1"/>
  <c r="K914" i="1"/>
  <c r="X913" i="1"/>
  <c r="S913" i="1"/>
  <c r="P913" i="1"/>
  <c r="K913" i="1"/>
  <c r="X912" i="1"/>
  <c r="S912" i="1"/>
  <c r="P912" i="1"/>
  <c r="K912" i="1"/>
  <c r="X911" i="1"/>
  <c r="S911" i="1"/>
  <c r="P911" i="1"/>
  <c r="K911" i="1"/>
  <c r="X910" i="1"/>
  <c r="S910" i="1"/>
  <c r="P910" i="1"/>
  <c r="K910" i="1"/>
  <c r="X909" i="1"/>
  <c r="S909" i="1"/>
  <c r="P909" i="1"/>
  <c r="K909" i="1"/>
  <c r="X908" i="1"/>
  <c r="S908" i="1"/>
  <c r="P908" i="1"/>
  <c r="K908" i="1"/>
  <c r="X907" i="1"/>
  <c r="S907" i="1"/>
  <c r="P907" i="1"/>
  <c r="K907" i="1"/>
  <c r="X906" i="1"/>
  <c r="S906" i="1"/>
  <c r="P906" i="1"/>
  <c r="K906" i="1"/>
  <c r="X905" i="1"/>
  <c r="S905" i="1"/>
  <c r="P905" i="1"/>
  <c r="K905" i="1"/>
  <c r="X904" i="1"/>
  <c r="S904" i="1"/>
  <c r="P904" i="1"/>
  <c r="K904" i="1"/>
  <c r="X903" i="1"/>
  <c r="S903" i="1"/>
  <c r="P903" i="1"/>
  <c r="K903" i="1"/>
  <c r="X902" i="1"/>
  <c r="S902" i="1"/>
  <c r="P902" i="1"/>
  <c r="K902" i="1"/>
  <c r="X901" i="1"/>
  <c r="S901" i="1"/>
  <c r="P901" i="1"/>
  <c r="K901" i="1"/>
  <c r="X900" i="1"/>
  <c r="S900" i="1"/>
  <c r="P900" i="1"/>
  <c r="K900" i="1"/>
  <c r="X899" i="1"/>
  <c r="S899" i="1"/>
  <c r="P899" i="1"/>
  <c r="K899" i="1"/>
  <c r="X898" i="1"/>
  <c r="S898" i="1"/>
  <c r="P898" i="1"/>
  <c r="K898" i="1"/>
  <c r="X897" i="1"/>
  <c r="S897" i="1"/>
  <c r="P897" i="1"/>
  <c r="K897" i="1"/>
  <c r="X896" i="1"/>
  <c r="S896" i="1"/>
  <c r="P896" i="1"/>
  <c r="K896" i="1"/>
  <c r="X895" i="1"/>
  <c r="S895" i="1"/>
  <c r="P895" i="1"/>
  <c r="K895" i="1"/>
  <c r="X894" i="1"/>
  <c r="S894" i="1"/>
  <c r="P894" i="1"/>
  <c r="K894" i="1"/>
  <c r="X893" i="1"/>
  <c r="S893" i="1"/>
  <c r="P893" i="1"/>
  <c r="K893" i="1"/>
  <c r="X892" i="1"/>
  <c r="S892" i="1"/>
  <c r="P892" i="1"/>
  <c r="K892" i="1"/>
  <c r="X891" i="1"/>
  <c r="S891" i="1"/>
  <c r="P891" i="1"/>
  <c r="K891" i="1"/>
  <c r="X890" i="1"/>
  <c r="S890" i="1"/>
  <c r="P890" i="1"/>
  <c r="K890" i="1"/>
  <c r="X889" i="1"/>
  <c r="S889" i="1"/>
  <c r="P889" i="1"/>
  <c r="K889" i="1"/>
  <c r="X888" i="1"/>
  <c r="S888" i="1"/>
  <c r="P888" i="1"/>
  <c r="K888" i="1"/>
  <c r="X887" i="1"/>
  <c r="S887" i="1"/>
  <c r="P887" i="1"/>
  <c r="K887" i="1"/>
  <c r="X886" i="1"/>
  <c r="S886" i="1"/>
  <c r="P886" i="1"/>
  <c r="K886" i="1"/>
  <c r="X885" i="1"/>
  <c r="S885" i="1"/>
  <c r="P885" i="1"/>
  <c r="K885" i="1"/>
  <c r="X884" i="1"/>
  <c r="S884" i="1"/>
  <c r="P884" i="1"/>
  <c r="K884" i="1"/>
  <c r="X883" i="1"/>
  <c r="S883" i="1"/>
  <c r="P883" i="1"/>
  <c r="K883" i="1"/>
  <c r="X882" i="1"/>
  <c r="S882" i="1"/>
  <c r="P882" i="1"/>
  <c r="K882" i="1"/>
  <c r="X881" i="1"/>
  <c r="S881" i="1"/>
  <c r="P881" i="1"/>
  <c r="K881" i="1"/>
  <c r="X880" i="1"/>
  <c r="S880" i="1"/>
  <c r="P880" i="1"/>
  <c r="K880" i="1"/>
  <c r="X879" i="1"/>
  <c r="S879" i="1"/>
  <c r="P879" i="1"/>
  <c r="K879" i="1"/>
  <c r="X878" i="1"/>
  <c r="S878" i="1"/>
  <c r="P878" i="1"/>
  <c r="K878" i="1"/>
  <c r="X877" i="1"/>
  <c r="S877" i="1"/>
  <c r="P877" i="1"/>
  <c r="K877" i="1"/>
  <c r="X876" i="1"/>
  <c r="S876" i="1"/>
  <c r="P876" i="1"/>
  <c r="K876" i="1"/>
  <c r="X875" i="1"/>
  <c r="S875" i="1"/>
  <c r="P875" i="1"/>
  <c r="K875" i="1"/>
  <c r="X874" i="1"/>
  <c r="S874" i="1"/>
  <c r="P874" i="1"/>
  <c r="K874" i="1"/>
  <c r="X873" i="1"/>
  <c r="S873" i="1"/>
  <c r="P873" i="1"/>
  <c r="K873" i="1"/>
  <c r="X872" i="1"/>
  <c r="S872" i="1"/>
  <c r="P872" i="1"/>
  <c r="K872" i="1"/>
  <c r="X871" i="1"/>
  <c r="S871" i="1"/>
  <c r="P871" i="1"/>
  <c r="K871" i="1"/>
  <c r="X870" i="1"/>
  <c r="S870" i="1"/>
  <c r="P870" i="1"/>
  <c r="K870" i="1"/>
  <c r="X869" i="1"/>
  <c r="S869" i="1"/>
  <c r="P869" i="1"/>
  <c r="K869" i="1"/>
  <c r="X868" i="1"/>
  <c r="S868" i="1"/>
  <c r="P868" i="1"/>
  <c r="K868" i="1"/>
  <c r="X867" i="1"/>
  <c r="S867" i="1"/>
  <c r="P867" i="1"/>
  <c r="K867" i="1"/>
  <c r="X866" i="1"/>
  <c r="S866" i="1"/>
  <c r="P866" i="1"/>
  <c r="K866" i="1"/>
  <c r="X865" i="1"/>
  <c r="S865" i="1"/>
  <c r="P865" i="1"/>
  <c r="K865" i="1"/>
  <c r="X864" i="1"/>
  <c r="S864" i="1"/>
  <c r="P864" i="1"/>
  <c r="K864" i="1"/>
  <c r="X863" i="1"/>
  <c r="S863" i="1"/>
  <c r="P863" i="1"/>
  <c r="K863" i="1"/>
  <c r="X862" i="1"/>
  <c r="S862" i="1"/>
  <c r="P862" i="1"/>
  <c r="K862" i="1"/>
  <c r="X861" i="1"/>
  <c r="S861" i="1"/>
  <c r="P861" i="1"/>
  <c r="K861" i="1"/>
  <c r="X860" i="1"/>
  <c r="S860" i="1"/>
  <c r="P860" i="1"/>
  <c r="K860" i="1"/>
  <c r="X859" i="1"/>
  <c r="S859" i="1"/>
  <c r="P859" i="1"/>
  <c r="K859" i="1"/>
  <c r="X858" i="1"/>
  <c r="S858" i="1"/>
  <c r="P858" i="1"/>
  <c r="K858" i="1"/>
  <c r="X857" i="1"/>
  <c r="S857" i="1"/>
  <c r="P857" i="1"/>
  <c r="K857" i="1"/>
  <c r="X856" i="1"/>
  <c r="S856" i="1"/>
  <c r="P856" i="1"/>
  <c r="K856" i="1"/>
  <c r="X855" i="1"/>
  <c r="S855" i="1"/>
  <c r="P855" i="1"/>
  <c r="K855" i="1"/>
  <c r="X854" i="1"/>
  <c r="S854" i="1"/>
  <c r="P854" i="1"/>
  <c r="K854" i="1"/>
  <c r="X853" i="1"/>
  <c r="S853" i="1"/>
  <c r="P853" i="1"/>
  <c r="K853" i="1"/>
  <c r="X852" i="1"/>
  <c r="S852" i="1"/>
  <c r="P852" i="1"/>
  <c r="K852" i="1"/>
  <c r="X851" i="1"/>
  <c r="S851" i="1"/>
  <c r="P851" i="1"/>
  <c r="K851" i="1"/>
  <c r="X850" i="1"/>
  <c r="S850" i="1"/>
  <c r="P850" i="1"/>
  <c r="K850" i="1"/>
  <c r="X849" i="1"/>
  <c r="S849" i="1"/>
  <c r="P849" i="1"/>
  <c r="K849" i="1"/>
  <c r="X848" i="1"/>
  <c r="S848" i="1"/>
  <c r="P848" i="1"/>
  <c r="K848" i="1"/>
  <c r="X847" i="1"/>
  <c r="S847" i="1"/>
  <c r="P847" i="1"/>
  <c r="K847" i="1"/>
  <c r="X846" i="1"/>
  <c r="S846" i="1"/>
  <c r="P846" i="1"/>
  <c r="K846" i="1"/>
  <c r="X845" i="1"/>
  <c r="S845" i="1"/>
  <c r="P845" i="1"/>
  <c r="K845" i="1"/>
  <c r="X844" i="1"/>
  <c r="S844" i="1"/>
  <c r="P844" i="1"/>
  <c r="K844" i="1"/>
  <c r="X843" i="1"/>
  <c r="S843" i="1"/>
  <c r="P843" i="1"/>
  <c r="K843" i="1"/>
  <c r="X842" i="1"/>
  <c r="S842" i="1"/>
  <c r="P842" i="1"/>
  <c r="K842" i="1"/>
  <c r="X841" i="1"/>
  <c r="S841" i="1"/>
  <c r="P841" i="1"/>
  <c r="K841" i="1"/>
  <c r="X840" i="1"/>
  <c r="S840" i="1"/>
  <c r="P840" i="1"/>
  <c r="K840" i="1"/>
  <c r="X839" i="1"/>
  <c r="S839" i="1"/>
  <c r="P839" i="1"/>
  <c r="K839" i="1"/>
  <c r="X838" i="1"/>
  <c r="S838" i="1"/>
  <c r="P838" i="1"/>
  <c r="K838" i="1"/>
  <c r="X837" i="1"/>
  <c r="S837" i="1"/>
  <c r="P837" i="1"/>
  <c r="K837" i="1"/>
  <c r="X836" i="1"/>
  <c r="S836" i="1"/>
  <c r="P836" i="1"/>
  <c r="K836" i="1"/>
  <c r="X835" i="1"/>
  <c r="S835" i="1"/>
  <c r="P835" i="1"/>
  <c r="K835" i="1"/>
  <c r="X834" i="1"/>
  <c r="S834" i="1"/>
  <c r="P834" i="1"/>
  <c r="K834" i="1"/>
  <c r="X833" i="1"/>
  <c r="S833" i="1"/>
  <c r="P833" i="1"/>
  <c r="K833" i="1"/>
  <c r="X832" i="1"/>
  <c r="S832" i="1"/>
  <c r="P832" i="1"/>
  <c r="K832" i="1"/>
  <c r="X831" i="1"/>
  <c r="S831" i="1"/>
  <c r="P831" i="1"/>
  <c r="K831" i="1"/>
  <c r="X830" i="1"/>
  <c r="S830" i="1"/>
  <c r="P830" i="1"/>
  <c r="K830" i="1"/>
  <c r="X829" i="1"/>
  <c r="S829" i="1"/>
  <c r="P829" i="1"/>
  <c r="K829" i="1"/>
  <c r="X828" i="1"/>
  <c r="S828" i="1"/>
  <c r="P828" i="1"/>
  <c r="K828" i="1"/>
  <c r="X827" i="1"/>
  <c r="S827" i="1"/>
  <c r="P827" i="1"/>
  <c r="K827" i="1"/>
  <c r="X826" i="1"/>
  <c r="S826" i="1"/>
  <c r="P826" i="1"/>
  <c r="K826" i="1"/>
  <c r="X825" i="1"/>
  <c r="S825" i="1"/>
  <c r="P825" i="1"/>
  <c r="K825" i="1"/>
  <c r="X824" i="1"/>
  <c r="S824" i="1"/>
  <c r="P824" i="1"/>
  <c r="K824" i="1"/>
  <c r="X823" i="1"/>
  <c r="S823" i="1"/>
  <c r="P823" i="1"/>
  <c r="K823" i="1"/>
  <c r="X822" i="1"/>
  <c r="S822" i="1"/>
  <c r="P822" i="1"/>
  <c r="K822" i="1"/>
  <c r="X821" i="1"/>
  <c r="S821" i="1"/>
  <c r="P821" i="1"/>
  <c r="K821" i="1"/>
  <c r="X820" i="1"/>
  <c r="S820" i="1"/>
  <c r="P820" i="1"/>
  <c r="K820" i="1"/>
  <c r="X819" i="1"/>
  <c r="S819" i="1"/>
  <c r="P819" i="1"/>
  <c r="K819" i="1"/>
  <c r="X818" i="1"/>
  <c r="S818" i="1"/>
  <c r="P818" i="1"/>
  <c r="K818" i="1"/>
  <c r="X817" i="1"/>
  <c r="S817" i="1"/>
  <c r="P817" i="1"/>
  <c r="K817" i="1"/>
  <c r="X816" i="1"/>
  <c r="S816" i="1"/>
  <c r="P816" i="1"/>
  <c r="K816" i="1"/>
  <c r="X815" i="1"/>
  <c r="S815" i="1"/>
  <c r="P815" i="1"/>
  <c r="K815" i="1"/>
  <c r="X814" i="1"/>
  <c r="S814" i="1"/>
  <c r="P814" i="1"/>
  <c r="K814" i="1"/>
  <c r="X813" i="1"/>
  <c r="S813" i="1"/>
  <c r="P813" i="1"/>
  <c r="K813" i="1"/>
  <c r="X812" i="1"/>
  <c r="S812" i="1"/>
  <c r="P812" i="1"/>
  <c r="K812" i="1"/>
  <c r="X811" i="1"/>
  <c r="S811" i="1"/>
  <c r="P811" i="1"/>
  <c r="K811" i="1"/>
  <c r="X810" i="1"/>
  <c r="S810" i="1"/>
  <c r="P810" i="1"/>
  <c r="K810" i="1"/>
  <c r="X809" i="1"/>
  <c r="S809" i="1"/>
  <c r="P809" i="1"/>
  <c r="K809" i="1"/>
  <c r="X808" i="1"/>
  <c r="S808" i="1"/>
  <c r="P808" i="1"/>
  <c r="K808" i="1"/>
  <c r="X807" i="1"/>
  <c r="S807" i="1"/>
  <c r="P807" i="1"/>
  <c r="K807" i="1"/>
  <c r="X806" i="1"/>
  <c r="S806" i="1"/>
  <c r="P806" i="1"/>
  <c r="K806" i="1"/>
  <c r="X805" i="1"/>
  <c r="S805" i="1"/>
  <c r="P805" i="1"/>
  <c r="K805" i="1"/>
  <c r="X804" i="1"/>
  <c r="S804" i="1"/>
  <c r="P804" i="1"/>
  <c r="K804" i="1"/>
  <c r="X803" i="1"/>
  <c r="S803" i="1"/>
  <c r="P803" i="1"/>
  <c r="K803" i="1"/>
  <c r="X802" i="1"/>
  <c r="S802" i="1"/>
  <c r="P802" i="1"/>
  <c r="K802" i="1"/>
  <c r="X801" i="1"/>
  <c r="S801" i="1"/>
  <c r="P801" i="1"/>
  <c r="K801" i="1"/>
  <c r="X800" i="1"/>
  <c r="S800" i="1"/>
  <c r="P800" i="1"/>
  <c r="K800" i="1"/>
  <c r="X799" i="1"/>
  <c r="S799" i="1"/>
  <c r="P799" i="1"/>
  <c r="K799" i="1"/>
  <c r="X798" i="1"/>
  <c r="S798" i="1"/>
  <c r="P798" i="1"/>
  <c r="K798" i="1"/>
  <c r="X797" i="1"/>
  <c r="S797" i="1"/>
  <c r="P797" i="1"/>
  <c r="K797" i="1"/>
  <c r="X796" i="1"/>
  <c r="S796" i="1"/>
  <c r="P796" i="1"/>
  <c r="K796" i="1"/>
  <c r="X795" i="1"/>
  <c r="S795" i="1"/>
  <c r="P795" i="1"/>
  <c r="K795" i="1"/>
  <c r="X794" i="1"/>
  <c r="S794" i="1"/>
  <c r="P794" i="1"/>
  <c r="K794" i="1"/>
  <c r="X793" i="1"/>
  <c r="S793" i="1"/>
  <c r="P793" i="1"/>
  <c r="K793" i="1"/>
  <c r="X792" i="1"/>
  <c r="S792" i="1"/>
  <c r="P792" i="1"/>
  <c r="K792" i="1"/>
  <c r="X791" i="1"/>
  <c r="S791" i="1"/>
  <c r="P791" i="1"/>
  <c r="K791" i="1"/>
  <c r="X790" i="1"/>
  <c r="S790" i="1"/>
  <c r="P790" i="1"/>
  <c r="K790" i="1"/>
  <c r="X789" i="1"/>
  <c r="S789" i="1"/>
  <c r="P789" i="1"/>
  <c r="K789" i="1"/>
  <c r="X788" i="1"/>
  <c r="S788" i="1"/>
  <c r="P788" i="1"/>
  <c r="K788" i="1"/>
  <c r="X787" i="1"/>
  <c r="S787" i="1"/>
  <c r="P787" i="1"/>
  <c r="K787" i="1"/>
  <c r="X786" i="1"/>
  <c r="S786" i="1"/>
  <c r="P786" i="1"/>
  <c r="K786" i="1"/>
  <c r="X785" i="1"/>
  <c r="S785" i="1"/>
  <c r="P785" i="1"/>
  <c r="K785" i="1"/>
  <c r="X784" i="1"/>
  <c r="S784" i="1"/>
  <c r="P784" i="1"/>
  <c r="K784" i="1"/>
  <c r="X783" i="1"/>
  <c r="S783" i="1"/>
  <c r="P783" i="1"/>
  <c r="K783" i="1"/>
  <c r="X782" i="1"/>
  <c r="S782" i="1"/>
  <c r="P782" i="1"/>
  <c r="K782" i="1"/>
  <c r="X781" i="1"/>
  <c r="S781" i="1"/>
  <c r="P781" i="1"/>
  <c r="K781" i="1"/>
  <c r="X780" i="1"/>
  <c r="S780" i="1"/>
  <c r="P780" i="1"/>
  <c r="K780" i="1"/>
  <c r="X779" i="1"/>
  <c r="S779" i="1"/>
  <c r="P779" i="1"/>
  <c r="K779" i="1"/>
  <c r="X778" i="1"/>
  <c r="S778" i="1"/>
  <c r="P778" i="1"/>
  <c r="K778" i="1"/>
  <c r="X777" i="1"/>
  <c r="S777" i="1"/>
  <c r="P777" i="1"/>
  <c r="K777" i="1"/>
  <c r="X776" i="1"/>
  <c r="S776" i="1"/>
  <c r="P776" i="1"/>
  <c r="K776" i="1"/>
  <c r="X775" i="1"/>
  <c r="S775" i="1"/>
  <c r="P775" i="1"/>
  <c r="K775" i="1"/>
  <c r="X774" i="1"/>
  <c r="S774" i="1"/>
  <c r="P774" i="1"/>
  <c r="K774" i="1"/>
  <c r="X773" i="1"/>
  <c r="S773" i="1"/>
  <c r="P773" i="1"/>
  <c r="K773" i="1"/>
  <c r="X772" i="1"/>
  <c r="S772" i="1"/>
  <c r="P772" i="1"/>
  <c r="K772" i="1"/>
  <c r="X771" i="1"/>
  <c r="S771" i="1"/>
  <c r="P771" i="1"/>
  <c r="K771" i="1"/>
  <c r="X770" i="1"/>
  <c r="S770" i="1"/>
  <c r="P770" i="1"/>
  <c r="K770" i="1"/>
  <c r="X769" i="1"/>
  <c r="S769" i="1"/>
  <c r="P769" i="1"/>
  <c r="K769" i="1"/>
  <c r="X768" i="1"/>
  <c r="S768" i="1"/>
  <c r="P768" i="1"/>
  <c r="K768" i="1"/>
  <c r="X767" i="1"/>
  <c r="S767" i="1"/>
  <c r="P767" i="1"/>
  <c r="K767" i="1"/>
  <c r="X766" i="1"/>
  <c r="S766" i="1"/>
  <c r="P766" i="1"/>
  <c r="K766" i="1"/>
  <c r="X765" i="1"/>
  <c r="S765" i="1"/>
  <c r="P765" i="1"/>
  <c r="K765" i="1"/>
  <c r="X764" i="1"/>
  <c r="S764" i="1"/>
  <c r="P764" i="1"/>
  <c r="K764" i="1"/>
  <c r="X763" i="1"/>
  <c r="S763" i="1"/>
  <c r="P763" i="1"/>
  <c r="K763" i="1"/>
  <c r="X762" i="1"/>
  <c r="S762" i="1"/>
  <c r="P762" i="1"/>
  <c r="K762" i="1"/>
  <c r="X761" i="1"/>
  <c r="S761" i="1"/>
  <c r="P761" i="1"/>
  <c r="K761" i="1"/>
  <c r="X760" i="1"/>
  <c r="S760" i="1"/>
  <c r="P760" i="1"/>
  <c r="K760" i="1"/>
  <c r="X759" i="1"/>
  <c r="S759" i="1"/>
  <c r="P759" i="1"/>
  <c r="K759" i="1"/>
  <c r="X758" i="1"/>
  <c r="S758" i="1"/>
  <c r="P758" i="1"/>
  <c r="K758" i="1"/>
  <c r="X757" i="1"/>
  <c r="S757" i="1"/>
  <c r="P757" i="1"/>
  <c r="K757" i="1"/>
  <c r="X756" i="1"/>
  <c r="S756" i="1"/>
  <c r="P756" i="1"/>
  <c r="K756" i="1"/>
  <c r="X755" i="1"/>
  <c r="S755" i="1"/>
  <c r="P755" i="1"/>
  <c r="K755" i="1"/>
  <c r="X754" i="1"/>
  <c r="S754" i="1"/>
  <c r="P754" i="1"/>
  <c r="K754" i="1"/>
  <c r="X753" i="1"/>
  <c r="S753" i="1"/>
  <c r="P753" i="1"/>
  <c r="K753" i="1"/>
  <c r="X752" i="1"/>
  <c r="S752" i="1"/>
  <c r="P752" i="1"/>
  <c r="K752" i="1"/>
  <c r="X751" i="1"/>
  <c r="S751" i="1"/>
  <c r="P751" i="1"/>
  <c r="K751" i="1"/>
  <c r="X750" i="1"/>
  <c r="S750" i="1"/>
  <c r="P750" i="1"/>
  <c r="K750" i="1"/>
  <c r="X749" i="1"/>
  <c r="S749" i="1"/>
  <c r="P749" i="1"/>
  <c r="K749" i="1"/>
  <c r="X748" i="1"/>
  <c r="S748" i="1"/>
  <c r="P748" i="1"/>
  <c r="K748" i="1"/>
  <c r="X747" i="1"/>
  <c r="S747" i="1"/>
  <c r="P747" i="1"/>
  <c r="K747" i="1"/>
  <c r="X746" i="1"/>
  <c r="S746" i="1"/>
  <c r="P746" i="1"/>
  <c r="K746" i="1"/>
  <c r="X745" i="1"/>
  <c r="S745" i="1"/>
  <c r="P745" i="1"/>
  <c r="K745" i="1"/>
  <c r="X744" i="1"/>
  <c r="S744" i="1"/>
  <c r="P744" i="1"/>
  <c r="K744" i="1"/>
  <c r="X743" i="1"/>
  <c r="S743" i="1"/>
  <c r="P743" i="1"/>
  <c r="K743" i="1"/>
  <c r="X742" i="1"/>
  <c r="S742" i="1"/>
  <c r="P742" i="1"/>
  <c r="K742" i="1"/>
  <c r="X741" i="1"/>
  <c r="S741" i="1"/>
  <c r="P741" i="1"/>
  <c r="K741" i="1"/>
  <c r="X740" i="1"/>
  <c r="S740" i="1"/>
  <c r="P740" i="1"/>
  <c r="K740" i="1"/>
  <c r="X739" i="1"/>
  <c r="S739" i="1"/>
  <c r="P739" i="1"/>
  <c r="K739" i="1"/>
  <c r="X738" i="1"/>
  <c r="S738" i="1"/>
  <c r="P738" i="1"/>
  <c r="K738" i="1"/>
  <c r="X737" i="1"/>
  <c r="S737" i="1"/>
  <c r="P737" i="1"/>
  <c r="K737" i="1"/>
  <c r="X736" i="1"/>
  <c r="S736" i="1"/>
  <c r="P736" i="1"/>
  <c r="K736" i="1"/>
  <c r="X735" i="1"/>
  <c r="S735" i="1"/>
  <c r="P735" i="1"/>
  <c r="K735" i="1"/>
  <c r="X734" i="1"/>
  <c r="S734" i="1"/>
  <c r="P734" i="1"/>
  <c r="K734" i="1"/>
  <c r="X733" i="1"/>
  <c r="S733" i="1"/>
  <c r="P733" i="1"/>
  <c r="K733" i="1"/>
  <c r="X732" i="1"/>
  <c r="S732" i="1"/>
  <c r="P732" i="1"/>
  <c r="K732" i="1"/>
  <c r="X731" i="1"/>
  <c r="S731" i="1"/>
  <c r="P731" i="1"/>
  <c r="K731" i="1"/>
  <c r="X730" i="1"/>
  <c r="S730" i="1"/>
  <c r="P730" i="1"/>
  <c r="K730" i="1"/>
  <c r="X729" i="1"/>
  <c r="S729" i="1"/>
  <c r="P729" i="1"/>
  <c r="K729" i="1"/>
  <c r="X728" i="1"/>
  <c r="S728" i="1"/>
  <c r="P728" i="1"/>
  <c r="K728" i="1"/>
  <c r="X727" i="1"/>
  <c r="S727" i="1"/>
  <c r="P727" i="1"/>
  <c r="K727" i="1"/>
  <c r="X726" i="1"/>
  <c r="S726" i="1"/>
  <c r="P726" i="1"/>
  <c r="K726" i="1"/>
  <c r="X725" i="1"/>
  <c r="S725" i="1"/>
  <c r="P725" i="1"/>
  <c r="K725" i="1"/>
  <c r="X724" i="1"/>
  <c r="S724" i="1"/>
  <c r="P724" i="1"/>
  <c r="K724" i="1"/>
  <c r="X723" i="1"/>
  <c r="S723" i="1"/>
  <c r="P723" i="1"/>
  <c r="K723" i="1"/>
  <c r="X722" i="1"/>
  <c r="S722" i="1"/>
  <c r="P722" i="1"/>
  <c r="K722" i="1"/>
  <c r="X721" i="1"/>
  <c r="S721" i="1"/>
  <c r="P721" i="1"/>
  <c r="K721" i="1"/>
  <c r="X720" i="1"/>
  <c r="S720" i="1"/>
  <c r="P720" i="1"/>
  <c r="K720" i="1"/>
  <c r="X719" i="1"/>
  <c r="S719" i="1"/>
  <c r="P719" i="1"/>
  <c r="K719" i="1"/>
  <c r="X718" i="1"/>
  <c r="S718" i="1"/>
  <c r="P718" i="1"/>
  <c r="K718" i="1"/>
  <c r="X717" i="1"/>
  <c r="S717" i="1"/>
  <c r="P717" i="1"/>
  <c r="K717" i="1"/>
  <c r="X716" i="1"/>
  <c r="S716" i="1"/>
  <c r="P716" i="1"/>
  <c r="K716" i="1"/>
  <c r="X715" i="1"/>
  <c r="S715" i="1"/>
  <c r="P715" i="1"/>
  <c r="K715" i="1"/>
  <c r="X714" i="1"/>
  <c r="S714" i="1"/>
  <c r="P714" i="1"/>
  <c r="K714" i="1"/>
  <c r="X713" i="1"/>
  <c r="S713" i="1"/>
  <c r="P713" i="1"/>
  <c r="K713" i="1"/>
  <c r="X712" i="1"/>
  <c r="S712" i="1"/>
  <c r="P712" i="1"/>
  <c r="K712" i="1"/>
  <c r="X711" i="1"/>
  <c r="S711" i="1"/>
  <c r="P711" i="1"/>
  <c r="K711" i="1"/>
  <c r="X710" i="1"/>
  <c r="S710" i="1"/>
  <c r="P710" i="1"/>
  <c r="K710" i="1"/>
  <c r="X709" i="1"/>
  <c r="S709" i="1"/>
  <c r="P709" i="1"/>
  <c r="K709" i="1"/>
  <c r="X708" i="1"/>
  <c r="S708" i="1"/>
  <c r="P708" i="1"/>
  <c r="K708" i="1"/>
  <c r="X707" i="1"/>
  <c r="S707" i="1"/>
  <c r="P707" i="1"/>
  <c r="K707" i="1"/>
  <c r="X706" i="1"/>
  <c r="S706" i="1"/>
  <c r="P706" i="1"/>
  <c r="K706" i="1"/>
  <c r="X705" i="1"/>
  <c r="S705" i="1"/>
  <c r="P705" i="1"/>
  <c r="K705" i="1"/>
  <c r="X704" i="1"/>
  <c r="S704" i="1"/>
  <c r="P704" i="1"/>
  <c r="K704" i="1"/>
  <c r="X703" i="1"/>
  <c r="S703" i="1"/>
  <c r="P703" i="1"/>
  <c r="K703" i="1"/>
  <c r="X702" i="1"/>
  <c r="S702" i="1"/>
  <c r="P702" i="1"/>
  <c r="K702" i="1"/>
  <c r="X701" i="1"/>
  <c r="S701" i="1"/>
  <c r="P701" i="1"/>
  <c r="K701" i="1"/>
  <c r="X700" i="1"/>
  <c r="S700" i="1"/>
  <c r="P700" i="1"/>
  <c r="K700" i="1"/>
  <c r="X699" i="1"/>
  <c r="S699" i="1"/>
  <c r="P699" i="1"/>
  <c r="K699" i="1"/>
  <c r="X698" i="1"/>
  <c r="S698" i="1"/>
  <c r="P698" i="1"/>
  <c r="K698" i="1"/>
  <c r="X697" i="1"/>
  <c r="S697" i="1"/>
  <c r="P697" i="1"/>
  <c r="K697" i="1"/>
  <c r="X696" i="1"/>
  <c r="S696" i="1"/>
  <c r="P696" i="1"/>
  <c r="K696" i="1"/>
  <c r="X695" i="1"/>
  <c r="S695" i="1"/>
  <c r="P695" i="1"/>
  <c r="K695" i="1"/>
  <c r="X694" i="1"/>
  <c r="S694" i="1"/>
  <c r="P694" i="1"/>
  <c r="K694" i="1"/>
  <c r="X693" i="1"/>
  <c r="S693" i="1"/>
  <c r="P693" i="1"/>
  <c r="K693" i="1"/>
  <c r="X692" i="1"/>
  <c r="S692" i="1"/>
  <c r="P692" i="1"/>
  <c r="K692" i="1"/>
  <c r="X691" i="1"/>
  <c r="S691" i="1"/>
  <c r="P691" i="1"/>
  <c r="K691" i="1"/>
  <c r="X690" i="1"/>
  <c r="S690" i="1"/>
  <c r="P690" i="1"/>
  <c r="K690" i="1"/>
  <c r="X689" i="1"/>
  <c r="S689" i="1"/>
  <c r="P689" i="1"/>
  <c r="K689" i="1"/>
  <c r="X688" i="1"/>
  <c r="S688" i="1"/>
  <c r="P688" i="1"/>
  <c r="K688" i="1"/>
  <c r="X687" i="1"/>
  <c r="S687" i="1"/>
  <c r="P687" i="1"/>
  <c r="K687" i="1"/>
  <c r="X686" i="1"/>
  <c r="S686" i="1"/>
  <c r="P686" i="1"/>
  <c r="K686" i="1"/>
  <c r="X685" i="1"/>
  <c r="S685" i="1"/>
  <c r="P685" i="1"/>
  <c r="K685" i="1"/>
  <c r="X684" i="1"/>
  <c r="S684" i="1"/>
  <c r="P684" i="1"/>
  <c r="K684" i="1"/>
  <c r="X683" i="1"/>
  <c r="S683" i="1"/>
  <c r="P683" i="1"/>
  <c r="K683" i="1"/>
  <c r="X682" i="1"/>
  <c r="S682" i="1"/>
  <c r="P682" i="1"/>
  <c r="K682" i="1"/>
  <c r="X681" i="1"/>
  <c r="S681" i="1"/>
  <c r="P681" i="1"/>
  <c r="K681" i="1"/>
  <c r="X680" i="1"/>
  <c r="S680" i="1"/>
  <c r="P680" i="1"/>
  <c r="K680" i="1"/>
  <c r="X679" i="1"/>
  <c r="S679" i="1"/>
  <c r="P679" i="1"/>
  <c r="K679" i="1"/>
  <c r="X678" i="1"/>
  <c r="S678" i="1"/>
  <c r="P678" i="1"/>
  <c r="K678" i="1"/>
  <c r="X677" i="1"/>
  <c r="S677" i="1"/>
  <c r="P677" i="1"/>
  <c r="K677" i="1"/>
  <c r="X676" i="1"/>
  <c r="S676" i="1"/>
  <c r="P676" i="1"/>
  <c r="K676" i="1"/>
  <c r="X675" i="1"/>
  <c r="S675" i="1"/>
  <c r="P675" i="1"/>
  <c r="K675" i="1"/>
  <c r="X674" i="1"/>
  <c r="S674" i="1"/>
  <c r="P674" i="1"/>
  <c r="K674" i="1"/>
  <c r="X673" i="1"/>
  <c r="S673" i="1"/>
  <c r="P673" i="1"/>
  <c r="K673" i="1"/>
  <c r="X672" i="1"/>
  <c r="S672" i="1"/>
  <c r="P672" i="1"/>
  <c r="K672" i="1"/>
  <c r="X671" i="1"/>
  <c r="S671" i="1"/>
  <c r="P671" i="1"/>
  <c r="K671" i="1"/>
  <c r="X670" i="1"/>
  <c r="S670" i="1"/>
  <c r="P670" i="1"/>
  <c r="K670" i="1"/>
  <c r="X669" i="1"/>
  <c r="S669" i="1"/>
  <c r="P669" i="1"/>
  <c r="K669" i="1"/>
  <c r="X668" i="1"/>
  <c r="S668" i="1"/>
  <c r="P668" i="1"/>
  <c r="K668" i="1"/>
  <c r="X667" i="1"/>
  <c r="S667" i="1"/>
  <c r="P667" i="1"/>
  <c r="K667" i="1"/>
  <c r="X666" i="1"/>
  <c r="S666" i="1"/>
  <c r="P666" i="1"/>
  <c r="K666" i="1"/>
  <c r="X665" i="1"/>
  <c r="S665" i="1"/>
  <c r="P665" i="1"/>
  <c r="K665" i="1"/>
  <c r="X664" i="1"/>
  <c r="S664" i="1"/>
  <c r="P664" i="1"/>
  <c r="K664" i="1"/>
  <c r="X663" i="1"/>
  <c r="S663" i="1"/>
  <c r="P663" i="1"/>
  <c r="K663" i="1"/>
  <c r="X662" i="1"/>
  <c r="S662" i="1"/>
  <c r="P662" i="1"/>
  <c r="K662" i="1"/>
  <c r="X661" i="1"/>
  <c r="S661" i="1"/>
  <c r="P661" i="1"/>
  <c r="K661" i="1"/>
  <c r="X660" i="1"/>
  <c r="S660" i="1"/>
  <c r="P660" i="1"/>
  <c r="K660" i="1"/>
  <c r="X659" i="1"/>
  <c r="S659" i="1"/>
  <c r="P659" i="1"/>
  <c r="K659" i="1"/>
  <c r="X658" i="1"/>
  <c r="S658" i="1"/>
  <c r="P658" i="1"/>
  <c r="K658" i="1"/>
  <c r="X657" i="1"/>
  <c r="S657" i="1"/>
  <c r="P657" i="1"/>
  <c r="K657" i="1"/>
  <c r="X656" i="1"/>
  <c r="S656" i="1"/>
  <c r="P656" i="1"/>
  <c r="K656" i="1"/>
  <c r="X655" i="1"/>
  <c r="S655" i="1"/>
  <c r="P655" i="1"/>
  <c r="K655" i="1"/>
  <c r="X654" i="1"/>
  <c r="S654" i="1"/>
  <c r="P654" i="1"/>
  <c r="K654" i="1"/>
  <c r="X653" i="1"/>
  <c r="S653" i="1"/>
  <c r="P653" i="1"/>
  <c r="K653" i="1"/>
  <c r="X652" i="1"/>
  <c r="S652" i="1"/>
  <c r="P652" i="1"/>
  <c r="K652" i="1"/>
  <c r="X651" i="1"/>
  <c r="S651" i="1"/>
  <c r="P651" i="1"/>
  <c r="K651" i="1"/>
  <c r="X650" i="1"/>
  <c r="S650" i="1"/>
  <c r="P650" i="1"/>
  <c r="K650" i="1"/>
  <c r="X649" i="1"/>
  <c r="S649" i="1"/>
  <c r="P649" i="1"/>
  <c r="K649" i="1"/>
  <c r="X648" i="1"/>
  <c r="S648" i="1"/>
  <c r="P648" i="1"/>
  <c r="K648" i="1"/>
  <c r="X647" i="1"/>
  <c r="S647" i="1"/>
  <c r="P647" i="1"/>
  <c r="K647" i="1"/>
  <c r="X646" i="1"/>
  <c r="S646" i="1"/>
  <c r="P646" i="1"/>
  <c r="K646" i="1"/>
  <c r="X645" i="1"/>
  <c r="S645" i="1"/>
  <c r="P645" i="1"/>
  <c r="K645" i="1"/>
  <c r="X644" i="1"/>
  <c r="S644" i="1"/>
  <c r="P644" i="1"/>
  <c r="K644" i="1"/>
  <c r="X643" i="1"/>
  <c r="S643" i="1"/>
  <c r="P643" i="1"/>
  <c r="K643" i="1"/>
  <c r="X642" i="1"/>
  <c r="S642" i="1"/>
  <c r="P642" i="1"/>
  <c r="K642" i="1"/>
  <c r="X641" i="1"/>
  <c r="S641" i="1"/>
  <c r="P641" i="1"/>
  <c r="K641" i="1"/>
  <c r="X640" i="1"/>
  <c r="S640" i="1"/>
  <c r="P640" i="1"/>
  <c r="K640" i="1"/>
  <c r="X639" i="1"/>
  <c r="S639" i="1"/>
  <c r="P639" i="1"/>
  <c r="K639" i="1"/>
  <c r="X638" i="1"/>
  <c r="S638" i="1"/>
  <c r="P638" i="1"/>
  <c r="K638" i="1"/>
  <c r="X637" i="1"/>
  <c r="S637" i="1"/>
  <c r="P637" i="1"/>
  <c r="K637" i="1"/>
  <c r="X636" i="1"/>
  <c r="S636" i="1"/>
  <c r="P636" i="1"/>
  <c r="K636" i="1"/>
  <c r="X635" i="1"/>
  <c r="S635" i="1"/>
  <c r="P635" i="1"/>
  <c r="K635" i="1"/>
  <c r="X634" i="1"/>
  <c r="S634" i="1"/>
  <c r="P634" i="1"/>
  <c r="K634" i="1"/>
  <c r="X633" i="1"/>
  <c r="S633" i="1"/>
  <c r="P633" i="1"/>
  <c r="K633" i="1"/>
  <c r="X632" i="1"/>
  <c r="S632" i="1"/>
  <c r="P632" i="1"/>
  <c r="K632" i="1"/>
  <c r="X631" i="1"/>
  <c r="S631" i="1"/>
  <c r="P631" i="1"/>
  <c r="K631" i="1"/>
  <c r="X630" i="1"/>
  <c r="S630" i="1"/>
  <c r="P630" i="1"/>
  <c r="K630" i="1"/>
  <c r="X629" i="1"/>
  <c r="S629" i="1"/>
  <c r="P629" i="1"/>
  <c r="K629" i="1"/>
  <c r="X628" i="1"/>
  <c r="S628" i="1"/>
  <c r="P628" i="1"/>
  <c r="K628" i="1"/>
  <c r="X627" i="1"/>
  <c r="S627" i="1"/>
  <c r="P627" i="1"/>
  <c r="K627" i="1"/>
  <c r="X626" i="1"/>
  <c r="S626" i="1"/>
  <c r="P626" i="1"/>
  <c r="K626" i="1"/>
  <c r="X625" i="1"/>
  <c r="S625" i="1"/>
  <c r="P625" i="1"/>
  <c r="K625" i="1"/>
  <c r="X624" i="1"/>
  <c r="S624" i="1"/>
  <c r="P624" i="1"/>
  <c r="K624" i="1"/>
  <c r="X623" i="1"/>
  <c r="S623" i="1"/>
  <c r="P623" i="1"/>
  <c r="K623" i="1"/>
  <c r="X622" i="1"/>
  <c r="S622" i="1"/>
  <c r="P622" i="1"/>
  <c r="K622" i="1"/>
  <c r="X621" i="1"/>
  <c r="S621" i="1"/>
  <c r="P621" i="1"/>
  <c r="K621" i="1"/>
  <c r="X620" i="1"/>
  <c r="S620" i="1"/>
  <c r="P620" i="1"/>
  <c r="K620" i="1"/>
  <c r="X619" i="1"/>
  <c r="S619" i="1"/>
  <c r="P619" i="1"/>
  <c r="K619" i="1"/>
  <c r="X618" i="1"/>
  <c r="S618" i="1"/>
  <c r="P618" i="1"/>
  <c r="K618" i="1"/>
  <c r="X617" i="1"/>
  <c r="S617" i="1"/>
  <c r="P617" i="1"/>
  <c r="K617" i="1"/>
  <c r="X616" i="1"/>
  <c r="S616" i="1"/>
  <c r="P616" i="1"/>
  <c r="K616" i="1"/>
  <c r="X615" i="1"/>
  <c r="S615" i="1"/>
  <c r="P615" i="1"/>
  <c r="K615" i="1"/>
  <c r="X614" i="1"/>
  <c r="S614" i="1"/>
  <c r="P614" i="1"/>
  <c r="K614" i="1"/>
  <c r="X613" i="1"/>
  <c r="S613" i="1"/>
  <c r="P613" i="1"/>
  <c r="K613" i="1"/>
  <c r="X612" i="1"/>
  <c r="S612" i="1"/>
  <c r="P612" i="1"/>
  <c r="K612" i="1"/>
  <c r="X611" i="1"/>
  <c r="S611" i="1"/>
  <c r="P611" i="1"/>
  <c r="K611" i="1"/>
  <c r="X610" i="1"/>
  <c r="S610" i="1"/>
  <c r="P610" i="1"/>
  <c r="K610" i="1"/>
  <c r="X609" i="1"/>
  <c r="S609" i="1"/>
  <c r="P609" i="1"/>
  <c r="K609" i="1"/>
  <c r="X608" i="1"/>
  <c r="S608" i="1"/>
  <c r="P608" i="1"/>
  <c r="K608" i="1"/>
  <c r="X607" i="1"/>
  <c r="S607" i="1"/>
  <c r="P607" i="1"/>
  <c r="K607" i="1"/>
  <c r="X606" i="1"/>
  <c r="S606" i="1"/>
  <c r="P606" i="1"/>
  <c r="K606" i="1"/>
  <c r="X605" i="1"/>
  <c r="S605" i="1"/>
  <c r="P605" i="1"/>
  <c r="K605" i="1"/>
  <c r="X604" i="1"/>
  <c r="S604" i="1"/>
  <c r="P604" i="1"/>
  <c r="K604" i="1"/>
  <c r="X603" i="1"/>
  <c r="S603" i="1"/>
  <c r="P603" i="1"/>
  <c r="K603" i="1"/>
  <c r="X602" i="1"/>
  <c r="S602" i="1"/>
  <c r="P602" i="1"/>
  <c r="K602" i="1"/>
  <c r="X601" i="1"/>
  <c r="S601" i="1"/>
  <c r="P601" i="1"/>
  <c r="K601" i="1"/>
  <c r="X600" i="1"/>
  <c r="S600" i="1"/>
  <c r="P600" i="1"/>
  <c r="K600" i="1"/>
  <c r="X599" i="1"/>
  <c r="S599" i="1"/>
  <c r="P599" i="1"/>
  <c r="K599" i="1"/>
  <c r="X598" i="1"/>
  <c r="S598" i="1"/>
  <c r="P598" i="1"/>
  <c r="K598" i="1"/>
  <c r="X597" i="1"/>
  <c r="S597" i="1"/>
  <c r="P597" i="1"/>
  <c r="K597" i="1"/>
  <c r="X596" i="1"/>
  <c r="S596" i="1"/>
  <c r="P596" i="1"/>
  <c r="K596" i="1"/>
  <c r="X595" i="1"/>
  <c r="S595" i="1"/>
  <c r="P595" i="1"/>
  <c r="K595" i="1"/>
  <c r="X594" i="1"/>
  <c r="S594" i="1"/>
  <c r="P594" i="1"/>
  <c r="K594" i="1"/>
  <c r="X593" i="1"/>
  <c r="S593" i="1"/>
  <c r="P593" i="1"/>
  <c r="K593" i="1"/>
  <c r="X592" i="1"/>
  <c r="S592" i="1"/>
  <c r="P592" i="1"/>
  <c r="K592" i="1"/>
  <c r="X591" i="1"/>
  <c r="S591" i="1"/>
  <c r="P591" i="1"/>
  <c r="K591" i="1"/>
  <c r="X590" i="1"/>
  <c r="S590" i="1"/>
  <c r="P590" i="1"/>
  <c r="K590" i="1"/>
  <c r="X589" i="1"/>
  <c r="S589" i="1"/>
  <c r="P589" i="1"/>
  <c r="K589" i="1"/>
  <c r="X588" i="1"/>
  <c r="S588" i="1"/>
  <c r="P588" i="1"/>
  <c r="K588" i="1"/>
  <c r="X587" i="1"/>
  <c r="S587" i="1"/>
  <c r="P587" i="1"/>
  <c r="K587" i="1"/>
  <c r="X586" i="1"/>
  <c r="S586" i="1"/>
  <c r="P586" i="1"/>
  <c r="K586" i="1"/>
  <c r="X585" i="1"/>
  <c r="S585" i="1"/>
  <c r="P585" i="1"/>
  <c r="K585" i="1"/>
  <c r="X584" i="1"/>
  <c r="S584" i="1"/>
  <c r="P584" i="1"/>
  <c r="K584" i="1"/>
  <c r="X583" i="1"/>
  <c r="S583" i="1"/>
  <c r="P583" i="1"/>
  <c r="K583" i="1"/>
  <c r="X582" i="1"/>
  <c r="S582" i="1"/>
  <c r="P582" i="1"/>
  <c r="K582" i="1"/>
  <c r="X581" i="1"/>
  <c r="S581" i="1"/>
  <c r="P581" i="1"/>
  <c r="K581" i="1"/>
  <c r="X580" i="1"/>
  <c r="S580" i="1"/>
  <c r="P580" i="1"/>
  <c r="K580" i="1"/>
  <c r="X579" i="1"/>
  <c r="S579" i="1"/>
  <c r="P579" i="1"/>
  <c r="K579" i="1"/>
  <c r="X578" i="1"/>
  <c r="S578" i="1"/>
  <c r="P578" i="1"/>
  <c r="K578" i="1"/>
  <c r="X577" i="1"/>
  <c r="S577" i="1"/>
  <c r="P577" i="1"/>
  <c r="K577" i="1"/>
  <c r="X576" i="1"/>
  <c r="S576" i="1"/>
  <c r="P576" i="1"/>
  <c r="K576" i="1"/>
  <c r="X575" i="1"/>
  <c r="S575" i="1"/>
  <c r="P575" i="1"/>
  <c r="K575" i="1"/>
  <c r="X574" i="1"/>
  <c r="S574" i="1"/>
  <c r="P574" i="1"/>
  <c r="K574" i="1"/>
  <c r="X573" i="1"/>
  <c r="S573" i="1"/>
  <c r="P573" i="1"/>
  <c r="K573" i="1"/>
  <c r="X572" i="1"/>
  <c r="S572" i="1"/>
  <c r="P572" i="1"/>
  <c r="K572" i="1"/>
  <c r="X571" i="1"/>
  <c r="S571" i="1"/>
  <c r="P571" i="1"/>
  <c r="K571" i="1"/>
  <c r="X570" i="1"/>
  <c r="S570" i="1"/>
  <c r="P570" i="1"/>
  <c r="K570" i="1"/>
  <c r="X569" i="1"/>
  <c r="S569" i="1"/>
  <c r="P569" i="1"/>
  <c r="K569" i="1"/>
  <c r="X568" i="1"/>
  <c r="S568" i="1"/>
  <c r="P568" i="1"/>
  <c r="K568" i="1"/>
  <c r="X567" i="1"/>
  <c r="S567" i="1"/>
  <c r="P567" i="1"/>
  <c r="K567" i="1"/>
  <c r="X566" i="1"/>
  <c r="S566" i="1"/>
  <c r="P566" i="1"/>
  <c r="K566" i="1"/>
  <c r="X565" i="1"/>
  <c r="S565" i="1"/>
  <c r="P565" i="1"/>
  <c r="K565" i="1"/>
  <c r="X564" i="1"/>
  <c r="S564" i="1"/>
  <c r="P564" i="1"/>
  <c r="K564" i="1"/>
  <c r="X563" i="1"/>
  <c r="S563" i="1"/>
  <c r="P563" i="1"/>
  <c r="K563" i="1"/>
  <c r="X562" i="1"/>
  <c r="S562" i="1"/>
  <c r="P562" i="1"/>
  <c r="K562" i="1"/>
  <c r="X561" i="1"/>
  <c r="S561" i="1"/>
  <c r="P561" i="1"/>
  <c r="K561" i="1"/>
  <c r="X560" i="1"/>
  <c r="S560" i="1"/>
  <c r="P560" i="1"/>
  <c r="K560" i="1"/>
  <c r="X559" i="1"/>
  <c r="S559" i="1"/>
  <c r="P559" i="1"/>
  <c r="K559" i="1"/>
  <c r="X558" i="1"/>
  <c r="S558" i="1"/>
  <c r="P558" i="1"/>
  <c r="K558" i="1"/>
  <c r="X557" i="1"/>
  <c r="S557" i="1"/>
  <c r="P557" i="1"/>
  <c r="K557" i="1"/>
  <c r="X556" i="1"/>
  <c r="S556" i="1"/>
  <c r="P556" i="1"/>
  <c r="K556" i="1"/>
  <c r="X555" i="1"/>
  <c r="S555" i="1"/>
  <c r="P555" i="1"/>
  <c r="K555" i="1"/>
  <c r="X554" i="1"/>
  <c r="S554" i="1"/>
  <c r="P554" i="1"/>
  <c r="K554" i="1"/>
  <c r="X553" i="1"/>
  <c r="S553" i="1"/>
  <c r="P553" i="1"/>
  <c r="K553" i="1"/>
  <c r="X552" i="1"/>
  <c r="S552" i="1"/>
  <c r="P552" i="1"/>
  <c r="K552" i="1"/>
  <c r="X551" i="1"/>
  <c r="S551" i="1"/>
  <c r="P551" i="1"/>
  <c r="K551" i="1"/>
  <c r="X550" i="1"/>
  <c r="S550" i="1"/>
  <c r="P550" i="1"/>
  <c r="K550" i="1"/>
  <c r="X549" i="1"/>
  <c r="S549" i="1"/>
  <c r="P549" i="1"/>
  <c r="K549" i="1"/>
  <c r="X548" i="1"/>
  <c r="S548" i="1"/>
  <c r="P548" i="1"/>
  <c r="K548" i="1"/>
  <c r="X547" i="1"/>
  <c r="S547" i="1"/>
  <c r="P547" i="1"/>
  <c r="K547" i="1"/>
  <c r="X546" i="1"/>
  <c r="S546" i="1"/>
  <c r="P546" i="1"/>
  <c r="K546" i="1"/>
  <c r="X545" i="1"/>
  <c r="S545" i="1"/>
  <c r="P545" i="1"/>
  <c r="K545" i="1"/>
  <c r="X544" i="1"/>
  <c r="S544" i="1"/>
  <c r="P544" i="1"/>
  <c r="K544" i="1"/>
  <c r="X543" i="1"/>
  <c r="S543" i="1"/>
  <c r="P543" i="1"/>
  <c r="K543" i="1"/>
  <c r="X542" i="1"/>
  <c r="S542" i="1"/>
  <c r="P542" i="1"/>
  <c r="K542" i="1"/>
  <c r="X541" i="1"/>
  <c r="S541" i="1"/>
  <c r="P541" i="1"/>
  <c r="K541" i="1"/>
  <c r="X540" i="1"/>
  <c r="S540" i="1"/>
  <c r="P540" i="1"/>
  <c r="K540" i="1"/>
  <c r="X539" i="1"/>
  <c r="S539" i="1"/>
  <c r="P539" i="1"/>
  <c r="K539" i="1"/>
  <c r="X538" i="1"/>
  <c r="S538" i="1"/>
  <c r="P538" i="1"/>
  <c r="K538" i="1"/>
  <c r="X537" i="1"/>
  <c r="S537" i="1"/>
  <c r="P537" i="1"/>
  <c r="K537" i="1"/>
  <c r="X536" i="1"/>
  <c r="S536" i="1"/>
  <c r="P536" i="1"/>
  <c r="K536" i="1"/>
  <c r="X535" i="1"/>
  <c r="S535" i="1"/>
  <c r="P535" i="1"/>
  <c r="K535" i="1"/>
  <c r="X534" i="1"/>
  <c r="S534" i="1"/>
  <c r="P534" i="1"/>
  <c r="K534" i="1"/>
  <c r="X533" i="1"/>
  <c r="S533" i="1"/>
  <c r="P533" i="1"/>
  <c r="K533" i="1"/>
  <c r="X532" i="1"/>
  <c r="S532" i="1"/>
  <c r="P532" i="1"/>
  <c r="K532" i="1"/>
  <c r="X531" i="1"/>
  <c r="S531" i="1"/>
  <c r="P531" i="1"/>
  <c r="K531" i="1"/>
  <c r="X530" i="1"/>
  <c r="S530" i="1"/>
  <c r="P530" i="1"/>
  <c r="K530" i="1"/>
  <c r="X529" i="1"/>
  <c r="S529" i="1"/>
  <c r="P529" i="1"/>
  <c r="K529" i="1"/>
  <c r="X528" i="1"/>
  <c r="S528" i="1"/>
  <c r="P528" i="1"/>
  <c r="K528" i="1"/>
  <c r="X527" i="1"/>
  <c r="S527" i="1"/>
  <c r="P527" i="1"/>
  <c r="K527" i="1"/>
  <c r="X526" i="1"/>
  <c r="S526" i="1"/>
  <c r="P526" i="1"/>
  <c r="K526" i="1"/>
  <c r="X525" i="1"/>
  <c r="S525" i="1"/>
  <c r="P525" i="1"/>
  <c r="K525" i="1"/>
  <c r="X524" i="1"/>
  <c r="S524" i="1"/>
  <c r="P524" i="1"/>
  <c r="K524" i="1"/>
  <c r="X523" i="1"/>
  <c r="S523" i="1"/>
  <c r="P523" i="1"/>
  <c r="K523" i="1"/>
  <c r="X522" i="1"/>
  <c r="S522" i="1"/>
  <c r="P522" i="1"/>
  <c r="K522" i="1"/>
  <c r="X521" i="1"/>
  <c r="S521" i="1"/>
  <c r="P521" i="1"/>
  <c r="K521" i="1"/>
  <c r="X520" i="1"/>
  <c r="S520" i="1"/>
  <c r="P520" i="1"/>
  <c r="K520" i="1"/>
  <c r="X519" i="1"/>
  <c r="S519" i="1"/>
  <c r="P519" i="1"/>
  <c r="K519" i="1"/>
  <c r="X518" i="1"/>
  <c r="S518" i="1"/>
  <c r="P518" i="1"/>
  <c r="K518" i="1"/>
  <c r="X517" i="1"/>
  <c r="S517" i="1"/>
  <c r="P517" i="1"/>
  <c r="K517" i="1"/>
  <c r="X516" i="1"/>
  <c r="S516" i="1"/>
  <c r="P516" i="1"/>
  <c r="K516" i="1"/>
  <c r="X515" i="1"/>
  <c r="S515" i="1"/>
  <c r="P515" i="1"/>
  <c r="K515" i="1"/>
  <c r="X514" i="1"/>
  <c r="S514" i="1"/>
  <c r="P514" i="1"/>
  <c r="K514" i="1"/>
  <c r="X513" i="1"/>
  <c r="S513" i="1"/>
  <c r="P513" i="1"/>
  <c r="K513" i="1"/>
  <c r="X512" i="1"/>
  <c r="S512" i="1"/>
  <c r="P512" i="1"/>
  <c r="K512" i="1"/>
  <c r="X511" i="1"/>
  <c r="S511" i="1"/>
  <c r="P511" i="1"/>
  <c r="K511" i="1"/>
  <c r="X510" i="1"/>
  <c r="S510" i="1"/>
  <c r="P510" i="1"/>
  <c r="K510" i="1"/>
  <c r="X509" i="1"/>
  <c r="S509" i="1"/>
  <c r="P509" i="1"/>
  <c r="K509" i="1"/>
  <c r="X508" i="1"/>
  <c r="S508" i="1"/>
  <c r="P508" i="1"/>
  <c r="K508" i="1"/>
  <c r="X507" i="1"/>
  <c r="S507" i="1"/>
  <c r="P507" i="1"/>
  <c r="K507" i="1"/>
  <c r="X506" i="1"/>
  <c r="S506" i="1"/>
  <c r="P506" i="1"/>
  <c r="K506" i="1"/>
  <c r="X505" i="1"/>
  <c r="S505" i="1"/>
  <c r="P505" i="1"/>
  <c r="K505" i="1"/>
  <c r="X504" i="1"/>
  <c r="S504" i="1"/>
  <c r="P504" i="1"/>
  <c r="K504" i="1"/>
  <c r="X503" i="1"/>
  <c r="S503" i="1"/>
  <c r="P503" i="1"/>
  <c r="K503" i="1"/>
  <c r="X502" i="1"/>
  <c r="S502" i="1"/>
  <c r="P502" i="1"/>
  <c r="K502" i="1"/>
  <c r="X501" i="1"/>
  <c r="S501" i="1"/>
  <c r="P501" i="1"/>
  <c r="K501" i="1"/>
  <c r="X500" i="1"/>
  <c r="S500" i="1"/>
  <c r="P500" i="1"/>
  <c r="K500" i="1"/>
  <c r="X499" i="1"/>
  <c r="S499" i="1"/>
  <c r="P499" i="1"/>
  <c r="K499" i="1"/>
  <c r="X498" i="1"/>
  <c r="S498" i="1"/>
  <c r="P498" i="1"/>
  <c r="K498" i="1"/>
  <c r="X497" i="1"/>
  <c r="S497" i="1"/>
  <c r="P497" i="1"/>
  <c r="K497" i="1"/>
  <c r="X496" i="1"/>
  <c r="S496" i="1"/>
  <c r="P496" i="1"/>
  <c r="K496" i="1"/>
  <c r="X495" i="1"/>
  <c r="S495" i="1"/>
  <c r="P495" i="1"/>
  <c r="K495" i="1"/>
  <c r="X494" i="1"/>
  <c r="S494" i="1"/>
  <c r="P494" i="1"/>
  <c r="K494" i="1"/>
  <c r="X493" i="1"/>
  <c r="S493" i="1"/>
  <c r="P493" i="1"/>
  <c r="K493" i="1"/>
  <c r="X492" i="1"/>
  <c r="S492" i="1"/>
  <c r="P492" i="1"/>
  <c r="K492" i="1"/>
  <c r="X491" i="1"/>
  <c r="S491" i="1"/>
  <c r="P491" i="1"/>
  <c r="K491" i="1"/>
  <c r="X490" i="1"/>
  <c r="S490" i="1"/>
  <c r="P490" i="1"/>
  <c r="K490" i="1"/>
  <c r="X489" i="1"/>
  <c r="S489" i="1"/>
  <c r="P489" i="1"/>
  <c r="K489" i="1"/>
  <c r="X488" i="1"/>
  <c r="S488" i="1"/>
  <c r="P488" i="1"/>
  <c r="K488" i="1"/>
  <c r="X487" i="1"/>
  <c r="S487" i="1"/>
  <c r="P487" i="1"/>
  <c r="K487" i="1"/>
  <c r="X486" i="1"/>
  <c r="S486" i="1"/>
  <c r="P486" i="1"/>
  <c r="K486" i="1"/>
  <c r="X485" i="1"/>
  <c r="S485" i="1"/>
  <c r="P485" i="1"/>
  <c r="K485" i="1"/>
  <c r="X484" i="1"/>
  <c r="S484" i="1"/>
  <c r="P484" i="1"/>
  <c r="K484" i="1"/>
  <c r="X483" i="1"/>
  <c r="S483" i="1"/>
  <c r="P483" i="1"/>
  <c r="K483" i="1"/>
  <c r="X482" i="1"/>
  <c r="S482" i="1"/>
  <c r="P482" i="1"/>
  <c r="K482" i="1"/>
  <c r="X481" i="1"/>
  <c r="S481" i="1"/>
  <c r="P481" i="1"/>
  <c r="K481" i="1"/>
  <c r="X480" i="1"/>
  <c r="S480" i="1"/>
  <c r="P480" i="1"/>
  <c r="K480" i="1"/>
  <c r="X479" i="1"/>
  <c r="S479" i="1"/>
  <c r="P479" i="1"/>
  <c r="K479" i="1"/>
  <c r="X478" i="1"/>
  <c r="S478" i="1"/>
  <c r="P478" i="1"/>
  <c r="K478" i="1"/>
  <c r="X477" i="1"/>
  <c r="S477" i="1"/>
  <c r="P477" i="1"/>
  <c r="K477" i="1"/>
  <c r="X476" i="1"/>
  <c r="S476" i="1"/>
  <c r="P476" i="1"/>
  <c r="K476" i="1"/>
  <c r="X475" i="1"/>
  <c r="S475" i="1"/>
  <c r="P475" i="1"/>
  <c r="K475" i="1"/>
  <c r="X474" i="1"/>
  <c r="S474" i="1"/>
  <c r="P474" i="1"/>
  <c r="K474" i="1"/>
  <c r="X473" i="1"/>
  <c r="S473" i="1"/>
  <c r="P473" i="1"/>
  <c r="K473" i="1"/>
  <c r="X472" i="1"/>
  <c r="S472" i="1"/>
  <c r="P472" i="1"/>
  <c r="K472" i="1"/>
  <c r="X471" i="1"/>
  <c r="S471" i="1"/>
  <c r="P471" i="1"/>
  <c r="K471" i="1"/>
  <c r="X470" i="1"/>
  <c r="S470" i="1"/>
  <c r="P470" i="1"/>
  <c r="K470" i="1"/>
  <c r="X469" i="1"/>
  <c r="S469" i="1"/>
  <c r="P469" i="1"/>
  <c r="K469" i="1"/>
  <c r="X468" i="1"/>
  <c r="S468" i="1"/>
  <c r="P468" i="1"/>
  <c r="K468" i="1"/>
  <c r="X467" i="1"/>
  <c r="S467" i="1"/>
  <c r="P467" i="1"/>
  <c r="K467" i="1"/>
  <c r="X466" i="1"/>
  <c r="S466" i="1"/>
  <c r="P466" i="1"/>
  <c r="K466" i="1"/>
  <c r="X465" i="1"/>
  <c r="S465" i="1"/>
  <c r="P465" i="1"/>
  <c r="K465" i="1"/>
  <c r="X464" i="1"/>
  <c r="S464" i="1"/>
  <c r="P464" i="1"/>
  <c r="K464" i="1"/>
  <c r="X463" i="1"/>
  <c r="S463" i="1"/>
  <c r="P463" i="1"/>
  <c r="K463" i="1"/>
  <c r="X462" i="1"/>
  <c r="S462" i="1"/>
  <c r="P462" i="1"/>
  <c r="K462" i="1"/>
  <c r="X461" i="1"/>
  <c r="S461" i="1"/>
  <c r="P461" i="1"/>
  <c r="K461" i="1"/>
  <c r="X460" i="1"/>
  <c r="S460" i="1"/>
  <c r="P460" i="1"/>
  <c r="K460" i="1"/>
  <c r="X459" i="1"/>
  <c r="S459" i="1"/>
  <c r="P459" i="1"/>
  <c r="K459" i="1"/>
  <c r="X458" i="1"/>
  <c r="S458" i="1"/>
  <c r="P458" i="1"/>
  <c r="K458" i="1"/>
  <c r="X457" i="1"/>
  <c r="S457" i="1"/>
  <c r="P457" i="1"/>
  <c r="K457" i="1"/>
  <c r="X456" i="1"/>
  <c r="S456" i="1"/>
  <c r="P456" i="1"/>
  <c r="K456" i="1"/>
  <c r="X455" i="1"/>
  <c r="S455" i="1"/>
  <c r="P455" i="1"/>
  <c r="K455" i="1"/>
  <c r="X454" i="1"/>
  <c r="S454" i="1"/>
  <c r="P454" i="1"/>
  <c r="K454" i="1"/>
  <c r="X453" i="1"/>
  <c r="S453" i="1"/>
  <c r="P453" i="1"/>
  <c r="K453" i="1"/>
  <c r="X452" i="1"/>
  <c r="S452" i="1"/>
  <c r="P452" i="1"/>
  <c r="K452" i="1"/>
  <c r="X451" i="1"/>
  <c r="S451" i="1"/>
  <c r="P451" i="1"/>
  <c r="K451" i="1"/>
  <c r="X450" i="1"/>
  <c r="S450" i="1"/>
  <c r="P450" i="1"/>
  <c r="K450" i="1"/>
  <c r="X449" i="1"/>
  <c r="S449" i="1"/>
  <c r="P449" i="1"/>
  <c r="K449" i="1"/>
  <c r="X448" i="1"/>
  <c r="S448" i="1"/>
  <c r="P448" i="1"/>
  <c r="K448" i="1"/>
  <c r="X447" i="1"/>
  <c r="S447" i="1"/>
  <c r="P447" i="1"/>
  <c r="K447" i="1"/>
  <c r="X446" i="1"/>
  <c r="S446" i="1"/>
  <c r="P446" i="1"/>
  <c r="K446" i="1"/>
  <c r="X445" i="1"/>
  <c r="S445" i="1"/>
  <c r="P445" i="1"/>
  <c r="K445" i="1"/>
  <c r="X444" i="1"/>
  <c r="S444" i="1"/>
  <c r="P444" i="1"/>
  <c r="K444" i="1"/>
  <c r="X443" i="1"/>
  <c r="S443" i="1"/>
  <c r="P443" i="1"/>
  <c r="K443" i="1"/>
  <c r="X442" i="1"/>
  <c r="S442" i="1"/>
  <c r="P442" i="1"/>
  <c r="K442" i="1"/>
  <c r="X441" i="1"/>
  <c r="S441" i="1"/>
  <c r="P441" i="1"/>
  <c r="K441" i="1"/>
  <c r="X440" i="1"/>
  <c r="S440" i="1"/>
  <c r="P440" i="1"/>
  <c r="K440" i="1"/>
  <c r="X439" i="1"/>
  <c r="S439" i="1"/>
  <c r="P439" i="1"/>
  <c r="K439" i="1"/>
  <c r="X438" i="1"/>
  <c r="S438" i="1"/>
  <c r="P438" i="1"/>
  <c r="K438" i="1"/>
  <c r="X437" i="1"/>
  <c r="S437" i="1"/>
  <c r="P437" i="1"/>
  <c r="K437" i="1"/>
  <c r="X436" i="1"/>
  <c r="S436" i="1"/>
  <c r="P436" i="1"/>
  <c r="K436" i="1"/>
  <c r="X435" i="1"/>
  <c r="S435" i="1"/>
  <c r="P435" i="1"/>
  <c r="K435" i="1"/>
  <c r="X434" i="1"/>
  <c r="S434" i="1"/>
  <c r="P434" i="1"/>
  <c r="K434" i="1"/>
  <c r="X433" i="1"/>
  <c r="S433" i="1"/>
  <c r="P433" i="1"/>
  <c r="K433" i="1"/>
  <c r="X432" i="1"/>
  <c r="S432" i="1"/>
  <c r="P432" i="1"/>
  <c r="K432" i="1"/>
  <c r="X431" i="1"/>
  <c r="S431" i="1"/>
  <c r="P431" i="1"/>
  <c r="K431" i="1"/>
  <c r="X430" i="1"/>
  <c r="S430" i="1"/>
  <c r="P430" i="1"/>
  <c r="K430" i="1"/>
  <c r="X429" i="1"/>
  <c r="S429" i="1"/>
  <c r="P429" i="1"/>
  <c r="K429" i="1"/>
  <c r="X428" i="1"/>
  <c r="S428" i="1"/>
  <c r="P428" i="1"/>
  <c r="K428" i="1"/>
  <c r="X427" i="1"/>
  <c r="S427" i="1"/>
  <c r="P427" i="1"/>
  <c r="K427" i="1"/>
  <c r="X426" i="1"/>
  <c r="S426" i="1"/>
  <c r="P426" i="1"/>
  <c r="K426" i="1"/>
  <c r="X425" i="1"/>
  <c r="S425" i="1"/>
  <c r="P425" i="1"/>
  <c r="K425" i="1"/>
  <c r="X424" i="1"/>
  <c r="S424" i="1"/>
  <c r="P424" i="1"/>
  <c r="K424" i="1"/>
  <c r="X423" i="1"/>
  <c r="S423" i="1"/>
  <c r="P423" i="1"/>
  <c r="K423" i="1"/>
  <c r="X422" i="1"/>
  <c r="S422" i="1"/>
  <c r="P422" i="1"/>
  <c r="K422" i="1"/>
  <c r="X421" i="1"/>
  <c r="S421" i="1"/>
  <c r="P421" i="1"/>
  <c r="K421" i="1"/>
  <c r="X420" i="1"/>
  <c r="S420" i="1"/>
  <c r="P420" i="1"/>
  <c r="K420" i="1"/>
  <c r="X419" i="1"/>
  <c r="S419" i="1"/>
  <c r="P419" i="1"/>
  <c r="K419" i="1"/>
  <c r="X418" i="1"/>
  <c r="S418" i="1"/>
  <c r="P418" i="1"/>
  <c r="K418" i="1"/>
  <c r="X417" i="1"/>
  <c r="S417" i="1"/>
  <c r="P417" i="1"/>
  <c r="K417" i="1"/>
  <c r="X416" i="1"/>
  <c r="S416" i="1"/>
  <c r="P416" i="1"/>
  <c r="K416" i="1"/>
  <c r="X415" i="1"/>
  <c r="S415" i="1"/>
  <c r="P415" i="1"/>
  <c r="K415" i="1"/>
  <c r="X414" i="1"/>
  <c r="S414" i="1"/>
  <c r="P414" i="1"/>
  <c r="K414" i="1"/>
  <c r="X413" i="1"/>
  <c r="S413" i="1"/>
  <c r="P413" i="1"/>
  <c r="K413" i="1"/>
  <c r="X412" i="1"/>
  <c r="S412" i="1"/>
  <c r="P412" i="1"/>
  <c r="K412" i="1"/>
  <c r="X411" i="1"/>
  <c r="S411" i="1"/>
  <c r="P411" i="1"/>
  <c r="K411" i="1"/>
  <c r="X410" i="1"/>
  <c r="S410" i="1"/>
  <c r="P410" i="1"/>
  <c r="K410" i="1"/>
  <c r="X409" i="1"/>
  <c r="S409" i="1"/>
  <c r="P409" i="1"/>
  <c r="K409" i="1"/>
  <c r="X408" i="1"/>
  <c r="S408" i="1"/>
  <c r="P408" i="1"/>
  <c r="K408" i="1"/>
  <c r="X407" i="1"/>
  <c r="S407" i="1"/>
  <c r="P407" i="1"/>
  <c r="K407" i="1"/>
  <c r="X406" i="1"/>
  <c r="S406" i="1"/>
  <c r="P406" i="1"/>
  <c r="K406" i="1"/>
  <c r="X405" i="1"/>
  <c r="S405" i="1"/>
  <c r="P405" i="1"/>
  <c r="K405" i="1"/>
  <c r="X404" i="1"/>
  <c r="S404" i="1"/>
  <c r="P404" i="1"/>
  <c r="K404" i="1"/>
  <c r="X403" i="1"/>
  <c r="S403" i="1"/>
  <c r="P403" i="1"/>
  <c r="K403" i="1"/>
  <c r="X402" i="1"/>
  <c r="S402" i="1"/>
  <c r="P402" i="1"/>
  <c r="K402" i="1"/>
  <c r="X401" i="1"/>
  <c r="S401" i="1"/>
  <c r="P401" i="1"/>
  <c r="K401" i="1"/>
  <c r="X400" i="1"/>
  <c r="S400" i="1"/>
  <c r="P400" i="1"/>
  <c r="K400" i="1"/>
  <c r="X399" i="1"/>
  <c r="S399" i="1"/>
  <c r="P399" i="1"/>
  <c r="K399" i="1"/>
  <c r="X398" i="1"/>
  <c r="S398" i="1"/>
  <c r="P398" i="1"/>
  <c r="K398" i="1"/>
  <c r="X397" i="1"/>
  <c r="S397" i="1"/>
  <c r="P397" i="1"/>
  <c r="K397" i="1"/>
  <c r="X396" i="1"/>
  <c r="S396" i="1"/>
  <c r="P396" i="1"/>
  <c r="K396" i="1"/>
  <c r="X395" i="1"/>
  <c r="S395" i="1"/>
  <c r="P395" i="1"/>
  <c r="K395" i="1"/>
  <c r="X394" i="1"/>
  <c r="S394" i="1"/>
  <c r="P394" i="1"/>
  <c r="K394" i="1"/>
  <c r="X393" i="1"/>
  <c r="S393" i="1"/>
  <c r="P393" i="1"/>
  <c r="K393" i="1"/>
  <c r="X392" i="1"/>
  <c r="S392" i="1"/>
  <c r="P392" i="1"/>
  <c r="K392" i="1"/>
  <c r="X391" i="1"/>
  <c r="S391" i="1"/>
  <c r="P391" i="1"/>
  <c r="K391" i="1"/>
  <c r="X390" i="1"/>
  <c r="S390" i="1"/>
  <c r="P390" i="1"/>
  <c r="K390" i="1"/>
  <c r="X389" i="1"/>
  <c r="S389" i="1"/>
  <c r="P389" i="1"/>
  <c r="K389" i="1"/>
  <c r="X388" i="1"/>
  <c r="S388" i="1"/>
  <c r="P388" i="1"/>
  <c r="K388" i="1"/>
  <c r="X387" i="1"/>
  <c r="S387" i="1"/>
  <c r="P387" i="1"/>
  <c r="K387" i="1"/>
  <c r="X386" i="1"/>
  <c r="S386" i="1"/>
  <c r="P386" i="1"/>
  <c r="K386" i="1"/>
  <c r="X385" i="1"/>
  <c r="S385" i="1"/>
  <c r="P385" i="1"/>
  <c r="K385" i="1"/>
  <c r="X384" i="1"/>
  <c r="S384" i="1"/>
  <c r="P384" i="1"/>
  <c r="K384" i="1"/>
  <c r="X383" i="1"/>
  <c r="S383" i="1"/>
  <c r="P383" i="1"/>
  <c r="K383" i="1"/>
  <c r="X382" i="1"/>
  <c r="S382" i="1"/>
  <c r="P382" i="1"/>
  <c r="K382" i="1"/>
  <c r="X381" i="1"/>
  <c r="S381" i="1"/>
  <c r="P381" i="1"/>
  <c r="K381" i="1"/>
  <c r="X380" i="1"/>
  <c r="S380" i="1"/>
  <c r="P380" i="1"/>
  <c r="K380" i="1"/>
  <c r="X379" i="1"/>
  <c r="S379" i="1"/>
  <c r="P379" i="1"/>
  <c r="K379" i="1"/>
  <c r="X378" i="1"/>
  <c r="S378" i="1"/>
  <c r="P378" i="1"/>
  <c r="K378" i="1"/>
  <c r="X377" i="1"/>
  <c r="S377" i="1"/>
  <c r="P377" i="1"/>
  <c r="K377" i="1"/>
  <c r="X376" i="1"/>
  <c r="S376" i="1"/>
  <c r="P376" i="1"/>
  <c r="K376" i="1"/>
  <c r="X375" i="1"/>
  <c r="S375" i="1"/>
  <c r="P375" i="1"/>
  <c r="K375" i="1"/>
  <c r="X374" i="1"/>
  <c r="S374" i="1"/>
  <c r="P374" i="1"/>
  <c r="K374" i="1"/>
  <c r="X373" i="1"/>
  <c r="S373" i="1"/>
  <c r="P373" i="1"/>
  <c r="K373" i="1"/>
  <c r="X372" i="1"/>
  <c r="S372" i="1"/>
  <c r="P372" i="1"/>
  <c r="K372" i="1"/>
  <c r="X371" i="1"/>
  <c r="S371" i="1"/>
  <c r="P371" i="1"/>
  <c r="K371" i="1"/>
  <c r="X370" i="1"/>
  <c r="S370" i="1"/>
  <c r="P370" i="1"/>
  <c r="K370" i="1"/>
  <c r="X369" i="1"/>
  <c r="S369" i="1"/>
  <c r="P369" i="1"/>
  <c r="K369" i="1"/>
  <c r="X368" i="1"/>
  <c r="S368" i="1"/>
  <c r="P368" i="1"/>
  <c r="K368" i="1"/>
  <c r="X367" i="1"/>
  <c r="S367" i="1"/>
  <c r="P367" i="1"/>
  <c r="K367" i="1"/>
  <c r="X366" i="1"/>
  <c r="S366" i="1"/>
  <c r="P366" i="1"/>
  <c r="K366" i="1"/>
  <c r="X365" i="1"/>
  <c r="S365" i="1"/>
  <c r="P365" i="1"/>
  <c r="K365" i="1"/>
  <c r="X364" i="1"/>
  <c r="S364" i="1"/>
  <c r="P364" i="1"/>
  <c r="K364" i="1"/>
  <c r="X363" i="1"/>
  <c r="S363" i="1"/>
  <c r="P363" i="1"/>
  <c r="K363" i="1"/>
  <c r="X362" i="1"/>
  <c r="S362" i="1"/>
  <c r="P362" i="1"/>
  <c r="K362" i="1"/>
  <c r="X361" i="1"/>
  <c r="S361" i="1"/>
  <c r="P361" i="1"/>
  <c r="K361" i="1"/>
  <c r="X360" i="1"/>
  <c r="S360" i="1"/>
  <c r="P360" i="1"/>
  <c r="K360" i="1"/>
  <c r="X359" i="1"/>
  <c r="S359" i="1"/>
  <c r="P359" i="1"/>
  <c r="K359" i="1"/>
  <c r="X358" i="1"/>
  <c r="S358" i="1"/>
  <c r="P358" i="1"/>
  <c r="K358" i="1"/>
  <c r="X357" i="1"/>
  <c r="S357" i="1"/>
  <c r="P357" i="1"/>
  <c r="K357" i="1"/>
  <c r="X356" i="1"/>
  <c r="S356" i="1"/>
  <c r="P356" i="1"/>
  <c r="K356" i="1"/>
  <c r="X355" i="1"/>
  <c r="S355" i="1"/>
  <c r="P355" i="1"/>
  <c r="K355" i="1"/>
  <c r="X354" i="1"/>
  <c r="S354" i="1"/>
  <c r="P354" i="1"/>
  <c r="K354" i="1"/>
  <c r="X353" i="1"/>
  <c r="S353" i="1"/>
  <c r="P353" i="1"/>
  <c r="K353" i="1"/>
  <c r="X352" i="1"/>
  <c r="S352" i="1"/>
  <c r="P352" i="1"/>
  <c r="K352" i="1"/>
  <c r="X351" i="1"/>
  <c r="S351" i="1"/>
  <c r="P351" i="1"/>
  <c r="K351" i="1"/>
  <c r="X350" i="1"/>
  <c r="S350" i="1"/>
  <c r="P350" i="1"/>
  <c r="K350" i="1"/>
  <c r="X349" i="1"/>
  <c r="S349" i="1"/>
  <c r="P349" i="1"/>
  <c r="K349" i="1"/>
  <c r="X348" i="1"/>
  <c r="S348" i="1"/>
  <c r="P348" i="1"/>
  <c r="K348" i="1"/>
  <c r="X347" i="1"/>
  <c r="S347" i="1"/>
  <c r="P347" i="1"/>
  <c r="K347" i="1"/>
  <c r="X346" i="1"/>
  <c r="S346" i="1"/>
  <c r="P346" i="1"/>
  <c r="K346" i="1"/>
  <c r="X345" i="1"/>
  <c r="S345" i="1"/>
  <c r="P345" i="1"/>
  <c r="K345" i="1"/>
  <c r="X344" i="1"/>
  <c r="S344" i="1"/>
  <c r="P344" i="1"/>
  <c r="K344" i="1"/>
  <c r="X343" i="1"/>
  <c r="S343" i="1"/>
  <c r="P343" i="1"/>
  <c r="K343" i="1"/>
  <c r="X342" i="1"/>
  <c r="S342" i="1"/>
  <c r="P342" i="1"/>
  <c r="K342" i="1"/>
  <c r="X341" i="1"/>
  <c r="S341" i="1"/>
  <c r="P341" i="1"/>
  <c r="K341" i="1"/>
  <c r="X340" i="1"/>
  <c r="S340" i="1"/>
  <c r="P340" i="1"/>
  <c r="K340" i="1"/>
  <c r="X339" i="1"/>
  <c r="S339" i="1"/>
  <c r="P339" i="1"/>
  <c r="K339" i="1"/>
  <c r="X338" i="1"/>
  <c r="S338" i="1"/>
  <c r="P338" i="1"/>
  <c r="K338" i="1"/>
  <c r="X337" i="1"/>
  <c r="S337" i="1"/>
  <c r="P337" i="1"/>
  <c r="K337" i="1"/>
  <c r="X336" i="1"/>
  <c r="S336" i="1"/>
  <c r="P336" i="1"/>
  <c r="K336" i="1"/>
  <c r="X335" i="1"/>
  <c r="S335" i="1"/>
  <c r="P335" i="1"/>
  <c r="K335" i="1"/>
  <c r="X334" i="1"/>
  <c r="S334" i="1"/>
  <c r="P334" i="1"/>
  <c r="K334" i="1"/>
  <c r="X333" i="1"/>
  <c r="S333" i="1"/>
  <c r="P333" i="1"/>
  <c r="K333" i="1"/>
  <c r="X332" i="1"/>
  <c r="S332" i="1"/>
  <c r="P332" i="1"/>
  <c r="K332" i="1"/>
  <c r="X331" i="1"/>
  <c r="S331" i="1"/>
  <c r="P331" i="1"/>
  <c r="K331" i="1"/>
  <c r="X330" i="1"/>
  <c r="S330" i="1"/>
  <c r="P330" i="1"/>
  <c r="K330" i="1"/>
  <c r="X329" i="1"/>
  <c r="S329" i="1"/>
  <c r="P329" i="1"/>
  <c r="K329" i="1"/>
  <c r="X328" i="1"/>
  <c r="S328" i="1"/>
  <c r="P328" i="1"/>
  <c r="K328" i="1"/>
  <c r="X327" i="1"/>
  <c r="S327" i="1"/>
  <c r="P327" i="1"/>
  <c r="K327" i="1"/>
  <c r="X326" i="1"/>
  <c r="S326" i="1"/>
  <c r="P326" i="1"/>
  <c r="K326" i="1"/>
  <c r="X325" i="1"/>
  <c r="S325" i="1"/>
  <c r="P325" i="1"/>
  <c r="K325" i="1"/>
  <c r="X324" i="1"/>
  <c r="S324" i="1"/>
  <c r="P324" i="1"/>
  <c r="K324" i="1"/>
  <c r="X323" i="1"/>
  <c r="S323" i="1"/>
  <c r="P323" i="1"/>
  <c r="K323" i="1"/>
  <c r="X322" i="1"/>
  <c r="S322" i="1"/>
  <c r="P322" i="1"/>
  <c r="K322" i="1"/>
  <c r="X321" i="1"/>
  <c r="S321" i="1"/>
  <c r="P321" i="1"/>
  <c r="K321" i="1"/>
  <c r="X320" i="1"/>
  <c r="S320" i="1"/>
  <c r="P320" i="1"/>
  <c r="K320" i="1"/>
  <c r="X319" i="1"/>
  <c r="S319" i="1"/>
  <c r="P319" i="1"/>
  <c r="K319" i="1"/>
  <c r="X318" i="1"/>
  <c r="S318" i="1"/>
  <c r="P318" i="1"/>
  <c r="K318" i="1"/>
  <c r="X317" i="1"/>
  <c r="S317" i="1"/>
  <c r="P317" i="1"/>
  <c r="K317" i="1"/>
  <c r="X316" i="1"/>
  <c r="S316" i="1"/>
  <c r="P316" i="1"/>
  <c r="K316" i="1"/>
  <c r="X315" i="1"/>
  <c r="S315" i="1"/>
  <c r="P315" i="1"/>
  <c r="K315" i="1"/>
  <c r="X314" i="1"/>
  <c r="S314" i="1"/>
  <c r="P314" i="1"/>
  <c r="K314" i="1"/>
  <c r="X313" i="1"/>
  <c r="S313" i="1"/>
  <c r="P313" i="1"/>
  <c r="K313" i="1"/>
  <c r="X312" i="1"/>
  <c r="S312" i="1"/>
  <c r="P312" i="1"/>
  <c r="K312" i="1"/>
  <c r="X311" i="1"/>
  <c r="S311" i="1"/>
  <c r="P311" i="1"/>
  <c r="K311" i="1"/>
  <c r="X310" i="1"/>
  <c r="S310" i="1"/>
  <c r="P310" i="1"/>
  <c r="K310" i="1"/>
  <c r="X309" i="1"/>
  <c r="S309" i="1"/>
  <c r="P309" i="1"/>
  <c r="K309" i="1"/>
  <c r="X308" i="1"/>
  <c r="S308" i="1"/>
  <c r="P308" i="1"/>
  <c r="K308" i="1"/>
  <c r="X307" i="1"/>
  <c r="S307" i="1"/>
  <c r="P307" i="1"/>
  <c r="K307" i="1"/>
  <c r="X306" i="1"/>
  <c r="S306" i="1"/>
  <c r="P306" i="1"/>
  <c r="K306" i="1"/>
  <c r="X305" i="1"/>
  <c r="S305" i="1"/>
  <c r="P305" i="1"/>
  <c r="K305" i="1"/>
  <c r="X304" i="1"/>
  <c r="S304" i="1"/>
  <c r="P304" i="1"/>
  <c r="K304" i="1"/>
  <c r="X303" i="1"/>
  <c r="S303" i="1"/>
  <c r="P303" i="1"/>
  <c r="K303" i="1"/>
  <c r="X302" i="1"/>
  <c r="S302" i="1"/>
  <c r="P302" i="1"/>
  <c r="K302" i="1"/>
  <c r="X301" i="1"/>
  <c r="S301" i="1"/>
  <c r="P301" i="1"/>
  <c r="K301" i="1"/>
  <c r="X300" i="1"/>
  <c r="S300" i="1"/>
  <c r="P300" i="1"/>
  <c r="K300" i="1"/>
  <c r="X299" i="1"/>
  <c r="S299" i="1"/>
  <c r="P299" i="1"/>
  <c r="K299" i="1"/>
  <c r="X298" i="1"/>
  <c r="S298" i="1"/>
  <c r="P298" i="1"/>
  <c r="K298" i="1"/>
  <c r="X297" i="1"/>
  <c r="S297" i="1"/>
  <c r="P297" i="1"/>
  <c r="K297" i="1"/>
  <c r="X296" i="1"/>
  <c r="S296" i="1"/>
  <c r="P296" i="1"/>
  <c r="K296" i="1"/>
  <c r="X295" i="1"/>
  <c r="S295" i="1"/>
  <c r="P295" i="1"/>
  <c r="K295" i="1"/>
  <c r="X294" i="1"/>
  <c r="S294" i="1"/>
  <c r="P294" i="1"/>
  <c r="K294" i="1"/>
  <c r="X293" i="1"/>
  <c r="S293" i="1"/>
  <c r="P293" i="1"/>
  <c r="K293" i="1"/>
  <c r="X292" i="1"/>
  <c r="S292" i="1"/>
  <c r="P292" i="1"/>
  <c r="K292" i="1"/>
  <c r="X291" i="1"/>
  <c r="S291" i="1"/>
  <c r="P291" i="1"/>
  <c r="K291" i="1"/>
  <c r="X290" i="1"/>
  <c r="S290" i="1"/>
  <c r="P290" i="1"/>
  <c r="K290" i="1"/>
  <c r="X289" i="1"/>
  <c r="S289" i="1"/>
  <c r="P289" i="1"/>
  <c r="K289" i="1"/>
  <c r="X288" i="1"/>
  <c r="S288" i="1"/>
  <c r="P288" i="1"/>
  <c r="K288" i="1"/>
  <c r="X287" i="1"/>
  <c r="S287" i="1"/>
  <c r="P287" i="1"/>
  <c r="K287" i="1"/>
  <c r="X286" i="1"/>
  <c r="S286" i="1"/>
  <c r="P286" i="1"/>
  <c r="K286" i="1"/>
  <c r="X285" i="1"/>
  <c r="S285" i="1"/>
  <c r="P285" i="1"/>
  <c r="K285" i="1"/>
  <c r="X284" i="1"/>
  <c r="S284" i="1"/>
  <c r="P284" i="1"/>
  <c r="K284" i="1"/>
  <c r="X283" i="1"/>
  <c r="S283" i="1"/>
  <c r="P283" i="1"/>
  <c r="K283" i="1"/>
  <c r="X282" i="1"/>
  <c r="S282" i="1"/>
  <c r="P282" i="1"/>
  <c r="K282" i="1"/>
  <c r="X281" i="1"/>
  <c r="S281" i="1"/>
  <c r="P281" i="1"/>
  <c r="K281" i="1"/>
  <c r="X280" i="1"/>
  <c r="S280" i="1"/>
  <c r="P280" i="1"/>
  <c r="K280" i="1"/>
  <c r="X279" i="1"/>
  <c r="S279" i="1"/>
  <c r="P279" i="1"/>
  <c r="K279" i="1"/>
  <c r="X278" i="1"/>
  <c r="S278" i="1"/>
  <c r="P278" i="1"/>
  <c r="K278" i="1"/>
  <c r="X277" i="1"/>
  <c r="S277" i="1"/>
  <c r="P277" i="1"/>
  <c r="K277" i="1"/>
  <c r="X276" i="1"/>
  <c r="S276" i="1"/>
  <c r="P276" i="1"/>
  <c r="K276" i="1"/>
  <c r="X275" i="1"/>
  <c r="S275" i="1"/>
  <c r="P275" i="1"/>
  <c r="K275" i="1"/>
  <c r="X274" i="1"/>
  <c r="S274" i="1"/>
  <c r="P274" i="1"/>
  <c r="K274" i="1"/>
  <c r="X273" i="1"/>
  <c r="S273" i="1"/>
  <c r="P273" i="1"/>
  <c r="K273" i="1"/>
  <c r="X272" i="1"/>
  <c r="S272" i="1"/>
  <c r="P272" i="1"/>
  <c r="K272" i="1"/>
  <c r="X271" i="1"/>
  <c r="S271" i="1"/>
  <c r="P271" i="1"/>
  <c r="K271" i="1"/>
  <c r="X270" i="1"/>
  <c r="S270" i="1"/>
  <c r="P270" i="1"/>
  <c r="K270" i="1"/>
  <c r="X269" i="1"/>
  <c r="S269" i="1"/>
  <c r="P269" i="1"/>
  <c r="K269" i="1"/>
  <c r="X268" i="1"/>
  <c r="S268" i="1"/>
  <c r="P268" i="1"/>
  <c r="K268" i="1"/>
  <c r="X267" i="1"/>
  <c r="S267" i="1"/>
  <c r="P267" i="1"/>
  <c r="K267" i="1"/>
  <c r="X266" i="1"/>
  <c r="S266" i="1"/>
  <c r="P266" i="1"/>
  <c r="K266" i="1"/>
  <c r="X265" i="1"/>
  <c r="S265" i="1"/>
  <c r="P265" i="1"/>
  <c r="K265" i="1"/>
  <c r="X264" i="1"/>
  <c r="S264" i="1"/>
  <c r="P264" i="1"/>
  <c r="K264" i="1"/>
  <c r="X263" i="1"/>
  <c r="S263" i="1"/>
  <c r="P263" i="1"/>
  <c r="K263" i="1"/>
  <c r="X262" i="1"/>
  <c r="S262" i="1"/>
  <c r="P262" i="1"/>
  <c r="K262" i="1"/>
  <c r="X261" i="1"/>
  <c r="S261" i="1"/>
  <c r="P261" i="1"/>
  <c r="K261" i="1"/>
  <c r="X260" i="1"/>
  <c r="S260" i="1"/>
  <c r="P260" i="1"/>
  <c r="K260" i="1"/>
  <c r="X259" i="1"/>
  <c r="S259" i="1"/>
  <c r="P259" i="1"/>
  <c r="K259" i="1"/>
  <c r="X258" i="1"/>
  <c r="S258" i="1"/>
  <c r="P258" i="1"/>
  <c r="K258" i="1"/>
  <c r="X257" i="1"/>
  <c r="S257" i="1"/>
  <c r="P257" i="1"/>
  <c r="K257" i="1"/>
  <c r="X256" i="1"/>
  <c r="S256" i="1"/>
  <c r="P256" i="1"/>
  <c r="K256" i="1"/>
  <c r="X255" i="1"/>
  <c r="S255" i="1"/>
  <c r="P255" i="1"/>
  <c r="K255" i="1"/>
  <c r="X254" i="1"/>
  <c r="S254" i="1"/>
  <c r="P254" i="1"/>
  <c r="K254" i="1"/>
  <c r="X253" i="1"/>
  <c r="S253" i="1"/>
  <c r="P253" i="1"/>
  <c r="K253" i="1"/>
  <c r="X252" i="1"/>
  <c r="S252" i="1"/>
  <c r="P252" i="1"/>
  <c r="K252" i="1"/>
  <c r="X251" i="1"/>
  <c r="S251" i="1"/>
  <c r="P251" i="1"/>
  <c r="K251" i="1"/>
  <c r="X250" i="1"/>
  <c r="S250" i="1"/>
  <c r="P250" i="1"/>
  <c r="K250" i="1"/>
  <c r="X249" i="1"/>
  <c r="S249" i="1"/>
  <c r="P249" i="1"/>
  <c r="K249" i="1"/>
  <c r="X248" i="1"/>
  <c r="S248" i="1"/>
  <c r="P248" i="1"/>
  <c r="K248" i="1"/>
  <c r="X247" i="1"/>
  <c r="S247" i="1"/>
  <c r="P247" i="1"/>
  <c r="K247" i="1"/>
  <c r="X246" i="1"/>
  <c r="S246" i="1"/>
  <c r="P246" i="1"/>
  <c r="K246" i="1"/>
  <c r="X245" i="1"/>
  <c r="S245" i="1"/>
  <c r="P245" i="1"/>
  <c r="K245" i="1"/>
  <c r="X244" i="1"/>
  <c r="S244" i="1"/>
  <c r="P244" i="1"/>
  <c r="K244" i="1"/>
  <c r="X243" i="1"/>
  <c r="S243" i="1"/>
  <c r="P243" i="1"/>
  <c r="K243" i="1"/>
  <c r="X242" i="1"/>
  <c r="S242" i="1"/>
  <c r="P242" i="1"/>
  <c r="K242" i="1"/>
  <c r="X241" i="1"/>
  <c r="S241" i="1"/>
  <c r="P241" i="1"/>
  <c r="K241" i="1"/>
  <c r="X240" i="1"/>
  <c r="S240" i="1"/>
  <c r="P240" i="1"/>
  <c r="K240" i="1"/>
  <c r="X239" i="1"/>
  <c r="S239" i="1"/>
  <c r="P239" i="1"/>
  <c r="K239" i="1"/>
  <c r="X238" i="1"/>
  <c r="S238" i="1"/>
  <c r="P238" i="1"/>
  <c r="K238" i="1"/>
  <c r="X237" i="1"/>
  <c r="S237" i="1"/>
  <c r="P237" i="1"/>
  <c r="K237" i="1"/>
  <c r="X236" i="1"/>
  <c r="S236" i="1"/>
  <c r="P236" i="1"/>
  <c r="K236" i="1"/>
  <c r="X235" i="1"/>
  <c r="S235" i="1"/>
  <c r="P235" i="1"/>
  <c r="K235" i="1"/>
  <c r="X234" i="1"/>
  <c r="S234" i="1"/>
  <c r="P234" i="1"/>
  <c r="K234" i="1"/>
  <c r="X233" i="1"/>
  <c r="S233" i="1"/>
  <c r="P233" i="1"/>
  <c r="K233" i="1"/>
  <c r="X232" i="1"/>
  <c r="S232" i="1"/>
  <c r="P232" i="1"/>
  <c r="K232" i="1"/>
  <c r="X231" i="1"/>
  <c r="S231" i="1"/>
  <c r="P231" i="1"/>
  <c r="K231" i="1"/>
  <c r="X230" i="1"/>
  <c r="S230" i="1"/>
  <c r="P230" i="1"/>
  <c r="K230" i="1"/>
  <c r="X229" i="1"/>
  <c r="S229" i="1"/>
  <c r="P229" i="1"/>
  <c r="K229" i="1"/>
  <c r="X228" i="1"/>
  <c r="S228" i="1"/>
  <c r="P228" i="1"/>
  <c r="K228" i="1"/>
  <c r="X227" i="1"/>
  <c r="S227" i="1"/>
  <c r="P227" i="1"/>
  <c r="K227" i="1"/>
  <c r="X226" i="1"/>
  <c r="S226" i="1"/>
  <c r="P226" i="1"/>
  <c r="K226" i="1"/>
  <c r="X225" i="1"/>
  <c r="S225" i="1"/>
  <c r="P225" i="1"/>
  <c r="K225" i="1"/>
  <c r="X224" i="1"/>
  <c r="S224" i="1"/>
  <c r="P224" i="1"/>
  <c r="K224" i="1"/>
  <c r="X223" i="1"/>
  <c r="S223" i="1"/>
  <c r="P223" i="1"/>
  <c r="K223" i="1"/>
  <c r="X222" i="1"/>
  <c r="S222" i="1"/>
  <c r="P222" i="1"/>
  <c r="K222" i="1"/>
  <c r="X221" i="1"/>
  <c r="S221" i="1"/>
  <c r="P221" i="1"/>
  <c r="K221" i="1"/>
  <c r="X220" i="1"/>
  <c r="S220" i="1"/>
  <c r="P220" i="1"/>
  <c r="K220" i="1"/>
  <c r="X219" i="1"/>
  <c r="S219" i="1"/>
  <c r="P219" i="1"/>
  <c r="K219" i="1"/>
  <c r="X218" i="1"/>
  <c r="S218" i="1"/>
  <c r="P218" i="1"/>
  <c r="K218" i="1"/>
  <c r="X217" i="1"/>
  <c r="S217" i="1"/>
  <c r="P217" i="1"/>
  <c r="K217" i="1"/>
  <c r="X216" i="1"/>
  <c r="S216" i="1"/>
  <c r="P216" i="1"/>
  <c r="K216" i="1"/>
  <c r="X215" i="1"/>
  <c r="S215" i="1"/>
  <c r="P215" i="1"/>
  <c r="K215" i="1"/>
  <c r="X214" i="1"/>
  <c r="S214" i="1"/>
  <c r="P214" i="1"/>
  <c r="K214" i="1"/>
  <c r="X213" i="1"/>
  <c r="S213" i="1"/>
  <c r="P213" i="1"/>
  <c r="K213" i="1"/>
  <c r="X212" i="1"/>
  <c r="S212" i="1"/>
  <c r="P212" i="1"/>
  <c r="K212" i="1"/>
  <c r="X211" i="1"/>
  <c r="S211" i="1"/>
  <c r="P211" i="1"/>
  <c r="K211" i="1"/>
  <c r="X210" i="1"/>
  <c r="S210" i="1"/>
  <c r="P210" i="1"/>
  <c r="K210" i="1"/>
  <c r="X209" i="1"/>
  <c r="S209" i="1"/>
  <c r="P209" i="1"/>
  <c r="K209" i="1"/>
  <c r="X208" i="1"/>
  <c r="S208" i="1"/>
  <c r="P208" i="1"/>
  <c r="K208" i="1"/>
  <c r="X207" i="1"/>
  <c r="S207" i="1"/>
  <c r="P207" i="1"/>
  <c r="K207" i="1"/>
  <c r="X206" i="1"/>
  <c r="S206" i="1"/>
  <c r="P206" i="1"/>
  <c r="K206" i="1"/>
  <c r="X205" i="1"/>
  <c r="S205" i="1"/>
  <c r="P205" i="1"/>
  <c r="K205" i="1"/>
  <c r="X204" i="1"/>
  <c r="S204" i="1"/>
  <c r="P204" i="1"/>
  <c r="K204" i="1"/>
  <c r="X203" i="1"/>
  <c r="S203" i="1"/>
  <c r="P203" i="1"/>
  <c r="K203" i="1"/>
  <c r="X202" i="1"/>
  <c r="S202" i="1"/>
  <c r="P202" i="1"/>
  <c r="K202" i="1"/>
  <c r="X201" i="1"/>
  <c r="S201" i="1"/>
  <c r="P201" i="1"/>
  <c r="K201" i="1"/>
  <c r="X200" i="1"/>
  <c r="S200" i="1"/>
  <c r="P200" i="1"/>
  <c r="K200" i="1"/>
  <c r="X199" i="1"/>
  <c r="S199" i="1"/>
  <c r="P199" i="1"/>
  <c r="K199" i="1"/>
  <c r="X198" i="1"/>
  <c r="S198" i="1"/>
  <c r="P198" i="1"/>
  <c r="K198" i="1"/>
  <c r="X197" i="1"/>
  <c r="S197" i="1"/>
  <c r="P197" i="1"/>
  <c r="K197" i="1"/>
  <c r="X196" i="1"/>
  <c r="S196" i="1"/>
  <c r="P196" i="1"/>
  <c r="K196" i="1"/>
  <c r="X195" i="1"/>
  <c r="S195" i="1"/>
  <c r="P195" i="1"/>
  <c r="K195" i="1"/>
  <c r="X194" i="1"/>
  <c r="S194" i="1"/>
  <c r="P194" i="1"/>
  <c r="K194" i="1"/>
  <c r="X193" i="1"/>
  <c r="S193" i="1"/>
  <c r="P193" i="1"/>
  <c r="K193" i="1"/>
  <c r="X192" i="1"/>
  <c r="S192" i="1"/>
  <c r="P192" i="1"/>
  <c r="K192" i="1"/>
  <c r="X191" i="1"/>
  <c r="S191" i="1"/>
  <c r="P191" i="1"/>
  <c r="K191" i="1"/>
  <c r="X190" i="1"/>
  <c r="S190" i="1"/>
  <c r="P190" i="1"/>
  <c r="K190" i="1"/>
  <c r="X189" i="1"/>
  <c r="S189" i="1"/>
  <c r="P189" i="1"/>
  <c r="K189" i="1"/>
  <c r="X188" i="1"/>
  <c r="S188" i="1"/>
  <c r="P188" i="1"/>
  <c r="K188" i="1"/>
  <c r="X187" i="1"/>
  <c r="S187" i="1"/>
  <c r="P187" i="1"/>
  <c r="K187" i="1"/>
  <c r="X186" i="1"/>
  <c r="S186" i="1"/>
  <c r="P186" i="1"/>
  <c r="K186" i="1"/>
  <c r="X185" i="1"/>
  <c r="S185" i="1"/>
  <c r="P185" i="1"/>
  <c r="K185" i="1"/>
  <c r="X184" i="1"/>
  <c r="S184" i="1"/>
  <c r="P184" i="1"/>
  <c r="K184" i="1"/>
  <c r="X183" i="1"/>
  <c r="S183" i="1"/>
  <c r="P183" i="1"/>
  <c r="K183" i="1"/>
  <c r="X182" i="1"/>
  <c r="S182" i="1"/>
  <c r="P182" i="1"/>
  <c r="K182" i="1"/>
  <c r="X181" i="1"/>
  <c r="S181" i="1"/>
  <c r="P181" i="1"/>
  <c r="K181" i="1"/>
  <c r="X180" i="1"/>
  <c r="S180" i="1"/>
  <c r="P180" i="1"/>
  <c r="K180" i="1"/>
  <c r="X179" i="1"/>
  <c r="S179" i="1"/>
  <c r="P179" i="1"/>
  <c r="K179" i="1"/>
  <c r="X178" i="1"/>
  <c r="S178" i="1"/>
  <c r="P178" i="1"/>
  <c r="K178" i="1"/>
  <c r="X177" i="1"/>
  <c r="S177" i="1"/>
  <c r="P177" i="1"/>
  <c r="K177" i="1"/>
  <c r="X176" i="1"/>
  <c r="S176" i="1"/>
  <c r="P176" i="1"/>
  <c r="K176" i="1"/>
  <c r="X175" i="1"/>
  <c r="S175" i="1"/>
  <c r="P175" i="1"/>
  <c r="K175" i="1"/>
  <c r="X174" i="1"/>
  <c r="S174" i="1"/>
  <c r="P174" i="1"/>
  <c r="K174" i="1"/>
  <c r="X173" i="1"/>
  <c r="S173" i="1"/>
  <c r="P173" i="1"/>
  <c r="K173" i="1"/>
  <c r="X172" i="1"/>
  <c r="S172" i="1"/>
  <c r="P172" i="1"/>
  <c r="K172" i="1"/>
  <c r="X171" i="1"/>
  <c r="S171" i="1"/>
  <c r="P171" i="1"/>
  <c r="K171" i="1"/>
  <c r="X170" i="1"/>
  <c r="S170" i="1"/>
  <c r="P170" i="1"/>
  <c r="K170" i="1"/>
  <c r="X169" i="1"/>
  <c r="S169" i="1"/>
  <c r="P169" i="1"/>
  <c r="K169" i="1"/>
  <c r="X168" i="1"/>
  <c r="S168" i="1"/>
  <c r="P168" i="1"/>
  <c r="K168" i="1"/>
  <c r="X167" i="1"/>
  <c r="S167" i="1"/>
  <c r="P167" i="1"/>
  <c r="K167" i="1"/>
  <c r="X166" i="1"/>
  <c r="S166" i="1"/>
  <c r="P166" i="1"/>
  <c r="K166" i="1"/>
  <c r="X165" i="1"/>
  <c r="S165" i="1"/>
  <c r="P165" i="1"/>
  <c r="K165" i="1"/>
  <c r="X164" i="1"/>
  <c r="S164" i="1"/>
  <c r="P164" i="1"/>
  <c r="K164" i="1"/>
  <c r="X163" i="1"/>
  <c r="S163" i="1"/>
  <c r="P163" i="1"/>
  <c r="K163" i="1"/>
  <c r="X162" i="1"/>
  <c r="S162" i="1"/>
  <c r="P162" i="1"/>
  <c r="K162" i="1"/>
  <c r="X161" i="1"/>
  <c r="S161" i="1"/>
  <c r="P161" i="1"/>
  <c r="K161" i="1"/>
  <c r="X160" i="1"/>
  <c r="S160" i="1"/>
  <c r="P160" i="1"/>
  <c r="K160" i="1"/>
  <c r="X159" i="1"/>
  <c r="S159" i="1"/>
  <c r="P159" i="1"/>
  <c r="K159" i="1"/>
  <c r="X158" i="1"/>
  <c r="S158" i="1"/>
  <c r="P158" i="1"/>
  <c r="K158" i="1"/>
  <c r="X157" i="1"/>
  <c r="S157" i="1"/>
  <c r="P157" i="1"/>
  <c r="K157" i="1"/>
  <c r="X156" i="1"/>
  <c r="S156" i="1"/>
  <c r="P156" i="1"/>
  <c r="K156" i="1"/>
  <c r="X155" i="1"/>
  <c r="S155" i="1"/>
  <c r="P155" i="1"/>
  <c r="K155" i="1"/>
  <c r="X154" i="1"/>
  <c r="S154" i="1"/>
  <c r="P154" i="1"/>
  <c r="K154" i="1"/>
  <c r="X153" i="1"/>
  <c r="S153" i="1"/>
  <c r="P153" i="1"/>
  <c r="K153" i="1"/>
  <c r="X152" i="1"/>
  <c r="S152" i="1"/>
  <c r="P152" i="1"/>
  <c r="K152" i="1"/>
  <c r="X151" i="1"/>
  <c r="S151" i="1"/>
  <c r="P151" i="1"/>
  <c r="K151" i="1"/>
  <c r="X150" i="1"/>
  <c r="S150" i="1"/>
  <c r="P150" i="1"/>
  <c r="K150" i="1"/>
  <c r="X149" i="1"/>
  <c r="S149" i="1"/>
  <c r="P149" i="1"/>
  <c r="K149" i="1"/>
  <c r="X148" i="1"/>
  <c r="S148" i="1"/>
  <c r="P148" i="1"/>
  <c r="K148" i="1"/>
  <c r="X147" i="1"/>
  <c r="S147" i="1"/>
  <c r="P147" i="1"/>
  <c r="K147" i="1"/>
  <c r="X146" i="1"/>
  <c r="S146" i="1"/>
  <c r="P146" i="1"/>
  <c r="K146" i="1"/>
  <c r="X145" i="1"/>
  <c r="S145" i="1"/>
  <c r="P145" i="1"/>
  <c r="K145" i="1"/>
  <c r="X144" i="1"/>
  <c r="S144" i="1"/>
  <c r="P144" i="1"/>
  <c r="K144" i="1"/>
  <c r="B144" i="1"/>
  <c r="X143" i="1"/>
  <c r="S143" i="1"/>
  <c r="P143" i="1"/>
  <c r="K143" i="1"/>
  <c r="X142" i="1"/>
  <c r="S142" i="1"/>
  <c r="P142" i="1"/>
  <c r="K142" i="1"/>
  <c r="C142" i="1"/>
  <c r="B142" i="1"/>
  <c r="X141" i="1"/>
  <c r="S141" i="1"/>
  <c r="P141" i="1"/>
  <c r="K141" i="1"/>
  <c r="C141" i="1"/>
  <c r="B141" i="1"/>
  <c r="X140" i="1"/>
  <c r="S140" i="1"/>
  <c r="P140" i="1"/>
  <c r="K140" i="1"/>
  <c r="B140" i="1"/>
  <c r="X139" i="1"/>
  <c r="S139" i="1"/>
  <c r="P139" i="1"/>
  <c r="K139" i="1"/>
  <c r="C139" i="1"/>
  <c r="B139" i="1"/>
  <c r="X138" i="1"/>
  <c r="S138" i="1"/>
  <c r="P138" i="1"/>
  <c r="K138" i="1"/>
  <c r="C138" i="1"/>
  <c r="B138" i="1"/>
  <c r="X137" i="1"/>
  <c r="S137" i="1"/>
  <c r="P137" i="1"/>
  <c r="K137" i="1"/>
  <c r="C137" i="1"/>
  <c r="B137" i="1"/>
  <c r="X136" i="1"/>
  <c r="S136" i="1"/>
  <c r="P136" i="1"/>
  <c r="K136" i="1"/>
  <c r="C136" i="1"/>
  <c r="B136" i="1"/>
  <c r="X135" i="1"/>
  <c r="S135" i="1"/>
  <c r="P135" i="1"/>
  <c r="K135" i="1"/>
  <c r="C135" i="1"/>
  <c r="B135" i="1"/>
  <c r="X134" i="1"/>
  <c r="S134" i="1"/>
  <c r="P134" i="1"/>
  <c r="K134" i="1"/>
  <c r="C134" i="1"/>
  <c r="B134" i="1"/>
  <c r="X133" i="1"/>
  <c r="S133" i="1"/>
  <c r="P133" i="1"/>
  <c r="K133" i="1"/>
  <c r="C133" i="1"/>
  <c r="B133" i="1"/>
  <c r="X132" i="1"/>
  <c r="S132" i="1"/>
  <c r="P132" i="1"/>
  <c r="K132" i="1"/>
  <c r="C132" i="1"/>
  <c r="B132" i="1"/>
  <c r="X131" i="1"/>
  <c r="S131" i="1"/>
  <c r="P131" i="1"/>
  <c r="K131" i="1"/>
  <c r="C131" i="1"/>
  <c r="B131" i="1"/>
  <c r="X130" i="1"/>
  <c r="S130" i="1"/>
  <c r="P130" i="1"/>
  <c r="K130" i="1"/>
  <c r="C130" i="1"/>
  <c r="B130" i="1"/>
  <c r="X129" i="1"/>
  <c r="S129" i="1"/>
  <c r="P129" i="1"/>
  <c r="K129" i="1"/>
  <c r="C129" i="1"/>
  <c r="B129" i="1"/>
  <c r="X128" i="1"/>
  <c r="S128" i="1"/>
  <c r="P128" i="1"/>
  <c r="K128" i="1"/>
  <c r="C128" i="1"/>
  <c r="B128" i="1"/>
  <c r="X127" i="1"/>
  <c r="S127" i="1"/>
  <c r="P127" i="1"/>
  <c r="K127" i="1"/>
  <c r="C127" i="1"/>
  <c r="B127" i="1"/>
  <c r="X126" i="1"/>
  <c r="S126" i="1"/>
  <c r="P126" i="1"/>
  <c r="K126" i="1"/>
  <c r="C126" i="1"/>
  <c r="B126" i="1"/>
  <c r="X125" i="1"/>
  <c r="S125" i="1"/>
  <c r="P125" i="1"/>
  <c r="K125" i="1"/>
  <c r="C125" i="1"/>
  <c r="B125" i="1"/>
  <c r="X124" i="1"/>
  <c r="S124" i="1"/>
  <c r="P124" i="1"/>
  <c r="K124" i="1"/>
  <c r="C124" i="1"/>
  <c r="B124" i="1"/>
  <c r="X123" i="1"/>
  <c r="S123" i="1"/>
  <c r="P123" i="1"/>
  <c r="K123" i="1"/>
  <c r="C123" i="1"/>
  <c r="B123" i="1"/>
  <c r="X122" i="1"/>
  <c r="S122" i="1"/>
  <c r="P122" i="1"/>
  <c r="K122" i="1"/>
  <c r="C122" i="1"/>
  <c r="B122" i="1"/>
  <c r="X121" i="1"/>
  <c r="S121" i="1"/>
  <c r="P121" i="1"/>
  <c r="K121" i="1"/>
  <c r="C121" i="1"/>
  <c r="B121" i="1"/>
  <c r="X120" i="1"/>
  <c r="S120" i="1"/>
  <c r="P120" i="1"/>
  <c r="K120" i="1"/>
  <c r="C120" i="1"/>
  <c r="B120" i="1"/>
  <c r="X119" i="1"/>
  <c r="S119" i="1"/>
  <c r="P119" i="1"/>
  <c r="K119" i="1"/>
  <c r="X118" i="1"/>
  <c r="S118" i="1"/>
  <c r="P118" i="1"/>
  <c r="K118" i="1"/>
  <c r="C118" i="1"/>
  <c r="B118" i="1"/>
  <c r="X117" i="1"/>
  <c r="S117" i="1"/>
  <c r="P117" i="1"/>
  <c r="K117" i="1"/>
  <c r="C117" i="1"/>
  <c r="X116" i="1"/>
  <c r="S116" i="1"/>
  <c r="P116" i="1"/>
  <c r="K116" i="1"/>
  <c r="C116" i="1"/>
  <c r="B116" i="1"/>
  <c r="X115" i="1"/>
  <c r="S115" i="1"/>
  <c r="P115" i="1"/>
  <c r="K115" i="1"/>
  <c r="C115" i="1"/>
  <c r="B115" i="1"/>
  <c r="X114" i="1"/>
  <c r="S114" i="1"/>
  <c r="P114" i="1"/>
  <c r="K114" i="1"/>
  <c r="C114" i="1"/>
  <c r="B114" i="1"/>
  <c r="X113" i="1"/>
  <c r="S113" i="1"/>
  <c r="P113" i="1"/>
  <c r="K113" i="1"/>
  <c r="C113" i="1"/>
  <c r="B113" i="1"/>
  <c r="X112" i="1"/>
  <c r="S112" i="1"/>
  <c r="P112" i="1"/>
  <c r="K112" i="1"/>
  <c r="C112" i="1"/>
  <c r="B112" i="1"/>
  <c r="X111" i="1"/>
  <c r="S111" i="1"/>
  <c r="P111" i="1"/>
  <c r="K111" i="1"/>
  <c r="C111" i="1"/>
  <c r="B111" i="1"/>
  <c r="X110" i="1"/>
  <c r="S110" i="1"/>
  <c r="P110" i="1"/>
  <c r="K110" i="1"/>
  <c r="C110" i="1"/>
  <c r="B110" i="1"/>
  <c r="X109" i="1"/>
  <c r="S109" i="1"/>
  <c r="P109" i="1"/>
  <c r="K109" i="1"/>
  <c r="C109" i="1"/>
  <c r="B109" i="1"/>
  <c r="X108" i="1"/>
  <c r="S108" i="1"/>
  <c r="P108" i="1"/>
  <c r="K108" i="1"/>
  <c r="C108" i="1"/>
  <c r="B108" i="1"/>
  <c r="X107" i="1"/>
  <c r="S107" i="1"/>
  <c r="P107" i="1"/>
  <c r="K107" i="1"/>
  <c r="C107" i="1"/>
  <c r="B107" i="1"/>
  <c r="X106" i="1"/>
  <c r="S106" i="1"/>
  <c r="P106" i="1"/>
  <c r="K106" i="1"/>
  <c r="C106" i="1"/>
  <c r="B106" i="1"/>
  <c r="X105" i="1"/>
  <c r="S105" i="1"/>
  <c r="P105" i="1"/>
  <c r="K105" i="1"/>
  <c r="C105" i="1"/>
  <c r="B105" i="1"/>
  <c r="X104" i="1"/>
  <c r="S104" i="1"/>
  <c r="P104" i="1"/>
  <c r="K104" i="1"/>
  <c r="C104" i="1"/>
  <c r="B104" i="1"/>
  <c r="X103" i="1"/>
  <c r="S103" i="1"/>
  <c r="P103" i="1"/>
  <c r="K103" i="1"/>
  <c r="C103" i="1"/>
  <c r="B103" i="1"/>
  <c r="X102" i="1"/>
  <c r="S102" i="1"/>
  <c r="P102" i="1"/>
  <c r="K102" i="1"/>
  <c r="X101" i="1"/>
  <c r="S101" i="1"/>
  <c r="P101" i="1"/>
  <c r="K101" i="1"/>
  <c r="C101" i="1"/>
  <c r="B101" i="1"/>
  <c r="B42" i="1" s="1"/>
  <c r="X100" i="1"/>
  <c r="S100" i="1"/>
  <c r="P100" i="1"/>
  <c r="K100" i="1"/>
  <c r="C100" i="1"/>
  <c r="X99" i="1"/>
  <c r="S99" i="1"/>
  <c r="P99" i="1"/>
  <c r="K99" i="1"/>
  <c r="C99" i="1"/>
  <c r="B99" i="1"/>
  <c r="X98" i="1"/>
  <c r="S98" i="1"/>
  <c r="P98" i="1"/>
  <c r="K98" i="1"/>
  <c r="C98" i="1"/>
  <c r="B98" i="1"/>
  <c r="X97" i="1"/>
  <c r="S97" i="1"/>
  <c r="P97" i="1"/>
  <c r="K97" i="1"/>
  <c r="C97" i="1"/>
  <c r="B97" i="1"/>
  <c r="X96" i="1"/>
  <c r="S96" i="1"/>
  <c r="P96" i="1"/>
  <c r="K96" i="1"/>
  <c r="C96" i="1"/>
  <c r="B96" i="1"/>
  <c r="X95" i="1"/>
  <c r="S95" i="1"/>
  <c r="P95" i="1"/>
  <c r="K95" i="1"/>
  <c r="C95" i="1"/>
  <c r="B95" i="1"/>
  <c r="X94" i="1"/>
  <c r="S94" i="1"/>
  <c r="P94" i="1"/>
  <c r="K94" i="1"/>
  <c r="C94" i="1"/>
  <c r="B94" i="1"/>
  <c r="X93" i="1"/>
  <c r="S93" i="1"/>
  <c r="P93" i="1"/>
  <c r="K93" i="1"/>
  <c r="C93" i="1"/>
  <c r="B93" i="1"/>
  <c r="X92" i="1"/>
  <c r="S92" i="1"/>
  <c r="P92" i="1"/>
  <c r="K92" i="1"/>
  <c r="X91" i="1"/>
  <c r="S91" i="1"/>
  <c r="P91" i="1"/>
  <c r="K91" i="1"/>
  <c r="C91" i="1"/>
  <c r="B91" i="1"/>
  <c r="X90" i="1"/>
  <c r="S90" i="1"/>
  <c r="P90" i="1"/>
  <c r="K90" i="1"/>
  <c r="C90" i="1"/>
  <c r="B90" i="1"/>
  <c r="X89" i="1"/>
  <c r="S89" i="1"/>
  <c r="P89" i="1"/>
  <c r="K89" i="1"/>
  <c r="C89" i="1"/>
  <c r="B89" i="1"/>
  <c r="X88" i="1"/>
  <c r="S88" i="1"/>
  <c r="P88" i="1"/>
  <c r="K88" i="1"/>
  <c r="X87" i="1"/>
  <c r="S87" i="1"/>
  <c r="P87" i="1"/>
  <c r="K87" i="1"/>
  <c r="X86" i="1"/>
  <c r="S86" i="1"/>
  <c r="P86" i="1"/>
  <c r="K86" i="1"/>
  <c r="C86" i="1"/>
  <c r="B86" i="1"/>
  <c r="X85" i="1"/>
  <c r="S85" i="1"/>
  <c r="P85" i="1"/>
  <c r="K85" i="1"/>
  <c r="C85" i="1"/>
  <c r="B85" i="1"/>
  <c r="X84" i="1"/>
  <c r="S84" i="1"/>
  <c r="P84" i="1"/>
  <c r="K84" i="1"/>
  <c r="C84" i="1"/>
  <c r="B84" i="1"/>
  <c r="X83" i="1"/>
  <c r="S83" i="1"/>
  <c r="P83" i="1"/>
  <c r="K83" i="1"/>
  <c r="C83" i="1"/>
  <c r="B83" i="1"/>
  <c r="X82" i="1"/>
  <c r="S82" i="1"/>
  <c r="P82" i="1"/>
  <c r="K82" i="1"/>
  <c r="C82" i="1"/>
  <c r="B82" i="1"/>
  <c r="X81" i="1"/>
  <c r="S81" i="1"/>
  <c r="P81" i="1"/>
  <c r="K81" i="1"/>
  <c r="C81" i="1"/>
  <c r="B81" i="1"/>
  <c r="X80" i="1"/>
  <c r="S80" i="1"/>
  <c r="P80" i="1"/>
  <c r="K80" i="1"/>
  <c r="X79" i="1"/>
  <c r="S79" i="1"/>
  <c r="P79" i="1"/>
  <c r="K79" i="1"/>
  <c r="C79" i="1"/>
  <c r="X78" i="1"/>
  <c r="S78" i="1"/>
  <c r="P78" i="1"/>
  <c r="K78" i="1"/>
  <c r="C78" i="1"/>
  <c r="B78" i="1"/>
  <c r="X77" i="1"/>
  <c r="S77" i="1"/>
  <c r="P77" i="1"/>
  <c r="K77" i="1"/>
  <c r="C77" i="1"/>
  <c r="B77" i="1"/>
  <c r="C25" i="1" s="1"/>
  <c r="X76" i="1"/>
  <c r="S76" i="1"/>
  <c r="P76" i="1"/>
  <c r="K76" i="1"/>
  <c r="C76" i="1"/>
  <c r="B76" i="1"/>
  <c r="X75" i="1"/>
  <c r="S75" i="1"/>
  <c r="P75" i="1"/>
  <c r="K75" i="1"/>
  <c r="C75" i="1"/>
  <c r="B75" i="1"/>
  <c r="X74" i="1"/>
  <c r="S74" i="1"/>
  <c r="P74" i="1"/>
  <c r="K74" i="1"/>
  <c r="C74" i="1"/>
  <c r="B74" i="1"/>
  <c r="X73" i="1"/>
  <c r="S73" i="1"/>
  <c r="P73" i="1"/>
  <c r="K73" i="1"/>
  <c r="C73" i="1"/>
  <c r="B73" i="1"/>
  <c r="X72" i="1"/>
  <c r="S72" i="1"/>
  <c r="P72" i="1"/>
  <c r="K72" i="1"/>
  <c r="C72" i="1"/>
  <c r="B72" i="1"/>
  <c r="X71" i="1"/>
  <c r="S71" i="1"/>
  <c r="P71" i="1"/>
  <c r="K71" i="1"/>
  <c r="C71" i="1"/>
  <c r="B71" i="1"/>
  <c r="X70" i="1"/>
  <c r="S70" i="1"/>
  <c r="P70" i="1"/>
  <c r="K70" i="1"/>
  <c r="C70" i="1"/>
  <c r="B70" i="1"/>
  <c r="X69" i="1"/>
  <c r="S69" i="1"/>
  <c r="P69" i="1"/>
  <c r="K69" i="1"/>
  <c r="C69" i="1"/>
  <c r="B69" i="1"/>
  <c r="X68" i="1"/>
  <c r="S68" i="1"/>
  <c r="P68" i="1"/>
  <c r="K68" i="1"/>
  <c r="C68" i="1"/>
  <c r="B68" i="1"/>
  <c r="X67" i="1"/>
  <c r="S67" i="1"/>
  <c r="P67" i="1"/>
  <c r="K67" i="1"/>
  <c r="C67" i="1"/>
  <c r="B67" i="1"/>
  <c r="X66" i="1"/>
  <c r="S66" i="1"/>
  <c r="P66" i="1"/>
  <c r="K66" i="1"/>
  <c r="C66" i="1"/>
  <c r="B66" i="1"/>
  <c r="X65" i="1"/>
  <c r="S65" i="1"/>
  <c r="P65" i="1"/>
  <c r="K65" i="1"/>
  <c r="C65" i="1"/>
  <c r="B65" i="1"/>
  <c r="X64" i="1"/>
  <c r="S64" i="1"/>
  <c r="P64" i="1"/>
  <c r="K64" i="1"/>
  <c r="C64" i="1"/>
  <c r="B64" i="1"/>
  <c r="X63" i="1"/>
  <c r="S63" i="1"/>
  <c r="P63" i="1"/>
  <c r="K63" i="1"/>
  <c r="C63" i="1"/>
  <c r="B63" i="1"/>
  <c r="J2" i="1" s="1"/>
  <c r="K2" i="1" s="1"/>
  <c r="K3" i="1" s="1"/>
  <c r="K4" i="1" s="1"/>
  <c r="K5" i="1" s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X62" i="1"/>
  <c r="S62" i="1"/>
  <c r="P62" i="1"/>
  <c r="K62" i="1"/>
  <c r="C62" i="1"/>
  <c r="B62" i="1"/>
  <c r="X61" i="1"/>
  <c r="C61" i="1"/>
  <c r="B61" i="1"/>
  <c r="B46" i="1" s="1"/>
  <c r="X60" i="1"/>
  <c r="C60" i="1"/>
  <c r="B60" i="1"/>
  <c r="C59" i="1"/>
  <c r="B59" i="1"/>
  <c r="C58" i="1"/>
  <c r="B58" i="1"/>
  <c r="B100" i="1" s="1"/>
  <c r="B19" i="1" s="1"/>
  <c r="C57" i="1"/>
  <c r="B57" i="1"/>
  <c r="B48" i="1"/>
  <c r="C47" i="1"/>
  <c r="B47" i="1"/>
  <c r="C45" i="1"/>
  <c r="B43" i="1"/>
  <c r="C42" i="1"/>
  <c r="A42" i="1"/>
  <c r="C41" i="1"/>
  <c r="A41" i="1"/>
  <c r="C40" i="1"/>
  <c r="A40" i="1"/>
  <c r="C39" i="1"/>
  <c r="C38" i="1"/>
  <c r="C37" i="1"/>
  <c r="C36" i="1"/>
  <c r="A36" i="1"/>
  <c r="C35" i="1"/>
  <c r="C30" i="1"/>
  <c r="X29" i="1"/>
  <c r="X28" i="1"/>
  <c r="X27" i="1"/>
  <c r="X26" i="1"/>
  <c r="X25" i="1"/>
  <c r="X24" i="1"/>
  <c r="X23" i="1"/>
  <c r="X22" i="1"/>
  <c r="X21" i="1"/>
  <c r="X20" i="1"/>
  <c r="X19" i="1"/>
  <c r="X18" i="1"/>
  <c r="X17" i="1"/>
  <c r="X16" i="1"/>
  <c r="X15" i="1"/>
  <c r="X14" i="1"/>
  <c r="X13" i="1"/>
  <c r="X12" i="1"/>
  <c r="X11" i="1"/>
  <c r="C11" i="1"/>
  <c r="AI3" i="1" s="1"/>
  <c r="AI4" i="1" s="1"/>
  <c r="X10" i="1"/>
  <c r="X9" i="1"/>
  <c r="C9" i="1"/>
  <c r="AF8" i="1"/>
  <c r="X8" i="1"/>
  <c r="C8" i="1"/>
  <c r="AF7" i="1"/>
  <c r="X7" i="1"/>
  <c r="C7" i="1"/>
  <c r="AF6" i="1"/>
  <c r="X6" i="1"/>
  <c r="C6" i="1"/>
  <c r="AF5" i="1"/>
  <c r="X5" i="1"/>
  <c r="J5" i="1"/>
  <c r="X4" i="1"/>
  <c r="C4" i="1"/>
  <c r="C1" i="1" s="1"/>
  <c r="AM2" i="1"/>
  <c r="AK2" i="1"/>
  <c r="AN1" i="1"/>
  <c r="AN2" i="1" s="1"/>
  <c r="AM1" i="1"/>
  <c r="AL1" i="1"/>
  <c r="AL2" i="1" s="1"/>
  <c r="AK1" i="1"/>
  <c r="A38" i="1" s="1"/>
  <c r="B20" i="1" l="1"/>
  <c r="AJ4" i="1"/>
  <c r="AI5" i="1"/>
  <c r="C49" i="1"/>
  <c r="B49" i="1"/>
  <c r="C44" i="1"/>
  <c r="X2" i="1"/>
  <c r="X3" i="1" s="1"/>
  <c r="B39" i="1"/>
  <c r="S2" i="1"/>
  <c r="P2" i="1"/>
  <c r="B143" i="1"/>
  <c r="C5" i="1"/>
  <c r="C143" i="1"/>
  <c r="A37" i="1"/>
  <c r="C2" i="1"/>
  <c r="C43" i="1" s="1"/>
  <c r="B40" i="1" l="1"/>
  <c r="B41" i="1"/>
  <c r="S3" i="1"/>
  <c r="S4" i="1" s="1"/>
  <c r="S5" i="1" s="1"/>
  <c r="S6" i="1" s="1"/>
  <c r="S7" i="1" s="1"/>
  <c r="S8" i="1" s="1"/>
  <c r="S9" i="1" s="1"/>
  <c r="S10" i="1" s="1"/>
  <c r="S11" i="1" s="1"/>
  <c r="S12" i="1" s="1"/>
  <c r="S13" i="1" s="1"/>
  <c r="S14" i="1" s="1"/>
  <c r="S15" i="1" s="1"/>
  <c r="S16" i="1" s="1"/>
  <c r="S17" i="1" s="1"/>
  <c r="S18" i="1" s="1"/>
  <c r="S19" i="1" s="1"/>
  <c r="S20" i="1" s="1"/>
  <c r="S21" i="1" s="1"/>
  <c r="S22" i="1" s="1"/>
  <c r="S23" i="1" s="1"/>
  <c r="S24" i="1" s="1"/>
  <c r="S25" i="1" s="1"/>
  <c r="S26" i="1" s="1"/>
  <c r="S27" i="1" s="1"/>
  <c r="S28" i="1" s="1"/>
  <c r="S29" i="1" s="1"/>
  <c r="S30" i="1" s="1"/>
  <c r="S31" i="1" s="1"/>
  <c r="S32" i="1" s="1"/>
  <c r="S33" i="1" s="1"/>
  <c r="S34" i="1" s="1"/>
  <c r="S35" i="1" s="1"/>
  <c r="S36" i="1" s="1"/>
  <c r="S37" i="1" s="1"/>
  <c r="S38" i="1" s="1"/>
  <c r="S39" i="1" s="1"/>
  <c r="S40" i="1" s="1"/>
  <c r="S41" i="1" s="1"/>
  <c r="S42" i="1" s="1"/>
  <c r="S43" i="1" s="1"/>
  <c r="S44" i="1" s="1"/>
  <c r="S45" i="1" s="1"/>
  <c r="S46" i="1" s="1"/>
  <c r="S47" i="1" s="1"/>
  <c r="S48" i="1" s="1"/>
  <c r="S49" i="1" s="1"/>
  <c r="S50" i="1" s="1"/>
  <c r="S51" i="1" s="1"/>
  <c r="S52" i="1" s="1"/>
  <c r="S53" i="1" s="1"/>
  <c r="S54" i="1" s="1"/>
  <c r="S55" i="1" s="1"/>
  <c r="S56" i="1" s="1"/>
  <c r="S57" i="1" s="1"/>
  <c r="S58" i="1" s="1"/>
  <c r="S59" i="1" s="1"/>
  <c r="S60" i="1" s="1"/>
  <c r="S61" i="1" s="1"/>
  <c r="P3" i="1"/>
  <c r="P4" i="1" s="1"/>
  <c r="P5" i="1" s="1"/>
  <c r="P6" i="1" s="1"/>
  <c r="P7" i="1" s="1"/>
  <c r="P8" i="1" s="1"/>
  <c r="P9" i="1" s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21" i="1" s="1"/>
  <c r="P22" i="1" s="1"/>
  <c r="P23" i="1" s="1"/>
  <c r="P24" i="1" s="1"/>
  <c r="P25" i="1" s="1"/>
  <c r="P26" i="1" s="1"/>
  <c r="P27" i="1" s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AJ5" i="1"/>
  <c r="AK5" i="1"/>
  <c r="AI6" i="1"/>
  <c r="AJ6" i="1" l="1"/>
  <c r="AK6" i="1"/>
  <c r="AI7" i="1"/>
  <c r="AM5" i="1"/>
  <c r="AL5" i="1"/>
  <c r="AN5" i="1" s="1"/>
  <c r="B38" i="1"/>
  <c r="AF1" i="1"/>
  <c r="AF4" i="1"/>
  <c r="AF2" i="1"/>
  <c r="AF3" i="1"/>
  <c r="AK4" i="1"/>
  <c r="AK3" i="1"/>
  <c r="AM3" i="1" l="1"/>
  <c r="AL3" i="1"/>
  <c r="AN3" i="1" s="1"/>
  <c r="AL4" i="1"/>
  <c r="AN4" i="1" s="1"/>
  <c r="AM4" i="1"/>
  <c r="AM6" i="1"/>
  <c r="AL6" i="1"/>
  <c r="AN6" i="1" s="1"/>
  <c r="B35" i="1"/>
  <c r="B23" i="1"/>
  <c r="C19" i="1"/>
  <c r="AI8" i="1"/>
  <c r="AK7" i="1"/>
  <c r="AJ7" i="1"/>
  <c r="AM7" i="1" l="1"/>
  <c r="AL7" i="1"/>
  <c r="AN7" i="1" s="1"/>
  <c r="AK8" i="1"/>
  <c r="AJ8" i="1"/>
  <c r="AI9" i="1"/>
  <c r="B37" i="1"/>
  <c r="B36" i="1"/>
  <c r="AK9" i="1" l="1"/>
  <c r="AJ9" i="1"/>
  <c r="AI10" i="1"/>
  <c r="AM8" i="1"/>
  <c r="AL8" i="1"/>
  <c r="AN8" i="1" s="1"/>
  <c r="AI11" i="1" l="1"/>
  <c r="AK10" i="1"/>
  <c r="AJ10" i="1"/>
  <c r="AM9" i="1"/>
  <c r="AL9" i="1"/>
  <c r="AN9" i="1" s="1"/>
  <c r="AM10" i="1" l="1"/>
  <c r="AL10" i="1"/>
  <c r="AN10" i="1" s="1"/>
  <c r="AK11" i="1"/>
  <c r="AJ11" i="1"/>
  <c r="AI12" i="1"/>
  <c r="AI13" i="1" l="1"/>
  <c r="AK12" i="1"/>
  <c r="AJ12" i="1"/>
  <c r="AM11" i="1"/>
  <c r="AL11" i="1"/>
  <c r="AN11" i="1" s="1"/>
  <c r="AM12" i="1" l="1"/>
  <c r="AL12" i="1"/>
  <c r="AN12" i="1" s="1"/>
  <c r="AI16" i="1"/>
  <c r="AI14" i="1"/>
  <c r="AI15" i="1"/>
  <c r="AK13" i="1"/>
  <c r="AJ13" i="1"/>
  <c r="AJ15" i="1" l="1"/>
  <c r="AK15" i="1"/>
  <c r="AM13" i="1"/>
  <c r="AL13" i="1"/>
  <c r="AN13" i="1" s="1"/>
  <c r="AK14" i="1"/>
  <c r="AJ14" i="1"/>
  <c r="AK16" i="1"/>
  <c r="AJ16" i="1"/>
  <c r="AM16" i="1" l="1"/>
  <c r="AL16" i="1"/>
  <c r="AN16" i="1" s="1"/>
  <c r="AM15" i="1"/>
  <c r="AL15" i="1"/>
  <c r="AN15" i="1" s="1"/>
  <c r="AM14" i="1"/>
  <c r="AL14" i="1"/>
  <c r="AN14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Сапунов Роман Михайлович</author>
  </authors>
  <commentList>
    <comment ref="A1" authorId="0" shapeId="0" xr:uid="{00000000-0006-0000-0000-000001000000}">
      <text>
        <r>
          <rPr>
            <sz val="11"/>
            <color theme="1"/>
            <rFont val="Calibri"/>
            <family val="2"/>
            <charset val="204"/>
            <scheme val="minor"/>
          </rPr>
          <t>Сапунов Роман Михайлович:
Из сапфира - i информация</t>
        </r>
      </text>
    </comment>
    <comment ref="D1" authorId="0" shapeId="0" xr:uid="{00000000-0006-0000-0000-000002000000}">
      <text>
        <r>
          <rPr>
            <sz val="11"/>
            <color theme="1"/>
            <rFont val="Calibri"/>
            <family val="2"/>
            <charset val="204"/>
            <scheme val="minor"/>
          </rPr>
          <t>Сапунов Роман Михайлович:
Из сапфира - результаты (расширенный список)</t>
        </r>
      </text>
    </comment>
    <comment ref="L1" authorId="0" shapeId="0" xr:uid="{00000000-0006-0000-0000-000003000000}">
      <text>
        <r>
          <rPr>
            <sz val="11"/>
            <color theme="1"/>
            <rFont val="Calibri"/>
            <family val="2"/>
            <charset val="204"/>
            <scheme val="minor"/>
          </rPr>
          <t>Сапунов Роман Михайлович:
из сапфира - отчеты/экспорт/модель</t>
        </r>
      </text>
    </comment>
    <comment ref="Q1" authorId="0" shapeId="0" xr:uid="{00000000-0006-0000-0000-000004000000}">
      <text>
        <r>
          <rPr>
            <sz val="11"/>
            <color theme="1"/>
            <rFont val="Calibri"/>
            <family val="2"/>
            <charset val="204"/>
            <scheme val="minor"/>
          </rPr>
          <t>Сапунов Роман Михайлович:
Из сапфира - редактировать данные/давление</t>
        </r>
      </text>
    </comment>
    <comment ref="T1" authorId="0" shapeId="0" xr:uid="{00000000-0006-0000-0000-000005000000}">
      <text>
        <r>
          <rPr>
            <sz val="11"/>
            <color theme="1"/>
            <rFont val="Calibri"/>
            <family val="2"/>
            <charset val="204"/>
            <scheme val="minor"/>
          </rPr>
          <t>Сапунов Роман Михайлович:
из сапфира - отчеты/экспорт/модель</t>
        </r>
      </text>
    </comment>
    <comment ref="Y1" authorId="0" shapeId="0" xr:uid="{00000000-0006-0000-0000-000006000000}">
      <text>
        <r>
          <rPr>
            <sz val="11"/>
            <color theme="1"/>
            <rFont val="Calibri"/>
            <family val="2"/>
            <charset val="204"/>
            <scheme val="minor"/>
          </rPr>
          <t>Сапунов Роман Михайлович:
Из сапфира - редактировать данные/давление</t>
        </r>
      </text>
    </comment>
    <comment ref="K2" authorId="0" shapeId="0" xr:uid="{00000000-0006-0000-0000-000007000000}">
      <text>
        <r>
          <rPr>
            <sz val="11"/>
            <color theme="1"/>
            <rFont val="Calibri"/>
            <family val="2"/>
            <charset val="204"/>
            <scheme val="minor"/>
          </rPr>
          <t>Сапунов Роман Михайлович:
Дата начала КВД</t>
        </r>
      </text>
    </comment>
    <comment ref="P2" authorId="0" shapeId="0" xr:uid="{00000000-0006-0000-0000-000008000000}">
      <text>
        <r>
          <rPr>
            <sz val="11"/>
            <color theme="1"/>
            <rFont val="Calibri"/>
            <family val="2"/>
            <charset val="204"/>
            <scheme val="minor"/>
          </rPr>
          <t>Сапунов Роман Михайлович:
Рзаб_ВНК</t>
        </r>
      </text>
    </comment>
    <comment ref="AI3" authorId="0" shapeId="0" xr:uid="{00000000-0006-0000-0000-000009000000}">
      <text>
        <r>
          <rPr>
            <sz val="11"/>
            <color theme="1"/>
            <rFont val="Calibri"/>
            <family val="2"/>
            <charset val="204"/>
            <scheme val="minor"/>
          </rPr>
          <t>Сапунов Роман Михайлович:
=ИНДЕКС(Q:Q;СЧЁТЗ(Q:Q))</t>
        </r>
      </text>
    </comment>
    <comment ref="J4" authorId="0" shapeId="0" xr:uid="{00000000-0006-0000-0000-00000A000000}">
      <text>
        <r>
          <rPr>
            <sz val="11"/>
            <color theme="1"/>
            <rFont val="Calibri"/>
            <family val="2"/>
            <charset val="204"/>
            <scheme val="minor"/>
          </rPr>
          <t>Сапунов Роман Михайлович:
=ИНДЕКС(M:M;СЧЁТЗ(M:M))</t>
        </r>
      </text>
    </comment>
    <comment ref="C14" authorId="0" shapeId="0" xr:uid="{00000000-0006-0000-0000-00000B000000}">
      <text>
        <r>
          <rPr>
            <sz val="11"/>
            <color theme="1"/>
            <rFont val="Calibri"/>
            <family val="2"/>
            <charset val="204"/>
            <scheme val="minor"/>
          </rPr>
          <t>Сапунов Роман Михайлович:
0 - Рзаб
1- Рпл
2 - Кпрод (Рпл+Рзаб)
3 - ФЕС (Кпрон, S), Кпрод
4 (НТЦ) - АВВ/межвскважинное взаимодействие/БК
5 (НТЦ) - исследования, требующие ккомплексного анализа геологии/разработки, исследования с анализом неопределенностей и расчетов их диапазонов</t>
        </r>
      </text>
    </comment>
    <comment ref="C16" authorId="0" shapeId="0" xr:uid="{00000000-0006-0000-0000-00000C000000}">
      <text>
        <r>
          <rPr>
            <sz val="11"/>
            <color theme="1"/>
            <rFont val="Calibri"/>
            <family val="2"/>
            <charset val="204"/>
            <scheme val="minor"/>
          </rPr>
          <t>Сапунов Роман Михайлович:
1-НП – техническая неисправность прибора и аналогичные (отказ, дрейф, шум)
2-УУ – уход уровня ниже глубины спуска прибора
3-АРД – аномальный рост давления
4-ЗКЦ – перетоки и заколонная циркуляция
5-НД – недостаточная длительность отработки перед остановкой скважины, самой остановки
6-НЗ – негерметичность закрытия скважины на устье
7 - граничные условия</t>
        </r>
      </text>
    </comment>
    <comment ref="B20" authorId="0" shapeId="0" xr:uid="{00000000-0006-0000-0000-00000D000000}">
      <text>
        <r>
          <rPr>
            <sz val="11"/>
            <color theme="1"/>
            <rFont val="Calibri"/>
            <family val="2"/>
            <charset val="204"/>
            <scheme val="minor"/>
          </rPr>
          <t>Сапунов Роман Михайлович:
Qн</t>
        </r>
      </text>
    </comment>
    <comment ref="C30" authorId="0" shapeId="0" xr:uid="{00000000-0006-0000-0000-00000E000000}">
      <text>
        <r>
          <rPr>
            <sz val="11"/>
            <color theme="1"/>
            <rFont val="Calibri"/>
            <family val="2"/>
            <charset val="204"/>
            <scheme val="minor"/>
          </rPr>
          <t>Сапунов Роман Михайлович:
Р_внк_3 пласт</t>
        </r>
      </text>
    </comment>
    <comment ref="C35" authorId="0" shapeId="0" xr:uid="{00000000-0006-0000-0000-00000F000000}">
      <text>
        <r>
          <rPr>
            <sz val="11"/>
            <color theme="1"/>
            <rFont val="Calibri"/>
            <family val="2"/>
            <charset val="204"/>
            <scheme val="minor"/>
          </rPr>
          <t>Сапунов Роман Михайлович:
Р_внк_4 пласт</t>
        </r>
      </text>
    </comment>
    <comment ref="B38" authorId="0" shapeId="0" xr:uid="{00000000-0006-0000-0000-000010000000}">
      <text>
        <r>
          <rPr>
            <sz val="11"/>
            <color theme="1"/>
            <rFont val="Calibri"/>
            <family val="2"/>
            <charset val="204"/>
            <scheme val="minor"/>
          </rPr>
          <t>Сапунов Роман Михайлович:
=ЕСЛИОШИБКА(B137;ЕСЛИ(B16="КВД";ПРОСМОТР(2;1/(P:P&lt;&gt;"");P:P);ЕСЛИ(B16="КПД";ПРОСМОТР(2;1/(S:S&lt;&gt;"");S:S);ЕСЛИ(B16="КПД+ИД";ПРОСМОТР(2;1/(S:S&lt;&gt;"");S:S);ПРОСМОТР(2;1/(P:P&lt;&gt;"");P:P)))))</t>
        </r>
      </text>
    </comment>
    <comment ref="C43" authorId="0" shapeId="0" xr:uid="{00000000-0006-0000-0000-000011000000}">
      <text>
        <r>
          <rPr>
            <sz val="11"/>
            <color theme="1"/>
            <rFont val="Calibri"/>
            <family val="2"/>
            <charset val="204"/>
            <scheme val="minor"/>
          </rPr>
          <t>Сапунов Роман Михайлович:
изменение за сутки</t>
        </r>
      </text>
    </comment>
    <comment ref="C44" authorId="0" shapeId="0" xr:uid="{00000000-0006-0000-0000-000012000000}">
      <text>
        <r>
          <rPr>
            <sz val="11"/>
            <color theme="1"/>
            <rFont val="Calibri"/>
            <family val="2"/>
            <charset val="204"/>
            <scheme val="minor"/>
          </rPr>
          <t>Сапунов Роман Михайлович:
от нач до конеч</t>
        </r>
      </text>
    </comment>
  </commentList>
</comments>
</file>

<file path=xl/sharedStrings.xml><?xml version="1.0" encoding="utf-8"?>
<sst xmlns="http://schemas.openxmlformats.org/spreadsheetml/2006/main" count="13664" uniqueCount="13573">
  <si>
    <t>Компания</t>
  </si>
  <si>
    <t>ООО ГПН-Заполярье</t>
  </si>
  <si>
    <t>Параметры исследования</t>
  </si>
  <si>
    <t xml:space="preserve"> </t>
  </si>
  <si>
    <t>DT</t>
  </si>
  <si>
    <t>DP</t>
  </si>
  <si>
    <t>DP'</t>
  </si>
  <si>
    <t>Абсолютное время</t>
  </si>
  <si>
    <t>Давление</t>
  </si>
  <si>
    <t>P1_2500</t>
  </si>
  <si>
    <t>Месторождение</t>
  </si>
  <si>
    <t>ПЕСЦОВОЕ</t>
  </si>
  <si>
    <t>Тип исследования</t>
  </si>
  <si>
    <t>Станд.</t>
  </si>
  <si>
    <t>(ч)</t>
  </si>
  <si>
    <t>(кг/см^2 )</t>
  </si>
  <si>
    <t>кг/см^2</t>
  </si>
  <si>
    <t>P1_8760</t>
  </si>
  <si>
    <t>Дата</t>
  </si>
  <si>
    <t>Длительность, час</t>
  </si>
  <si>
    <t>Скважина</t>
  </si>
  <si>
    <t>9232G куст 2</t>
  </si>
  <si>
    <t>Тип флюида</t>
  </si>
  <si>
    <t>Нефть</t>
  </si>
  <si>
    <t>время, ч</t>
  </si>
  <si>
    <t>01.10.2024   18:42:05</t>
  </si>
  <si>
    <t>P1_17500</t>
  </si>
  <si>
    <t>Имя исследования / #</t>
  </si>
  <si>
    <t>3064</t>
  </si>
  <si>
    <t>Тип дебита</t>
  </si>
  <si>
    <t>Дебит на поверхности</t>
  </si>
  <si>
    <t>01.10.2024   18:43:45</t>
  </si>
  <si>
    <t>P1_26280</t>
  </si>
  <si>
    <t>Дата исследования</t>
  </si>
  <si>
    <t>15.10.2024</t>
  </si>
  <si>
    <t>rw</t>
  </si>
  <si>
    <t>м</t>
  </si>
  <si>
    <t>01.10.2024   18:45:21</t>
  </si>
  <si>
    <t>P2_2500</t>
  </si>
  <si>
    <t>Пласт</t>
  </si>
  <si>
    <t>БУ9-2</t>
  </si>
  <si>
    <t>h</t>
  </si>
  <si>
    <t>01.10.2024   18:46:57</t>
  </si>
  <si>
    <t>P2_8760</t>
  </si>
  <si>
    <t>Интервал перфорации</t>
  </si>
  <si>
    <t>3634.82-5402.66</t>
  </si>
  <si>
    <t>Phi</t>
  </si>
  <si>
    <t>--</t>
  </si>
  <si>
    <t>01.10.2024   18:48:30</t>
  </si>
  <si>
    <t>P2_17500</t>
  </si>
  <si>
    <t>Тип прибора / #</t>
  </si>
  <si>
    <t>Датчик ТМС</t>
  </si>
  <si>
    <t>Контр. дата &amp; время</t>
  </si>
  <si>
    <t>Tuesday. October 15. 2024 14:30:52</t>
  </si>
  <si>
    <t>01.10.2024   18:50:01</t>
  </si>
  <si>
    <t>P2_26280</t>
  </si>
  <si>
    <t>Глубина установки прибора</t>
  </si>
  <si>
    <t>Выбранная модель</t>
  </si>
  <si>
    <t>01.10.2024   18:51:33</t>
  </si>
  <si>
    <t>Имя интерпретатора</t>
  </si>
  <si>
    <t>Сапунов Р.М.</t>
  </si>
  <si>
    <t>Вариант модели</t>
  </si>
  <si>
    <t>Стандартная модель</t>
  </si>
  <si>
    <t>01.10.2024   18:53:10</t>
  </si>
  <si>
    <t>Дата интерпретации</t>
  </si>
  <si>
    <t>21.08.2025</t>
  </si>
  <si>
    <t>Горизонтальн. . Изм. ВСС (по Hegeman)</t>
  </si>
  <si>
    <t>01.10.2024   18:54:44</t>
  </si>
  <si>
    <t>Однородный</t>
  </si>
  <si>
    <t>01.10.2024   18:56:17</t>
  </si>
  <si>
    <t>Класс исследования</t>
  </si>
  <si>
    <t>Граница</t>
  </si>
  <si>
    <t>Бесконечн.</t>
  </si>
  <si>
    <t>01.10.2024   18:57:49</t>
  </si>
  <si>
    <t>-</t>
  </si>
  <si>
    <t>Верх/Низ</t>
  </si>
  <si>
    <t>Непрониц. /Непрониц.</t>
  </si>
  <si>
    <t>01.10.2024   18:59:21</t>
  </si>
  <si>
    <t>Успешность</t>
  </si>
  <si>
    <t>Осн. параметры модели</t>
  </si>
  <si>
    <t>01.10.2024   19:00:56</t>
  </si>
  <si>
    <t>КВД</t>
  </si>
  <si>
    <t>T совпад.</t>
  </si>
  <si>
    <t>[ч]-1</t>
  </si>
  <si>
    <t>01.10.2024   19:02:37</t>
  </si>
  <si>
    <t>P совпад.</t>
  </si>
  <si>
    <t>[кг/см^2 ]-1</t>
  </si>
  <si>
    <t>01.10.2024   19:04:08</t>
  </si>
  <si>
    <t>Плотность, г/см3 (Рзаб, Рпл)</t>
  </si>
  <si>
    <t>Delta Q</t>
  </si>
  <si>
    <t>productivity</t>
  </si>
  <si>
    <t>C</t>
  </si>
  <si>
    <t>м^3/см^2/кг</t>
  </si>
  <si>
    <t>01.10.2024   19:05:43</t>
  </si>
  <si>
    <t>Полный скин</t>
  </si>
  <si>
    <t>01.10.2024   19:07:13</t>
  </si>
  <si>
    <t>k.h, полн.</t>
  </si>
  <si>
    <t>md.m</t>
  </si>
  <si>
    <t>01.10.2024   19:08:49</t>
  </si>
  <si>
    <t>k, средняя</t>
  </si>
  <si>
    <t>md</t>
  </si>
  <si>
    <t>01.10.2024   19:10:25</t>
  </si>
  <si>
    <t>Рпл_ВНК_предыдущее</t>
  </si>
  <si>
    <t>delta</t>
  </si>
  <si>
    <t>Pi</t>
  </si>
  <si>
    <t>01.10.2024   19:12:07</t>
  </si>
  <si>
    <t>Параметры модели</t>
  </si>
  <si>
    <t>01.10.2024   19:13:41</t>
  </si>
  <si>
    <t>Параметры скважины и ствола скв. (9232G куст 2)</t>
  </si>
  <si>
    <t>01.10.2024   19:15:16</t>
  </si>
  <si>
    <t>Пересчет Рпл</t>
  </si>
  <si>
    <t>Давление кг/см2</t>
  </si>
  <si>
    <t>01.10.2024   19:16:44</t>
  </si>
  <si>
    <t>поправка с насоса на ВНК</t>
  </si>
  <si>
    <t>Ci/Cf</t>
  </si>
  <si>
    <t>01.10.2024   19:18:15</t>
  </si>
  <si>
    <t>поправка с насоса на ВДП</t>
  </si>
  <si>
    <t>дельта_t</t>
  </si>
  <si>
    <t>ч</t>
  </si>
  <si>
    <t>01.10.2024   19:19:51</t>
  </si>
  <si>
    <t>поправка с насоса на ГНК</t>
  </si>
  <si>
    <t>Скин</t>
  </si>
  <si>
    <t>01.10.2024   19:21:34</t>
  </si>
  <si>
    <t>Геометрический  скин</t>
  </si>
  <si>
    <t>01.10.2024   19:23:07</t>
  </si>
  <si>
    <t>Пересчет Рзаб</t>
  </si>
  <si>
    <t>Anisotropy Skin</t>
  </si>
  <si>
    <t>01.10.2024   19:24:43</t>
  </si>
  <si>
    <t>длина скважины</t>
  </si>
  <si>
    <t>01.10.2024   19:26:21</t>
  </si>
  <si>
    <t>Zw</t>
  </si>
  <si>
    <t>01.10.2024   19:27:53</t>
  </si>
  <si>
    <t>Параметры: пласт и границы</t>
  </si>
  <si>
    <t>01.10.2024   19:29:24</t>
  </si>
  <si>
    <t>01.10.2024   19:31:06</t>
  </si>
  <si>
    <t>Расчетное пластовое давление на глубине замера, (кгс/см2)</t>
  </si>
  <si>
    <t>01.10.2024   19:32:42</t>
  </si>
  <si>
    <t>k.h</t>
  </si>
  <si>
    <t>01.10.2024   19:34:17</t>
  </si>
  <si>
    <t>k</t>
  </si>
  <si>
    <t>01.10.2024   19:35:51</t>
  </si>
  <si>
    <t>kz/kr</t>
  </si>
  <si>
    <t>01.10.2024   19:37:25</t>
  </si>
  <si>
    <t xml:space="preserve">Забойное давление  (на глубине замера), (кгс/см2) </t>
  </si>
  <si>
    <t>Расчетный</t>
  </si>
  <si>
    <t>01.10.2024   19:39:00</t>
  </si>
  <si>
    <t>Пошаговое измерение времени</t>
  </si>
  <si>
    <t>01.10.2024   19:40:40</t>
  </si>
  <si>
    <t>Tmin</t>
  </si>
  <si>
    <t>01.10.2024   19:42:15</t>
  </si>
  <si>
    <t>Tmax</t>
  </si>
  <si>
    <t>01.10.2024   19:43:51</t>
  </si>
  <si>
    <t>P2_zab_vnk</t>
  </si>
  <si>
    <t>Dtmin</t>
  </si>
  <si>
    <t>01.10.2024   19:45:22</t>
  </si>
  <si>
    <t>Формула гидопроводности</t>
  </si>
  <si>
    <t>Dtmax</t>
  </si>
  <si>
    <t>01.10.2024   19:46:59</t>
  </si>
  <si>
    <t>Нет точек</t>
  </si>
  <si>
    <t>01.10.2024   19:48:34</t>
  </si>
  <si>
    <t>Производн. и вторичн. параметры</t>
  </si>
  <si>
    <t>01.10.2024   19:50:13</t>
  </si>
  <si>
    <t>м^3/D</t>
  </si>
  <si>
    <t>01.10.2024   19:51:50</t>
  </si>
  <si>
    <t xml:space="preserve">Вязкость </t>
  </si>
  <si>
    <t>P @ dt=0</t>
  </si>
  <si>
    <t>01.10.2024   19:53:22</t>
  </si>
  <si>
    <t>Гидропроводность см*Д/сП</t>
  </si>
  <si>
    <t>PI</t>
  </si>
  <si>
    <t>[м^3/D]/[кг/см^2 ]</t>
  </si>
  <si>
    <t>01.10.2024   19:55:00</t>
  </si>
  <si>
    <t>PI (последнее p)</t>
  </si>
  <si>
    <t>01.10.2024   19:56:32</t>
  </si>
  <si>
    <t>R иссл.</t>
  </si>
  <si>
    <t>01.10.2024   19:58:07</t>
  </si>
  <si>
    <t>а.о. ВНК</t>
  </si>
  <si>
    <t>Тестируемый объем</t>
  </si>
  <si>
    <t>MMB</t>
  </si>
  <si>
    <t>01.10.2024   19:59:48</t>
  </si>
  <si>
    <t>а.о. ГНК</t>
  </si>
  <si>
    <t>k / mu</t>
  </si>
  <si>
    <t>md/cp</t>
  </si>
  <si>
    <t>01.10.2024   20:01:28</t>
  </si>
  <si>
    <t>а.о. зам</t>
  </si>
  <si>
    <t>Delta P (Полный скин)</t>
  </si>
  <si>
    <t>01.10.2024   20:03:01</t>
  </si>
  <si>
    <t>а.о. ВДП</t>
  </si>
  <si>
    <t>Отношение Delta P (Полный скин)</t>
  </si>
  <si>
    <t>%</t>
  </si>
  <si>
    <t>01.10.2024   20:04:37</t>
  </si>
  <si>
    <t>1 вариант</t>
  </si>
  <si>
    <t>2 вариант</t>
  </si>
  <si>
    <t>Параметры PVT</t>
  </si>
  <si>
    <t>01.10.2024   20:06:12</t>
  </si>
  <si>
    <t>Объемн.коэффициент B</t>
  </si>
  <si>
    <t>m3/stm3</t>
  </si>
  <si>
    <t>01.10.2024   20:07:49</t>
  </si>
  <si>
    <t>Вязкость</t>
  </si>
  <si>
    <t>cp</t>
  </si>
  <si>
    <t>01.10.2024   20:09:23</t>
  </si>
  <si>
    <t>Общая сжимаемость сt</t>
  </si>
  <si>
    <t>см^2 /кг</t>
  </si>
  <si>
    <t>01.10.2024   20:10:56</t>
  </si>
  <si>
    <t>Сжим. пл.</t>
  </si>
  <si>
    <t>01.10.2024   20:12:31</t>
  </si>
  <si>
    <t>01.10.2024   20:14:07</t>
  </si>
  <si>
    <t>ጀᏠᏡᏢᏣᏤᏥᏦ⢸诓XȀ忣Ǒ</t>
  </si>
  <si>
    <t>01.10.2024   20:15:39</t>
  </si>
  <si>
    <t>01.10.2024   20:17:20</t>
  </si>
  <si>
    <t>01.10.2024   20:18:58</t>
  </si>
  <si>
    <t>01.10.2024   20:20:34</t>
  </si>
  <si>
    <t>01.10.2024   20:22:09</t>
  </si>
  <si>
    <t>01.10.2024   20:23:42</t>
  </si>
  <si>
    <t>01.10.2024   20:25:17</t>
  </si>
  <si>
    <t>01.10.2024   20:26:57</t>
  </si>
  <si>
    <t>01.10.2024   20:28:34</t>
  </si>
  <si>
    <t>01.10.2024   20:30:04</t>
  </si>
  <si>
    <t>01.10.2024   20:31:39</t>
  </si>
  <si>
    <t>01.10.2024   20:33:10</t>
  </si>
  <si>
    <t>01.10.2024   20:34:38</t>
  </si>
  <si>
    <t>01.10.2024   20:36:18</t>
  </si>
  <si>
    <t>01.10.2024   20:37:51</t>
  </si>
  <si>
    <t>01.10.2024   20:39:26</t>
  </si>
  <si>
    <t>01.10.2024   20:41:00</t>
  </si>
  <si>
    <t>01.10.2024   20:42:31</t>
  </si>
  <si>
    <t>01.10.2024   20:44:05</t>
  </si>
  <si>
    <t>01.10.2024   20:45:47</t>
  </si>
  <si>
    <t>01.10.2024   20:47:22</t>
  </si>
  <si>
    <t>01.10.2024   20:48:56</t>
  </si>
  <si>
    <t>01.10.2024   20:50:33</t>
  </si>
  <si>
    <t>01.10.2024   20:52:08</t>
  </si>
  <si>
    <t>01.10.2024   20:53:39</t>
  </si>
  <si>
    <t>01.10.2024   20:55:18</t>
  </si>
  <si>
    <t>01.10.2024   20:56:48</t>
  </si>
  <si>
    <t>01.10.2024   20:58:21</t>
  </si>
  <si>
    <t>01.10.2024   20:59:55</t>
  </si>
  <si>
    <t>01.10.2024   21:01:25</t>
  </si>
  <si>
    <t>01.10.2024   21:02:56</t>
  </si>
  <si>
    <t>01.10.2024   21:04:30</t>
  </si>
  <si>
    <t>01.10.2024   21:06:04</t>
  </si>
  <si>
    <t>01.10.2024   21:07:45</t>
  </si>
  <si>
    <t>01.10.2024   21:09:16</t>
  </si>
  <si>
    <t>01.10.2024   21:10:52</t>
  </si>
  <si>
    <t>01.10.2024   21:12:24</t>
  </si>
  <si>
    <t>01.10.2024   21:14:01</t>
  </si>
  <si>
    <t>01.10.2024   21:15:40</t>
  </si>
  <si>
    <t>01.10.2024   21:17:15</t>
  </si>
  <si>
    <t>01.10.2024   21:18:44</t>
  </si>
  <si>
    <t>Коэфф.прод. Идеальный</t>
  </si>
  <si>
    <t>01.10.2024   21:20:20</t>
  </si>
  <si>
    <t>Производительность по потоку (FE), Pi</t>
  </si>
  <si>
    <t>01.10.2024   21:21:55</t>
  </si>
  <si>
    <t>01.10.2024   21:23:24</t>
  </si>
  <si>
    <t>01.10.2024   21:25:00</t>
  </si>
  <si>
    <t>01.10.2024   21:26:36</t>
  </si>
  <si>
    <t>01.10.2024   21:28:11</t>
  </si>
  <si>
    <t>01.10.2024   21:29:48</t>
  </si>
  <si>
    <t>Delta P (Скин)</t>
  </si>
  <si>
    <t>01.10.2024   21:31:28</t>
  </si>
  <si>
    <t>01.10.2024   21:33:00</t>
  </si>
  <si>
    <t>01.10.2024   21:34:33</t>
  </si>
  <si>
    <t>01.10.2024   21:36:10</t>
  </si>
  <si>
    <t>01.10.2024   21:37:45</t>
  </si>
  <si>
    <t>01.10.2024   21:39:21</t>
  </si>
  <si>
    <t>01.10.2024   21:41:00</t>
  </si>
  <si>
    <t>01.10.2024   21:42:34</t>
  </si>
  <si>
    <t>hw</t>
  </si>
  <si>
    <t>01.10.2024   21:44:09</t>
  </si>
  <si>
    <t>01.10.2024   21:45:43</t>
  </si>
  <si>
    <t>Количество трещин</t>
  </si>
  <si>
    <t>01.10.2024   21:47:20</t>
  </si>
  <si>
    <t>Xf</t>
  </si>
  <si>
    <t>01.10.2024   21:48:55</t>
  </si>
  <si>
    <t>Hf</t>
  </si>
  <si>
    <t>01.10.2024   21:50:33</t>
  </si>
  <si>
    <t>Угол трещины</t>
  </si>
  <si>
    <t>01.10.2024   21:52:14</t>
  </si>
  <si>
    <t>Результаты Minifrac</t>
  </si>
  <si>
    <t>01.10.2024   21:53:48</t>
  </si>
  <si>
    <t>Время закачки</t>
  </si>
  <si>
    <t>01.10.2024   21:55:24</t>
  </si>
  <si>
    <t>Закачиваемый объем</t>
  </si>
  <si>
    <t>01.10.2024   21:56:56</t>
  </si>
  <si>
    <t>Время закрытия</t>
  </si>
  <si>
    <t>01.10.2024   21:58:35</t>
  </si>
  <si>
    <t>Давление закрытия</t>
  </si>
  <si>
    <t>01.10.2024   22:00:16</t>
  </si>
  <si>
    <t>ISIP</t>
  </si>
  <si>
    <t>01.10.2024   22:01:52</t>
  </si>
  <si>
    <t>G-параметр закрытия</t>
  </si>
  <si>
    <t>01.10.2024   22:03:25</t>
  </si>
  <si>
    <t>Эффективность трещины</t>
  </si>
  <si>
    <t>01.10.2024   22:05:00</t>
  </si>
  <si>
    <t>Наклон G-функции</t>
  </si>
  <si>
    <t>01.10.2024   22:06:35</t>
  </si>
  <si>
    <t>Storage ratio</t>
  </si>
  <si>
    <t>01.10.2024   22:08:12</t>
  </si>
  <si>
    <t>Начало линейного потока</t>
  </si>
  <si>
    <t>01.10.2024   22:09:53</t>
  </si>
  <si>
    <t>Конец лин. потока</t>
  </si>
  <si>
    <t>01.10.2024   22:11:25</t>
  </si>
  <si>
    <t>Начало рад. потока</t>
  </si>
  <si>
    <t>01.10.2024   22:12:58</t>
  </si>
  <si>
    <t>Начальное пластовое давление</t>
  </si>
  <si>
    <t>01.10.2024   22:14:34</t>
  </si>
  <si>
    <t>Наклон рад. Потока</t>
  </si>
  <si>
    <t>01.10.2024   22:16:07</t>
  </si>
  <si>
    <t>Мобильность на большом расстоянии</t>
  </si>
  <si>
    <t>01.10.2024   22:17:39</t>
  </si>
  <si>
    <t>R_иссл_Рпл</t>
  </si>
  <si>
    <t>01.10.2024   22:19:19</t>
  </si>
  <si>
    <t>µгаза</t>
  </si>
  <si>
    <t>01.10.2024   22:20:57</t>
  </si>
  <si>
    <t>Bg</t>
  </si>
  <si>
    <t>01.10.2024   22:22:28</t>
  </si>
  <si>
    <t>Ppl_gas</t>
  </si>
  <si>
    <t>01.10.2024   22:24:01</t>
  </si>
  <si>
    <t>Fc</t>
  </si>
  <si>
    <t>01.10.2024   22:25:38</t>
  </si>
  <si>
    <t>01.10.2024   22:27:15</t>
  </si>
  <si>
    <t>01.10.2024   22:28:56</t>
  </si>
  <si>
    <t>01.10.2024   22:30:33</t>
  </si>
  <si>
    <t>01.10.2024   22:32:05</t>
  </si>
  <si>
    <t>01.10.2024   22:33:40</t>
  </si>
  <si>
    <t>01.10.2024   22:35:14</t>
  </si>
  <si>
    <t>01.10.2024   22:36:52</t>
  </si>
  <si>
    <t>01.10.2024   22:38:28</t>
  </si>
  <si>
    <t>01.10.2024   22:40:05</t>
  </si>
  <si>
    <t>01.10.2024   22:41:40</t>
  </si>
  <si>
    <t>01.10.2024   22:43:13</t>
  </si>
  <si>
    <t>01.10.2024   22:44:47</t>
  </si>
  <si>
    <t>01.10.2024   22:46:19</t>
  </si>
  <si>
    <t>01.10.2024   22:48:01</t>
  </si>
  <si>
    <t>01.10.2024   22:49:39</t>
  </si>
  <si>
    <t>01.10.2024   22:51:12</t>
  </si>
  <si>
    <t>01.10.2024   22:52:48</t>
  </si>
  <si>
    <t>01.10.2024   22:54:23</t>
  </si>
  <si>
    <t>01.10.2024   22:56:00</t>
  </si>
  <si>
    <t>01.10.2024   22:57:40</t>
  </si>
  <si>
    <t>01.10.2024   22:59:17</t>
  </si>
  <si>
    <t>01.10.2024   23:00:47</t>
  </si>
  <si>
    <t>01.10.2024   23:02:22</t>
  </si>
  <si>
    <t>01.10.2024   23:03:56</t>
  </si>
  <si>
    <t>01.10.2024   23:05:30</t>
  </si>
  <si>
    <t>01.10.2024   23:07:08</t>
  </si>
  <si>
    <t>01.10.2024   23:08:43</t>
  </si>
  <si>
    <t>01.10.2024   23:10:19</t>
  </si>
  <si>
    <t>01.10.2024   23:11:55</t>
  </si>
  <si>
    <t>01.10.2024   23:13:28</t>
  </si>
  <si>
    <t>01.10.2024   23:15:07</t>
  </si>
  <si>
    <t>01.10.2024   23:16:40</t>
  </si>
  <si>
    <t>01.10.2024   23:18:14</t>
  </si>
  <si>
    <t>01.10.2024   23:19:47</t>
  </si>
  <si>
    <t>01.10.2024   23:21:20</t>
  </si>
  <si>
    <t>01.10.2024   23:22:56</t>
  </si>
  <si>
    <t>01.10.2024   23:24:39</t>
  </si>
  <si>
    <t>01.10.2024   23:26:10</t>
  </si>
  <si>
    <t>01.10.2024   23:27:47</t>
  </si>
  <si>
    <t>01.10.2024   23:29:22</t>
  </si>
  <si>
    <t>01.10.2024   23:30:55</t>
  </si>
  <si>
    <t>01.10.2024   23:32:31</t>
  </si>
  <si>
    <t>01.10.2024   23:34:09</t>
  </si>
  <si>
    <t>01.10.2024   23:35:43</t>
  </si>
  <si>
    <t>01.10.2024   23:37:15</t>
  </si>
  <si>
    <t>01.10.2024   23:38:50</t>
  </si>
  <si>
    <t>01.10.2024   23:40:24</t>
  </si>
  <si>
    <t>01.10.2024   23:41:56</t>
  </si>
  <si>
    <t>01.10.2024   23:43:36</t>
  </si>
  <si>
    <t>01.10.2024   23:45:15</t>
  </si>
  <si>
    <t>01.10.2024   23:46:52</t>
  </si>
  <si>
    <t>01.10.2024   23:48:28</t>
  </si>
  <si>
    <t>01.10.2024   23:49:58</t>
  </si>
  <si>
    <t>01.10.2024   23:51:31</t>
  </si>
  <si>
    <t>01.10.2024   23:53:16</t>
  </si>
  <si>
    <t>01.10.2024   23:54:50</t>
  </si>
  <si>
    <t>01.10.2024   23:56:24</t>
  </si>
  <si>
    <t>01.10.2024   23:57:53</t>
  </si>
  <si>
    <t>01.10.2024   23:59:26</t>
  </si>
  <si>
    <t>02.10.2024   00:01:01</t>
  </si>
  <si>
    <t>02.10.2024   00:02:41</t>
  </si>
  <si>
    <t>02.10.2024   00:04:18</t>
  </si>
  <si>
    <t>02.10.2024   00:05:48</t>
  </si>
  <si>
    <t>02.10.2024   00:07:21</t>
  </si>
  <si>
    <t>02.10.2024   00:08:53</t>
  </si>
  <si>
    <t>02.10.2024   00:10:23</t>
  </si>
  <si>
    <t>02.10.2024   00:12:04</t>
  </si>
  <si>
    <t>02.10.2024   00:13:36</t>
  </si>
  <si>
    <t>02.10.2024   00:15:13</t>
  </si>
  <si>
    <t>02.10.2024   00:16:48</t>
  </si>
  <si>
    <t>02.10.2024   00:18:19</t>
  </si>
  <si>
    <t>02.10.2024   00:19:52</t>
  </si>
  <si>
    <t>02.10.2024   00:21:33</t>
  </si>
  <si>
    <t>02.10.2024   00:23:06</t>
  </si>
  <si>
    <t>02.10.2024   00:24:38</t>
  </si>
  <si>
    <t>02.10.2024   00:26:16</t>
  </si>
  <si>
    <t>02.10.2024   00:27:47</t>
  </si>
  <si>
    <t>02.10.2024   00:29:21</t>
  </si>
  <si>
    <t>02.10.2024   00:31:00</t>
  </si>
  <si>
    <t>02.10.2024   00:32:38</t>
  </si>
  <si>
    <t>02.10.2024   00:34:15</t>
  </si>
  <si>
    <t>02.10.2024   00:35:48</t>
  </si>
  <si>
    <t>02.10.2024   00:37:21</t>
  </si>
  <si>
    <t>02.10.2024   00:38:58</t>
  </si>
  <si>
    <t>02.10.2024   00:40:36</t>
  </si>
  <si>
    <t>02.10.2024   00:42:13</t>
  </si>
  <si>
    <t>02.10.2024   00:43:50</t>
  </si>
  <si>
    <t>02.10.2024   00:45:26</t>
  </si>
  <si>
    <t>02.10.2024   00:47:01</t>
  </si>
  <si>
    <t>02.10.2024   00:48:41</t>
  </si>
  <si>
    <t>02.10.2024   00:50:19</t>
  </si>
  <si>
    <t>02.10.2024   00:51:55</t>
  </si>
  <si>
    <t>02.10.2024   00:53:31</t>
  </si>
  <si>
    <t>02.10.2024   00:55:04</t>
  </si>
  <si>
    <t>02.10.2024   00:56:37</t>
  </si>
  <si>
    <t>02.10.2024   00:58:20</t>
  </si>
  <si>
    <t>02.10.2024   00:59:54</t>
  </si>
  <si>
    <t>02.10.2024   01:01:32</t>
  </si>
  <si>
    <t>02.10.2024   01:03:08</t>
  </si>
  <si>
    <t>02.10.2024   01:04:43</t>
  </si>
  <si>
    <t>02.10.2024   01:06:18</t>
  </si>
  <si>
    <t>02.10.2024   01:07:59</t>
  </si>
  <si>
    <t>02.10.2024   01:09:34</t>
  </si>
  <si>
    <t>02.10.2024   01:11:08</t>
  </si>
  <si>
    <t>02.10.2024   01:12:41</t>
  </si>
  <si>
    <t>02.10.2024   01:14:16</t>
  </si>
  <si>
    <t>02.10.2024   01:15:48</t>
  </si>
  <si>
    <t>02.10.2024   01:17:27</t>
  </si>
  <si>
    <t>02.10.2024   01:18:56</t>
  </si>
  <si>
    <t>02.10.2024   01:20:30</t>
  </si>
  <si>
    <t>02.10.2024   01:22:01</t>
  </si>
  <si>
    <t>02.10.2024   01:23:33</t>
  </si>
  <si>
    <t>02.10.2024   01:25:05</t>
  </si>
  <si>
    <t>02.10.2024   01:26:40</t>
  </si>
  <si>
    <t>02.10.2024   01:28:18</t>
  </si>
  <si>
    <t>02.10.2024   01:29:49</t>
  </si>
  <si>
    <t>02.10.2024   01:31:24</t>
  </si>
  <si>
    <t>02.10.2024   01:32:54</t>
  </si>
  <si>
    <t>02.10.2024   01:34:26</t>
  </si>
  <si>
    <t>02.10.2024   01:36:03</t>
  </si>
  <si>
    <t>02.10.2024   01:37:37</t>
  </si>
  <si>
    <t>02.10.2024   01:39:08</t>
  </si>
  <si>
    <t>02.10.2024   01:40:40</t>
  </si>
  <si>
    <t>02.10.2024   01:42:12</t>
  </si>
  <si>
    <t>02.10.2024   01:43:44</t>
  </si>
  <si>
    <t>02.10.2024   01:45:20</t>
  </si>
  <si>
    <t>02.10.2024   01:46:55</t>
  </si>
  <si>
    <t>02.10.2024   01:48:30</t>
  </si>
  <si>
    <t>02.10.2024   01:50:02</t>
  </si>
  <si>
    <t>02.10.2024   01:51:34</t>
  </si>
  <si>
    <t>02.10.2024   01:53:09</t>
  </si>
  <si>
    <t>02.10.2024   01:54:46</t>
  </si>
  <si>
    <t>02.10.2024   01:56:15</t>
  </si>
  <si>
    <t>02.10.2024   01:57:46</t>
  </si>
  <si>
    <t>02.10.2024   01:59:21</t>
  </si>
  <si>
    <t>02.10.2024   02:00:49</t>
  </si>
  <si>
    <t>02.10.2024   02:02:24</t>
  </si>
  <si>
    <t>02.10.2024   02:03:58</t>
  </si>
  <si>
    <t>02.10.2024   02:05:29</t>
  </si>
  <si>
    <t>02.10.2024   02:07:02</t>
  </si>
  <si>
    <t>02.10.2024   02:08:32</t>
  </si>
  <si>
    <t>02.10.2024   02:10:07</t>
  </si>
  <si>
    <t>02.10.2024   02:11:39</t>
  </si>
  <si>
    <t>02.10.2024   02:13:09</t>
  </si>
  <si>
    <t>02.10.2024   02:14:44</t>
  </si>
  <si>
    <t>02.10.2024   02:16:16</t>
  </si>
  <si>
    <t>02.10.2024   02:17:51</t>
  </si>
  <si>
    <t>02.10.2024   02:19:23</t>
  </si>
  <si>
    <t>02.10.2024   02:21:00</t>
  </si>
  <si>
    <t>02.10.2024   02:22:32</t>
  </si>
  <si>
    <t>02.10.2024   02:24:05</t>
  </si>
  <si>
    <t>02.10.2024   02:25:43</t>
  </si>
  <si>
    <t>02.10.2024   02:27:17</t>
  </si>
  <si>
    <t>02.10.2024   02:28:52</t>
  </si>
  <si>
    <t>02.10.2024   02:30:27</t>
  </si>
  <si>
    <t>02.10.2024   02:31:58</t>
  </si>
  <si>
    <t>02.10.2024   02:33:28</t>
  </si>
  <si>
    <t>02.10.2024   02:34:58</t>
  </si>
  <si>
    <t>02.10.2024   02:36:32</t>
  </si>
  <si>
    <t>02.10.2024   02:38:07</t>
  </si>
  <si>
    <t>02.10.2024   02:39:44</t>
  </si>
  <si>
    <t>02.10.2024   02:41:13</t>
  </si>
  <si>
    <t>02.10.2024   02:42:40</t>
  </si>
  <si>
    <t>02.10.2024   02:44:09</t>
  </si>
  <si>
    <t>02.10.2024   02:45:42</t>
  </si>
  <si>
    <t>02.10.2024   02:47:16</t>
  </si>
  <si>
    <t>02.10.2024   02:48:50</t>
  </si>
  <si>
    <t>02.10.2024   02:50:23</t>
  </si>
  <si>
    <t>02.10.2024   02:51:49</t>
  </si>
  <si>
    <t>02.10.2024   02:53:19</t>
  </si>
  <si>
    <t>02.10.2024   02:54:52</t>
  </si>
  <si>
    <t>02.10.2024   02:56:28</t>
  </si>
  <si>
    <t>02.10.2024   02:58:06</t>
  </si>
  <si>
    <t>02.10.2024   02:59:39</t>
  </si>
  <si>
    <t>02.10.2024   03:01:09</t>
  </si>
  <si>
    <t>02.10.2024   03:02:41</t>
  </si>
  <si>
    <t>02.10.2024   03:04:13</t>
  </si>
  <si>
    <t>02.10.2024   03:05:46</t>
  </si>
  <si>
    <t>02.10.2024   03:07:23</t>
  </si>
  <si>
    <t>02.10.2024   03:08:54</t>
  </si>
  <si>
    <t>02.10.2024   03:10:24</t>
  </si>
  <si>
    <t>02.10.2024   03:11:55</t>
  </si>
  <si>
    <t>02.10.2024   03:13:30</t>
  </si>
  <si>
    <t>02.10.2024   03:15:07</t>
  </si>
  <si>
    <t>02.10.2024   03:16:44</t>
  </si>
  <si>
    <t>02.10.2024   03:18:20</t>
  </si>
  <si>
    <t>02.10.2024   03:19:47</t>
  </si>
  <si>
    <t>02.10.2024   03:21:19</t>
  </si>
  <si>
    <t>02.10.2024   03:22:51</t>
  </si>
  <si>
    <t>02.10.2024   03:24:24</t>
  </si>
  <si>
    <t>02.10.2024   03:25:58</t>
  </si>
  <si>
    <t>02.10.2024   03:27:32</t>
  </si>
  <si>
    <t>02.10.2024   03:28:59</t>
  </si>
  <si>
    <t>02.10.2024   03:30:34</t>
  </si>
  <si>
    <t>02.10.2024   03:32:10</t>
  </si>
  <si>
    <t>02.10.2024   03:33:42</t>
  </si>
  <si>
    <t>02.10.2024   03:35:27</t>
  </si>
  <si>
    <t>02.10.2024   03:37:01</t>
  </si>
  <si>
    <t>02.10.2024   03:38:31</t>
  </si>
  <si>
    <t>02.10.2024   03:40:01</t>
  </si>
  <si>
    <t>02.10.2024   03:41:35</t>
  </si>
  <si>
    <t>02.10.2024   03:43:06</t>
  </si>
  <si>
    <t>02.10.2024   03:44:44</t>
  </si>
  <si>
    <t>02.10.2024   03:46:19</t>
  </si>
  <si>
    <t>02.10.2024   03:47:50</t>
  </si>
  <si>
    <t>02.10.2024   03:49:23</t>
  </si>
  <si>
    <t>02.10.2024   03:50:56</t>
  </si>
  <si>
    <t>02.10.2024   03:52:32</t>
  </si>
  <si>
    <t>02.10.2024   03:54:07</t>
  </si>
  <si>
    <t>02.10.2024   03:55:45</t>
  </si>
  <si>
    <t>02.10.2024   03:57:13</t>
  </si>
  <si>
    <t>02.10.2024   03:58:46</t>
  </si>
  <si>
    <t>02.10.2024   04:00:21</t>
  </si>
  <si>
    <t>02.10.2024   04:01:55</t>
  </si>
  <si>
    <t>02.10.2024   04:03:27</t>
  </si>
  <si>
    <t>02.10.2024   04:05:01</t>
  </si>
  <si>
    <t>02.10.2024   04:06:32</t>
  </si>
  <si>
    <t>02.10.2024   04:08:06</t>
  </si>
  <si>
    <t>02.10.2024   04:09:41</t>
  </si>
  <si>
    <t>02.10.2024   04:11:15</t>
  </si>
  <si>
    <t>02.10.2024   04:12:46</t>
  </si>
  <si>
    <t>02.10.2024   04:14:20</t>
  </si>
  <si>
    <t>02.10.2024   04:15:53</t>
  </si>
  <si>
    <t>02.10.2024   04:17:21</t>
  </si>
  <si>
    <t>02.10.2024   04:18:55</t>
  </si>
  <si>
    <t>02.10.2024   04:20:35</t>
  </si>
  <si>
    <t>02.10.2024   04:22:10</t>
  </si>
  <si>
    <t>02.10.2024   04:23:44</t>
  </si>
  <si>
    <t>02.10.2024   04:25:16</t>
  </si>
  <si>
    <t>02.10.2024   04:26:49</t>
  </si>
  <si>
    <t>02.10.2024   04:28:19</t>
  </si>
  <si>
    <t>02.10.2024   04:29:58</t>
  </si>
  <si>
    <t>02.10.2024   04:31:32</t>
  </si>
  <si>
    <t>02.10.2024   04:33:01</t>
  </si>
  <si>
    <t>02.10.2024   04:34:36</t>
  </si>
  <si>
    <t>02.10.2024   04:36:04</t>
  </si>
  <si>
    <t>02.10.2024   04:37:39</t>
  </si>
  <si>
    <t>02.10.2024   04:39:15</t>
  </si>
  <si>
    <t>02.10.2024   04:40:51</t>
  </si>
  <si>
    <t>02.10.2024   04:42:28</t>
  </si>
  <si>
    <t>02.10.2024   04:44:00</t>
  </si>
  <si>
    <t>02.10.2024   04:45:31</t>
  </si>
  <si>
    <t>02.10.2024   04:47:04</t>
  </si>
  <si>
    <t>02.10.2024   04:48:46</t>
  </si>
  <si>
    <t>02.10.2024   04:50:18</t>
  </si>
  <si>
    <t>02.10.2024   04:51:51</t>
  </si>
  <si>
    <t>02.10.2024   04:53:25</t>
  </si>
  <si>
    <t>02.10.2024   04:54:58</t>
  </si>
  <si>
    <t>02.10.2024   04:56:33</t>
  </si>
  <si>
    <t>02.10.2024   04:58:11</t>
  </si>
  <si>
    <t>02.10.2024   04:59:45</t>
  </si>
  <si>
    <t>02.10.2024   05:01:18</t>
  </si>
  <si>
    <t>02.10.2024   05:02:46</t>
  </si>
  <si>
    <t>02.10.2024   05:04:22</t>
  </si>
  <si>
    <t>02.10.2024   05:05:55</t>
  </si>
  <si>
    <t>02.10.2024   05:07:35</t>
  </si>
  <si>
    <t>02.10.2024   05:09:08</t>
  </si>
  <si>
    <t>02.10.2024   05:10:48</t>
  </si>
  <si>
    <t>02.10.2024   05:12:23</t>
  </si>
  <si>
    <t>02.10.2024   05:13:55</t>
  </si>
  <si>
    <t>02.10.2024   05:15:30</t>
  </si>
  <si>
    <t>02.10.2024   05:17:13</t>
  </si>
  <si>
    <t>02.10.2024   05:18:49</t>
  </si>
  <si>
    <t>02.10.2024   05:20:26</t>
  </si>
  <si>
    <t>02.10.2024   05:21:59</t>
  </si>
  <si>
    <t>02.10.2024   05:23:31</t>
  </si>
  <si>
    <t>02.10.2024   05:25:05</t>
  </si>
  <si>
    <t>02.10.2024   05:26:41</t>
  </si>
  <si>
    <t>02.10.2024   05:28:15</t>
  </si>
  <si>
    <t>02.10.2024   05:29:51</t>
  </si>
  <si>
    <t>02.10.2024   05:31:25</t>
  </si>
  <si>
    <t>02.10.2024   05:33:00</t>
  </si>
  <si>
    <t>02.10.2024   05:34:41</t>
  </si>
  <si>
    <t>02.10.2024   05:36:16</t>
  </si>
  <si>
    <t>02.10.2024   05:37:52</t>
  </si>
  <si>
    <t>02.10.2024   05:39:27</t>
  </si>
  <si>
    <t>02.10.2024   05:41:03</t>
  </si>
  <si>
    <t>02.10.2024   05:42:40</t>
  </si>
  <si>
    <t>02.10.2024   05:44:22</t>
  </si>
  <si>
    <t>02.10.2024   05:45:56</t>
  </si>
  <si>
    <t>02.10.2024   05:47:32</t>
  </si>
  <si>
    <t>02.10.2024   05:49:08</t>
  </si>
  <si>
    <t>02.10.2024   05:50:47</t>
  </si>
  <si>
    <t>02.10.2024   05:52:19</t>
  </si>
  <si>
    <t>02.10.2024   05:54:02</t>
  </si>
  <si>
    <t>02.10.2024   05:55:36</t>
  </si>
  <si>
    <t>02.10.2024   05:57:12</t>
  </si>
  <si>
    <t>02.10.2024   05:58:43</t>
  </si>
  <si>
    <t>02.10.2024   06:00:22</t>
  </si>
  <si>
    <t>02.10.2024   06:01:53</t>
  </si>
  <si>
    <t>02.10.2024   06:03:34</t>
  </si>
  <si>
    <t>02.10.2024   06:05:06</t>
  </si>
  <si>
    <t>02.10.2024   06:06:38</t>
  </si>
  <si>
    <t>02.10.2024   06:08:11</t>
  </si>
  <si>
    <t>02.10.2024   06:09:41</t>
  </si>
  <si>
    <t>02.10.2024   06:11:15</t>
  </si>
  <si>
    <t>02.10.2024   06:12:49</t>
  </si>
  <si>
    <t>02.10.2024   06:14:22</t>
  </si>
  <si>
    <t>02.10.2024   06:15:54</t>
  </si>
  <si>
    <t>02.10.2024   06:17:25</t>
  </si>
  <si>
    <t>02.10.2024   06:18:59</t>
  </si>
  <si>
    <t>02.10.2024   06:20:35</t>
  </si>
  <si>
    <t>02.10.2024   06:22:11</t>
  </si>
  <si>
    <t>02.10.2024   06:23:49</t>
  </si>
  <si>
    <t>02.10.2024   06:25:24</t>
  </si>
  <si>
    <t>02.10.2024   06:27:02</t>
  </si>
  <si>
    <t>02.10.2024   06:28:34</t>
  </si>
  <si>
    <t>02.10.2024   06:30:13</t>
  </si>
  <si>
    <t>02.10.2024   06:31:51</t>
  </si>
  <si>
    <t>02.10.2024   06:33:28</t>
  </si>
  <si>
    <t>02.10.2024   06:35:03</t>
  </si>
  <si>
    <t>02.10.2024   06:36:41</t>
  </si>
  <si>
    <t>02.10.2024   06:38:17</t>
  </si>
  <si>
    <t>02.10.2024   06:39:52</t>
  </si>
  <si>
    <t>02.10.2024   06:41:32</t>
  </si>
  <si>
    <t>02.10.2024   06:43:03</t>
  </si>
  <si>
    <t>02.10.2024   06:44:37</t>
  </si>
  <si>
    <t>02.10.2024   06:46:12</t>
  </si>
  <si>
    <t>02.10.2024   06:47:44</t>
  </si>
  <si>
    <t>02.10.2024   06:49:19</t>
  </si>
  <si>
    <t>02.10.2024   06:50:57</t>
  </si>
  <si>
    <t>02.10.2024   06:52:29</t>
  </si>
  <si>
    <t>02.10.2024   06:54:05</t>
  </si>
  <si>
    <t>02.10.2024   06:55:42</t>
  </si>
  <si>
    <t>02.10.2024   06:57:15</t>
  </si>
  <si>
    <t>02.10.2024   06:58:49</t>
  </si>
  <si>
    <t>02.10.2024   07:00:28</t>
  </si>
  <si>
    <t>02.10.2024   07:02:02</t>
  </si>
  <si>
    <t>02.10.2024   07:03:37</t>
  </si>
  <si>
    <t>02.10.2024   07:05:14</t>
  </si>
  <si>
    <t>02.10.2024   07:06:48</t>
  </si>
  <si>
    <t>02.10.2024   07:08:28</t>
  </si>
  <si>
    <t>02.10.2024   07:09:59</t>
  </si>
  <si>
    <t>02.10.2024   07:11:34</t>
  </si>
  <si>
    <t>02.10.2024   07:13:08</t>
  </si>
  <si>
    <t>02.10.2024   07:14:42</t>
  </si>
  <si>
    <t>02.10.2024   07:16:18</t>
  </si>
  <si>
    <t>02.10.2024   07:18:02</t>
  </si>
  <si>
    <t>02.10.2024   07:19:34</t>
  </si>
  <si>
    <t>02.10.2024   07:21:10</t>
  </si>
  <si>
    <t>02.10.2024   07:22:45</t>
  </si>
  <si>
    <t>02.10.2024   07:24:16</t>
  </si>
  <si>
    <t>02.10.2024   07:25:51</t>
  </si>
  <si>
    <t>02.10.2024   07:27:34</t>
  </si>
  <si>
    <t>02.10.2024   07:29:05</t>
  </si>
  <si>
    <t>02.10.2024   07:30:39</t>
  </si>
  <si>
    <t>02.10.2024   07:32:18</t>
  </si>
  <si>
    <t>02.10.2024   07:33:52</t>
  </si>
  <si>
    <t>02.10.2024   07:35:23</t>
  </si>
  <si>
    <t>02.10.2024   07:37:04</t>
  </si>
  <si>
    <t>02.10.2024   07:38:36</t>
  </si>
  <si>
    <t>02.10.2024   07:40:11</t>
  </si>
  <si>
    <t>02.10.2024   07:41:45</t>
  </si>
  <si>
    <t>02.10.2024   07:43:19</t>
  </si>
  <si>
    <t>02.10.2024   07:44:52</t>
  </si>
  <si>
    <t>02.10.2024   07:46:33</t>
  </si>
  <si>
    <t>02.10.2024   07:48:09</t>
  </si>
  <si>
    <t>02.10.2024   07:49:42</t>
  </si>
  <si>
    <t>02.10.2024   07:51:14</t>
  </si>
  <si>
    <t>02.10.2024   07:52:48</t>
  </si>
  <si>
    <t>02.10.2024   07:54:21</t>
  </si>
  <si>
    <t>02.10.2024   07:56:04</t>
  </si>
  <si>
    <t>02.10.2024   07:57:42</t>
  </si>
  <si>
    <t>02.10.2024   07:59:17</t>
  </si>
  <si>
    <t>02.10.2024   08:00:55</t>
  </si>
  <si>
    <t>02.10.2024   08:02:30</t>
  </si>
  <si>
    <t>02.10.2024   08:04:05</t>
  </si>
  <si>
    <t>02.10.2024   08:05:46</t>
  </si>
  <si>
    <t>02.10.2024   08:07:21</t>
  </si>
  <si>
    <t>02.10.2024   08:08:54</t>
  </si>
  <si>
    <t>02.10.2024   08:10:26</t>
  </si>
  <si>
    <t>02.10.2024   08:12:04</t>
  </si>
  <si>
    <t>02.10.2024   08:13:37</t>
  </si>
  <si>
    <t>02.10.2024   08:15:15</t>
  </si>
  <si>
    <t>02.10.2024   08:16:50</t>
  </si>
  <si>
    <t>02.10.2024   08:18:18</t>
  </si>
  <si>
    <t>02.10.2024   08:19:53</t>
  </si>
  <si>
    <t>02.10.2024   08:21:32</t>
  </si>
  <si>
    <t>02.10.2024   08:23:06</t>
  </si>
  <si>
    <t>02.10.2024   08:24:49</t>
  </si>
  <si>
    <t>02.10.2024   08:26:25</t>
  </si>
  <si>
    <t>02.10.2024   08:27:56</t>
  </si>
  <si>
    <t>02.10.2024   08:29:31</t>
  </si>
  <si>
    <t>02.10.2024   08:31:04</t>
  </si>
  <si>
    <t>02.10.2024   08:32:43</t>
  </si>
  <si>
    <t>02.10.2024   08:34:27</t>
  </si>
  <si>
    <t>02.10.2024   08:36:03</t>
  </si>
  <si>
    <t>02.10.2024   08:37:38</t>
  </si>
  <si>
    <t>02.10.2024   08:39:12</t>
  </si>
  <si>
    <t>02.10.2024   08:40:45</t>
  </si>
  <si>
    <t>02.10.2024   08:42:25</t>
  </si>
  <si>
    <t>02.10.2024   08:44:01</t>
  </si>
  <si>
    <t>02.10.2024   08:45:38</t>
  </si>
  <si>
    <t>02.10.2024   08:47:14</t>
  </si>
  <si>
    <t>02.10.2024   08:48:45</t>
  </si>
  <si>
    <t>02.10.2024   08:50:21</t>
  </si>
  <si>
    <t>02.10.2024   08:52:01</t>
  </si>
  <si>
    <t>02.10.2024   08:53:35</t>
  </si>
  <si>
    <t>02.10.2024   08:55:10</t>
  </si>
  <si>
    <t>02.10.2024   08:56:40</t>
  </si>
  <si>
    <t>02.10.2024   08:58:16</t>
  </si>
  <si>
    <t>02.10.2024   08:59:50</t>
  </si>
  <si>
    <t>02.10.2024   09:01:34</t>
  </si>
  <si>
    <t>02.10.2024   09:03:11</t>
  </si>
  <si>
    <t>02.10.2024   09:04:45</t>
  </si>
  <si>
    <t>02.10.2024   09:06:17</t>
  </si>
  <si>
    <t>02.10.2024   09:07:53</t>
  </si>
  <si>
    <t>02.10.2024   09:09:29</t>
  </si>
  <si>
    <t>02.10.2024   09:11:14</t>
  </si>
  <si>
    <t>02.10.2024   09:12:49</t>
  </si>
  <si>
    <t>02.10.2024   09:14:23</t>
  </si>
  <si>
    <t>02.10.2024   09:15:52</t>
  </si>
  <si>
    <t>02.10.2024   09:17:22</t>
  </si>
  <si>
    <t>02.10.2024   09:18:55</t>
  </si>
  <si>
    <t>02.10.2024   09:20:31</t>
  </si>
  <si>
    <t>02.10.2024   09:22:06</t>
  </si>
  <si>
    <t>02.10.2024   09:23:39</t>
  </si>
  <si>
    <t>02.10.2024   09:25:12</t>
  </si>
  <si>
    <t>02.10.2024   09:26:45</t>
  </si>
  <si>
    <t>02.10.2024   09:28:17</t>
  </si>
  <si>
    <t>02.10.2024   09:29:57</t>
  </si>
  <si>
    <t>02.10.2024   09:31:34</t>
  </si>
  <si>
    <t>02.10.2024   09:33:09</t>
  </si>
  <si>
    <t>02.10.2024   09:34:42</t>
  </si>
  <si>
    <t>02.10.2024   09:36:15</t>
  </si>
  <si>
    <t>02.10.2024   09:37:51</t>
  </si>
  <si>
    <t>02.10.2024   09:39:30</t>
  </si>
  <si>
    <t>02.10.2024   09:41:02</t>
  </si>
  <si>
    <t>02.10.2024   09:42:34</t>
  </si>
  <si>
    <t>02.10.2024   09:44:07</t>
  </si>
  <si>
    <t>02.10.2024   09:45:37</t>
  </si>
  <si>
    <t>02.10.2024   09:47:09</t>
  </si>
  <si>
    <t>02.10.2024   09:48:50</t>
  </si>
  <si>
    <t>02.10.2024   09:50:23</t>
  </si>
  <si>
    <t>02.10.2024   09:52:00</t>
  </si>
  <si>
    <t>02.10.2024   09:53:33</t>
  </si>
  <si>
    <t>02.10.2024   09:55:05</t>
  </si>
  <si>
    <t>02.10.2024   09:56:39</t>
  </si>
  <si>
    <t>02.10.2024   09:58:20</t>
  </si>
  <si>
    <t>02.10.2024   09:59:54</t>
  </si>
  <si>
    <t>02.10.2024   10:01:30</t>
  </si>
  <si>
    <t>02.10.2024   10:03:07</t>
  </si>
  <si>
    <t>02.10.2024   10:04:39</t>
  </si>
  <si>
    <t>02.10.2024   10:06:16</t>
  </si>
  <si>
    <t>02.10.2024   10:07:57</t>
  </si>
  <si>
    <t>02.10.2024   10:09:30</t>
  </si>
  <si>
    <t>02.10.2024   10:11:07</t>
  </si>
  <si>
    <t>02.10.2024   10:12:43</t>
  </si>
  <si>
    <t>02.10.2024   10:14:13</t>
  </si>
  <si>
    <t>02.10.2024   10:15:49</t>
  </si>
  <si>
    <t>02.10.2024   10:17:25</t>
  </si>
  <si>
    <t>02.10.2024   10:19:01</t>
  </si>
  <si>
    <t>02.10.2024   10:20:38</t>
  </si>
  <si>
    <t>02.10.2024   10:22:10</t>
  </si>
  <si>
    <t>02.10.2024   10:23:45</t>
  </si>
  <si>
    <t>02.10.2024   10:25:26</t>
  </si>
  <si>
    <t>02.10.2024   10:27:00</t>
  </si>
  <si>
    <t>02.10.2024   10:28:33</t>
  </si>
  <si>
    <t>02.10.2024   10:30:11</t>
  </si>
  <si>
    <t>02.10.2024   10:31:48</t>
  </si>
  <si>
    <t>02.10.2024   10:33:21</t>
  </si>
  <si>
    <t>02.10.2024   10:35:02</t>
  </si>
  <si>
    <t>02.10.2024   10:36:37</t>
  </si>
  <si>
    <t>02.10.2024   10:38:10</t>
  </si>
  <si>
    <t>02.10.2024   10:39:47</t>
  </si>
  <si>
    <t>02.10.2024   10:41:25</t>
  </si>
  <si>
    <t>02.10.2024   10:43:02</t>
  </si>
  <si>
    <t>02.10.2024   10:44:43</t>
  </si>
  <si>
    <t>02.10.2024   10:46:14</t>
  </si>
  <si>
    <t>02.10.2024   10:47:51</t>
  </si>
  <si>
    <t>02.10.2024   10:49:24</t>
  </si>
  <si>
    <t>02.10.2024   10:51:00</t>
  </si>
  <si>
    <t>02.10.2024   10:52:32</t>
  </si>
  <si>
    <t>02.10.2024   10:54:13</t>
  </si>
  <si>
    <t>02.10.2024   10:55:48</t>
  </si>
  <si>
    <t>02.10.2024   10:57:23</t>
  </si>
  <si>
    <t>02.10.2024   10:58:55</t>
  </si>
  <si>
    <t>02.10.2024   11:00:36</t>
  </si>
  <si>
    <t>02.10.2024   11:02:14</t>
  </si>
  <si>
    <t>02.10.2024   11:03:48</t>
  </si>
  <si>
    <t>02.10.2024   11:05:23</t>
  </si>
  <si>
    <t>02.10.2024   11:06:59</t>
  </si>
  <si>
    <t>02.10.2024   11:08:31</t>
  </si>
  <si>
    <t>02.10.2024   11:10:17</t>
  </si>
  <si>
    <t>02.10.2024   11:11:49</t>
  </si>
  <si>
    <t>02.10.2024   11:13:24</t>
  </si>
  <si>
    <t>02.10.2024   11:15:01</t>
  </si>
  <si>
    <t>02.10.2024   11:16:33</t>
  </si>
  <si>
    <t>02.10.2024   11:18:09</t>
  </si>
  <si>
    <t>02.10.2024   11:19:51</t>
  </si>
  <si>
    <t>02.10.2024   11:21:25</t>
  </si>
  <si>
    <t>02.10.2024   11:22:58</t>
  </si>
  <si>
    <t>02.10.2024   11:24:31</t>
  </si>
  <si>
    <t>02.10.2024   11:26:07</t>
  </si>
  <si>
    <t>02.10.2024   11:27:43</t>
  </si>
  <si>
    <t>02.10.2024   11:29:24</t>
  </si>
  <si>
    <t>02.10.2024   11:30:56</t>
  </si>
  <si>
    <t>02.10.2024   11:32:32</t>
  </si>
  <si>
    <t>02.10.2024   11:34:07</t>
  </si>
  <si>
    <t>02.10.2024   11:35:43</t>
  </si>
  <si>
    <t>02.10.2024   11:37:19</t>
  </si>
  <si>
    <t>02.10.2024   11:39:03</t>
  </si>
  <si>
    <t>02.10.2024   11:40:42</t>
  </si>
  <si>
    <t>02.10.2024   11:42:11</t>
  </si>
  <si>
    <t>02.10.2024   11:43:42</t>
  </si>
  <si>
    <t>02.10.2024   11:45:17</t>
  </si>
  <si>
    <t>02.10.2024   11:46:51</t>
  </si>
  <si>
    <t>02.10.2024   11:48:31</t>
  </si>
  <si>
    <t>02.10.2024   11:50:05</t>
  </si>
  <si>
    <t>02.10.2024   11:51:36</t>
  </si>
  <si>
    <t>02.10.2024   11:53:11</t>
  </si>
  <si>
    <t>02.10.2024   11:54:46</t>
  </si>
  <si>
    <t>02.10.2024   11:56:23</t>
  </si>
  <si>
    <t>02.10.2024   11:58:03</t>
  </si>
  <si>
    <t>02.10.2024   11:59:39</t>
  </si>
  <si>
    <t>02.10.2024   12:01:13</t>
  </si>
  <si>
    <t>02.10.2024   12:02:46</t>
  </si>
  <si>
    <t>02.10.2024   12:04:19</t>
  </si>
  <si>
    <t>02.10.2024   12:05:57</t>
  </si>
  <si>
    <t>02.10.2024   12:07:39</t>
  </si>
  <si>
    <t>02.10.2024   12:09:15</t>
  </si>
  <si>
    <t>02.10.2024   12:10:51</t>
  </si>
  <si>
    <t>02.10.2024   12:12:26</t>
  </si>
  <si>
    <t>02.10.2024   12:14:04</t>
  </si>
  <si>
    <t>02.10.2024   12:15:42</t>
  </si>
  <si>
    <t>02.10.2024   12:17:23</t>
  </si>
  <si>
    <t>02.10.2024   12:19:00</t>
  </si>
  <si>
    <t>02.10.2024   12:20:35</t>
  </si>
  <si>
    <t>02.10.2024   12:22:12</t>
  </si>
  <si>
    <t>02.10.2024   12:23:51</t>
  </si>
  <si>
    <t>02.10.2024   12:25:35</t>
  </si>
  <si>
    <t>02.10.2024   12:27:10</t>
  </si>
  <si>
    <t>02.10.2024   12:28:45</t>
  </si>
  <si>
    <t>02.10.2024   12:30:17</t>
  </si>
  <si>
    <t>02.10.2024   12:31:47</t>
  </si>
  <si>
    <t>02.10.2024   12:33:19</t>
  </si>
  <si>
    <t>02.10.2024   12:35:01</t>
  </si>
  <si>
    <t>02.10.2024   12:36:30</t>
  </si>
  <si>
    <t>02.10.2024   12:38:10</t>
  </si>
  <si>
    <t>02.10.2024   12:39:42</t>
  </si>
  <si>
    <t>02.10.2024   12:41:15</t>
  </si>
  <si>
    <t>02.10.2024   12:42:48</t>
  </si>
  <si>
    <t>02.10.2024   12:44:28</t>
  </si>
  <si>
    <t>02.10.2024   12:46:01</t>
  </si>
  <si>
    <t>02.10.2024   12:47:36</t>
  </si>
  <si>
    <t>02.10.2024   12:49:08</t>
  </si>
  <si>
    <t>02.10.2024   12:50:42</t>
  </si>
  <si>
    <t>02.10.2024   12:52:18</t>
  </si>
  <si>
    <t>02.10.2024   12:54:01</t>
  </si>
  <si>
    <t>02.10.2024   12:55:30</t>
  </si>
  <si>
    <t>02.10.2024   12:57:04</t>
  </si>
  <si>
    <t>02.10.2024   12:58:35</t>
  </si>
  <si>
    <t>02.10.2024   13:00:02</t>
  </si>
  <si>
    <t>02.10.2024   13:01:36</t>
  </si>
  <si>
    <t>02.10.2024   13:03:12</t>
  </si>
  <si>
    <t>02.10.2024   13:04:45</t>
  </si>
  <si>
    <t>02.10.2024   13:06:20</t>
  </si>
  <si>
    <t>02.10.2024   13:07:53</t>
  </si>
  <si>
    <t>02.10.2024   13:09:25</t>
  </si>
  <si>
    <t>02.10.2024   13:10:54</t>
  </si>
  <si>
    <t>02.10.2024   13:12:30</t>
  </si>
  <si>
    <t>02.10.2024   13:14:06</t>
  </si>
  <si>
    <t>02.10.2024   13:15:40</t>
  </si>
  <si>
    <t>02.10.2024   13:17:11</t>
  </si>
  <si>
    <t>02.10.2024   13:18:40</t>
  </si>
  <si>
    <t>02.10.2024   13:20:11</t>
  </si>
  <si>
    <t>02.10.2024   13:21:54</t>
  </si>
  <si>
    <t>02.10.2024   13:23:24</t>
  </si>
  <si>
    <t>02.10.2024   13:24:55</t>
  </si>
  <si>
    <t>02.10.2024   13:26:29</t>
  </si>
  <si>
    <t>02.10.2024   13:27:59</t>
  </si>
  <si>
    <t>02.10.2024   13:29:30</t>
  </si>
  <si>
    <t>02.10.2024   13:31:09</t>
  </si>
  <si>
    <t>02.10.2024   13:32:42</t>
  </si>
  <si>
    <t>02.10.2024   13:34:14</t>
  </si>
  <si>
    <t>02.10.2024   13:35:51</t>
  </si>
  <si>
    <t>02.10.2024   13:37:24</t>
  </si>
  <si>
    <t>02.10.2024   13:39:00</t>
  </si>
  <si>
    <t>02.10.2024   13:40:35</t>
  </si>
  <si>
    <t>02.10.2024   13:42:09</t>
  </si>
  <si>
    <t>02.10.2024   13:43:42</t>
  </si>
  <si>
    <t>02.10.2024   13:45:19</t>
  </si>
  <si>
    <t>02.10.2024   13:46:49</t>
  </si>
  <si>
    <t>02.10.2024   13:48:28</t>
  </si>
  <si>
    <t>02.10.2024   13:50:07</t>
  </si>
  <si>
    <t>02.10.2024   13:51:38</t>
  </si>
  <si>
    <t>02.10.2024   13:53:13</t>
  </si>
  <si>
    <t>02.10.2024   13:54:45</t>
  </si>
  <si>
    <t>02.10.2024   13:56:13</t>
  </si>
  <si>
    <t>02.10.2024   13:57:52</t>
  </si>
  <si>
    <t>02.10.2024   13:59:29</t>
  </si>
  <si>
    <t>02.10.2024   14:01:00</t>
  </si>
  <si>
    <t>02.10.2024   14:02:34</t>
  </si>
  <si>
    <t>02.10.2024   14:04:07</t>
  </si>
  <si>
    <t>02.10.2024   14:05:38</t>
  </si>
  <si>
    <t>02.10.2024   14:07:13</t>
  </si>
  <si>
    <t>02.10.2024   14:08:45</t>
  </si>
  <si>
    <t>02.10.2024   14:10:18</t>
  </si>
  <si>
    <t>02.10.2024   14:11:53</t>
  </si>
  <si>
    <t>02.10.2024   14:13:26</t>
  </si>
  <si>
    <t>02.10.2024   14:15:01</t>
  </si>
  <si>
    <t>02.10.2024   14:16:38</t>
  </si>
  <si>
    <t>02.10.2024   14:18:13</t>
  </si>
  <si>
    <t>02.10.2024   14:19:54</t>
  </si>
  <si>
    <t>02.10.2024   14:21:27</t>
  </si>
  <si>
    <t>02.10.2024   14:23:01</t>
  </si>
  <si>
    <t>02.10.2024   14:24:31</t>
  </si>
  <si>
    <t>02.10.2024   14:26:05</t>
  </si>
  <si>
    <t>02.10.2024   14:27:34</t>
  </si>
  <si>
    <t>02.10.2024   14:29:09</t>
  </si>
  <si>
    <t>02.10.2024   14:30:42</t>
  </si>
  <si>
    <t>02.10.2024   14:32:13</t>
  </si>
  <si>
    <t>02.10.2024   14:33:46</t>
  </si>
  <si>
    <t>02.10.2024   14:35:17</t>
  </si>
  <si>
    <t>02.10.2024   14:36:49</t>
  </si>
  <si>
    <t>02.10.2024   14:38:21</t>
  </si>
  <si>
    <t>02.10.2024   14:39:56</t>
  </si>
  <si>
    <t>02.10.2024   14:41:31</t>
  </si>
  <si>
    <t>02.10.2024   14:43:05</t>
  </si>
  <si>
    <t>02.10.2024   14:44:44</t>
  </si>
  <si>
    <t>02.10.2024   14:46:14</t>
  </si>
  <si>
    <t>02.10.2024   14:47:53</t>
  </si>
  <si>
    <t>02.10.2024   14:49:28</t>
  </si>
  <si>
    <t>02.10.2024   14:50:59</t>
  </si>
  <si>
    <t>02.10.2024   14:52:34</t>
  </si>
  <si>
    <t>02.10.2024   14:54:15</t>
  </si>
  <si>
    <t>02.10.2024   14:55:48</t>
  </si>
  <si>
    <t>02.10.2024   14:57:19</t>
  </si>
  <si>
    <t>02.10.2024   14:58:52</t>
  </si>
  <si>
    <t>02.10.2024   15:00:23</t>
  </si>
  <si>
    <t>02.10.2024   15:01:55</t>
  </si>
  <si>
    <t>02.10.2024   15:03:32</t>
  </si>
  <si>
    <t>02.10.2024   15:05:05</t>
  </si>
  <si>
    <t>02.10.2024   15:06:40</t>
  </si>
  <si>
    <t>02.10.2024   15:08:14</t>
  </si>
  <si>
    <t>02.10.2024   15:09:51</t>
  </si>
  <si>
    <t>02.10.2024   15:11:25</t>
  </si>
  <si>
    <t>02.10.2024   15:13:03</t>
  </si>
  <si>
    <t>02.10.2024   15:14:33</t>
  </si>
  <si>
    <t>02.10.2024   15:16:08</t>
  </si>
  <si>
    <t>02.10.2024   15:17:40</t>
  </si>
  <si>
    <t>02.10.2024   15:19:10</t>
  </si>
  <si>
    <t>02.10.2024   15:20:43</t>
  </si>
  <si>
    <t>02.10.2024   15:22:16</t>
  </si>
  <si>
    <t>02.10.2024   15:23:52</t>
  </si>
  <si>
    <t>02.10.2024   15:25:25</t>
  </si>
  <si>
    <t>02.10.2024   15:26:58</t>
  </si>
  <si>
    <t>02.10.2024   15:28:32</t>
  </si>
  <si>
    <t>02.10.2024   15:30:06</t>
  </si>
  <si>
    <t>02.10.2024   15:31:41</t>
  </si>
  <si>
    <t>02.10.2024   15:33:12</t>
  </si>
  <si>
    <t>02.10.2024   15:34:46</t>
  </si>
  <si>
    <t>02.10.2024   15:36:19</t>
  </si>
  <si>
    <t>02.10.2024   15:37:51</t>
  </si>
  <si>
    <t>02.10.2024   15:39:29</t>
  </si>
  <si>
    <t>02.10.2024   15:40:58</t>
  </si>
  <si>
    <t>02.10.2024   15:42:30</t>
  </si>
  <si>
    <t>02.10.2024   15:44:02</t>
  </si>
  <si>
    <t>02.10.2024   15:45:36</t>
  </si>
  <si>
    <t>02.10.2024   15:47:14</t>
  </si>
  <si>
    <t>02.10.2024   15:48:54</t>
  </si>
  <si>
    <t>02.10.2024   15:50:31</t>
  </si>
  <si>
    <t>02.10.2024   15:52:00</t>
  </si>
  <si>
    <t>02.10.2024   15:53:32</t>
  </si>
  <si>
    <t>02.10.2024   15:55:06</t>
  </si>
  <si>
    <t>02.10.2024   15:56:42</t>
  </si>
  <si>
    <t>02.10.2024   15:58:24</t>
  </si>
  <si>
    <t>02.10.2024   15:59:54</t>
  </si>
  <si>
    <t>02.10.2024   16:01:28</t>
  </si>
  <si>
    <t>02.10.2024   16:03:02</t>
  </si>
  <si>
    <t>02.10.2024   16:04:34</t>
  </si>
  <si>
    <t>02.10.2024   16:06:05</t>
  </si>
  <si>
    <t>02.10.2024   16:07:48</t>
  </si>
  <si>
    <t>02.10.2024   16:09:18</t>
  </si>
  <si>
    <t>02.10.2024   16:10:44</t>
  </si>
  <si>
    <t>02.10.2024   16:12:15</t>
  </si>
  <si>
    <t>02.10.2024   16:13:48</t>
  </si>
  <si>
    <t>02.10.2024   16:15:22</t>
  </si>
  <si>
    <t>02.10.2024   16:17:01</t>
  </si>
  <si>
    <t>02.10.2024   16:18:32</t>
  </si>
  <si>
    <t>02.10.2024   16:19:59</t>
  </si>
  <si>
    <t>02.10.2024   16:21:36</t>
  </si>
  <si>
    <t>02.10.2024   16:23:07</t>
  </si>
  <si>
    <t>02.10.2024   16:24:39</t>
  </si>
  <si>
    <t>02.10.2024   16:26:16</t>
  </si>
  <si>
    <t>02.10.2024   16:27:50</t>
  </si>
  <si>
    <t>02.10.2024   16:29:19</t>
  </si>
  <si>
    <t>02.10.2024   16:30:48</t>
  </si>
  <si>
    <t>02.10.2024   16:32:24</t>
  </si>
  <si>
    <t>02.10.2024   16:33:56</t>
  </si>
  <si>
    <t>02.10.2024   16:35:35</t>
  </si>
  <si>
    <t>02.10.2024   16:37:06</t>
  </si>
  <si>
    <t>02.10.2024   16:38:37</t>
  </si>
  <si>
    <t>02.10.2024   16:40:12</t>
  </si>
  <si>
    <t>02.10.2024   16:41:46</t>
  </si>
  <si>
    <t>02.10.2024   16:43:14</t>
  </si>
  <si>
    <t>02.10.2024   16:44:50</t>
  </si>
  <si>
    <t>02.10.2024   16:46:27</t>
  </si>
  <si>
    <t>02.10.2024   16:48:01</t>
  </si>
  <si>
    <t>02.10.2024   16:49:33</t>
  </si>
  <si>
    <t>02.10.2024   16:51:04</t>
  </si>
  <si>
    <t>02.10.2024   16:52:38</t>
  </si>
  <si>
    <t>02.10.2024   16:54:16</t>
  </si>
  <si>
    <t>02.10.2024   16:55:50</t>
  </si>
  <si>
    <t>02.10.2024   16:57:20</t>
  </si>
  <si>
    <t>02.10.2024   16:58:54</t>
  </si>
  <si>
    <t>02.10.2024   17:00:38</t>
  </si>
  <si>
    <t>02.10.2024   17:02:13</t>
  </si>
  <si>
    <t>02.10.2024   17:03:45</t>
  </si>
  <si>
    <t>02.10.2024   17:05:18</t>
  </si>
  <si>
    <t>02.10.2024   17:06:49</t>
  </si>
  <si>
    <t>02.10.2024   17:08:25</t>
  </si>
  <si>
    <t>02.10.2024   17:10:03</t>
  </si>
  <si>
    <t>02.10.2024   17:11:34</t>
  </si>
  <si>
    <t>02.10.2024   17:13:03</t>
  </si>
  <si>
    <t>02.10.2024   17:14:35</t>
  </si>
  <si>
    <t>02.10.2024   17:16:06</t>
  </si>
  <si>
    <t>02.10.2024   17:17:38</t>
  </si>
  <si>
    <t>02.10.2024   17:19:13</t>
  </si>
  <si>
    <t>02.10.2024   17:20:43</t>
  </si>
  <si>
    <t>02.10.2024   17:22:14</t>
  </si>
  <si>
    <t>02.10.2024   17:23:53</t>
  </si>
  <si>
    <t>02.10.2024   17:25:24</t>
  </si>
  <si>
    <t>02.10.2024   17:26:58</t>
  </si>
  <si>
    <t>02.10.2024   17:28:37</t>
  </si>
  <si>
    <t>02.10.2024   17:30:06</t>
  </si>
  <si>
    <t>02.10.2024   17:31:36</t>
  </si>
  <si>
    <t>02.10.2024   17:33:10</t>
  </si>
  <si>
    <t>02.10.2024   17:34:46</t>
  </si>
  <si>
    <t>02.10.2024   17:36:21</t>
  </si>
  <si>
    <t>02.10.2024   17:37:55</t>
  </si>
  <si>
    <t>02.10.2024   17:39:27</t>
  </si>
  <si>
    <t>02.10.2024   17:40:59</t>
  </si>
  <si>
    <t>02.10.2024   17:42:30</t>
  </si>
  <si>
    <t>02.10.2024   17:44:02</t>
  </si>
  <si>
    <t>02.10.2024   17:45:37</t>
  </si>
  <si>
    <t>02.10.2024   17:47:15</t>
  </si>
  <si>
    <t>02.10.2024   17:48:45</t>
  </si>
  <si>
    <t>02.10.2024   17:50:15</t>
  </si>
  <si>
    <t>02.10.2024   17:51:53</t>
  </si>
  <si>
    <t>02.10.2024   17:53:25</t>
  </si>
  <si>
    <t>02.10.2024   17:54:55</t>
  </si>
  <si>
    <t>02.10.2024   17:56:36</t>
  </si>
  <si>
    <t>02.10.2024   17:58:08</t>
  </si>
  <si>
    <t>02.10.2024   17:59:37</t>
  </si>
  <si>
    <t>02.10.2024   18:01:09</t>
  </si>
  <si>
    <t>02.10.2024   18:02:41</t>
  </si>
  <si>
    <t>02.10.2024   18:04:14</t>
  </si>
  <si>
    <t>02.10.2024   18:05:54</t>
  </si>
  <si>
    <t>02.10.2024   18:07:28</t>
  </si>
  <si>
    <t>02.10.2024   18:09:01</t>
  </si>
  <si>
    <t>02.10.2024   18:10:31</t>
  </si>
  <si>
    <t>02.10.2024   18:12:04</t>
  </si>
  <si>
    <t>02.10.2024   18:13:40</t>
  </si>
  <si>
    <t>02.10.2024   18:15:16</t>
  </si>
  <si>
    <t>02.10.2024   18:16:47</t>
  </si>
  <si>
    <t>02.10.2024   18:18:17</t>
  </si>
  <si>
    <t>02.10.2024   18:19:46</t>
  </si>
  <si>
    <t>02.10.2024   18:21:14</t>
  </si>
  <si>
    <t>02.10.2024   18:22:59</t>
  </si>
  <si>
    <t>02.10.2024   18:24:32</t>
  </si>
  <si>
    <t>02.10.2024   18:26:06</t>
  </si>
  <si>
    <t>02.10.2024   18:27:41</t>
  </si>
  <si>
    <t>02.10.2024   18:29:14</t>
  </si>
  <si>
    <t>02.10.2024   18:30:50</t>
  </si>
  <si>
    <t>02.10.2024   18:32:29</t>
  </si>
  <si>
    <t>02.10.2024   18:34:02</t>
  </si>
  <si>
    <t>02.10.2024   18:35:38</t>
  </si>
  <si>
    <t>02.10.2024   18:37:09</t>
  </si>
  <si>
    <t>02.10.2024   18:38:38</t>
  </si>
  <si>
    <t>02.10.2024   18:40:12</t>
  </si>
  <si>
    <t>02.10.2024   18:41:53</t>
  </si>
  <si>
    <t>02.10.2024   18:43:26</t>
  </si>
  <si>
    <t>02.10.2024   18:44:59</t>
  </si>
  <si>
    <t>02.10.2024   18:46:35</t>
  </si>
  <si>
    <t>02.10.2024   18:48:06</t>
  </si>
  <si>
    <t>02.10.2024   18:49:40</t>
  </si>
  <si>
    <t>02.10.2024   18:51:22</t>
  </si>
  <si>
    <t>02.10.2024   18:52:54</t>
  </si>
  <si>
    <t>02.10.2024   18:54:25</t>
  </si>
  <si>
    <t>02.10.2024   18:55:57</t>
  </si>
  <si>
    <t>02.10.2024   18:57:29</t>
  </si>
  <si>
    <t>02.10.2024   18:59:04</t>
  </si>
  <si>
    <t>02.10.2024   19:00:43</t>
  </si>
  <si>
    <t>02.10.2024   19:02:14</t>
  </si>
  <si>
    <t>02.10.2024   19:03:49</t>
  </si>
  <si>
    <t>02.10.2024   19:05:20</t>
  </si>
  <si>
    <t>02.10.2024   19:06:51</t>
  </si>
  <si>
    <t>02.10.2024   19:08:26</t>
  </si>
  <si>
    <t>02.10.2024   19:10:02</t>
  </si>
  <si>
    <t>02.10.2024   19:11:33</t>
  </si>
  <si>
    <t>02.10.2024   19:13:03</t>
  </si>
  <si>
    <t>02.10.2024   19:14:33</t>
  </si>
  <si>
    <t>02.10.2024   19:16:04</t>
  </si>
  <si>
    <t>02.10.2024   19:17:34</t>
  </si>
  <si>
    <t>02.10.2024   19:19:14</t>
  </si>
  <si>
    <t>02.10.2024   19:20:46</t>
  </si>
  <si>
    <t>02.10.2024   19:22:18</t>
  </si>
  <si>
    <t>02.10.2024   19:23:49</t>
  </si>
  <si>
    <t>02.10.2024   19:25:16</t>
  </si>
  <si>
    <t>02.10.2024   19:26:52</t>
  </si>
  <si>
    <t>02.10.2024   19:28:32</t>
  </si>
  <si>
    <t>02.10.2024   19:30:03</t>
  </si>
  <si>
    <t>02.10.2024   19:31:36</t>
  </si>
  <si>
    <t>02.10.2024   19:33:11</t>
  </si>
  <si>
    <t>02.10.2024   19:34:39</t>
  </si>
  <si>
    <t>02.10.2024   19:36:10</t>
  </si>
  <si>
    <t>02.10.2024   19:37:49</t>
  </si>
  <si>
    <t>02.10.2024   19:39:19</t>
  </si>
  <si>
    <t>02.10.2024   19:40:51</t>
  </si>
  <si>
    <t>02.10.2024   19:42:18</t>
  </si>
  <si>
    <t>02.10.2024   19:43:49</t>
  </si>
  <si>
    <t>02.10.2024   19:45:20</t>
  </si>
  <si>
    <t>02.10.2024   19:46:58</t>
  </si>
  <si>
    <t>02.10.2024   19:48:34</t>
  </si>
  <si>
    <t>02.10.2024   19:50:07</t>
  </si>
  <si>
    <t>02.10.2024   19:51:39</t>
  </si>
  <si>
    <t>02.10.2024   19:53:09</t>
  </si>
  <si>
    <t>02.10.2024   19:54:51</t>
  </si>
  <si>
    <t>02.10.2024   19:56:21</t>
  </si>
  <si>
    <t>02.10.2024   19:57:52</t>
  </si>
  <si>
    <t>02.10.2024   19:59:26</t>
  </si>
  <si>
    <t>02.10.2024   20:00:58</t>
  </si>
  <si>
    <t>02.10.2024   20:02:31</t>
  </si>
  <si>
    <t>02.10.2024   20:04:09</t>
  </si>
  <si>
    <t>02.10.2024   20:05:44</t>
  </si>
  <si>
    <t>02.10.2024   20:07:14</t>
  </si>
  <si>
    <t>02.10.2024   20:08:48</t>
  </si>
  <si>
    <t>02.10.2024   20:10:26</t>
  </si>
  <si>
    <t>02.10.2024   20:11:58</t>
  </si>
  <si>
    <t>02.10.2024   20:13:31</t>
  </si>
  <si>
    <t>02.10.2024   20:15:03</t>
  </si>
  <si>
    <t>02.10.2024   20:16:35</t>
  </si>
  <si>
    <t>02.10.2024   20:18:08</t>
  </si>
  <si>
    <t>02.10.2024   20:19:43</t>
  </si>
  <si>
    <t>02.10.2024   20:21:13</t>
  </si>
  <si>
    <t>02.10.2024   20:22:47</t>
  </si>
  <si>
    <t>02.10.2024   20:24:21</t>
  </si>
  <si>
    <t>02.10.2024   20:25:48</t>
  </si>
  <si>
    <t>02.10.2024   20:27:19</t>
  </si>
  <si>
    <t>02.10.2024   20:28:52</t>
  </si>
  <si>
    <t>02.10.2024   20:30:25</t>
  </si>
  <si>
    <t>02.10.2024   20:31:59</t>
  </si>
  <si>
    <t>02.10.2024   20:33:33</t>
  </si>
  <si>
    <t>02.10.2024   20:35:07</t>
  </si>
  <si>
    <t>02.10.2024   20:36:40</t>
  </si>
  <si>
    <t>02.10.2024   20:38:14</t>
  </si>
  <si>
    <t>02.10.2024   20:39:48</t>
  </si>
  <si>
    <t>02.10.2024   20:41:22</t>
  </si>
  <si>
    <t>02.10.2024   20:42:58</t>
  </si>
  <si>
    <t>02.10.2024   20:44:31</t>
  </si>
  <si>
    <t>02.10.2024   20:46:03</t>
  </si>
  <si>
    <t>02.10.2024   20:47:38</t>
  </si>
  <si>
    <t>02.10.2024   20:49:10</t>
  </si>
  <si>
    <t>02.10.2024   20:50:44</t>
  </si>
  <si>
    <t>02.10.2024   20:52:15</t>
  </si>
  <si>
    <t>02.10.2024   20:53:51</t>
  </si>
  <si>
    <t>02.10.2024   20:55:27</t>
  </si>
  <si>
    <t>02.10.2024   20:57:01</t>
  </si>
  <si>
    <t>02.10.2024   20:58:36</t>
  </si>
  <si>
    <t>02.10.2024   21:00:12</t>
  </si>
  <si>
    <t>02.10.2024   21:01:45</t>
  </si>
  <si>
    <t>02.10.2024   21:03:12</t>
  </si>
  <si>
    <t>02.10.2024   21:04:48</t>
  </si>
  <si>
    <t>02.10.2024   21:06:21</t>
  </si>
  <si>
    <t>02.10.2024   21:07:56</t>
  </si>
  <si>
    <t>02.10.2024   21:09:35</t>
  </si>
  <si>
    <t>02.10.2024   21:11:08</t>
  </si>
  <si>
    <t>02.10.2024   21:12:41</t>
  </si>
  <si>
    <t>02.10.2024   21:14:16</t>
  </si>
  <si>
    <t>02.10.2024   21:15:52</t>
  </si>
  <si>
    <t>02.10.2024   21:17:28</t>
  </si>
  <si>
    <t>02.10.2024   21:19:01</t>
  </si>
  <si>
    <t>02.10.2024   21:20:32</t>
  </si>
  <si>
    <t>02.10.2024   21:22:10</t>
  </si>
  <si>
    <t>02.10.2024   21:23:46</t>
  </si>
  <si>
    <t>02.10.2024   21:25:18</t>
  </si>
  <si>
    <t>02.10.2024   21:27:03</t>
  </si>
  <si>
    <t>02.10.2024   21:28:36</t>
  </si>
  <si>
    <t>02.10.2024   21:30:10</t>
  </si>
  <si>
    <t>02.10.2024   21:31:44</t>
  </si>
  <si>
    <t>02.10.2024   21:33:16</t>
  </si>
  <si>
    <t>02.10.2024   21:34:51</t>
  </si>
  <si>
    <t>02.10.2024   21:36:32</t>
  </si>
  <si>
    <t>02.10.2024   21:38:04</t>
  </si>
  <si>
    <t>02.10.2024   21:39:36</t>
  </si>
  <si>
    <t>02.10.2024   21:41:16</t>
  </si>
  <si>
    <t>02.10.2024   21:42:49</t>
  </si>
  <si>
    <t>02.10.2024   21:44:20</t>
  </si>
  <si>
    <t>02.10.2024   21:46:01</t>
  </si>
  <si>
    <t>02.10.2024   21:47:37</t>
  </si>
  <si>
    <t>02.10.2024   21:49:10</t>
  </si>
  <si>
    <t>02.10.2024   21:50:44</t>
  </si>
  <si>
    <t>02.10.2024   21:52:20</t>
  </si>
  <si>
    <t>02.10.2024   21:53:53</t>
  </si>
  <si>
    <t>02.10.2024   21:55:34</t>
  </si>
  <si>
    <t>02.10.2024   21:57:05</t>
  </si>
  <si>
    <t>02.10.2024   21:58:32</t>
  </si>
  <si>
    <t>02.10.2024   22:00:08</t>
  </si>
  <si>
    <t>02.10.2024   22:01:41</t>
  </si>
  <si>
    <t>02.10.2024   22:03:18</t>
  </si>
  <si>
    <t>02.10.2024   22:04:54</t>
  </si>
  <si>
    <t>02.10.2024   22:06:25</t>
  </si>
  <si>
    <t>02.10.2024   22:07:53</t>
  </si>
  <si>
    <t>02.10.2024   22:09:24</t>
  </si>
  <si>
    <t>02.10.2024   22:10:56</t>
  </si>
  <si>
    <t>02.10.2024   22:12:24</t>
  </si>
  <si>
    <t>02.10.2024   22:14:03</t>
  </si>
  <si>
    <t>02.10.2024   22:15:37</t>
  </si>
  <si>
    <t>02.10.2024   22:17:04</t>
  </si>
  <si>
    <t>02.10.2024   22:18:34</t>
  </si>
  <si>
    <t>02.10.2024   22:20:05</t>
  </si>
  <si>
    <t>02.10.2024   22:21:38</t>
  </si>
  <si>
    <t>02.10.2024   22:23:19</t>
  </si>
  <si>
    <t>02.10.2024   22:24:49</t>
  </si>
  <si>
    <t>02.10.2024   22:26:21</t>
  </si>
  <si>
    <t>02.10.2024   22:27:52</t>
  </si>
  <si>
    <t>02.10.2024   22:29:24</t>
  </si>
  <si>
    <t>02.10.2024   22:30:54</t>
  </si>
  <si>
    <t>02.10.2024   22:32:29</t>
  </si>
  <si>
    <t>02.10.2024   22:34:03</t>
  </si>
  <si>
    <t>02.10.2024   22:35:34</t>
  </si>
  <si>
    <t>02.10.2024   22:37:06</t>
  </si>
  <si>
    <t>02.10.2024   22:38:43</t>
  </si>
  <si>
    <t>02.10.2024   22:40:12</t>
  </si>
  <si>
    <t>02.10.2024   22:41:51</t>
  </si>
  <si>
    <t>02.10.2024   22:43:22</t>
  </si>
  <si>
    <t>02.10.2024   22:44:52</t>
  </si>
  <si>
    <t>02.10.2024   22:46:25</t>
  </si>
  <si>
    <t>02.10.2024   22:47:57</t>
  </si>
  <si>
    <t>02.10.2024   22:49:30</t>
  </si>
  <si>
    <t>02.10.2024   22:51:10</t>
  </si>
  <si>
    <t>02.10.2024   22:52:44</t>
  </si>
  <si>
    <t>02.10.2024   22:54:15</t>
  </si>
  <si>
    <t>02.10.2024   22:55:48</t>
  </si>
  <si>
    <t>02.10.2024   22:57:23</t>
  </si>
  <si>
    <t>02.10.2024   22:58:59</t>
  </si>
  <si>
    <t>02.10.2024   23:00:39</t>
  </si>
  <si>
    <t>02.10.2024   23:02:14</t>
  </si>
  <si>
    <t>02.10.2024   23:03:44</t>
  </si>
  <si>
    <t>02.10.2024   23:05:13</t>
  </si>
  <si>
    <t>02.10.2024   23:06:43</t>
  </si>
  <si>
    <t>02.10.2024   23:08:26</t>
  </si>
  <si>
    <t>02.10.2024   23:09:58</t>
  </si>
  <si>
    <t>02.10.2024   23:11:36</t>
  </si>
  <si>
    <t>02.10.2024   23:13:06</t>
  </si>
  <si>
    <t>02.10.2024   23:14:41</t>
  </si>
  <si>
    <t>02.10.2024   23:16:12</t>
  </si>
  <si>
    <t>02.10.2024   23:17:51</t>
  </si>
  <si>
    <t>02.10.2024   23:19:24</t>
  </si>
  <si>
    <t>02.10.2024   23:20:58</t>
  </si>
  <si>
    <t>02.10.2024   23:22:29</t>
  </si>
  <si>
    <t>02.10.2024   23:23:58</t>
  </si>
  <si>
    <t>02.10.2024   23:25:29</t>
  </si>
  <si>
    <t>02.10.2024   23:27:04</t>
  </si>
  <si>
    <t>02.10.2024   23:28:39</t>
  </si>
  <si>
    <t>02.10.2024   23:30:12</t>
  </si>
  <si>
    <t>02.10.2024   23:31:45</t>
  </si>
  <si>
    <t>02.10.2024   23:33:20</t>
  </si>
  <si>
    <t>02.10.2024   23:34:54</t>
  </si>
  <si>
    <t>02.10.2024   23:36:33</t>
  </si>
  <si>
    <t>02.10.2024   23:38:09</t>
  </si>
  <si>
    <t>02.10.2024   23:39:44</t>
  </si>
  <si>
    <t>02.10.2024   23:41:21</t>
  </si>
  <si>
    <t>02.10.2024   23:42:51</t>
  </si>
  <si>
    <t>02.10.2024   23:44:26</t>
  </si>
  <si>
    <t>02.10.2024   23:46:02</t>
  </si>
  <si>
    <t>02.10.2024   23:47:38</t>
  </si>
  <si>
    <t>02.10.2024   23:49:15</t>
  </si>
  <si>
    <t>02.10.2024   23:50:50</t>
  </si>
  <si>
    <t>02.10.2024   23:52:21</t>
  </si>
  <si>
    <t>02.10.2024   23:53:55</t>
  </si>
  <si>
    <t>02.10.2024   23:55:36</t>
  </si>
  <si>
    <t>02.10.2024   23:57:09</t>
  </si>
  <si>
    <t>02.10.2024   23:58:45</t>
  </si>
  <si>
    <t>03.10.2024   00:00:19</t>
  </si>
  <si>
    <t>03.10.2024   00:01:48</t>
  </si>
  <si>
    <t>03.10.2024   00:03:22</t>
  </si>
  <si>
    <t>03.10.2024   00:04:59</t>
  </si>
  <si>
    <t>03.10.2024   00:06:34</t>
  </si>
  <si>
    <t>03.10.2024   00:08:07</t>
  </si>
  <si>
    <t>03.10.2024   00:09:41</t>
  </si>
  <si>
    <t>03.10.2024   00:11:08</t>
  </si>
  <si>
    <t>03.10.2024   00:12:43</t>
  </si>
  <si>
    <t>03.10.2024   00:14:25</t>
  </si>
  <si>
    <t>03.10.2024   00:15:57</t>
  </si>
  <si>
    <t>03.10.2024   00:17:31</t>
  </si>
  <si>
    <t>03.10.2024   00:19:02</t>
  </si>
  <si>
    <t>03.10.2024   00:20:36</t>
  </si>
  <si>
    <t>03.10.2024   00:22:05</t>
  </si>
  <si>
    <t>03.10.2024   00:23:43</t>
  </si>
  <si>
    <t>03.10.2024   00:25:20</t>
  </si>
  <si>
    <t>03.10.2024   00:26:52</t>
  </si>
  <si>
    <t>03.10.2024   00:28:24</t>
  </si>
  <si>
    <t>03.10.2024   00:29:57</t>
  </si>
  <si>
    <t>03.10.2024   00:31:29</t>
  </si>
  <si>
    <t>03.10.2024   00:33:04</t>
  </si>
  <si>
    <t>03.10.2024   00:34:41</t>
  </si>
  <si>
    <t>03.10.2024   00:36:16</t>
  </si>
  <si>
    <t>03.10.2024   00:37:52</t>
  </si>
  <si>
    <t>03.10.2024   00:39:27</t>
  </si>
  <si>
    <t>03.10.2024   00:41:05</t>
  </si>
  <si>
    <t>03.10.2024   00:42:41</t>
  </si>
  <si>
    <t>03.10.2024   00:44:14</t>
  </si>
  <si>
    <t>03.10.2024   00:45:47</t>
  </si>
  <si>
    <t>03.10.2024   00:47:22</t>
  </si>
  <si>
    <t>03.10.2024   00:48:53</t>
  </si>
  <si>
    <t>03.10.2024   00:50:36</t>
  </si>
  <si>
    <t>03.10.2024   00:52:11</t>
  </si>
  <si>
    <t>03.10.2024   00:53:42</t>
  </si>
  <si>
    <t>03.10.2024   00:55:14</t>
  </si>
  <si>
    <t>03.10.2024   00:56:47</t>
  </si>
  <si>
    <t>03.10.2024   00:58:21</t>
  </si>
  <si>
    <t>03.10.2024   00:59:58</t>
  </si>
  <si>
    <t>03.10.2024   01:01:30</t>
  </si>
  <si>
    <t>03.10.2024   01:03:00</t>
  </si>
  <si>
    <t>03.10.2024   01:04:38</t>
  </si>
  <si>
    <t>03.10.2024   01:06:12</t>
  </si>
  <si>
    <t>03.10.2024   01:07:45</t>
  </si>
  <si>
    <t>03.10.2024   01:09:25</t>
  </si>
  <si>
    <t>03.10.2024   01:10:54</t>
  </si>
  <si>
    <t>03.10.2024   01:12:31</t>
  </si>
  <si>
    <t>03.10.2024   01:14:00</t>
  </si>
  <si>
    <t>03.10.2024   01:15:35</t>
  </si>
  <si>
    <t>03.10.2024   01:17:07</t>
  </si>
  <si>
    <t>03.10.2024   01:18:43</t>
  </si>
  <si>
    <t>03.10.2024   01:20:18</t>
  </si>
  <si>
    <t>03.10.2024   01:21:53</t>
  </si>
  <si>
    <t>03.10.2024   01:23:27</t>
  </si>
  <si>
    <t>03.10.2024   01:25:00</t>
  </si>
  <si>
    <t>03.10.2024   01:26:35</t>
  </si>
  <si>
    <t>03.10.2024   01:28:10</t>
  </si>
  <si>
    <t>03.10.2024   01:29:46</t>
  </si>
  <si>
    <t>03.10.2024   01:31:18</t>
  </si>
  <si>
    <t>03.10.2024   01:32:53</t>
  </si>
  <si>
    <t>03.10.2024   01:34:29</t>
  </si>
  <si>
    <t>03.10.2024   01:36:06</t>
  </si>
  <si>
    <t>03.10.2024   01:37:43</t>
  </si>
  <si>
    <t>03.10.2024   01:39:20</t>
  </si>
  <si>
    <t>03.10.2024   01:41:00</t>
  </si>
  <si>
    <t>03.10.2024   01:42:37</t>
  </si>
  <si>
    <t>03.10.2024   01:44:11</t>
  </si>
  <si>
    <t>03.10.2024   01:45:47</t>
  </si>
  <si>
    <t>03.10.2024   01:47:23</t>
  </si>
  <si>
    <t>03.10.2024   01:49:01</t>
  </si>
  <si>
    <t>03.10.2024   01:50:38</t>
  </si>
  <si>
    <t>03.10.2024   01:52:14</t>
  </si>
  <si>
    <t>03.10.2024   01:53:51</t>
  </si>
  <si>
    <t>03.10.2024   01:55:23</t>
  </si>
  <si>
    <t>03.10.2024   01:57:03</t>
  </si>
  <si>
    <t>03.10.2024   01:58:34</t>
  </si>
  <si>
    <t>03.10.2024   02:00:03</t>
  </si>
  <si>
    <t>03.10.2024   02:01:35</t>
  </si>
  <si>
    <t>03.10.2024   02:03:08</t>
  </si>
  <si>
    <t>03.10.2024   02:04:47</t>
  </si>
  <si>
    <t>03.10.2024   02:06:24</t>
  </si>
  <si>
    <t>03.10.2024   02:07:57</t>
  </si>
  <si>
    <t>03.10.2024   02:09:35</t>
  </si>
  <si>
    <t>03.10.2024   02:11:07</t>
  </si>
  <si>
    <t>03.10.2024   02:12:43</t>
  </si>
  <si>
    <t>03.10.2024   02:14:16</t>
  </si>
  <si>
    <t>03.10.2024   02:15:51</t>
  </si>
  <si>
    <t>03.10.2024   02:17:19</t>
  </si>
  <si>
    <t>03.10.2024   02:18:54</t>
  </si>
  <si>
    <t>03.10.2024   02:20:27</t>
  </si>
  <si>
    <t>03.10.2024   02:22:00</t>
  </si>
  <si>
    <t>03.10.2024   02:23:38</t>
  </si>
  <si>
    <t>03.10.2024   02:25:13</t>
  </si>
  <si>
    <t>03.10.2024   02:26:45</t>
  </si>
  <si>
    <t>03.10.2024   02:28:19</t>
  </si>
  <si>
    <t>03.10.2024   02:29:53</t>
  </si>
  <si>
    <t>03.10.2024   02:31:23</t>
  </si>
  <si>
    <t>03.10.2024   02:33:04</t>
  </si>
  <si>
    <t>03.10.2024   02:34:36</t>
  </si>
  <si>
    <t>03.10.2024   02:36:06</t>
  </si>
  <si>
    <t>03.10.2024   02:37:37</t>
  </si>
  <si>
    <t>03.10.2024   02:39:09</t>
  </si>
  <si>
    <t>03.10.2024   02:40:41</t>
  </si>
  <si>
    <t>03.10.2024   02:42:14</t>
  </si>
  <si>
    <t>03.10.2024   02:43:49</t>
  </si>
  <si>
    <t>03.10.2024   02:45:21</t>
  </si>
  <si>
    <t>03.10.2024   02:46:52</t>
  </si>
  <si>
    <t>03.10.2024   02:48:24</t>
  </si>
  <si>
    <t>03.10.2024   02:49:53</t>
  </si>
  <si>
    <t>03.10.2024   02:51:30</t>
  </si>
  <si>
    <t>03.10.2024   02:53:02</t>
  </si>
  <si>
    <t>03.10.2024   02:54:32</t>
  </si>
  <si>
    <t>03.10.2024   02:56:04</t>
  </si>
  <si>
    <t>03.10.2024   02:57:44</t>
  </si>
  <si>
    <t>03.10.2024   02:59:20</t>
  </si>
  <si>
    <t>03.10.2024   03:01:01</t>
  </si>
  <si>
    <t>03.10.2024   03:02:37</t>
  </si>
  <si>
    <t>03.10.2024   03:04:13</t>
  </si>
  <si>
    <t>03.10.2024   03:05:46</t>
  </si>
  <si>
    <t>03.10.2024   03:07:23</t>
  </si>
  <si>
    <t>03.10.2024   03:08:57</t>
  </si>
  <si>
    <t>03.10.2024   03:10:34</t>
  </si>
  <si>
    <t>03.10.2024   03:12:08</t>
  </si>
  <si>
    <t>03.10.2024   03:13:40</t>
  </si>
  <si>
    <t>03.10.2024   03:15:12</t>
  </si>
  <si>
    <t>03.10.2024   03:16:49</t>
  </si>
  <si>
    <t>03.10.2024   03:18:23</t>
  </si>
  <si>
    <t>03.10.2024   03:20:00</t>
  </si>
  <si>
    <t>03.10.2024   03:21:34</t>
  </si>
  <si>
    <t>03.10.2024   03:23:09</t>
  </si>
  <si>
    <t>03.10.2024   03:24:41</t>
  </si>
  <si>
    <t>03.10.2024   03:26:18</t>
  </si>
  <si>
    <t>03.10.2024   03:27:51</t>
  </si>
  <si>
    <t>03.10.2024   03:29:37</t>
  </si>
  <si>
    <t>03.10.2024   03:31:19</t>
  </si>
  <si>
    <t>03.10.2024   03:32:49</t>
  </si>
  <si>
    <t>03.10.2024   03:34:24</t>
  </si>
  <si>
    <t>03.10.2024   03:35:57</t>
  </si>
  <si>
    <t>03.10.2024   03:37:33</t>
  </si>
  <si>
    <t>03.10.2024   03:39:10</t>
  </si>
  <si>
    <t>03.10.2024   03:40:46</t>
  </si>
  <si>
    <t>03.10.2024   03:42:24</t>
  </si>
  <si>
    <t>03.10.2024   03:43:58</t>
  </si>
  <si>
    <t>03.10.2024   03:45:29</t>
  </si>
  <si>
    <t>03.10.2024   03:47:07</t>
  </si>
  <si>
    <t>03.10.2024   03:48:44</t>
  </si>
  <si>
    <t>03.10.2024   03:50:23</t>
  </si>
  <si>
    <t>03.10.2024   03:52:00</t>
  </si>
  <si>
    <t>03.10.2024   03:53:36</t>
  </si>
  <si>
    <t>03.10.2024   03:55:10</t>
  </si>
  <si>
    <t>03.10.2024   03:56:49</t>
  </si>
  <si>
    <t>03.10.2024   03:58:21</t>
  </si>
  <si>
    <t>03.10.2024   03:59:59</t>
  </si>
  <si>
    <t>03.10.2024   04:01:33</t>
  </si>
  <si>
    <t>03.10.2024   04:03:05</t>
  </si>
  <si>
    <t>03.10.2024   04:04:42</t>
  </si>
  <si>
    <t>03.10.2024   04:06:25</t>
  </si>
  <si>
    <t>03.10.2024   04:08:02</t>
  </si>
  <si>
    <t>03.10.2024   04:09:35</t>
  </si>
  <si>
    <t>03.10.2024   04:11:11</t>
  </si>
  <si>
    <t>03.10.2024   04:12:43</t>
  </si>
  <si>
    <t>03.10.2024   04:14:17</t>
  </si>
  <si>
    <t>03.10.2024   04:15:58</t>
  </si>
  <si>
    <t>03.10.2024   04:17:35</t>
  </si>
  <si>
    <t>03.10.2024   04:19:13</t>
  </si>
  <si>
    <t>03.10.2024   04:20:46</t>
  </si>
  <si>
    <t>03.10.2024   04:22:16</t>
  </si>
  <si>
    <t>03.10.2024   04:23:50</t>
  </si>
  <si>
    <t>03.10.2024   04:25:32</t>
  </si>
  <si>
    <t>03.10.2024   04:27:03</t>
  </si>
  <si>
    <t>03.10.2024   04:28:32</t>
  </si>
  <si>
    <t>03.10.2024   04:30:06</t>
  </si>
  <si>
    <t>03.10.2024   04:31:35</t>
  </si>
  <si>
    <t>03.10.2024   04:33:11</t>
  </si>
  <si>
    <t>03.10.2024   04:34:49</t>
  </si>
  <si>
    <t>03.10.2024   04:36:21</t>
  </si>
  <si>
    <t>03.10.2024   04:37:56</t>
  </si>
  <si>
    <t>03.10.2024   04:39:28</t>
  </si>
  <si>
    <t>03.10.2024   04:40:58</t>
  </si>
  <si>
    <t>03.10.2024   04:42:33</t>
  </si>
  <si>
    <t>03.10.2024   04:44:13</t>
  </si>
  <si>
    <t>03.10.2024   04:45:46</t>
  </si>
  <si>
    <t>03.10.2024   04:47:19</t>
  </si>
  <si>
    <t>03.10.2024   04:48:53</t>
  </si>
  <si>
    <t>03.10.2024   04:50:23</t>
  </si>
  <si>
    <t>03.10.2024   04:51:52</t>
  </si>
  <si>
    <t>03.10.2024   04:53:25</t>
  </si>
  <si>
    <t>03.10.2024   04:55:02</t>
  </si>
  <si>
    <t>03.10.2024   04:56:32</t>
  </si>
  <si>
    <t>03.10.2024   04:58:05</t>
  </si>
  <si>
    <t>03.10.2024   04:59:32</t>
  </si>
  <si>
    <t>03.10.2024   05:01:14</t>
  </si>
  <si>
    <t>03.10.2024   05:02:44</t>
  </si>
  <si>
    <t>03.10.2024   05:04:19</t>
  </si>
  <si>
    <t>03.10.2024   05:05:52</t>
  </si>
  <si>
    <t>03.10.2024   05:07:21</t>
  </si>
  <si>
    <t>03.10.2024   05:08:53</t>
  </si>
  <si>
    <t>03.10.2024   05:10:31</t>
  </si>
  <si>
    <t>03.10.2024   05:12:02</t>
  </si>
  <si>
    <t>03.10.2024   05:13:32</t>
  </si>
  <si>
    <t>03.10.2024   05:15:03</t>
  </si>
  <si>
    <t>03.10.2024   05:16:31</t>
  </si>
  <si>
    <t>03.10.2024   05:18:05</t>
  </si>
  <si>
    <t>03.10.2024   05:19:42</t>
  </si>
  <si>
    <t>03.10.2024   05:21:14</t>
  </si>
  <si>
    <t>03.10.2024   05:22:43</t>
  </si>
  <si>
    <t>03.10.2024   05:24:18</t>
  </si>
  <si>
    <t>03.10.2024   05:25:48</t>
  </si>
  <si>
    <t>03.10.2024   05:27:17</t>
  </si>
  <si>
    <t>03.10.2024   05:28:55</t>
  </si>
  <si>
    <t>03.10.2024   05:30:29</t>
  </si>
  <si>
    <t>03.10.2024   05:32:04</t>
  </si>
  <si>
    <t>03.10.2024   05:33:36</t>
  </si>
  <si>
    <t>03.10.2024   05:35:07</t>
  </si>
  <si>
    <t>03.10.2024   05:36:40</t>
  </si>
  <si>
    <t>03.10.2024   05:38:17</t>
  </si>
  <si>
    <t>03.10.2024   05:39:53</t>
  </si>
  <si>
    <t>03.10.2024   05:41:32</t>
  </si>
  <si>
    <t>03.10.2024   05:43:08</t>
  </si>
  <si>
    <t>03.10.2024   05:44:44</t>
  </si>
  <si>
    <t>03.10.2024   05:46:27</t>
  </si>
  <si>
    <t>03.10.2024   05:48:00</t>
  </si>
  <si>
    <t>03.10.2024   05:49:39</t>
  </si>
  <si>
    <t>03.10.2024   05:51:20</t>
  </si>
  <si>
    <t>03.10.2024   05:52:55</t>
  </si>
  <si>
    <t>03.10.2024   05:54:30</t>
  </si>
  <si>
    <t>03.10.2024   05:56:11</t>
  </si>
  <si>
    <t>03.10.2024   05:57:47</t>
  </si>
  <si>
    <t>03.10.2024   05:59:23</t>
  </si>
  <si>
    <t>03.10.2024   06:01:00</t>
  </si>
  <si>
    <t>03.10.2024   06:02:35</t>
  </si>
  <si>
    <t>03.10.2024   06:04:08</t>
  </si>
  <si>
    <t>03.10.2024   06:05:47</t>
  </si>
  <si>
    <t>03.10.2024   06:07:22</t>
  </si>
  <si>
    <t>03.10.2024   06:08:54</t>
  </si>
  <si>
    <t>03.10.2024   06:10:29</t>
  </si>
  <si>
    <t>03.10.2024   06:12:09</t>
  </si>
  <si>
    <t>03.10.2024   06:13:45</t>
  </si>
  <si>
    <t>03.10.2024   06:15:24</t>
  </si>
  <si>
    <t>03.10.2024   06:16:58</t>
  </si>
  <si>
    <t>03.10.2024   06:18:29</t>
  </si>
  <si>
    <t>03.10.2024   06:20:06</t>
  </si>
  <si>
    <t>03.10.2024   06:21:41</t>
  </si>
  <si>
    <t>03.10.2024   06:23:14</t>
  </si>
  <si>
    <t>03.10.2024   06:24:51</t>
  </si>
  <si>
    <t>03.10.2024   06:26:22</t>
  </si>
  <si>
    <t>03.10.2024   06:27:55</t>
  </si>
  <si>
    <t>03.10.2024   06:29:27</t>
  </si>
  <si>
    <t>03.10.2024   06:30:57</t>
  </si>
  <si>
    <t>03.10.2024   06:32:33</t>
  </si>
  <si>
    <t>03.10.2024   06:34:09</t>
  </si>
  <si>
    <t>03.10.2024   06:35:41</t>
  </si>
  <si>
    <t>03.10.2024   06:37:16</t>
  </si>
  <si>
    <t>03.10.2024   06:38:50</t>
  </si>
  <si>
    <t>03.10.2024   06:40:24</t>
  </si>
  <si>
    <t>03.10.2024   06:41:55</t>
  </si>
  <si>
    <t>03.10.2024   06:43:33</t>
  </si>
  <si>
    <t>03.10.2024   06:45:08</t>
  </si>
  <si>
    <t>03.10.2024   06:46:39</t>
  </si>
  <si>
    <t>03.10.2024   06:48:11</t>
  </si>
  <si>
    <t>03.10.2024   06:49:42</t>
  </si>
  <si>
    <t>03.10.2024   06:51:14</t>
  </si>
  <si>
    <t>03.10.2024   06:52:47</t>
  </si>
  <si>
    <t>03.10.2024   06:54:20</t>
  </si>
  <si>
    <t>03.10.2024   06:55:53</t>
  </si>
  <si>
    <t>03.10.2024   06:57:25</t>
  </si>
  <si>
    <t>03.10.2024   06:58:57</t>
  </si>
  <si>
    <t>03.10.2024   07:00:29</t>
  </si>
  <si>
    <t>03.10.2024   07:02:08</t>
  </si>
  <si>
    <t>03.10.2024   07:03:41</t>
  </si>
  <si>
    <t>03.10.2024   07:05:15</t>
  </si>
  <si>
    <t>03.10.2024   07:06:45</t>
  </si>
  <si>
    <t>03.10.2024   07:08:16</t>
  </si>
  <si>
    <t>03.10.2024   07:09:48</t>
  </si>
  <si>
    <t>03.10.2024   07:11:19</t>
  </si>
  <si>
    <t>03.10.2024   07:12:54</t>
  </si>
  <si>
    <t>03.10.2024   07:14:24</t>
  </si>
  <si>
    <t>03.10.2024   07:15:56</t>
  </si>
  <si>
    <t>03.10.2024   07:17:27</t>
  </si>
  <si>
    <t>03.10.2024   07:19:05</t>
  </si>
  <si>
    <t>03.10.2024   07:20:44</t>
  </si>
  <si>
    <t>03.10.2024   07:22:20</t>
  </si>
  <si>
    <t>03.10.2024   07:23:54</t>
  </si>
  <si>
    <t>03.10.2024   07:25:27</t>
  </si>
  <si>
    <t>03.10.2024   07:27:04</t>
  </si>
  <si>
    <t>03.10.2024   07:28:43</t>
  </si>
  <si>
    <t>03.10.2024   07:30:15</t>
  </si>
  <si>
    <t>03.10.2024   07:31:51</t>
  </si>
  <si>
    <t>03.10.2024   07:33:28</t>
  </si>
  <si>
    <t>03.10.2024   07:35:02</t>
  </si>
  <si>
    <t>03.10.2024   07:36:33</t>
  </si>
  <si>
    <t>03.10.2024   07:38:15</t>
  </si>
  <si>
    <t>03.10.2024   07:39:50</t>
  </si>
  <si>
    <t>03.10.2024   07:41:26</t>
  </si>
  <si>
    <t>03.10.2024   07:42:59</t>
  </si>
  <si>
    <t>03.10.2024   07:44:32</t>
  </si>
  <si>
    <t>03.10.2024   07:46:08</t>
  </si>
  <si>
    <t>03.10.2024   07:47:52</t>
  </si>
  <si>
    <t>03.10.2024   07:49:32</t>
  </si>
  <si>
    <t>03.10.2024   07:51:09</t>
  </si>
  <si>
    <t>03.10.2024   07:52:37</t>
  </si>
  <si>
    <t>03.10.2024   07:54:11</t>
  </si>
  <si>
    <t>03.10.2024   07:55:50</t>
  </si>
  <si>
    <t>03.10.2024   07:57:31</t>
  </si>
  <si>
    <t>03.10.2024   07:59:04</t>
  </si>
  <si>
    <t>03.10.2024   08:00:34</t>
  </si>
  <si>
    <t>03.10.2024   08:02:07</t>
  </si>
  <si>
    <t>03.10.2024   08:03:41</t>
  </si>
  <si>
    <t>03.10.2024   08:05:15</t>
  </si>
  <si>
    <t>03.10.2024   08:06:56</t>
  </si>
  <si>
    <t>03.10.2024   08:08:32</t>
  </si>
  <si>
    <t>03.10.2024   08:10:02</t>
  </si>
  <si>
    <t>03.10.2024   08:11:31</t>
  </si>
  <si>
    <t>03.10.2024   08:13:05</t>
  </si>
  <si>
    <t>03.10.2024   08:14:38</t>
  </si>
  <si>
    <t>03.10.2024   08:16:20</t>
  </si>
  <si>
    <t>03.10.2024   08:17:54</t>
  </si>
  <si>
    <t>03.10.2024   08:19:23</t>
  </si>
  <si>
    <t>03.10.2024   08:20:55</t>
  </si>
  <si>
    <t>03.10.2024   08:22:24</t>
  </si>
  <si>
    <t>03.10.2024   08:23:58</t>
  </si>
  <si>
    <t>03.10.2024   08:25:35</t>
  </si>
  <si>
    <t>03.10.2024   08:27:09</t>
  </si>
  <si>
    <t>03.10.2024   08:28:38</t>
  </si>
  <si>
    <t>03.10.2024   08:30:09</t>
  </si>
  <si>
    <t>03.10.2024   08:31:40</t>
  </si>
  <si>
    <t>03.10.2024   08:33:14</t>
  </si>
  <si>
    <t>03.10.2024   08:34:52</t>
  </si>
  <si>
    <t>03.10.2024   08:36:30</t>
  </si>
  <si>
    <t>03.10.2024   08:38:05</t>
  </si>
  <si>
    <t>03.10.2024   08:39:41</t>
  </si>
  <si>
    <t>03.10.2024   08:41:22</t>
  </si>
  <si>
    <t>03.10.2024   08:42:59</t>
  </si>
  <si>
    <t>03.10.2024   08:44:42</t>
  </si>
  <si>
    <t>03.10.2024   08:46:16</t>
  </si>
  <si>
    <t>03.10.2024   08:47:50</t>
  </si>
  <si>
    <t>03.10.2024   08:49:24</t>
  </si>
  <si>
    <t>03.10.2024   08:51:02</t>
  </si>
  <si>
    <t>03.10.2024   08:52:41</t>
  </si>
  <si>
    <t>03.10.2024   08:54:16</t>
  </si>
  <si>
    <t>03.10.2024   08:55:53</t>
  </si>
  <si>
    <t>03.10.2024   08:57:22</t>
  </si>
  <si>
    <t>03.10.2024   08:58:56</t>
  </si>
  <si>
    <t>03.10.2024   09:00:37</t>
  </si>
  <si>
    <t>03.10.2024   09:02:18</t>
  </si>
  <si>
    <t>03.10.2024   09:03:54</t>
  </si>
  <si>
    <t>03.10.2024   09:05:30</t>
  </si>
  <si>
    <t>03.10.2024   09:07:01</t>
  </si>
  <si>
    <t>03.10.2024   09:08:38</t>
  </si>
  <si>
    <t>03.10.2024   09:10:16</t>
  </si>
  <si>
    <t>03.10.2024   09:11:53</t>
  </si>
  <si>
    <t>03.10.2024   09:13:31</t>
  </si>
  <si>
    <t>03.10.2024   09:15:08</t>
  </si>
  <si>
    <t>03.10.2024   09:16:40</t>
  </si>
  <si>
    <t>03.10.2024   09:18:13</t>
  </si>
  <si>
    <t>03.10.2024   09:19:51</t>
  </si>
  <si>
    <t>03.10.2024   09:21:25</t>
  </si>
  <si>
    <t>03.10.2024   09:22:57</t>
  </si>
  <si>
    <t>03.10.2024   09:24:31</t>
  </si>
  <si>
    <t>03.10.2024   09:26:05</t>
  </si>
  <si>
    <t>03.10.2024   09:27:36</t>
  </si>
  <si>
    <t>03.10.2024   09:29:07</t>
  </si>
  <si>
    <t>03.10.2024   09:30:52</t>
  </si>
  <si>
    <t>03.10.2024   09:32:25</t>
  </si>
  <si>
    <t>03.10.2024   09:34:02</t>
  </si>
  <si>
    <t>03.10.2024   09:35:35</t>
  </si>
  <si>
    <t>03.10.2024   09:37:07</t>
  </si>
  <si>
    <t>03.10.2024   09:38:46</t>
  </si>
  <si>
    <t>03.10.2024   09:40:28</t>
  </si>
  <si>
    <t>03.10.2024   09:42:04</t>
  </si>
  <si>
    <t>03.10.2024   09:43:42</t>
  </si>
  <si>
    <t>03.10.2024   09:45:19</t>
  </si>
  <si>
    <t>03.10.2024   09:46:49</t>
  </si>
  <si>
    <t>03.10.2024   09:48:21</t>
  </si>
  <si>
    <t>03.10.2024   09:50:03</t>
  </si>
  <si>
    <t>03.10.2024   09:51:40</t>
  </si>
  <si>
    <t>03.10.2024   09:53:14</t>
  </si>
  <si>
    <t>03.10.2024   09:54:51</t>
  </si>
  <si>
    <t>03.10.2024   09:56:24</t>
  </si>
  <si>
    <t>03.10.2024   09:57:59</t>
  </si>
  <si>
    <t>03.10.2024   09:59:41</t>
  </si>
  <si>
    <t>03.10.2024   10:01:21</t>
  </si>
  <si>
    <t>03.10.2024   10:02:57</t>
  </si>
  <si>
    <t>03.10.2024   10:04:31</t>
  </si>
  <si>
    <t>03.10.2024   10:06:01</t>
  </si>
  <si>
    <t>03.10.2024   10:07:36</t>
  </si>
  <si>
    <t>03.10.2024   10:09:19</t>
  </si>
  <si>
    <t>03.10.2024   10:10:53</t>
  </si>
  <si>
    <t>03.10.2024   10:12:28</t>
  </si>
  <si>
    <t>03.10.2024   10:14:01</t>
  </si>
  <si>
    <t>03.10.2024   10:15:36</t>
  </si>
  <si>
    <t>03.10.2024   10:17:13</t>
  </si>
  <si>
    <t>03.10.2024   10:18:52</t>
  </si>
  <si>
    <t>03.10.2024   10:20:30</t>
  </si>
  <si>
    <t>03.10.2024   10:22:07</t>
  </si>
  <si>
    <t>03.10.2024   10:23:39</t>
  </si>
  <si>
    <t>03.10.2024   10:25:13</t>
  </si>
  <si>
    <t>03.10.2024   10:26:54</t>
  </si>
  <si>
    <t>03.10.2024   10:28:29</t>
  </si>
  <si>
    <t>03.10.2024   10:30:03</t>
  </si>
  <si>
    <t>03.10.2024   10:31:38</t>
  </si>
  <si>
    <t>03.10.2024   10:33:14</t>
  </si>
  <si>
    <t>03.10.2024   10:34:48</t>
  </si>
  <si>
    <t>03.10.2024   10:36:25</t>
  </si>
  <si>
    <t>03.10.2024   10:37:59</t>
  </si>
  <si>
    <t>03.10.2024   10:39:26</t>
  </si>
  <si>
    <t>03.10.2024   10:41:02</t>
  </si>
  <si>
    <t>03.10.2024   10:42:36</t>
  </si>
  <si>
    <t>03.10.2024   10:44:07</t>
  </si>
  <si>
    <t>03.10.2024   10:45:45</t>
  </si>
  <si>
    <t>03.10.2024   10:47:15</t>
  </si>
  <si>
    <t>03.10.2024   10:48:44</t>
  </si>
  <si>
    <t>03.10.2024   10:50:14</t>
  </si>
  <si>
    <t>03.10.2024   10:51:45</t>
  </si>
  <si>
    <t>03.10.2024   10:53:16</t>
  </si>
  <si>
    <t>03.10.2024   10:54:53</t>
  </si>
  <si>
    <t>03.10.2024   10:56:22</t>
  </si>
  <si>
    <t>03.10.2024   10:57:50</t>
  </si>
  <si>
    <t>03.10.2024   10:59:25</t>
  </si>
  <si>
    <t>03.10.2024   11:01:07</t>
  </si>
  <si>
    <t>03.10.2024   11:02:39</t>
  </si>
  <si>
    <t>03.10.2024   11:04:10</t>
  </si>
  <si>
    <t>03.10.2024   11:05:37</t>
  </si>
  <si>
    <t>03.10.2024   11:07:10</t>
  </si>
  <si>
    <t>03.10.2024   11:08:45</t>
  </si>
  <si>
    <t>03.10.2024   11:10:24</t>
  </si>
  <si>
    <t>03.10.2024   11:11:55</t>
  </si>
  <si>
    <t>03.10.2024   11:13:29</t>
  </si>
  <si>
    <t>03.10.2024   11:15:06</t>
  </si>
  <si>
    <t>03.10.2024   11:16:41</t>
  </si>
  <si>
    <t>03.10.2024   11:18:15</t>
  </si>
  <si>
    <t>03.10.2024   11:19:53</t>
  </si>
  <si>
    <t>03.10.2024   11:21:30</t>
  </si>
  <si>
    <t>03.10.2024   11:23:03</t>
  </si>
  <si>
    <t>03.10.2024   11:24:29</t>
  </si>
  <si>
    <t>03.10.2024   11:26:01</t>
  </si>
  <si>
    <t>03.10.2024   11:27:35</t>
  </si>
  <si>
    <t>03.10.2024   11:29:11</t>
  </si>
  <si>
    <t>03.10.2024   11:30:42</t>
  </si>
  <si>
    <t>03.10.2024   11:32:14</t>
  </si>
  <si>
    <t>03.10.2024   11:33:44</t>
  </si>
  <si>
    <t>03.10.2024   11:35:14</t>
  </si>
  <si>
    <t>03.10.2024   11:36:50</t>
  </si>
  <si>
    <t>03.10.2024   11:38:32</t>
  </si>
  <si>
    <t>03.10.2024   11:40:03</t>
  </si>
  <si>
    <t>03.10.2024   11:41:37</t>
  </si>
  <si>
    <t>03.10.2024   11:43:12</t>
  </si>
  <si>
    <t>03.10.2024   11:44:40</t>
  </si>
  <si>
    <t>03.10.2024   11:46:16</t>
  </si>
  <si>
    <t>03.10.2024   11:47:50</t>
  </si>
  <si>
    <t>03.10.2024   11:49:28</t>
  </si>
  <si>
    <t>03.10.2024   11:50:57</t>
  </si>
  <si>
    <t>03.10.2024   11:52:34</t>
  </si>
  <si>
    <t>03.10.2024   11:54:00</t>
  </si>
  <si>
    <t>03.10.2024   11:55:39</t>
  </si>
  <si>
    <t>03.10.2024   11:57:13</t>
  </si>
  <si>
    <t>03.10.2024   11:58:47</t>
  </si>
  <si>
    <t>03.10.2024   12:00:20</t>
  </si>
  <si>
    <t>03.10.2024   12:01:56</t>
  </si>
  <si>
    <t>03.10.2024   12:03:27</t>
  </si>
  <si>
    <t>03.10.2024   12:05:05</t>
  </si>
  <si>
    <t>03.10.2024   12:06:36</t>
  </si>
  <si>
    <t>03.10.2024   12:08:12</t>
  </si>
  <si>
    <t>03.10.2024   12:09:43</t>
  </si>
  <si>
    <t>03.10.2024   12:11:12</t>
  </si>
  <si>
    <t>03.10.2024   12:12:40</t>
  </si>
  <si>
    <t>03.10.2024   12:14:15</t>
  </si>
  <si>
    <t>03.10.2024   12:15:46</t>
  </si>
  <si>
    <t>03.10.2024   12:17:16</t>
  </si>
  <si>
    <t>03.10.2024   12:18:54</t>
  </si>
  <si>
    <t>03.10.2024   12:20:26</t>
  </si>
  <si>
    <t>03.10.2024   12:21:56</t>
  </si>
  <si>
    <t>03.10.2024   12:23:38</t>
  </si>
  <si>
    <t>03.10.2024   12:25:11</t>
  </si>
  <si>
    <t>03.10.2024   12:26:41</t>
  </si>
  <si>
    <t>03.10.2024   12:28:12</t>
  </si>
  <si>
    <t>03.10.2024   12:29:41</t>
  </si>
  <si>
    <t>03.10.2024   12:31:13</t>
  </si>
  <si>
    <t>03.10.2024   12:32:55</t>
  </si>
  <si>
    <t>03.10.2024   12:34:28</t>
  </si>
  <si>
    <t>03.10.2024   12:36:03</t>
  </si>
  <si>
    <t>03.10.2024   12:37:35</t>
  </si>
  <si>
    <t>03.10.2024   12:39:07</t>
  </si>
  <si>
    <t>03.10.2024   12:40:36</t>
  </si>
  <si>
    <t>03.10.2024   12:42:14</t>
  </si>
  <si>
    <t>03.10.2024   12:43:48</t>
  </si>
  <si>
    <t>03.10.2024   12:45:21</t>
  </si>
  <si>
    <t>03.10.2024   12:46:52</t>
  </si>
  <si>
    <t>03.10.2024   12:48:26</t>
  </si>
  <si>
    <t>03.10.2024   12:49:55</t>
  </si>
  <si>
    <t>03.10.2024   12:51:27</t>
  </si>
  <si>
    <t>03.10.2024   12:53:02</t>
  </si>
  <si>
    <t>03.10.2024   12:54:33</t>
  </si>
  <si>
    <t>03.10.2024   12:56:07</t>
  </si>
  <si>
    <t>03.10.2024   12:57:44</t>
  </si>
  <si>
    <t>03.10.2024   12:59:15</t>
  </si>
  <si>
    <t>03.10.2024   13:00:51</t>
  </si>
  <si>
    <t>03.10.2024   13:02:22</t>
  </si>
  <si>
    <t>03.10.2024   13:03:53</t>
  </si>
  <si>
    <t>03.10.2024   13:05:29</t>
  </si>
  <si>
    <t>03.10.2024   13:07:01</t>
  </si>
  <si>
    <t>03.10.2024   13:08:30</t>
  </si>
  <si>
    <t>03.10.2024   13:10:10</t>
  </si>
  <si>
    <t>03.10.2024   13:11:41</t>
  </si>
  <si>
    <t>03.10.2024   13:13:14</t>
  </si>
  <si>
    <t>03.10.2024   13:14:48</t>
  </si>
  <si>
    <t>03.10.2024   13:16:22</t>
  </si>
  <si>
    <t>03.10.2024   13:17:54</t>
  </si>
  <si>
    <t>03.10.2024   13:19:31</t>
  </si>
  <si>
    <t>03.10.2024   13:21:04</t>
  </si>
  <si>
    <t>03.10.2024   13:22:40</t>
  </si>
  <si>
    <t>03.10.2024   13:24:09</t>
  </si>
  <si>
    <t>03.10.2024   13:25:41</t>
  </si>
  <si>
    <t>03.10.2024   13:27:14</t>
  </si>
  <si>
    <t>03.10.2024   13:28:46</t>
  </si>
  <si>
    <t>03.10.2024   13:30:13</t>
  </si>
  <si>
    <t>03.10.2024   13:31:45</t>
  </si>
  <si>
    <t>03.10.2024   13:33:19</t>
  </si>
  <si>
    <t>03.10.2024   13:34:53</t>
  </si>
  <si>
    <t>03.10.2024   13:36:33</t>
  </si>
  <si>
    <t>03.10.2024   13:38:03</t>
  </si>
  <si>
    <t>03.10.2024   13:39:39</t>
  </si>
  <si>
    <t>03.10.2024   13:41:14</t>
  </si>
  <si>
    <t>03.10.2024   13:42:44</t>
  </si>
  <si>
    <t>03.10.2024   13:44:16</t>
  </si>
  <si>
    <t>03.10.2024   13:45:53</t>
  </si>
  <si>
    <t>03.10.2024   13:47:23</t>
  </si>
  <si>
    <t>03.10.2024   13:49:00</t>
  </si>
  <si>
    <t>03.10.2024   13:50:30</t>
  </si>
  <si>
    <t>03.10.2024   13:52:00</t>
  </si>
  <si>
    <t>03.10.2024   13:53:35</t>
  </si>
  <si>
    <t>03.10.2024   13:55:20</t>
  </si>
  <si>
    <t>03.10.2024   13:56:48</t>
  </si>
  <si>
    <t>03.10.2024   13:58:17</t>
  </si>
  <si>
    <t>03.10.2024   13:59:51</t>
  </si>
  <si>
    <t>03.10.2024   14:01:20</t>
  </si>
  <si>
    <t>03.10.2024   14:02:56</t>
  </si>
  <si>
    <t>03.10.2024   14:04:34</t>
  </si>
  <si>
    <t>03.10.2024   14:06:02</t>
  </si>
  <si>
    <t>03.10.2024   14:07:35</t>
  </si>
  <si>
    <t>03.10.2024   14:09:08</t>
  </si>
  <si>
    <t>03.10.2024   14:10:39</t>
  </si>
  <si>
    <t>03.10.2024   14:12:13</t>
  </si>
  <si>
    <t>03.10.2024   14:13:53</t>
  </si>
  <si>
    <t>03.10.2024   14:15:22</t>
  </si>
  <si>
    <t>03.10.2024   14:16:55</t>
  </si>
  <si>
    <t>03.10.2024   14:18:26</t>
  </si>
  <si>
    <t>03.10.2024   14:19:56</t>
  </si>
  <si>
    <t>03.10.2024   14:21:31</t>
  </si>
  <si>
    <t>03.10.2024   14:23:08</t>
  </si>
  <si>
    <t>03.10.2024   14:24:40</t>
  </si>
  <si>
    <t>03.10.2024   14:26:11</t>
  </si>
  <si>
    <t>03.10.2024   14:27:49</t>
  </si>
  <si>
    <t>03.10.2024   14:29:25</t>
  </si>
  <si>
    <t>03.10.2024   14:31:03</t>
  </si>
  <si>
    <t>03.10.2024   14:32:38</t>
  </si>
  <si>
    <t>03.10.2024   14:34:08</t>
  </si>
  <si>
    <t>03.10.2024   14:35:40</t>
  </si>
  <si>
    <t>03.10.2024   14:37:16</t>
  </si>
  <si>
    <t>03.10.2024   14:38:48</t>
  </si>
  <si>
    <t>03.10.2024   14:40:22</t>
  </si>
  <si>
    <t>03.10.2024   14:41:55</t>
  </si>
  <si>
    <t>03.10.2024   14:43:34</t>
  </si>
  <si>
    <t>03.10.2024   14:45:05</t>
  </si>
  <si>
    <t>03.10.2024   14:46:38</t>
  </si>
  <si>
    <t>03.10.2024   14:48:13</t>
  </si>
  <si>
    <t>03.10.2024   14:49:43</t>
  </si>
  <si>
    <t>03.10.2024   14:51:18</t>
  </si>
  <si>
    <t>03.10.2024   14:52:53</t>
  </si>
  <si>
    <t>03.10.2024   14:54:29</t>
  </si>
  <si>
    <t>03.10.2024   14:56:02</t>
  </si>
  <si>
    <t>03.10.2024   14:57:35</t>
  </si>
  <si>
    <t>03.10.2024   14:59:14</t>
  </si>
  <si>
    <t>03.10.2024   15:00:50</t>
  </si>
  <si>
    <t>03.10.2024   15:02:25</t>
  </si>
  <si>
    <t>03.10.2024   15:03:59</t>
  </si>
  <si>
    <t>03.10.2024   15:05:32</t>
  </si>
  <si>
    <t>03.10.2024   15:07:08</t>
  </si>
  <si>
    <t>03.10.2024   15:08:52</t>
  </si>
  <si>
    <t>03.10.2024   15:10:30</t>
  </si>
  <si>
    <t>03.10.2024   15:12:02</t>
  </si>
  <si>
    <t>03.10.2024   15:13:35</t>
  </si>
  <si>
    <t>03.10.2024   15:15:14</t>
  </si>
  <si>
    <t>03.10.2024   15:16:49</t>
  </si>
  <si>
    <t>03.10.2024   15:18:33</t>
  </si>
  <si>
    <t>03.10.2024   15:20:11</t>
  </si>
  <si>
    <t>03.10.2024   15:21:48</t>
  </si>
  <si>
    <t>03.10.2024   15:23:22</t>
  </si>
  <si>
    <t>03.10.2024   15:24:55</t>
  </si>
  <si>
    <t>03.10.2024   15:26:36</t>
  </si>
  <si>
    <t>03.10.2024   15:28:15</t>
  </si>
  <si>
    <t>03.10.2024   15:29:48</t>
  </si>
  <si>
    <t>03.10.2024   15:31:22</t>
  </si>
  <si>
    <t>03.10.2024   15:32:54</t>
  </si>
  <si>
    <t>03.10.2024   15:34:29</t>
  </si>
  <si>
    <t>03.10.2024   15:35:59</t>
  </si>
  <si>
    <t>03.10.2024   15:37:42</t>
  </si>
  <si>
    <t>03.10.2024   15:39:17</t>
  </si>
  <si>
    <t>03.10.2024   15:40:55</t>
  </si>
  <si>
    <t>03.10.2024   15:42:28</t>
  </si>
  <si>
    <t>03.10.2024   15:44:02</t>
  </si>
  <si>
    <t>03.10.2024   15:45:35</t>
  </si>
  <si>
    <t>03.10.2024   15:47:12</t>
  </si>
  <si>
    <t>03.10.2024   15:48:51</t>
  </si>
  <si>
    <t>03.10.2024   15:50:26</t>
  </si>
  <si>
    <t>03.10.2024   15:51:53</t>
  </si>
  <si>
    <t>03.10.2024   15:53:26</t>
  </si>
  <si>
    <t>03.10.2024   15:54:56</t>
  </si>
  <si>
    <t>03.10.2024   15:56:39</t>
  </si>
  <si>
    <t>03.10.2024   15:58:16</t>
  </si>
  <si>
    <t>03.10.2024   15:59:52</t>
  </si>
  <si>
    <t>03.10.2024   16:01:26</t>
  </si>
  <si>
    <t>03.10.2024   16:02:59</t>
  </si>
  <si>
    <t>03.10.2024   16:04:37</t>
  </si>
  <si>
    <t>03.10.2024   16:06:14</t>
  </si>
  <si>
    <t>03.10.2024   16:07:47</t>
  </si>
  <si>
    <t>03.10.2024   16:09:19</t>
  </si>
  <si>
    <t>03.10.2024   16:10:50</t>
  </si>
  <si>
    <t>03.10.2024   16:12:20</t>
  </si>
  <si>
    <t>03.10.2024   16:13:54</t>
  </si>
  <si>
    <t>03.10.2024   16:15:32</t>
  </si>
  <si>
    <t>03.10.2024   16:17:04</t>
  </si>
  <si>
    <t>03.10.2024   16:18:44</t>
  </si>
  <si>
    <t>03.10.2024   16:20:21</t>
  </si>
  <si>
    <t>03.10.2024   16:21:55</t>
  </si>
  <si>
    <t>03.10.2024   16:23:32</t>
  </si>
  <si>
    <t>03.10.2024   16:25:10</t>
  </si>
  <si>
    <t>03.10.2024   16:26:40</t>
  </si>
  <si>
    <t>03.10.2024   16:28:15</t>
  </si>
  <si>
    <t>03.10.2024   16:29:45</t>
  </si>
  <si>
    <t>03.10.2024   16:31:17</t>
  </si>
  <si>
    <t>03.10.2024   16:32:57</t>
  </si>
  <si>
    <t>03.10.2024   16:34:34</t>
  </si>
  <si>
    <t>03.10.2024   16:36:06</t>
  </si>
  <si>
    <t>03.10.2024   16:37:39</t>
  </si>
  <si>
    <t>03.10.2024   16:39:13</t>
  </si>
  <si>
    <t>03.10.2024   16:40:41</t>
  </si>
  <si>
    <t>03.10.2024   16:42:23</t>
  </si>
  <si>
    <t>03.10.2024   16:43:55</t>
  </si>
  <si>
    <t>03.10.2024   16:45:27</t>
  </si>
  <si>
    <t>03.10.2024   16:46:58</t>
  </si>
  <si>
    <t>03.10.2024   16:48:32</t>
  </si>
  <si>
    <t>03.10.2024   16:50:00</t>
  </si>
  <si>
    <t>03.10.2024   16:51:35</t>
  </si>
  <si>
    <t>03.10.2024   16:53:09</t>
  </si>
  <si>
    <t>03.10.2024   16:54:44</t>
  </si>
  <si>
    <t>03.10.2024   16:56:17</t>
  </si>
  <si>
    <t>03.10.2024   16:57:50</t>
  </si>
  <si>
    <t>03.10.2024   16:59:20</t>
  </si>
  <si>
    <t>03.10.2024   17:00:59</t>
  </si>
  <si>
    <t>03.10.2024   17:02:30</t>
  </si>
  <si>
    <t>03.10.2024   17:04:03</t>
  </si>
  <si>
    <t>03.10.2024   17:05:37</t>
  </si>
  <si>
    <t>03.10.2024   17:07:08</t>
  </si>
  <si>
    <t>03.10.2024   17:08:41</t>
  </si>
  <si>
    <t>03.10.2024   17:10:19</t>
  </si>
  <si>
    <t>03.10.2024   17:11:49</t>
  </si>
  <si>
    <t>03.10.2024   17:13:19</t>
  </si>
  <si>
    <t>03.10.2024   17:14:51</t>
  </si>
  <si>
    <t>03.10.2024   17:16:22</t>
  </si>
  <si>
    <t>03.10.2024   17:17:53</t>
  </si>
  <si>
    <t>03.10.2024   17:19:29</t>
  </si>
  <si>
    <t>03.10.2024   17:21:04</t>
  </si>
  <si>
    <t>03.10.2024   17:22:36</t>
  </si>
  <si>
    <t>03.10.2024   17:24:12</t>
  </si>
  <si>
    <t>03.10.2024   17:25:45</t>
  </si>
  <si>
    <t>03.10.2024   17:27:17</t>
  </si>
  <si>
    <t>03.10.2024   17:28:51</t>
  </si>
  <si>
    <t>03.10.2024   17:30:27</t>
  </si>
  <si>
    <t>03.10.2024   17:32:02</t>
  </si>
  <si>
    <t>03.10.2024   17:33:36</t>
  </si>
  <si>
    <t>03.10.2024   17:35:08</t>
  </si>
  <si>
    <t>03.10.2024   17:36:38</t>
  </si>
  <si>
    <t>03.10.2024   17:38:18</t>
  </si>
  <si>
    <t>03.10.2024   17:39:54</t>
  </si>
  <si>
    <t>03.10.2024   17:41:32</t>
  </si>
  <si>
    <t>03.10.2024   17:43:04</t>
  </si>
  <si>
    <t>03.10.2024   17:44:37</t>
  </si>
  <si>
    <t>03.10.2024   17:46:07</t>
  </si>
  <si>
    <t>03.10.2024   17:47:53</t>
  </si>
  <si>
    <t>03.10.2024   17:49:28</t>
  </si>
  <si>
    <t>03.10.2024   17:51:03</t>
  </si>
  <si>
    <t>03.10.2024   17:52:41</t>
  </si>
  <si>
    <t>03.10.2024   17:54:17</t>
  </si>
  <si>
    <t>03.10.2024   17:55:51</t>
  </si>
  <si>
    <t>03.10.2024   17:57:25</t>
  </si>
  <si>
    <t>03.10.2024   17:58:58</t>
  </si>
  <si>
    <t>03.10.2024   18:00:36</t>
  </si>
  <si>
    <t>03.10.2024   18:02:08</t>
  </si>
  <si>
    <t>03.10.2024   18:03:45</t>
  </si>
  <si>
    <t>03.10.2024   18:05:22</t>
  </si>
  <si>
    <t>03.10.2024   18:06:57</t>
  </si>
  <si>
    <t>03.10.2024   18:08:31</t>
  </si>
  <si>
    <t>03.10.2024   18:10:01</t>
  </si>
  <si>
    <t>03.10.2024   18:11:33</t>
  </si>
  <si>
    <t>03.10.2024   18:13:04</t>
  </si>
  <si>
    <t>03.10.2024   18:14:49</t>
  </si>
  <si>
    <t>03.10.2024   18:16:22</t>
  </si>
  <si>
    <t>03.10.2024   18:17:57</t>
  </si>
  <si>
    <t>03.10.2024   18:19:30</t>
  </si>
  <si>
    <t>03.10.2024   18:21:01</t>
  </si>
  <si>
    <t>03.10.2024   18:22:31</t>
  </si>
  <si>
    <t>03.10.2024   18:24:14</t>
  </si>
  <si>
    <t>03.10.2024   18:25:42</t>
  </si>
  <si>
    <t>03.10.2024   18:27:19</t>
  </si>
  <si>
    <t>03.10.2024   18:28:52</t>
  </si>
  <si>
    <t>03.10.2024   18:30:24</t>
  </si>
  <si>
    <t>03.10.2024   18:31:55</t>
  </si>
  <si>
    <t>03.10.2024   18:33:35</t>
  </si>
  <si>
    <t>03.10.2024   18:35:09</t>
  </si>
  <si>
    <t>03.10.2024   18:36:42</t>
  </si>
  <si>
    <t>03.10.2024   18:38:17</t>
  </si>
  <si>
    <t>03.10.2024   18:39:46</t>
  </si>
  <si>
    <t>03.10.2024   18:41:18</t>
  </si>
  <si>
    <t>03.10.2024   18:42:57</t>
  </si>
  <si>
    <t>03.10.2024   18:44:25</t>
  </si>
  <si>
    <t>03.10.2024   18:45:56</t>
  </si>
  <si>
    <t>03.10.2024   18:47:25</t>
  </si>
  <si>
    <t>03.10.2024   18:48:56</t>
  </si>
  <si>
    <t>03.10.2024   18:50:31</t>
  </si>
  <si>
    <t>03.10.2024   18:52:09</t>
  </si>
  <si>
    <t>03.10.2024   18:53:38</t>
  </si>
  <si>
    <t>03.10.2024   18:55:14</t>
  </si>
  <si>
    <t>03.10.2024   18:56:46</t>
  </si>
  <si>
    <t>03.10.2024   18:58:20</t>
  </si>
  <si>
    <t>03.10.2024   18:59:50</t>
  </si>
  <si>
    <t>03.10.2024   19:01:30</t>
  </si>
  <si>
    <t>03.10.2024   19:02:58</t>
  </si>
  <si>
    <t>03.10.2024   19:04:30</t>
  </si>
  <si>
    <t>03.10.2024   19:06:00</t>
  </si>
  <si>
    <t>03.10.2024   19:07:29</t>
  </si>
  <si>
    <t>03.10.2024   19:09:02</t>
  </si>
  <si>
    <t>03.10.2024   19:10:39</t>
  </si>
  <si>
    <t>03.10.2024   19:12:10</t>
  </si>
  <si>
    <t>03.10.2024   19:13:42</t>
  </si>
  <si>
    <t>03.10.2024   19:15:16</t>
  </si>
  <si>
    <t>03.10.2024   19:16:52</t>
  </si>
  <si>
    <t>03.10.2024   19:18:22</t>
  </si>
  <si>
    <t>03.10.2024   19:20:07</t>
  </si>
  <si>
    <t>03.10.2024   19:21:36</t>
  </si>
  <si>
    <t>03.10.2024   19:23:05</t>
  </si>
  <si>
    <t>03.10.2024   19:24:33</t>
  </si>
  <si>
    <t>03.10.2024   19:26:06</t>
  </si>
  <si>
    <t>03.10.2024   19:27:43</t>
  </si>
  <si>
    <t>03.10.2024   19:29:20</t>
  </si>
  <si>
    <t>03.10.2024   19:30:49</t>
  </si>
  <si>
    <t>03.10.2024   19:32:24</t>
  </si>
  <si>
    <t>03.10.2024   19:33:57</t>
  </si>
  <si>
    <t>03.10.2024   19:35:27</t>
  </si>
  <si>
    <t>03.10.2024   19:37:06</t>
  </si>
  <si>
    <t>03.10.2024   19:38:40</t>
  </si>
  <si>
    <t>03.10.2024   19:40:13</t>
  </si>
  <si>
    <t>03.10.2024   19:41:44</t>
  </si>
  <si>
    <t>03.10.2024   19:43:11</t>
  </si>
  <si>
    <t>03.10.2024   19:44:42</t>
  </si>
  <si>
    <t>03.10.2024   19:46:21</t>
  </si>
  <si>
    <t>03.10.2024   19:47:53</t>
  </si>
  <si>
    <t>03.10.2024   19:49:24</t>
  </si>
  <si>
    <t>03.10.2024   19:50:55</t>
  </si>
  <si>
    <t>03.10.2024   19:52:26</t>
  </si>
  <si>
    <t>03.10.2024   19:53:59</t>
  </si>
  <si>
    <t>03.10.2024   19:55:32</t>
  </si>
  <si>
    <t>03.10.2024   19:57:07</t>
  </si>
  <si>
    <t>03.10.2024   19:58:40</t>
  </si>
  <si>
    <t>03.10.2024   20:00:11</t>
  </si>
  <si>
    <t>03.10.2024   20:01:42</t>
  </si>
  <si>
    <t>03.10.2024   20:03:15</t>
  </si>
  <si>
    <t>03.10.2024   20:04:53</t>
  </si>
  <si>
    <t>03.10.2024   20:06:23</t>
  </si>
  <si>
    <t>03.10.2024   20:07:52</t>
  </si>
  <si>
    <t>03.10.2024   20:09:23</t>
  </si>
  <si>
    <t>03.10.2024   20:10:59</t>
  </si>
  <si>
    <t>03.10.2024   20:12:30</t>
  </si>
  <si>
    <t>03.10.2024   20:14:01</t>
  </si>
  <si>
    <t>03.10.2024   20:15:39</t>
  </si>
  <si>
    <t>03.10.2024   20:17:11</t>
  </si>
  <si>
    <t>03.10.2024   20:18:41</t>
  </si>
  <si>
    <t>03.10.2024   20:20:16</t>
  </si>
  <si>
    <t>03.10.2024   20:21:52</t>
  </si>
  <si>
    <t>03.10.2024   20:23:30</t>
  </si>
  <si>
    <t>03.10.2024   20:25:05</t>
  </si>
  <si>
    <t>03.10.2024   20:26:42</t>
  </si>
  <si>
    <t>03.10.2024   20:28:14</t>
  </si>
  <si>
    <t>03.10.2024   20:29:50</t>
  </si>
  <si>
    <t>03.10.2024   20:31:27</t>
  </si>
  <si>
    <t>03.10.2024   20:33:11</t>
  </si>
  <si>
    <t>03.10.2024   20:34:43</t>
  </si>
  <si>
    <t>03.10.2024   20:36:17</t>
  </si>
  <si>
    <t>03.10.2024   20:37:52</t>
  </si>
  <si>
    <t>03.10.2024   20:39:27</t>
  </si>
  <si>
    <t>03.10.2024   20:41:01</t>
  </si>
  <si>
    <t>03.10.2024   20:42:41</t>
  </si>
  <si>
    <t>03.10.2024   20:44:19</t>
  </si>
  <si>
    <t>03.10.2024   20:45:57</t>
  </si>
  <si>
    <t>03.10.2024   20:47:32</t>
  </si>
  <si>
    <t>03.10.2024   20:49:07</t>
  </si>
  <si>
    <t>03.10.2024   20:50:38</t>
  </si>
  <si>
    <t>03.10.2024   20:52:20</t>
  </si>
  <si>
    <t>03.10.2024   20:53:57</t>
  </si>
  <si>
    <t>03.10.2024   20:55:35</t>
  </si>
  <si>
    <t>03.10.2024   20:57:06</t>
  </si>
  <si>
    <t>03.10.2024   20:58:39</t>
  </si>
  <si>
    <t>03.10.2024   21:00:19</t>
  </si>
  <si>
    <t>03.10.2024   21:01:58</t>
  </si>
  <si>
    <t>03.10.2024   21:03:33</t>
  </si>
  <si>
    <t>03.10.2024   21:05:08</t>
  </si>
  <si>
    <t>03.10.2024   21:06:39</t>
  </si>
  <si>
    <t>03.10.2024   21:08:09</t>
  </si>
  <si>
    <t>03.10.2024   21:09:47</t>
  </si>
  <si>
    <t>03.10.2024   21:11:26</t>
  </si>
  <si>
    <t>03.10.2024   21:13:03</t>
  </si>
  <si>
    <t>03.10.2024   21:14:37</t>
  </si>
  <si>
    <t>03.10.2024   21:16:12</t>
  </si>
  <si>
    <t>03.10.2024   21:17:44</t>
  </si>
  <si>
    <t>03.10.2024   21:19:25</t>
  </si>
  <si>
    <t>03.10.2024   21:21:02</t>
  </si>
  <si>
    <t>03.10.2024   21:22:39</t>
  </si>
  <si>
    <t>03.10.2024   21:24:16</t>
  </si>
  <si>
    <t>03.10.2024   21:25:50</t>
  </si>
  <si>
    <t>03.10.2024   21:27:22</t>
  </si>
  <si>
    <t>03.10.2024   21:29:01</t>
  </si>
  <si>
    <t>03.10.2024   21:30:38</t>
  </si>
  <si>
    <t>03.10.2024   21:32:12</t>
  </si>
  <si>
    <t>03.10.2024   21:33:48</t>
  </si>
  <si>
    <t>03.10.2024   21:35:21</t>
  </si>
  <si>
    <t>03.10.2024   21:36:55</t>
  </si>
  <si>
    <t>03.10.2024   21:38:37</t>
  </si>
  <si>
    <t>03.10.2024   21:40:11</t>
  </si>
  <si>
    <t>03.10.2024   21:41:48</t>
  </si>
  <si>
    <t>03.10.2024   21:43:26</t>
  </si>
  <si>
    <t>03.10.2024   21:45:04</t>
  </si>
  <si>
    <t>03.10.2024   21:46:35</t>
  </si>
  <si>
    <t>03.10.2024   21:48:18</t>
  </si>
  <si>
    <t>03.10.2024   21:49:53</t>
  </si>
  <si>
    <t>03.10.2024   21:51:32</t>
  </si>
  <si>
    <t>03.10.2024   21:53:03</t>
  </si>
  <si>
    <t>03.10.2024   21:54:40</t>
  </si>
  <si>
    <t>03.10.2024   21:56:13</t>
  </si>
  <si>
    <t>03.10.2024   21:57:55</t>
  </si>
  <si>
    <t>03.10.2024   21:59:30</t>
  </si>
  <si>
    <t>03.10.2024   22:01:09</t>
  </si>
  <si>
    <t>03.10.2024   22:02:39</t>
  </si>
  <si>
    <t>03.10.2024   22:04:15</t>
  </si>
  <si>
    <t>03.10.2024   22:05:45</t>
  </si>
  <si>
    <t>03.10.2024   22:07:29</t>
  </si>
  <si>
    <t>03.10.2024   22:09:02</t>
  </si>
  <si>
    <t>03.10.2024   22:10:36</t>
  </si>
  <si>
    <t>03.10.2024   22:12:10</t>
  </si>
  <si>
    <t>03.10.2024   22:13:45</t>
  </si>
  <si>
    <t>03.10.2024   22:15:17</t>
  </si>
  <si>
    <t>03.10.2024   22:16:58</t>
  </si>
  <si>
    <t>03.10.2024   22:18:35</t>
  </si>
  <si>
    <t>03.10.2024   22:20:15</t>
  </si>
  <si>
    <t>03.10.2024   22:21:48</t>
  </si>
  <si>
    <t>03.10.2024   22:23:20</t>
  </si>
  <si>
    <t>03.10.2024   22:24:55</t>
  </si>
  <si>
    <t>03.10.2024   22:26:37</t>
  </si>
  <si>
    <t>03.10.2024   22:28:13</t>
  </si>
  <si>
    <t>03.10.2024   22:29:46</t>
  </si>
  <si>
    <t>03.10.2024   22:31:21</t>
  </si>
  <si>
    <t>03.10.2024   22:32:56</t>
  </si>
  <si>
    <t>03.10.2024   22:34:25</t>
  </si>
  <si>
    <t>03.10.2024   22:36:04</t>
  </si>
  <si>
    <t>03.10.2024   22:37:35</t>
  </si>
  <si>
    <t>03.10.2024   22:39:07</t>
  </si>
  <si>
    <t>03.10.2024   22:40:43</t>
  </si>
  <si>
    <t>03.10.2024   22:42:16</t>
  </si>
  <si>
    <t>03.10.2024   22:43:48</t>
  </si>
  <si>
    <t>03.10.2024   22:45:23</t>
  </si>
  <si>
    <t>03.10.2024   22:46:52</t>
  </si>
  <si>
    <t>03.10.2024   22:48:26</t>
  </si>
  <si>
    <t>03.10.2024   22:50:00</t>
  </si>
  <si>
    <t>03.10.2024   22:51:33</t>
  </si>
  <si>
    <t>03.10.2024   22:53:02</t>
  </si>
  <si>
    <t>03.10.2024   22:54:39</t>
  </si>
  <si>
    <t>03.10.2024   22:56:15</t>
  </si>
  <si>
    <t>03.10.2024   22:57:49</t>
  </si>
  <si>
    <t>03.10.2024   22:59:27</t>
  </si>
  <si>
    <t>03.10.2024   23:01:07</t>
  </si>
  <si>
    <t>03.10.2024   23:02:43</t>
  </si>
  <si>
    <t>03.10.2024   23:04:17</t>
  </si>
  <si>
    <t>03.10.2024   23:05:47</t>
  </si>
  <si>
    <t>03.10.2024   23:07:23</t>
  </si>
  <si>
    <t>03.10.2024   23:08:58</t>
  </si>
  <si>
    <t>03.10.2024   23:10:36</t>
  </si>
  <si>
    <t>03.10.2024   23:12:15</t>
  </si>
  <si>
    <t>03.10.2024   23:13:49</t>
  </si>
  <si>
    <t>03.10.2024   23:15:21</t>
  </si>
  <si>
    <t>03.10.2024   23:16:54</t>
  </si>
  <si>
    <t>03.10.2024   23:18:32</t>
  </si>
  <si>
    <t>03.10.2024   23:20:09</t>
  </si>
  <si>
    <t>03.10.2024   23:21:48</t>
  </si>
  <si>
    <t>03.10.2024   23:23:21</t>
  </si>
  <si>
    <t>03.10.2024   23:24:56</t>
  </si>
  <si>
    <t>03.10.2024   23:26:27</t>
  </si>
  <si>
    <t>03.10.2024   23:28:04</t>
  </si>
  <si>
    <t>03.10.2024   23:29:46</t>
  </si>
  <si>
    <t>03.10.2024   23:31:25</t>
  </si>
  <si>
    <t>03.10.2024   23:32:58</t>
  </si>
  <si>
    <t>03.10.2024   23:34:36</t>
  </si>
  <si>
    <t>03.10.2024   23:36:08</t>
  </si>
  <si>
    <t>03.10.2024   23:37:42</t>
  </si>
  <si>
    <t>03.10.2024   23:39:21</t>
  </si>
  <si>
    <t>03.10.2024   23:40:58</t>
  </si>
  <si>
    <t>03.10.2024   23:42:32</t>
  </si>
  <si>
    <t>03.10.2024   23:44:01</t>
  </si>
  <si>
    <t>03.10.2024   23:45:34</t>
  </si>
  <si>
    <t>03.10.2024   23:47:11</t>
  </si>
  <si>
    <t>03.10.2024   23:48:49</t>
  </si>
  <si>
    <t>03.10.2024   23:50:24</t>
  </si>
  <si>
    <t>03.10.2024   23:51:58</t>
  </si>
  <si>
    <t>03.10.2024   23:53:33</t>
  </si>
  <si>
    <t>03.10.2024   23:55:05</t>
  </si>
  <si>
    <t>03.10.2024   23:56:45</t>
  </si>
  <si>
    <t>03.10.2024   23:58:21</t>
  </si>
  <si>
    <t>03.10.2024   23:59:54</t>
  </si>
  <si>
    <t>04.10.2024   00:01:26</t>
  </si>
  <si>
    <t>04.10.2024   00:03:00</t>
  </si>
  <si>
    <t>04.10.2024   00:04:34</t>
  </si>
  <si>
    <t>04.10.2024   00:06:13</t>
  </si>
  <si>
    <t>04.10.2024   00:07:46</t>
  </si>
  <si>
    <t>04.10.2024   00:09:26</t>
  </si>
  <si>
    <t>04.10.2024   00:11:02</t>
  </si>
  <si>
    <t>04.10.2024   00:12:38</t>
  </si>
  <si>
    <t>04.10.2024   00:14:13</t>
  </si>
  <si>
    <t>04.10.2024   00:15:57</t>
  </si>
  <si>
    <t>04.10.2024   00:17:32</t>
  </si>
  <si>
    <t>04.10.2024   00:19:07</t>
  </si>
  <si>
    <t>04.10.2024   00:20:42</t>
  </si>
  <si>
    <t>04.10.2024   00:22:19</t>
  </si>
  <si>
    <t>04.10.2024   00:23:50</t>
  </si>
  <si>
    <t>04.10.2024   00:25:30</t>
  </si>
  <si>
    <t>04.10.2024   00:27:07</t>
  </si>
  <si>
    <t>04.10.2024   00:28:41</t>
  </si>
  <si>
    <t>04.10.2024   00:30:18</t>
  </si>
  <si>
    <t>04.10.2024   00:31:55</t>
  </si>
  <si>
    <t>04.10.2024   00:33:28</t>
  </si>
  <si>
    <t>04.10.2024   00:35:06</t>
  </si>
  <si>
    <t>04.10.2024   00:36:42</t>
  </si>
  <si>
    <t>04.10.2024   00:38:16</t>
  </si>
  <si>
    <t>04.10.2024   00:39:49</t>
  </si>
  <si>
    <t>04.10.2024   00:41:21</t>
  </si>
  <si>
    <t>04.10.2024   00:42:51</t>
  </si>
  <si>
    <t>04.10.2024   00:44:27</t>
  </si>
  <si>
    <t>04.10.2024   00:46:00</t>
  </si>
  <si>
    <t>04.10.2024   00:47:34</t>
  </si>
  <si>
    <t>04.10.2024   00:49:08</t>
  </si>
  <si>
    <t>04.10.2024   00:50:43</t>
  </si>
  <si>
    <t>04.10.2024   00:52:18</t>
  </si>
  <si>
    <t>04.10.2024   00:53:55</t>
  </si>
  <si>
    <t>04.10.2024   00:55:32</t>
  </si>
  <si>
    <t>04.10.2024   00:57:08</t>
  </si>
  <si>
    <t>04.10.2024   00:58:44</t>
  </si>
  <si>
    <t>04.10.2024   01:00:19</t>
  </si>
  <si>
    <t>04.10.2024   01:01:57</t>
  </si>
  <si>
    <t>04.10.2024   01:03:34</t>
  </si>
  <si>
    <t>04.10.2024   01:05:13</t>
  </si>
  <si>
    <t>04.10.2024   01:06:44</t>
  </si>
  <si>
    <t>04.10.2024   01:08:17</t>
  </si>
  <si>
    <t>04.10.2024   01:09:49</t>
  </si>
  <si>
    <t>04.10.2024   01:11:24</t>
  </si>
  <si>
    <t>04.10.2024   01:13:06</t>
  </si>
  <si>
    <t>04.10.2024   01:14:41</t>
  </si>
  <si>
    <t>04.10.2024   01:16:17</t>
  </si>
  <si>
    <t>04.10.2024   01:17:51</t>
  </si>
  <si>
    <t>04.10.2024   01:19:22</t>
  </si>
  <si>
    <t>04.10.2024   01:20:58</t>
  </si>
  <si>
    <t>04.10.2024   01:22:35</t>
  </si>
  <si>
    <t>04.10.2024   01:24:14</t>
  </si>
  <si>
    <t>04.10.2024   01:25:47</t>
  </si>
  <si>
    <t>04.10.2024   01:27:26</t>
  </si>
  <si>
    <t>04.10.2024   01:28:59</t>
  </si>
  <si>
    <t>04.10.2024   01:30:43</t>
  </si>
  <si>
    <t>04.10.2024   01:32:17</t>
  </si>
  <si>
    <t>04.10.2024   01:33:56</t>
  </si>
  <si>
    <t>04.10.2024   01:35:30</t>
  </si>
  <si>
    <t>04.10.2024   01:37:06</t>
  </si>
  <si>
    <t>04.10.2024   01:38:41</t>
  </si>
  <si>
    <t>04.10.2024   01:40:20</t>
  </si>
  <si>
    <t>04.10.2024   01:41:57</t>
  </si>
  <si>
    <t>04.10.2024   01:43:31</t>
  </si>
  <si>
    <t>04.10.2024   01:45:06</t>
  </si>
  <si>
    <t>04.10.2024   01:46:43</t>
  </si>
  <si>
    <t>04.10.2024   01:48:16</t>
  </si>
  <si>
    <t>04.10.2024   01:49:54</t>
  </si>
  <si>
    <t>04.10.2024   01:51:32</t>
  </si>
  <si>
    <t>04.10.2024   01:53:10</t>
  </si>
  <si>
    <t>04.10.2024   01:54:49</t>
  </si>
  <si>
    <t>04.10.2024   01:56:21</t>
  </si>
  <si>
    <t>04.10.2024   01:57:55</t>
  </si>
  <si>
    <t>04.10.2024   01:59:32</t>
  </si>
  <si>
    <t>04.10.2024   02:01:09</t>
  </si>
  <si>
    <t>04.10.2024   02:02:44</t>
  </si>
  <si>
    <t>04.10.2024   02:04:16</t>
  </si>
  <si>
    <t>04.10.2024   02:05:52</t>
  </si>
  <si>
    <t>04.10.2024   02:07:28</t>
  </si>
  <si>
    <t>04.10.2024   02:09:08</t>
  </si>
  <si>
    <t>04.10.2024   02:10:45</t>
  </si>
  <si>
    <t>04.10.2024   02:12:22</t>
  </si>
  <si>
    <t>04.10.2024   02:13:56</t>
  </si>
  <si>
    <t>04.10.2024   02:15:32</t>
  </si>
  <si>
    <t>04.10.2024   02:17:04</t>
  </si>
  <si>
    <t>04.10.2024   02:18:45</t>
  </si>
  <si>
    <t>04.10.2024   02:20:24</t>
  </si>
  <si>
    <t>04.10.2024   02:21:59</t>
  </si>
  <si>
    <t>04.10.2024   02:23:30</t>
  </si>
  <si>
    <t>04.10.2024   02:25:02</t>
  </si>
  <si>
    <t>04.10.2024   02:26:38</t>
  </si>
  <si>
    <t>04.10.2024   02:28:19</t>
  </si>
  <si>
    <t>04.10.2024   02:29:57</t>
  </si>
  <si>
    <t>04.10.2024   02:31:31</t>
  </si>
  <si>
    <t>04.10.2024   02:33:06</t>
  </si>
  <si>
    <t>04.10.2024   02:34:41</t>
  </si>
  <si>
    <t>04.10.2024   02:36:14</t>
  </si>
  <si>
    <t>04.10.2024   02:37:56</t>
  </si>
  <si>
    <t>04.10.2024   02:39:33</t>
  </si>
  <si>
    <t>04.10.2024   02:41:06</t>
  </si>
  <si>
    <t>04.10.2024   02:42:39</t>
  </si>
  <si>
    <t>04.10.2024   02:44:19</t>
  </si>
  <si>
    <t>04.10.2024   02:45:52</t>
  </si>
  <si>
    <t>04.10.2024   02:47:32</t>
  </si>
  <si>
    <t>04.10.2024   02:49:12</t>
  </si>
  <si>
    <t>04.10.2024   02:50:43</t>
  </si>
  <si>
    <t>04.10.2024   02:52:19</t>
  </si>
  <si>
    <t>04.10.2024   02:53:48</t>
  </si>
  <si>
    <t>04.10.2024   02:55:27</t>
  </si>
  <si>
    <t>04.10.2024   02:57:05</t>
  </si>
  <si>
    <t>04.10.2024   02:58:45</t>
  </si>
  <si>
    <t>04.10.2024   03:00:16</t>
  </si>
  <si>
    <t>04.10.2024   03:01:49</t>
  </si>
  <si>
    <t>04.10.2024   03:03:25</t>
  </si>
  <si>
    <t>04.10.2024   03:05:00</t>
  </si>
  <si>
    <t>04.10.2024   03:06:33</t>
  </si>
  <si>
    <t>04.10.2024   03:08:09</t>
  </si>
  <si>
    <t>04.10.2024   03:09:41</t>
  </si>
  <si>
    <t>04.10.2024   03:11:17</t>
  </si>
  <si>
    <t>04.10.2024   03:12:54</t>
  </si>
  <si>
    <t>04.10.2024   03:14:28</t>
  </si>
  <si>
    <t>04.10.2024   03:16:04</t>
  </si>
  <si>
    <t>04.10.2024   03:17:39</t>
  </si>
  <si>
    <t>04.10.2024   03:19:11</t>
  </si>
  <si>
    <t>04.10.2024   03:20:48</t>
  </si>
  <si>
    <t>04.10.2024   03:22:20</t>
  </si>
  <si>
    <t>04.10.2024   03:24:00</t>
  </si>
  <si>
    <t>04.10.2024   03:25:32</t>
  </si>
  <si>
    <t>04.10.2024   03:27:05</t>
  </si>
  <si>
    <t>04.10.2024   03:28:39</t>
  </si>
  <si>
    <t>04.10.2024   03:30:11</t>
  </si>
  <si>
    <t>04.10.2024   03:31:52</t>
  </si>
  <si>
    <t>04.10.2024   03:33:32</t>
  </si>
  <si>
    <t>04.10.2024   03:35:08</t>
  </si>
  <si>
    <t>04.10.2024   03:36:38</t>
  </si>
  <si>
    <t>04.10.2024   03:38:12</t>
  </si>
  <si>
    <t>04.10.2024   03:39:47</t>
  </si>
  <si>
    <t>04.10.2024   03:41:27</t>
  </si>
  <si>
    <t>04.10.2024   03:43:05</t>
  </si>
  <si>
    <t>04.10.2024   03:44:43</t>
  </si>
  <si>
    <t>04.10.2024   03:46:22</t>
  </si>
  <si>
    <t>04.10.2024   03:47:57</t>
  </si>
  <si>
    <t>04.10.2024   03:49:31</t>
  </si>
  <si>
    <t>04.10.2024   03:51:04</t>
  </si>
  <si>
    <t>04.10.2024   03:52:47</t>
  </si>
  <si>
    <t>04.10.2024   03:54:22</t>
  </si>
  <si>
    <t>04.10.2024   03:55:59</t>
  </si>
  <si>
    <t>04.10.2024   03:57:28</t>
  </si>
  <si>
    <t>04.10.2024   03:59:03</t>
  </si>
  <si>
    <t>04.10.2024   04:00:39</t>
  </si>
  <si>
    <t>04.10.2024   04:02:18</t>
  </si>
  <si>
    <t>04.10.2024   04:03:54</t>
  </si>
  <si>
    <t>04.10.2024   04:05:25</t>
  </si>
  <si>
    <t>04.10.2024   04:07:01</t>
  </si>
  <si>
    <t>04.10.2024   04:08:33</t>
  </si>
  <si>
    <t>04.10.2024   04:10:10</t>
  </si>
  <si>
    <t>04.10.2024   04:11:49</t>
  </si>
  <si>
    <t>04.10.2024   04:13:25</t>
  </si>
  <si>
    <t>04.10.2024   04:14:59</t>
  </si>
  <si>
    <t>04.10.2024   04:16:32</t>
  </si>
  <si>
    <t>04.10.2024   04:18:05</t>
  </si>
  <si>
    <t>04.10.2024   04:19:44</t>
  </si>
  <si>
    <t>04.10.2024   04:21:23</t>
  </si>
  <si>
    <t>04.10.2024   04:23:03</t>
  </si>
  <si>
    <t>04.10.2024   04:24:37</t>
  </si>
  <si>
    <t>04.10.2024   04:26:09</t>
  </si>
  <si>
    <t>04.10.2024   04:27:42</t>
  </si>
  <si>
    <t>04.10.2024   04:29:18</t>
  </si>
  <si>
    <t>04.10.2024   04:31:00</t>
  </si>
  <si>
    <t>04.10.2024   04:32:36</t>
  </si>
  <si>
    <t>04.10.2024   04:34:08</t>
  </si>
  <si>
    <t>04.10.2024   04:35:39</t>
  </si>
  <si>
    <t>04.10.2024   04:37:10</t>
  </si>
  <si>
    <t>04.10.2024   04:38:49</t>
  </si>
  <si>
    <t>04.10.2024   04:40:25</t>
  </si>
  <si>
    <t>04.10.2024   04:42:02</t>
  </si>
  <si>
    <t>04.10.2024   04:43:35</t>
  </si>
  <si>
    <t>04.10.2024   04:45:10</t>
  </si>
  <si>
    <t>04.10.2024   04:46:40</t>
  </si>
  <si>
    <t>04.10.2024   04:48:21</t>
  </si>
  <si>
    <t>04.10.2024   04:49:56</t>
  </si>
  <si>
    <t>04.10.2024   04:51:30</t>
  </si>
  <si>
    <t>04.10.2024   04:53:10</t>
  </si>
  <si>
    <t>04.10.2024   04:54:44</t>
  </si>
  <si>
    <t>04.10.2024   04:56:09</t>
  </si>
  <si>
    <t>04.10.2024   04:57:44</t>
  </si>
  <si>
    <t>04.10.2024   04:59:18</t>
  </si>
  <si>
    <t>04.10.2024   05:00:54</t>
  </si>
  <si>
    <t>04.10.2024   05:02:23</t>
  </si>
  <si>
    <t>04.10.2024   05:03:55</t>
  </si>
  <si>
    <t>04.10.2024   05:05:28</t>
  </si>
  <si>
    <t>04.10.2024   05:07:05</t>
  </si>
  <si>
    <t>04.10.2024   05:08:40</t>
  </si>
  <si>
    <t>04.10.2024   05:10:15</t>
  </si>
  <si>
    <t>04.10.2024   05:11:44</t>
  </si>
  <si>
    <t>04.10.2024   05:13:17</t>
  </si>
  <si>
    <t>04.10.2024   05:14:44</t>
  </si>
  <si>
    <t>04.10.2024   05:16:16</t>
  </si>
  <si>
    <t>04.10.2024   05:17:50</t>
  </si>
  <si>
    <t>04.10.2024   05:19:19</t>
  </si>
  <si>
    <t>04.10.2024   05:20:47</t>
  </si>
  <si>
    <t>04.10.2024   05:22:19</t>
  </si>
  <si>
    <t>04.10.2024   05:23:46</t>
  </si>
  <si>
    <t>04.10.2024   05:25:20</t>
  </si>
  <si>
    <t>04.10.2024   05:26:54</t>
  </si>
  <si>
    <t>04.10.2024   05:28:24</t>
  </si>
  <si>
    <t>04.10.2024   05:29:59</t>
  </si>
  <si>
    <t>04.10.2024   05:31:31</t>
  </si>
  <si>
    <t>04.10.2024   05:33:03</t>
  </si>
  <si>
    <t>04.10.2024   05:34:38</t>
  </si>
  <si>
    <t>04.10.2024   05:36:13</t>
  </si>
  <si>
    <t>04.10.2024   05:37:46</t>
  </si>
  <si>
    <t>04.10.2024   05:39:17</t>
  </si>
  <si>
    <t>04.10.2024   05:40:51</t>
  </si>
  <si>
    <t>04.10.2024   05:42:25</t>
  </si>
  <si>
    <t>04.10.2024   05:44:03</t>
  </si>
  <si>
    <t>04.10.2024   05:45:36</t>
  </si>
  <si>
    <t>04.10.2024   05:47:09</t>
  </si>
  <si>
    <t>04.10.2024   05:48:42</t>
  </si>
  <si>
    <t>04.10.2024   05:50:10</t>
  </si>
  <si>
    <t>04.10.2024   05:51:42</t>
  </si>
  <si>
    <t>04.10.2024   05:53:20</t>
  </si>
  <si>
    <t>04.10.2024   05:54:54</t>
  </si>
  <si>
    <t>04.10.2024   05:56:29</t>
  </si>
  <si>
    <t>04.10.2024   05:58:04</t>
  </si>
  <si>
    <t>04.10.2024   05:59:34</t>
  </si>
  <si>
    <t>04.10.2024   06:01:05</t>
  </si>
  <si>
    <t>04.10.2024   06:02:39</t>
  </si>
  <si>
    <t>04.10.2024   06:04:15</t>
  </si>
  <si>
    <t>04.10.2024   06:05:51</t>
  </si>
  <si>
    <t>04.10.2024   06:07:26</t>
  </si>
  <si>
    <t>04.10.2024   06:09:02</t>
  </si>
  <si>
    <t>04.10.2024   06:10:42</t>
  </si>
  <si>
    <t>04.10.2024   06:12:17</t>
  </si>
  <si>
    <t>04.10.2024   06:13:53</t>
  </si>
  <si>
    <t>04.10.2024   06:15:26</t>
  </si>
  <si>
    <t>04.10.2024   06:16:58</t>
  </si>
  <si>
    <t>04.10.2024   06:18:35</t>
  </si>
  <si>
    <t>04.10.2024   06:20:17</t>
  </si>
  <si>
    <t>04.10.2024   06:21:53</t>
  </si>
  <si>
    <t>04.10.2024   06:23:30</t>
  </si>
  <si>
    <t>04.10.2024   06:25:03</t>
  </si>
  <si>
    <t>04.10.2024   06:26:40</t>
  </si>
  <si>
    <t>04.10.2024   06:28:12</t>
  </si>
  <si>
    <t>04.10.2024   06:29:51</t>
  </si>
  <si>
    <t>04.10.2024   06:31:29</t>
  </si>
  <si>
    <t>04.10.2024   06:33:03</t>
  </si>
  <si>
    <t>04.10.2024   06:34:39</t>
  </si>
  <si>
    <t>04.10.2024   06:36:15</t>
  </si>
  <si>
    <t>04.10.2024   06:37:50</t>
  </si>
  <si>
    <t>04.10.2024   06:39:28</t>
  </si>
  <si>
    <t>04.10.2024   06:40:57</t>
  </si>
  <si>
    <t>04.10.2024   06:42:30</t>
  </si>
  <si>
    <t>04.10.2024   06:44:03</t>
  </si>
  <si>
    <t>04.10.2024   06:45:36</t>
  </si>
  <si>
    <t>04.10.2024   06:47:09</t>
  </si>
  <si>
    <t>04.10.2024   06:48:52</t>
  </si>
  <si>
    <t>04.10.2024   06:50:28</t>
  </si>
  <si>
    <t>04.10.2024   06:51:59</t>
  </si>
  <si>
    <t>04.10.2024   06:53:32</t>
  </si>
  <si>
    <t>04.10.2024   06:55:02</t>
  </si>
  <si>
    <t>04.10.2024   06:56:40</t>
  </si>
  <si>
    <t>04.10.2024   06:58:20</t>
  </si>
  <si>
    <t>04.10.2024   06:59:52</t>
  </si>
  <si>
    <t>04.10.2024   07:01:27</t>
  </si>
  <si>
    <t>04.10.2024   07:03:01</t>
  </si>
  <si>
    <t>04.10.2024   07:04:40</t>
  </si>
  <si>
    <t>04.10.2024   07:06:13</t>
  </si>
  <si>
    <t>04.10.2024   07:07:51</t>
  </si>
  <si>
    <t>04.10.2024   07:09:26</t>
  </si>
  <si>
    <t>04.10.2024   07:11:00</t>
  </si>
  <si>
    <t>04.10.2024   07:12:34</t>
  </si>
  <si>
    <t>04.10.2024   07:14:08</t>
  </si>
  <si>
    <t>04.10.2024   07:15:44</t>
  </si>
  <si>
    <t>04.10.2024   07:17:24</t>
  </si>
  <si>
    <t>04.10.2024   07:19:02</t>
  </si>
  <si>
    <t>04.10.2024   07:20:38</t>
  </si>
  <si>
    <t>04.10.2024   07:22:11</t>
  </si>
  <si>
    <t>04.10.2024   07:23:47</t>
  </si>
  <si>
    <t>04.10.2024   07:25:19</t>
  </si>
  <si>
    <t>04.10.2024   07:27:03</t>
  </si>
  <si>
    <t>04.10.2024   07:28:38</t>
  </si>
  <si>
    <t>04.10.2024   07:30:12</t>
  </si>
  <si>
    <t>04.10.2024   07:31:46</t>
  </si>
  <si>
    <t>04.10.2024   07:33:19</t>
  </si>
  <si>
    <t>04.10.2024   07:34:55</t>
  </si>
  <si>
    <t>04.10.2024   07:36:32</t>
  </si>
  <si>
    <t>04.10.2024   07:38:05</t>
  </si>
  <si>
    <t>04.10.2024   07:39:39</t>
  </si>
  <si>
    <t>04.10.2024   07:41:09</t>
  </si>
  <si>
    <t>04.10.2024   07:42:46</t>
  </si>
  <si>
    <t>04.10.2024   07:44:25</t>
  </si>
  <si>
    <t>04.10.2024   07:46:02</t>
  </si>
  <si>
    <t>04.10.2024   07:47:40</t>
  </si>
  <si>
    <t>04.10.2024   07:49:14</t>
  </si>
  <si>
    <t>04.10.2024   07:50:51</t>
  </si>
  <si>
    <t>04.10.2024   07:52:26</t>
  </si>
  <si>
    <t>04.10.2024   07:54:08</t>
  </si>
  <si>
    <t>04.10.2024   07:55:45</t>
  </si>
  <si>
    <t>04.10.2024   07:57:18</t>
  </si>
  <si>
    <t>04.10.2024   07:58:53</t>
  </si>
  <si>
    <t>04.10.2024   08:00:28</t>
  </si>
  <si>
    <t>04.10.2024   08:02:05</t>
  </si>
  <si>
    <t>04.10.2024   08:03:42</t>
  </si>
  <si>
    <t>04.10.2024   08:05:20</t>
  </si>
  <si>
    <t>04.10.2024   08:06:57</t>
  </si>
  <si>
    <t>04.10.2024   08:08:33</t>
  </si>
  <si>
    <t>04.10.2024   08:10:09</t>
  </si>
  <si>
    <t>04.10.2024   08:11:46</t>
  </si>
  <si>
    <t>04.10.2024   08:13:27</t>
  </si>
  <si>
    <t>04.10.2024   08:15:02</t>
  </si>
  <si>
    <t>04.10.2024   08:16:38</t>
  </si>
  <si>
    <t>04.10.2024   08:18:13</t>
  </si>
  <si>
    <t>04.10.2024   08:19:49</t>
  </si>
  <si>
    <t>04.10.2024   08:21:29</t>
  </si>
  <si>
    <t>04.10.2024   08:23:11</t>
  </si>
  <si>
    <t>04.10.2024   08:24:48</t>
  </si>
  <si>
    <t>04.10.2024   08:26:21</t>
  </si>
  <si>
    <t>04.10.2024   08:27:54</t>
  </si>
  <si>
    <t>04.10.2024   08:29:29</t>
  </si>
  <si>
    <t>04.10.2024   08:31:07</t>
  </si>
  <si>
    <t>04.10.2024   08:32:44</t>
  </si>
  <si>
    <t>04.10.2024   08:34:21</t>
  </si>
  <si>
    <t>04.10.2024   08:35:54</t>
  </si>
  <si>
    <t>04.10.2024   08:37:24</t>
  </si>
  <si>
    <t>04.10.2024   08:39:00</t>
  </si>
  <si>
    <t>04.10.2024   08:40:38</t>
  </si>
  <si>
    <t>04.10.2024   08:42:19</t>
  </si>
  <si>
    <t>04.10.2024   08:43:55</t>
  </si>
  <si>
    <t>04.10.2024   08:45:28</t>
  </si>
  <si>
    <t>04.10.2024   08:46:58</t>
  </si>
  <si>
    <t>04.10.2024   08:48:36</t>
  </si>
  <si>
    <t>04.10.2024   08:50:11</t>
  </si>
  <si>
    <t>04.10.2024   08:51:55</t>
  </si>
  <si>
    <t>04.10.2024   08:53:33</t>
  </si>
  <si>
    <t>04.10.2024   08:55:11</t>
  </si>
  <si>
    <t>04.10.2024   08:56:41</t>
  </si>
  <si>
    <t>04.10.2024   08:58:21</t>
  </si>
  <si>
    <t>04.10.2024   08:59:56</t>
  </si>
  <si>
    <t>04.10.2024   09:01:36</t>
  </si>
  <si>
    <t>04.10.2024   09:03:18</t>
  </si>
  <si>
    <t>04.10.2024   09:04:54</t>
  </si>
  <si>
    <t>04.10.2024   09:06:26</t>
  </si>
  <si>
    <t>04.10.2024   09:08:04</t>
  </si>
  <si>
    <t>04.10.2024   09:09:38</t>
  </si>
  <si>
    <t>04.10.2024   09:11:20</t>
  </si>
  <si>
    <t>04.10.2024   09:12:55</t>
  </si>
  <si>
    <t>04.10.2024   09:14:27</t>
  </si>
  <si>
    <t>04.10.2024   09:16:00</t>
  </si>
  <si>
    <t>04.10.2024   09:17:30</t>
  </si>
  <si>
    <t>04.10.2024   09:19:07</t>
  </si>
  <si>
    <t>04.10.2024   09:20:47</t>
  </si>
  <si>
    <t>04.10.2024   09:22:23</t>
  </si>
  <si>
    <t>04.10.2024   09:23:57</t>
  </si>
  <si>
    <t>04.10.2024   09:25:33</t>
  </si>
  <si>
    <t>04.10.2024   09:27:06</t>
  </si>
  <si>
    <t>04.10.2024   09:28:48</t>
  </si>
  <si>
    <t>04.10.2024   09:30:24</t>
  </si>
  <si>
    <t>04.10.2024   09:32:04</t>
  </si>
  <si>
    <t>04.10.2024   09:33:40</t>
  </si>
  <si>
    <t>04.10.2024   09:35:17</t>
  </si>
  <si>
    <t>04.10.2024   09:36:53</t>
  </si>
  <si>
    <t>04.10.2024   09:38:32</t>
  </si>
  <si>
    <t>04.10.2024   09:40:12</t>
  </si>
  <si>
    <t>04.10.2024   09:41:54</t>
  </si>
  <si>
    <t>04.10.2024   09:43:33</t>
  </si>
  <si>
    <t>04.10.2024   09:45:08</t>
  </si>
  <si>
    <t>04.10.2024   09:46:43</t>
  </si>
  <si>
    <t>04.10.2024   09:48:24</t>
  </si>
  <si>
    <t>04.10.2024   09:50:00</t>
  </si>
  <si>
    <t>04.10.2024   09:51:35</t>
  </si>
  <si>
    <t>04.10.2024   09:53:09</t>
  </si>
  <si>
    <t>04.10.2024   09:54:43</t>
  </si>
  <si>
    <t>04.10.2024   09:56:15</t>
  </si>
  <si>
    <t>04.10.2024   09:57:55</t>
  </si>
  <si>
    <t>04.10.2024   09:59:32</t>
  </si>
  <si>
    <t>04.10.2024   10:01:06</t>
  </si>
  <si>
    <t>04.10.2024   10:02:41</t>
  </si>
  <si>
    <t>04.10.2024   10:04:16</t>
  </si>
  <si>
    <t>04.10.2024   10:05:49</t>
  </si>
  <si>
    <t>04.10.2024   10:07:25</t>
  </si>
  <si>
    <t>04.10.2024   10:09:00</t>
  </si>
  <si>
    <t>04.10.2024   10:10:29</t>
  </si>
  <si>
    <t>04.10.2024   10:12:02</t>
  </si>
  <si>
    <t>04.10.2024   10:13:32</t>
  </si>
  <si>
    <t>04.10.2024   10:15:04</t>
  </si>
  <si>
    <t>04.10.2024   10:16:39</t>
  </si>
  <si>
    <t>04.10.2024   10:18:17</t>
  </si>
  <si>
    <t>04.10.2024   10:19:55</t>
  </si>
  <si>
    <t>04.10.2024   10:21:35</t>
  </si>
  <si>
    <t>04.10.2024   10:23:09</t>
  </si>
  <si>
    <t>04.10.2024   10:24:44</t>
  </si>
  <si>
    <t>04.10.2024   10:26:27</t>
  </si>
  <si>
    <t>04.10.2024   10:28:04</t>
  </si>
  <si>
    <t>04.10.2024   10:29:42</t>
  </si>
  <si>
    <t>04.10.2024   10:31:18</t>
  </si>
  <si>
    <t>04.10.2024   10:32:54</t>
  </si>
  <si>
    <t>04.10.2024   10:34:28</t>
  </si>
  <si>
    <t>04.10.2024   10:36:04</t>
  </si>
  <si>
    <t>04.10.2024   10:37:36</t>
  </si>
  <si>
    <t>04.10.2024   10:39:13</t>
  </si>
  <si>
    <t>04.10.2024   10:40:50</t>
  </si>
  <si>
    <t>04.10.2024   10:42:27</t>
  </si>
  <si>
    <t>04.10.2024   10:44:01</t>
  </si>
  <si>
    <t>04.10.2024   10:45:40</t>
  </si>
  <si>
    <t>04.10.2024   10:47:13</t>
  </si>
  <si>
    <t>04.10.2024   10:48:49</t>
  </si>
  <si>
    <t>04.10.2024   10:50:23</t>
  </si>
  <si>
    <t>04.10.2024   10:51:58</t>
  </si>
  <si>
    <t>04.10.2024   10:53:29</t>
  </si>
  <si>
    <t>04.10.2024   10:55:10</t>
  </si>
  <si>
    <t>04.10.2024   10:56:43</t>
  </si>
  <si>
    <t>04.10.2024   10:58:21</t>
  </si>
  <si>
    <t>04.10.2024   10:59:54</t>
  </si>
  <si>
    <t>04.10.2024   11:01:25</t>
  </si>
  <si>
    <t>04.10.2024   11:03:02</t>
  </si>
  <si>
    <t>04.10.2024   11:04:37</t>
  </si>
  <si>
    <t>04.10.2024   11:06:09</t>
  </si>
  <si>
    <t>04.10.2024   11:07:44</t>
  </si>
  <si>
    <t>04.10.2024   11:09:17</t>
  </si>
  <si>
    <t>04.10.2024   11:10:48</t>
  </si>
  <si>
    <t>04.10.2024   11:12:25</t>
  </si>
  <si>
    <t>04.10.2024   11:13:55</t>
  </si>
  <si>
    <t>04.10.2024   11:15:28</t>
  </si>
  <si>
    <t>04.10.2024   11:17:02</t>
  </si>
  <si>
    <t>04.10.2024   11:18:32</t>
  </si>
  <si>
    <t>04.10.2024   11:20:05</t>
  </si>
  <si>
    <t>04.10.2024   11:21:45</t>
  </si>
  <si>
    <t>04.10.2024   11:23:14</t>
  </si>
  <si>
    <t>04.10.2024   11:24:49</t>
  </si>
  <si>
    <t>04.10.2024   11:26:20</t>
  </si>
  <si>
    <t>04.10.2024   11:27:52</t>
  </si>
  <si>
    <t>04.10.2024   11:29:26</t>
  </si>
  <si>
    <t>04.10.2024   11:31:02</t>
  </si>
  <si>
    <t>04.10.2024   11:32:34</t>
  </si>
  <si>
    <t>04.10.2024   11:34:08</t>
  </si>
  <si>
    <t>04.10.2024   11:35:41</t>
  </si>
  <si>
    <t>04.10.2024   11:37:12</t>
  </si>
  <si>
    <t>04.10.2024   11:38:44</t>
  </si>
  <si>
    <t>04.10.2024   11:40:20</t>
  </si>
  <si>
    <t>04.10.2024   11:41:51</t>
  </si>
  <si>
    <t>04.10.2024   11:43:27</t>
  </si>
  <si>
    <t>04.10.2024   11:45:04</t>
  </si>
  <si>
    <t>04.10.2024   11:46:38</t>
  </si>
  <si>
    <t>04.10.2024   11:48:13</t>
  </si>
  <si>
    <t>04.10.2024   11:49:48</t>
  </si>
  <si>
    <t>04.10.2024   11:51:23</t>
  </si>
  <si>
    <t>04.10.2024   11:52:55</t>
  </si>
  <si>
    <t>04.10.2024   11:54:28</t>
  </si>
  <si>
    <t>04.10.2024   11:56:01</t>
  </si>
  <si>
    <t>04.10.2024   11:57:33</t>
  </si>
  <si>
    <t>04.10.2024   11:59:10</t>
  </si>
  <si>
    <t>04.10.2024   12:00:44</t>
  </si>
  <si>
    <t>04.10.2024   12:02:16</t>
  </si>
  <si>
    <t>04.10.2024   12:03:49</t>
  </si>
  <si>
    <t>04.10.2024   12:05:20</t>
  </si>
  <si>
    <t>04.10.2024   12:06:52</t>
  </si>
  <si>
    <t>04.10.2024   12:08:28</t>
  </si>
  <si>
    <t>04.10.2024   12:10:02</t>
  </si>
  <si>
    <t>04.10.2024   12:11:30</t>
  </si>
  <si>
    <t>04.10.2024   12:13:05</t>
  </si>
  <si>
    <t>04.10.2024   12:14:42</t>
  </si>
  <si>
    <t>04.10.2024   12:16:14</t>
  </si>
  <si>
    <t>04.10.2024   12:17:49</t>
  </si>
  <si>
    <t>04.10.2024   12:19:24</t>
  </si>
  <si>
    <t>04.10.2024   12:20:57</t>
  </si>
  <si>
    <t>04.10.2024   12:22:34</t>
  </si>
  <si>
    <t>04.10.2024   12:24:11</t>
  </si>
  <si>
    <t>04.10.2024   12:25:43</t>
  </si>
  <si>
    <t>04.10.2024   12:27:15</t>
  </si>
  <si>
    <t>04.10.2024   12:28:47</t>
  </si>
  <si>
    <t>04.10.2024   12:30:20</t>
  </si>
  <si>
    <t>04.10.2024   12:31:51</t>
  </si>
  <si>
    <t>04.10.2024   12:33:24</t>
  </si>
  <si>
    <t>04.10.2024   12:34:56</t>
  </si>
  <si>
    <t>04.10.2024   12:36:29</t>
  </si>
  <si>
    <t>04.10.2024   12:38:04</t>
  </si>
  <si>
    <t>04.10.2024   12:39:34</t>
  </si>
  <si>
    <t>04.10.2024   12:41:07</t>
  </si>
  <si>
    <t>04.10.2024   12:42:41</t>
  </si>
  <si>
    <t>04.10.2024   12:44:18</t>
  </si>
  <si>
    <t>04.10.2024   12:45:52</t>
  </si>
  <si>
    <t>04.10.2024   12:47:24</t>
  </si>
  <si>
    <t>04.10.2024   12:48:54</t>
  </si>
  <si>
    <t>04.10.2024   12:50:26</t>
  </si>
  <si>
    <t>04.10.2024   12:51:57</t>
  </si>
  <si>
    <t>04.10.2024   12:53:35</t>
  </si>
  <si>
    <t>04.10.2024   12:55:08</t>
  </si>
  <si>
    <t>04.10.2024   12:56:43</t>
  </si>
  <si>
    <t>04.10.2024   12:58:16</t>
  </si>
  <si>
    <t>04.10.2024   12:59:53</t>
  </si>
  <si>
    <t>04.10.2024   13:01:22</t>
  </si>
  <si>
    <t>04.10.2024   13:03:02</t>
  </si>
  <si>
    <t>04.10.2024   13:04:40</t>
  </si>
  <si>
    <t>04.10.2024   13:06:10</t>
  </si>
  <si>
    <t>04.10.2024   13:07:45</t>
  </si>
  <si>
    <t>04.10.2024   13:09:21</t>
  </si>
  <si>
    <t>04.10.2024   13:10:56</t>
  </si>
  <si>
    <t>04.10.2024   13:12:41</t>
  </si>
  <si>
    <t>04.10.2024   13:14:16</t>
  </si>
  <si>
    <t>04.10.2024   13:15:50</t>
  </si>
  <si>
    <t>04.10.2024   13:17:21</t>
  </si>
  <si>
    <t>04.10.2024   13:18:52</t>
  </si>
  <si>
    <t>04.10.2024   13:20:32</t>
  </si>
  <si>
    <t>04.10.2024   13:22:11</t>
  </si>
  <si>
    <t>04.10.2024   13:23:44</t>
  </si>
  <si>
    <t>04.10.2024   13:25:21</t>
  </si>
  <si>
    <t>04.10.2024   13:26:49</t>
  </si>
  <si>
    <t>04.10.2024   13:28:25</t>
  </si>
  <si>
    <t>04.10.2024   13:29:55</t>
  </si>
  <si>
    <t>04.10.2024   13:31:29</t>
  </si>
  <si>
    <t>04.10.2024   13:33:03</t>
  </si>
  <si>
    <t>04.10.2024   13:34:34</t>
  </si>
  <si>
    <t>04.10.2024   13:36:03</t>
  </si>
  <si>
    <t>04.10.2024   13:37:36</t>
  </si>
  <si>
    <t>04.10.2024   13:39:09</t>
  </si>
  <si>
    <t>04.10.2024   13:40:48</t>
  </si>
  <si>
    <t>04.10.2024   13:42:22</t>
  </si>
  <si>
    <t>04.10.2024   13:43:53</t>
  </si>
  <si>
    <t>04.10.2024   13:45:22</t>
  </si>
  <si>
    <t>04.10.2024   13:46:53</t>
  </si>
  <si>
    <t>04.10.2024   13:48:24</t>
  </si>
  <si>
    <t>04.10.2024   13:49:58</t>
  </si>
  <si>
    <t>04.10.2024   13:51:36</t>
  </si>
  <si>
    <t>04.10.2024   13:53:11</t>
  </si>
  <si>
    <t>04.10.2024   13:54:47</t>
  </si>
  <si>
    <t>04.10.2024   13:56:19</t>
  </si>
  <si>
    <t>04.10.2024   13:57:56</t>
  </si>
  <si>
    <t>04.10.2024   13:59:35</t>
  </si>
  <si>
    <t>04.10.2024   14:01:11</t>
  </si>
  <si>
    <t>04.10.2024   14:02:44</t>
  </si>
  <si>
    <t>04.10.2024   14:04:21</t>
  </si>
  <si>
    <t>04.10.2024   14:05:55</t>
  </si>
  <si>
    <t>04.10.2024   14:07:31</t>
  </si>
  <si>
    <t>04.10.2024   14:09:13</t>
  </si>
  <si>
    <t>04.10.2024   14:10:51</t>
  </si>
  <si>
    <t>04.10.2024   14:12:25</t>
  </si>
  <si>
    <t>04.10.2024   14:14:00</t>
  </si>
  <si>
    <t>04.10.2024   14:15:31</t>
  </si>
  <si>
    <t>04.10.2024   14:17:18</t>
  </si>
  <si>
    <t>04.10.2024   14:18:56</t>
  </si>
  <si>
    <t>04.10.2024   14:20:34</t>
  </si>
  <si>
    <t>04.10.2024   14:22:07</t>
  </si>
  <si>
    <t>04.10.2024   14:23:41</t>
  </si>
  <si>
    <t>04.10.2024   14:25:15</t>
  </si>
  <si>
    <t>04.10.2024   14:26:57</t>
  </si>
  <si>
    <t>04.10.2024   14:28:32</t>
  </si>
  <si>
    <t>04.10.2024   14:30:14</t>
  </si>
  <si>
    <t>04.10.2024   14:31:54</t>
  </si>
  <si>
    <t>04.10.2024   14:33:30</t>
  </si>
  <si>
    <t>04.10.2024   14:34:59</t>
  </si>
  <si>
    <t>04.10.2024   14:36:42</t>
  </si>
  <si>
    <t>04.10.2024   14:38:18</t>
  </si>
  <si>
    <t>04.10.2024   14:39:55</t>
  </si>
  <si>
    <t>04.10.2024   14:41:32</t>
  </si>
  <si>
    <t>04.10.2024   14:43:10</t>
  </si>
  <si>
    <t>04.10.2024   14:44:43</t>
  </si>
  <si>
    <t>04.10.2024   14:46:23</t>
  </si>
  <si>
    <t>04.10.2024   14:47:59</t>
  </si>
  <si>
    <t>04.10.2024   14:49:41</t>
  </si>
  <si>
    <t>04.10.2024   14:51:19</t>
  </si>
  <si>
    <t>04.10.2024   14:52:52</t>
  </si>
  <si>
    <t>04.10.2024   14:54:24</t>
  </si>
  <si>
    <t>04.10.2024   14:56:00</t>
  </si>
  <si>
    <t>04.10.2024   14:57:40</t>
  </si>
  <si>
    <t>04.10.2024   14:59:11</t>
  </si>
  <si>
    <t>04.10.2024   15:00:45</t>
  </si>
  <si>
    <t>04.10.2024   15:02:17</t>
  </si>
  <si>
    <t>04.10.2024   15:03:51</t>
  </si>
  <si>
    <t>04.10.2024   15:05:31</t>
  </si>
  <si>
    <t>04.10.2024   15:07:12</t>
  </si>
  <si>
    <t>04.10.2024   15:08:50</t>
  </si>
  <si>
    <t>04.10.2024   15:10:25</t>
  </si>
  <si>
    <t>04.10.2024   15:12:01</t>
  </si>
  <si>
    <t>04.10.2024   15:13:37</t>
  </si>
  <si>
    <t>04.10.2024   15:15:09</t>
  </si>
  <si>
    <t>04.10.2024   15:16:45</t>
  </si>
  <si>
    <t>04.10.2024   15:18:19</t>
  </si>
  <si>
    <t>04.10.2024   15:19:56</t>
  </si>
  <si>
    <t>04.10.2024   15:21:34</t>
  </si>
  <si>
    <t>04.10.2024   15:23:05</t>
  </si>
  <si>
    <t>04.10.2024   15:24:45</t>
  </si>
  <si>
    <t>04.10.2024   15:26:21</t>
  </si>
  <si>
    <t>04.10.2024   15:27:56</t>
  </si>
  <si>
    <t>04.10.2024   15:29:33</t>
  </si>
  <si>
    <t>04.10.2024   15:31:12</t>
  </si>
  <si>
    <t>04.10.2024   15:32:49</t>
  </si>
  <si>
    <t>04.10.2024   15:34:30</t>
  </si>
  <si>
    <t>04.10.2024   15:36:06</t>
  </si>
  <si>
    <t>04.10.2024   15:37:43</t>
  </si>
  <si>
    <t>04.10.2024   15:39:18</t>
  </si>
  <si>
    <t>04.10.2024   15:40:55</t>
  </si>
  <si>
    <t>04.10.2024   15:42:33</t>
  </si>
  <si>
    <t>04.10.2024   15:44:08</t>
  </si>
  <si>
    <t>04.10.2024   15:45:43</t>
  </si>
  <si>
    <t>04.10.2024   15:47:17</t>
  </si>
  <si>
    <t>04.10.2024   15:48:51</t>
  </si>
  <si>
    <t>04.10.2024   15:50:28</t>
  </si>
  <si>
    <t>04.10.2024   15:52:11</t>
  </si>
  <si>
    <t>04.10.2024   15:53:42</t>
  </si>
  <si>
    <t>04.10.2024   15:55:23</t>
  </si>
  <si>
    <t>04.10.2024   15:56:59</t>
  </si>
  <si>
    <t>04.10.2024   15:58:37</t>
  </si>
  <si>
    <t>04.10.2024   16:00:15</t>
  </si>
  <si>
    <t>04.10.2024   16:01:56</t>
  </si>
  <si>
    <t>04.10.2024   16:03:30</t>
  </si>
  <si>
    <t>04.10.2024   16:05:03</t>
  </si>
  <si>
    <t>04.10.2024   16:06:39</t>
  </si>
  <si>
    <t>04.10.2024   16:08:21</t>
  </si>
  <si>
    <t>04.10.2024   16:09:56</t>
  </si>
  <si>
    <t>04.10.2024   16:11:34</t>
  </si>
  <si>
    <t>04.10.2024   16:13:06</t>
  </si>
  <si>
    <t>04.10.2024   16:14:39</t>
  </si>
  <si>
    <t>04.10.2024   16:16:12</t>
  </si>
  <si>
    <t>04.10.2024   16:17:45</t>
  </si>
  <si>
    <t>04.10.2024   16:19:15</t>
  </si>
  <si>
    <t>04.10.2024   16:20:49</t>
  </si>
  <si>
    <t>04.10.2024   16:22:23</t>
  </si>
  <si>
    <t>04.10.2024   16:23:52</t>
  </si>
  <si>
    <t>04.10.2024   16:25:24</t>
  </si>
  <si>
    <t>04.10.2024   16:26:54</t>
  </si>
  <si>
    <t>04.10.2024   16:28:30</t>
  </si>
  <si>
    <t>04.10.2024   16:30:02</t>
  </si>
  <si>
    <t>04.10.2024   16:31:35</t>
  </si>
  <si>
    <t>04.10.2024   16:33:05</t>
  </si>
  <si>
    <t>04.10.2024   16:34:39</t>
  </si>
  <si>
    <t>04.10.2024   16:36:12</t>
  </si>
  <si>
    <t>04.10.2024   16:37:47</t>
  </si>
  <si>
    <t>04.10.2024   16:39:23</t>
  </si>
  <si>
    <t>04.10.2024   16:40:58</t>
  </si>
  <si>
    <t>04.10.2024   16:42:26</t>
  </si>
  <si>
    <t>04.10.2024   16:44:00</t>
  </si>
  <si>
    <t>04.10.2024   16:45:33</t>
  </si>
  <si>
    <t>04.10.2024   16:47:03</t>
  </si>
  <si>
    <t>04.10.2024   16:48:43</t>
  </si>
  <si>
    <t>04.10.2024   16:50:14</t>
  </si>
  <si>
    <t>04.10.2024   16:51:46</t>
  </si>
  <si>
    <t>04.10.2024   16:53:18</t>
  </si>
  <si>
    <t>04.10.2024   16:54:52</t>
  </si>
  <si>
    <t>04.10.2024   16:56:26</t>
  </si>
  <si>
    <t>04.10.2024   16:58:02</t>
  </si>
  <si>
    <t>04.10.2024   16:59:39</t>
  </si>
  <si>
    <t>04.10.2024   17:01:19</t>
  </si>
  <si>
    <t>04.10.2024   17:02:49</t>
  </si>
  <si>
    <t>04.10.2024   17:04:20</t>
  </si>
  <si>
    <t>04.10.2024   17:05:55</t>
  </si>
  <si>
    <t>04.10.2024   17:07:24</t>
  </si>
  <si>
    <t>04.10.2024   17:09:01</t>
  </si>
  <si>
    <t>04.10.2024   17:10:42</t>
  </si>
  <si>
    <t>04.10.2024   17:12:18</t>
  </si>
  <si>
    <t>04.10.2024   17:13:51</t>
  </si>
  <si>
    <t>04.10.2024   17:15:23</t>
  </si>
  <si>
    <t>04.10.2024   17:16:56</t>
  </si>
  <si>
    <t>04.10.2024   17:18:29</t>
  </si>
  <si>
    <t>04.10.2024   17:20:12</t>
  </si>
  <si>
    <t>04.10.2024   17:21:47</t>
  </si>
  <si>
    <t>04.10.2024   17:23:24</t>
  </si>
  <si>
    <t>04.10.2024   17:24:57</t>
  </si>
  <si>
    <t>04.10.2024   17:26:24</t>
  </si>
  <si>
    <t>04.10.2024   17:27:58</t>
  </si>
  <si>
    <t>04.10.2024   17:29:31</t>
  </si>
  <si>
    <t>04.10.2024   17:31:03</t>
  </si>
  <si>
    <t>04.10.2024   17:32:35</t>
  </si>
  <si>
    <t>04.10.2024   17:34:08</t>
  </si>
  <si>
    <t>04.10.2024   17:35:39</t>
  </si>
  <si>
    <t>04.10.2024   17:37:16</t>
  </si>
  <si>
    <t>04.10.2024   17:38:52</t>
  </si>
  <si>
    <t>04.10.2024   17:40:25</t>
  </si>
  <si>
    <t>04.10.2024   17:41:57</t>
  </si>
  <si>
    <t>04.10.2024   17:43:31</t>
  </si>
  <si>
    <t>04.10.2024   17:45:05</t>
  </si>
  <si>
    <t>04.10.2024   17:46:42</t>
  </si>
  <si>
    <t>04.10.2024   17:48:14</t>
  </si>
  <si>
    <t>04.10.2024   17:49:49</t>
  </si>
  <si>
    <t>04.10.2024   17:51:23</t>
  </si>
  <si>
    <t>04.10.2024   17:52:57</t>
  </si>
  <si>
    <t>04.10.2024   17:54:32</t>
  </si>
  <si>
    <t>04.10.2024   17:56:10</t>
  </si>
  <si>
    <t>04.10.2024   17:57:41</t>
  </si>
  <si>
    <t>04.10.2024   17:59:13</t>
  </si>
  <si>
    <t>04.10.2024   18:00:43</t>
  </si>
  <si>
    <t>04.10.2024   18:02:13</t>
  </si>
  <si>
    <t>04.10.2024   18:03:47</t>
  </si>
  <si>
    <t>04.10.2024   18:05:23</t>
  </si>
  <si>
    <t>04.10.2024   18:06:57</t>
  </si>
  <si>
    <t>04.10.2024   18:08:30</t>
  </si>
  <si>
    <t>04.10.2024   18:10:02</t>
  </si>
  <si>
    <t>04.10.2024   18:11:34</t>
  </si>
  <si>
    <t>04.10.2024   18:13:08</t>
  </si>
  <si>
    <t>04.10.2024   18:14:47</t>
  </si>
  <si>
    <t>04.10.2024   18:16:21</t>
  </si>
  <si>
    <t>04.10.2024   18:17:55</t>
  </si>
  <si>
    <t>04.10.2024   18:19:28</t>
  </si>
  <si>
    <t>04.10.2024   18:21:03</t>
  </si>
  <si>
    <t>04.10.2024   18:22:39</t>
  </si>
  <si>
    <t>04.10.2024   18:24:17</t>
  </si>
  <si>
    <t>04.10.2024   18:25:47</t>
  </si>
  <si>
    <t>04.10.2024   18:27:24</t>
  </si>
  <si>
    <t>04.10.2024   18:29:00</t>
  </si>
  <si>
    <t>04.10.2024   18:30:42</t>
  </si>
  <si>
    <t>04.10.2024   18:32:15</t>
  </si>
  <si>
    <t>04.10.2024   18:33:49</t>
  </si>
  <si>
    <t>04.10.2024   18:35:22</t>
  </si>
  <si>
    <t>04.10.2024   18:36:56</t>
  </si>
  <si>
    <t>04.10.2024   18:38:33</t>
  </si>
  <si>
    <t>04.10.2024   18:40:08</t>
  </si>
  <si>
    <t>04.10.2024   18:41:42</t>
  </si>
  <si>
    <t>04.10.2024   18:43:17</t>
  </si>
  <si>
    <t>04.10.2024   18:44:50</t>
  </si>
  <si>
    <t>04.10.2024   18:46:22</t>
  </si>
  <si>
    <t>04.10.2024   18:47:57</t>
  </si>
  <si>
    <t>04.10.2024   18:49:28</t>
  </si>
  <si>
    <t>04.10.2024   18:51:02</t>
  </si>
  <si>
    <t>04.10.2024   18:52:39</t>
  </si>
  <si>
    <t>04.10.2024   18:54:13</t>
  </si>
  <si>
    <t>04.10.2024   18:55:47</t>
  </si>
  <si>
    <t>04.10.2024   18:57:16</t>
  </si>
  <si>
    <t>04.10.2024   18:58:49</t>
  </si>
  <si>
    <t>04.10.2024   19:00:26</t>
  </si>
  <si>
    <t>04.10.2024   19:02:08</t>
  </si>
  <si>
    <t>04.10.2024   19:03:39</t>
  </si>
  <si>
    <t>04.10.2024   19:05:14</t>
  </si>
  <si>
    <t>04.10.2024   19:06:47</t>
  </si>
  <si>
    <t>04.10.2024   19:08:19</t>
  </si>
  <si>
    <t>04.10.2024   19:09:59</t>
  </si>
  <si>
    <t>04.10.2024   19:11:30</t>
  </si>
  <si>
    <t>04.10.2024   19:13:03</t>
  </si>
  <si>
    <t>04.10.2024   19:14:36</t>
  </si>
  <si>
    <t>04.10.2024   19:16:13</t>
  </si>
  <si>
    <t>04.10.2024   19:17:45</t>
  </si>
  <si>
    <t>04.10.2024   19:19:25</t>
  </si>
  <si>
    <t>04.10.2024   19:20:57</t>
  </si>
  <si>
    <t>04.10.2024   19:22:29</t>
  </si>
  <si>
    <t>04.10.2024   19:23:59</t>
  </si>
  <si>
    <t>04.10.2024   19:25:33</t>
  </si>
  <si>
    <t>04.10.2024   19:27:08</t>
  </si>
  <si>
    <t>04.10.2024   19:28:44</t>
  </si>
  <si>
    <t>04.10.2024   19:30:19</t>
  </si>
  <si>
    <t>04.10.2024   19:31:46</t>
  </si>
  <si>
    <t>04.10.2024   19:33:16</t>
  </si>
  <si>
    <t>04.10.2024   19:34:48</t>
  </si>
  <si>
    <t>04.10.2024   19:36:21</t>
  </si>
  <si>
    <t>04.10.2024   19:38:03</t>
  </si>
  <si>
    <t>04.10.2024   19:39:35</t>
  </si>
  <si>
    <t>04.10.2024   19:41:06</t>
  </si>
  <si>
    <t>04.10.2024   19:42:36</t>
  </si>
  <si>
    <t>04.10.2024   19:44:12</t>
  </si>
  <si>
    <t>04.10.2024   19:45:47</t>
  </si>
  <si>
    <t>04.10.2024   19:47:27</t>
  </si>
  <si>
    <t>04.10.2024   19:48:57</t>
  </si>
  <si>
    <t>04.10.2024   19:50:29</t>
  </si>
  <si>
    <t>04.10.2024   19:52:00</t>
  </si>
  <si>
    <t>04.10.2024   19:53:33</t>
  </si>
  <si>
    <t>04.10.2024   19:55:09</t>
  </si>
  <si>
    <t>04.10.2024   19:56:46</t>
  </si>
  <si>
    <t>04.10.2024   19:58:18</t>
  </si>
  <si>
    <t>04.10.2024   19:59:47</t>
  </si>
  <si>
    <t>04.10.2024   20:01:20</t>
  </si>
  <si>
    <t>04.10.2024   20:02:53</t>
  </si>
  <si>
    <t>04.10.2024   20:04:31</t>
  </si>
  <si>
    <t>04.10.2024   20:06:08</t>
  </si>
  <si>
    <t>04.10.2024   20:07:43</t>
  </si>
  <si>
    <t>04.10.2024   20:09:11</t>
  </si>
  <si>
    <t>04.10.2024   20:10:45</t>
  </si>
  <si>
    <t>04.10.2024   20:12:16</t>
  </si>
  <si>
    <t>04.10.2024   20:13:45</t>
  </si>
  <si>
    <t>04.10.2024   20:15:23</t>
  </si>
  <si>
    <t>04.10.2024   20:16:54</t>
  </si>
  <si>
    <t>04.10.2024   20:18:23</t>
  </si>
  <si>
    <t>04.10.2024   20:19:56</t>
  </si>
  <si>
    <t>04.10.2024   20:21:27</t>
  </si>
  <si>
    <t>04.10.2024   20:23:01</t>
  </si>
  <si>
    <t>04.10.2024   20:24:41</t>
  </si>
  <si>
    <t>04.10.2024   20:26:16</t>
  </si>
  <si>
    <t>04.10.2024   20:27:48</t>
  </si>
  <si>
    <t>04.10.2024   20:29:22</t>
  </si>
  <si>
    <t>04.10.2024   20:30:52</t>
  </si>
  <si>
    <t>04.10.2024   20:32:27</t>
  </si>
  <si>
    <t>04.10.2024   20:34:09</t>
  </si>
  <si>
    <t>04.10.2024   20:35:44</t>
  </si>
  <si>
    <t>04.10.2024   20:37:16</t>
  </si>
  <si>
    <t>04.10.2024   20:38:52</t>
  </si>
  <si>
    <t>04.10.2024   20:40:23</t>
  </si>
  <si>
    <t>04.10.2024   20:42:03</t>
  </si>
  <si>
    <t>04.10.2024   20:43:37</t>
  </si>
  <si>
    <t>04.10.2024   20:45:09</t>
  </si>
  <si>
    <t>04.10.2024   20:46:41</t>
  </si>
  <si>
    <t>04.10.2024   20:48:12</t>
  </si>
  <si>
    <t>04.10.2024   20:49:44</t>
  </si>
  <si>
    <t>04.10.2024   20:51:21</t>
  </si>
  <si>
    <t>04.10.2024   20:52:54</t>
  </si>
  <si>
    <t>04.10.2024   20:54:29</t>
  </si>
  <si>
    <t>04.10.2024   20:56:02</t>
  </si>
  <si>
    <t>04.10.2024   20:57:38</t>
  </si>
  <si>
    <t>04.10.2024   20:59:09</t>
  </si>
  <si>
    <t>04.10.2024   21:00:49</t>
  </si>
  <si>
    <t>04.10.2024   21:02:20</t>
  </si>
  <si>
    <t>04.10.2024   21:03:53</t>
  </si>
  <si>
    <t>04.10.2024   21:05:27</t>
  </si>
  <si>
    <t>04.10.2024   21:06:58</t>
  </si>
  <si>
    <t>04.10.2024   21:08:32</t>
  </si>
  <si>
    <t>04.10.2024   21:10:10</t>
  </si>
  <si>
    <t>04.10.2024   21:11:42</t>
  </si>
  <si>
    <t>04.10.2024   21:13:13</t>
  </si>
  <si>
    <t>04.10.2024   21:14:43</t>
  </si>
  <si>
    <t>04.10.2024   21:16:14</t>
  </si>
  <si>
    <t>04.10.2024   21:17:47</t>
  </si>
  <si>
    <t>04.10.2024   21:19:24</t>
  </si>
  <si>
    <t>04.10.2024   21:21:02</t>
  </si>
  <si>
    <t>04.10.2024   21:22:34</t>
  </si>
  <si>
    <t>04.10.2024   21:24:05</t>
  </si>
  <si>
    <t>04.10.2024   21:25:37</t>
  </si>
  <si>
    <t>04.10.2024   21:27:12</t>
  </si>
  <si>
    <t>04.10.2024   21:28:50</t>
  </si>
  <si>
    <t>04.10.2024   21:30:26</t>
  </si>
  <si>
    <t>04.10.2024   21:32:05</t>
  </si>
  <si>
    <t>04.10.2024   21:33:36</t>
  </si>
  <si>
    <t>04.10.2024   21:35:07</t>
  </si>
  <si>
    <t>04.10.2024   21:36:40</t>
  </si>
  <si>
    <t>04.10.2024   21:38:20</t>
  </si>
  <si>
    <t>04.10.2024   21:39:56</t>
  </si>
  <si>
    <t>04.10.2024   21:41:25</t>
  </si>
  <si>
    <t>04.10.2024   21:42:58</t>
  </si>
  <si>
    <t>04.10.2024   21:44:26</t>
  </si>
  <si>
    <t>04.10.2024   21:45:59</t>
  </si>
  <si>
    <t>04.10.2024   21:47:41</t>
  </si>
  <si>
    <t>04.10.2024   21:49:15</t>
  </si>
  <si>
    <t>04.10.2024   21:50:54</t>
  </si>
  <si>
    <t>04.10.2024   21:52:27</t>
  </si>
  <si>
    <t>04.10.2024   21:53:55</t>
  </si>
  <si>
    <t>04.10.2024   21:55:26</t>
  </si>
  <si>
    <t>04.10.2024   21:57:06</t>
  </si>
  <si>
    <t>04.10.2024   21:58:38</t>
  </si>
  <si>
    <t>04.10.2024   22:00:10</t>
  </si>
  <si>
    <t>04.10.2024   22:01:40</t>
  </si>
  <si>
    <t>04.10.2024   22:03:08</t>
  </si>
  <si>
    <t>04.10.2024   22:04:39</t>
  </si>
  <si>
    <t>04.10.2024   22:06:17</t>
  </si>
  <si>
    <t>04.10.2024   22:07:52</t>
  </si>
  <si>
    <t>04.10.2024   22:09:27</t>
  </si>
  <si>
    <t>04.10.2024   22:11:02</t>
  </si>
  <si>
    <t>04.10.2024   22:12:29</t>
  </si>
  <si>
    <t>04.10.2024   22:14:04</t>
  </si>
  <si>
    <t>04.10.2024   22:15:38</t>
  </si>
  <si>
    <t>04.10.2024   22:17:13</t>
  </si>
  <si>
    <t>04.10.2024   22:18:51</t>
  </si>
  <si>
    <t>04.10.2024   22:20:26</t>
  </si>
  <si>
    <t>04.10.2024   22:22:01</t>
  </si>
  <si>
    <t>04.10.2024   22:23:40</t>
  </si>
  <si>
    <t>04.10.2024   22:25:17</t>
  </si>
  <si>
    <t>04.10.2024   22:26:53</t>
  </si>
  <si>
    <t>04.10.2024   22:28:28</t>
  </si>
  <si>
    <t>04.10.2024   22:30:06</t>
  </si>
  <si>
    <t>04.10.2024   22:31:45</t>
  </si>
  <si>
    <t>04.10.2024   22:33:27</t>
  </si>
  <si>
    <t>04.10.2024   22:35:02</t>
  </si>
  <si>
    <t>04.10.2024   22:36:43</t>
  </si>
  <si>
    <t>04.10.2024   22:38:17</t>
  </si>
  <si>
    <t>04.10.2024   22:39:51</t>
  </si>
  <si>
    <t>04.10.2024   22:41:30</t>
  </si>
  <si>
    <t>04.10.2024   22:43:14</t>
  </si>
  <si>
    <t>04.10.2024   22:44:53</t>
  </si>
  <si>
    <t>04.10.2024   22:46:27</t>
  </si>
  <si>
    <t>04.10.2024   22:48:01</t>
  </si>
  <si>
    <t>04.10.2024   22:49:39</t>
  </si>
  <si>
    <t>04.10.2024   22:51:17</t>
  </si>
  <si>
    <t>04.10.2024   22:52:55</t>
  </si>
  <si>
    <t>04.10.2024   22:54:28</t>
  </si>
  <si>
    <t>04.10.2024   22:56:07</t>
  </si>
  <si>
    <t>04.10.2024   22:57:42</t>
  </si>
  <si>
    <t>04.10.2024   22:59:20</t>
  </si>
  <si>
    <t>04.10.2024   23:01:02</t>
  </si>
  <si>
    <t>04.10.2024   23:02:42</t>
  </si>
  <si>
    <t>04.10.2024   23:04:21</t>
  </si>
  <si>
    <t>04.10.2024   23:05:56</t>
  </si>
  <si>
    <t>04.10.2024   23:07:27</t>
  </si>
  <si>
    <t>04.10.2024   23:09:02</t>
  </si>
  <si>
    <t>04.10.2024   23:10:37</t>
  </si>
  <si>
    <t>04.10.2024   23:12:15</t>
  </si>
  <si>
    <t>04.10.2024   23:13:54</t>
  </si>
  <si>
    <t>04.10.2024   23:15:29</t>
  </si>
  <si>
    <t>04.10.2024   23:17:05</t>
  </si>
  <si>
    <t>04.10.2024   23:18:37</t>
  </si>
  <si>
    <t>04.10.2024   23:20:17</t>
  </si>
  <si>
    <t>04.10.2024   23:21:54</t>
  </si>
  <si>
    <t>04.10.2024   23:23:31</t>
  </si>
  <si>
    <t>04.10.2024   23:25:05</t>
  </si>
  <si>
    <t>04.10.2024   23:26:37</t>
  </si>
  <si>
    <t>04.10.2024   23:28:12</t>
  </si>
  <si>
    <t>04.10.2024   23:29:50</t>
  </si>
  <si>
    <t>04.10.2024   23:31:29</t>
  </si>
  <si>
    <t>04.10.2024   23:33:04</t>
  </si>
  <si>
    <t>04.10.2024   23:34:35</t>
  </si>
  <si>
    <t>04.10.2024   23:36:09</t>
  </si>
  <si>
    <t>04.10.2024   23:37:45</t>
  </si>
  <si>
    <t>04.10.2024   23:39:21</t>
  </si>
  <si>
    <t>04.10.2024   23:41:02</t>
  </si>
  <si>
    <t>04.10.2024   23:42:34</t>
  </si>
  <si>
    <t>04.10.2024   23:44:11</t>
  </si>
  <si>
    <t>04.10.2024   23:45:45</t>
  </si>
  <si>
    <t>04.10.2024   23:47:25</t>
  </si>
  <si>
    <t>04.10.2024   23:49:05</t>
  </si>
  <si>
    <t>04.10.2024   23:50:41</t>
  </si>
  <si>
    <t>04.10.2024   23:52:16</t>
  </si>
  <si>
    <t>04.10.2024   23:53:49</t>
  </si>
  <si>
    <t>04.10.2024   23:55:26</t>
  </si>
  <si>
    <t>04.10.2024   23:56:58</t>
  </si>
  <si>
    <t>04.10.2024   23:58:36</t>
  </si>
  <si>
    <t>05.10.2024   00:00:05</t>
  </si>
  <si>
    <t>05.10.2024   00:01:43</t>
  </si>
  <si>
    <t>05.10.2024   00:03:23</t>
  </si>
  <si>
    <t>05.10.2024   00:04:57</t>
  </si>
  <si>
    <t>05.10.2024   00:06:34</t>
  </si>
  <si>
    <t>05.10.2024   00:08:14</t>
  </si>
  <si>
    <t>05.10.2024   00:09:44</t>
  </si>
  <si>
    <t>05.10.2024   00:11:17</t>
  </si>
  <si>
    <t>05.10.2024   00:12:49</t>
  </si>
  <si>
    <t>05.10.2024   00:14:27</t>
  </si>
  <si>
    <t>05.10.2024   00:15:59</t>
  </si>
  <si>
    <t>05.10.2024   00:17:40</t>
  </si>
  <si>
    <t>05.10.2024   00:19:10</t>
  </si>
  <si>
    <t>05.10.2024   00:20:41</t>
  </si>
  <si>
    <t>05.10.2024   00:22:19</t>
  </si>
  <si>
    <t>05.10.2024   00:23:56</t>
  </si>
  <si>
    <t>05.10.2024   00:25:26</t>
  </si>
  <si>
    <t>05.10.2024   00:27:04</t>
  </si>
  <si>
    <t>05.10.2024   00:28:35</t>
  </si>
  <si>
    <t>05.10.2024   00:30:09</t>
  </si>
  <si>
    <t>05.10.2024   00:31:44</t>
  </si>
  <si>
    <t>05.10.2024   00:33:21</t>
  </si>
  <si>
    <t>05.10.2024   00:34:55</t>
  </si>
  <si>
    <t>05.10.2024   00:36:36</t>
  </si>
  <si>
    <t>05.10.2024   00:38:10</t>
  </si>
  <si>
    <t>05.10.2024   00:39:38</t>
  </si>
  <si>
    <t>05.10.2024   00:41:14</t>
  </si>
  <si>
    <t>05.10.2024   00:42:45</t>
  </si>
  <si>
    <t>05.10.2024   00:44:19</t>
  </si>
  <si>
    <t>05.10.2024   00:46:01</t>
  </si>
  <si>
    <t>05.10.2024   00:47:37</t>
  </si>
  <si>
    <t>05.10.2024   00:49:08</t>
  </si>
  <si>
    <t>05.10.2024   00:50:44</t>
  </si>
  <si>
    <t>05.10.2024   00:52:14</t>
  </si>
  <si>
    <t>05.10.2024   00:53:48</t>
  </si>
  <si>
    <t>05.10.2024   00:55:30</t>
  </si>
  <si>
    <t>05.10.2024   00:57:02</t>
  </si>
  <si>
    <t>05.10.2024   00:58:37</t>
  </si>
  <si>
    <t>05.10.2024   01:00:09</t>
  </si>
  <si>
    <t>05.10.2024   01:01:44</t>
  </si>
  <si>
    <t>05.10.2024   01:03:19</t>
  </si>
  <si>
    <t>05.10.2024   01:05:00</t>
  </si>
  <si>
    <t>05.10.2024   01:06:33</t>
  </si>
  <si>
    <t>05.10.2024   01:08:01</t>
  </si>
  <si>
    <t>05.10.2024   01:09:34</t>
  </si>
  <si>
    <t>05.10.2024   01:11:07</t>
  </si>
  <si>
    <t>05.10.2024   01:12:40</t>
  </si>
  <si>
    <t>05.10.2024   01:14:19</t>
  </si>
  <si>
    <t>05.10.2024   01:15:48</t>
  </si>
  <si>
    <t>05.10.2024   01:17:17</t>
  </si>
  <si>
    <t>05.10.2024   01:18:48</t>
  </si>
  <si>
    <t>05.10.2024   01:20:25</t>
  </si>
  <si>
    <t>05.10.2024   01:22:00</t>
  </si>
  <si>
    <t>05.10.2024   01:23:36</t>
  </si>
  <si>
    <t>05.10.2024   01:25:10</t>
  </si>
  <si>
    <t>05.10.2024   01:26:45</t>
  </si>
  <si>
    <t>05.10.2024   01:28:17</t>
  </si>
  <si>
    <t>05.10.2024   01:29:49</t>
  </si>
  <si>
    <t>05.10.2024   01:31:27</t>
  </si>
  <si>
    <t>05.10.2024   01:33:03</t>
  </si>
  <si>
    <t>05.10.2024   01:34:35</t>
  </si>
  <si>
    <t>05.10.2024   01:36:04</t>
  </si>
  <si>
    <t>05.10.2024   01:37:33</t>
  </si>
  <si>
    <t>05.10.2024   01:39:03</t>
  </si>
  <si>
    <t>05.10.2024   01:40:39</t>
  </si>
  <si>
    <t>05.10.2024   01:42:11</t>
  </si>
  <si>
    <t>05.10.2024   01:43:46</t>
  </si>
  <si>
    <t>05.10.2024   01:45:19</t>
  </si>
  <si>
    <t>05.10.2024   01:46:53</t>
  </si>
  <si>
    <t>05.10.2024   01:48:28</t>
  </si>
  <si>
    <t>05.10.2024   01:50:09</t>
  </si>
  <si>
    <t>05.10.2024   01:51:43</t>
  </si>
  <si>
    <t>05.10.2024   01:53:20</t>
  </si>
  <si>
    <t>05.10.2024   01:54:55</t>
  </si>
  <si>
    <t>05.10.2024   01:56:27</t>
  </si>
  <si>
    <t>05.10.2024   01:58:00</t>
  </si>
  <si>
    <t>05.10.2024   01:59:42</t>
  </si>
  <si>
    <t>05.10.2024   02:01:15</t>
  </si>
  <si>
    <t>05.10.2024   02:02:51</t>
  </si>
  <si>
    <t>05.10.2024   02:04:28</t>
  </si>
  <si>
    <t>05.10.2024   02:05:58</t>
  </si>
  <si>
    <t>05.10.2024   02:07:29</t>
  </si>
  <si>
    <t>05.10.2024   02:09:09</t>
  </si>
  <si>
    <t>05.10.2024   02:10:46</t>
  </si>
  <si>
    <t>05.10.2024   02:12:25</t>
  </si>
  <si>
    <t>05.10.2024   02:13:59</t>
  </si>
  <si>
    <t>05.10.2024   02:15:33</t>
  </si>
  <si>
    <t>05.10.2024   02:17:06</t>
  </si>
  <si>
    <t>05.10.2024   02:18:43</t>
  </si>
  <si>
    <t>05.10.2024   02:20:16</t>
  </si>
  <si>
    <t>05.10.2024   02:21:53</t>
  </si>
  <si>
    <t>05.10.2024   02:23:28</t>
  </si>
  <si>
    <t>05.10.2024   02:25:01</t>
  </si>
  <si>
    <t>05.10.2024   02:26:36</t>
  </si>
  <si>
    <t>05.10.2024   02:28:17</t>
  </si>
  <si>
    <t>05.10.2024   02:29:50</t>
  </si>
  <si>
    <t>05.10.2024   02:31:26</t>
  </si>
  <si>
    <t>05.10.2024   02:32:59</t>
  </si>
  <si>
    <t>05.10.2024   02:34:32</t>
  </si>
  <si>
    <t>05.10.2024   02:36:09</t>
  </si>
  <si>
    <t>05.10.2024   02:37:53</t>
  </si>
  <si>
    <t>05.10.2024   02:39:32</t>
  </si>
  <si>
    <t>05.10.2024   02:41:09</t>
  </si>
  <si>
    <t>05.10.2024   02:42:42</t>
  </si>
  <si>
    <t>05.10.2024   02:44:14</t>
  </si>
  <si>
    <t>05.10.2024   02:45:47</t>
  </si>
  <si>
    <t>05.10.2024   02:47:27</t>
  </si>
  <si>
    <t>05.10.2024   02:49:05</t>
  </si>
  <si>
    <t>05.10.2024   02:50:46</t>
  </si>
  <si>
    <t>05.10.2024   02:52:20</t>
  </si>
  <si>
    <t>05.10.2024   02:53:57</t>
  </si>
  <si>
    <t>05.10.2024   02:55:33</t>
  </si>
  <si>
    <t>05.10.2024   02:57:11</t>
  </si>
  <si>
    <t>05.10.2024   02:58:43</t>
  </si>
  <si>
    <t>05.10.2024   03:00:18</t>
  </si>
  <si>
    <t>05.10.2024   03:01:57</t>
  </si>
  <si>
    <t>05.10.2024   03:03:27</t>
  </si>
  <si>
    <t>05.10.2024   03:05:05</t>
  </si>
  <si>
    <t>05.10.2024   03:06:40</t>
  </si>
  <si>
    <t>05.10.2024   03:08:12</t>
  </si>
  <si>
    <t>05.10.2024   03:09:49</t>
  </si>
  <si>
    <t>05.10.2024   03:11:23</t>
  </si>
  <si>
    <t>05.10.2024   03:13:00</t>
  </si>
  <si>
    <t>05.10.2024   03:14:36</t>
  </si>
  <si>
    <t>05.10.2024   03:16:11</t>
  </si>
  <si>
    <t>05.10.2024   03:17:45</t>
  </si>
  <si>
    <t>05.10.2024   03:19:28</t>
  </si>
  <si>
    <t>05.10.2024   03:21:08</t>
  </si>
  <si>
    <t>05.10.2024   03:22:46</t>
  </si>
  <si>
    <t>05.10.2024   03:24:27</t>
  </si>
  <si>
    <t>05.10.2024   03:26:04</t>
  </si>
  <si>
    <t>05.10.2024   03:27:38</t>
  </si>
  <si>
    <t>05.10.2024   03:29:11</t>
  </si>
  <si>
    <t>05.10.2024   03:30:49</t>
  </si>
  <si>
    <t>05.10.2024   03:32:21</t>
  </si>
  <si>
    <t>05.10.2024   03:33:58</t>
  </si>
  <si>
    <t>05.10.2024   03:35:35</t>
  </si>
  <si>
    <t>05.10.2024   03:37:12</t>
  </si>
  <si>
    <t>05.10.2024   03:38:48</t>
  </si>
  <si>
    <t>05.10.2024   03:40:25</t>
  </si>
  <si>
    <t>05.10.2024   03:41:56</t>
  </si>
  <si>
    <t>05.10.2024   03:43:33</t>
  </si>
  <si>
    <t>05.10.2024   03:45:06</t>
  </si>
  <si>
    <t>05.10.2024   03:46:42</t>
  </si>
  <si>
    <t>05.10.2024   03:48:19</t>
  </si>
  <si>
    <t>05.10.2024   03:49:54</t>
  </si>
  <si>
    <t>05.10.2024   03:51:33</t>
  </si>
  <si>
    <t>05.10.2024   03:53:11</t>
  </si>
  <si>
    <t>05.10.2024   03:54:43</t>
  </si>
  <si>
    <t>05.10.2024   03:56:20</t>
  </si>
  <si>
    <t>05.10.2024   03:57:54</t>
  </si>
  <si>
    <t>05.10.2024   03:59:31</t>
  </si>
  <si>
    <t>05.10.2024   04:01:04</t>
  </si>
  <si>
    <t>05.10.2024   04:02:42</t>
  </si>
  <si>
    <t>05.10.2024   04:04:14</t>
  </si>
  <si>
    <t>05.10.2024   04:05:49</t>
  </si>
  <si>
    <t>05.10.2024   04:07:29</t>
  </si>
  <si>
    <t>05.10.2024   04:09:04</t>
  </si>
  <si>
    <t>05.10.2024   04:10:41</t>
  </si>
  <si>
    <t>05.10.2024   04:12:18</t>
  </si>
  <si>
    <t>05.10.2024   04:13:54</t>
  </si>
  <si>
    <t>05.10.2024   04:15:27</t>
  </si>
  <si>
    <t>05.10.2024   04:17:01</t>
  </si>
  <si>
    <t>05.10.2024   04:18:32</t>
  </si>
  <si>
    <t>05.10.2024   04:20:05</t>
  </si>
  <si>
    <t>05.10.2024   04:21:39</t>
  </si>
  <si>
    <t>05.10.2024   04:23:09</t>
  </si>
  <si>
    <t>05.10.2024   04:24:42</t>
  </si>
  <si>
    <t>05.10.2024   04:26:14</t>
  </si>
  <si>
    <t>05.10.2024   04:27:46</t>
  </si>
  <si>
    <t>05.10.2024   04:29:22</t>
  </si>
  <si>
    <t>05.10.2024   04:30:56</t>
  </si>
  <si>
    <t>05.10.2024   04:32:31</t>
  </si>
  <si>
    <t>05.10.2024   04:34:00</t>
  </si>
  <si>
    <t>05.10.2024   04:35:31</t>
  </si>
  <si>
    <t>05.10.2024   04:37:05</t>
  </si>
  <si>
    <t>05.10.2024   04:38:41</t>
  </si>
  <si>
    <t>05.10.2024   04:40:15</t>
  </si>
  <si>
    <t>05.10.2024   04:41:47</t>
  </si>
  <si>
    <t>05.10.2024   04:43:21</t>
  </si>
  <si>
    <t>05.10.2024   04:44:57</t>
  </si>
  <si>
    <t>05.10.2024   04:46:32</t>
  </si>
  <si>
    <t>05.10.2024   04:48:10</t>
  </si>
  <si>
    <t>05.10.2024   04:49:41</t>
  </si>
  <si>
    <t>05.10.2024   04:51:12</t>
  </si>
  <si>
    <t>05.10.2024   04:52:46</t>
  </si>
  <si>
    <t>05.10.2024   04:54:19</t>
  </si>
  <si>
    <t>05.10.2024   04:55:53</t>
  </si>
  <si>
    <t>05.10.2024   04:57:35</t>
  </si>
  <si>
    <t>05.10.2024   04:59:07</t>
  </si>
  <si>
    <t>05.10.2024   05:00:43</t>
  </si>
  <si>
    <t>05.10.2024   05:02:15</t>
  </si>
  <si>
    <t>05.10.2024   05:03:45</t>
  </si>
  <si>
    <t>05.10.2024   05:05:17</t>
  </si>
  <si>
    <t>05.10.2024   05:06:49</t>
  </si>
  <si>
    <t>05.10.2024   05:08:22</t>
  </si>
  <si>
    <t>05.10.2024   05:09:58</t>
  </si>
  <si>
    <t>05.10.2024   05:11:30</t>
  </si>
  <si>
    <t>05.10.2024   05:13:01</t>
  </si>
  <si>
    <t>05.10.2024   05:14:31</t>
  </si>
  <si>
    <t>05.10.2024   05:16:03</t>
  </si>
  <si>
    <t>05.10.2024   05:17:35</t>
  </si>
  <si>
    <t>05.10.2024   05:19:14</t>
  </si>
  <si>
    <t>05.10.2024   05:20:47</t>
  </si>
  <si>
    <t>05.10.2024   05:22:21</t>
  </si>
  <si>
    <t>05.10.2024   05:23:49</t>
  </si>
  <si>
    <t>05.10.2024   05:25:24</t>
  </si>
  <si>
    <t>05.10.2024   05:26:58</t>
  </si>
  <si>
    <t>05.10.2024   05:28:33</t>
  </si>
  <si>
    <t>05.10.2024   05:30:06</t>
  </si>
  <si>
    <t>05.10.2024   05:31:35</t>
  </si>
  <si>
    <t>05.10.2024   05:33:08</t>
  </si>
  <si>
    <t>05.10.2024   05:34:45</t>
  </si>
  <si>
    <t>05.10.2024   05:36:18</t>
  </si>
  <si>
    <t>05.10.2024   05:37:55</t>
  </si>
  <si>
    <t>05.10.2024   05:39:29</t>
  </si>
  <si>
    <t>05.10.2024   05:41:03</t>
  </si>
  <si>
    <t>05.10.2024   05:42:35</t>
  </si>
  <si>
    <t>05.10.2024   05:44:13</t>
  </si>
  <si>
    <t>05.10.2024   05:45:44</t>
  </si>
  <si>
    <t>05.10.2024   05:47:18</t>
  </si>
  <si>
    <t>05.10.2024   05:48:51</t>
  </si>
  <si>
    <t>05.10.2024   05:50:26</t>
  </si>
  <si>
    <t>05.10.2024   05:51:59</t>
  </si>
  <si>
    <t>05.10.2024   05:53:32</t>
  </si>
  <si>
    <t>05.10.2024   05:55:05</t>
  </si>
  <si>
    <t>05.10.2024   05:56:44</t>
  </si>
  <si>
    <t>05.10.2024   05:58:15</t>
  </si>
  <si>
    <t>05.10.2024   05:59:48</t>
  </si>
  <si>
    <t>05.10.2024   06:01:20</t>
  </si>
  <si>
    <t>05.10.2024   06:02:56</t>
  </si>
  <si>
    <t>05.10.2024   06:04:28</t>
  </si>
  <si>
    <t>05.10.2024   06:06:07</t>
  </si>
  <si>
    <t>05.10.2024   06:07:38</t>
  </si>
  <si>
    <t>05.10.2024   06:09:12</t>
  </si>
  <si>
    <t>05.10.2024   06:10:46</t>
  </si>
  <si>
    <t>05.10.2024   06:12:19</t>
  </si>
  <si>
    <t>05.10.2024   06:13:56</t>
  </si>
  <si>
    <t>05.10.2024   06:15:31</t>
  </si>
  <si>
    <t>05.10.2024   06:17:03</t>
  </si>
  <si>
    <t>05.10.2024   06:18:38</t>
  </si>
  <si>
    <t>05.10.2024   06:20:11</t>
  </si>
  <si>
    <t>05.10.2024   06:21:42</t>
  </si>
  <si>
    <t>05.10.2024   06:23:16</t>
  </si>
  <si>
    <t>05.10.2024   06:24:51</t>
  </si>
  <si>
    <t>05.10.2024   06:26:26</t>
  </si>
  <si>
    <t>05.10.2024   06:28:02</t>
  </si>
  <si>
    <t>05.10.2024   06:29:40</t>
  </si>
  <si>
    <t>05.10.2024   06:31:16</t>
  </si>
  <si>
    <t>05.10.2024   06:32:59</t>
  </si>
  <si>
    <t>05.10.2024   06:34:33</t>
  </si>
  <si>
    <t>05.10.2024   06:36:08</t>
  </si>
  <si>
    <t>05.10.2024   06:37:45</t>
  </si>
  <si>
    <t>05.10.2024   06:39:20</t>
  </si>
  <si>
    <t>05.10.2024   06:40:56</t>
  </si>
  <si>
    <t>05.10.2024   06:42:35</t>
  </si>
  <si>
    <t>05.10.2024   06:44:10</t>
  </si>
  <si>
    <t>05.10.2024   06:45:42</t>
  </si>
  <si>
    <t>05.10.2024   06:47:16</t>
  </si>
  <si>
    <t>05.10.2024   06:48:49</t>
  </si>
  <si>
    <t>05.10.2024   06:50:28</t>
  </si>
  <si>
    <t>05.10.2024   06:52:01</t>
  </si>
  <si>
    <t>05.10.2024   06:53:35</t>
  </si>
  <si>
    <t>05.10.2024   06:55:09</t>
  </si>
  <si>
    <t>05.10.2024   06:56:47</t>
  </si>
  <si>
    <t>05.10.2024   06:58:22</t>
  </si>
  <si>
    <t>05.10.2024   06:59:53</t>
  </si>
  <si>
    <t>05.10.2024   07:01:30</t>
  </si>
  <si>
    <t>05.10.2024   07:03:08</t>
  </si>
  <si>
    <t>05.10.2024   07:04:43</t>
  </si>
  <si>
    <t>05.10.2024   07:06:18</t>
  </si>
  <si>
    <t>05.10.2024   07:07:57</t>
  </si>
  <si>
    <t>05.10.2024   07:09:28</t>
  </si>
  <si>
    <t>05.10.2024   07:11:02</t>
  </si>
  <si>
    <t>05.10.2024   07:12:38</t>
  </si>
  <si>
    <t>05.10.2024   07:14:09</t>
  </si>
  <si>
    <t>05.10.2024   07:15:44</t>
  </si>
  <si>
    <t>05.10.2024   07:17:20</t>
  </si>
  <si>
    <t>05.10.2024   07:18:53</t>
  </si>
  <si>
    <t>05.10.2024   07:20:33</t>
  </si>
  <si>
    <t>05.10.2024   07:22:08</t>
  </si>
  <si>
    <t>05.10.2024   07:23:44</t>
  </si>
  <si>
    <t>05.10.2024   07:25:19</t>
  </si>
  <si>
    <t>05.10.2024   07:26:56</t>
  </si>
  <si>
    <t>05.10.2024   07:28:30</t>
  </si>
  <si>
    <t>05.10.2024   07:30:13</t>
  </si>
  <si>
    <t>05.10.2024   07:31:49</t>
  </si>
  <si>
    <t>05.10.2024   07:33:23</t>
  </si>
  <si>
    <t>05.10.2024   07:34:59</t>
  </si>
  <si>
    <t>05.10.2024   07:36:35</t>
  </si>
  <si>
    <t>05.10.2024   07:38:06</t>
  </si>
  <si>
    <t>05.10.2024   07:39:48</t>
  </si>
  <si>
    <t>05.10.2024   07:41:21</t>
  </si>
  <si>
    <t>05.10.2024   07:42:56</t>
  </si>
  <si>
    <t>05.10.2024   07:44:33</t>
  </si>
  <si>
    <t>05.10.2024   07:46:05</t>
  </si>
  <si>
    <t>05.10.2024   07:47:43</t>
  </si>
  <si>
    <t>05.10.2024   07:49:19</t>
  </si>
  <si>
    <t>05.10.2024   07:50:55</t>
  </si>
  <si>
    <t>05.10.2024   07:52:29</t>
  </si>
  <si>
    <t>05.10.2024   07:54:04</t>
  </si>
  <si>
    <t>05.10.2024   07:55:38</t>
  </si>
  <si>
    <t>05.10.2024   07:57:12</t>
  </si>
  <si>
    <t>05.10.2024   07:58:46</t>
  </si>
  <si>
    <t>05.10.2024   08:00:24</t>
  </si>
  <si>
    <t>05.10.2024   08:01:59</t>
  </si>
  <si>
    <t>05.10.2024   08:03:34</t>
  </si>
  <si>
    <t>05.10.2024   08:05:14</t>
  </si>
  <si>
    <t>05.10.2024   08:06:48</t>
  </si>
  <si>
    <t>05.10.2024   08:08:27</t>
  </si>
  <si>
    <t>05.10.2024   08:10:02</t>
  </si>
  <si>
    <t>05.10.2024   08:11:37</t>
  </si>
  <si>
    <t>05.10.2024   08:13:15</t>
  </si>
  <si>
    <t>05.10.2024   08:14:48</t>
  </si>
  <si>
    <t>05.10.2024   08:16:26</t>
  </si>
  <si>
    <t>05.10.2024   08:18:00</t>
  </si>
  <si>
    <t>05.10.2024   08:19:36</t>
  </si>
  <si>
    <t>05.10.2024   08:21:10</t>
  </si>
  <si>
    <t>05.10.2024   08:22:45</t>
  </si>
  <si>
    <t>05.10.2024   08:24:21</t>
  </si>
  <si>
    <t>05.10.2024   08:26:02</t>
  </si>
  <si>
    <t>05.10.2024   08:27:37</t>
  </si>
  <si>
    <t>05.10.2024   08:29:14</t>
  </si>
  <si>
    <t>05.10.2024   08:30:46</t>
  </si>
  <si>
    <t>05.10.2024   08:32:21</t>
  </si>
  <si>
    <t>05.10.2024   08:34:00</t>
  </si>
  <si>
    <t>05.10.2024   08:35:36</t>
  </si>
  <si>
    <t>05.10.2024   08:37:07</t>
  </si>
  <si>
    <t>05.10.2024   08:38:44</t>
  </si>
  <si>
    <t>05.10.2024   08:40:22</t>
  </si>
  <si>
    <t>05.10.2024   08:41:59</t>
  </si>
  <si>
    <t>05.10.2024   08:43:31</t>
  </si>
  <si>
    <t>05.10.2024   08:45:09</t>
  </si>
  <si>
    <t>05.10.2024   08:46:42</t>
  </si>
  <si>
    <t>05.10.2024   08:48:17</t>
  </si>
  <si>
    <t>05.10.2024   08:49:51</t>
  </si>
  <si>
    <t>05.10.2024   08:51:30</t>
  </si>
  <si>
    <t>05.10.2024   08:53:04</t>
  </si>
  <si>
    <t>05.10.2024   08:54:42</t>
  </si>
  <si>
    <t>05.10.2024   08:56:18</t>
  </si>
  <si>
    <t>05.10.2024   08:57:49</t>
  </si>
  <si>
    <t>05.10.2024   08:59:24</t>
  </si>
  <si>
    <t>05.10.2024   09:00:57</t>
  </si>
  <si>
    <t>05.10.2024   09:02:31</t>
  </si>
  <si>
    <t>05.10.2024   09:04:08</t>
  </si>
  <si>
    <t>05.10.2024   09:05:40</t>
  </si>
  <si>
    <t>05.10.2024   09:07:17</t>
  </si>
  <si>
    <t>05.10.2024   09:08:53</t>
  </si>
  <si>
    <t>05.10.2024   09:10:35</t>
  </si>
  <si>
    <t>05.10.2024   09:12:13</t>
  </si>
  <si>
    <t>05.10.2024   09:13:49</t>
  </si>
  <si>
    <t>05.10.2024   09:15:20</t>
  </si>
  <si>
    <t>05.10.2024   09:16:54</t>
  </si>
  <si>
    <t>05.10.2024   09:18:30</t>
  </si>
  <si>
    <t>05.10.2024   09:20:01</t>
  </si>
  <si>
    <t>05.10.2024   09:21:42</t>
  </si>
  <si>
    <t>05.10.2024   09:23:14</t>
  </si>
  <si>
    <t>05.10.2024   09:24:49</t>
  </si>
  <si>
    <t>05.10.2024   09:26:25</t>
  </si>
  <si>
    <t>05.10.2024   09:28:03</t>
  </si>
  <si>
    <t>05.10.2024   09:29:40</t>
  </si>
  <si>
    <t>05.10.2024   09:31:18</t>
  </si>
  <si>
    <t>05.10.2024   09:32:53</t>
  </si>
  <si>
    <t>05.10.2024   09:34:28</t>
  </si>
  <si>
    <t>05.10.2024   09:35:59</t>
  </si>
  <si>
    <t>05.10.2024   09:37:33</t>
  </si>
  <si>
    <t>05.10.2024   09:39:07</t>
  </si>
  <si>
    <t>05.10.2024   09:40:44</t>
  </si>
  <si>
    <t>05.10.2024   09:42:17</t>
  </si>
  <si>
    <t>05.10.2024   09:43:47</t>
  </si>
  <si>
    <t>05.10.2024   09:45:25</t>
  </si>
  <si>
    <t>05.10.2024   09:46:59</t>
  </si>
  <si>
    <t>05.10.2024   09:48:33</t>
  </si>
  <si>
    <t>05.10.2024   09:50:19</t>
  </si>
  <si>
    <t>05.10.2024   09:51:58</t>
  </si>
  <si>
    <t>05.10.2024   09:53:32</t>
  </si>
  <si>
    <t>05.10.2024   09:55:11</t>
  </si>
  <si>
    <t>05.10.2024   09:56:45</t>
  </si>
  <si>
    <t>05.10.2024   09:58:20</t>
  </si>
  <si>
    <t>05.10.2024   09:59:57</t>
  </si>
  <si>
    <t>05.10.2024   10:01:33</t>
  </si>
  <si>
    <t>05.10.2024   10:03:07</t>
  </si>
  <si>
    <t>05.10.2024   10:04:37</t>
  </si>
  <si>
    <t>05.10.2024   10:06:11</t>
  </si>
  <si>
    <t>05.10.2024   10:07:47</t>
  </si>
  <si>
    <t>05.10.2024   10:09:28</t>
  </si>
  <si>
    <t>05.10.2024   10:11:03</t>
  </si>
  <si>
    <t>05.10.2024   10:12:39</t>
  </si>
  <si>
    <t>05.10.2024   10:14:13</t>
  </si>
  <si>
    <t>05.10.2024   10:15:50</t>
  </si>
  <si>
    <t>05.10.2024   10:17:26</t>
  </si>
  <si>
    <t>05.10.2024   10:19:03</t>
  </si>
  <si>
    <t>05.10.2024   10:20:42</t>
  </si>
  <si>
    <t>05.10.2024   10:22:17</t>
  </si>
  <si>
    <t>05.10.2024   10:23:54</t>
  </si>
  <si>
    <t>05.10.2024   10:25:30</t>
  </si>
  <si>
    <t>05.10.2024   10:27:03</t>
  </si>
  <si>
    <t>05.10.2024   10:28:45</t>
  </si>
  <si>
    <t>05.10.2024   10:30:22</t>
  </si>
  <si>
    <t>05.10.2024   10:31:53</t>
  </si>
  <si>
    <t>05.10.2024   10:33:26</t>
  </si>
  <si>
    <t>05.10.2024   10:35:01</t>
  </si>
  <si>
    <t>05.10.2024   10:36:39</t>
  </si>
  <si>
    <t>05.10.2024   10:38:19</t>
  </si>
  <si>
    <t>05.10.2024   10:39:53</t>
  </si>
  <si>
    <t>05.10.2024   10:41:30</t>
  </si>
  <si>
    <t>05.10.2024   10:43:01</t>
  </si>
  <si>
    <t>05.10.2024   10:44:39</t>
  </si>
  <si>
    <t>05.10.2024   10:46:14</t>
  </si>
  <si>
    <t>05.10.2024   10:47:55</t>
  </si>
  <si>
    <t>05.10.2024   10:49:27</t>
  </si>
  <si>
    <t>05.10.2024   10:51:05</t>
  </si>
  <si>
    <t>05.10.2024   10:52:41</t>
  </si>
  <si>
    <t>05.10.2024   10:54:20</t>
  </si>
  <si>
    <t>05.10.2024   10:55:59</t>
  </si>
  <si>
    <t>05.10.2024   10:57:34</t>
  </si>
  <si>
    <t>05.10.2024   10:59:10</t>
  </si>
  <si>
    <t>05.10.2024   11:00:46</t>
  </si>
  <si>
    <t>05.10.2024   11:02:19</t>
  </si>
  <si>
    <t>05.10.2024   11:03:54</t>
  </si>
  <si>
    <t>05.10.2024   11:05:36</t>
  </si>
  <si>
    <t>05.10.2024   11:07:15</t>
  </si>
  <si>
    <t>05.10.2024   11:08:46</t>
  </si>
  <si>
    <t>05.10.2024   11:10:21</t>
  </si>
  <si>
    <t>05.10.2024   11:11:55</t>
  </si>
  <si>
    <t>05.10.2024   11:13:31</t>
  </si>
  <si>
    <t>05.10.2024   11:15:14</t>
  </si>
  <si>
    <t>05.10.2024   11:16:51</t>
  </si>
  <si>
    <t>05.10.2024   11:18:28</t>
  </si>
  <si>
    <t>05.10.2024   11:20:05</t>
  </si>
  <si>
    <t>05.10.2024   11:21:39</t>
  </si>
  <si>
    <t>05.10.2024   11:23:15</t>
  </si>
  <si>
    <t>05.10.2024   11:24:57</t>
  </si>
  <si>
    <t>05.10.2024   11:26:28</t>
  </si>
  <si>
    <t>05.10.2024   11:28:05</t>
  </si>
  <si>
    <t>05.10.2024   11:29:43</t>
  </si>
  <si>
    <t>05.10.2024   11:31:21</t>
  </si>
  <si>
    <t>05.10.2024   11:32:57</t>
  </si>
  <si>
    <t>05.10.2024   11:34:37</t>
  </si>
  <si>
    <t>05.10.2024   11:36:13</t>
  </si>
  <si>
    <t>05.10.2024   11:37:47</t>
  </si>
  <si>
    <t>05.10.2024   11:39:24</t>
  </si>
  <si>
    <t>05.10.2024   11:41:04</t>
  </si>
  <si>
    <t>05.10.2024   11:42:38</t>
  </si>
  <si>
    <t>05.10.2024   11:44:17</t>
  </si>
  <si>
    <t>05.10.2024   11:45:52</t>
  </si>
  <si>
    <t>05.10.2024   11:47:26</t>
  </si>
  <si>
    <t>05.10.2024   11:49:03</t>
  </si>
  <si>
    <t>05.10.2024   11:50:43</t>
  </si>
  <si>
    <t>05.10.2024   11:52:18</t>
  </si>
  <si>
    <t>05.10.2024   11:54:02</t>
  </si>
  <si>
    <t>05.10.2024   11:55:38</t>
  </si>
  <si>
    <t>05.10.2024   11:57:14</t>
  </si>
  <si>
    <t>05.10.2024   11:58:48</t>
  </si>
  <si>
    <t>05.10.2024   12:00:27</t>
  </si>
  <si>
    <t>05.10.2024   12:02:00</t>
  </si>
  <si>
    <t>05.10.2024   12:03:41</t>
  </si>
  <si>
    <t>05.10.2024   12:05:19</t>
  </si>
  <si>
    <t>05.10.2024   12:06:53</t>
  </si>
  <si>
    <t>05.10.2024   12:08:27</t>
  </si>
  <si>
    <t>05.10.2024   12:10:01</t>
  </si>
  <si>
    <t>05.10.2024   12:11:33</t>
  </si>
  <si>
    <t>05.10.2024   12:13:13</t>
  </si>
  <si>
    <t>05.10.2024   12:14:54</t>
  </si>
  <si>
    <t>05.10.2024   12:16:28</t>
  </si>
  <si>
    <t>05.10.2024   12:18:03</t>
  </si>
  <si>
    <t>05.10.2024   12:19:41</t>
  </si>
  <si>
    <t>05.10.2024   12:21:12</t>
  </si>
  <si>
    <t>05.10.2024   12:22:52</t>
  </si>
  <si>
    <t>05.10.2024   12:24:21</t>
  </si>
  <si>
    <t>05.10.2024   12:25:54</t>
  </si>
  <si>
    <t>05.10.2024   12:27:32</t>
  </si>
  <si>
    <t>05.10.2024   12:29:04</t>
  </si>
  <si>
    <t>05.10.2024   12:30:38</t>
  </si>
  <si>
    <t>05.10.2024   12:32:11</t>
  </si>
  <si>
    <t>05.10.2024   12:33:46</t>
  </si>
  <si>
    <t>05.10.2024   12:35:19</t>
  </si>
  <si>
    <t>05.10.2024   12:36:58</t>
  </si>
  <si>
    <t>05.10.2024   12:38:30</t>
  </si>
  <si>
    <t>05.10.2024   12:40:05</t>
  </si>
  <si>
    <t>05.10.2024   12:41:41</t>
  </si>
  <si>
    <t>05.10.2024   12:43:11</t>
  </si>
  <si>
    <t>05.10.2024   12:44:49</t>
  </si>
  <si>
    <t>05.10.2024   12:46:25</t>
  </si>
  <si>
    <t>05.10.2024   12:47:59</t>
  </si>
  <si>
    <t>05.10.2024   12:49:34</t>
  </si>
  <si>
    <t>05.10.2024   12:51:11</t>
  </si>
  <si>
    <t>05.10.2024   12:52:42</t>
  </si>
  <si>
    <t>05.10.2024   12:54:14</t>
  </si>
  <si>
    <t>05.10.2024   12:55:48</t>
  </si>
  <si>
    <t>05.10.2024   12:57:18</t>
  </si>
  <si>
    <t>05.10.2024   12:58:57</t>
  </si>
  <si>
    <t>05.10.2024   13:00:28</t>
  </si>
  <si>
    <t>05.10.2024   13:02:05</t>
  </si>
  <si>
    <t>05.10.2024   13:03:37</t>
  </si>
  <si>
    <t>05.10.2024   13:05:11</t>
  </si>
  <si>
    <t>05.10.2024   13:06:49</t>
  </si>
  <si>
    <t>05.10.2024   13:08:25</t>
  </si>
  <si>
    <t>05.10.2024   13:09:55</t>
  </si>
  <si>
    <t>05.10.2024   13:11:30</t>
  </si>
  <si>
    <t>05.10.2024   13:13:04</t>
  </si>
  <si>
    <t>05.10.2024   13:14:38</t>
  </si>
  <si>
    <t>05.10.2024   13:16:11</t>
  </si>
  <si>
    <t>05.10.2024   13:17:48</t>
  </si>
  <si>
    <t>05.10.2024   13:19:21</t>
  </si>
  <si>
    <t>05.10.2024   13:20:54</t>
  </si>
  <si>
    <t>05.10.2024   13:22:23</t>
  </si>
  <si>
    <t>05.10.2024   13:23:58</t>
  </si>
  <si>
    <t>05.10.2024   13:25:31</t>
  </si>
  <si>
    <t>05.10.2024   13:27:08</t>
  </si>
  <si>
    <t>05.10.2024   13:28:41</t>
  </si>
  <si>
    <t>05.10.2024   13:30:12</t>
  </si>
  <si>
    <t>05.10.2024   13:31:47</t>
  </si>
  <si>
    <t>05.10.2024   13:33:17</t>
  </si>
  <si>
    <t>05.10.2024   13:34:54</t>
  </si>
  <si>
    <t>05.10.2024   13:36:30</t>
  </si>
  <si>
    <t>05.10.2024   13:38:03</t>
  </si>
  <si>
    <t>05.10.2024   13:39:34</t>
  </si>
  <si>
    <t>05.10.2024   13:41:09</t>
  </si>
  <si>
    <t>05.10.2024   13:42:42</t>
  </si>
  <si>
    <t>05.10.2024   13:44:14</t>
  </si>
  <si>
    <t>05.10.2024   13:45:49</t>
  </si>
  <si>
    <t>05.10.2024   13:47:20</t>
  </si>
  <si>
    <t>05.10.2024   13:48:54</t>
  </si>
  <si>
    <t>05.10.2024   13:50:29</t>
  </si>
  <si>
    <t>05.10.2024   13:52:01</t>
  </si>
  <si>
    <t>05.10.2024   13:53:36</t>
  </si>
  <si>
    <t>05.10.2024   13:55:13</t>
  </si>
  <si>
    <t>05.10.2024   13:56:46</t>
  </si>
  <si>
    <t>05.10.2024   13:58:22</t>
  </si>
  <si>
    <t>05.10.2024   13:59:57</t>
  </si>
  <si>
    <t>05.10.2024   14:01:28</t>
  </si>
  <si>
    <t>05.10.2024   14:03:06</t>
  </si>
  <si>
    <t>05.10.2024   14:04:42</t>
  </si>
  <si>
    <t>05.10.2024   14:06:12</t>
  </si>
  <si>
    <t>05.10.2024   14:07:48</t>
  </si>
  <si>
    <t>05.10.2024   14:09:22</t>
  </si>
  <si>
    <t>05.10.2024   14:10:55</t>
  </si>
  <si>
    <t>05.10.2024   14:12:35</t>
  </si>
  <si>
    <t>05.10.2024   14:14:05</t>
  </si>
  <si>
    <t>05.10.2024   14:15:41</t>
  </si>
  <si>
    <t>05.10.2024   14:17:16</t>
  </si>
  <si>
    <t>05.10.2024   14:18:51</t>
  </si>
  <si>
    <t>05.10.2024   14:20:23</t>
  </si>
  <si>
    <t>05.10.2024   14:21:59</t>
  </si>
  <si>
    <t>05.10.2024   14:23:31</t>
  </si>
  <si>
    <t>05.10.2024   14:24:58</t>
  </si>
  <si>
    <t>05.10.2024   14:26:32</t>
  </si>
  <si>
    <t>05.10.2024   14:28:07</t>
  </si>
  <si>
    <t>05.10.2024   14:29:36</t>
  </si>
  <si>
    <t>05.10.2024   14:31:13</t>
  </si>
  <si>
    <t>05.10.2024   14:32:45</t>
  </si>
  <si>
    <t>05.10.2024   14:34:16</t>
  </si>
  <si>
    <t>05.10.2024   14:35:50</t>
  </si>
  <si>
    <t>05.10.2024   14:37:27</t>
  </si>
  <si>
    <t>05.10.2024   14:39:02</t>
  </si>
  <si>
    <t>05.10.2024   14:40:41</t>
  </si>
  <si>
    <t>05.10.2024   14:42:13</t>
  </si>
  <si>
    <t>05.10.2024   14:43:42</t>
  </si>
  <si>
    <t>05.10.2024   14:45:15</t>
  </si>
  <si>
    <t>05.10.2024   14:46:49</t>
  </si>
  <si>
    <t>05.10.2024   14:48:21</t>
  </si>
  <si>
    <t>05.10.2024   14:49:58</t>
  </si>
  <si>
    <t>05.10.2024   14:51:35</t>
  </si>
  <si>
    <t>05.10.2024   14:53:05</t>
  </si>
  <si>
    <t>05.10.2024   14:54:36</t>
  </si>
  <si>
    <t>05.10.2024   14:56:06</t>
  </si>
  <si>
    <t>05.10.2024   14:57:40</t>
  </si>
  <si>
    <t>05.10.2024   14:59:12</t>
  </si>
  <si>
    <t>05.10.2024   15:00:46</t>
  </si>
  <si>
    <t>05.10.2024   15:02:14</t>
  </si>
  <si>
    <t>05.10.2024   15:03:43</t>
  </si>
  <si>
    <t>05.10.2024   15:05:19</t>
  </si>
  <si>
    <t>05.10.2024   15:06:46</t>
  </si>
  <si>
    <t>05.10.2024   15:08:22</t>
  </si>
  <si>
    <t>05.10.2024   15:09:51</t>
  </si>
  <si>
    <t>05.10.2024   15:11:25</t>
  </si>
  <si>
    <t>05.10.2024   15:12:59</t>
  </si>
  <si>
    <t>05.10.2024   15:14:31</t>
  </si>
  <si>
    <t>05.10.2024   15:16:06</t>
  </si>
  <si>
    <t>05.10.2024   15:17:42</t>
  </si>
  <si>
    <t>05.10.2024   15:19:12</t>
  </si>
  <si>
    <t>05.10.2024   15:20:43</t>
  </si>
  <si>
    <t>05.10.2024   15:22:13</t>
  </si>
  <si>
    <t>05.10.2024   15:23:49</t>
  </si>
  <si>
    <t>05.10.2024   15:25:22</t>
  </si>
  <si>
    <t>05.10.2024   15:27:01</t>
  </si>
  <si>
    <t>05.10.2024   15:28:32</t>
  </si>
  <si>
    <t>05.10.2024   15:30:08</t>
  </si>
  <si>
    <t>05.10.2024   15:31:40</t>
  </si>
  <si>
    <t>05.10.2024   15:33:16</t>
  </si>
  <si>
    <t>05.10.2024   15:34:48</t>
  </si>
  <si>
    <t>05.10.2024   15:36:20</t>
  </si>
  <si>
    <t>05.10.2024   15:37:52</t>
  </si>
  <si>
    <t>05.10.2024   15:39:29</t>
  </si>
  <si>
    <t>05.10.2024   15:41:04</t>
  </si>
  <si>
    <t>05.10.2024   15:42:37</t>
  </si>
  <si>
    <t>05.10.2024   15:44:14</t>
  </si>
  <si>
    <t>05.10.2024   15:45:43</t>
  </si>
  <si>
    <t>05.10.2024   15:47:14</t>
  </si>
  <si>
    <t>05.10.2024   15:48:51</t>
  </si>
  <si>
    <t>05.10.2024   15:50:22</t>
  </si>
  <si>
    <t>05.10.2024   15:51:52</t>
  </si>
  <si>
    <t>05.10.2024   15:53:27</t>
  </si>
  <si>
    <t>05.10.2024   15:55:03</t>
  </si>
  <si>
    <t>05.10.2024   15:56:34</t>
  </si>
  <si>
    <t>05.10.2024   15:58:05</t>
  </si>
  <si>
    <t>05.10.2024   15:59:35</t>
  </si>
  <si>
    <t>05.10.2024   16:01:05</t>
  </si>
  <si>
    <t>05.10.2024   16:02:44</t>
  </si>
  <si>
    <t>05.10.2024   16:04:15</t>
  </si>
  <si>
    <t>05.10.2024   16:05:47</t>
  </si>
  <si>
    <t>05.10.2024   16:07:24</t>
  </si>
  <si>
    <t>05.10.2024   16:08:55</t>
  </si>
  <si>
    <t>05.10.2024   16:10:32</t>
  </si>
  <si>
    <t>05.10.2024   16:12:10</t>
  </si>
  <si>
    <t>05.10.2024   16:13:46</t>
  </si>
  <si>
    <t>05.10.2024   16:15:19</t>
  </si>
  <si>
    <t>05.10.2024   16:16:52</t>
  </si>
  <si>
    <t>05.10.2024   16:18:27</t>
  </si>
  <si>
    <t>05.10.2024   16:20:01</t>
  </si>
  <si>
    <t>05.10.2024   16:21:36</t>
  </si>
  <si>
    <t>05.10.2024   16:23:08</t>
  </si>
  <si>
    <t>05.10.2024   16:24:37</t>
  </si>
  <si>
    <t>05.10.2024   16:26:10</t>
  </si>
  <si>
    <t>05.10.2024   16:27:42</t>
  </si>
  <si>
    <t>05.10.2024   16:29:15</t>
  </si>
  <si>
    <t>05.10.2024   16:30:52</t>
  </si>
  <si>
    <t>05.10.2024   16:32:25</t>
  </si>
  <si>
    <t>05.10.2024   16:33:56</t>
  </si>
  <si>
    <t>05.10.2024   16:35:29</t>
  </si>
  <si>
    <t>05.10.2024   16:37:02</t>
  </si>
  <si>
    <t>05.10.2024   16:38:35</t>
  </si>
  <si>
    <t>05.10.2024   16:40:07</t>
  </si>
  <si>
    <t>05.10.2024   16:41:40</t>
  </si>
  <si>
    <t>05.10.2024   16:43:14</t>
  </si>
  <si>
    <t>05.10.2024   16:44:49</t>
  </si>
  <si>
    <t>05.10.2024   16:46:21</t>
  </si>
  <si>
    <t>05.10.2024   16:47:54</t>
  </si>
  <si>
    <t>05.10.2024   16:49:30</t>
  </si>
  <si>
    <t>05.10.2024   16:51:01</t>
  </si>
  <si>
    <t>05.10.2024   16:52:35</t>
  </si>
  <si>
    <t>05.10.2024   16:54:09</t>
  </si>
  <si>
    <t>05.10.2024   16:55:40</t>
  </si>
  <si>
    <t>05.10.2024   16:57:08</t>
  </si>
  <si>
    <t>05.10.2024   16:58:41</t>
  </si>
  <si>
    <t>05.10.2024   17:00:19</t>
  </si>
  <si>
    <t>05.10.2024   17:01:49</t>
  </si>
  <si>
    <t>05.10.2024   17:03:17</t>
  </si>
  <si>
    <t>05.10.2024   17:04:52</t>
  </si>
  <si>
    <t>05.10.2024   17:06:28</t>
  </si>
  <si>
    <t>05.10.2024   17:08:03</t>
  </si>
  <si>
    <t>05.10.2024   17:09:42</t>
  </si>
  <si>
    <t>05.10.2024   17:11:10</t>
  </si>
  <si>
    <t>05.10.2024   17:12:49</t>
  </si>
  <si>
    <t>05.10.2024   17:14:20</t>
  </si>
  <si>
    <t>05.10.2024   17:15:57</t>
  </si>
  <si>
    <t>05.10.2024   17:17:32</t>
  </si>
  <si>
    <t>05.10.2024   17:19:11</t>
  </si>
  <si>
    <t>05.10.2024   17:20:41</t>
  </si>
  <si>
    <t>05.10.2024   17:22:16</t>
  </si>
  <si>
    <t>05.10.2024   17:23:49</t>
  </si>
  <si>
    <t>05.10.2024   17:25:18</t>
  </si>
  <si>
    <t>05.10.2024   17:26:50</t>
  </si>
  <si>
    <t>05.10.2024   17:28:26</t>
  </si>
  <si>
    <t>05.10.2024   17:29:53</t>
  </si>
  <si>
    <t>05.10.2024   17:31:26</t>
  </si>
  <si>
    <t>05.10.2024   17:32:57</t>
  </si>
  <si>
    <t>05.10.2024   17:34:29</t>
  </si>
  <si>
    <t>05.10.2024   17:36:01</t>
  </si>
  <si>
    <t>05.10.2024   17:37:37</t>
  </si>
  <si>
    <t>05.10.2024   17:39:08</t>
  </si>
  <si>
    <t>05.10.2024   17:40:42</t>
  </si>
  <si>
    <t>05.10.2024   17:42:16</t>
  </si>
  <si>
    <t>05.10.2024   17:43:44</t>
  </si>
  <si>
    <t>05.10.2024   17:45:17</t>
  </si>
  <si>
    <t>05.10.2024   17:46:53</t>
  </si>
  <si>
    <t>05.10.2024   17:48:28</t>
  </si>
  <si>
    <t>05.10.2024   17:49:58</t>
  </si>
  <si>
    <t>05.10.2024   17:51:30</t>
  </si>
  <si>
    <t>05.10.2024   17:53:01</t>
  </si>
  <si>
    <t>05.10.2024   17:54:34</t>
  </si>
  <si>
    <t>05.10.2024   17:56:10</t>
  </si>
  <si>
    <t>05.10.2024   17:57:41</t>
  </si>
  <si>
    <t>05.10.2024   17:59:10</t>
  </si>
  <si>
    <t>05.10.2024   18:00:44</t>
  </si>
  <si>
    <t>05.10.2024   18:02:16</t>
  </si>
  <si>
    <t>05.10.2024   18:03:51</t>
  </si>
  <si>
    <t>05.10.2024   18:05:28</t>
  </si>
  <si>
    <t>05.10.2024   18:06:58</t>
  </si>
  <si>
    <t>05.10.2024   18:08:32</t>
  </si>
  <si>
    <t>05.10.2024   18:10:11</t>
  </si>
  <si>
    <t>05.10.2024   18:11:43</t>
  </si>
  <si>
    <t>05.10.2024   18:13:13</t>
  </si>
  <si>
    <t>05.10.2024   18:14:49</t>
  </si>
  <si>
    <t>05.10.2024   18:16:25</t>
  </si>
  <si>
    <t>05.10.2024   18:17:55</t>
  </si>
  <si>
    <t>05.10.2024   18:19:25</t>
  </si>
  <si>
    <t>05.10.2024   18:21:01</t>
  </si>
  <si>
    <t>05.10.2024   18:22:36</t>
  </si>
  <si>
    <t>05.10.2024   18:24:17</t>
  </si>
  <si>
    <t>05.10.2024   18:25:50</t>
  </si>
  <si>
    <t>05.10.2024   18:27:22</t>
  </si>
  <si>
    <t>05.10.2024   18:29:01</t>
  </si>
  <si>
    <t>05.10.2024   18:30:41</t>
  </si>
  <si>
    <t>05.10.2024   18:32:19</t>
  </si>
  <si>
    <t>05.10.2024   18:33:57</t>
  </si>
  <si>
    <t>05.10.2024   18:35:24</t>
  </si>
  <si>
    <t>05.10.2024   18:36:57</t>
  </si>
  <si>
    <t>05.10.2024   18:38:29</t>
  </si>
  <si>
    <t>05.10.2024   18:40:02</t>
  </si>
  <si>
    <t>05.10.2024   18:41:45</t>
  </si>
  <si>
    <t>05.10.2024   18:43:24</t>
  </si>
  <si>
    <t>05.10.2024   18:44:57</t>
  </si>
  <si>
    <t>05.10.2024   18:46:27</t>
  </si>
  <si>
    <t>05.10.2024   18:48:02</t>
  </si>
  <si>
    <t>05.10.2024   18:49:39</t>
  </si>
  <si>
    <t>05.10.2024   18:51:20</t>
  </si>
  <si>
    <t>05.10.2024   18:52:53</t>
  </si>
  <si>
    <t>05.10.2024   18:54:28</t>
  </si>
  <si>
    <t>05.10.2024   18:56:02</t>
  </si>
  <si>
    <t>05.10.2024   18:57:34</t>
  </si>
  <si>
    <t>05.10.2024   18:59:08</t>
  </si>
  <si>
    <t>05.10.2024   19:00:47</t>
  </si>
  <si>
    <t>05.10.2024   19:02:23</t>
  </si>
  <si>
    <t>05.10.2024   19:03:58</t>
  </si>
  <si>
    <t>05.10.2024   19:05:31</t>
  </si>
  <si>
    <t>05.10.2024   19:07:07</t>
  </si>
  <si>
    <t>05.10.2024   19:08:42</t>
  </si>
  <si>
    <t>05.10.2024   19:10:23</t>
  </si>
  <si>
    <t>05.10.2024   19:11:53</t>
  </si>
  <si>
    <t>05.10.2024   19:13:29</t>
  </si>
  <si>
    <t>05.10.2024   19:15:02</t>
  </si>
  <si>
    <t>05.10.2024   19:16:32</t>
  </si>
  <si>
    <t>05.10.2024   19:18:06</t>
  </si>
  <si>
    <t>05.10.2024   19:19:44</t>
  </si>
  <si>
    <t>05.10.2024   19:21:17</t>
  </si>
  <si>
    <t>05.10.2024   19:22:53</t>
  </si>
  <si>
    <t>05.10.2024   19:24:26</t>
  </si>
  <si>
    <t>05.10.2024   19:26:01</t>
  </si>
  <si>
    <t>05.10.2024   19:27:36</t>
  </si>
  <si>
    <t>05.10.2024   19:29:55</t>
  </si>
  <si>
    <t>05.10.2024   19:31:28</t>
  </si>
  <si>
    <t>05.10.2024   19:32:56</t>
  </si>
  <si>
    <t>05.10.2024   19:34:28</t>
  </si>
  <si>
    <t>05.10.2024   19:36:01</t>
  </si>
  <si>
    <t>05.10.2024   19:37:38</t>
  </si>
  <si>
    <t>05.10.2024   19:39:09</t>
  </si>
  <si>
    <t>05.10.2024   19:40:43</t>
  </si>
  <si>
    <t>05.10.2024   19:42:19</t>
  </si>
  <si>
    <t>05.10.2024   19:43:57</t>
  </si>
  <si>
    <t>05.10.2024   19:45:30</t>
  </si>
  <si>
    <t>05.10.2024   19:47:07</t>
  </si>
  <si>
    <t>05.10.2024   19:48:39</t>
  </si>
  <si>
    <t>05.10.2024   19:50:14</t>
  </si>
  <si>
    <t>05.10.2024   19:51:48</t>
  </si>
  <si>
    <t>05.10.2024   19:53:18</t>
  </si>
  <si>
    <t>05.10.2024   19:54:51</t>
  </si>
  <si>
    <t>05.10.2024   19:56:25</t>
  </si>
  <si>
    <t>05.10.2024   19:57:57</t>
  </si>
  <si>
    <t>05.10.2024   19:59:28</t>
  </si>
  <si>
    <t>05.10.2024   20:01:02</t>
  </si>
  <si>
    <t>05.10.2024   20:02:38</t>
  </si>
  <si>
    <t>05.10.2024   20:04:09</t>
  </si>
  <si>
    <t>05.10.2024   20:05:52</t>
  </si>
  <si>
    <t>05.10.2024   20:07:25</t>
  </si>
  <si>
    <t>05.10.2024   20:08:55</t>
  </si>
  <si>
    <t>05.10.2024   20:10:30</t>
  </si>
  <si>
    <t>05.10.2024   20:12:00</t>
  </si>
  <si>
    <t>05.10.2024   20:13:32</t>
  </si>
  <si>
    <t>05.10.2024   20:15:13</t>
  </si>
  <si>
    <t>05.10.2024   20:16:46</t>
  </si>
  <si>
    <t>05.10.2024   20:18:19</t>
  </si>
  <si>
    <t>05.10.2024   20:19:55</t>
  </si>
  <si>
    <t>05.10.2024   20:21:27</t>
  </si>
  <si>
    <t>05.10.2024   20:22:52</t>
  </si>
  <si>
    <t>05.10.2024   20:24:28</t>
  </si>
  <si>
    <t>05.10.2024   20:26:01</t>
  </si>
  <si>
    <t>05.10.2024   20:27:33</t>
  </si>
  <si>
    <t>05.10.2024   20:29:03</t>
  </si>
  <si>
    <t>05.10.2024   20:30:34</t>
  </si>
  <si>
    <t>05.10.2024   20:32:08</t>
  </si>
  <si>
    <t>05.10.2024   20:33:42</t>
  </si>
  <si>
    <t>05.10.2024   20:35:11</t>
  </si>
  <si>
    <t>05.10.2024   20:36:40</t>
  </si>
  <si>
    <t>05.10.2024   20:38:07</t>
  </si>
  <si>
    <t>05.10.2024   20:39:39</t>
  </si>
  <si>
    <t>05.10.2024   20:41:14</t>
  </si>
  <si>
    <t>05.10.2024   20:42:44</t>
  </si>
  <si>
    <t>05.10.2024   20:44:17</t>
  </si>
  <si>
    <t>05.10.2024   20:45:48</t>
  </si>
  <si>
    <t>05.10.2024   20:47:17</t>
  </si>
  <si>
    <t>05.10.2024   20:48:51</t>
  </si>
  <si>
    <t>05.10.2024   20:50:30</t>
  </si>
  <si>
    <t>05.10.2024   20:52:00</t>
  </si>
  <si>
    <t>05.10.2024   20:53:31</t>
  </si>
  <si>
    <t>05.10.2024   20:55:01</t>
  </si>
  <si>
    <t>05.10.2024   20:56:28</t>
  </si>
  <si>
    <t>05.10.2024   20:58:05</t>
  </si>
  <si>
    <t>05.10.2024   20:59:41</t>
  </si>
  <si>
    <t>05.10.2024   21:01:11</t>
  </si>
  <si>
    <t>05.10.2024   21:02:46</t>
  </si>
  <si>
    <t>05.10.2024   21:04:19</t>
  </si>
  <si>
    <t>05.10.2024   21:05:49</t>
  </si>
  <si>
    <t>05.10.2024   21:07:19</t>
  </si>
  <si>
    <t>06.10.2024   00:26:18</t>
  </si>
  <si>
    <t>06.10.2024   00:27:44</t>
  </si>
  <si>
    <t>06.10.2024   00:29:03</t>
  </si>
  <si>
    <t>06.10.2024   00:30:20</t>
  </si>
  <si>
    <t>06.10.2024   00:31:38</t>
  </si>
  <si>
    <t>06.10.2024   00:32:55</t>
  </si>
  <si>
    <t>06.10.2024   00:34:13</t>
  </si>
  <si>
    <t>06.10.2024   00:35:34</t>
  </si>
  <si>
    <t>06.10.2024   00:36:52</t>
  </si>
  <si>
    <t>06.10.2024   00:38:12</t>
  </si>
  <si>
    <t>06.10.2024   00:39:27</t>
  </si>
  <si>
    <t>06.10.2024   00:40:48</t>
  </si>
  <si>
    <t>06.10.2024   00:42:10</t>
  </si>
  <si>
    <t>06.10.2024   00:43:31</t>
  </si>
  <si>
    <t>06.10.2024   00:44:51</t>
  </si>
  <si>
    <t>06.10.2024   00:46:11</t>
  </si>
  <si>
    <t>06.10.2024   00:47:30</t>
  </si>
  <si>
    <t>06.10.2024   00:48:51</t>
  </si>
  <si>
    <t>06.10.2024   00:50:12</t>
  </si>
  <si>
    <t>06.10.2024   00:51:32</t>
  </si>
  <si>
    <t>06.10.2024   00:52:49</t>
  </si>
  <si>
    <t>06.10.2024   00:54:07</t>
  </si>
  <si>
    <t>06.10.2024   00:55:22</t>
  </si>
  <si>
    <t>06.10.2024   00:56:41</t>
  </si>
  <si>
    <t>06.10.2024   00:58:05</t>
  </si>
  <si>
    <t>06.10.2024   00:59:22</t>
  </si>
  <si>
    <t>06.10.2024   01:00:41</t>
  </si>
  <si>
    <t>06.10.2024   01:04:00</t>
  </si>
  <si>
    <t>06.10.2024   01:05:33</t>
  </si>
  <si>
    <t>06.10.2024   01:07:05</t>
  </si>
  <si>
    <t>06.10.2024   01:08:35</t>
  </si>
  <si>
    <t>06.10.2024   01:10:03</t>
  </si>
  <si>
    <t>06.10.2024   01:11:34</t>
  </si>
  <si>
    <t>06.10.2024   01:13:05</t>
  </si>
  <si>
    <t>06.10.2024   01:14:38</t>
  </si>
  <si>
    <t>06.10.2024   01:16:10</t>
  </si>
  <si>
    <t>06.10.2024   01:17:46</t>
  </si>
  <si>
    <t>06.10.2024   01:19:17</t>
  </si>
  <si>
    <t>06.10.2024   01:20:52</t>
  </si>
  <si>
    <t>06.10.2024   01:22:23</t>
  </si>
  <si>
    <t>06.10.2024   01:24:00</t>
  </si>
  <si>
    <t>06.10.2024   01:25:33</t>
  </si>
  <si>
    <t>06.10.2024   01:27:06</t>
  </si>
  <si>
    <t>06.10.2024   01:28:35</t>
  </si>
  <si>
    <t>06.10.2024   01:30:05</t>
  </si>
  <si>
    <t>06.10.2024   01:31:36</t>
  </si>
  <si>
    <t>06.10.2024   01:33:12</t>
  </si>
  <si>
    <t>06.10.2024   01:34:44</t>
  </si>
  <si>
    <t>06.10.2024   01:36:12</t>
  </si>
  <si>
    <t>06.10.2024   01:37:41</t>
  </si>
  <si>
    <t>06.10.2024   01:39:11</t>
  </si>
  <si>
    <t>06.10.2024   01:40:41</t>
  </si>
  <si>
    <t>06.10.2024   01:42:17</t>
  </si>
  <si>
    <t>06.10.2024   01:43:48</t>
  </si>
  <si>
    <t>06.10.2024   01:45:16</t>
  </si>
  <si>
    <t>06.10.2024   01:46:43</t>
  </si>
  <si>
    <t>06.10.2024   01:48:13</t>
  </si>
  <si>
    <t>06.10.2024   01:49:47</t>
  </si>
  <si>
    <t>06.10.2024   01:51:25</t>
  </si>
  <si>
    <t>06.10.2024   01:52:57</t>
  </si>
  <si>
    <t>06.10.2024   01:54:29</t>
  </si>
  <si>
    <t>06.10.2024   01:56:04</t>
  </si>
  <si>
    <t>06.10.2024   01:57:35</t>
  </si>
  <si>
    <t>06.10.2024   01:59:11</t>
  </si>
  <si>
    <t>06.10.2024   02:01:02</t>
  </si>
  <si>
    <t>06.10.2024   02:02:36</t>
  </si>
  <si>
    <t>06.10.2024   02:04:09</t>
  </si>
  <si>
    <t>06.10.2024   02:05:38</t>
  </si>
  <si>
    <t>06.10.2024   02:07:10</t>
  </si>
  <si>
    <t>06.10.2024   02:08:46</t>
  </si>
  <si>
    <t>06.10.2024   02:10:23</t>
  </si>
  <si>
    <t>06.10.2024   02:11:57</t>
  </si>
  <si>
    <t>06.10.2024   02:13:29</t>
  </si>
  <si>
    <t>06.10.2024   02:15:03</t>
  </si>
  <si>
    <t>06.10.2024   02:16:31</t>
  </si>
  <si>
    <t>06.10.2024   02:18:06</t>
  </si>
  <si>
    <t>06.10.2024   02:19:38</t>
  </si>
  <si>
    <t>06.10.2024   02:21:09</t>
  </si>
  <si>
    <t>06.10.2024   02:22:39</t>
  </si>
  <si>
    <t>06.10.2024   02:24:17</t>
  </si>
  <si>
    <t>06.10.2024   02:25:45</t>
  </si>
  <si>
    <t>06.10.2024   02:27:18</t>
  </si>
  <si>
    <t>06.10.2024   02:28:52</t>
  </si>
  <si>
    <t>06.10.2024   02:30:32</t>
  </si>
  <si>
    <t>06.10.2024   02:32:05</t>
  </si>
  <si>
    <t>06.10.2024   02:33:38</t>
  </si>
  <si>
    <t>06.10.2024   02:35:08</t>
  </si>
  <si>
    <t>06.10.2024   02:36:43</t>
  </si>
  <si>
    <t>06.10.2024   02:38:14</t>
  </si>
  <si>
    <t>06.10.2024   02:39:46</t>
  </si>
  <si>
    <t>06.10.2024   02:41:14</t>
  </si>
  <si>
    <t>06.10.2024   02:42:48</t>
  </si>
  <si>
    <t>06.10.2024   02:44:20</t>
  </si>
  <si>
    <t>06.10.2024   02:45:54</t>
  </si>
  <si>
    <t>06.10.2024   02:47:28</t>
  </si>
  <si>
    <t>06.10.2024   02:49:03</t>
  </si>
  <si>
    <t>06.10.2024   02:50:34</t>
  </si>
  <si>
    <t>06.10.2024   02:52:02</t>
  </si>
  <si>
    <t>06.10.2024   02:53:33</t>
  </si>
  <si>
    <t>06.10.2024   02:55:02</t>
  </si>
  <si>
    <t>06.10.2024   02:56:33</t>
  </si>
  <si>
    <t>06.10.2024   02:58:04</t>
  </si>
  <si>
    <t>06.10.2024   02:59:38</t>
  </si>
  <si>
    <t>06.10.2024   03:01:10</t>
  </si>
  <si>
    <t>06.10.2024   03:02:40</t>
  </si>
  <si>
    <t>06.10.2024   03:04:18</t>
  </si>
  <si>
    <t>06.10.2024   03:05:51</t>
  </si>
  <si>
    <t>06.10.2024   03:07:30</t>
  </si>
  <si>
    <t>06.10.2024   03:09:00</t>
  </si>
  <si>
    <t>06.10.2024   03:10:32</t>
  </si>
  <si>
    <t>06.10.2024   03:11:59</t>
  </si>
  <si>
    <t>06.10.2024   03:13:31</t>
  </si>
  <si>
    <t>06.10.2024   03:15:04</t>
  </si>
  <si>
    <t>06.10.2024   03:16:36</t>
  </si>
  <si>
    <t>06.10.2024   03:18:13</t>
  </si>
  <si>
    <t>06.10.2024   03:19:44</t>
  </si>
  <si>
    <t>06.10.2024   03:21:21</t>
  </si>
  <si>
    <t>06.10.2024   03:22:50</t>
  </si>
  <si>
    <t>06.10.2024   03:24:23</t>
  </si>
  <si>
    <t>06.10.2024   03:25:58</t>
  </si>
  <si>
    <t>06.10.2024   03:27:34</t>
  </si>
  <si>
    <t>06.10.2024   03:29:08</t>
  </si>
  <si>
    <t>06.10.2024   03:30:43</t>
  </si>
  <si>
    <t>06.10.2024   03:32:08</t>
  </si>
  <si>
    <t>06.10.2024   03:33:45</t>
  </si>
  <si>
    <t>06.10.2024   03:35:19</t>
  </si>
  <si>
    <t>06.10.2024   03:36:49</t>
  </si>
  <si>
    <t>06.10.2024   03:38:23</t>
  </si>
  <si>
    <t>06.10.2024   03:40:01</t>
  </si>
  <si>
    <t>06.10.2024   03:41:27</t>
  </si>
  <si>
    <t>06.10.2024   03:43:01</t>
  </si>
  <si>
    <t>06.10.2024   03:44:33</t>
  </si>
  <si>
    <t>06.10.2024   03:46:04</t>
  </si>
  <si>
    <t>06.10.2024   03:47:35</t>
  </si>
  <si>
    <t>06.10.2024   03:49:11</t>
  </si>
  <si>
    <t>06.10.2024   03:50:42</t>
  </si>
  <si>
    <t>06.10.2024   03:52:16</t>
  </si>
  <si>
    <t>06.10.2024   03:53:47</t>
  </si>
  <si>
    <t>06.10.2024   03:55:16</t>
  </si>
  <si>
    <t>06.10.2024   03:56:50</t>
  </si>
  <si>
    <t>06.10.2024   03:58:30</t>
  </si>
  <si>
    <t>06.10.2024   04:00:00</t>
  </si>
  <si>
    <t>06.10.2024   04:01:32</t>
  </si>
  <si>
    <t>06.10.2024   04:03:08</t>
  </si>
  <si>
    <t>06.10.2024   04:04:45</t>
  </si>
  <si>
    <t>06.10.2024   04:06:19</t>
  </si>
  <si>
    <t>06.10.2024   04:07:54</t>
  </si>
  <si>
    <t>06.10.2024   04:09:20</t>
  </si>
  <si>
    <t>06.10.2024   04:10:55</t>
  </si>
  <si>
    <t>06.10.2024   04:12:26</t>
  </si>
  <si>
    <t>06.10.2024   04:14:02</t>
  </si>
  <si>
    <t>06.10.2024   04:15:37</t>
  </si>
  <si>
    <t>06.10.2024   04:17:11</t>
  </si>
  <si>
    <t>06.10.2024   04:18:41</t>
  </si>
  <si>
    <t>06.10.2024   04:20:16</t>
  </si>
  <si>
    <t>06.10.2024   04:21:46</t>
  </si>
  <si>
    <t>06.10.2024   04:23:21</t>
  </si>
  <si>
    <t>06.10.2024   04:24:54</t>
  </si>
  <si>
    <t>06.10.2024   04:26:30</t>
  </si>
  <si>
    <t>06.10.2024   04:28:04</t>
  </si>
  <si>
    <t>06.10.2024   04:29:32</t>
  </si>
  <si>
    <t>06.10.2024   04:31:06</t>
  </si>
  <si>
    <t>06.10.2024   04:32:39</t>
  </si>
  <si>
    <t>06.10.2024   04:34:10</t>
  </si>
  <si>
    <t>06.10.2024   04:35:43</t>
  </si>
  <si>
    <t>06.10.2024   04:37:14</t>
  </si>
  <si>
    <t>06.10.2024   04:38:45</t>
  </si>
  <si>
    <t>06.10.2024   04:40:16</t>
  </si>
  <si>
    <t>06.10.2024   04:41:47</t>
  </si>
  <si>
    <t>06.10.2024   04:43:23</t>
  </si>
  <si>
    <t>06.10.2024   04:45:03</t>
  </si>
  <si>
    <t>06.10.2024   04:46:38</t>
  </si>
  <si>
    <t>06.10.2024   04:48:10</t>
  </si>
  <si>
    <t>06.10.2024   04:49:47</t>
  </si>
  <si>
    <t>06.10.2024   04:51:23</t>
  </si>
  <si>
    <t>06.10.2024   04:53:00</t>
  </si>
  <si>
    <t>06.10.2024   04:54:36</t>
  </si>
  <si>
    <t>06.10.2024   04:56:11</t>
  </si>
  <si>
    <t>06.10.2024   04:57:42</t>
  </si>
  <si>
    <t>06.10.2024   04:59:12</t>
  </si>
  <si>
    <t>06.10.2024   05:00:54</t>
  </si>
  <si>
    <t>06.10.2024   05:02:24</t>
  </si>
  <si>
    <t>06.10.2024   05:03:55</t>
  </si>
  <si>
    <t>06.10.2024   05:05:27</t>
  </si>
  <si>
    <t>06.10.2024   05:06:58</t>
  </si>
  <si>
    <t>06.10.2024   05:08:33</t>
  </si>
  <si>
    <t>06.10.2024   05:10:10</t>
  </si>
  <si>
    <t>06.10.2024   05:11:46</t>
  </si>
  <si>
    <t>06.10.2024   05:13:18</t>
  </si>
  <si>
    <t>06.10.2024   05:14:52</t>
  </si>
  <si>
    <t>06.10.2024   05:16:24</t>
  </si>
  <si>
    <t>06.10.2024   05:17:55</t>
  </si>
  <si>
    <t>06.10.2024   05:19:30</t>
  </si>
  <si>
    <t>06.10.2024   05:20:57</t>
  </si>
  <si>
    <t>06.10.2024   05:22:29</t>
  </si>
  <si>
    <t>06.10.2024   05:23:59</t>
  </si>
  <si>
    <t>06.10.2024   05:25:31</t>
  </si>
  <si>
    <t>06.10.2024   05:26:59</t>
  </si>
  <si>
    <t>06.10.2024   05:28:33</t>
  </si>
  <si>
    <t>06.10.2024   05:30:07</t>
  </si>
  <si>
    <t>06.10.2024   05:33:11</t>
  </si>
  <si>
    <t>06.10.2024   05:34:42</t>
  </si>
  <si>
    <t>06.10.2024   05:36:09</t>
  </si>
  <si>
    <t>06.10.2024   05:37:43</t>
  </si>
  <si>
    <t>06.10.2024   05:39:11</t>
  </si>
  <si>
    <t>06.10.2024   05:40:40</t>
  </si>
  <si>
    <t>06.10.2024   05:42:04</t>
  </si>
  <si>
    <t>06.10.2024   05:43:35</t>
  </si>
  <si>
    <t>06.10.2024   05:45:05</t>
  </si>
  <si>
    <t>06.10.2024   05:46:41</t>
  </si>
  <si>
    <t>06.10.2024   05:48:12</t>
  </si>
  <si>
    <t>06.10.2024   05:49:41</t>
  </si>
  <si>
    <t>06.10.2024   05:51:07</t>
  </si>
  <si>
    <t>06.10.2024   05:52:32</t>
  </si>
  <si>
    <t>06.10.2024   05:54:02</t>
  </si>
  <si>
    <t>06.10.2024   05:55:38</t>
  </si>
  <si>
    <t>06.10.2024   05:57:07</t>
  </si>
  <si>
    <t>06.10.2024   05:58:38</t>
  </si>
  <si>
    <t>06.10.2024   06:00:09</t>
  </si>
  <si>
    <t>06.10.2024   06:01:36</t>
  </si>
  <si>
    <t>06.10.2024   06:03:10</t>
  </si>
  <si>
    <t>06.10.2024   06:04:38</t>
  </si>
  <si>
    <t>06.10.2024   06:06:08</t>
  </si>
  <si>
    <t>06.10.2024   06:07:39</t>
  </si>
  <si>
    <t>06.10.2024   06:09:05</t>
  </si>
  <si>
    <t>06.10.2024   06:10:34</t>
  </si>
  <si>
    <t>06.10.2024   06:12:10</t>
  </si>
  <si>
    <t>06.10.2024   06:13:40</t>
  </si>
  <si>
    <t>06.10.2024   06:15:10</t>
  </si>
  <si>
    <t>06.10.2024   06:16:36</t>
  </si>
  <si>
    <t>06.10.2024   06:18:03</t>
  </si>
  <si>
    <t>06.10.2024   06:19:31</t>
  </si>
  <si>
    <t>06.10.2024   06:21:05</t>
  </si>
  <si>
    <t>06.10.2024   06:22:31</t>
  </si>
  <si>
    <t>06.10.2024   06:23:59</t>
  </si>
  <si>
    <t>06.10.2024   06:25:28</t>
  </si>
  <si>
    <t>06.10.2024   06:26:55</t>
  </si>
  <si>
    <t>06.10.2024   06:28:24</t>
  </si>
  <si>
    <t>06.10.2024   06:29:55</t>
  </si>
  <si>
    <t>06.10.2024   06:31:27</t>
  </si>
  <si>
    <t>06.10.2024   06:33:02</t>
  </si>
  <si>
    <t>06.10.2024   06:34:32</t>
  </si>
  <si>
    <t>06.10.2024   06:36:03</t>
  </si>
  <si>
    <t>06.10.2024   06:37:32</t>
  </si>
  <si>
    <t>06.10.2024   06:39:07</t>
  </si>
  <si>
    <t>06.10.2024   06:40:41</t>
  </si>
  <si>
    <t>06.10.2024   06:42:15</t>
  </si>
  <si>
    <t>06.10.2024   06:43:48</t>
  </si>
  <si>
    <t>06.10.2024   06:45:23</t>
  </si>
  <si>
    <t>06.10.2024   06:46:52</t>
  </si>
  <si>
    <t>06.10.2024   06:48:30</t>
  </si>
  <si>
    <t>06.10.2024   06:50:02</t>
  </si>
  <si>
    <t>06.10.2024   06:51:33</t>
  </si>
  <si>
    <t>06.10.2024   06:53:07</t>
  </si>
  <si>
    <t>06.10.2024   06:54:42</t>
  </si>
  <si>
    <t>06.10.2024   06:56:14</t>
  </si>
  <si>
    <t>06.10.2024   06:57:47</t>
  </si>
  <si>
    <t>06.10.2024   06:59:17</t>
  </si>
  <si>
    <t>06.10.2024   07:00:44</t>
  </si>
  <si>
    <t>06.10.2024   07:02:16</t>
  </si>
  <si>
    <t>06.10.2024   07:03:44</t>
  </si>
  <si>
    <t>06.10.2024   07:05:11</t>
  </si>
  <si>
    <t>06.10.2024   07:06:43</t>
  </si>
  <si>
    <t>06.10.2024   07:08:14</t>
  </si>
  <si>
    <t>06.10.2024   07:09:48</t>
  </si>
  <si>
    <t>06.10.2024   07:11:17</t>
  </si>
  <si>
    <t>06.10.2024   07:12:46</t>
  </si>
  <si>
    <t>06.10.2024   07:14:14</t>
  </si>
  <si>
    <t>06.10.2024   07:15:47</t>
  </si>
  <si>
    <t>06.10.2024   07:17:15</t>
  </si>
  <si>
    <t>06.10.2024   07:18:42</t>
  </si>
  <si>
    <t>06.10.2024   07:20:13</t>
  </si>
  <si>
    <t>06.10.2024   07:21:41</t>
  </si>
  <si>
    <t>06.10.2024   07:23:09</t>
  </si>
  <si>
    <t>06.10.2024   07:24:40</t>
  </si>
  <si>
    <t>06.10.2024   07:26:13</t>
  </si>
  <si>
    <t>06.10.2024   07:27:40</t>
  </si>
  <si>
    <t>06.10.2024   07:29:11</t>
  </si>
  <si>
    <t>06.10.2024   07:30:37</t>
  </si>
  <si>
    <t>06.10.2024   07:32:09</t>
  </si>
  <si>
    <t>06.10.2024   07:33:40</t>
  </si>
  <si>
    <t>06.10.2024   07:35:08</t>
  </si>
  <si>
    <t>06.10.2024   07:36:33</t>
  </si>
  <si>
    <t>06.10.2024   07:38:02</t>
  </si>
  <si>
    <t>06.10.2024   07:39:31</t>
  </si>
  <si>
    <t>06.10.2024   07:41:03</t>
  </si>
  <si>
    <t>06.10.2024   07:42:30</t>
  </si>
  <si>
    <t>06.10.2024   07:44:00</t>
  </si>
  <si>
    <t>06.10.2024   07:45:32</t>
  </si>
  <si>
    <t>06.10.2024   07:47:01</t>
  </si>
  <si>
    <t>06.10.2024   07:48:31</t>
  </si>
  <si>
    <t>06.10.2024   07:50:06</t>
  </si>
  <si>
    <t>06.10.2024   07:51:39</t>
  </si>
  <si>
    <t>06.10.2024   07:53:14</t>
  </si>
  <si>
    <t>06.10.2024   07:54:46</t>
  </si>
  <si>
    <t>06.10.2024   07:56:14</t>
  </si>
  <si>
    <t>06.10.2024   07:57:43</t>
  </si>
  <si>
    <t>06.10.2024   07:59:22</t>
  </si>
  <si>
    <t>06.10.2024   08:00:50</t>
  </si>
  <si>
    <t>06.10.2024   08:02:19</t>
  </si>
  <si>
    <t>06.10.2024   08:03:50</t>
  </si>
  <si>
    <t>06.10.2024   08:05:18</t>
  </si>
  <si>
    <t>06.10.2024   08:06:51</t>
  </si>
  <si>
    <t>06.10.2024   08:08:29</t>
  </si>
  <si>
    <t>06.10.2024   08:09:57</t>
  </si>
  <si>
    <t>06.10.2024   08:11:31</t>
  </si>
  <si>
    <t>06.10.2024   08:13:04</t>
  </si>
  <si>
    <t>06.10.2024   08:14:36</t>
  </si>
  <si>
    <t>06.10.2024   08:16:04</t>
  </si>
  <si>
    <t>06.10.2024   08:17:41</t>
  </si>
  <si>
    <t>06.10.2024   08:19:14</t>
  </si>
  <si>
    <t>06.10.2024   08:20:48</t>
  </si>
  <si>
    <t>06.10.2024   08:22:17</t>
  </si>
  <si>
    <t>06.10.2024   08:23:47</t>
  </si>
  <si>
    <t>06.10.2024   08:25:20</t>
  </si>
  <si>
    <t>06.10.2024   08:26:52</t>
  </si>
  <si>
    <t>06.10.2024   08:28:20</t>
  </si>
  <si>
    <t>06.10.2024   08:29:54</t>
  </si>
  <si>
    <t>06.10.2024   08:31:26</t>
  </si>
  <si>
    <t>06.10.2024   08:32:56</t>
  </si>
  <si>
    <t>06.10.2024   08:34:28</t>
  </si>
  <si>
    <t>06.10.2024   08:35:58</t>
  </si>
  <si>
    <t>06.10.2024   08:37:25</t>
  </si>
  <si>
    <t>06.10.2024   08:38:55</t>
  </si>
  <si>
    <t>06.10.2024   08:40:24</t>
  </si>
  <si>
    <t>06.10.2024   08:41:56</t>
  </si>
  <si>
    <t>06.10.2024   08:43:23</t>
  </si>
  <si>
    <t>06.10.2024   08:44:57</t>
  </si>
  <si>
    <t>06.10.2024   08:46:28</t>
  </si>
  <si>
    <t>06.10.2024   08:48:01</t>
  </si>
  <si>
    <t>06.10.2024   08:49:29</t>
  </si>
  <si>
    <t>06.10.2024   08:50:59</t>
  </si>
  <si>
    <t>06.10.2024   08:52:29</t>
  </si>
  <si>
    <t>06.10.2024   08:54:05</t>
  </si>
  <si>
    <t>06.10.2024   08:55:34</t>
  </si>
  <si>
    <t>06.10.2024   08:57:02</t>
  </si>
  <si>
    <t>06.10.2024   08:58:31</t>
  </si>
  <si>
    <t>06.10.2024   08:59:59</t>
  </si>
  <si>
    <t>06.10.2024   09:01:34</t>
  </si>
  <si>
    <t>06.10.2024   09:03:07</t>
  </si>
  <si>
    <t>06.10.2024   09:04:33</t>
  </si>
  <si>
    <t>06.10.2024   09:06:01</t>
  </si>
  <si>
    <t>06.10.2024   09:07:31</t>
  </si>
  <si>
    <t>06.10.2024   09:09:02</t>
  </si>
  <si>
    <t>06.10.2024   09:10:41</t>
  </si>
  <si>
    <t>06.10.2024   09:12:14</t>
  </si>
  <si>
    <t>06.10.2024   09:13:42</t>
  </si>
  <si>
    <t>06.10.2024   09:15:14</t>
  </si>
  <si>
    <t>06.10.2024   09:16:38</t>
  </si>
  <si>
    <t>06.10.2024   09:18:11</t>
  </si>
  <si>
    <t>06.10.2024   09:19:51</t>
  </si>
  <si>
    <t>06.10.2024   09:21:24</t>
  </si>
  <si>
    <t>06.10.2024   09:22:55</t>
  </si>
  <si>
    <t>06.10.2024   09:24:24</t>
  </si>
  <si>
    <t>06.10.2024   09:26:00</t>
  </si>
  <si>
    <t>06.10.2024   09:27:27</t>
  </si>
  <si>
    <t>06.10.2024   09:29:03</t>
  </si>
  <si>
    <t>06.10.2024   09:30:32</t>
  </si>
  <si>
    <t>06.10.2024   09:32:02</t>
  </si>
  <si>
    <t>06.10.2024   09:33:33</t>
  </si>
  <si>
    <t>06.10.2024   09:35:00</t>
  </si>
  <si>
    <t>06.10.2024   09:36:32</t>
  </si>
  <si>
    <t>06.10.2024   09:38:05</t>
  </si>
  <si>
    <t>06.10.2024   09:39:36</t>
  </si>
  <si>
    <t>06.10.2024   09:41:02</t>
  </si>
  <si>
    <t>06.10.2024   09:42:27</t>
  </si>
  <si>
    <t>06.10.2024   09:43:57</t>
  </si>
  <si>
    <t>06.10.2024   09:45:27</t>
  </si>
  <si>
    <t>06.10.2024   09:47:02</t>
  </si>
  <si>
    <t>06.10.2024   09:48:31</t>
  </si>
  <si>
    <t>06.10.2024   09:50:03</t>
  </si>
  <si>
    <t>06.10.2024   09:51:33</t>
  </si>
  <si>
    <t>06.10.2024   09:53:03</t>
  </si>
  <si>
    <t>06.10.2024   09:54:38</t>
  </si>
  <si>
    <t>06.10.2024   09:56:13</t>
  </si>
  <si>
    <t>06.10.2024   09:57:42</t>
  </si>
  <si>
    <t>06.10.2024   09:59:13</t>
  </si>
  <si>
    <t>06.10.2024   10:00:40</t>
  </si>
  <si>
    <t>06.10.2024   10:02:09</t>
  </si>
  <si>
    <t>06.10.2024   10:03:39</t>
  </si>
  <si>
    <t>06.10.2024   10:05:18</t>
  </si>
  <si>
    <t>06.10.2024   10:06:48</t>
  </si>
  <si>
    <t>06.10.2024   10:08:23</t>
  </si>
  <si>
    <t>06.10.2024   10:09:50</t>
  </si>
  <si>
    <t>06.10.2024   10:11:22</t>
  </si>
  <si>
    <t>06.10.2024   10:12:52</t>
  </si>
  <si>
    <t>06.10.2024   10:14:25</t>
  </si>
  <si>
    <t>06.10.2024   10:15:55</t>
  </si>
  <si>
    <t>06.10.2024   10:17:25</t>
  </si>
  <si>
    <t>06.10.2024   10:18:56</t>
  </si>
  <si>
    <t>06.10.2024   10:20:25</t>
  </si>
  <si>
    <t>06.10.2024   10:21:51</t>
  </si>
  <si>
    <t>06.10.2024   10:23:24</t>
  </si>
  <si>
    <t>06.10.2024   10:24:53</t>
  </si>
  <si>
    <t>06.10.2024   10:26:26</t>
  </si>
  <si>
    <t>06.10.2024   10:27:50</t>
  </si>
  <si>
    <t>06.10.2024   10:29:20</t>
  </si>
  <si>
    <t>06.10.2024   10:30:53</t>
  </si>
  <si>
    <t>06.10.2024   10:32:22</t>
  </si>
  <si>
    <t>06.10.2024   10:33:55</t>
  </si>
  <si>
    <t>06.10.2024   10:35:28</t>
  </si>
  <si>
    <t>06.10.2024   10:37:00</t>
  </si>
  <si>
    <t>06.10.2024   10:38:32</t>
  </si>
  <si>
    <t>06.10.2024   10:40:07</t>
  </si>
  <si>
    <t>06.10.2024   10:41:42</t>
  </si>
  <si>
    <t>06.10.2024   10:43:16</t>
  </si>
  <si>
    <t>06.10.2024   10:44:45</t>
  </si>
  <si>
    <t>06.10.2024   10:46:20</t>
  </si>
  <si>
    <t>06.10.2024   10:47:50</t>
  </si>
  <si>
    <t>06.10.2024   10:49:32</t>
  </si>
  <si>
    <t>06.10.2024   10:51:05</t>
  </si>
  <si>
    <t>06.10.2024   10:52:34</t>
  </si>
  <si>
    <t>06.10.2024   10:54:06</t>
  </si>
  <si>
    <t>06.10.2024   10:55:36</t>
  </si>
  <si>
    <t>06.10.2024   10:57:09</t>
  </si>
  <si>
    <t>06.10.2024   10:58:45</t>
  </si>
  <si>
    <t>06.10.2024   11:00:20</t>
  </si>
  <si>
    <t>06.10.2024   11:01:50</t>
  </si>
  <si>
    <t>06.10.2024   11:03:21</t>
  </si>
  <si>
    <t>06.10.2024   11:04:55</t>
  </si>
  <si>
    <t>06.10.2024   11:06:25</t>
  </si>
  <si>
    <t>06.10.2024   11:08:03</t>
  </si>
  <si>
    <t>06.10.2024   11:09:36</t>
  </si>
  <si>
    <t>06.10.2024   11:11:11</t>
  </si>
  <si>
    <t>06.10.2024   11:12:43</t>
  </si>
  <si>
    <t>06.10.2024   11:14:17</t>
  </si>
  <si>
    <t>06.10.2024   11:15:51</t>
  </si>
  <si>
    <t>06.10.2024   11:17:30</t>
  </si>
  <si>
    <t>06.10.2024   11:18:59</t>
  </si>
  <si>
    <t>06.10.2024   11:20:28</t>
  </si>
  <si>
    <t>06.10.2024   11:21:56</t>
  </si>
  <si>
    <t>06.10.2024   11:23:28</t>
  </si>
  <si>
    <t>06.10.2024   11:24:58</t>
  </si>
  <si>
    <t>06.10.2024   11:26:31</t>
  </si>
  <si>
    <t>06.10.2024   11:28:04</t>
  </si>
  <si>
    <t>06.10.2024   11:29:36</t>
  </si>
  <si>
    <t>06.10.2024   11:31:06</t>
  </si>
  <si>
    <t>06.10.2024   11:32:40</t>
  </si>
  <si>
    <t>06.10.2024   11:34:12</t>
  </si>
  <si>
    <t>06.10.2024   11:35:43</t>
  </si>
  <si>
    <t>06.10.2024   11:37:13</t>
  </si>
  <si>
    <t>06.10.2024   11:38:48</t>
  </si>
  <si>
    <t>06.10.2024   11:40:18</t>
  </si>
  <si>
    <t>06.10.2024   11:41:51</t>
  </si>
  <si>
    <t>06.10.2024   11:43:22</t>
  </si>
  <si>
    <t>06.10.2024   11:44:54</t>
  </si>
  <si>
    <t>06.10.2024   11:46:25</t>
  </si>
  <si>
    <t>06.10.2024   11:47:56</t>
  </si>
  <si>
    <t>06.10.2024   11:49:31</t>
  </si>
  <si>
    <t>06.10.2024   11:53:11</t>
  </si>
  <si>
    <t>06.10.2024   11:54:53</t>
  </si>
  <si>
    <t>06.10.2024   11:56:18</t>
  </si>
  <si>
    <t>06.10.2024   11:59:15</t>
  </si>
  <si>
    <t>06.10.2024   12:00:46</t>
  </si>
  <si>
    <t>06.10.2024   12:02:23</t>
  </si>
  <si>
    <t>06.10.2024   12:03:57</t>
  </si>
  <si>
    <t>06.10.2024   12:05:29</t>
  </si>
  <si>
    <t>06.10.2024   12:06:58</t>
  </si>
  <si>
    <t>06.10.2024   12:08:28</t>
  </si>
  <si>
    <t>06.10.2024   12:09:43</t>
  </si>
  <si>
    <t>06.10.2024   12:14:11</t>
  </si>
  <si>
    <t>06.10.2024   12:16:50</t>
  </si>
  <si>
    <t>06.10.2024   12:19:04</t>
  </si>
  <si>
    <t>06.10.2024   12:20:35</t>
  </si>
  <si>
    <t>06.10.2024   12:22:06</t>
  </si>
  <si>
    <t>06.10.2024   12:23:43</t>
  </si>
  <si>
    <t>06.10.2024   12:25:16</t>
  </si>
  <si>
    <t>06.10.2024   12:26:51</t>
  </si>
  <si>
    <t>06.10.2024   12:28:21</t>
  </si>
  <si>
    <t>06.10.2024   12:29:53</t>
  </si>
  <si>
    <t>06.10.2024   12:31:24</t>
  </si>
  <si>
    <t>06.10.2024   12:32:55</t>
  </si>
  <si>
    <t>06.10.2024   12:34:29</t>
  </si>
  <si>
    <t>06.10.2024   12:36:08</t>
  </si>
  <si>
    <t>06.10.2024   12:37:40</t>
  </si>
  <si>
    <t>06.10.2024   12:39:13</t>
  </si>
  <si>
    <t>06.10.2024   12:40:48</t>
  </si>
  <si>
    <t>06.10.2024   12:42:25</t>
  </si>
  <si>
    <t>06.10.2024   12:43:53</t>
  </si>
  <si>
    <t>06.10.2024   12:45:29</t>
  </si>
  <si>
    <t>06.10.2024   12:46:59</t>
  </si>
  <si>
    <t>06.10.2024   12:48:31</t>
  </si>
  <si>
    <t>06.10.2024   12:50:03</t>
  </si>
  <si>
    <t>06.10.2024   12:51:39</t>
  </si>
  <si>
    <t>06.10.2024   12:53:14</t>
  </si>
  <si>
    <t>06.10.2024   12:54:50</t>
  </si>
  <si>
    <t>06.10.2024   12:56:21</t>
  </si>
  <si>
    <t>06.10.2024   12:57:52</t>
  </si>
  <si>
    <t>06.10.2024   12:59:22</t>
  </si>
  <si>
    <t>06.10.2024   13:00:51</t>
  </si>
  <si>
    <t>06.10.2024   13:02:25</t>
  </si>
  <si>
    <t>06.10.2024   13:03:57</t>
  </si>
  <si>
    <t>06.10.2024   13:05:28</t>
  </si>
  <si>
    <t>06.10.2024   13:07:00</t>
  </si>
  <si>
    <t>06.10.2024   13:08:34</t>
  </si>
  <si>
    <t>06.10.2024   13:10:08</t>
  </si>
  <si>
    <t>06.10.2024   13:11:44</t>
  </si>
  <si>
    <t>06.10.2024   13:13:23</t>
  </si>
  <si>
    <t>06.10.2024   13:14:56</t>
  </si>
  <si>
    <t>06.10.2024   13:16:31</t>
  </si>
  <si>
    <t>06.10.2024   13:18:03</t>
  </si>
  <si>
    <t>06.10.2024   13:19:35</t>
  </si>
  <si>
    <t>06.10.2024   13:21:12</t>
  </si>
  <si>
    <t>06.10.2024   13:22:52</t>
  </si>
  <si>
    <t>06.10.2024   13:24:25</t>
  </si>
  <si>
    <t>06.10.2024   13:25:59</t>
  </si>
  <si>
    <t>06.10.2024   13:27:27</t>
  </si>
  <si>
    <t>06.10.2024   13:29:03</t>
  </si>
  <si>
    <t>06.10.2024   13:30:36</t>
  </si>
  <si>
    <t>06.10.2024   13:32:19</t>
  </si>
  <si>
    <t>06.10.2024   13:33:50</t>
  </si>
  <si>
    <t>06.10.2024   13:35:19</t>
  </si>
  <si>
    <t>06.10.2024   13:36:49</t>
  </si>
  <si>
    <t>06.10.2024   13:38:22</t>
  </si>
  <si>
    <t>06.10.2024   13:39:57</t>
  </si>
  <si>
    <t>06.10.2024   13:41:32</t>
  </si>
  <si>
    <t>06.10.2024   13:43:02</t>
  </si>
  <si>
    <t>06.10.2024   13:44:28</t>
  </si>
  <si>
    <t>06.10.2024   13:45:56</t>
  </si>
  <si>
    <t>06.10.2024   13:47:26</t>
  </si>
  <si>
    <t>06.10.2024   13:49:01</t>
  </si>
  <si>
    <t>06.10.2024   13:50:30</t>
  </si>
  <si>
    <t>06.10.2024   13:52:05</t>
  </si>
  <si>
    <t>06.10.2024   13:53:39</t>
  </si>
  <si>
    <t>06.10.2024   13:55:13</t>
  </si>
  <si>
    <t>06.10.2024   13:56:44</t>
  </si>
  <si>
    <t>06.10.2024   13:58:25</t>
  </si>
  <si>
    <t>06.10.2024   13:59:55</t>
  </si>
  <si>
    <t>06.10.2024   14:01:29</t>
  </si>
  <si>
    <t>06.10.2024   14:02:57</t>
  </si>
  <si>
    <t>06.10.2024   14:04:27</t>
  </si>
  <si>
    <t>06.10.2024   14:05:57</t>
  </si>
  <si>
    <t>06.10.2024   14:07:32</t>
  </si>
  <si>
    <t>06.10.2024   14:09:02</t>
  </si>
  <si>
    <t>06.10.2024   14:10:30</t>
  </si>
  <si>
    <t>06.10.2024   14:12:02</t>
  </si>
  <si>
    <t>06.10.2024   14:13:35</t>
  </si>
  <si>
    <t>06.10.2024   14:15:08</t>
  </si>
  <si>
    <t>06.10.2024   14:16:42</t>
  </si>
  <si>
    <t>06.10.2024   14:18:17</t>
  </si>
  <si>
    <t>06.10.2024   14:19:49</t>
  </si>
  <si>
    <t>06.10.2024   14:21:19</t>
  </si>
  <si>
    <t>06.10.2024   14:22:51</t>
  </si>
  <si>
    <t>06.10.2024   14:24:20</t>
  </si>
  <si>
    <t>06.10.2024   14:26:00</t>
  </si>
  <si>
    <t>06.10.2024   14:27:35</t>
  </si>
  <si>
    <t>06.10.2024   14:29:07</t>
  </si>
  <si>
    <t>06.10.2024   14:30:40</t>
  </si>
  <si>
    <t>06.10.2024   14:32:15</t>
  </si>
  <si>
    <t>06.10.2024   14:33:46</t>
  </si>
  <si>
    <t>06.10.2024   14:35:21</t>
  </si>
  <si>
    <t>06.10.2024   14:36:50</t>
  </si>
  <si>
    <t>06.10.2024   14:38:20</t>
  </si>
  <si>
    <t>06.10.2024   14:39:51</t>
  </si>
  <si>
    <t>06.10.2024   14:41:22</t>
  </si>
  <si>
    <t>06.10.2024   14:42:48</t>
  </si>
  <si>
    <t>06.10.2024   14:44:26</t>
  </si>
  <si>
    <t>06.10.2024   14:45:59</t>
  </si>
  <si>
    <t>06.10.2024   14:47:35</t>
  </si>
  <si>
    <t>06.10.2024   14:49:09</t>
  </si>
  <si>
    <t>06.10.2024   14:50:47</t>
  </si>
  <si>
    <t>06.10.2024   14:52:19</t>
  </si>
  <si>
    <t>06.10.2024   14:54:01</t>
  </si>
  <si>
    <t>06.10.2024   14:55:37</t>
  </si>
  <si>
    <t>06.10.2024   14:57:11</t>
  </si>
  <si>
    <t>06.10.2024   14:58:44</t>
  </si>
  <si>
    <t>06.10.2024   15:00:16</t>
  </si>
  <si>
    <t>06.10.2024   15:01:50</t>
  </si>
  <si>
    <t>06.10.2024   15:03:26</t>
  </si>
  <si>
    <t>06.10.2024   15:04:59</t>
  </si>
  <si>
    <t>06.10.2024   15:06:34</t>
  </si>
  <si>
    <t>06.10.2024   15:08:05</t>
  </si>
  <si>
    <t>06.10.2024   15:09:43</t>
  </si>
  <si>
    <t>06.10.2024   15:11:21</t>
  </si>
  <si>
    <t>06.10.2024   15:12:57</t>
  </si>
  <si>
    <t>06.10.2024   15:14:31</t>
  </si>
  <si>
    <t>06.10.2024   15:16:05</t>
  </si>
  <si>
    <t>06.10.2024   15:17:40</t>
  </si>
  <si>
    <t>06.10.2024   15:19:13</t>
  </si>
  <si>
    <t>06.10.2024   15:20:51</t>
  </si>
  <si>
    <t>06.10.2024   15:22:25</t>
  </si>
  <si>
    <t>06.10.2024   15:23:57</t>
  </si>
  <si>
    <t>06.10.2024   15:25:31</t>
  </si>
  <si>
    <t>06.10.2024   15:27:03</t>
  </si>
  <si>
    <t>06.10.2024   15:28:34</t>
  </si>
  <si>
    <t>06.10.2024   15:30:14</t>
  </si>
  <si>
    <t>06.10.2024   15:31:48</t>
  </si>
  <si>
    <t>06.10.2024   15:33:23</t>
  </si>
  <si>
    <t>06.10.2024   15:34:52</t>
  </si>
  <si>
    <t>06.10.2024   15:36:26</t>
  </si>
  <si>
    <t>06.10.2024   15:37:57</t>
  </si>
  <si>
    <t>06.10.2024   15:39:40</t>
  </si>
  <si>
    <t>06.10.2024   15:41:09</t>
  </si>
  <si>
    <t>06.10.2024   15:42:47</t>
  </si>
  <si>
    <t>06.10.2024   15:44:17</t>
  </si>
  <si>
    <t>06.10.2024   15:45:48</t>
  </si>
  <si>
    <t>06.10.2024   15:47:18</t>
  </si>
  <si>
    <t>06.10.2024   15:48:52</t>
  </si>
  <si>
    <t>06.10.2024   15:50:22</t>
  </si>
  <si>
    <t>06.10.2024   15:52:00</t>
  </si>
  <si>
    <t>06.10.2024   15:53:35</t>
  </si>
  <si>
    <t>06.10.2024   15:55:10</t>
  </si>
  <si>
    <t>06.10.2024   15:56:40</t>
  </si>
  <si>
    <t>06.10.2024   15:58:16</t>
  </si>
  <si>
    <t>06.10.2024   15:59:49</t>
  </si>
  <si>
    <t>06.10.2024   16:01:25</t>
  </si>
  <si>
    <t>06.10.2024   16:02:58</t>
  </si>
  <si>
    <t>06.10.2024   16:04:34</t>
  </si>
  <si>
    <t>06.10.2024   16:06:06</t>
  </si>
  <si>
    <t>06.10.2024   16:07:42</t>
  </si>
  <si>
    <t>06.10.2024   16:09:19</t>
  </si>
  <si>
    <t>06.10.2024   16:10:53</t>
  </si>
  <si>
    <t>06.10.2024   16:12:30</t>
  </si>
  <si>
    <t>06.10.2024   16:13:59</t>
  </si>
  <si>
    <t>06.10.2024   16:15:33</t>
  </si>
  <si>
    <t>06.10.2024   16:17:08</t>
  </si>
  <si>
    <t>06.10.2024   16:18:41</t>
  </si>
  <si>
    <t>06.10.2024   16:20:18</t>
  </si>
  <si>
    <t>06.10.2024   16:21:52</t>
  </si>
  <si>
    <t>06.10.2024   16:23:23</t>
  </si>
  <si>
    <t>06.10.2024   16:24:54</t>
  </si>
  <si>
    <t>06.10.2024   16:26:29</t>
  </si>
  <si>
    <t>06.10.2024   16:28:02</t>
  </si>
  <si>
    <t>06.10.2024   16:29:32</t>
  </si>
  <si>
    <t>06.10.2024   16:31:11</t>
  </si>
  <si>
    <t>06.10.2024   16:32:42</t>
  </si>
  <si>
    <t>06.10.2024   16:34:18</t>
  </si>
  <si>
    <t>06.10.2024   16:35:56</t>
  </si>
  <si>
    <t>06.10.2024   16:37:30</t>
  </si>
  <si>
    <t>06.10.2024   16:39:07</t>
  </si>
  <si>
    <t>06.10.2024   16:40:39</t>
  </si>
  <si>
    <t>06.10.2024   16:42:13</t>
  </si>
  <si>
    <t>06.10.2024   16:43:50</t>
  </si>
  <si>
    <t>06.10.2024   16:45:26</t>
  </si>
  <si>
    <t>06.10.2024   16:47:01</t>
  </si>
  <si>
    <t>06.10.2024   16:48:32</t>
  </si>
  <si>
    <t>06.10.2024   16:50:10</t>
  </si>
  <si>
    <t>06.10.2024   16:51:46</t>
  </si>
  <si>
    <t>06.10.2024   16:53:23</t>
  </si>
  <si>
    <t>06.10.2024   16:54:57</t>
  </si>
  <si>
    <t>06.10.2024   16:56:27</t>
  </si>
  <si>
    <t>06.10.2024   16:57:56</t>
  </si>
  <si>
    <t>06.10.2024   16:59:30</t>
  </si>
  <si>
    <t>06.10.2024   17:01:05</t>
  </si>
  <si>
    <t>06.10.2024   17:02:43</t>
  </si>
  <si>
    <t>06.10.2024   17:04:12</t>
  </si>
  <si>
    <t>06.10.2024   17:05:50</t>
  </si>
  <si>
    <t>06.10.2024   17:07:25</t>
  </si>
  <si>
    <t>06.10.2024   17:08:56</t>
  </si>
  <si>
    <t>06.10.2024   17:10:29</t>
  </si>
  <si>
    <t>06.10.2024   17:12:08</t>
  </si>
  <si>
    <t>06.10.2024   17:13:39</t>
  </si>
  <si>
    <t>06.10.2024   17:15:06</t>
  </si>
  <si>
    <t>06.10.2024   17:16:38</t>
  </si>
  <si>
    <t>06.10.2024   17:18:09</t>
  </si>
  <si>
    <t>06.10.2024   17:19:39</t>
  </si>
  <si>
    <t>06.10.2024   17:21:13</t>
  </si>
  <si>
    <t>06.10.2024   17:22:41</t>
  </si>
  <si>
    <t>06.10.2024   17:24:14</t>
  </si>
  <si>
    <t>06.10.2024   17:25:41</t>
  </si>
  <si>
    <t>06.10.2024   17:27:08</t>
  </si>
  <si>
    <t>06.10.2024   17:28:38</t>
  </si>
  <si>
    <t>06.10.2024   17:30:12</t>
  </si>
  <si>
    <t>06.10.2024   17:31:45</t>
  </si>
  <si>
    <t>06.10.2024   17:33:10</t>
  </si>
  <si>
    <t>06.10.2024   17:34:41</t>
  </si>
  <si>
    <t>06.10.2024   17:36:09</t>
  </si>
  <si>
    <t>06.10.2024   17:37:43</t>
  </si>
  <si>
    <t>06.10.2024   17:39:21</t>
  </si>
  <si>
    <t>06.10.2024   17:40:51</t>
  </si>
  <si>
    <t>06.10.2024   17:42:22</t>
  </si>
  <si>
    <t>06.10.2024   17:43:52</t>
  </si>
  <si>
    <t>06.10.2024   17:45:29</t>
  </si>
  <si>
    <t>06.10.2024   17:47:09</t>
  </si>
  <si>
    <t>06.10.2024   17:48:48</t>
  </si>
  <si>
    <t>06.10.2024   17:50:16</t>
  </si>
  <si>
    <t>06.10.2024   17:51:46</t>
  </si>
  <si>
    <t>06.10.2024   17:53:16</t>
  </si>
  <si>
    <t>06.10.2024   17:54:48</t>
  </si>
  <si>
    <t>06.10.2024   17:56:19</t>
  </si>
  <si>
    <t>06.10.2024   17:57:51</t>
  </si>
  <si>
    <t>06.10.2024   17:59:20</t>
  </si>
  <si>
    <t>06.10.2024   18:00:48</t>
  </si>
  <si>
    <t>06.10.2024   18:02:20</t>
  </si>
  <si>
    <t>06.10.2024   18:03:52</t>
  </si>
  <si>
    <t>06.10.2024   18:05:28</t>
  </si>
  <si>
    <t>06.10.2024   18:07:04</t>
  </si>
  <si>
    <t>06.10.2024   18:08:35</t>
  </si>
  <si>
    <t>06.10.2024   18:10:08</t>
  </si>
  <si>
    <t>06.10.2024   18:11:38</t>
  </si>
  <si>
    <t>06.10.2024   18:13:09</t>
  </si>
  <si>
    <t>06.10.2024   18:14:47</t>
  </si>
  <si>
    <t>06.10.2024   18:16:23</t>
  </si>
  <si>
    <t>06.10.2024   18:17:54</t>
  </si>
  <si>
    <t>06.10.2024   18:19:29</t>
  </si>
  <si>
    <t>06.10.2024   18:21:01</t>
  </si>
  <si>
    <t>06.10.2024   18:22:37</t>
  </si>
  <si>
    <t>06.10.2024   18:24:10</t>
  </si>
  <si>
    <t>06.10.2024   18:25:47</t>
  </si>
  <si>
    <t>06.10.2024   18:27:19</t>
  </si>
  <si>
    <t>06.10.2024   18:28:52</t>
  </si>
  <si>
    <t>06.10.2024   18:30:29</t>
  </si>
  <si>
    <t>06.10.2024   18:32:00</t>
  </si>
  <si>
    <t>06.10.2024   18:33:40</t>
  </si>
  <si>
    <t>06.10.2024   18:35:16</t>
  </si>
  <si>
    <t>06.10.2024   18:36:48</t>
  </si>
  <si>
    <t>06.10.2024   18:38:23</t>
  </si>
  <si>
    <t>06.10.2024   18:39:55</t>
  </si>
  <si>
    <t>06.10.2024   18:41:31</t>
  </si>
  <si>
    <t>06.10.2024   18:43:13</t>
  </si>
  <si>
    <t>06.10.2024   18:44:45</t>
  </si>
  <si>
    <t>06.10.2024   18:46:17</t>
  </si>
  <si>
    <t>06.10.2024   18:47:45</t>
  </si>
  <si>
    <t>06.10.2024   18:49:18</t>
  </si>
  <si>
    <t>06.10.2024   18:50:47</t>
  </si>
  <si>
    <t>06.10.2024   18:52:27</t>
  </si>
  <si>
    <t>06.10.2024   18:54:03</t>
  </si>
  <si>
    <t>06.10.2024   18:55:35</t>
  </si>
  <si>
    <t>06.10.2024   18:57:05</t>
  </si>
  <si>
    <t>06.10.2024   18:58:39</t>
  </si>
  <si>
    <t>06.10.2024   19:00:14</t>
  </si>
  <si>
    <t>06.10.2024   19:01:48</t>
  </si>
  <si>
    <t>06.10.2024   19:03:26</t>
  </si>
  <si>
    <t>06.10.2024   19:05:00</t>
  </si>
  <si>
    <t>06.10.2024   19:06:33</t>
  </si>
  <si>
    <t>06.10.2024   19:08:10</t>
  </si>
  <si>
    <t>06.10.2024   19:09:45</t>
  </si>
  <si>
    <t>06.10.2024   19:11:26</t>
  </si>
  <si>
    <t>06.10.2024   19:12:56</t>
  </si>
  <si>
    <t>06.10.2024   19:14:27</t>
  </si>
  <si>
    <t>06.10.2024   19:15:59</t>
  </si>
  <si>
    <t>06.10.2024   19:17:28</t>
  </si>
  <si>
    <t>06.10.2024   19:19:01</t>
  </si>
  <si>
    <t>06.10.2024   19:20:33</t>
  </si>
  <si>
    <t>06.10.2024   19:22:08</t>
  </si>
  <si>
    <t>06.10.2024   19:23:46</t>
  </si>
  <si>
    <t>06.10.2024   19:25:17</t>
  </si>
  <si>
    <t>06.10.2024   19:26:45</t>
  </si>
  <si>
    <t>06.10.2024   19:28:19</t>
  </si>
  <si>
    <t>06.10.2024   19:29:59</t>
  </si>
  <si>
    <t>06.10.2024   19:31:33</t>
  </si>
  <si>
    <t>06.10.2024   19:33:06</t>
  </si>
  <si>
    <t>06.10.2024   19:34:40</t>
  </si>
  <si>
    <t>06.10.2024   19:36:14</t>
  </si>
  <si>
    <t>06.10.2024   19:37:43</t>
  </si>
  <si>
    <t>06.10.2024   19:39:21</t>
  </si>
  <si>
    <t>06.10.2024   19:40:55</t>
  </si>
  <si>
    <t>06.10.2024   19:42:26</t>
  </si>
  <si>
    <t>06.10.2024   19:43:56</t>
  </si>
  <si>
    <t>06.10.2024   19:45:28</t>
  </si>
  <si>
    <t>06.10.2024   19:47:03</t>
  </si>
  <si>
    <t>06.10.2024   19:48:42</t>
  </si>
  <si>
    <t>06.10.2024   19:50:17</t>
  </si>
  <si>
    <t>06.10.2024   19:51:53</t>
  </si>
  <si>
    <t>06.10.2024   19:53:23</t>
  </si>
  <si>
    <t>06.10.2024   19:54:54</t>
  </si>
  <si>
    <t>06.10.2024   19:56:33</t>
  </si>
  <si>
    <t>06.10.2024   19:58:10</t>
  </si>
  <si>
    <t>06.10.2024   19:59:43</t>
  </si>
  <si>
    <t>06.10.2024   20:01:17</t>
  </si>
  <si>
    <t>06.10.2024   20:02:46</t>
  </si>
  <si>
    <t>06.10.2024   20:04:16</t>
  </si>
  <si>
    <t>06.10.2024   20:05:56</t>
  </si>
  <si>
    <t>06.10.2024   20:07:27</t>
  </si>
  <si>
    <t>06.10.2024   20:08:59</t>
  </si>
  <si>
    <t>06.10.2024   20:10:30</t>
  </si>
  <si>
    <t>06.10.2024   20:12:02</t>
  </si>
  <si>
    <t>06.10.2024   20:13:34</t>
  </si>
  <si>
    <t>06.10.2024   20:15:14</t>
  </si>
  <si>
    <t>06.10.2024   20:16:42</t>
  </si>
  <si>
    <t>06.10.2024   20:18:15</t>
  </si>
  <si>
    <t>06.10.2024   20:19:52</t>
  </si>
  <si>
    <t>06.10.2024   20:21:24</t>
  </si>
  <si>
    <t>06.10.2024   20:22:58</t>
  </si>
  <si>
    <t>06.10.2024   20:24:38</t>
  </si>
  <si>
    <t>06.10.2024   20:26:11</t>
  </si>
  <si>
    <t>06.10.2024   20:27:45</t>
  </si>
  <si>
    <t>06.10.2024   20:29:18</t>
  </si>
  <si>
    <t>06.10.2024   20:31:01</t>
  </si>
  <si>
    <t>06.10.2024   20:32:29</t>
  </si>
  <si>
    <t>06.10.2024   20:34:08</t>
  </si>
  <si>
    <t>06.10.2024   20:35:37</t>
  </si>
  <si>
    <t>06.10.2024   20:37:11</t>
  </si>
  <si>
    <t>06.10.2024   20:38:49</t>
  </si>
  <si>
    <t>06.10.2024   20:40:22</t>
  </si>
  <si>
    <t>06.10.2024   20:41:56</t>
  </si>
  <si>
    <t>06.10.2024   20:43:31</t>
  </si>
  <si>
    <t>06.10.2024   20:45:03</t>
  </si>
  <si>
    <t>06.10.2024   20:46:36</t>
  </si>
  <si>
    <t>06.10.2024   20:48:10</t>
  </si>
  <si>
    <t>06.10.2024   20:49:40</t>
  </si>
  <si>
    <t>06.10.2024   20:51:14</t>
  </si>
  <si>
    <t>06.10.2024   20:52:50</t>
  </si>
  <si>
    <t>06.10.2024   20:54:25</t>
  </si>
  <si>
    <t>06.10.2024   20:56:00</t>
  </si>
  <si>
    <t>06.10.2024   20:57:36</t>
  </si>
  <si>
    <t>06.10.2024   20:59:11</t>
  </si>
  <si>
    <t>06.10.2024   21:00:45</t>
  </si>
  <si>
    <t>06.10.2024   21:02:23</t>
  </si>
  <si>
    <t>06.10.2024   21:04:00</t>
  </si>
  <si>
    <t>06.10.2024   21:05:36</t>
  </si>
  <si>
    <t>06.10.2024   21:07:05</t>
  </si>
  <si>
    <t>06.10.2024   21:08:36</t>
  </si>
  <si>
    <t>06.10.2024   21:10:13</t>
  </si>
  <si>
    <t>06.10.2024   21:11:47</t>
  </si>
  <si>
    <t>06.10.2024   21:13:23</t>
  </si>
  <si>
    <t>06.10.2024   21:14:59</t>
  </si>
  <si>
    <t>06.10.2024   21:16:31</t>
  </si>
  <si>
    <t>06.10.2024   21:18:06</t>
  </si>
  <si>
    <t>06.10.2024   21:19:39</t>
  </si>
  <si>
    <t>06.10.2024   21:21:16</t>
  </si>
  <si>
    <t>06.10.2024   21:22:50</t>
  </si>
  <si>
    <t>06.10.2024   21:24:24</t>
  </si>
  <si>
    <t>06.10.2024   21:25:56</t>
  </si>
  <si>
    <t>06.10.2024   21:27:32</t>
  </si>
  <si>
    <t>06.10.2024   21:29:09</t>
  </si>
  <si>
    <t>06.10.2024   21:30:41</t>
  </si>
  <si>
    <t>06.10.2024   21:32:09</t>
  </si>
  <si>
    <t>06.10.2024   21:33:43</t>
  </si>
  <si>
    <t>06.10.2024   21:35:16</t>
  </si>
  <si>
    <t>06.10.2024   21:36:50</t>
  </si>
  <si>
    <t>06.10.2024   21:38:24</t>
  </si>
  <si>
    <t>06.10.2024   21:39:57</t>
  </si>
  <si>
    <t>06.10.2024   21:41:27</t>
  </si>
  <si>
    <t>06.10.2024   21:42:50</t>
  </si>
  <si>
    <t>06.10.2024   21:44:23</t>
  </si>
  <si>
    <t>06.10.2024   21:45:55</t>
  </si>
  <si>
    <t>06.10.2024   21:47:37</t>
  </si>
  <si>
    <t>06.10.2024   21:49:08</t>
  </si>
  <si>
    <t>06.10.2024   21:50:39</t>
  </si>
  <si>
    <t>06.10.2024   21:52:06</t>
  </si>
  <si>
    <t>06.10.2024   21:53:40</t>
  </si>
  <si>
    <t>06.10.2024   21:55:08</t>
  </si>
  <si>
    <t>06.10.2024   21:56:44</t>
  </si>
  <si>
    <t>06.10.2024   21:58:14</t>
  </si>
  <si>
    <t>06.10.2024   21:59:47</t>
  </si>
  <si>
    <t>06.10.2024   22:01:17</t>
  </si>
  <si>
    <t>06.10.2024   22:02:45</t>
  </si>
  <si>
    <t>06.10.2024   22:04:15</t>
  </si>
  <si>
    <t>06.10.2024   22:05:49</t>
  </si>
  <si>
    <t>06.10.2024   22:07:21</t>
  </si>
  <si>
    <t>06.10.2024   22:08:57</t>
  </si>
  <si>
    <t>06.10.2024   22:10:32</t>
  </si>
  <si>
    <t>06.10.2024   22:12:01</t>
  </si>
  <si>
    <t>06.10.2024   22:13:37</t>
  </si>
  <si>
    <t>06.10.2024   22:15:13</t>
  </si>
  <si>
    <t>06.10.2024   22:16:47</t>
  </si>
  <si>
    <t>06.10.2024   22:18:21</t>
  </si>
  <si>
    <t>06.10.2024   22:19:53</t>
  </si>
  <si>
    <t>06.10.2024   22:21:26</t>
  </si>
  <si>
    <t>06.10.2024   22:22:59</t>
  </si>
  <si>
    <t>06.10.2024   22:24:35</t>
  </si>
  <si>
    <t>06.10.2024   22:26:07</t>
  </si>
  <si>
    <t>06.10.2024   22:27:40</t>
  </si>
  <si>
    <t>06.10.2024   22:29:16</t>
  </si>
  <si>
    <t>06.10.2024   22:30:52</t>
  </si>
  <si>
    <t>06.10.2024   22:32:25</t>
  </si>
  <si>
    <t>06.10.2024   22:34:01</t>
  </si>
  <si>
    <t>06.10.2024   22:35:34</t>
  </si>
  <si>
    <t>06.10.2024   22:37:08</t>
  </si>
  <si>
    <t>06.10.2024   22:38:39</t>
  </si>
  <si>
    <t>06.10.2024   22:40:11</t>
  </si>
  <si>
    <t>06.10.2024   22:41:44</t>
  </si>
  <si>
    <t>06.10.2024   22:43:24</t>
  </si>
  <si>
    <t>06.10.2024   22:44:58</t>
  </si>
  <si>
    <t>06.10.2024   22:46:29</t>
  </si>
  <si>
    <t>06.10.2024   22:48:00</t>
  </si>
  <si>
    <t>06.10.2024   22:49:35</t>
  </si>
  <si>
    <t>06.10.2024   22:51:15</t>
  </si>
  <si>
    <t>06.10.2024   22:52:56</t>
  </si>
  <si>
    <t>06.10.2024   22:54:28</t>
  </si>
  <si>
    <t>06.10.2024   22:56:03</t>
  </si>
  <si>
    <t>06.10.2024   22:57:30</t>
  </si>
  <si>
    <t>06.10.2024   22:59:05</t>
  </si>
  <si>
    <t>06.10.2024   23:00:40</t>
  </si>
  <si>
    <t>06.10.2024   23:02:13</t>
  </si>
  <si>
    <t>06.10.2024   23:03:45</t>
  </si>
  <si>
    <t>06.10.2024   23:05:16</t>
  </si>
  <si>
    <t>06.10.2024   23:06:46</t>
  </si>
  <si>
    <t>06.10.2024   23:08:20</t>
  </si>
  <si>
    <t>06.10.2024   23:09:57</t>
  </si>
  <si>
    <t>06.10.2024   23:11:32</t>
  </si>
  <si>
    <t>06.10.2024   23:13:04</t>
  </si>
  <si>
    <t>06.10.2024   23:14:35</t>
  </si>
  <si>
    <t>06.10.2024   23:16:05</t>
  </si>
  <si>
    <t>06.10.2024   23:17:41</t>
  </si>
  <si>
    <t>06.10.2024   23:19:20</t>
  </si>
  <si>
    <t>06.10.2024   23:20:55</t>
  </si>
  <si>
    <t>06.10.2024   23:22:28</t>
  </si>
  <si>
    <t>06.10.2024   23:23:59</t>
  </si>
  <si>
    <t>06.10.2024   23:25:33</t>
  </si>
  <si>
    <t>06.10.2024   23:27:06</t>
  </si>
  <si>
    <t>06.10.2024   23:28:45</t>
  </si>
  <si>
    <t>06.10.2024   23:30:21</t>
  </si>
  <si>
    <t>06.10.2024   23:31:58</t>
  </si>
  <si>
    <t>06.10.2024   23:33:31</t>
  </si>
  <si>
    <t>06.10.2024   23:35:03</t>
  </si>
  <si>
    <t>06.10.2024   23:36:35</t>
  </si>
  <si>
    <t>06.10.2024   23:38:15</t>
  </si>
  <si>
    <t>06.10.2024   23:39:47</t>
  </si>
  <si>
    <t>06.10.2024   23:41:19</t>
  </si>
  <si>
    <t>06.10.2024   23:42:50</t>
  </si>
  <si>
    <t>06.10.2024   23:44:22</t>
  </si>
  <si>
    <t>06.10.2024   23:45:53</t>
  </si>
  <si>
    <t>06.10.2024   23:47:31</t>
  </si>
  <si>
    <t>06.10.2024   23:49:01</t>
  </si>
  <si>
    <t>06.10.2024   23:50:32</t>
  </si>
  <si>
    <t>06.10.2024   23:52:00</t>
  </si>
  <si>
    <t>06.10.2024   23:53:33</t>
  </si>
  <si>
    <t>06.10.2024   23:55:04</t>
  </si>
  <si>
    <t>06.10.2024   23:56:42</t>
  </si>
  <si>
    <t>06.10.2024   23:58:12</t>
  </si>
  <si>
    <t>06.10.2024   23:59:47</t>
  </si>
  <si>
    <t>07.10.2024   00:01:20</t>
  </si>
  <si>
    <t>07.10.2024   00:02:52</t>
  </si>
  <si>
    <t>07.10.2024   00:04:25</t>
  </si>
  <si>
    <t>07.10.2024   00:06:01</t>
  </si>
  <si>
    <t>07.10.2024   00:07:36</t>
  </si>
  <si>
    <t>07.10.2024   00:09:10</t>
  </si>
  <si>
    <t>07.10.2024   00:10:44</t>
  </si>
  <si>
    <t>07.10.2024   00:12:15</t>
  </si>
  <si>
    <t>07.10.2024   00:13:48</t>
  </si>
  <si>
    <t>07.10.2024   00:15:24</t>
  </si>
  <si>
    <t>07.10.2024   00:16:57</t>
  </si>
  <si>
    <t>07.10.2024   00:18:35</t>
  </si>
  <si>
    <t>07.10.2024   00:20:08</t>
  </si>
  <si>
    <t>07.10.2024   00:21:41</t>
  </si>
  <si>
    <t>07.10.2024   00:23:14</t>
  </si>
  <si>
    <t>07.10.2024   00:24:52</t>
  </si>
  <si>
    <t>07.10.2024   00:26:28</t>
  </si>
  <si>
    <t>07.10.2024   00:27:56</t>
  </si>
  <si>
    <t>07.10.2024   00:29:28</t>
  </si>
  <si>
    <t>07.10.2024   00:31:05</t>
  </si>
  <si>
    <t>07.10.2024   00:32:44</t>
  </si>
  <si>
    <t>07.10.2024   00:34:15</t>
  </si>
  <si>
    <t>07.10.2024   00:35:48</t>
  </si>
  <si>
    <t>07.10.2024   00:37:25</t>
  </si>
  <si>
    <t>07.10.2024   00:38:57</t>
  </si>
  <si>
    <t>07.10.2024   00:40:34</t>
  </si>
  <si>
    <t>07.10.2024   00:42:08</t>
  </si>
  <si>
    <t>07.10.2024   00:43:41</t>
  </si>
  <si>
    <t>07.10.2024   00:45:13</t>
  </si>
  <si>
    <t>07.10.2024   00:46:44</t>
  </si>
  <si>
    <t>07.10.2024   00:48:17</t>
  </si>
  <si>
    <t>07.10.2024   00:49:52</t>
  </si>
  <si>
    <t>07.10.2024   00:51:28</t>
  </si>
  <si>
    <t>07.10.2024   00:53:01</t>
  </si>
  <si>
    <t>07.10.2024   00:54:33</t>
  </si>
  <si>
    <t>07.10.2024   00:56:09</t>
  </si>
  <si>
    <t>07.10.2024   00:57:39</t>
  </si>
  <si>
    <t>07.10.2024   00:59:14</t>
  </si>
  <si>
    <t>07.10.2024   01:00:54</t>
  </si>
  <si>
    <t>07.10.2024   01:02:28</t>
  </si>
  <si>
    <t>07.10.2024   01:04:01</t>
  </si>
  <si>
    <t>07.10.2024   01:05:33</t>
  </si>
  <si>
    <t>07.10.2024   01:07:10</t>
  </si>
  <si>
    <t>07.10.2024   01:08:45</t>
  </si>
  <si>
    <t>07.10.2024   01:10:24</t>
  </si>
  <si>
    <t>07.10.2024   01:12:00</t>
  </si>
  <si>
    <t>07.10.2024   01:13:38</t>
  </si>
  <si>
    <t>07.10.2024   01:15:11</t>
  </si>
  <si>
    <t>07.10.2024   01:16:48</t>
  </si>
  <si>
    <t>07.10.2024   01:18:17</t>
  </si>
  <si>
    <t>07.10.2024   01:19:57</t>
  </si>
  <si>
    <t>07.10.2024   01:21:30</t>
  </si>
  <si>
    <t>07.10.2024   01:23:04</t>
  </si>
  <si>
    <t>07.10.2024   01:24:37</t>
  </si>
  <si>
    <t>07.10.2024   01:26:15</t>
  </si>
  <si>
    <t>07.10.2024   01:27:47</t>
  </si>
  <si>
    <t>07.10.2024   01:29:24</t>
  </si>
  <si>
    <t>07.10.2024   01:30:51</t>
  </si>
  <si>
    <t>07.10.2024   01:32:27</t>
  </si>
  <si>
    <t>07.10.2024   01:34:00</t>
  </si>
  <si>
    <t>07.10.2024   01:35:31</t>
  </si>
  <si>
    <t>07.10.2024   01:37:04</t>
  </si>
  <si>
    <t>07.10.2024   01:38:42</t>
  </si>
  <si>
    <t>07.10.2024   01:40:16</t>
  </si>
  <si>
    <t>07.10.2024   01:41:47</t>
  </si>
  <si>
    <t>07.10.2024   01:43:19</t>
  </si>
  <si>
    <t>07.10.2024   01:44:52</t>
  </si>
  <si>
    <t>07.10.2024   01:46:30</t>
  </si>
  <si>
    <t>07.10.2024   01:48:04</t>
  </si>
  <si>
    <t>07.10.2024   01:49:35</t>
  </si>
  <si>
    <t>07.10.2024   01:51:10</t>
  </si>
  <si>
    <t>07.10.2024   01:52:45</t>
  </si>
  <si>
    <t>07.10.2024   01:54:17</t>
  </si>
  <si>
    <t>07.10.2024   01:55:50</t>
  </si>
  <si>
    <t>07.10.2024   01:57:30</t>
  </si>
  <si>
    <t>07.10.2024   01:59:04</t>
  </si>
  <si>
    <t>07.10.2024   02:00:33</t>
  </si>
  <si>
    <t>07.10.2024   02:02:04</t>
  </si>
  <si>
    <t>07.10.2024   02:03:32</t>
  </si>
  <si>
    <t>07.10.2024   02:05:05</t>
  </si>
  <si>
    <t>07.10.2024   02:06:42</t>
  </si>
  <si>
    <t>07.10.2024   02:08:15</t>
  </si>
  <si>
    <t>07.10.2024   02:09:54</t>
  </si>
  <si>
    <t>07.10.2024   02:11:28</t>
  </si>
  <si>
    <t>07.10.2024   02:13:03</t>
  </si>
  <si>
    <t>07.10.2024   02:14:39</t>
  </si>
  <si>
    <t>07.10.2024   02:16:13</t>
  </si>
  <si>
    <t>07.10.2024   02:17:42</t>
  </si>
  <si>
    <t>07.10.2024   02:19:14</t>
  </si>
  <si>
    <t>07.10.2024   02:20:48</t>
  </si>
  <si>
    <t>07.10.2024   02:22:16</t>
  </si>
  <si>
    <t>07.10.2024   02:23:58</t>
  </si>
  <si>
    <t>07.10.2024   02:25:32</t>
  </si>
  <si>
    <t>07.10.2024   02:27:06</t>
  </si>
  <si>
    <t>07.10.2024   02:28:39</t>
  </si>
  <si>
    <t>07.10.2024   02:30:14</t>
  </si>
  <si>
    <t>07.10.2024   02:31:50</t>
  </si>
  <si>
    <t>07.10.2024   02:33:30</t>
  </si>
  <si>
    <t>07.10.2024   02:35:02</t>
  </si>
  <si>
    <t>07.10.2024   02:36:38</t>
  </si>
  <si>
    <t>07.10.2024   02:38:13</t>
  </si>
  <si>
    <t>07.10.2024   02:39:48</t>
  </si>
  <si>
    <t>07.10.2024   02:41:17</t>
  </si>
  <si>
    <t>07.10.2024   02:42:56</t>
  </si>
  <si>
    <t>07.10.2024   02:44:28</t>
  </si>
  <si>
    <t>07.10.2024   02:46:01</t>
  </si>
  <si>
    <t>07.10.2024   02:47:36</t>
  </si>
  <si>
    <t>07.10.2024   02:49:06</t>
  </si>
  <si>
    <t>07.10.2024   02:50:38</t>
  </si>
  <si>
    <t>07.10.2024   02:52:14</t>
  </si>
  <si>
    <t>07.10.2024   02:53:40</t>
  </si>
  <si>
    <t>07.10.2024   02:55:16</t>
  </si>
  <si>
    <t>07.10.2024   02:56:45</t>
  </si>
  <si>
    <t>07.10.2024   02:58:16</t>
  </si>
  <si>
    <t>07.10.2024   02:59:47</t>
  </si>
  <si>
    <t>07.10.2024   03:01:17</t>
  </si>
  <si>
    <t>07.10.2024   03:02:46</t>
  </si>
  <si>
    <t>07.10.2024   03:04:18</t>
  </si>
  <si>
    <t>07.10.2024   03:05:48</t>
  </si>
  <si>
    <t>07.10.2024   03:07:18</t>
  </si>
  <si>
    <t>07.10.2024   03:08:49</t>
  </si>
  <si>
    <t>07.10.2024   03:10:26</t>
  </si>
  <si>
    <t>07.10.2024   03:11:58</t>
  </si>
  <si>
    <t>07.10.2024   03:13:32</t>
  </si>
  <si>
    <t>07.10.2024   03:15:05</t>
  </si>
  <si>
    <t>07.10.2024   03:16:38</t>
  </si>
  <si>
    <t>07.10.2024   03:18:07</t>
  </si>
  <si>
    <t>07.10.2024   03:19:47</t>
  </si>
  <si>
    <t>07.10.2024   03:21:21</t>
  </si>
  <si>
    <t>07.10.2024   03:22:55</t>
  </si>
  <si>
    <t>07.10.2024   03:24:25</t>
  </si>
  <si>
    <t>07.10.2024   03:25:59</t>
  </si>
  <si>
    <t>07.10.2024   03:27:35</t>
  </si>
  <si>
    <t>07.10.2024   03:29:15</t>
  </si>
  <si>
    <t>07.10.2024   03:30:47</t>
  </si>
  <si>
    <t>07.10.2024   03:32:19</t>
  </si>
  <si>
    <t>07.10.2024   03:33:51</t>
  </si>
  <si>
    <t>07.10.2024   03:35:21</t>
  </si>
  <si>
    <t>07.10.2024   03:36:59</t>
  </si>
  <si>
    <t>07.10.2024   03:38:35</t>
  </si>
  <si>
    <t>07.10.2024   03:40:05</t>
  </si>
  <si>
    <t>07.10.2024   03:41:39</t>
  </si>
  <si>
    <t>07.10.2024   03:43:11</t>
  </si>
  <si>
    <t>07.10.2024   03:44:42</t>
  </si>
  <si>
    <t>07.10.2024   03:46:20</t>
  </si>
  <si>
    <t>07.10.2024   03:47:53</t>
  </si>
  <si>
    <t>07.10.2024   03:49:25</t>
  </si>
  <si>
    <t>07.10.2024   03:50:59</t>
  </si>
  <si>
    <t>07.10.2024   03:52:32</t>
  </si>
  <si>
    <t>07.10.2024   03:54:07</t>
  </si>
  <si>
    <t>07.10.2024   03:55:45</t>
  </si>
  <si>
    <t>07.10.2024   03:57:21</t>
  </si>
  <si>
    <t>07.10.2024   03:58:54</t>
  </si>
  <si>
    <t>07.10.2024   04:00:27</t>
  </si>
  <si>
    <t>07.10.2024   04:01:57</t>
  </si>
  <si>
    <t>07.10.2024   04:03:29</t>
  </si>
  <si>
    <t>07.10.2024   04:05:07</t>
  </si>
  <si>
    <t>07.10.2024   04:06:40</t>
  </si>
  <si>
    <t>07.10.2024   04:08:13</t>
  </si>
  <si>
    <t>07.10.2024   04:09:46</t>
  </si>
  <si>
    <t>07.10.2024   04:11:20</t>
  </si>
  <si>
    <t>07.10.2024   04:12:53</t>
  </si>
  <si>
    <t>07.10.2024   04:14:32</t>
  </si>
  <si>
    <t>07.10.2024   04:16:02</t>
  </si>
  <si>
    <t>07.10.2024   04:17:33</t>
  </si>
  <si>
    <t>07.10.2024   04:19:08</t>
  </si>
  <si>
    <t>07.10.2024   04:20:42</t>
  </si>
  <si>
    <t>07.10.2024   04:22:13</t>
  </si>
  <si>
    <t>07.10.2024   04:23:54</t>
  </si>
  <si>
    <t>07.10.2024   04:25:28</t>
  </si>
  <si>
    <t>07.10.2024   04:27:01</t>
  </si>
  <si>
    <t>07.10.2024   04:28:33</t>
  </si>
  <si>
    <t>07.10.2024   04:30:07</t>
  </si>
  <si>
    <t>07.10.2024   04:31:38</t>
  </si>
  <si>
    <t>07.10.2024   04:33:15</t>
  </si>
  <si>
    <t>07.10.2024   04:34:50</t>
  </si>
  <si>
    <t>07.10.2024   04:36:28</t>
  </si>
  <si>
    <t>07.10.2024   04:38:02</t>
  </si>
  <si>
    <t>07.10.2024   04:39:36</t>
  </si>
  <si>
    <t>07.10.2024   04:41:12</t>
  </si>
  <si>
    <t>07.10.2024   04:42:49</t>
  </si>
  <si>
    <t>07.10.2024   04:44:26</t>
  </si>
  <si>
    <t>07.10.2024   04:46:00</t>
  </si>
  <si>
    <t>07.10.2024   04:47:33</t>
  </si>
  <si>
    <t>07.10.2024   04:49:04</t>
  </si>
  <si>
    <t>07.10.2024   04:50:40</t>
  </si>
  <si>
    <t>07.10.2024   04:52:19</t>
  </si>
  <si>
    <t>07.10.2024   04:53:56</t>
  </si>
  <si>
    <t>07.10.2024   04:55:29</t>
  </si>
  <si>
    <t>07.10.2024   04:57:01</t>
  </si>
  <si>
    <t>07.10.2024   04:58:32</t>
  </si>
  <si>
    <t>07.10.2024   05:00:06</t>
  </si>
  <si>
    <t>07.10.2024   05:01:44</t>
  </si>
  <si>
    <t>07.10.2024   05:03:17</t>
  </si>
  <si>
    <t>07.10.2024   05:04:53</t>
  </si>
  <si>
    <t>07.10.2024   05:06:23</t>
  </si>
  <si>
    <t>07.10.2024   05:07:54</t>
  </si>
  <si>
    <t>07.10.2024   05:09:28</t>
  </si>
  <si>
    <t>07.10.2024   05:11:11</t>
  </si>
  <si>
    <t>07.10.2024   05:12:47</t>
  </si>
  <si>
    <t>07.10.2024   05:14:18</t>
  </si>
  <si>
    <t>07.10.2024   05:15:52</t>
  </si>
  <si>
    <t>07.10.2024   05:17:24</t>
  </si>
  <si>
    <t>07.10.2024   05:19:00</t>
  </si>
  <si>
    <t>07.10.2024   05:20:34</t>
  </si>
  <si>
    <t>07.10.2024   05:22:08</t>
  </si>
  <si>
    <t>07.10.2024   05:23:40</t>
  </si>
  <si>
    <t>07.10.2024   05:25:11</t>
  </si>
  <si>
    <t>07.10.2024   05:26:47</t>
  </si>
  <si>
    <t>07.10.2024   05:28:23</t>
  </si>
  <si>
    <t>07.10.2024   05:29:58</t>
  </si>
  <si>
    <t>07.10.2024   05:31:31</t>
  </si>
  <si>
    <t>07.10.2024   05:33:03</t>
  </si>
  <si>
    <t>07.10.2024   05:34:37</t>
  </si>
  <si>
    <t>07.10.2024   05:36:10</t>
  </si>
  <si>
    <t>07.10.2024   05:37:50</t>
  </si>
  <si>
    <t>07.10.2024   05:39:24</t>
  </si>
  <si>
    <t>07.10.2024   05:40:56</t>
  </si>
  <si>
    <t>07.10.2024   05:42:30</t>
  </si>
  <si>
    <t>07.10.2024   05:44:04</t>
  </si>
  <si>
    <t>07.10.2024   05:45:37</t>
  </si>
  <si>
    <t>07.10.2024   05:47:14</t>
  </si>
  <si>
    <t>07.10.2024   05:48:52</t>
  </si>
  <si>
    <t>07.10.2024   05:50:29</t>
  </si>
  <si>
    <t>07.10.2024   05:52:04</t>
  </si>
  <si>
    <t>07.10.2024   05:53:42</t>
  </si>
  <si>
    <t>07.10.2024   05:55:18</t>
  </si>
  <si>
    <t>07.10.2024   05:56:57</t>
  </si>
  <si>
    <t>07.10.2024   05:58:31</t>
  </si>
  <si>
    <t>07.10.2024   06:00:07</t>
  </si>
  <si>
    <t>07.10.2024   06:01:42</t>
  </si>
  <si>
    <t>07.10.2024   06:03:16</t>
  </si>
  <si>
    <t>07.10.2024   06:04:47</t>
  </si>
  <si>
    <t>07.10.2024   06:06:27</t>
  </si>
  <si>
    <t>07.10.2024   06:07:58</t>
  </si>
  <si>
    <t>07.10.2024   06:09:34</t>
  </si>
  <si>
    <t>07.10.2024   06:11:07</t>
  </si>
  <si>
    <t>07.10.2024   06:12:42</t>
  </si>
  <si>
    <t>07.10.2024   06:14:14</t>
  </si>
  <si>
    <t>07.10.2024   06:15:54</t>
  </si>
  <si>
    <t>07.10.2024   06:17:25</t>
  </si>
  <si>
    <t>07.10.2024   06:19:03</t>
  </si>
  <si>
    <t>07.10.2024   06:20:38</t>
  </si>
  <si>
    <t>07.10.2024   06:22:13</t>
  </si>
  <si>
    <t>07.10.2024   06:23:45</t>
  </si>
  <si>
    <t>07.10.2024   06:25:27</t>
  </si>
  <si>
    <t>07.10.2024   06:26:57</t>
  </si>
  <si>
    <t>07.10.2024   06:28:33</t>
  </si>
  <si>
    <t>07.10.2024   06:30:11</t>
  </si>
  <si>
    <t>07.10.2024   06:31:43</t>
  </si>
  <si>
    <t>07.10.2024   06:33:18</t>
  </si>
  <si>
    <t>07.10.2024   06:34:56</t>
  </si>
  <si>
    <t>07.10.2024   06:36:29</t>
  </si>
  <si>
    <t>07.10.2024   06:38:01</t>
  </si>
  <si>
    <t>07.10.2024   06:39:34</t>
  </si>
  <si>
    <t>07.10.2024   06:41:09</t>
  </si>
  <si>
    <t>07.10.2024   06:42:43</t>
  </si>
  <si>
    <t>07.10.2024   06:44:16</t>
  </si>
  <si>
    <t>07.10.2024   06:45:45</t>
  </si>
  <si>
    <t>07.10.2024   06:47:18</t>
  </si>
  <si>
    <t>07.10.2024   06:48:50</t>
  </si>
  <si>
    <t>07.10.2024   06:50:23</t>
  </si>
  <si>
    <t>07.10.2024   06:52:00</t>
  </si>
  <si>
    <t>07.10.2024   06:53:30</t>
  </si>
  <si>
    <t>07.10.2024   06:55:01</t>
  </si>
  <si>
    <t>07.10.2024   06:56:36</t>
  </si>
  <si>
    <t>07.10.2024   06:58:10</t>
  </si>
  <si>
    <t>07.10.2024   06:59:42</t>
  </si>
  <si>
    <t>07.10.2024   07:01:22</t>
  </si>
  <si>
    <t>07.10.2024   07:02:53</t>
  </si>
  <si>
    <t>07.10.2024   07:04:23</t>
  </si>
  <si>
    <t>07.10.2024   07:05:58</t>
  </si>
  <si>
    <t>07.10.2024   07:07:28</t>
  </si>
  <si>
    <t>07.10.2024   07:08:57</t>
  </si>
  <si>
    <t>07.10.2024   07:10:35</t>
  </si>
  <si>
    <t>07.10.2024   07:12:09</t>
  </si>
  <si>
    <t>07.10.2024   07:13:39</t>
  </si>
  <si>
    <t>07.10.2024   07:15:14</t>
  </si>
  <si>
    <t>07.10.2024   07:16:47</t>
  </si>
  <si>
    <t>07.10.2024   07:18:17</t>
  </si>
  <si>
    <t>07.10.2024   07:19:55</t>
  </si>
  <si>
    <t>07.10.2024   07:21:26</t>
  </si>
  <si>
    <t>07.10.2024   07:22:57</t>
  </si>
  <si>
    <t>07.10.2024   07:24:31</t>
  </si>
  <si>
    <t>07.10.2024   07:26:04</t>
  </si>
  <si>
    <t>07.10.2024   07:27:40</t>
  </si>
  <si>
    <t>07.10.2024   07:29:15</t>
  </si>
  <si>
    <t>07.10.2024   07:30:46</t>
  </si>
  <si>
    <t>07.10.2024   07:32:18</t>
  </si>
  <si>
    <t>07.10.2024   07:33:46</t>
  </si>
  <si>
    <t>07.10.2024   07:35:13</t>
  </si>
  <si>
    <t>07.10.2024   07:36:46</t>
  </si>
  <si>
    <t>07.10.2024   07:38:22</t>
  </si>
  <si>
    <t>07.10.2024   07:39:49</t>
  </si>
  <si>
    <t>07.10.2024   07:41:20</t>
  </si>
  <si>
    <t>07.10.2024   07:42:50</t>
  </si>
  <si>
    <t>07.10.2024   07:44:22</t>
  </si>
  <si>
    <t>07.10.2024   07:45:52</t>
  </si>
  <si>
    <t>07.10.2024   07:47:30</t>
  </si>
  <si>
    <t>07.10.2024   07:48:57</t>
  </si>
  <si>
    <t>07.10.2024   07:50:32</t>
  </si>
  <si>
    <t>07.10.2024   07:52:02</t>
  </si>
  <si>
    <t>07.10.2024   07:53:32</t>
  </si>
  <si>
    <t>07.10.2024   07:55:04</t>
  </si>
  <si>
    <t>07.10.2024   07:56:43</t>
  </si>
  <si>
    <t>07.10.2024   07:58:15</t>
  </si>
  <si>
    <t>07.10.2024   07:59:50</t>
  </si>
  <si>
    <t>07.10.2024   08:01:21</t>
  </si>
  <si>
    <t>07.10.2024   08:02:53</t>
  </si>
  <si>
    <t>07.10.2024   08:04:23</t>
  </si>
  <si>
    <t>07.10.2024   08:06:01</t>
  </si>
  <si>
    <t>07.10.2024   08:07:34</t>
  </si>
  <si>
    <t>07.10.2024   08:09:08</t>
  </si>
  <si>
    <t>07.10.2024   08:10:42</t>
  </si>
  <si>
    <t>07.10.2024   08:12:12</t>
  </si>
  <si>
    <t>07.10.2024   08:13:47</t>
  </si>
  <si>
    <t>07.10.2024   08:15:23</t>
  </si>
  <si>
    <t>07.10.2024   08:16:54</t>
  </si>
  <si>
    <t>07.10.2024   08:18:28</t>
  </si>
  <si>
    <t>07.10.2024   08:20:00</t>
  </si>
  <si>
    <t>07.10.2024   08:21:31</t>
  </si>
  <si>
    <t>07.10.2024   08:23:08</t>
  </si>
  <si>
    <t>07.10.2024   08:24:41</t>
  </si>
  <si>
    <t>07.10.2024   08:26:11</t>
  </si>
  <si>
    <t>07.10.2024   08:27:42</t>
  </si>
  <si>
    <t>07.10.2024   08:29:11</t>
  </si>
  <si>
    <t>07.10.2024   08:30:45</t>
  </si>
  <si>
    <t>07.10.2024   08:32:21</t>
  </si>
  <si>
    <t>07.10.2024   08:33:52</t>
  </si>
  <si>
    <t>07.10.2024   08:35:24</t>
  </si>
  <si>
    <t>07.10.2024   08:36:55</t>
  </si>
  <si>
    <t>07.10.2024   08:38:27</t>
  </si>
  <si>
    <t>07.10.2024   08:39:59</t>
  </si>
  <si>
    <t>07.10.2024   08:41:34</t>
  </si>
  <si>
    <t>07.10.2024   08:43:08</t>
  </si>
  <si>
    <t>07.10.2024   08:44:38</t>
  </si>
  <si>
    <t>07.10.2024   08:46:11</t>
  </si>
  <si>
    <t>07.10.2024   08:47:37</t>
  </si>
  <si>
    <t>07.10.2024   08:49:13</t>
  </si>
  <si>
    <t>07.10.2024   08:50:51</t>
  </si>
  <si>
    <t>07.10.2024   08:52:22</t>
  </si>
  <si>
    <t>07.10.2024   08:53:51</t>
  </si>
  <si>
    <t>07.10.2024   08:55:23</t>
  </si>
  <si>
    <t>07.10.2024   08:56:54</t>
  </si>
  <si>
    <t>07.10.2024   08:58:23</t>
  </si>
  <si>
    <t>07.10.2024   08:59:58</t>
  </si>
  <si>
    <t>07.10.2024   09:01:31</t>
  </si>
  <si>
    <t>07.10.2024   09:03:01</t>
  </si>
  <si>
    <t>07.10.2024   09:04:29</t>
  </si>
  <si>
    <t>07.10.2024   09:06:05</t>
  </si>
  <si>
    <t>07.10.2024   09:07:38</t>
  </si>
  <si>
    <t>07.10.2024   09:09:15</t>
  </si>
  <si>
    <t>07.10.2024   09:10:47</t>
  </si>
  <si>
    <t>07.10.2024   09:12:22</t>
  </si>
  <si>
    <t>07.10.2024   09:13:56</t>
  </si>
  <si>
    <t>07.10.2024   09:15:27</t>
  </si>
  <si>
    <t>07.10.2024   09:17:01</t>
  </si>
  <si>
    <t>07.10.2024   09:18:37</t>
  </si>
  <si>
    <t>07.10.2024   09:20:10</t>
  </si>
  <si>
    <t>07.10.2024   09:21:43</t>
  </si>
  <si>
    <t>07.10.2024   09:23:16</t>
  </si>
  <si>
    <t>07.10.2024   09:24:47</t>
  </si>
  <si>
    <t>07.10.2024   09:26:17</t>
  </si>
  <si>
    <t>07.10.2024   09:27:57</t>
  </si>
  <si>
    <t>07.10.2024   09:29:27</t>
  </si>
  <si>
    <t>07.10.2024   09:30:58</t>
  </si>
  <si>
    <t>07.10.2024   09:32:32</t>
  </si>
  <si>
    <t>07.10.2024   09:34:03</t>
  </si>
  <si>
    <t>07.10.2024   09:35:33</t>
  </si>
  <si>
    <t>07.10.2024   09:37:17</t>
  </si>
  <si>
    <t>07.10.2024   09:38:51</t>
  </si>
  <si>
    <t>07.10.2024   09:40:28</t>
  </si>
  <si>
    <t>07.10.2024   09:42:01</t>
  </si>
  <si>
    <t>07.10.2024   09:43:31</t>
  </si>
  <si>
    <t>07.10.2024   09:45:04</t>
  </si>
  <si>
    <t>07.10.2024   09:46:40</t>
  </si>
  <si>
    <t>07.10.2024   09:48:14</t>
  </si>
  <si>
    <t>07.10.2024   09:49:48</t>
  </si>
  <si>
    <t>07.10.2024   09:51:19</t>
  </si>
  <si>
    <t>07.10.2024   09:52:51</t>
  </si>
  <si>
    <t>07.10.2024   09:54:27</t>
  </si>
  <si>
    <t>07.10.2024   09:56:07</t>
  </si>
  <si>
    <t>07.10.2024   09:57:40</t>
  </si>
  <si>
    <t>07.10.2024   09:59:11</t>
  </si>
  <si>
    <t>07.10.2024   10:00:47</t>
  </si>
  <si>
    <t>07.10.2024   10:02:19</t>
  </si>
  <si>
    <t>07.10.2024   10:03:57</t>
  </si>
  <si>
    <t>07.10.2024   10:05:27</t>
  </si>
  <si>
    <t>07.10.2024   10:07:02</t>
  </si>
  <si>
    <t>07.10.2024   10:08:32</t>
  </si>
  <si>
    <t>07.10.2024   10:10:09</t>
  </si>
  <si>
    <t>07.10.2024   10:11:44</t>
  </si>
  <si>
    <t>07.10.2024   10:13:27</t>
  </si>
  <si>
    <t>07.10.2024   10:15:01</t>
  </si>
  <si>
    <t>07.10.2024   10:16:36</t>
  </si>
  <si>
    <t>07.10.2024   10:18:12</t>
  </si>
  <si>
    <t>07.10.2024   10:19:41</t>
  </si>
  <si>
    <t>07.10.2024   10:21:14</t>
  </si>
  <si>
    <t>07.10.2024   10:22:52</t>
  </si>
  <si>
    <t>07.10.2024   10:24:26</t>
  </si>
  <si>
    <t>07.10.2024   10:26:03</t>
  </si>
  <si>
    <t>07.10.2024   10:27:40</t>
  </si>
  <si>
    <t>07.10.2024   10:29:15</t>
  </si>
  <si>
    <t>07.10.2024   10:30:46</t>
  </si>
  <si>
    <t>07.10.2024   10:32:27</t>
  </si>
  <si>
    <t>07.10.2024   10:34:03</t>
  </si>
  <si>
    <t>07.10.2024   10:35:36</t>
  </si>
  <si>
    <t>07.10.2024   10:37:07</t>
  </si>
  <si>
    <t>07.10.2024   10:38:36</t>
  </si>
  <si>
    <t>07.10.2024   10:40:10</t>
  </si>
  <si>
    <t>07.10.2024   10:41:47</t>
  </si>
  <si>
    <t>07.10.2024   10:43:20</t>
  </si>
  <si>
    <t>07.10.2024   10:44:53</t>
  </si>
  <si>
    <t>07.10.2024   10:46:27</t>
  </si>
  <si>
    <t>07.10.2024   10:48:00</t>
  </si>
  <si>
    <t>07.10.2024   10:49:31</t>
  </si>
  <si>
    <t>07.10.2024   10:51:09</t>
  </si>
  <si>
    <t>07.10.2024   10:52:39</t>
  </si>
  <si>
    <t>07.10.2024   10:54:12</t>
  </si>
  <si>
    <t>07.10.2024   10:55:45</t>
  </si>
  <si>
    <t>07.10.2024   10:57:16</t>
  </si>
  <si>
    <t>07.10.2024   10:58:49</t>
  </si>
  <si>
    <t>07.10.2024   11:00:25</t>
  </si>
  <si>
    <t>07.10.2024   11:01:55</t>
  </si>
  <si>
    <t>07.10.2024   11:03:25</t>
  </si>
  <si>
    <t>07.10.2024   11:04:59</t>
  </si>
  <si>
    <t>07.10.2024   11:06:31</t>
  </si>
  <si>
    <t>07.10.2024   11:07:53</t>
  </si>
  <si>
    <t>07.10.2024   11:09:27</t>
  </si>
  <si>
    <t>07.10.2024   11:11:00</t>
  </si>
  <si>
    <t>07.10.2024   11:12:29</t>
  </si>
  <si>
    <t>07.10.2024   11:13:59</t>
  </si>
  <si>
    <t>07.10.2024   11:15:31</t>
  </si>
  <si>
    <t>07.10.2024   11:17:00</t>
  </si>
  <si>
    <t>07.10.2024   11:18:37</t>
  </si>
  <si>
    <t>07.10.2024   11:20:10</t>
  </si>
  <si>
    <t>07.10.2024   11:21:39</t>
  </si>
  <si>
    <t>07.10.2024   11:23:09</t>
  </si>
  <si>
    <t>07.10.2024   11:24:47</t>
  </si>
  <si>
    <t>07.10.2024   11:26:17</t>
  </si>
  <si>
    <t>07.10.2024   11:27:45</t>
  </si>
  <si>
    <t>07.10.2024   11:29:13</t>
  </si>
  <si>
    <t>07.10.2024   11:30:42</t>
  </si>
  <si>
    <t>07.10.2024   11:32:14</t>
  </si>
  <si>
    <t>07.10.2024   11:33:44</t>
  </si>
  <si>
    <t>07.10.2024   11:35:18</t>
  </si>
  <si>
    <t>07.10.2024   11:36:46</t>
  </si>
  <si>
    <t>07.10.2024   11:38:17</t>
  </si>
  <si>
    <t>07.10.2024   11:39:48</t>
  </si>
  <si>
    <t>07.10.2024   11:41:21</t>
  </si>
  <si>
    <t>07.10.2024   11:42:55</t>
  </si>
  <si>
    <t>07.10.2024   11:44:29</t>
  </si>
  <si>
    <t>07.10.2024   11:45:59</t>
  </si>
  <si>
    <t>07.10.2024   11:47:31</t>
  </si>
  <si>
    <t>07.10.2024   11:49:01</t>
  </si>
  <si>
    <t>07.10.2024   11:50:35</t>
  </si>
  <si>
    <t>07.10.2024   11:52:09</t>
  </si>
  <si>
    <t>07.10.2024   11:53:50</t>
  </si>
  <si>
    <t>07.10.2024   11:55:21</t>
  </si>
  <si>
    <t>07.10.2024   11:56:48</t>
  </si>
  <si>
    <t>07.10.2024   11:58:19</t>
  </si>
  <si>
    <t>07.10.2024   11:59:50</t>
  </si>
  <si>
    <t>07.10.2024   12:01:23</t>
  </si>
  <si>
    <t>07.10.2024   12:03:02</t>
  </si>
  <si>
    <t>07.10.2024   12:04:32</t>
  </si>
  <si>
    <t>07.10.2024   12:06:02</t>
  </si>
  <si>
    <t>07.10.2024   12:07:33</t>
  </si>
  <si>
    <t>07.10.2024   12:09:05</t>
  </si>
  <si>
    <t>07.10.2024   12:10:38</t>
  </si>
  <si>
    <t>07.10.2024   12:12:17</t>
  </si>
  <si>
    <t>07.10.2024   12:13:45</t>
  </si>
  <si>
    <t>07.10.2024   12:15:37</t>
  </si>
  <si>
    <t>07.10.2024   12:17:58</t>
  </si>
  <si>
    <t>07.10.2024   12:20:18</t>
  </si>
  <si>
    <t>07.10.2024   12:22:34</t>
  </si>
  <si>
    <t>07.10.2024   12:25:00</t>
  </si>
  <si>
    <t>07.10.2024   12:27:19</t>
  </si>
  <si>
    <t>07.10.2024   12:29:41</t>
  </si>
  <si>
    <t>07.10.2024   12:32:02</t>
  </si>
  <si>
    <t>07.10.2024   12:34:23</t>
  </si>
  <si>
    <t>07.10.2024   12:36:44</t>
  </si>
  <si>
    <t>07.10.2024   12:39:10</t>
  </si>
  <si>
    <t>07.10.2024   12:41:27</t>
  </si>
  <si>
    <t>07.10.2024   12:43:47</t>
  </si>
  <si>
    <t>07.10.2024   12:46:16</t>
  </si>
  <si>
    <t>07.10.2024   12:48:36</t>
  </si>
  <si>
    <t>07.10.2024   12:50:56</t>
  </si>
  <si>
    <t>07.10.2024   12:53:30</t>
  </si>
  <si>
    <t>07.10.2024   12:55:52</t>
  </si>
  <si>
    <t>07.10.2024   12:58:13</t>
  </si>
  <si>
    <t>07.10.2024   13:00:35</t>
  </si>
  <si>
    <t>07.10.2024   13:02:56</t>
  </si>
  <si>
    <t>07.10.2024   13:05:22</t>
  </si>
  <si>
    <t>07.10.2024   13:07:50</t>
  </si>
  <si>
    <t>07.10.2024   13:10:08</t>
  </si>
  <si>
    <t>07.10.2024   13:12:33</t>
  </si>
  <si>
    <t>07.10.2024   13:14:55</t>
  </si>
  <si>
    <t>07.10.2024   13:17:15</t>
  </si>
  <si>
    <t>07.10.2024   13:19:39</t>
  </si>
  <si>
    <t>07.10.2024   13:22:04</t>
  </si>
  <si>
    <t>07.10.2024   13:24:26</t>
  </si>
  <si>
    <t>07.10.2024   13:26:47</t>
  </si>
  <si>
    <t>07.10.2024   13:29:10</t>
  </si>
  <si>
    <t>07.10.2024   13:31:36</t>
  </si>
  <si>
    <t>07.10.2024   13:34:03</t>
  </si>
  <si>
    <t>07.10.2024   13:36:22</t>
  </si>
  <si>
    <t>07.10.2024   13:38:46</t>
  </si>
  <si>
    <t>07.10.2024   13:41:03</t>
  </si>
  <si>
    <t>07.10.2024   13:43:27</t>
  </si>
  <si>
    <t>07.10.2024   13:45:49</t>
  </si>
  <si>
    <t>07.10.2024   13:48:15</t>
  </si>
  <si>
    <t>07.10.2024   13:50:36</t>
  </si>
  <si>
    <t>07.10.2024   13:52:53</t>
  </si>
  <si>
    <t>07.10.2024   13:55:19</t>
  </si>
  <si>
    <t>07.10.2024   13:57:42</t>
  </si>
  <si>
    <t>07.10.2024   14:00:05</t>
  </si>
  <si>
    <t>07.10.2024   14:02:30</t>
  </si>
  <si>
    <t>07.10.2024   14:04:53</t>
  </si>
  <si>
    <t>07.10.2024   14:07:14</t>
  </si>
  <si>
    <t>07.10.2024   14:09:38</t>
  </si>
  <si>
    <t>07.10.2024   14:12:05</t>
  </si>
  <si>
    <t>07.10.2024   14:14:27</t>
  </si>
  <si>
    <t>07.10.2024   14:16:53</t>
  </si>
  <si>
    <t>07.10.2024   14:19:15</t>
  </si>
  <si>
    <t>07.10.2024   14:21:33</t>
  </si>
  <si>
    <t>07.10.2024   14:23:53</t>
  </si>
  <si>
    <t>07.10.2024   14:26:10</t>
  </si>
  <si>
    <t>07.10.2024   14:28:34</t>
  </si>
  <si>
    <t>07.10.2024   14:30:57</t>
  </si>
  <si>
    <t>07.10.2024   14:33:17</t>
  </si>
  <si>
    <t>07.10.2024   14:35:43</t>
  </si>
  <si>
    <t>07.10.2024   14:38:03</t>
  </si>
  <si>
    <t>07.10.2024   14:40:27</t>
  </si>
  <si>
    <t>07.10.2024   14:42:48</t>
  </si>
  <si>
    <t>07.10.2024   14:45:21</t>
  </si>
  <si>
    <t>07.10.2024   14:47:42</t>
  </si>
  <si>
    <t>07.10.2024   14:50:02</t>
  </si>
  <si>
    <t>07.10.2024   14:52:25</t>
  </si>
  <si>
    <t>07.10.2024   14:54:50</t>
  </si>
  <si>
    <t>07.10.2024   14:57:14</t>
  </si>
  <si>
    <t>07.10.2024   14:59:38</t>
  </si>
  <si>
    <t>07.10.2024   15:01:55</t>
  </si>
  <si>
    <t>07.10.2024   15:04:17</t>
  </si>
  <si>
    <t>07.10.2024   15:06:36</t>
  </si>
  <si>
    <t>07.10.2024   15:08:52</t>
  </si>
  <si>
    <t>07.10.2024   15:11:16</t>
  </si>
  <si>
    <t>07.10.2024   15:13:46</t>
  </si>
  <si>
    <t>07.10.2024   15:16:09</t>
  </si>
  <si>
    <t>07.10.2024   15:18:29</t>
  </si>
  <si>
    <t>07.10.2024   15:20:47</t>
  </si>
  <si>
    <t>07.10.2024   15:23:08</t>
  </si>
  <si>
    <t>07.10.2024   15:25:33</t>
  </si>
  <si>
    <t>07.10.2024   15:27:58</t>
  </si>
  <si>
    <t>07.10.2024   15:30:15</t>
  </si>
  <si>
    <t>07.10.2024   15:32:37</t>
  </si>
  <si>
    <t>07.10.2024   15:34:58</t>
  </si>
  <si>
    <t>07.10.2024   15:37:17</t>
  </si>
  <si>
    <t>07.10.2024   15:39:39</t>
  </si>
  <si>
    <t>07.10.2024   15:42:05</t>
  </si>
  <si>
    <t>07.10.2024   15:44:27</t>
  </si>
  <si>
    <t>07.10.2024   15:46:42</t>
  </si>
  <si>
    <t>07.10.2024   15:49:02</t>
  </si>
  <si>
    <t>07.10.2024   15:51:23</t>
  </si>
  <si>
    <t>07.10.2024   15:53:51</t>
  </si>
  <si>
    <t>07.10.2024   15:56:12</t>
  </si>
  <si>
    <t>07.10.2024   15:58:37</t>
  </si>
  <si>
    <t>07.10.2024   16:00:57</t>
  </si>
  <si>
    <t>07.10.2024   16:03:20</t>
  </si>
  <si>
    <t>07.10.2024   16:05:43</t>
  </si>
  <si>
    <t>07.10.2024   16:08:15</t>
  </si>
  <si>
    <t>07.10.2024   16:10:37</t>
  </si>
  <si>
    <t>07.10.2024   16:12:59</t>
  </si>
  <si>
    <t>07.10.2024   16:15:24</t>
  </si>
  <si>
    <t>07.10.2024   16:17:44</t>
  </si>
  <si>
    <t>07.10.2024   16:20:07</t>
  </si>
  <si>
    <t>07.10.2024   16:22:36</t>
  </si>
  <si>
    <t>07.10.2024   16:25:00</t>
  </si>
  <si>
    <t>07.10.2024   16:27:22</t>
  </si>
  <si>
    <t>07.10.2024   16:29:43</t>
  </si>
  <si>
    <t>07.10.2024   16:32:04</t>
  </si>
  <si>
    <t>07.10.2024   16:34:23</t>
  </si>
  <si>
    <t>07.10.2024   16:36:52</t>
  </si>
  <si>
    <t>07.10.2024   16:39:11</t>
  </si>
  <si>
    <t>07.10.2024   16:41:33</t>
  </si>
  <si>
    <t>07.10.2024   16:43:56</t>
  </si>
  <si>
    <t>07.10.2024   16:46:21</t>
  </si>
  <si>
    <t>07.10.2024   16:48:40</t>
  </si>
  <si>
    <t>07.10.2024   16:51:06</t>
  </si>
  <si>
    <t>07.10.2024   16:53:33</t>
  </si>
  <si>
    <t>07.10.2024   16:55:48</t>
  </si>
  <si>
    <t>07.10.2024   16:58:09</t>
  </si>
  <si>
    <t>07.10.2024   17:00:29</t>
  </si>
  <si>
    <t>07.10.2024   17:02:51</t>
  </si>
  <si>
    <t>07.10.2024   17:05:22</t>
  </si>
  <si>
    <t>07.10.2024   17:07:45</t>
  </si>
  <si>
    <t>07.10.2024   17:10:08</t>
  </si>
  <si>
    <t>07.10.2024   17:12:26</t>
  </si>
  <si>
    <t>07.10.2024   17:14:46</t>
  </si>
  <si>
    <t>07.10.2024   17:17:09</t>
  </si>
  <si>
    <t>07.10.2024   17:19:35</t>
  </si>
  <si>
    <t>07.10.2024   17:21:53</t>
  </si>
  <si>
    <t>07.10.2024   17:24:18</t>
  </si>
  <si>
    <t>07.10.2024   17:26:43</t>
  </si>
  <si>
    <t>07.10.2024   17:29:04</t>
  </si>
  <si>
    <t>07.10.2024   17:31:21</t>
  </si>
  <si>
    <t>07.10.2024   17:33:59</t>
  </si>
  <si>
    <t>07.10.2024   17:36:19</t>
  </si>
  <si>
    <t>07.10.2024   17:38:38</t>
  </si>
  <si>
    <t>07.10.2024   17:41:00</t>
  </si>
  <si>
    <t>07.10.2024   17:43:21</t>
  </si>
  <si>
    <t>07.10.2024   17:45:38</t>
  </si>
  <si>
    <t>07.10.2024   17:48:12</t>
  </si>
  <si>
    <t>07.10.2024   17:50:30</t>
  </si>
  <si>
    <t>07.10.2024   17:52:51</t>
  </si>
  <si>
    <t>07.10.2024   17:55:16</t>
  </si>
  <si>
    <t>07.10.2024   17:57:39</t>
  </si>
  <si>
    <t>07.10.2024   17:59:58</t>
  </si>
  <si>
    <t>07.10.2024   18:02:26</t>
  </si>
  <si>
    <t>07.10.2024   18:04:52</t>
  </si>
  <si>
    <t>07.10.2024   18:07:16</t>
  </si>
  <si>
    <t>07.10.2024   18:09:42</t>
  </si>
  <si>
    <t>07.10.2024   18:12:04</t>
  </si>
  <si>
    <t>07.10.2024   18:14:32</t>
  </si>
  <si>
    <t>07.10.2024   18:16:52</t>
  </si>
  <si>
    <t>07.10.2024   18:19:11</t>
  </si>
  <si>
    <t>07.10.2024   18:21:31</t>
  </si>
  <si>
    <t>07.10.2024   18:23:53</t>
  </si>
  <si>
    <t>07.10.2024   18:26:13</t>
  </si>
  <si>
    <t>07.10.2024   18:28:40</t>
  </si>
  <si>
    <t>07.10.2024   18:31:02</t>
  </si>
  <si>
    <t>07.10.2024   18:33:27</t>
  </si>
  <si>
    <t>07.10.2024   18:35:46</t>
  </si>
  <si>
    <t>07.10.2024   18:38:09</t>
  </si>
  <si>
    <t>07.10.2024   18:40:28</t>
  </si>
  <si>
    <t>07.10.2024   18:42:54</t>
  </si>
  <si>
    <t>07.10.2024   18:45:15</t>
  </si>
  <si>
    <t>07.10.2024   18:47:34</t>
  </si>
  <si>
    <t>07.10.2024   18:49:52</t>
  </si>
  <si>
    <t>07.10.2024   18:52:22</t>
  </si>
  <si>
    <t>07.10.2024   18:54:45</t>
  </si>
  <si>
    <t>07.10.2024   18:57:15</t>
  </si>
  <si>
    <t>07.10.2024   18:59:35</t>
  </si>
  <si>
    <t>07.10.2024   19:01:53</t>
  </si>
  <si>
    <t>07.10.2024   19:04:14</t>
  </si>
  <si>
    <t>07.10.2024   19:06:37</t>
  </si>
  <si>
    <t>07.10.2024   19:08:58</t>
  </si>
  <si>
    <t>07.10.2024   19:11:30</t>
  </si>
  <si>
    <t>07.10.2024   19:13:51</t>
  </si>
  <si>
    <t>07.10.2024   19:16:08</t>
  </si>
  <si>
    <t>07.10.2024   19:18:27</t>
  </si>
  <si>
    <t>07.10.2024   19:20:51</t>
  </si>
  <si>
    <t>07.10.2024   19:23:09</t>
  </si>
  <si>
    <t>07.10.2024   19:25:35</t>
  </si>
  <si>
    <t>07.10.2024   19:27:56</t>
  </si>
  <si>
    <t>07.10.2024   19:30:18</t>
  </si>
  <si>
    <t>07.10.2024   19:32:39</t>
  </si>
  <si>
    <t>07.10.2024   19:34:15</t>
  </si>
  <si>
    <t>07.10.2024   19:35:48</t>
  </si>
  <si>
    <t>07.10.2024   19:37:26</t>
  </si>
  <si>
    <t>07.10.2024   19:38:54</t>
  </si>
  <si>
    <t>07.10.2024   19:40:27</t>
  </si>
  <si>
    <t>07.10.2024   19:41:58</t>
  </si>
  <si>
    <t>07.10.2024   19:43:35</t>
  </si>
  <si>
    <t>07.10.2024   19:45:07</t>
  </si>
  <si>
    <t>07.10.2024   19:46:47</t>
  </si>
  <si>
    <t>07.10.2024   19:48:21</t>
  </si>
  <si>
    <t>07.10.2024   19:49:57</t>
  </si>
  <si>
    <t>07.10.2024   19:51:26</t>
  </si>
  <si>
    <t>07.10.2024   19:53:01</t>
  </si>
  <si>
    <t>07.10.2024   19:54:34</t>
  </si>
  <si>
    <t>07.10.2024   19:56:15</t>
  </si>
  <si>
    <t>07.10.2024   19:57:46</t>
  </si>
  <si>
    <t>07.10.2024   19:59:23</t>
  </si>
  <si>
    <t>07.10.2024   20:00:58</t>
  </si>
  <si>
    <t>07.10.2024   20:02:28</t>
  </si>
  <si>
    <t>07.10.2024   20:04:01</t>
  </si>
  <si>
    <t>07.10.2024   20:05:40</t>
  </si>
  <si>
    <t>07.10.2024   20:07:15</t>
  </si>
  <si>
    <t>07.10.2024   20:08:49</t>
  </si>
  <si>
    <t>07.10.2024   20:10:22</t>
  </si>
  <si>
    <t>07.10.2024   20:11:56</t>
  </si>
  <si>
    <t>07.10.2024   20:13:35</t>
  </si>
  <si>
    <t>07.10.2024   20:15:08</t>
  </si>
  <si>
    <t>07.10.2024   20:16:43</t>
  </si>
  <si>
    <t>07.10.2024   20:18:18</t>
  </si>
  <si>
    <t>07.10.2024   20:19:49</t>
  </si>
  <si>
    <t>07.10.2024   20:21:25</t>
  </si>
  <si>
    <t>07.10.2024   20:23:03</t>
  </si>
  <si>
    <t>07.10.2024   20:24:42</t>
  </si>
  <si>
    <t>07.10.2024   20:26:13</t>
  </si>
  <si>
    <t>07.10.2024   20:27:48</t>
  </si>
  <si>
    <t>07.10.2024   20:29:19</t>
  </si>
  <si>
    <t>07.10.2024   20:30:53</t>
  </si>
  <si>
    <t>07.10.2024   20:32:34</t>
  </si>
  <si>
    <t>07.10.2024   20:34:11</t>
  </si>
  <si>
    <t>07.10.2024   20:35:44</t>
  </si>
  <si>
    <t>07.10.2024   20:37:21</t>
  </si>
  <si>
    <t>07.10.2024   20:38:52</t>
  </si>
  <si>
    <t>07.10.2024   20:40:26</t>
  </si>
  <si>
    <t>07.10.2024   20:42:11</t>
  </si>
  <si>
    <t>07.10.2024   20:43:44</t>
  </si>
  <si>
    <t>07.10.2024   20:45:19</t>
  </si>
  <si>
    <t>07.10.2024   20:46:53</t>
  </si>
  <si>
    <t>07.10.2024   20:48:27</t>
  </si>
  <si>
    <t>07.10.2024   20:50:00</t>
  </si>
  <si>
    <t>07.10.2024   20:51:37</t>
  </si>
  <si>
    <t>07.10.2024   20:53:12</t>
  </si>
  <si>
    <t>07.10.2024   20:54:43</t>
  </si>
  <si>
    <t>07.10.2024   20:56:13</t>
  </si>
  <si>
    <t>07.10.2024   20:57:44</t>
  </si>
  <si>
    <t>07.10.2024   20:59:14</t>
  </si>
  <si>
    <t>07.10.2024   21:00:51</t>
  </si>
  <si>
    <t>07.10.2024   21:02:25</t>
  </si>
  <si>
    <t>07.10.2024   21:03:58</t>
  </si>
  <si>
    <t>07.10.2024   21:05:32</t>
  </si>
  <si>
    <t>07.10.2024   21:07:04</t>
  </si>
  <si>
    <t>07.10.2024   21:08:30</t>
  </si>
  <si>
    <t>07.10.2024   21:10:08</t>
  </si>
  <si>
    <t>07.10.2024   21:11:40</t>
  </si>
  <si>
    <t>07.10.2024   21:13:08</t>
  </si>
  <si>
    <t>07.10.2024   21:14:39</t>
  </si>
  <si>
    <t>07.10.2024   21:16:12</t>
  </si>
  <si>
    <t>07.10.2024   21:17:39</t>
  </si>
  <si>
    <t>07.10.2024   21:19:15</t>
  </si>
  <si>
    <t>07.10.2024   21:20:47</t>
  </si>
  <si>
    <t>07.10.2024   21:22:18</t>
  </si>
  <si>
    <t>07.10.2024   21:23:48</t>
  </si>
  <si>
    <t>07.10.2024   21:25:18</t>
  </si>
  <si>
    <t>07.10.2024   21:26:50</t>
  </si>
  <si>
    <t>07.10.2024   21:28:24</t>
  </si>
  <si>
    <t>07.10.2024   21:30:01</t>
  </si>
  <si>
    <t>07.10.2024   21:31:28</t>
  </si>
  <si>
    <t>07.10.2024   21:32:59</t>
  </si>
  <si>
    <t>07.10.2024   21:34:32</t>
  </si>
  <si>
    <t>07.10.2024   21:36:00</t>
  </si>
  <si>
    <t>07.10.2024   21:37:34</t>
  </si>
  <si>
    <t>07.10.2024   21:39:07</t>
  </si>
  <si>
    <t>07.10.2024   21:40:35</t>
  </si>
  <si>
    <t>07.10.2024   21:42:07</t>
  </si>
  <si>
    <t>07.10.2024   21:43:36</t>
  </si>
  <si>
    <t>07.10.2024   21:45:11</t>
  </si>
  <si>
    <t>07.10.2024   21:46:45</t>
  </si>
  <si>
    <t>07.10.2024   21:48:16</t>
  </si>
  <si>
    <t>07.10.2024   21:49:51</t>
  </si>
  <si>
    <t>07.10.2024   21:51:26</t>
  </si>
  <si>
    <t>07.10.2024   21:52:58</t>
  </si>
  <si>
    <t>07.10.2024   21:54:37</t>
  </si>
  <si>
    <t>07.10.2024   21:56:11</t>
  </si>
  <si>
    <t>07.10.2024   21:57:44</t>
  </si>
  <si>
    <t>07.10.2024   21:59:13</t>
  </si>
  <si>
    <t>07.10.2024   22:00:48</t>
  </si>
  <si>
    <t>07.10.2024   22:02:18</t>
  </si>
  <si>
    <t>07.10.2024   22:03:54</t>
  </si>
  <si>
    <t>07.10.2024   22:05:28</t>
  </si>
  <si>
    <t>07.10.2024   22:07:03</t>
  </si>
  <si>
    <t>07.10.2024   22:08:39</t>
  </si>
  <si>
    <t>07.10.2024   22:10:13</t>
  </si>
  <si>
    <t>07.10.2024   22:11:49</t>
  </si>
  <si>
    <t>07.10.2024   22:13:31</t>
  </si>
  <si>
    <t>07.10.2024   22:15:02</t>
  </si>
  <si>
    <t>07.10.2024   22:16:34</t>
  </si>
  <si>
    <t>07.10.2024   22:18:11</t>
  </si>
  <si>
    <t>07.10.2024   22:19:45</t>
  </si>
  <si>
    <t>07.10.2024   22:21:19</t>
  </si>
  <si>
    <t>07.10.2024   22:22:56</t>
  </si>
  <si>
    <t>07.10.2024   22:24:27</t>
  </si>
  <si>
    <t>07.10.2024   22:26:00</t>
  </si>
  <si>
    <t>07.10.2024   22:27:34</t>
  </si>
  <si>
    <t>07.10.2024   22:29:08</t>
  </si>
  <si>
    <t>07.10.2024   22:30:44</t>
  </si>
  <si>
    <t>07.10.2024   22:32:20</t>
  </si>
  <si>
    <t>07.10.2024   22:33:53</t>
  </si>
  <si>
    <t>07.10.2024   22:35:32</t>
  </si>
  <si>
    <t>07.10.2024   22:37:07</t>
  </si>
  <si>
    <t>07.10.2024   22:38:40</t>
  </si>
  <si>
    <t>07.10.2024   22:40:14</t>
  </si>
  <si>
    <t>07.10.2024   22:41:58</t>
  </si>
  <si>
    <t>07.10.2024   22:43:27</t>
  </si>
  <si>
    <t>07.10.2024   22:44:56</t>
  </si>
  <si>
    <t>07.10.2024   22:46:31</t>
  </si>
  <si>
    <t>07.10.2024   22:48:00</t>
  </si>
  <si>
    <t>07.10.2024   22:49:31</t>
  </si>
  <si>
    <t>07.10.2024   22:51:10</t>
  </si>
  <si>
    <t>07.10.2024   22:52:41</t>
  </si>
  <si>
    <t>07.10.2024   22:54:13</t>
  </si>
  <si>
    <t>07.10.2024   22:55:45</t>
  </si>
  <si>
    <t>07.10.2024   22:57:20</t>
  </si>
  <si>
    <t>07.10.2024   22:58:54</t>
  </si>
  <si>
    <t>07.10.2024   23:00:32</t>
  </si>
  <si>
    <t>07.10.2024   23:02:03</t>
  </si>
  <si>
    <t>07.10.2024   23:03:37</t>
  </si>
  <si>
    <t>07.10.2024   23:05:10</t>
  </si>
  <si>
    <t>07.10.2024   23:06:44</t>
  </si>
  <si>
    <t>07.10.2024   23:08:16</t>
  </si>
  <si>
    <t>07.10.2024   23:09:57</t>
  </si>
  <si>
    <t>07.10.2024   23:11:31</t>
  </si>
  <si>
    <t>07.10.2024   23:13:03</t>
  </si>
  <si>
    <t>07.10.2024   23:14:37</t>
  </si>
  <si>
    <t>07.10.2024   23:16:13</t>
  </si>
  <si>
    <t>07.10.2024   23:17:48</t>
  </si>
  <si>
    <t>07.10.2024   23:19:25</t>
  </si>
  <si>
    <t>07.10.2024   23:20:55</t>
  </si>
  <si>
    <t>07.10.2024   23:22:26</t>
  </si>
  <si>
    <t>07.10.2024   23:24:00</t>
  </si>
  <si>
    <t>07.10.2024   23:25:32</t>
  </si>
  <si>
    <t>07.10.2024   23:27:11</t>
  </si>
  <si>
    <t>07.10.2024   23:28:43</t>
  </si>
  <si>
    <t>07.10.2024   23:30:14</t>
  </si>
  <si>
    <t>07.10.2024   23:31:43</t>
  </si>
  <si>
    <t>07.10.2024   23:33:17</t>
  </si>
  <si>
    <t>07.10.2024   23:34:49</t>
  </si>
  <si>
    <t>07.10.2024   23:36:26</t>
  </si>
  <si>
    <t>07.10.2024   23:37:56</t>
  </si>
  <si>
    <t>07.10.2024   23:39:31</t>
  </si>
  <si>
    <t>07.10.2024   23:41:03</t>
  </si>
  <si>
    <t>07.10.2024   23:42:33</t>
  </si>
  <si>
    <t>07.10.2024   23:44:05</t>
  </si>
  <si>
    <t>07.10.2024   23:45:46</t>
  </si>
  <si>
    <t>07.10.2024   23:47:16</t>
  </si>
  <si>
    <t>07.10.2024   23:48:47</t>
  </si>
  <si>
    <t>07.10.2024   23:50:16</t>
  </si>
  <si>
    <t>07.10.2024   23:51:49</t>
  </si>
  <si>
    <t>07.10.2024   23:53:22</t>
  </si>
  <si>
    <t>07.10.2024   23:54:58</t>
  </si>
  <si>
    <t>07.10.2024   23:56:29</t>
  </si>
  <si>
    <t>07.10.2024   23:58:01</t>
  </si>
  <si>
    <t>07.10.2024   23:59:30</t>
  </si>
  <si>
    <t>08.10.2024   00:01:00</t>
  </si>
  <si>
    <t>08.10.2024   00:02:30</t>
  </si>
  <si>
    <t>08.10.2024   00:04:06</t>
  </si>
  <si>
    <t>08.10.2024   00:05:35</t>
  </si>
  <si>
    <t>08.10.2024   00:07:07</t>
  </si>
  <si>
    <t>08.10.2024   00:08:38</t>
  </si>
  <si>
    <t>08.10.2024   00:10:10</t>
  </si>
  <si>
    <t>08.10.2024   00:11:42</t>
  </si>
  <si>
    <t>08.10.2024   00:13:21</t>
  </si>
  <si>
    <t>08.10.2024   00:14:50</t>
  </si>
  <si>
    <t>08.10.2024   00:16:29</t>
  </si>
  <si>
    <t>08.10.2024   00:17:57</t>
  </si>
  <si>
    <t>08.10.2024   00:19:33</t>
  </si>
  <si>
    <t>08.10.2024   00:21:06</t>
  </si>
  <si>
    <t>08.10.2024   00:22:45</t>
  </si>
  <si>
    <t>08.10.2024   00:24:13</t>
  </si>
  <si>
    <t>08.10.2024   00:25:45</t>
  </si>
  <si>
    <t>08.10.2024   00:27:14</t>
  </si>
  <si>
    <t>08.10.2024   00:28:43</t>
  </si>
  <si>
    <t>08.10.2024   00:30:13</t>
  </si>
  <si>
    <t>08.10.2024   00:31:46</t>
  </si>
  <si>
    <t>08.10.2024   00:33:12</t>
  </si>
  <si>
    <t>08.10.2024   00:34:43</t>
  </si>
  <si>
    <t>08.10.2024   00:36:12</t>
  </si>
  <si>
    <t>08.10.2024   00:37:43</t>
  </si>
  <si>
    <t>08.10.2024   00:39:14</t>
  </si>
  <si>
    <t>08.10.2024   00:40:52</t>
  </si>
  <si>
    <t>08.10.2024   00:42:20</t>
  </si>
  <si>
    <t>08.10.2024   00:43:48</t>
  </si>
  <si>
    <t>08.10.2024   00:45:19</t>
  </si>
  <si>
    <t>08.10.2024   00:46:53</t>
  </si>
  <si>
    <t>08.10.2024   00:48:24</t>
  </si>
  <si>
    <t>08.10.2024   00:50:00</t>
  </si>
  <si>
    <t>08.10.2024   00:51:27</t>
  </si>
  <si>
    <t>08.10.2024   00:52:58</t>
  </si>
  <si>
    <t>08.10.2024   00:54:28</t>
  </si>
  <si>
    <t>08.10.2024   00:56:00</t>
  </si>
  <si>
    <t>08.10.2024   00:57:36</t>
  </si>
  <si>
    <t>08.10.2024   00:59:10</t>
  </si>
  <si>
    <t>08.10.2024   01:00:38</t>
  </si>
  <si>
    <t>08.10.2024   01:02:13</t>
  </si>
  <si>
    <t>08.10.2024   01:03:42</t>
  </si>
  <si>
    <t>08.10.2024   01:05:12</t>
  </si>
  <si>
    <t>08.10.2024   01:06:45</t>
  </si>
  <si>
    <t>08.10.2024   01:08:18</t>
  </si>
  <si>
    <t>08.10.2024   01:09:50</t>
  </si>
  <si>
    <t>08.10.2024   01:11:23</t>
  </si>
  <si>
    <t>08.10.2024   01:12:55</t>
  </si>
  <si>
    <t>08.10.2024   01:14:27</t>
  </si>
  <si>
    <t>08.10.2024   01:16:06</t>
  </si>
  <si>
    <t>08.10.2024   01:17:39</t>
  </si>
  <si>
    <t>08.10.2024   01:19:09</t>
  </si>
  <si>
    <t>08.10.2024   01:20:42</t>
  </si>
  <si>
    <t>08.10.2024   01:22:11</t>
  </si>
  <si>
    <t>08.10.2024   01:23:42</t>
  </si>
  <si>
    <t>08.10.2024   01:25:20</t>
  </si>
  <si>
    <t>08.10.2024   01:26:52</t>
  </si>
  <si>
    <t>08.10.2024   01:28:23</t>
  </si>
  <si>
    <t>08.10.2024   01:29:54</t>
  </si>
  <si>
    <t>08.10.2024   01:31:24</t>
  </si>
  <si>
    <t>08.10.2024   01:32:56</t>
  </si>
  <si>
    <t>08.10.2024   01:34:34</t>
  </si>
  <si>
    <t>08.10.2024   01:36:03</t>
  </si>
  <si>
    <t>08.10.2024   01:37:33</t>
  </si>
  <si>
    <t>08.10.2024   01:39:05</t>
  </si>
  <si>
    <t>08.10.2024   01:40:36</t>
  </si>
  <si>
    <t>08.10.2024   01:42:07</t>
  </si>
  <si>
    <t>08.10.2024   01:43:46</t>
  </si>
  <si>
    <t>08.10.2024   01:45:15</t>
  </si>
  <si>
    <t>08.10.2024   01:46:46</t>
  </si>
  <si>
    <t>08.10.2024   01:48:14</t>
  </si>
  <si>
    <t>08.10.2024   01:49:44</t>
  </si>
  <si>
    <t>08.10.2024   01:51:14</t>
  </si>
  <si>
    <t>08.10.2024   01:52:50</t>
  </si>
  <si>
    <t>08.10.2024   01:54:22</t>
  </si>
  <si>
    <t>08.10.2024   01:55:53</t>
  </si>
  <si>
    <t>08.10.2024   01:57:21</t>
  </si>
  <si>
    <t>08.10.2024   01:58:55</t>
  </si>
  <si>
    <t>08.10.2024   02:00:26</t>
  </si>
  <si>
    <t>08.10.2024   02:02:04</t>
  </si>
  <si>
    <t>08.10.2024   02:03:37</t>
  </si>
  <si>
    <t>08.10.2024   02:05:09</t>
  </si>
  <si>
    <t>08.10.2024   02:06:37</t>
  </si>
  <si>
    <t>08.10.2024   02:08:07</t>
  </si>
  <si>
    <t>08.10.2024   02:09:37</t>
  </si>
  <si>
    <t>08.10.2024   02:11:17</t>
  </si>
  <si>
    <t>08.10.2024   02:12:51</t>
  </si>
  <si>
    <t>08.10.2024   02:14:21</t>
  </si>
  <si>
    <t>08.10.2024   02:15:53</t>
  </si>
  <si>
    <t>08.10.2024   02:17:24</t>
  </si>
  <si>
    <t>08.10.2024   02:18:59</t>
  </si>
  <si>
    <t>08.10.2024   02:20:34</t>
  </si>
  <si>
    <t>08.10.2024   02:22:04</t>
  </si>
  <si>
    <t>08.10.2024   02:23:36</t>
  </si>
  <si>
    <t>08.10.2024   02:25:05</t>
  </si>
  <si>
    <t>08.10.2024   02:26:37</t>
  </si>
  <si>
    <t>08.10.2024   02:28:14</t>
  </si>
  <si>
    <t>08.10.2024   02:29:52</t>
  </si>
  <si>
    <t>08.10.2024   02:31:28</t>
  </si>
  <si>
    <t>08.10.2024   02:33:01</t>
  </si>
  <si>
    <t>08.10.2024   02:34:34</t>
  </si>
  <si>
    <t>08.10.2024   02:36:08</t>
  </si>
  <si>
    <t>08.10.2024   02:37:47</t>
  </si>
  <si>
    <t>08.10.2024   02:39:19</t>
  </si>
  <si>
    <t>08.10.2024   02:40:53</t>
  </si>
  <si>
    <t>08.10.2024   02:42:27</t>
  </si>
  <si>
    <t>08.10.2024   02:44:01</t>
  </si>
  <si>
    <t>08.10.2024   02:45:33</t>
  </si>
  <si>
    <t>08.10.2024   02:47:11</t>
  </si>
  <si>
    <t>08.10.2024   02:48:48</t>
  </si>
  <si>
    <t>08.10.2024   02:50:19</t>
  </si>
  <si>
    <t>08.10.2024   02:51:54</t>
  </si>
  <si>
    <t>08.10.2024   02:53:25</t>
  </si>
  <si>
    <t>08.10.2024   02:54:58</t>
  </si>
  <si>
    <t>08.10.2024   02:56:35</t>
  </si>
  <si>
    <t>08.10.2024   02:58:07</t>
  </si>
  <si>
    <t>08.10.2024   02:59:42</t>
  </si>
  <si>
    <t>08.10.2024   03:01:12</t>
  </si>
  <si>
    <t>08.10.2024   03:02:46</t>
  </si>
  <si>
    <t>08.10.2024   03:04:18</t>
  </si>
  <si>
    <t>08.10.2024   03:05:59</t>
  </si>
  <si>
    <t>08.10.2024   03:07:34</t>
  </si>
  <si>
    <t>08.10.2024   03:09:04</t>
  </si>
  <si>
    <t>08.10.2024   03:10:39</t>
  </si>
  <si>
    <t>08.10.2024   03:12:10</t>
  </si>
  <si>
    <t>08.10.2024   03:13:42</t>
  </si>
  <si>
    <t>08.10.2024   03:15:18</t>
  </si>
  <si>
    <t>08.10.2024   03:16:48</t>
  </si>
  <si>
    <t>08.10.2024   03:18:21</t>
  </si>
  <si>
    <t>08.10.2024   03:19:57</t>
  </si>
  <si>
    <t>08.10.2024   03:21:30</t>
  </si>
  <si>
    <t>08.10.2024   03:23:04</t>
  </si>
  <si>
    <t>08.10.2024   03:24:41</t>
  </si>
  <si>
    <t>08.10.2024   03:26:11</t>
  </si>
  <si>
    <t>08.10.2024   03:27:45</t>
  </si>
  <si>
    <t>08.10.2024   03:29:16</t>
  </si>
  <si>
    <t>08.10.2024   03:30:49</t>
  </si>
  <si>
    <t>08.10.2024   03:32:16</t>
  </si>
  <si>
    <t>08.10.2024   03:33:54</t>
  </si>
  <si>
    <t>08.10.2024   03:35:25</t>
  </si>
  <si>
    <t>08.10.2024   03:36:55</t>
  </si>
  <si>
    <t>08.10.2024   03:38:25</t>
  </si>
  <si>
    <t>08.10.2024   03:39:59</t>
  </si>
  <si>
    <t>08.10.2024   03:41:25</t>
  </si>
  <si>
    <t>08.10.2024   03:43:00</t>
  </si>
  <si>
    <t>08.10.2024   03:44:33</t>
  </si>
  <si>
    <t>08.10.2024   03:46:04</t>
  </si>
  <si>
    <t>08.10.2024   03:47:37</t>
  </si>
  <si>
    <t>08.10.2024   03:49:10</t>
  </si>
  <si>
    <t>08.10.2024   03:50:41</t>
  </si>
  <si>
    <t>08.10.2024   03:52:14</t>
  </si>
  <si>
    <t>08.10.2024   03:53:45</t>
  </si>
  <si>
    <t>08.10.2024   03:55:22</t>
  </si>
  <si>
    <t>08.10.2024   03:56:52</t>
  </si>
  <si>
    <t>08.10.2024   03:58:28</t>
  </si>
  <si>
    <t>08.10.2024   04:00:00</t>
  </si>
  <si>
    <t>08.10.2024   04:01:38</t>
  </si>
  <si>
    <t>08.10.2024   04:03:10</t>
  </si>
  <si>
    <t>08.10.2024   04:04:41</t>
  </si>
  <si>
    <t>08.10.2024   04:06:14</t>
  </si>
  <si>
    <t>08.10.2024   04:07:50</t>
  </si>
  <si>
    <t>08.10.2024   04:09:30</t>
  </si>
  <si>
    <t>08.10.2024   04:11:06</t>
  </si>
  <si>
    <t>08.10.2024   04:12:37</t>
  </si>
  <si>
    <t>08.10.2024   04:14:07</t>
  </si>
  <si>
    <t>08.10.2024   04:15:40</t>
  </si>
  <si>
    <t>08.10.2024   04:17:10</t>
  </si>
  <si>
    <t>08.10.2024   04:18:51</t>
  </si>
  <si>
    <t>08.10.2024   04:20:22</t>
  </si>
  <si>
    <t>08.10.2024   04:21:53</t>
  </si>
  <si>
    <t>08.10.2024   04:23:28</t>
  </si>
  <si>
    <t>08.10.2024   04:25:02</t>
  </si>
  <si>
    <t>08.10.2024   04:26:36</t>
  </si>
  <si>
    <t>08.10.2024   04:28:11</t>
  </si>
  <si>
    <t>08.10.2024   04:29:45</t>
  </si>
  <si>
    <t>08.10.2024   04:31:16</t>
  </si>
  <si>
    <t>08.10.2024   04:32:47</t>
  </si>
  <si>
    <t>08.10.2024   04:34:19</t>
  </si>
  <si>
    <t>08.10.2024   04:36:03</t>
  </si>
  <si>
    <t>08.10.2024   04:37:37</t>
  </si>
  <si>
    <t>08.10.2024   04:39:08</t>
  </si>
  <si>
    <t>08.10.2024   04:40:44</t>
  </si>
  <si>
    <t>08.10.2024   04:42:14</t>
  </si>
  <si>
    <t>08.10.2024   04:43:47</t>
  </si>
  <si>
    <t>08.10.2024   04:45:16</t>
  </si>
  <si>
    <t>08.10.2024   04:46:49</t>
  </si>
  <si>
    <t>08.10.2024   04:48:20</t>
  </si>
  <si>
    <t>08.10.2024   04:49:48</t>
  </si>
  <si>
    <t>08.10.2024   04:51:21</t>
  </si>
  <si>
    <t>08.10.2024   04:52:48</t>
  </si>
  <si>
    <t>08.10.2024   04:54:20</t>
  </si>
  <si>
    <t>08.10.2024   04:55:56</t>
  </si>
  <si>
    <t>08.10.2024   04:57:25</t>
  </si>
  <si>
    <t>08.10.2024   04:58:55</t>
  </si>
  <si>
    <t>08.10.2024   05:00:25</t>
  </si>
  <si>
    <t>08.10.2024   05:02:01</t>
  </si>
  <si>
    <t>08.10.2024   05:03:33</t>
  </si>
  <si>
    <t>08.10.2024   05:05:09</t>
  </si>
  <si>
    <t>08.10.2024   05:06:42</t>
  </si>
  <si>
    <t>08.10.2024   05:08:10</t>
  </si>
  <si>
    <t>08.10.2024   05:09:40</t>
  </si>
  <si>
    <t>08.10.2024   05:11:09</t>
  </si>
  <si>
    <t>08.10.2024   05:12:46</t>
  </si>
  <si>
    <t>08.10.2024   05:14:23</t>
  </si>
  <si>
    <t>08.10.2024   05:15:56</t>
  </si>
  <si>
    <t>08.10.2024   05:17:31</t>
  </si>
  <si>
    <t>08.10.2024   05:19:05</t>
  </si>
  <si>
    <t>08.10.2024   05:20:38</t>
  </si>
  <si>
    <t>08.10.2024   05:22:18</t>
  </si>
  <si>
    <t>08.10.2024   05:23:52</t>
  </si>
  <si>
    <t>08.10.2024   05:25:28</t>
  </si>
  <si>
    <t>08.10.2024   05:27:01</t>
  </si>
  <si>
    <t>08.10.2024   05:28:36</t>
  </si>
  <si>
    <t>08.10.2024   05:30:09</t>
  </si>
  <si>
    <t>08.10.2024   05:31:49</t>
  </si>
  <si>
    <t>08.10.2024   05:33:26</t>
  </si>
  <si>
    <t>08.10.2024   05:35:01</t>
  </si>
  <si>
    <t>08.10.2024   05:36:36</t>
  </si>
  <si>
    <t>08.10.2024   05:38:11</t>
  </si>
  <si>
    <t>08.10.2024   05:39:37</t>
  </si>
  <si>
    <t>08.10.2024   05:41:16</t>
  </si>
  <si>
    <t>08.10.2024   05:42:48</t>
  </si>
  <si>
    <t>08.10.2024   05:44:19</t>
  </si>
  <si>
    <t>08.10.2024   05:45:50</t>
  </si>
  <si>
    <t>08.10.2024   05:47:23</t>
  </si>
  <si>
    <t>08.10.2024   05:48:55</t>
  </si>
  <si>
    <t>08.10.2024   05:50:40</t>
  </si>
  <si>
    <t>08.10.2024   05:52:11</t>
  </si>
  <si>
    <t>08.10.2024   05:53:45</t>
  </si>
  <si>
    <t>08.10.2024   05:55:20</t>
  </si>
  <si>
    <t>08.10.2024   05:56:50</t>
  </si>
  <si>
    <t>08.10.2024   05:58:25</t>
  </si>
  <si>
    <t>08.10.2024   05:59:59</t>
  </si>
  <si>
    <t>08.10.2024   06:01:31</t>
  </si>
  <si>
    <t>08.10.2024   06:03:02</t>
  </si>
  <si>
    <t>08.10.2024   06:04:32</t>
  </si>
  <si>
    <t>08.10.2024   06:06:05</t>
  </si>
  <si>
    <t>08.10.2024   06:07:36</t>
  </si>
  <si>
    <t>08.10.2024   06:09:19</t>
  </si>
  <si>
    <t>08.10.2024   06:10:48</t>
  </si>
  <si>
    <t>08.10.2024   06:12:23</t>
  </si>
  <si>
    <t>08.10.2024   06:14:00</t>
  </si>
  <si>
    <t>08.10.2024   06:15:31</t>
  </si>
  <si>
    <t>08.10.2024   06:17:03</t>
  </si>
  <si>
    <t>08.10.2024   06:18:40</t>
  </si>
  <si>
    <t>08.10.2024   06:20:16</t>
  </si>
  <si>
    <t>08.10.2024   06:21:49</t>
  </si>
  <si>
    <t>08.10.2024   06:23:23</t>
  </si>
  <si>
    <t>08.10.2024   06:24:57</t>
  </si>
  <si>
    <t>08.10.2024   06:26:31</t>
  </si>
  <si>
    <t>08.10.2024   06:28:07</t>
  </si>
  <si>
    <t>08.10.2024   06:29:41</t>
  </si>
  <si>
    <t>08.10.2024   06:31:11</t>
  </si>
  <si>
    <t>08.10.2024   06:32:44</t>
  </si>
  <si>
    <t>08.10.2024   06:34:17</t>
  </si>
  <si>
    <t>08.10.2024   06:35:55</t>
  </si>
  <si>
    <t>08.10.2024   06:37:29</t>
  </si>
  <si>
    <t>08.10.2024   06:39:05</t>
  </si>
  <si>
    <t>08.10.2024   06:40:40</t>
  </si>
  <si>
    <t>08.10.2024   06:42:15</t>
  </si>
  <si>
    <t>08.10.2024   06:43:44</t>
  </si>
  <si>
    <t>08.10.2024   06:45:21</t>
  </si>
  <si>
    <t>08.10.2024   06:47:01</t>
  </si>
  <si>
    <t>08.10.2024   06:48:31</t>
  </si>
  <si>
    <t>08.10.2024   06:50:03</t>
  </si>
  <si>
    <t>08.10.2024   06:51:37</t>
  </si>
  <si>
    <t>08.10.2024   06:53:11</t>
  </si>
  <si>
    <t>08.10.2024   06:54:51</t>
  </si>
  <si>
    <t>08.10.2024   06:56:23</t>
  </si>
  <si>
    <t>08.10.2024   06:58:00</t>
  </si>
  <si>
    <t>08.10.2024   06:59:36</t>
  </si>
  <si>
    <t>08.10.2024   07:01:17</t>
  </si>
  <si>
    <t>08.10.2024   07:02:47</t>
  </si>
  <si>
    <t>08.10.2024   07:04:26</t>
  </si>
  <si>
    <t>08.10.2024   07:06:01</t>
  </si>
  <si>
    <t>08.10.2024   07:07:31</t>
  </si>
  <si>
    <t>08.10.2024   07:09:07</t>
  </si>
  <si>
    <t>08.10.2024   07:10:39</t>
  </si>
  <si>
    <t>08.10.2024   07:12:10</t>
  </si>
  <si>
    <t>08.10.2024   07:13:46</t>
  </si>
  <si>
    <t>08.10.2024   07:15:17</t>
  </si>
  <si>
    <t>08.10.2024   07:16:49</t>
  </si>
  <si>
    <t>08.10.2024   07:18:18</t>
  </si>
  <si>
    <t>08.10.2024   07:19:50</t>
  </si>
  <si>
    <t>08.10.2024   07:21:21</t>
  </si>
  <si>
    <t>08.10.2024   07:22:59</t>
  </si>
  <si>
    <t>08.10.2024   07:24:34</t>
  </si>
  <si>
    <t>08.10.2024   07:26:05</t>
  </si>
  <si>
    <t>08.10.2024   07:27:34</t>
  </si>
  <si>
    <t>08.10.2024   07:29:05</t>
  </si>
  <si>
    <t>08.10.2024   07:30:30</t>
  </si>
  <si>
    <t>08.10.2024   07:32:03</t>
  </si>
  <si>
    <t>08.10.2024   07:33:35</t>
  </si>
  <si>
    <t>08.10.2024   07:35:07</t>
  </si>
  <si>
    <t>08.10.2024   07:36:40</t>
  </si>
  <si>
    <t>08.10.2024   07:38:12</t>
  </si>
  <si>
    <t>08.10.2024   07:39:42</t>
  </si>
  <si>
    <t>08.10.2024   07:41:17</t>
  </si>
  <si>
    <t>08.10.2024   07:42:47</t>
  </si>
  <si>
    <t>08.10.2024   07:44:21</t>
  </si>
  <si>
    <t>08.10.2024   07:45:52</t>
  </si>
  <si>
    <t>08.10.2024   07:47:21</t>
  </si>
  <si>
    <t>08.10.2024   07:48:51</t>
  </si>
  <si>
    <t>08.10.2024   07:50:23</t>
  </si>
  <si>
    <t>08.10.2024   07:51:59</t>
  </si>
  <si>
    <t>08.10.2024   07:53:30</t>
  </si>
  <si>
    <t>08.10.2024   07:55:00</t>
  </si>
  <si>
    <t>08.10.2024   07:56:28</t>
  </si>
  <si>
    <t>08.10.2024   07:58:03</t>
  </si>
  <si>
    <t>08.10.2024   07:59:36</t>
  </si>
  <si>
    <t>08.10.2024   08:01:05</t>
  </si>
  <si>
    <t>08.10.2024   08:02:33</t>
  </si>
  <si>
    <t>08.10.2024   08:04:05</t>
  </si>
  <si>
    <t>08.10.2024   08:05:38</t>
  </si>
  <si>
    <t>08.10.2024   08:07:10</t>
  </si>
  <si>
    <t>08.10.2024   08:08:43</t>
  </si>
  <si>
    <t>08.10.2024   08:10:13</t>
  </si>
  <si>
    <t>08.10.2024   08:11:43</t>
  </si>
  <si>
    <t>08.10.2024   08:13:16</t>
  </si>
  <si>
    <t>08.10.2024   08:14:49</t>
  </si>
  <si>
    <t>08.10.2024   08:16:21</t>
  </si>
  <si>
    <t>08.10.2024   08:17:56</t>
  </si>
  <si>
    <t>08.10.2024   08:19:28</t>
  </si>
  <si>
    <t>08.10.2024   08:20:58</t>
  </si>
  <si>
    <t>08.10.2024   08:22:26</t>
  </si>
  <si>
    <t>08.10.2024   08:23:58</t>
  </si>
  <si>
    <t>08.10.2024   08:25:32</t>
  </si>
  <si>
    <t>08.10.2024   08:27:03</t>
  </si>
  <si>
    <t>08.10.2024   08:28:33</t>
  </si>
  <si>
    <t>08.10.2024   08:30:07</t>
  </si>
  <si>
    <t>08.10.2024   08:31:36</t>
  </si>
  <si>
    <t>08.10.2024   08:33:04</t>
  </si>
  <si>
    <t>08.10.2024   08:34:39</t>
  </si>
  <si>
    <t>08.10.2024   08:36:10</t>
  </si>
  <si>
    <t>08.10.2024   08:37:39</t>
  </si>
  <si>
    <t>08.10.2024   08:39:14</t>
  </si>
  <si>
    <t>08.10.2024   08:40:46</t>
  </si>
  <si>
    <t>08.10.2024   08:42:21</t>
  </si>
  <si>
    <t>08.10.2024   08:43:59</t>
  </si>
  <si>
    <t>08.10.2024   08:45:29</t>
  </si>
  <si>
    <t>08.10.2024   08:47:00</t>
  </si>
  <si>
    <t>08.10.2024   08:48:30</t>
  </si>
  <si>
    <t>08.10.2024   08:50:01</t>
  </si>
  <si>
    <t>08.10.2024   08:51:33</t>
  </si>
  <si>
    <t>08.10.2024   08:53:10</t>
  </si>
  <si>
    <t>08.10.2024   08:54:43</t>
  </si>
  <si>
    <t>08.10.2024   08:56:11</t>
  </si>
  <si>
    <t>08.10.2024   08:57:38</t>
  </si>
  <si>
    <t>08.10.2024   08:59:04</t>
  </si>
  <si>
    <t>08.10.2024   09:00:40</t>
  </si>
  <si>
    <t>08.10.2024   09:02:14</t>
  </si>
  <si>
    <t>08.10.2024   09:03:48</t>
  </si>
  <si>
    <t>08.10.2024   09:05:22</t>
  </si>
  <si>
    <t>08.10.2024   09:06:54</t>
  </si>
  <si>
    <t>08.10.2024   09:08:23</t>
  </si>
  <si>
    <t>08.10.2024   09:09:56</t>
  </si>
  <si>
    <t>08.10.2024   09:11:30</t>
  </si>
  <si>
    <t>08.10.2024   09:13:06</t>
  </si>
  <si>
    <t>08.10.2024   09:14:37</t>
  </si>
  <si>
    <t>08.10.2024   09:16:10</t>
  </si>
  <si>
    <t>08.10.2024   09:17:40</t>
  </si>
  <si>
    <t>08.10.2024   09:19:15</t>
  </si>
  <si>
    <t>08.10.2024   09:20:53</t>
  </si>
  <si>
    <t>08.10.2024   09:22:20</t>
  </si>
  <si>
    <t>08.10.2024   09:23:47</t>
  </si>
  <si>
    <t>08.10.2024   09:25:18</t>
  </si>
  <si>
    <t>08.10.2024   09:26:49</t>
  </si>
  <si>
    <t>08.10.2024   09:28:20</t>
  </si>
  <si>
    <t>08.10.2024   09:29:55</t>
  </si>
  <si>
    <t>08.10.2024   09:31:25</t>
  </si>
  <si>
    <t>08.10.2024   09:32:53</t>
  </si>
  <si>
    <t>08.10.2024   09:34:24</t>
  </si>
  <si>
    <t>08.10.2024   09:35:53</t>
  </si>
  <si>
    <t>08.10.2024   09:37:23</t>
  </si>
  <si>
    <t>08.10.2024   09:39:01</t>
  </si>
  <si>
    <t>08.10.2024   09:40:33</t>
  </si>
  <si>
    <t>08.10.2024   09:42:03</t>
  </si>
  <si>
    <t>08.10.2024   09:43:36</t>
  </si>
  <si>
    <t>08.10.2024   09:45:10</t>
  </si>
  <si>
    <t>08.10.2024   09:46:43</t>
  </si>
  <si>
    <t>08.10.2024   09:48:19</t>
  </si>
  <si>
    <t>08.10.2024   09:49:48</t>
  </si>
  <si>
    <t>08.10.2024   09:51:18</t>
  </si>
  <si>
    <t>08.10.2024   09:52:49</t>
  </si>
  <si>
    <t>08.10.2024   09:54:19</t>
  </si>
  <si>
    <t>08.10.2024   09:55:52</t>
  </si>
  <si>
    <t>08.10.2024   09:57:27</t>
  </si>
  <si>
    <t>08.10.2024   09:58:59</t>
  </si>
  <si>
    <t>08.10.2024   10:00:27</t>
  </si>
  <si>
    <t>08.10.2024   10:02:01</t>
  </si>
  <si>
    <t>08.10.2024   10:03:33</t>
  </si>
  <si>
    <t>08.10.2024   10:05:10</t>
  </si>
  <si>
    <t>08.10.2024   10:06:46</t>
  </si>
  <si>
    <t>08.10.2024   10:08:17</t>
  </si>
  <si>
    <t>08.10.2024   10:09:48</t>
  </si>
  <si>
    <t>08.10.2024   10:11:17</t>
  </si>
  <si>
    <t>08.10.2024   10:12:49</t>
  </si>
  <si>
    <t>08.10.2024   10:14:26</t>
  </si>
  <si>
    <t>08.10.2024   10:16:01</t>
  </si>
  <si>
    <t>08.10.2024   10:17:30</t>
  </si>
  <si>
    <t>08.10.2024   10:18:59</t>
  </si>
  <si>
    <t>08.10.2024   10:20:32</t>
  </si>
  <si>
    <t>08.10.2024   10:22:02</t>
  </si>
  <si>
    <t>08.10.2024   10:23:35</t>
  </si>
  <si>
    <t>08.10.2024   10:25:04</t>
  </si>
  <si>
    <t>08.10.2024   10:26:34</t>
  </si>
  <si>
    <t>08.10.2024   10:28:06</t>
  </si>
  <si>
    <t>08.10.2024   10:29:38</t>
  </si>
  <si>
    <t>08.10.2024   10:31:06</t>
  </si>
  <si>
    <t>08.10.2024   10:32:42</t>
  </si>
  <si>
    <t>08.10.2024   10:34:15</t>
  </si>
  <si>
    <t>08.10.2024   10:35:43</t>
  </si>
  <si>
    <t>08.10.2024   10:37:14</t>
  </si>
  <si>
    <t>08.10.2024   10:38:45</t>
  </si>
  <si>
    <t>08.10.2024   10:40:20</t>
  </si>
  <si>
    <t>08.10.2024   10:41:54</t>
  </si>
  <si>
    <t>08.10.2024   10:43:29</t>
  </si>
  <si>
    <t>08.10.2024   10:44:58</t>
  </si>
  <si>
    <t>08.10.2024   10:46:27</t>
  </si>
  <si>
    <t>08.10.2024   10:47:57</t>
  </si>
  <si>
    <t>08.10.2024   10:49:29</t>
  </si>
  <si>
    <t>08.10.2024   10:51:01</t>
  </si>
  <si>
    <t>08.10.2024   10:52:32</t>
  </si>
  <si>
    <t>08.10.2024   10:54:01</t>
  </si>
  <si>
    <t>08.10.2024   10:55:34</t>
  </si>
  <si>
    <t>08.10.2024   10:57:05</t>
  </si>
  <si>
    <t>08.10.2024   10:58:35</t>
  </si>
  <si>
    <t>08.10.2024   11:00:11</t>
  </si>
  <si>
    <t>08.10.2024   11:01:47</t>
  </si>
  <si>
    <t>08.10.2024   11:03:23</t>
  </si>
  <si>
    <t>08.10.2024   11:04:59</t>
  </si>
  <si>
    <t>08.10.2024   11:06:29</t>
  </si>
  <si>
    <t>08.10.2024   11:08:07</t>
  </si>
  <si>
    <t>08.10.2024   11:09:41</t>
  </si>
  <si>
    <t>08.10.2024   11:11:16</t>
  </si>
  <si>
    <t>08.10.2024   11:12:50</t>
  </si>
  <si>
    <t>08.10.2024   11:14:23</t>
  </si>
  <si>
    <t>08.10.2024   11:15:54</t>
  </si>
  <si>
    <t>08.10.2024   11:17:27</t>
  </si>
  <si>
    <t>08.10.2024   11:19:07</t>
  </si>
  <si>
    <t>08.10.2024   11:20:46</t>
  </si>
  <si>
    <t>08.10.2024   11:22:17</t>
  </si>
  <si>
    <t>08.10.2024   11:23:54</t>
  </si>
  <si>
    <t>08.10.2024   11:25:23</t>
  </si>
  <si>
    <t>08.10.2024   11:26:54</t>
  </si>
  <si>
    <t>08.10.2024   11:28:44</t>
  </si>
  <si>
    <t>08.10.2024   11:30:18</t>
  </si>
  <si>
    <t>08.10.2024   11:31:49</t>
  </si>
  <si>
    <t>08.10.2024   11:33:21</t>
  </si>
  <si>
    <t>08.10.2024   11:34:52</t>
  </si>
  <si>
    <t>08.10.2024   11:36:25</t>
  </si>
  <si>
    <t>08.10.2024   11:38:07</t>
  </si>
  <si>
    <t>08.10.2024   11:39:39</t>
  </si>
  <si>
    <t>08.10.2024   11:41:21</t>
  </si>
  <si>
    <t>08.10.2024   11:42:48</t>
  </si>
  <si>
    <t>08.10.2024   11:44:24</t>
  </si>
  <si>
    <t>08.10.2024   11:45:53</t>
  </si>
  <si>
    <t>08.10.2024   11:47:33</t>
  </si>
  <si>
    <t>08.10.2024   11:49:07</t>
  </si>
  <si>
    <t>08.10.2024   11:50:41</t>
  </si>
  <si>
    <t>08.10.2024   11:52:10</t>
  </si>
  <si>
    <t>08.10.2024   11:53:44</t>
  </si>
  <si>
    <t>08.10.2024   11:55:16</t>
  </si>
  <si>
    <t>08.10.2024   11:56:55</t>
  </si>
  <si>
    <t>08.10.2024   11:58:31</t>
  </si>
  <si>
    <t>08.10.2024   12:00:00</t>
  </si>
  <si>
    <t>08.10.2024   12:01:29</t>
  </si>
  <si>
    <t>08.10.2024   12:03:03</t>
  </si>
  <si>
    <t>08.10.2024   12:04:38</t>
  </si>
  <si>
    <t>08.10.2024   12:06:14</t>
  </si>
  <si>
    <t>08.10.2024   12:07:52</t>
  </si>
  <si>
    <t>08.10.2024   12:09:27</t>
  </si>
  <si>
    <t>08.10.2024   12:10:59</t>
  </si>
  <si>
    <t>08.10.2024   12:12:33</t>
  </si>
  <si>
    <t>08.10.2024   12:14:08</t>
  </si>
  <si>
    <t>08.10.2024   12:15:54</t>
  </si>
  <si>
    <t>08.10.2024   12:17:27</t>
  </si>
  <si>
    <t>08.10.2024   12:19:00</t>
  </si>
  <si>
    <t>08.10.2024   12:20:36</t>
  </si>
  <si>
    <t>08.10.2024   12:22:08</t>
  </si>
  <si>
    <t>08.10.2024   12:23:50</t>
  </si>
  <si>
    <t>08.10.2024   12:25:25</t>
  </si>
  <si>
    <t>08.10.2024   12:26:56</t>
  </si>
  <si>
    <t>08.10.2024   12:28:29</t>
  </si>
  <si>
    <t>08.10.2024   12:30:00</t>
  </si>
  <si>
    <t>08.10.2024   12:31:31</t>
  </si>
  <si>
    <t>08.10.2024   12:33:10</t>
  </si>
  <si>
    <t>08.10.2024   12:34:43</t>
  </si>
  <si>
    <t>08.10.2024   12:36:13</t>
  </si>
  <si>
    <t>08.10.2024   12:37:43</t>
  </si>
  <si>
    <t>08.10.2024   12:39:14</t>
  </si>
  <si>
    <t>08.10.2024   12:40:44</t>
  </si>
  <si>
    <t>08.10.2024   12:42:25</t>
  </si>
  <si>
    <t>08.10.2024   12:43:59</t>
  </si>
  <si>
    <t>08.10.2024   12:45:31</t>
  </si>
  <si>
    <t>08.10.2024   12:47:07</t>
  </si>
  <si>
    <t>08.10.2024   12:48:43</t>
  </si>
  <si>
    <t>08.10.2024   12:50:17</t>
  </si>
  <si>
    <t>08.10.2024   12:52:04</t>
  </si>
  <si>
    <t>08.10.2024   12:53:36</t>
  </si>
  <si>
    <t>08.10.2024   12:55:09</t>
  </si>
  <si>
    <t>08.10.2024   12:56:43</t>
  </si>
  <si>
    <t>08.10.2024   12:58:17</t>
  </si>
  <si>
    <t>08.10.2024   12:59:46</t>
  </si>
  <si>
    <t>08.10.2024   13:01:25</t>
  </si>
  <si>
    <t>08.10.2024   13:02:57</t>
  </si>
  <si>
    <t>08.10.2024   13:04:24</t>
  </si>
  <si>
    <t>08.10.2024   13:05:54</t>
  </si>
  <si>
    <t>08.10.2024   13:07:27</t>
  </si>
  <si>
    <t>08.10.2024   13:08:54</t>
  </si>
  <si>
    <t>08.10.2024   13:10:29</t>
  </si>
  <si>
    <t>08.10.2024   13:11:59</t>
  </si>
  <si>
    <t>08.10.2024   13:13:29</t>
  </si>
  <si>
    <t>08.10.2024   13:15:01</t>
  </si>
  <si>
    <t>08.10.2024   13:16:34</t>
  </si>
  <si>
    <t>08.10.2024   13:18:04</t>
  </si>
  <si>
    <t>08.10.2024   13:19:38</t>
  </si>
  <si>
    <t>08.10.2024   13:21:06</t>
  </si>
  <si>
    <t>08.10.2024   13:22:38</t>
  </si>
  <si>
    <t>08.10.2024   13:24:10</t>
  </si>
  <si>
    <t>08.10.2024   13:25:41</t>
  </si>
  <si>
    <t>08.10.2024   13:27:13</t>
  </si>
  <si>
    <t>08.10.2024   13:28:47</t>
  </si>
  <si>
    <t>08.10.2024   13:30:18</t>
  </si>
  <si>
    <t>08.10.2024   13:31:51</t>
  </si>
  <si>
    <t>08.10.2024   13:33:20</t>
  </si>
  <si>
    <t>08.10.2024   13:34:53</t>
  </si>
  <si>
    <t>08.10.2024   13:36:28</t>
  </si>
  <si>
    <t>08.10.2024   13:37:57</t>
  </si>
  <si>
    <t>08.10.2024   13:39:25</t>
  </si>
  <si>
    <t>08.10.2024   13:40:54</t>
  </si>
  <si>
    <t>08.10.2024   13:42:27</t>
  </si>
  <si>
    <t>08.10.2024   13:43:57</t>
  </si>
  <si>
    <t>08.10.2024   13:45:37</t>
  </si>
  <si>
    <t>08.10.2024   13:47:03</t>
  </si>
  <si>
    <t>08.10.2024   13:48:30</t>
  </si>
  <si>
    <t>08.10.2024   13:49:59</t>
  </si>
  <si>
    <t>08.10.2024   13:51:29</t>
  </si>
  <si>
    <t>08.10.2024   13:53:01</t>
  </si>
  <si>
    <t>08.10.2024   13:54:40</t>
  </si>
  <si>
    <t>08.10.2024   13:56:12</t>
  </si>
  <si>
    <t>08.10.2024   13:57:49</t>
  </si>
  <si>
    <t>08.10.2024   13:59:22</t>
  </si>
  <si>
    <t>08.10.2024   14:00:55</t>
  </si>
  <si>
    <t>08.10.2024   14:02:25</t>
  </si>
  <si>
    <t>08.10.2024   14:04:03</t>
  </si>
  <si>
    <t>08.10.2024   14:05:32</t>
  </si>
  <si>
    <t>08.10.2024   14:07:05</t>
  </si>
  <si>
    <t>08.10.2024   14:08:35</t>
  </si>
  <si>
    <t>08.10.2024   14:10:14</t>
  </si>
  <si>
    <t>08.10.2024   14:11:46</t>
  </si>
  <si>
    <t>08.10.2024   14:13:25</t>
  </si>
  <si>
    <t>08.10.2024   14:14:55</t>
  </si>
  <si>
    <t>08.10.2024   14:16:28</t>
  </si>
  <si>
    <t>08.10.2024   14:18:02</t>
  </si>
  <si>
    <t>08.10.2024   14:19:33</t>
  </si>
  <si>
    <t>08.10.2024   14:21:01</t>
  </si>
  <si>
    <t>08.10.2024   14:22:45</t>
  </si>
  <si>
    <t>08.10.2024   14:24:14</t>
  </si>
  <si>
    <t>08.10.2024   14:25:45</t>
  </si>
  <si>
    <t>08.10.2024   14:27:17</t>
  </si>
  <si>
    <t>08.10.2024   14:28:47</t>
  </si>
  <si>
    <t>08.10.2024   14:30:19</t>
  </si>
  <si>
    <t>08.10.2024   14:31:56</t>
  </si>
  <si>
    <t>08.10.2024   14:33:23</t>
  </si>
  <si>
    <t>08.10.2024   14:34:55</t>
  </si>
  <si>
    <t>08.10.2024   14:36:28</t>
  </si>
  <si>
    <t>08.10.2024   14:37:59</t>
  </si>
  <si>
    <t>08.10.2024   14:39:29</t>
  </si>
  <si>
    <t>08.10.2024   14:41:16</t>
  </si>
  <si>
    <t>08.10.2024   14:42:51</t>
  </si>
  <si>
    <t>08.10.2024   14:44:26</t>
  </si>
  <si>
    <t>08.10.2024   14:46:01</t>
  </si>
  <si>
    <t>08.10.2024   14:47:34</t>
  </si>
  <si>
    <t>08.10.2024   14:49:12</t>
  </si>
  <si>
    <t>08.10.2024   14:50:48</t>
  </si>
  <si>
    <t>08.10.2024   14:52:20</t>
  </si>
  <si>
    <t>08.10.2024   14:53:51</t>
  </si>
  <si>
    <t>08.10.2024   14:55:23</t>
  </si>
  <si>
    <t>08.10.2024   14:56:55</t>
  </si>
  <si>
    <t>08.10.2024   14:58:35</t>
  </si>
  <si>
    <t>08.10.2024   15:00:12</t>
  </si>
  <si>
    <t>08.10.2024   15:01:45</t>
  </si>
  <si>
    <t>08.10.2024   15:03:16</t>
  </si>
  <si>
    <t>08.10.2024   15:04:49</t>
  </si>
  <si>
    <t>08.10.2024   15:06:23</t>
  </si>
  <si>
    <t>08.10.2024   15:08:02</t>
  </si>
  <si>
    <t>08.10.2024   15:09:38</t>
  </si>
  <si>
    <t>08.10.2024   15:11:15</t>
  </si>
  <si>
    <t>08.10.2024   15:12:49</t>
  </si>
  <si>
    <t>08.10.2024   15:14:21</t>
  </si>
  <si>
    <t>08.10.2024   15:15:53</t>
  </si>
  <si>
    <t>08.10.2024   15:17:39</t>
  </si>
  <si>
    <t>08.10.2024   15:19:10</t>
  </si>
  <si>
    <t>08.10.2024   15:20:41</t>
  </si>
  <si>
    <t>08.10.2024   15:22:10</t>
  </si>
  <si>
    <t>08.10.2024   15:23:45</t>
  </si>
  <si>
    <t>08.10.2024   15:25:16</t>
  </si>
  <si>
    <t>08.10.2024   15:26:51</t>
  </si>
  <si>
    <t>08.10.2024   15:28:19</t>
  </si>
  <si>
    <t>08.10.2024   15:29:52</t>
  </si>
  <si>
    <t>08.10.2024   15:31:26</t>
  </si>
  <si>
    <t>08.10.2024   15:33:00</t>
  </si>
  <si>
    <t>08.10.2024   15:34:34</t>
  </si>
  <si>
    <t>08.10.2024   15:36:10</t>
  </si>
  <si>
    <t>08.10.2024   15:37:44</t>
  </si>
  <si>
    <t>08.10.2024   15:39:40</t>
  </si>
  <si>
    <t>08.10.2024   15:41:12</t>
  </si>
  <si>
    <t>08.10.2024   15:42:43</t>
  </si>
  <si>
    <t>08.10.2024   15:44:13</t>
  </si>
  <si>
    <t>08.10.2024   15:45:43</t>
  </si>
  <si>
    <t>08.10.2024   15:47:15</t>
  </si>
  <si>
    <t>08.10.2024   15:48:45</t>
  </si>
  <si>
    <t>08.10.2024   15:50:13</t>
  </si>
  <si>
    <t>08.10.2024   15:51:46</t>
  </si>
  <si>
    <t>08.10.2024   15:53:19</t>
  </si>
  <si>
    <t>08.10.2024   15:54:50</t>
  </si>
  <si>
    <t>08.10.2024   15:56:24</t>
  </si>
  <si>
    <t>08.10.2024   15:57:56</t>
  </si>
  <si>
    <t>08.10.2024   15:59:28</t>
  </si>
  <si>
    <t>08.10.2024   16:00:58</t>
  </si>
  <si>
    <t>08.10.2024   16:02:34</t>
  </si>
  <si>
    <t>08.10.2024   16:04:03</t>
  </si>
  <si>
    <t>08.10.2024   16:05:37</t>
  </si>
  <si>
    <t>08.10.2024   16:07:11</t>
  </si>
  <si>
    <t>08.10.2024   16:08:41</t>
  </si>
  <si>
    <t>08.10.2024   16:10:14</t>
  </si>
  <si>
    <t>08.10.2024   16:11:52</t>
  </si>
  <si>
    <t>08.10.2024   16:13:17</t>
  </si>
  <si>
    <t>08.10.2024   16:14:45</t>
  </si>
  <si>
    <t>08.10.2024   16:16:16</t>
  </si>
  <si>
    <t>08.10.2024   16:17:48</t>
  </si>
  <si>
    <t>08.10.2024   16:19:18</t>
  </si>
  <si>
    <t>08.10.2024   16:20:54</t>
  </si>
  <si>
    <t>08.10.2024   16:22:21</t>
  </si>
  <si>
    <t>08.10.2024   16:23:52</t>
  </si>
  <si>
    <t>08.10.2024   16:25:22</t>
  </si>
  <si>
    <t>08.10.2024   16:26:59</t>
  </si>
  <si>
    <t>08.10.2024   16:28:32</t>
  </si>
  <si>
    <t>08.10.2024   16:30:09</t>
  </si>
  <si>
    <t>08.10.2024   16:31:40</t>
  </si>
  <si>
    <t>08.10.2024   16:33:13</t>
  </si>
  <si>
    <t>08.10.2024   16:34:44</t>
  </si>
  <si>
    <t>08.10.2024   16:36:17</t>
  </si>
  <si>
    <t>08.10.2024   16:37:48</t>
  </si>
  <si>
    <t>08.10.2024   16:39:25</t>
  </si>
  <si>
    <t>08.10.2024   16:40:53</t>
  </si>
  <si>
    <t>08.10.2024   16:42:25</t>
  </si>
  <si>
    <t>08.10.2024   16:43:58</t>
  </si>
  <si>
    <t>08.10.2024   16:45:27</t>
  </si>
  <si>
    <t>08.10.2024   16:47:03</t>
  </si>
  <si>
    <t>08.10.2024   16:48:45</t>
  </si>
  <si>
    <t>08.10.2024   16:50:13</t>
  </si>
  <si>
    <t>08.10.2024   16:51:46</t>
  </si>
  <si>
    <t>08.10.2024   16:53:15</t>
  </si>
  <si>
    <t>08.10.2024   16:54:44</t>
  </si>
  <si>
    <t>08.10.2024   16:56:17</t>
  </si>
  <si>
    <t>08.10.2024   16:57:57</t>
  </si>
  <si>
    <t>08.10.2024   16:59:28</t>
  </si>
  <si>
    <t>08.10.2024   17:01:02</t>
  </si>
  <si>
    <t>08.10.2024   17:02:31</t>
  </si>
  <si>
    <t>08.10.2024   17:04:02</t>
  </si>
  <si>
    <t>08.10.2024   17:05:37</t>
  </si>
  <si>
    <t>08.10.2024   17:07:11</t>
  </si>
  <si>
    <t>08.10.2024   17:08:41</t>
  </si>
  <si>
    <t>08.10.2024   17:10:11</t>
  </si>
  <si>
    <t>08.10.2024   17:11:45</t>
  </si>
  <si>
    <t>08.10.2024   17:13:17</t>
  </si>
  <si>
    <t>08.10.2024   17:14:48</t>
  </si>
  <si>
    <t>08.10.2024   17:16:21</t>
  </si>
  <si>
    <t>08.10.2024   17:17:51</t>
  </si>
  <si>
    <t>08.10.2024   17:19:18</t>
  </si>
  <si>
    <t>08.10.2024   17:20:45</t>
  </si>
  <si>
    <t>08.10.2024   17:22:14</t>
  </si>
  <si>
    <t>08.10.2024   17:23:45</t>
  </si>
  <si>
    <t>08.10.2024   17:25:15</t>
  </si>
  <si>
    <t>08.10.2024   17:26:40</t>
  </si>
  <si>
    <t>08.10.2024   17:28:10</t>
  </si>
  <si>
    <t>08.10.2024   17:29:39</t>
  </si>
  <si>
    <t>08.10.2024   17:31:08</t>
  </si>
  <si>
    <t>08.10.2024   17:32:47</t>
  </si>
  <si>
    <t>08.10.2024   17:34:17</t>
  </si>
  <si>
    <t>08.10.2024   17:35:45</t>
  </si>
  <si>
    <t>08.10.2024   17:37:12</t>
  </si>
  <si>
    <t>08.10.2024   17:38:42</t>
  </si>
  <si>
    <t>08.10.2024   17:40:11</t>
  </si>
  <si>
    <t>08.10.2024   17:41:48</t>
  </si>
  <si>
    <t>08.10.2024   17:43:17</t>
  </si>
  <si>
    <t>08.10.2024   17:44:44</t>
  </si>
  <si>
    <t>08.10.2024   17:46:10</t>
  </si>
  <si>
    <t>08.10.2024   17:47:38</t>
  </si>
  <si>
    <t>08.10.2024   17:49:12</t>
  </si>
  <si>
    <t>08.10.2024   17:50:46</t>
  </si>
  <si>
    <t>08.10.2024   17:52:16</t>
  </si>
  <si>
    <t>08.10.2024   17:53:47</t>
  </si>
  <si>
    <t>08.10.2024   17:55:14</t>
  </si>
  <si>
    <t>08.10.2024   17:56:40</t>
  </si>
  <si>
    <t>08.10.2024   17:58:07</t>
  </si>
  <si>
    <t>08.10.2024   17:59:47</t>
  </si>
  <si>
    <t>08.10.2024   18:01:18</t>
  </si>
  <si>
    <t>08.10.2024   18:02:44</t>
  </si>
  <si>
    <t>08.10.2024   18:04:13</t>
  </si>
  <si>
    <t>08.10.2024   18:05:40</t>
  </si>
  <si>
    <t>08.10.2024   18:07:12</t>
  </si>
  <si>
    <t>08.10.2024   18:08:44</t>
  </si>
  <si>
    <t>08.10.2024   18:10:17</t>
  </si>
  <si>
    <t>08.10.2024   18:11:47</t>
  </si>
  <si>
    <t>08.10.2024   18:13:11</t>
  </si>
  <si>
    <t>08.10.2024   18:14:38</t>
  </si>
  <si>
    <t>08.10.2024   18:16:07</t>
  </si>
  <si>
    <t>08.10.2024   18:17:42</t>
  </si>
  <si>
    <t>08.10.2024   18:19:11</t>
  </si>
  <si>
    <t>08.10.2024   18:20:42</t>
  </si>
  <si>
    <t>08.10.2024   18:22:07</t>
  </si>
  <si>
    <t>08.10.2024   18:23:35</t>
  </si>
  <si>
    <t>08.10.2024   18:25:04</t>
  </si>
  <si>
    <t>08.10.2024   18:26:37</t>
  </si>
  <si>
    <t>08.10.2024   18:28:03</t>
  </si>
  <si>
    <t>08.10.2024   18:29:33</t>
  </si>
  <si>
    <t>08.10.2024   18:30:57</t>
  </si>
  <si>
    <t>08.10.2024   18:32:27</t>
  </si>
  <si>
    <t>08.10.2024   18:33:55</t>
  </si>
  <si>
    <t>08.10.2024   18:35:33</t>
  </si>
  <si>
    <t>08.10.2024   18:37:05</t>
  </si>
  <si>
    <t>08.10.2024   18:38:35</t>
  </si>
  <si>
    <t>08.10.2024   18:40:00</t>
  </si>
  <si>
    <t>08.10.2024   18:41:29</t>
  </si>
  <si>
    <t>08.10.2024   18:42:59</t>
  </si>
  <si>
    <t>08.10.2024   18:44:30</t>
  </si>
  <si>
    <t>08.10.2024   18:46:01</t>
  </si>
  <si>
    <t>08.10.2024   18:47:27</t>
  </si>
  <si>
    <t>08.10.2024   18:48:57</t>
  </si>
  <si>
    <t>08.10.2024   18:50:26</t>
  </si>
  <si>
    <t>08.10.2024   18:52:06</t>
  </si>
  <si>
    <t>08.10.2024   18:53:36</t>
  </si>
  <si>
    <t>08.10.2024   18:55:05</t>
  </si>
  <si>
    <t>08.10.2024   18:56:34</t>
  </si>
  <si>
    <t>08.10.2024   18:58:03</t>
  </si>
  <si>
    <t>08.10.2024   18:59:28</t>
  </si>
  <si>
    <t>08.10.2024   19:01:05</t>
  </si>
  <si>
    <t>08.10.2024   19:02:36</t>
  </si>
  <si>
    <t>08.10.2024   19:04:09</t>
  </si>
  <si>
    <t>08.10.2024   19:05:38</t>
  </si>
  <si>
    <t>08.10.2024   19:07:06</t>
  </si>
  <si>
    <t>08.10.2024   19:08:37</t>
  </si>
  <si>
    <t>08.10.2024   19:10:14</t>
  </si>
  <si>
    <t>08.10.2024   19:11:43</t>
  </si>
  <si>
    <t>08.10.2024   19:13:12</t>
  </si>
  <si>
    <t>08.10.2024   19:14:41</t>
  </si>
  <si>
    <t>08.10.2024   19:16:15</t>
  </si>
  <si>
    <t>08.10.2024   19:17:42</t>
  </si>
  <si>
    <t>08.10.2024   19:19:16</t>
  </si>
  <si>
    <t>08.10.2024   19:20:48</t>
  </si>
  <si>
    <t>08.10.2024   19:22:17</t>
  </si>
  <si>
    <t>08.10.2024   19:23:45</t>
  </si>
  <si>
    <t>08.10.2024   19:25:15</t>
  </si>
  <si>
    <t>08.10.2024   19:26:45</t>
  </si>
  <si>
    <t>08.10.2024   19:28:24</t>
  </si>
  <si>
    <t>08.10.2024   19:29:55</t>
  </si>
  <si>
    <t>08.10.2024   19:31:27</t>
  </si>
  <si>
    <t>08.10.2024   19:32:57</t>
  </si>
  <si>
    <t>08.10.2024   19:34:27</t>
  </si>
  <si>
    <t>08.10.2024   19:35:57</t>
  </si>
  <si>
    <t>08.10.2024   19:37:38</t>
  </si>
  <si>
    <t>08.10.2024   19:39:10</t>
  </si>
  <si>
    <t>08.10.2024   19:40:43</t>
  </si>
  <si>
    <t>08.10.2024   19:42:19</t>
  </si>
  <si>
    <t>08.10.2024   19:43:50</t>
  </si>
  <si>
    <t>08.10.2024   19:45:18</t>
  </si>
  <si>
    <t>08.10.2024   19:46:54</t>
  </si>
  <si>
    <t>08.10.2024   19:48:27</t>
  </si>
  <si>
    <t>08.10.2024   19:50:00</t>
  </si>
  <si>
    <t>08.10.2024   19:51:29</t>
  </si>
  <si>
    <t>08.10.2024   19:53:08</t>
  </si>
  <si>
    <t>08.10.2024   19:54:37</t>
  </si>
  <si>
    <t>08.10.2024   19:56:13</t>
  </si>
  <si>
    <t>08.10.2024   19:57:44</t>
  </si>
  <si>
    <t>08.10.2024   19:59:19</t>
  </si>
  <si>
    <t>08.10.2024   20:00:50</t>
  </si>
  <si>
    <t>08.10.2024   20:02:23</t>
  </si>
  <si>
    <t>08.10.2024   20:03:53</t>
  </si>
  <si>
    <t>08.10.2024   20:05:28</t>
  </si>
  <si>
    <t>08.10.2024   20:06:57</t>
  </si>
  <si>
    <t>08.10.2024   20:08:31</t>
  </si>
  <si>
    <t>08.10.2024   20:10:09</t>
  </si>
  <si>
    <t>08.10.2024   20:11:42</t>
  </si>
  <si>
    <t>08.10.2024   20:13:13</t>
  </si>
  <si>
    <t>08.10.2024   20:14:46</t>
  </si>
  <si>
    <t>08.10.2024   20:16:17</t>
  </si>
  <si>
    <t>08.10.2024   20:17:47</t>
  </si>
  <si>
    <t>08.10.2024   20:19:17</t>
  </si>
  <si>
    <t>08.10.2024   20:20:47</t>
  </si>
  <si>
    <t>08.10.2024   20:22:21</t>
  </si>
  <si>
    <t>08.10.2024   20:23:52</t>
  </si>
  <si>
    <t>08.10.2024   20:25:24</t>
  </si>
  <si>
    <t>08.10.2024   20:26:58</t>
  </si>
  <si>
    <t>08.10.2024   20:28:32</t>
  </si>
  <si>
    <t>08.10.2024   20:30:06</t>
  </si>
  <si>
    <t>08.10.2024   20:31:46</t>
  </si>
  <si>
    <t>08.10.2024   20:33:14</t>
  </si>
  <si>
    <t>08.10.2024   20:34:48</t>
  </si>
  <si>
    <t>08.10.2024   20:36:19</t>
  </si>
  <si>
    <t>08.10.2024   20:37:49</t>
  </si>
  <si>
    <t>08.10.2024   20:39:20</t>
  </si>
  <si>
    <t>08.10.2024   20:40:58</t>
  </si>
  <si>
    <t>08.10.2024   20:42:25</t>
  </si>
  <si>
    <t>08.10.2024   20:43:56</t>
  </si>
  <si>
    <t>08.10.2024   20:45:28</t>
  </si>
  <si>
    <t>08.10.2024   20:46:59</t>
  </si>
  <si>
    <t>08.10.2024   20:48:33</t>
  </si>
  <si>
    <t>08.10.2024   20:50:15</t>
  </si>
  <si>
    <t>08.10.2024   20:51:40</t>
  </si>
  <si>
    <t>08.10.2024   20:53:12</t>
  </si>
  <si>
    <t>08.10.2024   20:54:44</t>
  </si>
  <si>
    <t>08.10.2024   20:56:17</t>
  </si>
  <si>
    <t>08.10.2024   20:57:49</t>
  </si>
  <si>
    <t>08.10.2024   20:59:27</t>
  </si>
  <si>
    <t>08.10.2024   21:01:00</t>
  </si>
  <si>
    <t>08.10.2024   21:02:31</t>
  </si>
  <si>
    <t>08.10.2024   21:04:01</t>
  </si>
  <si>
    <t>08.10.2024   21:05:31</t>
  </si>
  <si>
    <t>08.10.2024   21:07:00</t>
  </si>
  <si>
    <t>08.10.2024   21:08:37</t>
  </si>
  <si>
    <t>08.10.2024   21:10:04</t>
  </si>
  <si>
    <t>08.10.2024   21:11:33</t>
  </si>
  <si>
    <t>08.10.2024   21:13:04</t>
  </si>
  <si>
    <t>08.10.2024   21:14:37</t>
  </si>
  <si>
    <t>08.10.2024   21:16:11</t>
  </si>
  <si>
    <t>08.10.2024   21:17:45</t>
  </si>
  <si>
    <t>08.10.2024   21:19:40</t>
  </si>
  <si>
    <t>08.10.2024   21:21:14</t>
  </si>
  <si>
    <t>08.10.2024   21:23:07</t>
  </si>
  <si>
    <t>08.10.2024   21:24:36</t>
  </si>
  <si>
    <t>08.10.2024   21:26:10</t>
  </si>
  <si>
    <t>08.10.2024   21:27:38</t>
  </si>
  <si>
    <t>08.10.2024   21:29:07</t>
  </si>
  <si>
    <t>08.10.2024   21:30:36</t>
  </si>
  <si>
    <t>08.10.2024   21:32:04</t>
  </si>
  <si>
    <t>08.10.2024   21:33:36</t>
  </si>
  <si>
    <t>08.10.2024   21:35:11</t>
  </si>
  <si>
    <t>08.10.2024   21:36:42</t>
  </si>
  <si>
    <t>08.10.2024   21:38:07</t>
  </si>
  <si>
    <t>08.10.2024   21:39:34</t>
  </si>
  <si>
    <t>08.10.2024   21:41:07</t>
  </si>
  <si>
    <t>08.10.2024   21:42:38</t>
  </si>
  <si>
    <t>08.10.2024   21:44:15</t>
  </si>
  <si>
    <t>08.10.2024   21:45:46</t>
  </si>
  <si>
    <t>08.10.2024   21:47:16</t>
  </si>
  <si>
    <t>08.10.2024   21:48:48</t>
  </si>
  <si>
    <t>08.10.2024   21:50:22</t>
  </si>
  <si>
    <t>08.10.2024   21:51:55</t>
  </si>
  <si>
    <t>08.10.2024   21:53:31</t>
  </si>
  <si>
    <t>08.10.2024   21:55:00</t>
  </si>
  <si>
    <t>08.10.2024   21:56:32</t>
  </si>
  <si>
    <t>08.10.2024   21:58:01</t>
  </si>
  <si>
    <t>08.10.2024   21:59:31</t>
  </si>
  <si>
    <t>08.10.2024   22:01:09</t>
  </si>
  <si>
    <t>08.10.2024   22:02:50</t>
  </si>
  <si>
    <t>08.10.2024   22:04:20</t>
  </si>
  <si>
    <t>08.10.2024   22:05:52</t>
  </si>
  <si>
    <t>08.10.2024   22:07:27</t>
  </si>
  <si>
    <t>08.10.2024   22:09:12</t>
  </si>
  <si>
    <t>08.10.2024   22:11:17</t>
  </si>
  <si>
    <t>08.10.2024   22:12:51</t>
  </si>
  <si>
    <t>08.10.2024   22:14:35</t>
  </si>
  <si>
    <t>08.10.2024   22:17:59</t>
  </si>
  <si>
    <t>08.10.2024   22:19:38</t>
  </si>
  <si>
    <t>08.10.2024   22:21:14</t>
  </si>
  <si>
    <t>08.10.2024   22:22:45</t>
  </si>
  <si>
    <t>08.10.2024   22:24:18</t>
  </si>
  <si>
    <t>08.10.2024   22:25:56</t>
  </si>
  <si>
    <t>08.10.2024   22:27:31</t>
  </si>
  <si>
    <t>08.10.2024   22:29:10</t>
  </si>
  <si>
    <t>08.10.2024   22:30:45</t>
  </si>
  <si>
    <t>08.10.2024   22:32:14</t>
  </si>
  <si>
    <t>08.10.2024   22:33:48</t>
  </si>
  <si>
    <t>08.10.2024   22:35:21</t>
  </si>
  <si>
    <t>08.10.2024   22:36:53</t>
  </si>
  <si>
    <t>08.10.2024   22:38:24</t>
  </si>
  <si>
    <t>08.10.2024   22:39:57</t>
  </si>
  <si>
    <t>08.10.2024   22:41:32</t>
  </si>
  <si>
    <t>08.10.2024   22:43:05</t>
  </si>
  <si>
    <t>08.10.2024   22:44:41</t>
  </si>
  <si>
    <t>08.10.2024   22:46:18</t>
  </si>
  <si>
    <t>08.10.2024   22:47:48</t>
  </si>
  <si>
    <t>08.10.2024   22:49:17</t>
  </si>
  <si>
    <t>08.10.2024   22:50:51</t>
  </si>
  <si>
    <t>08.10.2024   22:52:24</t>
  </si>
  <si>
    <t>08.10.2024   22:53:54</t>
  </si>
  <si>
    <t>08.10.2024   22:55:37</t>
  </si>
  <si>
    <t>08.10.2024   22:57:05</t>
  </si>
  <si>
    <t>08.10.2024   22:58:38</t>
  </si>
  <si>
    <t>08.10.2024   23:00:18</t>
  </si>
  <si>
    <t>08.10.2024   23:01:55</t>
  </si>
  <si>
    <t>08.10.2024   23:03:30</t>
  </si>
  <si>
    <t>08.10.2024   23:05:00</t>
  </si>
  <si>
    <t>08.10.2024   23:06:32</t>
  </si>
  <si>
    <t>08.10.2024   23:08:04</t>
  </si>
  <si>
    <t>08.10.2024   23:09:39</t>
  </si>
  <si>
    <t>08.10.2024   23:11:09</t>
  </si>
  <si>
    <t>08.10.2024   23:12:42</t>
  </si>
  <si>
    <t>08.10.2024   23:14:15</t>
  </si>
  <si>
    <t>08.10.2024   23:15:49</t>
  </si>
  <si>
    <t>08.10.2024   23:17:22</t>
  </si>
  <si>
    <t>08.10.2024   23:18:59</t>
  </si>
  <si>
    <t>08.10.2024   23:20:26</t>
  </si>
  <si>
    <t>08.10.2024   23:22:01</t>
  </si>
  <si>
    <t>08.10.2024   23:23:32</t>
  </si>
  <si>
    <t>08.10.2024   23:25:06</t>
  </si>
  <si>
    <t>08.10.2024   23:26:41</t>
  </si>
  <si>
    <t>08.10.2024   23:28:19</t>
  </si>
  <si>
    <t>08.10.2024   23:29:51</t>
  </si>
  <si>
    <t>08.10.2024   23:31:23</t>
  </si>
  <si>
    <t>08.10.2024   23:32:52</t>
  </si>
  <si>
    <t>08.10.2024   23:34:27</t>
  </si>
  <si>
    <t>08.10.2024   23:36:00</t>
  </si>
  <si>
    <t>08.10.2024   23:37:37</t>
  </si>
  <si>
    <t>08.10.2024   23:39:04</t>
  </si>
  <si>
    <t>08.10.2024   23:40:35</t>
  </si>
  <si>
    <t>08.10.2024   23:42:10</t>
  </si>
  <si>
    <t>08.10.2024   23:43:41</t>
  </si>
  <si>
    <t>08.10.2024   23:45:12</t>
  </si>
  <si>
    <t>08.10.2024   23:46:52</t>
  </si>
  <si>
    <t>08.10.2024   23:48:22</t>
  </si>
  <si>
    <t>08.10.2024   23:49:56</t>
  </si>
  <si>
    <t>08.10.2024   23:51:34</t>
  </si>
  <si>
    <t>08.10.2024   23:53:04</t>
  </si>
  <si>
    <t>08.10.2024   23:54:41</t>
  </si>
  <si>
    <t>08.10.2024   23:56:20</t>
  </si>
  <si>
    <t>08.10.2024   23:57:55</t>
  </si>
  <si>
    <t>08.10.2024   23:59:28</t>
  </si>
  <si>
    <t>09.10.2024   00:01:06</t>
  </si>
  <si>
    <t>09.10.2024   00:02:39</t>
  </si>
  <si>
    <t>09.10.2024   00:04:13</t>
  </si>
  <si>
    <t>09.10.2024   00:05:51</t>
  </si>
  <si>
    <t>09.10.2024   00:07:28</t>
  </si>
  <si>
    <t>09.10.2024   00:08:58</t>
  </si>
  <si>
    <t>09.10.2024   00:10:33</t>
  </si>
  <si>
    <t>09.10.2024   00:12:07</t>
  </si>
  <si>
    <t>09.10.2024   00:13:39</t>
  </si>
  <si>
    <t>09.10.2024   00:15:19</t>
  </si>
  <si>
    <t>09.10.2024   00:16:51</t>
  </si>
  <si>
    <t>09.10.2024   00:18:24</t>
  </si>
  <si>
    <t>09.10.2024   00:19:58</t>
  </si>
  <si>
    <t>09.10.2024   00:21:34</t>
  </si>
  <si>
    <t>09.10.2024   00:23:08</t>
  </si>
  <si>
    <t>09.10.2024   00:24:47</t>
  </si>
  <si>
    <t>09.10.2024   00:26:18</t>
  </si>
  <si>
    <t>09.10.2024   00:27:51</t>
  </si>
  <si>
    <t>09.10.2024   00:29:27</t>
  </si>
  <si>
    <t>09.10.2024   00:31:03</t>
  </si>
  <si>
    <t>09.10.2024   00:32:39</t>
  </si>
  <si>
    <t>09.10.2024   00:34:20</t>
  </si>
  <si>
    <t>09.10.2024   00:35:55</t>
  </si>
  <si>
    <t>09.10.2024   00:37:30</t>
  </si>
  <si>
    <t>09.10.2024   00:39:05</t>
  </si>
  <si>
    <t>09.10.2024   00:40:37</t>
  </si>
  <si>
    <t>09.10.2024   00:42:23</t>
  </si>
  <si>
    <t>09.10.2024   00:43:57</t>
  </si>
  <si>
    <t>09.10.2024   00:45:34</t>
  </si>
  <si>
    <t>09.10.2024   00:47:06</t>
  </si>
  <si>
    <t>09.10.2024   00:48:41</t>
  </si>
  <si>
    <t>09.10.2024   00:50:15</t>
  </si>
  <si>
    <t>09.10.2024   00:51:49</t>
  </si>
  <si>
    <t>09.10.2024   00:53:20</t>
  </si>
  <si>
    <t>09.10.2024   00:54:48</t>
  </si>
  <si>
    <t>09.10.2024   00:56:18</t>
  </si>
  <si>
    <t>09.10.2024   00:57:54</t>
  </si>
  <si>
    <t>09.10.2024   00:59:27</t>
  </si>
  <si>
    <t>09.10.2024   01:01:11</t>
  </si>
  <si>
    <t>09.10.2024   01:02:42</t>
  </si>
  <si>
    <t>09.10.2024   01:04:18</t>
  </si>
  <si>
    <t>09.10.2024   01:05:47</t>
  </si>
  <si>
    <t>09.10.2024   01:07:18</t>
  </si>
  <si>
    <t>09.10.2024   01:08:53</t>
  </si>
  <si>
    <t>09.10.2024   01:10:30</t>
  </si>
  <si>
    <t>09.10.2024   01:12:02</t>
  </si>
  <si>
    <t>09.10.2024   01:13:38</t>
  </si>
  <si>
    <t>09.10.2024   01:15:11</t>
  </si>
  <si>
    <t>09.10.2024   01:16:42</t>
  </si>
  <si>
    <t>09.10.2024   01:18:10</t>
  </si>
  <si>
    <t>09.10.2024   01:19:50</t>
  </si>
  <si>
    <t>09.10.2024   01:21:22</t>
  </si>
  <si>
    <t>09.10.2024   01:22:55</t>
  </si>
  <si>
    <t>09.10.2024   01:24:26</t>
  </si>
  <si>
    <t>09.10.2024   01:26:01</t>
  </si>
  <si>
    <t>09.10.2024   01:27:34</t>
  </si>
  <si>
    <t>09.10.2024   01:29:11</t>
  </si>
  <si>
    <t>09.10.2024   01:30:44</t>
  </si>
  <si>
    <t>09.10.2024   01:32:16</t>
  </si>
  <si>
    <t>09.10.2024   01:33:47</t>
  </si>
  <si>
    <t>09.10.2024   01:35:19</t>
  </si>
  <si>
    <t>09.10.2024   01:36:52</t>
  </si>
  <si>
    <t>09.10.2024   01:38:26</t>
  </si>
  <si>
    <t>09.10.2024   01:40:03</t>
  </si>
  <si>
    <t>09.10.2024   01:41:39</t>
  </si>
  <si>
    <t>09.10.2024   01:43:08</t>
  </si>
  <si>
    <t>09.10.2024   01:44:39</t>
  </si>
  <si>
    <t>09.10.2024   01:46:15</t>
  </si>
  <si>
    <t>09.10.2024   01:47:55</t>
  </si>
  <si>
    <t>09.10.2024   01:49:27</t>
  </si>
  <si>
    <t>09.10.2024   01:51:01</t>
  </si>
  <si>
    <t>09.10.2024   01:52:32</t>
  </si>
  <si>
    <t>09.10.2024   01:54:01</t>
  </si>
  <si>
    <t>09.10.2024   01:55:33</t>
  </si>
  <si>
    <t>09.10.2024   01:57:09</t>
  </si>
  <si>
    <t>09.10.2024   01:58:42</t>
  </si>
  <si>
    <t>09.10.2024   02:00:14</t>
  </si>
  <si>
    <t>09.10.2024   02:01:48</t>
  </si>
  <si>
    <t>09.10.2024   02:03:16</t>
  </si>
  <si>
    <t>09.10.2024   02:04:56</t>
  </si>
  <si>
    <t>09.10.2024   02:06:28</t>
  </si>
  <si>
    <t>09.10.2024   02:08:01</t>
  </si>
  <si>
    <t>09.10.2024   02:09:33</t>
  </si>
  <si>
    <t>09.10.2024   02:11:10</t>
  </si>
  <si>
    <t>09.10.2024   02:12:41</t>
  </si>
  <si>
    <t>09.10.2024   02:14:19</t>
  </si>
  <si>
    <t>09.10.2024   02:15:50</t>
  </si>
  <si>
    <t>09.10.2024   02:17:21</t>
  </si>
  <si>
    <t>09.10.2024   02:18:52</t>
  </si>
  <si>
    <t>09.10.2024   02:20:24</t>
  </si>
  <si>
    <t>09.10.2024   02:21:57</t>
  </si>
  <si>
    <t>09.10.2024   02:23:36</t>
  </si>
  <si>
    <t>09.10.2024   02:25:11</t>
  </si>
  <si>
    <t>09.10.2024   02:26:42</t>
  </si>
  <si>
    <t>09.10.2024   02:28:15</t>
  </si>
  <si>
    <t>09.10.2024   02:29:47</t>
  </si>
  <si>
    <t>09.10.2024   02:31:17</t>
  </si>
  <si>
    <t>09.10.2024   02:32:58</t>
  </si>
  <si>
    <t>09.10.2024   02:34:28</t>
  </si>
  <si>
    <t>09.10.2024   02:36:04</t>
  </si>
  <si>
    <t>09.10.2024   02:37:39</t>
  </si>
  <si>
    <t>09.10.2024   02:39:12</t>
  </si>
  <si>
    <t>09.10.2024   02:40:42</t>
  </si>
  <si>
    <t>09.10.2024   02:42:17</t>
  </si>
  <si>
    <t>09.10.2024   02:43:54</t>
  </si>
  <si>
    <t>09.10.2024   02:45:28</t>
  </si>
  <si>
    <t>09.10.2024   02:47:04</t>
  </si>
  <si>
    <t>09.10.2024   02:48:41</t>
  </si>
  <si>
    <t>09.10.2024   02:50:14</t>
  </si>
  <si>
    <t>09.10.2024   02:51:51</t>
  </si>
  <si>
    <t>09.10.2024   02:53:28</t>
  </si>
  <si>
    <t>09.10.2024   02:55:04</t>
  </si>
  <si>
    <t>09.10.2024   02:56:37</t>
  </si>
  <si>
    <t>09.10.2024   02:58:10</t>
  </si>
  <si>
    <t>09.10.2024   02:59:44</t>
  </si>
  <si>
    <t>09.10.2024   03:01:23</t>
  </si>
  <si>
    <t>09.10.2024   03:03:00</t>
  </si>
  <si>
    <t>09.10.2024   03:04:35</t>
  </si>
  <si>
    <t>09.10.2024   03:06:10</t>
  </si>
  <si>
    <t>09.10.2024   03:07:47</t>
  </si>
  <si>
    <t>09.10.2024   03:09:22</t>
  </si>
  <si>
    <t>09.10.2024   03:11:00</t>
  </si>
  <si>
    <t>09.10.2024   03:12:33</t>
  </si>
  <si>
    <t>09.10.2024   03:14:05</t>
  </si>
  <si>
    <t>09.10.2024   03:15:38</t>
  </si>
  <si>
    <t>09.10.2024   03:17:15</t>
  </si>
  <si>
    <t>09.10.2024   03:18:51</t>
  </si>
  <si>
    <t>09.10.2024   03:20:31</t>
  </si>
  <si>
    <t>09.10.2024   03:22:04</t>
  </si>
  <si>
    <t>09.10.2024   03:23:50</t>
  </si>
  <si>
    <t>09.10.2024   03:25:25</t>
  </si>
  <si>
    <t>09.10.2024   03:27:00</t>
  </si>
  <si>
    <t>09.10.2024   03:28:39</t>
  </si>
  <si>
    <t>09.10.2024   03:30:20</t>
  </si>
  <si>
    <t>09.10.2024   03:31:54</t>
  </si>
  <si>
    <t>09.10.2024   03:33:28</t>
  </si>
  <si>
    <t>09.10.2024   03:35:03</t>
  </si>
  <si>
    <t>09.10.2024   03:36:39</t>
  </si>
  <si>
    <t>09.10.2024   03:38:21</t>
  </si>
  <si>
    <t>09.10.2024   03:39:55</t>
  </si>
  <si>
    <t>09.10.2024   03:41:25</t>
  </si>
  <si>
    <t>09.10.2024   03:42:58</t>
  </si>
  <si>
    <t>09.10.2024   03:44:32</t>
  </si>
  <si>
    <t>09.10.2024   03:46:07</t>
  </si>
  <si>
    <t>09.10.2024   03:47:47</t>
  </si>
  <si>
    <t>09.10.2024   03:49:19</t>
  </si>
  <si>
    <t>09.10.2024   03:50:50</t>
  </si>
  <si>
    <t>09.10.2024   03:52:23</t>
  </si>
  <si>
    <t>09.10.2024   03:53:55</t>
  </si>
  <si>
    <t>09.10.2024   03:55:29</t>
  </si>
  <si>
    <t>09.10.2024   03:57:11</t>
  </si>
  <si>
    <t>09.10.2024   03:58:45</t>
  </si>
  <si>
    <t>09.10.2024   04:00:15</t>
  </si>
  <si>
    <t>09.10.2024   04:01:44</t>
  </si>
  <si>
    <t>09.10.2024   04:03:20</t>
  </si>
  <si>
    <t>09.10.2024   04:04:53</t>
  </si>
  <si>
    <t>09.10.2024   04:06:33</t>
  </si>
  <si>
    <t>09.10.2024   04:08:05</t>
  </si>
  <si>
    <t>09.10.2024   04:09:35</t>
  </si>
  <si>
    <t>09.10.2024   04:11:08</t>
  </si>
  <si>
    <t>09.10.2024   04:12:39</t>
  </si>
  <si>
    <t>09.10.2024   04:14:09</t>
  </si>
  <si>
    <t>09.10.2024   04:15:51</t>
  </si>
  <si>
    <t>09.10.2024   04:17:24</t>
  </si>
  <si>
    <t>09.10.2024   04:18:54</t>
  </si>
  <si>
    <t>09.10.2024   04:20:27</t>
  </si>
  <si>
    <t>09.10.2024   04:22:01</t>
  </si>
  <si>
    <t>09.10.2024   04:23:37</t>
  </si>
  <si>
    <t>09.10.2024   04:25:14</t>
  </si>
  <si>
    <t>09.10.2024   04:26:47</t>
  </si>
  <si>
    <t>09.10.2024   04:28:16</t>
  </si>
  <si>
    <t>09.10.2024   04:29:48</t>
  </si>
  <si>
    <t>09.10.2024   04:31:17</t>
  </si>
  <si>
    <t>09.10.2024   04:32:49</t>
  </si>
  <si>
    <t>09.10.2024   04:34:27</t>
  </si>
  <si>
    <t>09.10.2024   04:36:03</t>
  </si>
  <si>
    <t>09.10.2024   04:37:35</t>
  </si>
  <si>
    <t>09.10.2024   04:39:09</t>
  </si>
  <si>
    <t>09.10.2024   04:40:38</t>
  </si>
  <si>
    <t>09.10.2024   04:42:09</t>
  </si>
  <si>
    <t>09.10.2024   04:43:46</t>
  </si>
  <si>
    <t>09.10.2024   04:45:21</t>
  </si>
  <si>
    <t>09.10.2024   04:46:51</t>
  </si>
  <si>
    <t>09.10.2024   04:48:24</t>
  </si>
  <si>
    <t>09.10.2024   04:49:56</t>
  </si>
  <si>
    <t>09.10.2024   04:51:32</t>
  </si>
  <si>
    <t>09.10.2024   04:53:10</t>
  </si>
  <si>
    <t>09.10.2024   04:54:42</t>
  </si>
  <si>
    <t>09.10.2024   04:56:12</t>
  </si>
  <si>
    <t>09.10.2024   04:57:44</t>
  </si>
  <si>
    <t>09.10.2024   04:59:19</t>
  </si>
  <si>
    <t>09.10.2024   05:00:55</t>
  </si>
  <si>
    <t>09.10.2024   05:02:27</t>
  </si>
  <si>
    <t>09.10.2024   05:04:03</t>
  </si>
  <si>
    <t>09.10.2024   05:05:36</t>
  </si>
  <si>
    <t>09.10.2024   05:07:10</t>
  </si>
  <si>
    <t>09.10.2024   05:08:47</t>
  </si>
  <si>
    <t>09.10.2024   05:10:29</t>
  </si>
  <si>
    <t>09.10.2024   05:12:02</t>
  </si>
  <si>
    <t>09.10.2024   05:13:36</t>
  </si>
  <si>
    <t>09.10.2024   05:15:11</t>
  </si>
  <si>
    <t>09.10.2024   05:16:42</t>
  </si>
  <si>
    <t>09.10.2024   05:18:18</t>
  </si>
  <si>
    <t>09.10.2024   05:19:58</t>
  </si>
  <si>
    <t>09.10.2024   05:21:34</t>
  </si>
  <si>
    <t>09.10.2024   05:23:05</t>
  </si>
  <si>
    <t>09.10.2024   05:24:37</t>
  </si>
  <si>
    <t>09.10.2024   05:26:07</t>
  </si>
  <si>
    <t>09.10.2024   05:27:43</t>
  </si>
  <si>
    <t>09.10.2024   05:29:23</t>
  </si>
  <si>
    <t>09.10.2024   05:31:02</t>
  </si>
  <si>
    <t>09.10.2024   05:32:39</t>
  </si>
  <si>
    <t>09.10.2024   05:34:14</t>
  </si>
  <si>
    <t>09.10.2024   05:35:46</t>
  </si>
  <si>
    <t>09.10.2024   05:37:23</t>
  </si>
  <si>
    <t>09.10.2024   05:39:06</t>
  </si>
  <si>
    <t>09.10.2024   05:40:38</t>
  </si>
  <si>
    <t>09.10.2024   05:42:13</t>
  </si>
  <si>
    <t>09.10.2024   05:43:51</t>
  </si>
  <si>
    <t>09.10.2024   05:45:20</t>
  </si>
  <si>
    <t>09.10.2024   05:46:55</t>
  </si>
  <si>
    <t>09.10.2024   05:48:33</t>
  </si>
  <si>
    <t>09.10.2024   05:50:16</t>
  </si>
  <si>
    <t>09.10.2024   05:51:51</t>
  </si>
  <si>
    <t>09.10.2024   05:53:26</t>
  </si>
  <si>
    <t>09.10.2024   05:54:55</t>
  </si>
  <si>
    <t>09.10.2024   05:56:30</t>
  </si>
  <si>
    <t>09.10.2024   05:58:08</t>
  </si>
  <si>
    <t>09.10.2024   05:59:42</t>
  </si>
  <si>
    <t>09.10.2024   06:01:14</t>
  </si>
  <si>
    <t>09.10.2024   06:02:48</t>
  </si>
  <si>
    <t>09.10.2024   06:04:16</t>
  </si>
  <si>
    <t>09.10.2024   06:05:48</t>
  </si>
  <si>
    <t>09.10.2024   06:07:27</t>
  </si>
  <si>
    <t>09.10.2024   06:08:56</t>
  </si>
  <si>
    <t>09.10.2024   06:10:32</t>
  </si>
  <si>
    <t>09.10.2024   06:12:09</t>
  </si>
  <si>
    <t>09.10.2024   06:13:47</t>
  </si>
  <si>
    <t>09.10.2024   06:15:20</t>
  </si>
  <si>
    <t>09.10.2024   06:16:56</t>
  </si>
  <si>
    <t>09.10.2024   06:18:32</t>
  </si>
  <si>
    <t>09.10.2024   06:20:08</t>
  </si>
  <si>
    <t>09.10.2024   06:21:40</t>
  </si>
  <si>
    <t>09.10.2024   06:23:16</t>
  </si>
  <si>
    <t>09.10.2024   06:24:46</t>
  </si>
  <si>
    <t>09.10.2024   06:26:29</t>
  </si>
  <si>
    <t>09.10.2024   06:28:06</t>
  </si>
  <si>
    <t>09.10.2024   06:29:43</t>
  </si>
  <si>
    <t>09.10.2024   06:31:19</t>
  </si>
  <si>
    <t>09.10.2024   06:32:55</t>
  </si>
  <si>
    <t>09.10.2024   06:34:32</t>
  </si>
  <si>
    <t>09.10.2024   06:36:09</t>
  </si>
  <si>
    <t>09.10.2024   06:37:43</t>
  </si>
  <si>
    <t>09.10.2024   06:39:16</t>
  </si>
  <si>
    <t>09.10.2024   06:40:49</t>
  </si>
  <si>
    <t>09.10.2024   06:42:23</t>
  </si>
  <si>
    <t>09.10.2024   06:44:00</t>
  </si>
  <si>
    <t>09.10.2024   06:45:34</t>
  </si>
  <si>
    <t>09.10.2024   06:47:08</t>
  </si>
  <si>
    <t>09.10.2024   06:48:44</t>
  </si>
  <si>
    <t>09.10.2024   06:50:20</t>
  </si>
  <si>
    <t>09.10.2024   06:51:52</t>
  </si>
  <si>
    <t>09.10.2024   06:53:27</t>
  </si>
  <si>
    <t>09.10.2024   06:55:02</t>
  </si>
  <si>
    <t>09.10.2024   06:56:34</t>
  </si>
  <si>
    <t>09.10.2024   06:58:11</t>
  </si>
  <si>
    <t>09.10.2024   06:59:45</t>
  </si>
  <si>
    <t>09.10.2024   07:01:22</t>
  </si>
  <si>
    <t>09.10.2024   07:03:03</t>
  </si>
  <si>
    <t>09.10.2024   07:04:38</t>
  </si>
  <si>
    <t>09.10.2024   07:06:11</t>
  </si>
  <si>
    <t>09.10.2024   07:07:45</t>
  </si>
  <si>
    <t>09.10.2024   07:09:19</t>
  </si>
  <si>
    <t>09.10.2024   07:10:53</t>
  </si>
  <si>
    <t>09.10.2024   07:12:32</t>
  </si>
  <si>
    <t>09.10.2024   07:14:06</t>
  </si>
  <si>
    <t>09.10.2024   07:15:43</t>
  </si>
  <si>
    <t>09.10.2024   07:17:19</t>
  </si>
  <si>
    <t>09.10.2024   07:18:58</t>
  </si>
  <si>
    <t>09.10.2024   07:20:33</t>
  </si>
  <si>
    <t>09.10.2024   07:22:11</t>
  </si>
  <si>
    <t>09.10.2024   07:23:49</t>
  </si>
  <si>
    <t>09.10.2024   07:25:23</t>
  </si>
  <si>
    <t>09.10.2024   07:26:56</t>
  </si>
  <si>
    <t>09.10.2024   07:28:32</t>
  </si>
  <si>
    <t>09.10.2024   07:30:09</t>
  </si>
  <si>
    <t>09.10.2024   07:31:45</t>
  </si>
  <si>
    <t>09.10.2024   07:33:19</t>
  </si>
  <si>
    <t>09.10.2024   07:34:53</t>
  </si>
  <si>
    <t>09.10.2024   07:36:25</t>
  </si>
  <si>
    <t>09.10.2024   07:37:58</t>
  </si>
  <si>
    <t>09.10.2024   07:39:32</t>
  </si>
  <si>
    <t>09.10.2024   07:41:08</t>
  </si>
  <si>
    <t>09.10.2024   07:42:44</t>
  </si>
  <si>
    <t>09.10.2024   07:44:15</t>
  </si>
  <si>
    <t>09.10.2024   07:45:49</t>
  </si>
  <si>
    <t>09.10.2024   07:47:26</t>
  </si>
  <si>
    <t>09.10.2024   07:49:00</t>
  </si>
  <si>
    <t>09.10.2024   07:50:41</t>
  </si>
  <si>
    <t>09.10.2024   07:52:12</t>
  </si>
  <si>
    <t>09.10.2024   07:53:48</t>
  </si>
  <si>
    <t>09.10.2024   07:55:22</t>
  </si>
  <si>
    <t>09.10.2024   07:56:58</t>
  </si>
  <si>
    <t>09.10.2024   07:58:33</t>
  </si>
  <si>
    <t>09.10.2024   08:00:11</t>
  </si>
  <si>
    <t>09.10.2024   08:01:47</t>
  </si>
  <si>
    <t>09.10.2024   08:03:18</t>
  </si>
  <si>
    <t>09.10.2024   08:04:49</t>
  </si>
  <si>
    <t>09.10.2024   08:06:21</t>
  </si>
  <si>
    <t>09.10.2024   08:08:01</t>
  </si>
  <si>
    <t>09.10.2024   08:09:37</t>
  </si>
  <si>
    <t>09.10.2024   08:11:14</t>
  </si>
  <si>
    <t>09.10.2024   08:12:52</t>
  </si>
  <si>
    <t>09.10.2024   08:14:25</t>
  </si>
  <si>
    <t>09.10.2024   08:15:59</t>
  </si>
  <si>
    <t>09.10.2024   08:17:41</t>
  </si>
  <si>
    <t>09.10.2024   08:19:17</t>
  </si>
  <si>
    <t>09.10.2024   08:20:48</t>
  </si>
  <si>
    <t>09.10.2024   08:22:26</t>
  </si>
  <si>
    <t>09.10.2024   08:24:03</t>
  </si>
  <si>
    <t>09.10.2024   08:25:36</t>
  </si>
  <si>
    <t>09.10.2024   08:27:15</t>
  </si>
  <si>
    <t>09.10.2024   08:28:49</t>
  </si>
  <si>
    <t>09.10.2024   08:30:17</t>
  </si>
  <si>
    <t>09.10.2024   08:31:54</t>
  </si>
  <si>
    <t>09.10.2024   08:33:23</t>
  </si>
  <si>
    <t>09.10.2024   08:34:57</t>
  </si>
  <si>
    <t>09.10.2024   08:36:36</t>
  </si>
  <si>
    <t>09.10.2024   08:38:08</t>
  </si>
  <si>
    <t>09.10.2024   08:39:38</t>
  </si>
  <si>
    <t>09.10.2024   08:41:11</t>
  </si>
  <si>
    <t>09.10.2024   08:42:44</t>
  </si>
  <si>
    <t>09.10.2024   08:44:15</t>
  </si>
  <si>
    <t>09.10.2024   08:45:56</t>
  </si>
  <si>
    <t>09.10.2024   08:47:29</t>
  </si>
  <si>
    <t>09.10.2024   08:49:01</t>
  </si>
  <si>
    <t>09.10.2024   08:50:32</t>
  </si>
  <si>
    <t>09.10.2024   08:52:04</t>
  </si>
  <si>
    <t>09.10.2024   08:53:39</t>
  </si>
  <si>
    <t>09.10.2024   08:55:17</t>
  </si>
  <si>
    <t>09.10.2024   08:56:51</t>
  </si>
  <si>
    <t>09.10.2024   08:58:20</t>
  </si>
  <si>
    <t>09.10.2024   08:59:51</t>
  </si>
  <si>
    <t>09.10.2024   09:01:23</t>
  </si>
  <si>
    <t>09.10.2024   09:02:56</t>
  </si>
  <si>
    <t>09.10.2024   09:04:31</t>
  </si>
  <si>
    <t>09.10.2024   09:06:05</t>
  </si>
  <si>
    <t>09.10.2024   09:07:36</t>
  </si>
  <si>
    <t>09.10.2024   09:09:11</t>
  </si>
  <si>
    <t>09.10.2024   09:10:45</t>
  </si>
  <si>
    <t>09.10.2024   09:12:20</t>
  </si>
  <si>
    <t>09.10.2024   09:14:09</t>
  </si>
  <si>
    <t>09.10.2024   09:15:47</t>
  </si>
  <si>
    <t>09.10.2024   09:17:12</t>
  </si>
  <si>
    <t>09.10.2024   09:18:40</t>
  </si>
  <si>
    <t>09.10.2024   09:20:12</t>
  </si>
  <si>
    <t>09.10.2024   09:21:41</t>
  </si>
  <si>
    <t>09.10.2024   09:23:20</t>
  </si>
  <si>
    <t>09.10.2024   09:24:52</t>
  </si>
  <si>
    <t>09.10.2024   09:26:24</t>
  </si>
  <si>
    <t>09.10.2024   09:27:55</t>
  </si>
  <si>
    <t>09.10.2024   09:29:30</t>
  </si>
  <si>
    <t>09.10.2024   09:31:00</t>
  </si>
  <si>
    <t>09.10.2024   09:32:42</t>
  </si>
  <si>
    <t>09.10.2024   09:34:14</t>
  </si>
  <si>
    <t>09.10.2024   09:35:47</t>
  </si>
  <si>
    <t>09.10.2024   09:37:19</t>
  </si>
  <si>
    <t>09.10.2024   09:38:46</t>
  </si>
  <si>
    <t>09.10.2024   09:40:26</t>
  </si>
  <si>
    <t>09.10.2024   09:42:02</t>
  </si>
  <si>
    <t>09.10.2024   09:43:35</t>
  </si>
  <si>
    <t>09.10.2024   09:45:09</t>
  </si>
  <si>
    <t>09.10.2024   09:46:38</t>
  </si>
  <si>
    <t>09.10.2024   09:48:10</t>
  </si>
  <si>
    <t>09.10.2024   09:49:46</t>
  </si>
  <si>
    <t>09.10.2024   09:51:22</t>
  </si>
  <si>
    <t>09.10.2024   09:52:52</t>
  </si>
  <si>
    <t>09.10.2024   09:54:24</t>
  </si>
  <si>
    <t>09.10.2024   09:55:53</t>
  </si>
  <si>
    <t>09.10.2024   09:57:36</t>
  </si>
  <si>
    <t>09.10.2024   09:59:14</t>
  </si>
  <si>
    <t>09.10.2024   10:00:47</t>
  </si>
  <si>
    <t>09.10.2024   10:02:18</t>
  </si>
  <si>
    <t>09.10.2024   10:03:49</t>
  </si>
  <si>
    <t>09.10.2024   10:05:19</t>
  </si>
  <si>
    <t>09.10.2024   10:06:48</t>
  </si>
  <si>
    <t>09.10.2024   10:08:26</t>
  </si>
  <si>
    <t>09.10.2024   10:09:54</t>
  </si>
  <si>
    <t>09.10.2024   10:11:27</t>
  </si>
  <si>
    <t>09.10.2024   10:13:00</t>
  </si>
  <si>
    <t>09.10.2024   10:14:29</t>
  </si>
  <si>
    <t>09.10.2024   10:16:00</t>
  </si>
  <si>
    <t>09.10.2024   10:17:37</t>
  </si>
  <si>
    <t>09.10.2024   10:19:06</t>
  </si>
  <si>
    <t>09.10.2024   10:20:39</t>
  </si>
  <si>
    <t>09.10.2024   10:22:12</t>
  </si>
  <si>
    <t>09.10.2024   10:23:41</t>
  </si>
  <si>
    <t>09.10.2024   10:25:08</t>
  </si>
  <si>
    <t>09.10.2024   10:26:43</t>
  </si>
  <si>
    <t>09.10.2024   10:28:15</t>
  </si>
  <si>
    <t>09.10.2024   10:29:52</t>
  </si>
  <si>
    <t>09.10.2024   10:31:25</t>
  </si>
  <si>
    <t>09.10.2024   10:33:01</t>
  </si>
  <si>
    <t>09.10.2024   10:34:30</t>
  </si>
  <si>
    <t>09.10.2024   10:36:10</t>
  </si>
  <si>
    <t>09.10.2024   10:37:40</t>
  </si>
  <si>
    <t>09.10.2024   10:39:12</t>
  </si>
  <si>
    <t>09.10.2024   10:40:43</t>
  </si>
  <si>
    <t>09.10.2024   10:42:13</t>
  </si>
  <si>
    <t>09.10.2024   10:43:41</t>
  </si>
  <si>
    <t>09.10.2024   10:45:19</t>
  </si>
  <si>
    <t>09.10.2024   10:46:50</t>
  </si>
  <si>
    <t>09.10.2024   10:48:19</t>
  </si>
  <si>
    <t>09.10.2024   10:49:51</t>
  </si>
  <si>
    <t>09.10.2024   10:51:21</t>
  </si>
  <si>
    <t>09.10.2024   10:52:52</t>
  </si>
  <si>
    <t>09.10.2024   10:54:30</t>
  </si>
  <si>
    <t>09.10.2024   10:56:01</t>
  </si>
  <si>
    <t>09.10.2024   10:57:35</t>
  </si>
  <si>
    <t>09.10.2024   10:59:09</t>
  </si>
  <si>
    <t>09.10.2024   11:00:48</t>
  </si>
  <si>
    <t>09.10.2024   11:02:19</t>
  </si>
  <si>
    <t>09.10.2024   11:03:50</t>
  </si>
  <si>
    <t>09.10.2024   11:05:21</t>
  </si>
  <si>
    <t>09.10.2024   11:06:55</t>
  </si>
  <si>
    <t>09.10.2024   11:08:30</t>
  </si>
  <si>
    <t>09.10.2024   11:10:11</t>
  </si>
  <si>
    <t>09.10.2024   11:11:41</t>
  </si>
  <si>
    <t>09.10.2024   11:13:14</t>
  </si>
  <si>
    <t>09.10.2024   11:14:53</t>
  </si>
  <si>
    <t>09.10.2024   11:16:25</t>
  </si>
  <si>
    <t>09.10.2024   11:17:58</t>
  </si>
  <si>
    <t>09.10.2024   11:19:38</t>
  </si>
  <si>
    <t>09.10.2024   11:21:13</t>
  </si>
  <si>
    <t>09.10.2024   11:22:43</t>
  </si>
  <si>
    <t>09.10.2024   11:24:11</t>
  </si>
  <si>
    <t>09.10.2024   11:25:43</t>
  </si>
  <si>
    <t>09.10.2024   11:27:15</t>
  </si>
  <si>
    <t>09.10.2024   11:28:52</t>
  </si>
  <si>
    <t>09.10.2024   11:30:28</t>
  </si>
  <si>
    <t>09.10.2024   11:32:00</t>
  </si>
  <si>
    <t>09.10.2024   11:33:29</t>
  </si>
  <si>
    <t>09.10.2024   11:35:02</t>
  </si>
  <si>
    <t>09.10.2024   11:36:36</t>
  </si>
  <si>
    <t>09.10.2024   11:38:13</t>
  </si>
  <si>
    <t>09.10.2024   11:39:48</t>
  </si>
  <si>
    <t>09.10.2024   11:41:22</t>
  </si>
  <si>
    <t>09.10.2024   11:42:49</t>
  </si>
  <si>
    <t>09.10.2024   11:44:23</t>
  </si>
  <si>
    <t>09.10.2024   11:45:56</t>
  </si>
  <si>
    <t>09.10.2024   11:47:30</t>
  </si>
  <si>
    <t>09.10.2024   11:49:03</t>
  </si>
  <si>
    <t>09.10.2024   11:50:35</t>
  </si>
  <si>
    <t>09.10.2024   11:52:05</t>
  </si>
  <si>
    <t>09.10.2024   11:53:36</t>
  </si>
  <si>
    <t>09.10.2024   11:55:06</t>
  </si>
  <si>
    <t>09.10.2024   11:56:40</t>
  </si>
  <si>
    <t>09.10.2024   11:58:12</t>
  </si>
  <si>
    <t>09.10.2024   11:59:41</t>
  </si>
  <si>
    <t>09.10.2024   12:01:14</t>
  </si>
  <si>
    <t>09.10.2024   12:02:42</t>
  </si>
  <si>
    <t>09.10.2024   12:04:19</t>
  </si>
  <si>
    <t>09.10.2024   12:05:51</t>
  </si>
  <si>
    <t>09.10.2024   12:07:23</t>
  </si>
  <si>
    <t>09.10.2024   12:08:53</t>
  </si>
  <si>
    <t>09.10.2024   12:10:22</t>
  </si>
  <si>
    <t>09.10.2024   12:11:52</t>
  </si>
  <si>
    <t>09.10.2024   12:13:31</t>
  </si>
  <si>
    <t>09.10.2024   12:15:07</t>
  </si>
  <si>
    <t>09.10.2024   12:17:29</t>
  </si>
  <si>
    <t>09.10.2024   12:19:50</t>
  </si>
  <si>
    <t>09.10.2024   12:22:14</t>
  </si>
  <si>
    <t>09.10.2024   12:24:35</t>
  </si>
  <si>
    <t>09.10.2024   12:27:03</t>
  </si>
  <si>
    <t>09.10.2024   12:29:27</t>
  </si>
  <si>
    <t>09.10.2024   12:31:50</t>
  </si>
  <si>
    <t>09.10.2024   12:34:15</t>
  </si>
  <si>
    <t>09.10.2024   12:36:36</t>
  </si>
  <si>
    <t>09.10.2024   12:38:56</t>
  </si>
  <si>
    <t>09.10.2024   12:41:29</t>
  </si>
  <si>
    <t>09.10.2024   12:43:48</t>
  </si>
  <si>
    <t>09.10.2024   12:46:14</t>
  </si>
  <si>
    <t>09.10.2024   12:48:34</t>
  </si>
  <si>
    <t>09.10.2024   12:50:55</t>
  </si>
  <si>
    <t>09.10.2024   12:53:16</t>
  </si>
  <si>
    <t>09.10.2024   12:55:40</t>
  </si>
  <si>
    <t>09.10.2024   12:58:02</t>
  </si>
  <si>
    <t>09.10.2024   13:00:20</t>
  </si>
  <si>
    <t>09.10.2024   13:02:40</t>
  </si>
  <si>
    <t>09.10.2024   13:05:02</t>
  </si>
  <si>
    <t>09.10.2024   13:07:18</t>
  </si>
  <si>
    <t>09.10.2024   13:09:50</t>
  </si>
  <si>
    <t>09.10.2024   13:12:15</t>
  </si>
  <si>
    <t>09.10.2024   13:14:35</t>
  </si>
  <si>
    <t>09.10.2024   13:17:00</t>
  </si>
  <si>
    <t>09.10.2024   13:19:18</t>
  </si>
  <si>
    <t>09.10.2024   13:20:42</t>
  </si>
  <si>
    <t>09.10.2024   13:22:15</t>
  </si>
  <si>
    <t>09.10.2024   13:23:48</t>
  </si>
  <si>
    <t>09.10.2024   13:25:24</t>
  </si>
  <si>
    <t>09.10.2024   13:26:56</t>
  </si>
  <si>
    <t>09.10.2024   13:28:27</t>
  </si>
  <si>
    <t>09.10.2024   13:29:59</t>
  </si>
  <si>
    <t>09.10.2024   13:31:37</t>
  </si>
  <si>
    <t>09.10.2024   13:33:11</t>
  </si>
  <si>
    <t>09.10.2024   13:34:46</t>
  </si>
  <si>
    <t>09.10.2024   13:36:22</t>
  </si>
  <si>
    <t>09.10.2024   13:37:56</t>
  </si>
  <si>
    <t>09.10.2024   13:39:25</t>
  </si>
  <si>
    <t>09.10.2024   13:41:06</t>
  </si>
  <si>
    <t>09.10.2024   13:42:37</t>
  </si>
  <si>
    <t>09.10.2024   13:44:09</t>
  </si>
  <si>
    <t>09.10.2024   13:45:45</t>
  </si>
  <si>
    <t>09.10.2024   13:47:20</t>
  </si>
  <si>
    <t>09.10.2024   13:48:49</t>
  </si>
  <si>
    <t>09.10.2024   13:50:28</t>
  </si>
  <si>
    <t>09.10.2024   13:52:02</t>
  </si>
  <si>
    <t>09.10.2024   13:53:32</t>
  </si>
  <si>
    <t>09.10.2024   13:55:03</t>
  </si>
  <si>
    <t>09.10.2024   13:56:36</t>
  </si>
  <si>
    <t>09.10.2024   13:58:13</t>
  </si>
  <si>
    <t>09.10.2024   13:59:43</t>
  </si>
  <si>
    <t>09.10.2024   14:01:15</t>
  </si>
  <si>
    <t>09.10.2024   14:02:47</t>
  </si>
  <si>
    <t>09.10.2024   14:04:15</t>
  </si>
  <si>
    <t>09.10.2024   14:05:46</t>
  </si>
  <si>
    <t>09.10.2024   14:07:22</t>
  </si>
  <si>
    <t>09.10.2024   14:08:49</t>
  </si>
  <si>
    <t>09.10.2024   14:10:21</t>
  </si>
  <si>
    <t>09.10.2024   14:11:53</t>
  </si>
  <si>
    <t>09.10.2024   14:13:28</t>
  </si>
  <si>
    <t>09.10.2024   14:15:02</t>
  </si>
  <si>
    <t>09.10.2024   14:16:39</t>
  </si>
  <si>
    <t>09.10.2024   14:18:06</t>
  </si>
  <si>
    <t>09.10.2024   14:19:40</t>
  </si>
  <si>
    <t>09.10.2024   14:21:14</t>
  </si>
  <si>
    <t>09.10.2024   14:22:44</t>
  </si>
  <si>
    <t>09.10.2024   14:24:14</t>
  </si>
  <si>
    <t>09.10.2024   14:25:52</t>
  </si>
  <si>
    <t>09.10.2024   14:27:20</t>
  </si>
  <si>
    <t>09.10.2024   14:28:50</t>
  </si>
  <si>
    <t>09.10.2024   14:30:23</t>
  </si>
  <si>
    <t>09.10.2024   14:31:59</t>
  </si>
  <si>
    <t>09.10.2024   14:33:30</t>
  </si>
  <si>
    <t>09.10.2024   14:35:03</t>
  </si>
  <si>
    <t>09.10.2024   14:36:32</t>
  </si>
  <si>
    <t>09.10.2024   14:38:04</t>
  </si>
  <si>
    <t>09.10.2024   14:39:35</t>
  </si>
  <si>
    <t>09.10.2024   14:41:03</t>
  </si>
  <si>
    <t>09.10.2024   14:42:31</t>
  </si>
  <si>
    <t>09.10.2024   14:44:09</t>
  </si>
  <si>
    <t>09.10.2024   14:45:38</t>
  </si>
  <si>
    <t>09.10.2024   14:47:09</t>
  </si>
  <si>
    <t>09.10.2024   14:48:39</t>
  </si>
  <si>
    <t>09.10.2024   14:50:07</t>
  </si>
  <si>
    <t>09.10.2024   14:51:37</t>
  </si>
  <si>
    <t>09.10.2024   14:53:14</t>
  </si>
  <si>
    <t>09.10.2024   14:54:39</t>
  </si>
  <si>
    <t>09.10.2024   14:56:09</t>
  </si>
  <si>
    <t>09.10.2024   14:57:38</t>
  </si>
  <si>
    <t>09.10.2024   14:59:09</t>
  </si>
  <si>
    <t>09.10.2024   15:00:43</t>
  </si>
  <si>
    <t>09.10.2024   15:02:24</t>
  </si>
  <si>
    <t>09.10.2024   15:03:56</t>
  </si>
  <si>
    <t>09.10.2024   15:05:26</t>
  </si>
  <si>
    <t>09.10.2024   15:07:00</t>
  </si>
  <si>
    <t>09.10.2024   15:10:07</t>
  </si>
  <si>
    <t>09.10.2024   15:11:46</t>
  </si>
  <si>
    <t>09.10.2024   15:13:17</t>
  </si>
  <si>
    <t>09.10.2024   15:14:52</t>
  </si>
  <si>
    <t>09.10.2024   15:16:24</t>
  </si>
  <si>
    <t>09.10.2024   15:17:58</t>
  </si>
  <si>
    <t>09.10.2024   15:19:34</t>
  </si>
  <si>
    <t>09.10.2024   15:21:17</t>
  </si>
  <si>
    <t>09.10.2024   15:22:45</t>
  </si>
  <si>
    <t>09.10.2024   15:24:17</t>
  </si>
  <si>
    <t>09.10.2024   15:25:53</t>
  </si>
  <si>
    <t>09.10.2024   15:27:26</t>
  </si>
  <si>
    <t>09.10.2024   15:29:05</t>
  </si>
  <si>
    <t>09.10.2024   15:30:41</t>
  </si>
  <si>
    <t>09.10.2024   15:32:13</t>
  </si>
  <si>
    <t>09.10.2024   15:33:44</t>
  </si>
  <si>
    <t>09.10.2024   15:35:18</t>
  </si>
  <si>
    <t>09.10.2024   15:36:53</t>
  </si>
  <si>
    <t>09.10.2024   15:38:35</t>
  </si>
  <si>
    <t>09.10.2024   15:40:11</t>
  </si>
  <si>
    <t>09.10.2024   15:41:39</t>
  </si>
  <si>
    <t>09.10.2024   15:43:13</t>
  </si>
  <si>
    <t>09.10.2024   15:44:44</t>
  </si>
  <si>
    <t>09.10.2024   15:46:19</t>
  </si>
  <si>
    <t>09.10.2024   15:48:01</t>
  </si>
  <si>
    <t>09.10.2024   15:49:34</t>
  </si>
  <si>
    <t>09.10.2024   15:51:06</t>
  </si>
  <si>
    <t>09.10.2024   15:52:38</t>
  </si>
  <si>
    <t>09.10.2024   15:54:15</t>
  </si>
  <si>
    <t>09.10.2024   15:55:50</t>
  </si>
  <si>
    <t>09.10.2024   15:57:31</t>
  </si>
  <si>
    <t>09.10.2024   15:59:08</t>
  </si>
  <si>
    <t>09.10.2024   16:00:48</t>
  </si>
  <si>
    <t>09.10.2024   16:02:19</t>
  </si>
  <si>
    <t>09.10.2024   16:03:55</t>
  </si>
  <si>
    <t>09.10.2024   16:05:30</t>
  </si>
  <si>
    <t>09.10.2024   16:07:08</t>
  </si>
  <si>
    <t>09.10.2024   16:08:43</t>
  </si>
  <si>
    <t>09.10.2024   16:10:44</t>
  </si>
  <si>
    <t>09.10.2024   16:12:15</t>
  </si>
  <si>
    <t>09.10.2024   16:13:52</t>
  </si>
  <si>
    <t>09.10.2024   16:15:21</t>
  </si>
  <si>
    <t>09.10.2024   16:16:53</t>
  </si>
  <si>
    <t>09.10.2024   16:18:28</t>
  </si>
  <si>
    <t>09.10.2024   16:20:01</t>
  </si>
  <si>
    <t>09.10.2024   16:21:34</t>
  </si>
  <si>
    <t>09.10.2024   16:23:08</t>
  </si>
  <si>
    <t>09.10.2024   16:24:39</t>
  </si>
  <si>
    <t>09.10.2024   16:26:09</t>
  </si>
  <si>
    <t>09.10.2024   16:27:40</t>
  </si>
  <si>
    <t>09.10.2024   16:29:14</t>
  </si>
  <si>
    <t>09.10.2024   16:30:50</t>
  </si>
  <si>
    <t>09.10.2024   16:32:21</t>
  </si>
  <si>
    <t>09.10.2024   16:33:58</t>
  </si>
  <si>
    <t>09.10.2024   16:35:32</t>
  </si>
  <si>
    <t>09.10.2024   16:37:06</t>
  </si>
  <si>
    <t>09.10.2024   16:38:36</t>
  </si>
  <si>
    <t>09.10.2024   16:40:12</t>
  </si>
  <si>
    <t>09.10.2024   16:41:43</t>
  </si>
  <si>
    <t>09.10.2024   16:43:19</t>
  </si>
  <si>
    <t>09.10.2024   16:44:54</t>
  </si>
  <si>
    <t>09.10.2024   16:46:28</t>
  </si>
  <si>
    <t>09.10.2024   16:48:01</t>
  </si>
  <si>
    <t>09.10.2024   16:49:33</t>
  </si>
  <si>
    <t>09.10.2024   16:51:07</t>
  </si>
  <si>
    <t>09.10.2024   16:52:41</t>
  </si>
  <si>
    <t>09.10.2024   16:54:11</t>
  </si>
  <si>
    <t>09.10.2024   16:55:43</t>
  </si>
  <si>
    <t>09.10.2024   16:57:17</t>
  </si>
  <si>
    <t>09.10.2024   16:58:51</t>
  </si>
  <si>
    <t>09.10.2024   17:00:26</t>
  </si>
  <si>
    <t>09.10.2024   17:02:00</t>
  </si>
  <si>
    <t>09.10.2024   17:03:31</t>
  </si>
  <si>
    <t>09.10.2024   17:05:07</t>
  </si>
  <si>
    <t>09.10.2024   17:06:40</t>
  </si>
  <si>
    <t>09.10.2024   17:08:12</t>
  </si>
  <si>
    <t>09.10.2024   17:09:56</t>
  </si>
  <si>
    <t>09.10.2024   17:11:28</t>
  </si>
  <si>
    <t>09.10.2024   17:13:01</t>
  </si>
  <si>
    <t>09.10.2024   17:14:36</t>
  </si>
  <si>
    <t>09.10.2024   17:16:11</t>
  </si>
  <si>
    <t>09.10.2024   17:17:46</t>
  </si>
  <si>
    <t>09.10.2024   17:19:28</t>
  </si>
  <si>
    <t>09.10.2024   17:20:59</t>
  </si>
  <si>
    <t>09.10.2024   17:22:29</t>
  </si>
  <si>
    <t>09.10.2024   17:24:00</t>
  </si>
  <si>
    <t>09.10.2024   17:25:37</t>
  </si>
  <si>
    <t>09.10.2024   17:27:14</t>
  </si>
  <si>
    <t>09.10.2024   17:28:53</t>
  </si>
  <si>
    <t>09.10.2024   17:30:26</t>
  </si>
  <si>
    <t>09.10.2024   17:31:58</t>
  </si>
  <si>
    <t>09.10.2024   17:33:34</t>
  </si>
  <si>
    <t>09.10.2024   17:35:08</t>
  </si>
  <si>
    <t>09.10.2024   17:36:41</t>
  </si>
  <si>
    <t>09.10.2024   17:38:19</t>
  </si>
  <si>
    <t>09.10.2024   17:39:53</t>
  </si>
  <si>
    <t>09.10.2024   17:41:22</t>
  </si>
  <si>
    <t>09.10.2024   17:42:54</t>
  </si>
  <si>
    <t>09.10.2024   17:44:30</t>
  </si>
  <si>
    <t>09.10.2024   17:46:03</t>
  </si>
  <si>
    <t>09.10.2024   17:47:40</t>
  </si>
  <si>
    <t>09.10.2024   17:49:14</t>
  </si>
  <si>
    <t>09.10.2024   17:50:49</t>
  </si>
  <si>
    <t>09.10.2024   17:52:19</t>
  </si>
  <si>
    <t>09.10.2024   17:53:53</t>
  </si>
  <si>
    <t>09.10.2024   17:55:25</t>
  </si>
  <si>
    <t>09.10.2024   17:57:02</t>
  </si>
  <si>
    <t>09.10.2024   17:58:36</t>
  </si>
  <si>
    <t>09.10.2024   18:00:09</t>
  </si>
  <si>
    <t>09.10.2024   18:01:44</t>
  </si>
  <si>
    <t>09.10.2024   18:03:19</t>
  </si>
  <si>
    <t>09.10.2024   18:04:51</t>
  </si>
  <si>
    <t>09.10.2024   18:06:28</t>
  </si>
  <si>
    <t>09.10.2024   18:08:05</t>
  </si>
  <si>
    <t>09.10.2024   18:09:36</t>
  </si>
  <si>
    <t>09.10.2024   18:11:08</t>
  </si>
  <si>
    <t>09.10.2024   18:12:42</t>
  </si>
  <si>
    <t>09.10.2024   18:14:14</t>
  </si>
  <si>
    <t>09.10.2024   18:15:56</t>
  </si>
  <si>
    <t>09.10.2024   18:17:30</t>
  </si>
  <si>
    <t>09.10.2024   18:19:00</t>
  </si>
  <si>
    <t>09.10.2024   18:20:34</t>
  </si>
  <si>
    <t>09.10.2024   18:22:07</t>
  </si>
  <si>
    <t>09.10.2024   18:23:46</t>
  </si>
  <si>
    <t>09.10.2024   18:25:22</t>
  </si>
  <si>
    <t>09.10.2024   18:26:56</t>
  </si>
  <si>
    <t>09.10.2024   18:28:29</t>
  </si>
  <si>
    <t>09.10.2024   18:30:01</t>
  </si>
  <si>
    <t>09.10.2024   18:31:37</t>
  </si>
  <si>
    <t>09.10.2024   18:33:16</t>
  </si>
  <si>
    <t>09.10.2024   18:34:50</t>
  </si>
  <si>
    <t>09.10.2024   18:36:24</t>
  </si>
  <si>
    <t>09.10.2024   18:37:51</t>
  </si>
  <si>
    <t>09.10.2024   18:39:21</t>
  </si>
  <si>
    <t>09.10.2024   18:40:58</t>
  </si>
  <si>
    <t>09.10.2024   18:42:32</t>
  </si>
  <si>
    <t>09.10.2024   18:44:04</t>
  </si>
  <si>
    <t>09.10.2024   18:45:39</t>
  </si>
  <si>
    <t>09.10.2024   18:47:11</t>
  </si>
  <si>
    <t>09.10.2024   18:48:46</t>
  </si>
  <si>
    <t>09.10.2024   18:50:20</t>
  </si>
  <si>
    <t>09.10.2024   18:52:02</t>
  </si>
  <si>
    <t>09.10.2024   18:53:37</t>
  </si>
  <si>
    <t>09.10.2024   18:55:09</t>
  </si>
  <si>
    <t>09.10.2024   18:56:39</t>
  </si>
  <si>
    <t>09.10.2024   18:58:10</t>
  </si>
  <si>
    <t>09.10.2024   18:59:40</t>
  </si>
  <si>
    <t>09.10.2024   19:01:16</t>
  </si>
  <si>
    <t>09.10.2024   19:02:47</t>
  </si>
  <si>
    <t>09.10.2024   19:04:20</t>
  </si>
  <si>
    <t>09.10.2024   19:05:49</t>
  </si>
  <si>
    <t>09.10.2024   19:07:20</t>
  </si>
  <si>
    <t>09.10.2024   19:08:56</t>
  </si>
  <si>
    <t>09.10.2024   19:10:37</t>
  </si>
  <si>
    <t>09.10.2024   19:12:09</t>
  </si>
  <si>
    <t>09.10.2024   19:13:45</t>
  </si>
  <si>
    <t>09.10.2024   19:15:14</t>
  </si>
  <si>
    <t>09.10.2024   19:16:43</t>
  </si>
  <si>
    <t>09.10.2024   19:18:15</t>
  </si>
  <si>
    <t>09.10.2024   19:19:48</t>
  </si>
  <si>
    <t>09.10.2024   19:21:19</t>
  </si>
  <si>
    <t>09.10.2024   19:22:47</t>
  </si>
  <si>
    <t>09.10.2024   19:24:19</t>
  </si>
  <si>
    <t>09.10.2024   19:25:47</t>
  </si>
  <si>
    <t>09.10.2024   19:27:17</t>
  </si>
  <si>
    <t>09.10.2024   19:28:55</t>
  </si>
  <si>
    <t>09.10.2024   19:30:32</t>
  </si>
  <si>
    <t>09.10.2024   19:32:03</t>
  </si>
  <si>
    <t>09.10.2024   19:33:35</t>
  </si>
  <si>
    <t>09.10.2024   19:35:06</t>
  </si>
  <si>
    <t>09.10.2024   19:36:36</t>
  </si>
  <si>
    <t>09.10.2024   19:38:17</t>
  </si>
  <si>
    <t>09.10.2024   19:39:51</t>
  </si>
  <si>
    <t>09.10.2024   19:41:28</t>
  </si>
  <si>
    <t>09.10.2024   19:43:00</t>
  </si>
  <si>
    <t>09.10.2024   19:44:32</t>
  </si>
  <si>
    <t>09.10.2024   19:46:07</t>
  </si>
  <si>
    <t>09.10.2024   19:47:42</t>
  </si>
  <si>
    <t>09.10.2024   19:49:17</t>
  </si>
  <si>
    <t>09.10.2024   19:50:49</t>
  </si>
  <si>
    <t>09.10.2024   19:52:21</t>
  </si>
  <si>
    <t>09.10.2024   19:53:53</t>
  </si>
  <si>
    <t>09.10.2024   19:55:30</t>
  </si>
  <si>
    <t>09.10.2024   19:57:07</t>
  </si>
  <si>
    <t>09.10.2024   19:58:37</t>
  </si>
  <si>
    <t>09.10.2024   20:00:08</t>
  </si>
  <si>
    <t>09.10.2024   20:01:35</t>
  </si>
  <si>
    <t>09.10.2024   20:03:04</t>
  </si>
  <si>
    <t>09.10.2024   20:04:41</t>
  </si>
  <si>
    <t>09.10.2024   20:06:09</t>
  </si>
  <si>
    <t>09.10.2024   20:07:39</t>
  </si>
  <si>
    <t>09.10.2024   20:09:12</t>
  </si>
  <si>
    <t>09.10.2024   20:10:42</t>
  </si>
  <si>
    <t>09.10.2024   20:12:12</t>
  </si>
  <si>
    <t>09.10.2024   20:13:50</t>
  </si>
  <si>
    <t>09.10.2024   20:15:19</t>
  </si>
  <si>
    <t>09.10.2024   20:16:50</t>
  </si>
  <si>
    <t>09.10.2024   20:18:21</t>
  </si>
  <si>
    <t>09.10.2024   20:19:53</t>
  </si>
  <si>
    <t>09.10.2024   20:21:21</t>
  </si>
  <si>
    <t>09.10.2024   20:22:59</t>
  </si>
  <si>
    <t>09.10.2024   20:24:30</t>
  </si>
  <si>
    <t>09.10.2024   20:26:01</t>
  </si>
  <si>
    <t>09.10.2024   20:27:33</t>
  </si>
  <si>
    <t>09.10.2024   20:29:08</t>
  </si>
  <si>
    <t>09.10.2024   20:30:38</t>
  </si>
  <si>
    <t>09.10.2024   20:32:14</t>
  </si>
  <si>
    <t>09.10.2024   20:33:46</t>
  </si>
  <si>
    <t>09.10.2024   20:35:16</t>
  </si>
  <si>
    <t>09.10.2024   20:36:48</t>
  </si>
  <si>
    <t>09.10.2024   20:38:22</t>
  </si>
  <si>
    <t>09.10.2024   20:39:53</t>
  </si>
  <si>
    <t>09.10.2024   20:41:27</t>
  </si>
  <si>
    <t>09.10.2024   20:42:54</t>
  </si>
  <si>
    <t>09.10.2024   20:44:27</t>
  </si>
  <si>
    <t>09.10.2024   20:45:58</t>
  </si>
  <si>
    <t>09.10.2024   20:47:28</t>
  </si>
  <si>
    <t>09.10.2024   20:48:58</t>
  </si>
  <si>
    <t>09.10.2024   20:50:34</t>
  </si>
  <si>
    <t>09.10.2024   20:52:05</t>
  </si>
  <si>
    <t>09.10.2024   20:53:36</t>
  </si>
  <si>
    <t>09.10.2024   20:55:07</t>
  </si>
  <si>
    <t>09.10.2024   20:56:38</t>
  </si>
  <si>
    <t>09.10.2024   20:58:10</t>
  </si>
  <si>
    <t>09.10.2024   20:59:45</t>
  </si>
  <si>
    <t>09.10.2024   21:01:17</t>
  </si>
  <si>
    <t>09.10.2024   21:02:49</t>
  </si>
  <si>
    <t>09.10.2024   21:04:21</t>
  </si>
  <si>
    <t>09.10.2024   21:05:54</t>
  </si>
  <si>
    <t>09.10.2024   21:07:25</t>
  </si>
  <si>
    <t>09.10.2024   21:09:00</t>
  </si>
  <si>
    <t>09.10.2024   21:10:34</t>
  </si>
  <si>
    <t>09.10.2024   21:12:09</t>
  </si>
  <si>
    <t>09.10.2024   21:13:41</t>
  </si>
  <si>
    <t>09.10.2024   21:15:10</t>
  </si>
  <si>
    <t>09.10.2024   21:16:41</t>
  </si>
  <si>
    <t>09.10.2024   21:18:14</t>
  </si>
  <si>
    <t>09.10.2024   21:19:46</t>
  </si>
  <si>
    <t>09.10.2024   21:21:14</t>
  </si>
  <si>
    <t>09.10.2024   21:22:47</t>
  </si>
  <si>
    <t>09.10.2024   21:24:17</t>
  </si>
  <si>
    <t>09.10.2024   21:25:51</t>
  </si>
  <si>
    <t>09.10.2024   21:27:20</t>
  </si>
  <si>
    <t>09.10.2024   21:28:54</t>
  </si>
  <si>
    <t>09.10.2024   21:30:27</t>
  </si>
  <si>
    <t>09.10.2024   21:32:00</t>
  </si>
  <si>
    <t>09.10.2024   21:33:31</t>
  </si>
  <si>
    <t>09.10.2024   21:35:01</t>
  </si>
  <si>
    <t>09.10.2024   21:36:34</t>
  </si>
  <si>
    <t>09.10.2024   21:38:06</t>
  </si>
  <si>
    <t>09.10.2024   21:39:36</t>
  </si>
  <si>
    <t>09.10.2024   21:41:07</t>
  </si>
  <si>
    <t>09.10.2024   21:42:38</t>
  </si>
  <si>
    <t>09.10.2024   21:44:16</t>
  </si>
  <si>
    <t>09.10.2024   21:45:42</t>
  </si>
  <si>
    <t>09.10.2024   21:47:13</t>
  </si>
  <si>
    <t>09.10.2024   21:48:44</t>
  </si>
  <si>
    <t>09.10.2024   21:50:14</t>
  </si>
  <si>
    <t>09.10.2024   21:51:47</t>
  </si>
  <si>
    <t>09.10.2024   21:53:32</t>
  </si>
  <si>
    <t>09.10.2024   21:55:00</t>
  </si>
  <si>
    <t>09.10.2024   21:56:31</t>
  </si>
  <si>
    <t>09.10.2024   21:58:00</t>
  </si>
  <si>
    <t>09.10.2024   21:59:28</t>
  </si>
  <si>
    <t>09.10.2024   22:01:02</t>
  </si>
  <si>
    <t>09.10.2024   22:02:35</t>
  </si>
  <si>
    <t>09.10.2024   22:04:00</t>
  </si>
  <si>
    <t>09.10.2024   22:05:31</t>
  </si>
  <si>
    <t>09.10.2024   22:07:01</t>
  </si>
  <si>
    <t>09.10.2024   22:08:34</t>
  </si>
  <si>
    <t>09.10.2024   22:10:06</t>
  </si>
  <si>
    <t>09.10.2024   22:11:45</t>
  </si>
  <si>
    <t>09.10.2024   22:13:15</t>
  </si>
  <si>
    <t>09.10.2024   22:14:44</t>
  </si>
  <si>
    <t>09.10.2024   22:16:14</t>
  </si>
  <si>
    <t>09.10.2024   22:17:45</t>
  </si>
  <si>
    <t>09.10.2024   22:19:20</t>
  </si>
  <si>
    <t>09.10.2024   22:20:57</t>
  </si>
  <si>
    <t>09.10.2024   22:22:27</t>
  </si>
  <si>
    <t>09.10.2024   22:23:54</t>
  </si>
  <si>
    <t>09.10.2024   22:25:26</t>
  </si>
  <si>
    <t>09.10.2024   22:26:57</t>
  </si>
  <si>
    <t>09.10.2024   22:28:29</t>
  </si>
  <si>
    <t>09.10.2024   22:30:06</t>
  </si>
  <si>
    <t>09.10.2024   22:31:38</t>
  </si>
  <si>
    <t>09.10.2024   22:33:08</t>
  </si>
  <si>
    <t>09.10.2024   22:34:37</t>
  </si>
  <si>
    <t>09.10.2024   22:36:07</t>
  </si>
  <si>
    <t>09.10.2024   22:37:37</t>
  </si>
  <si>
    <t>09.10.2024   22:39:14</t>
  </si>
  <si>
    <t>09.10.2024   22:40:45</t>
  </si>
  <si>
    <t>09.10.2024   22:42:12</t>
  </si>
  <si>
    <t>09.10.2024   22:43:41</t>
  </si>
  <si>
    <t>09.10.2024   22:45:12</t>
  </si>
  <si>
    <t>09.10.2024   22:46:46</t>
  </si>
  <si>
    <t>09.10.2024   22:48:26</t>
  </si>
  <si>
    <t>09.10.2024   22:49:59</t>
  </si>
  <si>
    <t>09.10.2024   22:51:24</t>
  </si>
  <si>
    <t>09.10.2024   22:52:56</t>
  </si>
  <si>
    <t>09.10.2024   22:54:29</t>
  </si>
  <si>
    <t>09.10.2024   22:56:02</t>
  </si>
  <si>
    <t>09.10.2024   22:57:40</t>
  </si>
  <si>
    <t>09.10.2024   22:59:08</t>
  </si>
  <si>
    <t>09.10.2024   23:00:37</t>
  </si>
  <si>
    <t>09.10.2024   23:02:09</t>
  </si>
  <si>
    <t>09.10.2024   23:03:40</t>
  </si>
  <si>
    <t>09.10.2024   23:05:14</t>
  </si>
  <si>
    <t>09.10.2024   23:06:45</t>
  </si>
  <si>
    <t>09.10.2024   23:08:21</t>
  </si>
  <si>
    <t>09.10.2024   23:09:46</t>
  </si>
  <si>
    <t>09.10.2024   23:11:17</t>
  </si>
  <si>
    <t>09.10.2024   23:12:48</t>
  </si>
  <si>
    <t>09.10.2024   23:14:25</t>
  </si>
  <si>
    <t>09.10.2024   23:15:59</t>
  </si>
  <si>
    <t>09.10.2024   23:17:29</t>
  </si>
  <si>
    <t>09.10.2024   23:19:00</t>
  </si>
  <si>
    <t>09.10.2024   23:20:31</t>
  </si>
  <si>
    <t>09.10.2024   23:22:03</t>
  </si>
  <si>
    <t>09.10.2024   23:23:40</t>
  </si>
  <si>
    <t>09.10.2024   23:25:12</t>
  </si>
  <si>
    <t>09.10.2024   23:26:46</t>
  </si>
  <si>
    <t>09.10.2024   23:28:17</t>
  </si>
  <si>
    <t>09.10.2024   23:29:47</t>
  </si>
  <si>
    <t>09.10.2024   23:31:19</t>
  </si>
  <si>
    <t>09.10.2024   23:32:54</t>
  </si>
  <si>
    <t>09.10.2024   23:34:27</t>
  </si>
  <si>
    <t>09.10.2024   23:35:55</t>
  </si>
  <si>
    <t>09.10.2024   23:37:25</t>
  </si>
  <si>
    <t>09.10.2024   23:38:57</t>
  </si>
  <si>
    <t>09.10.2024   23:40:30</t>
  </si>
  <si>
    <t>09.10.2024   23:42:12</t>
  </si>
  <si>
    <t>09.10.2024   23:43:44</t>
  </si>
  <si>
    <t>09.10.2024   23:45:14</t>
  </si>
  <si>
    <t>09.10.2024   23:46:47</t>
  </si>
  <si>
    <t>09.10.2024   23:48:22</t>
  </si>
  <si>
    <t>09.10.2024   23:49:51</t>
  </si>
  <si>
    <t>09.10.2024   23:51:29</t>
  </si>
  <si>
    <t>09.10.2024   23:52:58</t>
  </si>
  <si>
    <t>09.10.2024   23:54:30</t>
  </si>
  <si>
    <t>09.10.2024   23:55:57</t>
  </si>
  <si>
    <t>09.10.2024   23:57:27</t>
  </si>
  <si>
    <t>09.10.2024   23:58:59</t>
  </si>
  <si>
    <t>10.10.2024   00:00:31</t>
  </si>
  <si>
    <t>10.10.2024   00:02:02</t>
  </si>
  <si>
    <t>10.10.2024   00:03:31</t>
  </si>
  <si>
    <t>10.10.2024   00:05:01</t>
  </si>
  <si>
    <t>10.10.2024   00:06:36</t>
  </si>
  <si>
    <t>10.10.2024   00:08:08</t>
  </si>
  <si>
    <t>10.10.2024   00:09:46</t>
  </si>
  <si>
    <t>10.10.2024   00:11:21</t>
  </si>
  <si>
    <t>10.10.2024   00:12:50</t>
  </si>
  <si>
    <t>10.10.2024   00:14:21</t>
  </si>
  <si>
    <t>10.10.2024   00:15:50</t>
  </si>
  <si>
    <t>10.10.2024   00:17:17</t>
  </si>
  <si>
    <t>10.10.2024   00:18:51</t>
  </si>
  <si>
    <t>10.10.2024   00:20:23</t>
  </si>
  <si>
    <t>10.10.2024   00:21:53</t>
  </si>
  <si>
    <t>10.10.2024   00:23:22</t>
  </si>
  <si>
    <t>10.10.2024   00:24:50</t>
  </si>
  <si>
    <t>10.10.2024   00:26:25</t>
  </si>
  <si>
    <t>10.10.2024   00:28:00</t>
  </si>
  <si>
    <t>10.10.2024   00:29:31</t>
  </si>
  <si>
    <t>10.10.2024   00:31:01</t>
  </si>
  <si>
    <t>10.10.2024   00:32:35</t>
  </si>
  <si>
    <t>10.10.2024   00:34:03</t>
  </si>
  <si>
    <t>10.10.2024   00:35:36</t>
  </si>
  <si>
    <t>10.10.2024   00:37:08</t>
  </si>
  <si>
    <t>10.10.2024   00:38:42</t>
  </si>
  <si>
    <t>10.10.2024   00:40:13</t>
  </si>
  <si>
    <t>10.10.2024   00:41:47</t>
  </si>
  <si>
    <t>10.10.2024   00:43:13</t>
  </si>
  <si>
    <t>10.10.2024   00:44:57</t>
  </si>
  <si>
    <t>10.10.2024   00:46:30</t>
  </si>
  <si>
    <t>10.10.2024   00:48:03</t>
  </si>
  <si>
    <t>10.10.2024   00:49:35</t>
  </si>
  <si>
    <t>10.10.2024   00:51:07</t>
  </si>
  <si>
    <t>10.10.2024   00:52:38</t>
  </si>
  <si>
    <t>10.10.2024   00:54:17</t>
  </si>
  <si>
    <t>10.10.2024   00:55:48</t>
  </si>
  <si>
    <t>10.10.2024   00:57:22</t>
  </si>
  <si>
    <t>10.10.2024   00:58:56</t>
  </si>
  <si>
    <t>10.10.2024   01:00:25</t>
  </si>
  <si>
    <t>10.10.2024   01:01:54</t>
  </si>
  <si>
    <t>10.10.2024   01:03:27</t>
  </si>
  <si>
    <t>10.10.2024   01:05:01</t>
  </si>
  <si>
    <t>10.10.2024   01:06:31</t>
  </si>
  <si>
    <t>10.10.2024   01:08:01</t>
  </si>
  <si>
    <t>10.10.2024   01:09:28</t>
  </si>
  <si>
    <t>10.10.2024   01:10:59</t>
  </si>
  <si>
    <t>10.10.2024   01:12:32</t>
  </si>
  <si>
    <t>10.10.2024   01:14:02</t>
  </si>
  <si>
    <t>10.10.2024   01:15:34</t>
  </si>
  <si>
    <t>10.10.2024   01:17:05</t>
  </si>
  <si>
    <t>10.10.2024   01:18:37</t>
  </si>
  <si>
    <t>10.10.2024   01:20:10</t>
  </si>
  <si>
    <t>10.10.2024   01:21:54</t>
  </si>
  <si>
    <t>10.10.2024   01:23:24</t>
  </si>
  <si>
    <t>10.10.2024   01:24:56</t>
  </si>
  <si>
    <t>10.10.2024   01:26:23</t>
  </si>
  <si>
    <t>10.10.2024   01:27:54</t>
  </si>
  <si>
    <t>10.10.2024   01:29:25</t>
  </si>
  <si>
    <t>10.10.2024   01:30:59</t>
  </si>
  <si>
    <t>10.10.2024   01:32:29</t>
  </si>
  <si>
    <t>10.10.2024   01:33:56</t>
  </si>
  <si>
    <t>10.10.2024   01:35:29</t>
  </si>
  <si>
    <t>10.10.2024   01:36:58</t>
  </si>
  <si>
    <t>10.10.2024   01:38:29</t>
  </si>
  <si>
    <t>10.10.2024   01:40:04</t>
  </si>
  <si>
    <t>10.10.2024   01:41:34</t>
  </si>
  <si>
    <t>10.10.2024   01:43:08</t>
  </si>
  <si>
    <t>10.10.2024   01:44:41</t>
  </si>
  <si>
    <t>10.10.2024   01:46:10</t>
  </si>
  <si>
    <t>10.10.2024   01:47:40</t>
  </si>
  <si>
    <t>10.10.2024   01:49:13</t>
  </si>
  <si>
    <t>10.10.2024   01:50:49</t>
  </si>
  <si>
    <t>10.10.2024   01:52:27</t>
  </si>
  <si>
    <t>10.10.2024   01:53:58</t>
  </si>
  <si>
    <t>10.10.2024   01:55:28</t>
  </si>
  <si>
    <t>10.10.2024   01:57:01</t>
  </si>
  <si>
    <t>10.10.2024   01:58:38</t>
  </si>
  <si>
    <t>10.10.2024   02:00:10</t>
  </si>
  <si>
    <t>10.10.2024   02:01:42</t>
  </si>
  <si>
    <t>10.10.2024   02:03:14</t>
  </si>
  <si>
    <t>10.10.2024   02:04:46</t>
  </si>
  <si>
    <t>10.10.2024   02:06:15</t>
  </si>
  <si>
    <t>10.10.2024   02:07:54</t>
  </si>
  <si>
    <t>10.10.2024   02:09:29</t>
  </si>
  <si>
    <t>10.10.2024   02:11:02</t>
  </si>
  <si>
    <t>10.10.2024   02:12:39</t>
  </si>
  <si>
    <t>10.10.2024   02:14:12</t>
  </si>
  <si>
    <t>10.10.2024   02:15:46</t>
  </si>
  <si>
    <t>10.10.2024   02:17:19</t>
  </si>
  <si>
    <t>10.10.2024   02:18:52</t>
  </si>
  <si>
    <t>10.10.2024   02:20:30</t>
  </si>
  <si>
    <t>10.10.2024   02:22:04</t>
  </si>
  <si>
    <t>10.10.2024   02:23:37</t>
  </si>
  <si>
    <t>10.10.2024   02:25:15</t>
  </si>
  <si>
    <t>10.10.2024   02:26:50</t>
  </si>
  <si>
    <t>10.10.2024   02:28:22</t>
  </si>
  <si>
    <t>10.10.2024   02:29:57</t>
  </si>
  <si>
    <t>10.10.2024   02:31:31</t>
  </si>
  <si>
    <t>10.10.2024   02:33:05</t>
  </si>
  <si>
    <t>10.10.2024   02:34:44</t>
  </si>
  <si>
    <t>10.10.2024   02:36:13</t>
  </si>
  <si>
    <t>10.10.2024   02:37:43</t>
  </si>
  <si>
    <t>10.10.2024   02:39:17</t>
  </si>
  <si>
    <t>10.10.2024   02:40:49</t>
  </si>
  <si>
    <t>10.10.2024   02:42:25</t>
  </si>
  <si>
    <t>10.10.2024   02:44:05</t>
  </si>
  <si>
    <t>10.10.2024   02:45:36</t>
  </si>
  <si>
    <t>10.10.2024   02:47:04</t>
  </si>
  <si>
    <t>10.10.2024   02:48:41</t>
  </si>
  <si>
    <t>10.10.2024   02:50:15</t>
  </si>
  <si>
    <t>10.10.2024   02:51:46</t>
  </si>
  <si>
    <t>10.10.2024   02:53:24</t>
  </si>
  <si>
    <t>10.10.2024   02:54:58</t>
  </si>
  <si>
    <t>10.10.2024   02:56:26</t>
  </si>
  <si>
    <t>10.10.2024   02:58:02</t>
  </si>
  <si>
    <t>10.10.2024   02:59:38</t>
  </si>
  <si>
    <t>10.10.2024   03:01:13</t>
  </si>
  <si>
    <t>10.10.2024   03:02:48</t>
  </si>
  <si>
    <t>10.10.2024   03:04:17</t>
  </si>
  <si>
    <t>10.10.2024   03:05:51</t>
  </si>
  <si>
    <t>10.10.2024   03:07:25</t>
  </si>
  <si>
    <t>10.10.2024   03:08:58</t>
  </si>
  <si>
    <t>10.10.2024   03:10:33</t>
  </si>
  <si>
    <t>10.10.2024   03:12:12</t>
  </si>
  <si>
    <t>10.10.2024   03:13:49</t>
  </si>
  <si>
    <t>10.10.2024   03:15:18</t>
  </si>
  <si>
    <t>10.10.2024   03:16:53</t>
  </si>
  <si>
    <t>10.10.2024   03:18:24</t>
  </si>
  <si>
    <t>10.10.2024   03:19:58</t>
  </si>
  <si>
    <t>10.10.2024   03:21:42</t>
  </si>
  <si>
    <t>10.10.2024   03:23:13</t>
  </si>
  <si>
    <t>10.10.2024   03:24:44</t>
  </si>
  <si>
    <t>10.10.2024   03:26:21</t>
  </si>
  <si>
    <t>10.10.2024   03:27:54</t>
  </si>
  <si>
    <t>10.10.2024   03:29:26</t>
  </si>
  <si>
    <t>10.10.2024   03:31:06</t>
  </si>
  <si>
    <t>10.10.2024   03:32:40</t>
  </si>
  <si>
    <t>10.10.2024   03:34:12</t>
  </si>
  <si>
    <t>10.10.2024   03:35:44</t>
  </si>
  <si>
    <t>10.10.2024   03:37:21</t>
  </si>
  <si>
    <t>10.10.2024   03:39:01</t>
  </si>
  <si>
    <t>10.10.2024   03:40:40</t>
  </si>
  <si>
    <t>10.10.2024   03:42:08</t>
  </si>
  <si>
    <t>10.10.2024   03:43:38</t>
  </si>
  <si>
    <t>10.10.2024   03:45:14</t>
  </si>
  <si>
    <t>10.10.2024   03:46:50</t>
  </si>
  <si>
    <t>10.10.2024   03:48:32</t>
  </si>
  <si>
    <t>10.10.2024   03:50:02</t>
  </si>
  <si>
    <t>10.10.2024   03:51:38</t>
  </si>
  <si>
    <t>10.10.2024   03:53:08</t>
  </si>
  <si>
    <t>10.10.2024   03:54:41</t>
  </si>
  <si>
    <t>10.10.2024   03:56:13</t>
  </si>
  <si>
    <t>10.10.2024   03:57:48</t>
  </si>
  <si>
    <t>10.10.2024   03:59:25</t>
  </si>
  <si>
    <t>10.10.2024   04:00:59</t>
  </si>
  <si>
    <t>10.10.2024   04:02:30</t>
  </si>
  <si>
    <t>10.10.2024   04:04:02</t>
  </si>
  <si>
    <t>10.10.2024   04:05:34</t>
  </si>
  <si>
    <t>10.10.2024   04:07:13</t>
  </si>
  <si>
    <t>10.10.2024   04:08:50</t>
  </si>
  <si>
    <t>10.10.2024   04:10:23</t>
  </si>
  <si>
    <t>10.10.2024   04:11:55</t>
  </si>
  <si>
    <t>10.10.2024   04:13:28</t>
  </si>
  <si>
    <t>10.10.2024   04:15:01</t>
  </si>
  <si>
    <t>10.10.2024   04:16:45</t>
  </si>
  <si>
    <t>10.10.2024   04:18:18</t>
  </si>
  <si>
    <t>10.10.2024   04:19:51</t>
  </si>
  <si>
    <t>10.10.2024   04:21:20</t>
  </si>
  <si>
    <t>10.10.2024   04:22:54</t>
  </si>
  <si>
    <t>10.10.2024   04:24:24</t>
  </si>
  <si>
    <t>10.10.2024   04:26:04</t>
  </si>
  <si>
    <t>10.10.2024   04:27:37</t>
  </si>
  <si>
    <t>10.10.2024   04:29:13</t>
  </si>
  <si>
    <t>10.10.2024   04:30:48</t>
  </si>
  <si>
    <t>10.10.2024   04:32:18</t>
  </si>
  <si>
    <t>10.10.2024   04:33:53</t>
  </si>
  <si>
    <t>10.10.2024   04:35:31</t>
  </si>
  <si>
    <t>10.10.2024   04:37:05</t>
  </si>
  <si>
    <t>10.10.2024   04:38:41</t>
  </si>
  <si>
    <t>10.10.2024   04:40:20</t>
  </si>
  <si>
    <t>10.10.2024   04:41:51</t>
  </si>
  <si>
    <t>10.10.2024   04:43:23</t>
  </si>
  <si>
    <t>10.10.2024   04:45:04</t>
  </si>
  <si>
    <t>10.10.2024   04:46:38</t>
  </si>
  <si>
    <t>10.10.2024   04:48:13</t>
  </si>
  <si>
    <t>10.10.2024   04:49:45</t>
  </si>
  <si>
    <t>10.10.2024   04:51:15</t>
  </si>
  <si>
    <t>10.10.2024   04:52:51</t>
  </si>
  <si>
    <t>10.10.2024   04:54:33</t>
  </si>
  <si>
    <t>10.10.2024   04:56:04</t>
  </si>
  <si>
    <t>10.10.2024   04:57:37</t>
  </si>
  <si>
    <t>10.10.2024   04:59:15</t>
  </si>
  <si>
    <t>10.10.2024   05:00:53</t>
  </si>
  <si>
    <t>10.10.2024   05:02:24</t>
  </si>
  <si>
    <t>10.10.2024   05:03:55</t>
  </si>
  <si>
    <t>10.10.2024   05:05:27</t>
  </si>
  <si>
    <t>10.10.2024   05:06:56</t>
  </si>
  <si>
    <t>10.10.2024   05:08:24</t>
  </si>
  <si>
    <t>10.10.2024   05:10:02</t>
  </si>
  <si>
    <t>10.10.2024   05:11:34</t>
  </si>
  <si>
    <t>10.10.2024   05:13:07</t>
  </si>
  <si>
    <t>10.10.2024   05:14:36</t>
  </si>
  <si>
    <t>10.10.2024   05:16:08</t>
  </si>
  <si>
    <t>10.10.2024   05:17:35</t>
  </si>
  <si>
    <t>10.10.2024   05:19:13</t>
  </si>
  <si>
    <t>10.10.2024   05:20:48</t>
  </si>
  <si>
    <t>10.10.2024   05:22:18</t>
  </si>
  <si>
    <t>10.10.2024   05:23:46</t>
  </si>
  <si>
    <t>10.10.2024   05:25:17</t>
  </si>
  <si>
    <t>10.10.2024   05:26:48</t>
  </si>
  <si>
    <t>10.10.2024   05:28:26</t>
  </si>
  <si>
    <t>10.10.2024   05:29:56</t>
  </si>
  <si>
    <t>10.10.2024   05:31:31</t>
  </si>
  <si>
    <t>10.10.2024   05:32:58</t>
  </si>
  <si>
    <t>10.10.2024   05:34:34</t>
  </si>
  <si>
    <t>10.10.2024   05:36:09</t>
  </si>
  <si>
    <t>10.10.2024   05:37:49</t>
  </si>
  <si>
    <t>10.10.2024   05:39:26</t>
  </si>
  <si>
    <t>10.10.2024   05:40:58</t>
  </si>
  <si>
    <t>10.10.2024   05:42:30</t>
  </si>
  <si>
    <t>10.10.2024   05:44:01</t>
  </si>
  <si>
    <t>10.10.2024   05:45:32</t>
  </si>
  <si>
    <t>10.10.2024   05:47:09</t>
  </si>
  <si>
    <t>10.10.2024   05:48:45</t>
  </si>
  <si>
    <t>10.10.2024   05:50:19</t>
  </si>
  <si>
    <t>10.10.2024   05:51:54</t>
  </si>
  <si>
    <t>10.10.2024   05:53:26</t>
  </si>
  <si>
    <t>10.10.2024   05:55:03</t>
  </si>
  <si>
    <t>10.10.2024   05:56:40</t>
  </si>
  <si>
    <t>10.10.2024   05:58:12</t>
  </si>
  <si>
    <t>10.10.2024   05:59:48</t>
  </si>
  <si>
    <t>10.10.2024   06:01:20</t>
  </si>
  <si>
    <t>10.10.2024   06:02:57</t>
  </si>
  <si>
    <t>10.10.2024   06:04:37</t>
  </si>
  <si>
    <t>10.10.2024   06:06:12</t>
  </si>
  <si>
    <t>10.10.2024   06:07:45</t>
  </si>
  <si>
    <t>10.10.2024   06:09:19</t>
  </si>
  <si>
    <t>10.10.2024   06:10:49</t>
  </si>
  <si>
    <t>10.10.2024   06:12:23</t>
  </si>
  <si>
    <t>10.10.2024   06:14:02</t>
  </si>
  <si>
    <t>10.10.2024   06:15:39</t>
  </si>
  <si>
    <t>10.10.2024   06:17:14</t>
  </si>
  <si>
    <t>10.10.2024   06:18:48</t>
  </si>
  <si>
    <t>10.10.2024   06:20:25</t>
  </si>
  <si>
    <t>10.10.2024   06:21:53</t>
  </si>
  <si>
    <t>10.10.2024   06:23:29</t>
  </si>
  <si>
    <t>10.10.2024   06:25:07</t>
  </si>
  <si>
    <t>10.10.2024   06:26:42</t>
  </si>
  <si>
    <t>10.10.2024   06:28:15</t>
  </si>
  <si>
    <t>10.10.2024   06:29:47</t>
  </si>
  <si>
    <t>10.10.2024   06:31:21</t>
  </si>
  <si>
    <t>10.10.2024   06:32:58</t>
  </si>
  <si>
    <t>10.10.2024   06:34:32</t>
  </si>
  <si>
    <t>10.10.2024   06:36:04</t>
  </si>
  <si>
    <t>10.10.2024   06:37:39</t>
  </si>
  <si>
    <t>10.10.2024   06:39:09</t>
  </si>
  <si>
    <t>10.10.2024   06:40:39</t>
  </si>
  <si>
    <t>10.10.2024   06:42:21</t>
  </si>
  <si>
    <t>10.10.2024   06:43:50</t>
  </si>
  <si>
    <t>10.10.2024   06:45:23</t>
  </si>
  <si>
    <t>10.10.2024   06:46:55</t>
  </si>
  <si>
    <t>10.10.2024   06:48:30</t>
  </si>
  <si>
    <t>10.10.2024   06:50:02</t>
  </si>
  <si>
    <t>10.10.2024   06:51:43</t>
  </si>
  <si>
    <t>10.10.2024   06:53:15</t>
  </si>
  <si>
    <t>10.10.2024   06:54:48</t>
  </si>
  <si>
    <t>10.10.2024   06:56:21</t>
  </si>
  <si>
    <t>10.10.2024   06:57:56</t>
  </si>
  <si>
    <t>10.10.2024   06:59:24</t>
  </si>
  <si>
    <t>10.10.2024   07:00:59</t>
  </si>
  <si>
    <t>10.10.2024   07:02:33</t>
  </si>
  <si>
    <t>10.10.2024   07:04:06</t>
  </si>
  <si>
    <t>10.10.2024   07:05:37</t>
  </si>
  <si>
    <t>10.10.2024   07:07:10</t>
  </si>
  <si>
    <t>10.10.2024   07:08:41</t>
  </si>
  <si>
    <t>10.10.2024   07:10:16</t>
  </si>
  <si>
    <t>10.10.2024   07:11:46</t>
  </si>
  <si>
    <t>10.10.2024   07:13:16</t>
  </si>
  <si>
    <t>10.10.2024   07:14:50</t>
  </si>
  <si>
    <t>10.10.2024   07:16:24</t>
  </si>
  <si>
    <t>10.10.2024   07:17:52</t>
  </si>
  <si>
    <t>10.10.2024   07:19:29</t>
  </si>
  <si>
    <t>10.10.2024   07:21:01</t>
  </si>
  <si>
    <t>10.10.2024   07:22:31</t>
  </si>
  <si>
    <t>10.10.2024   07:23:58</t>
  </si>
  <si>
    <t>10.10.2024   07:25:30</t>
  </si>
  <si>
    <t>10.10.2024   07:27:03</t>
  </si>
  <si>
    <t>10.10.2024   07:28:38</t>
  </si>
  <si>
    <t>10.10.2024   07:30:09</t>
  </si>
  <si>
    <t>10.10.2024   07:31:40</t>
  </si>
  <si>
    <t>10.10.2024   07:33:12</t>
  </si>
  <si>
    <t>10.10.2024   07:34:45</t>
  </si>
  <si>
    <t>10.10.2024   07:36:18</t>
  </si>
  <si>
    <t>10.10.2024   07:37:52</t>
  </si>
  <si>
    <t>10.10.2024   07:39:23</t>
  </si>
  <si>
    <t>10.10.2024   07:40:53</t>
  </si>
  <si>
    <t>10.10.2024   07:42:25</t>
  </si>
  <si>
    <t>10.10.2024   07:43:58</t>
  </si>
  <si>
    <t>10.10.2024   07:45:35</t>
  </si>
  <si>
    <t>10.10.2024   07:47:06</t>
  </si>
  <si>
    <t>10.10.2024   07:48:42</t>
  </si>
  <si>
    <t>10.10.2024   07:50:10</t>
  </si>
  <si>
    <t>10.10.2024   07:51:42</t>
  </si>
  <si>
    <t>10.10.2024   07:53:12</t>
  </si>
  <si>
    <t>10.10.2024   07:54:48</t>
  </si>
  <si>
    <t>10.10.2024   07:56:18</t>
  </si>
  <si>
    <t>10.10.2024   07:57:46</t>
  </si>
  <si>
    <t>10.10.2024   07:59:16</t>
  </si>
  <si>
    <t>10.10.2024   08:00:51</t>
  </si>
  <si>
    <t>10.10.2024   08:02:25</t>
  </si>
  <si>
    <t>10.10.2024   08:04:06</t>
  </si>
  <si>
    <t>10.10.2024   08:05:35</t>
  </si>
  <si>
    <t>10.10.2024   08:07:10</t>
  </si>
  <si>
    <t>10.10.2024   08:08:41</t>
  </si>
  <si>
    <t>10.10.2024   08:10:09</t>
  </si>
  <si>
    <t>10.10.2024   08:11:43</t>
  </si>
  <si>
    <t>10.10.2024   08:13:20</t>
  </si>
  <si>
    <t>10.10.2024   08:14:48</t>
  </si>
  <si>
    <t>10.10.2024   08:16:20</t>
  </si>
  <si>
    <t>10.10.2024   08:17:53</t>
  </si>
  <si>
    <t>10.10.2024   08:19:24</t>
  </si>
  <si>
    <t>10.10.2024   08:20:57</t>
  </si>
  <si>
    <t>10.10.2024   08:22:34</t>
  </si>
  <si>
    <t>10.10.2024   08:24:03</t>
  </si>
  <si>
    <t>10.10.2024   08:25:32</t>
  </si>
  <si>
    <t>10.10.2024   08:27:01</t>
  </si>
  <si>
    <t>10.10.2024   08:28:32</t>
  </si>
  <si>
    <t>10.10.2024   08:30:05</t>
  </si>
  <si>
    <t>10.10.2024   08:31:42</t>
  </si>
  <si>
    <t>10.10.2024   08:33:16</t>
  </si>
  <si>
    <t>10.10.2024   08:34:47</t>
  </si>
  <si>
    <t>10.10.2024   08:36:24</t>
  </si>
  <si>
    <t>10.10.2024   08:37:54</t>
  </si>
  <si>
    <t>10.10.2024   08:39:28</t>
  </si>
  <si>
    <t>10.10.2024   08:41:09</t>
  </si>
  <si>
    <t>10.10.2024   08:42:37</t>
  </si>
  <si>
    <t>10.10.2024   08:44:07</t>
  </si>
  <si>
    <t>10.10.2024   08:45:37</t>
  </si>
  <si>
    <t>10.10.2024   08:47:09</t>
  </si>
  <si>
    <t>10.10.2024   08:48:43</t>
  </si>
  <si>
    <t>10.10.2024   08:50:24</t>
  </si>
  <si>
    <t>10.10.2024   08:51:54</t>
  </si>
  <si>
    <t>10.10.2024   08:53:25</t>
  </si>
  <si>
    <t>10.10.2024   08:55:00</t>
  </si>
  <si>
    <t>10.10.2024   08:56:36</t>
  </si>
  <si>
    <t>10.10.2024   08:58:09</t>
  </si>
  <si>
    <t>10.10.2024   08:59:44</t>
  </si>
  <si>
    <t>10.10.2024   09:01:14</t>
  </si>
  <si>
    <t>10.10.2024   09:02:46</t>
  </si>
  <si>
    <t>10.10.2024   09:04:19</t>
  </si>
  <si>
    <t>10.10.2024   09:05:53</t>
  </si>
  <si>
    <t>10.10.2024   09:07:34</t>
  </si>
  <si>
    <t>10.10.2024   09:09:10</t>
  </si>
  <si>
    <t>10.10.2024   09:10:42</t>
  </si>
  <si>
    <t>10.10.2024   09:12:12</t>
  </si>
  <si>
    <t>10.10.2024   09:13:48</t>
  </si>
  <si>
    <t>10.10.2024   09:15:23</t>
  </si>
  <si>
    <t>10.10.2024   09:17:03</t>
  </si>
  <si>
    <t>10.10.2024   09:18:37</t>
  </si>
  <si>
    <t>10.10.2024   09:20:10</t>
  </si>
  <si>
    <t>10.10.2024   09:21:42</t>
  </si>
  <si>
    <t>10.10.2024   09:23:18</t>
  </si>
  <si>
    <t>10.10.2024   09:24:52</t>
  </si>
  <si>
    <t>10.10.2024   09:26:34</t>
  </si>
  <si>
    <t>10.10.2024   09:28:07</t>
  </si>
  <si>
    <t>10.10.2024   09:29:39</t>
  </si>
  <si>
    <t>10.10.2024   09:31:14</t>
  </si>
  <si>
    <t>10.10.2024   09:32:49</t>
  </si>
  <si>
    <t>10.10.2024   09:34:21</t>
  </si>
  <si>
    <t>10.10.2024   09:35:57</t>
  </si>
  <si>
    <t>10.10.2024   09:37:33</t>
  </si>
  <si>
    <t>10.10.2024   09:39:08</t>
  </si>
  <si>
    <t>10.10.2024   09:40:38</t>
  </si>
  <si>
    <t>10.10.2024   09:42:15</t>
  </si>
  <si>
    <t>10.10.2024   09:43:44</t>
  </si>
  <si>
    <t>10.10.2024   09:45:22</t>
  </si>
  <si>
    <t>10.10.2024   09:46:53</t>
  </si>
  <si>
    <t>10.10.2024   09:48:26</t>
  </si>
  <si>
    <t>10.10.2024   09:49:58</t>
  </si>
  <si>
    <t>10.10.2024   09:51:35</t>
  </si>
  <si>
    <t>10.10.2024   09:53:10</t>
  </si>
  <si>
    <t>10.10.2024   09:54:49</t>
  </si>
  <si>
    <t>10.10.2024   09:56:25</t>
  </si>
  <si>
    <t>10.10.2024   09:57:58</t>
  </si>
  <si>
    <t>10.10.2024   09:59:25</t>
  </si>
  <si>
    <t>10.10.2024   10:00:59</t>
  </si>
  <si>
    <t>10.10.2024   10:02:35</t>
  </si>
  <si>
    <t>10.10.2024   10:04:12</t>
  </si>
  <si>
    <t>10.10.2024   10:05:46</t>
  </si>
  <si>
    <t>10.10.2024   10:07:20</t>
  </si>
  <si>
    <t>10.10.2024   10:08:50</t>
  </si>
  <si>
    <t>10.10.2024   10:10:26</t>
  </si>
  <si>
    <t>10.10.2024   10:12:02</t>
  </si>
  <si>
    <t>10.10.2024   10:13:38</t>
  </si>
  <si>
    <t>10.10.2024   10:15:13</t>
  </si>
  <si>
    <t>10.10.2024   10:16:51</t>
  </si>
  <si>
    <t>10.10.2024   10:18:22</t>
  </si>
  <si>
    <t>10.10.2024   10:19:57</t>
  </si>
  <si>
    <t>10.10.2024   10:21:29</t>
  </si>
  <si>
    <t>10.10.2024   10:23:07</t>
  </si>
  <si>
    <t>10.10.2024   10:24:38</t>
  </si>
  <si>
    <t>10.10.2024   10:26:10</t>
  </si>
  <si>
    <t>10.10.2024   10:27:42</t>
  </si>
  <si>
    <t>10.10.2024   10:29:20</t>
  </si>
  <si>
    <t>10.10.2024   10:30:52</t>
  </si>
  <si>
    <t>10.10.2024   10:32:31</t>
  </si>
  <si>
    <t>10.10.2024   10:34:02</t>
  </si>
  <si>
    <t>10.10.2024   10:35:29</t>
  </si>
  <si>
    <t>10.10.2024   10:36:54</t>
  </si>
  <si>
    <t>10.10.2024   10:38:27</t>
  </si>
  <si>
    <t>10.10.2024   10:40:03</t>
  </si>
  <si>
    <t>10.10.2024   10:41:37</t>
  </si>
  <si>
    <t>10.10.2024   10:43:05</t>
  </si>
  <si>
    <t>10.10.2024   10:44:37</t>
  </si>
  <si>
    <t>10.10.2024   10:46:04</t>
  </si>
  <si>
    <t>10.10.2024   10:47:35</t>
  </si>
  <si>
    <t>10.10.2024   10:49:14</t>
  </si>
  <si>
    <t>10.10.2024   10:50:48</t>
  </si>
  <si>
    <t>10.10.2024   10:52:26</t>
  </si>
  <si>
    <t>10.10.2024   10:54:03</t>
  </si>
  <si>
    <t>10.10.2024   10:55:35</t>
  </si>
  <si>
    <t>10.10.2024   10:57:07</t>
  </si>
  <si>
    <t>10.10.2024   10:58:49</t>
  </si>
  <si>
    <t>10.10.2024   11:00:18</t>
  </si>
  <si>
    <t>10.10.2024   11:01:55</t>
  </si>
  <si>
    <t>10.10.2024   11:03:25</t>
  </si>
  <si>
    <t>10.10.2024   11:04:55</t>
  </si>
  <si>
    <t>10.10.2024   11:06:30</t>
  </si>
  <si>
    <t>10.10.2024   11:08:13</t>
  </si>
  <si>
    <t>10.10.2024   11:09:47</t>
  </si>
  <si>
    <t>10.10.2024   11:11:21</t>
  </si>
  <si>
    <t>10.10.2024   11:12:55</t>
  </si>
  <si>
    <t>10.10.2024   11:14:28</t>
  </si>
  <si>
    <t>10.10.2024   11:16:00</t>
  </si>
  <si>
    <t>10.10.2024   11:17:38</t>
  </si>
  <si>
    <t>10.10.2024   11:19:10</t>
  </si>
  <si>
    <t>10.10.2024   11:20:45</t>
  </si>
  <si>
    <t>10.10.2024   11:22:19</t>
  </si>
  <si>
    <t>10.10.2024   11:23:51</t>
  </si>
  <si>
    <t>10.10.2024   11:25:22</t>
  </si>
  <si>
    <t>10.10.2024   11:27:01</t>
  </si>
  <si>
    <t>10.10.2024   11:28:36</t>
  </si>
  <si>
    <t>10.10.2024   11:30:07</t>
  </si>
  <si>
    <t>10.10.2024   11:31:39</t>
  </si>
  <si>
    <t>10.10.2024   11:33:15</t>
  </si>
  <si>
    <t>10.10.2024   11:34:47</t>
  </si>
  <si>
    <t>10.10.2024   11:36:25</t>
  </si>
  <si>
    <t>10.10.2024   11:37:57</t>
  </si>
  <si>
    <t>10.10.2024   11:39:28</t>
  </si>
  <si>
    <t>10.10.2024   11:41:02</t>
  </si>
  <si>
    <t>10.10.2024   11:42:34</t>
  </si>
  <si>
    <t>10.10.2024   11:44:05</t>
  </si>
  <si>
    <t>10.10.2024   11:45:40</t>
  </si>
  <si>
    <t>10.10.2024   11:47:17</t>
  </si>
  <si>
    <t>10.10.2024   11:48:47</t>
  </si>
  <si>
    <t>10.10.2024   11:50:18</t>
  </si>
  <si>
    <t>10.10.2024   11:51:48</t>
  </si>
  <si>
    <t>10.10.2024   11:53:21</t>
  </si>
  <si>
    <t>10.10.2024   11:54:54</t>
  </si>
  <si>
    <t>10.10.2024   11:56:27</t>
  </si>
  <si>
    <t>10.10.2024   11:58:01</t>
  </si>
  <si>
    <t>10.10.2024   11:59:33</t>
  </si>
  <si>
    <t>10.10.2024   12:01:05</t>
  </si>
  <si>
    <t>10.10.2024   12:02:34</t>
  </si>
  <si>
    <t>10.10.2024   12:04:12</t>
  </si>
  <si>
    <t>10.10.2024   12:05:44</t>
  </si>
  <si>
    <t>10.10.2024   12:07:17</t>
  </si>
  <si>
    <t>10.10.2024   12:08:51</t>
  </si>
  <si>
    <t>10.10.2024   12:10:22</t>
  </si>
  <si>
    <t>10.10.2024   12:11:56</t>
  </si>
  <si>
    <t>10.10.2024   12:13:32</t>
  </si>
  <si>
    <t>10.10.2024   12:15:04</t>
  </si>
  <si>
    <t>10.10.2024   12:16:34</t>
  </si>
  <si>
    <t>10.10.2024   12:18:05</t>
  </si>
  <si>
    <t>10.10.2024   12:19:39</t>
  </si>
  <si>
    <t>10.10.2024   12:21:18</t>
  </si>
  <si>
    <t>10.10.2024   12:22:46</t>
  </si>
  <si>
    <t>10.10.2024   12:24:20</t>
  </si>
  <si>
    <t>10.10.2024   12:25:51</t>
  </si>
  <si>
    <t>10.10.2024   12:27:19</t>
  </si>
  <si>
    <t>10.10.2024   12:28:49</t>
  </si>
  <si>
    <t>10.10.2024   12:30:25</t>
  </si>
  <si>
    <t>10.10.2024   12:31:58</t>
  </si>
  <si>
    <t>10.10.2024   12:33:34</t>
  </si>
  <si>
    <t>10.10.2024   12:35:02</t>
  </si>
  <si>
    <t>10.10.2024   12:36:33</t>
  </si>
  <si>
    <t>10.10.2024   12:38:08</t>
  </si>
  <si>
    <t>10.10.2024   12:39:47</t>
  </si>
  <si>
    <t>10.10.2024   12:41:22</t>
  </si>
  <si>
    <t>10.10.2024   12:42:49</t>
  </si>
  <si>
    <t>10.10.2024   12:44:21</t>
  </si>
  <si>
    <t>10.10.2024   12:45:51</t>
  </si>
  <si>
    <t>10.10.2024   12:47:19</t>
  </si>
  <si>
    <t>10.10.2024   12:48:57</t>
  </si>
  <si>
    <t>10.10.2024   12:50:27</t>
  </si>
  <si>
    <t>10.10.2024   12:51:55</t>
  </si>
  <si>
    <t>10.10.2024   12:53:27</t>
  </si>
  <si>
    <t>10.10.2024   12:54:58</t>
  </si>
  <si>
    <t>10.10.2024   12:56:32</t>
  </si>
  <si>
    <t>10.10.2024   12:58:09</t>
  </si>
  <si>
    <t>10.10.2024   12:59:39</t>
  </si>
  <si>
    <t>10.10.2024   13:01:19</t>
  </si>
  <si>
    <t>10.10.2024   13:02:51</t>
  </si>
  <si>
    <t>10.10.2024   13:04:23</t>
  </si>
  <si>
    <t>10.10.2024   13:05:57</t>
  </si>
  <si>
    <t>10.10.2024   13:07:33</t>
  </si>
  <si>
    <t>10.10.2024   13:08:57</t>
  </si>
  <si>
    <t>10.10.2024   13:10:33</t>
  </si>
  <si>
    <t>10.10.2024   13:12:03</t>
  </si>
  <si>
    <t>10.10.2024   13:13:35</t>
  </si>
  <si>
    <t>10.10.2024   13:15:12</t>
  </si>
  <si>
    <t>10.10.2024   13:16:54</t>
  </si>
  <si>
    <t>10.10.2024   13:18:23</t>
  </si>
  <si>
    <t>10.10.2024   13:19:56</t>
  </si>
  <si>
    <t>10.10.2024   13:21:31</t>
  </si>
  <si>
    <t>10.10.2024   13:23:02</t>
  </si>
  <si>
    <t>10.10.2024   13:24:35</t>
  </si>
  <si>
    <t>10.10.2024   13:26:14</t>
  </si>
  <si>
    <t>10.10.2024   13:27:44</t>
  </si>
  <si>
    <t>10.10.2024   13:29:16</t>
  </si>
  <si>
    <t>10.10.2024   13:30:52</t>
  </si>
  <si>
    <t>10.10.2024   13:32:28</t>
  </si>
  <si>
    <t>10.10.2024   13:33:57</t>
  </si>
  <si>
    <t>10.10.2024   13:35:33</t>
  </si>
  <si>
    <t>10.10.2024   13:37:02</t>
  </si>
  <si>
    <t>10.10.2024   13:38:40</t>
  </si>
  <si>
    <t>10.10.2024   13:40:15</t>
  </si>
  <si>
    <t>10.10.2024   13:41:50</t>
  </si>
  <si>
    <t>10.10.2024   13:43:27</t>
  </si>
  <si>
    <t>10.10.2024   13:45:02</t>
  </si>
  <si>
    <t>10.10.2024   13:46:30</t>
  </si>
  <si>
    <t>10.10.2024   13:48:05</t>
  </si>
  <si>
    <t>10.10.2024   13:49:37</t>
  </si>
  <si>
    <t>10.10.2024   13:51:10</t>
  </si>
  <si>
    <t>10.10.2024   13:52:51</t>
  </si>
  <si>
    <t>10.10.2024   13:54:21</t>
  </si>
  <si>
    <t>10.10.2024   13:55:49</t>
  </si>
  <si>
    <t>10.10.2024   13:57:20</t>
  </si>
  <si>
    <t>10.10.2024   13:58:55</t>
  </si>
  <si>
    <t>10.10.2024   14:00:29</t>
  </si>
  <si>
    <t>10.10.2024   14:02:07</t>
  </si>
  <si>
    <t>10.10.2024   14:03:38</t>
  </si>
  <si>
    <t>10.10.2024   14:05:04</t>
  </si>
  <si>
    <t>10.10.2024   14:06:39</t>
  </si>
  <si>
    <t>10.10.2024   14:08:11</t>
  </si>
  <si>
    <t>10.10.2024   14:09:46</t>
  </si>
  <si>
    <t>10.10.2024   14:11:28</t>
  </si>
  <si>
    <t>10.10.2024   14:13:02</t>
  </si>
  <si>
    <t>10.10.2024   14:14:35</t>
  </si>
  <si>
    <t>10.10.2024   14:16:04</t>
  </si>
  <si>
    <t>10.10.2024   14:17:38</t>
  </si>
  <si>
    <t>10.10.2024   14:19:07</t>
  </si>
  <si>
    <t>10.10.2024   14:20:41</t>
  </si>
  <si>
    <t>10.10.2024   14:22:16</t>
  </si>
  <si>
    <t>10.10.2024   14:23:45</t>
  </si>
  <si>
    <t>10.10.2024   14:25:15</t>
  </si>
  <si>
    <t>10.10.2024   14:26:51</t>
  </si>
  <si>
    <t>10.10.2024   14:28:22</t>
  </si>
  <si>
    <t>10.10.2024   14:30:02</t>
  </si>
  <si>
    <t>10.10.2024   14:31:31</t>
  </si>
  <si>
    <t>10.10.2024   14:33:07</t>
  </si>
  <si>
    <t>10.10.2024   14:34:35</t>
  </si>
  <si>
    <t>10.10.2024   14:36:08</t>
  </si>
  <si>
    <t>10.10.2024   14:37:38</t>
  </si>
  <si>
    <t>10.10.2024   14:39:15</t>
  </si>
  <si>
    <t>10.10.2024   14:40:48</t>
  </si>
  <si>
    <t>10.10.2024   14:42:18</t>
  </si>
  <si>
    <t>10.10.2024   14:43:48</t>
  </si>
  <si>
    <t>10.10.2024   14:45:19</t>
  </si>
  <si>
    <t>10.10.2024   14:46:52</t>
  </si>
  <si>
    <t>10.10.2024   14:48:31</t>
  </si>
  <si>
    <t>10.10.2024   14:50:11</t>
  </si>
  <si>
    <t>10.10.2024   14:51:43</t>
  </si>
  <si>
    <t>10.10.2024   14:53:13</t>
  </si>
  <si>
    <t>10.10.2024   14:54:48</t>
  </si>
  <si>
    <t>10.10.2024   14:56:27</t>
  </si>
  <si>
    <t>10.10.2024   14:58:04</t>
  </si>
  <si>
    <t>10.10.2024   14:59:36</t>
  </si>
  <si>
    <t>10.10.2024   15:01:13</t>
  </si>
  <si>
    <t>10.10.2024   15:02:43</t>
  </si>
  <si>
    <t>10.10.2024   15:04:17</t>
  </si>
  <si>
    <t>10.10.2024   15:05:52</t>
  </si>
  <si>
    <t>10.10.2024   15:07:28</t>
  </si>
  <si>
    <t>10.10.2024   15:08:58</t>
  </si>
  <si>
    <t>10.10.2024   15:10:30</t>
  </si>
  <si>
    <t>10.10.2024   15:12:00</t>
  </si>
  <si>
    <t>10.10.2024   15:13:36</t>
  </si>
  <si>
    <t>10.10.2024   15:15:09</t>
  </si>
  <si>
    <t>10.10.2024   15:16:46</t>
  </si>
  <si>
    <t>10.10.2024   15:18:20</t>
  </si>
  <si>
    <t>10.10.2024   15:19:53</t>
  </si>
  <si>
    <t>10.10.2024   15:21:21</t>
  </si>
  <si>
    <t>10.10.2024   15:22:54</t>
  </si>
  <si>
    <t>10.10.2024   15:24:34</t>
  </si>
  <si>
    <t>10.10.2024   15:26:07</t>
  </si>
  <si>
    <t>10.10.2024   15:27:37</t>
  </si>
  <si>
    <t>10.10.2024   15:29:12</t>
  </si>
  <si>
    <t>10.10.2024   15:30:39</t>
  </si>
  <si>
    <t>10.10.2024   15:32:13</t>
  </si>
  <si>
    <t>10.10.2024   15:33:50</t>
  </si>
  <si>
    <t>10.10.2024   15:35:25</t>
  </si>
  <si>
    <t>10.10.2024   15:37:01</t>
  </si>
  <si>
    <t>10.10.2024   15:38:33</t>
  </si>
  <si>
    <t>10.10.2024   15:40:02</t>
  </si>
  <si>
    <t>10.10.2024   15:41:35</t>
  </si>
  <si>
    <t>10.10.2024   15:43:11</t>
  </si>
  <si>
    <t>10.10.2024   15:44:45</t>
  </si>
  <si>
    <t>10.10.2024   15:46:19</t>
  </si>
  <si>
    <t>10.10.2024   15:47:51</t>
  </si>
  <si>
    <t>10.10.2024   15:49:23</t>
  </si>
  <si>
    <t>10.10.2024   15:50:55</t>
  </si>
  <si>
    <t>10.10.2024   15:52:38</t>
  </si>
  <si>
    <t>10.10.2024   15:54:09</t>
  </si>
  <si>
    <t>10.10.2024   15:55:39</t>
  </si>
  <si>
    <t>10.10.2024   15:57:11</t>
  </si>
  <si>
    <t>10.10.2024   15:58:46</t>
  </si>
  <si>
    <t>10.10.2024   16:00:19</t>
  </si>
  <si>
    <t>10.10.2024   16:01:56</t>
  </si>
  <si>
    <t>10.10.2024   16:03:32</t>
  </si>
  <si>
    <t>10.10.2024   16:05:03</t>
  </si>
  <si>
    <t>10.10.2024   16:06:39</t>
  </si>
  <si>
    <t>10.10.2024   16:08:12</t>
  </si>
  <si>
    <t>10.10.2024   16:09:41</t>
  </si>
  <si>
    <t>10.10.2024   16:11:21</t>
  </si>
  <si>
    <t>10.10.2024   16:12:54</t>
  </si>
  <si>
    <t>10.10.2024   16:14:24</t>
  </si>
  <si>
    <t>10.10.2024   16:15:55</t>
  </si>
  <si>
    <t>10.10.2024   16:17:29</t>
  </si>
  <si>
    <t>10.10.2024   16:19:00</t>
  </si>
  <si>
    <t>10.10.2024   16:20:39</t>
  </si>
  <si>
    <t>10.10.2024   16:22:15</t>
  </si>
  <si>
    <t>10.10.2024   16:23:47</t>
  </si>
  <si>
    <t>10.10.2024   16:25:26</t>
  </si>
  <si>
    <t>10.10.2024   16:26:58</t>
  </si>
  <si>
    <t>10.10.2024   16:28:31</t>
  </si>
  <si>
    <t>10.10.2024   16:30:13</t>
  </si>
  <si>
    <t>10.10.2024   16:31:45</t>
  </si>
  <si>
    <t>10.10.2024   16:33:17</t>
  </si>
  <si>
    <t>10.10.2024   16:34:52</t>
  </si>
  <si>
    <t>10.10.2024   16:36:27</t>
  </si>
  <si>
    <t>10.10.2024   16:37:54</t>
  </si>
  <si>
    <t>10.10.2024   16:39:31</t>
  </si>
  <si>
    <t>10.10.2024   16:41:07</t>
  </si>
  <si>
    <t>10.10.2024   16:42:41</t>
  </si>
  <si>
    <t>10.10.2024   16:44:16</t>
  </si>
  <si>
    <t>10.10.2024   16:45:46</t>
  </si>
  <si>
    <t>10.10.2024   16:47:17</t>
  </si>
  <si>
    <t>10.10.2024   16:48:50</t>
  </si>
  <si>
    <t>10.10.2024   16:50:28</t>
  </si>
  <si>
    <t>10.10.2024   16:51:59</t>
  </si>
  <si>
    <t>10.10.2024   16:53:34</t>
  </si>
  <si>
    <t>10.10.2024   16:55:05</t>
  </si>
  <si>
    <t>10.10.2024   16:56:37</t>
  </si>
  <si>
    <t>10.10.2024   16:58:07</t>
  </si>
  <si>
    <t>10.10.2024   16:59:38</t>
  </si>
  <si>
    <t>10.10.2024   17:01:09</t>
  </si>
  <si>
    <t>10.10.2024   17:02:40</t>
  </si>
  <si>
    <t>10.10.2024   17:04:12</t>
  </si>
  <si>
    <t>10.10.2024   17:05:45</t>
  </si>
  <si>
    <t>10.10.2024   17:07:15</t>
  </si>
  <si>
    <t>10.10.2024   17:08:45</t>
  </si>
  <si>
    <t>10.10.2024   17:10:20</t>
  </si>
  <si>
    <t>10.10.2024   17:11:47</t>
  </si>
  <si>
    <t>10.10.2024   17:13:18</t>
  </si>
  <si>
    <t>10.10.2024   17:14:51</t>
  </si>
  <si>
    <t>10.10.2024   17:16:22</t>
  </si>
  <si>
    <t>10.10.2024   17:17:57</t>
  </si>
  <si>
    <t>10.10.2024   17:19:28</t>
  </si>
  <si>
    <t>10.10.2024   17:20:59</t>
  </si>
  <si>
    <t>10.10.2024   17:22:33</t>
  </si>
  <si>
    <t>10.10.2024   17:24:07</t>
  </si>
  <si>
    <t>10.10.2024   17:25:40</t>
  </si>
  <si>
    <t>10.10.2024   17:27:11</t>
  </si>
  <si>
    <t>10.10.2024   17:28:40</t>
  </si>
  <si>
    <t>10.10.2024   17:30:10</t>
  </si>
  <si>
    <t>10.10.2024   17:31:41</t>
  </si>
  <si>
    <t>10.10.2024   17:33:13</t>
  </si>
  <si>
    <t>10.10.2024   17:34:40</t>
  </si>
  <si>
    <t>10.10.2024   17:36:12</t>
  </si>
  <si>
    <t>10.10.2024   17:37:42</t>
  </si>
  <si>
    <t>10.10.2024   17:39:16</t>
  </si>
  <si>
    <t>10.10.2024   17:40:42</t>
  </si>
  <si>
    <t>10.10.2024   17:42:15</t>
  </si>
  <si>
    <t>10.10.2024   17:43:40</t>
  </si>
  <si>
    <t>10.10.2024   17:45:16</t>
  </si>
  <si>
    <t>10.10.2024   17:46:46</t>
  </si>
  <si>
    <t>10.10.2024   17:48:17</t>
  </si>
  <si>
    <t>10.10.2024   17:49:48</t>
  </si>
  <si>
    <t>10.10.2024   17:51:28</t>
  </si>
  <si>
    <t>10.10.2024   17:52:57</t>
  </si>
  <si>
    <t>10.10.2024   17:54:29</t>
  </si>
  <si>
    <t>10.10.2024   17:56:02</t>
  </si>
  <si>
    <t>10.10.2024   17:57:38</t>
  </si>
  <si>
    <t>10.10.2024   17:59:12</t>
  </si>
  <si>
    <t>10.10.2024   18:00:45</t>
  </si>
  <si>
    <t>10.10.2024   18:02:16</t>
  </si>
  <si>
    <t>10.10.2024   18:03:51</t>
  </si>
  <si>
    <t>10.10.2024   18:05:28</t>
  </si>
  <si>
    <t>10.10.2024   18:07:03</t>
  </si>
  <si>
    <t>10.10.2024   18:08:37</t>
  </si>
  <si>
    <t>10.10.2024   18:10:15</t>
  </si>
  <si>
    <t>10.10.2024   18:11:43</t>
  </si>
  <si>
    <t>10.10.2024   18:13:15</t>
  </si>
  <si>
    <t>10.10.2024   18:14:45</t>
  </si>
  <si>
    <t>10.10.2024   18:16:18</t>
  </si>
  <si>
    <t>10.10.2024   18:17:53</t>
  </si>
  <si>
    <t>10.10.2024   18:19:34</t>
  </si>
  <si>
    <t>10.10.2024   18:21:02</t>
  </si>
  <si>
    <t>10.10.2024   18:22:36</t>
  </si>
  <si>
    <t>10.10.2024   18:24:12</t>
  </si>
  <si>
    <t>10.10.2024   18:25:44</t>
  </si>
  <si>
    <t>10.10.2024   18:27:20</t>
  </si>
  <si>
    <t>10.10.2024   18:28:56</t>
  </si>
  <si>
    <t>10.10.2024   18:30:32</t>
  </si>
  <si>
    <t>10.10.2024   18:32:09</t>
  </si>
  <si>
    <t>10.10.2024   18:33:41</t>
  </si>
  <si>
    <t>10.10.2024   18:35:13</t>
  </si>
  <si>
    <t>10.10.2024   18:36:59</t>
  </si>
  <si>
    <t>10.10.2024   18:38:30</t>
  </si>
  <si>
    <t>10.10.2024   18:40:00</t>
  </si>
  <si>
    <t>10.10.2024   18:41:31</t>
  </si>
  <si>
    <t>10.10.2024   18:43:06</t>
  </si>
  <si>
    <t>10.10.2024   18:44:39</t>
  </si>
  <si>
    <t>10.10.2024   18:46:18</t>
  </si>
  <si>
    <t>10.10.2024   18:47:51</t>
  </si>
  <si>
    <t>10.10.2024   18:49:21</t>
  </si>
  <si>
    <t>10.10.2024   18:50:49</t>
  </si>
  <si>
    <t>10.10.2024   18:52:22</t>
  </si>
  <si>
    <t>10.10.2024   18:53:53</t>
  </si>
  <si>
    <t>10.10.2024   18:55:29</t>
  </si>
  <si>
    <t>10.10.2024   18:57:01</t>
  </si>
  <si>
    <t>10.10.2024   18:58:32</t>
  </si>
  <si>
    <t>10.10.2024   19:00:01</t>
  </si>
  <si>
    <t>10.10.2024   19:01:34</t>
  </si>
  <si>
    <t>10.10.2024   19:03:04</t>
  </si>
  <si>
    <t>10.10.2024   19:04:40</t>
  </si>
  <si>
    <t>10.10.2024   19:07:41</t>
  </si>
  <si>
    <t>10.10.2024   19:09:10</t>
  </si>
  <si>
    <t>10.10.2024   19:10:44</t>
  </si>
  <si>
    <t>10.10.2024   19:12:18</t>
  </si>
  <si>
    <t>10.10.2024   19:13:52</t>
  </si>
  <si>
    <t>10.10.2024   19:15:24</t>
  </si>
  <si>
    <t>10.10.2024   19:16:52</t>
  </si>
  <si>
    <t>10.10.2024   19:18:21</t>
  </si>
  <si>
    <t>10.10.2024   19:19:51</t>
  </si>
  <si>
    <t>10.10.2024   19:21:22</t>
  </si>
  <si>
    <t>10.10.2024   19:22:59</t>
  </si>
  <si>
    <t>10.10.2024   19:24:31</t>
  </si>
  <si>
    <t>10.10.2024   19:26:07</t>
  </si>
  <si>
    <t>10.10.2024   19:27:35</t>
  </si>
  <si>
    <t>10.10.2024   19:29:12</t>
  </si>
  <si>
    <t>10.10.2024   19:30:49</t>
  </si>
  <si>
    <t>10.10.2024   19:32:28</t>
  </si>
  <si>
    <t>10.10.2024   19:34:02</t>
  </si>
  <si>
    <t>10.10.2024   19:35:34</t>
  </si>
  <si>
    <t>10.10.2024   19:37:04</t>
  </si>
  <si>
    <t>10.10.2024   19:38:36</t>
  </si>
  <si>
    <t>10.10.2024   19:40:10</t>
  </si>
  <si>
    <t>10.10.2024   19:41:48</t>
  </si>
  <si>
    <t>10.10.2024   19:43:21</t>
  </si>
  <si>
    <t>10.10.2024   19:44:54</t>
  </si>
  <si>
    <t>10.10.2024   19:46:23</t>
  </si>
  <si>
    <t>10.10.2024   19:48:02</t>
  </si>
  <si>
    <t>10.10.2024   19:49:34</t>
  </si>
  <si>
    <t>10.10.2024   19:51:11</t>
  </si>
  <si>
    <t>10.10.2024   19:52:49</t>
  </si>
  <si>
    <t>10.10.2024   19:54:24</t>
  </si>
  <si>
    <t>10.10.2024   19:55:54</t>
  </si>
  <si>
    <t>10.10.2024   19:57:26</t>
  </si>
  <si>
    <t>10.10.2024   19:59:04</t>
  </si>
  <si>
    <t>10.10.2024   20:00:42</t>
  </si>
  <si>
    <t>10.10.2024   20:02:15</t>
  </si>
  <si>
    <t>10.10.2024   20:03:49</t>
  </si>
  <si>
    <t>10.10.2024   20:05:21</t>
  </si>
  <si>
    <t>10.10.2024   20:06:55</t>
  </si>
  <si>
    <t>10.10.2024   20:08:34</t>
  </si>
  <si>
    <t>10.10.2024   20:10:12</t>
  </si>
  <si>
    <t>10.10.2024   20:11:46</t>
  </si>
  <si>
    <t>10.10.2024   20:13:21</t>
  </si>
  <si>
    <t>10.10.2024   20:14:47</t>
  </si>
  <si>
    <t>10.10.2024   20:16:23</t>
  </si>
  <si>
    <t>10.10.2024   20:18:03</t>
  </si>
  <si>
    <t>10.10.2024   20:19:36</t>
  </si>
  <si>
    <t>10.10.2024   20:21:11</t>
  </si>
  <si>
    <t>10.10.2024   20:22:43</t>
  </si>
  <si>
    <t>10.10.2024   20:24:14</t>
  </si>
  <si>
    <t>10.10.2024   20:25:45</t>
  </si>
  <si>
    <t>10.10.2024   20:27:29</t>
  </si>
  <si>
    <t>10.10.2024   20:29:02</t>
  </si>
  <si>
    <t>10.10.2024   20:30:33</t>
  </si>
  <si>
    <t>10.10.2024   20:32:06</t>
  </si>
  <si>
    <t>10.10.2024   20:33:39</t>
  </si>
  <si>
    <t>10.10.2024   20:35:13</t>
  </si>
  <si>
    <t>10.10.2024   20:36:57</t>
  </si>
  <si>
    <t>10.10.2024   20:38:28</t>
  </si>
  <si>
    <t>10.10.2024   20:40:08</t>
  </si>
  <si>
    <t>10.10.2024   20:41:49</t>
  </si>
  <si>
    <t>10.10.2024   20:43:20</t>
  </si>
  <si>
    <t>10.10.2024   20:44:52</t>
  </si>
  <si>
    <t>10.10.2024   20:46:36</t>
  </si>
  <si>
    <t>10.10.2024   20:48:12</t>
  </si>
  <si>
    <t>10.10.2024   20:49:46</t>
  </si>
  <si>
    <t>10.10.2024   20:51:21</t>
  </si>
  <si>
    <t>10.10.2024   20:52:54</t>
  </si>
  <si>
    <t>10.10.2024   20:54:25</t>
  </si>
  <si>
    <t>10.10.2024   20:56:05</t>
  </si>
  <si>
    <t>10.10.2024   20:57:37</t>
  </si>
  <si>
    <t>10.10.2024   20:59:11</t>
  </si>
  <si>
    <t>10.10.2024   21:00:49</t>
  </si>
  <si>
    <t>10.10.2024   21:02:24</t>
  </si>
  <si>
    <t>10.10.2024   21:03:51</t>
  </si>
  <si>
    <t>10.10.2024   21:05:31</t>
  </si>
  <si>
    <t>10.10.2024   21:07:06</t>
  </si>
  <si>
    <t>10.10.2024   21:08:38</t>
  </si>
  <si>
    <t>10.10.2024   21:10:14</t>
  </si>
  <si>
    <t>10.10.2024   21:11:47</t>
  </si>
  <si>
    <t>10.10.2024   21:13:18</t>
  </si>
  <si>
    <t>10.10.2024   21:14:58</t>
  </si>
  <si>
    <t>10.10.2024   21:16:32</t>
  </si>
  <si>
    <t>10.10.2024   21:18:07</t>
  </si>
  <si>
    <t>10.10.2024   21:19:40</t>
  </si>
  <si>
    <t>10.10.2024   21:21:13</t>
  </si>
  <si>
    <t>10.10.2024   21:22:53</t>
  </si>
  <si>
    <t>10.10.2024   21:24:31</t>
  </si>
  <si>
    <t>10.10.2024   21:26:01</t>
  </si>
  <si>
    <t>10.10.2024   21:27:32</t>
  </si>
  <si>
    <t>10.10.2024   21:29:01</t>
  </si>
  <si>
    <t>10.10.2024   21:30:33</t>
  </si>
  <si>
    <t>10.10.2024   21:32:03</t>
  </si>
  <si>
    <t>10.10.2024   21:33:37</t>
  </si>
  <si>
    <t>10.10.2024   21:35:12</t>
  </si>
  <si>
    <t>10.10.2024   21:36:38</t>
  </si>
  <si>
    <t>10.10.2024   21:38:08</t>
  </si>
  <si>
    <t>10.10.2024   21:39:40</t>
  </si>
  <si>
    <t>10.10.2024   21:41:16</t>
  </si>
  <si>
    <t>10.10.2024   21:42:46</t>
  </si>
  <si>
    <t>10.10.2024   21:44:19</t>
  </si>
  <si>
    <t>10.10.2024   21:45:47</t>
  </si>
  <si>
    <t>10.10.2024   21:47:19</t>
  </si>
  <si>
    <t>10.10.2024   21:48:52</t>
  </si>
  <si>
    <t>10.10.2024   21:50:29</t>
  </si>
  <si>
    <t>10.10.2024   21:51:58</t>
  </si>
  <si>
    <t>10.10.2024   21:53:32</t>
  </si>
  <si>
    <t>10.10.2024   21:55:01</t>
  </si>
  <si>
    <t>10.10.2024   21:56:34</t>
  </si>
  <si>
    <t>10.10.2024   21:58:09</t>
  </si>
  <si>
    <t>10.10.2024   21:59:54</t>
  </si>
  <si>
    <t>10.10.2024   22:01:24</t>
  </si>
  <si>
    <t>10.10.2024   22:02:56</t>
  </si>
  <si>
    <t>10.10.2024   22:04:26</t>
  </si>
  <si>
    <t>10.10.2024   22:06:01</t>
  </si>
  <si>
    <t>10.10.2024   22:07:33</t>
  </si>
  <si>
    <t>10.10.2024   22:09:12</t>
  </si>
  <si>
    <t>10.10.2024   22:10:42</t>
  </si>
  <si>
    <t>10.10.2024   22:12:13</t>
  </si>
  <si>
    <t>10.10.2024   22:13:42</t>
  </si>
  <si>
    <t>10.10.2024   22:15:16</t>
  </si>
  <si>
    <t>10.10.2024   22:16:48</t>
  </si>
  <si>
    <t>10.10.2024   22:18:21</t>
  </si>
  <si>
    <t>10.10.2024   22:19:51</t>
  </si>
  <si>
    <t>10.10.2024   22:21:20</t>
  </si>
  <si>
    <t>10.10.2024   22:22:52</t>
  </si>
  <si>
    <t>10.10.2024   22:24:21</t>
  </si>
  <si>
    <t>10.10.2024   22:25:55</t>
  </si>
  <si>
    <t>10.10.2024   22:27:32</t>
  </si>
  <si>
    <t>10.10.2024   22:29:05</t>
  </si>
  <si>
    <t>10.10.2024   22:30:43</t>
  </si>
  <si>
    <t>10.10.2024   22:32:16</t>
  </si>
  <si>
    <t>10.10.2024   22:33:47</t>
  </si>
  <si>
    <t>10.10.2024   22:35:22</t>
  </si>
  <si>
    <t>10.10.2024   22:36:58</t>
  </si>
  <si>
    <t>10.10.2024   22:38:30</t>
  </si>
  <si>
    <t>10.10.2024   22:40:06</t>
  </si>
  <si>
    <t>10.10.2024   22:41:36</t>
  </si>
  <si>
    <t>10.10.2024   22:43:09</t>
  </si>
  <si>
    <t>10.10.2024   22:44:35</t>
  </si>
  <si>
    <t>10.10.2024   22:46:19</t>
  </si>
  <si>
    <t>10.10.2024   22:47:51</t>
  </si>
  <si>
    <t>10.10.2024   22:49:26</t>
  </si>
  <si>
    <t>10.10.2024   22:51:01</t>
  </si>
  <si>
    <t>10.10.2024   22:52:30</t>
  </si>
  <si>
    <t>10.10.2024   22:54:03</t>
  </si>
  <si>
    <t>10.10.2024   22:55:46</t>
  </si>
  <si>
    <t>10.10.2024   22:57:12</t>
  </si>
  <si>
    <t>10.10.2024   22:58:43</t>
  </si>
  <si>
    <t>10.10.2024   23:00:18</t>
  </si>
  <si>
    <t>10.10.2024   23:01:51</t>
  </si>
  <si>
    <t>10.10.2024   23:03:28</t>
  </si>
  <si>
    <t>10.10.2024   23:05:02</t>
  </si>
  <si>
    <t>10.10.2024   23:06:31</t>
  </si>
  <si>
    <t>10.10.2024   23:08:06</t>
  </si>
  <si>
    <t>10.10.2024   23:09:35</t>
  </si>
  <si>
    <t>10.10.2024   23:11:09</t>
  </si>
  <si>
    <t>10.10.2024   23:12:49</t>
  </si>
  <si>
    <t>10.10.2024   23:14:23</t>
  </si>
  <si>
    <t>10.10.2024   23:15:58</t>
  </si>
  <si>
    <t>10.10.2024   23:17:30</t>
  </si>
  <si>
    <t>10.10.2024   23:19:05</t>
  </si>
  <si>
    <t>10.10.2024   23:20:39</t>
  </si>
  <si>
    <t>10.10.2024   23:22:18</t>
  </si>
  <si>
    <t>10.10.2024   23:23:49</t>
  </si>
  <si>
    <t>10.10.2024   23:25:24</t>
  </si>
  <si>
    <t>10.10.2024   23:26:58</t>
  </si>
  <si>
    <t>10.10.2024   23:28:30</t>
  </si>
  <si>
    <t>10.10.2024   23:30:03</t>
  </si>
  <si>
    <t>10.10.2024   23:31:42</t>
  </si>
  <si>
    <t>10.10.2024   23:33:13</t>
  </si>
  <si>
    <t>10.10.2024   23:34:50</t>
  </si>
  <si>
    <t>10.10.2024   23:36:21</t>
  </si>
  <si>
    <t>10.10.2024   23:37:54</t>
  </si>
  <si>
    <t>10.10.2024   23:39:26</t>
  </si>
  <si>
    <t>10.10.2024   23:41:04</t>
  </si>
  <si>
    <t>10.10.2024   23:42:39</t>
  </si>
  <si>
    <t>10.10.2024   23:44:12</t>
  </si>
  <si>
    <t>10.10.2024   23:45:45</t>
  </si>
  <si>
    <t>10.10.2024   23:47:18</t>
  </si>
  <si>
    <t>10.10.2024   23:48:51</t>
  </si>
  <si>
    <t>10.10.2024   23:50:30</t>
  </si>
  <si>
    <t>10.10.2024   23:52:06</t>
  </si>
  <si>
    <t>10.10.2024   23:53:38</t>
  </si>
  <si>
    <t>10.10.2024   23:55:10</t>
  </si>
  <si>
    <t>10.10.2024   23:56:46</t>
  </si>
  <si>
    <t>10.10.2024   23:58:18</t>
  </si>
  <si>
    <t>10.10.2024   23:59:59</t>
  </si>
  <si>
    <t>11.10.2024   00:01:34</t>
  </si>
  <si>
    <t>11.10.2024   00:03:05</t>
  </si>
  <si>
    <t>11.10.2024   00:04:31</t>
  </si>
  <si>
    <t>11.10.2024   00:06:00</t>
  </si>
  <si>
    <t>11.10.2024   00:07:32</t>
  </si>
  <si>
    <t>11.10.2024   00:09:08</t>
  </si>
  <si>
    <t>11.10.2024   00:10:35</t>
  </si>
  <si>
    <t>11.10.2024   00:12:08</t>
  </si>
  <si>
    <t>11.10.2024   00:13:38</t>
  </si>
  <si>
    <t>11.10.2024   00:15:11</t>
  </si>
  <si>
    <t>11.10.2024   00:16:40</t>
  </si>
  <si>
    <t>11.10.2024   00:18:16</t>
  </si>
  <si>
    <t>11.10.2024   00:19:45</t>
  </si>
  <si>
    <t>11.10.2024   00:21:15</t>
  </si>
  <si>
    <t>11.10.2024   00:22:46</t>
  </si>
  <si>
    <t>11.10.2024   00:24:15</t>
  </si>
  <si>
    <t>11.10.2024   00:25:43</t>
  </si>
  <si>
    <t>11.10.2024   00:27:17</t>
  </si>
  <si>
    <t>11.10.2024   00:28:45</t>
  </si>
  <si>
    <t>11.10.2024   00:30:15</t>
  </si>
  <si>
    <t>11.10.2024   00:31:46</t>
  </si>
  <si>
    <t>11.10.2024   00:33:16</t>
  </si>
  <si>
    <t>11.10.2024   00:34:47</t>
  </si>
  <si>
    <t>11.10.2024   00:36:23</t>
  </si>
  <si>
    <t>11.10.2024   00:37:53</t>
  </si>
  <si>
    <t>11.10.2024   00:39:27</t>
  </si>
  <si>
    <t>11.10.2024   00:40:50</t>
  </si>
  <si>
    <t>11.10.2024   00:42:22</t>
  </si>
  <si>
    <t>11.10.2024   00:43:57</t>
  </si>
  <si>
    <t>11.10.2024   00:45:34</t>
  </si>
  <si>
    <t>11.10.2024   00:47:03</t>
  </si>
  <si>
    <t>11.10.2024   00:48:32</t>
  </si>
  <si>
    <t>11.10.2024   00:50:03</t>
  </si>
  <si>
    <t>11.10.2024   00:51:35</t>
  </si>
  <si>
    <t>11.10.2024   00:53:07</t>
  </si>
  <si>
    <t>11.10.2024   00:54:38</t>
  </si>
  <si>
    <t>11.10.2024   00:56:10</t>
  </si>
  <si>
    <t>11.10.2024   00:57:39</t>
  </si>
  <si>
    <t>11.10.2024   00:59:05</t>
  </si>
  <si>
    <t>11.10.2024   01:00:36</t>
  </si>
  <si>
    <t>11.10.2024   01:02:11</t>
  </si>
  <si>
    <t>11.10.2024   01:03:42</t>
  </si>
  <si>
    <t>11.10.2024   01:05:12</t>
  </si>
  <si>
    <t>11.10.2024   01:06:43</t>
  </si>
  <si>
    <t>11.10.2024   01:08:09</t>
  </si>
  <si>
    <t>11.10.2024   01:09:37</t>
  </si>
  <si>
    <t>11.10.2024   01:11:15</t>
  </si>
  <si>
    <t>11.10.2024   01:12:47</t>
  </si>
  <si>
    <t>11.10.2024   01:14:22</t>
  </si>
  <si>
    <t>11.10.2024   01:15:53</t>
  </si>
  <si>
    <t>11.10.2024   01:17:24</t>
  </si>
  <si>
    <t>11.10.2024   01:18:52</t>
  </si>
  <si>
    <t>11.10.2024   01:20:29</t>
  </si>
  <si>
    <t>11.10.2024   01:22:03</t>
  </si>
  <si>
    <t>11.10.2024   01:23:36</t>
  </si>
  <si>
    <t>11.10.2024   01:25:13</t>
  </si>
  <si>
    <t>11.10.2024   01:26:44</t>
  </si>
  <si>
    <t>11.10.2024   01:28:20</t>
  </si>
  <si>
    <t>11.10.2024   01:29:58</t>
  </si>
  <si>
    <t>11.10.2024   01:31:35</t>
  </si>
  <si>
    <t>11.10.2024   01:33:08</t>
  </si>
  <si>
    <t>11.10.2024   01:34:43</t>
  </si>
  <si>
    <t>11.10.2024   01:36:22</t>
  </si>
  <si>
    <t>11.10.2024   01:37:53</t>
  </si>
  <si>
    <t>11.10.2024   01:39:33</t>
  </si>
  <si>
    <t>11.10.2024   01:41:13</t>
  </si>
  <si>
    <t>11.10.2024   01:42:46</t>
  </si>
  <si>
    <t>11.10.2024   01:44:20</t>
  </si>
  <si>
    <t>11.10.2024   01:45:53</t>
  </si>
  <si>
    <t>11.10.2024   01:47:23</t>
  </si>
  <si>
    <t>11.10.2024   01:49:02</t>
  </si>
  <si>
    <t>11.10.2024   01:50:35</t>
  </si>
  <si>
    <t>11.10.2024   01:52:13</t>
  </si>
  <si>
    <t>11.10.2024   01:53:43</t>
  </si>
  <si>
    <t>11.10.2024   01:55:16</t>
  </si>
  <si>
    <t>11.10.2024   01:56:46</t>
  </si>
  <si>
    <t>11.10.2024   01:58:26</t>
  </si>
  <si>
    <t>11.10.2024   01:59:59</t>
  </si>
  <si>
    <t>11.10.2024   02:01:37</t>
  </si>
  <si>
    <t>11.10.2024   02:03:08</t>
  </si>
  <si>
    <t>11.10.2024   02:04:42</t>
  </si>
  <si>
    <t>11.10.2024   02:06:10</t>
  </si>
  <si>
    <t>11.10.2024   02:07:49</t>
  </si>
  <si>
    <t>11.10.2024   02:09:22</t>
  </si>
  <si>
    <t>11.10.2024   02:10:57</t>
  </si>
  <si>
    <t>11.10.2024   02:12:30</t>
  </si>
  <si>
    <t>11.10.2024   02:14:04</t>
  </si>
  <si>
    <t>11.10.2024   02:15:35</t>
  </si>
  <si>
    <t>11.10.2024   02:17:14</t>
  </si>
  <si>
    <t>11.10.2024   02:18:49</t>
  </si>
  <si>
    <t>11.10.2024   02:20:24</t>
  </si>
  <si>
    <t>11.10.2024   02:21:57</t>
  </si>
  <si>
    <t>11.10.2024   02:23:31</t>
  </si>
  <si>
    <t>11.10.2024   02:25:08</t>
  </si>
  <si>
    <t>11.10.2024   02:26:40</t>
  </si>
  <si>
    <t>11.10.2024   02:28:15</t>
  </si>
  <si>
    <t>11.10.2024   02:29:52</t>
  </si>
  <si>
    <t>11.10.2024   02:31:28</t>
  </si>
  <si>
    <t>11.10.2024   02:32:57</t>
  </si>
  <si>
    <t>11.10.2024   02:34:29</t>
  </si>
  <si>
    <t>11.10.2024   02:36:01</t>
  </si>
  <si>
    <t>11.10.2024   02:37:34</t>
  </si>
  <si>
    <t>11.10.2024   02:39:05</t>
  </si>
  <si>
    <t>11.10.2024   02:40:40</t>
  </si>
  <si>
    <t>11.10.2024   02:42:10</t>
  </si>
  <si>
    <t>11.10.2024   02:43:46</t>
  </si>
  <si>
    <t>11.10.2024   02:45:18</t>
  </si>
  <si>
    <t>11.10.2024   02:46:52</t>
  </si>
  <si>
    <t>11.10.2024   02:48:27</t>
  </si>
  <si>
    <t>11.10.2024   02:50:01</t>
  </si>
  <si>
    <t>11.10.2024   02:51:36</t>
  </si>
  <si>
    <t>11.10.2024   02:53:10</t>
  </si>
  <si>
    <t>11.10.2024   02:54:40</t>
  </si>
  <si>
    <t>11.10.2024   02:56:13</t>
  </si>
  <si>
    <t>11.10.2024   02:57:44</t>
  </si>
  <si>
    <t>11.10.2024   02:59:17</t>
  </si>
  <si>
    <t>11.10.2024   03:00:55</t>
  </si>
  <si>
    <t>11.10.2024   03:02:35</t>
  </si>
  <si>
    <t>11.10.2024   03:04:08</t>
  </si>
  <si>
    <t>11.10.2024   03:05:40</t>
  </si>
  <si>
    <t>11.10.2024   03:07:09</t>
  </si>
  <si>
    <t>11.10.2024   03:08:40</t>
  </si>
  <si>
    <t>11.10.2024   03:10:15</t>
  </si>
  <si>
    <t>11.10.2024   03:11:54</t>
  </si>
  <si>
    <t>11.10.2024   03:13:27</t>
  </si>
  <si>
    <t>11.10.2024   03:15:00</t>
  </si>
  <si>
    <t>11.10.2024   03:16:29</t>
  </si>
  <si>
    <t>11.10.2024   03:18:02</t>
  </si>
  <si>
    <t>11.10.2024   03:19:34</t>
  </si>
  <si>
    <t>11.10.2024   03:21:15</t>
  </si>
  <si>
    <t>11.10.2024   03:22:42</t>
  </si>
  <si>
    <t>11.10.2024   03:24:18</t>
  </si>
  <si>
    <t>11.10.2024   03:25:51</t>
  </si>
  <si>
    <t>11.10.2024   03:27:24</t>
  </si>
  <si>
    <t>11.10.2024   03:28:56</t>
  </si>
  <si>
    <t>11.10.2024   03:30:29</t>
  </si>
  <si>
    <t>11.10.2024   03:31:54</t>
  </si>
  <si>
    <t>11.10.2024   03:33:26</t>
  </si>
  <si>
    <t>11.10.2024   03:34:57</t>
  </si>
  <si>
    <t>11.10.2024   03:36:29</t>
  </si>
  <si>
    <t>11.10.2024   03:38:03</t>
  </si>
  <si>
    <t>11.10.2024   03:39:38</t>
  </si>
  <si>
    <t>11.10.2024   03:41:05</t>
  </si>
  <si>
    <t>11.10.2024   03:42:31</t>
  </si>
  <si>
    <t>11.10.2024   03:44:04</t>
  </si>
  <si>
    <t>11.10.2024   03:45:33</t>
  </si>
  <si>
    <t>11.10.2024   03:47:06</t>
  </si>
  <si>
    <t>11.10.2024   03:48:39</t>
  </si>
  <si>
    <t>11.10.2024   03:50:11</t>
  </si>
  <si>
    <t>11.10.2024   03:51:42</t>
  </si>
  <si>
    <t>11.10.2024   03:53:14</t>
  </si>
  <si>
    <t>11.10.2024   03:54:46</t>
  </si>
  <si>
    <t>11.10.2024   03:56:25</t>
  </si>
  <si>
    <t>11.10.2024   03:57:56</t>
  </si>
  <si>
    <t>11.10.2024   03:59:26</t>
  </si>
  <si>
    <t>11.10.2024   04:01:01</t>
  </si>
  <si>
    <t>11.10.2024   04:02:31</t>
  </si>
  <si>
    <t>11.10.2024   04:04:08</t>
  </si>
  <si>
    <t>11.10.2024   04:05:42</t>
  </si>
  <si>
    <t>11.10.2024   04:07:19</t>
  </si>
  <si>
    <t>11.10.2024   04:08:52</t>
  </si>
  <si>
    <t>11.10.2024   04:10:25</t>
  </si>
  <si>
    <t>11.10.2024   04:11:58</t>
  </si>
  <si>
    <t>11.10.2024   04:13:28</t>
  </si>
  <si>
    <t>11.10.2024   04:15:09</t>
  </si>
  <si>
    <t>11.10.2024   04:16:41</t>
  </si>
  <si>
    <t>11.10.2024   04:18:17</t>
  </si>
  <si>
    <t>11.10.2024   04:19:47</t>
  </si>
  <si>
    <t>11.10.2024   04:21:20</t>
  </si>
  <si>
    <t>11.10.2024   04:22:53</t>
  </si>
  <si>
    <t>11.10.2024   04:24:33</t>
  </si>
  <si>
    <t>11.10.2024   04:26:05</t>
  </si>
  <si>
    <t>11.10.2024   04:27:37</t>
  </si>
  <si>
    <t>11.10.2024   04:29:11</t>
  </si>
  <si>
    <t>11.10.2024   04:30:46</t>
  </si>
  <si>
    <t>11.10.2024   04:32:18</t>
  </si>
  <si>
    <t>11.10.2024   04:33:58</t>
  </si>
  <si>
    <t>11.10.2024   04:35:33</t>
  </si>
  <si>
    <t>11.10.2024   04:37:06</t>
  </si>
  <si>
    <t>11.10.2024   04:38:35</t>
  </si>
  <si>
    <t>11.10.2024   04:40:06</t>
  </si>
  <si>
    <t>11.10.2024   04:41:41</t>
  </si>
  <si>
    <t>11.10.2024   04:43:18</t>
  </si>
  <si>
    <t>11.10.2024   04:44:49</t>
  </si>
  <si>
    <t>11.10.2024   04:46:18</t>
  </si>
  <si>
    <t>11.10.2024   04:47:49</t>
  </si>
  <si>
    <t>11.10.2024   04:49:28</t>
  </si>
  <si>
    <t>11.10.2024   04:51:05</t>
  </si>
  <si>
    <t>11.10.2024   04:52:40</t>
  </si>
  <si>
    <t>11.10.2024   04:54:12</t>
  </si>
  <si>
    <t>11.10.2024   04:55:45</t>
  </si>
  <si>
    <t>11.10.2024   04:57:13</t>
  </si>
  <si>
    <t>11.10.2024   04:58:46</t>
  </si>
  <si>
    <t>11.10.2024   05:00:18</t>
  </si>
  <si>
    <t>11.10.2024   05:01:54</t>
  </si>
  <si>
    <t>11.10.2024   05:03:25</t>
  </si>
  <si>
    <t>11.10.2024   05:04:59</t>
  </si>
  <si>
    <t>11.10.2024   05:06:32</t>
  </si>
  <si>
    <t>11.10.2024   05:08:04</t>
  </si>
  <si>
    <t>11.10.2024   05:09:38</t>
  </si>
  <si>
    <t>11.10.2024   05:11:20</t>
  </si>
  <si>
    <t>11.10.2024   05:12:51</t>
  </si>
  <si>
    <t>11.10.2024   05:14:25</t>
  </si>
  <si>
    <t>11.10.2024   05:15:57</t>
  </si>
  <si>
    <t>11.10.2024   05:17:26</t>
  </si>
  <si>
    <t>11.10.2024   05:19:03</t>
  </si>
  <si>
    <t>11.10.2024   05:20:43</t>
  </si>
  <si>
    <t>11.10.2024   05:22:16</t>
  </si>
  <si>
    <t>11.10.2024   05:23:48</t>
  </si>
  <si>
    <t>11.10.2024   05:25:16</t>
  </si>
  <si>
    <t>11.10.2024   05:26:55</t>
  </si>
  <si>
    <t>11.10.2024   05:28:34</t>
  </si>
  <si>
    <t>11.10.2024   05:30:08</t>
  </si>
  <si>
    <t>11.10.2024   05:31:37</t>
  </si>
  <si>
    <t>11.10.2024   05:33:10</t>
  </si>
  <si>
    <t>11.10.2024   05:34:39</t>
  </si>
  <si>
    <t>11.10.2024   05:36:11</t>
  </si>
  <si>
    <t>11.10.2024   05:37:59</t>
  </si>
  <si>
    <t>11.10.2024   05:39:32</t>
  </si>
  <si>
    <t>11.10.2024   05:41:04</t>
  </si>
  <si>
    <t>11.10.2024   05:42:34</t>
  </si>
  <si>
    <t>11.10.2024   05:44:05</t>
  </si>
  <si>
    <t>11.10.2024   05:45:35</t>
  </si>
  <si>
    <t>11.10.2024   05:47:13</t>
  </si>
  <si>
    <t>11.10.2024   05:48:41</t>
  </si>
  <si>
    <t>11.10.2024   05:50:13</t>
  </si>
  <si>
    <t>11.10.2024   05:51:46</t>
  </si>
  <si>
    <t>11.10.2024   05:53:13</t>
  </si>
  <si>
    <t>11.10.2024   05:54:41</t>
  </si>
  <si>
    <t>11.10.2024   05:56:14</t>
  </si>
  <si>
    <t>11.10.2024   05:57:46</t>
  </si>
  <si>
    <t>11.10.2024   05:59:17</t>
  </si>
  <si>
    <t>11.10.2024   06:00:52</t>
  </si>
  <si>
    <t>11.10.2024   06:02:23</t>
  </si>
  <si>
    <t>11.10.2024   06:03:50</t>
  </si>
  <si>
    <t>11.10.2024   06:05:24</t>
  </si>
  <si>
    <t>11.10.2024   06:06:55</t>
  </si>
  <si>
    <t>11.10.2024   06:08:28</t>
  </si>
  <si>
    <t>11.10.2024   06:09:59</t>
  </si>
  <si>
    <t>11.10.2024   06:11:31</t>
  </si>
  <si>
    <t>11.10.2024   06:12:55</t>
  </si>
  <si>
    <t>11.10.2024   06:14:31</t>
  </si>
  <si>
    <t>11.10.2024   06:16:03</t>
  </si>
  <si>
    <t>11.10.2024   06:17:36</t>
  </si>
  <si>
    <t>11.10.2024   06:19:08</t>
  </si>
  <si>
    <t>11.10.2024   06:20:42</t>
  </si>
  <si>
    <t>11.10.2024   06:22:13</t>
  </si>
  <si>
    <t>11.10.2024   06:23:46</t>
  </si>
  <si>
    <t>11.10.2024   06:25:20</t>
  </si>
  <si>
    <t>11.10.2024   06:26:53</t>
  </si>
  <si>
    <t>11.10.2024   06:28:24</t>
  </si>
  <si>
    <t>11.10.2024   06:29:54</t>
  </si>
  <si>
    <t>11.10.2024   06:31:23</t>
  </si>
  <si>
    <t>11.10.2024   06:33:01</t>
  </si>
  <si>
    <t>11.10.2024   06:34:33</t>
  </si>
  <si>
    <t>11.10.2024   06:36:00</t>
  </si>
  <si>
    <t>11.10.2024   06:37:30</t>
  </si>
  <si>
    <t>11.10.2024   06:39:00</t>
  </si>
  <si>
    <t>11.10.2024   06:40:28</t>
  </si>
  <si>
    <t>11.10.2024   06:42:03</t>
  </si>
  <si>
    <t>11.10.2024   06:43:36</t>
  </si>
  <si>
    <t>11.10.2024   06:45:11</t>
  </si>
  <si>
    <t>11.10.2024   06:46:47</t>
  </si>
  <si>
    <t>11.10.2024   06:48:21</t>
  </si>
  <si>
    <t>11.10.2024   06:49:54</t>
  </si>
  <si>
    <t>11.10.2024   06:51:32</t>
  </si>
  <si>
    <t>11.10.2024   06:53:07</t>
  </si>
  <si>
    <t>11.10.2024   06:54:40</t>
  </si>
  <si>
    <t>11.10.2024   06:56:07</t>
  </si>
  <si>
    <t>11.10.2024   06:57:38</t>
  </si>
  <si>
    <t>11.10.2024   06:59:16</t>
  </si>
  <si>
    <t>11.10.2024   07:00:53</t>
  </si>
  <si>
    <t>11.10.2024   07:02:23</t>
  </si>
  <si>
    <t>11.10.2024   07:03:58</t>
  </si>
  <si>
    <t>11.10.2024   07:05:27</t>
  </si>
  <si>
    <t>11.10.2024   07:06:59</t>
  </si>
  <si>
    <t>11.10.2024   07:08:36</t>
  </si>
  <si>
    <t>11.10.2024   07:10:06</t>
  </si>
  <si>
    <t>11.10.2024   07:11:42</t>
  </si>
  <si>
    <t>11.10.2024   07:13:11</t>
  </si>
  <si>
    <t>11.10.2024   07:14:42</t>
  </si>
  <si>
    <t>11.10.2024   07:16:16</t>
  </si>
  <si>
    <t>11.10.2024   07:17:52</t>
  </si>
  <si>
    <t>11.10.2024   07:19:23</t>
  </si>
  <si>
    <t>11.10.2024   07:20:54</t>
  </si>
  <si>
    <t>11.10.2024   07:22:24</t>
  </si>
  <si>
    <t>11.10.2024   07:23:57</t>
  </si>
  <si>
    <t>11.10.2024   07:25:29</t>
  </si>
  <si>
    <t>11.10.2024   07:27:04</t>
  </si>
  <si>
    <t>11.10.2024   07:28:31</t>
  </si>
  <si>
    <t>11.10.2024   07:30:03</t>
  </si>
  <si>
    <t>11.10.2024   07:31:31</t>
  </si>
  <si>
    <t>11.10.2024   07:33:07</t>
  </si>
  <si>
    <t>11.10.2024   07:34:39</t>
  </si>
  <si>
    <t>11.10.2024   07:36:18</t>
  </si>
  <si>
    <t>11.10.2024   07:37:47</t>
  </si>
  <si>
    <t>11.10.2024   07:39:20</t>
  </si>
  <si>
    <t>11.10.2024   07:40:51</t>
  </si>
  <si>
    <t>11.10.2024   07:42:22</t>
  </si>
  <si>
    <t>11.10.2024   07:43:53</t>
  </si>
  <si>
    <t>11.10.2024   07:45:31</t>
  </si>
  <si>
    <t>11.10.2024   07:47:03</t>
  </si>
  <si>
    <t>11.10.2024   07:48:35</t>
  </si>
  <si>
    <t>11.10.2024   07:50:06</t>
  </si>
  <si>
    <t>11.10.2024   07:51:40</t>
  </si>
  <si>
    <t>11.10.2024   07:53:14</t>
  </si>
  <si>
    <t>11.10.2024   07:54:56</t>
  </si>
  <si>
    <t>11.10.2024   07:56:27</t>
  </si>
  <si>
    <t>11.10.2024   07:57:58</t>
  </si>
  <si>
    <t>11.10.2024   07:59:31</t>
  </si>
  <si>
    <t>11.10.2024   08:01:06</t>
  </si>
  <si>
    <t>11.10.2024   08:02:42</t>
  </si>
  <si>
    <t>11.10.2024   08:04:20</t>
  </si>
  <si>
    <t>11.10.2024   08:05:52</t>
  </si>
  <si>
    <t>11.10.2024   08:07:22</t>
  </si>
  <si>
    <t>11.10.2024   08:08:58</t>
  </si>
  <si>
    <t>11.10.2024   08:10:34</t>
  </si>
  <si>
    <t>11.10.2024   08:12:06</t>
  </si>
  <si>
    <t>11.10.2024   08:13:46</t>
  </si>
  <si>
    <t>11.10.2024   08:15:15</t>
  </si>
  <si>
    <t>11.10.2024   08:16:46</t>
  </si>
  <si>
    <t>11.10.2024   08:18:22</t>
  </si>
  <si>
    <t>11.10.2024   08:19:58</t>
  </si>
  <si>
    <t>11.10.2024   08:21:33</t>
  </si>
  <si>
    <t>11.10.2024   08:23:07</t>
  </si>
  <si>
    <t>11.10.2024   08:24:33</t>
  </si>
  <si>
    <t>11.10.2024   08:26:06</t>
  </si>
  <si>
    <t>11.10.2024   08:27:37</t>
  </si>
  <si>
    <t>11.10.2024   08:29:07</t>
  </si>
  <si>
    <t>11.10.2024   08:30:43</t>
  </si>
  <si>
    <t>11.10.2024   08:32:16</t>
  </si>
  <si>
    <t>11.10.2024   08:33:47</t>
  </si>
  <si>
    <t>11.10.2024   08:35:20</t>
  </si>
  <si>
    <t>11.10.2024   08:36:49</t>
  </si>
  <si>
    <t>11.10.2024   08:38:21</t>
  </si>
  <si>
    <t>11.10.2024   08:39:58</t>
  </si>
  <si>
    <t>11.10.2024   08:41:27</t>
  </si>
  <si>
    <t>11.10.2024   08:42:52</t>
  </si>
  <si>
    <t>11.10.2024   08:44:23</t>
  </si>
  <si>
    <t>11.10.2024   08:45:54</t>
  </si>
  <si>
    <t>11.10.2024   08:47:24</t>
  </si>
  <si>
    <t>11.10.2024   08:49:02</t>
  </si>
  <si>
    <t>11.10.2024   08:50:32</t>
  </si>
  <si>
    <t>11.10.2024   08:51:58</t>
  </si>
  <si>
    <t>11.10.2024   08:53:28</t>
  </si>
  <si>
    <t>11.10.2024   08:54:58</t>
  </si>
  <si>
    <t>11.10.2024   08:56:31</t>
  </si>
  <si>
    <t>11.10.2024   08:58:06</t>
  </si>
  <si>
    <t>11.10.2024   08:59:41</t>
  </si>
  <si>
    <t>11.10.2024   09:01:14</t>
  </si>
  <si>
    <t>11.10.2024   09:02:45</t>
  </si>
  <si>
    <t>11.10.2024   09:04:23</t>
  </si>
  <si>
    <t>11.10.2024   09:05:58</t>
  </si>
  <si>
    <t>11.10.2024   09:07:34</t>
  </si>
  <si>
    <t>11.10.2024   09:09:03</t>
  </si>
  <si>
    <t>11.10.2024   09:10:35</t>
  </si>
  <si>
    <t>11.10.2024   09:12:04</t>
  </si>
  <si>
    <t>11.10.2024   09:13:34</t>
  </si>
  <si>
    <t>11.10.2024   09:15:07</t>
  </si>
  <si>
    <t>11.10.2024   09:16:45</t>
  </si>
  <si>
    <t>11.10.2024   09:18:17</t>
  </si>
  <si>
    <t>11.10.2024   09:19:50</t>
  </si>
  <si>
    <t>11.10.2024   09:21:26</t>
  </si>
  <si>
    <t>11.10.2024   09:22:56</t>
  </si>
  <si>
    <t>11.10.2024   09:24:28</t>
  </si>
  <si>
    <t>11.10.2024   09:26:05</t>
  </si>
  <si>
    <t>11.10.2024   09:27:37</t>
  </si>
  <si>
    <t>11.10.2024   09:29:10</t>
  </si>
  <si>
    <t>11.10.2024   09:30:40</t>
  </si>
  <si>
    <t>11.10.2024   09:32:12</t>
  </si>
  <si>
    <t>11.10.2024   09:33:43</t>
  </si>
  <si>
    <t>11.10.2024   09:35:16</t>
  </si>
  <si>
    <t>11.10.2024   09:36:49</t>
  </si>
  <si>
    <t>11.10.2024   09:38:23</t>
  </si>
  <si>
    <t>11.10.2024   09:39:48</t>
  </si>
  <si>
    <t>11.10.2024   09:41:18</t>
  </si>
  <si>
    <t>11.10.2024   09:42:48</t>
  </si>
  <si>
    <t>11.10.2024   09:44:20</t>
  </si>
  <si>
    <t>11.10.2024   09:45:52</t>
  </si>
  <si>
    <t>11.10.2024   09:47:22</t>
  </si>
  <si>
    <t>11.10.2024   09:48:50</t>
  </si>
  <si>
    <t>11.10.2024   09:50:18</t>
  </si>
  <si>
    <t>11.10.2024   09:51:50</t>
  </si>
  <si>
    <t>11.10.2024   09:53:26</t>
  </si>
  <si>
    <t>11.10.2024   09:54:58</t>
  </si>
  <si>
    <t>11.10.2024   09:56:28</t>
  </si>
  <si>
    <t>11.10.2024   09:58:01</t>
  </si>
  <si>
    <t>11.10.2024   09:59:34</t>
  </si>
  <si>
    <t>11.10.2024   10:01:09</t>
  </si>
  <si>
    <t>11.10.2024   10:02:43</t>
  </si>
  <si>
    <t>11.10.2024   10:04:14</t>
  </si>
  <si>
    <t>11.10.2024   10:05:43</t>
  </si>
  <si>
    <t>11.10.2024   10:07:15</t>
  </si>
  <si>
    <t>11.10.2024   10:08:43</t>
  </si>
  <si>
    <t>11.10.2024   10:10:21</t>
  </si>
  <si>
    <t>11.10.2024   10:11:55</t>
  </si>
  <si>
    <t>11.10.2024   10:13:30</t>
  </si>
  <si>
    <t>11.10.2024   10:15:02</t>
  </si>
  <si>
    <t>11.10.2024   10:16:32</t>
  </si>
  <si>
    <t>11.10.2024   10:18:07</t>
  </si>
  <si>
    <t>11.10.2024   10:19:48</t>
  </si>
  <si>
    <t>11.10.2024   10:21:22</t>
  </si>
  <si>
    <t>11.10.2024   10:22:54</t>
  </si>
  <si>
    <t>11.10.2024   10:24:33</t>
  </si>
  <si>
    <t>11.10.2024   10:26:03</t>
  </si>
  <si>
    <t>11.10.2024   10:27:38</t>
  </si>
  <si>
    <t>11.10.2024   10:29:22</t>
  </si>
  <si>
    <t>11.10.2024   10:31:00</t>
  </si>
  <si>
    <t>11.10.2024   10:32:38</t>
  </si>
  <si>
    <t>11.10.2024   10:34:10</t>
  </si>
  <si>
    <t>11.10.2024   10:35:41</t>
  </si>
  <si>
    <t>11.10.2024   10:37:11</t>
  </si>
  <si>
    <t>11.10.2024   10:38:51</t>
  </si>
  <si>
    <t>11.10.2024   10:40:26</t>
  </si>
  <si>
    <t>11.10.2024   10:41:59</t>
  </si>
  <si>
    <t>11.10.2024   10:43:32</t>
  </si>
  <si>
    <t>11.10.2024   10:45:07</t>
  </si>
  <si>
    <t>11.10.2024   10:46:37</t>
  </si>
  <si>
    <t>11.10.2024   10:48:18</t>
  </si>
  <si>
    <t>11.10.2024   10:49:49</t>
  </si>
  <si>
    <t>11.10.2024   10:51:22</t>
  </si>
  <si>
    <t>11.10.2024   10:52:57</t>
  </si>
  <si>
    <t>11.10.2024   10:54:30</t>
  </si>
  <si>
    <t>11.10.2024   10:56:02</t>
  </si>
  <si>
    <t>11.10.2024   10:57:38</t>
  </si>
  <si>
    <t>11.10.2024   10:59:13</t>
  </si>
  <si>
    <t>11.10.2024   11:00:48</t>
  </si>
  <si>
    <t>11.10.2024   11:02:23</t>
  </si>
  <si>
    <t>11.10.2024   11:03:57</t>
  </si>
  <si>
    <t>11.10.2024   11:05:31</t>
  </si>
  <si>
    <t>11.10.2024   11:07:07</t>
  </si>
  <si>
    <t>11.10.2024   11:08:38</t>
  </si>
  <si>
    <t>11.10.2024   11:10:13</t>
  </si>
  <si>
    <t>11.10.2024   11:11:45</t>
  </si>
  <si>
    <t>11.10.2024   11:13:20</t>
  </si>
  <si>
    <t>11.10.2024   11:14:54</t>
  </si>
  <si>
    <t>11.10.2024   11:16:27</t>
  </si>
  <si>
    <t>11.10.2024   11:18:00</t>
  </si>
  <si>
    <t>11.10.2024   11:19:35</t>
  </si>
  <si>
    <t>11.10.2024   11:21:08</t>
  </si>
  <si>
    <t>11.10.2024   11:22:44</t>
  </si>
  <si>
    <t>11.10.2024   11:24:15</t>
  </si>
  <si>
    <t>11.10.2024   11:25:54</t>
  </si>
  <si>
    <t>11.10.2024   11:27:28</t>
  </si>
  <si>
    <t>11.10.2024   11:29:03</t>
  </si>
  <si>
    <t>11.10.2024   11:30:35</t>
  </si>
  <si>
    <t>11.10.2024   11:32:12</t>
  </si>
  <si>
    <t>11.10.2024   11:33:47</t>
  </si>
  <si>
    <t>11.10.2024   11:35:24</t>
  </si>
  <si>
    <t>11.10.2024   11:36:56</t>
  </si>
  <si>
    <t>11.10.2024   11:38:31</t>
  </si>
  <si>
    <t>11.10.2024   11:40:07</t>
  </si>
  <si>
    <t>11.10.2024   11:41:38</t>
  </si>
  <si>
    <t>11.10.2024   11:43:17</t>
  </si>
  <si>
    <t>11.10.2024   11:44:51</t>
  </si>
  <si>
    <t>11.10.2024   11:46:26</t>
  </si>
  <si>
    <t>11.10.2024   11:48:01</t>
  </si>
  <si>
    <t>11.10.2024   11:49:36</t>
  </si>
  <si>
    <t>11.10.2024   11:51:09</t>
  </si>
  <si>
    <t>11.10.2024   11:52:50</t>
  </si>
  <si>
    <t>11.10.2024   11:54:21</t>
  </si>
  <si>
    <t>11.10.2024   11:55:56</t>
  </si>
  <si>
    <t>11.10.2024   11:57:36</t>
  </si>
  <si>
    <t>11.10.2024   11:59:07</t>
  </si>
  <si>
    <t>11.10.2024   12:00:41</t>
  </si>
  <si>
    <t>11.10.2024   12:02:16</t>
  </si>
  <si>
    <t>11.10.2024   12:03:48</t>
  </si>
  <si>
    <t>11.10.2024   12:05:24</t>
  </si>
  <si>
    <t>11.10.2024   12:06:59</t>
  </si>
  <si>
    <t>11.10.2024   12:08:36</t>
  </si>
  <si>
    <t>11.10.2024   12:10:10</t>
  </si>
  <si>
    <t>11.10.2024   12:11:49</t>
  </si>
  <si>
    <t>11.10.2024   12:13:23</t>
  </si>
  <si>
    <t>11.10.2024   12:14:54</t>
  </si>
  <si>
    <t>11.10.2024   12:16:26</t>
  </si>
  <si>
    <t>11.10.2024   12:18:01</t>
  </si>
  <si>
    <t>11.10.2024   12:19:37</t>
  </si>
  <si>
    <t>11.10.2024   12:21:17</t>
  </si>
  <si>
    <t>11.10.2024   12:22:49</t>
  </si>
  <si>
    <t>11.10.2024   12:24:22</t>
  </si>
  <si>
    <t>11.10.2024   12:25:56</t>
  </si>
  <si>
    <t>11.10.2024   12:27:26</t>
  </si>
  <si>
    <t>11.10.2024   12:29:01</t>
  </si>
  <si>
    <t>11.10.2024   12:30:42</t>
  </si>
  <si>
    <t>11.10.2024   12:32:11</t>
  </si>
  <si>
    <t>11.10.2024   12:33:47</t>
  </si>
  <si>
    <t>11.10.2024   12:35:18</t>
  </si>
  <si>
    <t>11.10.2024   12:36:49</t>
  </si>
  <si>
    <t>11.10.2024   12:38:23</t>
  </si>
  <si>
    <t>11.10.2024   12:40:00</t>
  </si>
  <si>
    <t>11.10.2024   12:41:29</t>
  </si>
  <si>
    <t>11.10.2024   12:43:07</t>
  </si>
  <si>
    <t>11.10.2024   12:44:38</t>
  </si>
  <si>
    <t>11.10.2024   12:46:11</t>
  </si>
  <si>
    <t>11.10.2024   12:47:44</t>
  </si>
  <si>
    <t>11.10.2024   12:49:22</t>
  </si>
  <si>
    <t>11.10.2024   12:50:53</t>
  </si>
  <si>
    <t>11.10.2024   12:52:24</t>
  </si>
  <si>
    <t>11.10.2024   12:53:58</t>
  </si>
  <si>
    <t>11.10.2024   12:55:30</t>
  </si>
  <si>
    <t>11.10.2024   12:57:03</t>
  </si>
  <si>
    <t>11.10.2024   12:58:39</t>
  </si>
  <si>
    <t>11.10.2024   13:00:09</t>
  </si>
  <si>
    <t>11.10.2024   13:01:39</t>
  </si>
  <si>
    <t>11.10.2024   13:03:12</t>
  </si>
  <si>
    <t>11.10.2024   13:04:41</t>
  </si>
  <si>
    <t>11.10.2024   13:06:14</t>
  </si>
  <si>
    <t>11.10.2024   13:07:49</t>
  </si>
  <si>
    <t>11.10.2024   13:09:17</t>
  </si>
  <si>
    <t>11.10.2024   13:10:48</t>
  </si>
  <si>
    <t>11.10.2024   13:12:22</t>
  </si>
  <si>
    <t>11.10.2024   13:13:57</t>
  </si>
  <si>
    <t>11.10.2024   13:15:35</t>
  </si>
  <si>
    <t>11.10.2024   13:17:13</t>
  </si>
  <si>
    <t>11.10.2024   13:18:40</t>
  </si>
  <si>
    <t>11.10.2024   13:20:17</t>
  </si>
  <si>
    <t>11.10.2024   13:21:53</t>
  </si>
  <si>
    <t>11.10.2024   13:23:26</t>
  </si>
  <si>
    <t>11.10.2024   13:25:00</t>
  </si>
  <si>
    <t>11.10.2024   13:26:33</t>
  </si>
  <si>
    <t>11.10.2024   13:28:02</t>
  </si>
  <si>
    <t>11.10.2024   13:29:36</t>
  </si>
  <si>
    <t>11.10.2024   13:31:11</t>
  </si>
  <si>
    <t>11.10.2024   13:32:43</t>
  </si>
  <si>
    <t>11.10.2024   13:34:22</t>
  </si>
  <si>
    <t>11.10.2024   13:35:58</t>
  </si>
  <si>
    <t>11.10.2024   13:37:29</t>
  </si>
  <si>
    <t>11.10.2024   13:39:00</t>
  </si>
  <si>
    <t>11.10.2024   13:40:34</t>
  </si>
  <si>
    <t>11.10.2024   13:42:04</t>
  </si>
  <si>
    <t>11.10.2024   13:43:45</t>
  </si>
  <si>
    <t>11.10.2024   13:45:18</t>
  </si>
  <si>
    <t>11.10.2024   13:46:48</t>
  </si>
  <si>
    <t>11.10.2024   13:48:19</t>
  </si>
  <si>
    <t>11.10.2024   13:49:54</t>
  </si>
  <si>
    <t>11.10.2024   13:51:27</t>
  </si>
  <si>
    <t>11.10.2024   13:53:07</t>
  </si>
  <si>
    <t>11.10.2024   13:54:40</t>
  </si>
  <si>
    <t>11.10.2024   13:56:10</t>
  </si>
  <si>
    <t>11.10.2024   13:57:44</t>
  </si>
  <si>
    <t>11.10.2024   13:59:19</t>
  </si>
  <si>
    <t>11.10.2024   14:00:52</t>
  </si>
  <si>
    <t>11.10.2024   14:02:34</t>
  </si>
  <si>
    <t>11.10.2024   14:04:12</t>
  </si>
  <si>
    <t>11.10.2024   14:05:43</t>
  </si>
  <si>
    <t>11.10.2024   14:07:12</t>
  </si>
  <si>
    <t>11.10.2024   14:08:48</t>
  </si>
  <si>
    <t>11.10.2024   14:10:24</t>
  </si>
  <si>
    <t>11.10.2024   14:12:05</t>
  </si>
  <si>
    <t>11.10.2024   14:13:41</t>
  </si>
  <si>
    <t>11.10.2024   14:15:15</t>
  </si>
  <si>
    <t>11.10.2024   14:16:44</t>
  </si>
  <si>
    <t>11.10.2024   14:18:18</t>
  </si>
  <si>
    <t>11.10.2024   14:19:53</t>
  </si>
  <si>
    <t>11.10.2024   14:21:38</t>
  </si>
  <si>
    <t>11.10.2024   14:23:08</t>
  </si>
  <si>
    <t>11.10.2024   14:24:40</t>
  </si>
  <si>
    <t>11.10.2024   14:26:07</t>
  </si>
  <si>
    <t>11.10.2024   14:27:37</t>
  </si>
  <si>
    <t>11.10.2024   14:29:09</t>
  </si>
  <si>
    <t>11.10.2024   14:30:47</t>
  </si>
  <si>
    <t>11.10.2024   14:32:23</t>
  </si>
  <si>
    <t>11.10.2024   14:33:57</t>
  </si>
  <si>
    <t>11.10.2024   14:35:27</t>
  </si>
  <si>
    <t>11.10.2024   14:36:57</t>
  </si>
  <si>
    <t>11.10.2024   14:38:30</t>
  </si>
  <si>
    <t>11.10.2024   14:40:06</t>
  </si>
  <si>
    <t>11.10.2024   14:41:40</t>
  </si>
  <si>
    <t>11.10.2024   14:43:09</t>
  </si>
  <si>
    <t>11.10.2024   14:44:40</t>
  </si>
  <si>
    <t>11.10.2024   14:46:10</t>
  </si>
  <si>
    <t>11.10.2024   14:47:47</t>
  </si>
  <si>
    <t>11.10.2024   14:49:25</t>
  </si>
  <si>
    <t>11.10.2024   14:50:56</t>
  </si>
  <si>
    <t>11.10.2024   14:52:23</t>
  </si>
  <si>
    <t>11.10.2024   14:53:49</t>
  </si>
  <si>
    <t>11.10.2024   14:55:21</t>
  </si>
  <si>
    <t>11.10.2024   14:56:57</t>
  </si>
  <si>
    <t>11.10.2024   14:58:29</t>
  </si>
  <si>
    <t>11.10.2024   15:00:01</t>
  </si>
  <si>
    <t>11.10.2024   15:01:28</t>
  </si>
  <si>
    <t>11.10.2024   15:02:55</t>
  </si>
  <si>
    <t>11.10.2024   15:04:29</t>
  </si>
  <si>
    <t>11.10.2024   15:06:08</t>
  </si>
  <si>
    <t>11.10.2024   15:07:39</t>
  </si>
  <si>
    <t>11.10.2024   15:09:11</t>
  </si>
  <si>
    <t>11.10.2024   15:10:42</t>
  </si>
  <si>
    <t>11.10.2024   15:12:15</t>
  </si>
  <si>
    <t>11.10.2024   15:13:46</t>
  </si>
  <si>
    <t>11.10.2024   15:15:25</t>
  </si>
  <si>
    <t>11.10.2024   15:16:55</t>
  </si>
  <si>
    <t>11.10.2024   15:18:28</t>
  </si>
  <si>
    <t>11.10.2024   15:20:03</t>
  </si>
  <si>
    <t>11.10.2024   15:21:35</t>
  </si>
  <si>
    <t>11.10.2024   15:23:03</t>
  </si>
  <si>
    <t>11.10.2024   15:24:40</t>
  </si>
  <si>
    <t>11.10.2024   15:26:11</t>
  </si>
  <si>
    <t>11.10.2024   15:27:39</t>
  </si>
  <si>
    <t>11.10.2024   15:29:10</t>
  </si>
  <si>
    <t>11.10.2024   15:30:41</t>
  </si>
  <si>
    <t>11.10.2024   15:32:07</t>
  </si>
  <si>
    <t>11.10.2024   15:33:42</t>
  </si>
  <si>
    <t>11.10.2024   15:35:14</t>
  </si>
  <si>
    <t>11.10.2024   15:36:43</t>
  </si>
  <si>
    <t>11.10.2024   15:38:15</t>
  </si>
  <si>
    <t>11.10.2024   15:39:41</t>
  </si>
  <si>
    <t>11.10.2024   15:41:07</t>
  </si>
  <si>
    <t>11.10.2024   15:42:40</t>
  </si>
  <si>
    <t>11.10.2024   15:44:13</t>
  </si>
  <si>
    <t>11.10.2024   15:45:44</t>
  </si>
  <si>
    <t>11.10.2024   15:47:15</t>
  </si>
  <si>
    <t>11.10.2024   15:48:45</t>
  </si>
  <si>
    <t>11.10.2024   15:50:15</t>
  </si>
  <si>
    <t>11.10.2024   15:51:52</t>
  </si>
  <si>
    <t>11.10.2024   15:53:23</t>
  </si>
  <si>
    <t>11.10.2024   15:54:54</t>
  </si>
  <si>
    <t>11.10.2024   15:56:25</t>
  </si>
  <si>
    <t>11.10.2024   15:58:01</t>
  </si>
  <si>
    <t>11.10.2024   15:59:27</t>
  </si>
  <si>
    <t>11.10.2024   16:01:01</t>
  </si>
  <si>
    <t>11.10.2024   16:02:30</t>
  </si>
  <si>
    <t>11.10.2024   16:04:04</t>
  </si>
  <si>
    <t>11.10.2024   16:05:30</t>
  </si>
  <si>
    <t>11.10.2024   16:07:03</t>
  </si>
  <si>
    <t>11.10.2024   16:08:34</t>
  </si>
  <si>
    <t>11.10.2024   16:10:08</t>
  </si>
  <si>
    <t>11.10.2024   16:11:37</t>
  </si>
  <si>
    <t>11.10.2024   16:13:06</t>
  </si>
  <si>
    <t>11.10.2024   16:14:39</t>
  </si>
  <si>
    <t>11.10.2024   16:16:09</t>
  </si>
  <si>
    <t>11.10.2024   16:17:40</t>
  </si>
  <si>
    <t>11.10.2024   16:19:13</t>
  </si>
  <si>
    <t>11.10.2024   16:20:41</t>
  </si>
  <si>
    <t>11.10.2024   16:22:13</t>
  </si>
  <si>
    <t>11.10.2024   16:23:43</t>
  </si>
  <si>
    <t>11.10.2024   16:25:13</t>
  </si>
  <si>
    <t>11.10.2024   16:26:49</t>
  </si>
  <si>
    <t>11.10.2024   16:28:22</t>
  </si>
  <si>
    <t>11.10.2024   16:29:53</t>
  </si>
  <si>
    <t>11.10.2024   16:31:25</t>
  </si>
  <si>
    <t>11.10.2024   16:32:55</t>
  </si>
  <si>
    <t>11.10.2024   16:34:25</t>
  </si>
  <si>
    <t>11.10.2024   16:35:59</t>
  </si>
  <si>
    <t>11.10.2024   16:37:29</t>
  </si>
  <si>
    <t>11.10.2024   16:39:02</t>
  </si>
  <si>
    <t>11.10.2024   16:40:35</t>
  </si>
  <si>
    <t>11.10.2024   16:42:09</t>
  </si>
  <si>
    <t>11.10.2024   16:43:39</t>
  </si>
  <si>
    <t>11.10.2024   16:45:14</t>
  </si>
  <si>
    <t>11.10.2024   16:46:41</t>
  </si>
  <si>
    <t>11.10.2024   16:48:09</t>
  </si>
  <si>
    <t>11.10.2024   16:49:37</t>
  </si>
  <si>
    <t>11.10.2024   16:51:11</t>
  </si>
  <si>
    <t>11.10.2024   16:52:42</t>
  </si>
  <si>
    <t>11.10.2024   16:54:18</t>
  </si>
  <si>
    <t>11.10.2024   16:55:47</t>
  </si>
  <si>
    <t>11.10.2024   16:57:19</t>
  </si>
  <si>
    <t>11.10.2024   16:58:50</t>
  </si>
  <si>
    <t>11.10.2024   17:00:31</t>
  </si>
  <si>
    <t>11.10.2024   17:02:02</t>
  </si>
  <si>
    <t>11.10.2024   17:03:32</t>
  </si>
  <si>
    <t>11.10.2024   17:05:04</t>
  </si>
  <si>
    <t>11.10.2024   17:06:32</t>
  </si>
  <si>
    <t>11.10.2024   17:07:58</t>
  </si>
  <si>
    <t>11.10.2024   17:09:35</t>
  </si>
  <si>
    <t>11.10.2024   17:11:05</t>
  </si>
  <si>
    <t>11.10.2024   17:12:37</t>
  </si>
  <si>
    <t>11.10.2024   17:14:09</t>
  </si>
  <si>
    <t>11.10.2024   17:15:39</t>
  </si>
  <si>
    <t>11.10.2024   17:17:13</t>
  </si>
  <si>
    <t>11.10.2024   17:18:51</t>
  </si>
  <si>
    <t>11.10.2024   17:20:18</t>
  </si>
  <si>
    <t>11.10.2024   17:21:52</t>
  </si>
  <si>
    <t>11.10.2024   17:23:26</t>
  </si>
  <si>
    <t>11.10.2024   17:25:02</t>
  </si>
  <si>
    <t>11.10.2024   17:26:35</t>
  </si>
  <si>
    <t>11.10.2024   17:28:12</t>
  </si>
  <si>
    <t>11.10.2024   17:29:40</t>
  </si>
  <si>
    <t>11.10.2024   17:31:10</t>
  </si>
  <si>
    <t>11.10.2024   17:32:43</t>
  </si>
  <si>
    <t>11.10.2024   17:34:15</t>
  </si>
  <si>
    <t>11.10.2024   17:35:45</t>
  </si>
  <si>
    <t>11.10.2024   17:37:25</t>
  </si>
  <si>
    <t>11.10.2024   17:38:58</t>
  </si>
  <si>
    <t>11.10.2024   17:40:30</t>
  </si>
  <si>
    <t>11.10.2024   17:42:10</t>
  </si>
  <si>
    <t>11.10.2024   17:43:43</t>
  </si>
  <si>
    <t>11.10.2024   17:45:15</t>
  </si>
  <si>
    <t>11.10.2024   17:46:56</t>
  </si>
  <si>
    <t>11.10.2024   17:48:29</t>
  </si>
  <si>
    <t>11.10.2024   17:49:58</t>
  </si>
  <si>
    <t>11.10.2024   17:51:34</t>
  </si>
  <si>
    <t>11.10.2024   17:53:10</t>
  </si>
  <si>
    <t>11.10.2024   17:54:44</t>
  </si>
  <si>
    <t>11.10.2024   17:56:27</t>
  </si>
  <si>
    <t>11.10.2024   17:57:59</t>
  </si>
  <si>
    <t>11.10.2024   17:59:29</t>
  </si>
  <si>
    <t>11.10.2024   18:01:02</t>
  </si>
  <si>
    <t>11.10.2024   18:02:32</t>
  </si>
  <si>
    <t>11.10.2024   18:04:12</t>
  </si>
  <si>
    <t>11.10.2024   18:05:50</t>
  </si>
  <si>
    <t>11.10.2024   18:07:26</t>
  </si>
  <si>
    <t>11.10.2024   18:09:01</t>
  </si>
  <si>
    <t>11.10.2024   18:10:37</t>
  </si>
  <si>
    <t>11.10.2024   18:12:11</t>
  </si>
  <si>
    <t>11.10.2024   18:13:47</t>
  </si>
  <si>
    <t>11.10.2024   18:15:23</t>
  </si>
  <si>
    <t>11.10.2024   18:16:57</t>
  </si>
  <si>
    <t>11.10.2024   18:18:30</t>
  </si>
  <si>
    <t>11.10.2024   18:20:00</t>
  </si>
  <si>
    <t>11.10.2024   18:21:39</t>
  </si>
  <si>
    <t>11.10.2024   18:23:20</t>
  </si>
  <si>
    <t>11.10.2024   18:24:56</t>
  </si>
  <si>
    <t>11.10.2024   18:26:27</t>
  </si>
  <si>
    <t>11.10.2024   18:27:57</t>
  </si>
  <si>
    <t>11.10.2024   18:29:25</t>
  </si>
  <si>
    <t>11.10.2024   18:30:59</t>
  </si>
  <si>
    <t>11.10.2024   18:32:35</t>
  </si>
  <si>
    <t>11.10.2024   18:34:08</t>
  </si>
  <si>
    <t>11.10.2024   18:35:40</t>
  </si>
  <si>
    <t>11.10.2024   18:37:14</t>
  </si>
  <si>
    <t>11.10.2024   18:38:47</t>
  </si>
  <si>
    <t>11.10.2024   18:40:19</t>
  </si>
  <si>
    <t>11.10.2024   18:41:56</t>
  </si>
  <si>
    <t>11.10.2024   18:43:25</t>
  </si>
  <si>
    <t>11.10.2024   18:44:58</t>
  </si>
  <si>
    <t>11.10.2024   18:46:28</t>
  </si>
  <si>
    <t>11.10.2024   18:48:01</t>
  </si>
  <si>
    <t>11.10.2024   18:49:39</t>
  </si>
  <si>
    <t>11.10.2024   18:51:19</t>
  </si>
  <si>
    <t>11.10.2024   18:52:58</t>
  </si>
  <si>
    <t>11.10.2024   18:54:32</t>
  </si>
  <si>
    <t>11.10.2024   18:56:00</t>
  </si>
  <si>
    <t>11.10.2024   18:57:32</t>
  </si>
  <si>
    <t>11.10.2024   18:59:04</t>
  </si>
  <si>
    <t>11.10.2024   19:00:44</t>
  </si>
  <si>
    <t>11.10.2024   19:02:17</t>
  </si>
  <si>
    <t>11.10.2024   19:03:50</t>
  </si>
  <si>
    <t>11.10.2024   19:05:24</t>
  </si>
  <si>
    <t>11.10.2024   19:06:52</t>
  </si>
  <si>
    <t>11.10.2024   19:08:27</t>
  </si>
  <si>
    <t>11.10.2024   19:10:07</t>
  </si>
  <si>
    <t>11.10.2024   19:11:44</t>
  </si>
  <si>
    <t>11.10.2024   19:13:22</t>
  </si>
  <si>
    <t>11.10.2024   19:14:53</t>
  </si>
  <si>
    <t>11.10.2024   19:16:27</t>
  </si>
  <si>
    <t>11.10.2024   19:18:03</t>
  </si>
  <si>
    <t>11.10.2024   19:19:41</t>
  </si>
  <si>
    <t>11.10.2024   19:21:15</t>
  </si>
  <si>
    <t>11.10.2024   19:22:50</t>
  </si>
  <si>
    <t>11.10.2024   19:24:23</t>
  </si>
  <si>
    <t>11.10.2024   19:25:53</t>
  </si>
  <si>
    <t>11.10.2024   19:27:32</t>
  </si>
  <si>
    <t>11.10.2024   19:29:09</t>
  </si>
  <si>
    <t>11.10.2024   19:30:46</t>
  </si>
  <si>
    <t>11.10.2024   19:32:19</t>
  </si>
  <si>
    <t>11.10.2024   19:33:51</t>
  </si>
  <si>
    <t>11.10.2024   19:35:25</t>
  </si>
  <si>
    <t>11.10.2024   19:37:02</t>
  </si>
  <si>
    <t>11.10.2024   19:38:41</t>
  </si>
  <si>
    <t>11.10.2024   19:40:11</t>
  </si>
  <si>
    <t>11.10.2024   19:41:44</t>
  </si>
  <si>
    <t>11.10.2024   19:43:16</t>
  </si>
  <si>
    <t>11.10.2024   19:44:47</t>
  </si>
  <si>
    <t>11.10.2024   19:46:24</t>
  </si>
  <si>
    <t>11.10.2024   19:48:05</t>
  </si>
  <si>
    <t>11.10.2024   19:49:41</t>
  </si>
  <si>
    <t>11.10.2024   19:51:14</t>
  </si>
  <si>
    <t>11.10.2024   19:52:45</t>
  </si>
  <si>
    <t>11.10.2024   19:54:14</t>
  </si>
  <si>
    <t>11.10.2024   19:55:49</t>
  </si>
  <si>
    <t>11.10.2024   19:57:26</t>
  </si>
  <si>
    <t>11.10.2024   19:58:57</t>
  </si>
  <si>
    <t>11.10.2024   20:00:31</t>
  </si>
  <si>
    <t>11.10.2024   20:02:03</t>
  </si>
  <si>
    <t>11.10.2024   20:03:31</t>
  </si>
  <si>
    <t>11.10.2024   20:05:10</t>
  </si>
  <si>
    <t>11.10.2024   20:06:39</t>
  </si>
  <si>
    <t>11.10.2024   20:08:12</t>
  </si>
  <si>
    <t>11.10.2024   20:09:43</t>
  </si>
  <si>
    <t>11.10.2024   20:11:13</t>
  </si>
  <si>
    <t>11.10.2024   20:12:43</t>
  </si>
  <si>
    <t>11.10.2024   20:14:18</t>
  </si>
  <si>
    <t>11.10.2024   20:15:48</t>
  </si>
  <si>
    <t>11.10.2024   20:17:20</t>
  </si>
  <si>
    <t>11.10.2024   20:18:51</t>
  </si>
  <si>
    <t>11.10.2024   20:20:25</t>
  </si>
  <si>
    <t>11.10.2024   20:21:57</t>
  </si>
  <si>
    <t>11.10.2024   20:23:36</t>
  </si>
  <si>
    <t>11.10.2024   20:25:07</t>
  </si>
  <si>
    <t>11.10.2024   20:26:40</t>
  </si>
  <si>
    <t>11.10.2024   20:28:08</t>
  </si>
  <si>
    <t>11.10.2024   20:29:39</t>
  </si>
  <si>
    <t>11.10.2024   20:31:12</t>
  </si>
  <si>
    <t>11.10.2024   20:32:46</t>
  </si>
  <si>
    <t>11.10.2024   20:34:15</t>
  </si>
  <si>
    <t>11.10.2024   20:35:43</t>
  </si>
  <si>
    <t>11.10.2024   20:37:13</t>
  </si>
  <si>
    <t>11.10.2024   20:38:42</t>
  </si>
  <si>
    <t>11.10.2024   20:40:10</t>
  </si>
  <si>
    <t>11.10.2024   20:41:45</t>
  </si>
  <si>
    <t>11.10.2024   20:43:17</t>
  </si>
  <si>
    <t>11.10.2024   20:44:48</t>
  </si>
  <si>
    <t>11.10.2024   20:46:20</t>
  </si>
  <si>
    <t>11.10.2024   20:47:50</t>
  </si>
  <si>
    <t>11.10.2024   20:49:25</t>
  </si>
  <si>
    <t>11.10.2024   20:50:59</t>
  </si>
  <si>
    <t>11.10.2024   20:52:30</t>
  </si>
  <si>
    <t>11.10.2024   20:54:01</t>
  </si>
  <si>
    <t>11.10.2024   20:55:35</t>
  </si>
  <si>
    <t>11.10.2024   20:57:08</t>
  </si>
  <si>
    <t>11.10.2024   20:58:36</t>
  </si>
  <si>
    <t>11.10.2024   21:00:09</t>
  </si>
  <si>
    <t>11.10.2024   21:01:39</t>
  </si>
  <si>
    <t>11.10.2024   21:03:12</t>
  </si>
  <si>
    <t>11.10.2024   21:04:48</t>
  </si>
  <si>
    <t>11.10.2024   21:06:23</t>
  </si>
  <si>
    <t>11.10.2024   21:07:54</t>
  </si>
  <si>
    <t>11.10.2024   21:09:28</t>
  </si>
  <si>
    <t>11.10.2024   21:10:59</t>
  </si>
  <si>
    <t>11.10.2024   21:12:29</t>
  </si>
  <si>
    <t>11.10.2024   21:14:05</t>
  </si>
  <si>
    <t>11.10.2024   21:15:36</t>
  </si>
  <si>
    <t>11.10.2024   21:17:08</t>
  </si>
  <si>
    <t>11.10.2024   21:18:40</t>
  </si>
  <si>
    <t>11.10.2024   21:20:08</t>
  </si>
  <si>
    <t>11.10.2024   21:21:38</t>
  </si>
  <si>
    <t>11.10.2024   21:23:09</t>
  </si>
  <si>
    <t>11.10.2024   21:24:40</t>
  </si>
  <si>
    <t>11.10.2024   21:26:14</t>
  </si>
  <si>
    <t>11.10.2024   21:27:42</t>
  </si>
  <si>
    <t>11.10.2024   21:29:10</t>
  </si>
  <si>
    <t>11.10.2024   21:30:38</t>
  </si>
  <si>
    <t>11.10.2024   21:32:09</t>
  </si>
  <si>
    <t>11.10.2024   21:33:37</t>
  </si>
  <si>
    <t>11.10.2024   21:35:17</t>
  </si>
  <si>
    <t>11.10.2024   21:36:46</t>
  </si>
  <si>
    <t>11.10.2024   21:38:18</t>
  </si>
  <si>
    <t>11.10.2024   21:39:44</t>
  </si>
  <si>
    <t>11.10.2024   21:41:14</t>
  </si>
  <si>
    <t>11.10.2024   21:42:47</t>
  </si>
  <si>
    <t>11.10.2024   21:44:22</t>
  </si>
  <si>
    <t>11.10.2024   21:45:52</t>
  </si>
  <si>
    <t>11.10.2024   21:47:23</t>
  </si>
  <si>
    <t>11.10.2024   21:48:51</t>
  </si>
  <si>
    <t>11.10.2024   21:50:21</t>
  </si>
  <si>
    <t>11.10.2024   21:51:51</t>
  </si>
  <si>
    <t>11.10.2024   21:53:27</t>
  </si>
  <si>
    <t>11.10.2024   21:54:55</t>
  </si>
  <si>
    <t>11.10.2024   21:56:24</t>
  </si>
  <si>
    <t>11.10.2024   21:57:54</t>
  </si>
  <si>
    <t>11.10.2024   21:59:25</t>
  </si>
  <si>
    <t>11.10.2024   22:00:57</t>
  </si>
  <si>
    <t>11.10.2024   22:02:37</t>
  </si>
  <si>
    <t>11.10.2024   22:04:12</t>
  </si>
  <si>
    <t>11.10.2024   22:05:41</t>
  </si>
  <si>
    <t>11.10.2024   22:07:09</t>
  </si>
  <si>
    <t>11.10.2024   22:08:42</t>
  </si>
  <si>
    <t>11.10.2024   22:10:14</t>
  </si>
  <si>
    <t>11.10.2024   22:11:49</t>
  </si>
  <si>
    <t>11.10.2024   22:13:19</t>
  </si>
  <si>
    <t>11.10.2024   22:14:53</t>
  </si>
  <si>
    <t>11.10.2024   22:16:27</t>
  </si>
  <si>
    <t>11.10.2024   22:18:00</t>
  </si>
  <si>
    <t>11.10.2024   22:19:34</t>
  </si>
  <si>
    <t>11.10.2024   22:21:14</t>
  </si>
  <si>
    <t>11.10.2024   22:22:48</t>
  </si>
  <si>
    <t>11.10.2024   22:24:18</t>
  </si>
  <si>
    <t>11.10.2024   22:27:33</t>
  </si>
  <si>
    <t>11.10.2024   22:29:13</t>
  </si>
  <si>
    <t>11.10.2024   22:30:46</t>
  </si>
  <si>
    <t>11.10.2024   22:32:19</t>
  </si>
  <si>
    <t>11.10.2024   22:33:49</t>
  </si>
  <si>
    <t>11.10.2024   22:35:19</t>
  </si>
  <si>
    <t>11.10.2024   22:36:51</t>
  </si>
  <si>
    <t>11.10.2024   22:38:25</t>
  </si>
  <si>
    <t>11.10.2024   22:39:56</t>
  </si>
  <si>
    <t>11.10.2024   22:41:24</t>
  </si>
  <si>
    <t>11.10.2024   22:42:55</t>
  </si>
  <si>
    <t>11.10.2024   22:44:27</t>
  </si>
  <si>
    <t>11.10.2024   22:45:58</t>
  </si>
  <si>
    <t>11.10.2024   22:47:34</t>
  </si>
  <si>
    <t>11.10.2024   22:49:07</t>
  </si>
  <si>
    <t>11.10.2024   22:50:41</t>
  </si>
  <si>
    <t>11.10.2024   22:52:13</t>
  </si>
  <si>
    <t>11.10.2024   22:53:45</t>
  </si>
  <si>
    <t>11.10.2024   22:55:17</t>
  </si>
  <si>
    <t>11.10.2024   22:56:52</t>
  </si>
  <si>
    <t>11.10.2024   22:58:17</t>
  </si>
  <si>
    <t>11.10.2024   22:59:48</t>
  </si>
  <si>
    <t>11.10.2024   23:01:21</t>
  </si>
  <si>
    <t>11.10.2024   23:02:52</t>
  </si>
  <si>
    <t>11.10.2024   23:04:24</t>
  </si>
  <si>
    <t>11.10.2024   23:05:59</t>
  </si>
  <si>
    <t>11.10.2024   23:07:26</t>
  </si>
  <si>
    <t>11.10.2024   23:08:58</t>
  </si>
  <si>
    <t>11.10.2024   23:10:27</t>
  </si>
  <si>
    <t>11.10.2024   23:12:00</t>
  </si>
  <si>
    <t>11.10.2024   23:13:35</t>
  </si>
  <si>
    <t>11.10.2024   23:15:15</t>
  </si>
  <si>
    <t>11.10.2024   23:16:44</t>
  </si>
  <si>
    <t>11.10.2024   23:18:21</t>
  </si>
  <si>
    <t>11.10.2024   23:19:50</t>
  </si>
  <si>
    <t>11.10.2024   23:21:24</t>
  </si>
  <si>
    <t>11.10.2024   23:22:59</t>
  </si>
  <si>
    <t>11.10.2024   23:24:33</t>
  </si>
  <si>
    <t>11.10.2024   23:26:03</t>
  </si>
  <si>
    <t>11.10.2024   23:27:35</t>
  </si>
  <si>
    <t>11.10.2024   23:29:06</t>
  </si>
  <si>
    <t>11.10.2024   23:30:40</t>
  </si>
  <si>
    <t>11.10.2024   23:32:17</t>
  </si>
  <si>
    <t>11.10.2024   23:33:50</t>
  </si>
  <si>
    <t>11.10.2024   23:35:17</t>
  </si>
  <si>
    <t>11.10.2024   23:36:49</t>
  </si>
  <si>
    <t>11.10.2024   23:38:24</t>
  </si>
  <si>
    <t>11.10.2024   23:39:53</t>
  </si>
  <si>
    <t>11.10.2024   23:41:34</t>
  </si>
  <si>
    <t>11.10.2024   23:43:05</t>
  </si>
  <si>
    <t>11.10.2024   23:44:37</t>
  </si>
  <si>
    <t>11.10.2024   23:46:11</t>
  </si>
  <si>
    <t>11.10.2024   23:47:42</t>
  </si>
  <si>
    <t>11.10.2024   23:49:11</t>
  </si>
  <si>
    <t>11.10.2024   23:50:47</t>
  </si>
  <si>
    <t>11.10.2024   23:52:15</t>
  </si>
  <si>
    <t>11.10.2024   23:53:43</t>
  </si>
  <si>
    <t>11.10.2024   23:55:17</t>
  </si>
  <si>
    <t>11.10.2024   23:56:50</t>
  </si>
  <si>
    <t>11.10.2024   23:58:19</t>
  </si>
  <si>
    <t>11.10.2024   23:59:53</t>
  </si>
  <si>
    <t>12.10.2024   00:01:30</t>
  </si>
  <si>
    <t>12.10.2024   00:03:01</t>
  </si>
  <si>
    <t>12.10.2024   00:04:29</t>
  </si>
  <si>
    <t>12.10.2024   00:05:58</t>
  </si>
  <si>
    <t>12.10.2024   00:07:25</t>
  </si>
  <si>
    <t>12.10.2024   00:08:59</t>
  </si>
  <si>
    <t>12.10.2024   00:10:31</t>
  </si>
  <si>
    <t>12.10.2024   00:11:58</t>
  </si>
  <si>
    <t>12.10.2024   00:13:28</t>
  </si>
  <si>
    <t>12.10.2024   00:14:59</t>
  </si>
  <si>
    <t>12.10.2024   00:16:32</t>
  </si>
  <si>
    <t>12.10.2024   00:18:11</t>
  </si>
  <si>
    <t>12.10.2024   00:19:43</t>
  </si>
  <si>
    <t>12.10.2024   00:21:10</t>
  </si>
  <si>
    <t>12.10.2024   00:22:39</t>
  </si>
  <si>
    <t>12.10.2024   00:24:06</t>
  </si>
  <si>
    <t>12.10.2024   00:25:34</t>
  </si>
  <si>
    <t>12.10.2024   00:27:11</t>
  </si>
  <si>
    <t>12.10.2024   00:28:49</t>
  </si>
  <si>
    <t>12.10.2024   00:30:21</t>
  </si>
  <si>
    <t>12.10.2024   00:31:47</t>
  </si>
  <si>
    <t>12.10.2024   00:33:20</t>
  </si>
  <si>
    <t>12.10.2024   00:34:51</t>
  </si>
  <si>
    <t>12.10.2024   00:36:22</t>
  </si>
  <si>
    <t>12.10.2024   00:37:55</t>
  </si>
  <si>
    <t>12.10.2024   00:39:29</t>
  </si>
  <si>
    <t>12.10.2024   00:40:59</t>
  </si>
  <si>
    <t>12.10.2024   00:42:35</t>
  </si>
  <si>
    <t>12.10.2024   00:44:10</t>
  </si>
  <si>
    <t>12.10.2024   00:45:46</t>
  </si>
  <si>
    <t>12.10.2024   00:47:18</t>
  </si>
  <si>
    <t>12.10.2024   00:48:54</t>
  </si>
  <si>
    <t>12.10.2024   00:50:27</t>
  </si>
  <si>
    <t>12.10.2024   00:51:55</t>
  </si>
  <si>
    <t>12.10.2024   00:53:29</t>
  </si>
  <si>
    <t>12.10.2024   00:55:06</t>
  </si>
  <si>
    <t>12.10.2024   00:56:41</t>
  </si>
  <si>
    <t>12.10.2024   00:58:13</t>
  </si>
  <si>
    <t>12.10.2024   00:59:43</t>
  </si>
  <si>
    <t>12.10.2024   01:01:12</t>
  </si>
  <si>
    <t>12.10.2024   01:02:44</t>
  </si>
  <si>
    <t>12.10.2024   01:04:19</t>
  </si>
  <si>
    <t>12.10.2024   01:05:49</t>
  </si>
  <si>
    <t>12.10.2024   01:07:25</t>
  </si>
  <si>
    <t>12.10.2024   01:08:54</t>
  </si>
  <si>
    <t>12.10.2024   01:10:27</t>
  </si>
  <si>
    <t>12.10.2024   01:12:05</t>
  </si>
  <si>
    <t>12.10.2024   01:13:38</t>
  </si>
  <si>
    <t>12.10.2024   01:15:07</t>
  </si>
  <si>
    <t>12.10.2024   01:16:41</t>
  </si>
  <si>
    <t>12.10.2024   01:18:11</t>
  </si>
  <si>
    <t>12.10.2024   01:19:44</t>
  </si>
  <si>
    <t>12.10.2024   01:21:22</t>
  </si>
  <si>
    <t>12.10.2024   01:23:00</t>
  </si>
  <si>
    <t>12.10.2024   01:24:31</t>
  </si>
  <si>
    <t>12.10.2024   01:26:02</t>
  </si>
  <si>
    <t>12.10.2024   01:27:28</t>
  </si>
  <si>
    <t>12.10.2024   01:28:58</t>
  </si>
  <si>
    <t>12.10.2024   01:30:40</t>
  </si>
  <si>
    <t>12.10.2024   01:32:13</t>
  </si>
  <si>
    <t>12.10.2024   01:33:45</t>
  </si>
  <si>
    <t>12.10.2024   01:35:14</t>
  </si>
  <si>
    <t>12.10.2024   01:36:45</t>
  </si>
  <si>
    <t>12.10.2024   01:38:14</t>
  </si>
  <si>
    <t>12.10.2024   01:39:54</t>
  </si>
  <si>
    <t>12.10.2024   01:41:25</t>
  </si>
  <si>
    <t>12.10.2024   01:42:58</t>
  </si>
  <si>
    <t>12.10.2024   01:44:27</t>
  </si>
  <si>
    <t>12.10.2024   01:45:57</t>
  </si>
  <si>
    <t>12.10.2024   01:47:30</t>
  </si>
  <si>
    <t>12.10.2024   01:49:07</t>
  </si>
  <si>
    <t>12.10.2024   01:50:37</t>
  </si>
  <si>
    <t>12.10.2024   01:52:09</t>
  </si>
  <si>
    <t>12.10.2024   01:53:38</t>
  </si>
  <si>
    <t>12.10.2024   01:55:05</t>
  </si>
  <si>
    <t>12.10.2024   01:56:32</t>
  </si>
  <si>
    <t>12.10.2024   01:58:05</t>
  </si>
  <si>
    <t>12.10.2024   01:59:32</t>
  </si>
  <si>
    <t>12.10.2024   02:00:59</t>
  </si>
  <si>
    <t>12.10.2024   02:02:31</t>
  </si>
  <si>
    <t>12.10.2024   02:04:01</t>
  </si>
  <si>
    <t>12.10.2024   02:05:24</t>
  </si>
  <si>
    <t>12.10.2024   02:06:59</t>
  </si>
  <si>
    <t>12.10.2024   02:08:32</t>
  </si>
  <si>
    <t>12.10.2024   02:10:06</t>
  </si>
  <si>
    <t>12.10.2024   02:11:38</t>
  </si>
  <si>
    <t>12.10.2024   02:13:06</t>
  </si>
  <si>
    <t>12.10.2024   02:14:34</t>
  </si>
  <si>
    <t>12.10.2024   02:16:09</t>
  </si>
  <si>
    <t>12.10.2024   02:17:44</t>
  </si>
  <si>
    <t>12.10.2024   02:19:19</t>
  </si>
  <si>
    <t>12.10.2024   02:20:53</t>
  </si>
  <si>
    <t>12.10.2024   02:22:26</t>
  </si>
  <si>
    <t>12.10.2024   02:23:51</t>
  </si>
  <si>
    <t>12.10.2024   02:25:26</t>
  </si>
  <si>
    <t>12.10.2024   02:27:00</t>
  </si>
  <si>
    <t>12.10.2024   02:28:34</t>
  </si>
  <si>
    <t>12.10.2024   02:30:05</t>
  </si>
  <si>
    <t>12.10.2024   02:31:37</t>
  </si>
  <si>
    <t>12.10.2024   02:33:06</t>
  </si>
  <si>
    <t>12.10.2024   02:34:45</t>
  </si>
  <si>
    <t>12.10.2024   02:36:12</t>
  </si>
  <si>
    <t>12.10.2024   02:37:39</t>
  </si>
  <si>
    <t>12.10.2024   02:39:12</t>
  </si>
  <si>
    <t>12.10.2024   02:40:39</t>
  </si>
  <si>
    <t>12.10.2024   02:42:10</t>
  </si>
  <si>
    <t>12.10.2024   02:43:48</t>
  </si>
  <si>
    <t>12.10.2024   02:45:12</t>
  </si>
  <si>
    <t>12.10.2024   02:46:40</t>
  </si>
  <si>
    <t>12.10.2024   02:48:12</t>
  </si>
  <si>
    <t>12.10.2024   02:49:28</t>
  </si>
  <si>
    <t>12.10.2024   02:50:58</t>
  </si>
  <si>
    <t>12.10.2024   02:52:22</t>
  </si>
  <si>
    <t>12.10.2024   02:53:47</t>
  </si>
  <si>
    <t>12.10.2024   02:55:08</t>
  </si>
  <si>
    <t>12.10.2024   02:56:30</t>
  </si>
  <si>
    <t>12.10.2024   02:57:57</t>
  </si>
  <si>
    <t>12.10.2024   02:59:28</t>
  </si>
  <si>
    <t>12.10.2024   03:00:55</t>
  </si>
  <si>
    <t>12.10.2024   03:02:22</t>
  </si>
  <si>
    <t>12.10.2024   03:03:50</t>
  </si>
  <si>
    <t>12.10.2024   03:05:20</t>
  </si>
  <si>
    <t>12.10.2024   03:06:49</t>
  </si>
  <si>
    <t>12.10.2024   03:08:25</t>
  </si>
  <si>
    <t>12.10.2024   03:09:58</t>
  </si>
  <si>
    <t>12.10.2024   03:11:30</t>
  </si>
  <si>
    <t>12.10.2024   03:13:01</t>
  </si>
  <si>
    <t>12.10.2024   03:14:31</t>
  </si>
  <si>
    <t>12.10.2024   03:16:03</t>
  </si>
  <si>
    <t>12.10.2024   03:17:35</t>
  </si>
  <si>
    <t>12.10.2024   03:19:04</t>
  </si>
  <si>
    <t>12.10.2024   03:20:32</t>
  </si>
  <si>
    <t>12.10.2024   03:22:02</t>
  </si>
  <si>
    <t>12.10.2024   03:23:32</t>
  </si>
  <si>
    <t>12.10.2024   03:25:04</t>
  </si>
  <si>
    <t>12.10.2024   03:26:37</t>
  </si>
  <si>
    <t>12.10.2024   03:28:08</t>
  </si>
  <si>
    <t>12.10.2024   03:29:40</t>
  </si>
  <si>
    <t>12.10.2024   03:31:11</t>
  </si>
  <si>
    <t>12.10.2024   03:32:39</t>
  </si>
  <si>
    <t>12.10.2024   03:34:09</t>
  </si>
  <si>
    <t>12.10.2024   03:35:43</t>
  </si>
  <si>
    <t>12.10.2024   03:37:12</t>
  </si>
  <si>
    <t>12.10.2024   03:38:40</t>
  </si>
  <si>
    <t>12.10.2024   03:40:13</t>
  </si>
  <si>
    <t>12.10.2024   03:41:47</t>
  </si>
  <si>
    <t>12.10.2024   03:43:17</t>
  </si>
  <si>
    <t>12.10.2024   03:44:49</t>
  </si>
  <si>
    <t>12.10.2024   03:46:16</t>
  </si>
  <si>
    <t>12.10.2024   03:47:47</t>
  </si>
  <si>
    <t>12.10.2024   03:49:26</t>
  </si>
  <si>
    <t>12.10.2024   03:50:58</t>
  </si>
  <si>
    <t>12.10.2024   03:52:27</t>
  </si>
  <si>
    <t>12.10.2024   03:54:02</t>
  </si>
  <si>
    <t>12.10.2024   03:55:32</t>
  </si>
  <si>
    <t>12.10.2024   03:57:05</t>
  </si>
  <si>
    <t>12.10.2024   03:58:39</t>
  </si>
  <si>
    <t>12.10.2024   04:00:11</t>
  </si>
  <si>
    <t>12.10.2024   04:01:47</t>
  </si>
  <si>
    <t>12.10.2024   04:03:22</t>
  </si>
  <si>
    <t>12.10.2024   04:04:50</t>
  </si>
  <si>
    <t>12.10.2024   04:06:24</t>
  </si>
  <si>
    <t>12.10.2024   04:07:55</t>
  </si>
  <si>
    <t>12.10.2024   04:09:25</t>
  </si>
  <si>
    <t>12.10.2024   04:10:55</t>
  </si>
  <si>
    <t>12.10.2024   04:12:29</t>
  </si>
  <si>
    <t>12.10.2024   04:13:57</t>
  </si>
  <si>
    <t>12.10.2024   04:15:31</t>
  </si>
  <si>
    <t>12.10.2024   04:17:04</t>
  </si>
  <si>
    <t>12.10.2024   04:18:35</t>
  </si>
  <si>
    <t>12.10.2024   04:20:11</t>
  </si>
  <si>
    <t>12.10.2024   04:21:42</t>
  </si>
  <si>
    <t>12.10.2024   04:23:08</t>
  </si>
  <si>
    <t>12.10.2024   04:24:38</t>
  </si>
  <si>
    <t>12.10.2024   04:26:12</t>
  </si>
  <si>
    <t>12.10.2024   04:27:44</t>
  </si>
  <si>
    <t>12.10.2024   04:29:19</t>
  </si>
  <si>
    <t>12.10.2024   04:30:49</t>
  </si>
  <si>
    <t>12.10.2024   04:32:18</t>
  </si>
  <si>
    <t>12.10.2024   04:33:44</t>
  </si>
  <si>
    <t>12.10.2024   04:35:14</t>
  </si>
  <si>
    <t>12.10.2024   04:36:46</t>
  </si>
  <si>
    <t>12.10.2024   04:38:24</t>
  </si>
  <si>
    <t>12.10.2024   04:39:56</t>
  </si>
  <si>
    <t>12.10.2024   04:41:24</t>
  </si>
  <si>
    <t>12.10.2024   04:42:52</t>
  </si>
  <si>
    <t>12.10.2024   04:44:24</t>
  </si>
  <si>
    <t>12.10.2024   04:45:56</t>
  </si>
  <si>
    <t>12.10.2024   04:47:28</t>
  </si>
  <si>
    <t>12.10.2024   04:48:58</t>
  </si>
  <si>
    <t>12.10.2024   04:50:26</t>
  </si>
  <si>
    <t>12.10.2024   04:51:53</t>
  </si>
  <si>
    <t>12.10.2024   04:53:24</t>
  </si>
  <si>
    <t>12.10.2024   04:54:53</t>
  </si>
  <si>
    <t>12.10.2024   04:56:30</t>
  </si>
  <si>
    <t>12.10.2024   04:58:03</t>
  </si>
  <si>
    <t>12.10.2024   04:59:36</t>
  </si>
  <si>
    <t>12.10.2024   05:01:06</t>
  </si>
  <si>
    <t>12.10.2024   05:02:36</t>
  </si>
  <si>
    <t>12.10.2024   05:04:05</t>
  </si>
  <si>
    <t>12.10.2024   05:05:38</t>
  </si>
  <si>
    <t>12.10.2024   05:07:04</t>
  </si>
  <si>
    <t>12.10.2024   05:08:30</t>
  </si>
  <si>
    <t>12.10.2024   05:10:00</t>
  </si>
  <si>
    <t>12.10.2024   05:11:28</t>
  </si>
  <si>
    <t>12.10.2024   05:12:57</t>
  </si>
  <si>
    <t>12.10.2024   05:14:32</t>
  </si>
  <si>
    <t>12.10.2024   05:16:02</t>
  </si>
  <si>
    <t>12.10.2024   05:17:29</t>
  </si>
  <si>
    <t>12.10.2024   05:18:53</t>
  </si>
  <si>
    <t>12.10.2024   05:20:23</t>
  </si>
  <si>
    <t>12.10.2024   05:21:56</t>
  </si>
  <si>
    <t>12.10.2024   05:23:32</t>
  </si>
  <si>
    <t>12.10.2024   05:25:03</t>
  </si>
  <si>
    <t>12.10.2024   05:26:37</t>
  </si>
  <si>
    <t>12.10.2024   05:28:03</t>
  </si>
  <si>
    <t>12.10.2024   05:29:34</t>
  </si>
  <si>
    <t>12.10.2024   05:31:09</t>
  </si>
  <si>
    <t>12.10.2024   05:32:42</t>
  </si>
  <si>
    <t>12.10.2024   05:34:13</t>
  </si>
  <si>
    <t>12.10.2024   05:35:39</t>
  </si>
  <si>
    <t>12.10.2024   05:37:05</t>
  </si>
  <si>
    <t>12.10.2024   05:38:35</t>
  </si>
  <si>
    <t>12.10.2024   05:40:13</t>
  </si>
  <si>
    <t>12.10.2024   05:41:45</t>
  </si>
  <si>
    <t>12.10.2024   05:43:13</t>
  </si>
  <si>
    <t>12.10.2024   05:44:42</t>
  </si>
  <si>
    <t>12.10.2024   05:46:07</t>
  </si>
  <si>
    <t>12.10.2024   05:47:36</t>
  </si>
  <si>
    <t>12.10.2024   05:49:12</t>
  </si>
  <si>
    <t>12.10.2024   05:50:45</t>
  </si>
  <si>
    <t>12.10.2024   05:52:12</t>
  </si>
  <si>
    <t>12.10.2024   05:53:43</t>
  </si>
  <si>
    <t>12.10.2024   05:55:06</t>
  </si>
  <si>
    <t>12.10.2024   05:56:33</t>
  </si>
  <si>
    <t>12.10.2024   05:58:06</t>
  </si>
  <si>
    <t>12.10.2024   05:59:33</t>
  </si>
  <si>
    <t>12.10.2024   06:01:04</t>
  </si>
  <si>
    <t>12.10.2024   06:02:35</t>
  </si>
  <si>
    <t>12.10.2024   06:04:02</t>
  </si>
  <si>
    <t>12.10.2024   06:05:30</t>
  </si>
  <si>
    <t>12.10.2024   06:07:07</t>
  </si>
  <si>
    <t>12.10.2024   06:08:36</t>
  </si>
  <si>
    <t>12.10.2024   06:10:13</t>
  </si>
  <si>
    <t>12.10.2024   06:11:43</t>
  </si>
  <si>
    <t>12.10.2024   06:13:14</t>
  </si>
  <si>
    <t>12.10.2024   06:14:40</t>
  </si>
  <si>
    <t>12.10.2024   06:16:14</t>
  </si>
  <si>
    <t>12.10.2024   06:17:47</t>
  </si>
  <si>
    <t>12.10.2024   06:19:17</t>
  </si>
  <si>
    <t>12.10.2024   06:20:43</t>
  </si>
  <si>
    <t>12.10.2024   06:22:11</t>
  </si>
  <si>
    <t>12.10.2024   06:23:40</t>
  </si>
  <si>
    <t>12.10.2024   06:25:15</t>
  </si>
  <si>
    <t>12.10.2024   06:26:45</t>
  </si>
  <si>
    <t>12.10.2024   06:28:19</t>
  </si>
  <si>
    <t>12.10.2024   06:29:47</t>
  </si>
  <si>
    <t>12.10.2024   06:31:17</t>
  </si>
  <si>
    <t>12.10.2024   06:32:46</t>
  </si>
  <si>
    <t>12.10.2024   06:34:22</t>
  </si>
  <si>
    <t>12.10.2024   06:35:53</t>
  </si>
  <si>
    <t>12.10.2024   06:37:24</t>
  </si>
  <si>
    <t>12.10.2024   06:38:54</t>
  </si>
  <si>
    <t>12.10.2024   06:40:23</t>
  </si>
  <si>
    <t>12.10.2024   06:41:51</t>
  </si>
  <si>
    <t>12.10.2024   06:43:29</t>
  </si>
  <si>
    <t>12.10.2024   06:44:59</t>
  </si>
  <si>
    <t>12.10.2024   06:46:30</t>
  </si>
  <si>
    <t>12.10.2024   06:48:04</t>
  </si>
  <si>
    <t>12.10.2024   06:49:33</t>
  </si>
  <si>
    <t>12.10.2024   06:51:02</t>
  </si>
  <si>
    <t>12.10.2024   06:52:37</t>
  </si>
  <si>
    <t>12.10.2024   06:54:09</t>
  </si>
  <si>
    <t>12.10.2024   06:55:37</t>
  </si>
  <si>
    <t>12.10.2024   06:57:05</t>
  </si>
  <si>
    <t>12.10.2024   06:58:32</t>
  </si>
  <si>
    <t>12.10.2024   06:59:59</t>
  </si>
  <si>
    <t>12.10.2024   07:01:34</t>
  </si>
  <si>
    <t>12.10.2024   07:03:08</t>
  </si>
  <si>
    <t>12.10.2024   07:04:37</t>
  </si>
  <si>
    <t>12.10.2024   07:06:06</t>
  </si>
  <si>
    <t>12.10.2024   07:07:38</t>
  </si>
  <si>
    <t>12.10.2024   07:09:09</t>
  </si>
  <si>
    <t>12.10.2024   07:10:42</t>
  </si>
  <si>
    <t>12.10.2024   07:12:11</t>
  </si>
  <si>
    <t>12.10.2024   07:13:41</t>
  </si>
  <si>
    <t>12.10.2024   07:15:12</t>
  </si>
  <si>
    <t>12.10.2024   07:16:41</t>
  </si>
  <si>
    <t>12.10.2024   07:18:15</t>
  </si>
  <si>
    <t>12.10.2024   07:19:44</t>
  </si>
  <si>
    <t>12.10.2024   07:21:18</t>
  </si>
  <si>
    <t>12.10.2024   07:22:49</t>
  </si>
  <si>
    <t>12.10.2024   07:24:19</t>
  </si>
  <si>
    <t>12.10.2024   07:25:50</t>
  </si>
  <si>
    <t>12.10.2024   07:27:18</t>
  </si>
  <si>
    <t>12.10.2024   07:28:51</t>
  </si>
  <si>
    <t>12.10.2024   07:30:22</t>
  </si>
  <si>
    <t>12.10.2024   07:31:51</t>
  </si>
  <si>
    <t>12.10.2024   07:33:21</t>
  </si>
  <si>
    <t>12.10.2024   07:34:53</t>
  </si>
  <si>
    <t>12.10.2024   07:36:23</t>
  </si>
  <si>
    <t>12.10.2024   07:37:51</t>
  </si>
  <si>
    <t>12.10.2024   07:39:19</t>
  </si>
  <si>
    <t>12.10.2024   07:40:51</t>
  </si>
  <si>
    <t>12.10.2024   07:42:22</t>
  </si>
  <si>
    <t>12.10.2024   07:43:51</t>
  </si>
  <si>
    <t>12.10.2024   07:45:27</t>
  </si>
  <si>
    <t>12.10.2024   07:47:00</t>
  </si>
  <si>
    <t>12.10.2024   07:48:28</t>
  </si>
  <si>
    <t>12.10.2024   07:50:02</t>
  </si>
  <si>
    <t>12.10.2024   07:51:32</t>
  </si>
  <si>
    <t>12.10.2024   07:53:01</t>
  </si>
  <si>
    <t>12.10.2024   07:54:36</t>
  </si>
  <si>
    <t>12.10.2024   07:56:09</t>
  </si>
  <si>
    <t>12.10.2024   07:57:36</t>
  </si>
  <si>
    <t>12.10.2024   07:59:09</t>
  </si>
  <si>
    <t>12.10.2024   08:00:40</t>
  </si>
  <si>
    <t>12.10.2024   08:02:14</t>
  </si>
  <si>
    <t>12.10.2024   08:03:50</t>
  </si>
  <si>
    <t>12.10.2024   08:05:17</t>
  </si>
  <si>
    <t>12.10.2024   08:06:50</t>
  </si>
  <si>
    <t>12.10.2024   08:08:20</t>
  </si>
  <si>
    <t>12.10.2024   08:09:54</t>
  </si>
  <si>
    <t>12.10.2024   08:11:23</t>
  </si>
  <si>
    <t>12.10.2024   08:12:56</t>
  </si>
  <si>
    <t>12.10.2024   08:14:26</t>
  </si>
  <si>
    <t>12.10.2024   08:15:55</t>
  </si>
  <si>
    <t>12.10.2024   08:17:22</t>
  </si>
  <si>
    <t>12.10.2024   08:18:56</t>
  </si>
  <si>
    <t>12.10.2024   08:20:26</t>
  </si>
  <si>
    <t>12.10.2024   08:22:03</t>
  </si>
  <si>
    <t>12.10.2024   08:23:30</t>
  </si>
  <si>
    <t>12.10.2024   08:24:59</t>
  </si>
  <si>
    <t>12.10.2024   08:26:31</t>
  </si>
  <si>
    <t>12.10.2024   08:28:05</t>
  </si>
  <si>
    <t>12.10.2024   08:29:36</t>
  </si>
  <si>
    <t>12.10.2024   08:31:11</t>
  </si>
  <si>
    <t>12.10.2024   08:32:37</t>
  </si>
  <si>
    <t>12.10.2024   08:34:07</t>
  </si>
  <si>
    <t>12.10.2024   08:35:36</t>
  </si>
  <si>
    <t>12.10.2024   08:37:06</t>
  </si>
  <si>
    <t>12.10.2024   08:38:43</t>
  </si>
  <si>
    <t>12.10.2024   08:40:09</t>
  </si>
  <si>
    <t>12.10.2024   08:41:37</t>
  </si>
  <si>
    <t>12.10.2024   08:43:08</t>
  </si>
  <si>
    <t>12.10.2024   08:44:40</t>
  </si>
  <si>
    <t>12.10.2024   08:46:11</t>
  </si>
  <si>
    <t>12.10.2024   08:47:46</t>
  </si>
  <si>
    <t>12.10.2024   08:49:15</t>
  </si>
  <si>
    <t>12.10.2024   08:50:47</t>
  </si>
  <si>
    <t>12.10.2024   08:52:20</t>
  </si>
  <si>
    <t>12.10.2024   08:53:56</t>
  </si>
  <si>
    <t>12.10.2024   08:55:29</t>
  </si>
  <si>
    <t>12.10.2024   08:57:07</t>
  </si>
  <si>
    <t>12.10.2024   08:58:36</t>
  </si>
  <si>
    <t>12.10.2024   09:00:07</t>
  </si>
  <si>
    <t>12.10.2024   09:01:38</t>
  </si>
  <si>
    <t>12.10.2024   09:03:12</t>
  </si>
  <si>
    <t>12.10.2024   09:04:44</t>
  </si>
  <si>
    <t>12.10.2024   09:06:25</t>
  </si>
  <si>
    <t>12.10.2024   09:07:56</t>
  </si>
  <si>
    <t>12.10.2024   09:09:21</t>
  </si>
  <si>
    <t>12.10.2024   09:10:48</t>
  </si>
  <si>
    <t>12.10.2024   09:12:21</t>
  </si>
  <si>
    <t>12.10.2024   09:13:51</t>
  </si>
  <si>
    <t>12.10.2024   09:15:25</t>
  </si>
  <si>
    <t>12.10.2024   09:16:53</t>
  </si>
  <si>
    <t>12.10.2024   09:18:20</t>
  </si>
  <si>
    <t>12.10.2024   09:19:47</t>
  </si>
  <si>
    <t>12.10.2024   09:21:22</t>
  </si>
  <si>
    <t>12.10.2024   09:22:53</t>
  </si>
  <si>
    <t>12.10.2024   09:24:28</t>
  </si>
  <si>
    <t>12.10.2024   09:25:59</t>
  </si>
  <si>
    <t>12.10.2024   09:27:24</t>
  </si>
  <si>
    <t>12.10.2024   09:28:52</t>
  </si>
  <si>
    <t>12.10.2024   09:30:23</t>
  </si>
  <si>
    <t>12.10.2024   09:31:54</t>
  </si>
  <si>
    <t>12.10.2024   09:33:27</t>
  </si>
  <si>
    <t>12.10.2024   09:34:56</t>
  </si>
  <si>
    <t>12.10.2024   09:36:25</t>
  </si>
  <si>
    <t>12.10.2024   09:37:55</t>
  </si>
  <si>
    <t>12.10.2024   09:39:24</t>
  </si>
  <si>
    <t>12.10.2024   09:40:53</t>
  </si>
  <si>
    <t>12.10.2024   09:42:26</t>
  </si>
  <si>
    <t>12.10.2024   09:43:56</t>
  </si>
  <si>
    <t>12.10.2024   09:45:29</t>
  </si>
  <si>
    <t>12.10.2024   09:46:57</t>
  </si>
  <si>
    <t>12.10.2024   09:48:29</t>
  </si>
  <si>
    <t>12.10.2024   09:49:57</t>
  </si>
  <si>
    <t>12.10.2024   09:51:35</t>
  </si>
  <si>
    <t>12.10.2024   09:53:02</t>
  </si>
  <si>
    <t>12.10.2024   09:54:29</t>
  </si>
  <si>
    <t>12.10.2024   09:55:55</t>
  </si>
  <si>
    <t>12.10.2024   09:57:22</t>
  </si>
  <si>
    <t>12.10.2024   09:58:53</t>
  </si>
  <si>
    <t>12.10.2024   10:00:29</t>
  </si>
  <si>
    <t>12.10.2024   10:01:59</t>
  </si>
  <si>
    <t>12.10.2024   10:03:32</t>
  </si>
  <si>
    <t>12.10.2024   10:05:00</t>
  </si>
  <si>
    <t>12.10.2024   10:06:28</t>
  </si>
  <si>
    <t>12.10.2024   10:07:59</t>
  </si>
  <si>
    <t>12.10.2024   10:09:30</t>
  </si>
  <si>
    <t>12.10.2024   10:11:03</t>
  </si>
  <si>
    <t>12.10.2024   10:12:33</t>
  </si>
  <si>
    <t>12.10.2024   10:14:01</t>
  </si>
  <si>
    <t>12.10.2024   10:15:32</t>
  </si>
  <si>
    <t>12.10.2024   10:17:05</t>
  </si>
  <si>
    <t>12.10.2024   10:18:34</t>
  </si>
  <si>
    <t>12.10.2024   10:20:06</t>
  </si>
  <si>
    <t>12.10.2024   10:21:35</t>
  </si>
  <si>
    <t>12.10.2024   10:23:03</t>
  </si>
  <si>
    <t>12.10.2024   10:24:32</t>
  </si>
  <si>
    <t>12.10.2024   10:26:08</t>
  </si>
  <si>
    <t>12.10.2024   10:27:37</t>
  </si>
  <si>
    <t>12.10.2024   10:29:12</t>
  </si>
  <si>
    <t>12.10.2024   10:30:47</t>
  </si>
  <si>
    <t>12.10.2024   10:32:14</t>
  </si>
  <si>
    <t>12.10.2024   10:33:45</t>
  </si>
  <si>
    <t>12.10.2024   10:35:24</t>
  </si>
  <si>
    <t>12.10.2024   10:36:54</t>
  </si>
  <si>
    <t>12.10.2024   10:38:29</t>
  </si>
  <si>
    <t>12.10.2024   10:40:01</t>
  </si>
  <si>
    <t>12.10.2024   10:41:34</t>
  </si>
  <si>
    <t>12.10.2024   10:43:11</t>
  </si>
  <si>
    <t>12.10.2024   10:44:47</t>
  </si>
  <si>
    <t>12.10.2024   10:46:22</t>
  </si>
  <si>
    <t>12.10.2024   10:47:53</t>
  </si>
  <si>
    <t>12.10.2024   10:49:27</t>
  </si>
  <si>
    <t>12.10.2024   10:50:57</t>
  </si>
  <si>
    <t>12.10.2024   10:52:30</t>
  </si>
  <si>
    <t>12.10.2024   10:54:07</t>
  </si>
  <si>
    <t>12.10.2024   10:55:39</t>
  </si>
  <si>
    <t>12.10.2024   10:57:08</t>
  </si>
  <si>
    <t>12.10.2024   10:58:39</t>
  </si>
  <si>
    <t>12.10.2024   11:00:04</t>
  </si>
  <si>
    <t>12.10.2024   11:01:41</t>
  </si>
  <si>
    <t>12.10.2024   11:03:14</t>
  </si>
  <si>
    <t>12.10.2024   11:04:45</t>
  </si>
  <si>
    <t>12.10.2024   11:06:15</t>
  </si>
  <si>
    <t>12.10.2024   11:07:45</t>
  </si>
  <si>
    <t>12.10.2024   11:09:16</t>
  </si>
  <si>
    <t>12.10.2024   11:10:54</t>
  </si>
  <si>
    <t>12.10.2024   11:12:28</t>
  </si>
  <si>
    <t>12.10.2024   11:14:03</t>
  </si>
  <si>
    <t>12.10.2024   11:15:37</t>
  </si>
  <si>
    <t>12.10.2024   11:17:09</t>
  </si>
  <si>
    <t>12.10.2024   11:18:48</t>
  </si>
  <si>
    <t>12.10.2024   11:20:17</t>
  </si>
  <si>
    <t>12.10.2024   11:21:50</t>
  </si>
  <si>
    <t>12.10.2024   11:23:24</t>
  </si>
  <si>
    <t>12.10.2024   11:24:56</t>
  </si>
  <si>
    <t>12.10.2024   11:26:24</t>
  </si>
  <si>
    <t>12.10.2024   11:27:59</t>
  </si>
  <si>
    <t>12.10.2024   11:29:34</t>
  </si>
  <si>
    <t>12.10.2024   11:31:05</t>
  </si>
  <si>
    <t>12.10.2024   11:32:37</t>
  </si>
  <si>
    <t>12.10.2024   11:34:12</t>
  </si>
  <si>
    <t>12.10.2024   11:35:41</t>
  </si>
  <si>
    <t>12.10.2024   11:37:18</t>
  </si>
  <si>
    <t>12.10.2024   11:38:49</t>
  </si>
  <si>
    <t>12.10.2024   11:40:26</t>
  </si>
  <si>
    <t>12.10.2024   11:41:58</t>
  </si>
  <si>
    <t>12.10.2024   11:43:28</t>
  </si>
  <si>
    <t>12.10.2024   11:44:56</t>
  </si>
  <si>
    <t>12.10.2024   11:46:35</t>
  </si>
  <si>
    <t>12.10.2024   11:48:04</t>
  </si>
  <si>
    <t>12.10.2024   11:49:35</t>
  </si>
  <si>
    <t>12.10.2024   11:51:08</t>
  </si>
  <si>
    <t>12.10.2024   11:52:39</t>
  </si>
  <si>
    <t>12.10.2024   11:54:17</t>
  </si>
  <si>
    <t>12.10.2024   11:55:52</t>
  </si>
  <si>
    <t>12.10.2024   11:57:23</t>
  </si>
  <si>
    <t>12.10.2024   11:58:55</t>
  </si>
  <si>
    <t>12.10.2024   12:00:28</t>
  </si>
  <si>
    <t>12.10.2024   12:01:59</t>
  </si>
  <si>
    <t>12.10.2024   12:03:34</t>
  </si>
  <si>
    <t>12.10.2024   12:05:16</t>
  </si>
  <si>
    <t>12.10.2024   12:06:44</t>
  </si>
  <si>
    <t>12.10.2024   12:08:13</t>
  </si>
  <si>
    <t>12.10.2024   12:09:45</t>
  </si>
  <si>
    <t>12.10.2024   12:11:19</t>
  </si>
  <si>
    <t>12.10.2024   12:12:54</t>
  </si>
  <si>
    <t>12.10.2024   12:14:32</t>
  </si>
  <si>
    <t>12.10.2024   12:16:37</t>
  </si>
  <si>
    <t>12.10.2024   12:19:00</t>
  </si>
  <si>
    <t>12.10.2024   12:21:30</t>
  </si>
  <si>
    <t>12.10.2024   12:23:56</t>
  </si>
  <si>
    <t>12.10.2024   12:26:22</t>
  </si>
  <si>
    <t>12.10.2024   12:28:53</t>
  </si>
  <si>
    <t>12.10.2024   12:31:14</t>
  </si>
  <si>
    <t>12.10.2024   12:33:38</t>
  </si>
  <si>
    <t>12.10.2024   12:36:00</t>
  </si>
  <si>
    <t>12.10.2024   12:38:26</t>
  </si>
  <si>
    <t>12.10.2024   12:40:51</t>
  </si>
  <si>
    <t>12.10.2024   12:43:25</t>
  </si>
  <si>
    <t>12.10.2024   12:45:52</t>
  </si>
  <si>
    <t>12.10.2024   12:48:16</t>
  </si>
  <si>
    <t>12.10.2024   12:50:40</t>
  </si>
  <si>
    <t>12.10.2024   12:53:01</t>
  </si>
  <si>
    <t>12.10.2024   12:55:35</t>
  </si>
  <si>
    <t>12.10.2024   12:58:03</t>
  </si>
  <si>
    <t>12.10.2024   13:00:25</t>
  </si>
  <si>
    <t>12.10.2024   13:02:45</t>
  </si>
  <si>
    <t>12.10.2024   13:05:10</t>
  </si>
  <si>
    <t>12.10.2024   13:07:31</t>
  </si>
  <si>
    <t>12.10.2024   13:10:00</t>
  </si>
  <si>
    <t>12.10.2024   13:12:22</t>
  </si>
  <si>
    <t>12.10.2024   13:14:44</t>
  </si>
  <si>
    <t>12.10.2024   13:17:03</t>
  </si>
  <si>
    <t>12.10.2024   13:19:32</t>
  </si>
  <si>
    <t>12.10.2024   13:22:01</t>
  </si>
  <si>
    <t>12.10.2024   13:24:33</t>
  </si>
  <si>
    <t>12.10.2024   13:26:55</t>
  </si>
  <si>
    <t>12.10.2024   13:29:19</t>
  </si>
  <si>
    <t>12.10.2024   13:31:40</t>
  </si>
  <si>
    <t>12.10.2024   13:34:03</t>
  </si>
  <si>
    <t>12.10.2024   13:36:26</t>
  </si>
  <si>
    <t>12.10.2024   13:38:56</t>
  </si>
  <si>
    <t>12.10.2024   13:41:18</t>
  </si>
  <si>
    <t>12.10.2024   13:43:41</t>
  </si>
  <si>
    <t>12.10.2024   13:46:02</t>
  </si>
  <si>
    <t>12.10.2024   13:48:30</t>
  </si>
  <si>
    <t>12.10.2024   13:50:52</t>
  </si>
  <si>
    <t>12.10.2024   13:53:27</t>
  </si>
  <si>
    <t>12.10.2024   13:55:53</t>
  </si>
  <si>
    <t>12.10.2024   13:58:21</t>
  </si>
  <si>
    <t>12.10.2024   14:00:41</t>
  </si>
  <si>
    <t>12.10.2024   14:03:09</t>
  </si>
  <si>
    <t>12.10.2024   14:05:33</t>
  </si>
  <si>
    <t>12.10.2024   14:08:06</t>
  </si>
  <si>
    <t>12.10.2024   14:10:33</t>
  </si>
  <si>
    <t>12.10.2024   14:12:55</t>
  </si>
  <si>
    <t>12.10.2024   14:15:21</t>
  </si>
  <si>
    <t>12.10.2024   14:17:46</t>
  </si>
  <si>
    <t>12.10.2024   14:20:12</t>
  </si>
  <si>
    <t>12.10.2024   14:22:44</t>
  </si>
  <si>
    <t>12.10.2024   14:25:10</t>
  </si>
  <si>
    <t>12.10.2024   14:27:30</t>
  </si>
  <si>
    <t>12.10.2024   14:29:52</t>
  </si>
  <si>
    <t>12.10.2024   14:32:14</t>
  </si>
  <si>
    <t>12.10.2024   14:34:39</t>
  </si>
  <si>
    <t>12.10.2024   14:37:03</t>
  </si>
  <si>
    <t>12.10.2024   14:39:31</t>
  </si>
  <si>
    <t>12.10.2024   14:41:58</t>
  </si>
  <si>
    <t>12.10.2024   14:44:20</t>
  </si>
  <si>
    <t>12.10.2024   14:46:49</t>
  </si>
  <si>
    <t>12.10.2024   14:49:17</t>
  </si>
  <si>
    <t>12.10.2024   14:51:53</t>
  </si>
  <si>
    <t>12.10.2024   14:54:20</t>
  </si>
  <si>
    <t>12.10.2024   14:56:44</t>
  </si>
  <si>
    <t>12.10.2024   14:59:07</t>
  </si>
  <si>
    <t>12.10.2024   15:01:33</t>
  </si>
  <si>
    <t>12.10.2024   15:03:53</t>
  </si>
  <si>
    <t>12.10.2024   15:06:26</t>
  </si>
  <si>
    <t>12.10.2024   15:08:53</t>
  </si>
  <si>
    <t>12.10.2024   15:11:13</t>
  </si>
  <si>
    <t>12.10.2024   15:13:33</t>
  </si>
  <si>
    <t>12.10.2024   15:15:54</t>
  </si>
  <si>
    <t>12.10.2024   15:18:19</t>
  </si>
  <si>
    <t>12.10.2024   15:20:41</t>
  </si>
  <si>
    <t>12.10.2024   15:23:02</t>
  </si>
  <si>
    <t>12.10.2024   15:25:27</t>
  </si>
  <si>
    <t>12.10.2024   15:27:47</t>
  </si>
  <si>
    <t>12.10.2024   15:30:09</t>
  </si>
  <si>
    <t>12.10.2024   15:32:37</t>
  </si>
  <si>
    <t>12.10.2024   15:35:02</t>
  </si>
  <si>
    <t>12.10.2024   15:37:27</t>
  </si>
  <si>
    <t>12.10.2024   15:39:49</t>
  </si>
  <si>
    <t>12.10.2024   15:42:12</t>
  </si>
  <si>
    <t>12.10.2024   15:44:32</t>
  </si>
  <si>
    <t>12.10.2024   15:47:05</t>
  </si>
  <si>
    <t>12.10.2024   15:49:30</t>
  </si>
  <si>
    <t>12.10.2024   15:51:58</t>
  </si>
  <si>
    <t>12.10.2024   15:54:21</t>
  </si>
  <si>
    <t>12.10.2024   15:56:40</t>
  </si>
  <si>
    <t>12.10.2024   15:59:01</t>
  </si>
  <si>
    <t>12.10.2024   16:01:31</t>
  </si>
  <si>
    <t>12.10.2024   16:03:56</t>
  </si>
  <si>
    <t>12.10.2024   16:06:27</t>
  </si>
  <si>
    <t>12.10.2024   16:08:47</t>
  </si>
  <si>
    <t>12.10.2024   16:11:15</t>
  </si>
  <si>
    <t>12.10.2024   16:13:35</t>
  </si>
  <si>
    <t>12.10.2024   16:16:05</t>
  </si>
  <si>
    <t>12.10.2024   16:18:34</t>
  </si>
  <si>
    <t>12.10.2024   16:21:00</t>
  </si>
  <si>
    <t>12.10.2024   16:23:26</t>
  </si>
  <si>
    <t>12.10.2024   16:25:52</t>
  </si>
  <si>
    <t>12.10.2024   16:28:10</t>
  </si>
  <si>
    <t>12.10.2024   16:30:47</t>
  </si>
  <si>
    <t>12.10.2024   16:33:08</t>
  </si>
  <si>
    <t>12.10.2024   16:35:28</t>
  </si>
  <si>
    <t>12.10.2024   16:37:51</t>
  </si>
  <si>
    <t>12.10.2024   16:40:18</t>
  </si>
  <si>
    <t>12.10.2024   16:42:41</t>
  </si>
  <si>
    <t>12.10.2024   16:45:10</t>
  </si>
  <si>
    <t>12.10.2024   16:47:33</t>
  </si>
  <si>
    <t>12.10.2024   16:49:58</t>
  </si>
  <si>
    <t>12.10.2024   16:52:30</t>
  </si>
  <si>
    <t>12.10.2024   16:54:53</t>
  </si>
  <si>
    <t>12.10.2024   16:57:18</t>
  </si>
  <si>
    <t>12.10.2024   16:59:54</t>
  </si>
  <si>
    <t>12.10.2024   17:02:30</t>
  </si>
  <si>
    <t>12.10.2024   17:04:56</t>
  </si>
  <si>
    <t>12.10.2024   17:07:17</t>
  </si>
  <si>
    <t>12.10.2024   17:09:44</t>
  </si>
  <si>
    <t>12.10.2024   17:12:04</t>
  </si>
  <si>
    <t>12.10.2024   17:14:29</t>
  </si>
  <si>
    <t>12.10.2024   17:16:53</t>
  </si>
  <si>
    <t>12.10.2024   17:19:16</t>
  </si>
  <si>
    <t>12.10.2024   17:21:38</t>
  </si>
  <si>
    <t>12.10.2024   17:24:07</t>
  </si>
  <si>
    <t>12.10.2024   17:26:32</t>
  </si>
  <si>
    <t>12.10.2024   17:29:02</t>
  </si>
  <si>
    <t>12.10.2024   17:31:25</t>
  </si>
  <si>
    <t>12.10.2024   17:33:51</t>
  </si>
  <si>
    <t>12.10.2024   17:36:21</t>
  </si>
  <si>
    <t>12.10.2024   17:38:44</t>
  </si>
  <si>
    <t>12.10.2024   17:41:05</t>
  </si>
  <si>
    <t>12.10.2024   17:43:33</t>
  </si>
  <si>
    <t>12.10.2024   17:45:56</t>
  </si>
  <si>
    <t>12.10.2024   17:48:18</t>
  </si>
  <si>
    <t>12.10.2024   17:50:42</t>
  </si>
  <si>
    <t>12.10.2024   17:53:11</t>
  </si>
  <si>
    <t>12.10.2024   17:55:34</t>
  </si>
  <si>
    <t>12.10.2024   17:58:06</t>
  </si>
  <si>
    <t>12.10.2024   18:00:33</t>
  </si>
  <si>
    <t>12.10.2024   18:02:57</t>
  </si>
  <si>
    <t>12.10.2024   18:05:24</t>
  </si>
  <si>
    <t>12.10.2024   18:07:41</t>
  </si>
  <si>
    <t>12.10.2024   18:10:07</t>
  </si>
  <si>
    <t>12.10.2024   18:12:43</t>
  </si>
  <si>
    <t>12.10.2024   18:15:05</t>
  </si>
  <si>
    <t>12.10.2024   18:17:26</t>
  </si>
  <si>
    <t>12.10.2024   18:19:46</t>
  </si>
  <si>
    <t>12.10.2024   18:22:08</t>
  </si>
  <si>
    <t>12.10.2024   18:24:36</t>
  </si>
  <si>
    <t>12.10.2024   18:27:08</t>
  </si>
  <si>
    <t>12.10.2024   18:29:30</t>
  </si>
  <si>
    <t>12.10.2024   18:32:00</t>
  </si>
  <si>
    <t>12.10.2024   18:34:31</t>
  </si>
  <si>
    <t>12.10.2024   18:36:55</t>
  </si>
  <si>
    <t>12.10.2024   18:39:22</t>
  </si>
  <si>
    <t>12.10.2024   18:41:54</t>
  </si>
  <si>
    <t>12.10.2024   18:44:16</t>
  </si>
  <si>
    <t>12.10.2024   18:46:41</t>
  </si>
  <si>
    <t>12.10.2024   18:49:09</t>
  </si>
  <si>
    <t>12.10.2024   18:51:32</t>
  </si>
  <si>
    <t>12.10.2024   18:53:54</t>
  </si>
  <si>
    <t>12.10.2024   18:56:26</t>
  </si>
  <si>
    <t>12.10.2024   18:58:45</t>
  </si>
  <si>
    <t>12.10.2024   19:01:11</t>
  </si>
  <si>
    <t>12.10.2024   19:03:40</t>
  </si>
  <si>
    <t>12.10.2024   19:06:08</t>
  </si>
  <si>
    <t>12.10.2024   19:08:32</t>
  </si>
  <si>
    <t>12.10.2024   19:10:57</t>
  </si>
  <si>
    <t>12.10.2024   19:13:19</t>
  </si>
  <si>
    <t>12.10.2024   19:15:45</t>
  </si>
  <si>
    <t>12.10.2024   19:18:10</t>
  </si>
  <si>
    <t>12.10.2024   19:20:34</t>
  </si>
  <si>
    <t>12.10.2024   19:22:57</t>
  </si>
  <si>
    <t>12.10.2024   19:25:27</t>
  </si>
  <si>
    <t>12.10.2024   19:27:48</t>
  </si>
  <si>
    <t>12.10.2024   19:30:10</t>
  </si>
  <si>
    <t>12.10.2024   19:32:38</t>
  </si>
  <si>
    <t>12.10.2024   19:35:06</t>
  </si>
  <si>
    <t>12.10.2024   19:37:28</t>
  </si>
  <si>
    <t>12.10.2024   19:39:55</t>
  </si>
  <si>
    <t>12.10.2024   19:42:17</t>
  </si>
  <si>
    <t>12.10.2024   19:44:39</t>
  </si>
  <si>
    <t>12.10.2024   19:47:06</t>
  </si>
  <si>
    <t>12.10.2024   19:49:29</t>
  </si>
  <si>
    <t>12.10.2024   19:52:02</t>
  </si>
  <si>
    <t>12.10.2024   19:54:33</t>
  </si>
  <si>
    <t>12.10.2024   19:56:58</t>
  </si>
  <si>
    <t>12.10.2024   19:59:19</t>
  </si>
  <si>
    <t>12.10.2024   20:01:41</t>
  </si>
  <si>
    <t>12.10.2024   20:04:06</t>
  </si>
  <si>
    <t>12.10.2024   20:06:32</t>
  </si>
  <si>
    <t>12.10.2024   20:08:57</t>
  </si>
  <si>
    <t>12.10.2024   20:11:16</t>
  </si>
  <si>
    <t>12.10.2024   20:13:45</t>
  </si>
  <si>
    <t>12.10.2024   20:16:11</t>
  </si>
  <si>
    <t>12.10.2024   20:18:36</t>
  </si>
  <si>
    <t>12.10.2024   20:21:12</t>
  </si>
  <si>
    <t>12.10.2024   20:23:35</t>
  </si>
  <si>
    <t>12.10.2024   20:26:03</t>
  </si>
  <si>
    <t>12.10.2024   20:28:20</t>
  </si>
  <si>
    <t>12.10.2024   20:30:43</t>
  </si>
  <si>
    <t>12.10.2024   20:33:05</t>
  </si>
  <si>
    <t>12.10.2024   20:35:36</t>
  </si>
  <si>
    <t>12.10.2024   20:37:59</t>
  </si>
  <si>
    <t>12.10.2024   20:40:21</t>
  </si>
  <si>
    <t>12.10.2024   20:42:44</t>
  </si>
  <si>
    <t>12.10.2024   20:45:07</t>
  </si>
  <si>
    <t>12.10.2024   20:47:32</t>
  </si>
  <si>
    <t>12.10.2024   20:50:06</t>
  </si>
  <si>
    <t>12.10.2024   20:52:33</t>
  </si>
  <si>
    <t>12.10.2024   20:55:01</t>
  </si>
  <si>
    <t>12.10.2024   20:57:21</t>
  </si>
  <si>
    <t>12.10.2024   20:59:45</t>
  </si>
  <si>
    <t>12.10.2024   21:02:15</t>
  </si>
  <si>
    <t>12.10.2024   21:04:51</t>
  </si>
  <si>
    <t>12.10.2024   21:07:13</t>
  </si>
  <si>
    <t>12.10.2024   21:09:43</t>
  </si>
  <si>
    <t>12.10.2024   21:12:03</t>
  </si>
  <si>
    <t>12.10.2024   21:14:27</t>
  </si>
  <si>
    <t>12.10.2024   21:16:51</t>
  </si>
  <si>
    <t>12.10.2024   21:19:21</t>
  </si>
  <si>
    <t>12.10.2024   21:21:48</t>
  </si>
  <si>
    <t>12.10.2024   21:24:12</t>
  </si>
  <si>
    <t>12.10.2024   21:26:33</t>
  </si>
  <si>
    <t>12.10.2024   21:29:02</t>
  </si>
  <si>
    <t>12.10.2024   21:31:26</t>
  </si>
  <si>
    <t>12.10.2024   21:33:50</t>
  </si>
  <si>
    <t>12.10.2024   21:36:13</t>
  </si>
  <si>
    <t>12.10.2024   21:38:40</t>
  </si>
  <si>
    <t>12.10.2024   21:41:04</t>
  </si>
  <si>
    <t>12.10.2024   21:43:31</t>
  </si>
  <si>
    <t>12.10.2024   21:45:52</t>
  </si>
  <si>
    <t>12.10.2024   21:48:25</t>
  </si>
  <si>
    <t>12.10.2024   21:50:48</t>
  </si>
  <si>
    <t>12.10.2024   21:53:12</t>
  </si>
  <si>
    <t>12.10.2024   21:55:34</t>
  </si>
  <si>
    <t>12.10.2024   21:58:02</t>
  </si>
  <si>
    <t>12.10.2024   22:00:30</t>
  </si>
  <si>
    <t>12.10.2024   22:03:00</t>
  </si>
  <si>
    <t>12.10.2024   22:05:28</t>
  </si>
  <si>
    <t>12.10.2024   22:07:53</t>
  </si>
  <si>
    <t>12.10.2024   22:10:15</t>
  </si>
  <si>
    <t>12.10.2024   22:12:38</t>
  </si>
  <si>
    <t>12.10.2024   22:15:09</t>
  </si>
  <si>
    <t>12.10.2024   22:17:35</t>
  </si>
  <si>
    <t>12.10.2024   22:19:56</t>
  </si>
  <si>
    <t>12.10.2024   22:22:21</t>
  </si>
  <si>
    <t>12.10.2024   22:24:44</t>
  </si>
  <si>
    <t>12.10.2024   22:27:08</t>
  </si>
  <si>
    <t>12.10.2024   22:29:42</t>
  </si>
  <si>
    <t>12.10.2024   22:32:03</t>
  </si>
  <si>
    <t>12.10.2024   22:34:30</t>
  </si>
  <si>
    <t>12.10.2024   22:36:59</t>
  </si>
  <si>
    <t>12.10.2024   22:39:22</t>
  </si>
  <si>
    <t>12.10.2024   22:41:42</t>
  </si>
  <si>
    <t>12.10.2024   22:44:18</t>
  </si>
  <si>
    <t>12.10.2024   22:46:36</t>
  </si>
  <si>
    <t>12.10.2024   22:49:02</t>
  </si>
  <si>
    <t>12.10.2024   22:51:25</t>
  </si>
  <si>
    <t>12.10.2024   22:53:44</t>
  </si>
  <si>
    <t>12.10.2024   22:56:05</t>
  </si>
  <si>
    <t>12.10.2024   22:58:35</t>
  </si>
  <si>
    <t>12.10.2024   23:01:06</t>
  </si>
  <si>
    <t>12.10.2024   23:03:33</t>
  </si>
  <si>
    <t>12.10.2024   23:06:01</t>
  </si>
  <si>
    <t>12.10.2024   23:08:24</t>
  </si>
  <si>
    <t>12.10.2024   23:10:48</t>
  </si>
  <si>
    <t>12.10.2024   23:13:18</t>
  </si>
  <si>
    <t>12.10.2024   23:15:44</t>
  </si>
  <si>
    <t>12.10.2024   23:18:09</t>
  </si>
  <si>
    <t>12.10.2024   23:20:34</t>
  </si>
  <si>
    <t>12.10.2024   23:22:59</t>
  </si>
  <si>
    <t>12.10.2024   23:25:18</t>
  </si>
  <si>
    <t>12.10.2024   23:27:53</t>
  </si>
  <si>
    <t>12.10.2024   23:30:18</t>
  </si>
  <si>
    <t>12.10.2024   23:32:44</t>
  </si>
  <si>
    <t>12.10.2024   23:35:11</t>
  </si>
  <si>
    <t>12.10.2024   23:37:40</t>
  </si>
  <si>
    <t>12.10.2024   23:39:56</t>
  </si>
  <si>
    <t>12.10.2024   23:42:25</t>
  </si>
  <si>
    <t>12.10.2024   23:44:51</t>
  </si>
  <si>
    <t>12.10.2024   23:47:15</t>
  </si>
  <si>
    <t>12.10.2024   23:49:41</t>
  </si>
  <si>
    <t>12.10.2024   23:52:08</t>
  </si>
  <si>
    <t>12.10.2024   23:54:25</t>
  </si>
  <si>
    <t>12.10.2024   23:56:56</t>
  </si>
  <si>
    <t>12.10.2024   23:59:16</t>
  </si>
  <si>
    <t>13.10.2024   00:01:44</t>
  </si>
  <si>
    <t>13.10.2024   00:04:11</t>
  </si>
  <si>
    <t>13.10.2024   00:06:36</t>
  </si>
  <si>
    <t>13.10.2024   00:08:59</t>
  </si>
  <si>
    <t>13.10.2024   00:11:30</t>
  </si>
  <si>
    <t>13.10.2024   00:13:59</t>
  </si>
  <si>
    <t>13.10.2024   00:16:21</t>
  </si>
  <si>
    <t>13.10.2024   00:18:50</t>
  </si>
  <si>
    <t>13.10.2024   00:21:14</t>
  </si>
  <si>
    <t>13.10.2024   00:23:37</t>
  </si>
  <si>
    <t>13.10.2024   00:26:08</t>
  </si>
  <si>
    <t>13.10.2024   00:28:33</t>
  </si>
  <si>
    <t>13.10.2024   00:31:05</t>
  </si>
  <si>
    <t>13.10.2024   00:33:31</t>
  </si>
  <si>
    <t>13.10.2024   00:35:55</t>
  </si>
  <si>
    <t>13.10.2024   00:38:16</t>
  </si>
  <si>
    <t>13.10.2024   00:40:43</t>
  </si>
  <si>
    <t>13.10.2024   00:43:12</t>
  </si>
  <si>
    <t>13.10.2024   00:45:33</t>
  </si>
  <si>
    <t>13.10.2024   00:48:01</t>
  </si>
  <si>
    <t>13.10.2024   00:50:22</t>
  </si>
  <si>
    <t>13.10.2024   00:52:50</t>
  </si>
  <si>
    <t>13.10.2024   00:55:16</t>
  </si>
  <si>
    <t>13.10.2024   00:57:37</t>
  </si>
  <si>
    <t>13.10.2024   01:00:02</t>
  </si>
  <si>
    <t>13.10.2024   01:02:25</t>
  </si>
  <si>
    <t>13.10.2024   01:04:49</t>
  </si>
  <si>
    <t>13.10.2024   01:07:17</t>
  </si>
  <si>
    <t>13.10.2024   01:09:36</t>
  </si>
  <si>
    <t>13.10.2024   01:12:05</t>
  </si>
  <si>
    <t>13.10.2024   01:14:27</t>
  </si>
  <si>
    <t>13.10.2024   01:16:55</t>
  </si>
  <si>
    <t>13.10.2024   01:19:20</t>
  </si>
  <si>
    <t>13.10.2024   01:21:48</t>
  </si>
  <si>
    <t>13.10.2024   01:24:14</t>
  </si>
  <si>
    <t>13.10.2024   01:26:38</t>
  </si>
  <si>
    <t>13.10.2024   01:29:00</t>
  </si>
  <si>
    <t>13.10.2024   01:31:25</t>
  </si>
  <si>
    <t>13.10.2024   01:33:49</t>
  </si>
  <si>
    <t>13.10.2024   01:36:21</t>
  </si>
  <si>
    <t>13.10.2024   01:38:45</t>
  </si>
  <si>
    <t>13.10.2024   01:41:06</t>
  </si>
  <si>
    <t>13.10.2024   01:43:31</t>
  </si>
  <si>
    <t>13.10.2024   01:45:58</t>
  </si>
  <si>
    <t>13.10.2024   01:48:23</t>
  </si>
  <si>
    <t>13.10.2024   01:50:54</t>
  </si>
  <si>
    <t>13.10.2024   01:53:21</t>
  </si>
  <si>
    <t>13.10.2024   01:55:42</t>
  </si>
  <si>
    <t>13.10.2024   01:58:05</t>
  </si>
  <si>
    <t>13.10.2024   02:00:29</t>
  </si>
  <si>
    <t>13.10.2024   02:03:01</t>
  </si>
  <si>
    <t>13.10.2024   02:05:36</t>
  </si>
  <si>
    <t>13.10.2024   02:07:56</t>
  </si>
  <si>
    <t>13.10.2024   02:10:23</t>
  </si>
  <si>
    <t>13.10.2024   02:12:50</t>
  </si>
  <si>
    <t>13.10.2024   02:15:16</t>
  </si>
  <si>
    <t>13.10.2024   02:17:40</t>
  </si>
  <si>
    <t>13.10.2024   02:20:12</t>
  </si>
  <si>
    <t>13.10.2024   02:22:31</t>
  </si>
  <si>
    <t>13.10.2024   02:25:01</t>
  </si>
  <si>
    <t>13.10.2024   02:27:25</t>
  </si>
  <si>
    <t>13.10.2024   02:29:55</t>
  </si>
  <si>
    <t>13.10.2024   02:32:18</t>
  </si>
  <si>
    <t>13.10.2024   02:34:50</t>
  </si>
  <si>
    <t>13.10.2024   02:37:16</t>
  </si>
  <si>
    <t>13.10.2024   02:39:39</t>
  </si>
  <si>
    <t>13.10.2024   02:42:07</t>
  </si>
  <si>
    <t>13.10.2024   02:44:29</t>
  </si>
  <si>
    <t>13.10.2024   02:46:57</t>
  </si>
  <si>
    <t>13.10.2024   02:49:32</t>
  </si>
  <si>
    <t>13.10.2024   02:51:55</t>
  </si>
  <si>
    <t>13.10.2024   02:54:13</t>
  </si>
  <si>
    <t>13.10.2024   02:56:37</t>
  </si>
  <si>
    <t>13.10.2024   02:59:01</t>
  </si>
  <si>
    <t>13.10.2024   03:01:32</t>
  </si>
  <si>
    <t>13.10.2024   03:04:01</t>
  </si>
  <si>
    <t>13.10.2024   03:06:21</t>
  </si>
  <si>
    <t>13.10.2024   03:08:42</t>
  </si>
  <si>
    <t>13.10.2024   03:11:10</t>
  </si>
  <si>
    <t>13.10.2024   03:13:35</t>
  </si>
  <si>
    <t>13.10.2024   03:16:04</t>
  </si>
  <si>
    <t>13.10.2024   03:18:29</t>
  </si>
  <si>
    <t>13.10.2024   03:20:53</t>
  </si>
  <si>
    <t>13.10.2024   03:23:17</t>
  </si>
  <si>
    <t>13.10.2024   03:25:44</t>
  </si>
  <si>
    <t>13.10.2024   03:28:06</t>
  </si>
  <si>
    <t>13.10.2024   03:30:38</t>
  </si>
  <si>
    <t>13.10.2024   03:33:06</t>
  </si>
  <si>
    <t>13.10.2024   03:35:25</t>
  </si>
  <si>
    <t>13.10.2024   03:37:53</t>
  </si>
  <si>
    <t>13.10.2024   03:40:13</t>
  </si>
  <si>
    <t>13.10.2024   03:42:40</t>
  </si>
  <si>
    <t>13.10.2024   03:44:29</t>
  </si>
  <si>
    <t>13.10.2024   03:46:00</t>
  </si>
  <si>
    <t>13.10.2024   03:47:29</t>
  </si>
  <si>
    <t>13.10.2024   03:48:59</t>
  </si>
  <si>
    <t>13.10.2024   03:50:30</t>
  </si>
  <si>
    <t>13.10.2024   03:52:03</t>
  </si>
  <si>
    <t>13.10.2024   03:53:36</t>
  </si>
  <si>
    <t>13.10.2024   03:55:11</t>
  </si>
  <si>
    <t>13.10.2024   03:56:39</t>
  </si>
  <si>
    <t>13.10.2024   03:58:10</t>
  </si>
  <si>
    <t>13.10.2024   03:59:41</t>
  </si>
  <si>
    <t>13.10.2024   04:01:14</t>
  </si>
  <si>
    <t>13.10.2024   04:02:51</t>
  </si>
  <si>
    <t>13.10.2024   04:04:22</t>
  </si>
  <si>
    <t>13.10.2024   04:05:56</t>
  </si>
  <si>
    <t>13.10.2024   04:07:26</t>
  </si>
  <si>
    <t>13.10.2024   04:08:55</t>
  </si>
  <si>
    <t>13.10.2024   04:10:29</t>
  </si>
  <si>
    <t>13.10.2024   04:12:10</t>
  </si>
  <si>
    <t>13.10.2024   04:13:43</t>
  </si>
  <si>
    <t>13.10.2024   04:15:18</t>
  </si>
  <si>
    <t>13.10.2024   04:16:51</t>
  </si>
  <si>
    <t>13.10.2024   04:18:21</t>
  </si>
  <si>
    <t>13.10.2024   04:19:54</t>
  </si>
  <si>
    <t>13.10.2024   04:21:31</t>
  </si>
  <si>
    <t>13.10.2024   04:23:06</t>
  </si>
  <si>
    <t>13.10.2024   04:24:36</t>
  </si>
  <si>
    <t>13.10.2024   04:26:05</t>
  </si>
  <si>
    <t>13.10.2024   04:27:37</t>
  </si>
  <si>
    <t>13.10.2024   04:29:11</t>
  </si>
  <si>
    <t>13.10.2024   04:30:45</t>
  </si>
  <si>
    <t>13.10.2024   04:32:15</t>
  </si>
  <si>
    <t>13.10.2024   04:33:44</t>
  </si>
  <si>
    <t>13.10.2024   04:35:17</t>
  </si>
  <si>
    <t>13.10.2024   04:36:51</t>
  </si>
  <si>
    <t>13.10.2024   04:38:26</t>
  </si>
  <si>
    <t>13.10.2024   04:40:04</t>
  </si>
  <si>
    <t>13.10.2024   04:41:41</t>
  </si>
  <si>
    <t>13.10.2024   04:43:10</t>
  </si>
  <si>
    <t>13.10.2024   04:44:40</t>
  </si>
  <si>
    <t>13.10.2024   04:46:14</t>
  </si>
  <si>
    <t>13.10.2024   04:47:49</t>
  </si>
  <si>
    <t>13.10.2024   04:49:27</t>
  </si>
  <si>
    <t>13.10.2024   04:50:59</t>
  </si>
  <si>
    <t>13.10.2024   04:52:31</t>
  </si>
  <si>
    <t>13.10.2024   04:53:59</t>
  </si>
  <si>
    <t>13.10.2024   04:55:28</t>
  </si>
  <si>
    <t>13.10.2024   04:56:59</t>
  </si>
  <si>
    <t>13.10.2024   04:58:33</t>
  </si>
  <si>
    <t>13.10.2024   05:00:06</t>
  </si>
  <si>
    <t>13.10.2024   05:01:38</t>
  </si>
  <si>
    <t>13.10.2024   05:03:06</t>
  </si>
  <si>
    <t>13.10.2024   05:04:38</t>
  </si>
  <si>
    <t>13.10.2024   05:06:17</t>
  </si>
  <si>
    <t>13.10.2024   05:07:47</t>
  </si>
  <si>
    <t>13.10.2024   05:09:18</t>
  </si>
  <si>
    <t>13.10.2024   05:10:47</t>
  </si>
  <si>
    <t>13.10.2024   05:12:15</t>
  </si>
  <si>
    <t>13.10.2024   05:13:48</t>
  </si>
  <si>
    <t>13.10.2024   05:15:27</t>
  </si>
  <si>
    <t>13.10.2024   05:16:55</t>
  </si>
  <si>
    <t>13.10.2024   05:18:29</t>
  </si>
  <si>
    <t>13.10.2024   05:19:57</t>
  </si>
  <si>
    <t>13.10.2024   05:21:28</t>
  </si>
  <si>
    <t>13.10.2024   05:22:55</t>
  </si>
  <si>
    <t>13.10.2024   05:24:34</t>
  </si>
  <si>
    <t>13.10.2024   05:26:09</t>
  </si>
  <si>
    <t>13.10.2024   05:27:44</t>
  </si>
  <si>
    <t>13.10.2024   05:29:17</t>
  </si>
  <si>
    <t>13.10.2024   05:30:49</t>
  </si>
  <si>
    <t>13.10.2024   05:32:16</t>
  </si>
  <si>
    <t>13.10.2024   05:33:54</t>
  </si>
  <si>
    <t>13.10.2024   05:35:26</t>
  </si>
  <si>
    <t>13.10.2024   05:36:55</t>
  </si>
  <si>
    <t>13.10.2024   05:38:25</t>
  </si>
  <si>
    <t>13.10.2024   05:39:52</t>
  </si>
  <si>
    <t>13.10.2024   05:41:19</t>
  </si>
  <si>
    <t>13.10.2024   05:42:53</t>
  </si>
  <si>
    <t>13.10.2024   05:44:23</t>
  </si>
  <si>
    <t>13.10.2024   05:45:51</t>
  </si>
  <si>
    <t>13.10.2024   05:47:23</t>
  </si>
  <si>
    <t>13.10.2024   05:48:56</t>
  </si>
  <si>
    <t>13.10.2024   05:50:25</t>
  </si>
  <si>
    <t>13.10.2024   05:52:04</t>
  </si>
  <si>
    <t>13.10.2024   05:53:39</t>
  </si>
  <si>
    <t>13.10.2024   05:55:12</t>
  </si>
  <si>
    <t>13.10.2024   05:56:45</t>
  </si>
  <si>
    <t>13.10.2024   05:58:13</t>
  </si>
  <si>
    <t>13.10.2024   05:59:44</t>
  </si>
  <si>
    <t>13.10.2024   06:01:23</t>
  </si>
  <si>
    <t>13.10.2024   06:02:54</t>
  </si>
  <si>
    <t>13.10.2024   06:04:21</t>
  </si>
  <si>
    <t>13.10.2024   06:05:52</t>
  </si>
  <si>
    <t>13.10.2024   06:07:23</t>
  </si>
  <si>
    <t>13.10.2024   06:08:49</t>
  </si>
  <si>
    <t>13.10.2024   06:10:25</t>
  </si>
  <si>
    <t>13.10.2024   06:11:57</t>
  </si>
  <si>
    <t>13.10.2024   06:13:29</t>
  </si>
  <si>
    <t>13.10.2024   06:15:00</t>
  </si>
  <si>
    <t>13.10.2024   06:16:31</t>
  </si>
  <si>
    <t>13.10.2024   06:18:01</t>
  </si>
  <si>
    <t>13.10.2024   06:19:34</t>
  </si>
  <si>
    <t>13.10.2024   06:21:05</t>
  </si>
  <si>
    <t>13.10.2024   06:22:33</t>
  </si>
  <si>
    <t>13.10.2024   06:24:04</t>
  </si>
  <si>
    <t>13.10.2024   06:25:33</t>
  </si>
  <si>
    <t>13.10.2024   06:27:06</t>
  </si>
  <si>
    <t>13.10.2024   06:28:40</t>
  </si>
  <si>
    <t>13.10.2024   06:30:07</t>
  </si>
  <si>
    <t>13.10.2024   06:31:39</t>
  </si>
  <si>
    <t>13.10.2024   06:33:09</t>
  </si>
  <si>
    <t>13.10.2024   06:34:42</t>
  </si>
  <si>
    <t>13.10.2024   06:36:15</t>
  </si>
  <si>
    <t>13.10.2024   06:37:47</t>
  </si>
  <si>
    <t>13.10.2024   06:39:16</t>
  </si>
  <si>
    <t>13.10.2024   06:40:50</t>
  </si>
  <si>
    <t>13.10.2024   06:42:23</t>
  </si>
  <si>
    <t>13.10.2024   06:43:54</t>
  </si>
  <si>
    <t>13.10.2024   06:45:30</t>
  </si>
  <si>
    <t>13.10.2024   06:47:02</t>
  </si>
  <si>
    <t>13.10.2024   06:48:28</t>
  </si>
  <si>
    <t>13.10.2024   06:49:58</t>
  </si>
  <si>
    <t>13.10.2024   06:51:26</t>
  </si>
  <si>
    <t>13.10.2024   06:52:56</t>
  </si>
  <si>
    <t>13.10.2024   06:54:33</t>
  </si>
  <si>
    <t>13.10.2024   06:56:03</t>
  </si>
  <si>
    <t>13.10.2024   06:57:32</t>
  </si>
  <si>
    <t>13.10.2024   06:59:05</t>
  </si>
  <si>
    <t>13.10.2024   07:00:35</t>
  </si>
  <si>
    <t>13.10.2024   07:02:10</t>
  </si>
  <si>
    <t>13.10.2024   07:03:48</t>
  </si>
  <si>
    <t>13.10.2024   07:05:20</t>
  </si>
  <si>
    <t>13.10.2024   07:06:51</t>
  </si>
  <si>
    <t>13.10.2024   07:08:24</t>
  </si>
  <si>
    <t>13.10.2024   07:09:53</t>
  </si>
  <si>
    <t>13.10.2024   07:11:29</t>
  </si>
  <si>
    <t>13.10.2024   07:13:03</t>
  </si>
  <si>
    <t>13.10.2024   07:14:34</t>
  </si>
  <si>
    <t>13.10.2024   07:16:06</t>
  </si>
  <si>
    <t>13.10.2024   07:17:39</t>
  </si>
  <si>
    <t>13.10.2024   07:19:13</t>
  </si>
  <si>
    <t>13.10.2024   07:20:49</t>
  </si>
  <si>
    <t>13.10.2024   07:22:22</t>
  </si>
  <si>
    <t>13.10.2024   07:23:53</t>
  </si>
  <si>
    <t>13.10.2024   07:25:22</t>
  </si>
  <si>
    <t>13.10.2024   07:26:56</t>
  </si>
  <si>
    <t>13.10.2024   07:28:30</t>
  </si>
  <si>
    <t>13.10.2024   07:30:05</t>
  </si>
  <si>
    <t>13.10.2024   07:31:43</t>
  </si>
  <si>
    <t>13.10.2024   07:33:10</t>
  </si>
  <si>
    <t>13.10.2024   07:34:40</t>
  </si>
  <si>
    <t>13.10.2024   07:36:12</t>
  </si>
  <si>
    <t>13.10.2024   07:37:45</t>
  </si>
  <si>
    <t>13.10.2024   07:39:18</t>
  </si>
  <si>
    <t>13.10.2024   07:40:56</t>
  </si>
  <si>
    <t>13.10.2024   07:42:22</t>
  </si>
  <si>
    <t>13.10.2024   07:43:50</t>
  </si>
  <si>
    <t>13.10.2024   07:45:22</t>
  </si>
  <si>
    <t>13.10.2024   07:46:56</t>
  </si>
  <si>
    <t>13.10.2024   07:48:28</t>
  </si>
  <si>
    <t>13.10.2024   07:50:05</t>
  </si>
  <si>
    <t>13.10.2024   07:51:36</t>
  </si>
  <si>
    <t>13.10.2024   07:53:07</t>
  </si>
  <si>
    <t>13.10.2024   07:54:39</t>
  </si>
  <si>
    <t>13.10.2024   07:56:11</t>
  </si>
  <si>
    <t>13.10.2024   07:57:45</t>
  </si>
  <si>
    <t>13.10.2024   07:59:20</t>
  </si>
  <si>
    <t>13.10.2024   08:00:50</t>
  </si>
  <si>
    <t>13.10.2024   08:02:23</t>
  </si>
  <si>
    <t>13.10.2024   08:03:59</t>
  </si>
  <si>
    <t>13.10.2024   08:05:33</t>
  </si>
  <si>
    <t>13.10.2024   08:07:06</t>
  </si>
  <si>
    <t>13.10.2024   08:08:39</t>
  </si>
  <si>
    <t>13.10.2024   08:10:11</t>
  </si>
  <si>
    <t>13.10.2024   08:11:43</t>
  </si>
  <si>
    <t>13.10.2024   08:13:19</t>
  </si>
  <si>
    <t>13.10.2024   08:14:50</t>
  </si>
  <si>
    <t>13.10.2024   08:16:27</t>
  </si>
  <si>
    <t>13.10.2024   08:18:03</t>
  </si>
  <si>
    <t>13.10.2024   08:19:32</t>
  </si>
  <si>
    <t>13.10.2024   08:21:00</t>
  </si>
  <si>
    <t>13.10.2024   08:22:32</t>
  </si>
  <si>
    <t>13.10.2024   08:24:04</t>
  </si>
  <si>
    <t>13.10.2024   08:25:41</t>
  </si>
  <si>
    <t>13.10.2024   08:27:07</t>
  </si>
  <si>
    <t>13.10.2024   08:28:36</t>
  </si>
  <si>
    <t>13.10.2024   08:30:01</t>
  </si>
  <si>
    <t>13.10.2024   08:31:29</t>
  </si>
  <si>
    <t>13.10.2024   08:32:59</t>
  </si>
  <si>
    <t>13.10.2024   08:34:36</t>
  </si>
  <si>
    <t>13.10.2024   08:36:11</t>
  </si>
  <si>
    <t>13.10.2024   08:37:39</t>
  </si>
  <si>
    <t>13.10.2024   08:39:12</t>
  </si>
  <si>
    <t>13.10.2024   08:40:44</t>
  </si>
  <si>
    <t>13.10.2024   08:42:14</t>
  </si>
  <si>
    <t>13.10.2024   08:43:52</t>
  </si>
  <si>
    <t>13.10.2024   08:45:23</t>
  </si>
  <si>
    <t>13.10.2024   08:46:55</t>
  </si>
  <si>
    <t>13.10.2024   08:48:25</t>
  </si>
  <si>
    <t>13.10.2024   08:49:55</t>
  </si>
  <si>
    <t>13.10.2024   08:51:24</t>
  </si>
  <si>
    <t>13.10.2024   08:53:02</t>
  </si>
  <si>
    <t>13.10.2024   08:54:35</t>
  </si>
  <si>
    <t>13.10.2024   08:56:05</t>
  </si>
  <si>
    <t>13.10.2024   08:57:34</t>
  </si>
  <si>
    <t>13.10.2024   08:59:03</t>
  </si>
  <si>
    <t>13.10.2024   09:00:36</t>
  </si>
  <si>
    <t>13.10.2024   09:02:12</t>
  </si>
  <si>
    <t>13.10.2024   09:03:41</t>
  </si>
  <si>
    <t>13.10.2024   09:05:12</t>
  </si>
  <si>
    <t>13.10.2024   09:06:40</t>
  </si>
  <si>
    <t>13.10.2024   09:08:05</t>
  </si>
  <si>
    <t>13.10.2024   09:09:40</t>
  </si>
  <si>
    <t>13.10.2024   09:11:13</t>
  </si>
  <si>
    <t>13.10.2024   09:12:44</t>
  </si>
  <si>
    <t>13.10.2024   09:14:16</t>
  </si>
  <si>
    <t>13.10.2024   09:15:42</t>
  </si>
  <si>
    <t>13.10.2024   09:17:10</t>
  </si>
  <si>
    <t>13.10.2024   09:18:40</t>
  </si>
  <si>
    <t>13.10.2024   09:20:14</t>
  </si>
  <si>
    <t>13.10.2024   09:21:45</t>
  </si>
  <si>
    <t>13.10.2024   09:23:17</t>
  </si>
  <si>
    <t>13.10.2024   09:24:47</t>
  </si>
  <si>
    <t>13.10.2024   09:26:20</t>
  </si>
  <si>
    <t>13.10.2024   09:27:55</t>
  </si>
  <si>
    <t>13.10.2024   09:29:30</t>
  </si>
  <si>
    <t>13.10.2024   09:31:05</t>
  </si>
  <si>
    <t>13.10.2024   09:32:34</t>
  </si>
  <si>
    <t>13.10.2024   09:34:03</t>
  </si>
  <si>
    <t>13.10.2024   09:35:33</t>
  </si>
  <si>
    <t>13.10.2024   09:37:09</t>
  </si>
  <si>
    <t>13.10.2024   09:38:41</t>
  </si>
  <si>
    <t>13.10.2024   09:40:10</t>
  </si>
  <si>
    <t>13.10.2024   09:41:43</t>
  </si>
  <si>
    <t>13.10.2024   09:43:09</t>
  </si>
  <si>
    <t>13.10.2024   09:44:39</t>
  </si>
  <si>
    <t>13.10.2024   09:46:19</t>
  </si>
  <si>
    <t>13.10.2024   09:47:52</t>
  </si>
  <si>
    <t>13.10.2024   09:49:21</t>
  </si>
  <si>
    <t>13.10.2024   09:50:51</t>
  </si>
  <si>
    <t>13.10.2024   09:52:17</t>
  </si>
  <si>
    <t>13.10.2024   09:53:46</t>
  </si>
  <si>
    <t>13.10.2024   09:55:24</t>
  </si>
  <si>
    <t>13.10.2024   09:56:56</t>
  </si>
  <si>
    <t>13.10.2024   09:58:26</t>
  </si>
  <si>
    <t>13.10.2024   09:59:54</t>
  </si>
  <si>
    <t>13.10.2024   10:01:20</t>
  </si>
  <si>
    <t>13.10.2024   10:02:51</t>
  </si>
  <si>
    <t>13.10.2024   10:04:24</t>
  </si>
  <si>
    <t>13.10.2024   10:05:52</t>
  </si>
  <si>
    <t>13.10.2024   10:07:27</t>
  </si>
  <si>
    <t>13.10.2024   10:09:01</t>
  </si>
  <si>
    <t>13.10.2024   10:10:34</t>
  </si>
  <si>
    <t>13.10.2024   10:12:06</t>
  </si>
  <si>
    <t>13.10.2024   10:13:40</t>
  </si>
  <si>
    <t>13.10.2024   10:15:08</t>
  </si>
  <si>
    <t>13.10.2024   10:16:39</t>
  </si>
  <si>
    <t>13.10.2024   10:18:05</t>
  </si>
  <si>
    <t>13.10.2024   10:19:37</t>
  </si>
  <si>
    <t>13.10.2024   10:21:07</t>
  </si>
  <si>
    <t>13.10.2024   10:22:46</t>
  </si>
  <si>
    <t>13.10.2024   10:24:18</t>
  </si>
  <si>
    <t>13.10.2024   10:25:49</t>
  </si>
  <si>
    <t>13.10.2024   10:27:22</t>
  </si>
  <si>
    <t>13.10.2024   10:29:00</t>
  </si>
  <si>
    <t>13.10.2024   10:30:29</t>
  </si>
  <si>
    <t>13.10.2024   10:32:10</t>
  </si>
  <si>
    <t>13.10.2024   10:33:43</t>
  </si>
  <si>
    <t>13.10.2024   10:35:13</t>
  </si>
  <si>
    <t>13.10.2024   10:36:48</t>
  </si>
  <si>
    <t>13.10.2024   10:38:21</t>
  </si>
  <si>
    <t>13.10.2024   10:39:51</t>
  </si>
  <si>
    <t>13.10.2024   10:41:30</t>
  </si>
  <si>
    <t>13.10.2024   10:42:59</t>
  </si>
  <si>
    <t>13.10.2024   10:44:31</t>
  </si>
  <si>
    <t>13.10.2024   10:46:03</t>
  </si>
  <si>
    <t>13.10.2024   10:47:33</t>
  </si>
  <si>
    <t>13.10.2024   10:49:02</t>
  </si>
  <si>
    <t>13.10.2024   10:50:38</t>
  </si>
  <si>
    <t>13.10.2024   10:52:07</t>
  </si>
  <si>
    <t>13.10.2024   10:53:37</t>
  </si>
  <si>
    <t>13.10.2024   10:55:06</t>
  </si>
  <si>
    <t>13.10.2024   10:56:35</t>
  </si>
  <si>
    <t>13.10.2024   10:58:05</t>
  </si>
  <si>
    <t>13.10.2024   10:59:38</t>
  </si>
  <si>
    <t>13.10.2024   11:01:13</t>
  </si>
  <si>
    <t>13.10.2024   11:02:41</t>
  </si>
  <si>
    <t>13.10.2024   11:04:15</t>
  </si>
  <si>
    <t>13.10.2024   11:05:48</t>
  </si>
  <si>
    <t>13.10.2024   11:07:14</t>
  </si>
  <si>
    <t>13.10.2024   11:08:46</t>
  </si>
  <si>
    <t>13.10.2024   11:10:18</t>
  </si>
  <si>
    <t>13.10.2024   11:11:47</t>
  </si>
  <si>
    <t>13.10.2024   11:13:19</t>
  </si>
  <si>
    <t>13.10.2024   11:14:49</t>
  </si>
  <si>
    <t>13.10.2024   11:16:19</t>
  </si>
  <si>
    <t>13.10.2024   11:17:49</t>
  </si>
  <si>
    <t>13.10.2024   11:19:28</t>
  </si>
  <si>
    <t>13.10.2024   11:20:55</t>
  </si>
  <si>
    <t>13.10.2024   11:22:28</t>
  </si>
  <si>
    <t>13.10.2024   11:23:54</t>
  </si>
  <si>
    <t>13.10.2024   11:25:25</t>
  </si>
  <si>
    <t>13.10.2024   11:26:55</t>
  </si>
  <si>
    <t>13.10.2024   11:28:31</t>
  </si>
  <si>
    <t>13.10.2024   11:29:57</t>
  </si>
  <si>
    <t>13.10.2024   11:31:29</t>
  </si>
  <si>
    <t>13.10.2024   11:32:57</t>
  </si>
  <si>
    <t>13.10.2024   11:34:22</t>
  </si>
  <si>
    <t>13.10.2024   11:35:51</t>
  </si>
  <si>
    <t>13.10.2024   11:37:21</t>
  </si>
  <si>
    <t>13.10.2024   11:38:49</t>
  </si>
  <si>
    <t>13.10.2024   11:40:19</t>
  </si>
  <si>
    <t>13.10.2024   11:41:51</t>
  </si>
  <si>
    <t>13.10.2024   11:43:17</t>
  </si>
  <si>
    <t>13.10.2024   11:44:52</t>
  </si>
  <si>
    <t>13.10.2024   11:46:18</t>
  </si>
  <si>
    <t>13.10.2024   11:47:50</t>
  </si>
  <si>
    <t>13.10.2024   11:49:23</t>
  </si>
  <si>
    <t>13.10.2024   11:50:53</t>
  </si>
  <si>
    <t>13.10.2024   11:52:20</t>
  </si>
  <si>
    <t>13.10.2024   11:53:58</t>
  </si>
  <si>
    <t>13.10.2024   11:55:28</t>
  </si>
  <si>
    <t>13.10.2024   11:56:59</t>
  </si>
  <si>
    <t>13.10.2024   11:58:26</t>
  </si>
  <si>
    <t>13.10.2024   11:59:55</t>
  </si>
  <si>
    <t>13.10.2024   12:01:23</t>
  </si>
  <si>
    <t>13.10.2024   12:02:55</t>
  </si>
  <si>
    <t>13.10.2024   12:04:25</t>
  </si>
  <si>
    <t>13.10.2024   12:05:54</t>
  </si>
  <si>
    <t>13.10.2024   12:07:27</t>
  </si>
  <si>
    <t>13.10.2024   12:09:02</t>
  </si>
  <si>
    <t>13.10.2024   12:10:31</t>
  </si>
  <si>
    <t>13.10.2024   12:12:03</t>
  </si>
  <si>
    <t>13.10.2024   12:13:35</t>
  </si>
  <si>
    <t>13.10.2024   12:15:05</t>
  </si>
  <si>
    <t>13.10.2024   12:16:35</t>
  </si>
  <si>
    <t>13.10.2024   12:18:08</t>
  </si>
  <si>
    <t>13.10.2024   12:19:37</t>
  </si>
  <si>
    <t>13.10.2024   12:21:06</t>
  </si>
  <si>
    <t>13.10.2024   12:22:34</t>
  </si>
  <si>
    <t>13.10.2024   12:24:02</t>
  </si>
  <si>
    <t>13.10.2024   12:25:33</t>
  </si>
  <si>
    <t>13.10.2024   12:27:06</t>
  </si>
  <si>
    <t>13.10.2024   12:28:32</t>
  </si>
  <si>
    <t>13.10.2024   12:29:59</t>
  </si>
  <si>
    <t>13.10.2024   12:31:30</t>
  </si>
  <si>
    <t>13.10.2024   12:33:02</t>
  </si>
  <si>
    <t>13.10.2024   12:34:31</t>
  </si>
  <si>
    <t>13.10.2024   12:36:03</t>
  </si>
  <si>
    <t>13.10.2024   12:37:33</t>
  </si>
  <si>
    <t>13.10.2024   12:39:06</t>
  </si>
  <si>
    <t>13.10.2024   12:40:39</t>
  </si>
  <si>
    <t>13.10.2024   12:42:08</t>
  </si>
  <si>
    <t>13.10.2024   12:43:40</t>
  </si>
  <si>
    <t>13.10.2024   12:45:08</t>
  </si>
  <si>
    <t>13.10.2024   12:46:38</t>
  </si>
  <si>
    <t>13.10.2024   12:48:11</t>
  </si>
  <si>
    <t>13.10.2024   12:49:43</t>
  </si>
  <si>
    <t>13.10.2024   12:51:17</t>
  </si>
  <si>
    <t>13.10.2024   12:52:49</t>
  </si>
  <si>
    <t>13.10.2024   12:54:22</t>
  </si>
  <si>
    <t>13.10.2024   12:55:54</t>
  </si>
  <si>
    <t>13.10.2024   12:57:28</t>
  </si>
  <si>
    <t>13.10.2024   12:58:59</t>
  </si>
  <si>
    <t>13.10.2024   13:00:34</t>
  </si>
  <si>
    <t>13.10.2024   13:02:06</t>
  </si>
  <si>
    <t>13.10.2024   13:03:38</t>
  </si>
  <si>
    <t>13.10.2024   13:05:14</t>
  </si>
  <si>
    <t>13.10.2024   13:06:49</t>
  </si>
  <si>
    <t>13.10.2024   13:08:24</t>
  </si>
  <si>
    <t>13.10.2024   13:09:54</t>
  </si>
  <si>
    <t>13.10.2024   13:11:26</t>
  </si>
  <si>
    <t>13.10.2024   13:13:00</t>
  </si>
  <si>
    <t>13.10.2024   13:14:33</t>
  </si>
  <si>
    <t>13.10.2024   13:16:05</t>
  </si>
  <si>
    <t>13.10.2024   13:17:37</t>
  </si>
  <si>
    <t>13.10.2024   13:19:05</t>
  </si>
  <si>
    <t>13.10.2024   13:20:37</t>
  </si>
  <si>
    <t>13.10.2024   13:22:06</t>
  </si>
  <si>
    <t>13.10.2024   13:23:42</t>
  </si>
  <si>
    <t>13.10.2024   13:25:11</t>
  </si>
  <si>
    <t>13.10.2024   13:26:35</t>
  </si>
  <si>
    <t>13.10.2024   13:28:05</t>
  </si>
  <si>
    <t>13.10.2024   13:29:34</t>
  </si>
  <si>
    <t>13.10.2024   13:31:04</t>
  </si>
  <si>
    <t>13.10.2024   13:32:38</t>
  </si>
  <si>
    <t>13.10.2024   13:34:04</t>
  </si>
  <si>
    <t>13.10.2024   13:35:33</t>
  </si>
  <si>
    <t>13.10.2024   13:36:59</t>
  </si>
  <si>
    <t>13.10.2024   13:38:32</t>
  </si>
  <si>
    <t>13.10.2024   13:40:02</t>
  </si>
  <si>
    <t>13.10.2024   13:41:35</t>
  </si>
  <si>
    <t>13.10.2024   13:43:02</t>
  </si>
  <si>
    <t>13.10.2024   13:44:33</t>
  </si>
  <si>
    <t>13.10.2024   13:46:01</t>
  </si>
  <si>
    <t>13.10.2024   13:47:34</t>
  </si>
  <si>
    <t>13.10.2024   13:49:03</t>
  </si>
  <si>
    <t>13.10.2024   13:50:40</t>
  </si>
  <si>
    <t>13.10.2024   13:52:08</t>
  </si>
  <si>
    <t>13.10.2024   13:53:35</t>
  </si>
  <si>
    <t>13.10.2024   13:55:05</t>
  </si>
  <si>
    <t>13.10.2024   13:56:34</t>
  </si>
  <si>
    <t>13.10.2024   13:58:00</t>
  </si>
  <si>
    <t>13.10.2024   13:59:36</t>
  </si>
  <si>
    <t>13.10.2024   14:01:03</t>
  </si>
  <si>
    <t>13.10.2024   14:02:28</t>
  </si>
  <si>
    <t>13.10.2024   14:03:56</t>
  </si>
  <si>
    <t>13.10.2024   14:05:25</t>
  </si>
  <si>
    <t>13.10.2024   14:06:54</t>
  </si>
  <si>
    <t>13.10.2024   14:08:27</t>
  </si>
  <si>
    <t>13.10.2024   14:09:55</t>
  </si>
  <si>
    <t>13.10.2024   14:11:24</t>
  </si>
  <si>
    <t>13.10.2024   14:12:53</t>
  </si>
  <si>
    <t>13.10.2024   14:14:24</t>
  </si>
  <si>
    <t>13.10.2024   14:15:54</t>
  </si>
  <si>
    <t>13.10.2024   14:17:24</t>
  </si>
  <si>
    <t>13.10.2024   14:18:53</t>
  </si>
  <si>
    <t>13.10.2024   14:20:20</t>
  </si>
  <si>
    <t>13.10.2024   14:21:50</t>
  </si>
  <si>
    <t>13.10.2024   14:23:17</t>
  </si>
  <si>
    <t>13.10.2024   14:24:45</t>
  </si>
  <si>
    <t>13.10.2024   14:26:21</t>
  </si>
  <si>
    <t>13.10.2024   14:27:49</t>
  </si>
  <si>
    <t>13.10.2024   14:29:14</t>
  </si>
  <si>
    <t>13.10.2024   14:30:44</t>
  </si>
  <si>
    <t>13.10.2024   14:32:10</t>
  </si>
  <si>
    <t>13.10.2024   14:33:37</t>
  </si>
  <si>
    <t>13.10.2024   14:35:06</t>
  </si>
  <si>
    <t>13.10.2024   14:36:35</t>
  </si>
  <si>
    <t>13.10.2024   14:38:05</t>
  </si>
  <si>
    <t>13.10.2024   14:39:38</t>
  </si>
  <si>
    <t>13.10.2024   14:41:05</t>
  </si>
  <si>
    <t>13.10.2024   14:42:38</t>
  </si>
  <si>
    <t>13.10.2024   14:44:10</t>
  </si>
  <si>
    <t>13.10.2024   14:45:42</t>
  </si>
  <si>
    <t>13.10.2024   14:47:08</t>
  </si>
  <si>
    <t>13.10.2024   14:48:38</t>
  </si>
  <si>
    <t>13.10.2024   14:50:03</t>
  </si>
  <si>
    <t>13.10.2024   14:51:40</t>
  </si>
  <si>
    <t>13.10.2024   14:53:09</t>
  </si>
  <si>
    <t>13.10.2024   14:54:35</t>
  </si>
  <si>
    <t>13.10.2024   14:56:05</t>
  </si>
  <si>
    <t>13.10.2024   14:57:34</t>
  </si>
  <si>
    <t>13.10.2024   14:59:01</t>
  </si>
  <si>
    <t>13.10.2024   15:00:37</t>
  </si>
  <si>
    <t>13.10.2024   15:02:03</t>
  </si>
  <si>
    <t>13.10.2024   15:03:38</t>
  </si>
  <si>
    <t>13.10.2024   15:05:04</t>
  </si>
  <si>
    <t>13.10.2024   15:06:34</t>
  </si>
  <si>
    <t>13.10.2024   15:08:03</t>
  </si>
  <si>
    <t>13.10.2024   15:09:40</t>
  </si>
  <si>
    <t>13.10.2024   15:11:13</t>
  </si>
  <si>
    <t>13.10.2024   15:12:41</t>
  </si>
  <si>
    <t>13.10.2024   15:14:13</t>
  </si>
  <si>
    <t>13.10.2024   15:15:39</t>
  </si>
  <si>
    <t>13.10.2024   15:17:08</t>
  </si>
  <si>
    <t>13.10.2024   15:18:43</t>
  </si>
  <si>
    <t>13.10.2024   15:20:10</t>
  </si>
  <si>
    <t>13.10.2024   15:21:37</t>
  </si>
  <si>
    <t>13.10.2024   15:23:06</t>
  </si>
  <si>
    <t>13.10.2024   15:24:33</t>
  </si>
  <si>
    <t>13.10.2024   15:26:00</t>
  </si>
  <si>
    <t>13.10.2024   15:27:37</t>
  </si>
  <si>
    <t>13.10.2024   15:29:07</t>
  </si>
  <si>
    <t>13.10.2024   15:30:38</t>
  </si>
  <si>
    <t>13.10.2024   15:32:08</t>
  </si>
  <si>
    <t>13.10.2024   15:33:34</t>
  </si>
  <si>
    <t>13.10.2024   15:35:06</t>
  </si>
  <si>
    <t>13.10.2024   15:36:37</t>
  </si>
  <si>
    <t>13.10.2024   15:38:05</t>
  </si>
  <si>
    <t>13.10.2024   15:39:37</t>
  </si>
  <si>
    <t>13.10.2024   15:41:13</t>
  </si>
  <si>
    <t>13.10.2024   15:42:40</t>
  </si>
  <si>
    <t>13.10.2024   15:44:06</t>
  </si>
  <si>
    <t>13.10.2024   15:45:41</t>
  </si>
  <si>
    <t>13.10.2024   15:47:12</t>
  </si>
  <si>
    <t>13.10.2024   15:48:42</t>
  </si>
  <si>
    <t>13.10.2024   15:50:13</t>
  </si>
  <si>
    <t>13.10.2024   15:51:41</t>
  </si>
  <si>
    <t>13.10.2024   15:53:11</t>
  </si>
  <si>
    <t>13.10.2024   15:54:45</t>
  </si>
  <si>
    <t>13.10.2024   15:56:16</t>
  </si>
  <si>
    <t>13.10.2024   15:57:43</t>
  </si>
  <si>
    <t>13.10.2024   15:59:13</t>
  </si>
  <si>
    <t>13.10.2024   16:00:37</t>
  </si>
  <si>
    <t>13.10.2024   16:02:08</t>
  </si>
  <si>
    <t>13.10.2024   16:03:37</t>
  </si>
  <si>
    <t>13.10.2024   16:05:08</t>
  </si>
  <si>
    <t>13.10.2024   16:06:40</t>
  </si>
  <si>
    <t>13.10.2024   16:08:08</t>
  </si>
  <si>
    <t>13.10.2024   16:09:33</t>
  </si>
  <si>
    <t>13.10.2024   16:11:07</t>
  </si>
  <si>
    <t>13.10.2024   16:12:38</t>
  </si>
  <si>
    <t>13.10.2024   16:14:10</t>
  </si>
  <si>
    <t>13.10.2024   16:15:39</t>
  </si>
  <si>
    <t>13.10.2024   16:17:09</t>
  </si>
  <si>
    <t>13.10.2024   16:18:39</t>
  </si>
  <si>
    <t>13.10.2024   16:20:11</t>
  </si>
  <si>
    <t>13.10.2024   16:21:38</t>
  </si>
  <si>
    <t>13.10.2024   16:23:11</t>
  </si>
  <si>
    <t>13.10.2024   16:24:42</t>
  </si>
  <si>
    <t>13.10.2024   16:26:11</t>
  </si>
  <si>
    <t>13.10.2024   16:27:38</t>
  </si>
  <si>
    <t>13.10.2024   16:29:04</t>
  </si>
  <si>
    <t>13.10.2024   16:30:32</t>
  </si>
  <si>
    <t>13.10.2024   16:32:06</t>
  </si>
  <si>
    <t>13.10.2024   16:33:36</t>
  </si>
  <si>
    <t>13.10.2024   16:35:08</t>
  </si>
  <si>
    <t>13.10.2024   16:36:36</t>
  </si>
  <si>
    <t>13.10.2024   16:38:09</t>
  </si>
  <si>
    <t>13.10.2024   16:39:41</t>
  </si>
  <si>
    <t>13.10.2024   16:41:12</t>
  </si>
  <si>
    <t>13.10.2024   16:42:40</t>
  </si>
  <si>
    <t>13.10.2024   16:44:10</t>
  </si>
  <si>
    <t>13.10.2024   16:45:41</t>
  </si>
  <si>
    <t>13.10.2024   16:47:15</t>
  </si>
  <si>
    <t>13.10.2024   16:48:46</t>
  </si>
  <si>
    <t>13.10.2024   16:50:17</t>
  </si>
  <si>
    <t>13.10.2024   16:51:47</t>
  </si>
  <si>
    <t>13.10.2024   16:53:19</t>
  </si>
  <si>
    <t>13.10.2024   16:54:46</t>
  </si>
  <si>
    <t>13.10.2024   16:56:22</t>
  </si>
  <si>
    <t>13.10.2024   16:57:52</t>
  </si>
  <si>
    <t>13.10.2024   16:59:28</t>
  </si>
  <si>
    <t>13.10.2024   17:01:01</t>
  </si>
  <si>
    <t>13.10.2024   17:02:26</t>
  </si>
  <si>
    <t>13.10.2024   17:03:59</t>
  </si>
  <si>
    <t>13.10.2024   17:05:30</t>
  </si>
  <si>
    <t>13.10.2024   17:07:01</t>
  </si>
  <si>
    <t>13.10.2024   17:08:31</t>
  </si>
  <si>
    <t>13.10.2024   17:09:59</t>
  </si>
  <si>
    <t>13.10.2024   17:11:31</t>
  </si>
  <si>
    <t>13.10.2024   17:12:59</t>
  </si>
  <si>
    <t>13.10.2024   17:14:32</t>
  </si>
  <si>
    <t>13.10.2024   17:16:06</t>
  </si>
  <si>
    <t>13.10.2024   17:17:34</t>
  </si>
  <si>
    <t>13.10.2024   17:19:00</t>
  </si>
  <si>
    <t>13.10.2024   17:20:31</t>
  </si>
  <si>
    <t>13.10.2024   17:22:01</t>
  </si>
  <si>
    <t>13.10.2024   17:23:33</t>
  </si>
  <si>
    <t>13.10.2024   17:25:03</t>
  </si>
  <si>
    <t>13.10.2024   17:26:31</t>
  </si>
  <si>
    <t>13.10.2024   17:28:01</t>
  </si>
  <si>
    <t>13.10.2024   17:29:30</t>
  </si>
  <si>
    <t>13.10.2024   17:31:04</t>
  </si>
  <si>
    <t>13.10.2024   17:32:38</t>
  </si>
  <si>
    <t>13.10.2024   17:34:07</t>
  </si>
  <si>
    <t>13.10.2024   17:35:36</t>
  </si>
  <si>
    <t>13.10.2024   17:37:06</t>
  </si>
  <si>
    <t>13.10.2024   17:38:35</t>
  </si>
  <si>
    <t>13.10.2024   17:40:09</t>
  </si>
  <si>
    <t>13.10.2024   17:41:34</t>
  </si>
  <si>
    <t>13.10.2024   17:43:02</t>
  </si>
  <si>
    <t>13.10.2024   17:44:29</t>
  </si>
  <si>
    <t>13.10.2024   17:45:58</t>
  </si>
  <si>
    <t>13.10.2024   17:47:28</t>
  </si>
  <si>
    <t>13.10.2024   17:49:07</t>
  </si>
  <si>
    <t>13.10.2024   17:50:34</t>
  </si>
  <si>
    <t>13.10.2024   17:52:04</t>
  </si>
  <si>
    <t>13.10.2024   17:53:36</t>
  </si>
  <si>
    <t>13.10.2024   17:55:06</t>
  </si>
  <si>
    <t>13.10.2024   17:56:37</t>
  </si>
  <si>
    <t>13.10.2024   17:58:17</t>
  </si>
  <si>
    <t>13.10.2024   17:59:43</t>
  </si>
  <si>
    <t>13.10.2024   18:01:11</t>
  </si>
  <si>
    <t>13.10.2024   18:02:39</t>
  </si>
  <si>
    <t>13.10.2024   18:04:09</t>
  </si>
  <si>
    <t>13.10.2024   18:05:37</t>
  </si>
  <si>
    <t>13.10.2024   18:07:15</t>
  </si>
  <si>
    <t>13.10.2024   18:08:44</t>
  </si>
  <si>
    <t>13.10.2024   18:10:18</t>
  </si>
  <si>
    <t>13.10.2024   18:11:48</t>
  </si>
  <si>
    <t>13.10.2024   18:13:24</t>
  </si>
  <si>
    <t>13.10.2024   18:14:55</t>
  </si>
  <si>
    <t>13.10.2024   18:16:34</t>
  </si>
  <si>
    <t>13.10.2024   18:18:07</t>
  </si>
  <si>
    <t>13.10.2024   18:19:36</t>
  </si>
  <si>
    <t>13.10.2024   18:21:04</t>
  </si>
  <si>
    <t>13.10.2024   18:22:38</t>
  </si>
  <si>
    <t>13.10.2024   18:24:08</t>
  </si>
  <si>
    <t>13.10.2024   18:25:42</t>
  </si>
  <si>
    <t>13.10.2024   18:27:14</t>
  </si>
  <si>
    <t>13.10.2024   18:28:42</t>
  </si>
  <si>
    <t>13.10.2024   18:30:14</t>
  </si>
  <si>
    <t>13.10.2024   18:31:45</t>
  </si>
  <si>
    <t>13.10.2024   18:33:18</t>
  </si>
  <si>
    <t>13.10.2024   18:34:52</t>
  </si>
  <si>
    <t>13.10.2024   18:36:21</t>
  </si>
  <si>
    <t>13.10.2024   18:37:48</t>
  </si>
  <si>
    <t>13.10.2024   18:39:18</t>
  </si>
  <si>
    <t>13.10.2024   18:40:52</t>
  </si>
  <si>
    <t>13.10.2024   18:42:23</t>
  </si>
  <si>
    <t>13.10.2024   18:44:04</t>
  </si>
  <si>
    <t>13.10.2024   18:45:38</t>
  </si>
  <si>
    <t>13.10.2024   18:47:07</t>
  </si>
  <si>
    <t>13.10.2024   18:48:38</t>
  </si>
  <si>
    <t>13.10.2024   18:50:12</t>
  </si>
  <si>
    <t>13.10.2024   18:51:41</t>
  </si>
  <si>
    <t>13.10.2024   18:53:21</t>
  </si>
  <si>
    <t>13.10.2024   18:54:50</t>
  </si>
  <si>
    <t>13.10.2024   18:56:19</t>
  </si>
  <si>
    <t>13.10.2024   18:57:54</t>
  </si>
  <si>
    <t>13.10.2024   18:59:28</t>
  </si>
  <si>
    <t>13.10.2024   19:00:58</t>
  </si>
  <si>
    <t>13.10.2024   19:02:33</t>
  </si>
  <si>
    <t>13.10.2024   19:04:09</t>
  </si>
  <si>
    <t>13.10.2024   19:05:36</t>
  </si>
  <si>
    <t>13.10.2024   19:07:05</t>
  </si>
  <si>
    <t>13.10.2024   19:08:36</t>
  </si>
  <si>
    <t>13.10.2024   19:10:10</t>
  </si>
  <si>
    <t>13.10.2024   19:11:39</t>
  </si>
  <si>
    <t>13.10.2024   19:13:07</t>
  </si>
  <si>
    <t>13.10.2024   19:14:35</t>
  </si>
  <si>
    <t>13.10.2024   19:16:04</t>
  </si>
  <si>
    <t>13.10.2024   19:17:36</t>
  </si>
  <si>
    <t>13.10.2024   19:19:13</t>
  </si>
  <si>
    <t>13.10.2024   19:20:42</t>
  </si>
  <si>
    <t>13.10.2024   19:22:11</t>
  </si>
  <si>
    <t>13.10.2024   19:23:43</t>
  </si>
  <si>
    <t>13.10.2024   19:25:17</t>
  </si>
  <si>
    <t>13.10.2024   19:26:51</t>
  </si>
  <si>
    <t>13.10.2024   19:28:28</t>
  </si>
  <si>
    <t>13.10.2024   19:29:59</t>
  </si>
  <si>
    <t>13.10.2024   19:31:31</t>
  </si>
  <si>
    <t>13.10.2024   19:33:01</t>
  </si>
  <si>
    <t>13.10.2024   19:34:28</t>
  </si>
  <si>
    <t>13.10.2024   19:35:54</t>
  </si>
  <si>
    <t>13.10.2024   19:37:29</t>
  </si>
  <si>
    <t>13.10.2024   19:38:56</t>
  </si>
  <si>
    <t>13.10.2024   19:40:27</t>
  </si>
  <si>
    <t>13.10.2024   19:41:54</t>
  </si>
  <si>
    <t>13.10.2024   19:43:24</t>
  </si>
  <si>
    <t>13.10.2024   19:44:55</t>
  </si>
  <si>
    <t>13.10.2024   19:46:30</t>
  </si>
  <si>
    <t>13.10.2024   19:48:00</t>
  </si>
  <si>
    <t>13.10.2024   19:49:34</t>
  </si>
  <si>
    <t>13.10.2024   19:50:58</t>
  </si>
  <si>
    <t>13.10.2024   19:52:25</t>
  </si>
  <si>
    <t>13.10.2024   19:53:54</t>
  </si>
  <si>
    <t>13.10.2024   19:55:26</t>
  </si>
  <si>
    <t>13.10.2024   19:56:55</t>
  </si>
  <si>
    <t>13.10.2024   19:58:30</t>
  </si>
  <si>
    <t>13.10.2024   19:59:59</t>
  </si>
  <si>
    <t>13.10.2024   20:03:38</t>
  </si>
  <si>
    <t>13.10.2024   20:05:08</t>
  </si>
  <si>
    <t>13.10.2024   20:06:36</t>
  </si>
  <si>
    <t>13.10.2024   20:08:06</t>
  </si>
  <si>
    <t>13.10.2024   20:09:37</t>
  </si>
  <si>
    <t>13.10.2024   20:11:13</t>
  </si>
  <si>
    <t>13.10.2024   20:12:47</t>
  </si>
  <si>
    <t>13.10.2024   20:14:18</t>
  </si>
  <si>
    <t>13.10.2024   20:15:47</t>
  </si>
  <si>
    <t>13.10.2024   20:17:18</t>
  </si>
  <si>
    <t>13.10.2024   20:18:49</t>
  </si>
  <si>
    <t>13.10.2024   20:20:19</t>
  </si>
  <si>
    <t>13.10.2024   20:21:52</t>
  </si>
  <si>
    <t>13.10.2024   20:23:22</t>
  </si>
  <si>
    <t>13.10.2024   20:24:46</t>
  </si>
  <si>
    <t>13.10.2024   20:26:17</t>
  </si>
  <si>
    <t>13.10.2024   20:27:51</t>
  </si>
  <si>
    <t>13.10.2024   20:29:20</t>
  </si>
  <si>
    <t>13.10.2024   20:30:58</t>
  </si>
  <si>
    <t>13.10.2024   20:32:31</t>
  </si>
  <si>
    <t>13.10.2024   20:33:59</t>
  </si>
  <si>
    <t>13.10.2024   20:35:32</t>
  </si>
  <si>
    <t>13.10.2024   20:37:02</t>
  </si>
  <si>
    <t>13.10.2024   20:38:33</t>
  </si>
  <si>
    <t>13.10.2024   20:40:07</t>
  </si>
  <si>
    <t>13.10.2024   20:41:44</t>
  </si>
  <si>
    <t>13.10.2024   20:43:14</t>
  </si>
  <si>
    <t>13.10.2024   20:44:46</t>
  </si>
  <si>
    <t>13.10.2024   20:46:16</t>
  </si>
  <si>
    <t>13.10.2024   20:47:47</t>
  </si>
  <si>
    <t>13.10.2024   20:49:27</t>
  </si>
  <si>
    <t>13.10.2024   20:51:03</t>
  </si>
  <si>
    <t>13.10.2024   20:52:33</t>
  </si>
  <si>
    <t>13.10.2024   20:54:03</t>
  </si>
  <si>
    <t>13.10.2024   20:55:33</t>
  </si>
  <si>
    <t>13.10.2024   20:57:07</t>
  </si>
  <si>
    <t>13.10.2024   20:58:40</t>
  </si>
  <si>
    <t>13.10.2024   21:00:12</t>
  </si>
  <si>
    <t>13.10.2024   21:01:41</t>
  </si>
  <si>
    <t>13.10.2024   21:03:11</t>
  </si>
  <si>
    <t>13.10.2024   21:04:47</t>
  </si>
  <si>
    <t>13.10.2024   21:06:20</t>
  </si>
  <si>
    <t>13.10.2024   21:08:01</t>
  </si>
  <si>
    <t>13.10.2024   21:09:34</t>
  </si>
  <si>
    <t>13.10.2024   21:11:06</t>
  </si>
  <si>
    <t>13.10.2024   21:12:36</t>
  </si>
  <si>
    <t>13.10.2024   21:14:07</t>
  </si>
  <si>
    <t>13.10.2024   21:15:42</t>
  </si>
  <si>
    <t>13.10.2024   21:17:18</t>
  </si>
  <si>
    <t>13.10.2024   21:18:47</t>
  </si>
  <si>
    <t>13.10.2024   21:20:22</t>
  </si>
  <si>
    <t>13.10.2024   21:21:49</t>
  </si>
  <si>
    <t>13.10.2024   21:23:21</t>
  </si>
  <si>
    <t>13.10.2024   21:24:58</t>
  </si>
  <si>
    <t>13.10.2024   21:26:32</t>
  </si>
  <si>
    <t>13.10.2024   21:28:07</t>
  </si>
  <si>
    <t>13.10.2024   21:29:42</t>
  </si>
  <si>
    <t>13.10.2024   21:31:14</t>
  </si>
  <si>
    <t>13.10.2024   21:32:47</t>
  </si>
  <si>
    <t>13.10.2024   21:34:28</t>
  </si>
  <si>
    <t>13.10.2024   21:36:04</t>
  </si>
  <si>
    <t>13.10.2024   21:37:36</t>
  </si>
  <si>
    <t>13.10.2024   21:39:09</t>
  </si>
  <si>
    <t>13.10.2024   21:40:41</t>
  </si>
  <si>
    <t>13.10.2024   21:42:11</t>
  </si>
  <si>
    <t>13.10.2024   21:43:48</t>
  </si>
  <si>
    <t>13.10.2024   21:45:22</t>
  </si>
  <si>
    <t>13.10.2024   21:46:56</t>
  </si>
  <si>
    <t>13.10.2024   21:48:29</t>
  </si>
  <si>
    <t>13.10.2024   21:49:59</t>
  </si>
  <si>
    <t>13.10.2024   21:51:29</t>
  </si>
  <si>
    <t>13.10.2024   21:53:06</t>
  </si>
  <si>
    <t>13.10.2024   21:54:32</t>
  </si>
  <si>
    <t>13.10.2024   21:56:04</t>
  </si>
  <si>
    <t>13.10.2024   21:58:20</t>
  </si>
  <si>
    <t>13.10.2024   22:06:41</t>
  </si>
  <si>
    <t>13.10.2024   22:10:19</t>
  </si>
  <si>
    <t>13.10.2024   22:11:46</t>
  </si>
  <si>
    <t>13.10.2024   22:13:20</t>
  </si>
  <si>
    <t>13.10.2024   22:14:44</t>
  </si>
  <si>
    <t>13.10.2024   22:16:04</t>
  </si>
  <si>
    <t>13.10.2024   22:17:30</t>
  </si>
  <si>
    <t>13.10.2024   22:19:02</t>
  </si>
  <si>
    <t>13.10.2024   22:20:33</t>
  </si>
  <si>
    <t>13.10.2024   22:22:02</t>
  </si>
  <si>
    <t>13.10.2024   22:23:29</t>
  </si>
  <si>
    <t>13.10.2024   22:25:01</t>
  </si>
  <si>
    <t>13.10.2024   22:26:33</t>
  </si>
  <si>
    <t>13.10.2024   22:28:05</t>
  </si>
  <si>
    <t>13.10.2024   22:29:33</t>
  </si>
  <si>
    <t>13.10.2024   22:31:06</t>
  </si>
  <si>
    <t>13.10.2024   22:32:37</t>
  </si>
  <si>
    <t>13.10.2024   22:34:11</t>
  </si>
  <si>
    <t>13.10.2024   22:35:40</t>
  </si>
  <si>
    <t>13.10.2024   22:37:10</t>
  </si>
  <si>
    <t>13.10.2024   22:38:39</t>
  </si>
  <si>
    <t>13.10.2024   22:40:08</t>
  </si>
  <si>
    <t>13.10.2024   22:41:40</t>
  </si>
  <si>
    <t>13.10.2024   22:43:15</t>
  </si>
  <si>
    <t>13.10.2024   22:44:44</t>
  </si>
  <si>
    <t>13.10.2024   22:46:12</t>
  </si>
  <si>
    <t>13.10.2024   22:47:44</t>
  </si>
  <si>
    <t>13.10.2024   22:49:14</t>
  </si>
  <si>
    <t>13.10.2024   22:50:42</t>
  </si>
  <si>
    <t>13.10.2024   22:52:15</t>
  </si>
  <si>
    <t>13.10.2024   22:53:42</t>
  </si>
  <si>
    <t>13.10.2024   22:55:11</t>
  </si>
  <si>
    <t>13.10.2024   22:56:39</t>
  </si>
  <si>
    <t>13.10.2024   22:58:07</t>
  </si>
  <si>
    <t>13.10.2024   22:59:40</t>
  </si>
  <si>
    <t>13.10.2024   23:01:17</t>
  </si>
  <si>
    <t>13.10.2024   23:02:50</t>
  </si>
  <si>
    <t>13.10.2024   23:04:20</t>
  </si>
  <si>
    <t>13.10.2024   23:05:45</t>
  </si>
  <si>
    <t>13.10.2024   23:07:16</t>
  </si>
  <si>
    <t>13.10.2024   23:08:45</t>
  </si>
  <si>
    <t>13.10.2024   23:10:20</t>
  </si>
  <si>
    <t>13.10.2024   23:11:51</t>
  </si>
  <si>
    <t>13.10.2024   23:13:18</t>
  </si>
  <si>
    <t>13.10.2024   23:14:50</t>
  </si>
  <si>
    <t>13.10.2024   23:16:18</t>
  </si>
  <si>
    <t>13.10.2024   23:17:43</t>
  </si>
  <si>
    <t>13.10.2024   23:19:16</t>
  </si>
  <si>
    <t>13.10.2024   23:20:47</t>
  </si>
  <si>
    <t>13.10.2024   23:22:19</t>
  </si>
  <si>
    <t>13.10.2024   23:23:51</t>
  </si>
  <si>
    <t>13.10.2024   23:25:22</t>
  </si>
  <si>
    <t>13.10.2024   23:26:59</t>
  </si>
  <si>
    <t>13.10.2024   23:28:33</t>
  </si>
  <si>
    <t>13.10.2024   23:30:07</t>
  </si>
  <si>
    <t>13.10.2024   23:31:38</t>
  </si>
  <si>
    <t>13.10.2024   23:33:09</t>
  </si>
  <si>
    <t>13.10.2024   23:34:41</t>
  </si>
  <si>
    <t>13.10.2024   23:36:15</t>
  </si>
  <si>
    <t>13.10.2024   23:37:47</t>
  </si>
  <si>
    <t>13.10.2024   23:39:17</t>
  </si>
  <si>
    <t>13.10.2024   23:40:51</t>
  </si>
  <si>
    <t>13.10.2024   23:42:20</t>
  </si>
  <si>
    <t>13.10.2024   23:43:46</t>
  </si>
  <si>
    <t>13.10.2024   23:45:18</t>
  </si>
  <si>
    <t>13.10.2024   23:46:56</t>
  </si>
  <si>
    <t>13.10.2024   23:48:27</t>
  </si>
  <si>
    <t>13.10.2024   23:49:59</t>
  </si>
  <si>
    <t>13.10.2024   23:51:31</t>
  </si>
  <si>
    <t>13.10.2024   23:53:01</t>
  </si>
  <si>
    <t>13.10.2024   23:54:35</t>
  </si>
  <si>
    <t>13.10.2024   23:56:01</t>
  </si>
  <si>
    <t>13.10.2024   23:57:38</t>
  </si>
  <si>
    <t>13.10.2024   23:59:13</t>
  </si>
  <si>
    <t>14.10.2024   00:00:44</t>
  </si>
  <si>
    <t>14.10.2024   00:02:15</t>
  </si>
  <si>
    <t>14.10.2024   00:03:53</t>
  </si>
  <si>
    <t>14.10.2024   00:05:27</t>
  </si>
  <si>
    <t>14.10.2024   00:06:56</t>
  </si>
  <si>
    <t>14.10.2024   00:08:29</t>
  </si>
  <si>
    <t>14.10.2024   00:10:01</t>
  </si>
  <si>
    <t>14.10.2024   00:11:35</t>
  </si>
  <si>
    <t>14.10.2024   00:13:09</t>
  </si>
  <si>
    <t>14.10.2024   00:14:40</t>
  </si>
  <si>
    <t>14.10.2024   00:16:10</t>
  </si>
  <si>
    <t>14.10.2024   00:17:44</t>
  </si>
  <si>
    <t>14.10.2024   00:19:15</t>
  </si>
  <si>
    <t>14.10.2024   00:20:47</t>
  </si>
  <si>
    <t>14.10.2024   00:22:19</t>
  </si>
  <si>
    <t>14.10.2024   00:23:48</t>
  </si>
  <si>
    <t>14.10.2024   00:25:20</t>
  </si>
  <si>
    <t>14.10.2024   00:26:55</t>
  </si>
  <si>
    <t>14.10.2024   00:28:24</t>
  </si>
  <si>
    <t>14.10.2024   00:29:59</t>
  </si>
  <si>
    <t>14.10.2024   00:31:35</t>
  </si>
  <si>
    <t>14.10.2024   00:33:05</t>
  </si>
  <si>
    <t>14.10.2024   00:34:33</t>
  </si>
  <si>
    <t>14.10.2024   00:36:04</t>
  </si>
  <si>
    <t>14.10.2024   00:37:35</t>
  </si>
  <si>
    <t>14.10.2024   00:39:08</t>
  </si>
  <si>
    <t>14.10.2024   00:40:40</t>
  </si>
  <si>
    <t>14.10.2024   00:42:07</t>
  </si>
  <si>
    <t>14.10.2024   00:43:41</t>
  </si>
  <si>
    <t>14.10.2024   00:45:13</t>
  </si>
  <si>
    <t>14.10.2024   00:46:42</t>
  </si>
  <si>
    <t>14.10.2024   00:48:12</t>
  </si>
  <si>
    <t>14.10.2024   00:49:43</t>
  </si>
  <si>
    <t>14.10.2024   00:51:10</t>
  </si>
  <si>
    <t>14.10.2024   00:52:40</t>
  </si>
  <si>
    <t>14.10.2024   00:54:15</t>
  </si>
  <si>
    <t>14.10.2024   00:55:44</t>
  </si>
  <si>
    <t>14.10.2024   00:57:14</t>
  </si>
  <si>
    <t>14.10.2024   00:58:48</t>
  </si>
  <si>
    <t>14.10.2024   01:00:15</t>
  </si>
  <si>
    <t>14.10.2024   01:01:41</t>
  </si>
  <si>
    <t>14.10.2024   01:03:13</t>
  </si>
  <si>
    <t>14.10.2024   01:04:44</t>
  </si>
  <si>
    <t>14.10.2024   01:06:17</t>
  </si>
  <si>
    <t>14.10.2024   01:07:41</t>
  </si>
  <si>
    <t>14.10.2024   01:09:09</t>
  </si>
  <si>
    <t>14.10.2024   01:10:38</t>
  </si>
  <si>
    <t>14.10.2024   01:12:08</t>
  </si>
  <si>
    <t>14.10.2024   01:13:38</t>
  </si>
  <si>
    <t>14.10.2024   01:15:13</t>
  </si>
  <si>
    <t>14.10.2024   01:16:46</t>
  </si>
  <si>
    <t>14.10.2024   01:18:12</t>
  </si>
  <si>
    <t>14.10.2024   01:19:42</t>
  </si>
  <si>
    <t>14.10.2024   01:21:13</t>
  </si>
  <si>
    <t>14.10.2024   01:22:43</t>
  </si>
  <si>
    <t>14.10.2024   01:24:17</t>
  </si>
  <si>
    <t>14.10.2024   01:25:47</t>
  </si>
  <si>
    <t>14.10.2024   01:27:16</t>
  </si>
  <si>
    <t>14.10.2024   01:28:45</t>
  </si>
  <si>
    <t>14.10.2024   01:30:16</t>
  </si>
  <si>
    <t>14.10.2024   01:31:46</t>
  </si>
  <si>
    <t>14.10.2024   01:33:21</t>
  </si>
  <si>
    <t>14.10.2024   01:34:51</t>
  </si>
  <si>
    <t>14.10.2024   01:36:18</t>
  </si>
  <si>
    <t>14.10.2024   01:37:48</t>
  </si>
  <si>
    <t>14.10.2024   01:39:18</t>
  </si>
  <si>
    <t>14.10.2024   01:40:44</t>
  </si>
  <si>
    <t>14.10.2024   01:42:21</t>
  </si>
  <si>
    <t>14.10.2024   01:43:50</t>
  </si>
  <si>
    <t>14.10.2024   01:45:17</t>
  </si>
  <si>
    <t>14.10.2024   01:46:46</t>
  </si>
  <si>
    <t>14.10.2024   01:48:15</t>
  </si>
  <si>
    <t>14.10.2024   01:49:46</t>
  </si>
  <si>
    <t>14.10.2024   01:51:17</t>
  </si>
  <si>
    <t>14.10.2024   01:52:44</t>
  </si>
  <si>
    <t>14.10.2024   01:54:15</t>
  </si>
  <si>
    <t>14.10.2024   01:55:46</t>
  </si>
  <si>
    <t>14.10.2024   01:57:19</t>
  </si>
  <si>
    <t>14.10.2024   01:58:49</t>
  </si>
  <si>
    <t>14.10.2024   02:00:28</t>
  </si>
  <si>
    <t>14.10.2024   02:01:57</t>
  </si>
  <si>
    <t>14.10.2024   02:03:26</t>
  </si>
  <si>
    <t>14.10.2024   02:04:57</t>
  </si>
  <si>
    <t>14.10.2024   02:06:28</t>
  </si>
  <si>
    <t>14.10.2024   02:07:58</t>
  </si>
  <si>
    <t>14.10.2024   02:09:37</t>
  </si>
  <si>
    <t>14.10.2024   02:11:09</t>
  </si>
  <si>
    <t>14.10.2024   02:12:40</t>
  </si>
  <si>
    <t>14.10.2024   02:14:12</t>
  </si>
  <si>
    <t>14.10.2024   02:15:43</t>
  </si>
  <si>
    <t>14.10.2024   02:17:16</t>
  </si>
  <si>
    <t>14.10.2024   02:18:58</t>
  </si>
  <si>
    <t>14.10.2024   02:20:30</t>
  </si>
  <si>
    <t>14.10.2024   02:22:00</t>
  </si>
  <si>
    <t>14.10.2024   02:23:31</t>
  </si>
  <si>
    <t>14.10.2024   02:25:08</t>
  </si>
  <si>
    <t>14.10.2024   02:26:41</t>
  </si>
  <si>
    <t>14.10.2024   02:28:15</t>
  </si>
  <si>
    <t>14.10.2024   02:29:46</t>
  </si>
  <si>
    <t>14.10.2024   02:31:20</t>
  </si>
  <si>
    <t>14.10.2024   02:32:56</t>
  </si>
  <si>
    <t>14.10.2024   02:34:27</t>
  </si>
  <si>
    <t>14.10.2024   02:35:57</t>
  </si>
  <si>
    <t>14.10.2024   02:37:30</t>
  </si>
  <si>
    <t>14.10.2024   02:39:03</t>
  </si>
  <si>
    <t>14.10.2024   02:40:34</t>
  </si>
  <si>
    <t>14.10.2024   02:42:06</t>
  </si>
  <si>
    <t>14.10.2024   02:43:34</t>
  </si>
  <si>
    <t>14.10.2024   02:45:12</t>
  </si>
  <si>
    <t>14.10.2024   02:46:41</t>
  </si>
  <si>
    <t>14.10.2024   02:48:14</t>
  </si>
  <si>
    <t>14.10.2024   02:49:50</t>
  </si>
  <si>
    <t>14.10.2024   02:51:17</t>
  </si>
  <si>
    <t>14.10.2024   02:52:48</t>
  </si>
  <si>
    <t>14.10.2024   02:54:23</t>
  </si>
  <si>
    <t>14.10.2024   02:55:55</t>
  </si>
  <si>
    <t>14.10.2024   02:57:26</t>
  </si>
  <si>
    <t>14.10.2024   02:58:58</t>
  </si>
  <si>
    <t>14.10.2024   03:00:27</t>
  </si>
  <si>
    <t>14.10.2024   03:02:01</t>
  </si>
  <si>
    <t>14.10.2024   03:03:35</t>
  </si>
  <si>
    <t>14.10.2024   03:05:07</t>
  </si>
  <si>
    <t>14.10.2024   03:06:41</t>
  </si>
  <si>
    <t>14.10.2024   03:08:17</t>
  </si>
  <si>
    <t>14.10.2024   03:09:47</t>
  </si>
  <si>
    <t>14.10.2024   03:11:23</t>
  </si>
  <si>
    <t>14.10.2024   03:12:57</t>
  </si>
  <si>
    <t>14.10.2024   03:14:26</t>
  </si>
  <si>
    <t>14.10.2024   03:15:59</t>
  </si>
  <si>
    <t>14.10.2024   03:17:32</t>
  </si>
  <si>
    <t>14.10.2024   03:19:01</t>
  </si>
  <si>
    <t>14.10.2024   03:20:35</t>
  </si>
  <si>
    <t>14.10.2024   03:22:10</t>
  </si>
  <si>
    <t>14.10.2024   03:23:41</t>
  </si>
  <si>
    <t>14.10.2024   03:25:13</t>
  </si>
  <si>
    <t>14.10.2024   03:26:46</t>
  </si>
  <si>
    <t>14.10.2024   03:28:14</t>
  </si>
  <si>
    <t>14.10.2024   03:29:43</t>
  </si>
  <si>
    <t>14.10.2024   03:31:20</t>
  </si>
  <si>
    <t>14.10.2024   03:32:49</t>
  </si>
  <si>
    <t>14.10.2024   03:34:21</t>
  </si>
  <si>
    <t>14.10.2024   03:35:56</t>
  </si>
  <si>
    <t>14.10.2024   03:37:24</t>
  </si>
  <si>
    <t>14.10.2024   03:38:57</t>
  </si>
  <si>
    <t>14.10.2024   03:40:32</t>
  </si>
  <si>
    <t>14.10.2024   03:42:00</t>
  </si>
  <si>
    <t>14.10.2024   03:43:32</t>
  </si>
  <si>
    <t>14.10.2024   03:45:03</t>
  </si>
  <si>
    <t>14.10.2024   03:46:32</t>
  </si>
  <si>
    <t>14.10.2024   03:48:04</t>
  </si>
  <si>
    <t>14.10.2024   03:49:39</t>
  </si>
  <si>
    <t>14.10.2024   03:51:10</t>
  </si>
  <si>
    <t>14.10.2024   03:52:40</t>
  </si>
  <si>
    <t>14.10.2024   03:54:07</t>
  </si>
  <si>
    <t>14.10.2024   03:55:33</t>
  </si>
  <si>
    <t>14.10.2024   03:57:03</t>
  </si>
  <si>
    <t>14.10.2024   03:58:32</t>
  </si>
  <si>
    <t>14.10.2024   04:00:00</t>
  </si>
  <si>
    <t>14.10.2024   04:01:30</t>
  </si>
  <si>
    <t>14.10.2024   04:03:01</t>
  </si>
  <si>
    <t>14.10.2024   04:04:27</t>
  </si>
  <si>
    <t>14.10.2024   04:05:59</t>
  </si>
  <si>
    <t>14.10.2024   04:07:27</t>
  </si>
  <si>
    <t>14.10.2024   04:08:59</t>
  </si>
  <si>
    <t>14.10.2024   04:10:33</t>
  </si>
  <si>
    <t>14.10.2024   04:12:04</t>
  </si>
  <si>
    <t>14.10.2024   04:13:31</t>
  </si>
  <si>
    <t>14.10.2024   04:15:04</t>
  </si>
  <si>
    <t>14.10.2024   04:16:33</t>
  </si>
  <si>
    <t>14.10.2024   04:18:04</t>
  </si>
  <si>
    <t>14.10.2024   04:19:29</t>
  </si>
  <si>
    <t>14.10.2024   04:21:00</t>
  </si>
  <si>
    <t>14.10.2024   04:22:29</t>
  </si>
  <si>
    <t>14.10.2024   04:24:05</t>
  </si>
  <si>
    <t>14.10.2024   04:25:42</t>
  </si>
  <si>
    <t>14.10.2024   04:27:14</t>
  </si>
  <si>
    <t>14.10.2024   04:28:48</t>
  </si>
  <si>
    <t>14.10.2024   04:30:22</t>
  </si>
  <si>
    <t>14.10.2024   04:31:54</t>
  </si>
  <si>
    <t>14.10.2024   04:33:26</t>
  </si>
  <si>
    <t>14.10.2024   04:34:55</t>
  </si>
  <si>
    <t>14.10.2024   04:36:24</t>
  </si>
  <si>
    <t>14.10.2024   04:37:58</t>
  </si>
  <si>
    <t>14.10.2024   04:39:27</t>
  </si>
  <si>
    <t>14.10.2024   04:40:58</t>
  </si>
  <si>
    <t>14.10.2024   04:42:32</t>
  </si>
  <si>
    <t>14.10.2024   04:44:00</t>
  </si>
  <si>
    <t>14.10.2024   04:45:31</t>
  </si>
  <si>
    <t>14.10.2024   04:47:03</t>
  </si>
  <si>
    <t>14.10.2024   04:48:30</t>
  </si>
  <si>
    <t>14.10.2024   04:49:58</t>
  </si>
  <si>
    <t>14.10.2024   04:51:30</t>
  </si>
  <si>
    <t>14.10.2024   04:53:02</t>
  </si>
  <si>
    <t>14.10.2024   04:54:31</t>
  </si>
  <si>
    <t>14.10.2024   04:56:04</t>
  </si>
  <si>
    <t>14.10.2024   04:57:35</t>
  </si>
  <si>
    <t>14.10.2024   04:59:04</t>
  </si>
  <si>
    <t>14.10.2024   05:00:40</t>
  </si>
  <si>
    <t>14.10.2024   05:02:09</t>
  </si>
  <si>
    <t>14.10.2024   05:03:37</t>
  </si>
  <si>
    <t>14.10.2024   05:05:03</t>
  </si>
  <si>
    <t>14.10.2024   05:06:36</t>
  </si>
  <si>
    <t>14.10.2024   05:08:05</t>
  </si>
  <si>
    <t>14.10.2024   05:09:42</t>
  </si>
  <si>
    <t>14.10.2024   05:11:10</t>
  </si>
  <si>
    <t>14.10.2024   05:12:40</t>
  </si>
  <si>
    <t>14.10.2024   05:14:10</t>
  </si>
  <si>
    <t>14.10.2024   05:15:39</t>
  </si>
  <si>
    <t>14.10.2024   05:17:08</t>
  </si>
  <si>
    <t>14.10.2024   05:18:42</t>
  </si>
  <si>
    <t>14.10.2024   05:20:15</t>
  </si>
  <si>
    <t>14.10.2024   05:21:43</t>
  </si>
  <si>
    <t>14.10.2024   05:23:12</t>
  </si>
  <si>
    <t>14.10.2024   05:24:41</t>
  </si>
  <si>
    <t>14.10.2024   05:26:12</t>
  </si>
  <si>
    <t>14.10.2024   05:27:51</t>
  </si>
  <si>
    <t>14.10.2024   05:29:19</t>
  </si>
  <si>
    <t>14.10.2024   05:30:45</t>
  </si>
  <si>
    <t>14.10.2024   05:32:14</t>
  </si>
  <si>
    <t>14.10.2024   05:33:37</t>
  </si>
  <si>
    <t>14.10.2024   05:35:07</t>
  </si>
  <si>
    <t>14.10.2024   05:36:40</t>
  </si>
  <si>
    <t>14.10.2024   05:38:10</t>
  </si>
  <si>
    <t>14.10.2024   05:39:34</t>
  </si>
  <si>
    <t>14.10.2024   05:41:06</t>
  </si>
  <si>
    <t>14.10.2024   05:42:38</t>
  </si>
  <si>
    <t>14.10.2024   05:44:10</t>
  </si>
  <si>
    <t>14.10.2024   05:45:45</t>
  </si>
  <si>
    <t>14.10.2024   05:47:16</t>
  </si>
  <si>
    <t>14.10.2024   05:48:46</t>
  </si>
  <si>
    <t>14.10.2024   05:50:13</t>
  </si>
  <si>
    <t>14.10.2024   05:51:43</t>
  </si>
  <si>
    <t>14.10.2024   05:53:16</t>
  </si>
  <si>
    <t>14.10.2024   05:54:54</t>
  </si>
  <si>
    <t>14.10.2024   05:56:27</t>
  </si>
  <si>
    <t>14.10.2024   05:57:56</t>
  </si>
  <si>
    <t>14.10.2024   05:59:24</t>
  </si>
  <si>
    <t>14.10.2024   06:00:53</t>
  </si>
  <si>
    <t>14.10.2024   06:02:25</t>
  </si>
  <si>
    <t>14.10.2024   06:03:59</t>
  </si>
  <si>
    <t>14.10.2024   06:05:31</t>
  </si>
  <si>
    <t>14.10.2024   06:06:59</t>
  </si>
  <si>
    <t>14.10.2024   06:08:22</t>
  </si>
  <si>
    <t>14.10.2024   06:09:54</t>
  </si>
  <si>
    <t>14.10.2024   06:11:31</t>
  </si>
  <si>
    <t>14.10.2024   06:13:03</t>
  </si>
  <si>
    <t>14.10.2024   06:14:35</t>
  </si>
  <si>
    <t>14.10.2024   06:16:06</t>
  </si>
  <si>
    <t>14.10.2024   06:17:32</t>
  </si>
  <si>
    <t>14.10.2024   06:19:05</t>
  </si>
  <si>
    <t>14.10.2024   06:20:40</t>
  </si>
  <si>
    <t>14.10.2024   06:22:15</t>
  </si>
  <si>
    <t>14.10.2024   06:23:46</t>
  </si>
  <si>
    <t>14.10.2024   06:25:16</t>
  </si>
  <si>
    <t>14.10.2024   06:26:46</t>
  </si>
  <si>
    <t>14.10.2024   06:28:18</t>
  </si>
  <si>
    <t>14.10.2024   06:29:59</t>
  </si>
  <si>
    <t>14.10.2024   06:31:31</t>
  </si>
  <si>
    <t>14.10.2024   06:33:06</t>
  </si>
  <si>
    <t>14.10.2024   06:34:36</t>
  </si>
  <si>
    <t>14.10.2024   06:36:07</t>
  </si>
  <si>
    <t>14.10.2024   06:37:39</t>
  </si>
  <si>
    <t>14.10.2024   06:39:21</t>
  </si>
  <si>
    <t>14.10.2024   06:40:52</t>
  </si>
  <si>
    <t>14.10.2024   06:42:25</t>
  </si>
  <si>
    <t>14.10.2024   06:43:56</t>
  </si>
  <si>
    <t>14.10.2024   06:45:22</t>
  </si>
  <si>
    <t>14.10.2024   06:46:55</t>
  </si>
  <si>
    <t>14.10.2024   06:48:36</t>
  </si>
  <si>
    <t>14.10.2024   06:50:03</t>
  </si>
  <si>
    <t>14.10.2024   06:51:37</t>
  </si>
  <si>
    <t>14.10.2024   06:53:12</t>
  </si>
  <si>
    <t>14.10.2024   06:54:45</t>
  </si>
  <si>
    <t>14.10.2024   06:56:13</t>
  </si>
  <si>
    <t>14.10.2024   06:57:50</t>
  </si>
  <si>
    <t>14.10.2024   06:59:22</t>
  </si>
  <si>
    <t>14.10.2024   07:00:55</t>
  </si>
  <si>
    <t>14.10.2024   07:02:31</t>
  </si>
  <si>
    <t>14.10.2024   07:04:01</t>
  </si>
  <si>
    <t>14.10.2024   07:05:33</t>
  </si>
  <si>
    <t>14.10.2024   07:07:07</t>
  </si>
  <si>
    <t>14.10.2024   07:08:36</t>
  </si>
  <si>
    <t>14.10.2024   07:10:14</t>
  </si>
  <si>
    <t>14.10.2024   07:11:41</t>
  </si>
  <si>
    <t>14.10.2024   07:13:14</t>
  </si>
  <si>
    <t>14.10.2024   07:14:45</t>
  </si>
  <si>
    <t>14.10.2024   07:16:22</t>
  </si>
  <si>
    <t>14.10.2024   07:17:56</t>
  </si>
  <si>
    <t>14.10.2024   07:19:25</t>
  </si>
  <si>
    <t>14.10.2024   07:21:00</t>
  </si>
  <si>
    <t>14.10.2024   07:22:29</t>
  </si>
  <si>
    <t>14.10.2024   07:24:03</t>
  </si>
  <si>
    <t>14.10.2024   07:25:37</t>
  </si>
  <si>
    <t>14.10.2024   07:27:09</t>
  </si>
  <si>
    <t>14.10.2024   07:28:41</t>
  </si>
  <si>
    <t>14.10.2024   07:30:15</t>
  </si>
  <si>
    <t>14.10.2024   07:31:45</t>
  </si>
  <si>
    <t>14.10.2024   07:33:20</t>
  </si>
  <si>
    <t>14.10.2024   07:35:00</t>
  </si>
  <si>
    <t>14.10.2024   07:36:29</t>
  </si>
  <si>
    <t>14.10.2024   07:38:05</t>
  </si>
  <si>
    <t>14.10.2024   07:39:36</t>
  </si>
  <si>
    <t>14.10.2024   07:41:10</t>
  </si>
  <si>
    <t>14.10.2024   07:42:43</t>
  </si>
  <si>
    <t>14.10.2024   07:44:19</t>
  </si>
  <si>
    <t>14.10.2024   07:45:54</t>
  </si>
  <si>
    <t>14.10.2024   07:47:26</t>
  </si>
  <si>
    <t>14.10.2024   07:48:58</t>
  </si>
  <si>
    <t>14.10.2024   07:50:25</t>
  </si>
  <si>
    <t>14.10.2024   07:52:04</t>
  </si>
  <si>
    <t>14.10.2024   07:53:33</t>
  </si>
  <si>
    <t>14.10.2024   07:55:04</t>
  </si>
  <si>
    <t>14.10.2024   07:56:33</t>
  </si>
  <si>
    <t>14.10.2024   07:58:06</t>
  </si>
  <si>
    <t>14.10.2024   07:59:40</t>
  </si>
  <si>
    <t>14.10.2024   08:01:15</t>
  </si>
  <si>
    <t>14.10.2024   08:02:51</t>
  </si>
  <si>
    <t>14.10.2024   08:04:20</t>
  </si>
  <si>
    <t>14.10.2024   08:05:50</t>
  </si>
  <si>
    <t>14.10.2024   08:07:21</t>
  </si>
  <si>
    <t>14.10.2024   08:08:49</t>
  </si>
  <si>
    <t>14.10.2024   08:10:27</t>
  </si>
  <si>
    <t>14.10.2024   08:11:58</t>
  </si>
  <si>
    <t>14.10.2024   08:13:30</t>
  </si>
  <si>
    <t>14.10.2024   08:14:59</t>
  </si>
  <si>
    <t>14.10.2024   08:16:33</t>
  </si>
  <si>
    <t>14.10.2024   08:18:04</t>
  </si>
  <si>
    <t>14.10.2024   08:19:39</t>
  </si>
  <si>
    <t>14.10.2024   08:21:14</t>
  </si>
  <si>
    <t>14.10.2024   08:22:46</t>
  </si>
  <si>
    <t>14.10.2024   08:24:18</t>
  </si>
  <si>
    <t>14.10.2024   08:25:49</t>
  </si>
  <si>
    <t>14.10.2024   08:27:22</t>
  </si>
  <si>
    <t>14.10.2024   08:29:04</t>
  </si>
  <si>
    <t>14.10.2024   08:30:33</t>
  </si>
  <si>
    <t>14.10.2024   08:32:05</t>
  </si>
  <si>
    <t>14.10.2024   08:33:38</t>
  </si>
  <si>
    <t>14.10.2024   08:35:12</t>
  </si>
  <si>
    <t>14.10.2024   08:36:44</t>
  </si>
  <si>
    <t>14.10.2024   08:38:22</t>
  </si>
  <si>
    <t>14.10.2024   08:39:52</t>
  </si>
  <si>
    <t>14.10.2024   08:41:24</t>
  </si>
  <si>
    <t>14.10.2024   08:42:56</t>
  </si>
  <si>
    <t>14.10.2024   08:44:28</t>
  </si>
  <si>
    <t>14.10.2024   08:46:01</t>
  </si>
  <si>
    <t>14.10.2024   08:47:40</t>
  </si>
  <si>
    <t>14.10.2024   08:49:11</t>
  </si>
  <si>
    <t>14.10.2024   08:50:44</t>
  </si>
  <si>
    <t>14.10.2024   08:52:17</t>
  </si>
  <si>
    <t>14.10.2024   08:53:44</t>
  </si>
  <si>
    <t>14.10.2024   08:55:13</t>
  </si>
  <si>
    <t>14.10.2024   08:56:49</t>
  </si>
  <si>
    <t>14.10.2024   08:58:21</t>
  </si>
  <si>
    <t>14.10.2024   08:59:52</t>
  </si>
  <si>
    <t>14.10.2024   09:01:24</t>
  </si>
  <si>
    <t>14.10.2024   09:02:58</t>
  </si>
  <si>
    <t>14.10.2024   09:04:30</t>
  </si>
  <si>
    <t>14.10.2024   09:06:06</t>
  </si>
  <si>
    <t>14.10.2024   09:07:35</t>
  </si>
  <si>
    <t>14.10.2024   09:09:08</t>
  </si>
  <si>
    <t>14.10.2024   09:10:40</t>
  </si>
  <si>
    <t>14.10.2024   09:12:16</t>
  </si>
  <si>
    <t>14.10.2024   09:13:51</t>
  </si>
  <si>
    <t>14.10.2024   09:15:23</t>
  </si>
  <si>
    <t>14.10.2024   09:16:50</t>
  </si>
  <si>
    <t>14.10.2024   09:18:19</t>
  </si>
  <si>
    <t>14.10.2024   09:19:50</t>
  </si>
  <si>
    <t>14.10.2024   09:21:20</t>
  </si>
  <si>
    <t>14.10.2024   09:23:00</t>
  </si>
  <si>
    <t>14.10.2024   09:24:29</t>
  </si>
  <si>
    <t>14.10.2024   09:25:58</t>
  </si>
  <si>
    <t>14.10.2024   09:27:26</t>
  </si>
  <si>
    <t>14.10.2024   09:28:53</t>
  </si>
  <si>
    <t>14.10.2024   09:30:20</t>
  </si>
  <si>
    <t>14.10.2024   09:31:58</t>
  </si>
  <si>
    <t>14.10.2024   09:33:24</t>
  </si>
  <si>
    <t>14.10.2024   09:34:52</t>
  </si>
  <si>
    <t>14.10.2024   09:36:22</t>
  </si>
  <si>
    <t>14.10.2024   09:37:51</t>
  </si>
  <si>
    <t>14.10.2024   09:39:23</t>
  </si>
  <si>
    <t>14.10.2024   09:40:56</t>
  </si>
  <si>
    <t>14.10.2024   09:42:23</t>
  </si>
  <si>
    <t>14.10.2024   09:43:50</t>
  </si>
  <si>
    <t>14.10.2024   09:45:18</t>
  </si>
  <si>
    <t>14.10.2024   09:46:50</t>
  </si>
  <si>
    <t>14.10.2024   09:48:17</t>
  </si>
  <si>
    <t>14.10.2024   09:49:58</t>
  </si>
  <si>
    <t>14.10.2024   09:51:26</t>
  </si>
  <si>
    <t>14.10.2024   09:52:53</t>
  </si>
  <si>
    <t>14.10.2024   09:54:22</t>
  </si>
  <si>
    <t>14.10.2024   09:55:50</t>
  </si>
  <si>
    <t>14.10.2024   09:57:17</t>
  </si>
  <si>
    <t>14.10.2024   09:58:55</t>
  </si>
  <si>
    <t>14.10.2024   10:00:25</t>
  </si>
  <si>
    <t>14.10.2024   10:01:52</t>
  </si>
  <si>
    <t>14.10.2024   10:03:20</t>
  </si>
  <si>
    <t>14.10.2024   10:04:49</t>
  </si>
  <si>
    <t>14.10.2024   10:06:18</t>
  </si>
  <si>
    <t>14.10.2024   10:07:53</t>
  </si>
  <si>
    <t>14.10.2024   10:09:24</t>
  </si>
  <si>
    <t>14.10.2024   10:10:51</t>
  </si>
  <si>
    <t>14.10.2024   10:12:17</t>
  </si>
  <si>
    <t>14.10.2024   10:13:53</t>
  </si>
  <si>
    <t>14.10.2024   10:15:23</t>
  </si>
  <si>
    <t>14.10.2024   10:16:55</t>
  </si>
  <si>
    <t>14.10.2024   10:18:26</t>
  </si>
  <si>
    <t>14.10.2024   10:19:59</t>
  </si>
  <si>
    <t>14.10.2024   10:21:25</t>
  </si>
  <si>
    <t>14.10.2024   10:22:56</t>
  </si>
  <si>
    <t>14.10.2024   10:24:23</t>
  </si>
  <si>
    <t>14.10.2024   10:26:00</t>
  </si>
  <si>
    <t>14.10.2024   10:27:30</t>
  </si>
  <si>
    <t>14.10.2024   10:28:58</t>
  </si>
  <si>
    <t>14.10.2024   10:30:27</t>
  </si>
  <si>
    <t>14.10.2024   10:31:50</t>
  </si>
  <si>
    <t>14.10.2024   10:33:27</t>
  </si>
  <si>
    <t>14.10.2024   10:35:05</t>
  </si>
  <si>
    <t>14.10.2024   10:36:32</t>
  </si>
  <si>
    <t>14.10.2024   10:38:01</t>
  </si>
  <si>
    <t>14.10.2024   10:39:29</t>
  </si>
  <si>
    <t>14.10.2024   10:41:01</t>
  </si>
  <si>
    <t>14.10.2024   10:42:31</t>
  </si>
  <si>
    <t>14.10.2024   10:44:04</t>
  </si>
  <si>
    <t>14.10.2024   10:45:35</t>
  </si>
  <si>
    <t>14.10.2024   10:47:05</t>
  </si>
  <si>
    <t>14.10.2024   10:48:31</t>
  </si>
  <si>
    <t>14.10.2024   10:50:02</t>
  </si>
  <si>
    <t>14.10.2024   10:51:39</t>
  </si>
  <si>
    <t>14.10.2024   10:53:06</t>
  </si>
  <si>
    <t>14.10.2024   10:54:37</t>
  </si>
  <si>
    <t>14.10.2024   10:56:13</t>
  </si>
  <si>
    <t>14.10.2024   10:57:39</t>
  </si>
  <si>
    <t>14.10.2024   10:59:09</t>
  </si>
  <si>
    <t>14.10.2024   11:00:48</t>
  </si>
  <si>
    <t>14.10.2024   11:02:22</t>
  </si>
  <si>
    <t>14.10.2024   11:03:54</t>
  </si>
  <si>
    <t>14.10.2024   11:05:21</t>
  </si>
  <si>
    <t>14.10.2024   11:06:48</t>
  </si>
  <si>
    <t>14.10.2024   11:08:20</t>
  </si>
  <si>
    <t>14.10.2024   11:10:02</t>
  </si>
  <si>
    <t>14.10.2024   11:11:36</t>
  </si>
  <si>
    <t>14.10.2024   11:13:10</t>
  </si>
  <si>
    <t>14.10.2024   11:14:40</t>
  </si>
  <si>
    <t>14.10.2024   11:16:08</t>
  </si>
  <si>
    <t>14.10.2024   11:17:43</t>
  </si>
  <si>
    <t>14.10.2024   11:19:23</t>
  </si>
  <si>
    <t>14.10.2024   11:20:54</t>
  </si>
  <si>
    <t>14.10.2024   11:22:29</t>
  </si>
  <si>
    <t>14.10.2024   11:24:01</t>
  </si>
  <si>
    <t>14.10.2024   11:25:30</t>
  </si>
  <si>
    <t>14.10.2024   11:27:01</t>
  </si>
  <si>
    <t>14.10.2024   11:28:36</t>
  </si>
  <si>
    <t>14.10.2024   11:30:11</t>
  </si>
  <si>
    <t>14.10.2024   11:31:45</t>
  </si>
  <si>
    <t>14.10.2024   11:33:18</t>
  </si>
  <si>
    <t>14.10.2024   11:34:48</t>
  </si>
  <si>
    <t>14.10.2024   11:36:18</t>
  </si>
  <si>
    <t>14.10.2024   11:37:53</t>
  </si>
  <si>
    <t>14.10.2024   11:39:21</t>
  </si>
  <si>
    <t>14.10.2024   11:40:57</t>
  </si>
  <si>
    <t>14.10.2024   11:42:28</t>
  </si>
  <si>
    <t>14.10.2024   11:43:59</t>
  </si>
  <si>
    <t>14.10.2024   11:45:27</t>
  </si>
  <si>
    <t>14.10.2024   11:47:03</t>
  </si>
  <si>
    <t>14.10.2024   11:48:32</t>
  </si>
  <si>
    <t>14.10.2024   11:50:05</t>
  </si>
  <si>
    <t>14.10.2024   11:51:42</t>
  </si>
  <si>
    <t>14.10.2024   11:53:08</t>
  </si>
  <si>
    <t>14.10.2024   11:54:39</t>
  </si>
  <si>
    <t>14.10.2024   11:56:15</t>
  </si>
  <si>
    <t>14.10.2024   11:57:48</t>
  </si>
  <si>
    <t>14.10.2024   11:59:19</t>
  </si>
  <si>
    <t>14.10.2024   12:00:51</t>
  </si>
  <si>
    <t>14.10.2024   12:02:23</t>
  </si>
  <si>
    <t>14.10.2024   12:03:54</t>
  </si>
  <si>
    <t>14.10.2024   12:05:29</t>
  </si>
  <si>
    <t>14.10.2024   12:07:02</t>
  </si>
  <si>
    <t>14.10.2024   12:08:34</t>
  </si>
  <si>
    <t>14.10.2024   12:10:01</t>
  </si>
  <si>
    <t>14.10.2024   12:11:28</t>
  </si>
  <si>
    <t>14.10.2024   12:13:00</t>
  </si>
  <si>
    <t>14.10.2024   12:14:32</t>
  </si>
  <si>
    <t>14.10.2024   12:16:00</t>
  </si>
  <si>
    <t>14.10.2024   12:17:29</t>
  </si>
  <si>
    <t>14.10.2024   12:19:00</t>
  </si>
  <si>
    <t>14.10.2024   12:20:30</t>
  </si>
  <si>
    <t>14.10.2024   12:21:58</t>
  </si>
  <si>
    <t>14.10.2024   12:23:28</t>
  </si>
  <si>
    <t>14.10.2024   12:24:56</t>
  </si>
  <si>
    <t>14.10.2024   12:26:27</t>
  </si>
  <si>
    <t>14.10.2024   12:27:57</t>
  </si>
  <si>
    <t>14.10.2024   12:29:25</t>
  </si>
  <si>
    <t>14.10.2024   12:30:58</t>
  </si>
  <si>
    <t>14.10.2024   12:32:30</t>
  </si>
  <si>
    <t>14.10.2024   12:34:01</t>
  </si>
  <si>
    <t>14.10.2024   12:35:31</t>
  </si>
  <si>
    <t>14.10.2024   12:36:59</t>
  </si>
  <si>
    <t>14.10.2024   12:38:31</t>
  </si>
  <si>
    <t>14.10.2024   12:40:14</t>
  </si>
  <si>
    <t>14.10.2024   12:41:47</t>
  </si>
  <si>
    <t>14.10.2024   12:43:18</t>
  </si>
  <si>
    <t>14.10.2024   12:44:45</t>
  </si>
  <si>
    <t>14.10.2024   12:46:13</t>
  </si>
  <si>
    <t>14.10.2024   12:47:43</t>
  </si>
  <si>
    <t>14.10.2024   12:49:14</t>
  </si>
  <si>
    <t>14.10.2024   12:50:44</t>
  </si>
  <si>
    <t>14.10.2024   12:52:17</t>
  </si>
  <si>
    <t>14.10.2024   12:53:48</t>
  </si>
  <si>
    <t>14.10.2024   12:55:19</t>
  </si>
  <si>
    <t>14.10.2024   12:56:49</t>
  </si>
  <si>
    <t>14.10.2024   12:58:21</t>
  </si>
  <si>
    <t>14.10.2024   12:59:53</t>
  </si>
  <si>
    <t>14.10.2024   13:01:19</t>
  </si>
  <si>
    <t>14.10.2024   13:02:48</t>
  </si>
  <si>
    <t>14.10.2024   13:04:19</t>
  </si>
  <si>
    <t>14.10.2024   13:05:48</t>
  </si>
  <si>
    <t>14.10.2024   13:07:18</t>
  </si>
  <si>
    <t>14.10.2024   13:08:46</t>
  </si>
  <si>
    <t>14.10.2024   13:10:14</t>
  </si>
  <si>
    <t>14.10.2024   13:11:46</t>
  </si>
  <si>
    <t>14.10.2024   13:13:17</t>
  </si>
  <si>
    <t>14.10.2024   13:14:49</t>
  </si>
  <si>
    <t>14.10.2024   13:16:22</t>
  </si>
  <si>
    <t>14.10.2024   13:17:47</t>
  </si>
  <si>
    <t>14.10.2024   13:19:16</t>
  </si>
  <si>
    <t>14.10.2024   13:20:44</t>
  </si>
  <si>
    <t>14.10.2024   13:22:17</t>
  </si>
  <si>
    <t>14.10.2024   13:23:46</t>
  </si>
  <si>
    <t>14.10.2024   13:25:23</t>
  </si>
  <si>
    <t>14.10.2024   13:26:50</t>
  </si>
  <si>
    <t>14.10.2024   13:28:22</t>
  </si>
  <si>
    <t>14.10.2024   13:29:51</t>
  </si>
  <si>
    <t>14.10.2024   13:31:23</t>
  </si>
  <si>
    <t>14.10.2024   13:32:52</t>
  </si>
  <si>
    <t>14.10.2024   13:34:30</t>
  </si>
  <si>
    <t>14.10.2024   13:35:58</t>
  </si>
  <si>
    <t>14.10.2024   13:37:29</t>
  </si>
  <si>
    <t>14.10.2024   13:38:59</t>
  </si>
  <si>
    <t>14.10.2024   13:40:33</t>
  </si>
  <si>
    <t>14.10.2024   13:42:05</t>
  </si>
  <si>
    <t>14.10.2024   13:43:37</t>
  </si>
  <si>
    <t>14.10.2024   13:45:05</t>
  </si>
  <si>
    <t>14.10.2024   13:46:33</t>
  </si>
  <si>
    <t>14.10.2024   13:48:02</t>
  </si>
  <si>
    <t>14.10.2024   13:49:36</t>
  </si>
  <si>
    <t>14.10.2024   13:51:13</t>
  </si>
  <si>
    <t>14.10.2024   13:52:42</t>
  </si>
  <si>
    <t>14.10.2024   13:54:08</t>
  </si>
  <si>
    <t>14.10.2024   13:55:36</t>
  </si>
  <si>
    <t>14.10.2024   13:57:10</t>
  </si>
  <si>
    <t>14.10.2024   13:58:40</t>
  </si>
  <si>
    <t>14.10.2024   14:00:13</t>
  </si>
  <si>
    <t>14.10.2024   14:01:49</t>
  </si>
  <si>
    <t>14.10.2024   14:03:20</t>
  </si>
  <si>
    <t>14.10.2024   14:04:55</t>
  </si>
  <si>
    <t>14.10.2024   14:06:29</t>
  </si>
  <si>
    <t>14.10.2024   14:08:01</t>
  </si>
  <si>
    <t>14.10.2024   14:09:33</t>
  </si>
  <si>
    <t>14.10.2024   14:11:05</t>
  </si>
  <si>
    <t>14.10.2024   14:12:31</t>
  </si>
  <si>
    <t>14.10.2024   14:13:59</t>
  </si>
  <si>
    <t>14.10.2024   14:15:24</t>
  </si>
  <si>
    <t>14.10.2024   14:16:50</t>
  </si>
  <si>
    <t>14.10.2024   14:18:27</t>
  </si>
  <si>
    <t>14.10.2024   14:20:00</t>
  </si>
  <si>
    <t>14.10.2024   14:21:26</t>
  </si>
  <si>
    <t>14.10.2024   14:23:02</t>
  </si>
  <si>
    <t>14.10.2024   14:24:31</t>
  </si>
  <si>
    <t>14.10.2024   14:26:02</t>
  </si>
  <si>
    <t>14.10.2024   14:27:38</t>
  </si>
  <si>
    <t>14.10.2024   14:29:06</t>
  </si>
  <si>
    <t>14.10.2024   14:30:30</t>
  </si>
  <si>
    <t>14.10.2024   14:32:02</t>
  </si>
  <si>
    <t>14.10.2024   14:33:29</t>
  </si>
  <si>
    <t>14.10.2024   14:34:56</t>
  </si>
  <si>
    <t>14.10.2024   14:36:31</t>
  </si>
  <si>
    <t>14.10.2024   14:38:00</t>
  </si>
  <si>
    <t>14.10.2024   14:39:31</t>
  </si>
  <si>
    <t>14.10.2024   14:41:02</t>
  </si>
  <si>
    <t>14.10.2024   14:42:38</t>
  </si>
  <si>
    <t>14.10.2024   14:44:08</t>
  </si>
  <si>
    <t>14.10.2024   14:45:47</t>
  </si>
  <si>
    <t>14.10.2024   14:47:21</t>
  </si>
  <si>
    <t>14.10.2024   14:48:57</t>
  </si>
  <si>
    <t>14.10.2024   14:50:29</t>
  </si>
  <si>
    <t>14.10.2024   14:52:01</t>
  </si>
  <si>
    <t>14.10.2024   14:53:32</t>
  </si>
  <si>
    <t>14.10.2024   14:55:13</t>
  </si>
  <si>
    <t>14.10.2024   14:56:44</t>
  </si>
  <si>
    <t>14.10.2024   14:58:16</t>
  </si>
  <si>
    <t>14.10.2024   14:59:44</t>
  </si>
  <si>
    <t>14.10.2024   15:01:17</t>
  </si>
  <si>
    <t>14.10.2024   15:02:51</t>
  </si>
  <si>
    <t>14.10.2024   15:04:27</t>
  </si>
  <si>
    <t>14.10.2024   15:05:59</t>
  </si>
  <si>
    <t>14.10.2024   15:07:30</t>
  </si>
  <si>
    <t>14.10.2024   15:09:01</t>
  </si>
  <si>
    <t>14.10.2024   15:10:34</t>
  </si>
  <si>
    <t>14.10.2024   15:12:09</t>
  </si>
  <si>
    <t>14.10.2024   15:13:49</t>
  </si>
  <si>
    <t>14.10.2024   15:15:23</t>
  </si>
  <si>
    <t>14.10.2024   15:16:51</t>
  </si>
  <si>
    <t>14.10.2024   15:18:21</t>
  </si>
  <si>
    <t>14.10.2024   15:19:52</t>
  </si>
  <si>
    <t>14.10.2024   15:21:29</t>
  </si>
  <si>
    <t>14.10.2024   15:22:58</t>
  </si>
  <si>
    <t>14.10.2024   15:24:33</t>
  </si>
  <si>
    <t>14.10.2024   15:26:07</t>
  </si>
  <si>
    <t>14.10.2024   15:27:35</t>
  </si>
  <si>
    <t>14.10.2024   15:29:11</t>
  </si>
  <si>
    <t>14.10.2024   15:30:51</t>
  </si>
  <si>
    <t>14.10.2024   15:32:20</t>
  </si>
  <si>
    <t>14.10.2024   15:33:49</t>
  </si>
  <si>
    <t>14.10.2024   15:35:19</t>
  </si>
  <si>
    <t>14.10.2024   15:36:48</t>
  </si>
  <si>
    <t>14.10.2024   15:38:19</t>
  </si>
  <si>
    <t>14.10.2024   15:39:55</t>
  </si>
  <si>
    <t>14.10.2024   15:41:29</t>
  </si>
  <si>
    <t>14.10.2024   15:42:59</t>
  </si>
  <si>
    <t>14.10.2024   15:44:33</t>
  </si>
  <si>
    <t>14.10.2024   15:46:02</t>
  </si>
  <si>
    <t>14.10.2024   15:47:34</t>
  </si>
  <si>
    <t>14.10.2024   15:49:09</t>
  </si>
  <si>
    <t>14.10.2024   15:50:43</t>
  </si>
  <si>
    <t>14.10.2024   15:52:13</t>
  </si>
  <si>
    <t>14.10.2024   15:53:43</t>
  </si>
  <si>
    <t>14.10.2024   15:55:11</t>
  </si>
  <si>
    <t>14.10.2024   15:56:38</t>
  </si>
  <si>
    <t>14.10.2024   15:58:13</t>
  </si>
  <si>
    <t>14.10.2024   15:59:43</t>
  </si>
  <si>
    <t>14.10.2024   16:01:14</t>
  </si>
  <si>
    <t>14.10.2024   16:02:41</t>
  </si>
  <si>
    <t>14.10.2024   16:04:14</t>
  </si>
  <si>
    <t>14.10.2024   16:05:42</t>
  </si>
  <si>
    <t>14.10.2024   16:07:19</t>
  </si>
  <si>
    <t>14.10.2024   16:08:51</t>
  </si>
  <si>
    <t>14.10.2024   16:10:22</t>
  </si>
  <si>
    <t>14.10.2024   16:11:52</t>
  </si>
  <si>
    <t>14.10.2024   16:13:17</t>
  </si>
  <si>
    <t>14.10.2024   16:14:46</t>
  </si>
  <si>
    <t>14.10.2024   16:16:25</t>
  </si>
  <si>
    <t>14.10.2024   16:17:55</t>
  </si>
  <si>
    <t>14.10.2024   16:19:23</t>
  </si>
  <si>
    <t>14.10.2024   16:20:55</t>
  </si>
  <si>
    <t>14.10.2024   16:22:23</t>
  </si>
  <si>
    <t>14.10.2024   16:23:48</t>
  </si>
  <si>
    <t>14.10.2024   16:25:24</t>
  </si>
  <si>
    <t>14.10.2024   16:26:53</t>
  </si>
  <si>
    <t>14.10.2024   16:28:25</t>
  </si>
  <si>
    <t>14.10.2024   16:29:58</t>
  </si>
  <si>
    <t>14.10.2024   16:31:26</t>
  </si>
  <si>
    <t>14.10.2024   16:32:54</t>
  </si>
  <si>
    <t>14.10.2024   16:34:33</t>
  </si>
  <si>
    <t>14.10.2024   16:36:02</t>
  </si>
  <si>
    <t>14.10.2024   16:37:30</t>
  </si>
  <si>
    <t>14.10.2024   16:39:01</t>
  </si>
  <si>
    <t>14.10.2024   16:40:28</t>
  </si>
  <si>
    <t>14.10.2024   16:41:56</t>
  </si>
  <si>
    <t>14.10.2024   16:43:30</t>
  </si>
  <si>
    <t>14.10.2024   16:44:59</t>
  </si>
  <si>
    <t>14.10.2024   16:46:24</t>
  </si>
  <si>
    <t>14.10.2024   16:47:51</t>
  </si>
  <si>
    <t>14.10.2024   16:49:23</t>
  </si>
  <si>
    <t>14.10.2024   16:50:54</t>
  </si>
  <si>
    <t>14.10.2024   16:52:27</t>
  </si>
  <si>
    <t>14.10.2024   16:53:55</t>
  </si>
  <si>
    <t>14.10.2024   16:55:25</t>
  </si>
  <si>
    <t>14.10.2024   16:56:55</t>
  </si>
  <si>
    <t>14.10.2024   16:58:22</t>
  </si>
  <si>
    <t>14.10.2024   16:59:55</t>
  </si>
  <si>
    <t>14.10.2024   17:01:25</t>
  </si>
  <si>
    <t>14.10.2024   17:02:54</t>
  </si>
  <si>
    <t>14.10.2024   17:04:22</t>
  </si>
  <si>
    <t>14.10.2024   17:05:55</t>
  </si>
  <si>
    <t>14.10.2024   17:07:28</t>
  </si>
  <si>
    <t>14.10.2024   17:09:03</t>
  </si>
  <si>
    <t>14.10.2024   17:10:30</t>
  </si>
  <si>
    <t>14.10.2024   17:11:57</t>
  </si>
  <si>
    <t>14.10.2024   17:13:31</t>
  </si>
  <si>
    <t>14.10.2024   17:15:02</t>
  </si>
  <si>
    <t>14.10.2024   17:16:32</t>
  </si>
  <si>
    <t>14.10.2024   17:18:02</t>
  </si>
  <si>
    <t>14.10.2024   17:19:35</t>
  </si>
  <si>
    <t>14.10.2024   17:21:07</t>
  </si>
  <si>
    <t>14.10.2024   17:22:36</t>
  </si>
  <si>
    <t>14.10.2024   17:24:04</t>
  </si>
  <si>
    <t>14.10.2024   17:25:31</t>
  </si>
  <si>
    <t>14.10.2024   17:27:03</t>
  </si>
  <si>
    <t>14.10.2024   17:28:33</t>
  </si>
  <si>
    <t>14.10.2024   17:30:02</t>
  </si>
  <si>
    <t>14.10.2024   17:31:32</t>
  </si>
  <si>
    <t>14.10.2024   17:33:02</t>
  </si>
  <si>
    <t>14.10.2024   17:34:30</t>
  </si>
  <si>
    <t>14.10.2024   17:36:02</t>
  </si>
  <si>
    <t>14.10.2024   17:37:29</t>
  </si>
  <si>
    <t>14.10.2024   17:39:03</t>
  </si>
  <si>
    <t>14.10.2024   17:40:34</t>
  </si>
  <si>
    <t>14.10.2024   17:42:01</t>
  </si>
  <si>
    <t>14.10.2024   17:43:31</t>
  </si>
  <si>
    <t>14.10.2024   17:45:08</t>
  </si>
  <si>
    <t>14.10.2024   17:46:39</t>
  </si>
  <si>
    <t>14.10.2024   17:48:11</t>
  </si>
  <si>
    <t>14.10.2024   17:49:45</t>
  </si>
  <si>
    <t>14.10.2024   17:51:14</t>
  </si>
  <si>
    <t>14.10.2024   17:52:44</t>
  </si>
  <si>
    <t>14.10.2024   17:54:15</t>
  </si>
  <si>
    <t>14.10.2024   17:55:45</t>
  </si>
  <si>
    <t>14.10.2024   17:57:14</t>
  </si>
  <si>
    <t>14.10.2024   17:58:42</t>
  </si>
  <si>
    <t>14.10.2024   18:00:11</t>
  </si>
  <si>
    <t>14.10.2024   18:01:37</t>
  </si>
  <si>
    <t>14.10.2024   18:03:16</t>
  </si>
  <si>
    <t>14.10.2024   18:04:45</t>
  </si>
  <si>
    <t>14.10.2024   18:06:18</t>
  </si>
  <si>
    <t>14.10.2024   18:07:47</t>
  </si>
  <si>
    <t>14.10.2024   18:09:16</t>
  </si>
  <si>
    <t>14.10.2024   18:10:53</t>
  </si>
  <si>
    <t>14.10.2024   18:12:27</t>
  </si>
  <si>
    <t>14.10.2024   18:13:58</t>
  </si>
  <si>
    <t>14.10.2024   18:15:33</t>
  </si>
  <si>
    <t>14.10.2024   18:17:06</t>
  </si>
  <si>
    <t>14.10.2024   18:18:39</t>
  </si>
  <si>
    <t>14.10.2024   18:20:21</t>
  </si>
  <si>
    <t>14.10.2024   18:21:53</t>
  </si>
  <si>
    <t>14.10.2024   18:23:23</t>
  </si>
  <si>
    <t>14.10.2024   18:24:53</t>
  </si>
  <si>
    <t>14.10.2024   18:26:27</t>
  </si>
  <si>
    <t>14.10.2024   18:28:01</t>
  </si>
  <si>
    <t>14.10.2024   18:29:39</t>
  </si>
  <si>
    <t>14.10.2024   18:31:09</t>
  </si>
  <si>
    <t>14.10.2024   18:32:39</t>
  </si>
  <si>
    <t>14.10.2024   18:34:11</t>
  </si>
  <si>
    <t>14.10.2024   18:35:41</t>
  </si>
  <si>
    <t>14.10.2024   18:37:16</t>
  </si>
  <si>
    <t>14.10.2024   18:38:57</t>
  </si>
  <si>
    <t>14.10.2024   18:40:33</t>
  </si>
  <si>
    <t>14.10.2024   18:42:03</t>
  </si>
  <si>
    <t>14.10.2024   18:43:35</t>
  </si>
  <si>
    <t>14.10.2024   18:45:08</t>
  </si>
  <si>
    <t>14.10.2024   18:46:35</t>
  </si>
  <si>
    <t>14.10.2024   18:48:18</t>
  </si>
  <si>
    <t>14.10.2024   18:49:53</t>
  </si>
  <si>
    <t>14.10.2024   18:51:23</t>
  </si>
  <si>
    <t>14.10.2024   18:52:55</t>
  </si>
  <si>
    <t>14.10.2024   18:54:29</t>
  </si>
  <si>
    <t>14.10.2024   18:56:00</t>
  </si>
  <si>
    <t>14.10.2024   18:57:38</t>
  </si>
  <si>
    <t>14.10.2024   18:59:04</t>
  </si>
  <si>
    <t>14.10.2024   19:00:33</t>
  </si>
  <si>
    <t>14.10.2024   19:02:01</t>
  </si>
  <si>
    <t>14.10.2024   19:03:32</t>
  </si>
  <si>
    <t>14.10.2024   19:05:02</t>
  </si>
  <si>
    <t>14.10.2024   19:06:37</t>
  </si>
  <si>
    <t>14.10.2024   19:08:05</t>
  </si>
  <si>
    <t>14.10.2024   19:09:33</t>
  </si>
  <si>
    <t>14.10.2024   19:11:06</t>
  </si>
  <si>
    <t>14.10.2024   19:12:39</t>
  </si>
  <si>
    <t>14.10.2024   19:14:08</t>
  </si>
  <si>
    <t>14.10.2024   19:15:39</t>
  </si>
  <si>
    <t>14.10.2024   19:17:10</t>
  </si>
  <si>
    <t>14.10.2024   19:18:41</t>
  </si>
  <si>
    <t>14.10.2024   19:20:06</t>
  </si>
  <si>
    <t>14.10.2024   19:21:35</t>
  </si>
  <si>
    <t>14.10.2024   19:23:01</t>
  </si>
  <si>
    <t>14.10.2024   19:24:36</t>
  </si>
  <si>
    <t>14.10.2024   19:26:08</t>
  </si>
  <si>
    <t>14.10.2024   19:27:36</t>
  </si>
  <si>
    <t>14.10.2024   19:29:00</t>
  </si>
  <si>
    <t>14.10.2024   19:30:33</t>
  </si>
  <si>
    <t>14.10.2024   19:32:01</t>
  </si>
  <si>
    <t>14.10.2024   19:33:37</t>
  </si>
  <si>
    <t>14.10.2024   19:35:07</t>
  </si>
  <si>
    <t>14.10.2024   19:36:35</t>
  </si>
  <si>
    <t>14.10.2024   19:38:03</t>
  </si>
  <si>
    <t>14.10.2024   19:39:29</t>
  </si>
  <si>
    <t>14.10.2024   19:40:59</t>
  </si>
  <si>
    <t>14.10.2024   19:42:31</t>
  </si>
  <si>
    <t>14.10.2024   19:44:02</t>
  </si>
  <si>
    <t>14.10.2024   19:45:32</t>
  </si>
  <si>
    <t>14.10.2024   19:47:02</t>
  </si>
  <si>
    <t>14.10.2024   19:48:31</t>
  </si>
  <si>
    <t>14.10.2024   19:50:04</t>
  </si>
  <si>
    <t>14.10.2024   19:51:36</t>
  </si>
  <si>
    <t>14.10.2024   19:53:09</t>
  </si>
  <si>
    <t>14.10.2024   19:54:38</t>
  </si>
  <si>
    <t>14.10.2024   19:56:09</t>
  </si>
  <si>
    <t>14.10.2024   19:57:35</t>
  </si>
  <si>
    <t>14.10.2024   19:59:07</t>
  </si>
  <si>
    <t>14.10.2024   20:00:39</t>
  </si>
  <si>
    <t>14.10.2024   20:02:07</t>
  </si>
  <si>
    <t>14.10.2024   20:03:35</t>
  </si>
  <si>
    <t>14.10.2024   20:05:06</t>
  </si>
  <si>
    <t>14.10.2024   20:06:36</t>
  </si>
  <si>
    <t>14.10.2024   20:08:16</t>
  </si>
  <si>
    <t>14.10.2024   20:09:48</t>
  </si>
  <si>
    <t>14.10.2024   20:11:16</t>
  </si>
  <si>
    <t>14.10.2024   20:12:47</t>
  </si>
  <si>
    <t>14.10.2024   20:14:13</t>
  </si>
  <si>
    <t>14.10.2024   20:15:41</t>
  </si>
  <si>
    <t>14.10.2024   20:17:21</t>
  </si>
  <si>
    <t>14.10.2024   20:18:52</t>
  </si>
  <si>
    <t>14.10.2024   20:20:20</t>
  </si>
  <si>
    <t>14.10.2024   20:21:58</t>
  </si>
  <si>
    <t>14.10.2024   20:23:29</t>
  </si>
  <si>
    <t>14.10.2024   20:25:00</t>
  </si>
  <si>
    <t>14.10.2024   20:26:36</t>
  </si>
  <si>
    <t>14.10.2024   20:28:06</t>
  </si>
  <si>
    <t>14.10.2024   20:29:34</t>
  </si>
  <si>
    <t>14.10.2024   20:31:01</t>
  </si>
  <si>
    <t>14.10.2024   20:32:30</t>
  </si>
  <si>
    <t>14.10.2024   20:33:59</t>
  </si>
  <si>
    <t>14.10.2024   20:35:33</t>
  </si>
  <si>
    <t>14.10.2024   20:37:05</t>
  </si>
  <si>
    <t>14.10.2024   20:38:32</t>
  </si>
  <si>
    <t>14.10.2024   20:40:02</t>
  </si>
  <si>
    <t>14.10.2024   20:41:31</t>
  </si>
  <si>
    <t>14.10.2024   20:43:01</t>
  </si>
  <si>
    <t>14.10.2024   20:44:36</t>
  </si>
  <si>
    <t>14.10.2024   20:46:09</t>
  </si>
  <si>
    <t>14.10.2024   20:47:40</t>
  </si>
  <si>
    <t>14.10.2024   20:49:08</t>
  </si>
  <si>
    <t>14.10.2024   20:50:38</t>
  </si>
  <si>
    <t>14.10.2024   20:52:04</t>
  </si>
  <si>
    <t>14.10.2024   20:53:39</t>
  </si>
  <si>
    <t>14.10.2024   20:55:12</t>
  </si>
  <si>
    <t>14.10.2024   20:56:40</t>
  </si>
  <si>
    <t>14.10.2024   20:58:15</t>
  </si>
  <si>
    <t>14.10.2024   20:59:45</t>
  </si>
  <si>
    <t>14.10.2024   21:01:11</t>
  </si>
  <si>
    <t>14.10.2024   21:02:47</t>
  </si>
  <si>
    <t>14.10.2024   21:04:16</t>
  </si>
  <si>
    <t>14.10.2024   21:05:47</t>
  </si>
  <si>
    <t>14.10.2024   21:07:17</t>
  </si>
  <si>
    <t>14.10.2024   21:08:47</t>
  </si>
  <si>
    <t>14.10.2024   21:10:15</t>
  </si>
  <si>
    <t>14.10.2024   21:11:45</t>
  </si>
  <si>
    <t>14.10.2024   21:13:12</t>
  </si>
  <si>
    <t>14.10.2024   21:14:42</t>
  </si>
  <si>
    <t>14.10.2024   21:16:13</t>
  </si>
  <si>
    <t>14.10.2024   21:17:45</t>
  </si>
  <si>
    <t>14.10.2024   21:19:16</t>
  </si>
  <si>
    <t>14.10.2024   21:20:53</t>
  </si>
  <si>
    <t>14.10.2024   21:22:26</t>
  </si>
  <si>
    <t>14.10.2024   21:23:57</t>
  </si>
  <si>
    <t>14.10.2024   21:25:30</t>
  </si>
  <si>
    <t>14.10.2024   21:27:00</t>
  </si>
  <si>
    <t>14.10.2024   21:28:37</t>
  </si>
  <si>
    <t>14.10.2024   21:30:09</t>
  </si>
  <si>
    <t>14.10.2024   21:31:44</t>
  </si>
  <si>
    <t>14.10.2024   21:33:15</t>
  </si>
  <si>
    <t>14.10.2024   21:34:48</t>
  </si>
  <si>
    <t>14.10.2024   21:36:19</t>
  </si>
  <si>
    <t>14.10.2024   21:37:53</t>
  </si>
  <si>
    <t>14.10.2024   21:39:25</t>
  </si>
  <si>
    <t>14.10.2024   21:41:00</t>
  </si>
  <si>
    <t>14.10.2024   21:42:32</t>
  </si>
  <si>
    <t>14.10.2024   21:44:05</t>
  </si>
  <si>
    <t>14.10.2024   21:45:41</t>
  </si>
  <si>
    <t>14.10.2024   21:47:17</t>
  </si>
  <si>
    <t>14.10.2024   21:48:53</t>
  </si>
  <si>
    <t>14.10.2024   21:50:32</t>
  </si>
  <si>
    <t>14.10.2024   21:52:02</t>
  </si>
  <si>
    <t>14.10.2024   21:53:29</t>
  </si>
  <si>
    <t>14.10.2024   21:55:03</t>
  </si>
  <si>
    <t>14.10.2024   21:56:37</t>
  </si>
  <si>
    <t>14.10.2024   21:58:04</t>
  </si>
  <si>
    <t>14.10.2024   21:59:36</t>
  </si>
  <si>
    <t>14.10.2024   22:01:07</t>
  </si>
  <si>
    <t>14.10.2024   22:02:35</t>
  </si>
  <si>
    <t>14.10.2024   22:04:05</t>
  </si>
  <si>
    <t>14.10.2024   22:05:36</t>
  </si>
  <si>
    <t>14.10.2024   22:07:30</t>
  </si>
  <si>
    <t>14.10.2024   22:09:51</t>
  </si>
  <si>
    <t>14.10.2024   22:12:10</t>
  </si>
  <si>
    <t>14.10.2024   22:14:36</t>
  </si>
  <si>
    <t>14.10.2024   22:16:58</t>
  </si>
  <si>
    <t>14.10.2024   22:19:24</t>
  </si>
  <si>
    <t>14.10.2024   22:21:45</t>
  </si>
  <si>
    <t>14.10.2024   22:24:05</t>
  </si>
  <si>
    <t>14.10.2024   22:26:28</t>
  </si>
  <si>
    <t>14.10.2024   22:28:44</t>
  </si>
  <si>
    <t>14.10.2024   22:31:06</t>
  </si>
  <si>
    <t>14.10.2024   22:33:28</t>
  </si>
  <si>
    <t>14.10.2024   22:35:45</t>
  </si>
  <si>
    <t>14.10.2024   22:38:04</t>
  </si>
  <si>
    <t>14.10.2024   22:40:28</t>
  </si>
  <si>
    <t>14.10.2024   22:42:51</t>
  </si>
  <si>
    <t>14.10.2024   22:45:08</t>
  </si>
  <si>
    <t>14.10.2024   22:47:41</t>
  </si>
  <si>
    <t>14.10.2024   22:49:56</t>
  </si>
  <si>
    <t>14.10.2024   22:52:21</t>
  </si>
  <si>
    <t>14.10.2024   22:54:48</t>
  </si>
  <si>
    <t>14.10.2024   22:57:07</t>
  </si>
  <si>
    <t>14.10.2024   22:59:28</t>
  </si>
  <si>
    <t>14.10.2024   23:01:59</t>
  </si>
  <si>
    <t>14.10.2024   23:04:22</t>
  </si>
  <si>
    <t>14.10.2024   23:06:45</t>
  </si>
  <si>
    <t>14.10.2024   23:09:03</t>
  </si>
  <si>
    <t>14.10.2024   23:11:23</t>
  </si>
  <si>
    <t>14.10.2024   23:13:51</t>
  </si>
  <si>
    <t>14.10.2024   23:16:17</t>
  </si>
  <si>
    <t>14.10.2024   23:18:38</t>
  </si>
  <si>
    <t>14.10.2024   23:20:56</t>
  </si>
  <si>
    <t>14.10.2024   23:23:20</t>
  </si>
  <si>
    <t>14.10.2024   23:25:36</t>
  </si>
  <si>
    <t>14.10.2024   23:28:08</t>
  </si>
  <si>
    <t>14.10.2024   23:30:29</t>
  </si>
  <si>
    <t>14.10.2024   23:32:47</t>
  </si>
  <si>
    <t>14.10.2024   23:35:10</t>
  </si>
  <si>
    <t>14.10.2024   23:37:30</t>
  </si>
  <si>
    <t>14.10.2024   23:39:51</t>
  </si>
  <si>
    <t>14.10.2024   23:42:20</t>
  </si>
  <si>
    <t>14.10.2024   23:44:40</t>
  </si>
  <si>
    <t>14.10.2024   23:46:59</t>
  </si>
  <si>
    <t>14.10.2024   23:49:21</t>
  </si>
  <si>
    <t>14.10.2024   23:51:45</t>
  </si>
  <si>
    <t>14.10.2024   23:54:08</t>
  </si>
  <si>
    <t>14.10.2024   23:56:44</t>
  </si>
  <si>
    <t>14.10.2024   23:59:07</t>
  </si>
  <si>
    <t>15.10.2024   00:01:26</t>
  </si>
  <si>
    <t>15.10.2024   00:03:47</t>
  </si>
  <si>
    <t>15.10.2024   00:06:04</t>
  </si>
  <si>
    <t>15.10.2024   00:08:31</t>
  </si>
  <si>
    <t>15.10.2024   00:11:04</t>
  </si>
  <si>
    <t>15.10.2024   00:13:28</t>
  </si>
  <si>
    <t>15.10.2024   00:15:46</t>
  </si>
  <si>
    <t>15.10.2024   00:18:10</t>
  </si>
  <si>
    <t>15.10.2024   00:20:34</t>
  </si>
  <si>
    <t>15.10.2024   00:23:01</t>
  </si>
  <si>
    <t>15.10.2024   00:25:30</t>
  </si>
  <si>
    <t>15.10.2024   00:27:49</t>
  </si>
  <si>
    <t>15.10.2024   00:30:09</t>
  </si>
  <si>
    <t>15.10.2024   00:32:32</t>
  </si>
  <si>
    <t>15.10.2024   00:34:59</t>
  </si>
  <si>
    <t>15.10.2024   00:37:22</t>
  </si>
  <si>
    <t>15.10.2024   00:39:49</t>
  </si>
  <si>
    <t>15.10.2024   00:42:13</t>
  </si>
  <si>
    <t>15.10.2024   00:44:35</t>
  </si>
  <si>
    <t>15.10.2024   00:46:54</t>
  </si>
  <si>
    <t>15.10.2024   00:49:21</t>
  </si>
  <si>
    <t>15.10.2024   00:51:45</t>
  </si>
  <si>
    <t>15.10.2024   00:54:18</t>
  </si>
  <si>
    <t>15.10.2024   00:56:41</t>
  </si>
  <si>
    <t>15.10.2024   00:59:02</t>
  </si>
  <si>
    <t>15.10.2024   01:01:17</t>
  </si>
  <si>
    <t>15.10.2024   01:03:37</t>
  </si>
  <si>
    <t>15.10.2024   01:05:58</t>
  </si>
  <si>
    <t>15.10.2024   01:08:25</t>
  </si>
  <si>
    <t>15.10.2024   01:10:50</t>
  </si>
  <si>
    <t>15.10.2024   01:13:17</t>
  </si>
  <si>
    <t>15.10.2024   01:15:37</t>
  </si>
  <si>
    <t>15.10.2024   01:17:59</t>
  </si>
  <si>
    <t>15.10.2024   01:20:19</t>
  </si>
  <si>
    <t>15.10.2024   01:22:50</t>
  </si>
  <si>
    <t>15.10.2024   01:25:11</t>
  </si>
  <si>
    <t>15.10.2024   01:27:32</t>
  </si>
  <si>
    <t>15.10.2024   01:29:49</t>
  </si>
  <si>
    <t>15.10.2024   01:32:13</t>
  </si>
  <si>
    <t>15.10.2024   01:34:41</t>
  </si>
  <si>
    <t>15.10.2024   01:37:04</t>
  </si>
  <si>
    <t>15.10.2024   01:39:29</t>
  </si>
  <si>
    <t>15.10.2024   01:41:53</t>
  </si>
  <si>
    <t>15.10.2024   01:44:12</t>
  </si>
  <si>
    <t>15.10.2024   01:46:27</t>
  </si>
  <si>
    <t>15.10.2024   01:48:56</t>
  </si>
  <si>
    <t>15.10.2024   01:51:20</t>
  </si>
  <si>
    <t>15.10.2024   01:53:40</t>
  </si>
  <si>
    <t>15.10.2024   01:56:03</t>
  </si>
  <si>
    <t>15.10.2024   01:58:22</t>
  </si>
  <si>
    <t>15.10.2024   02:00:42</t>
  </si>
  <si>
    <t>15.10.2024   02:03:15</t>
  </si>
  <si>
    <t>15.10.2024   02:05:33</t>
  </si>
  <si>
    <t>15.10.2024   02:07:33</t>
  </si>
  <si>
    <t>15.10.2024   02:09:00</t>
  </si>
  <si>
    <t>15.10.2024   02:10:29</t>
  </si>
  <si>
    <t>15.10.2024   02:11:58</t>
  </si>
  <si>
    <t>15.10.2024   02:13:38</t>
  </si>
  <si>
    <t>15.10.2024   02:15:07</t>
  </si>
  <si>
    <t>15.10.2024   02:16:40</t>
  </si>
  <si>
    <t>15.10.2024   02:18:13</t>
  </si>
  <si>
    <t>15.10.2024   02:19:40</t>
  </si>
  <si>
    <t>15.10.2024   02:21:09</t>
  </si>
  <si>
    <t>15.10.2024   02:22:46</t>
  </si>
  <si>
    <t>15.10.2024   02:24:15</t>
  </si>
  <si>
    <t>15.10.2024   02:25:43</t>
  </si>
  <si>
    <t>15.10.2024   02:27:13</t>
  </si>
  <si>
    <t>15.10.2024   02:28:39</t>
  </si>
  <si>
    <t>15.10.2024   02:30:07</t>
  </si>
  <si>
    <t>15.10.2024   02:31:43</t>
  </si>
  <si>
    <t>15.10.2024   02:33:15</t>
  </si>
  <si>
    <t>15.10.2024   02:34:41</t>
  </si>
  <si>
    <t>15.10.2024   02:36:11</t>
  </si>
  <si>
    <t>15.10.2024   02:37:33</t>
  </si>
  <si>
    <t>15.10.2024   02:39:05</t>
  </si>
  <si>
    <t>15.10.2024   02:40:42</t>
  </si>
  <si>
    <t>15.10.2024   02:42:12</t>
  </si>
  <si>
    <t>15.10.2024   02:43:41</t>
  </si>
  <si>
    <t>15.10.2024   02:45:14</t>
  </si>
  <si>
    <t>15.10.2024   02:46:37</t>
  </si>
  <si>
    <t>15.10.2024   02:48:03</t>
  </si>
  <si>
    <t>15.10.2024   02:49:44</t>
  </si>
  <si>
    <t>15.10.2024   02:51:18</t>
  </si>
  <si>
    <t>15.10.2024   02:52:52</t>
  </si>
  <si>
    <t>15.10.2024   02:54:23</t>
  </si>
  <si>
    <t>15.10.2024   02:55:50</t>
  </si>
  <si>
    <t>15.10.2024   02:57:19</t>
  </si>
  <si>
    <t>15.10.2024   02:58:55</t>
  </si>
  <si>
    <t>15.10.2024   03:00:26</t>
  </si>
  <si>
    <t>15.10.2024   03:01:58</t>
  </si>
  <si>
    <t>15.10.2024   03:03:29</t>
  </si>
  <si>
    <t>15.10.2024   03:05:00</t>
  </si>
  <si>
    <t>15.10.2024   03:06:28</t>
  </si>
  <si>
    <t>15.10.2024   03:08:04</t>
  </si>
  <si>
    <t>15.10.2024   03:09:31</t>
  </si>
  <si>
    <t>15.10.2024   03:11:01</t>
  </si>
  <si>
    <t>15.10.2024   03:12:35</t>
  </si>
  <si>
    <t>15.10.2024   03:14:00</t>
  </si>
  <si>
    <t>15.10.2024   03:15:25</t>
  </si>
  <si>
    <t>15.10.2024   03:16:59</t>
  </si>
  <si>
    <t>15.10.2024   03:18:32</t>
  </si>
  <si>
    <t>15.10.2024   03:20:04</t>
  </si>
  <si>
    <t>15.10.2024   03:21:35</t>
  </si>
  <si>
    <t>15.10.2024   03:23:08</t>
  </si>
  <si>
    <t>15.10.2024   03:24:45</t>
  </si>
  <si>
    <t>15.10.2024   03:26:20</t>
  </si>
  <si>
    <t>15.10.2024   03:27:50</t>
  </si>
  <si>
    <t>15.10.2024   03:29:20</t>
  </si>
  <si>
    <t>15.10.2024   03:30:55</t>
  </si>
  <si>
    <t>15.10.2024   03:32:23</t>
  </si>
  <si>
    <t>15.10.2024   03:33:56</t>
  </si>
  <si>
    <t>15.10.2024   03:35:25</t>
  </si>
  <si>
    <t>15.10.2024   03:36:56</t>
  </si>
  <si>
    <t>15.10.2024   03:38:26</t>
  </si>
  <si>
    <t>15.10.2024   03:39:57</t>
  </si>
  <si>
    <t>15.10.2024   03:41:30</t>
  </si>
  <si>
    <t>15.10.2024   03:43:03</t>
  </si>
  <si>
    <t>15.10.2024   03:44:32</t>
  </si>
  <si>
    <t>15.10.2024   03:46:05</t>
  </si>
  <si>
    <t>15.10.2024   03:47:36</t>
  </si>
  <si>
    <t>15.10.2024   03:49:08</t>
  </si>
  <si>
    <t>15.10.2024   03:50:37</t>
  </si>
  <si>
    <t>15.10.2024   03:52:09</t>
  </si>
  <si>
    <t>15.10.2024   03:53:41</t>
  </si>
  <si>
    <t>15.10.2024   03:55:14</t>
  </si>
  <si>
    <t>15.10.2024   03:56:45</t>
  </si>
  <si>
    <t>15.10.2024   03:58:23</t>
  </si>
  <si>
    <t>15.10.2024   03:59:58</t>
  </si>
  <si>
    <t>15.10.2024   04:01:32</t>
  </si>
  <si>
    <t>15.10.2024   04:03:03</t>
  </si>
  <si>
    <t>15.10.2024   04:04:38</t>
  </si>
  <si>
    <t>15.10.2024   04:06:10</t>
  </si>
  <si>
    <t>15.10.2024   04:07:40</t>
  </si>
  <si>
    <t>15.10.2024   04:09:11</t>
  </si>
  <si>
    <t>15.10.2024   04:10:46</t>
  </si>
  <si>
    <t>15.10.2024   04:12:22</t>
  </si>
  <si>
    <t>15.10.2024   04:13:54</t>
  </si>
  <si>
    <t>15.10.2024   04:15:27</t>
  </si>
  <si>
    <t>15.10.2024   04:17:01</t>
  </si>
  <si>
    <t>15.10.2024   04:18:31</t>
  </si>
  <si>
    <t>15.10.2024   04:20:07</t>
  </si>
  <si>
    <t>15.10.2024   04:21:41</t>
  </si>
  <si>
    <t>15.10.2024   04:23:14</t>
  </si>
  <si>
    <t>15.10.2024   04:24:48</t>
  </si>
  <si>
    <t>15.10.2024   04:27:49</t>
  </si>
  <si>
    <t>15.10.2024   04:29:26</t>
  </si>
  <si>
    <t>15.10.2024   04:30:57</t>
  </si>
  <si>
    <t>15.10.2024   04:32:27</t>
  </si>
  <si>
    <t>15.10.2024   04:34:00</t>
  </si>
  <si>
    <t>15.10.2024   04:35:31</t>
  </si>
  <si>
    <t>15.10.2024   04:37:05</t>
  </si>
  <si>
    <t>15.10.2024   04:38:41</t>
  </si>
  <si>
    <t>15.10.2024   04:40:11</t>
  </si>
  <si>
    <t>15.10.2024   04:41:46</t>
  </si>
  <si>
    <t>15.10.2024   04:43:15</t>
  </si>
  <si>
    <t>15.10.2024   04:44:45</t>
  </si>
  <si>
    <t>15.10.2024   04:46:18</t>
  </si>
  <si>
    <t>15.10.2024   04:47:52</t>
  </si>
  <si>
    <t>15.10.2024   04:49:26</t>
  </si>
  <si>
    <t>15.10.2024   04:50:58</t>
  </si>
  <si>
    <t>15.10.2024   04:52:31</t>
  </si>
  <si>
    <t>15.10.2024   04:54:00</t>
  </si>
  <si>
    <t>15.10.2024   04:55:35</t>
  </si>
  <si>
    <t>15.10.2024   04:57:07</t>
  </si>
  <si>
    <t>15.10.2024   04:58:34</t>
  </si>
  <si>
    <t>15.10.2024   05:00:04</t>
  </si>
  <si>
    <t>15.10.2024   05:01:32</t>
  </si>
  <si>
    <t>15.10.2024   05:03:06</t>
  </si>
  <si>
    <t>15.10.2024   05:04:45</t>
  </si>
  <si>
    <t>15.10.2024   05:06:15</t>
  </si>
  <si>
    <t>15.10.2024   05:07:45</t>
  </si>
  <si>
    <t>15.10.2024   05:09:17</t>
  </si>
  <si>
    <t>15.10.2024   05:10:53</t>
  </si>
  <si>
    <t>15.10.2024   05:12:26</t>
  </si>
  <si>
    <t>15.10.2024   05:14:00</t>
  </si>
  <si>
    <t>15.10.2024   05:15:34</t>
  </si>
  <si>
    <t>15.10.2024   05:17:00</t>
  </si>
  <si>
    <t>15.10.2024   05:18:29</t>
  </si>
  <si>
    <t>15.10.2024   05:20:00</t>
  </si>
  <si>
    <t>15.10.2024   05:21:31</t>
  </si>
  <si>
    <t>15.10.2024   05:23:08</t>
  </si>
  <si>
    <t>15.10.2024   05:24:39</t>
  </si>
  <si>
    <t>15.10.2024   05:26:15</t>
  </si>
  <si>
    <t>15.10.2024   05:27:44</t>
  </si>
  <si>
    <t>15.10.2024   05:29:13</t>
  </si>
  <si>
    <t>15.10.2024   05:30:43</t>
  </si>
  <si>
    <t>15.10.2024   05:32:22</t>
  </si>
  <si>
    <t>15.10.2024   05:33:57</t>
  </si>
  <si>
    <t>15.10.2024   05:35:24</t>
  </si>
  <si>
    <t>15.10.2024   05:36:56</t>
  </si>
  <si>
    <t>15.10.2024   05:38:31</t>
  </si>
  <si>
    <t>15.10.2024   05:40:02</t>
  </si>
  <si>
    <t>15.10.2024   05:41:36</t>
  </si>
  <si>
    <t>15.10.2024   05:43:06</t>
  </si>
  <si>
    <t>15.10.2024   05:44:39</t>
  </si>
  <si>
    <t>15.10.2024   05:46:10</t>
  </si>
  <si>
    <t>15.10.2024   05:47:43</t>
  </si>
  <si>
    <t>15.10.2024   05:49:18</t>
  </si>
  <si>
    <t>15.10.2024   05:50:56</t>
  </si>
  <si>
    <t>15.10.2024   05:52:30</t>
  </si>
  <si>
    <t>15.10.2024   05:53:57</t>
  </si>
  <si>
    <t>15.10.2024   05:55:29</t>
  </si>
  <si>
    <t>15.10.2024   05:57:05</t>
  </si>
  <si>
    <t>15.10.2024   05:58:37</t>
  </si>
  <si>
    <t>15.10.2024   06:00:17</t>
  </si>
  <si>
    <t>15.10.2024   06:01:45</t>
  </si>
  <si>
    <t>15.10.2024   06:03:16</t>
  </si>
  <si>
    <t>15.10.2024   06:04:45</t>
  </si>
  <si>
    <t>15.10.2024   06:06:14</t>
  </si>
  <si>
    <t>15.10.2024   06:07:44</t>
  </si>
  <si>
    <t>15.10.2024   06:09:19</t>
  </si>
  <si>
    <t>15.10.2024   06:10:53</t>
  </si>
  <si>
    <t>15.10.2024   06:12:22</t>
  </si>
  <si>
    <t>15.10.2024   06:13:51</t>
  </si>
  <si>
    <t>15.10.2024   06:15:20</t>
  </si>
  <si>
    <t>15.10.2024   06:16:54</t>
  </si>
  <si>
    <t>15.10.2024   06:18:29</t>
  </si>
  <si>
    <t>15.10.2024   06:20:00</t>
  </si>
  <si>
    <t>15.10.2024   06:21:34</t>
  </si>
  <si>
    <t>15.10.2024   06:23:02</t>
  </si>
  <si>
    <t>15.10.2024   06:24:29</t>
  </si>
  <si>
    <t>15.10.2024   06:26:06</t>
  </si>
  <si>
    <t>15.10.2024   06:27:41</t>
  </si>
  <si>
    <t>15.10.2024   06:29:15</t>
  </si>
  <si>
    <t>15.10.2024   06:30:47</t>
  </si>
  <si>
    <t>15.10.2024   06:32:14</t>
  </si>
  <si>
    <t>15.10.2024   06:33:47</t>
  </si>
  <si>
    <t>15.10.2024   06:35:28</t>
  </si>
  <si>
    <t>15.10.2024   06:37:05</t>
  </si>
  <si>
    <t>15.10.2024   06:38:37</t>
  </si>
  <si>
    <t>15.10.2024   06:40:12</t>
  </si>
  <si>
    <t>15.10.2024   06:41:42</t>
  </si>
  <si>
    <t>15.10.2024   06:43:11</t>
  </si>
  <si>
    <t>15.10.2024   06:44:51</t>
  </si>
  <si>
    <t>15.10.2024   06:46:24</t>
  </si>
  <si>
    <t>15.10.2024   06:47:57</t>
  </si>
  <si>
    <t>15.10.2024   06:49:31</t>
  </si>
  <si>
    <t>15.10.2024   06:50:57</t>
  </si>
  <si>
    <t>15.10.2024   06:52:27</t>
  </si>
  <si>
    <t>15.10.2024   06:54:03</t>
  </si>
  <si>
    <t>15.10.2024   06:55:35</t>
  </si>
  <si>
    <t>15.10.2024   06:57:06</t>
  </si>
  <si>
    <t>15.10.2024   06:58:36</t>
  </si>
  <si>
    <t>15.10.2024   07:00:04</t>
  </si>
  <si>
    <t>15.10.2024   07:01:31</t>
  </si>
  <si>
    <t>15.10.2024   07:03:08</t>
  </si>
  <si>
    <t>15.10.2024   07:04:39</t>
  </si>
  <si>
    <t>15.10.2024   07:06:08</t>
  </si>
  <si>
    <t>15.10.2024   07:07:41</t>
  </si>
  <si>
    <t>15.10.2024   07:09:08</t>
  </si>
  <si>
    <t>15.10.2024   07:10:36</t>
  </si>
  <si>
    <t>15.10.2024   07:12:06</t>
  </si>
  <si>
    <t>15.10.2024   07:13:35</t>
  </si>
  <si>
    <t>15.10.2024   07:15:00</t>
  </si>
  <si>
    <t>15.10.2024   07:16:30</t>
  </si>
  <si>
    <t>15.10.2024   07:17:58</t>
  </si>
  <si>
    <t>15.10.2024   07:19:29</t>
  </si>
  <si>
    <t>15.10.2024   07:21:02</t>
  </si>
  <si>
    <t>15.10.2024   07:22:33</t>
  </si>
  <si>
    <t>15.10.2024   07:24:02</t>
  </si>
  <si>
    <t>15.10.2024   07:25:34</t>
  </si>
  <si>
    <t>15.10.2024   07:26:59</t>
  </si>
  <si>
    <t>15.10.2024   07:28:26</t>
  </si>
  <si>
    <t>15.10.2024   07:30:05</t>
  </si>
  <si>
    <t>15.10.2024   07:31:37</t>
  </si>
  <si>
    <t>15.10.2024   07:33:06</t>
  </si>
  <si>
    <t>15.10.2024   07:34:34</t>
  </si>
  <si>
    <t>15.10.2024   07:36:01</t>
  </si>
  <si>
    <t>15.10.2024   07:37:31</t>
  </si>
  <si>
    <t>15.10.2024   07:39:07</t>
  </si>
  <si>
    <t>15.10.2024   07:40:36</t>
  </si>
  <si>
    <t>15.10.2024   07:42:03</t>
  </si>
  <si>
    <t>15.10.2024   07:43:32</t>
  </si>
  <si>
    <t>15.10.2024   07:44:59</t>
  </si>
  <si>
    <t>15.10.2024   07:46:22</t>
  </si>
  <si>
    <t>15.10.2024   07:47:58</t>
  </si>
  <si>
    <t>15.10.2024   07:49:28</t>
  </si>
  <si>
    <t>15.10.2024   07:50:58</t>
  </si>
  <si>
    <t>15.10.2024   07:52:32</t>
  </si>
  <si>
    <t>15.10.2024   07:54:02</t>
  </si>
  <si>
    <t>15.10.2024   07:55:33</t>
  </si>
  <si>
    <t>15.10.2024   07:57:03</t>
  </si>
  <si>
    <t>15.10.2024   07:58:33</t>
  </si>
  <si>
    <t>15.10.2024   08:00:07</t>
  </si>
  <si>
    <t>15.10.2024   08:01:38</t>
  </si>
  <si>
    <t>15.10.2024   08:03:09</t>
  </si>
  <si>
    <t>15.10.2024   08:04:45</t>
  </si>
  <si>
    <t>15.10.2024   08:06:14</t>
  </si>
  <si>
    <t>15.10.2024   08:07:46</t>
  </si>
  <si>
    <t>15.10.2024   08:09:20</t>
  </si>
  <si>
    <t>15.10.2024   08:10:53</t>
  </si>
  <si>
    <t>15.10.2024   08:12:26</t>
  </si>
  <si>
    <t>15.10.2024   08:14:00</t>
  </si>
  <si>
    <t>15.10.2024   08:15:29</t>
  </si>
  <si>
    <t>15.10.2024   08:17:03</t>
  </si>
  <si>
    <t>15.10.2024   08:18:34</t>
  </si>
  <si>
    <t>15.10.2024   08:20:02</t>
  </si>
  <si>
    <t>15.10.2024   08:21:34</t>
  </si>
  <si>
    <t>15.10.2024   08:23:12</t>
  </si>
  <si>
    <t>15.10.2024   08:24:45</t>
  </si>
  <si>
    <t>15.10.2024   08:26:12</t>
  </si>
  <si>
    <t>15.10.2024   08:27:44</t>
  </si>
  <si>
    <t>15.10.2024   08:29:20</t>
  </si>
  <si>
    <t>15.10.2024   08:30:56</t>
  </si>
  <si>
    <t>15.10.2024   08:32:29</t>
  </si>
  <si>
    <t>15.10.2024   08:34:04</t>
  </si>
  <si>
    <t>15.10.2024   08:35:36</t>
  </si>
  <si>
    <t>15.10.2024   08:37:10</t>
  </si>
  <si>
    <t>15.10.2024   08:38:40</t>
  </si>
  <si>
    <t>15.10.2024   08:40:12</t>
  </si>
  <si>
    <t>15.10.2024   08:41:49</t>
  </si>
  <si>
    <t>15.10.2024   08:43:18</t>
  </si>
  <si>
    <t>15.10.2024   08:44:48</t>
  </si>
  <si>
    <t>15.10.2024   08:46:22</t>
  </si>
  <si>
    <t>15.10.2024   08:47:49</t>
  </si>
  <si>
    <t>15.10.2024   08:49:22</t>
  </si>
  <si>
    <t>15.10.2024   08:51:01</t>
  </si>
  <si>
    <t>15.10.2024   08:52:35</t>
  </si>
  <si>
    <t>15.10.2024   08:54:09</t>
  </si>
  <si>
    <t>15.10.2024   08:55:41</t>
  </si>
  <si>
    <t>15.10.2024   08:57:17</t>
  </si>
  <si>
    <t>15.10.2024   08:58:51</t>
  </si>
  <si>
    <t>15.10.2024   09:00:25</t>
  </si>
  <si>
    <t>15.10.2024   09:02:01</t>
  </si>
  <si>
    <t>15.10.2024   09:03:33</t>
  </si>
  <si>
    <t>15.10.2024   09:05:07</t>
  </si>
  <si>
    <t>15.10.2024   09:06:36</t>
  </si>
  <si>
    <t>15.10.2024   09:08:07</t>
  </si>
  <si>
    <t>15.10.2024   09:09:41</t>
  </si>
  <si>
    <t>15.10.2024   09:11:11</t>
  </si>
  <si>
    <t>15.10.2024   09:12:42</t>
  </si>
  <si>
    <t>15.10.2024   09:14:11</t>
  </si>
  <si>
    <t>15.10.2024   09:15:44</t>
  </si>
  <si>
    <t>15.10.2024   09:17:17</t>
  </si>
  <si>
    <t>15.10.2024   09:18:55</t>
  </si>
  <si>
    <t>15.10.2024   09:20:23</t>
  </si>
  <si>
    <t>15.10.2024   09:21:56</t>
  </si>
  <si>
    <t>15.10.2024   09:23:27</t>
  </si>
  <si>
    <t>15.10.2024   09:24:59</t>
  </si>
  <si>
    <t>15.10.2024   09:26:34</t>
  </si>
  <si>
    <t>15.10.2024   09:28:13</t>
  </si>
  <si>
    <t>15.10.2024   09:29:44</t>
  </si>
  <si>
    <t>15.10.2024   09:31:12</t>
  </si>
  <si>
    <t>15.10.2024   09:32:43</t>
  </si>
  <si>
    <t>15.10.2024   09:34:12</t>
  </si>
  <si>
    <t>15.10.2024   09:35:48</t>
  </si>
  <si>
    <t>15.10.2024   09:37:22</t>
  </si>
  <si>
    <t>15.10.2024   09:38:51</t>
  </si>
  <si>
    <t>15.10.2024   09:40:26</t>
  </si>
  <si>
    <t>15.10.2024   09:43:31</t>
  </si>
  <si>
    <t>15.10.2024   09:45:08</t>
  </si>
  <si>
    <t>15.10.2024   09:46:38</t>
  </si>
  <si>
    <t>15.10.2024   09:48:07</t>
  </si>
  <si>
    <t>15.10.2024   09:49:37</t>
  </si>
  <si>
    <t>15.10.2024   09:51:09</t>
  </si>
  <si>
    <t>15.10.2024   09:52:39</t>
  </si>
  <si>
    <t>15.10.2024   09:54:18</t>
  </si>
  <si>
    <t>15.10.2024   09:55:49</t>
  </si>
  <si>
    <t>15.10.2024   09:57:14</t>
  </si>
  <si>
    <t>15.10.2024   09:58:47</t>
  </si>
  <si>
    <t>15.10.2024   10:00:17</t>
  </si>
  <si>
    <t>15.10.2024   10:01:47</t>
  </si>
  <si>
    <t>15.10.2024   10:03:21</t>
  </si>
  <si>
    <t>15.10.2024   10:04:51</t>
  </si>
  <si>
    <t>15.10.2024   10:06:18</t>
  </si>
  <si>
    <t>15.10.2024   10:07:52</t>
  </si>
  <si>
    <t>15.10.2024   10:09:21</t>
  </si>
  <si>
    <t>15.10.2024   10:10:50</t>
  </si>
  <si>
    <t>15.10.2024   10:12:26</t>
  </si>
  <si>
    <t>15.10.2024   10:13:53</t>
  </si>
  <si>
    <t>15.10.2024   10:15:22</t>
  </si>
  <si>
    <t>15.10.2024   10:16:49</t>
  </si>
  <si>
    <t>15.10.2024   10:18:22</t>
  </si>
  <si>
    <t>15.10.2024   10:19:51</t>
  </si>
  <si>
    <t>15.10.2024   10:21:23</t>
  </si>
  <si>
    <t>15.10.2024   10:22:54</t>
  </si>
  <si>
    <t>15.10.2024   10:24:18</t>
  </si>
  <si>
    <t>15.10.2024   10:25:46</t>
  </si>
  <si>
    <t>15.10.2024   10:27:15</t>
  </si>
  <si>
    <t>15.10.2024   10:28:43</t>
  </si>
  <si>
    <t>15.10.2024   10:30:22</t>
  </si>
  <si>
    <t>15.10.2024   10:31:48</t>
  </si>
  <si>
    <t>15.10.2024   10:33:17</t>
  </si>
  <si>
    <t>15.10.2024   10:34:49</t>
  </si>
  <si>
    <t>15.10.2024   10:36:23</t>
  </si>
  <si>
    <t>15.10.2024   10:37:56</t>
  </si>
  <si>
    <t>15.10.2024   10:39:34</t>
  </si>
  <si>
    <t>15.10.2024   10:41:05</t>
  </si>
  <si>
    <t>15.10.2024   10:42:36</t>
  </si>
  <si>
    <t>15.10.2024   10:44:06</t>
  </si>
  <si>
    <t>15.10.2024   10:45:37</t>
  </si>
  <si>
    <t>15.10.2024   10:47:03</t>
  </si>
  <si>
    <t>15.10.2024   10:48:37</t>
  </si>
  <si>
    <t>15.10.2024   10:50:05</t>
  </si>
  <si>
    <t>15.10.2024   10:51:36</t>
  </si>
  <si>
    <t>15.10.2024   10:53:00</t>
  </si>
  <si>
    <t>15.10.2024   10:54:33</t>
  </si>
  <si>
    <t>15.10.2024   10:56:07</t>
  </si>
  <si>
    <t>15.10.2024   10:57:40</t>
  </si>
  <si>
    <t>15.10.2024   10:59:07</t>
  </si>
  <si>
    <t>15.10.2024   11:00:44</t>
  </si>
  <si>
    <t>15.10.2024   11:02:18</t>
  </si>
  <si>
    <t>15.10.2024   11:03:45</t>
  </si>
  <si>
    <t>15.10.2024   11:05:09</t>
  </si>
  <si>
    <t>15.10.2024   11:06:34</t>
  </si>
  <si>
    <t>15.10.2024   11:08:06</t>
  </si>
  <si>
    <t>15.10.2024   11:09:41</t>
  </si>
  <si>
    <t>15.10.2024   11:11:10</t>
  </si>
  <si>
    <t>15.10.2024   11:12:37</t>
  </si>
  <si>
    <t>15.10.2024   11:14:08</t>
  </si>
  <si>
    <t>15.10.2024   11:15:36</t>
  </si>
  <si>
    <t>15.10.2024   11:17:03</t>
  </si>
  <si>
    <t>15.10.2024   11:18:34</t>
  </si>
  <si>
    <t>15.10.2024   11:20:07</t>
  </si>
  <si>
    <t>15.10.2024   11:21:42</t>
  </si>
  <si>
    <t>15.10.2024   11:23:16</t>
  </si>
  <si>
    <t>15.10.2024   11:24:46</t>
  </si>
  <si>
    <t>15.10.2024   11:26:20</t>
  </si>
  <si>
    <t>15.10.2024   11:27:57</t>
  </si>
  <si>
    <t>15.10.2024   11:29:31</t>
  </si>
  <si>
    <t>15.10.2024   11:31:06</t>
  </si>
  <si>
    <t>15.10.2024   11:32:36</t>
  </si>
  <si>
    <t>15.10.2024   11:34:09</t>
  </si>
  <si>
    <t>15.10.2024   11:35:40</t>
  </si>
  <si>
    <t>15.10.2024   11:37:18</t>
  </si>
  <si>
    <t>15.10.2024   11:38:51</t>
  </si>
  <si>
    <t>15.10.2024   11:40:19</t>
  </si>
  <si>
    <t>15.10.2024   11:41:47</t>
  </si>
  <si>
    <t>15.10.2024   11:43:19</t>
  </si>
  <si>
    <t>15.10.2024   11:44:53</t>
  </si>
  <si>
    <t>15.10.2024   11:46:33</t>
  </si>
  <si>
    <t>15.10.2024   11:48:06</t>
  </si>
  <si>
    <t>15.10.2024   11:49:41</t>
  </si>
  <si>
    <t>15.10.2024   11:51:12</t>
  </si>
  <si>
    <t>15.10.2024   11:52:47</t>
  </si>
  <si>
    <t>15.10.2024   11:54:19</t>
  </si>
  <si>
    <t>15.10.2024   11:55:57</t>
  </si>
  <si>
    <t>15.10.2024   11:57:33</t>
  </si>
  <si>
    <t>15.10.2024   11:59:05</t>
  </si>
  <si>
    <t>15.10.2024   12:00:32</t>
  </si>
  <si>
    <t>15.10.2024   12:02:05</t>
  </si>
  <si>
    <t>15.10.2024   12:03:38</t>
  </si>
  <si>
    <t>15.10.2024   12:05:17</t>
  </si>
  <si>
    <t>15.10.2024   12:06:47</t>
  </si>
  <si>
    <t>15.10.2024   12:08:20</t>
  </si>
  <si>
    <t>15.10.2024   12:09:46</t>
  </si>
  <si>
    <t>15.10.2024   12:11:15</t>
  </si>
  <si>
    <t>15.10.2024   12:12:52</t>
  </si>
  <si>
    <t>15.10.2024   12:14:24</t>
  </si>
  <si>
    <t>15.10.2024   12:16:00</t>
  </si>
  <si>
    <t>15.10.2024   12:17:26</t>
  </si>
  <si>
    <t>15.10.2024   12:18:58</t>
  </si>
  <si>
    <t>15.10.2024   12:20:30</t>
  </si>
  <si>
    <t>15.10.2024   12:22:10</t>
  </si>
  <si>
    <t>15.10.2024   12:23:43</t>
  </si>
  <si>
    <t>15.10.2024   12:25:15</t>
  </si>
  <si>
    <t>15.10.2024   12:26:47</t>
  </si>
  <si>
    <t>15.10.2024   12:28:16</t>
  </si>
  <si>
    <t>15.10.2024   12:29:47</t>
  </si>
  <si>
    <t>15.10.2024   12:31:26</t>
  </si>
  <si>
    <t>15.10.2024   12:32:59</t>
  </si>
  <si>
    <t>15.10.2024   12:34:29</t>
  </si>
  <si>
    <t>15.10.2024   12:35:58</t>
  </si>
  <si>
    <t>15.10.2024   12:37:28</t>
  </si>
  <si>
    <t>15.10.2024   12:38:58</t>
  </si>
  <si>
    <t>15.10.2024   12:40:34</t>
  </si>
  <si>
    <t>15.10.2024   12:42:06</t>
  </si>
  <si>
    <t>15.10.2024   12:43:40</t>
  </si>
  <si>
    <t>15.10.2024   12:45:15</t>
  </si>
  <si>
    <t>15.10.2024   12:46:45</t>
  </si>
  <si>
    <t>15.10.2024   12:48:17</t>
  </si>
  <si>
    <t>15.10.2024   12:49:55</t>
  </si>
  <si>
    <t>15.10.2024   12:51:30</t>
  </si>
  <si>
    <t>15.10.2024   12:53:02</t>
  </si>
  <si>
    <t>15.10.2024   12:54:36</t>
  </si>
  <si>
    <t>15.10.2024   12:56:04</t>
  </si>
  <si>
    <t>15.10.2024   12:57:36</t>
  </si>
  <si>
    <t>15.10.2024   12:59:15</t>
  </si>
  <si>
    <t>15.10.2024   13:00:46</t>
  </si>
  <si>
    <t>15.10.2024   13:02:17</t>
  </si>
  <si>
    <t>15.10.2024   13:03:49</t>
  </si>
  <si>
    <t>15.10.2024   13:05:24</t>
  </si>
  <si>
    <t>15.10.2024   13:06:55</t>
  </si>
  <si>
    <t>15.10.2024   13:08:36</t>
  </si>
  <si>
    <t>15.10.2024   13:10:05</t>
  </si>
  <si>
    <t>15.10.2024   13:11:37</t>
  </si>
  <si>
    <t>15.10.2024   13:13:08</t>
  </si>
  <si>
    <t>15.10.2024   13:14:41</t>
  </si>
  <si>
    <t>15.10.2024   13:16:09</t>
  </si>
  <si>
    <t>15.10.2024   13:17:48</t>
  </si>
  <si>
    <t>15.10.2024   13:19:19</t>
  </si>
  <si>
    <t>15.10.2024   13:20:50</t>
  </si>
  <si>
    <t>15.10.2024   13:22:22</t>
  </si>
  <si>
    <t>15.10.2024   13:23:55</t>
  </si>
  <si>
    <t>15.10.2024   13:25:24</t>
  </si>
  <si>
    <t>15.10.2024   13:27:01</t>
  </si>
  <si>
    <t>15.10.2024   13:28:29</t>
  </si>
  <si>
    <t>15.10.2024   13:29:59</t>
  </si>
  <si>
    <t>15.10.2024   13:31:26</t>
  </si>
  <si>
    <t>15.10.2024   13:32:52</t>
  </si>
  <si>
    <t>15.10.2024   13:34:22</t>
  </si>
  <si>
    <t>15.10.2024   13:36:01</t>
  </si>
  <si>
    <t>15.10.2024   13:37:28</t>
  </si>
  <si>
    <t>15.10.2024   13:39:00</t>
  </si>
  <si>
    <t>15.10.2024   13:40:31</t>
  </si>
  <si>
    <t>15.10.2024   13:42:03</t>
  </si>
  <si>
    <t>15.10.2024   13:43:31</t>
  </si>
  <si>
    <t>15.10.2024   13:45:04</t>
  </si>
  <si>
    <t>15.10.2024   13:46:35</t>
  </si>
  <si>
    <t>15.10.2024   13:48:06</t>
  </si>
  <si>
    <t>15.10.2024   13:49:34</t>
  </si>
  <si>
    <t>15.10.2024   13:51:02</t>
  </si>
  <si>
    <t>15.10.2024   13:52:39</t>
  </si>
  <si>
    <t>15.10.2024   13:54:13</t>
  </si>
  <si>
    <t>15.10.2024   13:55:49</t>
  </si>
  <si>
    <t>15.10.2024   13:57:18</t>
  </si>
  <si>
    <t>15.10.2024   13:58:53</t>
  </si>
  <si>
    <t>15.10.2024   14:00:25</t>
  </si>
  <si>
    <t>15.10.2024   14:01:57</t>
  </si>
  <si>
    <t>15.10.2024   14:03:30</t>
  </si>
  <si>
    <t>15.10.2024   14:05:00</t>
  </si>
  <si>
    <t>15.10.2024   14:06:32</t>
  </si>
  <si>
    <t>15.10.2024   14:08:03</t>
  </si>
  <si>
    <t>15.10.2024   14:09:34</t>
  </si>
  <si>
    <t>15.10.2024   14:11:04</t>
  </si>
  <si>
    <t>15.10.2024   14:12:34</t>
  </si>
  <si>
    <t>15.10.2024   14:14:05</t>
  </si>
  <si>
    <t>15.10.2024   14:15:38</t>
  </si>
  <si>
    <t>15.10.2024   14:17:07</t>
  </si>
  <si>
    <t>15.10.2024   14:18:41</t>
  </si>
  <si>
    <t>15.10.2024   14:20:17</t>
  </si>
  <si>
    <t>15.10.2024   14:21:42</t>
  </si>
  <si>
    <t>15.10.2024   14:26:18</t>
  </si>
  <si>
    <t>15.10.2024   14:30:52</t>
  </si>
  <si>
    <t>15.10.2024   14:32:11</t>
  </si>
  <si>
    <t>15.10.2024   14:34:08</t>
  </si>
  <si>
    <t>15.10.2024   14:35:43</t>
  </si>
  <si>
    <t>15.10.2024   14:37:17</t>
  </si>
  <si>
    <t>15.10.2024   14:38:51</t>
  </si>
  <si>
    <t>15.10.2024   14:40:22</t>
  </si>
  <si>
    <t>15.10.2024   14:41:56</t>
  </si>
  <si>
    <t>15.10.2024   14:43:31</t>
  </si>
  <si>
    <t>15.10.2024   14:45:10</t>
  </si>
  <si>
    <t>15.10.2024   14:46:41</t>
  </si>
  <si>
    <t>15.10.2024   14:48:12</t>
  </si>
  <si>
    <t>15.10.2024   14:49:46</t>
  </si>
  <si>
    <t>15.10.2024   14:51:23</t>
  </si>
  <si>
    <t>15.10.2024   14:52:57</t>
  </si>
  <si>
    <t>15.10.2024   14:54:39</t>
  </si>
  <si>
    <t>15.10.2024   14:56:09</t>
  </si>
  <si>
    <t>15.10.2024   14:57:41</t>
  </si>
  <si>
    <t>15.10.2024   14:59:13</t>
  </si>
  <si>
    <t>15.10.2024   15:00:42</t>
  </si>
  <si>
    <t>15.10.2024   15:02:16</t>
  </si>
  <si>
    <t>15.10.2024   15:03:56</t>
  </si>
  <si>
    <t>15.10.2024   15:05:20</t>
  </si>
  <si>
    <t>15.10.2024   15:06:54</t>
  </si>
  <si>
    <t>15.10.2024   15:08:30</t>
  </si>
  <si>
    <t>15.10.2024   15:10:03</t>
  </si>
  <si>
    <t>15.10.2024   15:11:46</t>
  </si>
  <si>
    <t>15.10.2024   15:13:19</t>
  </si>
  <si>
    <t>15.10.2024   15:14:47</t>
  </si>
  <si>
    <t>15.10.2024   15:16:21</t>
  </si>
  <si>
    <t>15.10.2024   15:17:54</t>
  </si>
  <si>
    <t>15.10.2024   15:19:25</t>
  </si>
  <si>
    <t>15.10.2024   15:21:02</t>
  </si>
  <si>
    <t>15.10.2024   15:22:37</t>
  </si>
  <si>
    <t>15.10.2024   15:24:09</t>
  </si>
  <si>
    <t>15.10.2024   15:25:42</t>
  </si>
  <si>
    <t>15.10.2024   15:27:11</t>
  </si>
  <si>
    <t>15.10.2024   15:28:45</t>
  </si>
  <si>
    <t>15.10.2024   15:30:23</t>
  </si>
  <si>
    <t>15.10.2024   15:31:55</t>
  </si>
  <si>
    <t>15.10.2024   15:33:29</t>
  </si>
  <si>
    <t>15.10.2024   15:35:02</t>
  </si>
  <si>
    <t>15.10.2024   15:36:34</t>
  </si>
  <si>
    <t>15.10.2024   15:38:06</t>
  </si>
  <si>
    <t>15.10.2024   15:39:47</t>
  </si>
  <si>
    <t>15.10.2024   15:41:25</t>
  </si>
  <si>
    <t>15.10.2024   15:42:56</t>
  </si>
  <si>
    <t>15.10.2024   15:44:28</t>
  </si>
  <si>
    <t>15.10.2024   15:46:00</t>
  </si>
  <si>
    <t>15.10.2024   15:47:37</t>
  </si>
  <si>
    <t>15.10.2024   15:49:17</t>
  </si>
  <si>
    <t>15.10.2024   15:50:51</t>
  </si>
  <si>
    <t>15.10.2024   15:52:22</t>
  </si>
  <si>
    <t>15.10.2024   15:53:54</t>
  </si>
  <si>
    <t>15.10.2024   15:55:31</t>
  </si>
  <si>
    <t>15.10.2024   15:57:02</t>
  </si>
  <si>
    <t>15.10.2024   15:58:40</t>
  </si>
  <si>
    <t>15.10.2024   16:00:16</t>
  </si>
  <si>
    <t>15.10.2024   16:01:51</t>
  </si>
  <si>
    <t>15.10.2024   16:03:23</t>
  </si>
  <si>
    <t>15.10.2024   16:04:55</t>
  </si>
  <si>
    <t>15.10.2024   16:06:27</t>
  </si>
  <si>
    <t>15.10.2024   16:08:04</t>
  </si>
  <si>
    <t>15.10.2024   16:09:41</t>
  </si>
  <si>
    <t>15.10.2024   16:11:15</t>
  </si>
  <si>
    <t>15.10.2024   16:12:46</t>
  </si>
  <si>
    <t>15.10.2024   16:14:22</t>
  </si>
  <si>
    <t>15.10.2024   16:15:58</t>
  </si>
  <si>
    <t>15.10.2024   16:17:39</t>
  </si>
  <si>
    <t>15.10.2024   16:19:10</t>
  </si>
  <si>
    <t>15.10.2024   16:20:39</t>
  </si>
  <si>
    <t>15.10.2024   16:22:09</t>
  </si>
  <si>
    <t>15.10.2024   16:23:40</t>
  </si>
  <si>
    <t>15.10.2024   16:25:10</t>
  </si>
  <si>
    <t>15.10.2024   16:26:53</t>
  </si>
  <si>
    <t>15.10.2024   16:28:31</t>
  </si>
  <si>
    <t>15.10.2024   16:30:07</t>
  </si>
  <si>
    <t>15.10.2024   16:31:38</t>
  </si>
  <si>
    <t>15.10.2024   16:33:12</t>
  </si>
  <si>
    <t>15.10.2024   16:34:47</t>
  </si>
  <si>
    <t>15.10.2024   16:36:23</t>
  </si>
  <si>
    <t>15.10.2024   16:37:55</t>
  </si>
  <si>
    <t>15.10.2024   16:39:30</t>
  </si>
  <si>
    <t>15.10.2024   16:41:04</t>
  </si>
  <si>
    <t>15.10.2024   16:42:38</t>
  </si>
  <si>
    <t>15.10.2024   16:44:18</t>
  </si>
  <si>
    <t>15.10.2024   16:45:51</t>
  </si>
  <si>
    <t>15.10.2024   16:47:28</t>
  </si>
  <si>
    <t>15.10.2024   16:49:04</t>
  </si>
  <si>
    <t>15.10.2024   16:50:39</t>
  </si>
  <si>
    <t>15.10.2024   16:52:13</t>
  </si>
  <si>
    <t>15.10.2024   16:53:51</t>
  </si>
  <si>
    <t>15.10.2024   16:55:27</t>
  </si>
  <si>
    <t>15.10.2024   16:57:00</t>
  </si>
  <si>
    <t>15.10.2024   16:58:35</t>
  </si>
  <si>
    <t>15.10.2024   17:00:07</t>
  </si>
  <si>
    <t>15.10.2024   17:01:42</t>
  </si>
  <si>
    <t>15.10.2024   17:03:17</t>
  </si>
  <si>
    <t>15.10.2024   17:04:48</t>
  </si>
  <si>
    <t>15.10.2024   17:06:18</t>
  </si>
  <si>
    <t>15.10.2024   17:07:55</t>
  </si>
  <si>
    <t>15.10.2024   17:09:23</t>
  </si>
  <si>
    <t>15.10.2024   17:10:54</t>
  </si>
  <si>
    <t>15.10.2024   17:12:35</t>
  </si>
  <si>
    <t>15.10.2024   17:14:10</t>
  </si>
  <si>
    <t>15.10.2024   17:15:47</t>
  </si>
  <si>
    <t>15.10.2024   17:17:21</t>
  </si>
  <si>
    <t>15.10.2024   17:18:57</t>
  </si>
  <si>
    <t>15.10.2024   17:20:34</t>
  </si>
  <si>
    <t>15.10.2024   17:22:14</t>
  </si>
  <si>
    <t>15.10.2024   17:23:50</t>
  </si>
  <si>
    <t>15.10.2024   17:25:22</t>
  </si>
  <si>
    <t>15.10.2024   17:26:52</t>
  </si>
  <si>
    <t>15.10.2024   17:28:24</t>
  </si>
  <si>
    <t>15.10.2024   17:29:56</t>
  </si>
  <si>
    <t>15.10.2024   17:31:34</t>
  </si>
  <si>
    <t>15.10.2024   17:33:06</t>
  </si>
  <si>
    <t>15.10.2024   17:34:38</t>
  </si>
  <si>
    <t>15.10.2024   17:36:15</t>
  </si>
  <si>
    <t>15.10.2024   17:37:48</t>
  </si>
  <si>
    <t>15.10.2024   17:39:20</t>
  </si>
  <si>
    <t>15.10.2024   17:40:56</t>
  </si>
  <si>
    <t>15.10.2024   17:42:29</t>
  </si>
  <si>
    <t>15.10.2024   17:44:00</t>
  </si>
  <si>
    <t>15.10.2024   17:45:38</t>
  </si>
  <si>
    <t>15.10.2024   17:47:11</t>
  </si>
  <si>
    <t>15.10.2024   17:48:46</t>
  </si>
  <si>
    <t>15.10.2024   17:50:26</t>
  </si>
  <si>
    <t>15.10.2024   17:52:01</t>
  </si>
  <si>
    <t>15.10.2024   17:53:38</t>
  </si>
  <si>
    <t>15.10.2024   17:55:12</t>
  </si>
  <si>
    <t>15.10.2024   17:56:45</t>
  </si>
  <si>
    <t>15.10.2024   17:58:13</t>
  </si>
  <si>
    <t>15.10.2024   17:59:51</t>
  </si>
  <si>
    <t>15.10.2024   18:01:22</t>
  </si>
  <si>
    <t>15.10.2024   18:03:01</t>
  </si>
  <si>
    <t>15.10.2024   18:04:33</t>
  </si>
  <si>
    <t>15.10.2024   18:07:45</t>
  </si>
  <si>
    <t>15.10.2024   18:09:03</t>
  </si>
  <si>
    <t>15.10.2024   18:10:22</t>
  </si>
  <si>
    <t>15.10.2024   18:11:43</t>
  </si>
  <si>
    <t>15.10.2024   18:13:08</t>
  </si>
  <si>
    <t>15.10.2024   18:14:32</t>
  </si>
  <si>
    <t>15.10.2024   18:15:56</t>
  </si>
  <si>
    <t>15.10.2024   18:18:23</t>
  </si>
  <si>
    <t>15.10.2024   18:20:12</t>
  </si>
  <si>
    <t>15.10.2024   18:21:28</t>
  </si>
  <si>
    <t>15.10.2024   18:22:51</t>
  </si>
  <si>
    <t>15.10.2024   18:24:13</t>
  </si>
  <si>
    <t>15.10.2024   18:25:31</t>
  </si>
  <si>
    <t>15.10.2024   18:26:52</t>
  </si>
  <si>
    <t>15.10.2024   18:28:10</t>
  </si>
  <si>
    <t>15.10.2024   18:29:28</t>
  </si>
  <si>
    <t>15.10.2024   18:30:47</t>
  </si>
  <si>
    <t>15.10.2024   18:32:04</t>
  </si>
  <si>
    <t>15.10.2024   18:33:25</t>
  </si>
  <si>
    <t>15.10.2024   18:34:49</t>
  </si>
  <si>
    <t>15.10.2024   18:36:08</t>
  </si>
  <si>
    <t>15.10.2024   18:37:24</t>
  </si>
  <si>
    <t>15.10.2024   18:38:46</t>
  </si>
  <si>
    <t>15.10.2024   18:40:05</t>
  </si>
  <si>
    <t>15.10.2024   18:41:23</t>
  </si>
  <si>
    <t>15.10.2024   18:42:39</t>
  </si>
  <si>
    <t>15.10.2024   18:44:02</t>
  </si>
  <si>
    <t>15.10.2024   18:45:18</t>
  </si>
  <si>
    <t>15.10.2024   18:46:41</t>
  </si>
  <si>
    <t>15.10.2024   18:47:58</t>
  </si>
  <si>
    <t>15.10.2024   18:49:16</t>
  </si>
  <si>
    <t>15.10.2024   18:50:33</t>
  </si>
  <si>
    <t>15.10.2024   18:51:52</t>
  </si>
  <si>
    <t>15.10.2024   18:53:12</t>
  </si>
  <si>
    <t>15.10.2024   18:54:35</t>
  </si>
  <si>
    <t>15.10.2024   18:55:58</t>
  </si>
  <si>
    <t>15.10.2024   18:57:17</t>
  </si>
  <si>
    <t>15.10.2024   18:58:34</t>
  </si>
  <si>
    <t>15.10.2024   18:59:52</t>
  </si>
  <si>
    <t>15.10.2024   19:01:07</t>
  </si>
  <si>
    <t>15.10.2024   19:02:33</t>
  </si>
  <si>
    <t>15.10.2024   19:03:52</t>
  </si>
  <si>
    <t>15.10.2024   19:05:10</t>
  </si>
  <si>
    <t>15.10.2024   19:06:28</t>
  </si>
  <si>
    <t>15.10.2024   19:07:49</t>
  </si>
  <si>
    <t>15.10.2024   19:09:08</t>
  </si>
  <si>
    <t>15.10.2024   19:10:32</t>
  </si>
  <si>
    <t>15.10.2024   19:11:50</t>
  </si>
  <si>
    <t>15.10.2024   19:13:12</t>
  </si>
  <si>
    <t>15.10.2024   19:14:31</t>
  </si>
  <si>
    <t>15.10.2024   19:15:52</t>
  </si>
  <si>
    <t>15.10.2024   19:17:07</t>
  </si>
  <si>
    <t>15.10.2024   19:18:28</t>
  </si>
  <si>
    <t>15.10.2024   19:19:44</t>
  </si>
  <si>
    <t>15.10.2024   19:21:01</t>
  </si>
  <si>
    <t>15.10.2024   19:22:21</t>
  </si>
  <si>
    <t>15.10.2024   19:23:36</t>
  </si>
  <si>
    <t>15.10.2024   19:24:53</t>
  </si>
  <si>
    <t>15.10.2024   19:26:13</t>
  </si>
  <si>
    <t>15.10.2024   19:27:31</t>
  </si>
  <si>
    <t>15.10.2024   19:28:48</t>
  </si>
  <si>
    <t>15.10.2024   19:30:07</t>
  </si>
  <si>
    <t>15.10.2024   19:31:26</t>
  </si>
  <si>
    <t>15.10.2024   19:32:43</t>
  </si>
  <si>
    <t>15.10.2024   19:34:02</t>
  </si>
  <si>
    <t>15.10.2024   19:35:15</t>
  </si>
  <si>
    <t>15.10.2024   19:36:34</t>
  </si>
  <si>
    <t>15.10.2024   19:37:53</t>
  </si>
  <si>
    <t>15.10.2024   19:39:09</t>
  </si>
  <si>
    <t>15.10.2024   19:40:29</t>
  </si>
  <si>
    <t>15.10.2024   19:41:47</t>
  </si>
  <si>
    <t>15.10.2024   19:43:08</t>
  </si>
  <si>
    <t>15.10.2024   19:44:24</t>
  </si>
  <si>
    <t>15.10.2024   19:45:41</t>
  </si>
  <si>
    <t>15.10.2024   19:47:01</t>
  </si>
  <si>
    <t>15.10.2024   19:48:20</t>
  </si>
  <si>
    <t>15.10.2024   19:49:40</t>
  </si>
  <si>
    <t>15.10.2024   19:50:57</t>
  </si>
  <si>
    <t>15.10.2024   19:52:16</t>
  </si>
  <si>
    <t>15.10.2024   19:53:33</t>
  </si>
  <si>
    <t>15.10.2024   19:54:54</t>
  </si>
  <si>
    <t>15.10.2024   19:56:15</t>
  </si>
  <si>
    <t>15.10.2024   19:57:33</t>
  </si>
  <si>
    <t>15.10.2024   19:58:50</t>
  </si>
  <si>
    <t>15.10.2024   20:00:06</t>
  </si>
  <si>
    <t>15.10.2024   20:01:22</t>
  </si>
  <si>
    <t>15.10.2024   20:02:40</t>
  </si>
  <si>
    <t>15.10.2024   20:03:59</t>
  </si>
  <si>
    <t>15.10.2024   20:05:14</t>
  </si>
  <si>
    <t>15.10.2024   20:06:35</t>
  </si>
  <si>
    <t>15.10.2024   20:07:53</t>
  </si>
  <si>
    <t>15.10.2024   20:09:08</t>
  </si>
  <si>
    <t>15.10.2024   20:10:24</t>
  </si>
  <si>
    <t>15.10.2024   20:11:46</t>
  </si>
  <si>
    <t>15.10.2024   20:13:03</t>
  </si>
  <si>
    <t>15.10.2024   20:14:24</t>
  </si>
  <si>
    <t>15.10.2024   20:15:41</t>
  </si>
  <si>
    <t>15.10.2024   20:16:56</t>
  </si>
  <si>
    <t>15.10.2024   20:18:14</t>
  </si>
  <si>
    <t>15.10.2024   20:19:37</t>
  </si>
  <si>
    <t>15.10.2024   20:20:53</t>
  </si>
  <si>
    <t>15.10.2024   20:22:07</t>
  </si>
  <si>
    <t>15.10.2024   20:23:26</t>
  </si>
  <si>
    <t>15.10.2024   20:24:43</t>
  </si>
  <si>
    <t>15.10.2024   20:26:00</t>
  </si>
  <si>
    <t>15.10.2024   20:27:22</t>
  </si>
  <si>
    <t>15.10.2024   20:28:38</t>
  </si>
  <si>
    <t>15.10.2024   20:29:53</t>
  </si>
  <si>
    <t>15.10.2024   20:31:10</t>
  </si>
  <si>
    <t>15.10.2024   20:32:31</t>
  </si>
  <si>
    <t>15.10.2024   20:33:52</t>
  </si>
  <si>
    <t>15.10.2024   20:35:13</t>
  </si>
  <si>
    <t>15.10.2024   20:36:31</t>
  </si>
  <si>
    <t>15.10.2024   20:37:46</t>
  </si>
  <si>
    <t>15.10.2024   20:39:04</t>
  </si>
  <si>
    <t>15.10.2024   20:40:23</t>
  </si>
  <si>
    <t>15.10.2024   20:41:42</t>
  </si>
  <si>
    <t>15.10.2024   20:43:06</t>
  </si>
  <si>
    <t>15.10.2024   20:44:24</t>
  </si>
  <si>
    <t>15.10.2024   20:45:38</t>
  </si>
  <si>
    <t>15.10.2024   20:46:55</t>
  </si>
  <si>
    <t>15.10.2024   20:48:10</t>
  </si>
  <si>
    <t>15.10.2024   20:49:26</t>
  </si>
  <si>
    <t>15.10.2024   20:50:49</t>
  </si>
  <si>
    <t>15.10.2024   20:52:12</t>
  </si>
  <si>
    <t>15.10.2024   20:53:25</t>
  </si>
  <si>
    <t>15.10.2024   20:54:38</t>
  </si>
  <si>
    <t>15.10.2024   20:55:54</t>
  </si>
  <si>
    <t>15.10.2024   20:57:08</t>
  </si>
  <si>
    <t>15.10.2024   20:58:28</t>
  </si>
  <si>
    <t>15.10.2024   20:59:48</t>
  </si>
  <si>
    <t>15.10.2024   21:01:07</t>
  </si>
  <si>
    <t>15.10.2024   21:02:27</t>
  </si>
  <si>
    <t>15.10.2024   21:03:47</t>
  </si>
  <si>
    <t>15.10.2024   21:05:04</t>
  </si>
  <si>
    <t>15.10.2024   21:06:21</t>
  </si>
  <si>
    <t>15.10.2024   21:07:39</t>
  </si>
  <si>
    <t>15.10.2024   21:08:52</t>
  </si>
  <si>
    <t>15.10.2024   21:10:11</t>
  </si>
  <si>
    <t>15.10.2024   21:11:31</t>
  </si>
  <si>
    <t>15.10.2024   21:12:54</t>
  </si>
  <si>
    <t>15.10.2024   21:14:14</t>
  </si>
  <si>
    <t>15.10.2024   21:15:34</t>
  </si>
  <si>
    <t>15.10.2024   21:16:50</t>
  </si>
  <si>
    <t>15.10.2024   21:18:06</t>
  </si>
  <si>
    <t>15.10.2024   21:19:23</t>
  </si>
  <si>
    <t>15.10.2024   21:20:45</t>
  </si>
  <si>
    <t>15.10.2024   21:21:59</t>
  </si>
  <si>
    <t>15.10.2024   21:23:13</t>
  </si>
  <si>
    <t>15.10.2024   21:24:25</t>
  </si>
  <si>
    <t>15.10.2024   21:25:42</t>
  </si>
  <si>
    <t>15.10.2024   21:27:00</t>
  </si>
  <si>
    <t>15.10.2024   21:28:21</t>
  </si>
  <si>
    <t>15.10.2024   21:29:38</t>
  </si>
  <si>
    <t>15.10.2024   21:30:55</t>
  </si>
  <si>
    <t>15.10.2024   21:32:09</t>
  </si>
  <si>
    <t>15.10.2024   21:33:24</t>
  </si>
  <si>
    <t>15.10.2024   21:34:43</t>
  </si>
  <si>
    <t>15.10.2024   21:36:05</t>
  </si>
  <si>
    <t>15.10.2024   21:37:24</t>
  </si>
  <si>
    <t>15.10.2024   21:38:45</t>
  </si>
  <si>
    <t>15.10.2024   21:39:58</t>
  </si>
  <si>
    <t>15.10.2024   21:41:16</t>
  </si>
  <si>
    <t>15.10.2024   21:42:31</t>
  </si>
  <si>
    <t>15.10.2024   21:43:52</t>
  </si>
  <si>
    <t>15.10.2024   21:45:14</t>
  </si>
  <si>
    <t>15.10.2024   21:46:36</t>
  </si>
  <si>
    <t>15.10.2024   21:47:56</t>
  </si>
  <si>
    <t>15.10.2024   21:49:11</t>
  </si>
  <si>
    <t>15.10.2024   21:50:32</t>
  </si>
  <si>
    <t>15.10.2024   21:51:58</t>
  </si>
  <si>
    <t>15.10.2024   21:53:18</t>
  </si>
  <si>
    <t>15.10.2024   21:54:38</t>
  </si>
  <si>
    <t>15.10.2024   21:55:57</t>
  </si>
  <si>
    <t>15.10.2024   21:57:15</t>
  </si>
  <si>
    <t>15.10.2024   21:58:30</t>
  </si>
  <si>
    <t>15.10.2024   21:59:54</t>
  </si>
  <si>
    <t>15.10.2024   22:01:13</t>
  </si>
  <si>
    <t>15.10.2024   22:02:34</t>
  </si>
  <si>
    <t>15.10.2024   22:03:51</t>
  </si>
  <si>
    <t>15.10.2024   22:05:09</t>
  </si>
  <si>
    <t>15.10.2024   22:06:26</t>
  </si>
  <si>
    <t>15.10.2024   22:07:53</t>
  </si>
  <si>
    <t>15.10.2024   22:09:11</t>
  </si>
  <si>
    <t>15.10.2024   22:10:27</t>
  </si>
  <si>
    <t>15.10.2024   22:11:47</t>
  </si>
  <si>
    <t>15.10.2024   22:13:04</t>
  </si>
  <si>
    <t>15.10.2024   22:14:22</t>
  </si>
  <si>
    <t>15.10.2024   22:15:44</t>
  </si>
  <si>
    <t>15.10.2024   22:17:04</t>
  </si>
  <si>
    <t>15.10.2024   22:18:17</t>
  </si>
  <si>
    <t>15.10.2024   22:19:35</t>
  </si>
  <si>
    <t>15.10.2024   22:20:53</t>
  </si>
  <si>
    <t>15.10.2024   22:22:11</t>
  </si>
  <si>
    <t>15.10.2024   22:23:29</t>
  </si>
  <si>
    <t>15.10.2024   22:24:46</t>
  </si>
  <si>
    <t>15.10.2024   22:26:03</t>
  </si>
  <si>
    <t>15.10.2024   22:27:20</t>
  </si>
  <si>
    <t>15.10.2024   22:28:35</t>
  </si>
  <si>
    <t>15.10.2024   22:29:52</t>
  </si>
  <si>
    <t>15.10.2024   22:31:12</t>
  </si>
  <si>
    <t>15.10.2024   22:32:31</t>
  </si>
  <si>
    <t>15.10.2024   22:33:48</t>
  </si>
  <si>
    <t>15.10.2024   22:35:05</t>
  </si>
  <si>
    <t>15.10.2024   22:36:22</t>
  </si>
  <si>
    <t>15.10.2024   22:37:42</t>
  </si>
  <si>
    <t>15.10.2024   22:38:59</t>
  </si>
  <si>
    <t>15.10.2024   22:40:17</t>
  </si>
  <si>
    <t>15.10.2024   22:41:37</t>
  </si>
  <si>
    <t>15.10.2024   22:42:56</t>
  </si>
  <si>
    <t>15.10.2024   22:44:14</t>
  </si>
  <si>
    <t>15.10.2024   22:45:33</t>
  </si>
  <si>
    <t>15.10.2024   22:46:53</t>
  </si>
  <si>
    <t>15.10.2024   22:48:10</t>
  </si>
  <si>
    <t>15.10.2024   22:49:30</t>
  </si>
  <si>
    <t>15.10.2024   22:50:49</t>
  </si>
  <si>
    <t>15.10.2024   22:52:06</t>
  </si>
  <si>
    <t>15.10.2024   22:53:30</t>
  </si>
  <si>
    <t>15.10.2024   22:54:47</t>
  </si>
  <si>
    <t>15.10.2024   22:56:04</t>
  </si>
  <si>
    <t>15.10.2024   22:57:20</t>
  </si>
  <si>
    <t>15.10.2024   22:58:32</t>
  </si>
  <si>
    <t>15.10.2024   22:59:47</t>
  </si>
  <si>
    <t>15.10.2024   23:01:12</t>
  </si>
  <si>
    <t>15.10.2024   23:02:28</t>
  </si>
  <si>
    <t>15.10.2024   23:03:45</t>
  </si>
  <si>
    <t>15.10.2024   23:05:06</t>
  </si>
  <si>
    <t>15.10.2024   23:06:20</t>
  </si>
  <si>
    <t>15.10.2024   23:07:35</t>
  </si>
  <si>
    <t>15.10.2024   23:08:51</t>
  </si>
  <si>
    <t>15.10.2024   23:10:12</t>
  </si>
  <si>
    <t>15.10.2024   23:11:30</t>
  </si>
  <si>
    <t>15.10.2024   23:12:44</t>
  </si>
  <si>
    <t>15.10.2024   23:13:59</t>
  </si>
  <si>
    <t>15.10.2024   23:15:17</t>
  </si>
  <si>
    <t>15.10.2024   23:16:40</t>
  </si>
  <si>
    <t>15.10.2024   23:18:00</t>
  </si>
  <si>
    <t>15.10.2024   23:19:17</t>
  </si>
  <si>
    <t>15.10.2024   23:20:36</t>
  </si>
  <si>
    <t>15.10.2024   23:21:53</t>
  </si>
  <si>
    <t>15.10.2024   23:23:12</t>
  </si>
  <si>
    <t>15.10.2024   23:24:36</t>
  </si>
  <si>
    <t>15.10.2024   23:25:52</t>
  </si>
  <si>
    <t>15.10.2024   23:27:12</t>
  </si>
  <si>
    <t>15.10.2024   23:28:30</t>
  </si>
  <si>
    <t>15.10.2024   23:29:50</t>
  </si>
  <si>
    <t>15.10.2024   23:31:10</t>
  </si>
  <si>
    <t>15.10.2024   23:32:32</t>
  </si>
  <si>
    <t>15.10.2024   23:33:47</t>
  </si>
  <si>
    <t>15.10.2024   23:35:06</t>
  </si>
  <si>
    <t>15.10.2024   23:36:24</t>
  </si>
  <si>
    <t>15.10.2024   23:37:42</t>
  </si>
  <si>
    <t>15.10.2024   23:38:58</t>
  </si>
  <si>
    <t>15.10.2024   23:40:23</t>
  </si>
  <si>
    <t>15.10.2024   23:41:43</t>
  </si>
  <si>
    <t>15.10.2024   23:43:02</t>
  </si>
  <si>
    <t>15.10.2024   23:44:22</t>
  </si>
  <si>
    <t>15.10.2024   23:45:44</t>
  </si>
  <si>
    <t>15.10.2024   23:47:03</t>
  </si>
  <si>
    <t>15.10.2024   23:48:23</t>
  </si>
  <si>
    <t>15.10.2024   23:49:43</t>
  </si>
  <si>
    <t>15.10.2024   23:51:02</t>
  </si>
  <si>
    <t>15.10.2024   23:52:21</t>
  </si>
  <si>
    <t>15.10.2024   23:53:41</t>
  </si>
  <si>
    <t>15.10.2024   23:54:57</t>
  </si>
  <si>
    <t>15.10.2024   23:56:15</t>
  </si>
  <si>
    <t>15.10.2024   23:57:32</t>
  </si>
  <si>
    <t>15.10.2024   23:58:51</t>
  </si>
  <si>
    <t>16.10.2024   00:00:11</t>
  </si>
  <si>
    <t>16.10.2024   00:01:30</t>
  </si>
  <si>
    <t>16.10.2024   00:02:53</t>
  </si>
  <si>
    <t>16.10.2024   00:04:15</t>
  </si>
  <si>
    <t>16.10.2024   00:05:36</t>
  </si>
  <si>
    <t>16.10.2024   00:06:57</t>
  </si>
  <si>
    <t>16.10.2024   00:08:19</t>
  </si>
  <si>
    <t>16.10.2024   00:09:37</t>
  </si>
  <si>
    <t>16.10.2024   00:11:07</t>
  </si>
  <si>
    <t>16.10.2024   00:12:26</t>
  </si>
  <si>
    <t>16.10.2024   00:13:46</t>
  </si>
  <si>
    <t>16.10.2024   00:15:02</t>
  </si>
  <si>
    <t>16.10.2024   00:16:23</t>
  </si>
  <si>
    <t>16.10.2024   00:17:40</t>
  </si>
  <si>
    <t>16.10.2024   00:19:04</t>
  </si>
  <si>
    <t>16.10.2024   00:20:25</t>
  </si>
  <si>
    <t>16.10.2024   00:21:44</t>
  </si>
  <si>
    <t>16.10.2024   00:23:01</t>
  </si>
  <si>
    <t>16.10.2024   00:24:23</t>
  </si>
  <si>
    <t>16.10.2024   00:25:39</t>
  </si>
  <si>
    <t>16.10.2024   00:26:58</t>
  </si>
  <si>
    <t>16.10.2024   00:28:16</t>
  </si>
  <si>
    <t>16.10.2024   00:29:35</t>
  </si>
  <si>
    <t>16.10.2024   00:30:55</t>
  </si>
  <si>
    <t>16.10.2024   00:32:17</t>
  </si>
  <si>
    <t>16.10.2024   00:33:38</t>
  </si>
  <si>
    <t>16.10.2024   00:35:00</t>
  </si>
  <si>
    <t>16.10.2024   00:36:20</t>
  </si>
  <si>
    <t>16.10.2024   00:37:34</t>
  </si>
  <si>
    <t>16.10.2024   00:38:53</t>
  </si>
  <si>
    <t>16.10.2024   00:40:12</t>
  </si>
  <si>
    <t>16.10.2024   00:41:30</t>
  </si>
  <si>
    <t>16.10.2024   00:42:54</t>
  </si>
  <si>
    <t>16.10.2024   00:44:09</t>
  </si>
  <si>
    <t>16.10.2024   00:45:25</t>
  </si>
  <si>
    <t>16.10.2024   00:46:44</t>
  </si>
  <si>
    <t>16.10.2024   00:48:01</t>
  </si>
  <si>
    <t>16.10.2024   00:49:17</t>
  </si>
  <si>
    <t>16.10.2024   00:50:38</t>
  </si>
  <si>
    <t>16.10.2024   00:51:55</t>
  </si>
  <si>
    <t>16.10.2024   00:53:15</t>
  </si>
  <si>
    <t>16.10.2024   00:54:32</t>
  </si>
  <si>
    <t>16.10.2024   00:55:49</t>
  </si>
  <si>
    <t>16.10.2024   00:57:08</t>
  </si>
  <si>
    <t>16.10.2024   00:58:32</t>
  </si>
  <si>
    <t>16.10.2024   00:59:52</t>
  </si>
  <si>
    <t>16.10.2024   01:01:08</t>
  </si>
  <si>
    <t>16.10.2024   01:02:24</t>
  </si>
  <si>
    <t>16.10.2024   01:03:41</t>
  </si>
  <si>
    <t>16.10.2024   01:05:01</t>
  </si>
  <si>
    <t>16.10.2024   01:06:22</t>
  </si>
  <si>
    <t>16.10.2024   01:07:37</t>
  </si>
  <si>
    <t>16.10.2024   01:08:57</t>
  </si>
  <si>
    <t>16.10.2024   01:10:09</t>
  </si>
  <si>
    <t>16.10.2024   01:11:27</t>
  </si>
  <si>
    <t>16.10.2024   01:12:50</t>
  </si>
  <si>
    <t>16.10.2024   01:14:06</t>
  </si>
  <si>
    <t>16.10.2024   01:15:20</t>
  </si>
  <si>
    <t>16.10.2024   01:16:35</t>
  </si>
  <si>
    <t>16.10.2024   01:17:48</t>
  </si>
  <si>
    <t>16.10.2024   01:19:04</t>
  </si>
  <si>
    <t>16.10.2024   01:20:25</t>
  </si>
  <si>
    <t>16.10.2024   01:21:45</t>
  </si>
  <si>
    <t>16.10.2024   01:23:02</t>
  </si>
  <si>
    <t>16.10.2024   01:24:17</t>
  </si>
  <si>
    <t>16.10.2024   01:25:33</t>
  </si>
  <si>
    <t>16.10.2024   01:26:49</t>
  </si>
  <si>
    <t>16.10.2024   01:28:07</t>
  </si>
  <si>
    <t>16.10.2024   01:29:28</t>
  </si>
  <si>
    <t>16.10.2024   01:30:43</t>
  </si>
  <si>
    <t>16.10.2024   01:31:59</t>
  </si>
  <si>
    <t>16.10.2024   01:33:15</t>
  </si>
  <si>
    <t>16.10.2024   01:34:33</t>
  </si>
  <si>
    <t>16.10.2024   01:36:00</t>
  </si>
  <si>
    <t>16.10.2024   01:37:18</t>
  </si>
  <si>
    <t>16.10.2024   01:38:31</t>
  </si>
  <si>
    <t>16.10.2024   01:39:46</t>
  </si>
  <si>
    <t>16.10.2024   01:41:03</t>
  </si>
  <si>
    <t>16.10.2024   01:42:19</t>
  </si>
  <si>
    <t>16.10.2024   01:43:36</t>
  </si>
  <si>
    <t>16.10.2024   01:44:48</t>
  </si>
  <si>
    <t>16.10.2024   01:46:05</t>
  </si>
  <si>
    <t>16.10.2024   01:47:21</t>
  </si>
  <si>
    <t>16.10.2024   01:48:33</t>
  </si>
  <si>
    <t>16.10.2024   01:49:52</t>
  </si>
  <si>
    <t>16.10.2024   01:51:11</t>
  </si>
  <si>
    <t>16.10.2024   01:52:28</t>
  </si>
  <si>
    <t>16.10.2024   01:53:44</t>
  </si>
  <si>
    <t>16.10.2024   01:54:58</t>
  </si>
  <si>
    <t>16.10.2024   01:56:14</t>
  </si>
  <si>
    <t>16.10.2024   01:57:30</t>
  </si>
  <si>
    <t>16.10.2024   01:58:52</t>
  </si>
  <si>
    <t>16.10.2024   02:00:11</t>
  </si>
  <si>
    <t>16.10.2024   02:01:27</t>
  </si>
  <si>
    <t>16.10.2024   02:02:46</t>
  </si>
  <si>
    <t>16.10.2024   02:04:00</t>
  </si>
  <si>
    <t>16.10.2024   02:05:17</t>
  </si>
  <si>
    <t>16.10.2024   02:06:43</t>
  </si>
  <si>
    <t>16.10.2024   02:08:03</t>
  </si>
  <si>
    <t>16.10.2024   02:09:22</t>
  </si>
  <si>
    <t>16.10.2024   02:10:40</t>
  </si>
  <si>
    <t>16.10.2024   02:11:59</t>
  </si>
  <si>
    <t>16.10.2024   02:13:21</t>
  </si>
  <si>
    <t>16.10.2024   02:14:41</t>
  </si>
  <si>
    <t>16.10.2024   02:16:01</t>
  </si>
  <si>
    <t>16.10.2024   02:17:23</t>
  </si>
  <si>
    <t>16.10.2024   02:18:39</t>
  </si>
  <si>
    <t>16.10.2024   02:20:01</t>
  </si>
  <si>
    <t>16.10.2024   02:21:23</t>
  </si>
  <si>
    <t>16.10.2024   02:22:47</t>
  </si>
  <si>
    <t>16.10.2024   02:24:05</t>
  </si>
  <si>
    <t>16.10.2024   02:25:21</t>
  </si>
  <si>
    <t>16.10.2024   02:26:34</t>
  </si>
  <si>
    <t>16.10.2024   02:27:52</t>
  </si>
  <si>
    <t>16.10.2024   02:29:14</t>
  </si>
  <si>
    <t>16.10.2024   02:30:32</t>
  </si>
  <si>
    <t>16.10.2024   02:31:54</t>
  </si>
  <si>
    <t>16.10.2024   02:33:13</t>
  </si>
  <si>
    <t>16.10.2024   02:34:29</t>
  </si>
  <si>
    <t>16.10.2024   02:35:45</t>
  </si>
  <si>
    <t>16.10.2024   02:37:11</t>
  </si>
  <si>
    <t>16.10.2024   02:38:31</t>
  </si>
  <si>
    <t>16.10.2024   02:39:46</t>
  </si>
  <si>
    <t>16.10.2024   02:41:02</t>
  </si>
  <si>
    <t>16.10.2024   02:42:17</t>
  </si>
  <si>
    <t>16.10.2024   02:43:31</t>
  </si>
  <si>
    <t>16.10.2024   02:44:52</t>
  </si>
  <si>
    <t>16.10.2024   02:46:03</t>
  </si>
  <si>
    <t>16.10.2024   02:47:19</t>
  </si>
  <si>
    <t>16.10.2024   02:48:36</t>
  </si>
  <si>
    <t>16.10.2024   02:49:54</t>
  </si>
  <si>
    <t>16.10.2024   02:51:11</t>
  </si>
  <si>
    <t>16.10.2024   02:52:31</t>
  </si>
  <si>
    <t>16.10.2024   02:53:51</t>
  </si>
  <si>
    <t>16.10.2024   02:55:11</t>
  </si>
  <si>
    <t>16.10.2024   02:56:27</t>
  </si>
  <si>
    <t>16.10.2024   02:57:44</t>
  </si>
  <si>
    <t>16.10.2024   02:59:00</t>
  </si>
  <si>
    <t>16.10.2024   03:00:24</t>
  </si>
  <si>
    <t>16.10.2024   03:01:42</t>
  </si>
  <si>
    <t>16.10.2024   03:03:01</t>
  </si>
  <si>
    <t>16.10.2024   03:04:21</t>
  </si>
  <si>
    <t>16.10.2024   03:05:38</t>
  </si>
  <si>
    <t>16.10.2024   03:06:52</t>
  </si>
  <si>
    <t>16.10.2024   03:08:11</t>
  </si>
  <si>
    <t>16.10.2024   03:09:29</t>
  </si>
  <si>
    <t>16.10.2024   03:10:44</t>
  </si>
  <si>
    <t>16.10.2024   03:12:02</t>
  </si>
  <si>
    <t>16.10.2024   03:13:17</t>
  </si>
  <si>
    <t>16.10.2024   03:14:34</t>
  </si>
  <si>
    <t>16.10.2024   03:15:56</t>
  </si>
  <si>
    <t>16.10.2024   03:17:16</t>
  </si>
  <si>
    <t>16.10.2024   03:18:34</t>
  </si>
  <si>
    <t>16.10.2024   03:19:55</t>
  </si>
  <si>
    <t>16.10.2024   03:21:13</t>
  </si>
  <si>
    <t>16.10.2024   03:22:31</t>
  </si>
  <si>
    <t>16.10.2024   03:23:55</t>
  </si>
  <si>
    <t>16.10.2024   03:25:16</t>
  </si>
  <si>
    <t>16.10.2024   03:26:38</t>
  </si>
  <si>
    <t>16.10.2024   03:28:03</t>
  </si>
  <si>
    <t>16.10.2024   03:29:21</t>
  </si>
  <si>
    <t>16.10.2024   03:30:37</t>
  </si>
  <si>
    <t>16.10.2024   03:32:00</t>
  </si>
  <si>
    <t>16.10.2024   03:33:19</t>
  </si>
  <si>
    <t>16.10.2024   03:34:36</t>
  </si>
  <si>
    <t>16.10.2024   03:35:53</t>
  </si>
  <si>
    <t>16.10.2024   03:37:13</t>
  </si>
  <si>
    <t>16.10.2024   03:38:29</t>
  </si>
  <si>
    <t>16.10.2024   03:39:53</t>
  </si>
  <si>
    <t>16.10.2024   03:41:13</t>
  </si>
  <si>
    <t>16.10.2024   03:42:35</t>
  </si>
  <si>
    <t>16.10.2024   03:43:54</t>
  </si>
  <si>
    <t>16.10.2024   03:45:14</t>
  </si>
  <si>
    <t>16.10.2024   03:46:35</t>
  </si>
  <si>
    <t>16.10.2024   03:47:53</t>
  </si>
  <si>
    <t>16.10.2024   03:49:12</t>
  </si>
  <si>
    <t>16.10.2024   03:50:30</t>
  </si>
  <si>
    <t>16.10.2024   03:51:44</t>
  </si>
  <si>
    <t>16.10.2024   03:53:01</t>
  </si>
  <si>
    <t>16.10.2024   03:54:24</t>
  </si>
  <si>
    <t>16.10.2024   03:55:42</t>
  </si>
  <si>
    <t>16.10.2024   03:57:04</t>
  </si>
  <si>
    <t>16.10.2024   03:58:24</t>
  </si>
  <si>
    <t>16.10.2024   03:59:45</t>
  </si>
  <si>
    <t>16.10.2024   04:01:07</t>
  </si>
  <si>
    <t>16.10.2024   04:02:29</t>
  </si>
  <si>
    <t>16.10.2024   04:03:44</t>
  </si>
  <si>
    <t>16.10.2024   04:05:03</t>
  </si>
  <si>
    <t>16.10.2024   04:06:25</t>
  </si>
  <si>
    <t>16.10.2024   04:07:46</t>
  </si>
  <si>
    <t>16.10.2024   04:09:05</t>
  </si>
  <si>
    <t>16.10.2024   04:10:26</t>
  </si>
  <si>
    <t>16.10.2024   04:11:45</t>
  </si>
  <si>
    <t>16.10.2024   04:13:06</t>
  </si>
  <si>
    <t>16.10.2024   04:14:24</t>
  </si>
  <si>
    <t>16.10.2024   04:15:39</t>
  </si>
  <si>
    <t>16.10.2024   04:16:58</t>
  </si>
  <si>
    <t>16.10.2024   04:18:20</t>
  </si>
  <si>
    <t>16.10.2024   04:19:38</t>
  </si>
  <si>
    <t>16.10.2024   04:20:57</t>
  </si>
  <si>
    <t>16.10.2024   04:22:18</t>
  </si>
  <si>
    <t>16.10.2024   04:23:34</t>
  </si>
  <si>
    <t>16.10.2024   04:24:49</t>
  </si>
  <si>
    <t>16.10.2024   04:26:08</t>
  </si>
  <si>
    <t>16.10.2024   04:27:22</t>
  </si>
  <si>
    <t>16.10.2024   04:28:39</t>
  </si>
  <si>
    <t>16.10.2024   04:29:54</t>
  </si>
  <si>
    <t>16.10.2024   04:31:14</t>
  </si>
  <si>
    <t>16.10.2024   04:32:32</t>
  </si>
  <si>
    <t>16.10.2024   04:33:56</t>
  </si>
  <si>
    <t>16.10.2024   04:35:14</t>
  </si>
  <si>
    <t>16.10.2024   04:36:31</t>
  </si>
  <si>
    <t>16.10.2024   04:37:54</t>
  </si>
  <si>
    <t>16.10.2024   04:39:14</t>
  </si>
  <si>
    <t>16.10.2024   04:40:34</t>
  </si>
  <si>
    <t>16.10.2024   04:41:58</t>
  </si>
  <si>
    <t>16.10.2024   04:43:15</t>
  </si>
  <si>
    <t>16.10.2024   04:44:35</t>
  </si>
  <si>
    <t>16.10.2024   04:45:52</t>
  </si>
  <si>
    <t>16.10.2024   04:47:10</t>
  </si>
  <si>
    <t>16.10.2024   04:48:29</t>
  </si>
  <si>
    <t>16.10.2024   04:49:57</t>
  </si>
  <si>
    <t>16.10.2024   04:51:13</t>
  </si>
  <si>
    <t>16.10.2024   04:52:28</t>
  </si>
  <si>
    <t>16.10.2024   04:53:47</t>
  </si>
  <si>
    <t>16.10.2024   04:55:05</t>
  </si>
  <si>
    <t>16.10.2024   04:56:23</t>
  </si>
  <si>
    <t>16.10.2024   04:57:46</t>
  </si>
  <si>
    <t>16.10.2024   04:59:06</t>
  </si>
  <si>
    <t>16.10.2024   05:00:29</t>
  </si>
  <si>
    <t>16.10.2024   05:01:47</t>
  </si>
  <si>
    <t>16.10.2024   05:03:04</t>
  </si>
  <si>
    <t>16.10.2024   05:04:20</t>
  </si>
  <si>
    <t>16.10.2024   05:05:39</t>
  </si>
  <si>
    <t>16.10.2024   05:07:00</t>
  </si>
  <si>
    <t>16.10.2024   05:08:20</t>
  </si>
  <si>
    <t>16.10.2024   05:09:41</t>
  </si>
  <si>
    <t>16.10.2024   05:10:53</t>
  </si>
  <si>
    <t>16.10.2024   05:12:12</t>
  </si>
  <si>
    <t>16.10.2024   05:13:28</t>
  </si>
  <si>
    <t>16.10.2024   05:14:47</t>
  </si>
  <si>
    <t>16.10.2024   05:16:06</t>
  </si>
  <si>
    <t>16.10.2024   05:17:23</t>
  </si>
  <si>
    <t>16.10.2024   05:18:35</t>
  </si>
  <si>
    <t>16.10.2024   05:19:52</t>
  </si>
  <si>
    <t>16.10.2024   05:21:14</t>
  </si>
  <si>
    <t>16.10.2024   05:22:30</t>
  </si>
  <si>
    <t>16.10.2024   05:23:49</t>
  </si>
  <si>
    <t>16.10.2024   05:25:04</t>
  </si>
  <si>
    <t>16.10.2024   05:26:18</t>
  </si>
  <si>
    <t>16.10.2024   05:27:37</t>
  </si>
  <si>
    <t>16.10.2024   05:28:54</t>
  </si>
  <si>
    <t>16.10.2024   05:30:07</t>
  </si>
  <si>
    <t>16.10.2024   05:31:28</t>
  </si>
  <si>
    <t>16.10.2024   05:32:46</t>
  </si>
  <si>
    <t>16.10.2024   05:34:04</t>
  </si>
  <si>
    <t>16.10.2024   05:35:24</t>
  </si>
  <si>
    <t>16.10.2024   05:36:39</t>
  </si>
  <si>
    <t>16.10.2024   05:37:54</t>
  </si>
  <si>
    <t>16.10.2024   05:39:14</t>
  </si>
  <si>
    <t>16.10.2024   05:40:34</t>
  </si>
  <si>
    <t>16.10.2024   05:41:51</t>
  </si>
  <si>
    <t>16.10.2024   05:43:08</t>
  </si>
  <si>
    <t>16.10.2024   05:44:25</t>
  </si>
  <si>
    <t>16.10.2024   05:45:44</t>
  </si>
  <si>
    <t>16.10.2024   05:47:07</t>
  </si>
  <si>
    <t>16.10.2024   05:48:24</t>
  </si>
  <si>
    <t>16.10.2024   05:49:41</t>
  </si>
  <si>
    <t>16.10.2024   05:50:58</t>
  </si>
  <si>
    <t>16.10.2024   05:52:17</t>
  </si>
  <si>
    <t>16.10.2024   05:53:33</t>
  </si>
  <si>
    <t>16.10.2024   05:54:54</t>
  </si>
  <si>
    <t>16.10.2024   05:56:13</t>
  </si>
  <si>
    <t>16.10.2024   05:57:32</t>
  </si>
  <si>
    <t>16.10.2024   05:58:52</t>
  </si>
  <si>
    <t>16.10.2024   06:00:14</t>
  </si>
  <si>
    <t>16.10.2024   06:01:35</t>
  </si>
  <si>
    <t>16.10.2024   06:02:57</t>
  </si>
  <si>
    <t>16.10.2024   06:04:14</t>
  </si>
  <si>
    <t>16.10.2024   06:05:29</t>
  </si>
  <si>
    <t>16.10.2024   06:06:46</t>
  </si>
  <si>
    <t>16.10.2024   06:08:03</t>
  </si>
  <si>
    <t>16.10.2024   06:09:23</t>
  </si>
  <si>
    <t>16.10.2024   06:10:47</t>
  </si>
  <si>
    <t>16.10.2024   06:12:09</t>
  </si>
  <si>
    <t>16.10.2024   06:13:24</t>
  </si>
  <si>
    <t>16.10.2024   06:14:41</t>
  </si>
  <si>
    <t>16.10.2024   06:15:56</t>
  </si>
  <si>
    <t>16.10.2024   06:17:20</t>
  </si>
  <si>
    <t>16.10.2024   06:18:37</t>
  </si>
  <si>
    <t>16.10.2024   06:19:54</t>
  </si>
  <si>
    <t>16.10.2024   06:21:18</t>
  </si>
  <si>
    <t>16.10.2024   06:22:32</t>
  </si>
  <si>
    <t>16.10.2024   06:23:49</t>
  </si>
  <si>
    <t>16.10.2024   06:25:10</t>
  </si>
  <si>
    <t>16.10.2024   06:26:25</t>
  </si>
  <si>
    <t>16.10.2024   06:27:43</t>
  </si>
  <si>
    <t>16.10.2024   06:28:58</t>
  </si>
  <si>
    <t>16.10.2024   06:30:15</t>
  </si>
  <si>
    <t>16.10.2024   06:31:35</t>
  </si>
  <si>
    <t>16.10.2024   06:32:58</t>
  </si>
  <si>
    <t>16.10.2024   06:34:19</t>
  </si>
  <si>
    <t>16.10.2024   06:35:42</t>
  </si>
  <si>
    <t>16.10.2024   06:36:58</t>
  </si>
  <si>
    <t>16.10.2024   06:38:15</t>
  </si>
  <si>
    <t>16.10.2024   06:39:35</t>
  </si>
  <si>
    <t>16.10.2024   06:40:56</t>
  </si>
  <si>
    <t>16.10.2024   06:42:17</t>
  </si>
  <si>
    <t>16.10.2024   06:43:36</t>
  </si>
  <si>
    <t>16.10.2024   06:44:56</t>
  </si>
  <si>
    <t>16.10.2024   06:46:13</t>
  </si>
  <si>
    <t>16.10.2024   06:47:28</t>
  </si>
  <si>
    <t>16.10.2024   06:48:50</t>
  </si>
  <si>
    <t>16.10.2024   06:50:05</t>
  </si>
  <si>
    <t>16.10.2024   06:51:20</t>
  </si>
  <si>
    <t>16.10.2024   06:52:37</t>
  </si>
  <si>
    <t>16.10.2024   06:53:54</t>
  </si>
  <si>
    <t>16.10.2024   06:55:11</t>
  </si>
  <si>
    <t>16.10.2024   06:56:31</t>
  </si>
  <si>
    <t>16.10.2024   06:57:49</t>
  </si>
  <si>
    <t>16.10.2024   06:59:05</t>
  </si>
  <si>
    <t>16.10.2024   07:00:23</t>
  </si>
  <si>
    <t>16.10.2024   07:01:38</t>
  </si>
  <si>
    <t>16.10.2024   07:02:54</t>
  </si>
  <si>
    <t>16.10.2024   07:04:12</t>
  </si>
  <si>
    <t>16.10.2024   07:05:30</t>
  </si>
  <si>
    <t>16.10.2024   07:06:49</t>
  </si>
  <si>
    <t>16.10.2024   07:08:07</t>
  </si>
  <si>
    <t>16.10.2024   07:09:28</t>
  </si>
  <si>
    <t>16.10.2024   07:10:46</t>
  </si>
  <si>
    <t>16.10.2024   07:12:09</t>
  </si>
  <si>
    <t>16.10.2024   07:13:24</t>
  </si>
  <si>
    <t>16.10.2024   07:14:45</t>
  </si>
  <si>
    <t>16.10.2024   07:16:04</t>
  </si>
  <si>
    <t>16.10.2024   07:17:24</t>
  </si>
  <si>
    <t>16.10.2024   07:18:45</t>
  </si>
  <si>
    <t>16.10.2024   07:20:08</t>
  </si>
  <si>
    <t>16.10.2024   07:21:24</t>
  </si>
  <si>
    <t>16.10.2024   07:22:41</t>
  </si>
  <si>
    <t>16.10.2024   07:23:58</t>
  </si>
  <si>
    <t>16.10.2024   07:25:18</t>
  </si>
  <si>
    <t>16.10.2024   07:26:39</t>
  </si>
  <si>
    <t>16.10.2024   07:27:55</t>
  </si>
  <si>
    <t>16.10.2024   07:29:15</t>
  </si>
  <si>
    <t>16.10.2024   07:30:35</t>
  </si>
  <si>
    <t>16.10.2024   07:31:56</t>
  </si>
  <si>
    <t>16.10.2024   07:33:14</t>
  </si>
  <si>
    <t>16.10.2024   07:34:38</t>
  </si>
  <si>
    <t>16.10.2024   07:35:59</t>
  </si>
  <si>
    <t>16.10.2024   07:37:13</t>
  </si>
  <si>
    <t>16.10.2024   07:38:30</t>
  </si>
  <si>
    <t>16.10.2024   07:39:41</t>
  </si>
  <si>
    <t>16.10.2024   07:40:57</t>
  </si>
  <si>
    <t>16.10.2024   07:42:17</t>
  </si>
  <si>
    <t>16.10.2024   07:43:33</t>
  </si>
  <si>
    <t>16.10.2024   07:44:50</t>
  </si>
  <si>
    <t>16.10.2024   07:46:06</t>
  </si>
  <si>
    <t>16.10.2024   07:47:26</t>
  </si>
  <si>
    <t>16.10.2024   07:48:39</t>
  </si>
  <si>
    <t>16.10.2024   07:50:00</t>
  </si>
  <si>
    <t>16.10.2024   07:51:16</t>
  </si>
  <si>
    <t>16.10.2024   07:52:34</t>
  </si>
  <si>
    <t>16.10.2024   07:53:51</t>
  </si>
  <si>
    <t>16.10.2024   07:55:08</t>
  </si>
  <si>
    <t>16.10.2024   07:56:25</t>
  </si>
  <si>
    <t>16.10.2024   07:57:46</t>
  </si>
  <si>
    <t>16.10.2024   07:59:05</t>
  </si>
  <si>
    <t>16.10.2024   08:00:19</t>
  </si>
  <si>
    <t>16.10.2024   08:01:34</t>
  </si>
  <si>
    <t>16.10.2024   08:02:52</t>
  </si>
  <si>
    <t>16.10.2024   08:04:11</t>
  </si>
  <si>
    <t>16.10.2024   08:05:35</t>
  </si>
  <si>
    <t>16.10.2024   08:06:51</t>
  </si>
  <si>
    <t>16.10.2024   08:08:09</t>
  </si>
  <si>
    <t>16.10.2024   08:09:27</t>
  </si>
  <si>
    <t>16.10.2024   08:10:41</t>
  </si>
  <si>
    <t>16.10.2024   08:11:57</t>
  </si>
  <si>
    <t>16.10.2024   08:13:17</t>
  </si>
  <si>
    <t>16.10.2024   08:14:32</t>
  </si>
  <si>
    <t>16.10.2024   08:15:52</t>
  </si>
  <si>
    <t>16.10.2024   08:17:10</t>
  </si>
  <si>
    <t>16.10.2024   08:18:28</t>
  </si>
  <si>
    <t>16.10.2024   08:19:47</t>
  </si>
  <si>
    <t>16.10.2024   08:21:10</t>
  </si>
  <si>
    <t>16.10.2024   08:22:29</t>
  </si>
  <si>
    <t>16.10.2024   08:23:48</t>
  </si>
  <si>
    <t>16.10.2024   08:25:05</t>
  </si>
  <si>
    <t>16.10.2024   08:26:23</t>
  </si>
  <si>
    <t>16.10.2024   08:27:41</t>
  </si>
  <si>
    <t>16.10.2024   08:29:02</t>
  </si>
  <si>
    <t>16.10.2024   08:30:17</t>
  </si>
  <si>
    <t>16.10.2024   08:31:32</t>
  </si>
  <si>
    <t>16.10.2024   08:32:52</t>
  </si>
  <si>
    <t>16.10.2024   08:34:11</t>
  </si>
  <si>
    <t>16.10.2024   08:35:26</t>
  </si>
  <si>
    <t>16.10.2024   08:36:44</t>
  </si>
  <si>
    <t>16.10.2024   08:38:04</t>
  </si>
  <si>
    <t>16.10.2024   08:39:20</t>
  </si>
  <si>
    <t>16.10.2024   08:40:36</t>
  </si>
  <si>
    <t>16.10.2024   08:41:53</t>
  </si>
  <si>
    <t>16.10.2024   08:43:15</t>
  </si>
  <si>
    <t>16.10.2024   08:44:35</t>
  </si>
  <si>
    <t>16.10.2024   08:45:46</t>
  </si>
  <si>
    <t>16.10.2024   08:47:04</t>
  </si>
  <si>
    <t>16.10.2024   08:48:21</t>
  </si>
  <si>
    <t>16.10.2024   08:49:37</t>
  </si>
  <si>
    <t>16.10.2024   08:50:59</t>
  </si>
  <si>
    <t>16.10.2024   08:52:11</t>
  </si>
  <si>
    <t>16.10.2024   08:53:27</t>
  </si>
  <si>
    <t>16.10.2024   08:54:44</t>
  </si>
  <si>
    <t>16.10.2024   08:56:01</t>
  </si>
  <si>
    <t>16.10.2024   08:57:16</t>
  </si>
  <si>
    <t>16.10.2024   08:58:35</t>
  </si>
  <si>
    <t>16.10.2024   08:59:49</t>
  </si>
  <si>
    <t>16.10.2024   09:01:04</t>
  </si>
  <si>
    <t>16.10.2024   09:02:21</t>
  </si>
  <si>
    <t>16.10.2024   09:03:42</t>
  </si>
  <si>
    <t>16.10.2024   09:04:59</t>
  </si>
  <si>
    <t>16.10.2024   09:06:20</t>
  </si>
  <si>
    <t>16.10.2024   09:07:37</t>
  </si>
  <si>
    <t>16.10.2024   09:08:52</t>
  </si>
  <si>
    <t>16.10.2024   09:10:13</t>
  </si>
  <si>
    <t>16.10.2024   09:11:30</t>
  </si>
  <si>
    <t>16.10.2024   09:12:50</t>
  </si>
  <si>
    <t>16.10.2024   09:14:12</t>
  </si>
  <si>
    <t>16.10.2024   09:15:32</t>
  </si>
  <si>
    <t>16.10.2024   09:16:46</t>
  </si>
  <si>
    <t>16.10.2024   09:18:05</t>
  </si>
  <si>
    <t>16.10.2024   09:19:22</t>
  </si>
  <si>
    <t>16.10.2024   09:20:41</t>
  </si>
  <si>
    <t>16.10.2024   09:22:07</t>
  </si>
  <si>
    <t>16.10.2024   09:23:24</t>
  </si>
  <si>
    <t>16.10.2024   09:24:39</t>
  </si>
  <si>
    <t>16.10.2024   09:25:58</t>
  </si>
  <si>
    <t>16.10.2024   09:27:15</t>
  </si>
  <si>
    <t>16.10.2024   09:28:32</t>
  </si>
  <si>
    <t>16.10.2024   09:29:53</t>
  </si>
  <si>
    <t>16.10.2024   09:31:16</t>
  </si>
  <si>
    <t>16.10.2024   09:32:30</t>
  </si>
  <si>
    <t>16.10.2024   09:33:50</t>
  </si>
  <si>
    <t>16.10.2024   09:35:07</t>
  </si>
  <si>
    <t>16.10.2024   09:36:24</t>
  </si>
  <si>
    <t>16.10.2024   09:37:48</t>
  </si>
  <si>
    <t>16.10.2024   09:39:10</t>
  </si>
  <si>
    <t>16.10.2024   09:40:30</t>
  </si>
  <si>
    <t>16.10.2024   09:41:45</t>
  </si>
  <si>
    <t>16.10.2024   09:43:06</t>
  </si>
  <si>
    <t>16.10.2024   09:44:26</t>
  </si>
  <si>
    <t>16.10.2024   09:45:53</t>
  </si>
  <si>
    <t>16.10.2024   09:47:11</t>
  </si>
  <si>
    <t>16.10.2024   09:48:31</t>
  </si>
  <si>
    <t>16.10.2024   09:49:49</t>
  </si>
  <si>
    <t>16.10.2024   09:51:09</t>
  </si>
  <si>
    <t>16.10.2024   09:52:27</t>
  </si>
  <si>
    <t>16.10.2024   09:53:50</t>
  </si>
  <si>
    <t>16.10.2024   09:55:07</t>
  </si>
  <si>
    <t>16.10.2024   09:56:25</t>
  </si>
  <si>
    <t>16.10.2024   09:57:39</t>
  </si>
  <si>
    <t>16.10.2024   09:58:55</t>
  </si>
  <si>
    <t>16.10.2024   10:00:14</t>
  </si>
  <si>
    <t>16.10.2024   10:01:34</t>
  </si>
  <si>
    <t>16.10.2024   10:02:54</t>
  </si>
  <si>
    <t>16.10.2024   10:04:12</t>
  </si>
  <si>
    <t>16.10.2024   10:05:29</t>
  </si>
  <si>
    <t>16.10.2024   10:06:42</t>
  </si>
  <si>
    <t>16.10.2024   10:08:02</t>
  </si>
  <si>
    <t>16.10.2024   10:09:20</t>
  </si>
  <si>
    <t>16.10.2024   10:10:37</t>
  </si>
  <si>
    <t>16.10.2024   10:11:54</t>
  </si>
  <si>
    <t>16.10.2024   10:13:09</t>
  </si>
  <si>
    <t>16.10.2024   10:14:24</t>
  </si>
  <si>
    <t>16.10.2024   10:15:47</t>
  </si>
  <si>
    <t>16.10.2024   10:17:06</t>
  </si>
  <si>
    <t>16.10.2024   10:18:26</t>
  </si>
  <si>
    <t>16.10.2024   10:19:45</t>
  </si>
  <si>
    <t>16.10.2024   10:20:59</t>
  </si>
  <si>
    <t>16.10.2024   10:22:20</t>
  </si>
  <si>
    <t>16.10.2024   10:23:45</t>
  </si>
  <si>
    <t>16.10.2024   10:25:01</t>
  </si>
  <si>
    <t>16.10.2024   10:26:18</t>
  </si>
  <si>
    <t>16.10.2024   10:27:38</t>
  </si>
  <si>
    <t>16.10.2024   10:28:54</t>
  </si>
  <si>
    <t>16.10.2024   10:30:12</t>
  </si>
  <si>
    <t>16.10.2024   10:31:31</t>
  </si>
  <si>
    <t>16.10.2024   10:32:49</t>
  </si>
  <si>
    <t>16.10.2024   10:34:04</t>
  </si>
  <si>
    <t>16.10.2024   10:35:22</t>
  </si>
  <si>
    <t>16.10.2024   10:36:35</t>
  </si>
  <si>
    <t>16.10.2024   10:37:51</t>
  </si>
  <si>
    <t>16.10.2024   10:39:18</t>
  </si>
  <si>
    <t>16.10.2024   10:40:35</t>
  </si>
  <si>
    <t>16.10.2024   10:41:52</t>
  </si>
  <si>
    <t>16.10.2024   10:43:07</t>
  </si>
  <si>
    <t>16.10.2024   10:44:22</t>
  </si>
  <si>
    <t>16.10.2024   10:45:40</t>
  </si>
  <si>
    <t>16.10.2024   10:47:02</t>
  </si>
  <si>
    <t>16.10.2024   10:48:22</t>
  </si>
  <si>
    <t>16.10.2024   10:49:43</t>
  </si>
  <si>
    <t>16.10.2024   10:50:55</t>
  </si>
  <si>
    <t>16.10.2024   10:52:12</t>
  </si>
  <si>
    <t>16.10.2024   10:53:30</t>
  </si>
  <si>
    <t>16.10.2024   10:54:51</t>
  </si>
  <si>
    <t>16.10.2024   10:56:07</t>
  </si>
  <si>
    <t>16.10.2024   10:57:21</t>
  </si>
  <si>
    <t>16.10.2024   10:58:37</t>
  </si>
  <si>
    <t>16.10.2024   10:59:51</t>
  </si>
  <si>
    <t>16.10.2024   11:01:06</t>
  </si>
  <si>
    <t>16.10.2024   11:02:30</t>
  </si>
  <si>
    <t>16.10.2024   11:03:46</t>
  </si>
  <si>
    <t>16.10.2024   11:05:04</t>
  </si>
  <si>
    <t>16.10.2024   11:06:24</t>
  </si>
  <si>
    <t>16.10.2024   11:07:36</t>
  </si>
  <si>
    <t>16.10.2024   11:08:56</t>
  </si>
  <si>
    <t>16.10.2024   11:10:16</t>
  </si>
  <si>
    <t>16.10.2024   11:11:32</t>
  </si>
  <si>
    <t>16.10.2024   11:12:51</t>
  </si>
  <si>
    <t>16.10.2024   11:14:11</t>
  </si>
  <si>
    <t>16.10.2024   11:15:25</t>
  </si>
  <si>
    <t>16.10.2024   11:16:41</t>
  </si>
  <si>
    <t>16.10.2024   11:17:57</t>
  </si>
  <si>
    <t>16.10.2024   11:19:20</t>
  </si>
  <si>
    <t>16.10.2024   11:20:37</t>
  </si>
  <si>
    <t>16.10.2024   11:21:54</t>
  </si>
  <si>
    <t>16.10.2024   11:23:09</t>
  </si>
  <si>
    <t>16.10.2024   11:24:31</t>
  </si>
  <si>
    <t>16.10.2024   11:25:48</t>
  </si>
  <si>
    <t>16.10.2024   11:27:08</t>
  </si>
  <si>
    <t>16.10.2024   11:28:26</t>
  </si>
  <si>
    <t>16.10.2024   11:29:41</t>
  </si>
  <si>
    <t>16.10.2024   11:30:56</t>
  </si>
  <si>
    <t>16.10.2024   11:32:14</t>
  </si>
  <si>
    <t>16.10.2024   11:33:33</t>
  </si>
  <si>
    <t>16.10.2024   11:34:55</t>
  </si>
  <si>
    <t>16.10.2024   11:36:13</t>
  </si>
  <si>
    <t>16.10.2024   11:37:29</t>
  </si>
  <si>
    <t>16.10.2024   11:38:46</t>
  </si>
  <si>
    <t>16.10.2024   11:40:06</t>
  </si>
  <si>
    <t>16.10.2024   11:41:26</t>
  </si>
  <si>
    <t>16.10.2024   11:42:48</t>
  </si>
  <si>
    <t>16.10.2024   11:44:06</t>
  </si>
  <si>
    <t>16.10.2024   11:45:23</t>
  </si>
  <si>
    <t>16.10.2024   11:46:39</t>
  </si>
  <si>
    <t>16.10.2024   11:48:01</t>
  </si>
  <si>
    <t>16.10.2024   11:49:21</t>
  </si>
  <si>
    <t>16.10.2024   11:50:38</t>
  </si>
  <si>
    <t>16.10.2024   11:51:54</t>
  </si>
  <si>
    <t>16.10.2024   11:53:08</t>
  </si>
  <si>
    <t>16.10.2024   11:54:27</t>
  </si>
  <si>
    <t>16.10.2024   11:55:46</t>
  </si>
  <si>
    <t>16.10.2024   11:57:05</t>
  </si>
  <si>
    <t>16.10.2024   11:58:24</t>
  </si>
  <si>
    <t>16.10.2024   11:59:40</t>
  </si>
  <si>
    <t>16.10.2024   12:00:58</t>
  </si>
  <si>
    <t>16.10.2024   12:02:16</t>
  </si>
  <si>
    <t>16.10.2024   12:03:35</t>
  </si>
  <si>
    <t>16.10.2024   12:04:51</t>
  </si>
  <si>
    <t>16.10.2024   12:06:06</t>
  </si>
  <si>
    <t>16.10.2024   12:07:20</t>
  </si>
  <si>
    <t>16.10.2024   12:08:38</t>
  </si>
  <si>
    <t>16.10.2024   12:09:56</t>
  </si>
  <si>
    <t>16.10.2024   12:11:13</t>
  </si>
  <si>
    <t>16.10.2024   12:12:33</t>
  </si>
  <si>
    <t>16.10.2024   12:13:49</t>
  </si>
  <si>
    <t>16.10.2024   12:15:04</t>
  </si>
  <si>
    <t>16.10.2024   12:16:22</t>
  </si>
  <si>
    <t>16.10.2024   12:17:39</t>
  </si>
  <si>
    <t>16.10.2024   12:18:57</t>
  </si>
  <si>
    <t>16.10.2024   12:20:14</t>
  </si>
  <si>
    <t>16.10.2024   12:21:29</t>
  </si>
  <si>
    <t>16.10.2024   12:22:47</t>
  </si>
  <si>
    <t>16.10.2024   12:23:59</t>
  </si>
  <si>
    <t>16.10.2024   12:25:16</t>
  </si>
  <si>
    <t>16.10.2024   12:26:34</t>
  </si>
  <si>
    <t>16.10.2024   12:27:55</t>
  </si>
  <si>
    <t>16.10.2024   12:29:08</t>
  </si>
  <si>
    <t>16.10.2024   12:30:24</t>
  </si>
  <si>
    <t>16.10.2024   12:31:39</t>
  </si>
  <si>
    <t>16.10.2024   12:32:55</t>
  </si>
  <si>
    <t>16.10.2024   12:34:10</t>
  </si>
  <si>
    <t>16.10.2024   12:35:25</t>
  </si>
  <si>
    <t>16.10.2024   12:36:42</t>
  </si>
  <si>
    <t>16.10.2024   12:38:03</t>
  </si>
  <si>
    <t>16.10.2024   12:39:19</t>
  </si>
  <si>
    <t>16.10.2024   12:40:41</t>
  </si>
  <si>
    <t>16.10.2024   12:41:57</t>
  </si>
  <si>
    <t>16.10.2024   12:43:15</t>
  </si>
  <si>
    <t>16.10.2024   12:44:37</t>
  </si>
  <si>
    <t>16.10.2024   12:45:51</t>
  </si>
  <si>
    <t>16.10.2024   12:47:11</t>
  </si>
  <si>
    <t>16.10.2024   12:48:33</t>
  </si>
  <si>
    <t>16.10.2024   12:49:45</t>
  </si>
  <si>
    <t>16.10.2024   12:51:02</t>
  </si>
  <si>
    <t>16.10.2024   12:52:21</t>
  </si>
  <si>
    <t>16.10.2024   12:53:41</t>
  </si>
  <si>
    <t>16.10.2024   12:54:57</t>
  </si>
  <si>
    <t>16.10.2024   12:56:18</t>
  </si>
  <si>
    <t>16.10.2024   12:57:32</t>
  </si>
  <si>
    <t>16.10.2024   12:58:48</t>
  </si>
  <si>
    <t>16.10.2024   13:00:03</t>
  </si>
  <si>
    <t>16.10.2024   13:01:20</t>
  </si>
  <si>
    <t>16.10.2024   13:02:40</t>
  </si>
  <si>
    <t>16.10.2024   13:04:03</t>
  </si>
  <si>
    <t>16.10.2024   13:05:17</t>
  </si>
  <si>
    <t>16.10.2024   13:06:31</t>
  </si>
  <si>
    <t>16.10.2024   13:07:48</t>
  </si>
  <si>
    <t>16.10.2024   13:09:07</t>
  </si>
  <si>
    <t>16.10.2024   13:10:24</t>
  </si>
  <si>
    <t>16.10.2024   13:11:45</t>
  </si>
  <si>
    <t>16.10.2024   13:13:03</t>
  </si>
  <si>
    <t>16.10.2024   13:14:22</t>
  </si>
  <si>
    <t>16.10.2024   13:15:38</t>
  </si>
  <si>
    <t>16.10.2024   13:16:54</t>
  </si>
  <si>
    <t>16.10.2024   13:18:07</t>
  </si>
  <si>
    <t>16.10.2024   13:19:24</t>
  </si>
  <si>
    <t>16.10.2024   13:20:42</t>
  </si>
  <si>
    <t>16.10.2024   13:22:00</t>
  </si>
  <si>
    <t>16.10.2024   13:23:18</t>
  </si>
  <si>
    <t>16.10.2024   13:24:33</t>
  </si>
  <si>
    <t>16.10.2024   13:25:47</t>
  </si>
  <si>
    <t>16.10.2024   13:27:07</t>
  </si>
  <si>
    <t>16.10.2024   13:28:26</t>
  </si>
  <si>
    <t>16.10.2024   13:29:42</t>
  </si>
  <si>
    <t>16.10.2024   13:31:01</t>
  </si>
  <si>
    <t>16.10.2024   13:32:17</t>
  </si>
  <si>
    <t>16.10.2024   13:33:32</t>
  </si>
  <si>
    <t>16.10.2024   13:34:57</t>
  </si>
  <si>
    <t>16.10.2024   13:36:13</t>
  </si>
  <si>
    <t>16.10.2024   13:37:24</t>
  </si>
  <si>
    <t>16.10.2024   13:38:41</t>
  </si>
  <si>
    <t>16.10.2024   13:39:56</t>
  </si>
  <si>
    <t>16.10.2024   13:41:13</t>
  </si>
  <si>
    <t>16.10.2024   13:42:36</t>
  </si>
  <si>
    <t>16.10.2024   13:43:55</t>
  </si>
  <si>
    <t>16.10.2024   13:45:09</t>
  </si>
  <si>
    <t>16.10.2024   13:46:26</t>
  </si>
  <si>
    <t>16.10.2024   13:47:43</t>
  </si>
  <si>
    <t>16.10.2024   13:49:06</t>
  </si>
  <si>
    <t>16.10.2024   13:50:23</t>
  </si>
  <si>
    <t>16.10.2024   13:51:39</t>
  </si>
  <si>
    <t>16.10.2024   13:52:57</t>
  </si>
  <si>
    <t>16.10.2024   13:54:13</t>
  </si>
  <si>
    <t>16.10.2024   13:55:30</t>
  </si>
  <si>
    <t>16.10.2024   13:56:52</t>
  </si>
  <si>
    <t>16.10.2024   13:58:05</t>
  </si>
  <si>
    <t>16.10.2024   13:59:23</t>
  </si>
  <si>
    <t>16.10.2024   14:00:37</t>
  </si>
  <si>
    <t>16.10.2024   14:01:55</t>
  </si>
  <si>
    <t>16.10.2024   14:03:11</t>
  </si>
  <si>
    <t>16.10.2024   14:04:32</t>
  </si>
  <si>
    <t>16.10.2024   14:05:47</t>
  </si>
  <si>
    <t>16.10.2024   14:07:01</t>
  </si>
  <si>
    <t>16.10.2024   14:08:18</t>
  </si>
  <si>
    <t>16.10.2024   14:09:31</t>
  </si>
  <si>
    <t>16.10.2024   14:10:48</t>
  </si>
  <si>
    <t>16.10.2024   14:12:10</t>
  </si>
  <si>
    <t>16.10.2024   14:13:24</t>
  </si>
  <si>
    <t>16.10.2024   14:14:43</t>
  </si>
  <si>
    <t>16.10.2024   14:16:00</t>
  </si>
  <si>
    <t>16.10.2024   14:17:14</t>
  </si>
  <si>
    <t>16.10.2024   14:18:26</t>
  </si>
  <si>
    <t>16.10.2024   14:19:48</t>
  </si>
  <si>
    <t>16.10.2024   14:21:04</t>
  </si>
  <si>
    <t>16.10.2024   14:22:19</t>
  </si>
  <si>
    <t>16.10.2024   14:23:36</t>
  </si>
  <si>
    <t>16.10.2024   14:24:56</t>
  </si>
  <si>
    <t>16.10.2024   14:26:13</t>
  </si>
  <si>
    <t>16.10.2024   14:27:36</t>
  </si>
  <si>
    <t>16.10.2024   14:28:51</t>
  </si>
  <si>
    <t>16.10.2024   14:30:11</t>
  </si>
  <si>
    <t>16.10.2024   14:31:27</t>
  </si>
  <si>
    <t>16.10.2024   14:32:40</t>
  </si>
  <si>
    <t>16.10.2024   14:34:00</t>
  </si>
  <si>
    <t>16.10.2024   14:35:21</t>
  </si>
  <si>
    <t>16.10.2024   14:36:39</t>
  </si>
  <si>
    <t>16.10.2024   14:37:58</t>
  </si>
  <si>
    <t>16.10.2024   14:39:16</t>
  </si>
  <si>
    <t>16.10.2024   14:40:30</t>
  </si>
  <si>
    <t>16.10.2024   14:41:46</t>
  </si>
  <si>
    <t>16.10.2024   14:43:08</t>
  </si>
  <si>
    <t>16.10.2024   14:44:26</t>
  </si>
  <si>
    <t>16.10.2024   14:45:44</t>
  </si>
  <si>
    <t>16.10.2024   14:47:00</t>
  </si>
  <si>
    <t>16.10.2024   14:48:16</t>
  </si>
  <si>
    <t>16.10.2024   14:49:32</t>
  </si>
  <si>
    <t>16.10.2024   14:50:54</t>
  </si>
  <si>
    <t>16.10.2024   14:52:11</t>
  </si>
  <si>
    <t>16.10.2024   14:53:29</t>
  </si>
  <si>
    <t>16.10.2024   14:54:45</t>
  </si>
  <si>
    <t>16.10.2024   14:56:04</t>
  </si>
  <si>
    <t>16.10.2024   14:57:19</t>
  </si>
  <si>
    <t>16.10.2024   14:58:40</t>
  </si>
  <si>
    <t>16.10.2024   14:59:58</t>
  </si>
  <si>
    <t>16.10.2024   15:01:17</t>
  </si>
  <si>
    <t>16.10.2024   15:02:34</t>
  </si>
  <si>
    <t>16.10.2024   15:03:50</t>
  </si>
  <si>
    <t>16.10.2024   15:05:05</t>
  </si>
  <si>
    <t>16.10.2024   15:06:27</t>
  </si>
  <si>
    <t>16.10.2024   15:07:43</t>
  </si>
  <si>
    <t>16.10.2024   15:09:02</t>
  </si>
  <si>
    <t>16.10.2024   15:10:19</t>
  </si>
  <si>
    <t>16.10.2024   15:11:34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</si>
</sst>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dd/mm/yyyy\ hh:mm:ss"/>
    <numFmt numFmtId="165" formatCode="0.000"/>
    <numFmt numFmtId="166" formatCode="0.0"/>
    <numFmt numFmtId="167" formatCode="0.0000"/>
    <numFmt numFmtId="168" formatCode="0.00000"/>
  </numFmts>
  <fonts count="4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rgb="FF6A8759"/>
      <name val="JetBrains Mono"/>
      <family val="3"/>
    </font>
    <font>
      <b/>
      <sz val="11"/>
      <name val="Calibri"/>
      <family val="2"/>
      <charset val="204"/>
      <scheme val="minor"/>
    </font>
  </fonts>
  <fills count="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1">
    <xf numFmtId="0" fontId="0" fillId="0" borderId="0"/>
  </cellStyleXfs>
  <cellXfs count="80">
    <xf numFmtId="0" fontId="0" fillId="0" borderId="0" xfId="0"/>
    <xf numFmtId="0" fontId="0" fillId="0" borderId="1" xfId="0" applyBorder="1"/>
    <xf numFmtId="0" fontId="0" fillId="0" borderId="3" xfId="0" applyBorder="1" applyAlignment="1">
      <alignment vertical="center"/>
    </xf>
    <xf numFmtId="14" fontId="0" fillId="0" borderId="0" xfId="0" applyNumberFormat="1"/>
    <xf numFmtId="0" fontId="0" fillId="0" borderId="10" xfId="0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horizontal="center"/>
    </xf>
    <xf numFmtId="0" fontId="0" fillId="0" borderId="14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5" borderId="4" xfId="0" applyFill="1" applyBorder="1" applyAlignment="1">
      <alignment vertical="center"/>
    </xf>
    <xf numFmtId="0" fontId="0" fillId="5" borderId="6" xfId="0" applyFill="1" applyBorder="1" applyAlignment="1">
      <alignment vertical="center"/>
    </xf>
    <xf numFmtId="0" fontId="0" fillId="5" borderId="25" xfId="0" applyFill="1" applyBorder="1" applyAlignment="1">
      <alignment vertical="center"/>
    </xf>
    <xf numFmtId="0" fontId="0" fillId="5" borderId="2" xfId="0" applyFill="1" applyBorder="1" applyAlignment="1">
      <alignment vertical="center"/>
    </xf>
    <xf numFmtId="14" fontId="0" fillId="3" borderId="1" xfId="0" applyNumberFormat="1" applyFill="1" applyBorder="1"/>
    <xf numFmtId="2" fontId="1" fillId="3" borderId="5" xfId="0" applyNumberFormat="1" applyFont="1" applyFill="1" applyBorder="1" applyAlignment="1" applyProtection="1">
      <alignment vertical="center"/>
      <protection locked="0"/>
    </xf>
    <xf numFmtId="2" fontId="1" fillId="3" borderId="7" xfId="0" applyNumberFormat="1" applyFont="1" applyFill="1" applyBorder="1" applyAlignment="1" applyProtection="1">
      <alignment vertical="center"/>
      <protection locked="0"/>
    </xf>
    <xf numFmtId="2" fontId="1" fillId="3" borderId="9" xfId="0" applyNumberFormat="1" applyFont="1" applyFill="1" applyBorder="1" applyAlignment="1" applyProtection="1">
      <alignment vertical="center"/>
      <protection locked="0"/>
    </xf>
    <xf numFmtId="0" fontId="0" fillId="3" borderId="0" xfId="0" applyFill="1"/>
    <xf numFmtId="0" fontId="1" fillId="0" borderId="1" xfId="0" applyFont="1" applyBorder="1"/>
    <xf numFmtId="0" fontId="2" fillId="0" borderId="0" xfId="0" applyFont="1" applyAlignment="1">
      <alignment vertical="center"/>
    </xf>
    <xf numFmtId="0" fontId="0" fillId="3" borderId="1" xfId="0" applyFill="1" applyBorder="1"/>
    <xf numFmtId="0" fontId="0" fillId="0" borderId="0" xfId="0" applyAlignment="1">
      <alignment horizontal="center" vertical="center"/>
    </xf>
    <xf numFmtId="2" fontId="0" fillId="0" borderId="0" xfId="0" applyNumberFormat="1"/>
    <xf numFmtId="164" fontId="0" fillId="0" borderId="0" xfId="0" applyNumberFormat="1"/>
    <xf numFmtId="165" fontId="1" fillId="3" borderId="15" xfId="0" applyNumberFormat="1" applyFont="1" applyFill="1" applyBorder="1" applyAlignment="1">
      <alignment horizontal="center"/>
    </xf>
    <xf numFmtId="166" fontId="1" fillId="2" borderId="16" xfId="0" applyNumberFormat="1" applyFont="1" applyFill="1" applyBorder="1" applyAlignment="1" applyProtection="1">
      <alignment horizontal="center" wrapText="1"/>
      <protection locked="0"/>
    </xf>
    <xf numFmtId="166" fontId="1" fillId="2" borderId="17" xfId="0" applyNumberFormat="1" applyFont="1" applyFill="1" applyBorder="1" applyAlignment="1">
      <alignment horizontal="center"/>
    </xf>
    <xf numFmtId="165" fontId="1" fillId="3" borderId="18" xfId="0" applyNumberFormat="1" applyFont="1" applyFill="1" applyBorder="1" applyAlignment="1">
      <alignment horizontal="center"/>
    </xf>
    <xf numFmtId="166" fontId="0" fillId="0" borderId="19" xfId="0" applyNumberFormat="1" applyBorder="1" applyAlignment="1">
      <alignment horizontal="center"/>
    </xf>
    <xf numFmtId="166" fontId="0" fillId="0" borderId="0" xfId="0" applyNumberFormat="1" applyAlignment="1">
      <alignment horizontal="center" vertical="center"/>
    </xf>
    <xf numFmtId="166" fontId="0" fillId="0" borderId="0" xfId="0" applyNumberFormat="1"/>
    <xf numFmtId="166" fontId="0" fillId="2" borderId="21" xfId="0" applyNumberFormat="1" applyFill="1" applyBorder="1" applyAlignment="1" applyProtection="1">
      <alignment horizontal="center" vertical="center"/>
      <protection locked="0"/>
    </xf>
    <xf numFmtId="166" fontId="1" fillId="6" borderId="20" xfId="0" applyNumberFormat="1" applyFont="1" applyFill="1" applyBorder="1" applyAlignment="1">
      <alignment vertical="center"/>
    </xf>
    <xf numFmtId="0" fontId="0" fillId="5" borderId="0" xfId="0" applyFill="1" applyAlignment="1">
      <alignment vertical="center"/>
    </xf>
    <xf numFmtId="22" fontId="0" fillId="0" borderId="0" xfId="0" applyNumberFormat="1"/>
    <xf numFmtId="0" fontId="0" fillId="3" borderId="26" xfId="0" applyFill="1" applyBorder="1"/>
    <xf numFmtId="0" fontId="0" fillId="3" borderId="14" xfId="0" applyFill="1" applyBorder="1" applyAlignment="1">
      <alignment horizontal="center" vertical="center"/>
    </xf>
    <xf numFmtId="166" fontId="0" fillId="2" borderId="1" xfId="0" applyNumberFormat="1" applyFill="1" applyBorder="1" applyAlignment="1">
      <alignment horizontal="center" vertical="center"/>
    </xf>
    <xf numFmtId="166" fontId="1" fillId="2" borderId="1" xfId="0" applyNumberFormat="1" applyFont="1" applyFill="1" applyBorder="1" applyAlignment="1">
      <alignment horizontal="center" vertical="center"/>
    </xf>
    <xf numFmtId="2" fontId="1" fillId="2" borderId="11" xfId="0" applyNumberFormat="1" applyFont="1" applyFill="1" applyBorder="1" applyAlignment="1">
      <alignment vertical="center"/>
    </xf>
    <xf numFmtId="2" fontId="0" fillId="7" borderId="0" xfId="0" applyNumberFormat="1" applyFill="1"/>
    <xf numFmtId="1" fontId="0" fillId="0" borderId="0" xfId="0" applyNumberFormat="1"/>
    <xf numFmtId="2" fontId="0" fillId="2" borderId="21" xfId="0" applyNumberFormat="1" applyFill="1" applyBorder="1" applyAlignment="1" applyProtection="1">
      <alignment horizontal="center" vertical="center"/>
      <protection locked="0"/>
    </xf>
    <xf numFmtId="1" fontId="0" fillId="7" borderId="0" xfId="0" applyNumberFormat="1" applyFill="1"/>
    <xf numFmtId="2" fontId="1" fillId="0" borderId="0" xfId="0" applyNumberFormat="1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6" fontId="0" fillId="0" borderId="28" xfId="0" applyNumberFormat="1" applyBorder="1" applyAlignment="1">
      <alignment horizontal="center" vertical="center"/>
    </xf>
    <xf numFmtId="166" fontId="0" fillId="0" borderId="30" xfId="0" applyNumberFormat="1" applyBorder="1" applyAlignment="1">
      <alignment horizontal="center" vertical="center"/>
    </xf>
    <xf numFmtId="166" fontId="0" fillId="0" borderId="20" xfId="0" applyNumberFormat="1" applyBorder="1" applyAlignment="1">
      <alignment horizontal="center" vertical="center"/>
    </xf>
    <xf numFmtId="166" fontId="0" fillId="7" borderId="0" xfId="0" applyNumberFormat="1" applyFill="1"/>
    <xf numFmtId="167" fontId="0" fillId="7" borderId="0" xfId="0" applyNumberFormat="1" applyFill="1"/>
    <xf numFmtId="11" fontId="0" fillId="0" borderId="0" xfId="0" applyNumberFormat="1"/>
    <xf numFmtId="166" fontId="3" fillId="2" borderId="1" xfId="0" applyNumberFormat="1" applyFont="1" applyFill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1" fillId="0" borderId="0" xfId="0" applyFont="1"/>
    <xf numFmtId="166" fontId="1" fillId="0" borderId="0" xfId="0" applyNumberFormat="1" applyFont="1"/>
    <xf numFmtId="2" fontId="0" fillId="3" borderId="0" xfId="0" applyNumberFormat="1" applyFill="1"/>
    <xf numFmtId="166" fontId="0" fillId="3" borderId="0" xfId="0" applyNumberFormat="1" applyFill="1" applyAlignment="1">
      <alignment horizontal="center" vertical="center"/>
    </xf>
    <xf numFmtId="49" fontId="0" fillId="3" borderId="1" xfId="0" quotePrefix="1" applyNumberFormat="1" applyFill="1" applyBorder="1"/>
    <xf numFmtId="0" fontId="0" fillId="7" borderId="0" xfId="0" applyFill="1" applyAlignment="1">
      <alignment horizontal="center" vertical="center"/>
    </xf>
    <xf numFmtId="166" fontId="0" fillId="7" borderId="0" xfId="0" applyNumberFormat="1" applyFill="1" applyAlignment="1">
      <alignment horizontal="right"/>
    </xf>
    <xf numFmtId="168" fontId="0" fillId="7" borderId="0" xfId="0" applyNumberFormat="1" applyFill="1"/>
    <xf numFmtId="1" fontId="1" fillId="0" borderId="0" xfId="0" applyNumberFormat="1" applyFont="1"/>
    <xf numFmtId="167" fontId="0" fillId="0" borderId="0" xfId="0" applyNumberFormat="1"/>
    <xf numFmtId="0" fontId="1" fillId="4" borderId="14" xfId="0" applyFont="1" applyFill="1" applyBorder="1" applyAlignment="1">
      <alignment horizontal="center" vertical="center"/>
    </xf>
    <xf numFmtId="0" fontId="0" fillId="0" borderId="22" xfId="0" applyBorder="1"/>
    <xf numFmtId="0" fontId="0" fillId="0" borderId="23" xfId="0" applyBorder="1"/>
    <xf numFmtId="0" fontId="0" fillId="0" borderId="24" xfId="0" applyBorder="1"/>
  </cellXfs>
  <cellStyles count="1">
    <cellStyle name="Обычный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89882"/>
  <sheetViews>
    <sheetView tabSelected="1" topLeftCell="A10" zoomScale="64" zoomScaleNormal="64" workbookViewId="0">
      <selection activeCell="B39" sqref="B39"/>
    </sheetView>
  </sheetViews>
  <sheetFormatPr defaultRowHeight="14.5"/>
  <cols>
    <col min="1" max="1" width="58.81640625" customWidth="1"/>
    <col min="2" max="2" width="19.81640625" bestFit="1" customWidth="1"/>
    <col min="3" max="3" width="19.81640625" customWidth="1"/>
    <col min="4" max="4" width="47.7265625" bestFit="1" customWidth="1"/>
    <col min="5" max="5" width="34.7265625" style="26" bestFit="1" customWidth="1"/>
    <col min="6" max="6" width="17.81640625" bestFit="1" customWidth="1"/>
    <col min="7" max="7" width="47.7265625" bestFit="1" customWidth="1"/>
    <col min="8" max="8" width="34.7265625" style="26" bestFit="1" customWidth="1"/>
    <col min="9" max="9" width="17.81640625" bestFit="1" customWidth="1"/>
    <col min="10" max="10" width="14.7265625" customWidth="1"/>
    <col min="11" max="11" width="20.453125" bestFit="1" customWidth="1"/>
    <col min="12" max="12" width="11.1796875" customWidth="1"/>
    <col min="13" max="13" width="13.7265625" style="26" bestFit="1" customWidth="1"/>
    <col min="14" max="16" width="9.1796875" style="26" customWidth="1"/>
    <col min="17" max="17" width="19.81640625" bestFit="1" customWidth="1"/>
    <col min="19" max="19" width="9.1796875" customWidth="1"/>
    <col min="20" max="20" width="11.1796875" customWidth="1"/>
    <col min="21" max="21" width="13.7265625" style="26" bestFit="1" customWidth="1"/>
    <col min="22" max="24" width="9.1796875" style="26" customWidth="1"/>
    <col min="25" max="25" width="19.81640625" bestFit="1" customWidth="1"/>
    <col min="26" max="26" width="9.1796875" customWidth="1"/>
    <col min="31" max="31" width="10.453125" bestFit="1" customWidth="1"/>
    <col min="32" max="32" width="11.26953125" customWidth="1"/>
    <col min="35" max="35" width="11.26953125" bestFit="1" customWidth="1"/>
    <col min="36" max="36" width="18" bestFit="1" customWidth="1"/>
    <col min="37" max="40" width="37.1796875" customWidth="1"/>
  </cols>
  <sheetData>
    <row r="1" spans="1:40">
      <c r="A1" s="24" t="s">
        <v>0</v>
      </c>
      <c r="B1" s="24" t="s">
        <v>1</v>
      </c>
      <c r="C1" s="27" t="str">
        <f>TEXT(C4-1,"дд.мм.гггг чч:мм:сс")</f>
        <v>15.10.2024 15:10:19</v>
      </c>
      <c r="D1" s="21" t="s">
        <v>2</v>
      </c>
      <c r="E1" s="45"/>
      <c r="G1" s="21"/>
      <c r="H1" s="45"/>
      <c r="K1" t="s">
        <v>3</v>
      </c>
      <c r="L1" s="21"/>
      <c r="M1" t="s">
        <v>4</v>
      </c>
      <c r="N1" t="s">
        <v>5</v>
      </c>
      <c r="O1" t="s">
        <v>6</v>
      </c>
      <c r="Q1" s="21" t="s">
        <v>7</v>
      </c>
      <c r="R1" t="s">
        <v>8</v>
      </c>
      <c r="T1" s="21"/>
      <c r="Y1" s="21"/>
      <c r="AE1" s="55" t="s">
        <v>9</v>
      </c>
      <c r="AF1" s="58">
        <f>VLOOKUP(2500,M:P,4,TRUE)</f>
        <v>131.63049766743092</v>
      </c>
      <c r="AI1">
        <v>35</v>
      </c>
      <c r="AJ1">
        <v>36</v>
      </c>
      <c r="AK1" t="str">
        <f>TRIM(LEFTB(B6,IF(ISERROR(FIND(",",B6)),LEN(B6),FIND(",",B6)-1)))</f>
        <v>БУ9-2</v>
      </c>
      <c r="AL1" t="str">
        <f>TRIM(LEFTB(B6,IF(ISERROR(FIND(",",B6)),LEN(B6),FIND(",",B6)-1)))</f>
        <v>БУ9-2</v>
      </c>
      <c r="AM1" t="str">
        <f>IF(LEN(B6)-LEN(SUBSTITUTE(B6,",",""))&lt;1,"",TRIM(MID(B6,FIND(",",B6)+1,IF(ISERROR(FIND(",",B6,FIND(",",B6)+1)),LEN(B6)-FIND(",",B6),FIND(",",B6,FIND(",",B6)+1)-FIND(",",B6)-1)))
)</f>
        <v/>
      </c>
      <c r="AN1" t="str">
        <f>IF(LEN(B6)-LEN(SUBSTITUTE(B6,",",""))&lt;1,"",TRIM(MID(B6,FIND(",",B6)+1,IF(ISERROR(FIND(",",B6,FIND(",",B6)+1)),LEN(B6)-FIND(",",B6),FIND(",",B6,FIND(",",B6)+1)-FIND(",",B6)-1)))
)</f>
        <v/>
      </c>
    </row>
    <row r="2" spans="1:40">
      <c r="A2" s="24" t="s">
        <v>10</v>
      </c>
      <c r="B2" s="24" t="s">
        <v>11</v>
      </c>
      <c r="C2" t="str">
        <f>TEXT(C4,"дд.мм.гггг чч:мм:сс")</f>
        <v>16.10.2024 15:10:19</v>
      </c>
      <c r="D2" t="s">
        <v>12</v>
      </c>
      <c r="E2" s="45" t="s">
        <v>13</v>
      </c>
      <c r="H2" s="45"/>
      <c r="J2" t="str">
        <f>RIGHT(B63,8)</f>
        <v>14:30:52</v>
      </c>
      <c r="K2" s="27">
        <f>B5+J2</f>
        <v>45580.604768518519</v>
      </c>
      <c r="L2" s="27"/>
      <c r="M2" t="s">
        <v>14</v>
      </c>
      <c r="N2" t="s">
        <v>15</v>
      </c>
      <c r="O2" t="s">
        <v>15</v>
      </c>
      <c r="P2" s="26">
        <f>B42</f>
        <v>106.495</v>
      </c>
      <c r="Q2" s="38"/>
      <c r="R2" t="s">
        <v>16</v>
      </c>
      <c r="S2" s="34">
        <f>B42</f>
        <v>106.495</v>
      </c>
      <c r="T2" s="27"/>
      <c r="X2" s="26">
        <f>B42</f>
        <v>106.495</v>
      </c>
      <c r="Y2" s="38"/>
      <c r="AE2" s="56" t="s">
        <v>17</v>
      </c>
      <c r="AF2" s="59">
        <f>VLOOKUP(8760,M:P,4,TRUE)</f>
        <v>131.63049766743092</v>
      </c>
      <c r="AI2" s="49" t="s">
        <v>18</v>
      </c>
      <c r="AJ2" s="49" t="s">
        <v>19</v>
      </c>
      <c r="AK2" s="49" t="str">
        <f>CONCATENATE("Рпл на ВНК пласта ", AK1,", кгс/см2")</f>
        <v>Рпл на ВНК пласта БУ9-2, кгс/см2</v>
      </c>
      <c r="AL2" s="49" t="str">
        <f>CONCATENATE("Рпл на ВДП пласта ", AL1,", кгс/см2")</f>
        <v>Рпл на ВДП пласта БУ9-2, кгс/см2</v>
      </c>
      <c r="AM2" s="49" t="str">
        <f>CONCATENATE("Рпл на ВНК пласта ", AM1,", кгс/см2")</f>
        <v>Рпл на ВНК пласта , кгс/см2</v>
      </c>
      <c r="AN2" s="49" t="str">
        <f>CONCATENATE("Рпл на ВДП пласта ", AN1,", кгс/см2")</f>
        <v>Рпл на ВДП пласта , кгс/см2</v>
      </c>
    </row>
    <row r="3" spans="1:40">
      <c r="A3" s="24" t="s">
        <v>20</v>
      </c>
      <c r="B3" s="24" t="s">
        <v>21</v>
      </c>
      <c r="D3" t="s">
        <v>22</v>
      </c>
      <c r="E3" s="45" t="s">
        <v>23</v>
      </c>
      <c r="H3" s="45"/>
      <c r="J3" s="25" t="s">
        <v>24</v>
      </c>
      <c r="K3" s="27">
        <f>K2+M3/24</f>
        <v>45580.604778518522</v>
      </c>
      <c r="L3" s="27"/>
      <c r="M3" s="63">
        <v>2.399999993940583E-4</v>
      </c>
      <c r="N3">
        <v>9.4059449016806584E-3</v>
      </c>
      <c r="O3">
        <v>7.5098126917708683E-3</v>
      </c>
      <c r="P3" s="26">
        <f>P2+N3</f>
        <v>106.50440594490169</v>
      </c>
      <c r="Q3" s="38" t="s">
        <v>25</v>
      </c>
      <c r="R3">
        <v>107.304</v>
      </c>
      <c r="S3" s="26">
        <f>P2-N3</f>
        <v>106.48559405509832</v>
      </c>
      <c r="T3" s="27"/>
      <c r="U3" s="63"/>
      <c r="X3" s="26">
        <f>X2+V3</f>
        <v>106.495</v>
      </c>
      <c r="Y3" s="38"/>
      <c r="AE3" s="56" t="s">
        <v>26</v>
      </c>
      <c r="AF3" s="59">
        <f>VLOOKUP(17500,M:P,4,TRUE)</f>
        <v>131.63049766743092</v>
      </c>
      <c r="AI3" s="50">
        <f ca="1">C11</f>
        <v>45891</v>
      </c>
      <c r="AJ3" s="51">
        <v>0</v>
      </c>
      <c r="AK3" s="52">
        <f t="shared" ref="AK3:AK16" ca="1" si="0">VLOOKUP(AI3,K:P,6,TRUE)</f>
        <v>131.63049766743092</v>
      </c>
      <c r="AL3" s="52">
        <f t="shared" ref="AL3:AL16" ca="1" si="1">AK3-($B$26-$B$27)</f>
        <v>131.63049766743092</v>
      </c>
      <c r="AM3" s="52">
        <f t="shared" ref="AM3:AM16" ca="1" si="2">AK3+($C$26-$B$26)</f>
        <v>130.63049766743092</v>
      </c>
      <c r="AN3" s="52">
        <f t="shared" ref="AN3:AN16" ca="1" si="3">AL3+($C$27-$B$27)</f>
        <v>130.63049766743092</v>
      </c>
    </row>
    <row r="4" spans="1:40">
      <c r="A4" s="24" t="s">
        <v>27</v>
      </c>
      <c r="B4" s="24" t="s">
        <v>28</v>
      </c>
      <c r="C4" t="str">
        <f>INDEX(Q:Q,COUNTA(Q:Q))</f>
        <v>16.10.2024   15:10:19</v>
      </c>
      <c r="D4" t="s">
        <v>29</v>
      </c>
      <c r="E4" s="45" t="s">
        <v>30</v>
      </c>
      <c r="H4" s="45"/>
      <c r="J4" s="69">
        <v>240</v>
      </c>
      <c r="K4" s="27">
        <f t="shared" ref="K4:K67" si="4">IF(M4="","",K3+(M4-M3)/24)</f>
        <v>45580.604788518525</v>
      </c>
      <c r="L4" s="27"/>
      <c r="M4" s="63">
        <v>4.800000006071059E-4</v>
      </c>
      <c r="N4">
        <v>1.8767226175958541E-2</v>
      </c>
      <c r="O4">
        <v>1.9501129569262841E-2</v>
      </c>
      <c r="P4" s="26">
        <f t="shared" ref="P4:P67" si="5">IF(N4="","",P3+N4-N3)</f>
        <v>106.51376722617596</v>
      </c>
      <c r="Q4" s="38" t="s">
        <v>31</v>
      </c>
      <c r="R4">
        <v>107.414</v>
      </c>
      <c r="S4">
        <f t="shared" ref="S4:S67" si="6">IF(N4="","",S3-N4+N3)</f>
        <v>106.47623277382405</v>
      </c>
      <c r="T4" s="27"/>
      <c r="U4" s="63"/>
      <c r="X4" s="26" t="str">
        <f t="shared" ref="X4:X29" si="7">IF(V4="","",X3+V4-V3)</f>
        <v/>
      </c>
      <c r="Y4" s="38"/>
      <c r="AE4" s="57" t="s">
        <v>32</v>
      </c>
      <c r="AF4" s="60">
        <f>VLOOKUP(26280,M:P,4,TRUE)</f>
        <v>131.63049766743092</v>
      </c>
      <c r="AI4" s="50">
        <f t="shared" ref="AI4:AI13" ca="1" si="8">AI3+1</f>
        <v>45892</v>
      </c>
      <c r="AJ4" s="51">
        <f t="shared" ref="AJ4:AJ16" ca="1" si="9">(AI4-$AI$3)*24</f>
        <v>24</v>
      </c>
      <c r="AK4" s="52">
        <f t="shared" ca="1" si="0"/>
        <v>131.63049766743092</v>
      </c>
      <c r="AL4" s="52">
        <f t="shared" ca="1" si="1"/>
        <v>131.63049766743092</v>
      </c>
      <c r="AM4" s="52">
        <f t="shared" ca="1" si="2"/>
        <v>130.63049766743092</v>
      </c>
      <c r="AN4" s="52">
        <f t="shared" ca="1" si="3"/>
        <v>130.63049766743092</v>
      </c>
    </row>
    <row r="5" spans="1:40">
      <c r="A5" s="24" t="s">
        <v>33</v>
      </c>
      <c r="B5" s="17" t="s">
        <v>34</v>
      </c>
      <c r="C5" s="3" t="str">
        <f>LEFT(C4,10)</f>
        <v>16.10.2024</v>
      </c>
      <c r="D5" t="s">
        <v>35</v>
      </c>
      <c r="E5" s="45">
        <v>7.2999999999999995E-2</v>
      </c>
      <c r="F5" t="s">
        <v>36</v>
      </c>
      <c r="H5" s="45"/>
      <c r="J5" s="26">
        <f>N4-N3</f>
        <v>9.3612812742778825E-3</v>
      </c>
      <c r="K5" s="27">
        <f t="shared" si="4"/>
        <v>45580.604798518529</v>
      </c>
      <c r="L5" s="27"/>
      <c r="M5" s="63">
        <v>7.2000000000116415E-4</v>
      </c>
      <c r="N5">
        <v>2.80963189045851E-2</v>
      </c>
      <c r="O5">
        <v>2.8462524329082591E-2</v>
      </c>
      <c r="P5" s="26">
        <f t="shared" si="5"/>
        <v>106.52309631890459</v>
      </c>
      <c r="Q5" s="38" t="s">
        <v>37</v>
      </c>
      <c r="R5">
        <v>107.714</v>
      </c>
      <c r="S5">
        <f t="shared" si="6"/>
        <v>106.46690368109542</v>
      </c>
      <c r="T5" s="27"/>
      <c r="U5" s="63"/>
      <c r="X5" s="26" t="str">
        <f t="shared" si="7"/>
        <v/>
      </c>
      <c r="Y5" s="38"/>
      <c r="AE5" s="55" t="s">
        <v>38</v>
      </c>
      <c r="AF5" s="58" t="e">
        <f>VLOOKUP(2500,U:X,4,TRUE)</f>
        <v>#N/A</v>
      </c>
      <c r="AI5" s="50">
        <f t="shared" ca="1" si="8"/>
        <v>45893</v>
      </c>
      <c r="AJ5" s="51">
        <f t="shared" ca="1" si="9"/>
        <v>48</v>
      </c>
      <c r="AK5" s="52">
        <f t="shared" ca="1" si="0"/>
        <v>131.63049766743092</v>
      </c>
      <c r="AL5" s="52">
        <f t="shared" ca="1" si="1"/>
        <v>131.63049766743092</v>
      </c>
      <c r="AM5" s="52">
        <f t="shared" ca="1" si="2"/>
        <v>130.63049766743092</v>
      </c>
      <c r="AN5" s="52">
        <f t="shared" ca="1" si="3"/>
        <v>130.63049766743092</v>
      </c>
    </row>
    <row r="6" spans="1:40">
      <c r="A6" s="24" t="s">
        <v>39</v>
      </c>
      <c r="B6" s="70" t="s">
        <v>40</v>
      </c>
      <c r="C6" t="str">
        <f>TRIM(LEFTB(B6,IF(ISERROR(FIND(",",B6)),LEN(B6),FIND(",",B6)-1)))</f>
        <v>БУ9-2</v>
      </c>
      <c r="D6" t="s">
        <v>41</v>
      </c>
      <c r="E6" s="45">
        <v>8</v>
      </c>
      <c r="F6" t="s">
        <v>36</v>
      </c>
      <c r="H6" s="45"/>
      <c r="K6" s="27">
        <f t="shared" si="4"/>
        <v>45580.604808518532</v>
      </c>
      <c r="L6" s="27"/>
      <c r="M6" s="63">
        <v>9.599999993952224E-4</v>
      </c>
      <c r="N6">
        <v>3.7397750232288543E-2</v>
      </c>
      <c r="O6">
        <v>3.7548597256016648E-2</v>
      </c>
      <c r="P6" s="26">
        <f t="shared" si="5"/>
        <v>106.53239775023229</v>
      </c>
      <c r="Q6" s="38" t="s">
        <v>42</v>
      </c>
      <c r="R6">
        <v>107.714</v>
      </c>
      <c r="S6">
        <f t="shared" si="6"/>
        <v>106.45760224976772</v>
      </c>
      <c r="T6" s="27"/>
      <c r="U6" s="63"/>
      <c r="X6" s="26" t="str">
        <f t="shared" si="7"/>
        <v/>
      </c>
      <c r="Y6" s="38"/>
      <c r="AE6" s="56" t="s">
        <v>43</v>
      </c>
      <c r="AF6" s="59" t="e">
        <f>VLOOKUP(8760,U:X,4,TRUE)</f>
        <v>#N/A</v>
      </c>
      <c r="AI6" s="50">
        <f t="shared" ca="1" si="8"/>
        <v>45894</v>
      </c>
      <c r="AJ6" s="51">
        <f t="shared" ca="1" si="9"/>
        <v>72</v>
      </c>
      <c r="AK6" s="52">
        <f t="shared" ca="1" si="0"/>
        <v>131.63049766743092</v>
      </c>
      <c r="AL6" s="52">
        <f t="shared" ca="1" si="1"/>
        <v>131.63049766743092</v>
      </c>
      <c r="AM6" s="52">
        <f t="shared" ca="1" si="2"/>
        <v>130.63049766743092</v>
      </c>
      <c r="AN6" s="52">
        <f t="shared" ca="1" si="3"/>
        <v>130.63049766743092</v>
      </c>
    </row>
    <row r="7" spans="1:40">
      <c r="A7" s="24" t="s">
        <v>44</v>
      </c>
      <c r="B7" s="24" t="s">
        <v>45</v>
      </c>
      <c r="C7" t="str">
        <f>IF(LEN(B6)-LEN(SUBSTITUTE(B6,",",""))&lt;1,"",TRIM(MID(B6,FIND(",",B6)+1,IF(ISERROR(FIND(",",B6,FIND(",",B6)+1)),LEN(B6)-FIND(",",B6),FIND(",",B6,FIND(",",B6)+1)-FIND(",",B6)-1)))
)</f>
        <v/>
      </c>
      <c r="D7" t="s">
        <v>46</v>
      </c>
      <c r="E7" s="45">
        <v>0.15</v>
      </c>
      <c r="F7" t="s">
        <v>47</v>
      </c>
      <c r="H7" s="45"/>
      <c r="K7" s="27">
        <f t="shared" si="4"/>
        <v>45580.604818875552</v>
      </c>
      <c r="L7" s="27"/>
      <c r="M7">
        <v>1.2085683956684079E-3</v>
      </c>
      <c r="N7">
        <v>4.7004987181252129E-2</v>
      </c>
      <c r="O7">
        <v>4.7049366453502987E-2</v>
      </c>
      <c r="P7" s="26">
        <f t="shared" si="5"/>
        <v>106.54200498718126</v>
      </c>
      <c r="Q7" s="38" t="s">
        <v>48</v>
      </c>
      <c r="R7">
        <v>107.714</v>
      </c>
      <c r="S7">
        <f t="shared" si="6"/>
        <v>106.44799501281875</v>
      </c>
      <c r="T7" s="27"/>
      <c r="X7" s="26" t="str">
        <f t="shared" si="7"/>
        <v/>
      </c>
      <c r="Y7" s="38"/>
      <c r="AE7" s="56" t="s">
        <v>49</v>
      </c>
      <c r="AF7" s="59" t="e">
        <f>VLOOKUP(17500,U:X,4,TRUE)</f>
        <v>#N/A</v>
      </c>
      <c r="AI7" s="50">
        <f t="shared" ca="1" si="8"/>
        <v>45895</v>
      </c>
      <c r="AJ7" s="51">
        <f t="shared" ca="1" si="9"/>
        <v>96</v>
      </c>
      <c r="AK7" s="52">
        <f t="shared" ca="1" si="0"/>
        <v>131.63049766743092</v>
      </c>
      <c r="AL7" s="52">
        <f t="shared" ca="1" si="1"/>
        <v>131.63049766743092</v>
      </c>
      <c r="AM7" s="52">
        <f t="shared" ca="1" si="2"/>
        <v>130.63049766743092</v>
      </c>
      <c r="AN7" s="52">
        <f t="shared" ca="1" si="3"/>
        <v>130.63049766743092</v>
      </c>
    </row>
    <row r="8" spans="1:40">
      <c r="A8" s="24" t="s">
        <v>50</v>
      </c>
      <c r="B8" s="24" t="s">
        <v>51</v>
      </c>
      <c r="C8" t="str">
        <f>IF(LEN(B6)-LEN(SUBSTITUTE(B6,",",""))&lt;2,"",TRIM(IF(ISERROR(FIND(",",B6,FIND(",",B6,FIND(",",B6)+1)+1)),
RIGHTB(B6,LEN(B6)-FIND(",",B6,FIND(",",B6)+1)),
MID(B6,FIND(",",B6,FIND(",",B6)+1)+1,
IF(ISERROR(FIND(",",B6,FIND(",",B6,FIND(",",B6)+1)+1)),
LEN(B6),
FIND(",",B6,FIND(",",B6,FIND(",",B6)+1)+1)-FIND(",",B6,FIND(",",B6)+1)-1))))
)</f>
        <v/>
      </c>
      <c r="D8" t="s">
        <v>52</v>
      </c>
      <c r="E8" s="45" t="s">
        <v>53</v>
      </c>
      <c r="H8" s="45"/>
      <c r="K8" s="27">
        <f t="shared" si="4"/>
        <v>45580.604831914265</v>
      </c>
      <c r="L8" s="27"/>
      <c r="M8">
        <v>1.521497464636923E-3</v>
      </c>
      <c r="N8">
        <v>5.9064800823909802E-2</v>
      </c>
      <c r="O8">
        <v>5.9044123087029901E-2</v>
      </c>
      <c r="P8" s="26">
        <f t="shared" si="5"/>
        <v>106.55406480082391</v>
      </c>
      <c r="Q8" s="38" t="s">
        <v>54</v>
      </c>
      <c r="R8">
        <v>107.414</v>
      </c>
      <c r="S8">
        <f t="shared" si="6"/>
        <v>106.4359351991761</v>
      </c>
      <c r="T8" s="27"/>
      <c r="X8" s="26" t="str">
        <f t="shared" si="7"/>
        <v/>
      </c>
      <c r="Y8" s="38"/>
      <c r="AE8" s="57" t="s">
        <v>55</v>
      </c>
      <c r="AF8" s="60" t="e">
        <f>VLOOKUP(26280,U:X,4,TRUE)</f>
        <v>#N/A</v>
      </c>
      <c r="AI8" s="50">
        <f t="shared" ca="1" si="8"/>
        <v>45896</v>
      </c>
      <c r="AJ8" s="51">
        <f t="shared" ca="1" si="9"/>
        <v>120</v>
      </c>
      <c r="AK8" s="52">
        <f t="shared" ca="1" si="0"/>
        <v>131.63049766743092</v>
      </c>
      <c r="AL8" s="52">
        <f t="shared" ca="1" si="1"/>
        <v>131.63049766743092</v>
      </c>
      <c r="AM8" s="52">
        <f t="shared" ca="1" si="2"/>
        <v>130.63049766743092</v>
      </c>
      <c r="AN8" s="52">
        <f t="shared" ca="1" si="3"/>
        <v>130.63049766743092</v>
      </c>
    </row>
    <row r="9" spans="1:40">
      <c r="A9" s="24" t="s">
        <v>56</v>
      </c>
      <c r="B9" s="24">
        <v>3234</v>
      </c>
      <c r="C9" t="str">
        <f>IF(LEN(B6)-LEN(SUBSTITUTE(B6,",",""))&lt;3,"",TRIM(RIGHTB(B6,LEN(B6)-FIND(",",B6,FIND(",",B6,FIND(",",B6)+1)+1)))
)</f>
        <v/>
      </c>
      <c r="D9" t="s">
        <v>57</v>
      </c>
      <c r="E9" s="45"/>
      <c r="H9" s="45"/>
      <c r="K9" s="27">
        <f t="shared" si="4"/>
        <v>45580.604848329029</v>
      </c>
      <c r="L9" s="27"/>
      <c r="M9">
        <v>1.91545182315167E-3</v>
      </c>
      <c r="N9">
        <v>7.4195836975198895E-2</v>
      </c>
      <c r="O9">
        <v>7.4056514580494184E-2</v>
      </c>
      <c r="P9" s="26">
        <f t="shared" si="5"/>
        <v>106.5691958369752</v>
      </c>
      <c r="Q9" s="38" t="s">
        <v>58</v>
      </c>
      <c r="R9">
        <v>107.304</v>
      </c>
      <c r="S9">
        <f t="shared" si="6"/>
        <v>106.42080416302481</v>
      </c>
      <c r="T9" s="27"/>
      <c r="X9" s="26" t="str">
        <f t="shared" si="7"/>
        <v/>
      </c>
      <c r="Y9" s="38"/>
      <c r="AI9" s="50">
        <f t="shared" ca="1" si="8"/>
        <v>45897</v>
      </c>
      <c r="AJ9" s="51">
        <f t="shared" ca="1" si="9"/>
        <v>144</v>
      </c>
      <c r="AK9" s="52">
        <f t="shared" ca="1" si="0"/>
        <v>131.63049766743092</v>
      </c>
      <c r="AL9" s="52">
        <f t="shared" ca="1" si="1"/>
        <v>131.63049766743092</v>
      </c>
      <c r="AM9" s="52">
        <f t="shared" ca="1" si="2"/>
        <v>130.63049766743092</v>
      </c>
      <c r="AN9" s="52">
        <f t="shared" ca="1" si="3"/>
        <v>130.63049766743092</v>
      </c>
    </row>
    <row r="10" spans="1:40">
      <c r="A10" s="24" t="s">
        <v>59</v>
      </c>
      <c r="B10" s="24" t="s">
        <v>60</v>
      </c>
      <c r="D10" t="s">
        <v>61</v>
      </c>
      <c r="E10" s="45" t="s">
        <v>62</v>
      </c>
      <c r="H10" s="45"/>
      <c r="K10" s="27">
        <f t="shared" si="4"/>
        <v>45580.604868993993</v>
      </c>
      <c r="L10" s="27"/>
      <c r="M10">
        <v>2.4114109746733452E-3</v>
      </c>
      <c r="N10">
        <v>9.3169127572278757E-2</v>
      </c>
      <c r="O10">
        <v>9.282586730379537E-2</v>
      </c>
      <c r="P10" s="26">
        <f t="shared" si="5"/>
        <v>106.58816912757229</v>
      </c>
      <c r="Q10" s="38" t="s">
        <v>63</v>
      </c>
      <c r="R10">
        <v>107.104</v>
      </c>
      <c r="S10">
        <f t="shared" si="6"/>
        <v>106.40183087242772</v>
      </c>
      <c r="T10" s="27"/>
      <c r="X10" s="26" t="str">
        <f t="shared" si="7"/>
        <v/>
      </c>
      <c r="Y10" s="38"/>
      <c r="AI10" s="50">
        <f t="shared" ca="1" si="8"/>
        <v>45898</v>
      </c>
      <c r="AJ10" s="51">
        <f t="shared" ca="1" si="9"/>
        <v>168</v>
      </c>
      <c r="AK10" s="52">
        <f t="shared" ca="1" si="0"/>
        <v>131.63049766743092</v>
      </c>
      <c r="AL10" s="52">
        <f t="shared" ca="1" si="1"/>
        <v>131.63049766743092</v>
      </c>
      <c r="AM10" s="52">
        <f t="shared" ca="1" si="2"/>
        <v>130.63049766743092</v>
      </c>
      <c r="AN10" s="52">
        <f t="shared" ca="1" si="3"/>
        <v>130.63049766743092</v>
      </c>
    </row>
    <row r="11" spans="1:40">
      <c r="A11" s="24" t="s">
        <v>64</v>
      </c>
      <c r="B11" s="17" t="s">
        <v>65</v>
      </c>
      <c r="C11" s="3">
        <f ca="1">TODAY()</f>
        <v>45891</v>
      </c>
      <c r="D11" t="s">
        <v>20</v>
      </c>
      <c r="E11" s="45" t="s">
        <v>66</v>
      </c>
      <c r="H11" s="45"/>
      <c r="K11" s="27">
        <f t="shared" si="4"/>
        <v>45580.604895009645</v>
      </c>
      <c r="L11" s="27"/>
      <c r="M11">
        <v>3.035786554391962E-3</v>
      </c>
      <c r="N11">
        <v>0.1169437940060036</v>
      </c>
      <c r="O11">
        <v>0.1162626928629238</v>
      </c>
      <c r="P11" s="26">
        <f t="shared" si="5"/>
        <v>106.61194379400601</v>
      </c>
      <c r="Q11" s="38" t="s">
        <v>67</v>
      </c>
      <c r="R11">
        <v>107.304</v>
      </c>
      <c r="S11">
        <f t="shared" si="6"/>
        <v>106.378056205994</v>
      </c>
      <c r="T11" s="27"/>
      <c r="X11" s="26" t="str">
        <f t="shared" si="7"/>
        <v/>
      </c>
      <c r="Y11" s="38"/>
      <c r="AI11" s="50">
        <f t="shared" ca="1" si="8"/>
        <v>45899</v>
      </c>
      <c r="AJ11" s="51">
        <f t="shared" ca="1" si="9"/>
        <v>192</v>
      </c>
      <c r="AK11" s="52">
        <f t="shared" ca="1" si="0"/>
        <v>131.63049766743092</v>
      </c>
      <c r="AL11" s="52">
        <f t="shared" ca="1" si="1"/>
        <v>131.63049766743092</v>
      </c>
      <c r="AM11" s="52">
        <f t="shared" ca="1" si="2"/>
        <v>130.63049766743092</v>
      </c>
      <c r="AN11" s="52">
        <f t="shared" ca="1" si="3"/>
        <v>130.63049766743092</v>
      </c>
    </row>
    <row r="12" spans="1:40">
      <c r="A12" s="24"/>
      <c r="B12" s="24">
        <v>25</v>
      </c>
      <c r="D12" t="s">
        <v>39</v>
      </c>
      <c r="E12" s="45" t="s">
        <v>68</v>
      </c>
      <c r="H12" s="45"/>
      <c r="K12" s="27">
        <f t="shared" si="4"/>
        <v>45580.604927761407</v>
      </c>
      <c r="L12" s="27"/>
      <c r="M12">
        <v>3.8218288373172982E-3</v>
      </c>
      <c r="N12">
        <v>0.1467101793225726</v>
      </c>
      <c r="O12">
        <v>0.14548324023841169</v>
      </c>
      <c r="P12" s="26">
        <f t="shared" si="5"/>
        <v>106.64171017932257</v>
      </c>
      <c r="Q12" s="38" t="s">
        <v>69</v>
      </c>
      <c r="R12">
        <v>107.614</v>
      </c>
      <c r="S12">
        <f t="shared" si="6"/>
        <v>106.34828982067744</v>
      </c>
      <c r="T12" s="27"/>
      <c r="X12" s="26" t="str">
        <f t="shared" si="7"/>
        <v/>
      </c>
      <c r="Y12" s="38"/>
      <c r="AI12" s="50">
        <f t="shared" ca="1" si="8"/>
        <v>45900</v>
      </c>
      <c r="AJ12" s="51">
        <f t="shared" ca="1" si="9"/>
        <v>216</v>
      </c>
      <c r="AK12" s="52">
        <f t="shared" ca="1" si="0"/>
        <v>131.63049766743092</v>
      </c>
      <c r="AL12" s="52">
        <f t="shared" ca="1" si="1"/>
        <v>131.63049766743092</v>
      </c>
      <c r="AM12" s="52">
        <f t="shared" ca="1" si="2"/>
        <v>130.63049766743092</v>
      </c>
      <c r="AN12" s="52">
        <f t="shared" ca="1" si="3"/>
        <v>130.63049766743092</v>
      </c>
    </row>
    <row r="13" spans="1:40" ht="15.75" customHeight="1" thickBot="1">
      <c r="A13" s="24"/>
      <c r="B13" s="24">
        <v>0.8</v>
      </c>
      <c r="C13" s="66" t="s">
        <v>70</v>
      </c>
      <c r="D13" t="s">
        <v>71</v>
      </c>
      <c r="E13" s="45" t="s">
        <v>72</v>
      </c>
      <c r="H13" s="45"/>
      <c r="K13" s="27">
        <f t="shared" si="4"/>
        <v>45580.60496899343</v>
      </c>
      <c r="L13" s="27"/>
      <c r="M13">
        <v>4.8113974426087234E-3</v>
      </c>
      <c r="N13">
        <v>0.1839414643974274</v>
      </c>
      <c r="O13">
        <v>0.18184833694931371</v>
      </c>
      <c r="P13" s="26">
        <f t="shared" si="5"/>
        <v>106.67894146439743</v>
      </c>
      <c r="Q13" s="38" t="s">
        <v>73</v>
      </c>
      <c r="R13">
        <v>107.92400000000001</v>
      </c>
      <c r="S13">
        <f t="shared" si="6"/>
        <v>106.31105853560258</v>
      </c>
      <c r="T13" s="27"/>
      <c r="X13" s="26" t="str">
        <f t="shared" si="7"/>
        <v/>
      </c>
      <c r="Y13" s="38"/>
      <c r="AI13" s="50">
        <f t="shared" ca="1" si="8"/>
        <v>45901</v>
      </c>
      <c r="AJ13" s="51">
        <f t="shared" ca="1" si="9"/>
        <v>240</v>
      </c>
      <c r="AK13" s="52">
        <f t="shared" ca="1" si="0"/>
        <v>131.63049766743092</v>
      </c>
      <c r="AL13" s="52">
        <f t="shared" ca="1" si="1"/>
        <v>131.63049766743092</v>
      </c>
      <c r="AM13" s="52">
        <f t="shared" ca="1" si="2"/>
        <v>130.63049766743092</v>
      </c>
      <c r="AN13" s="52">
        <f t="shared" ca="1" si="3"/>
        <v>130.63049766743092</v>
      </c>
    </row>
    <row r="14" spans="1:40" ht="15.75" customHeight="1" thickBot="1">
      <c r="A14" s="24"/>
      <c r="B14" s="39" t="s">
        <v>74</v>
      </c>
      <c r="C14" s="40">
        <v>1</v>
      </c>
      <c r="D14" t="s">
        <v>75</v>
      </c>
      <c r="E14" s="45" t="s">
        <v>76</v>
      </c>
      <c r="H14" s="45"/>
      <c r="K14" s="27">
        <f t="shared" si="4"/>
        <v>45580.605020901472</v>
      </c>
      <c r="L14" s="27"/>
      <c r="M14">
        <v>6.0571905069082277E-3</v>
      </c>
      <c r="N14">
        <v>0.23045468876024661</v>
      </c>
      <c r="O14">
        <v>0.2270054793648934</v>
      </c>
      <c r="P14" s="26">
        <f t="shared" si="5"/>
        <v>106.72545468876025</v>
      </c>
      <c r="Q14" s="38" t="s">
        <v>77</v>
      </c>
      <c r="R14">
        <v>108.024</v>
      </c>
      <c r="S14">
        <f t="shared" si="6"/>
        <v>106.26454531123976</v>
      </c>
      <c r="T14" s="27"/>
      <c r="X14" s="26" t="str">
        <f t="shared" si="7"/>
        <v/>
      </c>
      <c r="Y14" s="38"/>
      <c r="AI14" s="50">
        <f ca="1">$AI$13+240/24</f>
        <v>45911</v>
      </c>
      <c r="AJ14" s="51">
        <f t="shared" ca="1" si="9"/>
        <v>480</v>
      </c>
      <c r="AK14" s="52">
        <f t="shared" ca="1" si="0"/>
        <v>131.63049766743092</v>
      </c>
      <c r="AL14" s="52">
        <f t="shared" ca="1" si="1"/>
        <v>131.63049766743092</v>
      </c>
      <c r="AM14" s="52">
        <f t="shared" ca="1" si="2"/>
        <v>130.63049766743092</v>
      </c>
      <c r="AN14" s="52">
        <f t="shared" ca="1" si="3"/>
        <v>130.63049766743092</v>
      </c>
    </row>
    <row r="15" spans="1:40" ht="15.75" customHeight="1" thickBot="1">
      <c r="A15" s="24"/>
      <c r="B15" s="17" t="s">
        <v>74</v>
      </c>
      <c r="C15" s="66" t="s">
        <v>78</v>
      </c>
      <c r="D15" t="s">
        <v>79</v>
      </c>
      <c r="E15" s="45"/>
      <c r="H15" s="45"/>
      <c r="K15" s="27">
        <f t="shared" si="4"/>
        <v>45580.60508624983</v>
      </c>
      <c r="L15" s="27"/>
      <c r="M15">
        <v>7.6255510539340321E-3</v>
      </c>
      <c r="N15">
        <v>0.28848175239382517</v>
      </c>
      <c r="O15">
        <v>0.28293191656587469</v>
      </c>
      <c r="P15" s="26">
        <f t="shared" si="5"/>
        <v>106.78348175239383</v>
      </c>
      <c r="Q15" s="38" t="s">
        <v>80</v>
      </c>
      <c r="R15">
        <v>108.124</v>
      </c>
      <c r="S15">
        <f t="shared" si="6"/>
        <v>106.20651824760618</v>
      </c>
      <c r="T15" s="27"/>
      <c r="X15" s="26" t="str">
        <f t="shared" si="7"/>
        <v/>
      </c>
      <c r="Y15" s="38"/>
      <c r="AI15" s="50">
        <f ca="1">$AI$13+360/24</f>
        <v>45916</v>
      </c>
      <c r="AJ15" s="51">
        <f t="shared" ca="1" si="9"/>
        <v>600</v>
      </c>
      <c r="AK15" s="52">
        <f t="shared" ca="1" si="0"/>
        <v>131.63049766743092</v>
      </c>
      <c r="AL15" s="52">
        <f t="shared" ca="1" si="1"/>
        <v>131.63049766743092</v>
      </c>
      <c r="AM15" s="52">
        <f t="shared" ca="1" si="2"/>
        <v>130.63049766743092</v>
      </c>
      <c r="AN15" s="52">
        <f t="shared" ca="1" si="3"/>
        <v>130.63049766743092</v>
      </c>
    </row>
    <row r="16" spans="1:40" ht="15.75" customHeight="1" thickBot="1">
      <c r="A16" s="24"/>
      <c r="B16" s="39" t="s">
        <v>81</v>
      </c>
      <c r="C16" s="40">
        <v>1</v>
      </c>
      <c r="D16" t="s">
        <v>82</v>
      </c>
      <c r="E16" s="45">
        <v>2.9</v>
      </c>
      <c r="F16" t="s">
        <v>83</v>
      </c>
      <c r="H16" s="45"/>
      <c r="K16" s="27">
        <f t="shared" si="4"/>
        <v>45580.605168518538</v>
      </c>
      <c r="L16" s="27"/>
      <c r="M16">
        <v>9.5999999994091922E-3</v>
      </c>
      <c r="N16">
        <v>0.36075028110288071</v>
      </c>
      <c r="O16">
        <v>0.35197462080370823</v>
      </c>
      <c r="P16" s="26">
        <f t="shared" si="5"/>
        <v>106.85575028110289</v>
      </c>
      <c r="Q16" s="38" t="s">
        <v>84</v>
      </c>
      <c r="R16">
        <v>108.024</v>
      </c>
      <c r="S16">
        <f t="shared" si="6"/>
        <v>106.13424971889712</v>
      </c>
      <c r="T16" s="27"/>
      <c r="X16" s="26" t="str">
        <f t="shared" si="7"/>
        <v/>
      </c>
      <c r="Y16" s="38"/>
      <c r="AI16" s="50">
        <f ca="1">$AI$13+480/24</f>
        <v>45921</v>
      </c>
      <c r="AJ16" s="51">
        <f t="shared" ca="1" si="9"/>
        <v>720</v>
      </c>
      <c r="AK16" s="52">
        <f t="shared" ca="1" si="0"/>
        <v>131.63049766743092</v>
      </c>
      <c r="AL16" s="52">
        <f t="shared" ca="1" si="1"/>
        <v>131.63049766743092</v>
      </c>
      <c r="AM16" s="52">
        <f t="shared" ca="1" si="2"/>
        <v>130.63049766743092</v>
      </c>
      <c r="AN16" s="52">
        <f t="shared" ca="1" si="3"/>
        <v>130.63049766743092</v>
      </c>
    </row>
    <row r="17" spans="1:25" ht="15.75" customHeight="1" thickBot="1">
      <c r="D17" t="s">
        <v>85</v>
      </c>
      <c r="E17" s="45">
        <v>0.15</v>
      </c>
      <c r="F17" t="s">
        <v>86</v>
      </c>
      <c r="H17" s="45"/>
      <c r="K17" s="27">
        <f t="shared" si="4"/>
        <v>45580.605272088702</v>
      </c>
      <c r="L17" s="27"/>
      <c r="M17">
        <v>1.20856839530461E-2</v>
      </c>
      <c r="N17">
        <v>0.45057304126422482</v>
      </c>
      <c r="O17">
        <v>0.43687998415067358</v>
      </c>
      <c r="P17" s="26">
        <f t="shared" si="5"/>
        <v>106.94557304126423</v>
      </c>
      <c r="Q17" s="38" t="s">
        <v>87</v>
      </c>
      <c r="R17">
        <v>107.81399999999999</v>
      </c>
      <c r="S17">
        <f t="shared" si="6"/>
        <v>106.04442695873578</v>
      </c>
      <c r="T17" s="27"/>
      <c r="X17" s="26" t="str">
        <f t="shared" si="7"/>
        <v/>
      </c>
      <c r="Y17" s="38"/>
    </row>
    <row r="18" spans="1:25" ht="15.75" customHeight="1" thickBot="1">
      <c r="A18" s="7" t="s">
        <v>88</v>
      </c>
      <c r="B18" s="7" t="s">
        <v>89</v>
      </c>
      <c r="C18" s="7" t="s">
        <v>90</v>
      </c>
      <c r="D18" t="s">
        <v>91</v>
      </c>
      <c r="E18" s="45">
        <v>0.13</v>
      </c>
      <c r="F18" t="s">
        <v>92</v>
      </c>
      <c r="H18" s="45"/>
      <c r="K18" s="27">
        <f t="shared" si="4"/>
        <v>45580.605402475812</v>
      </c>
      <c r="L18" s="27"/>
      <c r="M18">
        <v>1.5214974648188219E-2</v>
      </c>
      <c r="N18">
        <v>0.56194248896861587</v>
      </c>
      <c r="O18">
        <v>0.54080103179318151</v>
      </c>
      <c r="P18" s="26">
        <f t="shared" si="5"/>
        <v>107.05694248896862</v>
      </c>
      <c r="Q18" s="38" t="s">
        <v>93</v>
      </c>
      <c r="R18">
        <v>107.714</v>
      </c>
      <c r="S18">
        <f t="shared" si="6"/>
        <v>105.93305751103139</v>
      </c>
      <c r="T18" s="27"/>
      <c r="X18" s="26" t="str">
        <f t="shared" si="7"/>
        <v/>
      </c>
      <c r="Y18" s="38"/>
    </row>
    <row r="19" spans="1:25" ht="15.75" customHeight="1" thickBot="1">
      <c r="A19" s="28"/>
      <c r="B19" s="29">
        <f>B100</f>
        <v>38</v>
      </c>
      <c r="C19" s="30">
        <f>ABS(B19/(B38-B42))</f>
        <v>1.5118061517134052</v>
      </c>
      <c r="D19" t="s">
        <v>94</v>
      </c>
      <c r="E19" s="45">
        <v>-4.54</v>
      </c>
      <c r="F19" t="s">
        <v>47</v>
      </c>
      <c r="H19" s="45"/>
      <c r="K19" s="27">
        <f t="shared" si="4"/>
        <v>45580.605566623461</v>
      </c>
      <c r="L19" s="27"/>
      <c r="M19">
        <v>1.915451822424075E-2</v>
      </c>
      <c r="N19">
        <v>0.69962351906216125</v>
      </c>
      <c r="O19">
        <v>0.66726234618831726</v>
      </c>
      <c r="P19" s="26">
        <f t="shared" si="5"/>
        <v>107.19462351906216</v>
      </c>
      <c r="Q19" s="38" t="s">
        <v>95</v>
      </c>
      <c r="R19">
        <v>107.414</v>
      </c>
      <c r="S19">
        <f t="shared" si="6"/>
        <v>105.79537648093785</v>
      </c>
      <c r="T19" s="27"/>
      <c r="X19" s="26" t="str">
        <f t="shared" si="7"/>
        <v/>
      </c>
      <c r="Y19" s="38"/>
    </row>
    <row r="20" spans="1:25" ht="15.75" customHeight="1" thickBot="1">
      <c r="A20" s="31">
        <v>1</v>
      </c>
      <c r="B20" s="29">
        <f>B19*(1-B13/100)*B12/24</f>
        <v>39.266666666666666</v>
      </c>
      <c r="C20" s="32"/>
      <c r="D20" t="s">
        <v>96</v>
      </c>
      <c r="E20" s="45">
        <v>49.2</v>
      </c>
      <c r="F20" t="s">
        <v>97</v>
      </c>
      <c r="H20" s="45"/>
      <c r="K20" s="27">
        <f t="shared" si="4"/>
        <v>45580.605773273106</v>
      </c>
      <c r="L20" s="27"/>
      <c r="M20">
        <v>2.4114109743095469E-2</v>
      </c>
      <c r="N20">
        <v>0.86923187969018212</v>
      </c>
      <c r="O20">
        <v>0.82005384490470157</v>
      </c>
      <c r="P20" s="26">
        <f t="shared" si="5"/>
        <v>107.36423187969018</v>
      </c>
      <c r="Q20" s="38" t="s">
        <v>98</v>
      </c>
      <c r="R20">
        <v>107.304</v>
      </c>
      <c r="S20">
        <f t="shared" si="6"/>
        <v>105.62576812030983</v>
      </c>
      <c r="T20" s="27"/>
      <c r="X20" s="26" t="str">
        <f t="shared" si="7"/>
        <v/>
      </c>
      <c r="Y20" s="38"/>
    </row>
    <row r="21" spans="1:25" ht="15.75" customHeight="1" thickBot="1">
      <c r="D21" t="s">
        <v>99</v>
      </c>
      <c r="E21" s="45">
        <v>5.47</v>
      </c>
      <c r="F21" t="s">
        <v>100</v>
      </c>
      <c r="H21" s="45"/>
      <c r="K21" s="27">
        <f t="shared" si="4"/>
        <v>45580.606033429598</v>
      </c>
      <c r="L21" s="27"/>
      <c r="M21">
        <v>3.0357865538462651E-2</v>
      </c>
      <c r="N21">
        <v>1.0772780296445419</v>
      </c>
      <c r="O21">
        <v>1.003017120064092</v>
      </c>
      <c r="P21" s="26">
        <f t="shared" si="5"/>
        <v>107.57227802964455</v>
      </c>
      <c r="Q21" s="38" t="s">
        <v>101</v>
      </c>
      <c r="R21">
        <v>107.514</v>
      </c>
      <c r="S21">
        <f t="shared" si="6"/>
        <v>105.41772197035546</v>
      </c>
      <c r="T21" s="27"/>
      <c r="X21" s="26" t="str">
        <f t="shared" si="7"/>
        <v/>
      </c>
      <c r="Y21" s="38"/>
    </row>
    <row r="22" spans="1:25" ht="15.75" customHeight="1" thickBot="1">
      <c r="A22" s="8" t="s">
        <v>102</v>
      </c>
      <c r="B22" s="2" t="s">
        <v>103</v>
      </c>
      <c r="D22" t="s">
        <v>104</v>
      </c>
      <c r="E22" s="45">
        <v>144.274</v>
      </c>
      <c r="F22" t="s">
        <v>16</v>
      </c>
      <c r="H22" s="45"/>
      <c r="K22" s="27">
        <f t="shared" si="4"/>
        <v>45580.606360947218</v>
      </c>
      <c r="L22" s="27"/>
      <c r="M22">
        <v>3.8218288373172982E-2</v>
      </c>
      <c r="N22">
        <v>1.3311471940761019</v>
      </c>
      <c r="O22">
        <v>1.2196868577334139</v>
      </c>
      <c r="P22" s="26">
        <f t="shared" si="5"/>
        <v>107.8261471940761</v>
      </c>
      <c r="Q22" s="38" t="s">
        <v>105</v>
      </c>
      <c r="R22">
        <v>107.514</v>
      </c>
      <c r="S22">
        <f t="shared" si="6"/>
        <v>105.16385280592391</v>
      </c>
      <c r="T22" s="27"/>
      <c r="X22" s="26" t="str">
        <f t="shared" si="7"/>
        <v/>
      </c>
      <c r="Y22" s="38"/>
    </row>
    <row r="23" spans="1:25">
      <c r="A23" s="36">
        <v>179.2</v>
      </c>
      <c r="B23" s="43">
        <f>B38-A23</f>
        <v>-47.569502332569073</v>
      </c>
      <c r="D23" t="s">
        <v>106</v>
      </c>
      <c r="E23" s="45"/>
      <c r="H23" s="45"/>
      <c r="K23" s="27">
        <f t="shared" si="4"/>
        <v>45580.606773267471</v>
      </c>
      <c r="L23" s="27"/>
      <c r="M23">
        <v>4.8113974427906207E-2</v>
      </c>
      <c r="N23">
        <v>1.6389781367854339</v>
      </c>
      <c r="O23">
        <v>1.472756269825493</v>
      </c>
      <c r="P23" s="26">
        <f t="shared" si="5"/>
        <v>108.13397813678544</v>
      </c>
      <c r="Q23" s="38" t="s">
        <v>107</v>
      </c>
      <c r="R23">
        <v>107.20399999999999</v>
      </c>
      <c r="S23">
        <f t="shared" si="6"/>
        <v>104.85602186321456</v>
      </c>
      <c r="T23" s="27"/>
      <c r="X23" s="26" t="str">
        <f t="shared" si="7"/>
        <v/>
      </c>
      <c r="Y23" s="38"/>
    </row>
    <row r="24" spans="1:25" ht="15.75" customHeight="1" thickBot="1">
      <c r="D24" t="s">
        <v>108</v>
      </c>
      <c r="E24" s="45"/>
      <c r="H24" s="45"/>
      <c r="K24" s="27">
        <f t="shared" si="4"/>
        <v>45580.607292347915</v>
      </c>
      <c r="L24" s="27"/>
      <c r="M24">
        <v>6.0571905070901273E-2</v>
      </c>
      <c r="N24">
        <v>2.0093970975290389</v>
      </c>
      <c r="O24">
        <v>1.763351559576315</v>
      </c>
      <c r="P24" s="26">
        <f t="shared" si="5"/>
        <v>108.50439709752904</v>
      </c>
      <c r="Q24" s="38" t="s">
        <v>109</v>
      </c>
      <c r="R24">
        <v>107.004</v>
      </c>
      <c r="S24">
        <f t="shared" si="6"/>
        <v>104.48560290247097</v>
      </c>
      <c r="T24" s="27"/>
      <c r="X24" s="26" t="str">
        <f t="shared" si="7"/>
        <v/>
      </c>
      <c r="Y24" s="38"/>
    </row>
    <row r="25" spans="1:25" ht="15.75" customHeight="1" thickBot="1">
      <c r="A25" s="9" t="s">
        <v>110</v>
      </c>
      <c r="B25" s="2" t="s">
        <v>111</v>
      </c>
      <c r="C25" s="26">
        <f>B77+C26-B26</f>
        <v>143.274</v>
      </c>
      <c r="D25" t="s">
        <v>91</v>
      </c>
      <c r="E25" s="45">
        <v>0.13</v>
      </c>
      <c r="F25" t="s">
        <v>92</v>
      </c>
      <c r="H25" s="45"/>
      <c r="K25" s="27">
        <f t="shared" si="4"/>
        <v>45580.607945831478</v>
      </c>
      <c r="L25" s="27"/>
      <c r="M25">
        <v>7.6255510533883353E-2</v>
      </c>
      <c r="N25">
        <v>2.4510625125807781</v>
      </c>
      <c r="O25">
        <v>2.0901240819552398</v>
      </c>
      <c r="P25" s="26">
        <f t="shared" si="5"/>
        <v>108.94606251258077</v>
      </c>
      <c r="Q25" s="38" t="s">
        <v>112</v>
      </c>
      <c r="R25">
        <v>106.795</v>
      </c>
      <c r="S25">
        <f t="shared" si="6"/>
        <v>104.04393748741924</v>
      </c>
      <c r="T25" s="27"/>
      <c r="X25" s="26" t="str">
        <f t="shared" si="7"/>
        <v/>
      </c>
      <c r="Y25" s="38"/>
    </row>
    <row r="26" spans="1:25">
      <c r="A26" s="10" t="s">
        <v>113</v>
      </c>
      <c r="B26" s="18">
        <v>1</v>
      </c>
      <c r="C26" s="21"/>
      <c r="D26" t="s">
        <v>114</v>
      </c>
      <c r="E26" s="45">
        <v>0.49299999999999999</v>
      </c>
      <c r="F26" t="s">
        <v>47</v>
      </c>
      <c r="H26" s="45"/>
      <c r="K26" s="27">
        <f t="shared" si="4"/>
        <v>45580.608768518541</v>
      </c>
      <c r="L26" s="27"/>
      <c r="M26">
        <v>9.5999999999548891E-2</v>
      </c>
      <c r="N26">
        <v>2.9719809485200348</v>
      </c>
      <c r="O26">
        <v>2.4482173179014439</v>
      </c>
      <c r="P26" s="26">
        <f t="shared" si="5"/>
        <v>109.46698094852003</v>
      </c>
      <c r="Q26" s="38" t="s">
        <v>115</v>
      </c>
      <c r="R26">
        <v>106.795</v>
      </c>
      <c r="S26">
        <f t="shared" si="6"/>
        <v>103.52301905147998</v>
      </c>
      <c r="T26" s="27"/>
      <c r="X26" s="26" t="str">
        <f t="shared" si="7"/>
        <v/>
      </c>
      <c r="Y26" s="38"/>
    </row>
    <row r="27" spans="1:25">
      <c r="A27" s="11" t="s">
        <v>116</v>
      </c>
      <c r="B27" s="19">
        <v>1</v>
      </c>
      <c r="C27" s="21"/>
      <c r="D27" t="s">
        <v>117</v>
      </c>
      <c r="E27" s="45">
        <v>4.18</v>
      </c>
      <c r="F27" t="s">
        <v>118</v>
      </c>
      <c r="H27" s="45"/>
      <c r="K27" s="27">
        <f t="shared" si="4"/>
        <v>45580.609804220192</v>
      </c>
      <c r="L27" s="27"/>
      <c r="M27">
        <v>0.12085683953228001</v>
      </c>
      <c r="N27">
        <v>3.5785761541020449</v>
      </c>
      <c r="O27">
        <v>2.8282621444048952</v>
      </c>
      <c r="P27" s="26">
        <f t="shared" si="5"/>
        <v>110.07357615410203</v>
      </c>
      <c r="Q27" s="38" t="s">
        <v>119</v>
      </c>
      <c r="R27">
        <v>106.905</v>
      </c>
      <c r="S27">
        <f t="shared" si="6"/>
        <v>102.91642384589798</v>
      </c>
      <c r="T27" s="27"/>
      <c r="X27" s="26" t="str">
        <f t="shared" si="7"/>
        <v/>
      </c>
      <c r="Y27" s="38"/>
    </row>
    <row r="28" spans="1:25" ht="15.75" customHeight="1" thickBot="1">
      <c r="A28" s="12" t="s">
        <v>120</v>
      </c>
      <c r="B28" s="20">
        <v>1</v>
      </c>
      <c r="C28" s="21"/>
      <c r="D28" t="s">
        <v>121</v>
      </c>
      <c r="E28" s="45">
        <v>-0.5</v>
      </c>
      <c r="F28" t="s">
        <v>47</v>
      </c>
      <c r="H28" s="45"/>
      <c r="K28" s="27">
        <f t="shared" si="4"/>
        <v>45580.611108091318</v>
      </c>
      <c r="L28" s="27"/>
      <c r="M28">
        <v>0.15214974647642521</v>
      </c>
      <c r="N28">
        <v>4.2745423137776459</v>
      </c>
      <c r="O28">
        <v>3.215727619845588</v>
      </c>
      <c r="P28" s="26">
        <f t="shared" si="5"/>
        <v>110.76954231377763</v>
      </c>
      <c r="Q28" s="38" t="s">
        <v>122</v>
      </c>
      <c r="R28">
        <v>106.69499999999999</v>
      </c>
      <c r="S28">
        <f t="shared" si="6"/>
        <v>102.22045768622237</v>
      </c>
      <c r="T28" s="27"/>
      <c r="X28" s="26" t="str">
        <f t="shared" si="7"/>
        <v/>
      </c>
      <c r="Y28" s="38"/>
    </row>
    <row r="29" spans="1:25" ht="15.75" customHeight="1" thickBot="1">
      <c r="C29" s="21"/>
      <c r="D29" t="s">
        <v>123</v>
      </c>
      <c r="E29" s="45">
        <v>-4.04</v>
      </c>
      <c r="F29" t="s">
        <v>47</v>
      </c>
      <c r="H29" s="45"/>
      <c r="K29" s="27">
        <f t="shared" si="4"/>
        <v>45580.612749567808</v>
      </c>
      <c r="L29" s="27"/>
      <c r="M29">
        <v>0.1915451822369505</v>
      </c>
      <c r="N29">
        <v>5.0596140626917032</v>
      </c>
      <c r="O29">
        <v>3.5910451709912818</v>
      </c>
      <c r="P29" s="26">
        <f t="shared" si="5"/>
        <v>111.5546140626917</v>
      </c>
      <c r="Q29" s="38" t="s">
        <v>124</v>
      </c>
      <c r="R29">
        <v>106.795</v>
      </c>
      <c r="S29">
        <f t="shared" si="6"/>
        <v>101.43538593730831</v>
      </c>
      <c r="T29" s="27"/>
      <c r="X29" s="26" t="str">
        <f t="shared" si="7"/>
        <v/>
      </c>
      <c r="Y29" s="38"/>
    </row>
    <row r="30" spans="1:25" ht="15.75" customHeight="1" thickBot="1">
      <c r="A30" s="9" t="s">
        <v>125</v>
      </c>
      <c r="B30" s="2" t="s">
        <v>111</v>
      </c>
      <c r="C30" s="67" t="str">
        <f>IF(C29="","",B35+C29)</f>
        <v/>
      </c>
      <c r="D30" t="s">
        <v>126</v>
      </c>
      <c r="E30" s="45">
        <v>-7.5900000000000004E-3</v>
      </c>
      <c r="F30" t="s">
        <v>47</v>
      </c>
      <c r="H30" s="45"/>
      <c r="K30" s="27">
        <f t="shared" si="4"/>
        <v>45580.614816064277</v>
      </c>
      <c r="L30" s="27"/>
      <c r="M30">
        <v>0.24114109742549769</v>
      </c>
      <c r="N30">
        <v>5.9284767538152714</v>
      </c>
      <c r="O30">
        <v>3.930231684431353</v>
      </c>
      <c r="P30" s="26">
        <f t="shared" si="5"/>
        <v>112.42347675381527</v>
      </c>
      <c r="Q30" s="38" t="s">
        <v>127</v>
      </c>
      <c r="R30">
        <v>107.004</v>
      </c>
      <c r="S30">
        <f t="shared" si="6"/>
        <v>100.56652324618474</v>
      </c>
      <c r="T30" s="27"/>
      <c r="Y30" s="38"/>
    </row>
    <row r="31" spans="1:25">
      <c r="A31" s="4" t="s">
        <v>113</v>
      </c>
      <c r="B31" s="18">
        <v>1</v>
      </c>
      <c r="C31" s="21"/>
      <c r="D31" t="s">
        <v>128</v>
      </c>
      <c r="E31" s="45">
        <v>40</v>
      </c>
      <c r="F31" t="s">
        <v>36</v>
      </c>
      <c r="H31" s="45"/>
      <c r="K31" s="27">
        <f t="shared" si="4"/>
        <v>45580.61741762919</v>
      </c>
      <c r="L31" s="27"/>
      <c r="M31">
        <v>0.30357865537553153</v>
      </c>
      <c r="N31">
        <v>6.8698230544190411</v>
      </c>
      <c r="O31">
        <v>4.2030670292191772</v>
      </c>
      <c r="P31" s="26">
        <f t="shared" si="5"/>
        <v>113.36482305441903</v>
      </c>
      <c r="Q31" s="38" t="s">
        <v>129</v>
      </c>
      <c r="R31">
        <v>107.004</v>
      </c>
      <c r="S31">
        <f t="shared" si="6"/>
        <v>99.625176945580975</v>
      </c>
      <c r="T31" s="27"/>
      <c r="Y31" s="38"/>
    </row>
    <row r="32" spans="1:25">
      <c r="A32" s="5" t="s">
        <v>116</v>
      </c>
      <c r="B32" s="19">
        <v>1</v>
      </c>
      <c r="C32" s="21"/>
      <c r="D32" t="s">
        <v>130</v>
      </c>
      <c r="E32" s="45">
        <v>4.5</v>
      </c>
      <c r="F32" t="s">
        <v>36</v>
      </c>
      <c r="H32" s="45"/>
      <c r="K32" s="27">
        <f t="shared" si="4"/>
        <v>45580.620692805373</v>
      </c>
      <c r="L32" s="27"/>
      <c r="M32">
        <v>0.38218288373172982</v>
      </c>
      <c r="N32">
        <v>7.8644230078652653</v>
      </c>
      <c r="O32">
        <v>4.3625576567652837</v>
      </c>
      <c r="P32" s="26">
        <f t="shared" si="5"/>
        <v>114.35942300786526</v>
      </c>
      <c r="Q32" s="38" t="s">
        <v>131</v>
      </c>
      <c r="R32">
        <v>107.304</v>
      </c>
      <c r="S32">
        <f t="shared" si="6"/>
        <v>98.630576992134749</v>
      </c>
      <c r="T32" s="27"/>
      <c r="Y32" s="38"/>
    </row>
    <row r="33" spans="1:25" ht="15.75" customHeight="1" thickBot="1">
      <c r="A33" s="6" t="s">
        <v>120</v>
      </c>
      <c r="B33" s="20">
        <v>1</v>
      </c>
      <c r="C33" s="21"/>
      <c r="D33" t="s">
        <v>132</v>
      </c>
      <c r="E33" s="45"/>
      <c r="H33" s="45"/>
      <c r="K33" s="27">
        <f t="shared" si="4"/>
        <v>45580.624816007898</v>
      </c>
      <c r="L33" s="27"/>
      <c r="M33">
        <v>0.48113974428270012</v>
      </c>
      <c r="N33">
        <v>8.8793256277216361</v>
      </c>
      <c r="O33">
        <v>4.3252891214251266</v>
      </c>
      <c r="P33" s="26">
        <f t="shared" si="5"/>
        <v>115.37432562772163</v>
      </c>
      <c r="Q33" s="38" t="s">
        <v>133</v>
      </c>
      <c r="R33">
        <v>107.304</v>
      </c>
      <c r="S33">
        <f t="shared" si="6"/>
        <v>97.615674372278377</v>
      </c>
      <c r="T33" s="27"/>
      <c r="Y33" s="38"/>
    </row>
    <row r="34" spans="1:25">
      <c r="C34" s="68"/>
      <c r="D34" t="s">
        <v>41</v>
      </c>
      <c r="E34" s="45">
        <v>9</v>
      </c>
      <c r="F34" t="s">
        <v>36</v>
      </c>
      <c r="H34" s="45"/>
      <c r="K34" s="27">
        <f t="shared" si="4"/>
        <v>45580.630006812331</v>
      </c>
      <c r="L34" s="27"/>
      <c r="M34">
        <v>0.60571905069991772</v>
      </c>
      <c r="N34">
        <v>9.8568740237373582</v>
      </c>
      <c r="O34">
        <v>3.9690077554741241</v>
      </c>
      <c r="P34" s="26">
        <f t="shared" si="5"/>
        <v>116.35187402373735</v>
      </c>
      <c r="Q34" s="38" t="s">
        <v>134</v>
      </c>
      <c r="R34">
        <v>107.20399999999999</v>
      </c>
      <c r="S34">
        <f t="shared" si="6"/>
        <v>96.638125976262657</v>
      </c>
      <c r="T34" s="27"/>
      <c r="Y34" s="38"/>
    </row>
    <row r="35" spans="1:25">
      <c r="A35" s="1" t="s">
        <v>135</v>
      </c>
      <c r="B35" s="41">
        <f>B38-B26</f>
        <v>130.63049766743092</v>
      </c>
      <c r="C35" s="67" t="str">
        <f>IF(C34="","",B35+C34)</f>
        <v/>
      </c>
      <c r="D35" t="s">
        <v>104</v>
      </c>
      <c r="E35" s="45">
        <v>144.274</v>
      </c>
      <c r="F35" t="s">
        <v>16</v>
      </c>
      <c r="H35" s="45"/>
      <c r="K35" s="27">
        <f t="shared" si="4"/>
        <v>45580.636541647938</v>
      </c>
      <c r="L35" s="27"/>
      <c r="M35">
        <v>0.76255510533519555</v>
      </c>
      <c r="N35">
        <v>10.707783205412319</v>
      </c>
      <c r="O35">
        <v>3.1975998664551399</v>
      </c>
      <c r="P35" s="26">
        <f t="shared" si="5"/>
        <v>117.20278320541232</v>
      </c>
      <c r="Q35" s="38" t="s">
        <v>136</v>
      </c>
      <c r="R35">
        <v>107.20399999999999</v>
      </c>
      <c r="S35">
        <f t="shared" si="6"/>
        <v>95.787216794587692</v>
      </c>
      <c r="T35" s="27"/>
      <c r="Y35" s="38"/>
    </row>
    <row r="36" spans="1:25">
      <c r="A36" s="1" t="str">
        <f>CONCATENATE("Расчетное пластовое давление (на ВДП пласта ", AK1, "), (кгс/см2)")</f>
        <v>Расчетное пластовое давление (на ВДП пласта БУ9-2), (кгс/см2)</v>
      </c>
      <c r="B36" s="41">
        <f>B35+B27</f>
        <v>131.63049766743092</v>
      </c>
      <c r="C36" s="33" t="str">
        <f>IF(C27="","",B35+C27)</f>
        <v/>
      </c>
      <c r="D36" t="s">
        <v>137</v>
      </c>
      <c r="E36" s="45">
        <v>49.2</v>
      </c>
      <c r="F36" t="s">
        <v>97</v>
      </c>
      <c r="H36" s="45"/>
      <c r="K36" s="27">
        <f t="shared" si="4"/>
        <v>45580.644768518549</v>
      </c>
      <c r="L36" s="27"/>
      <c r="M36">
        <v>0.95999999999912689</v>
      </c>
      <c r="N36">
        <v>11.330078442442341</v>
      </c>
      <c r="O36">
        <v>2.073484888867982</v>
      </c>
      <c r="P36" s="26">
        <f t="shared" si="5"/>
        <v>117.82507844244233</v>
      </c>
      <c r="Q36" s="38" t="s">
        <v>138</v>
      </c>
      <c r="R36">
        <v>107.514</v>
      </c>
      <c r="S36">
        <f t="shared" si="6"/>
        <v>95.164921557557676</v>
      </c>
      <c r="T36" s="27"/>
      <c r="Y36" s="38"/>
    </row>
    <row r="37" spans="1:25">
      <c r="A37" s="1" t="str">
        <f>CONCATENATE("Расчетное пластовое давление (на ГНК пласта ", AK1, "), (кгс/см2)")</f>
        <v>Расчетное пластовое давление (на ГНК пласта БУ9-2), (кгс/см2)</v>
      </c>
      <c r="B37" s="41">
        <f>B35+B28</f>
        <v>131.63049766743092</v>
      </c>
      <c r="C37" s="33" t="str">
        <f>IF(C28="","",B35+C28)</f>
        <v/>
      </c>
      <c r="D37" t="s">
        <v>139</v>
      </c>
      <c r="E37" s="45">
        <v>5.47</v>
      </c>
      <c r="F37" t="s">
        <v>100</v>
      </c>
      <c r="H37" s="45"/>
      <c r="K37" s="27">
        <f t="shared" si="4"/>
        <v>45580.65512553502</v>
      </c>
      <c r="L37" s="27"/>
      <c r="M37">
        <v>1.2085683953209809</v>
      </c>
      <c r="N37">
        <v>11.663172103486581</v>
      </c>
      <c r="O37">
        <v>0.89415930117659159</v>
      </c>
      <c r="P37" s="26">
        <f t="shared" si="5"/>
        <v>118.15817210348656</v>
      </c>
      <c r="Q37" s="38" t="s">
        <v>140</v>
      </c>
      <c r="R37">
        <v>107.714</v>
      </c>
      <c r="S37">
        <f t="shared" si="6"/>
        <v>94.831827896513445</v>
      </c>
      <c r="T37" s="27"/>
      <c r="Y37" s="38"/>
    </row>
    <row r="38" spans="1:25">
      <c r="A38" s="22" t="str">
        <f>CONCATENATE("Расчетное пластовое давление (на ВНК пласта ", AK1, "), (кгс/см2)")</f>
        <v>Расчетное пластовое давление (на ВНК пласта БУ9-2), (кгс/см2)</v>
      </c>
      <c r="B38" s="64">
        <f>IF(B16="ГРП",B137,IF(O1="",B143,IFERROR(B137,IF(B16="КВД",VLOOKUP(J4,M:P,4,TRUE),IF(B16="КПД",VLOOKUP(J4,M:S,7,TRUE),IF(B16="КПД+ИД",VLOOKUP(J4,M:S,7,TRUE),IF(B16="КСД",VLOOKUP(J4,M:S,2,TRUE),IF(B16="ГРП",VLOOKUP(J4,M:S,7,TRUE),VLOOKUP(J4,M:P,4,TRUE)))))))))</f>
        <v>131.63049766743092</v>
      </c>
      <c r="C38" s="33" t="str">
        <f>IF(C26="","",B35+C26)</f>
        <v/>
      </c>
      <c r="D38" t="s">
        <v>141</v>
      </c>
      <c r="E38" s="45">
        <v>0.61</v>
      </c>
      <c r="F38" t="s">
        <v>47</v>
      </c>
      <c r="H38" s="45"/>
      <c r="K38" s="27">
        <f t="shared" si="4"/>
        <v>45580.66816424625</v>
      </c>
      <c r="L38" s="27"/>
      <c r="M38">
        <v>1.5214974647624331</v>
      </c>
      <c r="N38">
        <v>11.74211044280587</v>
      </c>
      <c r="O38">
        <v>7.0553137325105666E-2</v>
      </c>
      <c r="P38" s="26">
        <f t="shared" si="5"/>
        <v>118.23711044280586</v>
      </c>
      <c r="Q38" s="38" t="s">
        <v>142</v>
      </c>
      <c r="R38">
        <v>108.533</v>
      </c>
      <c r="S38">
        <f t="shared" si="6"/>
        <v>94.752889557194152</v>
      </c>
      <c r="T38" s="27"/>
      <c r="Y38" s="38"/>
    </row>
    <row r="39" spans="1:25">
      <c r="A39" s="1" t="s">
        <v>143</v>
      </c>
      <c r="B39" s="41">
        <f>B42-B31</f>
        <v>105.495</v>
      </c>
      <c r="C39" s="71">
        <f>INDEX(Z:Z,COUNTA(Z:Z))</f>
        <v>0</v>
      </c>
      <c r="D39" t="s">
        <v>104</v>
      </c>
      <c r="E39" s="45" t="s">
        <v>144</v>
      </c>
      <c r="H39" s="45"/>
      <c r="K39" s="27">
        <f t="shared" si="4"/>
        <v>45580.684579011147</v>
      </c>
      <c r="L39" s="27"/>
      <c r="M39">
        <v>1.915451822369505</v>
      </c>
      <c r="N39">
        <v>11.695667526970681</v>
      </c>
      <c r="O39">
        <v>-0.13422711655815661</v>
      </c>
      <c r="P39" s="26">
        <f t="shared" si="5"/>
        <v>118.19066752697067</v>
      </c>
      <c r="Q39" s="38" t="s">
        <v>145</v>
      </c>
      <c r="R39">
        <v>108.733</v>
      </c>
      <c r="S39">
        <f t="shared" si="6"/>
        <v>94.799332473029338</v>
      </c>
      <c r="T39" s="27"/>
      <c r="Y39" s="38"/>
    </row>
    <row r="40" spans="1:25">
      <c r="A40" s="1" t="str">
        <f>CONCATENATE("Забойное давление (на ВДП пласта ", B6, "), (кгс/см2)")</f>
        <v>Забойное давление (на ВДП пласта БУ9-2), (кгс/см2)</v>
      </c>
      <c r="B40" s="41">
        <f>B39+B32</f>
        <v>106.495</v>
      </c>
      <c r="C40" s="33" t="str">
        <f>IF(C32="","",B39+C32)</f>
        <v/>
      </c>
      <c r="D40" t="s">
        <v>146</v>
      </c>
      <c r="E40" s="45"/>
      <c r="H40" s="45"/>
      <c r="K40" s="27">
        <f t="shared" si="4"/>
        <v>45580.705243975812</v>
      </c>
      <c r="L40" s="27"/>
      <c r="M40">
        <v>2.4114109742477008</v>
      </c>
      <c r="N40">
        <v>11.68023487030338</v>
      </c>
      <c r="O40">
        <v>0.23780704467921471</v>
      </c>
      <c r="P40" s="26">
        <f t="shared" si="5"/>
        <v>118.17523487030337</v>
      </c>
      <c r="Q40" s="38" t="s">
        <v>147</v>
      </c>
      <c r="R40">
        <v>108.93300000000001</v>
      </c>
      <c r="S40">
        <f t="shared" si="6"/>
        <v>94.814765129696639</v>
      </c>
      <c r="T40" s="27"/>
      <c r="Y40" s="38"/>
    </row>
    <row r="41" spans="1:25">
      <c r="A41" s="1" t="str">
        <f>CONCATENATE("Забойное давление (на ГНК пласта ", B6, "), (кгс/см2)")</f>
        <v>Забойное давление (на ГНК пласта БУ9-2), (кгс/см2)</v>
      </c>
      <c r="B41" s="41">
        <f>B39+B33</f>
        <v>106.495</v>
      </c>
      <c r="C41" s="33" t="str">
        <f>IF(C33="","",B39+C33)</f>
        <v/>
      </c>
      <c r="D41" t="s">
        <v>148</v>
      </c>
      <c r="E41" s="45">
        <v>-8390.51</v>
      </c>
      <c r="F41" t="s">
        <v>118</v>
      </c>
      <c r="H41" s="45"/>
      <c r="K41" s="27">
        <f t="shared" si="4"/>
        <v>45580.731259624961</v>
      </c>
      <c r="L41" s="27"/>
      <c r="M41">
        <v>3.0357865537589528</v>
      </c>
      <c r="N41">
        <v>11.805375710408789</v>
      </c>
      <c r="O41">
        <v>0.92183731259920343</v>
      </c>
      <c r="P41" s="26">
        <f t="shared" si="5"/>
        <v>118.30037571040877</v>
      </c>
      <c r="Q41" s="38" t="s">
        <v>149</v>
      </c>
      <c r="R41">
        <v>108.93300000000001</v>
      </c>
      <c r="S41">
        <f t="shared" si="6"/>
        <v>94.689624289591237</v>
      </c>
      <c r="T41" s="27"/>
      <c r="Y41" s="38"/>
    </row>
    <row r="42" spans="1:25">
      <c r="A42" s="22" t="str">
        <f>CONCATENATE("Забойное давление (на ВНК пласта ", B6, "), (кгс/см2)")</f>
        <v>Забойное давление (на ВНК пласта БУ9-2), (кгс/см2)</v>
      </c>
      <c r="B42" s="42">
        <f>IF(B16="КСД",B43,B101)</f>
        <v>106.495</v>
      </c>
      <c r="C42" s="33" t="str">
        <f>IF(C31="","",B39+C31)</f>
        <v/>
      </c>
      <c r="D42" t="s">
        <v>150</v>
      </c>
      <c r="E42" s="45">
        <v>240</v>
      </c>
      <c r="F42" t="s">
        <v>118</v>
      </c>
      <c r="H42" s="45"/>
      <c r="K42" s="27">
        <f t="shared" si="4"/>
        <v>45580.764011386775</v>
      </c>
      <c r="L42" s="27"/>
      <c r="M42">
        <v>3.8218288373100222</v>
      </c>
      <c r="N42">
        <v>12.10554981479458</v>
      </c>
      <c r="O42">
        <v>1.6343371108587219</v>
      </c>
      <c r="P42" s="26">
        <f t="shared" si="5"/>
        <v>118.60054981479456</v>
      </c>
      <c r="Q42" s="38" t="s">
        <v>151</v>
      </c>
      <c r="R42">
        <v>108.533</v>
      </c>
      <c r="S42">
        <f t="shared" si="6"/>
        <v>94.389450185205447</v>
      </c>
      <c r="T42" s="27"/>
      <c r="Y42" s="38"/>
    </row>
    <row r="43" spans="1:25" ht="15.75" customHeight="1" thickBot="1">
      <c r="A43" s="23" t="s">
        <v>152</v>
      </c>
      <c r="B43" s="72">
        <f>INDEX(R:R,COUNTA(R:R))</f>
        <v>128.1</v>
      </c>
      <c r="C43" s="54">
        <f>(VLOOKUP(C2,Q:R,2,TRUE)-VLOOKUP(C1,Q:R,2,TRUE))</f>
        <v>7.4449999999999932</v>
      </c>
      <c r="D43" t="s">
        <v>153</v>
      </c>
      <c r="E43" s="45">
        <v>2.4000000000000001E-4</v>
      </c>
      <c r="F43" t="s">
        <v>118</v>
      </c>
      <c r="H43" s="45"/>
      <c r="K43" s="27">
        <f t="shared" si="4"/>
        <v>45580.805243412004</v>
      </c>
      <c r="L43" s="27"/>
      <c r="M43">
        <v>4.8113974428179063</v>
      </c>
      <c r="N43">
        <v>12.559676904597151</v>
      </c>
      <c r="O43">
        <v>2.2096979948231068</v>
      </c>
      <c r="P43" s="26">
        <f t="shared" si="5"/>
        <v>119.05467690459713</v>
      </c>
      <c r="Q43" s="38" t="s">
        <v>154</v>
      </c>
      <c r="R43">
        <v>108.024</v>
      </c>
      <c r="S43">
        <f t="shared" si="6"/>
        <v>93.935323095402879</v>
      </c>
      <c r="T43" s="27"/>
      <c r="Y43" s="38"/>
    </row>
    <row r="44" spans="1:25" ht="15.75" customHeight="1" thickBot="1">
      <c r="A44" s="76" t="s">
        <v>155</v>
      </c>
      <c r="B44" s="77"/>
      <c r="C44" s="33">
        <f>ABS(B43-B42)</f>
        <v>21.60499999999999</v>
      </c>
      <c r="D44" t="s">
        <v>156</v>
      </c>
      <c r="E44" s="45">
        <v>43.1526</v>
      </c>
      <c r="F44" t="s">
        <v>118</v>
      </c>
      <c r="H44" s="45"/>
      <c r="K44" s="27">
        <f t="shared" si="4"/>
        <v>45580.857151456345</v>
      </c>
      <c r="L44" s="27"/>
      <c r="M44">
        <v>6.0571905070046341</v>
      </c>
      <c r="N44">
        <v>13.12585280544932</v>
      </c>
      <c r="O44">
        <v>2.6097441155226631</v>
      </c>
      <c r="P44" s="26">
        <f t="shared" si="5"/>
        <v>119.62085280544929</v>
      </c>
      <c r="Q44" s="38" t="s">
        <v>157</v>
      </c>
      <c r="R44">
        <v>107.714</v>
      </c>
      <c r="S44">
        <f t="shared" si="6"/>
        <v>93.36914719455072</v>
      </c>
      <c r="T44" s="27"/>
      <c r="Y44" s="38"/>
    </row>
    <row r="45" spans="1:25" ht="15.75" customHeight="1" thickBot="1">
      <c r="A45" s="78"/>
      <c r="B45" s="79"/>
      <c r="C45" s="33">
        <f>0.03333*(B47*240/((B62/100)*B48*B115))^0.5</f>
        <v>347.43736106950877</v>
      </c>
      <c r="D45" t="s">
        <v>158</v>
      </c>
      <c r="E45" s="45">
        <v>4169</v>
      </c>
      <c r="F45" t="s">
        <v>47</v>
      </c>
      <c r="H45" s="45"/>
      <c r="K45" s="27">
        <f t="shared" si="4"/>
        <v>45580.922499812441</v>
      </c>
      <c r="L45" s="27"/>
      <c r="M45">
        <v>7.6255510533483184</v>
      </c>
      <c r="N45">
        <v>13.76535236069833</v>
      </c>
      <c r="O45">
        <v>2.866393263014789</v>
      </c>
      <c r="P45" s="26">
        <f t="shared" si="5"/>
        <v>120.26035236069831</v>
      </c>
      <c r="Q45" s="38" t="s">
        <v>159</v>
      </c>
      <c r="R45">
        <v>107.514</v>
      </c>
      <c r="S45">
        <f t="shared" si="6"/>
        <v>92.729647639301703</v>
      </c>
      <c r="T45" s="27"/>
      <c r="Y45" s="38"/>
    </row>
    <row r="46" spans="1:25" ht="15.75" customHeight="1" thickBot="1">
      <c r="A46" s="13" t="s">
        <v>41</v>
      </c>
      <c r="B46" s="35">
        <f>B61</f>
        <v>8</v>
      </c>
      <c r="C46" s="33"/>
      <c r="D46" t="s">
        <v>160</v>
      </c>
      <c r="E46" s="45"/>
      <c r="H46" s="45"/>
      <c r="K46" s="27">
        <f t="shared" si="4"/>
        <v>45581.004768518549</v>
      </c>
      <c r="L46" s="27"/>
      <c r="M46">
        <v>9.5999999999930878</v>
      </c>
      <c r="N46">
        <v>14.45095213978035</v>
      </c>
      <c r="O46">
        <v>3.02745204422845</v>
      </c>
      <c r="P46" s="26">
        <f t="shared" si="5"/>
        <v>120.94595213978033</v>
      </c>
      <c r="Q46" s="38" t="s">
        <v>161</v>
      </c>
      <c r="R46">
        <v>107.714</v>
      </c>
      <c r="S46">
        <f t="shared" si="6"/>
        <v>92.044047860219678</v>
      </c>
      <c r="T46" s="27"/>
      <c r="Y46" s="38"/>
    </row>
    <row r="47" spans="1:25" ht="15.75" customHeight="1" thickBot="1">
      <c r="A47" s="14" t="s">
        <v>139</v>
      </c>
      <c r="B47" s="35">
        <f>VLOOKUP(A47,$D$1:$F$209,2,FALSE)</f>
        <v>5.47</v>
      </c>
      <c r="C47" s="54" t="e">
        <f>VLOOKUP(A47,$G$1:$I$209,2,FALSE)</f>
        <v>#N/A</v>
      </c>
      <c r="D47" t="s">
        <v>89</v>
      </c>
      <c r="E47" s="45">
        <v>38</v>
      </c>
      <c r="F47" t="s">
        <v>162</v>
      </c>
      <c r="H47" s="45"/>
      <c r="K47" s="27">
        <f t="shared" si="4"/>
        <v>45581.108338683269</v>
      </c>
      <c r="L47" s="27"/>
      <c r="M47">
        <v>12.08568395321527</v>
      </c>
      <c r="N47">
        <v>15.165951434170211</v>
      </c>
      <c r="O47">
        <v>3.1307514084075798</v>
      </c>
      <c r="P47" s="26">
        <f t="shared" si="5"/>
        <v>121.66095143417019</v>
      </c>
      <c r="Q47" s="38" t="s">
        <v>163</v>
      </c>
      <c r="R47">
        <v>107.81399999999999</v>
      </c>
      <c r="S47">
        <f t="shared" si="6"/>
        <v>91.329048565829822</v>
      </c>
      <c r="T47" s="27"/>
      <c r="Y47" s="38"/>
    </row>
    <row r="48" spans="1:25" ht="15.75" customHeight="1" thickBot="1">
      <c r="A48" s="15" t="s">
        <v>164</v>
      </c>
      <c r="B48" s="46">
        <f>IFERROR(B114,B141)</f>
        <v>0.28599999999999998</v>
      </c>
      <c r="C48" s="25"/>
      <c r="D48" t="s">
        <v>165</v>
      </c>
      <c r="E48" s="45">
        <v>106.495</v>
      </c>
      <c r="F48" t="s">
        <v>16</v>
      </c>
      <c r="H48" s="45"/>
      <c r="K48" s="27">
        <f t="shared" si="4"/>
        <v>45581.238725795534</v>
      </c>
      <c r="L48" s="27"/>
      <c r="M48">
        <v>15.214974647615239</v>
      </c>
      <c r="N48">
        <v>15.900558278445191</v>
      </c>
      <c r="O48">
        <v>3.1997245976144959</v>
      </c>
      <c r="P48" s="26">
        <f t="shared" si="5"/>
        <v>122.39555827844518</v>
      </c>
      <c r="Q48" s="38" t="s">
        <v>166</v>
      </c>
      <c r="R48">
        <v>108.024</v>
      </c>
      <c r="S48">
        <f t="shared" si="6"/>
        <v>90.594441721554844</v>
      </c>
      <c r="T48" s="27"/>
      <c r="Y48" s="38"/>
    </row>
    <row r="49" spans="1:25" ht="15.75" customHeight="1" thickBot="1">
      <c r="A49" s="16" t="s">
        <v>167</v>
      </c>
      <c r="B49" s="46">
        <f>((B46*100)*(B47/1000))/B48</f>
        <v>15.300699300699304</v>
      </c>
      <c r="C49" s="53" t="e">
        <f>((B46*100)*(C47/1000))/B48</f>
        <v>#N/A</v>
      </c>
      <c r="D49" t="s">
        <v>168</v>
      </c>
      <c r="E49" s="45">
        <v>1.0058499999999999</v>
      </c>
      <c r="F49" t="s">
        <v>169</v>
      </c>
      <c r="H49" s="45"/>
      <c r="K49" s="27">
        <f t="shared" si="4"/>
        <v>45581.402873444538</v>
      </c>
      <c r="L49" s="27"/>
      <c r="M49">
        <v>19.15451822368777</v>
      </c>
      <c r="N49">
        <v>16.648856491761752</v>
      </c>
      <c r="O49">
        <v>3.247344568492089</v>
      </c>
      <c r="P49" s="26">
        <f t="shared" si="5"/>
        <v>123.14385649176175</v>
      </c>
      <c r="Q49" s="38" t="s">
        <v>170</v>
      </c>
      <c r="R49">
        <v>107.81399999999999</v>
      </c>
      <c r="S49">
        <f t="shared" si="6"/>
        <v>89.846143508238285</v>
      </c>
      <c r="T49" s="27"/>
      <c r="Y49" s="38"/>
    </row>
    <row r="50" spans="1:25">
      <c r="D50" t="s">
        <v>171</v>
      </c>
      <c r="E50" s="45">
        <v>1.7760800000000001</v>
      </c>
      <c r="F50" t="s">
        <v>169</v>
      </c>
      <c r="H50" s="45"/>
      <c r="K50" s="27">
        <f t="shared" si="4"/>
        <v>45581.609523091152</v>
      </c>
      <c r="L50" s="27"/>
      <c r="M50">
        <v>24.11410974247519</v>
      </c>
      <c r="N50">
        <v>17.406996818837609</v>
      </c>
      <c r="O50">
        <v>3.2807270424166219</v>
      </c>
      <c r="P50" s="26">
        <f t="shared" si="5"/>
        <v>123.90199681883762</v>
      </c>
      <c r="Q50" s="38" t="s">
        <v>172</v>
      </c>
      <c r="R50">
        <v>107.81399999999999</v>
      </c>
      <c r="S50">
        <f t="shared" si="6"/>
        <v>89.088003181162421</v>
      </c>
      <c r="T50" s="27"/>
      <c r="Y50" s="38"/>
    </row>
    <row r="51" spans="1:25">
      <c r="C51" s="26"/>
      <c r="D51" t="s">
        <v>173</v>
      </c>
      <c r="E51" s="45">
        <v>111</v>
      </c>
      <c r="F51" t="s">
        <v>36</v>
      </c>
      <c r="H51" s="45"/>
      <c r="K51" s="27">
        <f t="shared" si="4"/>
        <v>45581.869679582618</v>
      </c>
      <c r="L51" s="27"/>
      <c r="M51">
        <v>30.357865537594989</v>
      </c>
      <c r="N51">
        <v>18.172281225220459</v>
      </c>
      <c r="O51">
        <v>3.3040947741529569</v>
      </c>
      <c r="P51" s="26">
        <f t="shared" si="5"/>
        <v>124.66728122522046</v>
      </c>
      <c r="Q51" s="38" t="s">
        <v>174</v>
      </c>
      <c r="R51">
        <v>108.024</v>
      </c>
      <c r="S51">
        <f t="shared" si="6"/>
        <v>88.322718774779574</v>
      </c>
      <c r="T51" s="27"/>
      <c r="Y51" s="38"/>
    </row>
    <row r="52" spans="1:25">
      <c r="A52" s="37" t="s">
        <v>175</v>
      </c>
      <c r="B52">
        <v>1503</v>
      </c>
      <c r="D52" t="s">
        <v>176</v>
      </c>
      <c r="E52" s="45">
        <v>0.329623</v>
      </c>
      <c r="F52" t="s">
        <v>177</v>
      </c>
      <c r="H52" s="45"/>
      <c r="K52" s="27">
        <f t="shared" si="4"/>
        <v>45582.197197200767</v>
      </c>
      <c r="L52" s="27"/>
      <c r="M52">
        <v>38.218288373107498</v>
      </c>
      <c r="N52">
        <v>18.942718859581209</v>
      </c>
      <c r="O52">
        <v>3.3202511579247651</v>
      </c>
      <c r="P52" s="26">
        <f t="shared" si="5"/>
        <v>125.43771885958121</v>
      </c>
      <c r="Q52" s="38" t="s">
        <v>178</v>
      </c>
      <c r="R52">
        <v>108.124</v>
      </c>
      <c r="S52">
        <f t="shared" si="6"/>
        <v>87.552281140418827</v>
      </c>
      <c r="T52" s="27"/>
      <c r="Y52" s="38"/>
    </row>
    <row r="53" spans="1:25">
      <c r="A53" s="37" t="s">
        <v>179</v>
      </c>
      <c r="B53">
        <v>1490</v>
      </c>
      <c r="D53" t="s">
        <v>180</v>
      </c>
      <c r="E53" s="45">
        <v>19.100000000000001</v>
      </c>
      <c r="F53" t="s">
        <v>181</v>
      </c>
      <c r="H53" s="45"/>
      <c r="K53" s="27">
        <f t="shared" si="4"/>
        <v>45582.609517453064</v>
      </c>
      <c r="L53" s="27"/>
      <c r="M53">
        <v>48.113974428182701</v>
      </c>
      <c r="N53">
        <v>19.71678935308773</v>
      </c>
      <c r="O53">
        <v>3.3312119406291871</v>
      </c>
      <c r="P53" s="26">
        <f t="shared" si="5"/>
        <v>126.21178935308772</v>
      </c>
      <c r="Q53" s="38" t="s">
        <v>182</v>
      </c>
      <c r="R53">
        <v>108.324</v>
      </c>
      <c r="S53">
        <f t="shared" si="6"/>
        <v>86.778210646912299</v>
      </c>
      <c r="T53" s="27"/>
      <c r="Y53" s="38"/>
    </row>
    <row r="54" spans="1:25">
      <c r="A54" s="37" t="s">
        <v>183</v>
      </c>
      <c r="D54" t="s">
        <v>184</v>
      </c>
      <c r="E54" s="45">
        <v>-30.331600000000002</v>
      </c>
      <c r="F54" t="s">
        <v>16</v>
      </c>
      <c r="H54" s="45"/>
      <c r="K54" s="27">
        <f t="shared" si="4"/>
        <v>45583.128597896473</v>
      </c>
      <c r="L54" s="27"/>
      <c r="M54">
        <v>60.571905070055443</v>
      </c>
      <c r="N54">
        <v>20.493290194947161</v>
      </c>
      <c r="O54">
        <v>3.3384681591530851</v>
      </c>
      <c r="P54" s="26">
        <f t="shared" si="5"/>
        <v>126.98829019494715</v>
      </c>
      <c r="Q54" s="38" t="s">
        <v>185</v>
      </c>
      <c r="R54">
        <v>108.324</v>
      </c>
      <c r="S54">
        <f t="shared" si="6"/>
        <v>86.001709805052869</v>
      </c>
      <c r="T54" s="27"/>
      <c r="Y54" s="38"/>
    </row>
    <row r="55" spans="1:25">
      <c r="A55" s="37" t="s">
        <v>186</v>
      </c>
      <c r="D55" t="s">
        <v>187</v>
      </c>
      <c r="E55" s="45">
        <v>-120.672</v>
      </c>
      <c r="F55" t="s">
        <v>188</v>
      </c>
      <c r="H55" s="45"/>
      <c r="K55" s="27">
        <f t="shared" si="4"/>
        <v>45583.782081457452</v>
      </c>
      <c r="L55" s="27"/>
      <c r="M55">
        <v>76.255510533475899</v>
      </c>
      <c r="N55">
        <v>21.271221498043641</v>
      </c>
      <c r="O55">
        <v>3.3431163164702129</v>
      </c>
      <c r="P55" s="26">
        <f t="shared" si="5"/>
        <v>127.76622149804363</v>
      </c>
      <c r="Q55" s="38" t="s">
        <v>189</v>
      </c>
      <c r="R55">
        <v>108.224</v>
      </c>
      <c r="S55">
        <f t="shared" si="6"/>
        <v>85.223778501956389</v>
      </c>
      <c r="T55" s="27"/>
      <c r="Y55" s="38"/>
    </row>
    <row r="56" spans="1:25">
      <c r="B56" s="48" t="s">
        <v>190</v>
      </c>
      <c r="C56" s="48" t="s">
        <v>191</v>
      </c>
      <c r="D56" t="s">
        <v>192</v>
      </c>
      <c r="E56" s="45"/>
      <c r="H56" s="45"/>
      <c r="K56" s="27">
        <f t="shared" si="4"/>
        <v>45584.604768518555</v>
      </c>
      <c r="L56" s="27"/>
      <c r="M56">
        <v>95.999999999930878</v>
      </c>
      <c r="N56">
        <v>22.04969349646916</v>
      </c>
      <c r="O56">
        <v>3.345947475828372</v>
      </c>
      <c r="P56" s="26">
        <f t="shared" si="5"/>
        <v>128.54469349646916</v>
      </c>
      <c r="Q56" s="38" t="s">
        <v>193</v>
      </c>
      <c r="R56">
        <v>107.92400000000001</v>
      </c>
      <c r="S56">
        <f t="shared" si="6"/>
        <v>84.445306503530873</v>
      </c>
      <c r="T56" s="27"/>
      <c r="Y56" s="38"/>
    </row>
    <row r="57" spans="1:25">
      <c r="A57" t="s">
        <v>12</v>
      </c>
      <c r="B57" s="26" t="str">
        <f>VLOOKUP(A57,$D$1:$F$138,2,FALSE)</f>
        <v>Станд.</v>
      </c>
      <c r="C57" s="26" t="e">
        <f t="shared" ref="C57:C79" si="10">VLOOKUP(A57,$G$1:$I$138,2,FALSE)</f>
        <v>#N/A</v>
      </c>
      <c r="D57" t="s">
        <v>194</v>
      </c>
      <c r="E57" s="45">
        <v>1.59</v>
      </c>
      <c r="F57" t="s">
        <v>195</v>
      </c>
      <c r="H57" s="45"/>
      <c r="K57" s="27">
        <f t="shared" si="4"/>
        <v>45585.64047016573</v>
      </c>
      <c r="L57" s="27"/>
      <c r="M57">
        <v>120.8568395321527</v>
      </c>
      <c r="N57">
        <v>22.82785256174299</v>
      </c>
      <c r="O57">
        <v>3.3475218515820981</v>
      </c>
      <c r="P57" s="26">
        <f t="shared" si="5"/>
        <v>129.32285256174299</v>
      </c>
      <c r="Q57" s="38" t="s">
        <v>196</v>
      </c>
      <c r="R57">
        <v>107.81399999999999</v>
      </c>
      <c r="S57">
        <f t="shared" si="6"/>
        <v>83.667147438257047</v>
      </c>
      <c r="T57" s="27"/>
      <c r="Y57" s="38"/>
    </row>
    <row r="58" spans="1:25">
      <c r="A58" t="s">
        <v>22</v>
      </c>
      <c r="B58" s="26" t="str">
        <f>VLOOKUP(A58,$D$1:$F$138,2,FALSE)</f>
        <v>Нефть</v>
      </c>
      <c r="C58" s="26" t="e">
        <f t="shared" si="10"/>
        <v>#N/A</v>
      </c>
      <c r="D58" t="s">
        <v>197</v>
      </c>
      <c r="E58" s="45">
        <v>0.28599999999999998</v>
      </c>
      <c r="F58" t="s">
        <v>198</v>
      </c>
      <c r="H58" s="45"/>
      <c r="K58" s="27">
        <f t="shared" si="4"/>
        <v>45586.944341288399</v>
      </c>
      <c r="L58" s="27"/>
      <c r="M58">
        <v>152.149746476156</v>
      </c>
      <c r="N58">
        <v>23.60482394627585</v>
      </c>
      <c r="O58">
        <v>3.3482323403771019</v>
      </c>
      <c r="P58" s="26">
        <f t="shared" si="5"/>
        <v>130.09982394627585</v>
      </c>
      <c r="Q58" s="38" t="s">
        <v>199</v>
      </c>
      <c r="R58">
        <v>107.614</v>
      </c>
      <c r="S58">
        <f t="shared" si="6"/>
        <v>82.89017605372419</v>
      </c>
      <c r="T58" s="27"/>
      <c r="Y58" s="38"/>
    </row>
    <row r="59" spans="1:25">
      <c r="A59" t="s">
        <v>29</v>
      </c>
      <c r="B59" s="26" t="str">
        <f>VLOOKUP(A59,$D$1:$F$138,2,FALSE)</f>
        <v>Дебит на поверхности</v>
      </c>
      <c r="C59" s="26" t="e">
        <f t="shared" si="10"/>
        <v>#N/A</v>
      </c>
      <c r="D59" t="s">
        <v>200</v>
      </c>
      <c r="E59" s="45">
        <v>2.8161700000000001E-4</v>
      </c>
      <c r="F59" t="s">
        <v>201</v>
      </c>
      <c r="H59" s="45"/>
      <c r="K59" s="27">
        <f t="shared" si="4"/>
        <v>45588.585817778432</v>
      </c>
      <c r="L59" s="27"/>
      <c r="M59">
        <v>191.5451822368741</v>
      </c>
      <c r="N59">
        <v>24.379669167700499</v>
      </c>
      <c r="O59">
        <v>3.3483619836897982</v>
      </c>
      <c r="P59" s="26">
        <f t="shared" si="5"/>
        <v>130.87466916770049</v>
      </c>
      <c r="Q59" s="38" t="s">
        <v>202</v>
      </c>
      <c r="R59">
        <v>107.614</v>
      </c>
      <c r="S59">
        <f t="shared" si="6"/>
        <v>82.115330832299549</v>
      </c>
      <c r="T59" s="27"/>
      <c r="Y59" s="38"/>
    </row>
    <row r="60" spans="1:25">
      <c r="A60" t="s">
        <v>35</v>
      </c>
      <c r="B60" s="26">
        <f>VLOOKUP(A60,$D$1:$F$138,2,FALSE)</f>
        <v>7.2999999999999995E-2</v>
      </c>
      <c r="C60" s="26" t="e">
        <f t="shared" si="10"/>
        <v>#N/A</v>
      </c>
      <c r="D60" t="s">
        <v>203</v>
      </c>
      <c r="E60" s="45">
        <v>4.2670000000000003E-5</v>
      </c>
      <c r="F60" t="s">
        <v>201</v>
      </c>
      <c r="H60" s="45"/>
      <c r="K60" s="27">
        <f t="shared" si="4"/>
        <v>45590.383841621027</v>
      </c>
      <c r="L60" s="27"/>
      <c r="M60">
        <v>234.69775445909551</v>
      </c>
      <c r="N60">
        <v>25.060787284864968</v>
      </c>
      <c r="O60">
        <v>3.3481726594289518</v>
      </c>
      <c r="P60" s="26">
        <f t="shared" si="5"/>
        <v>131.55578728486495</v>
      </c>
      <c r="Q60" s="38" t="s">
        <v>204</v>
      </c>
      <c r="R60">
        <v>108.124</v>
      </c>
      <c r="S60">
        <f t="shared" si="6"/>
        <v>81.434212715135075</v>
      </c>
      <c r="T60" s="27"/>
      <c r="X60" s="26" t="str">
        <f t="shared" ref="X60:X123" si="11">IF(V60="","",X59+V60-V59)</f>
        <v/>
      </c>
      <c r="Y60" s="38"/>
    </row>
    <row r="61" spans="1:25">
      <c r="A61" t="s">
        <v>41</v>
      </c>
      <c r="B61" s="26">
        <f>VLOOKUP(A61,$D$1:$F$138,2,FALSE)</f>
        <v>8</v>
      </c>
      <c r="C61" s="26" t="e">
        <f t="shared" si="10"/>
        <v>#N/A</v>
      </c>
      <c r="E61" s="45"/>
      <c r="H61" s="45"/>
      <c r="K61" s="27">
        <f t="shared" si="4"/>
        <v>45590.604768518562</v>
      </c>
      <c r="L61" s="27"/>
      <c r="M61">
        <v>240</v>
      </c>
      <c r="N61">
        <v>25.13549766743095</v>
      </c>
      <c r="O61">
        <v>3.3482478459921889</v>
      </c>
      <c r="P61" s="26">
        <f t="shared" si="5"/>
        <v>131.63049766743092</v>
      </c>
      <c r="Q61" s="38" t="s">
        <v>205</v>
      </c>
      <c r="R61">
        <v>107.92400000000001</v>
      </c>
      <c r="S61">
        <f t="shared" si="6"/>
        <v>81.359502332569093</v>
      </c>
      <c r="T61" s="27"/>
      <c r="X61" s="26" t="str">
        <f t="shared" si="11"/>
        <v/>
      </c>
      <c r="Y61" s="38"/>
    </row>
    <row r="62" spans="1:25">
      <c r="A62" t="s">
        <v>46</v>
      </c>
      <c r="B62" s="44">
        <f>VLOOKUP(A62,$D$1:$F$138,2,FALSE)*100</f>
        <v>15</v>
      </c>
      <c r="C62" s="44" t="e">
        <f t="shared" si="10"/>
        <v>#N/A</v>
      </c>
      <c r="E62" s="45"/>
      <c r="H62" s="45"/>
      <c r="K62" s="27" t="str">
        <f t="shared" si="4"/>
        <v/>
      </c>
      <c r="L62" s="27" t="s">
        <v>206</v>
      </c>
      <c r="P62" s="26" t="str">
        <f t="shared" si="5"/>
        <v/>
      </c>
      <c r="Q62" s="38" t="s">
        <v>207</v>
      </c>
      <c r="R62">
        <v>107.92400000000001</v>
      </c>
      <c r="S62" t="str">
        <f t="shared" si="6"/>
        <v/>
      </c>
      <c r="T62" s="27"/>
      <c r="X62" s="26" t="str">
        <f t="shared" si="11"/>
        <v/>
      </c>
      <c r="Y62" s="38"/>
    </row>
    <row r="63" spans="1:25">
      <c r="A63" t="s">
        <v>52</v>
      </c>
      <c r="B63" s="26" t="str">
        <f t="shared" ref="B63:B72" si="12">VLOOKUP(A63,$D$1:$F$138,2,FALSE)</f>
        <v>Tuesday. October 15. 2024 14:30:52</v>
      </c>
      <c r="C63" s="26" t="e">
        <f t="shared" si="10"/>
        <v>#N/A</v>
      </c>
      <c r="E63" s="45"/>
      <c r="H63" s="45"/>
      <c r="K63" s="27" t="str">
        <f t="shared" si="4"/>
        <v/>
      </c>
      <c r="P63" s="26" t="str">
        <f t="shared" si="5"/>
        <v/>
      </c>
      <c r="Q63" s="38" t="s">
        <v>208</v>
      </c>
      <c r="R63">
        <v>107.614</v>
      </c>
      <c r="S63" t="str">
        <f t="shared" si="6"/>
        <v/>
      </c>
      <c r="X63" s="26" t="str">
        <f t="shared" si="11"/>
        <v/>
      </c>
      <c r="Y63" s="38"/>
    </row>
    <row r="64" spans="1:25">
      <c r="A64" t="s">
        <v>57</v>
      </c>
      <c r="B64" s="26">
        <f t="shared" si="12"/>
        <v>0</v>
      </c>
      <c r="C64" s="26" t="e">
        <f t="shared" si="10"/>
        <v>#N/A</v>
      </c>
      <c r="E64" s="45"/>
      <c r="H64" s="45"/>
      <c r="K64" s="27" t="str">
        <f t="shared" si="4"/>
        <v/>
      </c>
      <c r="P64" s="26" t="str">
        <f t="shared" si="5"/>
        <v/>
      </c>
      <c r="Q64" s="38" t="s">
        <v>209</v>
      </c>
      <c r="R64">
        <v>107.20399999999999</v>
      </c>
      <c r="S64" t="str">
        <f t="shared" si="6"/>
        <v/>
      </c>
      <c r="X64" s="26" t="str">
        <f t="shared" si="11"/>
        <v/>
      </c>
      <c r="Y64" s="38"/>
    </row>
    <row r="65" spans="1:25">
      <c r="A65" t="s">
        <v>61</v>
      </c>
      <c r="B65" s="26" t="str">
        <f t="shared" si="12"/>
        <v>Стандартная модель</v>
      </c>
      <c r="C65" s="26" t="e">
        <f t="shared" si="10"/>
        <v>#N/A</v>
      </c>
      <c r="E65" s="45"/>
      <c r="H65" s="45"/>
      <c r="K65" s="27" t="str">
        <f t="shared" si="4"/>
        <v/>
      </c>
      <c r="P65" s="26" t="str">
        <f t="shared" si="5"/>
        <v/>
      </c>
      <c r="Q65" s="38" t="s">
        <v>210</v>
      </c>
      <c r="R65">
        <v>106.795</v>
      </c>
      <c r="S65" t="str">
        <f t="shared" si="6"/>
        <v/>
      </c>
      <c r="X65" s="26" t="str">
        <f t="shared" si="11"/>
        <v/>
      </c>
      <c r="Y65" s="38"/>
    </row>
    <row r="66" spans="1:25">
      <c r="A66" t="s">
        <v>20</v>
      </c>
      <c r="B66" s="44" t="str">
        <f t="shared" si="12"/>
        <v>Горизонтальн. . Изм. ВСС (по Hegeman)</v>
      </c>
      <c r="C66" s="44" t="e">
        <f t="shared" si="10"/>
        <v>#N/A</v>
      </c>
      <c r="E66" s="45"/>
      <c r="H66" s="45"/>
      <c r="K66" s="27" t="str">
        <f t="shared" si="4"/>
        <v/>
      </c>
      <c r="P66" s="26" t="str">
        <f t="shared" si="5"/>
        <v/>
      </c>
      <c r="Q66" s="38" t="s">
        <v>211</v>
      </c>
      <c r="R66">
        <v>106.285</v>
      </c>
      <c r="S66" t="str">
        <f t="shared" si="6"/>
        <v/>
      </c>
      <c r="X66" s="26" t="str">
        <f t="shared" si="11"/>
        <v/>
      </c>
      <c r="Y66" s="38"/>
    </row>
    <row r="67" spans="1:25">
      <c r="A67" t="s">
        <v>39</v>
      </c>
      <c r="B67" s="44" t="str">
        <f t="shared" si="12"/>
        <v>Однородный</v>
      </c>
      <c r="C67" s="44" t="e">
        <f t="shared" si="10"/>
        <v>#N/A</v>
      </c>
      <c r="E67" s="45"/>
      <c r="H67" s="45"/>
      <c r="K67" s="27" t="str">
        <f t="shared" si="4"/>
        <v/>
      </c>
      <c r="P67" s="26" t="str">
        <f t="shared" si="5"/>
        <v/>
      </c>
      <c r="Q67" s="38" t="s">
        <v>212</v>
      </c>
      <c r="R67">
        <v>106.595</v>
      </c>
      <c r="S67" t="str">
        <f t="shared" si="6"/>
        <v/>
      </c>
      <c r="X67" s="26" t="str">
        <f t="shared" si="11"/>
        <v/>
      </c>
      <c r="Y67" s="38"/>
    </row>
    <row r="68" spans="1:25">
      <c r="A68" t="s">
        <v>71</v>
      </c>
      <c r="B68" s="44" t="str">
        <f t="shared" si="12"/>
        <v>Бесконечн.</v>
      </c>
      <c r="C68" s="44" t="e">
        <f t="shared" si="10"/>
        <v>#N/A</v>
      </c>
      <c r="E68" s="45"/>
      <c r="H68" s="45"/>
      <c r="K68" s="27" t="str">
        <f t="shared" ref="K68:K131" si="13">IF(M68="","",K67+(M68-M67)/24)</f>
        <v/>
      </c>
      <c r="P68" s="26" t="str">
        <f t="shared" ref="P68:P131" si="14">IF(N68="","",P67+N68-N67)</f>
        <v/>
      </c>
      <c r="Q68" s="38" t="s">
        <v>213</v>
      </c>
      <c r="R68">
        <v>106.795</v>
      </c>
      <c r="S68" t="str">
        <f t="shared" ref="S68:S131" si="15">IF(N68="","",S67-N68+N67)</f>
        <v/>
      </c>
      <c r="X68" s="26" t="str">
        <f t="shared" si="11"/>
        <v/>
      </c>
      <c r="Y68" s="38"/>
    </row>
    <row r="69" spans="1:25">
      <c r="A69" t="s">
        <v>75</v>
      </c>
      <c r="B69" s="26" t="str">
        <f t="shared" si="12"/>
        <v>Непрониц. /Непрониц.</v>
      </c>
      <c r="C69" s="26" t="e">
        <f t="shared" si="10"/>
        <v>#N/A</v>
      </c>
      <c r="E69" s="45"/>
      <c r="H69" s="45"/>
      <c r="K69" s="27" t="str">
        <f t="shared" si="13"/>
        <v/>
      </c>
      <c r="P69" s="26" t="str">
        <f t="shared" si="14"/>
        <v/>
      </c>
      <c r="Q69" s="38" t="s">
        <v>214</v>
      </c>
      <c r="R69">
        <v>107.514</v>
      </c>
      <c r="S69" t="str">
        <f t="shared" si="15"/>
        <v/>
      </c>
      <c r="X69" s="26" t="str">
        <f t="shared" si="11"/>
        <v/>
      </c>
      <c r="Y69" s="38"/>
    </row>
    <row r="70" spans="1:25">
      <c r="A70" t="s">
        <v>79</v>
      </c>
      <c r="B70" s="26">
        <f t="shared" si="12"/>
        <v>0</v>
      </c>
      <c r="C70" s="26" t="e">
        <f t="shared" si="10"/>
        <v>#N/A</v>
      </c>
      <c r="E70" s="45"/>
      <c r="H70" s="45"/>
      <c r="K70" s="27" t="str">
        <f t="shared" si="13"/>
        <v/>
      </c>
      <c r="P70" s="26" t="str">
        <f t="shared" si="14"/>
        <v/>
      </c>
      <c r="Q70" s="38" t="s">
        <v>215</v>
      </c>
      <c r="R70">
        <v>107.614</v>
      </c>
      <c r="S70" t="str">
        <f t="shared" si="15"/>
        <v/>
      </c>
      <c r="X70" s="26" t="str">
        <f t="shared" si="11"/>
        <v/>
      </c>
      <c r="Y70" s="38"/>
    </row>
    <row r="71" spans="1:25">
      <c r="A71" t="s">
        <v>82</v>
      </c>
      <c r="B71" s="26">
        <f t="shared" si="12"/>
        <v>2.9</v>
      </c>
      <c r="C71" s="26" t="e">
        <f t="shared" si="10"/>
        <v>#N/A</v>
      </c>
      <c r="E71" s="45"/>
      <c r="H71" s="45"/>
      <c r="K71" s="27" t="str">
        <f t="shared" si="13"/>
        <v/>
      </c>
      <c r="P71" s="26" t="str">
        <f t="shared" si="14"/>
        <v/>
      </c>
      <c r="Q71" s="38" t="s">
        <v>216</v>
      </c>
      <c r="R71">
        <v>107.514</v>
      </c>
      <c r="S71" t="str">
        <f t="shared" si="15"/>
        <v/>
      </c>
      <c r="X71" s="26" t="str">
        <f t="shared" si="11"/>
        <v/>
      </c>
      <c r="Y71" s="38"/>
    </row>
    <row r="72" spans="1:25">
      <c r="A72" t="s">
        <v>85</v>
      </c>
      <c r="B72" s="26">
        <f t="shared" si="12"/>
        <v>0.15</v>
      </c>
      <c r="C72" s="26" t="e">
        <f t="shared" si="10"/>
        <v>#N/A</v>
      </c>
      <c r="E72" s="45"/>
      <c r="H72" s="45"/>
      <c r="K72" s="27" t="str">
        <f t="shared" si="13"/>
        <v/>
      </c>
      <c r="P72" s="26" t="str">
        <f t="shared" si="14"/>
        <v/>
      </c>
      <c r="Q72" s="38" t="s">
        <v>217</v>
      </c>
      <c r="R72">
        <v>107.304</v>
      </c>
      <c r="S72" t="str">
        <f t="shared" si="15"/>
        <v/>
      </c>
      <c r="X72" s="26" t="str">
        <f t="shared" si="11"/>
        <v/>
      </c>
      <c r="Y72" s="38"/>
    </row>
    <row r="73" spans="1:25">
      <c r="A73" t="s">
        <v>91</v>
      </c>
      <c r="B73" s="62">
        <f>IF(VLOOKUP(A73,$D$1:$F$138,2,FALSE)="not applicable","",VLOOKUP(A73,$D$1:$F$138,2,FALSE))</f>
        <v>0.13</v>
      </c>
      <c r="C73" s="62" t="e">
        <f t="shared" si="10"/>
        <v>#N/A</v>
      </c>
      <c r="E73" s="45"/>
      <c r="H73" s="45"/>
      <c r="K73" s="27" t="str">
        <f t="shared" si="13"/>
        <v/>
      </c>
      <c r="P73" s="26" t="str">
        <f t="shared" si="14"/>
        <v/>
      </c>
      <c r="Q73" s="38" t="s">
        <v>218</v>
      </c>
      <c r="R73">
        <v>107.20399999999999</v>
      </c>
      <c r="S73" t="str">
        <f t="shared" si="15"/>
        <v/>
      </c>
      <c r="X73" s="26" t="str">
        <f t="shared" si="11"/>
        <v/>
      </c>
      <c r="Y73" s="38"/>
    </row>
    <row r="74" spans="1:25">
      <c r="A74" t="s">
        <v>94</v>
      </c>
      <c r="B74" s="44">
        <f>VLOOKUP(A74,$D$1:$F$138,2,FALSE)</f>
        <v>-4.54</v>
      </c>
      <c r="C74" s="44" t="e">
        <f t="shared" si="10"/>
        <v>#N/A</v>
      </c>
      <c r="E74" s="45"/>
      <c r="H74" s="45"/>
      <c r="K74" s="27" t="str">
        <f t="shared" si="13"/>
        <v/>
      </c>
      <c r="P74" s="26" t="str">
        <f t="shared" si="14"/>
        <v/>
      </c>
      <c r="Q74" s="38" t="s">
        <v>219</v>
      </c>
      <c r="R74">
        <v>107.20399999999999</v>
      </c>
      <c r="S74" t="str">
        <f t="shared" si="15"/>
        <v/>
      </c>
      <c r="X74" s="26" t="str">
        <f t="shared" si="11"/>
        <v/>
      </c>
      <c r="Y74" s="38"/>
    </row>
    <row r="75" spans="1:25">
      <c r="A75" t="s">
        <v>96</v>
      </c>
      <c r="B75" s="26">
        <f>VLOOKUP(A75,$D$1:$F$138,2,FALSE)</f>
        <v>49.2</v>
      </c>
      <c r="C75" s="26" t="e">
        <f t="shared" si="10"/>
        <v>#N/A</v>
      </c>
      <c r="E75" s="45"/>
      <c r="H75" s="45"/>
      <c r="K75" s="27" t="str">
        <f t="shared" si="13"/>
        <v/>
      </c>
      <c r="P75" s="26" t="str">
        <f t="shared" si="14"/>
        <v/>
      </c>
      <c r="Q75" s="38" t="s">
        <v>220</v>
      </c>
      <c r="R75">
        <v>107.614</v>
      </c>
      <c r="S75" t="str">
        <f t="shared" si="15"/>
        <v/>
      </c>
      <c r="X75" s="26" t="str">
        <f t="shared" si="11"/>
        <v/>
      </c>
      <c r="Y75" s="38"/>
    </row>
    <row r="76" spans="1:25">
      <c r="A76" t="s">
        <v>99</v>
      </c>
      <c r="B76" s="26">
        <f>VLOOKUP(A76,$D$1:$F$138,2,FALSE)</f>
        <v>5.47</v>
      </c>
      <c r="C76" s="26" t="e">
        <f t="shared" si="10"/>
        <v>#N/A</v>
      </c>
      <c r="E76" s="45"/>
      <c r="H76" s="45"/>
      <c r="K76" s="27" t="str">
        <f t="shared" si="13"/>
        <v/>
      </c>
      <c r="P76" s="26" t="str">
        <f t="shared" si="14"/>
        <v/>
      </c>
      <c r="Q76" s="38" t="s">
        <v>221</v>
      </c>
      <c r="R76">
        <v>107.92400000000001</v>
      </c>
      <c r="S76" t="str">
        <f t="shared" si="15"/>
        <v/>
      </c>
      <c r="X76" s="26" t="str">
        <f t="shared" si="11"/>
        <v/>
      </c>
      <c r="Y76" s="38"/>
    </row>
    <row r="77" spans="1:25">
      <c r="A77" t="s">
        <v>104</v>
      </c>
      <c r="B77" s="26">
        <f>IF(VLOOKUP(A77,$D$1:$F$138,2,FALSE)="not applicable","",VLOOKUP(A77,$D$1:$F$138,2,FALSE))</f>
        <v>144.274</v>
      </c>
      <c r="C77" s="26" t="e">
        <f t="shared" si="10"/>
        <v>#N/A</v>
      </c>
      <c r="E77" s="45"/>
      <c r="H77" s="45"/>
      <c r="K77" s="27" t="str">
        <f t="shared" si="13"/>
        <v/>
      </c>
      <c r="P77" s="26" t="str">
        <f t="shared" si="14"/>
        <v/>
      </c>
      <c r="Q77" s="38" t="s">
        <v>222</v>
      </c>
      <c r="R77">
        <v>108.024</v>
      </c>
      <c r="S77" t="str">
        <f t="shared" si="15"/>
        <v/>
      </c>
      <c r="X77" s="26" t="str">
        <f t="shared" si="11"/>
        <v/>
      </c>
      <c r="Y77" s="38"/>
    </row>
    <row r="78" spans="1:25">
      <c r="A78" t="s">
        <v>106</v>
      </c>
      <c r="B78" s="26">
        <f>VLOOKUP(A78,$D$1:$F$138,2,FALSE)</f>
        <v>0</v>
      </c>
      <c r="C78" s="26" t="e">
        <f t="shared" si="10"/>
        <v>#N/A</v>
      </c>
      <c r="E78" s="45"/>
      <c r="H78" s="45"/>
      <c r="K78" s="27" t="str">
        <f t="shared" si="13"/>
        <v/>
      </c>
      <c r="P78" s="26" t="str">
        <f t="shared" si="14"/>
        <v/>
      </c>
      <c r="Q78" s="38" t="s">
        <v>223</v>
      </c>
      <c r="R78">
        <v>107.92400000000001</v>
      </c>
      <c r="S78" t="str">
        <f t="shared" si="15"/>
        <v/>
      </c>
      <c r="X78" s="26" t="str">
        <f t="shared" si="11"/>
        <v/>
      </c>
      <c r="Y78" s="38"/>
    </row>
    <row r="79" spans="1:25">
      <c r="B79" s="26"/>
      <c r="C79" s="26" t="e">
        <f t="shared" si="10"/>
        <v>#N/A</v>
      </c>
      <c r="E79" s="45"/>
      <c r="H79" s="45"/>
      <c r="K79" s="27" t="str">
        <f t="shared" si="13"/>
        <v/>
      </c>
      <c r="P79" s="26" t="str">
        <f t="shared" si="14"/>
        <v/>
      </c>
      <c r="Q79" s="38" t="s">
        <v>224</v>
      </c>
      <c r="R79">
        <v>107.714</v>
      </c>
      <c r="S79" t="str">
        <f t="shared" si="15"/>
        <v/>
      </c>
      <c r="X79" s="26" t="str">
        <f t="shared" si="11"/>
        <v/>
      </c>
      <c r="Y79" s="38"/>
    </row>
    <row r="80" spans="1:25">
      <c r="B80" s="26"/>
      <c r="C80" s="26"/>
      <c r="E80" s="45"/>
      <c r="H80" s="45"/>
      <c r="K80" s="27" t="str">
        <f t="shared" si="13"/>
        <v/>
      </c>
      <c r="P80" s="26" t="str">
        <f t="shared" si="14"/>
        <v/>
      </c>
      <c r="Q80" s="38" t="s">
        <v>225</v>
      </c>
      <c r="R80">
        <v>107.104</v>
      </c>
      <c r="S80" t="str">
        <f t="shared" si="15"/>
        <v/>
      </c>
      <c r="X80" s="26" t="str">
        <f t="shared" si="11"/>
        <v/>
      </c>
      <c r="Y80" s="38"/>
    </row>
    <row r="81" spans="1:25">
      <c r="A81" t="s">
        <v>121</v>
      </c>
      <c r="B81" s="26">
        <f>IF(VLOOKUP(A81,$D$1:$F$138,2,FALSE)="not applicable","",VLOOKUP(A81,$D$1:$F$138,2,FALSE))</f>
        <v>-0.5</v>
      </c>
      <c r="C81" s="26" t="e">
        <f t="shared" ref="C81:C86" si="16">VLOOKUP(A81,$G$1:$I$138,2,FALSE)</f>
        <v>#N/A</v>
      </c>
      <c r="E81" s="45"/>
      <c r="H81" s="45"/>
      <c r="K81" s="27" t="str">
        <f t="shared" si="13"/>
        <v/>
      </c>
      <c r="P81" s="26" t="str">
        <f t="shared" si="14"/>
        <v/>
      </c>
      <c r="Q81" s="38" t="s">
        <v>226</v>
      </c>
      <c r="R81">
        <v>107.304</v>
      </c>
      <c r="S81" t="str">
        <f t="shared" si="15"/>
        <v/>
      </c>
      <c r="X81" s="26" t="str">
        <f t="shared" si="11"/>
        <v/>
      </c>
      <c r="Y81" s="38"/>
    </row>
    <row r="82" spans="1:25">
      <c r="A82" t="s">
        <v>123</v>
      </c>
      <c r="B82" s="26">
        <f>VLOOKUP(A82,$D$1:$F$138,2,FALSE)</f>
        <v>-4.04</v>
      </c>
      <c r="C82" s="26" t="e">
        <f t="shared" si="16"/>
        <v>#N/A</v>
      </c>
      <c r="E82" s="45"/>
      <c r="H82" s="45"/>
      <c r="K82" s="27" t="str">
        <f t="shared" si="13"/>
        <v/>
      </c>
      <c r="P82" s="26" t="str">
        <f t="shared" si="14"/>
        <v/>
      </c>
      <c r="Q82" s="38" t="s">
        <v>227</v>
      </c>
      <c r="R82">
        <v>107.414</v>
      </c>
      <c r="S82" t="str">
        <f t="shared" si="15"/>
        <v/>
      </c>
      <c r="X82" s="26" t="str">
        <f t="shared" si="11"/>
        <v/>
      </c>
      <c r="Y82" s="38"/>
    </row>
    <row r="83" spans="1:25">
      <c r="A83" t="s">
        <v>126</v>
      </c>
      <c r="B83" s="26">
        <f>VLOOKUP(A83,$D$1:$F$138,2,FALSE)</f>
        <v>-7.5900000000000004E-3</v>
      </c>
      <c r="C83" s="26" t="e">
        <f t="shared" si="16"/>
        <v>#N/A</v>
      </c>
      <c r="E83" s="45"/>
      <c r="H83" s="45"/>
      <c r="K83" s="27" t="str">
        <f t="shared" si="13"/>
        <v/>
      </c>
      <c r="P83" s="26" t="str">
        <f t="shared" si="14"/>
        <v/>
      </c>
      <c r="Q83" s="38" t="s">
        <v>228</v>
      </c>
      <c r="R83">
        <v>107.414</v>
      </c>
      <c r="S83" t="str">
        <f t="shared" si="15"/>
        <v/>
      </c>
      <c r="X83" s="26" t="str">
        <f t="shared" si="11"/>
        <v/>
      </c>
      <c r="Y83" s="38"/>
    </row>
    <row r="84" spans="1:25">
      <c r="A84" t="s">
        <v>128</v>
      </c>
      <c r="B84" s="44">
        <f>VLOOKUP(A84,$D$1:$F$138,2,FALSE)</f>
        <v>40</v>
      </c>
      <c r="C84" s="44" t="e">
        <f t="shared" si="16"/>
        <v>#N/A</v>
      </c>
      <c r="E84" s="45"/>
      <c r="H84" s="45"/>
      <c r="K84" s="27" t="str">
        <f t="shared" si="13"/>
        <v/>
      </c>
      <c r="P84" s="26" t="str">
        <f t="shared" si="14"/>
        <v/>
      </c>
      <c r="Q84" s="38" t="s">
        <v>229</v>
      </c>
      <c r="R84">
        <v>107.514</v>
      </c>
      <c r="S84" t="str">
        <f t="shared" si="15"/>
        <v/>
      </c>
      <c r="X84" s="26" t="str">
        <f t="shared" si="11"/>
        <v/>
      </c>
      <c r="Y84" s="38"/>
    </row>
    <row r="85" spans="1:25">
      <c r="A85" t="s">
        <v>130</v>
      </c>
      <c r="B85" s="26">
        <f>VLOOKUP(A85,$D$1:$F$138,2,FALSE)</f>
        <v>4.5</v>
      </c>
      <c r="C85" s="26" t="e">
        <f t="shared" si="16"/>
        <v>#N/A</v>
      </c>
      <c r="E85" s="45"/>
      <c r="H85" s="45"/>
      <c r="K85" s="27" t="str">
        <f t="shared" si="13"/>
        <v/>
      </c>
      <c r="P85" s="26" t="str">
        <f t="shared" si="14"/>
        <v/>
      </c>
      <c r="Q85" s="38" t="s">
        <v>230</v>
      </c>
      <c r="R85">
        <v>107.304</v>
      </c>
      <c r="S85" t="str">
        <f t="shared" si="15"/>
        <v/>
      </c>
      <c r="X85" s="26" t="str">
        <f t="shared" si="11"/>
        <v/>
      </c>
      <c r="Y85" s="38"/>
    </row>
    <row r="86" spans="1:25">
      <c r="A86" t="s">
        <v>132</v>
      </c>
      <c r="B86" s="26">
        <f>VLOOKUP(A86,$D$1:$F$138,2,FALSE)</f>
        <v>0</v>
      </c>
      <c r="C86" s="26" t="e">
        <f t="shared" si="16"/>
        <v>#N/A</v>
      </c>
      <c r="E86" s="45"/>
      <c r="H86" s="45"/>
      <c r="K86" s="27" t="str">
        <f t="shared" si="13"/>
        <v/>
      </c>
      <c r="P86" s="26" t="str">
        <f t="shared" si="14"/>
        <v/>
      </c>
      <c r="Q86" s="38" t="s">
        <v>231</v>
      </c>
      <c r="R86">
        <v>107.304</v>
      </c>
      <c r="S86" t="str">
        <f t="shared" si="15"/>
        <v/>
      </c>
      <c r="X86" s="26" t="str">
        <f t="shared" si="11"/>
        <v/>
      </c>
      <c r="Y86" s="38"/>
    </row>
    <row r="87" spans="1:25">
      <c r="B87" s="26"/>
      <c r="C87" s="26"/>
      <c r="E87" s="45"/>
      <c r="H87" s="45"/>
      <c r="K87" s="27" t="str">
        <f t="shared" si="13"/>
        <v/>
      </c>
      <c r="P87" s="26" t="str">
        <f t="shared" si="14"/>
        <v/>
      </c>
      <c r="Q87" s="38" t="s">
        <v>232</v>
      </c>
      <c r="R87">
        <v>107.614</v>
      </c>
      <c r="S87" t="str">
        <f t="shared" si="15"/>
        <v/>
      </c>
      <c r="X87" s="26" t="str">
        <f t="shared" si="11"/>
        <v/>
      </c>
      <c r="Y87" s="38"/>
    </row>
    <row r="88" spans="1:25">
      <c r="B88" s="26"/>
      <c r="C88" s="26"/>
      <c r="E88" s="45"/>
      <c r="H88" s="45"/>
      <c r="K88" s="27" t="str">
        <f t="shared" si="13"/>
        <v/>
      </c>
      <c r="P88" s="26" t="str">
        <f t="shared" si="14"/>
        <v/>
      </c>
      <c r="Q88" s="38" t="s">
        <v>233</v>
      </c>
      <c r="R88">
        <v>108.324</v>
      </c>
      <c r="S88" t="str">
        <f t="shared" si="15"/>
        <v/>
      </c>
      <c r="X88" s="26" t="str">
        <f t="shared" si="11"/>
        <v/>
      </c>
      <c r="Y88" s="38"/>
    </row>
    <row r="89" spans="1:25">
      <c r="A89" t="s">
        <v>137</v>
      </c>
      <c r="B89" s="26">
        <f>VLOOKUP(A89,$D$1:$F$138,2,FALSE)</f>
        <v>49.2</v>
      </c>
      <c r="C89" s="26" t="e">
        <f>VLOOKUP(A89,$G$1:$I$138,2,FALSE)</f>
        <v>#N/A</v>
      </c>
      <c r="E89" s="45"/>
      <c r="H89" s="45"/>
      <c r="K89" s="27" t="str">
        <f t="shared" si="13"/>
        <v/>
      </c>
      <c r="P89" s="26" t="str">
        <f t="shared" si="14"/>
        <v/>
      </c>
      <c r="Q89" s="38" t="s">
        <v>234</v>
      </c>
      <c r="R89">
        <v>108.324</v>
      </c>
      <c r="S89" t="str">
        <f t="shared" si="15"/>
        <v/>
      </c>
      <c r="X89" s="26" t="str">
        <f t="shared" si="11"/>
        <v/>
      </c>
      <c r="Y89" s="38"/>
    </row>
    <row r="90" spans="1:25">
      <c r="A90" t="s">
        <v>139</v>
      </c>
      <c r="B90" s="44">
        <f>VLOOKUP(A90,$D$1:$F$138,2,FALSE)</f>
        <v>5.47</v>
      </c>
      <c r="C90" s="44" t="e">
        <f>VLOOKUP(A90,$G$1:$I$138,2,FALSE)</f>
        <v>#N/A</v>
      </c>
      <c r="E90" s="45"/>
      <c r="H90" s="45"/>
      <c r="K90" s="27" t="str">
        <f t="shared" si="13"/>
        <v/>
      </c>
      <c r="P90" s="26" t="str">
        <f t="shared" si="14"/>
        <v/>
      </c>
      <c r="Q90" s="38" t="s">
        <v>235</v>
      </c>
      <c r="R90">
        <v>108.224</v>
      </c>
      <c r="S90" t="str">
        <f t="shared" si="15"/>
        <v/>
      </c>
      <c r="X90" s="26" t="str">
        <f t="shared" si="11"/>
        <v/>
      </c>
      <c r="Y90" s="38"/>
    </row>
    <row r="91" spans="1:25">
      <c r="A91" t="s">
        <v>141</v>
      </c>
      <c r="B91" s="26">
        <f>VLOOKUP(A91,$D$1:$F$138,2,FALSE)</f>
        <v>0.61</v>
      </c>
      <c r="C91" s="26" t="e">
        <f>VLOOKUP(A91,$G$1:$I$138,2,FALSE)</f>
        <v>#N/A</v>
      </c>
      <c r="E91" s="45"/>
      <c r="H91" s="45"/>
      <c r="K91" s="27" t="str">
        <f t="shared" si="13"/>
        <v/>
      </c>
      <c r="P91" s="26" t="str">
        <f t="shared" si="14"/>
        <v/>
      </c>
      <c r="Q91" s="38" t="s">
        <v>236</v>
      </c>
      <c r="R91">
        <v>107.92400000000001</v>
      </c>
      <c r="S91" t="str">
        <f t="shared" si="15"/>
        <v/>
      </c>
      <c r="X91" s="26" t="str">
        <f t="shared" si="11"/>
        <v/>
      </c>
      <c r="Y91" s="38"/>
    </row>
    <row r="92" spans="1:25">
      <c r="B92" s="26"/>
      <c r="C92" s="26"/>
      <c r="E92" s="45"/>
      <c r="H92" s="45"/>
      <c r="K92" s="27" t="str">
        <f t="shared" si="13"/>
        <v/>
      </c>
      <c r="P92" s="26" t="str">
        <f t="shared" si="14"/>
        <v/>
      </c>
      <c r="Q92" s="38" t="s">
        <v>237</v>
      </c>
      <c r="R92">
        <v>107.81399999999999</v>
      </c>
      <c r="S92" t="str">
        <f t="shared" si="15"/>
        <v/>
      </c>
      <c r="X92" s="26" t="str">
        <f t="shared" si="11"/>
        <v/>
      </c>
      <c r="Y92" s="38"/>
    </row>
    <row r="93" spans="1:25">
      <c r="A93" t="s">
        <v>146</v>
      </c>
      <c r="B93" s="26">
        <f t="shared" ref="B93:B99" si="17">VLOOKUP(A93,$D$1:$F$138,2,FALSE)</f>
        <v>0</v>
      </c>
      <c r="C93" s="26" t="e">
        <f t="shared" ref="C93:C101" si="18">VLOOKUP(A93,$G$1:$I$138,2,FALSE)</f>
        <v>#N/A</v>
      </c>
      <c r="E93" s="45"/>
      <c r="H93" s="45"/>
      <c r="K93" s="27" t="str">
        <f t="shared" si="13"/>
        <v/>
      </c>
      <c r="P93" s="26" t="str">
        <f t="shared" si="14"/>
        <v/>
      </c>
      <c r="Q93" s="38" t="s">
        <v>238</v>
      </c>
      <c r="R93">
        <v>107.614</v>
      </c>
      <c r="S93" t="str">
        <f t="shared" si="15"/>
        <v/>
      </c>
      <c r="X93" s="26" t="str">
        <f t="shared" si="11"/>
        <v/>
      </c>
      <c r="Y93" s="38"/>
    </row>
    <row r="94" spans="1:25">
      <c r="A94" t="s">
        <v>148</v>
      </c>
      <c r="B94" s="26">
        <f t="shared" si="17"/>
        <v>-8390.51</v>
      </c>
      <c r="C94" s="26" t="e">
        <f t="shared" si="18"/>
        <v>#N/A</v>
      </c>
      <c r="E94" s="45"/>
      <c r="H94" s="45"/>
      <c r="K94" s="27" t="str">
        <f t="shared" si="13"/>
        <v/>
      </c>
      <c r="P94" s="26" t="str">
        <f t="shared" si="14"/>
        <v/>
      </c>
      <c r="Q94" s="38" t="s">
        <v>239</v>
      </c>
      <c r="R94">
        <v>107.414</v>
      </c>
      <c r="S94" t="str">
        <f t="shared" si="15"/>
        <v/>
      </c>
      <c r="X94" s="26" t="str">
        <f t="shared" si="11"/>
        <v/>
      </c>
      <c r="Y94" s="38"/>
    </row>
    <row r="95" spans="1:25">
      <c r="A95" t="s">
        <v>150</v>
      </c>
      <c r="B95" s="26">
        <f t="shared" si="17"/>
        <v>240</v>
      </c>
      <c r="C95" s="26" t="e">
        <f t="shared" si="18"/>
        <v>#N/A</v>
      </c>
      <c r="E95" s="45"/>
      <c r="H95" s="45"/>
      <c r="K95" s="27" t="str">
        <f t="shared" si="13"/>
        <v/>
      </c>
      <c r="P95" s="26" t="str">
        <f t="shared" si="14"/>
        <v/>
      </c>
      <c r="Q95" s="38" t="s">
        <v>240</v>
      </c>
      <c r="R95">
        <v>107.414</v>
      </c>
      <c r="S95" t="str">
        <f t="shared" si="15"/>
        <v/>
      </c>
      <c r="X95" s="26" t="str">
        <f t="shared" si="11"/>
        <v/>
      </c>
      <c r="Y95" s="38"/>
    </row>
    <row r="96" spans="1:25">
      <c r="A96" t="s">
        <v>153</v>
      </c>
      <c r="B96" s="26">
        <f t="shared" si="17"/>
        <v>2.4000000000000001E-4</v>
      </c>
      <c r="C96" s="26" t="e">
        <f t="shared" si="18"/>
        <v>#N/A</v>
      </c>
      <c r="E96" s="45"/>
      <c r="H96" s="45"/>
      <c r="K96" s="27" t="str">
        <f t="shared" si="13"/>
        <v/>
      </c>
      <c r="P96" s="26" t="str">
        <f t="shared" si="14"/>
        <v/>
      </c>
      <c r="Q96" s="38" t="s">
        <v>241</v>
      </c>
      <c r="R96">
        <v>107.414</v>
      </c>
      <c r="S96" t="str">
        <f t="shared" si="15"/>
        <v/>
      </c>
      <c r="X96" s="26" t="str">
        <f t="shared" si="11"/>
        <v/>
      </c>
      <c r="Y96" s="38"/>
    </row>
    <row r="97" spans="1:25">
      <c r="A97" t="s">
        <v>156</v>
      </c>
      <c r="B97" s="26">
        <f t="shared" si="17"/>
        <v>43.1526</v>
      </c>
      <c r="C97" s="26" t="e">
        <f t="shared" si="18"/>
        <v>#N/A</v>
      </c>
      <c r="E97" s="45"/>
      <c r="H97" s="45"/>
      <c r="K97" s="27" t="str">
        <f t="shared" si="13"/>
        <v/>
      </c>
      <c r="P97" s="26" t="str">
        <f t="shared" si="14"/>
        <v/>
      </c>
      <c r="Q97" s="38" t="s">
        <v>242</v>
      </c>
      <c r="R97">
        <v>107.92400000000001</v>
      </c>
      <c r="S97" t="str">
        <f t="shared" si="15"/>
        <v/>
      </c>
      <c r="X97" s="26" t="str">
        <f t="shared" si="11"/>
        <v/>
      </c>
      <c r="Y97" s="38"/>
    </row>
    <row r="98" spans="1:25">
      <c r="A98" t="s">
        <v>158</v>
      </c>
      <c r="B98" s="26">
        <f t="shared" si="17"/>
        <v>4169</v>
      </c>
      <c r="C98" s="26" t="e">
        <f t="shared" si="18"/>
        <v>#N/A</v>
      </c>
      <c r="E98" s="45"/>
      <c r="H98" s="45"/>
      <c r="K98" s="27" t="str">
        <f t="shared" si="13"/>
        <v/>
      </c>
      <c r="P98" s="26" t="str">
        <f t="shared" si="14"/>
        <v/>
      </c>
      <c r="Q98" s="38" t="s">
        <v>243</v>
      </c>
      <c r="R98">
        <v>108.324</v>
      </c>
      <c r="S98" t="str">
        <f t="shared" si="15"/>
        <v/>
      </c>
      <c r="X98" s="26" t="str">
        <f t="shared" si="11"/>
        <v/>
      </c>
      <c r="Y98" s="38"/>
    </row>
    <row r="99" spans="1:25">
      <c r="A99" t="s">
        <v>160</v>
      </c>
      <c r="B99" s="26">
        <f t="shared" si="17"/>
        <v>0</v>
      </c>
      <c r="C99" s="26" t="e">
        <f t="shared" si="18"/>
        <v>#N/A</v>
      </c>
      <c r="E99" s="45"/>
      <c r="H99" s="45"/>
      <c r="K99" s="27" t="str">
        <f t="shared" si="13"/>
        <v/>
      </c>
      <c r="P99" s="26" t="str">
        <f t="shared" si="14"/>
        <v/>
      </c>
      <c r="Q99" s="38" t="s">
        <v>244</v>
      </c>
      <c r="R99">
        <v>108.224</v>
      </c>
      <c r="S99" t="str">
        <f t="shared" si="15"/>
        <v/>
      </c>
      <c r="X99" s="26" t="str">
        <f t="shared" si="11"/>
        <v/>
      </c>
      <c r="Y99" s="38"/>
    </row>
    <row r="100" spans="1:25">
      <c r="A100" t="s">
        <v>89</v>
      </c>
      <c r="B100" s="44">
        <f>IF(LEFT(B58, 3)="Газ",VLOOKUP(A100,$D$1:$F$138,2,FALSE)/1000,VLOOKUP(A100,$D$1:$F$138,2,FALSE))</f>
        <v>38</v>
      </c>
      <c r="C100" s="44" t="e">
        <f t="shared" si="18"/>
        <v>#N/A</v>
      </c>
      <c r="E100" s="45"/>
      <c r="H100" s="45"/>
      <c r="K100" s="27" t="str">
        <f t="shared" si="13"/>
        <v/>
      </c>
      <c r="P100" s="26" t="str">
        <f t="shared" si="14"/>
        <v/>
      </c>
      <c r="Q100" s="38" t="s">
        <v>245</v>
      </c>
      <c r="R100">
        <v>108.024</v>
      </c>
      <c r="S100" t="str">
        <f t="shared" si="15"/>
        <v/>
      </c>
      <c r="X100" s="26" t="str">
        <f t="shared" si="11"/>
        <v/>
      </c>
      <c r="Y100" s="38"/>
    </row>
    <row r="101" spans="1:25">
      <c r="A101" t="s">
        <v>165</v>
      </c>
      <c r="B101" s="26">
        <f>VLOOKUP(A101,$D$1:$F$138,2,FALSE)</f>
        <v>106.495</v>
      </c>
      <c r="C101" s="26" t="e">
        <f t="shared" si="18"/>
        <v>#N/A</v>
      </c>
      <c r="E101" s="45"/>
      <c r="H101" s="45"/>
      <c r="K101" s="27" t="str">
        <f t="shared" si="13"/>
        <v/>
      </c>
      <c r="P101" s="26" t="str">
        <f t="shared" si="14"/>
        <v/>
      </c>
      <c r="Q101" s="38" t="s">
        <v>246</v>
      </c>
      <c r="R101">
        <v>107.104</v>
      </c>
      <c r="S101" t="str">
        <f t="shared" si="15"/>
        <v/>
      </c>
      <c r="X101" s="26" t="str">
        <f t="shared" si="11"/>
        <v/>
      </c>
      <c r="Y101" s="38"/>
    </row>
    <row r="102" spans="1:25">
      <c r="B102" s="26"/>
      <c r="C102" s="26"/>
      <c r="E102" s="45"/>
      <c r="H102" s="45"/>
      <c r="K102" s="27" t="str">
        <f t="shared" si="13"/>
        <v/>
      </c>
      <c r="P102" s="26" t="str">
        <f t="shared" si="14"/>
        <v/>
      </c>
      <c r="Q102" s="38" t="s">
        <v>247</v>
      </c>
      <c r="R102">
        <v>106.795</v>
      </c>
      <c r="S102" t="str">
        <f t="shared" si="15"/>
        <v/>
      </c>
      <c r="X102" s="26" t="str">
        <f t="shared" si="11"/>
        <v/>
      </c>
      <c r="Y102" s="38"/>
    </row>
    <row r="103" spans="1:25">
      <c r="A103" t="s">
        <v>248</v>
      </c>
      <c r="B103" s="26" t="e">
        <f t="shared" ref="B103:B116" si="19">VLOOKUP(A103,$D$1:$F$138,2,FALSE)</f>
        <v>#N/A</v>
      </c>
      <c r="C103" s="26" t="e">
        <f t="shared" ref="C103:C117" si="20">VLOOKUP(A103,$G$1:$I$138,2,FALSE)</f>
        <v>#N/A</v>
      </c>
      <c r="E103" s="45"/>
      <c r="H103" s="45"/>
      <c r="K103" s="27" t="str">
        <f t="shared" si="13"/>
        <v/>
      </c>
      <c r="P103" s="26" t="str">
        <f t="shared" si="14"/>
        <v/>
      </c>
      <c r="Q103" s="38" t="s">
        <v>249</v>
      </c>
      <c r="R103">
        <v>106.495</v>
      </c>
      <c r="S103" t="str">
        <f t="shared" si="15"/>
        <v/>
      </c>
      <c r="X103" s="26" t="str">
        <f t="shared" si="11"/>
        <v/>
      </c>
      <c r="Y103" s="38"/>
    </row>
    <row r="104" spans="1:25">
      <c r="A104" t="s">
        <v>250</v>
      </c>
      <c r="B104" s="26" t="e">
        <f t="shared" si="19"/>
        <v>#N/A</v>
      </c>
      <c r="C104" s="26" t="e">
        <f t="shared" si="20"/>
        <v>#N/A</v>
      </c>
      <c r="E104" s="45"/>
      <c r="H104" s="45"/>
      <c r="K104" s="27" t="str">
        <f t="shared" si="13"/>
        <v/>
      </c>
      <c r="P104" s="26" t="str">
        <f t="shared" si="14"/>
        <v/>
      </c>
      <c r="Q104" s="38" t="s">
        <v>251</v>
      </c>
      <c r="R104">
        <v>106.185</v>
      </c>
      <c r="S104" t="str">
        <f t="shared" si="15"/>
        <v/>
      </c>
      <c r="X104" s="26" t="str">
        <f t="shared" si="11"/>
        <v/>
      </c>
      <c r="Y104" s="38"/>
    </row>
    <row r="105" spans="1:25">
      <c r="A105" t="s">
        <v>171</v>
      </c>
      <c r="B105" s="26">
        <f t="shared" si="19"/>
        <v>1.7760800000000001</v>
      </c>
      <c r="C105" s="26" t="e">
        <f t="shared" si="20"/>
        <v>#N/A</v>
      </c>
      <c r="E105" s="45"/>
      <c r="H105" s="45"/>
      <c r="K105" s="27" t="str">
        <f t="shared" si="13"/>
        <v/>
      </c>
      <c r="P105" s="26" t="str">
        <f t="shared" si="14"/>
        <v/>
      </c>
      <c r="Q105" s="38" t="s">
        <v>252</v>
      </c>
      <c r="R105">
        <v>106.69499999999999</v>
      </c>
      <c r="S105" t="str">
        <f t="shared" si="15"/>
        <v/>
      </c>
      <c r="X105" s="26" t="str">
        <f t="shared" si="11"/>
        <v/>
      </c>
      <c r="Y105" s="38"/>
    </row>
    <row r="106" spans="1:25">
      <c r="A106" t="s">
        <v>173</v>
      </c>
      <c r="B106" s="26">
        <f t="shared" si="19"/>
        <v>111</v>
      </c>
      <c r="C106" s="26" t="e">
        <f t="shared" si="20"/>
        <v>#N/A</v>
      </c>
      <c r="E106" s="45"/>
      <c r="H106" s="45"/>
      <c r="K106" s="27" t="str">
        <f t="shared" si="13"/>
        <v/>
      </c>
      <c r="P106" s="26" t="str">
        <f t="shared" si="14"/>
        <v/>
      </c>
      <c r="Q106" s="38" t="s">
        <v>253</v>
      </c>
      <c r="R106">
        <v>107.104</v>
      </c>
      <c r="S106" t="str">
        <f t="shared" si="15"/>
        <v/>
      </c>
      <c r="X106" s="26" t="str">
        <f t="shared" si="11"/>
        <v/>
      </c>
      <c r="Y106" s="38"/>
    </row>
    <row r="107" spans="1:25">
      <c r="A107" t="s">
        <v>176</v>
      </c>
      <c r="B107" s="26">
        <f t="shared" si="19"/>
        <v>0.329623</v>
      </c>
      <c r="C107" s="26" t="e">
        <f t="shared" si="20"/>
        <v>#N/A</v>
      </c>
      <c r="E107" s="45"/>
      <c r="H107" s="45"/>
      <c r="K107" s="27" t="str">
        <f t="shared" si="13"/>
        <v/>
      </c>
      <c r="P107" s="26" t="str">
        <f t="shared" si="14"/>
        <v/>
      </c>
      <c r="Q107" s="38" t="s">
        <v>254</v>
      </c>
      <c r="R107">
        <v>107.104</v>
      </c>
      <c r="S107" t="str">
        <f t="shared" si="15"/>
        <v/>
      </c>
      <c r="X107" s="26" t="str">
        <f t="shared" si="11"/>
        <v/>
      </c>
      <c r="Y107" s="38"/>
    </row>
    <row r="108" spans="1:25">
      <c r="A108" t="s">
        <v>180</v>
      </c>
      <c r="B108" s="26">
        <f t="shared" si="19"/>
        <v>19.100000000000001</v>
      </c>
      <c r="C108" s="26" t="e">
        <f t="shared" si="20"/>
        <v>#N/A</v>
      </c>
      <c r="E108" s="45"/>
      <c r="H108" s="45"/>
      <c r="K108" s="27" t="str">
        <f t="shared" si="13"/>
        <v/>
      </c>
      <c r="P108" s="26" t="str">
        <f t="shared" si="14"/>
        <v/>
      </c>
      <c r="Q108" s="38" t="s">
        <v>255</v>
      </c>
      <c r="R108">
        <v>107.104</v>
      </c>
      <c r="S108" t="str">
        <f t="shared" si="15"/>
        <v/>
      </c>
      <c r="X108" s="26" t="str">
        <f t="shared" si="11"/>
        <v/>
      </c>
      <c r="Y108" s="38"/>
    </row>
    <row r="109" spans="1:25">
      <c r="A109" t="s">
        <v>184</v>
      </c>
      <c r="B109" s="26">
        <f t="shared" si="19"/>
        <v>-30.331600000000002</v>
      </c>
      <c r="C109" s="26" t="e">
        <f t="shared" si="20"/>
        <v>#N/A</v>
      </c>
      <c r="E109" s="45"/>
      <c r="H109" s="45"/>
      <c r="K109" s="27" t="str">
        <f t="shared" si="13"/>
        <v/>
      </c>
      <c r="P109" s="26" t="str">
        <f t="shared" si="14"/>
        <v/>
      </c>
      <c r="Q109" s="38" t="s">
        <v>256</v>
      </c>
      <c r="R109">
        <v>107.104</v>
      </c>
      <c r="S109" t="str">
        <f t="shared" si="15"/>
        <v/>
      </c>
      <c r="X109" s="26" t="str">
        <f t="shared" si="11"/>
        <v/>
      </c>
      <c r="Y109" s="38"/>
    </row>
    <row r="110" spans="1:25">
      <c r="A110" t="s">
        <v>257</v>
      </c>
      <c r="B110" s="26" t="e">
        <f t="shared" si="19"/>
        <v>#N/A</v>
      </c>
      <c r="C110" s="26" t="e">
        <f t="shared" si="20"/>
        <v>#N/A</v>
      </c>
      <c r="E110" s="45"/>
      <c r="H110" s="45"/>
      <c r="K110" s="27" t="str">
        <f t="shared" si="13"/>
        <v/>
      </c>
      <c r="P110" s="26" t="str">
        <f t="shared" si="14"/>
        <v/>
      </c>
      <c r="Q110" s="38" t="s">
        <v>258</v>
      </c>
      <c r="R110">
        <v>107.614</v>
      </c>
      <c r="S110" t="str">
        <f t="shared" si="15"/>
        <v/>
      </c>
      <c r="X110" s="26" t="str">
        <f t="shared" si="11"/>
        <v/>
      </c>
      <c r="Y110" s="38"/>
    </row>
    <row r="111" spans="1:25">
      <c r="A111" t="s">
        <v>187</v>
      </c>
      <c r="B111" s="26">
        <f t="shared" si="19"/>
        <v>-120.672</v>
      </c>
      <c r="C111" s="26" t="e">
        <f t="shared" si="20"/>
        <v>#N/A</v>
      </c>
      <c r="E111" s="45"/>
      <c r="H111" s="45"/>
      <c r="K111" s="27" t="str">
        <f t="shared" si="13"/>
        <v/>
      </c>
      <c r="P111" s="26" t="str">
        <f t="shared" si="14"/>
        <v/>
      </c>
      <c r="Q111" s="38" t="s">
        <v>259</v>
      </c>
      <c r="R111">
        <v>107.714</v>
      </c>
      <c r="S111" t="str">
        <f t="shared" si="15"/>
        <v/>
      </c>
      <c r="X111" s="26" t="str">
        <f t="shared" si="11"/>
        <v/>
      </c>
      <c r="Y111" s="38"/>
    </row>
    <row r="112" spans="1:25">
      <c r="A112" t="s">
        <v>192</v>
      </c>
      <c r="B112" s="26">
        <f t="shared" si="19"/>
        <v>0</v>
      </c>
      <c r="C112" s="26" t="e">
        <f t="shared" si="20"/>
        <v>#N/A</v>
      </c>
      <c r="E112" s="45"/>
      <c r="H112" s="45"/>
      <c r="K112" s="27" t="str">
        <f t="shared" si="13"/>
        <v/>
      </c>
      <c r="P112" s="26" t="str">
        <f t="shared" si="14"/>
        <v/>
      </c>
      <c r="Q112" s="38" t="s">
        <v>260</v>
      </c>
      <c r="R112">
        <v>107.614</v>
      </c>
      <c r="S112" t="str">
        <f t="shared" si="15"/>
        <v/>
      </c>
      <c r="X112" s="26" t="str">
        <f t="shared" si="11"/>
        <v/>
      </c>
      <c r="Y112" s="38"/>
    </row>
    <row r="113" spans="1:25">
      <c r="A113" t="s">
        <v>194</v>
      </c>
      <c r="B113" s="44">
        <f t="shared" si="19"/>
        <v>1.59</v>
      </c>
      <c r="C113" s="44" t="e">
        <f t="shared" si="20"/>
        <v>#N/A</v>
      </c>
      <c r="E113" s="45"/>
      <c r="H113" s="45"/>
      <c r="K113" s="27" t="str">
        <f t="shared" si="13"/>
        <v/>
      </c>
      <c r="P113" s="26" t="str">
        <f t="shared" si="14"/>
        <v/>
      </c>
      <c r="Q113" s="38" t="s">
        <v>261</v>
      </c>
      <c r="R113">
        <v>107.304</v>
      </c>
      <c r="S113" t="str">
        <f t="shared" si="15"/>
        <v/>
      </c>
      <c r="X113" s="26" t="str">
        <f t="shared" si="11"/>
        <v/>
      </c>
      <c r="Y113" s="38"/>
    </row>
    <row r="114" spans="1:25">
      <c r="A114" t="s">
        <v>197</v>
      </c>
      <c r="B114" s="44">
        <f t="shared" si="19"/>
        <v>0.28599999999999998</v>
      </c>
      <c r="C114" s="44" t="e">
        <f t="shared" si="20"/>
        <v>#N/A</v>
      </c>
      <c r="E114" s="45"/>
      <c r="H114" s="45"/>
      <c r="K114" s="27" t="str">
        <f t="shared" si="13"/>
        <v/>
      </c>
      <c r="P114" s="26" t="str">
        <f t="shared" si="14"/>
        <v/>
      </c>
      <c r="Q114" s="38" t="s">
        <v>262</v>
      </c>
      <c r="R114">
        <v>107.104</v>
      </c>
      <c r="S114" t="str">
        <f t="shared" si="15"/>
        <v/>
      </c>
      <c r="X114" s="26" t="str">
        <f t="shared" si="11"/>
        <v/>
      </c>
      <c r="Y114" s="38"/>
    </row>
    <row r="115" spans="1:25">
      <c r="A115" t="s">
        <v>200</v>
      </c>
      <c r="B115" s="73">
        <f t="shared" si="19"/>
        <v>2.8161700000000001E-4</v>
      </c>
      <c r="C115" s="44" t="e">
        <f t="shared" si="20"/>
        <v>#N/A</v>
      </c>
      <c r="E115" s="45"/>
      <c r="H115" s="45"/>
      <c r="K115" s="27" t="str">
        <f t="shared" si="13"/>
        <v/>
      </c>
      <c r="P115" s="26" t="str">
        <f t="shared" si="14"/>
        <v/>
      </c>
      <c r="Q115" s="38" t="s">
        <v>263</v>
      </c>
      <c r="R115">
        <v>107.004</v>
      </c>
      <c r="S115" t="str">
        <f t="shared" si="15"/>
        <v/>
      </c>
      <c r="X115" s="26" t="str">
        <f t="shared" si="11"/>
        <v/>
      </c>
      <c r="Y115" s="38"/>
    </row>
    <row r="116" spans="1:25">
      <c r="A116" t="s">
        <v>203</v>
      </c>
      <c r="B116" s="26">
        <f t="shared" si="19"/>
        <v>4.2670000000000003E-5</v>
      </c>
      <c r="C116" s="26" t="e">
        <f t="shared" si="20"/>
        <v>#N/A</v>
      </c>
      <c r="E116" s="45"/>
      <c r="H116" s="45"/>
      <c r="K116" s="27" t="str">
        <f t="shared" si="13"/>
        <v/>
      </c>
      <c r="P116" s="26" t="str">
        <f t="shared" si="14"/>
        <v/>
      </c>
      <c r="Q116" s="38" t="s">
        <v>264</v>
      </c>
      <c r="R116">
        <v>107.414</v>
      </c>
      <c r="S116" t="str">
        <f t="shared" si="15"/>
        <v/>
      </c>
      <c r="X116" s="26" t="str">
        <f t="shared" si="11"/>
        <v/>
      </c>
      <c r="Y116" s="38"/>
    </row>
    <row r="117" spans="1:25">
      <c r="B117" s="26"/>
      <c r="C117" s="26" t="e">
        <f t="shared" si="20"/>
        <v>#N/A</v>
      </c>
      <c r="E117" s="45"/>
      <c r="H117" s="45"/>
      <c r="K117" s="27" t="str">
        <f t="shared" si="13"/>
        <v/>
      </c>
      <c r="P117" s="26" t="str">
        <f t="shared" si="14"/>
        <v/>
      </c>
      <c r="Q117" s="38" t="s">
        <v>265</v>
      </c>
      <c r="R117">
        <v>107.81399999999999</v>
      </c>
      <c r="S117" t="str">
        <f t="shared" si="15"/>
        <v/>
      </c>
      <c r="X117" s="26" t="str">
        <f t="shared" si="11"/>
        <v/>
      </c>
      <c r="Y117" s="38"/>
    </row>
    <row r="118" spans="1:25">
      <c r="A118" t="s">
        <v>266</v>
      </c>
      <c r="B118" s="44" t="e">
        <f>VLOOKUP(A118,$D$1:$F$138,2,FALSE)</f>
        <v>#N/A</v>
      </c>
      <c r="C118" s="44" t="str">
        <f>IFERROR(VLOOKUP(A118,$G$1:$I$138,2,FALSE),"")</f>
        <v/>
      </c>
      <c r="E118" s="45"/>
      <c r="H118" s="45"/>
      <c r="K118" s="27" t="str">
        <f t="shared" si="13"/>
        <v/>
      </c>
      <c r="P118" s="26" t="str">
        <f t="shared" si="14"/>
        <v/>
      </c>
      <c r="Q118" s="38" t="s">
        <v>267</v>
      </c>
      <c r="R118">
        <v>108.024</v>
      </c>
      <c r="S118" t="str">
        <f t="shared" si="15"/>
        <v/>
      </c>
      <c r="X118" s="26" t="str">
        <f t="shared" si="11"/>
        <v/>
      </c>
      <c r="Y118" s="38"/>
    </row>
    <row r="119" spans="1:25">
      <c r="B119" s="26"/>
      <c r="C119" s="26"/>
      <c r="E119" s="45"/>
      <c r="H119" s="45"/>
      <c r="K119" s="27" t="str">
        <f t="shared" si="13"/>
        <v/>
      </c>
      <c r="P119" s="26" t="str">
        <f t="shared" si="14"/>
        <v/>
      </c>
      <c r="Q119" s="38" t="s">
        <v>268</v>
      </c>
      <c r="R119">
        <v>107.81399999999999</v>
      </c>
      <c r="S119" t="str">
        <f t="shared" si="15"/>
        <v/>
      </c>
      <c r="X119" s="26" t="str">
        <f t="shared" si="11"/>
        <v/>
      </c>
      <c r="Y119" s="38"/>
    </row>
    <row r="120" spans="1:25">
      <c r="A120" t="s">
        <v>269</v>
      </c>
      <c r="B120" s="47" t="e">
        <f t="shared" ref="B120:B135" si="21">VLOOKUP(A120,$D$1:$F$138,2,FALSE)</f>
        <v>#N/A</v>
      </c>
      <c r="C120" s="47" t="str">
        <f>IFERROR(VLOOKUP(A120,$G$1:$I$138,2,FALSE),"")</f>
        <v/>
      </c>
      <c r="E120" s="45"/>
      <c r="H120" s="45"/>
      <c r="K120" s="27" t="str">
        <f t="shared" si="13"/>
        <v/>
      </c>
      <c r="P120" s="26" t="str">
        <f t="shared" si="14"/>
        <v/>
      </c>
      <c r="Q120" s="38" t="s">
        <v>270</v>
      </c>
      <c r="R120">
        <v>107.714</v>
      </c>
      <c r="S120" t="str">
        <f t="shared" si="15"/>
        <v/>
      </c>
      <c r="X120" s="26" t="str">
        <f t="shared" si="11"/>
        <v/>
      </c>
      <c r="Y120" s="38"/>
    </row>
    <row r="121" spans="1:25">
      <c r="A121" t="s">
        <v>271</v>
      </c>
      <c r="B121" s="47" t="e">
        <f t="shared" si="21"/>
        <v>#N/A</v>
      </c>
      <c r="C121" s="47" t="str">
        <f>IFERROR(VLOOKUP(A121,$G$1:$I$138,2,FALSE),"")</f>
        <v/>
      </c>
      <c r="E121" s="45"/>
      <c r="H121" s="45"/>
      <c r="K121" s="27" t="str">
        <f t="shared" si="13"/>
        <v/>
      </c>
      <c r="P121" s="26" t="str">
        <f t="shared" si="14"/>
        <v/>
      </c>
      <c r="Q121" s="38" t="s">
        <v>272</v>
      </c>
      <c r="R121">
        <v>107.20399999999999</v>
      </c>
      <c r="S121" t="str">
        <f t="shared" si="15"/>
        <v/>
      </c>
      <c r="X121" s="26" t="str">
        <f t="shared" si="11"/>
        <v/>
      </c>
      <c r="Y121" s="38"/>
    </row>
    <row r="122" spans="1:25">
      <c r="A122" t="s">
        <v>273</v>
      </c>
      <c r="B122" s="34" t="e">
        <f t="shared" si="21"/>
        <v>#N/A</v>
      </c>
      <c r="C122" s="34" t="e">
        <f t="shared" ref="C122:C139" si="22">VLOOKUP(A122,$G$1:$I$138,2,FALSE)</f>
        <v>#N/A</v>
      </c>
      <c r="E122" s="45"/>
      <c r="H122" s="45"/>
      <c r="K122" s="27" t="str">
        <f t="shared" si="13"/>
        <v/>
      </c>
      <c r="P122" s="26" t="str">
        <f t="shared" si="14"/>
        <v/>
      </c>
      <c r="Q122" s="38" t="s">
        <v>274</v>
      </c>
      <c r="R122">
        <v>107.104</v>
      </c>
      <c r="S122" t="str">
        <f t="shared" si="15"/>
        <v/>
      </c>
      <c r="X122" s="26" t="str">
        <f t="shared" si="11"/>
        <v/>
      </c>
      <c r="Y122" s="38"/>
    </row>
    <row r="123" spans="1:25">
      <c r="A123" t="s">
        <v>275</v>
      </c>
      <c r="B123" s="45" t="e">
        <f t="shared" si="21"/>
        <v>#N/A</v>
      </c>
      <c r="C123" s="45" t="e">
        <f t="shared" si="22"/>
        <v>#N/A</v>
      </c>
      <c r="E123" s="45"/>
      <c r="H123" s="45"/>
      <c r="K123" s="27" t="str">
        <f t="shared" si="13"/>
        <v/>
      </c>
      <c r="P123" s="26" t="str">
        <f t="shared" si="14"/>
        <v/>
      </c>
      <c r="Q123" s="38" t="s">
        <v>276</v>
      </c>
      <c r="R123">
        <v>107.304</v>
      </c>
      <c r="S123" t="str">
        <f t="shared" si="15"/>
        <v/>
      </c>
      <c r="X123" s="26" t="str">
        <f t="shared" si="11"/>
        <v/>
      </c>
      <c r="Y123" s="38"/>
    </row>
    <row r="124" spans="1:25">
      <c r="A124" s="66" t="s">
        <v>277</v>
      </c>
      <c r="B124" s="45" t="e">
        <f t="shared" si="21"/>
        <v>#N/A</v>
      </c>
      <c r="C124" s="45" t="e">
        <f t="shared" si="22"/>
        <v>#N/A</v>
      </c>
      <c r="E124" s="45"/>
      <c r="H124" s="45"/>
      <c r="K124" s="27" t="str">
        <f t="shared" si="13"/>
        <v/>
      </c>
      <c r="P124" s="26" t="str">
        <f t="shared" si="14"/>
        <v/>
      </c>
      <c r="Q124" s="38" t="s">
        <v>278</v>
      </c>
      <c r="R124">
        <v>107.304</v>
      </c>
      <c r="S124" t="str">
        <f t="shared" si="15"/>
        <v/>
      </c>
      <c r="X124" s="26" t="str">
        <f t="shared" ref="X124:X187" si="23">IF(V124="","",X123+V124-V123)</f>
        <v/>
      </c>
      <c r="Y124" s="38"/>
    </row>
    <row r="125" spans="1:25">
      <c r="A125" t="s">
        <v>279</v>
      </c>
      <c r="B125" s="34" t="e">
        <f t="shared" si="21"/>
        <v>#N/A</v>
      </c>
      <c r="C125" s="45" t="e">
        <f t="shared" si="22"/>
        <v>#N/A</v>
      </c>
      <c r="E125" s="45"/>
      <c r="H125" s="45"/>
      <c r="K125" s="27" t="str">
        <f t="shared" si="13"/>
        <v/>
      </c>
      <c r="P125" s="26" t="str">
        <f t="shared" si="14"/>
        <v/>
      </c>
      <c r="Q125" s="38" t="s">
        <v>280</v>
      </c>
      <c r="R125">
        <v>107.514</v>
      </c>
      <c r="S125" t="str">
        <f t="shared" si="15"/>
        <v/>
      </c>
      <c r="X125" s="26" t="str">
        <f t="shared" si="23"/>
        <v/>
      </c>
      <c r="Y125" s="38"/>
    </row>
    <row r="126" spans="1:25">
      <c r="A126" t="s">
        <v>281</v>
      </c>
      <c r="B126" s="45" t="e">
        <f t="shared" si="21"/>
        <v>#N/A</v>
      </c>
      <c r="C126" s="45" t="e">
        <f t="shared" si="22"/>
        <v>#N/A</v>
      </c>
      <c r="E126" s="45"/>
      <c r="H126" s="45"/>
      <c r="K126" s="27" t="str">
        <f t="shared" si="13"/>
        <v/>
      </c>
      <c r="P126" s="26" t="str">
        <f t="shared" si="14"/>
        <v/>
      </c>
      <c r="Q126" s="38" t="s">
        <v>282</v>
      </c>
      <c r="R126">
        <v>107.304</v>
      </c>
      <c r="S126" t="str">
        <f t="shared" si="15"/>
        <v/>
      </c>
      <c r="X126" s="26" t="str">
        <f t="shared" si="23"/>
        <v/>
      </c>
      <c r="Y126" s="38"/>
    </row>
    <row r="127" spans="1:25">
      <c r="A127" t="s">
        <v>283</v>
      </c>
      <c r="B127" s="44" t="e">
        <f t="shared" si="21"/>
        <v>#N/A</v>
      </c>
      <c r="C127" s="47" t="e">
        <f t="shared" si="22"/>
        <v>#N/A</v>
      </c>
      <c r="E127" s="45"/>
      <c r="H127" s="45"/>
      <c r="K127" s="27" t="str">
        <f t="shared" si="13"/>
        <v/>
      </c>
      <c r="P127" s="26" t="str">
        <f t="shared" si="14"/>
        <v/>
      </c>
      <c r="Q127" s="38" t="s">
        <v>284</v>
      </c>
      <c r="R127">
        <v>107.414</v>
      </c>
      <c r="S127" t="str">
        <f t="shared" si="15"/>
        <v/>
      </c>
      <c r="X127" s="26" t="str">
        <f t="shared" si="23"/>
        <v/>
      </c>
      <c r="Y127" s="38"/>
    </row>
    <row r="128" spans="1:25">
      <c r="A128" t="s">
        <v>285</v>
      </c>
      <c r="B128" s="61" t="e">
        <f t="shared" si="21"/>
        <v>#N/A</v>
      </c>
      <c r="C128" s="47" t="e">
        <f t="shared" si="22"/>
        <v>#N/A</v>
      </c>
      <c r="E128" s="45"/>
      <c r="H128" s="45"/>
      <c r="K128" s="27" t="str">
        <f t="shared" si="13"/>
        <v/>
      </c>
      <c r="P128" s="26" t="str">
        <f t="shared" si="14"/>
        <v/>
      </c>
      <c r="Q128" s="38" t="s">
        <v>286</v>
      </c>
      <c r="R128">
        <v>108.024</v>
      </c>
      <c r="S128" t="str">
        <f t="shared" si="15"/>
        <v/>
      </c>
      <c r="X128" s="26" t="str">
        <f t="shared" si="23"/>
        <v/>
      </c>
      <c r="Y128" s="38"/>
    </row>
    <row r="129" spans="1:25">
      <c r="A129" t="s">
        <v>287</v>
      </c>
      <c r="B129" s="61" t="e">
        <f t="shared" si="21"/>
        <v>#N/A</v>
      </c>
      <c r="C129" s="47" t="e">
        <f t="shared" si="22"/>
        <v>#N/A</v>
      </c>
      <c r="E129" s="45"/>
      <c r="H129" s="45"/>
      <c r="K129" s="27" t="str">
        <f t="shared" si="13"/>
        <v/>
      </c>
      <c r="P129" s="26" t="str">
        <f t="shared" si="14"/>
        <v/>
      </c>
      <c r="Q129" s="38" t="s">
        <v>288</v>
      </c>
      <c r="R129">
        <v>108.224</v>
      </c>
      <c r="S129" t="str">
        <f t="shared" si="15"/>
        <v/>
      </c>
      <c r="X129" s="26" t="str">
        <f t="shared" si="23"/>
        <v/>
      </c>
      <c r="Y129" s="38"/>
    </row>
    <row r="130" spans="1:25">
      <c r="A130" t="s">
        <v>289</v>
      </c>
      <c r="B130" s="34" t="e">
        <f t="shared" si="21"/>
        <v>#N/A</v>
      </c>
      <c r="C130" s="45" t="e">
        <f t="shared" si="22"/>
        <v>#N/A</v>
      </c>
      <c r="E130" s="45"/>
      <c r="H130" s="45"/>
      <c r="K130" s="27" t="str">
        <f t="shared" si="13"/>
        <v/>
      </c>
      <c r="P130" s="26" t="str">
        <f t="shared" si="14"/>
        <v/>
      </c>
      <c r="Q130" s="38" t="s">
        <v>290</v>
      </c>
      <c r="R130">
        <v>108.533</v>
      </c>
      <c r="S130" t="str">
        <f t="shared" si="15"/>
        <v/>
      </c>
      <c r="X130" s="26" t="str">
        <f t="shared" si="23"/>
        <v/>
      </c>
      <c r="Y130" s="38"/>
    </row>
    <row r="131" spans="1:25">
      <c r="A131" t="s">
        <v>291</v>
      </c>
      <c r="B131" s="44" t="e">
        <f t="shared" si="21"/>
        <v>#N/A</v>
      </c>
      <c r="C131" s="47" t="e">
        <f t="shared" si="22"/>
        <v>#N/A</v>
      </c>
      <c r="E131" s="45"/>
      <c r="H131" s="45"/>
      <c r="K131" s="27" t="str">
        <f t="shared" si="13"/>
        <v/>
      </c>
      <c r="P131" s="26" t="str">
        <f t="shared" si="14"/>
        <v/>
      </c>
      <c r="Q131" s="38" t="s">
        <v>292</v>
      </c>
      <c r="R131">
        <v>108.324</v>
      </c>
      <c r="S131" t="str">
        <f t="shared" si="15"/>
        <v/>
      </c>
      <c r="X131" s="26" t="str">
        <f t="shared" si="23"/>
        <v/>
      </c>
      <c r="Y131" s="38"/>
    </row>
    <row r="132" spans="1:25">
      <c r="A132" t="s">
        <v>293</v>
      </c>
      <c r="B132" s="45" t="e">
        <f t="shared" si="21"/>
        <v>#N/A</v>
      </c>
      <c r="C132" s="45" t="e">
        <f t="shared" si="22"/>
        <v>#N/A</v>
      </c>
      <c r="E132" s="45"/>
      <c r="H132" s="45"/>
      <c r="K132" s="27" t="str">
        <f t="shared" ref="K132:K195" si="24">IF(M132="","",K131+(M132-M131)/24)</f>
        <v/>
      </c>
      <c r="P132" s="26" t="str">
        <f t="shared" ref="P132:P195" si="25">IF(N132="","",P131+N132-N131)</f>
        <v/>
      </c>
      <c r="Q132" s="38" t="s">
        <v>294</v>
      </c>
      <c r="R132">
        <v>108.124</v>
      </c>
      <c r="S132" t="str">
        <f t="shared" ref="S132:S195" si="26">IF(N132="","",S131-N132+N131)</f>
        <v/>
      </c>
      <c r="X132" s="26" t="str">
        <f t="shared" si="23"/>
        <v/>
      </c>
      <c r="Y132" s="38"/>
    </row>
    <row r="133" spans="1:25">
      <c r="A133" t="s">
        <v>295</v>
      </c>
      <c r="B133" s="45" t="e">
        <f t="shared" si="21"/>
        <v>#N/A</v>
      </c>
      <c r="C133" s="45" t="e">
        <f t="shared" si="22"/>
        <v>#N/A</v>
      </c>
      <c r="E133" s="45"/>
      <c r="H133" s="45"/>
      <c r="K133" s="27" t="str">
        <f t="shared" si="24"/>
        <v/>
      </c>
      <c r="P133" s="26" t="str">
        <f t="shared" si="25"/>
        <v/>
      </c>
      <c r="Q133" s="38" t="s">
        <v>296</v>
      </c>
      <c r="R133">
        <v>107.714</v>
      </c>
      <c r="S133" t="str">
        <f t="shared" si="26"/>
        <v/>
      </c>
      <c r="X133" s="26" t="str">
        <f t="shared" si="23"/>
        <v/>
      </c>
      <c r="Y133" s="38"/>
    </row>
    <row r="134" spans="1:25">
      <c r="A134" t="s">
        <v>297</v>
      </c>
      <c r="B134" s="45" t="e">
        <f t="shared" si="21"/>
        <v>#N/A</v>
      </c>
      <c r="C134" s="45" t="e">
        <f t="shared" si="22"/>
        <v>#N/A</v>
      </c>
      <c r="E134" s="45"/>
      <c r="H134" s="45"/>
      <c r="K134" s="27" t="str">
        <f t="shared" si="24"/>
        <v/>
      </c>
      <c r="P134" s="26" t="str">
        <f t="shared" si="25"/>
        <v/>
      </c>
      <c r="Q134" s="38" t="s">
        <v>298</v>
      </c>
      <c r="R134">
        <v>107.414</v>
      </c>
      <c r="S134" t="str">
        <f t="shared" si="26"/>
        <v/>
      </c>
      <c r="X134" s="26" t="str">
        <f t="shared" si="23"/>
        <v/>
      </c>
      <c r="Y134" s="38"/>
    </row>
    <row r="135" spans="1:25">
      <c r="A135" t="s">
        <v>299</v>
      </c>
      <c r="B135" s="45" t="e">
        <f t="shared" si="21"/>
        <v>#N/A</v>
      </c>
      <c r="C135" s="45" t="e">
        <f t="shared" si="22"/>
        <v>#N/A</v>
      </c>
      <c r="E135" s="45"/>
      <c r="H135" s="45"/>
      <c r="K135" s="27" t="str">
        <f t="shared" si="24"/>
        <v/>
      </c>
      <c r="P135" s="26" t="str">
        <f t="shared" si="25"/>
        <v/>
      </c>
      <c r="Q135" s="38" t="s">
        <v>300</v>
      </c>
      <c r="R135">
        <v>107.414</v>
      </c>
      <c r="S135" t="str">
        <f t="shared" si="26"/>
        <v/>
      </c>
      <c r="X135" s="26" t="str">
        <f t="shared" si="23"/>
        <v/>
      </c>
      <c r="Y135" s="38"/>
    </row>
    <row r="136" spans="1:25">
      <c r="A136" t="s">
        <v>301</v>
      </c>
      <c r="B136" s="34" t="e">
        <f>IF(VLOOKUP(A136,$D$1:$F$138,2,FALSE)="Не применимо","",VLOOKUP(A136,$D$1:$F$138,2,FALSE))</f>
        <v>#N/A</v>
      </c>
      <c r="C136" s="45" t="e">
        <f t="shared" si="22"/>
        <v>#N/A</v>
      </c>
      <c r="E136" s="45"/>
      <c r="H136" s="45"/>
      <c r="K136" s="27" t="str">
        <f t="shared" si="24"/>
        <v/>
      </c>
      <c r="P136" s="26" t="str">
        <f t="shared" si="25"/>
        <v/>
      </c>
      <c r="Q136" s="38" t="s">
        <v>302</v>
      </c>
      <c r="R136">
        <v>107.20399999999999</v>
      </c>
      <c r="S136" t="str">
        <f t="shared" si="26"/>
        <v/>
      </c>
      <c r="X136" s="26" t="str">
        <f t="shared" si="23"/>
        <v/>
      </c>
      <c r="Y136" s="38"/>
    </row>
    <row r="137" spans="1:25">
      <c r="A137" t="s">
        <v>303</v>
      </c>
      <c r="B137" s="61" t="e">
        <f>VLOOKUP(A137,$D$1:$F$138,2,FALSE)</f>
        <v>#N/A</v>
      </c>
      <c r="C137" s="47" t="e">
        <f t="shared" si="22"/>
        <v>#N/A</v>
      </c>
      <c r="E137" s="45"/>
      <c r="H137" s="45"/>
      <c r="K137" s="27" t="str">
        <f t="shared" si="24"/>
        <v/>
      </c>
      <c r="P137" s="26" t="str">
        <f t="shared" si="25"/>
        <v/>
      </c>
      <c r="Q137" s="38" t="s">
        <v>304</v>
      </c>
      <c r="R137">
        <v>106.905</v>
      </c>
      <c r="S137" t="str">
        <f t="shared" si="26"/>
        <v/>
      </c>
      <c r="X137" s="26" t="str">
        <f t="shared" si="23"/>
        <v/>
      </c>
      <c r="Y137" s="38"/>
    </row>
    <row r="138" spans="1:25">
      <c r="A138" t="s">
        <v>305</v>
      </c>
      <c r="B138" s="34" t="e">
        <f>IF(VLOOKUP(A138,$D$1:$F$138,2,FALSE)="Не применимо","",VLOOKUP(A138,$D$1:$F$138,2,FALSE))</f>
        <v>#N/A</v>
      </c>
      <c r="C138" s="45" t="e">
        <f t="shared" si="22"/>
        <v>#N/A</v>
      </c>
      <c r="E138" s="45"/>
      <c r="H138" s="45"/>
      <c r="K138" s="27" t="str">
        <f t="shared" si="24"/>
        <v/>
      </c>
      <c r="P138" s="26" t="str">
        <f t="shared" si="25"/>
        <v/>
      </c>
      <c r="Q138" s="38" t="s">
        <v>306</v>
      </c>
      <c r="R138">
        <v>106.905</v>
      </c>
      <c r="S138" t="str">
        <f t="shared" si="26"/>
        <v/>
      </c>
      <c r="X138" s="26" t="str">
        <f t="shared" si="23"/>
        <v/>
      </c>
      <c r="Y138" s="38"/>
    </row>
    <row r="139" spans="1:25">
      <c r="A139" t="s">
        <v>307</v>
      </c>
      <c r="B139" s="61" t="e">
        <f>IF(VLOOKUP(A139,$D$1:$F$138,2,FALSE)="Не применимо","",VLOOKUP(A139,$D$1:$F$138,2,FALSE))</f>
        <v>#N/A</v>
      </c>
      <c r="C139" s="47" t="e">
        <f t="shared" si="22"/>
        <v>#N/A</v>
      </c>
      <c r="E139" s="45"/>
      <c r="H139" s="45"/>
      <c r="K139" s="27" t="str">
        <f t="shared" si="24"/>
        <v/>
      </c>
      <c r="P139" s="26" t="str">
        <f t="shared" si="25"/>
        <v/>
      </c>
      <c r="Q139" s="38" t="s">
        <v>308</v>
      </c>
      <c r="R139">
        <v>106.69499999999999</v>
      </c>
      <c r="S139" t="str">
        <f t="shared" si="26"/>
        <v/>
      </c>
      <c r="X139" s="26" t="str">
        <f t="shared" si="23"/>
        <v/>
      </c>
      <c r="Y139" s="38"/>
    </row>
    <row r="140" spans="1:25">
      <c r="A140" s="66" t="s">
        <v>309</v>
      </c>
      <c r="B140" s="74">
        <f>0.037*SQRT((B90*J4)/(B62/100*B48*B115))</f>
        <v>385.69404019117383</v>
      </c>
      <c r="E140" s="45"/>
      <c r="H140" s="45"/>
      <c r="K140" s="27" t="str">
        <f t="shared" si="24"/>
        <v/>
      </c>
      <c r="P140" s="26" t="str">
        <f t="shared" si="25"/>
        <v/>
      </c>
      <c r="Q140" s="38" t="s">
        <v>310</v>
      </c>
      <c r="R140">
        <v>106.395</v>
      </c>
      <c r="S140" t="str">
        <f t="shared" si="26"/>
        <v/>
      </c>
      <c r="X140" s="26" t="str">
        <f t="shared" si="23"/>
        <v/>
      </c>
      <c r="Y140" s="38"/>
    </row>
    <row r="141" spans="1:25">
      <c r="A141" t="s">
        <v>311</v>
      </c>
      <c r="B141" s="75" t="e">
        <f>INDEX(E1:E143,_xlfn.AGGREGATE(15,6,ROW(D1:D143)/(D1:D143="µгаза"),2))</f>
        <v>#NUM!</v>
      </c>
      <c r="C141" s="26" t="e">
        <f>INDEX(H1:H143,_xlfn.AGGREGATE(15,6,ROW(G1:G143)/(G1:G143="µгаза"),2))</f>
        <v>#NUM!</v>
      </c>
      <c r="E141" s="45"/>
      <c r="H141" s="45"/>
      <c r="K141" s="27" t="str">
        <f t="shared" si="24"/>
        <v/>
      </c>
      <c r="P141" s="26" t="str">
        <f t="shared" si="25"/>
        <v/>
      </c>
      <c r="Q141" s="38" t="s">
        <v>312</v>
      </c>
      <c r="R141">
        <v>106.08499999999999</v>
      </c>
      <c r="S141" t="str">
        <f t="shared" si="26"/>
        <v/>
      </c>
      <c r="X141" s="26" t="str">
        <f t="shared" si="23"/>
        <v/>
      </c>
      <c r="Y141" s="38"/>
    </row>
    <row r="142" spans="1:25">
      <c r="A142" t="s">
        <v>313</v>
      </c>
      <c r="B142" s="75" t="e">
        <f>INDEX(E1:E143,_xlfn.AGGREGATE(15,6,ROW(D1:D143)/(D1:D143="Bg"),2))</f>
        <v>#NUM!</v>
      </c>
      <c r="C142" s="26" t="e">
        <f>INDEX(H1:H143,_xlfn.AGGREGATE(15,6,ROW(G1:G143)/(G1:G143="Bg"),2))</f>
        <v>#NUM!</v>
      </c>
      <c r="E142" s="45"/>
      <c r="H142" s="45"/>
      <c r="K142" s="27" t="str">
        <f t="shared" si="24"/>
        <v/>
      </c>
      <c r="P142" s="26" t="str">
        <f t="shared" si="25"/>
        <v/>
      </c>
      <c r="Q142" s="38" t="s">
        <v>314</v>
      </c>
      <c r="R142">
        <v>106.08499999999999</v>
      </c>
      <c r="S142" t="str">
        <f t="shared" si="26"/>
        <v/>
      </c>
      <c r="X142" s="26" t="str">
        <f t="shared" si="23"/>
        <v/>
      </c>
      <c r="Y142" s="38"/>
    </row>
    <row r="143" spans="1:25">
      <c r="A143" t="s">
        <v>315</v>
      </c>
      <c r="B143" s="75" t="str">
        <f>IF(LEFT(B58, 3)="Газ", INDEX(N:N, MATCH(9E+307, N:N)), "")</f>
        <v/>
      </c>
      <c r="C143" t="str">
        <f>IF(LEFT(B58, 3)="Газ", INDEX(V:V, MATCH(9E+307, V:V)), "")</f>
        <v/>
      </c>
      <c r="E143" s="45"/>
      <c r="H143" s="45"/>
      <c r="K143" s="27" t="str">
        <f t="shared" si="24"/>
        <v/>
      </c>
      <c r="P143" s="26" t="str">
        <f t="shared" si="25"/>
        <v/>
      </c>
      <c r="Q143" s="38" t="s">
        <v>316</v>
      </c>
      <c r="R143">
        <v>106.08499999999999</v>
      </c>
      <c r="S143" t="str">
        <f t="shared" si="26"/>
        <v/>
      </c>
      <c r="X143" s="26" t="str">
        <f t="shared" si="23"/>
        <v/>
      </c>
      <c r="Y143" s="38"/>
    </row>
    <row r="144" spans="1:25">
      <c r="A144" t="s">
        <v>317</v>
      </c>
      <c r="B144" t="e">
        <f>VLOOKUP(A144,$D$1:$F$138,2,FALSE)</f>
        <v>#N/A</v>
      </c>
      <c r="E144" s="45"/>
      <c r="H144" s="45"/>
      <c r="K144" s="27" t="str">
        <f t="shared" si="24"/>
        <v/>
      </c>
      <c r="P144" s="26" t="str">
        <f t="shared" si="25"/>
        <v/>
      </c>
      <c r="Q144" s="38" t="s">
        <v>318</v>
      </c>
      <c r="R144">
        <v>107.004</v>
      </c>
      <c r="S144" t="str">
        <f t="shared" si="26"/>
        <v/>
      </c>
      <c r="X144" s="26" t="str">
        <f t="shared" si="23"/>
        <v/>
      </c>
      <c r="Y144" s="38"/>
    </row>
    <row r="145" spans="2:25">
      <c r="E145" s="45"/>
      <c r="H145" s="45"/>
      <c r="K145" s="27" t="str">
        <f t="shared" si="24"/>
        <v/>
      </c>
      <c r="P145" s="26" t="str">
        <f t="shared" si="25"/>
        <v/>
      </c>
      <c r="Q145" s="38" t="s">
        <v>319</v>
      </c>
      <c r="R145">
        <v>106.795</v>
      </c>
      <c r="S145" t="str">
        <f t="shared" si="26"/>
        <v/>
      </c>
      <c r="X145" s="26" t="str">
        <f t="shared" si="23"/>
        <v/>
      </c>
      <c r="Y145" s="38"/>
    </row>
    <row r="146" spans="2:25">
      <c r="E146" s="45"/>
      <c r="H146" s="45"/>
      <c r="K146" s="27" t="str">
        <f t="shared" si="24"/>
        <v/>
      </c>
      <c r="P146" s="26" t="str">
        <f t="shared" si="25"/>
        <v/>
      </c>
      <c r="Q146" s="38" t="s">
        <v>320</v>
      </c>
      <c r="R146">
        <v>107.104</v>
      </c>
      <c r="S146" t="str">
        <f t="shared" si="26"/>
        <v/>
      </c>
      <c r="X146" s="26" t="str">
        <f t="shared" si="23"/>
        <v/>
      </c>
      <c r="Y146" s="38"/>
    </row>
    <row r="147" spans="2:25">
      <c r="B147" s="25"/>
      <c r="C147" s="25"/>
      <c r="D147" s="25"/>
      <c r="E147" s="65"/>
      <c r="F147" s="25"/>
      <c r="G147" s="25"/>
      <c r="H147" s="65"/>
      <c r="I147" s="25"/>
      <c r="K147" s="27" t="str">
        <f t="shared" si="24"/>
        <v/>
      </c>
      <c r="P147" s="26" t="str">
        <f t="shared" si="25"/>
        <v/>
      </c>
      <c r="Q147" s="38" t="s">
        <v>321</v>
      </c>
      <c r="R147">
        <v>106.905</v>
      </c>
      <c r="S147" t="str">
        <f t="shared" si="26"/>
        <v/>
      </c>
      <c r="X147" s="26" t="str">
        <f t="shared" si="23"/>
        <v/>
      </c>
      <c r="Y147" s="38"/>
    </row>
    <row r="148" spans="2:25">
      <c r="B148" s="25"/>
      <c r="C148" s="25"/>
      <c r="D148" s="25"/>
      <c r="E148" s="65"/>
      <c r="F148" s="25"/>
      <c r="G148" s="25"/>
      <c r="H148" s="65"/>
      <c r="I148" s="25"/>
      <c r="K148" s="27" t="str">
        <f t="shared" si="24"/>
        <v/>
      </c>
      <c r="P148" s="26" t="str">
        <f t="shared" si="25"/>
        <v/>
      </c>
      <c r="Q148" s="38" t="s">
        <v>322</v>
      </c>
      <c r="R148">
        <v>106.905</v>
      </c>
      <c r="S148" t="str">
        <f t="shared" si="26"/>
        <v/>
      </c>
      <c r="X148" s="26" t="str">
        <f t="shared" si="23"/>
        <v/>
      </c>
      <c r="Y148" s="38"/>
    </row>
    <row r="149" spans="2:25">
      <c r="B149" s="25"/>
      <c r="C149" s="25"/>
      <c r="D149" s="25"/>
      <c r="E149" s="65"/>
      <c r="F149" s="25"/>
      <c r="G149" s="25"/>
      <c r="H149" s="65"/>
      <c r="I149" s="25"/>
      <c r="K149" s="27" t="str">
        <f t="shared" si="24"/>
        <v/>
      </c>
      <c r="P149" s="26" t="str">
        <f t="shared" si="25"/>
        <v/>
      </c>
      <c r="Q149" s="38" t="s">
        <v>323</v>
      </c>
      <c r="R149">
        <v>106.905</v>
      </c>
      <c r="S149" t="str">
        <f t="shared" si="26"/>
        <v/>
      </c>
      <c r="X149" s="26" t="str">
        <f t="shared" si="23"/>
        <v/>
      </c>
      <c r="Y149" s="38"/>
    </row>
    <row r="150" spans="2:25">
      <c r="B150" s="25"/>
      <c r="C150" s="25"/>
      <c r="D150" s="25"/>
      <c r="E150" s="65"/>
      <c r="F150" s="25"/>
      <c r="G150" s="25"/>
      <c r="H150" s="65"/>
      <c r="I150" s="25"/>
      <c r="K150" s="27" t="str">
        <f t="shared" si="24"/>
        <v/>
      </c>
      <c r="P150" s="26" t="str">
        <f t="shared" si="25"/>
        <v/>
      </c>
      <c r="Q150" s="38" t="s">
        <v>324</v>
      </c>
      <c r="R150">
        <v>107.104</v>
      </c>
      <c r="S150" t="str">
        <f t="shared" si="26"/>
        <v/>
      </c>
      <c r="X150" s="26" t="str">
        <f t="shared" si="23"/>
        <v/>
      </c>
      <c r="Y150" s="38"/>
    </row>
    <row r="151" spans="2:25">
      <c r="B151" s="25"/>
      <c r="C151" s="25"/>
      <c r="D151" s="25"/>
      <c r="E151" s="65"/>
      <c r="F151" s="25"/>
      <c r="G151" s="25"/>
      <c r="H151" s="65"/>
      <c r="I151" s="25"/>
      <c r="K151" s="27" t="str">
        <f t="shared" si="24"/>
        <v/>
      </c>
      <c r="P151" s="26" t="str">
        <f t="shared" si="25"/>
        <v/>
      </c>
      <c r="Q151" s="38" t="s">
        <v>325</v>
      </c>
      <c r="R151">
        <v>107.304</v>
      </c>
      <c r="S151" t="str">
        <f t="shared" si="26"/>
        <v/>
      </c>
      <c r="X151" s="26" t="str">
        <f t="shared" si="23"/>
        <v/>
      </c>
      <c r="Y151" s="38"/>
    </row>
    <row r="152" spans="2:25">
      <c r="B152" s="25"/>
      <c r="C152" s="25"/>
      <c r="D152" s="25"/>
      <c r="E152" s="65"/>
      <c r="F152" s="25"/>
      <c r="G152" s="25"/>
      <c r="H152" s="65"/>
      <c r="I152" s="25"/>
      <c r="K152" s="27" t="str">
        <f t="shared" si="24"/>
        <v/>
      </c>
      <c r="P152" s="26" t="str">
        <f t="shared" si="25"/>
        <v/>
      </c>
      <c r="Q152" s="38" t="s">
        <v>326</v>
      </c>
      <c r="R152">
        <v>107.414</v>
      </c>
      <c r="S152" t="str">
        <f t="shared" si="26"/>
        <v/>
      </c>
      <c r="X152" s="26" t="str">
        <f t="shared" si="23"/>
        <v/>
      </c>
      <c r="Y152" s="38"/>
    </row>
    <row r="153" spans="2:25">
      <c r="B153" s="25"/>
      <c r="C153" s="25"/>
      <c r="D153" s="25"/>
      <c r="E153" s="45"/>
      <c r="G153" s="25"/>
      <c r="H153" s="45"/>
      <c r="K153" s="27" t="str">
        <f t="shared" si="24"/>
        <v/>
      </c>
      <c r="P153" s="26" t="str">
        <f t="shared" si="25"/>
        <v/>
      </c>
      <c r="Q153" s="38" t="s">
        <v>327</v>
      </c>
      <c r="R153">
        <v>107.414</v>
      </c>
      <c r="S153" t="str">
        <f t="shared" si="26"/>
        <v/>
      </c>
      <c r="X153" s="26" t="str">
        <f t="shared" si="23"/>
        <v/>
      </c>
      <c r="Y153" s="38"/>
    </row>
    <row r="154" spans="2:25">
      <c r="B154" s="25"/>
      <c r="C154" s="25"/>
      <c r="D154" s="25"/>
      <c r="E154" s="45"/>
      <c r="G154" s="25"/>
      <c r="H154" s="45"/>
      <c r="K154" s="27" t="str">
        <f t="shared" si="24"/>
        <v/>
      </c>
      <c r="P154" s="26" t="str">
        <f t="shared" si="25"/>
        <v/>
      </c>
      <c r="Q154" s="38" t="s">
        <v>328</v>
      </c>
      <c r="R154">
        <v>107.20399999999999</v>
      </c>
      <c r="S154" t="str">
        <f t="shared" si="26"/>
        <v/>
      </c>
      <c r="X154" s="26" t="str">
        <f t="shared" si="23"/>
        <v/>
      </c>
      <c r="Y154" s="38"/>
    </row>
    <row r="155" spans="2:25">
      <c r="B155" s="25"/>
      <c r="C155" s="25"/>
      <c r="D155" s="25"/>
      <c r="E155" s="45"/>
      <c r="G155" s="25"/>
      <c r="H155" s="45"/>
      <c r="K155" s="27" t="str">
        <f t="shared" si="24"/>
        <v/>
      </c>
      <c r="P155" s="26" t="str">
        <f t="shared" si="25"/>
        <v/>
      </c>
      <c r="Q155" s="38" t="s">
        <v>329</v>
      </c>
      <c r="R155">
        <v>107.004</v>
      </c>
      <c r="S155" t="str">
        <f t="shared" si="26"/>
        <v/>
      </c>
      <c r="X155" s="26" t="str">
        <f t="shared" si="23"/>
        <v/>
      </c>
      <c r="Y155" s="38"/>
    </row>
    <row r="156" spans="2:25">
      <c r="B156" s="25"/>
      <c r="C156" s="25"/>
      <c r="D156" s="25"/>
      <c r="E156" s="45"/>
      <c r="G156" s="25"/>
      <c r="H156" s="45"/>
      <c r="K156" s="27" t="str">
        <f t="shared" si="24"/>
        <v/>
      </c>
      <c r="P156" s="26" t="str">
        <f t="shared" si="25"/>
        <v/>
      </c>
      <c r="Q156" s="38" t="s">
        <v>330</v>
      </c>
      <c r="R156">
        <v>107.304</v>
      </c>
      <c r="S156" t="str">
        <f t="shared" si="26"/>
        <v/>
      </c>
      <c r="X156" s="26" t="str">
        <f t="shared" si="23"/>
        <v/>
      </c>
      <c r="Y156" s="38"/>
    </row>
    <row r="157" spans="2:25">
      <c r="B157" s="25"/>
      <c r="C157" s="25"/>
      <c r="D157" s="25"/>
      <c r="E157" s="45"/>
      <c r="G157" s="25"/>
      <c r="H157" s="45"/>
      <c r="K157" s="27" t="str">
        <f t="shared" si="24"/>
        <v/>
      </c>
      <c r="P157" s="26" t="str">
        <f t="shared" si="25"/>
        <v/>
      </c>
      <c r="Q157" s="38" t="s">
        <v>331</v>
      </c>
      <c r="R157">
        <v>107.514</v>
      </c>
      <c r="S157" t="str">
        <f t="shared" si="26"/>
        <v/>
      </c>
      <c r="X157" s="26" t="str">
        <f t="shared" si="23"/>
        <v/>
      </c>
      <c r="Y157" s="38"/>
    </row>
    <row r="158" spans="2:25">
      <c r="B158" s="25"/>
      <c r="C158" s="25"/>
      <c r="D158" s="25"/>
      <c r="E158" s="45"/>
      <c r="G158" s="25"/>
      <c r="H158" s="45"/>
      <c r="K158" s="27" t="str">
        <f t="shared" si="24"/>
        <v/>
      </c>
      <c r="P158" s="26" t="str">
        <f t="shared" si="25"/>
        <v/>
      </c>
      <c r="Q158" s="38" t="s">
        <v>332</v>
      </c>
      <c r="R158">
        <v>107.714</v>
      </c>
      <c r="S158" t="str">
        <f t="shared" si="26"/>
        <v/>
      </c>
      <c r="X158" s="26" t="str">
        <f t="shared" si="23"/>
        <v/>
      </c>
      <c r="Y158" s="38"/>
    </row>
    <row r="159" spans="2:25">
      <c r="B159" s="25"/>
      <c r="C159" s="25"/>
      <c r="D159" s="25"/>
      <c r="E159" s="45"/>
      <c r="G159" s="25"/>
      <c r="H159" s="45"/>
      <c r="K159" s="27" t="str">
        <f t="shared" si="24"/>
        <v/>
      </c>
      <c r="P159" s="26" t="str">
        <f t="shared" si="25"/>
        <v/>
      </c>
      <c r="Q159" s="38" t="s">
        <v>333</v>
      </c>
      <c r="R159">
        <v>107.81399999999999</v>
      </c>
      <c r="S159" t="str">
        <f t="shared" si="26"/>
        <v/>
      </c>
      <c r="X159" s="26" t="str">
        <f t="shared" si="23"/>
        <v/>
      </c>
      <c r="Y159" s="38"/>
    </row>
    <row r="160" spans="2:25">
      <c r="B160" s="25"/>
      <c r="C160" s="25"/>
      <c r="D160" s="25"/>
      <c r="E160" s="45"/>
      <c r="G160" s="25"/>
      <c r="H160" s="45"/>
      <c r="K160" s="27" t="str">
        <f t="shared" si="24"/>
        <v/>
      </c>
      <c r="P160" s="26" t="str">
        <f t="shared" si="25"/>
        <v/>
      </c>
      <c r="Q160" s="38" t="s">
        <v>334</v>
      </c>
      <c r="R160">
        <v>107.514</v>
      </c>
      <c r="S160" t="str">
        <f t="shared" si="26"/>
        <v/>
      </c>
      <c r="X160" s="26" t="str">
        <f t="shared" si="23"/>
        <v/>
      </c>
      <c r="Y160" s="38"/>
    </row>
    <row r="161" spans="2:25">
      <c r="B161" s="25"/>
      <c r="C161" s="25"/>
      <c r="D161" s="25"/>
      <c r="E161" s="65"/>
      <c r="F161" s="25"/>
      <c r="G161" s="25"/>
      <c r="H161" s="65"/>
      <c r="I161" s="25"/>
      <c r="K161" s="27" t="str">
        <f t="shared" si="24"/>
        <v/>
      </c>
      <c r="P161" s="26" t="str">
        <f t="shared" si="25"/>
        <v/>
      </c>
      <c r="Q161" s="38" t="s">
        <v>335</v>
      </c>
      <c r="R161">
        <v>107.414</v>
      </c>
      <c r="S161" t="str">
        <f t="shared" si="26"/>
        <v/>
      </c>
      <c r="X161" s="26" t="str">
        <f t="shared" si="23"/>
        <v/>
      </c>
      <c r="Y161" s="38"/>
    </row>
    <row r="162" spans="2:25">
      <c r="B162" s="25"/>
      <c r="C162" s="25"/>
      <c r="D162" s="25"/>
      <c r="E162" s="65"/>
      <c r="F162" s="25"/>
      <c r="G162" s="25"/>
      <c r="H162" s="65"/>
      <c r="I162" s="25"/>
      <c r="K162" s="27" t="str">
        <f t="shared" si="24"/>
        <v/>
      </c>
      <c r="P162" s="26" t="str">
        <f t="shared" si="25"/>
        <v/>
      </c>
      <c r="Q162" s="38" t="s">
        <v>336</v>
      </c>
      <c r="R162">
        <v>107.20399999999999</v>
      </c>
      <c r="S162" t="str">
        <f t="shared" si="26"/>
        <v/>
      </c>
      <c r="X162" s="26" t="str">
        <f t="shared" si="23"/>
        <v/>
      </c>
      <c r="Y162" s="38"/>
    </row>
    <row r="163" spans="2:25">
      <c r="B163" s="25"/>
      <c r="C163" s="25"/>
      <c r="D163" s="25"/>
      <c r="E163" s="65"/>
      <c r="F163" s="25"/>
      <c r="G163" s="25"/>
      <c r="H163" s="65"/>
      <c r="I163" s="25"/>
      <c r="K163" s="27" t="str">
        <f t="shared" si="24"/>
        <v/>
      </c>
      <c r="P163" s="26" t="str">
        <f t="shared" si="25"/>
        <v/>
      </c>
      <c r="Q163" s="38" t="s">
        <v>337</v>
      </c>
      <c r="R163">
        <v>107.514</v>
      </c>
      <c r="S163" t="str">
        <f t="shared" si="26"/>
        <v/>
      </c>
      <c r="X163" s="26" t="str">
        <f t="shared" si="23"/>
        <v/>
      </c>
      <c r="Y163" s="38"/>
    </row>
    <row r="164" spans="2:25">
      <c r="B164" s="25"/>
      <c r="C164" s="25"/>
      <c r="D164" s="25"/>
      <c r="E164" s="65"/>
      <c r="F164" s="25"/>
      <c r="G164" s="25"/>
      <c r="H164" s="65"/>
      <c r="I164" s="25"/>
      <c r="K164" s="27" t="str">
        <f t="shared" si="24"/>
        <v/>
      </c>
      <c r="P164" s="26" t="str">
        <f t="shared" si="25"/>
        <v/>
      </c>
      <c r="Q164" s="38" t="s">
        <v>338</v>
      </c>
      <c r="R164">
        <v>108.024</v>
      </c>
      <c r="S164" t="str">
        <f t="shared" si="26"/>
        <v/>
      </c>
      <c r="X164" s="26" t="str">
        <f t="shared" si="23"/>
        <v/>
      </c>
      <c r="Y164" s="38"/>
    </row>
    <row r="165" spans="2:25">
      <c r="B165" s="25"/>
      <c r="C165" s="25"/>
      <c r="D165" s="25"/>
      <c r="E165" s="65"/>
      <c r="F165" s="25"/>
      <c r="G165" s="25"/>
      <c r="H165" s="65"/>
      <c r="I165" s="25"/>
      <c r="K165" s="27" t="str">
        <f t="shared" si="24"/>
        <v/>
      </c>
      <c r="P165" s="26" t="str">
        <f t="shared" si="25"/>
        <v/>
      </c>
      <c r="Q165" s="38" t="s">
        <v>339</v>
      </c>
      <c r="R165">
        <v>108.43300000000001</v>
      </c>
      <c r="S165" t="str">
        <f t="shared" si="26"/>
        <v/>
      </c>
      <c r="X165" s="26" t="str">
        <f t="shared" si="23"/>
        <v/>
      </c>
      <c r="Y165" s="38"/>
    </row>
    <row r="166" spans="2:25">
      <c r="B166" s="25"/>
      <c r="C166" s="25"/>
      <c r="D166" s="25"/>
      <c r="E166" s="65"/>
      <c r="F166" s="25"/>
      <c r="G166" s="25"/>
      <c r="H166" s="65"/>
      <c r="I166" s="25"/>
      <c r="K166" s="27" t="str">
        <f t="shared" si="24"/>
        <v/>
      </c>
      <c r="P166" s="26" t="str">
        <f t="shared" si="25"/>
        <v/>
      </c>
      <c r="Q166" s="38" t="s">
        <v>340</v>
      </c>
      <c r="R166">
        <v>108.43300000000001</v>
      </c>
      <c r="S166" t="str">
        <f t="shared" si="26"/>
        <v/>
      </c>
      <c r="X166" s="26" t="str">
        <f t="shared" si="23"/>
        <v/>
      </c>
      <c r="Y166" s="38"/>
    </row>
    <row r="167" spans="2:25">
      <c r="B167" s="25"/>
      <c r="C167" s="25"/>
      <c r="D167" s="25"/>
      <c r="E167" s="65"/>
      <c r="F167" s="25"/>
      <c r="G167" s="25"/>
      <c r="H167" s="65"/>
      <c r="I167" s="25"/>
      <c r="K167" s="27" t="str">
        <f t="shared" si="24"/>
        <v/>
      </c>
      <c r="P167" s="26" t="str">
        <f t="shared" si="25"/>
        <v/>
      </c>
      <c r="Q167" s="38" t="s">
        <v>341</v>
      </c>
      <c r="R167">
        <v>108.324</v>
      </c>
      <c r="S167" t="str">
        <f t="shared" si="26"/>
        <v/>
      </c>
      <c r="X167" s="26" t="str">
        <f t="shared" si="23"/>
        <v/>
      </c>
      <c r="Y167" s="38"/>
    </row>
    <row r="168" spans="2:25">
      <c r="B168" s="25"/>
      <c r="C168" s="25"/>
      <c r="D168" s="25"/>
      <c r="E168" s="65"/>
      <c r="F168" s="25"/>
      <c r="G168" s="25"/>
      <c r="H168" s="65"/>
      <c r="I168" s="25"/>
      <c r="K168" s="27" t="str">
        <f t="shared" si="24"/>
        <v/>
      </c>
      <c r="P168" s="26" t="str">
        <f t="shared" si="25"/>
        <v/>
      </c>
      <c r="Q168" s="38" t="s">
        <v>342</v>
      </c>
      <c r="R168">
        <v>108.024</v>
      </c>
      <c r="S168" t="str">
        <f t="shared" si="26"/>
        <v/>
      </c>
      <c r="X168" s="26" t="str">
        <f t="shared" si="23"/>
        <v/>
      </c>
      <c r="Y168" s="38"/>
    </row>
    <row r="169" spans="2:25">
      <c r="E169" s="45"/>
      <c r="H169" s="45"/>
      <c r="K169" s="27" t="str">
        <f t="shared" si="24"/>
        <v/>
      </c>
      <c r="P169" s="26" t="str">
        <f t="shared" si="25"/>
        <v/>
      </c>
      <c r="Q169" s="38" t="s">
        <v>343</v>
      </c>
      <c r="R169">
        <v>107.614</v>
      </c>
      <c r="S169" t="str">
        <f t="shared" si="26"/>
        <v/>
      </c>
      <c r="X169" s="26" t="str">
        <f t="shared" si="23"/>
        <v/>
      </c>
      <c r="Y169" s="38"/>
    </row>
    <row r="170" spans="2:25">
      <c r="E170" s="45"/>
      <c r="H170" s="45"/>
      <c r="K170" s="27" t="str">
        <f t="shared" si="24"/>
        <v/>
      </c>
      <c r="P170" s="26" t="str">
        <f t="shared" si="25"/>
        <v/>
      </c>
      <c r="Q170" s="38" t="s">
        <v>344</v>
      </c>
      <c r="R170">
        <v>107.304</v>
      </c>
      <c r="S170" t="str">
        <f t="shared" si="26"/>
        <v/>
      </c>
      <c r="X170" s="26" t="str">
        <f t="shared" si="23"/>
        <v/>
      </c>
      <c r="Y170" s="38"/>
    </row>
    <row r="171" spans="2:25">
      <c r="E171" s="45"/>
      <c r="H171" s="45"/>
      <c r="K171" s="27" t="str">
        <f t="shared" si="24"/>
        <v/>
      </c>
      <c r="P171" s="26" t="str">
        <f t="shared" si="25"/>
        <v/>
      </c>
      <c r="Q171" s="38" t="s">
        <v>345</v>
      </c>
      <c r="R171">
        <v>107.304</v>
      </c>
      <c r="S171" t="str">
        <f t="shared" si="26"/>
        <v/>
      </c>
      <c r="X171" s="26" t="str">
        <f t="shared" si="23"/>
        <v/>
      </c>
      <c r="Y171" s="38"/>
    </row>
    <row r="172" spans="2:25">
      <c r="E172" s="45"/>
      <c r="H172" s="45"/>
      <c r="K172" s="27" t="str">
        <f t="shared" si="24"/>
        <v/>
      </c>
      <c r="P172" s="26" t="str">
        <f t="shared" si="25"/>
        <v/>
      </c>
      <c r="Q172" s="38" t="s">
        <v>346</v>
      </c>
      <c r="R172">
        <v>107.304</v>
      </c>
      <c r="S172" t="str">
        <f t="shared" si="26"/>
        <v/>
      </c>
      <c r="X172" s="26" t="str">
        <f t="shared" si="23"/>
        <v/>
      </c>
      <c r="Y172" s="38"/>
    </row>
    <row r="173" spans="2:25">
      <c r="E173" s="45"/>
      <c r="H173" s="45"/>
      <c r="K173" s="27" t="str">
        <f t="shared" si="24"/>
        <v/>
      </c>
      <c r="P173" s="26" t="str">
        <f t="shared" si="25"/>
        <v/>
      </c>
      <c r="Q173" s="38" t="s">
        <v>347</v>
      </c>
      <c r="R173">
        <v>107.20399999999999</v>
      </c>
      <c r="S173" t="str">
        <f t="shared" si="26"/>
        <v/>
      </c>
      <c r="X173" s="26" t="str">
        <f t="shared" si="23"/>
        <v/>
      </c>
      <c r="Y173" s="38"/>
    </row>
    <row r="174" spans="2:25">
      <c r="E174" s="45"/>
      <c r="H174" s="45"/>
      <c r="K174" s="27" t="str">
        <f t="shared" si="24"/>
        <v/>
      </c>
      <c r="P174" s="26" t="str">
        <f t="shared" si="25"/>
        <v/>
      </c>
      <c r="Q174" s="38" t="s">
        <v>348</v>
      </c>
      <c r="R174">
        <v>107.414</v>
      </c>
      <c r="S174" t="str">
        <f t="shared" si="26"/>
        <v/>
      </c>
      <c r="X174" s="26" t="str">
        <f t="shared" si="23"/>
        <v/>
      </c>
      <c r="Y174" s="38"/>
    </row>
    <row r="175" spans="2:25">
      <c r="E175" s="45"/>
      <c r="H175" s="45"/>
      <c r="K175" s="27" t="str">
        <f t="shared" si="24"/>
        <v/>
      </c>
      <c r="P175" s="26" t="str">
        <f t="shared" si="25"/>
        <v/>
      </c>
      <c r="Q175" s="38" t="s">
        <v>349</v>
      </c>
      <c r="R175">
        <v>106.795</v>
      </c>
      <c r="S175" t="str">
        <f t="shared" si="26"/>
        <v/>
      </c>
      <c r="X175" s="26" t="str">
        <f t="shared" si="23"/>
        <v/>
      </c>
      <c r="Y175" s="38"/>
    </row>
    <row r="176" spans="2:25">
      <c r="E176" s="45"/>
      <c r="H176" s="45"/>
      <c r="K176" s="27" t="str">
        <f t="shared" si="24"/>
        <v/>
      </c>
      <c r="P176" s="26" t="str">
        <f t="shared" si="25"/>
        <v/>
      </c>
      <c r="Q176" s="38" t="s">
        <v>350</v>
      </c>
      <c r="R176">
        <v>106.495</v>
      </c>
      <c r="S176" t="str">
        <f t="shared" si="26"/>
        <v/>
      </c>
      <c r="X176" s="26" t="str">
        <f t="shared" si="23"/>
        <v/>
      </c>
      <c r="Y176" s="38"/>
    </row>
    <row r="177" spans="5:25">
      <c r="E177" s="45"/>
      <c r="H177" s="45"/>
      <c r="K177" s="27" t="str">
        <f t="shared" si="24"/>
        <v/>
      </c>
      <c r="P177" s="26" t="str">
        <f t="shared" si="25"/>
        <v/>
      </c>
      <c r="Q177" s="38" t="s">
        <v>351</v>
      </c>
      <c r="R177">
        <v>105.985</v>
      </c>
      <c r="S177" t="str">
        <f t="shared" si="26"/>
        <v/>
      </c>
      <c r="X177" s="26" t="str">
        <f t="shared" si="23"/>
        <v/>
      </c>
      <c r="Y177" s="38"/>
    </row>
    <row r="178" spans="5:25">
      <c r="E178" s="45"/>
      <c r="H178" s="45"/>
      <c r="K178" s="27" t="str">
        <f t="shared" si="24"/>
        <v/>
      </c>
      <c r="P178" s="26" t="str">
        <f t="shared" si="25"/>
        <v/>
      </c>
      <c r="Q178" s="38" t="s">
        <v>352</v>
      </c>
      <c r="R178">
        <v>105.77500000000001</v>
      </c>
      <c r="S178" t="str">
        <f t="shared" si="26"/>
        <v/>
      </c>
      <c r="X178" s="26" t="str">
        <f t="shared" si="23"/>
        <v/>
      </c>
      <c r="Y178" s="38"/>
    </row>
    <row r="179" spans="5:25">
      <c r="E179" s="45"/>
      <c r="H179" s="45"/>
      <c r="K179" s="27" t="str">
        <f t="shared" si="24"/>
        <v/>
      </c>
      <c r="P179" s="26" t="str">
        <f t="shared" si="25"/>
        <v/>
      </c>
      <c r="Q179" s="38" t="s">
        <v>353</v>
      </c>
      <c r="R179">
        <v>105.77500000000001</v>
      </c>
      <c r="S179" t="str">
        <f t="shared" si="26"/>
        <v/>
      </c>
      <c r="X179" s="26" t="str">
        <f t="shared" si="23"/>
        <v/>
      </c>
      <c r="Y179" s="38"/>
    </row>
    <row r="180" spans="5:25">
      <c r="E180" s="45"/>
      <c r="H180" s="45"/>
      <c r="K180" s="27" t="str">
        <f t="shared" si="24"/>
        <v/>
      </c>
      <c r="P180" s="26" t="str">
        <f t="shared" si="25"/>
        <v/>
      </c>
      <c r="Q180" s="38" t="s">
        <v>354</v>
      </c>
      <c r="R180">
        <v>106.08499999999999</v>
      </c>
      <c r="S180" t="str">
        <f t="shared" si="26"/>
        <v/>
      </c>
      <c r="X180" s="26" t="str">
        <f t="shared" si="23"/>
        <v/>
      </c>
      <c r="Y180" s="38"/>
    </row>
    <row r="181" spans="5:25">
      <c r="E181" s="45"/>
      <c r="H181" s="45"/>
      <c r="K181" s="27" t="str">
        <f t="shared" si="24"/>
        <v/>
      </c>
      <c r="P181" s="26" t="str">
        <f t="shared" si="25"/>
        <v/>
      </c>
      <c r="Q181" s="38" t="s">
        <v>355</v>
      </c>
      <c r="R181">
        <v>106.285</v>
      </c>
      <c r="S181" t="str">
        <f t="shared" si="26"/>
        <v/>
      </c>
      <c r="X181" s="26" t="str">
        <f t="shared" si="23"/>
        <v/>
      </c>
      <c r="Y181" s="38"/>
    </row>
    <row r="182" spans="5:25">
      <c r="E182" s="45"/>
      <c r="H182" s="45"/>
      <c r="K182" s="27" t="str">
        <f t="shared" si="24"/>
        <v/>
      </c>
      <c r="P182" s="26" t="str">
        <f t="shared" si="25"/>
        <v/>
      </c>
      <c r="Q182" s="38" t="s">
        <v>356</v>
      </c>
      <c r="R182">
        <v>106.495</v>
      </c>
      <c r="S182" t="str">
        <f t="shared" si="26"/>
        <v/>
      </c>
      <c r="X182" s="26" t="str">
        <f t="shared" si="23"/>
        <v/>
      </c>
      <c r="Y182" s="38"/>
    </row>
    <row r="183" spans="5:25">
      <c r="E183" s="45"/>
      <c r="H183" s="45"/>
      <c r="K183" s="27" t="str">
        <f t="shared" si="24"/>
        <v/>
      </c>
      <c r="P183" s="26" t="str">
        <f t="shared" si="25"/>
        <v/>
      </c>
      <c r="Q183" s="38" t="s">
        <v>357</v>
      </c>
      <c r="R183">
        <v>106.495</v>
      </c>
      <c r="S183" t="str">
        <f t="shared" si="26"/>
        <v/>
      </c>
      <c r="X183" s="26" t="str">
        <f t="shared" si="23"/>
        <v/>
      </c>
      <c r="Y183" s="38"/>
    </row>
    <row r="184" spans="5:25">
      <c r="E184" s="45"/>
      <c r="H184" s="45"/>
      <c r="K184" s="27" t="str">
        <f t="shared" si="24"/>
        <v/>
      </c>
      <c r="P184" s="26" t="str">
        <f t="shared" si="25"/>
        <v/>
      </c>
      <c r="Q184" s="38" t="s">
        <v>358</v>
      </c>
      <c r="R184">
        <v>106.395</v>
      </c>
      <c r="S184" t="str">
        <f t="shared" si="26"/>
        <v/>
      </c>
      <c r="X184" s="26" t="str">
        <f t="shared" si="23"/>
        <v/>
      </c>
      <c r="Y184" s="38"/>
    </row>
    <row r="185" spans="5:25">
      <c r="E185" s="45"/>
      <c r="H185" s="45"/>
      <c r="K185" s="27" t="str">
        <f t="shared" si="24"/>
        <v/>
      </c>
      <c r="P185" s="26" t="str">
        <f t="shared" si="25"/>
        <v/>
      </c>
      <c r="Q185" s="38" t="s">
        <v>359</v>
      </c>
      <c r="R185">
        <v>106.795</v>
      </c>
      <c r="S185" t="str">
        <f t="shared" si="26"/>
        <v/>
      </c>
      <c r="X185" s="26" t="str">
        <f t="shared" si="23"/>
        <v/>
      </c>
      <c r="Y185" s="38"/>
    </row>
    <row r="186" spans="5:25">
      <c r="E186" s="45"/>
      <c r="H186" s="45"/>
      <c r="K186" s="27" t="str">
        <f t="shared" si="24"/>
        <v/>
      </c>
      <c r="P186" s="26" t="str">
        <f t="shared" si="25"/>
        <v/>
      </c>
      <c r="Q186" s="38" t="s">
        <v>360</v>
      </c>
      <c r="R186">
        <v>106.795</v>
      </c>
      <c r="S186" t="str">
        <f t="shared" si="26"/>
        <v/>
      </c>
      <c r="X186" s="26" t="str">
        <f t="shared" si="23"/>
        <v/>
      </c>
      <c r="Y186" s="38"/>
    </row>
    <row r="187" spans="5:25">
      <c r="E187" s="45"/>
      <c r="H187" s="45"/>
      <c r="K187" s="27" t="str">
        <f t="shared" si="24"/>
        <v/>
      </c>
      <c r="P187" s="26" t="str">
        <f t="shared" si="25"/>
        <v/>
      </c>
      <c r="Q187" s="38" t="s">
        <v>361</v>
      </c>
      <c r="R187">
        <v>106.905</v>
      </c>
      <c r="S187" t="str">
        <f t="shared" si="26"/>
        <v/>
      </c>
      <c r="X187" s="26" t="str">
        <f t="shared" si="23"/>
        <v/>
      </c>
      <c r="Y187" s="38"/>
    </row>
    <row r="188" spans="5:25">
      <c r="E188" s="45"/>
      <c r="H188" s="45"/>
      <c r="K188" s="27" t="str">
        <f t="shared" si="24"/>
        <v/>
      </c>
      <c r="P188" s="26" t="str">
        <f t="shared" si="25"/>
        <v/>
      </c>
      <c r="Q188" s="38" t="s">
        <v>362</v>
      </c>
      <c r="R188">
        <v>106.595</v>
      </c>
      <c r="S188" t="str">
        <f t="shared" si="26"/>
        <v/>
      </c>
      <c r="X188" s="26" t="str">
        <f t="shared" ref="X188:X251" si="27">IF(V188="","",X187+V188-V187)</f>
        <v/>
      </c>
      <c r="Y188" s="38"/>
    </row>
    <row r="189" spans="5:25">
      <c r="E189" s="45"/>
      <c r="H189" s="45"/>
      <c r="K189" s="27" t="str">
        <f t="shared" si="24"/>
        <v/>
      </c>
      <c r="P189" s="26" t="str">
        <f t="shared" si="25"/>
        <v/>
      </c>
      <c r="Q189" s="38" t="s">
        <v>363</v>
      </c>
      <c r="R189">
        <v>106.285</v>
      </c>
      <c r="S189" t="str">
        <f t="shared" si="26"/>
        <v/>
      </c>
      <c r="X189" s="26" t="str">
        <f t="shared" si="27"/>
        <v/>
      </c>
      <c r="Y189" s="38"/>
    </row>
    <row r="190" spans="5:25">
      <c r="E190" s="45"/>
      <c r="H190" s="45"/>
      <c r="K190" s="27" t="str">
        <f t="shared" si="24"/>
        <v/>
      </c>
      <c r="P190" s="26" t="str">
        <f t="shared" si="25"/>
        <v/>
      </c>
      <c r="Q190" s="38" t="s">
        <v>364</v>
      </c>
      <c r="R190">
        <v>106.185</v>
      </c>
      <c r="S190" t="str">
        <f t="shared" si="26"/>
        <v/>
      </c>
      <c r="X190" s="26" t="str">
        <f t="shared" si="27"/>
        <v/>
      </c>
      <c r="Y190" s="38"/>
    </row>
    <row r="191" spans="5:25">
      <c r="E191" s="45"/>
      <c r="H191" s="45"/>
      <c r="K191" s="27" t="str">
        <f t="shared" si="24"/>
        <v/>
      </c>
      <c r="P191" s="26" t="str">
        <f t="shared" si="25"/>
        <v/>
      </c>
      <c r="Q191" s="38" t="s">
        <v>365</v>
      </c>
      <c r="R191">
        <v>106.69499999999999</v>
      </c>
      <c r="S191" t="str">
        <f t="shared" si="26"/>
        <v/>
      </c>
      <c r="X191" s="26" t="str">
        <f t="shared" si="27"/>
        <v/>
      </c>
      <c r="Y191" s="38"/>
    </row>
    <row r="192" spans="5:25">
      <c r="E192" s="45"/>
      <c r="H192" s="45"/>
      <c r="K192" s="27" t="str">
        <f t="shared" si="24"/>
        <v/>
      </c>
      <c r="P192" s="26" t="str">
        <f t="shared" si="25"/>
        <v/>
      </c>
      <c r="Q192" s="38" t="s">
        <v>366</v>
      </c>
      <c r="R192">
        <v>107.104</v>
      </c>
      <c r="S192" t="str">
        <f t="shared" si="26"/>
        <v/>
      </c>
      <c r="X192" s="26" t="str">
        <f t="shared" si="27"/>
        <v/>
      </c>
      <c r="Y192" s="38"/>
    </row>
    <row r="193" spans="5:25">
      <c r="E193" s="45"/>
      <c r="H193" s="45"/>
      <c r="K193" s="27" t="str">
        <f t="shared" si="24"/>
        <v/>
      </c>
      <c r="P193" s="26" t="str">
        <f t="shared" si="25"/>
        <v/>
      </c>
      <c r="Q193" s="38" t="s">
        <v>367</v>
      </c>
      <c r="R193">
        <v>107.614</v>
      </c>
      <c r="S193" t="str">
        <f t="shared" si="26"/>
        <v/>
      </c>
      <c r="X193" s="26" t="str">
        <f t="shared" si="27"/>
        <v/>
      </c>
      <c r="Y193" s="38"/>
    </row>
    <row r="194" spans="5:25">
      <c r="E194" s="45"/>
      <c r="H194" s="45"/>
      <c r="K194" s="27" t="str">
        <f t="shared" si="24"/>
        <v/>
      </c>
      <c r="P194" s="26" t="str">
        <f t="shared" si="25"/>
        <v/>
      </c>
      <c r="Q194" s="38" t="s">
        <v>368</v>
      </c>
      <c r="R194">
        <v>107.614</v>
      </c>
      <c r="S194" t="str">
        <f t="shared" si="26"/>
        <v/>
      </c>
      <c r="X194" s="26" t="str">
        <f t="shared" si="27"/>
        <v/>
      </c>
      <c r="Y194" s="38"/>
    </row>
    <row r="195" spans="5:25">
      <c r="E195" s="45"/>
      <c r="H195" s="45"/>
      <c r="K195" s="27" t="str">
        <f t="shared" si="24"/>
        <v/>
      </c>
      <c r="P195" s="26" t="str">
        <f t="shared" si="25"/>
        <v/>
      </c>
      <c r="Q195" s="38" t="s">
        <v>369</v>
      </c>
      <c r="R195">
        <v>107.514</v>
      </c>
      <c r="S195" t="str">
        <f t="shared" si="26"/>
        <v/>
      </c>
      <c r="X195" s="26" t="str">
        <f t="shared" si="27"/>
        <v/>
      </c>
      <c r="Y195" s="38"/>
    </row>
    <row r="196" spans="5:25">
      <c r="E196" s="45"/>
      <c r="H196" s="45"/>
      <c r="K196" s="27" t="str">
        <f t="shared" ref="K196:K259" si="28">IF(M196="","",K195+(M196-M195)/24)</f>
        <v/>
      </c>
      <c r="P196" s="26" t="str">
        <f t="shared" ref="P196:P259" si="29">IF(N196="","",P195+N196-N195)</f>
        <v/>
      </c>
      <c r="Q196" s="38" t="s">
        <v>370</v>
      </c>
      <c r="R196">
        <v>107.304</v>
      </c>
      <c r="S196" t="str">
        <f t="shared" ref="S196:S259" si="30">IF(N196="","",S195-N196+N195)</f>
        <v/>
      </c>
      <c r="X196" s="26" t="str">
        <f t="shared" si="27"/>
        <v/>
      </c>
      <c r="Y196" s="38"/>
    </row>
    <row r="197" spans="5:25">
      <c r="E197" s="45"/>
      <c r="H197" s="45"/>
      <c r="K197" s="27" t="str">
        <f t="shared" si="28"/>
        <v/>
      </c>
      <c r="P197" s="26" t="str">
        <f t="shared" si="29"/>
        <v/>
      </c>
      <c r="Q197" s="38" t="s">
        <v>371</v>
      </c>
      <c r="R197">
        <v>107.614</v>
      </c>
      <c r="S197" t="str">
        <f t="shared" si="30"/>
        <v/>
      </c>
      <c r="X197" s="26" t="str">
        <f t="shared" si="27"/>
        <v/>
      </c>
      <c r="Y197" s="38"/>
    </row>
    <row r="198" spans="5:25">
      <c r="E198" s="45"/>
      <c r="H198" s="45"/>
      <c r="K198" s="27" t="str">
        <f t="shared" si="28"/>
        <v/>
      </c>
      <c r="P198" s="26" t="str">
        <f t="shared" si="29"/>
        <v/>
      </c>
      <c r="Q198" s="38" t="s">
        <v>372</v>
      </c>
      <c r="R198">
        <v>107.414</v>
      </c>
      <c r="S198" t="str">
        <f t="shared" si="30"/>
        <v/>
      </c>
      <c r="X198" s="26" t="str">
        <f t="shared" si="27"/>
        <v/>
      </c>
      <c r="Y198" s="38"/>
    </row>
    <row r="199" spans="5:25">
      <c r="E199" s="45"/>
      <c r="H199" s="45"/>
      <c r="K199" s="27" t="str">
        <f t="shared" si="28"/>
        <v/>
      </c>
      <c r="P199" s="26" t="str">
        <f t="shared" si="29"/>
        <v/>
      </c>
      <c r="Q199" s="38" t="s">
        <v>373</v>
      </c>
      <c r="R199">
        <v>107.304</v>
      </c>
      <c r="S199" t="str">
        <f t="shared" si="30"/>
        <v/>
      </c>
      <c r="X199" s="26" t="str">
        <f t="shared" si="27"/>
        <v/>
      </c>
      <c r="Y199" s="38"/>
    </row>
    <row r="200" spans="5:25">
      <c r="E200" s="45"/>
      <c r="H200" s="45"/>
      <c r="K200" s="27" t="str">
        <f t="shared" si="28"/>
        <v/>
      </c>
      <c r="P200" s="26" t="str">
        <f t="shared" si="29"/>
        <v/>
      </c>
      <c r="Q200" s="38" t="s">
        <v>374</v>
      </c>
      <c r="R200">
        <v>107.20399999999999</v>
      </c>
      <c r="S200" t="str">
        <f t="shared" si="30"/>
        <v/>
      </c>
      <c r="X200" s="26" t="str">
        <f t="shared" si="27"/>
        <v/>
      </c>
      <c r="Y200" s="38"/>
    </row>
    <row r="201" spans="5:25">
      <c r="E201" s="45"/>
      <c r="H201" s="45"/>
      <c r="K201" s="27" t="str">
        <f t="shared" si="28"/>
        <v/>
      </c>
      <c r="P201" s="26" t="str">
        <f t="shared" si="29"/>
        <v/>
      </c>
      <c r="Q201" s="38" t="s">
        <v>375</v>
      </c>
      <c r="R201">
        <v>107.81399999999999</v>
      </c>
      <c r="S201" t="str">
        <f t="shared" si="30"/>
        <v/>
      </c>
      <c r="X201" s="26" t="str">
        <f t="shared" si="27"/>
        <v/>
      </c>
      <c r="Y201" s="38"/>
    </row>
    <row r="202" spans="5:25">
      <c r="E202" s="45"/>
      <c r="H202" s="45"/>
      <c r="K202" s="27" t="str">
        <f t="shared" si="28"/>
        <v/>
      </c>
      <c r="P202" s="26" t="str">
        <f t="shared" si="29"/>
        <v/>
      </c>
      <c r="Q202" s="38" t="s">
        <v>376</v>
      </c>
      <c r="R202">
        <v>107.81399999999999</v>
      </c>
      <c r="S202" t="str">
        <f t="shared" si="30"/>
        <v/>
      </c>
      <c r="X202" s="26" t="str">
        <f t="shared" si="27"/>
        <v/>
      </c>
      <c r="Y202" s="38"/>
    </row>
    <row r="203" spans="5:25">
      <c r="E203" s="45"/>
      <c r="H203" s="45"/>
      <c r="K203" s="27" t="str">
        <f t="shared" si="28"/>
        <v/>
      </c>
      <c r="P203" s="26" t="str">
        <f t="shared" si="29"/>
        <v/>
      </c>
      <c r="Q203" s="38" t="s">
        <v>377</v>
      </c>
      <c r="R203">
        <v>108.024</v>
      </c>
      <c r="S203" t="str">
        <f t="shared" si="30"/>
        <v/>
      </c>
      <c r="X203" s="26" t="str">
        <f t="shared" si="27"/>
        <v/>
      </c>
      <c r="Y203" s="38"/>
    </row>
    <row r="204" spans="5:25">
      <c r="E204" s="45"/>
      <c r="H204" s="45"/>
      <c r="K204" s="27" t="str">
        <f t="shared" si="28"/>
        <v/>
      </c>
      <c r="P204" s="26" t="str">
        <f t="shared" si="29"/>
        <v/>
      </c>
      <c r="Q204" s="38" t="s">
        <v>378</v>
      </c>
      <c r="R204">
        <v>107.714</v>
      </c>
      <c r="S204" t="str">
        <f t="shared" si="30"/>
        <v/>
      </c>
      <c r="X204" s="26" t="str">
        <f t="shared" si="27"/>
        <v/>
      </c>
      <c r="Y204" s="38"/>
    </row>
    <row r="205" spans="5:25">
      <c r="E205" s="45"/>
      <c r="H205" s="45"/>
      <c r="K205" s="27" t="str">
        <f t="shared" si="28"/>
        <v/>
      </c>
      <c r="P205" s="26" t="str">
        <f t="shared" si="29"/>
        <v/>
      </c>
      <c r="Q205" s="38" t="s">
        <v>379</v>
      </c>
      <c r="R205">
        <v>107.414</v>
      </c>
      <c r="S205" t="str">
        <f t="shared" si="30"/>
        <v/>
      </c>
      <c r="X205" s="26" t="str">
        <f t="shared" si="27"/>
        <v/>
      </c>
      <c r="Y205" s="38"/>
    </row>
    <row r="206" spans="5:25">
      <c r="E206" s="45"/>
      <c r="H206" s="45"/>
      <c r="K206" s="27" t="str">
        <f t="shared" si="28"/>
        <v/>
      </c>
      <c r="P206" s="26" t="str">
        <f t="shared" si="29"/>
        <v/>
      </c>
      <c r="Q206" s="38" t="s">
        <v>380</v>
      </c>
      <c r="R206">
        <v>107.414</v>
      </c>
      <c r="S206" t="str">
        <f t="shared" si="30"/>
        <v/>
      </c>
      <c r="X206" s="26" t="str">
        <f t="shared" si="27"/>
        <v/>
      </c>
      <c r="Y206" s="38"/>
    </row>
    <row r="207" spans="5:25">
      <c r="E207" s="45"/>
      <c r="H207" s="45"/>
      <c r="K207" s="27" t="str">
        <f t="shared" si="28"/>
        <v/>
      </c>
      <c r="P207" s="26" t="str">
        <f t="shared" si="29"/>
        <v/>
      </c>
      <c r="Q207" s="38" t="s">
        <v>381</v>
      </c>
      <c r="R207">
        <v>107.414</v>
      </c>
      <c r="S207" t="str">
        <f t="shared" si="30"/>
        <v/>
      </c>
      <c r="X207" s="26" t="str">
        <f t="shared" si="27"/>
        <v/>
      </c>
      <c r="Y207" s="38"/>
    </row>
    <row r="208" spans="5:25">
      <c r="E208" s="45"/>
      <c r="H208" s="45"/>
      <c r="K208" s="27" t="str">
        <f t="shared" si="28"/>
        <v/>
      </c>
      <c r="P208" s="26" t="str">
        <f t="shared" si="29"/>
        <v/>
      </c>
      <c r="Q208" s="38" t="s">
        <v>382</v>
      </c>
      <c r="R208">
        <v>107.514</v>
      </c>
      <c r="S208" t="str">
        <f t="shared" si="30"/>
        <v/>
      </c>
      <c r="X208" s="26" t="str">
        <f t="shared" si="27"/>
        <v/>
      </c>
      <c r="Y208" s="38"/>
    </row>
    <row r="209" spans="5:25">
      <c r="E209" s="45"/>
      <c r="H209" s="45"/>
      <c r="K209" s="27" t="str">
        <f t="shared" si="28"/>
        <v/>
      </c>
      <c r="P209" s="26" t="str">
        <f t="shared" si="29"/>
        <v/>
      </c>
      <c r="Q209" s="38" t="s">
        <v>383</v>
      </c>
      <c r="R209">
        <v>107.414</v>
      </c>
      <c r="S209" t="str">
        <f t="shared" si="30"/>
        <v/>
      </c>
      <c r="X209" s="26" t="str">
        <f t="shared" si="27"/>
        <v/>
      </c>
      <c r="Y209" s="38"/>
    </row>
    <row r="210" spans="5:25">
      <c r="E210" s="45"/>
      <c r="H210" s="45"/>
      <c r="K210" s="27" t="str">
        <f t="shared" si="28"/>
        <v/>
      </c>
      <c r="P210" s="26" t="str">
        <f t="shared" si="29"/>
        <v/>
      </c>
      <c r="Q210" s="38" t="s">
        <v>384</v>
      </c>
      <c r="R210">
        <v>107.20399999999999</v>
      </c>
      <c r="S210" t="str">
        <f t="shared" si="30"/>
        <v/>
      </c>
      <c r="X210" s="26" t="str">
        <f t="shared" si="27"/>
        <v/>
      </c>
      <c r="Y210" s="38"/>
    </row>
    <row r="211" spans="5:25">
      <c r="E211" s="45"/>
      <c r="H211" s="45"/>
      <c r="K211" s="27" t="str">
        <f t="shared" si="28"/>
        <v/>
      </c>
      <c r="P211" s="26" t="str">
        <f t="shared" si="29"/>
        <v/>
      </c>
      <c r="Q211" s="38" t="s">
        <v>385</v>
      </c>
      <c r="R211">
        <v>107.20399999999999</v>
      </c>
      <c r="S211" t="str">
        <f t="shared" si="30"/>
        <v/>
      </c>
      <c r="X211" s="26" t="str">
        <f t="shared" si="27"/>
        <v/>
      </c>
      <c r="Y211" s="38"/>
    </row>
    <row r="212" spans="5:25">
      <c r="E212" s="45"/>
      <c r="H212" s="45"/>
      <c r="K212" s="27" t="str">
        <f t="shared" si="28"/>
        <v/>
      </c>
      <c r="P212" s="26" t="str">
        <f t="shared" si="29"/>
        <v/>
      </c>
      <c r="Q212" s="38" t="s">
        <v>386</v>
      </c>
      <c r="R212">
        <v>106.69499999999999</v>
      </c>
      <c r="S212" t="str">
        <f t="shared" si="30"/>
        <v/>
      </c>
      <c r="X212" s="26" t="str">
        <f t="shared" si="27"/>
        <v/>
      </c>
      <c r="Y212" s="38"/>
    </row>
    <row r="213" spans="5:25">
      <c r="E213" s="45"/>
      <c r="H213" s="45"/>
      <c r="K213" s="27" t="str">
        <f t="shared" si="28"/>
        <v/>
      </c>
      <c r="P213" s="26" t="str">
        <f t="shared" si="29"/>
        <v/>
      </c>
      <c r="Q213" s="38" t="s">
        <v>387</v>
      </c>
      <c r="R213">
        <v>106.395</v>
      </c>
      <c r="S213" t="str">
        <f t="shared" si="30"/>
        <v/>
      </c>
      <c r="X213" s="26" t="str">
        <f t="shared" si="27"/>
        <v/>
      </c>
      <c r="Y213" s="38"/>
    </row>
    <row r="214" spans="5:25">
      <c r="E214" s="45"/>
      <c r="H214" s="45"/>
      <c r="K214" s="27" t="str">
        <f t="shared" si="28"/>
        <v/>
      </c>
      <c r="P214" s="26" t="str">
        <f t="shared" si="29"/>
        <v/>
      </c>
      <c r="Q214" s="38" t="s">
        <v>388</v>
      </c>
      <c r="R214">
        <v>106.395</v>
      </c>
      <c r="S214" t="str">
        <f t="shared" si="30"/>
        <v/>
      </c>
      <c r="X214" s="26" t="str">
        <f t="shared" si="27"/>
        <v/>
      </c>
      <c r="Y214" s="38"/>
    </row>
    <row r="215" spans="5:25">
      <c r="E215" s="45"/>
      <c r="H215" s="45"/>
      <c r="K215" s="27" t="str">
        <f t="shared" si="28"/>
        <v/>
      </c>
      <c r="P215" s="26" t="str">
        <f t="shared" si="29"/>
        <v/>
      </c>
      <c r="Q215" s="38" t="s">
        <v>389</v>
      </c>
      <c r="R215">
        <v>106.595</v>
      </c>
      <c r="S215" t="str">
        <f t="shared" si="30"/>
        <v/>
      </c>
      <c r="X215" s="26" t="str">
        <f t="shared" si="27"/>
        <v/>
      </c>
      <c r="Y215" s="38"/>
    </row>
    <row r="216" spans="5:25">
      <c r="E216" s="45"/>
      <c r="H216" s="45"/>
      <c r="K216" s="27" t="str">
        <f t="shared" si="28"/>
        <v/>
      </c>
      <c r="P216" s="26" t="str">
        <f t="shared" si="29"/>
        <v/>
      </c>
      <c r="Q216" s="38" t="s">
        <v>390</v>
      </c>
      <c r="R216">
        <v>106.495</v>
      </c>
      <c r="S216" t="str">
        <f t="shared" si="30"/>
        <v/>
      </c>
      <c r="X216" s="26" t="str">
        <f t="shared" si="27"/>
        <v/>
      </c>
      <c r="Y216" s="38"/>
    </row>
    <row r="217" spans="5:25">
      <c r="E217" s="45"/>
      <c r="H217" s="45"/>
      <c r="K217" s="27" t="str">
        <f t="shared" si="28"/>
        <v/>
      </c>
      <c r="P217" s="26" t="str">
        <f t="shared" si="29"/>
        <v/>
      </c>
      <c r="Q217" s="38" t="s">
        <v>391</v>
      </c>
      <c r="R217">
        <v>106.08499999999999</v>
      </c>
      <c r="S217" t="str">
        <f t="shared" si="30"/>
        <v/>
      </c>
      <c r="X217" s="26" t="str">
        <f t="shared" si="27"/>
        <v/>
      </c>
      <c r="Y217" s="38"/>
    </row>
    <row r="218" spans="5:25">
      <c r="E218" s="45"/>
      <c r="H218" s="45"/>
      <c r="K218" s="27" t="str">
        <f t="shared" si="28"/>
        <v/>
      </c>
      <c r="P218" s="26" t="str">
        <f t="shared" si="29"/>
        <v/>
      </c>
      <c r="Q218" s="38" t="s">
        <v>392</v>
      </c>
      <c r="R218">
        <v>105.985</v>
      </c>
      <c r="S218" t="str">
        <f t="shared" si="30"/>
        <v/>
      </c>
      <c r="X218" s="26" t="str">
        <f t="shared" si="27"/>
        <v/>
      </c>
      <c r="Y218" s="38"/>
    </row>
    <row r="219" spans="5:25">
      <c r="E219" s="45"/>
      <c r="H219" s="45"/>
      <c r="K219" s="27" t="str">
        <f t="shared" si="28"/>
        <v/>
      </c>
      <c r="P219" s="26" t="str">
        <f t="shared" si="29"/>
        <v/>
      </c>
      <c r="Q219" s="38" t="s">
        <v>393</v>
      </c>
      <c r="R219">
        <v>105.985</v>
      </c>
      <c r="S219" t="str">
        <f t="shared" si="30"/>
        <v/>
      </c>
      <c r="X219" s="26" t="str">
        <f t="shared" si="27"/>
        <v/>
      </c>
      <c r="Y219" s="38"/>
    </row>
    <row r="220" spans="5:25">
      <c r="E220" s="45"/>
      <c r="H220" s="45"/>
      <c r="K220" s="27" t="str">
        <f t="shared" si="28"/>
        <v/>
      </c>
      <c r="P220" s="26" t="str">
        <f t="shared" si="29"/>
        <v/>
      </c>
      <c r="Q220" s="38" t="s">
        <v>394</v>
      </c>
      <c r="R220">
        <v>106.185</v>
      </c>
      <c r="S220" t="str">
        <f t="shared" si="30"/>
        <v/>
      </c>
      <c r="X220" s="26" t="str">
        <f t="shared" si="27"/>
        <v/>
      </c>
      <c r="Y220" s="38"/>
    </row>
    <row r="221" spans="5:25">
      <c r="E221" s="45"/>
      <c r="H221" s="45"/>
      <c r="K221" s="27" t="str">
        <f t="shared" si="28"/>
        <v/>
      </c>
      <c r="P221" s="26" t="str">
        <f t="shared" si="29"/>
        <v/>
      </c>
      <c r="Q221" s="38" t="s">
        <v>395</v>
      </c>
      <c r="R221">
        <v>106.08499999999999</v>
      </c>
      <c r="S221" t="str">
        <f t="shared" si="30"/>
        <v/>
      </c>
      <c r="X221" s="26" t="str">
        <f t="shared" si="27"/>
        <v/>
      </c>
      <c r="Y221" s="38"/>
    </row>
    <row r="222" spans="5:25">
      <c r="E222" s="45"/>
      <c r="H222" s="45"/>
      <c r="K222" s="27" t="str">
        <f t="shared" si="28"/>
        <v/>
      </c>
      <c r="P222" s="26" t="str">
        <f t="shared" si="29"/>
        <v/>
      </c>
      <c r="Q222" s="38" t="s">
        <v>396</v>
      </c>
      <c r="R222">
        <v>105.88500000000001</v>
      </c>
      <c r="S222" t="str">
        <f t="shared" si="30"/>
        <v/>
      </c>
      <c r="X222" s="26" t="str">
        <f t="shared" si="27"/>
        <v/>
      </c>
      <c r="Y222" s="38"/>
    </row>
    <row r="223" spans="5:25">
      <c r="E223" s="45"/>
      <c r="H223" s="45"/>
      <c r="K223" s="27" t="str">
        <f t="shared" si="28"/>
        <v/>
      </c>
      <c r="P223" s="26" t="str">
        <f t="shared" si="29"/>
        <v/>
      </c>
      <c r="Q223" s="38" t="s">
        <v>397</v>
      </c>
      <c r="R223">
        <v>105.88500000000001</v>
      </c>
      <c r="S223" t="str">
        <f t="shared" si="30"/>
        <v/>
      </c>
      <c r="X223" s="26" t="str">
        <f t="shared" si="27"/>
        <v/>
      </c>
      <c r="Y223" s="38"/>
    </row>
    <row r="224" spans="5:25">
      <c r="E224" s="45"/>
      <c r="H224" s="45"/>
      <c r="K224" s="27" t="str">
        <f t="shared" si="28"/>
        <v/>
      </c>
      <c r="P224" s="26" t="str">
        <f t="shared" si="29"/>
        <v/>
      </c>
      <c r="Q224" s="38" t="s">
        <v>398</v>
      </c>
      <c r="R224">
        <v>106.08499999999999</v>
      </c>
      <c r="S224" t="str">
        <f t="shared" si="30"/>
        <v/>
      </c>
      <c r="X224" s="26" t="str">
        <f t="shared" si="27"/>
        <v/>
      </c>
      <c r="Y224" s="38"/>
    </row>
    <row r="225" spans="5:25">
      <c r="E225" s="45"/>
      <c r="H225" s="45"/>
      <c r="K225" s="27" t="str">
        <f t="shared" si="28"/>
        <v/>
      </c>
      <c r="P225" s="26" t="str">
        <f t="shared" si="29"/>
        <v/>
      </c>
      <c r="Q225" s="38" t="s">
        <v>399</v>
      </c>
      <c r="R225">
        <v>106.185</v>
      </c>
      <c r="S225" t="str">
        <f t="shared" si="30"/>
        <v/>
      </c>
      <c r="X225" s="26" t="str">
        <f t="shared" si="27"/>
        <v/>
      </c>
      <c r="Y225" s="38"/>
    </row>
    <row r="226" spans="5:25">
      <c r="E226" s="45"/>
      <c r="H226" s="45"/>
      <c r="K226" s="27" t="str">
        <f t="shared" si="28"/>
        <v/>
      </c>
      <c r="P226" s="26" t="str">
        <f t="shared" si="29"/>
        <v/>
      </c>
      <c r="Q226" s="38" t="s">
        <v>400</v>
      </c>
      <c r="R226">
        <v>106.495</v>
      </c>
      <c r="S226" t="str">
        <f t="shared" si="30"/>
        <v/>
      </c>
      <c r="X226" s="26" t="str">
        <f t="shared" si="27"/>
        <v/>
      </c>
      <c r="Y226" s="38"/>
    </row>
    <row r="227" spans="5:25">
      <c r="E227" s="45"/>
      <c r="H227" s="45"/>
      <c r="K227" s="27" t="str">
        <f t="shared" si="28"/>
        <v/>
      </c>
      <c r="P227" s="26" t="str">
        <f t="shared" si="29"/>
        <v/>
      </c>
      <c r="Q227" s="38" t="s">
        <v>401</v>
      </c>
      <c r="R227">
        <v>106.795</v>
      </c>
      <c r="S227" t="str">
        <f t="shared" si="30"/>
        <v/>
      </c>
      <c r="X227" s="26" t="str">
        <f t="shared" si="27"/>
        <v/>
      </c>
      <c r="Y227" s="38"/>
    </row>
    <row r="228" spans="5:25">
      <c r="E228" s="45"/>
      <c r="H228" s="45"/>
      <c r="K228" s="27" t="str">
        <f t="shared" si="28"/>
        <v/>
      </c>
      <c r="P228" s="26" t="str">
        <f t="shared" si="29"/>
        <v/>
      </c>
      <c r="Q228" s="38" t="s">
        <v>402</v>
      </c>
      <c r="R228">
        <v>107.104</v>
      </c>
      <c r="S228" t="str">
        <f t="shared" si="30"/>
        <v/>
      </c>
      <c r="X228" s="26" t="str">
        <f t="shared" si="27"/>
        <v/>
      </c>
      <c r="Y228" s="38"/>
    </row>
    <row r="229" spans="5:25">
      <c r="E229" s="45"/>
      <c r="H229" s="45"/>
      <c r="K229" s="27" t="str">
        <f t="shared" si="28"/>
        <v/>
      </c>
      <c r="P229" s="26" t="str">
        <f t="shared" si="29"/>
        <v/>
      </c>
      <c r="Q229" s="38" t="s">
        <v>403</v>
      </c>
      <c r="R229">
        <v>107.004</v>
      </c>
      <c r="S229" t="str">
        <f t="shared" si="30"/>
        <v/>
      </c>
      <c r="X229" s="26" t="str">
        <f t="shared" si="27"/>
        <v/>
      </c>
      <c r="Y229" s="38"/>
    </row>
    <row r="230" spans="5:25">
      <c r="E230" s="45"/>
      <c r="H230" s="45"/>
      <c r="K230" s="27" t="str">
        <f t="shared" si="28"/>
        <v/>
      </c>
      <c r="P230" s="26" t="str">
        <f t="shared" si="29"/>
        <v/>
      </c>
      <c r="Q230" s="38" t="s">
        <v>404</v>
      </c>
      <c r="R230">
        <v>106.905</v>
      </c>
      <c r="S230" t="str">
        <f t="shared" si="30"/>
        <v/>
      </c>
      <c r="X230" s="26" t="str">
        <f t="shared" si="27"/>
        <v/>
      </c>
      <c r="Y230" s="38"/>
    </row>
    <row r="231" spans="5:25">
      <c r="E231" s="45"/>
      <c r="H231" s="45"/>
      <c r="K231" s="27" t="str">
        <f t="shared" si="28"/>
        <v/>
      </c>
      <c r="P231" s="26" t="str">
        <f t="shared" si="29"/>
        <v/>
      </c>
      <c r="Q231" s="38" t="s">
        <v>405</v>
      </c>
      <c r="R231">
        <v>106.905</v>
      </c>
      <c r="S231" t="str">
        <f t="shared" si="30"/>
        <v/>
      </c>
      <c r="X231" s="26" t="str">
        <f t="shared" si="27"/>
        <v/>
      </c>
      <c r="Y231" s="38"/>
    </row>
    <row r="232" spans="5:25">
      <c r="E232" s="45"/>
      <c r="H232" s="45"/>
      <c r="K232" s="27" t="str">
        <f t="shared" si="28"/>
        <v/>
      </c>
      <c r="P232" s="26" t="str">
        <f t="shared" si="29"/>
        <v/>
      </c>
      <c r="Q232" s="38" t="s">
        <v>406</v>
      </c>
      <c r="R232">
        <v>107.004</v>
      </c>
      <c r="S232" t="str">
        <f t="shared" si="30"/>
        <v/>
      </c>
      <c r="X232" s="26" t="str">
        <f t="shared" si="27"/>
        <v/>
      </c>
      <c r="Y232" s="38"/>
    </row>
    <row r="233" spans="5:25">
      <c r="E233" s="45"/>
      <c r="H233" s="45"/>
      <c r="K233" s="27" t="str">
        <f t="shared" si="28"/>
        <v/>
      </c>
      <c r="P233" s="26" t="str">
        <f t="shared" si="29"/>
        <v/>
      </c>
      <c r="Q233" s="38" t="s">
        <v>407</v>
      </c>
      <c r="R233">
        <v>107.004</v>
      </c>
      <c r="S233" t="str">
        <f t="shared" si="30"/>
        <v/>
      </c>
      <c r="X233" s="26" t="str">
        <f t="shared" si="27"/>
        <v/>
      </c>
      <c r="Y233" s="38"/>
    </row>
    <row r="234" spans="5:25">
      <c r="E234" s="45"/>
      <c r="H234" s="45"/>
      <c r="K234" s="27" t="str">
        <f t="shared" si="28"/>
        <v/>
      </c>
      <c r="P234" s="26" t="str">
        <f t="shared" si="29"/>
        <v/>
      </c>
      <c r="Q234" s="38" t="s">
        <v>408</v>
      </c>
      <c r="R234">
        <v>107.20399999999999</v>
      </c>
      <c r="S234" t="str">
        <f t="shared" si="30"/>
        <v/>
      </c>
      <c r="X234" s="26" t="str">
        <f t="shared" si="27"/>
        <v/>
      </c>
      <c r="Y234" s="38"/>
    </row>
    <row r="235" spans="5:25">
      <c r="E235" s="45"/>
      <c r="H235" s="45"/>
      <c r="K235" s="27" t="str">
        <f t="shared" si="28"/>
        <v/>
      </c>
      <c r="P235" s="26" t="str">
        <f t="shared" si="29"/>
        <v/>
      </c>
      <c r="Q235" s="38" t="s">
        <v>409</v>
      </c>
      <c r="R235">
        <v>107.414</v>
      </c>
      <c r="S235" t="str">
        <f t="shared" si="30"/>
        <v/>
      </c>
      <c r="X235" s="26" t="str">
        <f t="shared" si="27"/>
        <v/>
      </c>
      <c r="Y235" s="38"/>
    </row>
    <row r="236" spans="5:25">
      <c r="E236" s="45"/>
      <c r="H236" s="45"/>
      <c r="K236" s="27" t="str">
        <f t="shared" si="28"/>
        <v/>
      </c>
      <c r="P236" s="26" t="str">
        <f t="shared" si="29"/>
        <v/>
      </c>
      <c r="Q236" s="38" t="s">
        <v>410</v>
      </c>
      <c r="R236">
        <v>107.414</v>
      </c>
      <c r="S236" t="str">
        <f t="shared" si="30"/>
        <v/>
      </c>
      <c r="X236" s="26" t="str">
        <f t="shared" si="27"/>
        <v/>
      </c>
      <c r="Y236" s="38"/>
    </row>
    <row r="237" spans="5:25">
      <c r="E237" s="45"/>
      <c r="H237" s="45"/>
      <c r="K237" s="27" t="str">
        <f t="shared" si="28"/>
        <v/>
      </c>
      <c r="P237" s="26" t="str">
        <f t="shared" si="29"/>
        <v/>
      </c>
      <c r="Q237" s="38" t="s">
        <v>411</v>
      </c>
      <c r="R237">
        <v>107.414</v>
      </c>
      <c r="S237" t="str">
        <f t="shared" si="30"/>
        <v/>
      </c>
      <c r="X237" s="26" t="str">
        <f t="shared" si="27"/>
        <v/>
      </c>
      <c r="Y237" s="38"/>
    </row>
    <row r="238" spans="5:25">
      <c r="E238" s="45"/>
      <c r="H238" s="45"/>
      <c r="K238" s="27" t="str">
        <f t="shared" si="28"/>
        <v/>
      </c>
      <c r="P238" s="26" t="str">
        <f t="shared" si="29"/>
        <v/>
      </c>
      <c r="Q238" s="38" t="s">
        <v>412</v>
      </c>
      <c r="R238">
        <v>107.004</v>
      </c>
      <c r="S238" t="str">
        <f t="shared" si="30"/>
        <v/>
      </c>
      <c r="X238" s="26" t="str">
        <f t="shared" si="27"/>
        <v/>
      </c>
      <c r="Y238" s="38"/>
    </row>
    <row r="239" spans="5:25">
      <c r="E239" s="45"/>
      <c r="H239" s="45"/>
      <c r="K239" s="27" t="str">
        <f t="shared" si="28"/>
        <v/>
      </c>
      <c r="P239" s="26" t="str">
        <f t="shared" si="29"/>
        <v/>
      </c>
      <c r="Q239" s="38" t="s">
        <v>413</v>
      </c>
      <c r="R239">
        <v>107.104</v>
      </c>
      <c r="S239" t="str">
        <f t="shared" si="30"/>
        <v/>
      </c>
      <c r="X239" s="26" t="str">
        <f t="shared" si="27"/>
        <v/>
      </c>
      <c r="Y239" s="38"/>
    </row>
    <row r="240" spans="5:25">
      <c r="E240" s="45"/>
      <c r="H240" s="45"/>
      <c r="K240" s="27" t="str">
        <f t="shared" si="28"/>
        <v/>
      </c>
      <c r="P240" s="26" t="str">
        <f t="shared" si="29"/>
        <v/>
      </c>
      <c r="Q240" s="38" t="s">
        <v>414</v>
      </c>
      <c r="R240">
        <v>106.905</v>
      </c>
      <c r="S240" t="str">
        <f t="shared" si="30"/>
        <v/>
      </c>
      <c r="X240" s="26" t="str">
        <f t="shared" si="27"/>
        <v/>
      </c>
      <c r="Y240" s="38"/>
    </row>
    <row r="241" spans="5:25">
      <c r="E241" s="45"/>
      <c r="H241" s="45"/>
      <c r="K241" s="27" t="str">
        <f t="shared" si="28"/>
        <v/>
      </c>
      <c r="P241" s="26" t="str">
        <f t="shared" si="29"/>
        <v/>
      </c>
      <c r="Q241" s="38" t="s">
        <v>415</v>
      </c>
      <c r="R241">
        <v>107.004</v>
      </c>
      <c r="S241" t="str">
        <f t="shared" si="30"/>
        <v/>
      </c>
      <c r="X241" s="26" t="str">
        <f t="shared" si="27"/>
        <v/>
      </c>
      <c r="Y241" s="38"/>
    </row>
    <row r="242" spans="5:25">
      <c r="E242" s="45"/>
      <c r="H242" s="45"/>
      <c r="K242" s="27" t="str">
        <f t="shared" si="28"/>
        <v/>
      </c>
      <c r="P242" s="26" t="str">
        <f t="shared" si="29"/>
        <v/>
      </c>
      <c r="Q242" s="38" t="s">
        <v>416</v>
      </c>
      <c r="R242">
        <v>106.905</v>
      </c>
      <c r="S242" t="str">
        <f t="shared" si="30"/>
        <v/>
      </c>
      <c r="X242" s="26" t="str">
        <f t="shared" si="27"/>
        <v/>
      </c>
      <c r="Y242" s="38"/>
    </row>
    <row r="243" spans="5:25">
      <c r="E243" s="45"/>
      <c r="H243" s="45"/>
      <c r="K243" s="27" t="str">
        <f t="shared" si="28"/>
        <v/>
      </c>
      <c r="P243" s="26" t="str">
        <f t="shared" si="29"/>
        <v/>
      </c>
      <c r="Q243" s="38" t="s">
        <v>417</v>
      </c>
      <c r="R243">
        <v>107.304</v>
      </c>
      <c r="S243" t="str">
        <f t="shared" si="30"/>
        <v/>
      </c>
      <c r="X243" s="26" t="str">
        <f t="shared" si="27"/>
        <v/>
      </c>
      <c r="Y243" s="38"/>
    </row>
    <row r="244" spans="5:25">
      <c r="E244" s="45"/>
      <c r="H244" s="45"/>
      <c r="K244" s="27" t="str">
        <f t="shared" si="28"/>
        <v/>
      </c>
      <c r="P244" s="26" t="str">
        <f t="shared" si="29"/>
        <v/>
      </c>
      <c r="Q244" s="38" t="s">
        <v>418</v>
      </c>
      <c r="R244">
        <v>107.714</v>
      </c>
      <c r="S244" t="str">
        <f t="shared" si="30"/>
        <v/>
      </c>
      <c r="X244" s="26" t="str">
        <f t="shared" si="27"/>
        <v/>
      </c>
      <c r="Y244" s="38"/>
    </row>
    <row r="245" spans="5:25">
      <c r="E245" s="45"/>
      <c r="H245" s="45"/>
      <c r="K245" s="27" t="str">
        <f t="shared" si="28"/>
        <v/>
      </c>
      <c r="P245" s="26" t="str">
        <f t="shared" si="29"/>
        <v/>
      </c>
      <c r="Q245" s="38" t="s">
        <v>419</v>
      </c>
      <c r="R245">
        <v>107.714</v>
      </c>
      <c r="S245" t="str">
        <f t="shared" si="30"/>
        <v/>
      </c>
      <c r="X245" s="26" t="str">
        <f t="shared" si="27"/>
        <v/>
      </c>
      <c r="Y245" s="38"/>
    </row>
    <row r="246" spans="5:25">
      <c r="E246" s="45"/>
      <c r="H246" s="45"/>
      <c r="K246" s="27" t="str">
        <f t="shared" si="28"/>
        <v/>
      </c>
      <c r="P246" s="26" t="str">
        <f t="shared" si="29"/>
        <v/>
      </c>
      <c r="Q246" s="38" t="s">
        <v>420</v>
      </c>
      <c r="R246">
        <v>107.714</v>
      </c>
      <c r="S246" t="str">
        <f t="shared" si="30"/>
        <v/>
      </c>
      <c r="X246" s="26" t="str">
        <f t="shared" si="27"/>
        <v/>
      </c>
      <c r="Y246" s="38"/>
    </row>
    <row r="247" spans="5:25">
      <c r="E247" s="45"/>
      <c r="H247" s="45"/>
      <c r="K247" s="27" t="str">
        <f t="shared" si="28"/>
        <v/>
      </c>
      <c r="P247" s="26" t="str">
        <f t="shared" si="29"/>
        <v/>
      </c>
      <c r="Q247" s="38" t="s">
        <v>421</v>
      </c>
      <c r="R247">
        <v>107.514</v>
      </c>
      <c r="S247" t="str">
        <f t="shared" si="30"/>
        <v/>
      </c>
      <c r="X247" s="26" t="str">
        <f t="shared" si="27"/>
        <v/>
      </c>
      <c r="Y247" s="38"/>
    </row>
    <row r="248" spans="5:25">
      <c r="E248" s="45"/>
      <c r="H248" s="45"/>
      <c r="K248" s="27" t="str">
        <f t="shared" si="28"/>
        <v/>
      </c>
      <c r="P248" s="26" t="str">
        <f t="shared" si="29"/>
        <v/>
      </c>
      <c r="Q248" s="38" t="s">
        <v>422</v>
      </c>
      <c r="R248">
        <v>107.20399999999999</v>
      </c>
      <c r="S248" t="str">
        <f t="shared" si="30"/>
        <v/>
      </c>
      <c r="X248" s="26" t="str">
        <f t="shared" si="27"/>
        <v/>
      </c>
      <c r="Y248" s="38"/>
    </row>
    <row r="249" spans="5:25">
      <c r="E249" s="45"/>
      <c r="H249" s="45"/>
      <c r="K249" s="27" t="str">
        <f t="shared" si="28"/>
        <v/>
      </c>
      <c r="P249" s="26" t="str">
        <f t="shared" si="29"/>
        <v/>
      </c>
      <c r="Q249" s="38" t="s">
        <v>423</v>
      </c>
      <c r="R249">
        <v>107.20399999999999</v>
      </c>
      <c r="S249" t="str">
        <f t="shared" si="30"/>
        <v/>
      </c>
      <c r="X249" s="26" t="str">
        <f t="shared" si="27"/>
        <v/>
      </c>
      <c r="Y249" s="38"/>
    </row>
    <row r="250" spans="5:25">
      <c r="E250" s="45"/>
      <c r="H250" s="45"/>
      <c r="K250" s="27" t="str">
        <f t="shared" si="28"/>
        <v/>
      </c>
      <c r="P250" s="26" t="str">
        <f t="shared" si="29"/>
        <v/>
      </c>
      <c r="Q250" s="38" t="s">
        <v>424</v>
      </c>
      <c r="R250">
        <v>106.595</v>
      </c>
      <c r="S250" t="str">
        <f t="shared" si="30"/>
        <v/>
      </c>
      <c r="X250" s="26" t="str">
        <f t="shared" si="27"/>
        <v/>
      </c>
      <c r="Y250" s="38"/>
    </row>
    <row r="251" spans="5:25">
      <c r="E251" s="45"/>
      <c r="H251" s="45"/>
      <c r="K251" s="27" t="str">
        <f t="shared" si="28"/>
        <v/>
      </c>
      <c r="P251" s="26" t="str">
        <f t="shared" si="29"/>
        <v/>
      </c>
      <c r="Q251" s="38" t="s">
        <v>425</v>
      </c>
      <c r="R251">
        <v>105.88500000000001</v>
      </c>
      <c r="S251" t="str">
        <f t="shared" si="30"/>
        <v/>
      </c>
      <c r="X251" s="26" t="str">
        <f t="shared" si="27"/>
        <v/>
      </c>
      <c r="Y251" s="38"/>
    </row>
    <row r="252" spans="5:25">
      <c r="E252" s="45"/>
      <c r="H252" s="45"/>
      <c r="K252" s="27" t="str">
        <f t="shared" si="28"/>
        <v/>
      </c>
      <c r="P252" s="26" t="str">
        <f t="shared" si="29"/>
        <v/>
      </c>
      <c r="Q252" s="38" t="s">
        <v>426</v>
      </c>
      <c r="R252">
        <v>106.08499999999999</v>
      </c>
      <c r="S252" t="str">
        <f t="shared" si="30"/>
        <v/>
      </c>
      <c r="X252" s="26" t="str">
        <f t="shared" ref="X252:X315" si="31">IF(V252="","",X251+V252-V251)</f>
        <v/>
      </c>
      <c r="Y252" s="38"/>
    </row>
    <row r="253" spans="5:25">
      <c r="E253" s="45"/>
      <c r="H253" s="45"/>
      <c r="K253" s="27" t="str">
        <f t="shared" si="28"/>
        <v/>
      </c>
      <c r="P253" s="26" t="str">
        <f t="shared" si="29"/>
        <v/>
      </c>
      <c r="Q253" s="38" t="s">
        <v>427</v>
      </c>
      <c r="R253">
        <v>106.285</v>
      </c>
      <c r="S253" t="str">
        <f t="shared" si="30"/>
        <v/>
      </c>
      <c r="X253" s="26" t="str">
        <f t="shared" si="31"/>
        <v/>
      </c>
      <c r="Y253" s="38"/>
    </row>
    <row r="254" spans="5:25">
      <c r="E254" s="45"/>
      <c r="H254" s="45"/>
      <c r="K254" s="27" t="str">
        <f t="shared" si="28"/>
        <v/>
      </c>
      <c r="P254" s="26" t="str">
        <f t="shared" si="29"/>
        <v/>
      </c>
      <c r="Q254" s="38" t="s">
        <v>428</v>
      </c>
      <c r="R254">
        <v>106.185</v>
      </c>
      <c r="S254" t="str">
        <f t="shared" si="30"/>
        <v/>
      </c>
      <c r="X254" s="26" t="str">
        <f t="shared" si="31"/>
        <v/>
      </c>
      <c r="Y254" s="38"/>
    </row>
    <row r="255" spans="5:25">
      <c r="E255" s="45"/>
      <c r="H255" s="45"/>
      <c r="K255" s="27" t="str">
        <f t="shared" si="28"/>
        <v/>
      </c>
      <c r="P255" s="26" t="str">
        <f t="shared" si="29"/>
        <v/>
      </c>
      <c r="Q255" s="38" t="s">
        <v>429</v>
      </c>
      <c r="R255">
        <v>106.08499999999999</v>
      </c>
      <c r="S255" t="str">
        <f t="shared" si="30"/>
        <v/>
      </c>
      <c r="X255" s="26" t="str">
        <f t="shared" si="31"/>
        <v/>
      </c>
      <c r="Y255" s="38"/>
    </row>
    <row r="256" spans="5:25">
      <c r="E256" s="45"/>
      <c r="H256" s="45"/>
      <c r="K256" s="27" t="str">
        <f t="shared" si="28"/>
        <v/>
      </c>
      <c r="P256" s="26" t="str">
        <f t="shared" si="29"/>
        <v/>
      </c>
      <c r="Q256" s="38" t="s">
        <v>430</v>
      </c>
      <c r="R256">
        <v>106.08499999999999</v>
      </c>
      <c r="S256" t="str">
        <f t="shared" si="30"/>
        <v/>
      </c>
      <c r="X256" s="26" t="str">
        <f t="shared" si="31"/>
        <v/>
      </c>
      <c r="Y256" s="38"/>
    </row>
    <row r="257" spans="5:25">
      <c r="E257" s="45"/>
      <c r="H257" s="45"/>
      <c r="K257" s="27" t="str">
        <f t="shared" si="28"/>
        <v/>
      </c>
      <c r="P257" s="26" t="str">
        <f t="shared" si="29"/>
        <v/>
      </c>
      <c r="Q257" s="38" t="s">
        <v>431</v>
      </c>
      <c r="R257">
        <v>106.395</v>
      </c>
      <c r="S257" t="str">
        <f t="shared" si="30"/>
        <v/>
      </c>
      <c r="X257" s="26" t="str">
        <f t="shared" si="31"/>
        <v/>
      </c>
      <c r="Y257" s="38"/>
    </row>
    <row r="258" spans="5:25">
      <c r="E258" s="45"/>
      <c r="H258" s="45"/>
      <c r="K258" s="27" t="str">
        <f t="shared" si="28"/>
        <v/>
      </c>
      <c r="P258" s="26" t="str">
        <f t="shared" si="29"/>
        <v/>
      </c>
      <c r="Q258" s="38" t="s">
        <v>432</v>
      </c>
      <c r="R258">
        <v>106.395</v>
      </c>
      <c r="S258" t="str">
        <f t="shared" si="30"/>
        <v/>
      </c>
      <c r="X258" s="26" t="str">
        <f t="shared" si="31"/>
        <v/>
      </c>
      <c r="Y258" s="38"/>
    </row>
    <row r="259" spans="5:25">
      <c r="E259" s="45"/>
      <c r="H259" s="45"/>
      <c r="K259" s="27" t="str">
        <f t="shared" si="28"/>
        <v/>
      </c>
      <c r="P259" s="26" t="str">
        <f t="shared" si="29"/>
        <v/>
      </c>
      <c r="Q259" s="38" t="s">
        <v>433</v>
      </c>
      <c r="R259">
        <v>106.395</v>
      </c>
      <c r="S259" t="str">
        <f t="shared" si="30"/>
        <v/>
      </c>
      <c r="X259" s="26" t="str">
        <f t="shared" si="31"/>
        <v/>
      </c>
      <c r="Y259" s="38"/>
    </row>
    <row r="260" spans="5:25">
      <c r="E260" s="45"/>
      <c r="H260" s="45"/>
      <c r="K260" s="27" t="str">
        <f t="shared" ref="K260:K323" si="32">IF(M260="","",K259+(M260-M259)/24)</f>
        <v/>
      </c>
      <c r="P260" s="26" t="str">
        <f t="shared" ref="P260:P323" si="33">IF(N260="","",P259+N260-N259)</f>
        <v/>
      </c>
      <c r="Q260" s="38" t="s">
        <v>434</v>
      </c>
      <c r="R260">
        <v>106.395</v>
      </c>
      <c r="S260" t="str">
        <f t="shared" ref="S260:S323" si="34">IF(N260="","",S259-N260+N259)</f>
        <v/>
      </c>
      <c r="X260" s="26" t="str">
        <f t="shared" si="31"/>
        <v/>
      </c>
      <c r="Y260" s="38"/>
    </row>
    <row r="261" spans="5:25">
      <c r="E261" s="45"/>
      <c r="H261" s="45"/>
      <c r="K261" s="27" t="str">
        <f t="shared" si="32"/>
        <v/>
      </c>
      <c r="P261" s="26" t="str">
        <f t="shared" si="33"/>
        <v/>
      </c>
      <c r="Q261" s="38" t="s">
        <v>435</v>
      </c>
      <c r="R261">
        <v>106.595</v>
      </c>
      <c r="S261" t="str">
        <f t="shared" si="34"/>
        <v/>
      </c>
      <c r="X261" s="26" t="str">
        <f t="shared" si="31"/>
        <v/>
      </c>
      <c r="Y261" s="38"/>
    </row>
    <row r="262" spans="5:25">
      <c r="E262" s="45"/>
      <c r="H262" s="45"/>
      <c r="K262" s="27" t="str">
        <f t="shared" si="32"/>
        <v/>
      </c>
      <c r="P262" s="26" t="str">
        <f t="shared" si="33"/>
        <v/>
      </c>
      <c r="Q262" s="38" t="s">
        <v>436</v>
      </c>
      <c r="R262">
        <v>106.69499999999999</v>
      </c>
      <c r="S262" t="str">
        <f t="shared" si="34"/>
        <v/>
      </c>
      <c r="X262" s="26" t="str">
        <f t="shared" si="31"/>
        <v/>
      </c>
      <c r="Y262" s="38"/>
    </row>
    <row r="263" spans="5:25">
      <c r="E263" s="45"/>
      <c r="H263" s="45"/>
      <c r="K263" s="27" t="str">
        <f t="shared" si="32"/>
        <v/>
      </c>
      <c r="P263" s="26" t="str">
        <f t="shared" si="33"/>
        <v/>
      </c>
      <c r="Q263" s="38" t="s">
        <v>437</v>
      </c>
      <c r="R263">
        <v>106.69499999999999</v>
      </c>
      <c r="S263" t="str">
        <f t="shared" si="34"/>
        <v/>
      </c>
      <c r="X263" s="26" t="str">
        <f t="shared" si="31"/>
        <v/>
      </c>
      <c r="Y263" s="38"/>
    </row>
    <row r="264" spans="5:25">
      <c r="E264" s="45"/>
      <c r="H264" s="45"/>
      <c r="K264" s="27" t="str">
        <f t="shared" si="32"/>
        <v/>
      </c>
      <c r="P264" s="26" t="str">
        <f t="shared" si="33"/>
        <v/>
      </c>
      <c r="Q264" s="38" t="s">
        <v>438</v>
      </c>
      <c r="R264">
        <v>106.69499999999999</v>
      </c>
      <c r="S264" t="str">
        <f t="shared" si="34"/>
        <v/>
      </c>
      <c r="X264" s="26" t="str">
        <f t="shared" si="31"/>
        <v/>
      </c>
      <c r="Y264" s="38"/>
    </row>
    <row r="265" spans="5:25">
      <c r="E265" s="45"/>
      <c r="H265" s="45"/>
      <c r="K265" s="27" t="str">
        <f t="shared" si="32"/>
        <v/>
      </c>
      <c r="P265" s="26" t="str">
        <f t="shared" si="33"/>
        <v/>
      </c>
      <c r="Q265" s="38" t="s">
        <v>439</v>
      </c>
      <c r="R265">
        <v>107.104</v>
      </c>
      <c r="S265" t="str">
        <f t="shared" si="34"/>
        <v/>
      </c>
      <c r="X265" s="26" t="str">
        <f t="shared" si="31"/>
        <v/>
      </c>
      <c r="Y265" s="38"/>
    </row>
    <row r="266" spans="5:25">
      <c r="E266" s="45"/>
      <c r="H266" s="45"/>
      <c r="K266" s="27" t="str">
        <f t="shared" si="32"/>
        <v/>
      </c>
      <c r="P266" s="26" t="str">
        <f t="shared" si="33"/>
        <v/>
      </c>
      <c r="Q266" s="38" t="s">
        <v>440</v>
      </c>
      <c r="R266">
        <v>107.414</v>
      </c>
      <c r="S266" t="str">
        <f t="shared" si="34"/>
        <v/>
      </c>
      <c r="X266" s="26" t="str">
        <f t="shared" si="31"/>
        <v/>
      </c>
      <c r="Y266" s="38"/>
    </row>
    <row r="267" spans="5:25">
      <c r="E267" s="45"/>
      <c r="H267" s="45"/>
      <c r="K267" s="27" t="str">
        <f t="shared" si="32"/>
        <v/>
      </c>
      <c r="P267" s="26" t="str">
        <f t="shared" si="33"/>
        <v/>
      </c>
      <c r="Q267" s="38" t="s">
        <v>441</v>
      </c>
      <c r="R267">
        <v>107.304</v>
      </c>
      <c r="S267" t="str">
        <f t="shared" si="34"/>
        <v/>
      </c>
      <c r="X267" s="26" t="str">
        <f t="shared" si="31"/>
        <v/>
      </c>
      <c r="Y267" s="38"/>
    </row>
    <row r="268" spans="5:25">
      <c r="E268" s="45"/>
      <c r="H268" s="45"/>
      <c r="K268" s="27" t="str">
        <f t="shared" si="32"/>
        <v/>
      </c>
      <c r="P268" s="26" t="str">
        <f t="shared" si="33"/>
        <v/>
      </c>
      <c r="Q268" s="38" t="s">
        <v>442</v>
      </c>
      <c r="R268">
        <v>107.20399999999999</v>
      </c>
      <c r="S268" t="str">
        <f t="shared" si="34"/>
        <v/>
      </c>
      <c r="X268" s="26" t="str">
        <f t="shared" si="31"/>
        <v/>
      </c>
      <c r="Y268" s="38"/>
    </row>
    <row r="269" spans="5:25">
      <c r="E269" s="45"/>
      <c r="H269" s="45"/>
      <c r="K269" s="27" t="str">
        <f t="shared" si="32"/>
        <v/>
      </c>
      <c r="P269" s="26" t="str">
        <f t="shared" si="33"/>
        <v/>
      </c>
      <c r="Q269" s="38" t="s">
        <v>443</v>
      </c>
      <c r="R269">
        <v>107.20399999999999</v>
      </c>
      <c r="S269" t="str">
        <f t="shared" si="34"/>
        <v/>
      </c>
      <c r="X269" s="26" t="str">
        <f t="shared" si="31"/>
        <v/>
      </c>
      <c r="Y269" s="38"/>
    </row>
    <row r="270" spans="5:25">
      <c r="E270" s="45"/>
      <c r="H270" s="45"/>
      <c r="K270" s="27" t="str">
        <f t="shared" si="32"/>
        <v/>
      </c>
      <c r="P270" s="26" t="str">
        <f t="shared" si="33"/>
        <v/>
      </c>
      <c r="Q270" s="38" t="s">
        <v>444</v>
      </c>
      <c r="R270">
        <v>107.104</v>
      </c>
      <c r="S270" t="str">
        <f t="shared" si="34"/>
        <v/>
      </c>
      <c r="X270" s="26" t="str">
        <f t="shared" si="31"/>
        <v/>
      </c>
      <c r="Y270" s="38"/>
    </row>
    <row r="271" spans="5:25">
      <c r="E271" s="45"/>
      <c r="H271" s="45"/>
      <c r="K271" s="27" t="str">
        <f t="shared" si="32"/>
        <v/>
      </c>
      <c r="P271" s="26" t="str">
        <f t="shared" si="33"/>
        <v/>
      </c>
      <c r="Q271" s="38" t="s">
        <v>445</v>
      </c>
      <c r="R271">
        <v>107.004</v>
      </c>
      <c r="S271" t="str">
        <f t="shared" si="34"/>
        <v/>
      </c>
      <c r="X271" s="26" t="str">
        <f t="shared" si="31"/>
        <v/>
      </c>
      <c r="Y271" s="38"/>
    </row>
    <row r="272" spans="5:25">
      <c r="E272" s="45"/>
      <c r="H272" s="45"/>
      <c r="K272" s="27" t="str">
        <f t="shared" si="32"/>
        <v/>
      </c>
      <c r="P272" s="26" t="str">
        <f t="shared" si="33"/>
        <v/>
      </c>
      <c r="Q272" s="38" t="s">
        <v>446</v>
      </c>
      <c r="R272">
        <v>107.104</v>
      </c>
      <c r="S272" t="str">
        <f t="shared" si="34"/>
        <v/>
      </c>
      <c r="X272" s="26" t="str">
        <f t="shared" si="31"/>
        <v/>
      </c>
      <c r="Y272" s="38"/>
    </row>
    <row r="273" spans="5:25">
      <c r="E273" s="45"/>
      <c r="H273" s="45"/>
      <c r="K273" s="27" t="str">
        <f t="shared" si="32"/>
        <v/>
      </c>
      <c r="P273" s="26" t="str">
        <f t="shared" si="33"/>
        <v/>
      </c>
      <c r="Q273" s="38" t="s">
        <v>447</v>
      </c>
      <c r="R273">
        <v>107.304</v>
      </c>
      <c r="S273" t="str">
        <f t="shared" si="34"/>
        <v/>
      </c>
      <c r="X273" s="26" t="str">
        <f t="shared" si="31"/>
        <v/>
      </c>
      <c r="Y273" s="38"/>
    </row>
    <row r="274" spans="5:25">
      <c r="E274" s="45"/>
      <c r="H274" s="45"/>
      <c r="K274" s="27" t="str">
        <f t="shared" si="32"/>
        <v/>
      </c>
      <c r="P274" s="26" t="str">
        <f t="shared" si="33"/>
        <v/>
      </c>
      <c r="Q274" s="38" t="s">
        <v>448</v>
      </c>
      <c r="R274">
        <v>107.414</v>
      </c>
      <c r="S274" t="str">
        <f t="shared" si="34"/>
        <v/>
      </c>
      <c r="X274" s="26" t="str">
        <f t="shared" si="31"/>
        <v/>
      </c>
      <c r="Y274" s="38"/>
    </row>
    <row r="275" spans="5:25">
      <c r="E275" s="45"/>
      <c r="H275" s="45"/>
      <c r="K275" s="27" t="str">
        <f t="shared" si="32"/>
        <v/>
      </c>
      <c r="P275" s="26" t="str">
        <f t="shared" si="33"/>
        <v/>
      </c>
      <c r="Q275" s="38" t="s">
        <v>449</v>
      </c>
      <c r="R275">
        <v>107.414</v>
      </c>
      <c r="S275" t="str">
        <f t="shared" si="34"/>
        <v/>
      </c>
      <c r="X275" s="26" t="str">
        <f t="shared" si="31"/>
        <v/>
      </c>
      <c r="Y275" s="38"/>
    </row>
    <row r="276" spans="5:25">
      <c r="E276" s="45"/>
      <c r="H276" s="45"/>
      <c r="K276" s="27" t="str">
        <f t="shared" si="32"/>
        <v/>
      </c>
      <c r="P276" s="26" t="str">
        <f t="shared" si="33"/>
        <v/>
      </c>
      <c r="Q276" s="38" t="s">
        <v>450</v>
      </c>
      <c r="R276">
        <v>107.304</v>
      </c>
      <c r="S276" t="str">
        <f t="shared" si="34"/>
        <v/>
      </c>
      <c r="X276" s="26" t="str">
        <f t="shared" si="31"/>
        <v/>
      </c>
      <c r="Y276" s="38"/>
    </row>
    <row r="277" spans="5:25">
      <c r="E277" s="45"/>
      <c r="H277" s="45"/>
      <c r="K277" s="27" t="str">
        <f t="shared" si="32"/>
        <v/>
      </c>
      <c r="P277" s="26" t="str">
        <f t="shared" si="33"/>
        <v/>
      </c>
      <c r="Q277" s="38" t="s">
        <v>451</v>
      </c>
      <c r="R277">
        <v>107.514</v>
      </c>
      <c r="S277" t="str">
        <f t="shared" si="34"/>
        <v/>
      </c>
      <c r="X277" s="26" t="str">
        <f t="shared" si="31"/>
        <v/>
      </c>
      <c r="Y277" s="38"/>
    </row>
    <row r="278" spans="5:25">
      <c r="E278" s="45"/>
      <c r="H278" s="45"/>
      <c r="K278" s="27" t="str">
        <f t="shared" si="32"/>
        <v/>
      </c>
      <c r="P278" s="26" t="str">
        <f t="shared" si="33"/>
        <v/>
      </c>
      <c r="Q278" s="38" t="s">
        <v>452</v>
      </c>
      <c r="R278">
        <v>107.714</v>
      </c>
      <c r="S278" t="str">
        <f t="shared" si="34"/>
        <v/>
      </c>
      <c r="X278" s="26" t="str">
        <f t="shared" si="31"/>
        <v/>
      </c>
      <c r="Y278" s="38"/>
    </row>
    <row r="279" spans="5:25">
      <c r="E279" s="45"/>
      <c r="H279" s="45"/>
      <c r="K279" s="27" t="str">
        <f t="shared" si="32"/>
        <v/>
      </c>
      <c r="P279" s="26" t="str">
        <f t="shared" si="33"/>
        <v/>
      </c>
      <c r="Q279" s="38" t="s">
        <v>453</v>
      </c>
      <c r="R279">
        <v>107.714</v>
      </c>
      <c r="S279" t="str">
        <f t="shared" si="34"/>
        <v/>
      </c>
      <c r="X279" s="26" t="str">
        <f t="shared" si="31"/>
        <v/>
      </c>
      <c r="Y279" s="38"/>
    </row>
    <row r="280" spans="5:25">
      <c r="E280" s="45"/>
      <c r="H280" s="45"/>
      <c r="K280" s="27" t="str">
        <f t="shared" si="32"/>
        <v/>
      </c>
      <c r="P280" s="26" t="str">
        <f t="shared" si="33"/>
        <v/>
      </c>
      <c r="Q280" s="38" t="s">
        <v>454</v>
      </c>
      <c r="R280">
        <v>107.614</v>
      </c>
      <c r="S280" t="str">
        <f t="shared" si="34"/>
        <v/>
      </c>
      <c r="X280" s="26" t="str">
        <f t="shared" si="31"/>
        <v/>
      </c>
      <c r="Y280" s="38"/>
    </row>
    <row r="281" spans="5:25">
      <c r="E281" s="45"/>
      <c r="H281" s="45"/>
      <c r="K281" s="27" t="str">
        <f t="shared" si="32"/>
        <v/>
      </c>
      <c r="P281" s="26" t="str">
        <f t="shared" si="33"/>
        <v/>
      </c>
      <c r="Q281" s="38" t="s">
        <v>455</v>
      </c>
      <c r="R281">
        <v>107.514</v>
      </c>
      <c r="S281" t="str">
        <f t="shared" si="34"/>
        <v/>
      </c>
      <c r="X281" s="26" t="str">
        <f t="shared" si="31"/>
        <v/>
      </c>
      <c r="Y281" s="38"/>
    </row>
    <row r="282" spans="5:25">
      <c r="E282" s="45"/>
      <c r="H282" s="45"/>
      <c r="K282" s="27" t="str">
        <f t="shared" si="32"/>
        <v/>
      </c>
      <c r="P282" s="26" t="str">
        <f t="shared" si="33"/>
        <v/>
      </c>
      <c r="Q282" s="38" t="s">
        <v>456</v>
      </c>
      <c r="R282">
        <v>107.414</v>
      </c>
      <c r="S282" t="str">
        <f t="shared" si="34"/>
        <v/>
      </c>
      <c r="X282" s="26" t="str">
        <f t="shared" si="31"/>
        <v/>
      </c>
      <c r="Y282" s="38"/>
    </row>
    <row r="283" spans="5:25">
      <c r="E283" s="45"/>
      <c r="H283" s="45"/>
      <c r="K283" s="27" t="str">
        <f t="shared" si="32"/>
        <v/>
      </c>
      <c r="P283" s="26" t="str">
        <f t="shared" si="33"/>
        <v/>
      </c>
      <c r="Q283" s="38" t="s">
        <v>457</v>
      </c>
      <c r="R283">
        <v>107.614</v>
      </c>
      <c r="S283" t="str">
        <f t="shared" si="34"/>
        <v/>
      </c>
      <c r="X283" s="26" t="str">
        <f t="shared" si="31"/>
        <v/>
      </c>
      <c r="Y283" s="38"/>
    </row>
    <row r="284" spans="5:25">
      <c r="E284" s="45"/>
      <c r="H284" s="45"/>
      <c r="K284" s="27" t="str">
        <f t="shared" si="32"/>
        <v/>
      </c>
      <c r="P284" s="26" t="str">
        <f t="shared" si="33"/>
        <v/>
      </c>
      <c r="Q284" s="38" t="s">
        <v>458</v>
      </c>
      <c r="R284">
        <v>107.514</v>
      </c>
      <c r="S284" t="str">
        <f t="shared" si="34"/>
        <v/>
      </c>
      <c r="X284" s="26" t="str">
        <f t="shared" si="31"/>
        <v/>
      </c>
      <c r="Y284" s="38"/>
    </row>
    <row r="285" spans="5:25">
      <c r="E285" s="45"/>
      <c r="H285" s="45"/>
      <c r="K285" s="27" t="str">
        <f t="shared" si="32"/>
        <v/>
      </c>
      <c r="P285" s="26" t="str">
        <f t="shared" si="33"/>
        <v/>
      </c>
      <c r="Q285" s="38" t="s">
        <v>459</v>
      </c>
      <c r="R285">
        <v>107.614</v>
      </c>
      <c r="S285" t="str">
        <f t="shared" si="34"/>
        <v/>
      </c>
      <c r="X285" s="26" t="str">
        <f t="shared" si="31"/>
        <v/>
      </c>
      <c r="Y285" s="38"/>
    </row>
    <row r="286" spans="5:25">
      <c r="E286" s="45"/>
      <c r="H286" s="45"/>
      <c r="K286" s="27" t="str">
        <f t="shared" si="32"/>
        <v/>
      </c>
      <c r="P286" s="26" t="str">
        <f t="shared" si="33"/>
        <v/>
      </c>
      <c r="Q286" s="38" t="s">
        <v>460</v>
      </c>
      <c r="R286">
        <v>107.414</v>
      </c>
      <c r="S286" t="str">
        <f t="shared" si="34"/>
        <v/>
      </c>
      <c r="X286" s="26" t="str">
        <f t="shared" si="31"/>
        <v/>
      </c>
      <c r="Y286" s="38"/>
    </row>
    <row r="287" spans="5:25">
      <c r="E287" s="45"/>
      <c r="H287" s="45"/>
      <c r="K287" s="27" t="str">
        <f t="shared" si="32"/>
        <v/>
      </c>
      <c r="P287" s="26" t="str">
        <f t="shared" si="33"/>
        <v/>
      </c>
      <c r="Q287" s="38" t="s">
        <v>461</v>
      </c>
      <c r="R287">
        <v>107.304</v>
      </c>
      <c r="S287" t="str">
        <f t="shared" si="34"/>
        <v/>
      </c>
      <c r="X287" s="26" t="str">
        <f t="shared" si="31"/>
        <v/>
      </c>
      <c r="Y287" s="38"/>
    </row>
    <row r="288" spans="5:25">
      <c r="E288" s="45"/>
      <c r="H288" s="45"/>
      <c r="K288" s="27" t="str">
        <f t="shared" si="32"/>
        <v/>
      </c>
      <c r="P288" s="26" t="str">
        <f t="shared" si="33"/>
        <v/>
      </c>
      <c r="Q288" s="38" t="s">
        <v>462</v>
      </c>
      <c r="R288">
        <v>107.614</v>
      </c>
      <c r="S288" t="str">
        <f t="shared" si="34"/>
        <v/>
      </c>
      <c r="X288" s="26" t="str">
        <f t="shared" si="31"/>
        <v/>
      </c>
      <c r="Y288" s="38"/>
    </row>
    <row r="289" spans="5:25">
      <c r="E289" s="45"/>
      <c r="H289" s="45"/>
      <c r="K289" s="27" t="str">
        <f t="shared" si="32"/>
        <v/>
      </c>
      <c r="P289" s="26" t="str">
        <f t="shared" si="33"/>
        <v/>
      </c>
      <c r="Q289" s="38" t="s">
        <v>463</v>
      </c>
      <c r="R289">
        <v>107.304</v>
      </c>
      <c r="S289" t="str">
        <f t="shared" si="34"/>
        <v/>
      </c>
      <c r="X289" s="26" t="str">
        <f t="shared" si="31"/>
        <v/>
      </c>
      <c r="Y289" s="38"/>
    </row>
    <row r="290" spans="5:25">
      <c r="E290" s="45"/>
      <c r="H290" s="45"/>
      <c r="K290" s="27" t="str">
        <f t="shared" si="32"/>
        <v/>
      </c>
      <c r="P290" s="26" t="str">
        <f t="shared" si="33"/>
        <v/>
      </c>
      <c r="Q290" s="38" t="s">
        <v>464</v>
      </c>
      <c r="R290">
        <v>106.69499999999999</v>
      </c>
      <c r="S290" t="str">
        <f t="shared" si="34"/>
        <v/>
      </c>
      <c r="X290" s="26" t="str">
        <f t="shared" si="31"/>
        <v/>
      </c>
      <c r="Y290" s="38"/>
    </row>
    <row r="291" spans="5:25">
      <c r="E291" s="45"/>
      <c r="H291" s="45"/>
      <c r="K291" s="27" t="str">
        <f t="shared" si="32"/>
        <v/>
      </c>
      <c r="P291" s="26" t="str">
        <f t="shared" si="33"/>
        <v/>
      </c>
      <c r="Q291" s="38" t="s">
        <v>465</v>
      </c>
      <c r="R291">
        <v>106.595</v>
      </c>
      <c r="S291" t="str">
        <f t="shared" si="34"/>
        <v/>
      </c>
      <c r="X291" s="26" t="str">
        <f t="shared" si="31"/>
        <v/>
      </c>
      <c r="Y291" s="38"/>
    </row>
    <row r="292" spans="5:25">
      <c r="E292" s="45"/>
      <c r="H292" s="45"/>
      <c r="K292" s="27" t="str">
        <f t="shared" si="32"/>
        <v/>
      </c>
      <c r="P292" s="26" t="str">
        <f t="shared" si="33"/>
        <v/>
      </c>
      <c r="Q292" s="38" t="s">
        <v>466</v>
      </c>
      <c r="R292">
        <v>106.395</v>
      </c>
      <c r="S292" t="str">
        <f t="shared" si="34"/>
        <v/>
      </c>
      <c r="X292" s="26" t="str">
        <f t="shared" si="31"/>
        <v/>
      </c>
      <c r="Y292" s="38"/>
    </row>
    <row r="293" spans="5:25">
      <c r="E293" s="45"/>
      <c r="H293" s="45"/>
      <c r="K293" s="27" t="str">
        <f t="shared" si="32"/>
        <v/>
      </c>
      <c r="P293" s="26" t="str">
        <f t="shared" si="33"/>
        <v/>
      </c>
      <c r="Q293" s="38" t="s">
        <v>467</v>
      </c>
      <c r="R293">
        <v>105.88500000000001</v>
      </c>
      <c r="S293" t="str">
        <f t="shared" si="34"/>
        <v/>
      </c>
      <c r="X293" s="26" t="str">
        <f t="shared" si="31"/>
        <v/>
      </c>
      <c r="Y293" s="38"/>
    </row>
    <row r="294" spans="5:25">
      <c r="E294" s="45"/>
      <c r="H294" s="45"/>
      <c r="K294" s="27" t="str">
        <f t="shared" si="32"/>
        <v/>
      </c>
      <c r="P294" s="26" t="str">
        <f t="shared" si="33"/>
        <v/>
      </c>
      <c r="Q294" s="38" t="s">
        <v>468</v>
      </c>
      <c r="R294">
        <v>105.77500000000001</v>
      </c>
      <c r="S294" t="str">
        <f t="shared" si="34"/>
        <v/>
      </c>
      <c r="X294" s="26" t="str">
        <f t="shared" si="31"/>
        <v/>
      </c>
      <c r="Y294" s="38"/>
    </row>
    <row r="295" spans="5:25">
      <c r="E295" s="45"/>
      <c r="H295" s="45"/>
      <c r="K295" s="27" t="str">
        <f t="shared" si="32"/>
        <v/>
      </c>
      <c r="P295" s="26" t="str">
        <f t="shared" si="33"/>
        <v/>
      </c>
      <c r="Q295" s="38" t="s">
        <v>469</v>
      </c>
      <c r="R295">
        <v>106.285</v>
      </c>
      <c r="S295" t="str">
        <f t="shared" si="34"/>
        <v/>
      </c>
      <c r="X295" s="26" t="str">
        <f t="shared" si="31"/>
        <v/>
      </c>
      <c r="Y295" s="38"/>
    </row>
    <row r="296" spans="5:25">
      <c r="E296" s="45"/>
      <c r="H296" s="45"/>
      <c r="K296" s="27" t="str">
        <f t="shared" si="32"/>
        <v/>
      </c>
      <c r="P296" s="26" t="str">
        <f t="shared" si="33"/>
        <v/>
      </c>
      <c r="Q296" s="38" t="s">
        <v>470</v>
      </c>
      <c r="R296">
        <v>106.795</v>
      </c>
      <c r="S296" t="str">
        <f t="shared" si="34"/>
        <v/>
      </c>
      <c r="X296" s="26" t="str">
        <f t="shared" si="31"/>
        <v/>
      </c>
      <c r="Y296" s="38"/>
    </row>
    <row r="297" spans="5:25">
      <c r="E297" s="45"/>
      <c r="H297" s="45"/>
      <c r="K297" s="27" t="str">
        <f t="shared" si="32"/>
        <v/>
      </c>
      <c r="P297" s="26" t="str">
        <f t="shared" si="33"/>
        <v/>
      </c>
      <c r="Q297" s="38" t="s">
        <v>471</v>
      </c>
      <c r="R297">
        <v>106.905</v>
      </c>
      <c r="S297" t="str">
        <f t="shared" si="34"/>
        <v/>
      </c>
      <c r="X297" s="26" t="str">
        <f t="shared" si="31"/>
        <v/>
      </c>
      <c r="Y297" s="38"/>
    </row>
    <row r="298" spans="5:25">
      <c r="E298" s="45"/>
      <c r="H298" s="45"/>
      <c r="K298" s="27" t="str">
        <f t="shared" si="32"/>
        <v/>
      </c>
      <c r="P298" s="26" t="str">
        <f t="shared" si="33"/>
        <v/>
      </c>
      <c r="Q298" s="38" t="s">
        <v>472</v>
      </c>
      <c r="R298">
        <v>106.905</v>
      </c>
      <c r="S298" t="str">
        <f t="shared" si="34"/>
        <v/>
      </c>
      <c r="X298" s="26" t="str">
        <f t="shared" si="31"/>
        <v/>
      </c>
      <c r="Y298" s="38"/>
    </row>
    <row r="299" spans="5:25">
      <c r="E299" s="45"/>
      <c r="H299" s="45"/>
      <c r="K299" s="27" t="str">
        <f t="shared" si="32"/>
        <v/>
      </c>
      <c r="P299" s="26" t="str">
        <f t="shared" si="33"/>
        <v/>
      </c>
      <c r="Q299" s="38" t="s">
        <v>473</v>
      </c>
      <c r="R299">
        <v>107.104</v>
      </c>
      <c r="S299" t="str">
        <f t="shared" si="34"/>
        <v/>
      </c>
      <c r="X299" s="26" t="str">
        <f t="shared" si="31"/>
        <v/>
      </c>
      <c r="Y299" s="38"/>
    </row>
    <row r="300" spans="5:25">
      <c r="E300" s="45"/>
      <c r="H300" s="45"/>
      <c r="K300" s="27" t="str">
        <f t="shared" si="32"/>
        <v/>
      </c>
      <c r="P300" s="26" t="str">
        <f t="shared" si="33"/>
        <v/>
      </c>
      <c r="Q300" s="38" t="s">
        <v>474</v>
      </c>
      <c r="R300">
        <v>107.104</v>
      </c>
      <c r="S300" t="str">
        <f t="shared" si="34"/>
        <v/>
      </c>
      <c r="X300" s="26" t="str">
        <f t="shared" si="31"/>
        <v/>
      </c>
      <c r="Y300" s="38"/>
    </row>
    <row r="301" spans="5:25">
      <c r="E301" s="45"/>
      <c r="H301" s="45"/>
      <c r="K301" s="27" t="str">
        <f t="shared" si="32"/>
        <v/>
      </c>
      <c r="P301" s="26" t="str">
        <f t="shared" si="33"/>
        <v/>
      </c>
      <c r="Q301" s="38" t="s">
        <v>475</v>
      </c>
      <c r="R301">
        <v>107.304</v>
      </c>
      <c r="S301" t="str">
        <f t="shared" si="34"/>
        <v/>
      </c>
      <c r="X301" s="26" t="str">
        <f t="shared" si="31"/>
        <v/>
      </c>
      <c r="Y301" s="38"/>
    </row>
    <row r="302" spans="5:25">
      <c r="E302" s="45"/>
      <c r="H302" s="45"/>
      <c r="K302" s="27" t="str">
        <f t="shared" si="32"/>
        <v/>
      </c>
      <c r="P302" s="26" t="str">
        <f t="shared" si="33"/>
        <v/>
      </c>
      <c r="Q302" s="38" t="s">
        <v>476</v>
      </c>
      <c r="R302">
        <v>107.414</v>
      </c>
      <c r="S302" t="str">
        <f t="shared" si="34"/>
        <v/>
      </c>
      <c r="X302" s="26" t="str">
        <f t="shared" si="31"/>
        <v/>
      </c>
      <c r="Y302" s="38"/>
    </row>
    <row r="303" spans="5:25">
      <c r="E303" s="45"/>
      <c r="H303" s="45"/>
      <c r="K303" s="27" t="str">
        <f t="shared" si="32"/>
        <v/>
      </c>
      <c r="P303" s="26" t="str">
        <f t="shared" si="33"/>
        <v/>
      </c>
      <c r="Q303" s="38" t="s">
        <v>477</v>
      </c>
      <c r="R303">
        <v>107.514</v>
      </c>
      <c r="S303" t="str">
        <f t="shared" si="34"/>
        <v/>
      </c>
      <c r="X303" s="26" t="str">
        <f t="shared" si="31"/>
        <v/>
      </c>
      <c r="Y303" s="38"/>
    </row>
    <row r="304" spans="5:25">
      <c r="E304" s="45"/>
      <c r="H304" s="45"/>
      <c r="K304" s="27" t="str">
        <f t="shared" si="32"/>
        <v/>
      </c>
      <c r="P304" s="26" t="str">
        <f t="shared" si="33"/>
        <v/>
      </c>
      <c r="Q304" s="38" t="s">
        <v>478</v>
      </c>
      <c r="R304">
        <v>107.304</v>
      </c>
      <c r="S304" t="str">
        <f t="shared" si="34"/>
        <v/>
      </c>
      <c r="X304" s="26" t="str">
        <f t="shared" si="31"/>
        <v/>
      </c>
      <c r="Y304" s="38"/>
    </row>
    <row r="305" spans="5:25">
      <c r="E305" s="45"/>
      <c r="H305" s="45"/>
      <c r="K305" s="27" t="str">
        <f t="shared" si="32"/>
        <v/>
      </c>
      <c r="P305" s="26" t="str">
        <f t="shared" si="33"/>
        <v/>
      </c>
      <c r="Q305" s="38" t="s">
        <v>479</v>
      </c>
      <c r="R305">
        <v>107.304</v>
      </c>
      <c r="S305" t="str">
        <f t="shared" si="34"/>
        <v/>
      </c>
      <c r="X305" s="26" t="str">
        <f t="shared" si="31"/>
        <v/>
      </c>
      <c r="Y305" s="38"/>
    </row>
    <row r="306" spans="5:25">
      <c r="E306" s="45"/>
      <c r="H306" s="45"/>
      <c r="K306" s="27" t="str">
        <f t="shared" si="32"/>
        <v/>
      </c>
      <c r="P306" s="26" t="str">
        <f t="shared" si="33"/>
        <v/>
      </c>
      <c r="Q306" s="38" t="s">
        <v>480</v>
      </c>
      <c r="R306">
        <v>107.20399999999999</v>
      </c>
      <c r="S306" t="str">
        <f t="shared" si="34"/>
        <v/>
      </c>
      <c r="X306" s="26" t="str">
        <f t="shared" si="31"/>
        <v/>
      </c>
      <c r="Y306" s="38"/>
    </row>
    <row r="307" spans="5:25">
      <c r="E307" s="45"/>
      <c r="H307" s="45"/>
      <c r="K307" s="27" t="str">
        <f t="shared" si="32"/>
        <v/>
      </c>
      <c r="P307" s="26" t="str">
        <f t="shared" si="33"/>
        <v/>
      </c>
      <c r="Q307" s="38" t="s">
        <v>481</v>
      </c>
      <c r="R307">
        <v>107.104</v>
      </c>
      <c r="S307" t="str">
        <f t="shared" si="34"/>
        <v/>
      </c>
      <c r="X307" s="26" t="str">
        <f t="shared" si="31"/>
        <v/>
      </c>
      <c r="Y307" s="38"/>
    </row>
    <row r="308" spans="5:25">
      <c r="E308" s="45"/>
      <c r="H308" s="45"/>
      <c r="K308" s="27" t="str">
        <f t="shared" si="32"/>
        <v/>
      </c>
      <c r="P308" s="26" t="str">
        <f t="shared" si="33"/>
        <v/>
      </c>
      <c r="Q308" s="38" t="s">
        <v>482</v>
      </c>
      <c r="R308">
        <v>107.304</v>
      </c>
      <c r="S308" t="str">
        <f t="shared" si="34"/>
        <v/>
      </c>
      <c r="X308" s="26" t="str">
        <f t="shared" si="31"/>
        <v/>
      </c>
      <c r="Y308" s="38"/>
    </row>
    <row r="309" spans="5:25">
      <c r="E309" s="45"/>
      <c r="H309" s="45"/>
      <c r="K309" s="27" t="str">
        <f t="shared" si="32"/>
        <v/>
      </c>
      <c r="P309" s="26" t="str">
        <f t="shared" si="33"/>
        <v/>
      </c>
      <c r="Q309" s="38" t="s">
        <v>483</v>
      </c>
      <c r="R309">
        <v>107.304</v>
      </c>
      <c r="S309" t="str">
        <f t="shared" si="34"/>
        <v/>
      </c>
      <c r="X309" s="26" t="str">
        <f t="shared" si="31"/>
        <v/>
      </c>
      <c r="Y309" s="38"/>
    </row>
    <row r="310" spans="5:25">
      <c r="E310" s="45"/>
      <c r="H310" s="45"/>
      <c r="K310" s="27" t="str">
        <f t="shared" si="32"/>
        <v/>
      </c>
      <c r="P310" s="26" t="str">
        <f t="shared" si="33"/>
        <v/>
      </c>
      <c r="Q310" s="38" t="s">
        <v>484</v>
      </c>
      <c r="R310">
        <v>107.514</v>
      </c>
      <c r="S310" t="str">
        <f t="shared" si="34"/>
        <v/>
      </c>
      <c r="X310" s="26" t="str">
        <f t="shared" si="31"/>
        <v/>
      </c>
      <c r="Y310" s="38"/>
    </row>
    <row r="311" spans="5:25">
      <c r="E311" s="45"/>
      <c r="H311" s="45"/>
      <c r="K311" s="27" t="str">
        <f t="shared" si="32"/>
        <v/>
      </c>
      <c r="P311" s="26" t="str">
        <f t="shared" si="33"/>
        <v/>
      </c>
      <c r="Q311" s="38" t="s">
        <v>485</v>
      </c>
      <c r="R311">
        <v>107.414</v>
      </c>
      <c r="S311" t="str">
        <f t="shared" si="34"/>
        <v/>
      </c>
      <c r="X311" s="26" t="str">
        <f t="shared" si="31"/>
        <v/>
      </c>
      <c r="Y311" s="38"/>
    </row>
    <row r="312" spans="5:25">
      <c r="E312" s="45"/>
      <c r="H312" s="45"/>
      <c r="K312" s="27" t="str">
        <f t="shared" si="32"/>
        <v/>
      </c>
      <c r="P312" s="26" t="str">
        <f t="shared" si="33"/>
        <v/>
      </c>
      <c r="Q312" s="38" t="s">
        <v>486</v>
      </c>
      <c r="R312">
        <v>107.614</v>
      </c>
      <c r="S312" t="str">
        <f t="shared" si="34"/>
        <v/>
      </c>
      <c r="X312" s="26" t="str">
        <f t="shared" si="31"/>
        <v/>
      </c>
      <c r="Y312" s="38"/>
    </row>
    <row r="313" spans="5:25">
      <c r="E313" s="45"/>
      <c r="H313" s="45"/>
      <c r="K313" s="27" t="str">
        <f t="shared" si="32"/>
        <v/>
      </c>
      <c r="P313" s="26" t="str">
        <f t="shared" si="33"/>
        <v/>
      </c>
      <c r="Q313" s="38" t="s">
        <v>487</v>
      </c>
      <c r="R313">
        <v>107.514</v>
      </c>
      <c r="S313" t="str">
        <f t="shared" si="34"/>
        <v/>
      </c>
      <c r="X313" s="26" t="str">
        <f t="shared" si="31"/>
        <v/>
      </c>
      <c r="Y313" s="38"/>
    </row>
    <row r="314" spans="5:25">
      <c r="E314" s="45"/>
      <c r="H314" s="45"/>
      <c r="K314" s="27" t="str">
        <f t="shared" si="32"/>
        <v/>
      </c>
      <c r="P314" s="26" t="str">
        <f t="shared" si="33"/>
        <v/>
      </c>
      <c r="Q314" s="38" t="s">
        <v>488</v>
      </c>
      <c r="R314">
        <v>107.514</v>
      </c>
      <c r="S314" t="str">
        <f t="shared" si="34"/>
        <v/>
      </c>
      <c r="X314" s="26" t="str">
        <f t="shared" si="31"/>
        <v/>
      </c>
      <c r="Y314" s="38"/>
    </row>
    <row r="315" spans="5:25">
      <c r="E315" s="45"/>
      <c r="H315" s="45"/>
      <c r="K315" s="27" t="str">
        <f t="shared" si="32"/>
        <v/>
      </c>
      <c r="P315" s="26" t="str">
        <f t="shared" si="33"/>
        <v/>
      </c>
      <c r="Q315" s="38" t="s">
        <v>489</v>
      </c>
      <c r="R315">
        <v>107.514</v>
      </c>
      <c r="S315" t="str">
        <f t="shared" si="34"/>
        <v/>
      </c>
      <c r="X315" s="26" t="str">
        <f t="shared" si="31"/>
        <v/>
      </c>
      <c r="Y315" s="38"/>
    </row>
    <row r="316" spans="5:25">
      <c r="E316" s="45"/>
      <c r="H316" s="45"/>
      <c r="K316" s="27" t="str">
        <f t="shared" si="32"/>
        <v/>
      </c>
      <c r="P316" s="26" t="str">
        <f t="shared" si="33"/>
        <v/>
      </c>
      <c r="Q316" s="38" t="s">
        <v>490</v>
      </c>
      <c r="R316">
        <v>107.714</v>
      </c>
      <c r="S316" t="str">
        <f t="shared" si="34"/>
        <v/>
      </c>
      <c r="X316" s="26" t="str">
        <f t="shared" ref="X316:X379" si="35">IF(V316="","",X315+V316-V315)</f>
        <v/>
      </c>
      <c r="Y316" s="38"/>
    </row>
    <row r="317" spans="5:25">
      <c r="E317" s="45"/>
      <c r="H317" s="45"/>
      <c r="K317" s="27" t="str">
        <f t="shared" si="32"/>
        <v/>
      </c>
      <c r="P317" s="26" t="str">
        <f t="shared" si="33"/>
        <v/>
      </c>
      <c r="Q317" s="38" t="s">
        <v>491</v>
      </c>
      <c r="R317">
        <v>107.514</v>
      </c>
      <c r="S317" t="str">
        <f t="shared" si="34"/>
        <v/>
      </c>
      <c r="X317" s="26" t="str">
        <f t="shared" si="35"/>
        <v/>
      </c>
      <c r="Y317" s="38"/>
    </row>
    <row r="318" spans="5:25">
      <c r="E318" s="45"/>
      <c r="H318" s="45"/>
      <c r="K318" s="27" t="str">
        <f t="shared" si="32"/>
        <v/>
      </c>
      <c r="P318" s="26" t="str">
        <f t="shared" si="33"/>
        <v/>
      </c>
      <c r="Q318" s="38" t="s">
        <v>492</v>
      </c>
      <c r="R318">
        <v>107.514</v>
      </c>
      <c r="S318" t="str">
        <f t="shared" si="34"/>
        <v/>
      </c>
      <c r="X318" s="26" t="str">
        <f t="shared" si="35"/>
        <v/>
      </c>
      <c r="Y318" s="38"/>
    </row>
    <row r="319" spans="5:25">
      <c r="E319" s="45"/>
      <c r="H319" s="45"/>
      <c r="K319" s="27" t="str">
        <f t="shared" si="32"/>
        <v/>
      </c>
      <c r="P319" s="26" t="str">
        <f t="shared" si="33"/>
        <v/>
      </c>
      <c r="Q319" s="38" t="s">
        <v>493</v>
      </c>
      <c r="R319">
        <v>107.514</v>
      </c>
      <c r="S319" t="str">
        <f t="shared" si="34"/>
        <v/>
      </c>
      <c r="X319" s="26" t="str">
        <f t="shared" si="35"/>
        <v/>
      </c>
      <c r="Y319" s="38"/>
    </row>
    <row r="320" spans="5:25">
      <c r="E320" s="45"/>
      <c r="H320" s="45"/>
      <c r="K320" s="27" t="str">
        <f t="shared" si="32"/>
        <v/>
      </c>
      <c r="P320" s="26" t="str">
        <f t="shared" si="33"/>
        <v/>
      </c>
      <c r="Q320" s="38" t="s">
        <v>494</v>
      </c>
      <c r="R320">
        <v>107.714</v>
      </c>
      <c r="S320" t="str">
        <f t="shared" si="34"/>
        <v/>
      </c>
      <c r="X320" s="26" t="str">
        <f t="shared" si="35"/>
        <v/>
      </c>
      <c r="Y320" s="38"/>
    </row>
    <row r="321" spans="5:25">
      <c r="E321" s="45"/>
      <c r="H321" s="45"/>
      <c r="K321" s="27" t="str">
        <f t="shared" si="32"/>
        <v/>
      </c>
      <c r="P321" s="26" t="str">
        <f t="shared" si="33"/>
        <v/>
      </c>
      <c r="Q321" s="38" t="s">
        <v>495</v>
      </c>
      <c r="R321">
        <v>107.714</v>
      </c>
      <c r="S321" t="str">
        <f t="shared" si="34"/>
        <v/>
      </c>
      <c r="X321" s="26" t="str">
        <f t="shared" si="35"/>
        <v/>
      </c>
      <c r="Y321" s="38"/>
    </row>
    <row r="322" spans="5:25">
      <c r="E322" s="45"/>
      <c r="H322" s="45"/>
      <c r="K322" s="27" t="str">
        <f t="shared" si="32"/>
        <v/>
      </c>
      <c r="P322" s="26" t="str">
        <f t="shared" si="33"/>
        <v/>
      </c>
      <c r="Q322" s="38" t="s">
        <v>496</v>
      </c>
      <c r="R322">
        <v>107.714</v>
      </c>
      <c r="S322" t="str">
        <f t="shared" si="34"/>
        <v/>
      </c>
      <c r="X322" s="26" t="str">
        <f t="shared" si="35"/>
        <v/>
      </c>
      <c r="Y322" s="38"/>
    </row>
    <row r="323" spans="5:25">
      <c r="E323" s="45"/>
      <c r="H323" s="45"/>
      <c r="K323" s="27" t="str">
        <f t="shared" si="32"/>
        <v/>
      </c>
      <c r="P323" s="26" t="str">
        <f t="shared" si="33"/>
        <v/>
      </c>
      <c r="Q323" s="38" t="s">
        <v>497</v>
      </c>
      <c r="R323">
        <v>107.614</v>
      </c>
      <c r="S323" t="str">
        <f t="shared" si="34"/>
        <v/>
      </c>
      <c r="X323" s="26" t="str">
        <f t="shared" si="35"/>
        <v/>
      </c>
      <c r="Y323" s="38"/>
    </row>
    <row r="324" spans="5:25">
      <c r="E324" s="45"/>
      <c r="H324" s="45"/>
      <c r="K324" s="27" t="str">
        <f t="shared" ref="K324:K387" si="36">IF(M324="","",K323+(M324-M323)/24)</f>
        <v/>
      </c>
      <c r="P324" s="26" t="str">
        <f t="shared" ref="P324:P387" si="37">IF(N324="","",P323+N324-N323)</f>
        <v/>
      </c>
      <c r="Q324" s="38" t="s">
        <v>498</v>
      </c>
      <c r="R324">
        <v>107.514</v>
      </c>
      <c r="S324" t="str">
        <f t="shared" ref="S324:S387" si="38">IF(N324="","",S323-N324+N323)</f>
        <v/>
      </c>
      <c r="X324" s="26" t="str">
        <f t="shared" si="35"/>
        <v/>
      </c>
      <c r="Y324" s="38"/>
    </row>
    <row r="325" spans="5:25">
      <c r="E325" s="45"/>
      <c r="H325" s="45"/>
      <c r="K325" s="27" t="str">
        <f t="shared" si="36"/>
        <v/>
      </c>
      <c r="P325" s="26" t="str">
        <f t="shared" si="37"/>
        <v/>
      </c>
      <c r="Q325" s="38" t="s">
        <v>499</v>
      </c>
      <c r="R325">
        <v>107.414</v>
      </c>
      <c r="S325" t="str">
        <f t="shared" si="38"/>
        <v/>
      </c>
      <c r="X325" s="26" t="str">
        <f t="shared" si="35"/>
        <v/>
      </c>
      <c r="Y325" s="38"/>
    </row>
    <row r="326" spans="5:25">
      <c r="E326" s="45"/>
      <c r="H326" s="45"/>
      <c r="K326" s="27" t="str">
        <f t="shared" si="36"/>
        <v/>
      </c>
      <c r="P326" s="26" t="str">
        <f t="shared" si="37"/>
        <v/>
      </c>
      <c r="Q326" s="38" t="s">
        <v>500</v>
      </c>
      <c r="R326">
        <v>107.414</v>
      </c>
      <c r="S326" t="str">
        <f t="shared" si="38"/>
        <v/>
      </c>
      <c r="X326" s="26" t="str">
        <f t="shared" si="35"/>
        <v/>
      </c>
      <c r="Y326" s="38"/>
    </row>
    <row r="327" spans="5:25">
      <c r="E327" s="45"/>
      <c r="H327" s="45"/>
      <c r="K327" s="27" t="str">
        <f t="shared" si="36"/>
        <v/>
      </c>
      <c r="P327" s="26" t="str">
        <f t="shared" si="37"/>
        <v/>
      </c>
      <c r="Q327" s="38" t="s">
        <v>501</v>
      </c>
      <c r="R327">
        <v>107.104</v>
      </c>
      <c r="S327" t="str">
        <f t="shared" si="38"/>
        <v/>
      </c>
      <c r="X327" s="26" t="str">
        <f t="shared" si="35"/>
        <v/>
      </c>
      <c r="Y327" s="38"/>
    </row>
    <row r="328" spans="5:25">
      <c r="E328" s="45"/>
      <c r="H328" s="45"/>
      <c r="K328" s="27" t="str">
        <f t="shared" si="36"/>
        <v/>
      </c>
      <c r="P328" s="26" t="str">
        <f t="shared" si="37"/>
        <v/>
      </c>
      <c r="Q328" s="38" t="s">
        <v>502</v>
      </c>
      <c r="R328">
        <v>106.69499999999999</v>
      </c>
      <c r="S328" t="str">
        <f t="shared" si="38"/>
        <v/>
      </c>
      <c r="X328" s="26" t="str">
        <f t="shared" si="35"/>
        <v/>
      </c>
      <c r="Y328" s="38"/>
    </row>
    <row r="329" spans="5:25">
      <c r="E329" s="45"/>
      <c r="H329" s="45"/>
      <c r="K329" s="27" t="str">
        <f t="shared" si="36"/>
        <v/>
      </c>
      <c r="P329" s="26" t="str">
        <f t="shared" si="37"/>
        <v/>
      </c>
      <c r="Q329" s="38" t="s">
        <v>503</v>
      </c>
      <c r="R329">
        <v>106.185</v>
      </c>
      <c r="S329" t="str">
        <f t="shared" si="38"/>
        <v/>
      </c>
      <c r="X329" s="26" t="str">
        <f t="shared" si="35"/>
        <v/>
      </c>
      <c r="Y329" s="38"/>
    </row>
    <row r="330" spans="5:25">
      <c r="E330" s="45"/>
      <c r="H330" s="45"/>
      <c r="K330" s="27" t="str">
        <f t="shared" si="36"/>
        <v/>
      </c>
      <c r="P330" s="26" t="str">
        <f t="shared" si="37"/>
        <v/>
      </c>
      <c r="Q330" s="38" t="s">
        <v>504</v>
      </c>
      <c r="R330">
        <v>106.495</v>
      </c>
      <c r="S330" t="str">
        <f t="shared" si="38"/>
        <v/>
      </c>
      <c r="X330" s="26" t="str">
        <f t="shared" si="35"/>
        <v/>
      </c>
      <c r="Y330" s="38"/>
    </row>
    <row r="331" spans="5:25">
      <c r="E331" s="45"/>
      <c r="H331" s="45"/>
      <c r="K331" s="27" t="str">
        <f t="shared" si="36"/>
        <v/>
      </c>
      <c r="P331" s="26" t="str">
        <f t="shared" si="37"/>
        <v/>
      </c>
      <c r="Q331" s="38" t="s">
        <v>505</v>
      </c>
      <c r="R331">
        <v>106.495</v>
      </c>
      <c r="S331" t="str">
        <f t="shared" si="38"/>
        <v/>
      </c>
      <c r="X331" s="26" t="str">
        <f t="shared" si="35"/>
        <v/>
      </c>
      <c r="Y331" s="38"/>
    </row>
    <row r="332" spans="5:25">
      <c r="E332" s="45"/>
      <c r="H332" s="45"/>
      <c r="K332" s="27" t="str">
        <f t="shared" si="36"/>
        <v/>
      </c>
      <c r="P332" s="26" t="str">
        <f t="shared" si="37"/>
        <v/>
      </c>
      <c r="Q332" s="38" t="s">
        <v>506</v>
      </c>
      <c r="R332">
        <v>106.395</v>
      </c>
      <c r="S332" t="str">
        <f t="shared" si="38"/>
        <v/>
      </c>
      <c r="X332" s="26" t="str">
        <f t="shared" si="35"/>
        <v/>
      </c>
      <c r="Y332" s="38"/>
    </row>
    <row r="333" spans="5:25">
      <c r="E333" s="45"/>
      <c r="H333" s="45"/>
      <c r="K333" s="27" t="str">
        <f t="shared" si="36"/>
        <v/>
      </c>
      <c r="P333" s="26" t="str">
        <f t="shared" si="37"/>
        <v/>
      </c>
      <c r="Q333" s="38" t="s">
        <v>507</v>
      </c>
      <c r="R333">
        <v>106.285</v>
      </c>
      <c r="S333" t="str">
        <f t="shared" si="38"/>
        <v/>
      </c>
      <c r="X333" s="26" t="str">
        <f t="shared" si="35"/>
        <v/>
      </c>
      <c r="Y333" s="38"/>
    </row>
    <row r="334" spans="5:25">
      <c r="E334" s="45"/>
      <c r="H334" s="45"/>
      <c r="K334" s="27" t="str">
        <f t="shared" si="36"/>
        <v/>
      </c>
      <c r="P334" s="26" t="str">
        <f t="shared" si="37"/>
        <v/>
      </c>
      <c r="Q334" s="38" t="s">
        <v>508</v>
      </c>
      <c r="R334">
        <v>106.285</v>
      </c>
      <c r="S334" t="str">
        <f t="shared" si="38"/>
        <v/>
      </c>
      <c r="X334" s="26" t="str">
        <f t="shared" si="35"/>
        <v/>
      </c>
      <c r="Y334" s="38"/>
    </row>
    <row r="335" spans="5:25">
      <c r="E335" s="45"/>
      <c r="H335" s="45"/>
      <c r="K335" s="27" t="str">
        <f t="shared" si="36"/>
        <v/>
      </c>
      <c r="P335" s="26" t="str">
        <f t="shared" si="37"/>
        <v/>
      </c>
      <c r="Q335" s="38" t="s">
        <v>509</v>
      </c>
      <c r="R335">
        <v>106.595</v>
      </c>
      <c r="S335" t="str">
        <f t="shared" si="38"/>
        <v/>
      </c>
      <c r="X335" s="26" t="str">
        <f t="shared" si="35"/>
        <v/>
      </c>
      <c r="Y335" s="38"/>
    </row>
    <row r="336" spans="5:25">
      <c r="E336" s="45"/>
      <c r="H336" s="45"/>
      <c r="K336" s="27" t="str">
        <f t="shared" si="36"/>
        <v/>
      </c>
      <c r="P336" s="26" t="str">
        <f t="shared" si="37"/>
        <v/>
      </c>
      <c r="Q336" s="38" t="s">
        <v>510</v>
      </c>
      <c r="R336">
        <v>106.395</v>
      </c>
      <c r="S336" t="str">
        <f t="shared" si="38"/>
        <v/>
      </c>
      <c r="X336" s="26" t="str">
        <f t="shared" si="35"/>
        <v/>
      </c>
      <c r="Y336" s="38"/>
    </row>
    <row r="337" spans="5:25">
      <c r="E337" s="45"/>
      <c r="H337" s="45"/>
      <c r="K337" s="27" t="str">
        <f t="shared" si="36"/>
        <v/>
      </c>
      <c r="P337" s="26" t="str">
        <f t="shared" si="37"/>
        <v/>
      </c>
      <c r="Q337" s="38" t="s">
        <v>511</v>
      </c>
      <c r="R337">
        <v>106.285</v>
      </c>
      <c r="S337" t="str">
        <f t="shared" si="38"/>
        <v/>
      </c>
      <c r="X337" s="26" t="str">
        <f t="shared" si="35"/>
        <v/>
      </c>
      <c r="Y337" s="38"/>
    </row>
    <row r="338" spans="5:25">
      <c r="E338" s="45"/>
      <c r="H338" s="45"/>
      <c r="K338" s="27" t="str">
        <f t="shared" si="36"/>
        <v/>
      </c>
      <c r="P338" s="26" t="str">
        <f t="shared" si="37"/>
        <v/>
      </c>
      <c r="Q338" s="38" t="s">
        <v>512</v>
      </c>
      <c r="R338">
        <v>106.395</v>
      </c>
      <c r="S338" t="str">
        <f t="shared" si="38"/>
        <v/>
      </c>
      <c r="X338" s="26" t="str">
        <f t="shared" si="35"/>
        <v/>
      </c>
      <c r="Y338" s="38"/>
    </row>
    <row r="339" spans="5:25">
      <c r="E339" s="45"/>
      <c r="H339" s="45"/>
      <c r="K339" s="27" t="str">
        <f t="shared" si="36"/>
        <v/>
      </c>
      <c r="P339" s="26" t="str">
        <f t="shared" si="37"/>
        <v/>
      </c>
      <c r="Q339" s="38" t="s">
        <v>513</v>
      </c>
      <c r="R339">
        <v>106.495</v>
      </c>
      <c r="S339" t="str">
        <f t="shared" si="38"/>
        <v/>
      </c>
      <c r="X339" s="26" t="str">
        <f t="shared" si="35"/>
        <v/>
      </c>
      <c r="Y339" s="38"/>
    </row>
    <row r="340" spans="5:25">
      <c r="E340" s="45"/>
      <c r="H340" s="45"/>
      <c r="K340" s="27" t="str">
        <f t="shared" si="36"/>
        <v/>
      </c>
      <c r="P340" s="26" t="str">
        <f t="shared" si="37"/>
        <v/>
      </c>
      <c r="Q340" s="38" t="s">
        <v>514</v>
      </c>
      <c r="R340">
        <v>107.304</v>
      </c>
      <c r="S340" t="str">
        <f t="shared" si="38"/>
        <v/>
      </c>
      <c r="X340" s="26" t="str">
        <f t="shared" si="35"/>
        <v/>
      </c>
      <c r="Y340" s="38"/>
    </row>
    <row r="341" spans="5:25">
      <c r="E341" s="45"/>
      <c r="H341" s="45"/>
      <c r="K341" s="27" t="str">
        <f t="shared" si="36"/>
        <v/>
      </c>
      <c r="P341" s="26" t="str">
        <f t="shared" si="37"/>
        <v/>
      </c>
      <c r="Q341" s="38" t="s">
        <v>515</v>
      </c>
      <c r="R341">
        <v>107.414</v>
      </c>
      <c r="S341" t="str">
        <f t="shared" si="38"/>
        <v/>
      </c>
      <c r="X341" s="26" t="str">
        <f t="shared" si="35"/>
        <v/>
      </c>
      <c r="Y341" s="38"/>
    </row>
    <row r="342" spans="5:25">
      <c r="E342" s="45"/>
      <c r="H342" s="45"/>
      <c r="K342" s="27" t="str">
        <f t="shared" si="36"/>
        <v/>
      </c>
      <c r="P342" s="26" t="str">
        <f t="shared" si="37"/>
        <v/>
      </c>
      <c r="Q342" s="38" t="s">
        <v>516</v>
      </c>
      <c r="R342">
        <v>107.514</v>
      </c>
      <c r="S342" t="str">
        <f t="shared" si="38"/>
        <v/>
      </c>
      <c r="X342" s="26" t="str">
        <f t="shared" si="35"/>
        <v/>
      </c>
      <c r="Y342" s="38"/>
    </row>
    <row r="343" spans="5:25">
      <c r="E343" s="45"/>
      <c r="H343" s="45"/>
      <c r="K343" s="27" t="str">
        <f t="shared" si="36"/>
        <v/>
      </c>
      <c r="P343" s="26" t="str">
        <f t="shared" si="37"/>
        <v/>
      </c>
      <c r="Q343" s="38" t="s">
        <v>517</v>
      </c>
      <c r="R343">
        <v>107.20399999999999</v>
      </c>
      <c r="S343" t="str">
        <f t="shared" si="38"/>
        <v/>
      </c>
      <c r="X343" s="26" t="str">
        <f t="shared" si="35"/>
        <v/>
      </c>
      <c r="Y343" s="38"/>
    </row>
    <row r="344" spans="5:25">
      <c r="E344" s="45"/>
      <c r="H344" s="45"/>
      <c r="K344" s="27" t="str">
        <f t="shared" si="36"/>
        <v/>
      </c>
      <c r="P344" s="26" t="str">
        <f t="shared" si="37"/>
        <v/>
      </c>
      <c r="Q344" s="38" t="s">
        <v>518</v>
      </c>
      <c r="R344">
        <v>107.104</v>
      </c>
      <c r="S344" t="str">
        <f t="shared" si="38"/>
        <v/>
      </c>
      <c r="X344" s="26" t="str">
        <f t="shared" si="35"/>
        <v/>
      </c>
      <c r="Y344" s="38"/>
    </row>
    <row r="345" spans="5:25">
      <c r="E345" s="45"/>
      <c r="H345" s="45"/>
      <c r="K345" s="27" t="str">
        <f t="shared" si="36"/>
        <v/>
      </c>
      <c r="P345" s="26" t="str">
        <f t="shared" si="37"/>
        <v/>
      </c>
      <c r="Q345" s="38" t="s">
        <v>519</v>
      </c>
      <c r="R345">
        <v>107.004</v>
      </c>
      <c r="S345" t="str">
        <f t="shared" si="38"/>
        <v/>
      </c>
      <c r="X345" s="26" t="str">
        <f t="shared" si="35"/>
        <v/>
      </c>
      <c r="Y345" s="38"/>
    </row>
    <row r="346" spans="5:25">
      <c r="E346" s="45"/>
      <c r="H346" s="45"/>
      <c r="K346" s="27" t="str">
        <f t="shared" si="36"/>
        <v/>
      </c>
      <c r="P346" s="26" t="str">
        <f t="shared" si="37"/>
        <v/>
      </c>
      <c r="Q346" s="38" t="s">
        <v>520</v>
      </c>
      <c r="R346">
        <v>107.414</v>
      </c>
      <c r="S346" t="str">
        <f t="shared" si="38"/>
        <v/>
      </c>
      <c r="X346" s="26" t="str">
        <f t="shared" si="35"/>
        <v/>
      </c>
      <c r="Y346" s="38"/>
    </row>
    <row r="347" spans="5:25">
      <c r="E347" s="45"/>
      <c r="H347" s="45"/>
      <c r="K347" s="27" t="str">
        <f t="shared" si="36"/>
        <v/>
      </c>
      <c r="P347" s="26" t="str">
        <f t="shared" si="37"/>
        <v/>
      </c>
      <c r="Q347" s="38" t="s">
        <v>521</v>
      </c>
      <c r="R347">
        <v>107.304</v>
      </c>
      <c r="S347" t="str">
        <f t="shared" si="38"/>
        <v/>
      </c>
      <c r="X347" s="26" t="str">
        <f t="shared" si="35"/>
        <v/>
      </c>
      <c r="Y347" s="38"/>
    </row>
    <row r="348" spans="5:25">
      <c r="E348" s="45"/>
      <c r="H348" s="45"/>
      <c r="K348" s="27" t="str">
        <f t="shared" si="36"/>
        <v/>
      </c>
      <c r="P348" s="26" t="str">
        <f t="shared" si="37"/>
        <v/>
      </c>
      <c r="Q348" s="38" t="s">
        <v>522</v>
      </c>
      <c r="R348">
        <v>107.514</v>
      </c>
      <c r="S348" t="str">
        <f t="shared" si="38"/>
        <v/>
      </c>
      <c r="X348" s="26" t="str">
        <f t="shared" si="35"/>
        <v/>
      </c>
      <c r="Y348" s="38"/>
    </row>
    <row r="349" spans="5:25">
      <c r="E349" s="45"/>
      <c r="H349" s="45"/>
      <c r="K349" s="27" t="str">
        <f t="shared" si="36"/>
        <v/>
      </c>
      <c r="P349" s="26" t="str">
        <f t="shared" si="37"/>
        <v/>
      </c>
      <c r="Q349" s="38" t="s">
        <v>523</v>
      </c>
      <c r="R349">
        <v>107.514</v>
      </c>
      <c r="S349" t="str">
        <f t="shared" si="38"/>
        <v/>
      </c>
      <c r="X349" s="26" t="str">
        <f t="shared" si="35"/>
        <v/>
      </c>
      <c r="Y349" s="38"/>
    </row>
    <row r="350" spans="5:25">
      <c r="E350" s="45"/>
      <c r="H350" s="45"/>
      <c r="K350" s="27" t="str">
        <f t="shared" si="36"/>
        <v/>
      </c>
      <c r="P350" s="26" t="str">
        <f t="shared" si="37"/>
        <v/>
      </c>
      <c r="Q350" s="38" t="s">
        <v>524</v>
      </c>
      <c r="R350">
        <v>107.514</v>
      </c>
      <c r="S350" t="str">
        <f t="shared" si="38"/>
        <v/>
      </c>
      <c r="X350" s="26" t="str">
        <f t="shared" si="35"/>
        <v/>
      </c>
      <c r="Y350" s="38"/>
    </row>
    <row r="351" spans="5:25">
      <c r="E351" s="45"/>
      <c r="H351" s="45"/>
      <c r="K351" s="27" t="str">
        <f t="shared" si="36"/>
        <v/>
      </c>
      <c r="P351" s="26" t="str">
        <f t="shared" si="37"/>
        <v/>
      </c>
      <c r="Q351" s="38" t="s">
        <v>525</v>
      </c>
      <c r="R351">
        <v>107.414</v>
      </c>
      <c r="S351" t="str">
        <f t="shared" si="38"/>
        <v/>
      </c>
      <c r="X351" s="26" t="str">
        <f t="shared" si="35"/>
        <v/>
      </c>
      <c r="Y351" s="38"/>
    </row>
    <row r="352" spans="5:25">
      <c r="E352" s="45"/>
      <c r="H352" s="45"/>
      <c r="K352" s="27" t="str">
        <f t="shared" si="36"/>
        <v/>
      </c>
      <c r="P352" s="26" t="str">
        <f t="shared" si="37"/>
        <v/>
      </c>
      <c r="Q352" s="38" t="s">
        <v>526</v>
      </c>
      <c r="R352">
        <v>107.104</v>
      </c>
      <c r="S352" t="str">
        <f t="shared" si="38"/>
        <v/>
      </c>
      <c r="X352" s="26" t="str">
        <f t="shared" si="35"/>
        <v/>
      </c>
      <c r="Y352" s="38"/>
    </row>
    <row r="353" spans="5:25">
      <c r="E353" s="45"/>
      <c r="H353" s="45"/>
      <c r="K353" s="27" t="str">
        <f t="shared" si="36"/>
        <v/>
      </c>
      <c r="P353" s="26" t="str">
        <f t="shared" si="37"/>
        <v/>
      </c>
      <c r="Q353" s="38" t="s">
        <v>527</v>
      </c>
      <c r="R353">
        <v>107.20399999999999</v>
      </c>
      <c r="S353" t="str">
        <f t="shared" si="38"/>
        <v/>
      </c>
      <c r="X353" s="26" t="str">
        <f t="shared" si="35"/>
        <v/>
      </c>
      <c r="Y353" s="38"/>
    </row>
    <row r="354" spans="5:25">
      <c r="E354" s="45"/>
      <c r="H354" s="45"/>
      <c r="K354" s="27" t="str">
        <f t="shared" si="36"/>
        <v/>
      </c>
      <c r="P354" s="26" t="str">
        <f t="shared" si="37"/>
        <v/>
      </c>
      <c r="Q354" s="38" t="s">
        <v>528</v>
      </c>
      <c r="R354">
        <v>107.004</v>
      </c>
      <c r="S354" t="str">
        <f t="shared" si="38"/>
        <v/>
      </c>
      <c r="X354" s="26" t="str">
        <f t="shared" si="35"/>
        <v/>
      </c>
      <c r="Y354" s="38"/>
    </row>
    <row r="355" spans="5:25">
      <c r="E355" s="45"/>
      <c r="H355" s="45"/>
      <c r="K355" s="27" t="str">
        <f t="shared" si="36"/>
        <v/>
      </c>
      <c r="P355" s="26" t="str">
        <f t="shared" si="37"/>
        <v/>
      </c>
      <c r="Q355" s="38" t="s">
        <v>529</v>
      </c>
      <c r="R355">
        <v>107.104</v>
      </c>
      <c r="S355" t="str">
        <f t="shared" si="38"/>
        <v/>
      </c>
      <c r="X355" s="26" t="str">
        <f t="shared" si="35"/>
        <v/>
      </c>
      <c r="Y355" s="38"/>
    </row>
    <row r="356" spans="5:25">
      <c r="E356" s="45"/>
      <c r="H356" s="45"/>
      <c r="K356" s="27" t="str">
        <f t="shared" si="36"/>
        <v/>
      </c>
      <c r="P356" s="26" t="str">
        <f t="shared" si="37"/>
        <v/>
      </c>
      <c r="Q356" s="38" t="s">
        <v>530</v>
      </c>
      <c r="R356">
        <v>107.20399999999999</v>
      </c>
      <c r="S356" t="str">
        <f t="shared" si="38"/>
        <v/>
      </c>
      <c r="X356" s="26" t="str">
        <f t="shared" si="35"/>
        <v/>
      </c>
      <c r="Y356" s="38"/>
    </row>
    <row r="357" spans="5:25">
      <c r="E357" s="45"/>
      <c r="H357" s="45"/>
      <c r="K357" s="27" t="str">
        <f t="shared" si="36"/>
        <v/>
      </c>
      <c r="P357" s="26" t="str">
        <f t="shared" si="37"/>
        <v/>
      </c>
      <c r="Q357" s="38" t="s">
        <v>531</v>
      </c>
      <c r="R357">
        <v>107.104</v>
      </c>
      <c r="S357" t="str">
        <f t="shared" si="38"/>
        <v/>
      </c>
      <c r="X357" s="26" t="str">
        <f t="shared" si="35"/>
        <v/>
      </c>
      <c r="Y357" s="38"/>
    </row>
    <row r="358" spans="5:25">
      <c r="E358" s="45"/>
      <c r="H358" s="45"/>
      <c r="K358" s="27" t="str">
        <f t="shared" si="36"/>
        <v/>
      </c>
      <c r="P358" s="26" t="str">
        <f t="shared" si="37"/>
        <v/>
      </c>
      <c r="Q358" s="38" t="s">
        <v>532</v>
      </c>
      <c r="R358">
        <v>106.905</v>
      </c>
      <c r="S358" t="str">
        <f t="shared" si="38"/>
        <v/>
      </c>
      <c r="X358" s="26" t="str">
        <f t="shared" si="35"/>
        <v/>
      </c>
      <c r="Y358" s="38"/>
    </row>
    <row r="359" spans="5:25">
      <c r="E359" s="45"/>
      <c r="H359" s="45"/>
      <c r="K359" s="27" t="str">
        <f t="shared" si="36"/>
        <v/>
      </c>
      <c r="P359" s="26" t="str">
        <f t="shared" si="37"/>
        <v/>
      </c>
      <c r="Q359" s="38" t="s">
        <v>533</v>
      </c>
      <c r="R359">
        <v>107.004</v>
      </c>
      <c r="S359" t="str">
        <f t="shared" si="38"/>
        <v/>
      </c>
      <c r="X359" s="26" t="str">
        <f t="shared" si="35"/>
        <v/>
      </c>
      <c r="Y359" s="38"/>
    </row>
    <row r="360" spans="5:25">
      <c r="E360" s="45"/>
      <c r="H360" s="45"/>
      <c r="K360" s="27" t="str">
        <f t="shared" si="36"/>
        <v/>
      </c>
      <c r="P360" s="26" t="str">
        <f t="shared" si="37"/>
        <v/>
      </c>
      <c r="Q360" s="38" t="s">
        <v>534</v>
      </c>
      <c r="R360">
        <v>106.905</v>
      </c>
      <c r="S360" t="str">
        <f t="shared" si="38"/>
        <v/>
      </c>
      <c r="X360" s="26" t="str">
        <f t="shared" si="35"/>
        <v/>
      </c>
      <c r="Y360" s="38"/>
    </row>
    <row r="361" spans="5:25">
      <c r="E361" s="45"/>
      <c r="H361" s="45"/>
      <c r="K361" s="27" t="str">
        <f t="shared" si="36"/>
        <v/>
      </c>
      <c r="P361" s="26" t="str">
        <f t="shared" si="37"/>
        <v/>
      </c>
      <c r="Q361" s="38" t="s">
        <v>535</v>
      </c>
      <c r="R361">
        <v>107.104</v>
      </c>
      <c r="S361" t="str">
        <f t="shared" si="38"/>
        <v/>
      </c>
      <c r="X361" s="26" t="str">
        <f t="shared" si="35"/>
        <v/>
      </c>
      <c r="Y361" s="38"/>
    </row>
    <row r="362" spans="5:25">
      <c r="E362" s="45"/>
      <c r="H362" s="45"/>
      <c r="K362" s="27" t="str">
        <f t="shared" si="36"/>
        <v/>
      </c>
      <c r="P362" s="26" t="str">
        <f t="shared" si="37"/>
        <v/>
      </c>
      <c r="Q362" s="38" t="s">
        <v>536</v>
      </c>
      <c r="R362">
        <v>107.414</v>
      </c>
      <c r="S362" t="str">
        <f t="shared" si="38"/>
        <v/>
      </c>
      <c r="X362" s="26" t="str">
        <f t="shared" si="35"/>
        <v/>
      </c>
      <c r="Y362" s="38"/>
    </row>
    <row r="363" spans="5:25">
      <c r="E363" s="45"/>
      <c r="H363" s="45"/>
      <c r="K363" s="27" t="str">
        <f t="shared" si="36"/>
        <v/>
      </c>
      <c r="P363" s="26" t="str">
        <f t="shared" si="37"/>
        <v/>
      </c>
      <c r="Q363" s="38" t="s">
        <v>537</v>
      </c>
      <c r="R363">
        <v>107.92400000000001</v>
      </c>
      <c r="S363" t="str">
        <f t="shared" si="38"/>
        <v/>
      </c>
      <c r="X363" s="26" t="str">
        <f t="shared" si="35"/>
        <v/>
      </c>
      <c r="Y363" s="38"/>
    </row>
    <row r="364" spans="5:25">
      <c r="E364" s="45"/>
      <c r="H364" s="45"/>
      <c r="K364" s="27" t="str">
        <f t="shared" si="36"/>
        <v/>
      </c>
      <c r="P364" s="26" t="str">
        <f t="shared" si="37"/>
        <v/>
      </c>
      <c r="Q364" s="38" t="s">
        <v>538</v>
      </c>
      <c r="R364">
        <v>107.92400000000001</v>
      </c>
      <c r="S364" t="str">
        <f t="shared" si="38"/>
        <v/>
      </c>
      <c r="X364" s="26" t="str">
        <f t="shared" si="35"/>
        <v/>
      </c>
      <c r="Y364" s="38"/>
    </row>
    <row r="365" spans="5:25">
      <c r="E365" s="45"/>
      <c r="H365" s="45"/>
      <c r="K365" s="27" t="str">
        <f t="shared" si="36"/>
        <v/>
      </c>
      <c r="P365" s="26" t="str">
        <f t="shared" si="37"/>
        <v/>
      </c>
      <c r="Q365" s="38" t="s">
        <v>539</v>
      </c>
      <c r="R365">
        <v>107.614</v>
      </c>
      <c r="S365" t="str">
        <f t="shared" si="38"/>
        <v/>
      </c>
      <c r="X365" s="26" t="str">
        <f t="shared" si="35"/>
        <v/>
      </c>
      <c r="Y365" s="38"/>
    </row>
    <row r="366" spans="5:25">
      <c r="E366" s="45"/>
      <c r="H366" s="45"/>
      <c r="K366" s="27" t="str">
        <f t="shared" si="36"/>
        <v/>
      </c>
      <c r="P366" s="26" t="str">
        <f t="shared" si="37"/>
        <v/>
      </c>
      <c r="Q366" s="38" t="s">
        <v>540</v>
      </c>
      <c r="R366">
        <v>106.905</v>
      </c>
      <c r="S366" t="str">
        <f t="shared" si="38"/>
        <v/>
      </c>
      <c r="X366" s="26" t="str">
        <f t="shared" si="35"/>
        <v/>
      </c>
      <c r="Y366" s="38"/>
    </row>
    <row r="367" spans="5:25">
      <c r="E367" s="45"/>
      <c r="H367" s="45"/>
      <c r="K367" s="27" t="str">
        <f t="shared" si="36"/>
        <v/>
      </c>
      <c r="P367" s="26" t="str">
        <f t="shared" si="37"/>
        <v/>
      </c>
      <c r="Q367" s="38" t="s">
        <v>541</v>
      </c>
      <c r="R367">
        <v>106.395</v>
      </c>
      <c r="S367" t="str">
        <f t="shared" si="38"/>
        <v/>
      </c>
      <c r="X367" s="26" t="str">
        <f t="shared" si="35"/>
        <v/>
      </c>
      <c r="Y367" s="38"/>
    </row>
    <row r="368" spans="5:25">
      <c r="E368" s="45"/>
      <c r="H368" s="45"/>
      <c r="K368" s="27" t="str">
        <f t="shared" si="36"/>
        <v/>
      </c>
      <c r="P368" s="26" t="str">
        <f t="shared" si="37"/>
        <v/>
      </c>
      <c r="Q368" s="38" t="s">
        <v>542</v>
      </c>
      <c r="R368">
        <v>105.575</v>
      </c>
      <c r="S368" t="str">
        <f t="shared" si="38"/>
        <v/>
      </c>
      <c r="X368" s="26" t="str">
        <f t="shared" si="35"/>
        <v/>
      </c>
      <c r="Y368" s="38"/>
    </row>
    <row r="369" spans="5:25">
      <c r="E369" s="45"/>
      <c r="H369" s="45"/>
      <c r="K369" s="27" t="str">
        <f t="shared" si="36"/>
        <v/>
      </c>
      <c r="P369" s="26" t="str">
        <f t="shared" si="37"/>
        <v/>
      </c>
      <c r="Q369" s="38" t="s">
        <v>543</v>
      </c>
      <c r="R369">
        <v>105.77500000000001</v>
      </c>
      <c r="S369" t="str">
        <f t="shared" si="38"/>
        <v/>
      </c>
      <c r="X369" s="26" t="str">
        <f t="shared" si="35"/>
        <v/>
      </c>
      <c r="Y369" s="38"/>
    </row>
    <row r="370" spans="5:25">
      <c r="E370" s="45"/>
      <c r="H370" s="45"/>
      <c r="K370" s="27" t="str">
        <f t="shared" si="36"/>
        <v/>
      </c>
      <c r="P370" s="26" t="str">
        <f t="shared" si="37"/>
        <v/>
      </c>
      <c r="Q370" s="38" t="s">
        <v>544</v>
      </c>
      <c r="R370">
        <v>105.575</v>
      </c>
      <c r="S370" t="str">
        <f t="shared" si="38"/>
        <v/>
      </c>
      <c r="X370" s="26" t="str">
        <f t="shared" si="35"/>
        <v/>
      </c>
      <c r="Y370" s="38"/>
    </row>
    <row r="371" spans="5:25">
      <c r="E371" s="45"/>
      <c r="H371" s="45"/>
      <c r="K371" s="27" t="str">
        <f t="shared" si="36"/>
        <v/>
      </c>
      <c r="P371" s="26" t="str">
        <f t="shared" si="37"/>
        <v/>
      </c>
      <c r="Q371" s="38" t="s">
        <v>545</v>
      </c>
      <c r="R371">
        <v>105.575</v>
      </c>
      <c r="S371" t="str">
        <f t="shared" si="38"/>
        <v/>
      </c>
      <c r="X371" s="26" t="str">
        <f t="shared" si="35"/>
        <v/>
      </c>
      <c r="Y371" s="38"/>
    </row>
    <row r="372" spans="5:25">
      <c r="E372" s="45"/>
      <c r="H372" s="45"/>
      <c r="K372" s="27" t="str">
        <f t="shared" si="36"/>
        <v/>
      </c>
      <c r="P372" s="26" t="str">
        <f t="shared" si="37"/>
        <v/>
      </c>
      <c r="Q372" s="38" t="s">
        <v>546</v>
      </c>
      <c r="R372">
        <v>105.575</v>
      </c>
      <c r="S372" t="str">
        <f t="shared" si="38"/>
        <v/>
      </c>
      <c r="X372" s="26" t="str">
        <f t="shared" si="35"/>
        <v/>
      </c>
      <c r="Y372" s="38"/>
    </row>
    <row r="373" spans="5:25">
      <c r="E373" s="45"/>
      <c r="H373" s="45"/>
      <c r="K373" s="27" t="str">
        <f t="shared" si="36"/>
        <v/>
      </c>
      <c r="P373" s="26" t="str">
        <f t="shared" si="37"/>
        <v/>
      </c>
      <c r="Q373" s="38" t="s">
        <v>547</v>
      </c>
      <c r="R373">
        <v>106.395</v>
      </c>
      <c r="S373" t="str">
        <f t="shared" si="38"/>
        <v/>
      </c>
      <c r="X373" s="26" t="str">
        <f t="shared" si="35"/>
        <v/>
      </c>
      <c r="Y373" s="38"/>
    </row>
    <row r="374" spans="5:25">
      <c r="E374" s="45"/>
      <c r="H374" s="45"/>
      <c r="K374" s="27" t="str">
        <f t="shared" si="36"/>
        <v/>
      </c>
      <c r="P374" s="26" t="str">
        <f t="shared" si="37"/>
        <v/>
      </c>
      <c r="Q374" s="38" t="s">
        <v>548</v>
      </c>
      <c r="R374">
        <v>106.69499999999999</v>
      </c>
      <c r="S374" t="str">
        <f t="shared" si="38"/>
        <v/>
      </c>
      <c r="X374" s="26" t="str">
        <f t="shared" si="35"/>
        <v/>
      </c>
      <c r="Y374" s="38"/>
    </row>
    <row r="375" spans="5:25">
      <c r="E375" s="45"/>
      <c r="H375" s="45"/>
      <c r="K375" s="27" t="str">
        <f t="shared" si="36"/>
        <v/>
      </c>
      <c r="P375" s="26" t="str">
        <f t="shared" si="37"/>
        <v/>
      </c>
      <c r="Q375" s="38" t="s">
        <v>549</v>
      </c>
      <c r="R375">
        <v>106.69499999999999</v>
      </c>
      <c r="S375" t="str">
        <f t="shared" si="38"/>
        <v/>
      </c>
      <c r="X375" s="26" t="str">
        <f t="shared" si="35"/>
        <v/>
      </c>
      <c r="Y375" s="38"/>
    </row>
    <row r="376" spans="5:25">
      <c r="E376" s="45"/>
      <c r="H376" s="45"/>
      <c r="K376" s="27" t="str">
        <f t="shared" si="36"/>
        <v/>
      </c>
      <c r="P376" s="26" t="str">
        <f t="shared" si="37"/>
        <v/>
      </c>
      <c r="Q376" s="38" t="s">
        <v>550</v>
      </c>
      <c r="R376">
        <v>106.905</v>
      </c>
      <c r="S376" t="str">
        <f t="shared" si="38"/>
        <v/>
      </c>
      <c r="X376" s="26" t="str">
        <f t="shared" si="35"/>
        <v/>
      </c>
      <c r="Y376" s="38"/>
    </row>
    <row r="377" spans="5:25">
      <c r="E377" s="45"/>
      <c r="H377" s="45"/>
      <c r="K377" s="27" t="str">
        <f t="shared" si="36"/>
        <v/>
      </c>
      <c r="P377" s="26" t="str">
        <f t="shared" si="37"/>
        <v/>
      </c>
      <c r="Q377" s="38" t="s">
        <v>551</v>
      </c>
      <c r="R377">
        <v>106.795</v>
      </c>
      <c r="S377" t="str">
        <f t="shared" si="38"/>
        <v/>
      </c>
      <c r="X377" s="26" t="str">
        <f t="shared" si="35"/>
        <v/>
      </c>
      <c r="Y377" s="38"/>
    </row>
    <row r="378" spans="5:25">
      <c r="E378" s="45"/>
      <c r="H378" s="45"/>
      <c r="K378" s="27" t="str">
        <f t="shared" si="36"/>
        <v/>
      </c>
      <c r="P378" s="26" t="str">
        <f t="shared" si="37"/>
        <v/>
      </c>
      <c r="Q378" s="38" t="s">
        <v>552</v>
      </c>
      <c r="R378">
        <v>106.905</v>
      </c>
      <c r="S378" t="str">
        <f t="shared" si="38"/>
        <v/>
      </c>
      <c r="X378" s="26" t="str">
        <f t="shared" si="35"/>
        <v/>
      </c>
      <c r="Y378" s="38"/>
    </row>
    <row r="379" spans="5:25">
      <c r="E379" s="45"/>
      <c r="H379" s="45"/>
      <c r="K379" s="27" t="str">
        <f t="shared" si="36"/>
        <v/>
      </c>
      <c r="P379" s="26" t="str">
        <f t="shared" si="37"/>
        <v/>
      </c>
      <c r="Q379" s="38" t="s">
        <v>553</v>
      </c>
      <c r="R379">
        <v>107.004</v>
      </c>
      <c r="S379" t="str">
        <f t="shared" si="38"/>
        <v/>
      </c>
      <c r="X379" s="26" t="str">
        <f t="shared" si="35"/>
        <v/>
      </c>
      <c r="Y379" s="38"/>
    </row>
    <row r="380" spans="5:25">
      <c r="E380" s="45"/>
      <c r="H380" s="45"/>
      <c r="K380" s="27" t="str">
        <f t="shared" si="36"/>
        <v/>
      </c>
      <c r="P380" s="26" t="str">
        <f t="shared" si="37"/>
        <v/>
      </c>
      <c r="Q380" s="38" t="s">
        <v>554</v>
      </c>
      <c r="R380">
        <v>107.20399999999999</v>
      </c>
      <c r="S380" t="str">
        <f t="shared" si="38"/>
        <v/>
      </c>
      <c r="X380" s="26" t="str">
        <f t="shared" ref="X380:X443" si="39">IF(V380="","",X379+V380-V379)</f>
        <v/>
      </c>
      <c r="Y380" s="38"/>
    </row>
    <row r="381" spans="5:25">
      <c r="E381" s="45"/>
      <c r="H381" s="45"/>
      <c r="K381" s="27" t="str">
        <f t="shared" si="36"/>
        <v/>
      </c>
      <c r="P381" s="26" t="str">
        <f t="shared" si="37"/>
        <v/>
      </c>
      <c r="Q381" s="38" t="s">
        <v>555</v>
      </c>
      <c r="R381">
        <v>107.20399999999999</v>
      </c>
      <c r="S381" t="str">
        <f t="shared" si="38"/>
        <v/>
      </c>
      <c r="X381" s="26" t="str">
        <f t="shared" si="39"/>
        <v/>
      </c>
      <c r="Y381" s="38"/>
    </row>
    <row r="382" spans="5:25">
      <c r="E382" s="45"/>
      <c r="H382" s="45"/>
      <c r="K382" s="27" t="str">
        <f t="shared" si="36"/>
        <v/>
      </c>
      <c r="P382" s="26" t="str">
        <f t="shared" si="37"/>
        <v/>
      </c>
      <c r="Q382" s="38" t="s">
        <v>556</v>
      </c>
      <c r="R382">
        <v>107.20399999999999</v>
      </c>
      <c r="S382" t="str">
        <f t="shared" si="38"/>
        <v/>
      </c>
      <c r="X382" s="26" t="str">
        <f t="shared" si="39"/>
        <v/>
      </c>
      <c r="Y382" s="38"/>
    </row>
    <row r="383" spans="5:25">
      <c r="E383" s="45"/>
      <c r="H383" s="45"/>
      <c r="K383" s="27" t="str">
        <f t="shared" si="36"/>
        <v/>
      </c>
      <c r="P383" s="26" t="str">
        <f t="shared" si="37"/>
        <v/>
      </c>
      <c r="Q383" s="38" t="s">
        <v>557</v>
      </c>
      <c r="R383">
        <v>107.104</v>
      </c>
      <c r="S383" t="str">
        <f t="shared" si="38"/>
        <v/>
      </c>
      <c r="X383" s="26" t="str">
        <f t="shared" si="39"/>
        <v/>
      </c>
      <c r="Y383" s="38"/>
    </row>
    <row r="384" spans="5:25">
      <c r="E384" s="45"/>
      <c r="H384" s="45"/>
      <c r="K384" s="27" t="str">
        <f t="shared" si="36"/>
        <v/>
      </c>
      <c r="P384" s="26" t="str">
        <f t="shared" si="37"/>
        <v/>
      </c>
      <c r="Q384" s="38" t="s">
        <v>558</v>
      </c>
      <c r="R384">
        <v>107.304</v>
      </c>
      <c r="S384" t="str">
        <f t="shared" si="38"/>
        <v/>
      </c>
      <c r="X384" s="26" t="str">
        <f t="shared" si="39"/>
        <v/>
      </c>
      <c r="Y384" s="38"/>
    </row>
    <row r="385" spans="5:25">
      <c r="E385" s="45"/>
      <c r="H385" s="45"/>
      <c r="K385" s="27" t="str">
        <f t="shared" si="36"/>
        <v/>
      </c>
      <c r="P385" s="26" t="str">
        <f t="shared" si="37"/>
        <v/>
      </c>
      <c r="Q385" s="38" t="s">
        <v>559</v>
      </c>
      <c r="R385">
        <v>107.20399999999999</v>
      </c>
      <c r="S385" t="str">
        <f t="shared" si="38"/>
        <v/>
      </c>
      <c r="X385" s="26" t="str">
        <f t="shared" si="39"/>
        <v/>
      </c>
      <c r="Y385" s="38"/>
    </row>
    <row r="386" spans="5:25">
      <c r="E386" s="45"/>
      <c r="H386" s="45"/>
      <c r="K386" s="27" t="str">
        <f t="shared" si="36"/>
        <v/>
      </c>
      <c r="P386" s="26" t="str">
        <f t="shared" si="37"/>
        <v/>
      </c>
      <c r="Q386" s="38" t="s">
        <v>560</v>
      </c>
      <c r="R386">
        <v>107.004</v>
      </c>
      <c r="S386" t="str">
        <f t="shared" si="38"/>
        <v/>
      </c>
      <c r="X386" s="26" t="str">
        <f t="shared" si="39"/>
        <v/>
      </c>
      <c r="Y386" s="38"/>
    </row>
    <row r="387" spans="5:25">
      <c r="E387" s="45"/>
      <c r="H387" s="45"/>
      <c r="K387" s="27" t="str">
        <f t="shared" si="36"/>
        <v/>
      </c>
      <c r="P387" s="26" t="str">
        <f t="shared" si="37"/>
        <v/>
      </c>
      <c r="Q387" s="38" t="s">
        <v>561</v>
      </c>
      <c r="R387">
        <v>107.004</v>
      </c>
      <c r="S387" t="str">
        <f t="shared" si="38"/>
        <v/>
      </c>
      <c r="X387" s="26" t="str">
        <f t="shared" si="39"/>
        <v/>
      </c>
      <c r="Y387" s="38"/>
    </row>
    <row r="388" spans="5:25">
      <c r="E388" s="45"/>
      <c r="H388" s="45"/>
      <c r="K388" s="27" t="str">
        <f t="shared" ref="K388:K451" si="40">IF(M388="","",K387+(M388-M387)/24)</f>
        <v/>
      </c>
      <c r="P388" s="26" t="str">
        <f t="shared" ref="P388:P451" si="41">IF(N388="","",P387+N388-N387)</f>
        <v/>
      </c>
      <c r="Q388" s="38" t="s">
        <v>562</v>
      </c>
      <c r="R388">
        <v>106.905</v>
      </c>
      <c r="S388" t="str">
        <f t="shared" ref="S388:S451" si="42">IF(N388="","",S387-N388+N387)</f>
        <v/>
      </c>
      <c r="X388" s="26" t="str">
        <f t="shared" si="39"/>
        <v/>
      </c>
      <c r="Y388" s="38"/>
    </row>
    <row r="389" spans="5:25">
      <c r="E389" s="45"/>
      <c r="H389" s="45"/>
      <c r="K389" s="27" t="str">
        <f t="shared" si="40"/>
        <v/>
      </c>
      <c r="P389" s="26" t="str">
        <f t="shared" si="41"/>
        <v/>
      </c>
      <c r="Q389" s="38" t="s">
        <v>563</v>
      </c>
      <c r="R389">
        <v>106.905</v>
      </c>
      <c r="S389" t="str">
        <f t="shared" si="42"/>
        <v/>
      </c>
      <c r="X389" s="26" t="str">
        <f t="shared" si="39"/>
        <v/>
      </c>
      <c r="Y389" s="38"/>
    </row>
    <row r="390" spans="5:25">
      <c r="E390" s="45"/>
      <c r="H390" s="45"/>
      <c r="K390" s="27" t="str">
        <f t="shared" si="40"/>
        <v/>
      </c>
      <c r="P390" s="26" t="str">
        <f t="shared" si="41"/>
        <v/>
      </c>
      <c r="Q390" s="38" t="s">
        <v>564</v>
      </c>
      <c r="R390">
        <v>107.20399999999999</v>
      </c>
      <c r="S390" t="str">
        <f t="shared" si="42"/>
        <v/>
      </c>
      <c r="X390" s="26" t="str">
        <f t="shared" si="39"/>
        <v/>
      </c>
      <c r="Y390" s="38"/>
    </row>
    <row r="391" spans="5:25">
      <c r="E391" s="45"/>
      <c r="H391" s="45"/>
      <c r="K391" s="27" t="str">
        <f t="shared" si="40"/>
        <v/>
      </c>
      <c r="P391" s="26" t="str">
        <f t="shared" si="41"/>
        <v/>
      </c>
      <c r="Q391" s="38" t="s">
        <v>565</v>
      </c>
      <c r="R391">
        <v>107.414</v>
      </c>
      <c r="S391" t="str">
        <f t="shared" si="42"/>
        <v/>
      </c>
      <c r="X391" s="26" t="str">
        <f t="shared" si="39"/>
        <v/>
      </c>
      <c r="Y391" s="38"/>
    </row>
    <row r="392" spans="5:25">
      <c r="E392" s="45"/>
      <c r="H392" s="45"/>
      <c r="K392" s="27" t="str">
        <f t="shared" si="40"/>
        <v/>
      </c>
      <c r="P392" s="26" t="str">
        <f t="shared" si="41"/>
        <v/>
      </c>
      <c r="Q392" s="38" t="s">
        <v>566</v>
      </c>
      <c r="R392">
        <v>107.514</v>
      </c>
      <c r="S392" t="str">
        <f t="shared" si="42"/>
        <v/>
      </c>
      <c r="X392" s="26" t="str">
        <f t="shared" si="39"/>
        <v/>
      </c>
      <c r="Y392" s="38"/>
    </row>
    <row r="393" spans="5:25">
      <c r="E393" s="45"/>
      <c r="H393" s="45"/>
      <c r="K393" s="27" t="str">
        <f t="shared" si="40"/>
        <v/>
      </c>
      <c r="P393" s="26" t="str">
        <f t="shared" si="41"/>
        <v/>
      </c>
      <c r="Q393" s="38" t="s">
        <v>567</v>
      </c>
      <c r="R393">
        <v>107.614</v>
      </c>
      <c r="S393" t="str">
        <f t="shared" si="42"/>
        <v/>
      </c>
      <c r="X393" s="26" t="str">
        <f t="shared" si="39"/>
        <v/>
      </c>
      <c r="Y393" s="38"/>
    </row>
    <row r="394" spans="5:25">
      <c r="E394" s="45"/>
      <c r="H394" s="45"/>
      <c r="K394" s="27" t="str">
        <f t="shared" si="40"/>
        <v/>
      </c>
      <c r="P394" s="26" t="str">
        <f t="shared" si="41"/>
        <v/>
      </c>
      <c r="Q394" s="38" t="s">
        <v>568</v>
      </c>
      <c r="R394">
        <v>107.614</v>
      </c>
      <c r="S394" t="str">
        <f t="shared" si="42"/>
        <v/>
      </c>
      <c r="X394" s="26" t="str">
        <f t="shared" si="39"/>
        <v/>
      </c>
      <c r="Y394" s="38"/>
    </row>
    <row r="395" spans="5:25">
      <c r="E395" s="45"/>
      <c r="H395" s="45"/>
      <c r="K395" s="27" t="str">
        <f t="shared" si="40"/>
        <v/>
      </c>
      <c r="P395" s="26" t="str">
        <f t="shared" si="41"/>
        <v/>
      </c>
      <c r="Q395" s="38" t="s">
        <v>569</v>
      </c>
      <c r="R395">
        <v>107.92400000000001</v>
      </c>
      <c r="S395" t="str">
        <f t="shared" si="42"/>
        <v/>
      </c>
      <c r="X395" s="26" t="str">
        <f t="shared" si="39"/>
        <v/>
      </c>
      <c r="Y395" s="38"/>
    </row>
    <row r="396" spans="5:25">
      <c r="E396" s="45"/>
      <c r="H396" s="45"/>
      <c r="K396" s="27" t="str">
        <f t="shared" si="40"/>
        <v/>
      </c>
      <c r="P396" s="26" t="str">
        <f t="shared" si="41"/>
        <v/>
      </c>
      <c r="Q396" s="38" t="s">
        <v>570</v>
      </c>
      <c r="R396">
        <v>108.024</v>
      </c>
      <c r="S396" t="str">
        <f t="shared" si="42"/>
        <v/>
      </c>
      <c r="X396" s="26" t="str">
        <f t="shared" si="39"/>
        <v/>
      </c>
      <c r="Y396" s="38"/>
    </row>
    <row r="397" spans="5:25">
      <c r="E397" s="45"/>
      <c r="H397" s="45"/>
      <c r="K397" s="27" t="str">
        <f t="shared" si="40"/>
        <v/>
      </c>
      <c r="P397" s="26" t="str">
        <f t="shared" si="41"/>
        <v/>
      </c>
      <c r="Q397" s="38" t="s">
        <v>571</v>
      </c>
      <c r="R397">
        <v>108.224</v>
      </c>
      <c r="S397" t="str">
        <f t="shared" si="42"/>
        <v/>
      </c>
      <c r="X397" s="26" t="str">
        <f t="shared" si="39"/>
        <v/>
      </c>
      <c r="Y397" s="38"/>
    </row>
    <row r="398" spans="5:25">
      <c r="E398" s="45"/>
      <c r="H398" s="45"/>
      <c r="K398" s="27" t="str">
        <f t="shared" si="40"/>
        <v/>
      </c>
      <c r="P398" s="26" t="str">
        <f t="shared" si="41"/>
        <v/>
      </c>
      <c r="Q398" s="38" t="s">
        <v>572</v>
      </c>
      <c r="R398">
        <v>108.124</v>
      </c>
      <c r="S398" t="str">
        <f t="shared" si="42"/>
        <v/>
      </c>
      <c r="X398" s="26" t="str">
        <f t="shared" si="39"/>
        <v/>
      </c>
      <c r="Y398" s="38"/>
    </row>
    <row r="399" spans="5:25">
      <c r="E399" s="45"/>
      <c r="H399" s="45"/>
      <c r="K399" s="27" t="str">
        <f t="shared" si="40"/>
        <v/>
      </c>
      <c r="P399" s="26" t="str">
        <f t="shared" si="41"/>
        <v/>
      </c>
      <c r="Q399" s="38" t="s">
        <v>573</v>
      </c>
      <c r="R399">
        <v>107.81399999999999</v>
      </c>
      <c r="S399" t="str">
        <f t="shared" si="42"/>
        <v/>
      </c>
      <c r="X399" s="26" t="str">
        <f t="shared" si="39"/>
        <v/>
      </c>
      <c r="Y399" s="38"/>
    </row>
    <row r="400" spans="5:25">
      <c r="E400" s="45"/>
      <c r="H400" s="45"/>
      <c r="K400" s="27" t="str">
        <f t="shared" si="40"/>
        <v/>
      </c>
      <c r="P400" s="26" t="str">
        <f t="shared" si="41"/>
        <v/>
      </c>
      <c r="Q400" s="38" t="s">
        <v>574</v>
      </c>
      <c r="R400">
        <v>107.614</v>
      </c>
      <c r="S400" t="str">
        <f t="shared" si="42"/>
        <v/>
      </c>
      <c r="X400" s="26" t="str">
        <f t="shared" si="39"/>
        <v/>
      </c>
      <c r="Y400" s="38"/>
    </row>
    <row r="401" spans="5:25">
      <c r="E401" s="45"/>
      <c r="H401" s="45"/>
      <c r="K401" s="27" t="str">
        <f t="shared" si="40"/>
        <v/>
      </c>
      <c r="P401" s="26" t="str">
        <f t="shared" si="41"/>
        <v/>
      </c>
      <c r="Q401" s="38" t="s">
        <v>575</v>
      </c>
      <c r="R401">
        <v>107.414</v>
      </c>
      <c r="S401" t="str">
        <f t="shared" si="42"/>
        <v/>
      </c>
      <c r="X401" s="26" t="str">
        <f t="shared" si="39"/>
        <v/>
      </c>
      <c r="Y401" s="38"/>
    </row>
    <row r="402" spans="5:25">
      <c r="E402" s="45"/>
      <c r="H402" s="45"/>
      <c r="K402" s="27" t="str">
        <f t="shared" si="40"/>
        <v/>
      </c>
      <c r="P402" s="26" t="str">
        <f t="shared" si="41"/>
        <v/>
      </c>
      <c r="Q402" s="38" t="s">
        <v>576</v>
      </c>
      <c r="R402">
        <v>107.414</v>
      </c>
      <c r="S402" t="str">
        <f t="shared" si="42"/>
        <v/>
      </c>
      <c r="X402" s="26" t="str">
        <f t="shared" si="39"/>
        <v/>
      </c>
      <c r="Y402" s="38"/>
    </row>
    <row r="403" spans="5:25">
      <c r="E403" s="45"/>
      <c r="H403" s="45"/>
      <c r="K403" s="27" t="str">
        <f t="shared" si="40"/>
        <v/>
      </c>
      <c r="P403" s="26" t="str">
        <f t="shared" si="41"/>
        <v/>
      </c>
      <c r="Q403" s="38" t="s">
        <v>577</v>
      </c>
      <c r="R403">
        <v>107.714</v>
      </c>
      <c r="S403" t="str">
        <f t="shared" si="42"/>
        <v/>
      </c>
      <c r="X403" s="26" t="str">
        <f t="shared" si="39"/>
        <v/>
      </c>
      <c r="Y403" s="38"/>
    </row>
    <row r="404" spans="5:25">
      <c r="E404" s="45"/>
      <c r="H404" s="45"/>
      <c r="K404" s="27" t="str">
        <f t="shared" si="40"/>
        <v/>
      </c>
      <c r="P404" s="26" t="str">
        <f t="shared" si="41"/>
        <v/>
      </c>
      <c r="Q404" s="38" t="s">
        <v>578</v>
      </c>
      <c r="R404">
        <v>107.20399999999999</v>
      </c>
      <c r="S404" t="str">
        <f t="shared" si="42"/>
        <v/>
      </c>
      <c r="X404" s="26" t="str">
        <f t="shared" si="39"/>
        <v/>
      </c>
      <c r="Y404" s="38"/>
    </row>
    <row r="405" spans="5:25">
      <c r="E405" s="45"/>
      <c r="H405" s="45"/>
      <c r="K405" s="27" t="str">
        <f t="shared" si="40"/>
        <v/>
      </c>
      <c r="P405" s="26" t="str">
        <f t="shared" si="41"/>
        <v/>
      </c>
      <c r="Q405" s="38" t="s">
        <v>579</v>
      </c>
      <c r="R405">
        <v>106.905</v>
      </c>
      <c r="S405" t="str">
        <f t="shared" si="42"/>
        <v/>
      </c>
      <c r="X405" s="26" t="str">
        <f t="shared" si="39"/>
        <v/>
      </c>
      <c r="Y405" s="38"/>
    </row>
    <row r="406" spans="5:25">
      <c r="E406" s="45"/>
      <c r="H406" s="45"/>
      <c r="K406" s="27" t="str">
        <f t="shared" si="40"/>
        <v/>
      </c>
      <c r="P406" s="26" t="str">
        <f t="shared" si="41"/>
        <v/>
      </c>
      <c r="Q406" s="38" t="s">
        <v>580</v>
      </c>
      <c r="R406">
        <v>106.285</v>
      </c>
      <c r="S406" t="str">
        <f t="shared" si="42"/>
        <v/>
      </c>
      <c r="X406" s="26" t="str">
        <f t="shared" si="39"/>
        <v/>
      </c>
      <c r="Y406" s="38"/>
    </row>
    <row r="407" spans="5:25">
      <c r="E407" s="45"/>
      <c r="H407" s="45"/>
      <c r="K407" s="27" t="str">
        <f t="shared" si="40"/>
        <v/>
      </c>
      <c r="P407" s="26" t="str">
        <f t="shared" si="41"/>
        <v/>
      </c>
      <c r="Q407" s="38" t="s">
        <v>581</v>
      </c>
      <c r="R407">
        <v>106.395</v>
      </c>
      <c r="S407" t="str">
        <f t="shared" si="42"/>
        <v/>
      </c>
      <c r="X407" s="26" t="str">
        <f t="shared" si="39"/>
        <v/>
      </c>
      <c r="Y407" s="38"/>
    </row>
    <row r="408" spans="5:25">
      <c r="E408" s="45"/>
      <c r="H408" s="45"/>
      <c r="K408" s="27" t="str">
        <f t="shared" si="40"/>
        <v/>
      </c>
      <c r="P408" s="26" t="str">
        <f t="shared" si="41"/>
        <v/>
      </c>
      <c r="Q408" s="38" t="s">
        <v>582</v>
      </c>
      <c r="R408">
        <v>106.285</v>
      </c>
      <c r="S408" t="str">
        <f t="shared" si="42"/>
        <v/>
      </c>
      <c r="X408" s="26" t="str">
        <f t="shared" si="39"/>
        <v/>
      </c>
      <c r="Y408" s="38"/>
    </row>
    <row r="409" spans="5:25">
      <c r="E409" s="45"/>
      <c r="H409" s="45"/>
      <c r="K409" s="27" t="str">
        <f t="shared" si="40"/>
        <v/>
      </c>
      <c r="P409" s="26" t="str">
        <f t="shared" si="41"/>
        <v/>
      </c>
      <c r="Q409" s="38" t="s">
        <v>583</v>
      </c>
      <c r="R409">
        <v>106.185</v>
      </c>
      <c r="S409" t="str">
        <f t="shared" si="42"/>
        <v/>
      </c>
      <c r="X409" s="26" t="str">
        <f t="shared" si="39"/>
        <v/>
      </c>
      <c r="Y409" s="38"/>
    </row>
    <row r="410" spans="5:25">
      <c r="E410" s="45"/>
      <c r="H410" s="45"/>
      <c r="K410" s="27" t="str">
        <f t="shared" si="40"/>
        <v/>
      </c>
      <c r="P410" s="26" t="str">
        <f t="shared" si="41"/>
        <v/>
      </c>
      <c r="Q410" s="38" t="s">
        <v>584</v>
      </c>
      <c r="R410">
        <v>106.395</v>
      </c>
      <c r="S410" t="str">
        <f t="shared" si="42"/>
        <v/>
      </c>
      <c r="X410" s="26" t="str">
        <f t="shared" si="39"/>
        <v/>
      </c>
      <c r="Y410" s="38"/>
    </row>
    <row r="411" spans="5:25">
      <c r="E411" s="45"/>
      <c r="H411" s="45"/>
      <c r="K411" s="27" t="str">
        <f t="shared" si="40"/>
        <v/>
      </c>
      <c r="P411" s="26" t="str">
        <f t="shared" si="41"/>
        <v/>
      </c>
      <c r="Q411" s="38" t="s">
        <v>585</v>
      </c>
      <c r="R411">
        <v>106.595</v>
      </c>
      <c r="S411" t="str">
        <f t="shared" si="42"/>
        <v/>
      </c>
      <c r="X411" s="26" t="str">
        <f t="shared" si="39"/>
        <v/>
      </c>
      <c r="Y411" s="38"/>
    </row>
    <row r="412" spans="5:25">
      <c r="E412" s="45"/>
      <c r="H412" s="45"/>
      <c r="K412" s="27" t="str">
        <f t="shared" si="40"/>
        <v/>
      </c>
      <c r="P412" s="26" t="str">
        <f t="shared" si="41"/>
        <v/>
      </c>
      <c r="Q412" s="38" t="s">
        <v>586</v>
      </c>
      <c r="R412">
        <v>106.495</v>
      </c>
      <c r="S412" t="str">
        <f t="shared" si="42"/>
        <v/>
      </c>
      <c r="X412" s="26" t="str">
        <f t="shared" si="39"/>
        <v/>
      </c>
      <c r="Y412" s="38"/>
    </row>
    <row r="413" spans="5:25">
      <c r="E413" s="45"/>
      <c r="H413" s="45"/>
      <c r="K413" s="27" t="str">
        <f t="shared" si="40"/>
        <v/>
      </c>
      <c r="P413" s="26" t="str">
        <f t="shared" si="41"/>
        <v/>
      </c>
      <c r="Q413" s="38" t="s">
        <v>587</v>
      </c>
      <c r="R413">
        <v>106.495</v>
      </c>
      <c r="S413" t="str">
        <f t="shared" si="42"/>
        <v/>
      </c>
      <c r="X413" s="26" t="str">
        <f t="shared" si="39"/>
        <v/>
      </c>
      <c r="Y413" s="38"/>
    </row>
    <row r="414" spans="5:25">
      <c r="E414" s="45"/>
      <c r="H414" s="45"/>
      <c r="K414" s="27" t="str">
        <f t="shared" si="40"/>
        <v/>
      </c>
      <c r="P414" s="26" t="str">
        <f t="shared" si="41"/>
        <v/>
      </c>
      <c r="Q414" s="38" t="s">
        <v>588</v>
      </c>
      <c r="R414">
        <v>106.395</v>
      </c>
      <c r="S414" t="str">
        <f t="shared" si="42"/>
        <v/>
      </c>
      <c r="X414" s="26" t="str">
        <f t="shared" si="39"/>
        <v/>
      </c>
      <c r="Y414" s="38"/>
    </row>
    <row r="415" spans="5:25">
      <c r="E415" s="45"/>
      <c r="H415" s="45"/>
      <c r="K415" s="27" t="str">
        <f t="shared" si="40"/>
        <v/>
      </c>
      <c r="P415" s="26" t="str">
        <f t="shared" si="41"/>
        <v/>
      </c>
      <c r="Q415" s="38" t="s">
        <v>589</v>
      </c>
      <c r="R415">
        <v>106.905</v>
      </c>
      <c r="S415" t="str">
        <f t="shared" si="42"/>
        <v/>
      </c>
      <c r="X415" s="26" t="str">
        <f t="shared" si="39"/>
        <v/>
      </c>
      <c r="Y415" s="38"/>
    </row>
    <row r="416" spans="5:25">
      <c r="E416" s="45"/>
      <c r="H416" s="45"/>
      <c r="K416" s="27" t="str">
        <f t="shared" si="40"/>
        <v/>
      </c>
      <c r="P416" s="26" t="str">
        <f t="shared" si="41"/>
        <v/>
      </c>
      <c r="Q416" s="38" t="s">
        <v>590</v>
      </c>
      <c r="R416">
        <v>106.795</v>
      </c>
      <c r="S416" t="str">
        <f t="shared" si="42"/>
        <v/>
      </c>
      <c r="X416" s="26" t="str">
        <f t="shared" si="39"/>
        <v/>
      </c>
      <c r="Y416" s="38"/>
    </row>
    <row r="417" spans="5:25">
      <c r="E417" s="45"/>
      <c r="H417" s="45"/>
      <c r="K417" s="27" t="str">
        <f t="shared" si="40"/>
        <v/>
      </c>
      <c r="P417" s="26" t="str">
        <f t="shared" si="41"/>
        <v/>
      </c>
      <c r="Q417" s="38" t="s">
        <v>591</v>
      </c>
      <c r="R417">
        <v>107.304</v>
      </c>
      <c r="S417" t="str">
        <f t="shared" si="42"/>
        <v/>
      </c>
      <c r="X417" s="26" t="str">
        <f t="shared" si="39"/>
        <v/>
      </c>
      <c r="Y417" s="38"/>
    </row>
    <row r="418" spans="5:25">
      <c r="E418" s="45"/>
      <c r="H418" s="45"/>
      <c r="K418" s="27" t="str">
        <f t="shared" si="40"/>
        <v/>
      </c>
      <c r="P418" s="26" t="str">
        <f t="shared" si="41"/>
        <v/>
      </c>
      <c r="Q418" s="38" t="s">
        <v>592</v>
      </c>
      <c r="R418">
        <v>107.414</v>
      </c>
      <c r="S418" t="str">
        <f t="shared" si="42"/>
        <v/>
      </c>
      <c r="X418" s="26" t="str">
        <f t="shared" si="39"/>
        <v/>
      </c>
      <c r="Y418" s="38"/>
    </row>
    <row r="419" spans="5:25">
      <c r="E419" s="45"/>
      <c r="H419" s="45"/>
      <c r="K419" s="27" t="str">
        <f t="shared" si="40"/>
        <v/>
      </c>
      <c r="P419" s="26" t="str">
        <f t="shared" si="41"/>
        <v/>
      </c>
      <c r="Q419" s="38" t="s">
        <v>593</v>
      </c>
      <c r="R419">
        <v>107.304</v>
      </c>
      <c r="S419" t="str">
        <f t="shared" si="42"/>
        <v/>
      </c>
      <c r="X419" s="26" t="str">
        <f t="shared" si="39"/>
        <v/>
      </c>
      <c r="Y419" s="38"/>
    </row>
    <row r="420" spans="5:25">
      <c r="E420" s="45"/>
      <c r="H420" s="45"/>
      <c r="K420" s="27" t="str">
        <f t="shared" si="40"/>
        <v/>
      </c>
      <c r="P420" s="26" t="str">
        <f t="shared" si="41"/>
        <v/>
      </c>
      <c r="Q420" s="38" t="s">
        <v>594</v>
      </c>
      <c r="R420">
        <v>107.20399999999999</v>
      </c>
      <c r="S420" t="str">
        <f t="shared" si="42"/>
        <v/>
      </c>
      <c r="X420" s="26" t="str">
        <f t="shared" si="39"/>
        <v/>
      </c>
      <c r="Y420" s="38"/>
    </row>
    <row r="421" spans="5:25">
      <c r="E421" s="45"/>
      <c r="H421" s="45"/>
      <c r="K421" s="27" t="str">
        <f t="shared" si="40"/>
        <v/>
      </c>
      <c r="P421" s="26" t="str">
        <f t="shared" si="41"/>
        <v/>
      </c>
      <c r="Q421" s="38" t="s">
        <v>595</v>
      </c>
      <c r="R421">
        <v>106.905</v>
      </c>
      <c r="S421" t="str">
        <f t="shared" si="42"/>
        <v/>
      </c>
      <c r="X421" s="26" t="str">
        <f t="shared" si="39"/>
        <v/>
      </c>
      <c r="Y421" s="38"/>
    </row>
    <row r="422" spans="5:25">
      <c r="E422" s="45"/>
      <c r="H422" s="45"/>
      <c r="K422" s="27" t="str">
        <f t="shared" si="40"/>
        <v/>
      </c>
      <c r="P422" s="26" t="str">
        <f t="shared" si="41"/>
        <v/>
      </c>
      <c r="Q422" s="38" t="s">
        <v>596</v>
      </c>
      <c r="R422">
        <v>107.104</v>
      </c>
      <c r="S422" t="str">
        <f t="shared" si="42"/>
        <v/>
      </c>
      <c r="X422" s="26" t="str">
        <f t="shared" si="39"/>
        <v/>
      </c>
      <c r="Y422" s="38"/>
    </row>
    <row r="423" spans="5:25">
      <c r="E423" s="45"/>
      <c r="H423" s="45"/>
      <c r="K423" s="27" t="str">
        <f t="shared" si="40"/>
        <v/>
      </c>
      <c r="P423" s="26" t="str">
        <f t="shared" si="41"/>
        <v/>
      </c>
      <c r="Q423" s="38" t="s">
        <v>597</v>
      </c>
      <c r="R423">
        <v>107.004</v>
      </c>
      <c r="S423" t="str">
        <f t="shared" si="42"/>
        <v/>
      </c>
      <c r="X423" s="26" t="str">
        <f t="shared" si="39"/>
        <v/>
      </c>
      <c r="Y423" s="38"/>
    </row>
    <row r="424" spans="5:25">
      <c r="E424" s="45"/>
      <c r="H424" s="45"/>
      <c r="K424" s="27" t="str">
        <f t="shared" si="40"/>
        <v/>
      </c>
      <c r="P424" s="26" t="str">
        <f t="shared" si="41"/>
        <v/>
      </c>
      <c r="Q424" s="38" t="s">
        <v>598</v>
      </c>
      <c r="R424">
        <v>106.905</v>
      </c>
      <c r="S424" t="str">
        <f t="shared" si="42"/>
        <v/>
      </c>
      <c r="X424" s="26" t="str">
        <f t="shared" si="39"/>
        <v/>
      </c>
      <c r="Y424" s="38"/>
    </row>
    <row r="425" spans="5:25">
      <c r="E425" s="45"/>
      <c r="H425" s="45"/>
      <c r="K425" s="27" t="str">
        <f t="shared" si="40"/>
        <v/>
      </c>
      <c r="P425" s="26" t="str">
        <f t="shared" si="41"/>
        <v/>
      </c>
      <c r="Q425" s="38" t="s">
        <v>599</v>
      </c>
      <c r="R425">
        <v>106.905</v>
      </c>
      <c r="S425" t="str">
        <f t="shared" si="42"/>
        <v/>
      </c>
      <c r="X425" s="26" t="str">
        <f t="shared" si="39"/>
        <v/>
      </c>
      <c r="Y425" s="38"/>
    </row>
    <row r="426" spans="5:25">
      <c r="E426" s="45"/>
      <c r="H426" s="45"/>
      <c r="K426" s="27" t="str">
        <f t="shared" si="40"/>
        <v/>
      </c>
      <c r="P426" s="26" t="str">
        <f t="shared" si="41"/>
        <v/>
      </c>
      <c r="Q426" s="38" t="s">
        <v>600</v>
      </c>
      <c r="R426">
        <v>107.004</v>
      </c>
      <c r="S426" t="str">
        <f t="shared" si="42"/>
        <v/>
      </c>
      <c r="X426" s="26" t="str">
        <f t="shared" si="39"/>
        <v/>
      </c>
      <c r="Y426" s="38"/>
    </row>
    <row r="427" spans="5:25">
      <c r="E427" s="45"/>
      <c r="H427" s="45"/>
      <c r="K427" s="27" t="str">
        <f t="shared" si="40"/>
        <v/>
      </c>
      <c r="P427" s="26" t="str">
        <f t="shared" si="41"/>
        <v/>
      </c>
      <c r="Q427" s="38" t="s">
        <v>601</v>
      </c>
      <c r="R427">
        <v>107.514</v>
      </c>
      <c r="S427" t="str">
        <f t="shared" si="42"/>
        <v/>
      </c>
      <c r="X427" s="26" t="str">
        <f t="shared" si="39"/>
        <v/>
      </c>
      <c r="Y427" s="38"/>
    </row>
    <row r="428" spans="5:25">
      <c r="E428" s="45"/>
      <c r="H428" s="45"/>
      <c r="K428" s="27" t="str">
        <f t="shared" si="40"/>
        <v/>
      </c>
      <c r="P428" s="26" t="str">
        <f t="shared" si="41"/>
        <v/>
      </c>
      <c r="Q428" s="38" t="s">
        <v>602</v>
      </c>
      <c r="R428">
        <v>107.514</v>
      </c>
      <c r="S428" t="str">
        <f t="shared" si="42"/>
        <v/>
      </c>
      <c r="X428" s="26" t="str">
        <f t="shared" si="39"/>
        <v/>
      </c>
      <c r="Y428" s="38"/>
    </row>
    <row r="429" spans="5:25">
      <c r="E429" s="45"/>
      <c r="H429" s="45"/>
      <c r="K429" s="27" t="str">
        <f t="shared" si="40"/>
        <v/>
      </c>
      <c r="P429" s="26" t="str">
        <f t="shared" si="41"/>
        <v/>
      </c>
      <c r="Q429" s="38" t="s">
        <v>603</v>
      </c>
      <c r="R429">
        <v>107.614</v>
      </c>
      <c r="S429" t="str">
        <f t="shared" si="42"/>
        <v/>
      </c>
      <c r="X429" s="26" t="str">
        <f t="shared" si="39"/>
        <v/>
      </c>
      <c r="Y429" s="38"/>
    </row>
    <row r="430" spans="5:25">
      <c r="E430" s="45"/>
      <c r="H430" s="45"/>
      <c r="K430" s="27" t="str">
        <f t="shared" si="40"/>
        <v/>
      </c>
      <c r="P430" s="26" t="str">
        <f t="shared" si="41"/>
        <v/>
      </c>
      <c r="Q430" s="38" t="s">
        <v>604</v>
      </c>
      <c r="R430">
        <v>107.414</v>
      </c>
      <c r="S430" t="str">
        <f t="shared" si="42"/>
        <v/>
      </c>
      <c r="X430" s="26" t="str">
        <f t="shared" si="39"/>
        <v/>
      </c>
      <c r="Y430" s="38"/>
    </row>
    <row r="431" spans="5:25">
      <c r="E431" s="45"/>
      <c r="H431" s="45"/>
      <c r="K431" s="27" t="str">
        <f t="shared" si="40"/>
        <v/>
      </c>
      <c r="P431" s="26" t="str">
        <f t="shared" si="41"/>
        <v/>
      </c>
      <c r="Q431" s="38" t="s">
        <v>605</v>
      </c>
      <c r="R431">
        <v>107.304</v>
      </c>
      <c r="S431" t="str">
        <f t="shared" si="42"/>
        <v/>
      </c>
      <c r="X431" s="26" t="str">
        <f t="shared" si="39"/>
        <v/>
      </c>
      <c r="Y431" s="38"/>
    </row>
    <row r="432" spans="5:25">
      <c r="E432" s="45"/>
      <c r="H432" s="45"/>
      <c r="K432" s="27" t="str">
        <f t="shared" si="40"/>
        <v/>
      </c>
      <c r="P432" s="26" t="str">
        <f t="shared" si="41"/>
        <v/>
      </c>
      <c r="Q432" s="38" t="s">
        <v>606</v>
      </c>
      <c r="R432">
        <v>107.20399999999999</v>
      </c>
      <c r="S432" t="str">
        <f t="shared" si="42"/>
        <v/>
      </c>
      <c r="X432" s="26" t="str">
        <f t="shared" si="39"/>
        <v/>
      </c>
      <c r="Y432" s="38"/>
    </row>
    <row r="433" spans="5:25">
      <c r="E433" s="45"/>
      <c r="H433" s="45"/>
      <c r="K433" s="27" t="str">
        <f t="shared" si="40"/>
        <v/>
      </c>
      <c r="P433" s="26" t="str">
        <f t="shared" si="41"/>
        <v/>
      </c>
      <c r="Q433" s="38" t="s">
        <v>607</v>
      </c>
      <c r="R433">
        <v>107.304</v>
      </c>
      <c r="S433" t="str">
        <f t="shared" si="42"/>
        <v/>
      </c>
      <c r="X433" s="26" t="str">
        <f t="shared" si="39"/>
        <v/>
      </c>
      <c r="Y433" s="38"/>
    </row>
    <row r="434" spans="5:25">
      <c r="E434" s="45"/>
      <c r="H434" s="45"/>
      <c r="K434" s="27" t="str">
        <f t="shared" si="40"/>
        <v/>
      </c>
      <c r="P434" s="26" t="str">
        <f t="shared" si="41"/>
        <v/>
      </c>
      <c r="Q434" s="38" t="s">
        <v>608</v>
      </c>
      <c r="R434">
        <v>107.304</v>
      </c>
      <c r="S434" t="str">
        <f t="shared" si="42"/>
        <v/>
      </c>
      <c r="X434" s="26" t="str">
        <f t="shared" si="39"/>
        <v/>
      </c>
      <c r="Y434" s="38"/>
    </row>
    <row r="435" spans="5:25">
      <c r="E435" s="45"/>
      <c r="H435" s="45"/>
      <c r="K435" s="27" t="str">
        <f t="shared" si="40"/>
        <v/>
      </c>
      <c r="P435" s="26" t="str">
        <f t="shared" si="41"/>
        <v/>
      </c>
      <c r="Q435" s="38" t="s">
        <v>609</v>
      </c>
      <c r="R435">
        <v>107.20399999999999</v>
      </c>
      <c r="S435" t="str">
        <f t="shared" si="42"/>
        <v/>
      </c>
      <c r="X435" s="26" t="str">
        <f t="shared" si="39"/>
        <v/>
      </c>
      <c r="Y435" s="38"/>
    </row>
    <row r="436" spans="5:25">
      <c r="E436" s="45"/>
      <c r="H436" s="45"/>
      <c r="K436" s="27" t="str">
        <f t="shared" si="40"/>
        <v/>
      </c>
      <c r="P436" s="26" t="str">
        <f t="shared" si="41"/>
        <v/>
      </c>
      <c r="Q436" s="38" t="s">
        <v>610</v>
      </c>
      <c r="R436">
        <v>107.614</v>
      </c>
      <c r="S436" t="str">
        <f t="shared" si="42"/>
        <v/>
      </c>
      <c r="X436" s="26" t="str">
        <f t="shared" si="39"/>
        <v/>
      </c>
      <c r="Y436" s="38"/>
    </row>
    <row r="437" spans="5:25">
      <c r="E437" s="45"/>
      <c r="H437" s="45"/>
      <c r="K437" s="27" t="str">
        <f t="shared" si="40"/>
        <v/>
      </c>
      <c r="P437" s="26" t="str">
        <f t="shared" si="41"/>
        <v/>
      </c>
      <c r="Q437" s="38" t="s">
        <v>611</v>
      </c>
      <c r="R437">
        <v>107.714</v>
      </c>
      <c r="S437" t="str">
        <f t="shared" si="42"/>
        <v/>
      </c>
      <c r="X437" s="26" t="str">
        <f t="shared" si="39"/>
        <v/>
      </c>
      <c r="Y437" s="38"/>
    </row>
    <row r="438" spans="5:25">
      <c r="E438" s="45"/>
      <c r="H438" s="45"/>
      <c r="K438" s="27" t="str">
        <f t="shared" si="40"/>
        <v/>
      </c>
      <c r="P438" s="26" t="str">
        <f t="shared" si="41"/>
        <v/>
      </c>
      <c r="Q438" s="38" t="s">
        <v>612</v>
      </c>
      <c r="R438">
        <v>107.81399999999999</v>
      </c>
      <c r="S438" t="str">
        <f t="shared" si="42"/>
        <v/>
      </c>
      <c r="X438" s="26" t="str">
        <f t="shared" si="39"/>
        <v/>
      </c>
      <c r="Y438" s="38"/>
    </row>
    <row r="439" spans="5:25">
      <c r="E439" s="45"/>
      <c r="H439" s="45"/>
      <c r="K439" s="27" t="str">
        <f t="shared" si="40"/>
        <v/>
      </c>
      <c r="P439" s="26" t="str">
        <f t="shared" si="41"/>
        <v/>
      </c>
      <c r="Q439" s="38" t="s">
        <v>613</v>
      </c>
      <c r="R439">
        <v>107.614</v>
      </c>
      <c r="S439" t="str">
        <f t="shared" si="42"/>
        <v/>
      </c>
      <c r="X439" s="26" t="str">
        <f t="shared" si="39"/>
        <v/>
      </c>
      <c r="Y439" s="38"/>
    </row>
    <row r="440" spans="5:25">
      <c r="E440" s="45"/>
      <c r="H440" s="45"/>
      <c r="K440" s="27" t="str">
        <f t="shared" si="40"/>
        <v/>
      </c>
      <c r="P440" s="26" t="str">
        <f t="shared" si="41"/>
        <v/>
      </c>
      <c r="Q440" s="38" t="s">
        <v>614</v>
      </c>
      <c r="R440">
        <v>107.304</v>
      </c>
      <c r="S440" t="str">
        <f t="shared" si="42"/>
        <v/>
      </c>
      <c r="X440" s="26" t="str">
        <f t="shared" si="39"/>
        <v/>
      </c>
      <c r="Y440" s="38"/>
    </row>
    <row r="441" spans="5:25">
      <c r="E441" s="45"/>
      <c r="H441" s="45"/>
      <c r="K441" s="27" t="str">
        <f t="shared" si="40"/>
        <v/>
      </c>
      <c r="P441" s="26" t="str">
        <f t="shared" si="41"/>
        <v/>
      </c>
      <c r="Q441" s="38" t="s">
        <v>615</v>
      </c>
      <c r="R441">
        <v>107.304</v>
      </c>
      <c r="S441" t="str">
        <f t="shared" si="42"/>
        <v/>
      </c>
      <c r="X441" s="26" t="str">
        <f t="shared" si="39"/>
        <v/>
      </c>
      <c r="Y441" s="38"/>
    </row>
    <row r="442" spans="5:25">
      <c r="E442" s="45"/>
      <c r="H442" s="45"/>
      <c r="K442" s="27" t="str">
        <f t="shared" si="40"/>
        <v/>
      </c>
      <c r="P442" s="26" t="str">
        <f t="shared" si="41"/>
        <v/>
      </c>
      <c r="Q442" s="38" t="s">
        <v>616</v>
      </c>
      <c r="R442">
        <v>106.69499999999999</v>
      </c>
      <c r="S442" t="str">
        <f t="shared" si="42"/>
        <v/>
      </c>
      <c r="X442" s="26" t="str">
        <f t="shared" si="39"/>
        <v/>
      </c>
      <c r="Y442" s="38"/>
    </row>
    <row r="443" spans="5:25">
      <c r="E443" s="45"/>
      <c r="H443" s="45"/>
      <c r="K443" s="27" t="str">
        <f t="shared" si="40"/>
        <v/>
      </c>
      <c r="P443" s="26" t="str">
        <f t="shared" si="41"/>
        <v/>
      </c>
      <c r="Q443" s="38" t="s">
        <v>617</v>
      </c>
      <c r="R443">
        <v>106.395</v>
      </c>
      <c r="S443" t="str">
        <f t="shared" si="42"/>
        <v/>
      </c>
      <c r="X443" s="26" t="str">
        <f t="shared" si="39"/>
        <v/>
      </c>
      <c r="Y443" s="38"/>
    </row>
    <row r="444" spans="5:25">
      <c r="E444" s="45"/>
      <c r="H444" s="45"/>
      <c r="K444" s="27" t="str">
        <f t="shared" si="40"/>
        <v/>
      </c>
      <c r="P444" s="26" t="str">
        <f t="shared" si="41"/>
        <v/>
      </c>
      <c r="Q444" s="38" t="s">
        <v>618</v>
      </c>
      <c r="R444">
        <v>106.595</v>
      </c>
      <c r="S444" t="str">
        <f t="shared" si="42"/>
        <v/>
      </c>
      <c r="X444" s="26" t="str">
        <f t="shared" ref="X444:X507" si="43">IF(V444="","",X443+V444-V443)</f>
        <v/>
      </c>
      <c r="Y444" s="38"/>
    </row>
    <row r="445" spans="5:25">
      <c r="E445" s="45"/>
      <c r="H445" s="45"/>
      <c r="K445" s="27" t="str">
        <f t="shared" si="40"/>
        <v/>
      </c>
      <c r="P445" s="26" t="str">
        <f t="shared" si="41"/>
        <v/>
      </c>
      <c r="Q445" s="38" t="s">
        <v>619</v>
      </c>
      <c r="R445">
        <v>106.595</v>
      </c>
      <c r="S445" t="str">
        <f t="shared" si="42"/>
        <v/>
      </c>
      <c r="X445" s="26" t="str">
        <f t="shared" si="43"/>
        <v/>
      </c>
      <c r="Y445" s="38"/>
    </row>
    <row r="446" spans="5:25">
      <c r="E446" s="45"/>
      <c r="H446" s="45"/>
      <c r="K446" s="27" t="str">
        <f t="shared" si="40"/>
        <v/>
      </c>
      <c r="P446" s="26" t="str">
        <f t="shared" si="41"/>
        <v/>
      </c>
      <c r="Q446" s="38" t="s">
        <v>620</v>
      </c>
      <c r="R446">
        <v>106.495</v>
      </c>
      <c r="S446" t="str">
        <f t="shared" si="42"/>
        <v/>
      </c>
      <c r="X446" s="26" t="str">
        <f t="shared" si="43"/>
        <v/>
      </c>
      <c r="Y446" s="38"/>
    </row>
    <row r="447" spans="5:25">
      <c r="E447" s="45"/>
      <c r="H447" s="45"/>
      <c r="K447" s="27" t="str">
        <f t="shared" si="40"/>
        <v/>
      </c>
      <c r="P447" s="26" t="str">
        <f t="shared" si="41"/>
        <v/>
      </c>
      <c r="Q447" s="38" t="s">
        <v>621</v>
      </c>
      <c r="R447">
        <v>106.285</v>
      </c>
      <c r="S447" t="str">
        <f t="shared" si="42"/>
        <v/>
      </c>
      <c r="X447" s="26" t="str">
        <f t="shared" si="43"/>
        <v/>
      </c>
      <c r="Y447" s="38"/>
    </row>
    <row r="448" spans="5:25">
      <c r="E448" s="45"/>
      <c r="H448" s="45"/>
      <c r="K448" s="27" t="str">
        <f t="shared" si="40"/>
        <v/>
      </c>
      <c r="P448" s="26" t="str">
        <f t="shared" si="41"/>
        <v/>
      </c>
      <c r="Q448" s="38" t="s">
        <v>622</v>
      </c>
      <c r="R448">
        <v>106.185</v>
      </c>
      <c r="S448" t="str">
        <f t="shared" si="42"/>
        <v/>
      </c>
      <c r="X448" s="26" t="str">
        <f t="shared" si="43"/>
        <v/>
      </c>
      <c r="Y448" s="38"/>
    </row>
    <row r="449" spans="5:25">
      <c r="E449" s="45"/>
      <c r="H449" s="45"/>
      <c r="K449" s="27" t="str">
        <f t="shared" si="40"/>
        <v/>
      </c>
      <c r="P449" s="26" t="str">
        <f t="shared" si="41"/>
        <v/>
      </c>
      <c r="Q449" s="38" t="s">
        <v>623</v>
      </c>
      <c r="R449">
        <v>106.395</v>
      </c>
      <c r="S449" t="str">
        <f t="shared" si="42"/>
        <v/>
      </c>
      <c r="X449" s="26" t="str">
        <f t="shared" si="43"/>
        <v/>
      </c>
      <c r="Y449" s="38"/>
    </row>
    <row r="450" spans="5:25">
      <c r="E450" s="45"/>
      <c r="H450" s="45"/>
      <c r="K450" s="27" t="str">
        <f t="shared" si="40"/>
        <v/>
      </c>
      <c r="P450" s="26" t="str">
        <f t="shared" si="41"/>
        <v/>
      </c>
      <c r="Q450" s="38" t="s">
        <v>624</v>
      </c>
      <c r="R450">
        <v>106.595</v>
      </c>
      <c r="S450" t="str">
        <f t="shared" si="42"/>
        <v/>
      </c>
      <c r="X450" s="26" t="str">
        <f t="shared" si="43"/>
        <v/>
      </c>
      <c r="Y450" s="38"/>
    </row>
    <row r="451" spans="5:25">
      <c r="E451" s="45"/>
      <c r="H451" s="45"/>
      <c r="K451" s="27" t="str">
        <f t="shared" si="40"/>
        <v/>
      </c>
      <c r="P451" s="26" t="str">
        <f t="shared" si="41"/>
        <v/>
      </c>
      <c r="Q451" s="38" t="s">
        <v>625</v>
      </c>
      <c r="R451">
        <v>106.905</v>
      </c>
      <c r="S451" t="str">
        <f t="shared" si="42"/>
        <v/>
      </c>
      <c r="X451" s="26" t="str">
        <f t="shared" si="43"/>
        <v/>
      </c>
      <c r="Y451" s="38"/>
    </row>
    <row r="452" spans="5:25">
      <c r="E452" s="45"/>
      <c r="H452" s="45"/>
      <c r="K452" s="27" t="str">
        <f t="shared" ref="K452:K515" si="44">IF(M452="","",K451+(M452-M451)/24)</f>
        <v/>
      </c>
      <c r="P452" s="26" t="str">
        <f t="shared" ref="P452:P515" si="45">IF(N452="","",P451+N452-N451)</f>
        <v/>
      </c>
      <c r="Q452" s="38" t="s">
        <v>626</v>
      </c>
      <c r="R452">
        <v>107.004</v>
      </c>
      <c r="S452" t="str">
        <f t="shared" ref="S452:S515" si="46">IF(N452="","",S451-N452+N451)</f>
        <v/>
      </c>
      <c r="X452" s="26" t="str">
        <f t="shared" si="43"/>
        <v/>
      </c>
      <c r="Y452" s="38"/>
    </row>
    <row r="453" spans="5:25">
      <c r="E453" s="45"/>
      <c r="H453" s="45"/>
      <c r="K453" s="27" t="str">
        <f t="shared" si="44"/>
        <v/>
      </c>
      <c r="P453" s="26" t="str">
        <f t="shared" si="45"/>
        <v/>
      </c>
      <c r="Q453" s="38" t="s">
        <v>627</v>
      </c>
      <c r="R453">
        <v>107.004</v>
      </c>
      <c r="S453" t="str">
        <f t="shared" si="46"/>
        <v/>
      </c>
      <c r="X453" s="26" t="str">
        <f t="shared" si="43"/>
        <v/>
      </c>
      <c r="Y453" s="38"/>
    </row>
    <row r="454" spans="5:25">
      <c r="E454" s="45"/>
      <c r="H454" s="45"/>
      <c r="K454" s="27" t="str">
        <f t="shared" si="44"/>
        <v/>
      </c>
      <c r="P454" s="26" t="str">
        <f t="shared" si="45"/>
        <v/>
      </c>
      <c r="Q454" s="38" t="s">
        <v>628</v>
      </c>
      <c r="R454">
        <v>106.69499999999999</v>
      </c>
      <c r="S454" t="str">
        <f t="shared" si="46"/>
        <v/>
      </c>
      <c r="X454" s="26" t="str">
        <f t="shared" si="43"/>
        <v/>
      </c>
      <c r="Y454" s="38"/>
    </row>
    <row r="455" spans="5:25">
      <c r="E455" s="45"/>
      <c r="H455" s="45"/>
      <c r="K455" s="27" t="str">
        <f t="shared" si="44"/>
        <v/>
      </c>
      <c r="P455" s="26" t="str">
        <f t="shared" si="45"/>
        <v/>
      </c>
      <c r="Q455" s="38" t="s">
        <v>629</v>
      </c>
      <c r="R455">
        <v>106.495</v>
      </c>
      <c r="S455" t="str">
        <f t="shared" si="46"/>
        <v/>
      </c>
      <c r="X455" s="26" t="str">
        <f t="shared" si="43"/>
        <v/>
      </c>
      <c r="Y455" s="38"/>
    </row>
    <row r="456" spans="5:25">
      <c r="E456" s="45"/>
      <c r="H456" s="45"/>
      <c r="K456" s="27" t="str">
        <f t="shared" si="44"/>
        <v/>
      </c>
      <c r="P456" s="26" t="str">
        <f t="shared" si="45"/>
        <v/>
      </c>
      <c r="Q456" s="38" t="s">
        <v>630</v>
      </c>
      <c r="R456">
        <v>106.595</v>
      </c>
      <c r="S456" t="str">
        <f t="shared" si="46"/>
        <v/>
      </c>
      <c r="X456" s="26" t="str">
        <f t="shared" si="43"/>
        <v/>
      </c>
      <c r="Y456" s="38"/>
    </row>
    <row r="457" spans="5:25">
      <c r="E457" s="45"/>
      <c r="H457" s="45"/>
      <c r="K457" s="27" t="str">
        <f t="shared" si="44"/>
        <v/>
      </c>
      <c r="P457" s="26" t="str">
        <f t="shared" si="45"/>
        <v/>
      </c>
      <c r="Q457" s="38" t="s">
        <v>631</v>
      </c>
      <c r="R457">
        <v>106.905</v>
      </c>
      <c r="S457" t="str">
        <f t="shared" si="46"/>
        <v/>
      </c>
      <c r="X457" s="26" t="str">
        <f t="shared" si="43"/>
        <v/>
      </c>
      <c r="Y457" s="38"/>
    </row>
    <row r="458" spans="5:25">
      <c r="E458" s="45"/>
      <c r="H458" s="45"/>
      <c r="K458" s="27" t="str">
        <f t="shared" si="44"/>
        <v/>
      </c>
      <c r="P458" s="26" t="str">
        <f t="shared" si="45"/>
        <v/>
      </c>
      <c r="Q458" s="38" t="s">
        <v>632</v>
      </c>
      <c r="R458">
        <v>107.20399999999999</v>
      </c>
      <c r="S458" t="str">
        <f t="shared" si="46"/>
        <v/>
      </c>
      <c r="X458" s="26" t="str">
        <f t="shared" si="43"/>
        <v/>
      </c>
      <c r="Y458" s="38"/>
    </row>
    <row r="459" spans="5:25">
      <c r="E459" s="45"/>
      <c r="H459" s="45"/>
      <c r="K459" s="27" t="str">
        <f t="shared" si="44"/>
        <v/>
      </c>
      <c r="P459" s="26" t="str">
        <f t="shared" si="45"/>
        <v/>
      </c>
      <c r="Q459" s="38" t="s">
        <v>633</v>
      </c>
      <c r="R459">
        <v>107.20399999999999</v>
      </c>
      <c r="S459" t="str">
        <f t="shared" si="46"/>
        <v/>
      </c>
      <c r="X459" s="26" t="str">
        <f t="shared" si="43"/>
        <v/>
      </c>
      <c r="Y459" s="38"/>
    </row>
    <row r="460" spans="5:25">
      <c r="E460" s="45"/>
      <c r="H460" s="45"/>
      <c r="K460" s="27" t="str">
        <f t="shared" si="44"/>
        <v/>
      </c>
      <c r="P460" s="26" t="str">
        <f t="shared" si="45"/>
        <v/>
      </c>
      <c r="Q460" s="38" t="s">
        <v>634</v>
      </c>
      <c r="R460">
        <v>107.20399999999999</v>
      </c>
      <c r="S460" t="str">
        <f t="shared" si="46"/>
        <v/>
      </c>
      <c r="X460" s="26" t="str">
        <f t="shared" si="43"/>
        <v/>
      </c>
      <c r="Y460" s="38"/>
    </row>
    <row r="461" spans="5:25">
      <c r="E461" s="45"/>
      <c r="H461" s="45"/>
      <c r="K461" s="27" t="str">
        <f t="shared" si="44"/>
        <v/>
      </c>
      <c r="P461" s="26" t="str">
        <f t="shared" si="45"/>
        <v/>
      </c>
      <c r="Q461" s="38" t="s">
        <v>635</v>
      </c>
      <c r="R461">
        <v>107.20399999999999</v>
      </c>
      <c r="S461" t="str">
        <f t="shared" si="46"/>
        <v/>
      </c>
      <c r="X461" s="26" t="str">
        <f t="shared" si="43"/>
        <v/>
      </c>
      <c r="Y461" s="38"/>
    </row>
    <row r="462" spans="5:25">
      <c r="E462" s="45"/>
      <c r="H462" s="45"/>
      <c r="K462" s="27" t="str">
        <f t="shared" si="44"/>
        <v/>
      </c>
      <c r="P462" s="26" t="str">
        <f t="shared" si="45"/>
        <v/>
      </c>
      <c r="Q462" s="38" t="s">
        <v>636</v>
      </c>
      <c r="R462">
        <v>107.304</v>
      </c>
      <c r="S462" t="str">
        <f t="shared" si="46"/>
        <v/>
      </c>
      <c r="X462" s="26" t="str">
        <f t="shared" si="43"/>
        <v/>
      </c>
      <c r="Y462" s="38"/>
    </row>
    <row r="463" spans="5:25">
      <c r="E463" s="45"/>
      <c r="H463" s="45"/>
      <c r="K463" s="27" t="str">
        <f t="shared" si="44"/>
        <v/>
      </c>
      <c r="P463" s="26" t="str">
        <f t="shared" si="45"/>
        <v/>
      </c>
      <c r="Q463" s="38" t="s">
        <v>637</v>
      </c>
      <c r="R463">
        <v>107.304</v>
      </c>
      <c r="S463" t="str">
        <f t="shared" si="46"/>
        <v/>
      </c>
      <c r="X463" s="26" t="str">
        <f t="shared" si="43"/>
        <v/>
      </c>
      <c r="Y463" s="38"/>
    </row>
    <row r="464" spans="5:25">
      <c r="E464" s="45"/>
      <c r="H464" s="45"/>
      <c r="K464" s="27" t="str">
        <f t="shared" si="44"/>
        <v/>
      </c>
      <c r="P464" s="26" t="str">
        <f t="shared" si="45"/>
        <v/>
      </c>
      <c r="Q464" s="38" t="s">
        <v>638</v>
      </c>
      <c r="R464">
        <v>107.304</v>
      </c>
      <c r="S464" t="str">
        <f t="shared" si="46"/>
        <v/>
      </c>
      <c r="X464" s="26" t="str">
        <f t="shared" si="43"/>
        <v/>
      </c>
      <c r="Y464" s="38"/>
    </row>
    <row r="465" spans="5:25">
      <c r="E465" s="45"/>
      <c r="H465" s="45"/>
      <c r="K465" s="27" t="str">
        <f t="shared" si="44"/>
        <v/>
      </c>
      <c r="P465" s="26" t="str">
        <f t="shared" si="45"/>
        <v/>
      </c>
      <c r="Q465" s="38" t="s">
        <v>639</v>
      </c>
      <c r="R465">
        <v>107.20399999999999</v>
      </c>
      <c r="S465" t="str">
        <f t="shared" si="46"/>
        <v/>
      </c>
      <c r="X465" s="26" t="str">
        <f t="shared" si="43"/>
        <v/>
      </c>
      <c r="Y465" s="38"/>
    </row>
    <row r="466" spans="5:25">
      <c r="E466" s="45"/>
      <c r="H466" s="45"/>
      <c r="K466" s="27" t="str">
        <f t="shared" si="44"/>
        <v/>
      </c>
      <c r="P466" s="26" t="str">
        <f t="shared" si="45"/>
        <v/>
      </c>
      <c r="Q466" s="38" t="s">
        <v>640</v>
      </c>
      <c r="R466">
        <v>106.905</v>
      </c>
      <c r="S466" t="str">
        <f t="shared" si="46"/>
        <v/>
      </c>
      <c r="X466" s="26" t="str">
        <f t="shared" si="43"/>
        <v/>
      </c>
      <c r="Y466" s="38"/>
    </row>
    <row r="467" spans="5:25">
      <c r="E467" s="45"/>
      <c r="H467" s="45"/>
      <c r="K467" s="27" t="str">
        <f t="shared" si="44"/>
        <v/>
      </c>
      <c r="P467" s="26" t="str">
        <f t="shared" si="45"/>
        <v/>
      </c>
      <c r="Q467" s="38" t="s">
        <v>641</v>
      </c>
      <c r="R467">
        <v>107.004</v>
      </c>
      <c r="S467" t="str">
        <f t="shared" si="46"/>
        <v/>
      </c>
      <c r="X467" s="26" t="str">
        <f t="shared" si="43"/>
        <v/>
      </c>
      <c r="Y467" s="38"/>
    </row>
    <row r="468" spans="5:25">
      <c r="E468" s="45"/>
      <c r="H468" s="45"/>
      <c r="K468" s="27" t="str">
        <f t="shared" si="44"/>
        <v/>
      </c>
      <c r="P468" s="26" t="str">
        <f t="shared" si="45"/>
        <v/>
      </c>
      <c r="Q468" s="38" t="s">
        <v>642</v>
      </c>
      <c r="R468">
        <v>107.20399999999999</v>
      </c>
      <c r="S468" t="str">
        <f t="shared" si="46"/>
        <v/>
      </c>
      <c r="X468" s="26" t="str">
        <f t="shared" si="43"/>
        <v/>
      </c>
      <c r="Y468" s="38"/>
    </row>
    <row r="469" spans="5:25">
      <c r="E469" s="45"/>
      <c r="H469" s="45"/>
      <c r="K469" s="27" t="str">
        <f t="shared" si="44"/>
        <v/>
      </c>
      <c r="P469" s="26" t="str">
        <f t="shared" si="45"/>
        <v/>
      </c>
      <c r="Q469" s="38" t="s">
        <v>643</v>
      </c>
      <c r="R469">
        <v>107.614</v>
      </c>
      <c r="S469" t="str">
        <f t="shared" si="46"/>
        <v/>
      </c>
      <c r="X469" s="26" t="str">
        <f t="shared" si="43"/>
        <v/>
      </c>
      <c r="Y469" s="38"/>
    </row>
    <row r="470" spans="5:25">
      <c r="E470" s="45"/>
      <c r="H470" s="45"/>
      <c r="K470" s="27" t="str">
        <f t="shared" si="44"/>
        <v/>
      </c>
      <c r="P470" s="26" t="str">
        <f t="shared" si="45"/>
        <v/>
      </c>
      <c r="Q470" s="38" t="s">
        <v>644</v>
      </c>
      <c r="R470">
        <v>107.514</v>
      </c>
      <c r="S470" t="str">
        <f t="shared" si="46"/>
        <v/>
      </c>
      <c r="X470" s="26" t="str">
        <f t="shared" si="43"/>
        <v/>
      </c>
      <c r="Y470" s="38"/>
    </row>
    <row r="471" spans="5:25">
      <c r="E471" s="45"/>
      <c r="H471" s="45"/>
      <c r="K471" s="27" t="str">
        <f t="shared" si="44"/>
        <v/>
      </c>
      <c r="P471" s="26" t="str">
        <f t="shared" si="45"/>
        <v/>
      </c>
      <c r="Q471" s="38" t="s">
        <v>645</v>
      </c>
      <c r="R471">
        <v>107.414</v>
      </c>
      <c r="S471" t="str">
        <f t="shared" si="46"/>
        <v/>
      </c>
      <c r="X471" s="26" t="str">
        <f t="shared" si="43"/>
        <v/>
      </c>
      <c r="Y471" s="38"/>
    </row>
    <row r="472" spans="5:25">
      <c r="E472" s="45"/>
      <c r="H472" s="45"/>
      <c r="K472" s="27" t="str">
        <f t="shared" si="44"/>
        <v/>
      </c>
      <c r="P472" s="26" t="str">
        <f t="shared" si="45"/>
        <v/>
      </c>
      <c r="Q472" s="38" t="s">
        <v>646</v>
      </c>
      <c r="R472">
        <v>107.20399999999999</v>
      </c>
      <c r="S472" t="str">
        <f t="shared" si="46"/>
        <v/>
      </c>
      <c r="X472" s="26" t="str">
        <f t="shared" si="43"/>
        <v/>
      </c>
      <c r="Y472" s="38"/>
    </row>
    <row r="473" spans="5:25">
      <c r="E473" s="45"/>
      <c r="H473" s="45"/>
      <c r="K473" s="27" t="str">
        <f t="shared" si="44"/>
        <v/>
      </c>
      <c r="P473" s="26" t="str">
        <f t="shared" si="45"/>
        <v/>
      </c>
      <c r="Q473" s="38" t="s">
        <v>647</v>
      </c>
      <c r="R473">
        <v>107.104</v>
      </c>
      <c r="S473" t="str">
        <f t="shared" si="46"/>
        <v/>
      </c>
      <c r="X473" s="26" t="str">
        <f t="shared" si="43"/>
        <v/>
      </c>
      <c r="Y473" s="38"/>
    </row>
    <row r="474" spans="5:25">
      <c r="E474" s="45"/>
      <c r="H474" s="45"/>
      <c r="K474" s="27" t="str">
        <f t="shared" si="44"/>
        <v/>
      </c>
      <c r="P474" s="26" t="str">
        <f t="shared" si="45"/>
        <v/>
      </c>
      <c r="Q474" s="38" t="s">
        <v>648</v>
      </c>
      <c r="R474">
        <v>106.905</v>
      </c>
      <c r="S474" t="str">
        <f t="shared" si="46"/>
        <v/>
      </c>
      <c r="X474" s="26" t="str">
        <f t="shared" si="43"/>
        <v/>
      </c>
      <c r="Y474" s="38"/>
    </row>
    <row r="475" spans="5:25">
      <c r="E475" s="45"/>
      <c r="H475" s="45"/>
      <c r="K475" s="27" t="str">
        <f t="shared" si="44"/>
        <v/>
      </c>
      <c r="P475" s="26" t="str">
        <f t="shared" si="45"/>
        <v/>
      </c>
      <c r="Q475" s="38" t="s">
        <v>649</v>
      </c>
      <c r="R475">
        <v>106.905</v>
      </c>
      <c r="S475" t="str">
        <f t="shared" si="46"/>
        <v/>
      </c>
      <c r="X475" s="26" t="str">
        <f t="shared" si="43"/>
        <v/>
      </c>
      <c r="Y475" s="38"/>
    </row>
    <row r="476" spans="5:25">
      <c r="E476" s="45"/>
      <c r="H476" s="45"/>
      <c r="K476" s="27" t="str">
        <f t="shared" si="44"/>
        <v/>
      </c>
      <c r="P476" s="26" t="str">
        <f t="shared" si="45"/>
        <v/>
      </c>
      <c r="Q476" s="38" t="s">
        <v>650</v>
      </c>
      <c r="R476">
        <v>107.004</v>
      </c>
      <c r="S476" t="str">
        <f t="shared" si="46"/>
        <v/>
      </c>
      <c r="X476" s="26" t="str">
        <f t="shared" si="43"/>
        <v/>
      </c>
      <c r="Y476" s="38"/>
    </row>
    <row r="477" spans="5:25">
      <c r="E477" s="45"/>
      <c r="H477" s="45"/>
      <c r="K477" s="27" t="str">
        <f t="shared" si="44"/>
        <v/>
      </c>
      <c r="P477" s="26" t="str">
        <f t="shared" si="45"/>
        <v/>
      </c>
      <c r="Q477" s="38" t="s">
        <v>651</v>
      </c>
      <c r="R477">
        <v>107.004</v>
      </c>
      <c r="S477" t="str">
        <f t="shared" si="46"/>
        <v/>
      </c>
      <c r="X477" s="26" t="str">
        <f t="shared" si="43"/>
        <v/>
      </c>
      <c r="Y477" s="38"/>
    </row>
    <row r="478" spans="5:25">
      <c r="E478" s="45"/>
      <c r="H478" s="45"/>
      <c r="K478" s="27" t="str">
        <f t="shared" si="44"/>
        <v/>
      </c>
      <c r="P478" s="26" t="str">
        <f t="shared" si="45"/>
        <v/>
      </c>
      <c r="Q478" s="38" t="s">
        <v>652</v>
      </c>
      <c r="R478">
        <v>107.304</v>
      </c>
      <c r="S478" t="str">
        <f t="shared" si="46"/>
        <v/>
      </c>
      <c r="X478" s="26" t="str">
        <f t="shared" si="43"/>
        <v/>
      </c>
      <c r="Y478" s="38"/>
    </row>
    <row r="479" spans="5:25">
      <c r="E479" s="45"/>
      <c r="H479" s="45"/>
      <c r="K479" s="27" t="str">
        <f t="shared" si="44"/>
        <v/>
      </c>
      <c r="P479" s="26" t="str">
        <f t="shared" si="45"/>
        <v/>
      </c>
      <c r="Q479" s="38" t="s">
        <v>653</v>
      </c>
      <c r="R479">
        <v>107.81399999999999</v>
      </c>
      <c r="S479" t="str">
        <f t="shared" si="46"/>
        <v/>
      </c>
      <c r="X479" s="26" t="str">
        <f t="shared" si="43"/>
        <v/>
      </c>
      <c r="Y479" s="38"/>
    </row>
    <row r="480" spans="5:25">
      <c r="E480" s="45"/>
      <c r="H480" s="45"/>
      <c r="K480" s="27" t="str">
        <f t="shared" si="44"/>
        <v/>
      </c>
      <c r="P480" s="26" t="str">
        <f t="shared" si="45"/>
        <v/>
      </c>
      <c r="Q480" s="38" t="s">
        <v>654</v>
      </c>
      <c r="R480">
        <v>107.414</v>
      </c>
      <c r="S480" t="str">
        <f t="shared" si="46"/>
        <v/>
      </c>
      <c r="X480" s="26" t="str">
        <f t="shared" si="43"/>
        <v/>
      </c>
      <c r="Y480" s="38"/>
    </row>
    <row r="481" spans="5:25">
      <c r="E481" s="45"/>
      <c r="H481" s="45"/>
      <c r="K481" s="27" t="str">
        <f t="shared" si="44"/>
        <v/>
      </c>
      <c r="P481" s="26" t="str">
        <f t="shared" si="45"/>
        <v/>
      </c>
      <c r="Q481" s="38" t="s">
        <v>655</v>
      </c>
      <c r="R481">
        <v>107.104</v>
      </c>
      <c r="S481" t="str">
        <f t="shared" si="46"/>
        <v/>
      </c>
      <c r="X481" s="26" t="str">
        <f t="shared" si="43"/>
        <v/>
      </c>
      <c r="Y481" s="38"/>
    </row>
    <row r="482" spans="5:25">
      <c r="E482" s="45"/>
      <c r="H482" s="45"/>
      <c r="K482" s="27" t="str">
        <f t="shared" si="44"/>
        <v/>
      </c>
      <c r="P482" s="26" t="str">
        <f t="shared" si="45"/>
        <v/>
      </c>
      <c r="Q482" s="38" t="s">
        <v>656</v>
      </c>
      <c r="R482">
        <v>106.185</v>
      </c>
      <c r="S482" t="str">
        <f t="shared" si="46"/>
        <v/>
      </c>
      <c r="X482" s="26" t="str">
        <f t="shared" si="43"/>
        <v/>
      </c>
      <c r="Y482" s="38"/>
    </row>
    <row r="483" spans="5:25">
      <c r="E483" s="45"/>
      <c r="H483" s="45"/>
      <c r="K483" s="27" t="str">
        <f t="shared" si="44"/>
        <v/>
      </c>
      <c r="P483" s="26" t="str">
        <f t="shared" si="45"/>
        <v/>
      </c>
      <c r="Q483" s="38" t="s">
        <v>657</v>
      </c>
      <c r="R483">
        <v>105.88500000000001</v>
      </c>
      <c r="S483" t="str">
        <f t="shared" si="46"/>
        <v/>
      </c>
      <c r="X483" s="26" t="str">
        <f t="shared" si="43"/>
        <v/>
      </c>
      <c r="Y483" s="38"/>
    </row>
    <row r="484" spans="5:25">
      <c r="E484" s="45"/>
      <c r="H484" s="45"/>
      <c r="K484" s="27" t="str">
        <f t="shared" si="44"/>
        <v/>
      </c>
      <c r="P484" s="26" t="str">
        <f t="shared" si="45"/>
        <v/>
      </c>
      <c r="Q484" s="38" t="s">
        <v>658</v>
      </c>
      <c r="R484">
        <v>105.77500000000001</v>
      </c>
      <c r="S484" t="str">
        <f t="shared" si="46"/>
        <v/>
      </c>
      <c r="X484" s="26" t="str">
        <f t="shared" si="43"/>
        <v/>
      </c>
      <c r="Y484" s="38"/>
    </row>
    <row r="485" spans="5:25">
      <c r="E485" s="45"/>
      <c r="H485" s="45"/>
      <c r="K485" s="27" t="str">
        <f t="shared" si="44"/>
        <v/>
      </c>
      <c r="P485" s="26" t="str">
        <f t="shared" si="45"/>
        <v/>
      </c>
      <c r="Q485" s="38" t="s">
        <v>659</v>
      </c>
      <c r="R485">
        <v>105.985</v>
      </c>
      <c r="S485" t="str">
        <f t="shared" si="46"/>
        <v/>
      </c>
      <c r="X485" s="26" t="str">
        <f t="shared" si="43"/>
        <v/>
      </c>
      <c r="Y485" s="38"/>
    </row>
    <row r="486" spans="5:25">
      <c r="E486" s="45"/>
      <c r="H486" s="45"/>
      <c r="K486" s="27" t="str">
        <f t="shared" si="44"/>
        <v/>
      </c>
      <c r="P486" s="26" t="str">
        <f t="shared" si="45"/>
        <v/>
      </c>
      <c r="Q486" s="38" t="s">
        <v>660</v>
      </c>
      <c r="R486">
        <v>106.285</v>
      </c>
      <c r="S486" t="str">
        <f t="shared" si="46"/>
        <v/>
      </c>
      <c r="X486" s="26" t="str">
        <f t="shared" si="43"/>
        <v/>
      </c>
      <c r="Y486" s="38"/>
    </row>
    <row r="487" spans="5:25">
      <c r="E487" s="45"/>
      <c r="H487" s="45"/>
      <c r="K487" s="27" t="str">
        <f t="shared" si="44"/>
        <v/>
      </c>
      <c r="P487" s="26" t="str">
        <f t="shared" si="45"/>
        <v/>
      </c>
      <c r="Q487" s="38" t="s">
        <v>661</v>
      </c>
      <c r="R487">
        <v>106.495</v>
      </c>
      <c r="S487" t="str">
        <f t="shared" si="46"/>
        <v/>
      </c>
      <c r="X487" s="26" t="str">
        <f t="shared" si="43"/>
        <v/>
      </c>
      <c r="Y487" s="38"/>
    </row>
    <row r="488" spans="5:25">
      <c r="E488" s="45"/>
      <c r="H488" s="45"/>
      <c r="K488" s="27" t="str">
        <f t="shared" si="44"/>
        <v/>
      </c>
      <c r="P488" s="26" t="str">
        <f t="shared" si="45"/>
        <v/>
      </c>
      <c r="Q488" s="38" t="s">
        <v>662</v>
      </c>
      <c r="R488">
        <v>106.395</v>
      </c>
      <c r="S488" t="str">
        <f t="shared" si="46"/>
        <v/>
      </c>
      <c r="X488" s="26" t="str">
        <f t="shared" si="43"/>
        <v/>
      </c>
      <c r="Y488" s="38"/>
    </row>
    <row r="489" spans="5:25">
      <c r="E489" s="45"/>
      <c r="H489" s="45"/>
      <c r="K489" s="27" t="str">
        <f t="shared" si="44"/>
        <v/>
      </c>
      <c r="P489" s="26" t="str">
        <f t="shared" si="45"/>
        <v/>
      </c>
      <c r="Q489" s="38" t="s">
        <v>663</v>
      </c>
      <c r="R489">
        <v>106.185</v>
      </c>
      <c r="S489" t="str">
        <f t="shared" si="46"/>
        <v/>
      </c>
      <c r="X489" s="26" t="str">
        <f t="shared" si="43"/>
        <v/>
      </c>
      <c r="Y489" s="38"/>
    </row>
    <row r="490" spans="5:25">
      <c r="E490" s="45"/>
      <c r="H490" s="45"/>
      <c r="K490" s="27" t="str">
        <f t="shared" si="44"/>
        <v/>
      </c>
      <c r="P490" s="26" t="str">
        <f t="shared" si="45"/>
        <v/>
      </c>
      <c r="Q490" s="38" t="s">
        <v>664</v>
      </c>
      <c r="R490">
        <v>106.495</v>
      </c>
      <c r="S490" t="str">
        <f t="shared" si="46"/>
        <v/>
      </c>
      <c r="X490" s="26" t="str">
        <f t="shared" si="43"/>
        <v/>
      </c>
      <c r="Y490" s="38"/>
    </row>
    <row r="491" spans="5:25">
      <c r="E491" s="45"/>
      <c r="H491" s="45"/>
      <c r="K491" s="27" t="str">
        <f t="shared" si="44"/>
        <v/>
      </c>
      <c r="P491" s="26" t="str">
        <f t="shared" si="45"/>
        <v/>
      </c>
      <c r="Q491" s="38" t="s">
        <v>665</v>
      </c>
      <c r="R491">
        <v>106.495</v>
      </c>
      <c r="S491" t="str">
        <f t="shared" si="46"/>
        <v/>
      </c>
      <c r="X491" s="26" t="str">
        <f t="shared" si="43"/>
        <v/>
      </c>
      <c r="Y491" s="38"/>
    </row>
    <row r="492" spans="5:25">
      <c r="E492" s="45"/>
      <c r="H492" s="45"/>
      <c r="K492" s="27" t="str">
        <f t="shared" si="44"/>
        <v/>
      </c>
      <c r="P492" s="26" t="str">
        <f t="shared" si="45"/>
        <v/>
      </c>
      <c r="Q492" s="38" t="s">
        <v>666</v>
      </c>
      <c r="R492">
        <v>106.69499999999999</v>
      </c>
      <c r="S492" t="str">
        <f t="shared" si="46"/>
        <v/>
      </c>
      <c r="X492" s="26" t="str">
        <f t="shared" si="43"/>
        <v/>
      </c>
      <c r="Y492" s="38"/>
    </row>
    <row r="493" spans="5:25">
      <c r="E493" s="45"/>
      <c r="H493" s="45"/>
      <c r="K493" s="27" t="str">
        <f t="shared" si="44"/>
        <v/>
      </c>
      <c r="P493" s="26" t="str">
        <f t="shared" si="45"/>
        <v/>
      </c>
      <c r="Q493" s="38" t="s">
        <v>667</v>
      </c>
      <c r="R493">
        <v>106.69499999999999</v>
      </c>
      <c r="S493" t="str">
        <f t="shared" si="46"/>
        <v/>
      </c>
      <c r="X493" s="26" t="str">
        <f t="shared" si="43"/>
        <v/>
      </c>
      <c r="Y493" s="38"/>
    </row>
    <row r="494" spans="5:25">
      <c r="E494" s="45"/>
      <c r="H494" s="45"/>
      <c r="K494" s="27" t="str">
        <f t="shared" si="44"/>
        <v/>
      </c>
      <c r="P494" s="26" t="str">
        <f t="shared" si="45"/>
        <v/>
      </c>
      <c r="Q494" s="38" t="s">
        <v>668</v>
      </c>
      <c r="R494">
        <v>106.795</v>
      </c>
      <c r="S494" t="str">
        <f t="shared" si="46"/>
        <v/>
      </c>
      <c r="X494" s="26" t="str">
        <f t="shared" si="43"/>
        <v/>
      </c>
      <c r="Y494" s="38"/>
    </row>
    <row r="495" spans="5:25">
      <c r="E495" s="45"/>
      <c r="H495" s="45"/>
      <c r="K495" s="27" t="str">
        <f t="shared" si="44"/>
        <v/>
      </c>
      <c r="P495" s="26" t="str">
        <f t="shared" si="45"/>
        <v/>
      </c>
      <c r="Q495" s="38" t="s">
        <v>669</v>
      </c>
      <c r="R495">
        <v>107.004</v>
      </c>
      <c r="S495" t="str">
        <f t="shared" si="46"/>
        <v/>
      </c>
      <c r="X495" s="26" t="str">
        <f t="shared" si="43"/>
        <v/>
      </c>
      <c r="Y495" s="38"/>
    </row>
    <row r="496" spans="5:25">
      <c r="E496" s="45"/>
      <c r="H496" s="45"/>
      <c r="K496" s="27" t="str">
        <f t="shared" si="44"/>
        <v/>
      </c>
      <c r="P496" s="26" t="str">
        <f t="shared" si="45"/>
        <v/>
      </c>
      <c r="Q496" s="38" t="s">
        <v>670</v>
      </c>
      <c r="R496">
        <v>107.20399999999999</v>
      </c>
      <c r="S496" t="str">
        <f t="shared" si="46"/>
        <v/>
      </c>
      <c r="X496" s="26" t="str">
        <f t="shared" si="43"/>
        <v/>
      </c>
      <c r="Y496" s="38"/>
    </row>
    <row r="497" spans="5:25">
      <c r="E497" s="45"/>
      <c r="H497" s="45"/>
      <c r="K497" s="27" t="str">
        <f t="shared" si="44"/>
        <v/>
      </c>
      <c r="P497" s="26" t="str">
        <f t="shared" si="45"/>
        <v/>
      </c>
      <c r="Q497" s="38" t="s">
        <v>671</v>
      </c>
      <c r="R497">
        <v>107.414</v>
      </c>
      <c r="S497" t="str">
        <f t="shared" si="46"/>
        <v/>
      </c>
      <c r="X497" s="26" t="str">
        <f t="shared" si="43"/>
        <v/>
      </c>
      <c r="Y497" s="38"/>
    </row>
    <row r="498" spans="5:25">
      <c r="E498" s="45"/>
      <c r="H498" s="45"/>
      <c r="K498" s="27" t="str">
        <f t="shared" si="44"/>
        <v/>
      </c>
      <c r="P498" s="26" t="str">
        <f t="shared" si="45"/>
        <v/>
      </c>
      <c r="Q498" s="38" t="s">
        <v>672</v>
      </c>
      <c r="R498">
        <v>107.514</v>
      </c>
      <c r="S498" t="str">
        <f t="shared" si="46"/>
        <v/>
      </c>
      <c r="X498" s="26" t="str">
        <f t="shared" si="43"/>
        <v/>
      </c>
      <c r="Y498" s="38"/>
    </row>
    <row r="499" spans="5:25">
      <c r="E499" s="45"/>
      <c r="H499" s="45"/>
      <c r="K499" s="27" t="str">
        <f t="shared" si="44"/>
        <v/>
      </c>
      <c r="P499" s="26" t="str">
        <f t="shared" si="45"/>
        <v/>
      </c>
      <c r="Q499" s="38" t="s">
        <v>673</v>
      </c>
      <c r="R499">
        <v>107.304</v>
      </c>
      <c r="S499" t="str">
        <f t="shared" si="46"/>
        <v/>
      </c>
      <c r="X499" s="26" t="str">
        <f t="shared" si="43"/>
        <v/>
      </c>
      <c r="Y499" s="38"/>
    </row>
    <row r="500" spans="5:25">
      <c r="E500" s="45"/>
      <c r="H500" s="45"/>
      <c r="K500" s="27" t="str">
        <f t="shared" si="44"/>
        <v/>
      </c>
      <c r="P500" s="26" t="str">
        <f t="shared" si="45"/>
        <v/>
      </c>
      <c r="Q500" s="38" t="s">
        <v>674</v>
      </c>
      <c r="R500">
        <v>106.905</v>
      </c>
      <c r="S500" t="str">
        <f t="shared" si="46"/>
        <v/>
      </c>
      <c r="X500" s="26" t="str">
        <f t="shared" si="43"/>
        <v/>
      </c>
      <c r="Y500" s="38"/>
    </row>
    <row r="501" spans="5:25">
      <c r="E501" s="45"/>
      <c r="H501" s="45"/>
      <c r="K501" s="27" t="str">
        <f t="shared" si="44"/>
        <v/>
      </c>
      <c r="P501" s="26" t="str">
        <f t="shared" si="45"/>
        <v/>
      </c>
      <c r="Q501" s="38" t="s">
        <v>675</v>
      </c>
      <c r="R501">
        <v>106.69499999999999</v>
      </c>
      <c r="S501" t="str">
        <f t="shared" si="46"/>
        <v/>
      </c>
      <c r="X501" s="26" t="str">
        <f t="shared" si="43"/>
        <v/>
      </c>
      <c r="Y501" s="38"/>
    </row>
    <row r="502" spans="5:25">
      <c r="E502" s="45"/>
      <c r="H502" s="45"/>
      <c r="K502" s="27" t="str">
        <f t="shared" si="44"/>
        <v/>
      </c>
      <c r="P502" s="26" t="str">
        <f t="shared" si="45"/>
        <v/>
      </c>
      <c r="Q502" s="38" t="s">
        <v>676</v>
      </c>
      <c r="R502">
        <v>106.595</v>
      </c>
      <c r="S502" t="str">
        <f t="shared" si="46"/>
        <v/>
      </c>
      <c r="X502" s="26" t="str">
        <f t="shared" si="43"/>
        <v/>
      </c>
      <c r="Y502" s="38"/>
    </row>
    <row r="503" spans="5:25">
      <c r="E503" s="45"/>
      <c r="H503" s="45"/>
      <c r="K503" s="27" t="str">
        <f t="shared" si="44"/>
        <v/>
      </c>
      <c r="P503" s="26" t="str">
        <f t="shared" si="45"/>
        <v/>
      </c>
      <c r="Q503" s="38" t="s">
        <v>677</v>
      </c>
      <c r="R503">
        <v>106.495</v>
      </c>
      <c r="S503" t="str">
        <f t="shared" si="46"/>
        <v/>
      </c>
      <c r="X503" s="26" t="str">
        <f t="shared" si="43"/>
        <v/>
      </c>
      <c r="Y503" s="38"/>
    </row>
    <row r="504" spans="5:25">
      <c r="E504" s="45"/>
      <c r="H504" s="45"/>
      <c r="K504" s="27" t="str">
        <f t="shared" si="44"/>
        <v/>
      </c>
      <c r="P504" s="26" t="str">
        <f t="shared" si="45"/>
        <v/>
      </c>
      <c r="Q504" s="38" t="s">
        <v>678</v>
      </c>
      <c r="R504">
        <v>106.795</v>
      </c>
      <c r="S504" t="str">
        <f t="shared" si="46"/>
        <v/>
      </c>
      <c r="X504" s="26" t="str">
        <f t="shared" si="43"/>
        <v/>
      </c>
      <c r="Y504" s="38"/>
    </row>
    <row r="505" spans="5:25">
      <c r="E505" s="45"/>
      <c r="H505" s="45"/>
      <c r="K505" s="27" t="str">
        <f t="shared" si="44"/>
        <v/>
      </c>
      <c r="P505" s="26" t="str">
        <f t="shared" si="45"/>
        <v/>
      </c>
      <c r="Q505" s="38" t="s">
        <v>679</v>
      </c>
      <c r="R505">
        <v>106.905</v>
      </c>
      <c r="S505" t="str">
        <f t="shared" si="46"/>
        <v/>
      </c>
      <c r="X505" s="26" t="str">
        <f t="shared" si="43"/>
        <v/>
      </c>
      <c r="Y505" s="38"/>
    </row>
    <row r="506" spans="5:25">
      <c r="E506" s="45"/>
      <c r="H506" s="45"/>
      <c r="K506" s="27" t="str">
        <f t="shared" si="44"/>
        <v/>
      </c>
      <c r="P506" s="26" t="str">
        <f t="shared" si="45"/>
        <v/>
      </c>
      <c r="Q506" s="38" t="s">
        <v>680</v>
      </c>
      <c r="R506">
        <v>107.104</v>
      </c>
      <c r="S506" t="str">
        <f t="shared" si="46"/>
        <v/>
      </c>
      <c r="X506" s="26" t="str">
        <f t="shared" si="43"/>
        <v/>
      </c>
      <c r="Y506" s="38"/>
    </row>
    <row r="507" spans="5:25">
      <c r="E507" s="45"/>
      <c r="H507" s="45"/>
      <c r="K507" s="27" t="str">
        <f t="shared" si="44"/>
        <v/>
      </c>
      <c r="P507" s="26" t="str">
        <f t="shared" si="45"/>
        <v/>
      </c>
      <c r="Q507" s="38" t="s">
        <v>681</v>
      </c>
      <c r="R507">
        <v>107.20399999999999</v>
      </c>
      <c r="S507" t="str">
        <f t="shared" si="46"/>
        <v/>
      </c>
      <c r="X507" s="26" t="str">
        <f t="shared" si="43"/>
        <v/>
      </c>
      <c r="Y507" s="38"/>
    </row>
    <row r="508" spans="5:25">
      <c r="E508" s="45"/>
      <c r="H508" s="45"/>
      <c r="K508" s="27" t="str">
        <f t="shared" si="44"/>
        <v/>
      </c>
      <c r="P508" s="26" t="str">
        <f t="shared" si="45"/>
        <v/>
      </c>
      <c r="Q508" s="38" t="s">
        <v>682</v>
      </c>
      <c r="R508">
        <v>107.104</v>
      </c>
      <c r="S508" t="str">
        <f t="shared" si="46"/>
        <v/>
      </c>
      <c r="X508" s="26" t="str">
        <f t="shared" ref="X508:X571" si="47">IF(V508="","",X507+V508-V507)</f>
        <v/>
      </c>
      <c r="Y508" s="38"/>
    </row>
    <row r="509" spans="5:25">
      <c r="E509" s="45"/>
      <c r="H509" s="45"/>
      <c r="K509" s="27" t="str">
        <f t="shared" si="44"/>
        <v/>
      </c>
      <c r="P509" s="26" t="str">
        <f t="shared" si="45"/>
        <v/>
      </c>
      <c r="Q509" s="38" t="s">
        <v>683</v>
      </c>
      <c r="R509">
        <v>107.104</v>
      </c>
      <c r="S509" t="str">
        <f t="shared" si="46"/>
        <v/>
      </c>
      <c r="X509" s="26" t="str">
        <f t="shared" si="47"/>
        <v/>
      </c>
      <c r="Y509" s="38"/>
    </row>
    <row r="510" spans="5:25">
      <c r="E510" s="45"/>
      <c r="H510" s="45"/>
      <c r="K510" s="27" t="str">
        <f t="shared" si="44"/>
        <v/>
      </c>
      <c r="P510" s="26" t="str">
        <f t="shared" si="45"/>
        <v/>
      </c>
      <c r="Q510" s="38" t="s">
        <v>684</v>
      </c>
      <c r="R510">
        <v>107.304</v>
      </c>
      <c r="S510" t="str">
        <f t="shared" si="46"/>
        <v/>
      </c>
      <c r="X510" s="26" t="str">
        <f t="shared" si="47"/>
        <v/>
      </c>
      <c r="Y510" s="38"/>
    </row>
    <row r="511" spans="5:25">
      <c r="E511" s="45"/>
      <c r="H511" s="45"/>
      <c r="K511" s="27" t="str">
        <f t="shared" si="44"/>
        <v/>
      </c>
      <c r="P511" s="26" t="str">
        <f t="shared" si="45"/>
        <v/>
      </c>
      <c r="Q511" s="38" t="s">
        <v>685</v>
      </c>
      <c r="R511">
        <v>107.92400000000001</v>
      </c>
      <c r="S511" t="str">
        <f t="shared" si="46"/>
        <v/>
      </c>
      <c r="X511" s="26" t="str">
        <f t="shared" si="47"/>
        <v/>
      </c>
      <c r="Y511" s="38"/>
    </row>
    <row r="512" spans="5:25">
      <c r="E512" s="45"/>
      <c r="H512" s="45"/>
      <c r="K512" s="27" t="str">
        <f t="shared" si="44"/>
        <v/>
      </c>
      <c r="P512" s="26" t="str">
        <f t="shared" si="45"/>
        <v/>
      </c>
      <c r="Q512" s="38" t="s">
        <v>686</v>
      </c>
      <c r="R512">
        <v>107.92400000000001</v>
      </c>
      <c r="S512" t="str">
        <f t="shared" si="46"/>
        <v/>
      </c>
      <c r="X512" s="26" t="str">
        <f t="shared" si="47"/>
        <v/>
      </c>
      <c r="Y512" s="38"/>
    </row>
    <row r="513" spans="5:25">
      <c r="E513" s="45"/>
      <c r="H513" s="45"/>
      <c r="K513" s="27" t="str">
        <f t="shared" si="44"/>
        <v/>
      </c>
      <c r="P513" s="26" t="str">
        <f t="shared" si="45"/>
        <v/>
      </c>
      <c r="Q513" s="38" t="s">
        <v>687</v>
      </c>
      <c r="R513">
        <v>107.614</v>
      </c>
      <c r="S513" t="str">
        <f t="shared" si="46"/>
        <v/>
      </c>
      <c r="X513" s="26" t="str">
        <f t="shared" si="47"/>
        <v/>
      </c>
      <c r="Y513" s="38"/>
    </row>
    <row r="514" spans="5:25">
      <c r="E514" s="45"/>
      <c r="H514" s="45"/>
      <c r="K514" s="27" t="str">
        <f t="shared" si="44"/>
        <v/>
      </c>
      <c r="P514" s="26" t="str">
        <f t="shared" si="45"/>
        <v/>
      </c>
      <c r="Q514" s="38" t="s">
        <v>688</v>
      </c>
      <c r="R514">
        <v>107.414</v>
      </c>
      <c r="S514" t="str">
        <f t="shared" si="46"/>
        <v/>
      </c>
      <c r="X514" s="26" t="str">
        <f t="shared" si="47"/>
        <v/>
      </c>
      <c r="Y514" s="38"/>
    </row>
    <row r="515" spans="5:25">
      <c r="E515" s="45"/>
      <c r="H515" s="45"/>
      <c r="K515" s="27" t="str">
        <f t="shared" si="44"/>
        <v/>
      </c>
      <c r="P515" s="26" t="str">
        <f t="shared" si="45"/>
        <v/>
      </c>
      <c r="Q515" s="38" t="s">
        <v>689</v>
      </c>
      <c r="R515">
        <v>107.20399999999999</v>
      </c>
      <c r="S515" t="str">
        <f t="shared" si="46"/>
        <v/>
      </c>
      <c r="X515" s="26" t="str">
        <f t="shared" si="47"/>
        <v/>
      </c>
      <c r="Y515" s="38"/>
    </row>
    <row r="516" spans="5:25">
      <c r="E516" s="45"/>
      <c r="H516" s="45"/>
      <c r="K516" s="27" t="str">
        <f t="shared" ref="K516:K579" si="48">IF(M516="","",K515+(M516-M515)/24)</f>
        <v/>
      </c>
      <c r="P516" s="26" t="str">
        <f t="shared" ref="P516:P579" si="49">IF(N516="","",P515+N516-N515)</f>
        <v/>
      </c>
      <c r="Q516" s="38" t="s">
        <v>690</v>
      </c>
      <c r="R516">
        <v>106.795</v>
      </c>
      <c r="S516" t="str">
        <f t="shared" ref="S516:S579" si="50">IF(N516="","",S515-N516+N515)</f>
        <v/>
      </c>
      <c r="X516" s="26" t="str">
        <f t="shared" si="47"/>
        <v/>
      </c>
      <c r="Y516" s="38"/>
    </row>
    <row r="517" spans="5:25">
      <c r="E517" s="45"/>
      <c r="H517" s="45"/>
      <c r="K517" s="27" t="str">
        <f t="shared" si="48"/>
        <v/>
      </c>
      <c r="P517" s="26" t="str">
        <f t="shared" si="49"/>
        <v/>
      </c>
      <c r="Q517" s="38" t="s">
        <v>691</v>
      </c>
      <c r="R517">
        <v>106.595</v>
      </c>
      <c r="S517" t="str">
        <f t="shared" si="50"/>
        <v/>
      </c>
      <c r="X517" s="26" t="str">
        <f t="shared" si="47"/>
        <v/>
      </c>
      <c r="Y517" s="38"/>
    </row>
    <row r="518" spans="5:25">
      <c r="E518" s="45"/>
      <c r="H518" s="45"/>
      <c r="K518" s="27" t="str">
        <f t="shared" si="48"/>
        <v/>
      </c>
      <c r="P518" s="26" t="str">
        <f t="shared" si="49"/>
        <v/>
      </c>
      <c r="Q518" s="38" t="s">
        <v>692</v>
      </c>
      <c r="R518">
        <v>106.08499999999999</v>
      </c>
      <c r="S518" t="str">
        <f t="shared" si="50"/>
        <v/>
      </c>
      <c r="X518" s="26" t="str">
        <f t="shared" si="47"/>
        <v/>
      </c>
      <c r="Y518" s="38"/>
    </row>
    <row r="519" spans="5:25">
      <c r="E519" s="45"/>
      <c r="H519" s="45"/>
      <c r="K519" s="27" t="str">
        <f t="shared" si="48"/>
        <v/>
      </c>
      <c r="P519" s="26" t="str">
        <f t="shared" si="49"/>
        <v/>
      </c>
      <c r="Q519" s="38" t="s">
        <v>693</v>
      </c>
      <c r="R519">
        <v>105.88500000000001</v>
      </c>
      <c r="S519" t="str">
        <f t="shared" si="50"/>
        <v/>
      </c>
      <c r="X519" s="26" t="str">
        <f t="shared" si="47"/>
        <v/>
      </c>
      <c r="Y519" s="38"/>
    </row>
    <row r="520" spans="5:25">
      <c r="E520" s="45"/>
      <c r="H520" s="45"/>
      <c r="K520" s="27" t="str">
        <f t="shared" si="48"/>
        <v/>
      </c>
      <c r="P520" s="26" t="str">
        <f t="shared" si="49"/>
        <v/>
      </c>
      <c r="Q520" s="38" t="s">
        <v>694</v>
      </c>
      <c r="R520">
        <v>105.675</v>
      </c>
      <c r="S520" t="str">
        <f t="shared" si="50"/>
        <v/>
      </c>
      <c r="X520" s="26" t="str">
        <f t="shared" si="47"/>
        <v/>
      </c>
      <c r="Y520" s="38"/>
    </row>
    <row r="521" spans="5:25">
      <c r="E521" s="45"/>
      <c r="H521" s="45"/>
      <c r="K521" s="27" t="str">
        <f t="shared" si="48"/>
        <v/>
      </c>
      <c r="P521" s="26" t="str">
        <f t="shared" si="49"/>
        <v/>
      </c>
      <c r="Q521" s="38" t="s">
        <v>695</v>
      </c>
      <c r="R521">
        <v>105.575</v>
      </c>
      <c r="S521" t="str">
        <f t="shared" si="50"/>
        <v/>
      </c>
      <c r="X521" s="26" t="str">
        <f t="shared" si="47"/>
        <v/>
      </c>
      <c r="Y521" s="38"/>
    </row>
    <row r="522" spans="5:25">
      <c r="E522" s="45"/>
      <c r="H522" s="45"/>
      <c r="K522" s="27" t="str">
        <f t="shared" si="48"/>
        <v/>
      </c>
      <c r="P522" s="26" t="str">
        <f t="shared" si="49"/>
        <v/>
      </c>
      <c r="Q522" s="38" t="s">
        <v>696</v>
      </c>
      <c r="R522">
        <v>105.675</v>
      </c>
      <c r="S522" t="str">
        <f t="shared" si="50"/>
        <v/>
      </c>
      <c r="X522" s="26" t="str">
        <f t="shared" si="47"/>
        <v/>
      </c>
      <c r="Y522" s="38"/>
    </row>
    <row r="523" spans="5:25">
      <c r="E523" s="45"/>
      <c r="H523" s="45"/>
      <c r="K523" s="27" t="str">
        <f t="shared" si="48"/>
        <v/>
      </c>
      <c r="P523" s="26" t="str">
        <f t="shared" si="49"/>
        <v/>
      </c>
      <c r="Q523" s="38" t="s">
        <v>697</v>
      </c>
      <c r="R523">
        <v>105.675</v>
      </c>
      <c r="S523" t="str">
        <f t="shared" si="50"/>
        <v/>
      </c>
      <c r="X523" s="26" t="str">
        <f t="shared" si="47"/>
        <v/>
      </c>
      <c r="Y523" s="38"/>
    </row>
    <row r="524" spans="5:25">
      <c r="E524" s="45"/>
      <c r="H524" s="45"/>
      <c r="K524" s="27" t="str">
        <f t="shared" si="48"/>
        <v/>
      </c>
      <c r="P524" s="26" t="str">
        <f t="shared" si="49"/>
        <v/>
      </c>
      <c r="Q524" s="38" t="s">
        <v>698</v>
      </c>
      <c r="R524">
        <v>106.185</v>
      </c>
      <c r="S524" t="str">
        <f t="shared" si="50"/>
        <v/>
      </c>
      <c r="X524" s="26" t="str">
        <f t="shared" si="47"/>
        <v/>
      </c>
      <c r="Y524" s="38"/>
    </row>
    <row r="525" spans="5:25">
      <c r="E525" s="45"/>
      <c r="H525" s="45"/>
      <c r="K525" s="27" t="str">
        <f t="shared" si="48"/>
        <v/>
      </c>
      <c r="P525" s="26" t="str">
        <f t="shared" si="49"/>
        <v/>
      </c>
      <c r="Q525" s="38" t="s">
        <v>699</v>
      </c>
      <c r="R525">
        <v>106.495</v>
      </c>
      <c r="S525" t="str">
        <f t="shared" si="50"/>
        <v/>
      </c>
      <c r="X525" s="26" t="str">
        <f t="shared" si="47"/>
        <v/>
      </c>
      <c r="Y525" s="38"/>
    </row>
    <row r="526" spans="5:25">
      <c r="E526" s="45"/>
      <c r="H526" s="45"/>
      <c r="K526" s="27" t="str">
        <f t="shared" si="48"/>
        <v/>
      </c>
      <c r="P526" s="26" t="str">
        <f t="shared" si="49"/>
        <v/>
      </c>
      <c r="Q526" s="38" t="s">
        <v>700</v>
      </c>
      <c r="R526">
        <v>106.495</v>
      </c>
      <c r="S526" t="str">
        <f t="shared" si="50"/>
        <v/>
      </c>
      <c r="X526" s="26" t="str">
        <f t="shared" si="47"/>
        <v/>
      </c>
      <c r="Y526" s="38"/>
    </row>
    <row r="527" spans="5:25">
      <c r="E527" s="45"/>
      <c r="H527" s="45"/>
      <c r="K527" s="27" t="str">
        <f t="shared" si="48"/>
        <v/>
      </c>
      <c r="P527" s="26" t="str">
        <f t="shared" si="49"/>
        <v/>
      </c>
      <c r="Q527" s="38" t="s">
        <v>701</v>
      </c>
      <c r="R527">
        <v>106.285</v>
      </c>
      <c r="S527" t="str">
        <f t="shared" si="50"/>
        <v/>
      </c>
      <c r="X527" s="26" t="str">
        <f t="shared" si="47"/>
        <v/>
      </c>
      <c r="Y527" s="38"/>
    </row>
    <row r="528" spans="5:25">
      <c r="E528" s="45"/>
      <c r="H528" s="45"/>
      <c r="K528" s="27" t="str">
        <f t="shared" si="48"/>
        <v/>
      </c>
      <c r="P528" s="26" t="str">
        <f t="shared" si="49"/>
        <v/>
      </c>
      <c r="Q528" s="38" t="s">
        <v>702</v>
      </c>
      <c r="R528">
        <v>106.495</v>
      </c>
      <c r="S528" t="str">
        <f t="shared" si="50"/>
        <v/>
      </c>
      <c r="X528" s="26" t="str">
        <f t="shared" si="47"/>
        <v/>
      </c>
      <c r="Y528" s="38"/>
    </row>
    <row r="529" spans="5:25">
      <c r="E529" s="45"/>
      <c r="H529" s="45"/>
      <c r="K529" s="27" t="str">
        <f t="shared" si="48"/>
        <v/>
      </c>
      <c r="P529" s="26" t="str">
        <f t="shared" si="49"/>
        <v/>
      </c>
      <c r="Q529" s="38" t="s">
        <v>703</v>
      </c>
      <c r="R529">
        <v>107.004</v>
      </c>
      <c r="S529" t="str">
        <f t="shared" si="50"/>
        <v/>
      </c>
      <c r="X529" s="26" t="str">
        <f t="shared" si="47"/>
        <v/>
      </c>
      <c r="Y529" s="38"/>
    </row>
    <row r="530" spans="5:25">
      <c r="E530" s="45"/>
      <c r="H530" s="45"/>
      <c r="K530" s="27" t="str">
        <f t="shared" si="48"/>
        <v/>
      </c>
      <c r="P530" s="26" t="str">
        <f t="shared" si="49"/>
        <v/>
      </c>
      <c r="Q530" s="38" t="s">
        <v>704</v>
      </c>
      <c r="R530">
        <v>107.104</v>
      </c>
      <c r="S530" t="str">
        <f t="shared" si="50"/>
        <v/>
      </c>
      <c r="X530" s="26" t="str">
        <f t="shared" si="47"/>
        <v/>
      </c>
      <c r="Y530" s="38"/>
    </row>
    <row r="531" spans="5:25">
      <c r="E531" s="45"/>
      <c r="H531" s="45"/>
      <c r="K531" s="27" t="str">
        <f t="shared" si="48"/>
        <v/>
      </c>
      <c r="P531" s="26" t="str">
        <f t="shared" si="49"/>
        <v/>
      </c>
      <c r="Q531" s="38" t="s">
        <v>705</v>
      </c>
      <c r="R531">
        <v>107.304</v>
      </c>
      <c r="S531" t="str">
        <f t="shared" si="50"/>
        <v/>
      </c>
      <c r="X531" s="26" t="str">
        <f t="shared" si="47"/>
        <v/>
      </c>
      <c r="Y531" s="38"/>
    </row>
    <row r="532" spans="5:25">
      <c r="E532" s="45"/>
      <c r="H532" s="45"/>
      <c r="K532" s="27" t="str">
        <f t="shared" si="48"/>
        <v/>
      </c>
      <c r="P532" s="26" t="str">
        <f t="shared" si="49"/>
        <v/>
      </c>
      <c r="Q532" s="38" t="s">
        <v>706</v>
      </c>
      <c r="R532">
        <v>107.514</v>
      </c>
      <c r="S532" t="str">
        <f t="shared" si="50"/>
        <v/>
      </c>
      <c r="X532" s="26" t="str">
        <f t="shared" si="47"/>
        <v/>
      </c>
      <c r="Y532" s="38"/>
    </row>
    <row r="533" spans="5:25">
      <c r="E533" s="45"/>
      <c r="H533" s="45"/>
      <c r="K533" s="27" t="str">
        <f t="shared" si="48"/>
        <v/>
      </c>
      <c r="P533" s="26" t="str">
        <f t="shared" si="49"/>
        <v/>
      </c>
      <c r="Q533" s="38" t="s">
        <v>707</v>
      </c>
      <c r="R533">
        <v>107.514</v>
      </c>
      <c r="S533" t="str">
        <f t="shared" si="50"/>
        <v/>
      </c>
      <c r="X533" s="26" t="str">
        <f t="shared" si="47"/>
        <v/>
      </c>
      <c r="Y533" s="38"/>
    </row>
    <row r="534" spans="5:25">
      <c r="E534" s="45"/>
      <c r="H534" s="45"/>
      <c r="K534" s="27" t="str">
        <f t="shared" si="48"/>
        <v/>
      </c>
      <c r="P534" s="26" t="str">
        <f t="shared" si="49"/>
        <v/>
      </c>
      <c r="Q534" s="38" t="s">
        <v>708</v>
      </c>
      <c r="R534">
        <v>107.304</v>
      </c>
      <c r="S534" t="str">
        <f t="shared" si="50"/>
        <v/>
      </c>
      <c r="X534" s="26" t="str">
        <f t="shared" si="47"/>
        <v/>
      </c>
      <c r="Y534" s="38"/>
    </row>
    <row r="535" spans="5:25">
      <c r="E535" s="45"/>
      <c r="H535" s="45"/>
      <c r="K535" s="27" t="str">
        <f t="shared" si="48"/>
        <v/>
      </c>
      <c r="P535" s="26" t="str">
        <f t="shared" si="49"/>
        <v/>
      </c>
      <c r="Q535" s="38" t="s">
        <v>709</v>
      </c>
      <c r="R535">
        <v>107.004</v>
      </c>
      <c r="S535" t="str">
        <f t="shared" si="50"/>
        <v/>
      </c>
      <c r="X535" s="26" t="str">
        <f t="shared" si="47"/>
        <v/>
      </c>
      <c r="Y535" s="38"/>
    </row>
    <row r="536" spans="5:25">
      <c r="E536" s="45"/>
      <c r="H536" s="45"/>
      <c r="K536" s="27" t="str">
        <f t="shared" si="48"/>
        <v/>
      </c>
      <c r="P536" s="26" t="str">
        <f t="shared" si="49"/>
        <v/>
      </c>
      <c r="Q536" s="38" t="s">
        <v>710</v>
      </c>
      <c r="R536">
        <v>106.795</v>
      </c>
      <c r="S536" t="str">
        <f t="shared" si="50"/>
        <v/>
      </c>
      <c r="X536" s="26" t="str">
        <f t="shared" si="47"/>
        <v/>
      </c>
      <c r="Y536" s="38"/>
    </row>
    <row r="537" spans="5:25">
      <c r="E537" s="45"/>
      <c r="H537" s="45"/>
      <c r="K537" s="27" t="str">
        <f t="shared" si="48"/>
        <v/>
      </c>
      <c r="P537" s="26" t="str">
        <f t="shared" si="49"/>
        <v/>
      </c>
      <c r="Q537" s="38" t="s">
        <v>711</v>
      </c>
      <c r="R537">
        <v>106.595</v>
      </c>
      <c r="S537" t="str">
        <f t="shared" si="50"/>
        <v/>
      </c>
      <c r="X537" s="26" t="str">
        <f t="shared" si="47"/>
        <v/>
      </c>
      <c r="Y537" s="38"/>
    </row>
    <row r="538" spans="5:25">
      <c r="E538" s="45"/>
      <c r="H538" s="45"/>
      <c r="K538" s="27" t="str">
        <f t="shared" si="48"/>
        <v/>
      </c>
      <c r="P538" s="26" t="str">
        <f t="shared" si="49"/>
        <v/>
      </c>
      <c r="Q538" s="38" t="s">
        <v>712</v>
      </c>
      <c r="R538">
        <v>107.004</v>
      </c>
      <c r="S538" t="str">
        <f t="shared" si="50"/>
        <v/>
      </c>
      <c r="X538" s="26" t="str">
        <f t="shared" si="47"/>
        <v/>
      </c>
      <c r="Y538" s="38"/>
    </row>
    <row r="539" spans="5:25">
      <c r="E539" s="45"/>
      <c r="H539" s="45"/>
      <c r="K539" s="27" t="str">
        <f t="shared" si="48"/>
        <v/>
      </c>
      <c r="P539" s="26" t="str">
        <f t="shared" si="49"/>
        <v/>
      </c>
      <c r="Q539" s="38" t="s">
        <v>713</v>
      </c>
      <c r="R539">
        <v>107.304</v>
      </c>
      <c r="S539" t="str">
        <f t="shared" si="50"/>
        <v/>
      </c>
      <c r="X539" s="26" t="str">
        <f t="shared" si="47"/>
        <v/>
      </c>
      <c r="Y539" s="38"/>
    </row>
    <row r="540" spans="5:25">
      <c r="E540" s="45"/>
      <c r="H540" s="45"/>
      <c r="K540" s="27" t="str">
        <f t="shared" si="48"/>
        <v/>
      </c>
      <c r="P540" s="26" t="str">
        <f t="shared" si="49"/>
        <v/>
      </c>
      <c r="Q540" s="38" t="s">
        <v>714</v>
      </c>
      <c r="R540">
        <v>107.614</v>
      </c>
      <c r="S540" t="str">
        <f t="shared" si="50"/>
        <v/>
      </c>
      <c r="X540" s="26" t="str">
        <f t="shared" si="47"/>
        <v/>
      </c>
      <c r="Y540" s="38"/>
    </row>
    <row r="541" spans="5:25">
      <c r="E541" s="45"/>
      <c r="H541" s="45"/>
      <c r="K541" s="27" t="str">
        <f t="shared" si="48"/>
        <v/>
      </c>
      <c r="P541" s="26" t="str">
        <f t="shared" si="49"/>
        <v/>
      </c>
      <c r="Q541" s="38" t="s">
        <v>715</v>
      </c>
      <c r="R541">
        <v>107.81399999999999</v>
      </c>
      <c r="S541" t="str">
        <f t="shared" si="50"/>
        <v/>
      </c>
      <c r="X541" s="26" t="str">
        <f t="shared" si="47"/>
        <v/>
      </c>
      <c r="Y541" s="38"/>
    </row>
    <row r="542" spans="5:25">
      <c r="E542" s="45"/>
      <c r="H542" s="45"/>
      <c r="K542" s="27" t="str">
        <f t="shared" si="48"/>
        <v/>
      </c>
      <c r="P542" s="26" t="str">
        <f t="shared" si="49"/>
        <v/>
      </c>
      <c r="Q542" s="38" t="s">
        <v>716</v>
      </c>
      <c r="R542">
        <v>107.514</v>
      </c>
      <c r="S542" t="str">
        <f t="shared" si="50"/>
        <v/>
      </c>
      <c r="X542" s="26" t="str">
        <f t="shared" si="47"/>
        <v/>
      </c>
      <c r="Y542" s="38"/>
    </row>
    <row r="543" spans="5:25">
      <c r="E543" s="45"/>
      <c r="H543" s="45"/>
      <c r="K543" s="27" t="str">
        <f t="shared" si="48"/>
        <v/>
      </c>
      <c r="P543" s="26" t="str">
        <f t="shared" si="49"/>
        <v/>
      </c>
      <c r="Q543" s="38" t="s">
        <v>717</v>
      </c>
      <c r="R543">
        <v>107.414</v>
      </c>
      <c r="S543" t="str">
        <f t="shared" si="50"/>
        <v/>
      </c>
      <c r="X543" s="26" t="str">
        <f t="shared" si="47"/>
        <v/>
      </c>
      <c r="Y543" s="38"/>
    </row>
    <row r="544" spans="5:25">
      <c r="E544" s="45"/>
      <c r="H544" s="45"/>
      <c r="K544" s="27" t="str">
        <f t="shared" si="48"/>
        <v/>
      </c>
      <c r="P544" s="26" t="str">
        <f t="shared" si="49"/>
        <v/>
      </c>
      <c r="Q544" s="38" t="s">
        <v>718</v>
      </c>
      <c r="R544">
        <v>107.20399999999999</v>
      </c>
      <c r="S544" t="str">
        <f t="shared" si="50"/>
        <v/>
      </c>
      <c r="X544" s="26" t="str">
        <f t="shared" si="47"/>
        <v/>
      </c>
      <c r="Y544" s="38"/>
    </row>
    <row r="545" spans="5:25">
      <c r="E545" s="45"/>
      <c r="H545" s="45"/>
      <c r="K545" s="27" t="str">
        <f t="shared" si="48"/>
        <v/>
      </c>
      <c r="P545" s="26" t="str">
        <f t="shared" si="49"/>
        <v/>
      </c>
      <c r="Q545" s="38" t="s">
        <v>719</v>
      </c>
      <c r="R545">
        <v>107.414</v>
      </c>
      <c r="S545" t="str">
        <f t="shared" si="50"/>
        <v/>
      </c>
      <c r="X545" s="26" t="str">
        <f t="shared" si="47"/>
        <v/>
      </c>
      <c r="Y545" s="38"/>
    </row>
    <row r="546" spans="5:25">
      <c r="E546" s="45"/>
      <c r="H546" s="45"/>
      <c r="K546" s="27" t="str">
        <f t="shared" si="48"/>
        <v/>
      </c>
      <c r="P546" s="26" t="str">
        <f t="shared" si="49"/>
        <v/>
      </c>
      <c r="Q546" s="38" t="s">
        <v>720</v>
      </c>
      <c r="R546">
        <v>107.414</v>
      </c>
      <c r="S546" t="str">
        <f t="shared" si="50"/>
        <v/>
      </c>
      <c r="X546" s="26" t="str">
        <f t="shared" si="47"/>
        <v/>
      </c>
      <c r="Y546" s="38"/>
    </row>
    <row r="547" spans="5:25">
      <c r="E547" s="45"/>
      <c r="H547" s="45"/>
      <c r="K547" s="27" t="str">
        <f t="shared" si="48"/>
        <v/>
      </c>
      <c r="P547" s="26" t="str">
        <f t="shared" si="49"/>
        <v/>
      </c>
      <c r="Q547" s="38" t="s">
        <v>721</v>
      </c>
      <c r="R547">
        <v>107.304</v>
      </c>
      <c r="S547" t="str">
        <f t="shared" si="50"/>
        <v/>
      </c>
      <c r="X547" s="26" t="str">
        <f t="shared" si="47"/>
        <v/>
      </c>
      <c r="Y547" s="38"/>
    </row>
    <row r="548" spans="5:25">
      <c r="E548" s="45"/>
      <c r="H548" s="45"/>
      <c r="K548" s="27" t="str">
        <f t="shared" si="48"/>
        <v/>
      </c>
      <c r="P548" s="26" t="str">
        <f t="shared" si="49"/>
        <v/>
      </c>
      <c r="Q548" s="38" t="s">
        <v>722</v>
      </c>
      <c r="R548">
        <v>107.414</v>
      </c>
      <c r="S548" t="str">
        <f t="shared" si="50"/>
        <v/>
      </c>
      <c r="X548" s="26" t="str">
        <f t="shared" si="47"/>
        <v/>
      </c>
      <c r="Y548" s="38"/>
    </row>
    <row r="549" spans="5:25">
      <c r="E549" s="45"/>
      <c r="H549" s="45"/>
      <c r="K549" s="27" t="str">
        <f t="shared" si="48"/>
        <v/>
      </c>
      <c r="P549" s="26" t="str">
        <f t="shared" si="49"/>
        <v/>
      </c>
      <c r="Q549" s="38" t="s">
        <v>723</v>
      </c>
      <c r="R549">
        <v>107.20399999999999</v>
      </c>
      <c r="S549" t="str">
        <f t="shared" si="50"/>
        <v/>
      </c>
      <c r="X549" s="26" t="str">
        <f t="shared" si="47"/>
        <v/>
      </c>
      <c r="Y549" s="38"/>
    </row>
    <row r="550" spans="5:25">
      <c r="E550" s="45"/>
      <c r="H550" s="45"/>
      <c r="K550" s="27" t="str">
        <f t="shared" si="48"/>
        <v/>
      </c>
      <c r="P550" s="26" t="str">
        <f t="shared" si="49"/>
        <v/>
      </c>
      <c r="Q550" s="38" t="s">
        <v>724</v>
      </c>
      <c r="R550">
        <v>107.20399999999999</v>
      </c>
      <c r="S550" t="str">
        <f t="shared" si="50"/>
        <v/>
      </c>
      <c r="X550" s="26" t="str">
        <f t="shared" si="47"/>
        <v/>
      </c>
      <c r="Y550" s="38"/>
    </row>
    <row r="551" spans="5:25">
      <c r="E551" s="45"/>
      <c r="H551" s="45"/>
      <c r="K551" s="27" t="str">
        <f t="shared" si="48"/>
        <v/>
      </c>
      <c r="P551" s="26" t="str">
        <f t="shared" si="49"/>
        <v/>
      </c>
      <c r="Q551" s="38" t="s">
        <v>725</v>
      </c>
      <c r="R551">
        <v>107.614</v>
      </c>
      <c r="S551" t="str">
        <f t="shared" si="50"/>
        <v/>
      </c>
      <c r="X551" s="26" t="str">
        <f t="shared" si="47"/>
        <v/>
      </c>
      <c r="Y551" s="38"/>
    </row>
    <row r="552" spans="5:25">
      <c r="E552" s="45"/>
      <c r="H552" s="45"/>
      <c r="K552" s="27" t="str">
        <f t="shared" si="48"/>
        <v/>
      </c>
      <c r="P552" s="26" t="str">
        <f t="shared" si="49"/>
        <v/>
      </c>
      <c r="Q552" s="38" t="s">
        <v>726</v>
      </c>
      <c r="R552">
        <v>107.81399999999999</v>
      </c>
      <c r="S552" t="str">
        <f t="shared" si="50"/>
        <v/>
      </c>
      <c r="X552" s="26" t="str">
        <f t="shared" si="47"/>
        <v/>
      </c>
      <c r="Y552" s="38"/>
    </row>
    <row r="553" spans="5:25">
      <c r="E553" s="45"/>
      <c r="H553" s="45"/>
      <c r="K553" s="27" t="str">
        <f t="shared" si="48"/>
        <v/>
      </c>
      <c r="P553" s="26" t="str">
        <f t="shared" si="49"/>
        <v/>
      </c>
      <c r="Q553" s="38" t="s">
        <v>727</v>
      </c>
      <c r="R553">
        <v>108.024</v>
      </c>
      <c r="S553" t="str">
        <f t="shared" si="50"/>
        <v/>
      </c>
      <c r="X553" s="26" t="str">
        <f t="shared" si="47"/>
        <v/>
      </c>
      <c r="Y553" s="38"/>
    </row>
    <row r="554" spans="5:25">
      <c r="E554" s="45"/>
      <c r="H554" s="45"/>
      <c r="K554" s="27" t="str">
        <f t="shared" si="48"/>
        <v/>
      </c>
      <c r="P554" s="26" t="str">
        <f t="shared" si="49"/>
        <v/>
      </c>
      <c r="Q554" s="38" t="s">
        <v>728</v>
      </c>
      <c r="R554">
        <v>107.92400000000001</v>
      </c>
      <c r="S554" t="str">
        <f t="shared" si="50"/>
        <v/>
      </c>
      <c r="X554" s="26" t="str">
        <f t="shared" si="47"/>
        <v/>
      </c>
      <c r="Y554" s="38"/>
    </row>
    <row r="555" spans="5:25">
      <c r="E555" s="45"/>
      <c r="H555" s="45"/>
      <c r="K555" s="27" t="str">
        <f t="shared" si="48"/>
        <v/>
      </c>
      <c r="P555" s="26" t="str">
        <f t="shared" si="49"/>
        <v/>
      </c>
      <c r="Q555" s="38" t="s">
        <v>729</v>
      </c>
      <c r="R555">
        <v>107.304</v>
      </c>
      <c r="S555" t="str">
        <f t="shared" si="50"/>
        <v/>
      </c>
      <c r="X555" s="26" t="str">
        <f t="shared" si="47"/>
        <v/>
      </c>
      <c r="Y555" s="38"/>
    </row>
    <row r="556" spans="5:25">
      <c r="E556" s="45"/>
      <c r="H556" s="45"/>
      <c r="K556" s="27" t="str">
        <f t="shared" si="48"/>
        <v/>
      </c>
      <c r="P556" s="26" t="str">
        <f t="shared" si="49"/>
        <v/>
      </c>
      <c r="Q556" s="38" t="s">
        <v>730</v>
      </c>
      <c r="R556">
        <v>106.795</v>
      </c>
      <c r="S556" t="str">
        <f t="shared" si="50"/>
        <v/>
      </c>
      <c r="X556" s="26" t="str">
        <f t="shared" si="47"/>
        <v/>
      </c>
      <c r="Y556" s="38"/>
    </row>
    <row r="557" spans="5:25">
      <c r="E557" s="45"/>
      <c r="H557" s="45"/>
      <c r="K557" s="27" t="str">
        <f t="shared" si="48"/>
        <v/>
      </c>
      <c r="P557" s="26" t="str">
        <f t="shared" si="49"/>
        <v/>
      </c>
      <c r="Q557" s="38" t="s">
        <v>731</v>
      </c>
      <c r="R557">
        <v>105.985</v>
      </c>
      <c r="S557" t="str">
        <f t="shared" si="50"/>
        <v/>
      </c>
      <c r="X557" s="26" t="str">
        <f t="shared" si="47"/>
        <v/>
      </c>
      <c r="Y557" s="38"/>
    </row>
    <row r="558" spans="5:25">
      <c r="E558" s="45"/>
      <c r="H558" s="45"/>
      <c r="K558" s="27" t="str">
        <f t="shared" si="48"/>
        <v/>
      </c>
      <c r="P558" s="26" t="str">
        <f t="shared" si="49"/>
        <v/>
      </c>
      <c r="Q558" s="38" t="s">
        <v>732</v>
      </c>
      <c r="R558">
        <v>105.88500000000001</v>
      </c>
      <c r="S558" t="str">
        <f t="shared" si="50"/>
        <v/>
      </c>
      <c r="X558" s="26" t="str">
        <f t="shared" si="47"/>
        <v/>
      </c>
      <c r="Y558" s="38"/>
    </row>
    <row r="559" spans="5:25">
      <c r="E559" s="45"/>
      <c r="H559" s="45"/>
      <c r="K559" s="27" t="str">
        <f t="shared" si="48"/>
        <v/>
      </c>
      <c r="P559" s="26" t="str">
        <f t="shared" si="49"/>
        <v/>
      </c>
      <c r="Q559" s="38" t="s">
        <v>733</v>
      </c>
      <c r="R559">
        <v>105.77500000000001</v>
      </c>
      <c r="S559" t="str">
        <f t="shared" si="50"/>
        <v/>
      </c>
      <c r="X559" s="26" t="str">
        <f t="shared" si="47"/>
        <v/>
      </c>
      <c r="Y559" s="38"/>
    </row>
    <row r="560" spans="5:25">
      <c r="E560" s="45"/>
      <c r="H560" s="45"/>
      <c r="K560" s="27" t="str">
        <f t="shared" si="48"/>
        <v/>
      </c>
      <c r="P560" s="26" t="str">
        <f t="shared" si="49"/>
        <v/>
      </c>
      <c r="Q560" s="38" t="s">
        <v>734</v>
      </c>
      <c r="R560">
        <v>105.88500000000001</v>
      </c>
      <c r="S560" t="str">
        <f t="shared" si="50"/>
        <v/>
      </c>
      <c r="X560" s="26" t="str">
        <f t="shared" si="47"/>
        <v/>
      </c>
      <c r="Y560" s="38"/>
    </row>
    <row r="561" spans="5:25">
      <c r="E561" s="45"/>
      <c r="H561" s="45"/>
      <c r="K561" s="27" t="str">
        <f t="shared" si="48"/>
        <v/>
      </c>
      <c r="P561" s="26" t="str">
        <f t="shared" si="49"/>
        <v/>
      </c>
      <c r="Q561" s="38" t="s">
        <v>735</v>
      </c>
      <c r="R561">
        <v>106.285</v>
      </c>
      <c r="S561" t="str">
        <f t="shared" si="50"/>
        <v/>
      </c>
      <c r="X561" s="26" t="str">
        <f t="shared" si="47"/>
        <v/>
      </c>
      <c r="Y561" s="38"/>
    </row>
    <row r="562" spans="5:25">
      <c r="E562" s="45"/>
      <c r="H562" s="45"/>
      <c r="K562" s="27" t="str">
        <f t="shared" si="48"/>
        <v/>
      </c>
      <c r="P562" s="26" t="str">
        <f t="shared" si="49"/>
        <v/>
      </c>
      <c r="Q562" s="38" t="s">
        <v>736</v>
      </c>
      <c r="R562">
        <v>106.69499999999999</v>
      </c>
      <c r="S562" t="str">
        <f t="shared" si="50"/>
        <v/>
      </c>
      <c r="X562" s="26" t="str">
        <f t="shared" si="47"/>
        <v/>
      </c>
      <c r="Y562" s="38"/>
    </row>
    <row r="563" spans="5:25">
      <c r="E563" s="45"/>
      <c r="H563" s="45"/>
      <c r="K563" s="27" t="str">
        <f t="shared" si="48"/>
        <v/>
      </c>
      <c r="P563" s="26" t="str">
        <f t="shared" si="49"/>
        <v/>
      </c>
      <c r="Q563" s="38" t="s">
        <v>737</v>
      </c>
      <c r="R563">
        <v>106.795</v>
      </c>
      <c r="S563" t="str">
        <f t="shared" si="50"/>
        <v/>
      </c>
      <c r="X563" s="26" t="str">
        <f t="shared" si="47"/>
        <v/>
      </c>
      <c r="Y563" s="38"/>
    </row>
    <row r="564" spans="5:25">
      <c r="E564" s="45"/>
      <c r="H564" s="45"/>
      <c r="K564" s="27" t="str">
        <f t="shared" si="48"/>
        <v/>
      </c>
      <c r="P564" s="26" t="str">
        <f t="shared" si="49"/>
        <v/>
      </c>
      <c r="Q564" s="38" t="s">
        <v>738</v>
      </c>
      <c r="R564">
        <v>107.104</v>
      </c>
      <c r="S564" t="str">
        <f t="shared" si="50"/>
        <v/>
      </c>
      <c r="X564" s="26" t="str">
        <f t="shared" si="47"/>
        <v/>
      </c>
      <c r="Y564" s="38"/>
    </row>
    <row r="565" spans="5:25">
      <c r="E565" s="45"/>
      <c r="H565" s="45"/>
      <c r="K565" s="27" t="str">
        <f t="shared" si="48"/>
        <v/>
      </c>
      <c r="P565" s="26" t="str">
        <f t="shared" si="49"/>
        <v/>
      </c>
      <c r="Q565" s="38" t="s">
        <v>739</v>
      </c>
      <c r="R565">
        <v>107.614</v>
      </c>
      <c r="S565" t="str">
        <f t="shared" si="50"/>
        <v/>
      </c>
      <c r="X565" s="26" t="str">
        <f t="shared" si="47"/>
        <v/>
      </c>
      <c r="Y565" s="38"/>
    </row>
    <row r="566" spans="5:25">
      <c r="E566" s="45"/>
      <c r="H566" s="45"/>
      <c r="K566" s="27" t="str">
        <f t="shared" si="48"/>
        <v/>
      </c>
      <c r="P566" s="26" t="str">
        <f t="shared" si="49"/>
        <v/>
      </c>
      <c r="Q566" s="38" t="s">
        <v>740</v>
      </c>
      <c r="R566">
        <v>108.024</v>
      </c>
      <c r="S566" t="str">
        <f t="shared" si="50"/>
        <v/>
      </c>
      <c r="X566" s="26" t="str">
        <f t="shared" si="47"/>
        <v/>
      </c>
      <c r="Y566" s="38"/>
    </row>
    <row r="567" spans="5:25">
      <c r="E567" s="45"/>
      <c r="H567" s="45"/>
      <c r="K567" s="27" t="str">
        <f t="shared" si="48"/>
        <v/>
      </c>
      <c r="P567" s="26" t="str">
        <f t="shared" si="49"/>
        <v/>
      </c>
      <c r="Q567" s="38" t="s">
        <v>741</v>
      </c>
      <c r="R567">
        <v>108.124</v>
      </c>
      <c r="S567" t="str">
        <f t="shared" si="50"/>
        <v/>
      </c>
      <c r="X567" s="26" t="str">
        <f t="shared" si="47"/>
        <v/>
      </c>
      <c r="Y567" s="38"/>
    </row>
    <row r="568" spans="5:25">
      <c r="E568" s="45"/>
      <c r="H568" s="45"/>
      <c r="K568" s="27" t="str">
        <f t="shared" si="48"/>
        <v/>
      </c>
      <c r="P568" s="26" t="str">
        <f t="shared" si="49"/>
        <v/>
      </c>
      <c r="Q568" s="38" t="s">
        <v>742</v>
      </c>
      <c r="R568">
        <v>108.024</v>
      </c>
      <c r="S568" t="str">
        <f t="shared" si="50"/>
        <v/>
      </c>
      <c r="X568" s="26" t="str">
        <f t="shared" si="47"/>
        <v/>
      </c>
      <c r="Y568" s="38"/>
    </row>
    <row r="569" spans="5:25">
      <c r="E569" s="45"/>
      <c r="H569" s="45"/>
      <c r="K569" s="27" t="str">
        <f t="shared" si="48"/>
        <v/>
      </c>
      <c r="P569" s="26" t="str">
        <f t="shared" si="49"/>
        <v/>
      </c>
      <c r="Q569" s="38" t="s">
        <v>743</v>
      </c>
      <c r="R569">
        <v>107.514</v>
      </c>
      <c r="S569" t="str">
        <f t="shared" si="50"/>
        <v/>
      </c>
      <c r="X569" s="26" t="str">
        <f t="shared" si="47"/>
        <v/>
      </c>
      <c r="Y569" s="38"/>
    </row>
    <row r="570" spans="5:25">
      <c r="E570" s="45"/>
      <c r="H570" s="45"/>
      <c r="K570" s="27" t="str">
        <f t="shared" si="48"/>
        <v/>
      </c>
      <c r="P570" s="26" t="str">
        <f t="shared" si="49"/>
        <v/>
      </c>
      <c r="Q570" s="38" t="s">
        <v>744</v>
      </c>
      <c r="R570">
        <v>107.304</v>
      </c>
      <c r="S570" t="str">
        <f t="shared" si="50"/>
        <v/>
      </c>
      <c r="X570" s="26" t="str">
        <f t="shared" si="47"/>
        <v/>
      </c>
      <c r="Y570" s="38"/>
    </row>
    <row r="571" spans="5:25">
      <c r="E571" s="45"/>
      <c r="H571" s="45"/>
      <c r="K571" s="27" t="str">
        <f t="shared" si="48"/>
        <v/>
      </c>
      <c r="P571" s="26" t="str">
        <f t="shared" si="49"/>
        <v/>
      </c>
      <c r="Q571" s="38" t="s">
        <v>745</v>
      </c>
      <c r="R571">
        <v>107.304</v>
      </c>
      <c r="S571" t="str">
        <f t="shared" si="50"/>
        <v/>
      </c>
      <c r="X571" s="26" t="str">
        <f t="shared" si="47"/>
        <v/>
      </c>
      <c r="Y571" s="38"/>
    </row>
    <row r="572" spans="5:25">
      <c r="E572" s="45"/>
      <c r="H572" s="45"/>
      <c r="K572" s="27" t="str">
        <f t="shared" si="48"/>
        <v/>
      </c>
      <c r="P572" s="26" t="str">
        <f t="shared" si="49"/>
        <v/>
      </c>
      <c r="Q572" s="38" t="s">
        <v>746</v>
      </c>
      <c r="R572">
        <v>107.004</v>
      </c>
      <c r="S572" t="str">
        <f t="shared" si="50"/>
        <v/>
      </c>
      <c r="X572" s="26" t="str">
        <f t="shared" ref="X572:X635" si="51">IF(V572="","",X571+V572-V571)</f>
        <v/>
      </c>
      <c r="Y572" s="38"/>
    </row>
    <row r="573" spans="5:25">
      <c r="E573" s="45"/>
      <c r="H573" s="45"/>
      <c r="K573" s="27" t="str">
        <f t="shared" si="48"/>
        <v/>
      </c>
      <c r="P573" s="26" t="str">
        <f t="shared" si="49"/>
        <v/>
      </c>
      <c r="Q573" s="38" t="s">
        <v>747</v>
      </c>
      <c r="R573">
        <v>107.304</v>
      </c>
      <c r="S573" t="str">
        <f t="shared" si="50"/>
        <v/>
      </c>
      <c r="X573" s="26" t="str">
        <f t="shared" si="51"/>
        <v/>
      </c>
      <c r="Y573" s="38"/>
    </row>
    <row r="574" spans="5:25">
      <c r="E574" s="45"/>
      <c r="H574" s="45"/>
      <c r="K574" s="27" t="str">
        <f t="shared" si="48"/>
        <v/>
      </c>
      <c r="P574" s="26" t="str">
        <f t="shared" si="49"/>
        <v/>
      </c>
      <c r="Q574" s="38" t="s">
        <v>748</v>
      </c>
      <c r="R574">
        <v>107.20399999999999</v>
      </c>
      <c r="S574" t="str">
        <f t="shared" si="50"/>
        <v/>
      </c>
      <c r="X574" s="26" t="str">
        <f t="shared" si="51"/>
        <v/>
      </c>
      <c r="Y574" s="38"/>
    </row>
    <row r="575" spans="5:25">
      <c r="E575" s="45"/>
      <c r="H575" s="45"/>
      <c r="K575" s="27" t="str">
        <f t="shared" si="48"/>
        <v/>
      </c>
      <c r="P575" s="26" t="str">
        <f t="shared" si="49"/>
        <v/>
      </c>
      <c r="Q575" s="38" t="s">
        <v>749</v>
      </c>
      <c r="R575">
        <v>107.614</v>
      </c>
      <c r="S575" t="str">
        <f t="shared" si="50"/>
        <v/>
      </c>
      <c r="X575" s="26" t="str">
        <f t="shared" si="51"/>
        <v/>
      </c>
      <c r="Y575" s="38"/>
    </row>
    <row r="576" spans="5:25">
      <c r="E576" s="45"/>
      <c r="H576" s="45"/>
      <c r="K576" s="27" t="str">
        <f t="shared" si="48"/>
        <v/>
      </c>
      <c r="P576" s="26" t="str">
        <f t="shared" si="49"/>
        <v/>
      </c>
      <c r="Q576" s="38" t="s">
        <v>750</v>
      </c>
      <c r="R576">
        <v>107.514</v>
      </c>
      <c r="S576" t="str">
        <f t="shared" si="50"/>
        <v/>
      </c>
      <c r="X576" s="26" t="str">
        <f t="shared" si="51"/>
        <v/>
      </c>
      <c r="Y576" s="38"/>
    </row>
    <row r="577" spans="5:25">
      <c r="E577" s="45"/>
      <c r="H577" s="45"/>
      <c r="K577" s="27" t="str">
        <f t="shared" si="48"/>
        <v/>
      </c>
      <c r="P577" s="26" t="str">
        <f t="shared" si="49"/>
        <v/>
      </c>
      <c r="Q577" s="38" t="s">
        <v>751</v>
      </c>
      <c r="R577">
        <v>107.414</v>
      </c>
      <c r="S577" t="str">
        <f t="shared" si="50"/>
        <v/>
      </c>
      <c r="X577" s="26" t="str">
        <f t="shared" si="51"/>
        <v/>
      </c>
      <c r="Y577" s="38"/>
    </row>
    <row r="578" spans="5:25">
      <c r="E578" s="45"/>
      <c r="H578" s="45"/>
      <c r="K578" s="27" t="str">
        <f t="shared" si="48"/>
        <v/>
      </c>
      <c r="P578" s="26" t="str">
        <f t="shared" si="49"/>
        <v/>
      </c>
      <c r="Q578" s="38" t="s">
        <v>752</v>
      </c>
      <c r="R578">
        <v>107.304</v>
      </c>
      <c r="S578" t="str">
        <f t="shared" si="50"/>
        <v/>
      </c>
      <c r="X578" s="26" t="str">
        <f t="shared" si="51"/>
        <v/>
      </c>
      <c r="Y578" s="38"/>
    </row>
    <row r="579" spans="5:25">
      <c r="E579" s="45"/>
      <c r="H579" s="45"/>
      <c r="K579" s="27" t="str">
        <f t="shared" si="48"/>
        <v/>
      </c>
      <c r="P579" s="26" t="str">
        <f t="shared" si="49"/>
        <v/>
      </c>
      <c r="Q579" s="38" t="s">
        <v>753</v>
      </c>
      <c r="R579">
        <v>107.20399999999999</v>
      </c>
      <c r="S579" t="str">
        <f t="shared" si="50"/>
        <v/>
      </c>
      <c r="X579" s="26" t="str">
        <f t="shared" si="51"/>
        <v/>
      </c>
      <c r="Y579" s="38"/>
    </row>
    <row r="580" spans="5:25">
      <c r="E580" s="45"/>
      <c r="H580" s="45"/>
      <c r="K580" s="27" t="str">
        <f t="shared" ref="K580:K643" si="52">IF(M580="","",K579+(M580-M579)/24)</f>
        <v/>
      </c>
      <c r="P580" s="26" t="str">
        <f t="shared" ref="P580:P643" si="53">IF(N580="","",P579+N580-N579)</f>
        <v/>
      </c>
      <c r="Q580" s="38" t="s">
        <v>754</v>
      </c>
      <c r="R580">
        <v>107.304</v>
      </c>
      <c r="S580" t="str">
        <f t="shared" ref="S580:S643" si="54">IF(N580="","",S579-N580+N579)</f>
        <v/>
      </c>
      <c r="X580" s="26" t="str">
        <f t="shared" si="51"/>
        <v/>
      </c>
      <c r="Y580" s="38"/>
    </row>
    <row r="581" spans="5:25">
      <c r="E581" s="45"/>
      <c r="H581" s="45"/>
      <c r="K581" s="27" t="str">
        <f t="shared" si="52"/>
        <v/>
      </c>
      <c r="P581" s="26" t="str">
        <f t="shared" si="53"/>
        <v/>
      </c>
      <c r="Q581" s="38" t="s">
        <v>755</v>
      </c>
      <c r="R581">
        <v>107.514</v>
      </c>
      <c r="S581" t="str">
        <f t="shared" si="54"/>
        <v/>
      </c>
      <c r="X581" s="26" t="str">
        <f t="shared" si="51"/>
        <v/>
      </c>
      <c r="Y581" s="38"/>
    </row>
    <row r="582" spans="5:25">
      <c r="E582" s="45"/>
      <c r="H582" s="45"/>
      <c r="K582" s="27" t="str">
        <f t="shared" si="52"/>
        <v/>
      </c>
      <c r="P582" s="26" t="str">
        <f t="shared" si="53"/>
        <v/>
      </c>
      <c r="Q582" s="38" t="s">
        <v>756</v>
      </c>
      <c r="R582">
        <v>107.714</v>
      </c>
      <c r="S582" t="str">
        <f t="shared" si="54"/>
        <v/>
      </c>
      <c r="X582" s="26" t="str">
        <f t="shared" si="51"/>
        <v/>
      </c>
      <c r="Y582" s="38"/>
    </row>
    <row r="583" spans="5:25">
      <c r="E583" s="45"/>
      <c r="H583" s="45"/>
      <c r="K583" s="27" t="str">
        <f t="shared" si="52"/>
        <v/>
      </c>
      <c r="P583" s="26" t="str">
        <f t="shared" si="53"/>
        <v/>
      </c>
      <c r="Q583" s="38" t="s">
        <v>757</v>
      </c>
      <c r="R583">
        <v>107.92400000000001</v>
      </c>
      <c r="S583" t="str">
        <f t="shared" si="54"/>
        <v/>
      </c>
      <c r="X583" s="26" t="str">
        <f t="shared" si="51"/>
        <v/>
      </c>
      <c r="Y583" s="38"/>
    </row>
    <row r="584" spans="5:25">
      <c r="E584" s="45"/>
      <c r="H584" s="45"/>
      <c r="K584" s="27" t="str">
        <f t="shared" si="52"/>
        <v/>
      </c>
      <c r="P584" s="26" t="str">
        <f t="shared" si="53"/>
        <v/>
      </c>
      <c r="Q584" s="38" t="s">
        <v>758</v>
      </c>
      <c r="R584">
        <v>107.81399999999999</v>
      </c>
      <c r="S584" t="str">
        <f t="shared" si="54"/>
        <v/>
      </c>
      <c r="X584" s="26" t="str">
        <f t="shared" si="51"/>
        <v/>
      </c>
      <c r="Y584" s="38"/>
    </row>
    <row r="585" spans="5:25">
      <c r="E585" s="45"/>
      <c r="H585" s="45"/>
      <c r="K585" s="27" t="str">
        <f t="shared" si="52"/>
        <v/>
      </c>
      <c r="P585" s="26" t="str">
        <f t="shared" si="53"/>
        <v/>
      </c>
      <c r="Q585" s="38" t="s">
        <v>759</v>
      </c>
      <c r="R585">
        <v>107.81399999999999</v>
      </c>
      <c r="S585" t="str">
        <f t="shared" si="54"/>
        <v/>
      </c>
      <c r="X585" s="26" t="str">
        <f t="shared" si="51"/>
        <v/>
      </c>
      <c r="Y585" s="38"/>
    </row>
    <row r="586" spans="5:25">
      <c r="E586" s="45"/>
      <c r="H586" s="45"/>
      <c r="K586" s="27" t="str">
        <f t="shared" si="52"/>
        <v/>
      </c>
      <c r="P586" s="26" t="str">
        <f t="shared" si="53"/>
        <v/>
      </c>
      <c r="Q586" s="38" t="s">
        <v>760</v>
      </c>
      <c r="R586">
        <v>107.714</v>
      </c>
      <c r="S586" t="str">
        <f t="shared" si="54"/>
        <v/>
      </c>
      <c r="X586" s="26" t="str">
        <f t="shared" si="51"/>
        <v/>
      </c>
      <c r="Y586" s="38"/>
    </row>
    <row r="587" spans="5:25">
      <c r="E587" s="45"/>
      <c r="H587" s="45"/>
      <c r="K587" s="27" t="str">
        <f t="shared" si="52"/>
        <v/>
      </c>
      <c r="P587" s="26" t="str">
        <f t="shared" si="53"/>
        <v/>
      </c>
      <c r="Q587" s="38" t="s">
        <v>761</v>
      </c>
      <c r="R587">
        <v>107.81399999999999</v>
      </c>
      <c r="S587" t="str">
        <f t="shared" si="54"/>
        <v/>
      </c>
      <c r="X587" s="26" t="str">
        <f t="shared" si="51"/>
        <v/>
      </c>
      <c r="Y587" s="38"/>
    </row>
    <row r="588" spans="5:25">
      <c r="E588" s="45"/>
      <c r="H588" s="45"/>
      <c r="K588" s="27" t="str">
        <f t="shared" si="52"/>
        <v/>
      </c>
      <c r="P588" s="26" t="str">
        <f t="shared" si="53"/>
        <v/>
      </c>
      <c r="Q588" s="38" t="s">
        <v>762</v>
      </c>
      <c r="R588">
        <v>108.324</v>
      </c>
      <c r="S588" t="str">
        <f t="shared" si="54"/>
        <v/>
      </c>
      <c r="X588" s="26" t="str">
        <f t="shared" si="51"/>
        <v/>
      </c>
      <c r="Y588" s="38"/>
    </row>
    <row r="589" spans="5:25">
      <c r="E589" s="45"/>
      <c r="H589" s="45"/>
      <c r="K589" s="27" t="str">
        <f t="shared" si="52"/>
        <v/>
      </c>
      <c r="P589" s="26" t="str">
        <f t="shared" si="53"/>
        <v/>
      </c>
      <c r="Q589" s="38" t="s">
        <v>763</v>
      </c>
      <c r="R589">
        <v>108.224</v>
      </c>
      <c r="S589" t="str">
        <f t="shared" si="54"/>
        <v/>
      </c>
      <c r="X589" s="26" t="str">
        <f t="shared" si="51"/>
        <v/>
      </c>
      <c r="Y589" s="38"/>
    </row>
    <row r="590" spans="5:25">
      <c r="E590" s="45"/>
      <c r="H590" s="45"/>
      <c r="K590" s="27" t="str">
        <f t="shared" si="52"/>
        <v/>
      </c>
      <c r="P590" s="26" t="str">
        <f t="shared" si="53"/>
        <v/>
      </c>
      <c r="Q590" s="38" t="s">
        <v>764</v>
      </c>
      <c r="R590">
        <v>108.224</v>
      </c>
      <c r="S590" t="str">
        <f t="shared" si="54"/>
        <v/>
      </c>
      <c r="X590" s="26" t="str">
        <f t="shared" si="51"/>
        <v/>
      </c>
      <c r="Y590" s="38"/>
    </row>
    <row r="591" spans="5:25">
      <c r="E591" s="45"/>
      <c r="H591" s="45"/>
      <c r="K591" s="27" t="str">
        <f t="shared" si="52"/>
        <v/>
      </c>
      <c r="P591" s="26" t="str">
        <f t="shared" si="53"/>
        <v/>
      </c>
      <c r="Q591" s="38" t="s">
        <v>765</v>
      </c>
      <c r="R591">
        <v>108.024</v>
      </c>
      <c r="S591" t="str">
        <f t="shared" si="54"/>
        <v/>
      </c>
      <c r="X591" s="26" t="str">
        <f t="shared" si="51"/>
        <v/>
      </c>
      <c r="Y591" s="38"/>
    </row>
    <row r="592" spans="5:25">
      <c r="E592" s="45"/>
      <c r="H592" s="45"/>
      <c r="K592" s="27" t="str">
        <f t="shared" si="52"/>
        <v/>
      </c>
      <c r="P592" s="26" t="str">
        <f t="shared" si="53"/>
        <v/>
      </c>
      <c r="Q592" s="38" t="s">
        <v>766</v>
      </c>
      <c r="R592">
        <v>107.81399999999999</v>
      </c>
      <c r="S592" t="str">
        <f t="shared" si="54"/>
        <v/>
      </c>
      <c r="X592" s="26" t="str">
        <f t="shared" si="51"/>
        <v/>
      </c>
      <c r="Y592" s="38"/>
    </row>
    <row r="593" spans="5:25">
      <c r="E593" s="45"/>
      <c r="H593" s="45"/>
      <c r="K593" s="27" t="str">
        <f t="shared" si="52"/>
        <v/>
      </c>
      <c r="P593" s="26" t="str">
        <f t="shared" si="53"/>
        <v/>
      </c>
      <c r="Q593" s="38" t="s">
        <v>767</v>
      </c>
      <c r="R593">
        <v>107.004</v>
      </c>
      <c r="S593" t="str">
        <f t="shared" si="54"/>
        <v/>
      </c>
      <c r="X593" s="26" t="str">
        <f t="shared" si="51"/>
        <v/>
      </c>
      <c r="Y593" s="38"/>
    </row>
    <row r="594" spans="5:25">
      <c r="E594" s="45"/>
      <c r="H594" s="45"/>
      <c r="K594" s="27" t="str">
        <f t="shared" si="52"/>
        <v/>
      </c>
      <c r="P594" s="26" t="str">
        <f t="shared" si="53"/>
        <v/>
      </c>
      <c r="Q594" s="38" t="s">
        <v>768</v>
      </c>
      <c r="R594">
        <v>106.595</v>
      </c>
      <c r="S594" t="str">
        <f t="shared" si="54"/>
        <v/>
      </c>
      <c r="X594" s="26" t="str">
        <f t="shared" si="51"/>
        <v/>
      </c>
      <c r="Y594" s="38"/>
    </row>
    <row r="595" spans="5:25">
      <c r="E595" s="45"/>
      <c r="H595" s="45"/>
      <c r="K595" s="27" t="str">
        <f t="shared" si="52"/>
        <v/>
      </c>
      <c r="P595" s="26" t="str">
        <f t="shared" si="53"/>
        <v/>
      </c>
      <c r="Q595" s="38" t="s">
        <v>769</v>
      </c>
      <c r="R595">
        <v>106.285</v>
      </c>
      <c r="S595" t="str">
        <f t="shared" si="54"/>
        <v/>
      </c>
      <c r="X595" s="26" t="str">
        <f t="shared" si="51"/>
        <v/>
      </c>
      <c r="Y595" s="38"/>
    </row>
    <row r="596" spans="5:25">
      <c r="E596" s="45"/>
      <c r="H596" s="45"/>
      <c r="K596" s="27" t="str">
        <f t="shared" si="52"/>
        <v/>
      </c>
      <c r="P596" s="26" t="str">
        <f t="shared" si="53"/>
        <v/>
      </c>
      <c r="Q596" s="38" t="s">
        <v>770</v>
      </c>
      <c r="R596">
        <v>106.395</v>
      </c>
      <c r="S596" t="str">
        <f t="shared" si="54"/>
        <v/>
      </c>
      <c r="X596" s="26" t="str">
        <f t="shared" si="51"/>
        <v/>
      </c>
      <c r="Y596" s="38"/>
    </row>
    <row r="597" spans="5:25">
      <c r="E597" s="45"/>
      <c r="H597" s="45"/>
      <c r="K597" s="27" t="str">
        <f t="shared" si="52"/>
        <v/>
      </c>
      <c r="P597" s="26" t="str">
        <f t="shared" si="53"/>
        <v/>
      </c>
      <c r="Q597" s="38" t="s">
        <v>771</v>
      </c>
      <c r="R597">
        <v>106.69499999999999</v>
      </c>
      <c r="S597" t="str">
        <f t="shared" si="54"/>
        <v/>
      </c>
      <c r="X597" s="26" t="str">
        <f t="shared" si="51"/>
        <v/>
      </c>
      <c r="Y597" s="38"/>
    </row>
    <row r="598" spans="5:25">
      <c r="E598" s="45"/>
      <c r="H598" s="45"/>
      <c r="K598" s="27" t="str">
        <f t="shared" si="52"/>
        <v/>
      </c>
      <c r="P598" s="26" t="str">
        <f t="shared" si="53"/>
        <v/>
      </c>
      <c r="Q598" s="38" t="s">
        <v>772</v>
      </c>
      <c r="R598">
        <v>106.595</v>
      </c>
      <c r="S598" t="str">
        <f t="shared" si="54"/>
        <v/>
      </c>
      <c r="X598" s="26" t="str">
        <f t="shared" si="51"/>
        <v/>
      </c>
      <c r="Y598" s="38"/>
    </row>
    <row r="599" spans="5:25">
      <c r="E599" s="45"/>
      <c r="H599" s="45"/>
      <c r="K599" s="27" t="str">
        <f t="shared" si="52"/>
        <v/>
      </c>
      <c r="P599" s="26" t="str">
        <f t="shared" si="53"/>
        <v/>
      </c>
      <c r="Q599" s="38" t="s">
        <v>773</v>
      </c>
      <c r="R599">
        <v>106.905</v>
      </c>
      <c r="S599" t="str">
        <f t="shared" si="54"/>
        <v/>
      </c>
      <c r="X599" s="26" t="str">
        <f t="shared" si="51"/>
        <v/>
      </c>
      <c r="Y599" s="38"/>
    </row>
    <row r="600" spans="5:25">
      <c r="E600" s="45"/>
      <c r="H600" s="45"/>
      <c r="K600" s="27" t="str">
        <f t="shared" si="52"/>
        <v/>
      </c>
      <c r="P600" s="26" t="str">
        <f t="shared" si="53"/>
        <v/>
      </c>
      <c r="Q600" s="38" t="s">
        <v>774</v>
      </c>
      <c r="R600">
        <v>107.104</v>
      </c>
      <c r="S600" t="str">
        <f t="shared" si="54"/>
        <v/>
      </c>
      <c r="X600" s="26" t="str">
        <f t="shared" si="51"/>
        <v/>
      </c>
      <c r="Y600" s="38"/>
    </row>
    <row r="601" spans="5:25">
      <c r="E601" s="45"/>
      <c r="H601" s="45"/>
      <c r="K601" s="27" t="str">
        <f t="shared" si="52"/>
        <v/>
      </c>
      <c r="P601" s="26" t="str">
        <f t="shared" si="53"/>
        <v/>
      </c>
      <c r="Q601" s="38" t="s">
        <v>775</v>
      </c>
      <c r="R601">
        <v>106.905</v>
      </c>
      <c r="S601" t="str">
        <f t="shared" si="54"/>
        <v/>
      </c>
      <c r="X601" s="26" t="str">
        <f t="shared" si="51"/>
        <v/>
      </c>
      <c r="Y601" s="38"/>
    </row>
    <row r="602" spans="5:25">
      <c r="E602" s="45"/>
      <c r="H602" s="45"/>
      <c r="K602" s="27" t="str">
        <f t="shared" si="52"/>
        <v/>
      </c>
      <c r="P602" s="26" t="str">
        <f t="shared" si="53"/>
        <v/>
      </c>
      <c r="Q602" s="38" t="s">
        <v>776</v>
      </c>
      <c r="R602">
        <v>106.795</v>
      </c>
      <c r="S602" t="str">
        <f t="shared" si="54"/>
        <v/>
      </c>
      <c r="X602" s="26" t="str">
        <f t="shared" si="51"/>
        <v/>
      </c>
      <c r="Y602" s="38"/>
    </row>
    <row r="603" spans="5:25">
      <c r="E603" s="45"/>
      <c r="H603" s="45"/>
      <c r="K603" s="27" t="str">
        <f t="shared" si="52"/>
        <v/>
      </c>
      <c r="P603" s="26" t="str">
        <f t="shared" si="53"/>
        <v/>
      </c>
      <c r="Q603" s="38" t="s">
        <v>777</v>
      </c>
      <c r="R603">
        <v>106.795</v>
      </c>
      <c r="S603" t="str">
        <f t="shared" si="54"/>
        <v/>
      </c>
      <c r="X603" s="26" t="str">
        <f t="shared" si="51"/>
        <v/>
      </c>
      <c r="Y603" s="38"/>
    </row>
    <row r="604" spans="5:25">
      <c r="E604" s="45"/>
      <c r="H604" s="45"/>
      <c r="K604" s="27" t="str">
        <f t="shared" si="52"/>
        <v/>
      </c>
      <c r="P604" s="26" t="str">
        <f t="shared" si="53"/>
        <v/>
      </c>
      <c r="Q604" s="38" t="s">
        <v>778</v>
      </c>
      <c r="R604">
        <v>107.004</v>
      </c>
      <c r="S604" t="str">
        <f t="shared" si="54"/>
        <v/>
      </c>
      <c r="X604" s="26" t="str">
        <f t="shared" si="51"/>
        <v/>
      </c>
      <c r="Y604" s="38"/>
    </row>
    <row r="605" spans="5:25">
      <c r="E605" s="45"/>
      <c r="H605" s="45"/>
      <c r="K605" s="27" t="str">
        <f t="shared" si="52"/>
        <v/>
      </c>
      <c r="P605" s="26" t="str">
        <f t="shared" si="53"/>
        <v/>
      </c>
      <c r="Q605" s="38" t="s">
        <v>779</v>
      </c>
      <c r="R605">
        <v>107.104</v>
      </c>
      <c r="S605" t="str">
        <f t="shared" si="54"/>
        <v/>
      </c>
      <c r="X605" s="26" t="str">
        <f t="shared" si="51"/>
        <v/>
      </c>
      <c r="Y605" s="38"/>
    </row>
    <row r="606" spans="5:25">
      <c r="E606" s="45"/>
      <c r="H606" s="45"/>
      <c r="K606" s="27" t="str">
        <f t="shared" si="52"/>
        <v/>
      </c>
      <c r="P606" s="26" t="str">
        <f t="shared" si="53"/>
        <v/>
      </c>
      <c r="Q606" s="38" t="s">
        <v>780</v>
      </c>
      <c r="R606">
        <v>106.905</v>
      </c>
      <c r="S606" t="str">
        <f t="shared" si="54"/>
        <v/>
      </c>
      <c r="X606" s="26" t="str">
        <f t="shared" si="51"/>
        <v/>
      </c>
      <c r="Y606" s="38"/>
    </row>
    <row r="607" spans="5:25">
      <c r="E607" s="45"/>
      <c r="H607" s="45"/>
      <c r="K607" s="27" t="str">
        <f t="shared" si="52"/>
        <v/>
      </c>
      <c r="P607" s="26" t="str">
        <f t="shared" si="53"/>
        <v/>
      </c>
      <c r="Q607" s="38" t="s">
        <v>781</v>
      </c>
      <c r="R607">
        <v>107.004</v>
      </c>
      <c r="S607" t="str">
        <f t="shared" si="54"/>
        <v/>
      </c>
      <c r="X607" s="26" t="str">
        <f t="shared" si="51"/>
        <v/>
      </c>
      <c r="Y607" s="38"/>
    </row>
    <row r="608" spans="5:25">
      <c r="E608" s="45"/>
      <c r="H608" s="45"/>
      <c r="K608" s="27" t="str">
        <f t="shared" si="52"/>
        <v/>
      </c>
      <c r="P608" s="26" t="str">
        <f t="shared" si="53"/>
        <v/>
      </c>
      <c r="Q608" s="38" t="s">
        <v>782</v>
      </c>
      <c r="R608">
        <v>107.304</v>
      </c>
      <c r="S608" t="str">
        <f t="shared" si="54"/>
        <v/>
      </c>
      <c r="X608" s="26" t="str">
        <f t="shared" si="51"/>
        <v/>
      </c>
      <c r="Y608" s="38"/>
    </row>
    <row r="609" spans="5:25">
      <c r="E609" s="45"/>
      <c r="H609" s="45"/>
      <c r="K609" s="27" t="str">
        <f t="shared" si="52"/>
        <v/>
      </c>
      <c r="P609" s="26" t="str">
        <f t="shared" si="53"/>
        <v/>
      </c>
      <c r="Q609" s="38" t="s">
        <v>783</v>
      </c>
      <c r="R609">
        <v>107.92400000000001</v>
      </c>
      <c r="S609" t="str">
        <f t="shared" si="54"/>
        <v/>
      </c>
      <c r="X609" s="26" t="str">
        <f t="shared" si="51"/>
        <v/>
      </c>
      <c r="Y609" s="38"/>
    </row>
    <row r="610" spans="5:25">
      <c r="E610" s="45"/>
      <c r="H610" s="45"/>
      <c r="K610" s="27" t="str">
        <f t="shared" si="52"/>
        <v/>
      </c>
      <c r="P610" s="26" t="str">
        <f t="shared" si="53"/>
        <v/>
      </c>
      <c r="Q610" s="38" t="s">
        <v>784</v>
      </c>
      <c r="R610">
        <v>108.124</v>
      </c>
      <c r="S610" t="str">
        <f t="shared" si="54"/>
        <v/>
      </c>
      <c r="X610" s="26" t="str">
        <f t="shared" si="51"/>
        <v/>
      </c>
      <c r="Y610" s="38"/>
    </row>
    <row r="611" spans="5:25">
      <c r="E611" s="45"/>
      <c r="H611" s="45"/>
      <c r="K611" s="27" t="str">
        <f t="shared" si="52"/>
        <v/>
      </c>
      <c r="P611" s="26" t="str">
        <f t="shared" si="53"/>
        <v/>
      </c>
      <c r="Q611" s="38" t="s">
        <v>785</v>
      </c>
      <c r="R611">
        <v>108.024</v>
      </c>
      <c r="S611" t="str">
        <f t="shared" si="54"/>
        <v/>
      </c>
      <c r="X611" s="26" t="str">
        <f t="shared" si="51"/>
        <v/>
      </c>
      <c r="Y611" s="38"/>
    </row>
    <row r="612" spans="5:25">
      <c r="E612" s="45"/>
      <c r="H612" s="45"/>
      <c r="K612" s="27" t="str">
        <f t="shared" si="52"/>
        <v/>
      </c>
      <c r="P612" s="26" t="str">
        <f t="shared" si="53"/>
        <v/>
      </c>
      <c r="Q612" s="38" t="s">
        <v>786</v>
      </c>
      <c r="R612">
        <v>107.614</v>
      </c>
      <c r="S612" t="str">
        <f t="shared" si="54"/>
        <v/>
      </c>
      <c r="X612" s="26" t="str">
        <f t="shared" si="51"/>
        <v/>
      </c>
      <c r="Y612" s="38"/>
    </row>
    <row r="613" spans="5:25">
      <c r="E613" s="45"/>
      <c r="H613" s="45"/>
      <c r="K613" s="27" t="str">
        <f t="shared" si="52"/>
        <v/>
      </c>
      <c r="P613" s="26" t="str">
        <f t="shared" si="53"/>
        <v/>
      </c>
      <c r="Q613" s="38" t="s">
        <v>787</v>
      </c>
      <c r="R613">
        <v>107.304</v>
      </c>
      <c r="S613" t="str">
        <f t="shared" si="54"/>
        <v/>
      </c>
      <c r="X613" s="26" t="str">
        <f t="shared" si="51"/>
        <v/>
      </c>
      <c r="Y613" s="38"/>
    </row>
    <row r="614" spans="5:25">
      <c r="E614" s="45"/>
      <c r="H614" s="45"/>
      <c r="K614" s="27" t="str">
        <f t="shared" si="52"/>
        <v/>
      </c>
      <c r="P614" s="26" t="str">
        <f t="shared" si="53"/>
        <v/>
      </c>
      <c r="Q614" s="38" t="s">
        <v>788</v>
      </c>
      <c r="R614">
        <v>107.004</v>
      </c>
      <c r="S614" t="str">
        <f t="shared" si="54"/>
        <v/>
      </c>
      <c r="X614" s="26" t="str">
        <f t="shared" si="51"/>
        <v/>
      </c>
      <c r="Y614" s="38"/>
    </row>
    <row r="615" spans="5:25">
      <c r="E615" s="45"/>
      <c r="H615" s="45"/>
      <c r="K615" s="27" t="str">
        <f t="shared" si="52"/>
        <v/>
      </c>
      <c r="P615" s="26" t="str">
        <f t="shared" si="53"/>
        <v/>
      </c>
      <c r="Q615" s="38" t="s">
        <v>789</v>
      </c>
      <c r="R615">
        <v>107.304</v>
      </c>
      <c r="S615" t="str">
        <f t="shared" si="54"/>
        <v/>
      </c>
      <c r="X615" s="26" t="str">
        <f t="shared" si="51"/>
        <v/>
      </c>
      <c r="Y615" s="38"/>
    </row>
    <row r="616" spans="5:25">
      <c r="E616" s="45"/>
      <c r="H616" s="45"/>
      <c r="K616" s="27" t="str">
        <f t="shared" si="52"/>
        <v/>
      </c>
      <c r="P616" s="26" t="str">
        <f t="shared" si="53"/>
        <v/>
      </c>
      <c r="Q616" s="38" t="s">
        <v>790</v>
      </c>
      <c r="R616">
        <v>107.304</v>
      </c>
      <c r="S616" t="str">
        <f t="shared" si="54"/>
        <v/>
      </c>
      <c r="X616" s="26" t="str">
        <f t="shared" si="51"/>
        <v/>
      </c>
      <c r="Y616" s="38"/>
    </row>
    <row r="617" spans="5:25">
      <c r="E617" s="45"/>
      <c r="H617" s="45"/>
      <c r="K617" s="27" t="str">
        <f t="shared" si="52"/>
        <v/>
      </c>
      <c r="P617" s="26" t="str">
        <f t="shared" si="53"/>
        <v/>
      </c>
      <c r="Q617" s="38" t="s">
        <v>791</v>
      </c>
      <c r="R617">
        <v>107.414</v>
      </c>
      <c r="S617" t="str">
        <f t="shared" si="54"/>
        <v/>
      </c>
      <c r="X617" s="26" t="str">
        <f t="shared" si="51"/>
        <v/>
      </c>
      <c r="Y617" s="38"/>
    </row>
    <row r="618" spans="5:25">
      <c r="E618" s="45"/>
      <c r="H618" s="45"/>
      <c r="K618" s="27" t="str">
        <f t="shared" si="52"/>
        <v/>
      </c>
      <c r="P618" s="26" t="str">
        <f t="shared" si="53"/>
        <v/>
      </c>
      <c r="Q618" s="38" t="s">
        <v>792</v>
      </c>
      <c r="R618">
        <v>107.414</v>
      </c>
      <c r="S618" t="str">
        <f t="shared" si="54"/>
        <v/>
      </c>
      <c r="X618" s="26" t="str">
        <f t="shared" si="51"/>
        <v/>
      </c>
      <c r="Y618" s="38"/>
    </row>
    <row r="619" spans="5:25">
      <c r="E619" s="45"/>
      <c r="H619" s="45"/>
      <c r="K619" s="27" t="str">
        <f t="shared" si="52"/>
        <v/>
      </c>
      <c r="P619" s="26" t="str">
        <f t="shared" si="53"/>
        <v/>
      </c>
      <c r="Q619" s="38" t="s">
        <v>793</v>
      </c>
      <c r="R619">
        <v>107.714</v>
      </c>
      <c r="S619" t="str">
        <f t="shared" si="54"/>
        <v/>
      </c>
      <c r="X619" s="26" t="str">
        <f t="shared" si="51"/>
        <v/>
      </c>
      <c r="Y619" s="38"/>
    </row>
    <row r="620" spans="5:25">
      <c r="E620" s="45"/>
      <c r="H620" s="45"/>
      <c r="K620" s="27" t="str">
        <f t="shared" si="52"/>
        <v/>
      </c>
      <c r="P620" s="26" t="str">
        <f t="shared" si="53"/>
        <v/>
      </c>
      <c r="Q620" s="38" t="s">
        <v>794</v>
      </c>
      <c r="R620">
        <v>107.92400000000001</v>
      </c>
      <c r="S620" t="str">
        <f t="shared" si="54"/>
        <v/>
      </c>
      <c r="X620" s="26" t="str">
        <f t="shared" si="51"/>
        <v/>
      </c>
      <c r="Y620" s="38"/>
    </row>
    <row r="621" spans="5:25">
      <c r="E621" s="45"/>
      <c r="H621" s="45"/>
      <c r="K621" s="27" t="str">
        <f t="shared" si="52"/>
        <v/>
      </c>
      <c r="P621" s="26" t="str">
        <f t="shared" si="53"/>
        <v/>
      </c>
      <c r="Q621" s="38" t="s">
        <v>795</v>
      </c>
      <c r="R621">
        <v>108.024</v>
      </c>
      <c r="S621" t="str">
        <f t="shared" si="54"/>
        <v/>
      </c>
      <c r="X621" s="26" t="str">
        <f t="shared" si="51"/>
        <v/>
      </c>
      <c r="Y621" s="38"/>
    </row>
    <row r="622" spans="5:25">
      <c r="E622" s="45"/>
      <c r="H622" s="45"/>
      <c r="K622" s="27" t="str">
        <f t="shared" si="52"/>
        <v/>
      </c>
      <c r="P622" s="26" t="str">
        <f t="shared" si="53"/>
        <v/>
      </c>
      <c r="Q622" s="38" t="s">
        <v>796</v>
      </c>
      <c r="R622">
        <v>107.92400000000001</v>
      </c>
      <c r="S622" t="str">
        <f t="shared" si="54"/>
        <v/>
      </c>
      <c r="X622" s="26" t="str">
        <f t="shared" si="51"/>
        <v/>
      </c>
      <c r="Y622" s="38"/>
    </row>
    <row r="623" spans="5:25">
      <c r="E623" s="45"/>
      <c r="H623" s="45"/>
      <c r="K623" s="27" t="str">
        <f t="shared" si="52"/>
        <v/>
      </c>
      <c r="P623" s="26" t="str">
        <f t="shared" si="53"/>
        <v/>
      </c>
      <c r="Q623" s="38" t="s">
        <v>797</v>
      </c>
      <c r="R623">
        <v>107.714</v>
      </c>
      <c r="S623" t="str">
        <f t="shared" si="54"/>
        <v/>
      </c>
      <c r="X623" s="26" t="str">
        <f t="shared" si="51"/>
        <v/>
      </c>
      <c r="Y623" s="38"/>
    </row>
    <row r="624" spans="5:25">
      <c r="E624" s="45"/>
      <c r="H624" s="45"/>
      <c r="K624" s="27" t="str">
        <f t="shared" si="52"/>
        <v/>
      </c>
      <c r="P624" s="26" t="str">
        <f t="shared" si="53"/>
        <v/>
      </c>
      <c r="Q624" s="38" t="s">
        <v>798</v>
      </c>
      <c r="R624">
        <v>107.614</v>
      </c>
      <c r="S624" t="str">
        <f t="shared" si="54"/>
        <v/>
      </c>
      <c r="X624" s="26" t="str">
        <f t="shared" si="51"/>
        <v/>
      </c>
      <c r="Y624" s="38"/>
    </row>
    <row r="625" spans="5:25">
      <c r="E625" s="45"/>
      <c r="H625" s="45"/>
      <c r="K625" s="27" t="str">
        <f t="shared" si="52"/>
        <v/>
      </c>
      <c r="P625" s="26" t="str">
        <f t="shared" si="53"/>
        <v/>
      </c>
      <c r="Q625" s="38" t="s">
        <v>799</v>
      </c>
      <c r="R625">
        <v>107.81399999999999</v>
      </c>
      <c r="S625" t="str">
        <f t="shared" si="54"/>
        <v/>
      </c>
      <c r="X625" s="26" t="str">
        <f t="shared" si="51"/>
        <v/>
      </c>
      <c r="Y625" s="38"/>
    </row>
    <row r="626" spans="5:25">
      <c r="E626" s="45"/>
      <c r="H626" s="45"/>
      <c r="K626" s="27" t="str">
        <f t="shared" si="52"/>
        <v/>
      </c>
      <c r="P626" s="26" t="str">
        <f t="shared" si="53"/>
        <v/>
      </c>
      <c r="Q626" s="38" t="s">
        <v>800</v>
      </c>
      <c r="R626">
        <v>107.81399999999999</v>
      </c>
      <c r="S626" t="str">
        <f t="shared" si="54"/>
        <v/>
      </c>
      <c r="X626" s="26" t="str">
        <f t="shared" si="51"/>
        <v/>
      </c>
      <c r="Y626" s="38"/>
    </row>
    <row r="627" spans="5:25">
      <c r="E627" s="45"/>
      <c r="H627" s="45"/>
      <c r="K627" s="27" t="str">
        <f t="shared" si="52"/>
        <v/>
      </c>
      <c r="P627" s="26" t="str">
        <f t="shared" si="53"/>
        <v/>
      </c>
      <c r="Q627" s="38" t="s">
        <v>801</v>
      </c>
      <c r="R627">
        <v>107.714</v>
      </c>
      <c r="S627" t="str">
        <f t="shared" si="54"/>
        <v/>
      </c>
      <c r="X627" s="26" t="str">
        <f t="shared" si="51"/>
        <v/>
      </c>
      <c r="Y627" s="38"/>
    </row>
    <row r="628" spans="5:25">
      <c r="E628" s="45"/>
      <c r="H628" s="45"/>
      <c r="K628" s="27" t="str">
        <f t="shared" si="52"/>
        <v/>
      </c>
      <c r="P628" s="26" t="str">
        <f t="shared" si="53"/>
        <v/>
      </c>
      <c r="Q628" s="38" t="s">
        <v>802</v>
      </c>
      <c r="R628">
        <v>107.514</v>
      </c>
      <c r="S628" t="str">
        <f t="shared" si="54"/>
        <v/>
      </c>
      <c r="X628" s="26" t="str">
        <f t="shared" si="51"/>
        <v/>
      </c>
      <c r="Y628" s="38"/>
    </row>
    <row r="629" spans="5:25">
      <c r="E629" s="45"/>
      <c r="H629" s="45"/>
      <c r="K629" s="27" t="str">
        <f t="shared" si="52"/>
        <v/>
      </c>
      <c r="P629" s="26" t="str">
        <f t="shared" si="53"/>
        <v/>
      </c>
      <c r="Q629" s="38" t="s">
        <v>803</v>
      </c>
      <c r="R629">
        <v>107.514</v>
      </c>
      <c r="S629" t="str">
        <f t="shared" si="54"/>
        <v/>
      </c>
      <c r="X629" s="26" t="str">
        <f t="shared" si="51"/>
        <v/>
      </c>
      <c r="Y629" s="38"/>
    </row>
    <row r="630" spans="5:25">
      <c r="E630" s="45"/>
      <c r="H630" s="45"/>
      <c r="K630" s="27" t="str">
        <f t="shared" si="52"/>
        <v/>
      </c>
      <c r="P630" s="26" t="str">
        <f t="shared" si="53"/>
        <v/>
      </c>
      <c r="Q630" s="38" t="s">
        <v>804</v>
      </c>
      <c r="R630">
        <v>107.514</v>
      </c>
      <c r="S630" t="str">
        <f t="shared" si="54"/>
        <v/>
      </c>
      <c r="X630" s="26" t="str">
        <f t="shared" si="51"/>
        <v/>
      </c>
      <c r="Y630" s="38"/>
    </row>
    <row r="631" spans="5:25">
      <c r="E631" s="45"/>
      <c r="H631" s="45"/>
      <c r="K631" s="27" t="str">
        <f t="shared" si="52"/>
        <v/>
      </c>
      <c r="P631" s="26" t="str">
        <f t="shared" si="53"/>
        <v/>
      </c>
      <c r="Q631" s="38" t="s">
        <v>805</v>
      </c>
      <c r="R631">
        <v>107.004</v>
      </c>
      <c r="S631" t="str">
        <f t="shared" si="54"/>
        <v/>
      </c>
      <c r="X631" s="26" t="str">
        <f t="shared" si="51"/>
        <v/>
      </c>
      <c r="Y631" s="38"/>
    </row>
    <row r="632" spans="5:25">
      <c r="E632" s="45"/>
      <c r="H632" s="45"/>
      <c r="K632" s="27" t="str">
        <f t="shared" si="52"/>
        <v/>
      </c>
      <c r="P632" s="26" t="str">
        <f t="shared" si="53"/>
        <v/>
      </c>
      <c r="Q632" s="38" t="s">
        <v>806</v>
      </c>
      <c r="R632">
        <v>106.395</v>
      </c>
      <c r="S632" t="str">
        <f t="shared" si="54"/>
        <v/>
      </c>
      <c r="X632" s="26" t="str">
        <f t="shared" si="51"/>
        <v/>
      </c>
      <c r="Y632" s="38"/>
    </row>
    <row r="633" spans="5:25">
      <c r="E633" s="45"/>
      <c r="H633" s="45"/>
      <c r="K633" s="27" t="str">
        <f t="shared" si="52"/>
        <v/>
      </c>
      <c r="P633" s="26" t="str">
        <f t="shared" si="53"/>
        <v/>
      </c>
      <c r="Q633" s="38" t="s">
        <v>807</v>
      </c>
      <c r="R633">
        <v>106.185</v>
      </c>
      <c r="S633" t="str">
        <f t="shared" si="54"/>
        <v/>
      </c>
      <c r="X633" s="26" t="str">
        <f t="shared" si="51"/>
        <v/>
      </c>
      <c r="Y633" s="38"/>
    </row>
    <row r="634" spans="5:25">
      <c r="E634" s="45"/>
      <c r="H634" s="45"/>
      <c r="K634" s="27" t="str">
        <f t="shared" si="52"/>
        <v/>
      </c>
      <c r="P634" s="26" t="str">
        <f t="shared" si="53"/>
        <v/>
      </c>
      <c r="Q634" s="38" t="s">
        <v>808</v>
      </c>
      <c r="R634">
        <v>105.88500000000001</v>
      </c>
      <c r="S634" t="str">
        <f t="shared" si="54"/>
        <v/>
      </c>
      <c r="X634" s="26" t="str">
        <f t="shared" si="51"/>
        <v/>
      </c>
      <c r="Y634" s="38"/>
    </row>
    <row r="635" spans="5:25">
      <c r="E635" s="45"/>
      <c r="H635" s="45"/>
      <c r="K635" s="27" t="str">
        <f t="shared" si="52"/>
        <v/>
      </c>
      <c r="P635" s="26" t="str">
        <f t="shared" si="53"/>
        <v/>
      </c>
      <c r="Q635" s="38" t="s">
        <v>809</v>
      </c>
      <c r="R635">
        <v>105.88500000000001</v>
      </c>
      <c r="S635" t="str">
        <f t="shared" si="54"/>
        <v/>
      </c>
      <c r="X635" s="26" t="str">
        <f t="shared" si="51"/>
        <v/>
      </c>
      <c r="Y635" s="38"/>
    </row>
    <row r="636" spans="5:25">
      <c r="E636" s="45"/>
      <c r="H636" s="45"/>
      <c r="K636" s="27" t="str">
        <f t="shared" si="52"/>
        <v/>
      </c>
      <c r="P636" s="26" t="str">
        <f t="shared" si="53"/>
        <v/>
      </c>
      <c r="Q636" s="38" t="s">
        <v>810</v>
      </c>
      <c r="R636">
        <v>105.88500000000001</v>
      </c>
      <c r="S636" t="str">
        <f t="shared" si="54"/>
        <v/>
      </c>
      <c r="X636" s="26" t="str">
        <f t="shared" ref="X636:X699" si="55">IF(V636="","",X635+V636-V635)</f>
        <v/>
      </c>
      <c r="Y636" s="38"/>
    </row>
    <row r="637" spans="5:25">
      <c r="E637" s="45"/>
      <c r="H637" s="45"/>
      <c r="K637" s="27" t="str">
        <f t="shared" si="52"/>
        <v/>
      </c>
      <c r="P637" s="26" t="str">
        <f t="shared" si="53"/>
        <v/>
      </c>
      <c r="Q637" s="38" t="s">
        <v>811</v>
      </c>
      <c r="R637">
        <v>106.285</v>
      </c>
      <c r="S637" t="str">
        <f t="shared" si="54"/>
        <v/>
      </c>
      <c r="X637" s="26" t="str">
        <f t="shared" si="55"/>
        <v/>
      </c>
      <c r="Y637" s="38"/>
    </row>
    <row r="638" spans="5:25">
      <c r="E638" s="45"/>
      <c r="H638" s="45"/>
      <c r="K638" s="27" t="str">
        <f t="shared" si="52"/>
        <v/>
      </c>
      <c r="P638" s="26" t="str">
        <f t="shared" si="53"/>
        <v/>
      </c>
      <c r="Q638" s="38" t="s">
        <v>812</v>
      </c>
      <c r="R638">
        <v>106.595</v>
      </c>
      <c r="S638" t="str">
        <f t="shared" si="54"/>
        <v/>
      </c>
      <c r="X638" s="26" t="str">
        <f t="shared" si="55"/>
        <v/>
      </c>
      <c r="Y638" s="38"/>
    </row>
    <row r="639" spans="5:25">
      <c r="E639" s="45"/>
      <c r="H639" s="45"/>
      <c r="K639" s="27" t="str">
        <f t="shared" si="52"/>
        <v/>
      </c>
      <c r="P639" s="26" t="str">
        <f t="shared" si="53"/>
        <v/>
      </c>
      <c r="Q639" s="38" t="s">
        <v>813</v>
      </c>
      <c r="R639">
        <v>106.495</v>
      </c>
      <c r="S639" t="str">
        <f t="shared" si="54"/>
        <v/>
      </c>
      <c r="X639" s="26" t="str">
        <f t="shared" si="55"/>
        <v/>
      </c>
      <c r="Y639" s="38"/>
    </row>
    <row r="640" spans="5:25">
      <c r="E640" s="45"/>
      <c r="H640" s="45"/>
      <c r="K640" s="27" t="str">
        <f t="shared" si="52"/>
        <v/>
      </c>
      <c r="P640" s="26" t="str">
        <f t="shared" si="53"/>
        <v/>
      </c>
      <c r="Q640" s="38" t="s">
        <v>814</v>
      </c>
      <c r="R640">
        <v>106.69499999999999</v>
      </c>
      <c r="S640" t="str">
        <f t="shared" si="54"/>
        <v/>
      </c>
      <c r="X640" s="26" t="str">
        <f t="shared" si="55"/>
        <v/>
      </c>
      <c r="Y640" s="38"/>
    </row>
    <row r="641" spans="5:25">
      <c r="E641" s="45"/>
      <c r="H641" s="45"/>
      <c r="K641" s="27" t="str">
        <f t="shared" si="52"/>
        <v/>
      </c>
      <c r="P641" s="26" t="str">
        <f t="shared" si="53"/>
        <v/>
      </c>
      <c r="Q641" s="38" t="s">
        <v>815</v>
      </c>
      <c r="R641">
        <v>106.795</v>
      </c>
      <c r="S641" t="str">
        <f t="shared" si="54"/>
        <v/>
      </c>
      <c r="X641" s="26" t="str">
        <f t="shared" si="55"/>
        <v/>
      </c>
      <c r="Y641" s="38"/>
    </row>
    <row r="642" spans="5:25">
      <c r="E642" s="45"/>
      <c r="H642" s="45"/>
      <c r="K642" s="27" t="str">
        <f t="shared" si="52"/>
        <v/>
      </c>
      <c r="P642" s="26" t="str">
        <f t="shared" si="53"/>
        <v/>
      </c>
      <c r="Q642" s="38" t="s">
        <v>816</v>
      </c>
      <c r="R642">
        <v>107.304</v>
      </c>
      <c r="S642" t="str">
        <f t="shared" si="54"/>
        <v/>
      </c>
      <c r="X642" s="26" t="str">
        <f t="shared" si="55"/>
        <v/>
      </c>
      <c r="Y642" s="38"/>
    </row>
    <row r="643" spans="5:25">
      <c r="E643" s="45"/>
      <c r="H643" s="45"/>
      <c r="K643" s="27" t="str">
        <f t="shared" si="52"/>
        <v/>
      </c>
      <c r="P643" s="26" t="str">
        <f t="shared" si="53"/>
        <v/>
      </c>
      <c r="Q643" s="38" t="s">
        <v>817</v>
      </c>
      <c r="R643">
        <v>107.92400000000001</v>
      </c>
      <c r="S643" t="str">
        <f t="shared" si="54"/>
        <v/>
      </c>
      <c r="X643" s="26" t="str">
        <f t="shared" si="55"/>
        <v/>
      </c>
      <c r="Y643" s="38"/>
    </row>
    <row r="644" spans="5:25">
      <c r="E644" s="45"/>
      <c r="H644" s="45"/>
      <c r="K644" s="27" t="str">
        <f t="shared" ref="K644:K707" si="56">IF(M644="","",K643+(M644-M643)/24)</f>
        <v/>
      </c>
      <c r="P644" s="26" t="str">
        <f t="shared" ref="P644:P707" si="57">IF(N644="","",P643+N644-N643)</f>
        <v/>
      </c>
      <c r="Q644" s="38" t="s">
        <v>818</v>
      </c>
      <c r="R644">
        <v>108.124</v>
      </c>
      <c r="S644" t="str">
        <f t="shared" ref="S644:S707" si="58">IF(N644="","",S643-N644+N643)</f>
        <v/>
      </c>
      <c r="X644" s="26" t="str">
        <f t="shared" si="55"/>
        <v/>
      </c>
      <c r="Y644" s="38"/>
    </row>
    <row r="645" spans="5:25">
      <c r="E645" s="45"/>
      <c r="H645" s="45"/>
      <c r="K645" s="27" t="str">
        <f t="shared" si="56"/>
        <v/>
      </c>
      <c r="P645" s="26" t="str">
        <f t="shared" si="57"/>
        <v/>
      </c>
      <c r="Q645" s="38" t="s">
        <v>819</v>
      </c>
      <c r="R645">
        <v>108.224</v>
      </c>
      <c r="S645" t="str">
        <f t="shared" si="58"/>
        <v/>
      </c>
      <c r="X645" s="26" t="str">
        <f t="shared" si="55"/>
        <v/>
      </c>
      <c r="Y645" s="38"/>
    </row>
    <row r="646" spans="5:25">
      <c r="E646" s="45"/>
      <c r="H646" s="45"/>
      <c r="K646" s="27" t="str">
        <f t="shared" si="56"/>
        <v/>
      </c>
      <c r="P646" s="26" t="str">
        <f t="shared" si="57"/>
        <v/>
      </c>
      <c r="Q646" s="38" t="s">
        <v>820</v>
      </c>
      <c r="R646">
        <v>107.92400000000001</v>
      </c>
      <c r="S646" t="str">
        <f t="shared" si="58"/>
        <v/>
      </c>
      <c r="X646" s="26" t="str">
        <f t="shared" si="55"/>
        <v/>
      </c>
      <c r="Y646" s="38"/>
    </row>
    <row r="647" spans="5:25">
      <c r="E647" s="45"/>
      <c r="H647" s="45"/>
      <c r="K647" s="27" t="str">
        <f t="shared" si="56"/>
        <v/>
      </c>
      <c r="P647" s="26" t="str">
        <f t="shared" si="57"/>
        <v/>
      </c>
      <c r="Q647" s="38" t="s">
        <v>821</v>
      </c>
      <c r="R647">
        <v>107.714</v>
      </c>
      <c r="S647" t="str">
        <f t="shared" si="58"/>
        <v/>
      </c>
      <c r="X647" s="26" t="str">
        <f t="shared" si="55"/>
        <v/>
      </c>
      <c r="Y647" s="38"/>
    </row>
    <row r="648" spans="5:25">
      <c r="E648" s="45"/>
      <c r="H648" s="45"/>
      <c r="K648" s="27" t="str">
        <f t="shared" si="56"/>
        <v/>
      </c>
      <c r="P648" s="26" t="str">
        <f t="shared" si="57"/>
        <v/>
      </c>
      <c r="Q648" s="38" t="s">
        <v>822</v>
      </c>
      <c r="R648">
        <v>107.104</v>
      </c>
      <c r="S648" t="str">
        <f t="shared" si="58"/>
        <v/>
      </c>
      <c r="X648" s="26" t="str">
        <f t="shared" si="55"/>
        <v/>
      </c>
      <c r="Y648" s="38"/>
    </row>
    <row r="649" spans="5:25">
      <c r="E649" s="45"/>
      <c r="H649" s="45"/>
      <c r="K649" s="27" t="str">
        <f t="shared" si="56"/>
        <v/>
      </c>
      <c r="P649" s="26" t="str">
        <f t="shared" si="57"/>
        <v/>
      </c>
      <c r="Q649" s="38" t="s">
        <v>823</v>
      </c>
      <c r="R649">
        <v>107.004</v>
      </c>
      <c r="S649" t="str">
        <f t="shared" si="58"/>
        <v/>
      </c>
      <c r="X649" s="26" t="str">
        <f t="shared" si="55"/>
        <v/>
      </c>
      <c r="Y649" s="38"/>
    </row>
    <row r="650" spans="5:25">
      <c r="E650" s="45"/>
      <c r="H650" s="45"/>
      <c r="K650" s="27" t="str">
        <f t="shared" si="56"/>
        <v/>
      </c>
      <c r="P650" s="26" t="str">
        <f t="shared" si="57"/>
        <v/>
      </c>
      <c r="Q650" s="38" t="s">
        <v>824</v>
      </c>
      <c r="R650">
        <v>106.905</v>
      </c>
      <c r="S650" t="str">
        <f t="shared" si="58"/>
        <v/>
      </c>
      <c r="X650" s="26" t="str">
        <f t="shared" si="55"/>
        <v/>
      </c>
      <c r="Y650" s="38"/>
    </row>
    <row r="651" spans="5:25">
      <c r="E651" s="45"/>
      <c r="H651" s="45"/>
      <c r="K651" s="27" t="str">
        <f t="shared" si="56"/>
        <v/>
      </c>
      <c r="P651" s="26" t="str">
        <f t="shared" si="57"/>
        <v/>
      </c>
      <c r="Q651" s="38" t="s">
        <v>825</v>
      </c>
      <c r="R651">
        <v>106.905</v>
      </c>
      <c r="S651" t="str">
        <f t="shared" si="58"/>
        <v/>
      </c>
      <c r="X651" s="26" t="str">
        <f t="shared" si="55"/>
        <v/>
      </c>
      <c r="Y651" s="38"/>
    </row>
    <row r="652" spans="5:25">
      <c r="E652" s="45"/>
      <c r="H652" s="45"/>
      <c r="K652" s="27" t="str">
        <f t="shared" si="56"/>
        <v/>
      </c>
      <c r="P652" s="26" t="str">
        <f t="shared" si="57"/>
        <v/>
      </c>
      <c r="Q652" s="38" t="s">
        <v>826</v>
      </c>
      <c r="R652">
        <v>107.304</v>
      </c>
      <c r="S652" t="str">
        <f t="shared" si="58"/>
        <v/>
      </c>
      <c r="X652" s="26" t="str">
        <f t="shared" si="55"/>
        <v/>
      </c>
      <c r="Y652" s="38"/>
    </row>
    <row r="653" spans="5:25">
      <c r="E653" s="45"/>
      <c r="H653" s="45"/>
      <c r="K653" s="27" t="str">
        <f t="shared" si="56"/>
        <v/>
      </c>
      <c r="P653" s="26" t="str">
        <f t="shared" si="57"/>
        <v/>
      </c>
      <c r="Q653" s="38" t="s">
        <v>827</v>
      </c>
      <c r="R653">
        <v>107.304</v>
      </c>
      <c r="S653" t="str">
        <f t="shared" si="58"/>
        <v/>
      </c>
      <c r="X653" s="26" t="str">
        <f t="shared" si="55"/>
        <v/>
      </c>
      <c r="Y653" s="38"/>
    </row>
    <row r="654" spans="5:25">
      <c r="E654" s="45"/>
      <c r="H654" s="45"/>
      <c r="K654" s="27" t="str">
        <f t="shared" si="56"/>
        <v/>
      </c>
      <c r="P654" s="26" t="str">
        <f t="shared" si="57"/>
        <v/>
      </c>
      <c r="Q654" s="38" t="s">
        <v>828</v>
      </c>
      <c r="R654">
        <v>107.614</v>
      </c>
      <c r="S654" t="str">
        <f t="shared" si="58"/>
        <v/>
      </c>
      <c r="X654" s="26" t="str">
        <f t="shared" si="55"/>
        <v/>
      </c>
      <c r="Y654" s="38"/>
    </row>
    <row r="655" spans="5:25">
      <c r="E655" s="45"/>
      <c r="H655" s="45"/>
      <c r="K655" s="27" t="str">
        <f t="shared" si="56"/>
        <v/>
      </c>
      <c r="P655" s="26" t="str">
        <f t="shared" si="57"/>
        <v/>
      </c>
      <c r="Q655" s="38" t="s">
        <v>829</v>
      </c>
      <c r="R655">
        <v>107.614</v>
      </c>
      <c r="S655" t="str">
        <f t="shared" si="58"/>
        <v/>
      </c>
      <c r="X655" s="26" t="str">
        <f t="shared" si="55"/>
        <v/>
      </c>
      <c r="Y655" s="38"/>
    </row>
    <row r="656" spans="5:25">
      <c r="E656" s="45"/>
      <c r="H656" s="45"/>
      <c r="K656" s="27" t="str">
        <f t="shared" si="56"/>
        <v/>
      </c>
      <c r="P656" s="26" t="str">
        <f t="shared" si="57"/>
        <v/>
      </c>
      <c r="Q656" s="38" t="s">
        <v>830</v>
      </c>
      <c r="R656">
        <v>107.414</v>
      </c>
      <c r="S656" t="str">
        <f t="shared" si="58"/>
        <v/>
      </c>
      <c r="X656" s="26" t="str">
        <f t="shared" si="55"/>
        <v/>
      </c>
      <c r="Y656" s="38"/>
    </row>
    <row r="657" spans="5:25">
      <c r="E657" s="45"/>
      <c r="H657" s="45"/>
      <c r="K657" s="27" t="str">
        <f t="shared" si="56"/>
        <v/>
      </c>
      <c r="P657" s="26" t="str">
        <f t="shared" si="57"/>
        <v/>
      </c>
      <c r="Q657" s="38" t="s">
        <v>831</v>
      </c>
      <c r="R657">
        <v>107.714</v>
      </c>
      <c r="S657" t="str">
        <f t="shared" si="58"/>
        <v/>
      </c>
      <c r="X657" s="26" t="str">
        <f t="shared" si="55"/>
        <v/>
      </c>
      <c r="Y657" s="38"/>
    </row>
    <row r="658" spans="5:25">
      <c r="E658" s="45"/>
      <c r="H658" s="45"/>
      <c r="K658" s="27" t="str">
        <f t="shared" si="56"/>
        <v/>
      </c>
      <c r="P658" s="26" t="str">
        <f t="shared" si="57"/>
        <v/>
      </c>
      <c r="Q658" s="38" t="s">
        <v>832</v>
      </c>
      <c r="R658">
        <v>108.024</v>
      </c>
      <c r="S658" t="str">
        <f t="shared" si="58"/>
        <v/>
      </c>
      <c r="X658" s="26" t="str">
        <f t="shared" si="55"/>
        <v/>
      </c>
      <c r="Y658" s="38"/>
    </row>
    <row r="659" spans="5:25">
      <c r="E659" s="45"/>
      <c r="H659" s="45"/>
      <c r="K659" s="27" t="str">
        <f t="shared" si="56"/>
        <v/>
      </c>
      <c r="P659" s="26" t="str">
        <f t="shared" si="57"/>
        <v/>
      </c>
      <c r="Q659" s="38" t="s">
        <v>833</v>
      </c>
      <c r="R659">
        <v>108.224</v>
      </c>
      <c r="S659" t="str">
        <f t="shared" si="58"/>
        <v/>
      </c>
      <c r="X659" s="26" t="str">
        <f t="shared" si="55"/>
        <v/>
      </c>
      <c r="Y659" s="38"/>
    </row>
    <row r="660" spans="5:25">
      <c r="E660" s="45"/>
      <c r="H660" s="45"/>
      <c r="K660" s="27" t="str">
        <f t="shared" si="56"/>
        <v/>
      </c>
      <c r="P660" s="26" t="str">
        <f t="shared" si="57"/>
        <v/>
      </c>
      <c r="Q660" s="38" t="s">
        <v>834</v>
      </c>
      <c r="R660">
        <v>108.124</v>
      </c>
      <c r="S660" t="str">
        <f t="shared" si="58"/>
        <v/>
      </c>
      <c r="X660" s="26" t="str">
        <f t="shared" si="55"/>
        <v/>
      </c>
      <c r="Y660" s="38"/>
    </row>
    <row r="661" spans="5:25">
      <c r="E661" s="45"/>
      <c r="H661" s="45"/>
      <c r="K661" s="27" t="str">
        <f t="shared" si="56"/>
        <v/>
      </c>
      <c r="P661" s="26" t="str">
        <f t="shared" si="57"/>
        <v/>
      </c>
      <c r="Q661" s="38" t="s">
        <v>835</v>
      </c>
      <c r="R661">
        <v>107.92400000000001</v>
      </c>
      <c r="S661" t="str">
        <f t="shared" si="58"/>
        <v/>
      </c>
      <c r="X661" s="26" t="str">
        <f t="shared" si="55"/>
        <v/>
      </c>
      <c r="Y661" s="38"/>
    </row>
    <row r="662" spans="5:25">
      <c r="E662" s="45"/>
      <c r="H662" s="45"/>
      <c r="K662" s="27" t="str">
        <f t="shared" si="56"/>
        <v/>
      </c>
      <c r="P662" s="26" t="str">
        <f t="shared" si="57"/>
        <v/>
      </c>
      <c r="Q662" s="38" t="s">
        <v>836</v>
      </c>
      <c r="R662">
        <v>107.514</v>
      </c>
      <c r="S662" t="str">
        <f t="shared" si="58"/>
        <v/>
      </c>
      <c r="X662" s="26" t="str">
        <f t="shared" si="55"/>
        <v/>
      </c>
      <c r="Y662" s="38"/>
    </row>
    <row r="663" spans="5:25">
      <c r="E663" s="45"/>
      <c r="H663" s="45"/>
      <c r="K663" s="27" t="str">
        <f t="shared" si="56"/>
        <v/>
      </c>
      <c r="P663" s="26" t="str">
        <f t="shared" si="57"/>
        <v/>
      </c>
      <c r="Q663" s="38" t="s">
        <v>837</v>
      </c>
      <c r="R663">
        <v>107.414</v>
      </c>
      <c r="S663" t="str">
        <f t="shared" si="58"/>
        <v/>
      </c>
      <c r="X663" s="26" t="str">
        <f t="shared" si="55"/>
        <v/>
      </c>
      <c r="Y663" s="38"/>
    </row>
    <row r="664" spans="5:25">
      <c r="E664" s="45"/>
      <c r="H664" s="45"/>
      <c r="K664" s="27" t="str">
        <f t="shared" si="56"/>
        <v/>
      </c>
      <c r="P664" s="26" t="str">
        <f t="shared" si="57"/>
        <v/>
      </c>
      <c r="Q664" s="38" t="s">
        <v>838</v>
      </c>
      <c r="R664">
        <v>107.414</v>
      </c>
      <c r="S664" t="str">
        <f t="shared" si="58"/>
        <v/>
      </c>
      <c r="X664" s="26" t="str">
        <f t="shared" si="55"/>
        <v/>
      </c>
      <c r="Y664" s="38"/>
    </row>
    <row r="665" spans="5:25">
      <c r="E665" s="45"/>
      <c r="H665" s="45"/>
      <c r="K665" s="27" t="str">
        <f t="shared" si="56"/>
        <v/>
      </c>
      <c r="P665" s="26" t="str">
        <f t="shared" si="57"/>
        <v/>
      </c>
      <c r="Q665" s="38" t="s">
        <v>839</v>
      </c>
      <c r="R665">
        <v>107.714</v>
      </c>
      <c r="S665" t="str">
        <f t="shared" si="58"/>
        <v/>
      </c>
      <c r="X665" s="26" t="str">
        <f t="shared" si="55"/>
        <v/>
      </c>
      <c r="Y665" s="38"/>
    </row>
    <row r="666" spans="5:25">
      <c r="E666" s="45"/>
      <c r="H666" s="45"/>
      <c r="K666" s="27" t="str">
        <f t="shared" si="56"/>
        <v/>
      </c>
      <c r="P666" s="26" t="str">
        <f t="shared" si="57"/>
        <v/>
      </c>
      <c r="Q666" s="38" t="s">
        <v>840</v>
      </c>
      <c r="R666">
        <v>108.024</v>
      </c>
      <c r="S666" t="str">
        <f t="shared" si="58"/>
        <v/>
      </c>
      <c r="X666" s="26" t="str">
        <f t="shared" si="55"/>
        <v/>
      </c>
      <c r="Y666" s="38"/>
    </row>
    <row r="667" spans="5:25">
      <c r="E667" s="45"/>
      <c r="H667" s="45"/>
      <c r="K667" s="27" t="str">
        <f t="shared" si="56"/>
        <v/>
      </c>
      <c r="P667" s="26" t="str">
        <f t="shared" si="57"/>
        <v/>
      </c>
      <c r="Q667" s="38" t="s">
        <v>841</v>
      </c>
      <c r="R667">
        <v>108.024</v>
      </c>
      <c r="S667" t="str">
        <f t="shared" si="58"/>
        <v/>
      </c>
      <c r="X667" s="26" t="str">
        <f t="shared" si="55"/>
        <v/>
      </c>
      <c r="Y667" s="38"/>
    </row>
    <row r="668" spans="5:25">
      <c r="E668" s="45"/>
      <c r="H668" s="45"/>
      <c r="K668" s="27" t="str">
        <f t="shared" si="56"/>
        <v/>
      </c>
      <c r="P668" s="26" t="str">
        <f t="shared" si="57"/>
        <v/>
      </c>
      <c r="Q668" s="38" t="s">
        <v>842</v>
      </c>
      <c r="R668">
        <v>107.714</v>
      </c>
      <c r="S668" t="str">
        <f t="shared" si="58"/>
        <v/>
      </c>
      <c r="X668" s="26" t="str">
        <f t="shared" si="55"/>
        <v/>
      </c>
      <c r="Y668" s="38"/>
    </row>
    <row r="669" spans="5:25">
      <c r="E669" s="45"/>
      <c r="H669" s="45"/>
      <c r="K669" s="27" t="str">
        <f t="shared" si="56"/>
        <v/>
      </c>
      <c r="P669" s="26" t="str">
        <f t="shared" si="57"/>
        <v/>
      </c>
      <c r="Q669" s="38" t="s">
        <v>843</v>
      </c>
      <c r="R669">
        <v>106.69499999999999</v>
      </c>
      <c r="S669" t="str">
        <f t="shared" si="58"/>
        <v/>
      </c>
      <c r="X669" s="26" t="str">
        <f t="shared" si="55"/>
        <v/>
      </c>
      <c r="Y669" s="38"/>
    </row>
    <row r="670" spans="5:25">
      <c r="E670" s="45"/>
      <c r="H670" s="45"/>
      <c r="K670" s="27" t="str">
        <f t="shared" si="56"/>
        <v/>
      </c>
      <c r="P670" s="26" t="str">
        <f t="shared" si="57"/>
        <v/>
      </c>
      <c r="Q670" s="38" t="s">
        <v>844</v>
      </c>
      <c r="R670">
        <v>106.185</v>
      </c>
      <c r="S670" t="str">
        <f t="shared" si="58"/>
        <v/>
      </c>
      <c r="X670" s="26" t="str">
        <f t="shared" si="55"/>
        <v/>
      </c>
      <c r="Y670" s="38"/>
    </row>
    <row r="671" spans="5:25">
      <c r="E671" s="45"/>
      <c r="H671" s="45"/>
      <c r="K671" s="27" t="str">
        <f t="shared" si="56"/>
        <v/>
      </c>
      <c r="P671" s="26" t="str">
        <f t="shared" si="57"/>
        <v/>
      </c>
      <c r="Q671" s="38" t="s">
        <v>845</v>
      </c>
      <c r="R671">
        <v>105.88500000000001</v>
      </c>
      <c r="S671" t="str">
        <f t="shared" si="58"/>
        <v/>
      </c>
      <c r="X671" s="26" t="str">
        <f t="shared" si="55"/>
        <v/>
      </c>
      <c r="Y671" s="38"/>
    </row>
    <row r="672" spans="5:25">
      <c r="E672" s="45"/>
      <c r="H672" s="45"/>
      <c r="K672" s="27" t="str">
        <f t="shared" si="56"/>
        <v/>
      </c>
      <c r="P672" s="26" t="str">
        <f t="shared" si="57"/>
        <v/>
      </c>
      <c r="Q672" s="38" t="s">
        <v>846</v>
      </c>
      <c r="R672">
        <v>105.88500000000001</v>
      </c>
      <c r="S672" t="str">
        <f t="shared" si="58"/>
        <v/>
      </c>
      <c r="X672" s="26" t="str">
        <f t="shared" si="55"/>
        <v/>
      </c>
      <c r="Y672" s="38"/>
    </row>
    <row r="673" spans="5:25">
      <c r="E673" s="45"/>
      <c r="H673" s="45"/>
      <c r="K673" s="27" t="str">
        <f t="shared" si="56"/>
        <v/>
      </c>
      <c r="P673" s="26" t="str">
        <f t="shared" si="57"/>
        <v/>
      </c>
      <c r="Q673" s="38" t="s">
        <v>847</v>
      </c>
      <c r="R673">
        <v>105.88500000000001</v>
      </c>
      <c r="S673" t="str">
        <f t="shared" si="58"/>
        <v/>
      </c>
      <c r="X673" s="26" t="str">
        <f t="shared" si="55"/>
        <v/>
      </c>
      <c r="Y673" s="38"/>
    </row>
    <row r="674" spans="5:25">
      <c r="E674" s="45"/>
      <c r="H674" s="45"/>
      <c r="K674" s="27" t="str">
        <f t="shared" si="56"/>
        <v/>
      </c>
      <c r="P674" s="26" t="str">
        <f t="shared" si="57"/>
        <v/>
      </c>
      <c r="Q674" s="38" t="s">
        <v>848</v>
      </c>
      <c r="R674">
        <v>106.08499999999999</v>
      </c>
      <c r="S674" t="str">
        <f t="shared" si="58"/>
        <v/>
      </c>
      <c r="X674" s="26" t="str">
        <f t="shared" si="55"/>
        <v/>
      </c>
      <c r="Y674" s="38"/>
    </row>
    <row r="675" spans="5:25">
      <c r="E675" s="45"/>
      <c r="H675" s="45"/>
      <c r="K675" s="27" t="str">
        <f t="shared" si="56"/>
        <v/>
      </c>
      <c r="P675" s="26" t="str">
        <f t="shared" si="57"/>
        <v/>
      </c>
      <c r="Q675" s="38" t="s">
        <v>849</v>
      </c>
      <c r="R675">
        <v>107.104</v>
      </c>
      <c r="S675" t="str">
        <f t="shared" si="58"/>
        <v/>
      </c>
      <c r="X675" s="26" t="str">
        <f t="shared" si="55"/>
        <v/>
      </c>
      <c r="Y675" s="38"/>
    </row>
    <row r="676" spans="5:25">
      <c r="E676" s="45"/>
      <c r="H676" s="45"/>
      <c r="K676" s="27" t="str">
        <f t="shared" si="56"/>
        <v/>
      </c>
      <c r="P676" s="26" t="str">
        <f t="shared" si="57"/>
        <v/>
      </c>
      <c r="Q676" s="38" t="s">
        <v>850</v>
      </c>
      <c r="R676">
        <v>107.20399999999999</v>
      </c>
      <c r="S676" t="str">
        <f t="shared" si="58"/>
        <v/>
      </c>
      <c r="X676" s="26" t="str">
        <f t="shared" si="55"/>
        <v/>
      </c>
      <c r="Y676" s="38"/>
    </row>
    <row r="677" spans="5:25">
      <c r="E677" s="45"/>
      <c r="H677" s="45"/>
      <c r="K677" s="27" t="str">
        <f t="shared" si="56"/>
        <v/>
      </c>
      <c r="P677" s="26" t="str">
        <f t="shared" si="57"/>
        <v/>
      </c>
      <c r="Q677" s="38" t="s">
        <v>851</v>
      </c>
      <c r="R677">
        <v>107.104</v>
      </c>
      <c r="S677" t="str">
        <f t="shared" si="58"/>
        <v/>
      </c>
      <c r="X677" s="26" t="str">
        <f t="shared" si="55"/>
        <v/>
      </c>
      <c r="Y677" s="38"/>
    </row>
    <row r="678" spans="5:25">
      <c r="E678" s="45"/>
      <c r="H678" s="45"/>
      <c r="K678" s="27" t="str">
        <f t="shared" si="56"/>
        <v/>
      </c>
      <c r="P678" s="26" t="str">
        <f t="shared" si="57"/>
        <v/>
      </c>
      <c r="Q678" s="38" t="s">
        <v>852</v>
      </c>
      <c r="R678">
        <v>107.004</v>
      </c>
      <c r="S678" t="str">
        <f t="shared" si="58"/>
        <v/>
      </c>
      <c r="X678" s="26" t="str">
        <f t="shared" si="55"/>
        <v/>
      </c>
      <c r="Y678" s="38"/>
    </row>
    <row r="679" spans="5:25">
      <c r="E679" s="45"/>
      <c r="H679" s="45"/>
      <c r="K679" s="27" t="str">
        <f t="shared" si="56"/>
        <v/>
      </c>
      <c r="P679" s="26" t="str">
        <f t="shared" si="57"/>
        <v/>
      </c>
      <c r="Q679" s="38" t="s">
        <v>853</v>
      </c>
      <c r="R679">
        <v>106.595</v>
      </c>
      <c r="S679" t="str">
        <f t="shared" si="58"/>
        <v/>
      </c>
      <c r="X679" s="26" t="str">
        <f t="shared" si="55"/>
        <v/>
      </c>
      <c r="Y679" s="38"/>
    </row>
    <row r="680" spans="5:25">
      <c r="E680" s="45"/>
      <c r="H680" s="45"/>
      <c r="K680" s="27" t="str">
        <f t="shared" si="56"/>
        <v/>
      </c>
      <c r="P680" s="26" t="str">
        <f t="shared" si="57"/>
        <v/>
      </c>
      <c r="Q680" s="38" t="s">
        <v>854</v>
      </c>
      <c r="R680">
        <v>106.495</v>
      </c>
      <c r="S680" t="str">
        <f t="shared" si="58"/>
        <v/>
      </c>
      <c r="X680" s="26" t="str">
        <f t="shared" si="55"/>
        <v/>
      </c>
      <c r="Y680" s="38"/>
    </row>
    <row r="681" spans="5:25">
      <c r="E681" s="45"/>
      <c r="H681" s="45"/>
      <c r="K681" s="27" t="str">
        <f t="shared" si="56"/>
        <v/>
      </c>
      <c r="P681" s="26" t="str">
        <f t="shared" si="57"/>
        <v/>
      </c>
      <c r="Q681" s="38" t="s">
        <v>855</v>
      </c>
      <c r="R681">
        <v>106.395</v>
      </c>
      <c r="S681" t="str">
        <f t="shared" si="58"/>
        <v/>
      </c>
      <c r="X681" s="26" t="str">
        <f t="shared" si="55"/>
        <v/>
      </c>
      <c r="Y681" s="38"/>
    </row>
    <row r="682" spans="5:25">
      <c r="E682" s="45"/>
      <c r="H682" s="45"/>
      <c r="K682" s="27" t="str">
        <f t="shared" si="56"/>
        <v/>
      </c>
      <c r="P682" s="26" t="str">
        <f t="shared" si="57"/>
        <v/>
      </c>
      <c r="Q682" s="38" t="s">
        <v>856</v>
      </c>
      <c r="R682">
        <v>106.69499999999999</v>
      </c>
      <c r="S682" t="str">
        <f t="shared" si="58"/>
        <v/>
      </c>
      <c r="X682" s="26" t="str">
        <f t="shared" si="55"/>
        <v/>
      </c>
      <c r="Y682" s="38"/>
    </row>
    <row r="683" spans="5:25">
      <c r="E683" s="45"/>
      <c r="H683" s="45"/>
      <c r="K683" s="27" t="str">
        <f t="shared" si="56"/>
        <v/>
      </c>
      <c r="P683" s="26" t="str">
        <f t="shared" si="57"/>
        <v/>
      </c>
      <c r="Q683" s="38" t="s">
        <v>857</v>
      </c>
      <c r="R683">
        <v>106.795</v>
      </c>
      <c r="S683" t="str">
        <f t="shared" si="58"/>
        <v/>
      </c>
      <c r="X683" s="26" t="str">
        <f t="shared" si="55"/>
        <v/>
      </c>
      <c r="Y683" s="38"/>
    </row>
    <row r="684" spans="5:25">
      <c r="E684" s="45"/>
      <c r="H684" s="45"/>
      <c r="K684" s="27" t="str">
        <f t="shared" si="56"/>
        <v/>
      </c>
      <c r="P684" s="26" t="str">
        <f t="shared" si="57"/>
        <v/>
      </c>
      <c r="Q684" s="38" t="s">
        <v>858</v>
      </c>
      <c r="R684">
        <v>107.20399999999999</v>
      </c>
      <c r="S684" t="str">
        <f t="shared" si="58"/>
        <v/>
      </c>
      <c r="X684" s="26" t="str">
        <f t="shared" si="55"/>
        <v/>
      </c>
      <c r="Y684" s="38"/>
    </row>
    <row r="685" spans="5:25">
      <c r="E685" s="45"/>
      <c r="H685" s="45"/>
      <c r="K685" s="27" t="str">
        <f t="shared" si="56"/>
        <v/>
      </c>
      <c r="P685" s="26" t="str">
        <f t="shared" si="57"/>
        <v/>
      </c>
      <c r="Q685" s="38" t="s">
        <v>859</v>
      </c>
      <c r="R685">
        <v>107.004</v>
      </c>
      <c r="S685" t="str">
        <f t="shared" si="58"/>
        <v/>
      </c>
      <c r="X685" s="26" t="str">
        <f t="shared" si="55"/>
        <v/>
      </c>
      <c r="Y685" s="38"/>
    </row>
    <row r="686" spans="5:25">
      <c r="E686" s="45"/>
      <c r="H686" s="45"/>
      <c r="K686" s="27" t="str">
        <f t="shared" si="56"/>
        <v/>
      </c>
      <c r="P686" s="26" t="str">
        <f t="shared" si="57"/>
        <v/>
      </c>
      <c r="Q686" s="38" t="s">
        <v>860</v>
      </c>
      <c r="R686">
        <v>106.905</v>
      </c>
      <c r="S686" t="str">
        <f t="shared" si="58"/>
        <v/>
      </c>
      <c r="X686" s="26" t="str">
        <f t="shared" si="55"/>
        <v/>
      </c>
      <c r="Y686" s="38"/>
    </row>
    <row r="687" spans="5:25">
      <c r="E687" s="45"/>
      <c r="H687" s="45"/>
      <c r="K687" s="27" t="str">
        <f t="shared" si="56"/>
        <v/>
      </c>
      <c r="P687" s="26" t="str">
        <f t="shared" si="57"/>
        <v/>
      </c>
      <c r="Q687" s="38" t="s">
        <v>861</v>
      </c>
      <c r="R687">
        <v>106.69499999999999</v>
      </c>
      <c r="S687" t="str">
        <f t="shared" si="58"/>
        <v/>
      </c>
      <c r="X687" s="26" t="str">
        <f t="shared" si="55"/>
        <v/>
      </c>
      <c r="Y687" s="38"/>
    </row>
    <row r="688" spans="5:25">
      <c r="E688" s="45"/>
      <c r="H688" s="45"/>
      <c r="K688" s="27" t="str">
        <f t="shared" si="56"/>
        <v/>
      </c>
      <c r="P688" s="26" t="str">
        <f t="shared" si="57"/>
        <v/>
      </c>
      <c r="Q688" s="38" t="s">
        <v>862</v>
      </c>
      <c r="R688">
        <v>106.69499999999999</v>
      </c>
      <c r="S688" t="str">
        <f t="shared" si="58"/>
        <v/>
      </c>
      <c r="X688" s="26" t="str">
        <f t="shared" si="55"/>
        <v/>
      </c>
      <c r="Y688" s="38"/>
    </row>
    <row r="689" spans="5:25">
      <c r="E689" s="45"/>
      <c r="H689" s="45"/>
      <c r="K689" s="27" t="str">
        <f t="shared" si="56"/>
        <v/>
      </c>
      <c r="P689" s="26" t="str">
        <f t="shared" si="57"/>
        <v/>
      </c>
      <c r="Q689" s="38" t="s">
        <v>863</v>
      </c>
      <c r="R689">
        <v>106.595</v>
      </c>
      <c r="S689" t="str">
        <f t="shared" si="58"/>
        <v/>
      </c>
      <c r="X689" s="26" t="str">
        <f t="shared" si="55"/>
        <v/>
      </c>
      <c r="Y689" s="38"/>
    </row>
    <row r="690" spans="5:25">
      <c r="E690" s="45"/>
      <c r="H690" s="45"/>
      <c r="K690" s="27" t="str">
        <f t="shared" si="56"/>
        <v/>
      </c>
      <c r="P690" s="26" t="str">
        <f t="shared" si="57"/>
        <v/>
      </c>
      <c r="Q690" s="38" t="s">
        <v>864</v>
      </c>
      <c r="R690">
        <v>107.20399999999999</v>
      </c>
      <c r="S690" t="str">
        <f t="shared" si="58"/>
        <v/>
      </c>
      <c r="X690" s="26" t="str">
        <f t="shared" si="55"/>
        <v/>
      </c>
      <c r="Y690" s="38"/>
    </row>
    <row r="691" spans="5:25">
      <c r="E691" s="45"/>
      <c r="H691" s="45"/>
      <c r="K691" s="27" t="str">
        <f t="shared" si="56"/>
        <v/>
      </c>
      <c r="P691" s="26" t="str">
        <f t="shared" si="57"/>
        <v/>
      </c>
      <c r="Q691" s="38" t="s">
        <v>865</v>
      </c>
      <c r="R691">
        <v>107.304</v>
      </c>
      <c r="S691" t="str">
        <f t="shared" si="58"/>
        <v/>
      </c>
      <c r="X691" s="26" t="str">
        <f t="shared" si="55"/>
        <v/>
      </c>
      <c r="Y691" s="38"/>
    </row>
    <row r="692" spans="5:25">
      <c r="E692" s="45"/>
      <c r="H692" s="45"/>
      <c r="K692" s="27" t="str">
        <f t="shared" si="56"/>
        <v/>
      </c>
      <c r="P692" s="26" t="str">
        <f t="shared" si="57"/>
        <v/>
      </c>
      <c r="Q692" s="38" t="s">
        <v>866</v>
      </c>
      <c r="R692">
        <v>107.514</v>
      </c>
      <c r="S692" t="str">
        <f t="shared" si="58"/>
        <v/>
      </c>
      <c r="X692" s="26" t="str">
        <f t="shared" si="55"/>
        <v/>
      </c>
      <c r="Y692" s="38"/>
    </row>
    <row r="693" spans="5:25">
      <c r="E693" s="45"/>
      <c r="H693" s="45"/>
      <c r="K693" s="27" t="str">
        <f t="shared" si="56"/>
        <v/>
      </c>
      <c r="P693" s="26" t="str">
        <f t="shared" si="57"/>
        <v/>
      </c>
      <c r="Q693" s="38" t="s">
        <v>867</v>
      </c>
      <c r="R693">
        <v>107.714</v>
      </c>
      <c r="S693" t="str">
        <f t="shared" si="58"/>
        <v/>
      </c>
      <c r="X693" s="26" t="str">
        <f t="shared" si="55"/>
        <v/>
      </c>
      <c r="Y693" s="38"/>
    </row>
    <row r="694" spans="5:25">
      <c r="E694" s="45"/>
      <c r="H694" s="45"/>
      <c r="K694" s="27" t="str">
        <f t="shared" si="56"/>
        <v/>
      </c>
      <c r="P694" s="26" t="str">
        <f t="shared" si="57"/>
        <v/>
      </c>
      <c r="Q694" s="38" t="s">
        <v>868</v>
      </c>
      <c r="R694">
        <v>107.714</v>
      </c>
      <c r="S694" t="str">
        <f t="shared" si="58"/>
        <v/>
      </c>
      <c r="X694" s="26" t="str">
        <f t="shared" si="55"/>
        <v/>
      </c>
      <c r="Y694" s="38"/>
    </row>
    <row r="695" spans="5:25">
      <c r="E695" s="45"/>
      <c r="H695" s="45"/>
      <c r="K695" s="27" t="str">
        <f t="shared" si="56"/>
        <v/>
      </c>
      <c r="P695" s="26" t="str">
        <f t="shared" si="57"/>
        <v/>
      </c>
      <c r="Q695" s="38" t="s">
        <v>869</v>
      </c>
      <c r="R695">
        <v>107.714</v>
      </c>
      <c r="S695" t="str">
        <f t="shared" si="58"/>
        <v/>
      </c>
      <c r="X695" s="26" t="str">
        <f t="shared" si="55"/>
        <v/>
      </c>
      <c r="Y695" s="38"/>
    </row>
    <row r="696" spans="5:25">
      <c r="E696" s="45"/>
      <c r="H696" s="45"/>
      <c r="K696" s="27" t="str">
        <f t="shared" si="56"/>
        <v/>
      </c>
      <c r="P696" s="26" t="str">
        <f t="shared" si="57"/>
        <v/>
      </c>
      <c r="Q696" s="38" t="s">
        <v>870</v>
      </c>
      <c r="R696">
        <v>108.124</v>
      </c>
      <c r="S696" t="str">
        <f t="shared" si="58"/>
        <v/>
      </c>
      <c r="X696" s="26" t="str">
        <f t="shared" si="55"/>
        <v/>
      </c>
      <c r="Y696" s="38"/>
    </row>
    <row r="697" spans="5:25">
      <c r="E697" s="45"/>
      <c r="H697" s="45"/>
      <c r="K697" s="27" t="str">
        <f t="shared" si="56"/>
        <v/>
      </c>
      <c r="P697" s="26" t="str">
        <f t="shared" si="57"/>
        <v/>
      </c>
      <c r="Q697" s="38" t="s">
        <v>871</v>
      </c>
      <c r="R697">
        <v>108.024</v>
      </c>
      <c r="S697" t="str">
        <f t="shared" si="58"/>
        <v/>
      </c>
      <c r="X697" s="26" t="str">
        <f t="shared" si="55"/>
        <v/>
      </c>
      <c r="Y697" s="38"/>
    </row>
    <row r="698" spans="5:25">
      <c r="E698" s="45"/>
      <c r="H698" s="45"/>
      <c r="K698" s="27" t="str">
        <f t="shared" si="56"/>
        <v/>
      </c>
      <c r="P698" s="26" t="str">
        <f t="shared" si="57"/>
        <v/>
      </c>
      <c r="Q698" s="38" t="s">
        <v>872</v>
      </c>
      <c r="R698">
        <v>107.92400000000001</v>
      </c>
      <c r="S698" t="str">
        <f t="shared" si="58"/>
        <v/>
      </c>
      <c r="X698" s="26" t="str">
        <f t="shared" si="55"/>
        <v/>
      </c>
      <c r="Y698" s="38"/>
    </row>
    <row r="699" spans="5:25">
      <c r="E699" s="45"/>
      <c r="H699" s="45"/>
      <c r="K699" s="27" t="str">
        <f t="shared" si="56"/>
        <v/>
      </c>
      <c r="P699" s="26" t="str">
        <f t="shared" si="57"/>
        <v/>
      </c>
      <c r="Q699" s="38" t="s">
        <v>873</v>
      </c>
      <c r="R699">
        <v>107.714</v>
      </c>
      <c r="S699" t="str">
        <f t="shared" si="58"/>
        <v/>
      </c>
      <c r="X699" s="26" t="str">
        <f t="shared" si="55"/>
        <v/>
      </c>
      <c r="Y699" s="38"/>
    </row>
    <row r="700" spans="5:25">
      <c r="E700" s="45"/>
      <c r="H700" s="45"/>
      <c r="K700" s="27" t="str">
        <f t="shared" si="56"/>
        <v/>
      </c>
      <c r="P700" s="26" t="str">
        <f t="shared" si="57"/>
        <v/>
      </c>
      <c r="Q700" s="38" t="s">
        <v>874</v>
      </c>
      <c r="R700">
        <v>107.414</v>
      </c>
      <c r="S700" t="str">
        <f t="shared" si="58"/>
        <v/>
      </c>
      <c r="X700" s="26" t="str">
        <f t="shared" ref="X700:X763" si="59">IF(V700="","",X699+V700-V699)</f>
        <v/>
      </c>
      <c r="Y700" s="38"/>
    </row>
    <row r="701" spans="5:25">
      <c r="E701" s="45"/>
      <c r="H701" s="45"/>
      <c r="K701" s="27" t="str">
        <f t="shared" si="56"/>
        <v/>
      </c>
      <c r="P701" s="26" t="str">
        <f t="shared" si="57"/>
        <v/>
      </c>
      <c r="Q701" s="38" t="s">
        <v>875</v>
      </c>
      <c r="R701">
        <v>107.104</v>
      </c>
      <c r="S701" t="str">
        <f t="shared" si="58"/>
        <v/>
      </c>
      <c r="X701" s="26" t="str">
        <f t="shared" si="59"/>
        <v/>
      </c>
      <c r="Y701" s="38"/>
    </row>
    <row r="702" spans="5:25">
      <c r="E702" s="45"/>
      <c r="H702" s="45"/>
      <c r="K702" s="27" t="str">
        <f t="shared" si="56"/>
        <v/>
      </c>
      <c r="P702" s="26" t="str">
        <f t="shared" si="57"/>
        <v/>
      </c>
      <c r="Q702" s="38" t="s">
        <v>876</v>
      </c>
      <c r="R702">
        <v>107.104</v>
      </c>
      <c r="S702" t="str">
        <f t="shared" si="58"/>
        <v/>
      </c>
      <c r="X702" s="26" t="str">
        <f t="shared" si="59"/>
        <v/>
      </c>
      <c r="Y702" s="38"/>
    </row>
    <row r="703" spans="5:25">
      <c r="E703" s="45"/>
      <c r="H703" s="45"/>
      <c r="K703" s="27" t="str">
        <f t="shared" si="56"/>
        <v/>
      </c>
      <c r="P703" s="26" t="str">
        <f t="shared" si="57"/>
        <v/>
      </c>
      <c r="Q703" s="38" t="s">
        <v>877</v>
      </c>
      <c r="R703">
        <v>107.004</v>
      </c>
      <c r="S703" t="str">
        <f t="shared" si="58"/>
        <v/>
      </c>
      <c r="X703" s="26" t="str">
        <f t="shared" si="59"/>
        <v/>
      </c>
      <c r="Y703" s="38"/>
    </row>
    <row r="704" spans="5:25">
      <c r="E704" s="45"/>
      <c r="H704" s="45"/>
      <c r="K704" s="27" t="str">
        <f t="shared" si="56"/>
        <v/>
      </c>
      <c r="P704" s="26" t="str">
        <f t="shared" si="57"/>
        <v/>
      </c>
      <c r="Q704" s="38" t="s">
        <v>878</v>
      </c>
      <c r="R704">
        <v>107.004</v>
      </c>
      <c r="S704" t="str">
        <f t="shared" si="58"/>
        <v/>
      </c>
      <c r="X704" s="26" t="str">
        <f t="shared" si="59"/>
        <v/>
      </c>
      <c r="Y704" s="38"/>
    </row>
    <row r="705" spans="5:25">
      <c r="E705" s="45"/>
      <c r="H705" s="45"/>
      <c r="K705" s="27" t="str">
        <f t="shared" si="56"/>
        <v/>
      </c>
      <c r="P705" s="26" t="str">
        <f t="shared" si="57"/>
        <v/>
      </c>
      <c r="Q705" s="38" t="s">
        <v>879</v>
      </c>
      <c r="R705">
        <v>107.004</v>
      </c>
      <c r="S705" t="str">
        <f t="shared" si="58"/>
        <v/>
      </c>
      <c r="X705" s="26" t="str">
        <f t="shared" si="59"/>
        <v/>
      </c>
      <c r="Y705" s="38"/>
    </row>
    <row r="706" spans="5:25">
      <c r="E706" s="45"/>
      <c r="H706" s="45"/>
      <c r="K706" s="27" t="str">
        <f t="shared" si="56"/>
        <v/>
      </c>
      <c r="P706" s="26" t="str">
        <f t="shared" si="57"/>
        <v/>
      </c>
      <c r="Q706" s="38" t="s">
        <v>880</v>
      </c>
      <c r="R706">
        <v>106.595</v>
      </c>
      <c r="S706" t="str">
        <f t="shared" si="58"/>
        <v/>
      </c>
      <c r="X706" s="26" t="str">
        <f t="shared" si="59"/>
        <v/>
      </c>
      <c r="Y706" s="38"/>
    </row>
    <row r="707" spans="5:25">
      <c r="E707" s="45"/>
      <c r="H707" s="45"/>
      <c r="K707" s="27" t="str">
        <f t="shared" si="56"/>
        <v/>
      </c>
      <c r="P707" s="26" t="str">
        <f t="shared" si="57"/>
        <v/>
      </c>
      <c r="Q707" s="38" t="s">
        <v>881</v>
      </c>
      <c r="R707">
        <v>106.395</v>
      </c>
      <c r="S707" t="str">
        <f t="shared" si="58"/>
        <v/>
      </c>
      <c r="X707" s="26" t="str">
        <f t="shared" si="59"/>
        <v/>
      </c>
      <c r="Y707" s="38"/>
    </row>
    <row r="708" spans="5:25">
      <c r="E708" s="45"/>
      <c r="H708" s="45"/>
      <c r="K708" s="27" t="str">
        <f t="shared" ref="K708:K771" si="60">IF(M708="","",K707+(M708-M707)/24)</f>
        <v/>
      </c>
      <c r="P708" s="26" t="str">
        <f t="shared" ref="P708:P771" si="61">IF(N708="","",P707+N708-N707)</f>
        <v/>
      </c>
      <c r="Q708" s="38" t="s">
        <v>882</v>
      </c>
      <c r="R708">
        <v>106.285</v>
      </c>
      <c r="S708" t="str">
        <f t="shared" ref="S708:S771" si="62">IF(N708="","",S707-N708+N707)</f>
        <v/>
      </c>
      <c r="X708" s="26" t="str">
        <f t="shared" si="59"/>
        <v/>
      </c>
      <c r="Y708" s="38"/>
    </row>
    <row r="709" spans="5:25">
      <c r="E709" s="45"/>
      <c r="H709" s="45"/>
      <c r="K709" s="27" t="str">
        <f t="shared" si="60"/>
        <v/>
      </c>
      <c r="P709" s="26" t="str">
        <f t="shared" si="61"/>
        <v/>
      </c>
      <c r="Q709" s="38" t="s">
        <v>883</v>
      </c>
      <c r="R709">
        <v>105.675</v>
      </c>
      <c r="S709" t="str">
        <f t="shared" si="62"/>
        <v/>
      </c>
      <c r="X709" s="26" t="str">
        <f t="shared" si="59"/>
        <v/>
      </c>
      <c r="Y709" s="38"/>
    </row>
    <row r="710" spans="5:25">
      <c r="E710" s="45"/>
      <c r="H710" s="45"/>
      <c r="K710" s="27" t="str">
        <f t="shared" si="60"/>
        <v/>
      </c>
      <c r="P710" s="26" t="str">
        <f t="shared" si="61"/>
        <v/>
      </c>
      <c r="Q710" s="38" t="s">
        <v>884</v>
      </c>
      <c r="R710">
        <v>105.77500000000001</v>
      </c>
      <c r="S710" t="str">
        <f t="shared" si="62"/>
        <v/>
      </c>
      <c r="X710" s="26" t="str">
        <f t="shared" si="59"/>
        <v/>
      </c>
      <c r="Y710" s="38"/>
    </row>
    <row r="711" spans="5:25">
      <c r="E711" s="45"/>
      <c r="H711" s="45"/>
      <c r="K711" s="27" t="str">
        <f t="shared" si="60"/>
        <v/>
      </c>
      <c r="P711" s="26" t="str">
        <f t="shared" si="61"/>
        <v/>
      </c>
      <c r="Q711" s="38" t="s">
        <v>885</v>
      </c>
      <c r="R711">
        <v>105.77500000000001</v>
      </c>
      <c r="S711" t="str">
        <f t="shared" si="62"/>
        <v/>
      </c>
      <c r="X711" s="26" t="str">
        <f t="shared" si="59"/>
        <v/>
      </c>
      <c r="Y711" s="38"/>
    </row>
    <row r="712" spans="5:25">
      <c r="E712" s="45"/>
      <c r="H712" s="45"/>
      <c r="K712" s="27" t="str">
        <f t="shared" si="60"/>
        <v/>
      </c>
      <c r="P712" s="26" t="str">
        <f t="shared" si="61"/>
        <v/>
      </c>
      <c r="Q712" s="38" t="s">
        <v>886</v>
      </c>
      <c r="R712">
        <v>106.185</v>
      </c>
      <c r="S712" t="str">
        <f t="shared" si="62"/>
        <v/>
      </c>
      <c r="X712" s="26" t="str">
        <f t="shared" si="59"/>
        <v/>
      </c>
      <c r="Y712" s="38"/>
    </row>
    <row r="713" spans="5:25">
      <c r="E713" s="45"/>
      <c r="H713" s="45"/>
      <c r="K713" s="27" t="str">
        <f t="shared" si="60"/>
        <v/>
      </c>
      <c r="P713" s="26" t="str">
        <f t="shared" si="61"/>
        <v/>
      </c>
      <c r="Q713" s="38" t="s">
        <v>887</v>
      </c>
      <c r="R713">
        <v>106.395</v>
      </c>
      <c r="S713" t="str">
        <f t="shared" si="62"/>
        <v/>
      </c>
      <c r="X713" s="26" t="str">
        <f t="shared" si="59"/>
        <v/>
      </c>
      <c r="Y713" s="38"/>
    </row>
    <row r="714" spans="5:25">
      <c r="E714" s="45"/>
      <c r="H714" s="45"/>
      <c r="K714" s="27" t="str">
        <f t="shared" si="60"/>
        <v/>
      </c>
      <c r="P714" s="26" t="str">
        <f t="shared" si="61"/>
        <v/>
      </c>
      <c r="Q714" s="38" t="s">
        <v>888</v>
      </c>
      <c r="R714">
        <v>106.395</v>
      </c>
      <c r="S714" t="str">
        <f t="shared" si="62"/>
        <v/>
      </c>
      <c r="X714" s="26" t="str">
        <f t="shared" si="59"/>
        <v/>
      </c>
      <c r="Y714" s="38"/>
    </row>
    <row r="715" spans="5:25">
      <c r="E715" s="45"/>
      <c r="H715" s="45"/>
      <c r="K715" s="27" t="str">
        <f t="shared" si="60"/>
        <v/>
      </c>
      <c r="P715" s="26" t="str">
        <f t="shared" si="61"/>
        <v/>
      </c>
      <c r="Q715" s="38" t="s">
        <v>889</v>
      </c>
      <c r="R715">
        <v>106.08499999999999</v>
      </c>
      <c r="S715" t="str">
        <f t="shared" si="62"/>
        <v/>
      </c>
      <c r="X715" s="26" t="str">
        <f t="shared" si="59"/>
        <v/>
      </c>
      <c r="Y715" s="38"/>
    </row>
    <row r="716" spans="5:25">
      <c r="E716" s="45"/>
      <c r="H716" s="45"/>
      <c r="K716" s="27" t="str">
        <f t="shared" si="60"/>
        <v/>
      </c>
      <c r="P716" s="26" t="str">
        <f t="shared" si="61"/>
        <v/>
      </c>
      <c r="Q716" s="38" t="s">
        <v>890</v>
      </c>
      <c r="R716">
        <v>105.985</v>
      </c>
      <c r="S716" t="str">
        <f t="shared" si="62"/>
        <v/>
      </c>
      <c r="X716" s="26" t="str">
        <f t="shared" si="59"/>
        <v/>
      </c>
      <c r="Y716" s="38"/>
    </row>
    <row r="717" spans="5:25">
      <c r="E717" s="45"/>
      <c r="H717" s="45"/>
      <c r="K717" s="27" t="str">
        <f t="shared" si="60"/>
        <v/>
      </c>
      <c r="P717" s="26" t="str">
        <f t="shared" si="61"/>
        <v/>
      </c>
      <c r="Q717" s="38" t="s">
        <v>891</v>
      </c>
      <c r="R717">
        <v>105.88500000000001</v>
      </c>
      <c r="S717" t="str">
        <f t="shared" si="62"/>
        <v/>
      </c>
      <c r="X717" s="26" t="str">
        <f t="shared" si="59"/>
        <v/>
      </c>
      <c r="Y717" s="38"/>
    </row>
    <row r="718" spans="5:25">
      <c r="E718" s="45"/>
      <c r="H718" s="45"/>
      <c r="K718" s="27" t="str">
        <f t="shared" si="60"/>
        <v/>
      </c>
      <c r="P718" s="26" t="str">
        <f t="shared" si="61"/>
        <v/>
      </c>
      <c r="Q718" s="38" t="s">
        <v>892</v>
      </c>
      <c r="R718">
        <v>106.285</v>
      </c>
      <c r="S718" t="str">
        <f t="shared" si="62"/>
        <v/>
      </c>
      <c r="X718" s="26" t="str">
        <f t="shared" si="59"/>
        <v/>
      </c>
      <c r="Y718" s="38"/>
    </row>
    <row r="719" spans="5:25">
      <c r="E719" s="45"/>
      <c r="H719" s="45"/>
      <c r="K719" s="27" t="str">
        <f t="shared" si="60"/>
        <v/>
      </c>
      <c r="P719" s="26" t="str">
        <f t="shared" si="61"/>
        <v/>
      </c>
      <c r="Q719" s="38" t="s">
        <v>893</v>
      </c>
      <c r="R719">
        <v>106.185</v>
      </c>
      <c r="S719" t="str">
        <f t="shared" si="62"/>
        <v/>
      </c>
      <c r="X719" s="26" t="str">
        <f t="shared" si="59"/>
        <v/>
      </c>
      <c r="Y719" s="38"/>
    </row>
    <row r="720" spans="5:25">
      <c r="E720" s="45"/>
      <c r="H720" s="45"/>
      <c r="K720" s="27" t="str">
        <f t="shared" si="60"/>
        <v/>
      </c>
      <c r="P720" s="26" t="str">
        <f t="shared" si="61"/>
        <v/>
      </c>
      <c r="Q720" s="38" t="s">
        <v>894</v>
      </c>
      <c r="R720">
        <v>106.285</v>
      </c>
      <c r="S720" t="str">
        <f t="shared" si="62"/>
        <v/>
      </c>
      <c r="X720" s="26" t="str">
        <f t="shared" si="59"/>
        <v/>
      </c>
      <c r="Y720" s="38"/>
    </row>
    <row r="721" spans="5:25">
      <c r="E721" s="45"/>
      <c r="H721" s="45"/>
      <c r="K721" s="27" t="str">
        <f t="shared" si="60"/>
        <v/>
      </c>
      <c r="P721" s="26" t="str">
        <f t="shared" si="61"/>
        <v/>
      </c>
      <c r="Q721" s="38" t="s">
        <v>895</v>
      </c>
      <c r="R721">
        <v>106.595</v>
      </c>
      <c r="S721" t="str">
        <f t="shared" si="62"/>
        <v/>
      </c>
      <c r="X721" s="26" t="str">
        <f t="shared" si="59"/>
        <v/>
      </c>
      <c r="Y721" s="38"/>
    </row>
    <row r="722" spans="5:25">
      <c r="E722" s="45"/>
      <c r="H722" s="45"/>
      <c r="K722" s="27" t="str">
        <f t="shared" si="60"/>
        <v/>
      </c>
      <c r="P722" s="26" t="str">
        <f t="shared" si="61"/>
        <v/>
      </c>
      <c r="Q722" s="38" t="s">
        <v>896</v>
      </c>
      <c r="R722">
        <v>106.595</v>
      </c>
      <c r="S722" t="str">
        <f t="shared" si="62"/>
        <v/>
      </c>
      <c r="X722" s="26" t="str">
        <f t="shared" si="59"/>
        <v/>
      </c>
      <c r="Y722" s="38"/>
    </row>
    <row r="723" spans="5:25">
      <c r="E723" s="45"/>
      <c r="H723" s="45"/>
      <c r="K723" s="27" t="str">
        <f t="shared" si="60"/>
        <v/>
      </c>
      <c r="P723" s="26" t="str">
        <f t="shared" si="61"/>
        <v/>
      </c>
      <c r="Q723" s="38" t="s">
        <v>897</v>
      </c>
      <c r="R723">
        <v>106.595</v>
      </c>
      <c r="S723" t="str">
        <f t="shared" si="62"/>
        <v/>
      </c>
      <c r="X723" s="26" t="str">
        <f t="shared" si="59"/>
        <v/>
      </c>
      <c r="Y723" s="38"/>
    </row>
    <row r="724" spans="5:25">
      <c r="E724" s="45"/>
      <c r="H724" s="45"/>
      <c r="K724" s="27" t="str">
        <f t="shared" si="60"/>
        <v/>
      </c>
      <c r="P724" s="26" t="str">
        <f t="shared" si="61"/>
        <v/>
      </c>
      <c r="Q724" s="38" t="s">
        <v>898</v>
      </c>
      <c r="R724">
        <v>106.905</v>
      </c>
      <c r="S724" t="str">
        <f t="shared" si="62"/>
        <v/>
      </c>
      <c r="X724" s="26" t="str">
        <f t="shared" si="59"/>
        <v/>
      </c>
      <c r="Y724" s="38"/>
    </row>
    <row r="725" spans="5:25">
      <c r="E725" s="45"/>
      <c r="H725" s="45"/>
      <c r="K725" s="27" t="str">
        <f t="shared" si="60"/>
        <v/>
      </c>
      <c r="P725" s="26" t="str">
        <f t="shared" si="61"/>
        <v/>
      </c>
      <c r="Q725" s="38" t="s">
        <v>899</v>
      </c>
      <c r="R725">
        <v>107.104</v>
      </c>
      <c r="S725" t="str">
        <f t="shared" si="62"/>
        <v/>
      </c>
      <c r="X725" s="26" t="str">
        <f t="shared" si="59"/>
        <v/>
      </c>
      <c r="Y725" s="38"/>
    </row>
    <row r="726" spans="5:25">
      <c r="E726" s="45"/>
      <c r="H726" s="45"/>
      <c r="K726" s="27" t="str">
        <f t="shared" si="60"/>
        <v/>
      </c>
      <c r="P726" s="26" t="str">
        <f t="shared" si="61"/>
        <v/>
      </c>
      <c r="Q726" s="38" t="s">
        <v>900</v>
      </c>
      <c r="R726">
        <v>107.304</v>
      </c>
      <c r="S726" t="str">
        <f t="shared" si="62"/>
        <v/>
      </c>
      <c r="X726" s="26" t="str">
        <f t="shared" si="59"/>
        <v/>
      </c>
      <c r="Y726" s="38"/>
    </row>
    <row r="727" spans="5:25">
      <c r="E727" s="45"/>
      <c r="H727" s="45"/>
      <c r="K727" s="27" t="str">
        <f t="shared" si="60"/>
        <v/>
      </c>
      <c r="P727" s="26" t="str">
        <f t="shared" si="61"/>
        <v/>
      </c>
      <c r="Q727" s="38" t="s">
        <v>901</v>
      </c>
      <c r="R727">
        <v>107.20399999999999</v>
      </c>
      <c r="S727" t="str">
        <f t="shared" si="62"/>
        <v/>
      </c>
      <c r="X727" s="26" t="str">
        <f t="shared" si="59"/>
        <v/>
      </c>
      <c r="Y727" s="38"/>
    </row>
    <row r="728" spans="5:25">
      <c r="E728" s="45"/>
      <c r="H728" s="45"/>
      <c r="K728" s="27" t="str">
        <f t="shared" si="60"/>
        <v/>
      </c>
      <c r="P728" s="26" t="str">
        <f t="shared" si="61"/>
        <v/>
      </c>
      <c r="Q728" s="38" t="s">
        <v>902</v>
      </c>
      <c r="R728">
        <v>107.104</v>
      </c>
      <c r="S728" t="str">
        <f t="shared" si="62"/>
        <v/>
      </c>
      <c r="X728" s="26" t="str">
        <f t="shared" si="59"/>
        <v/>
      </c>
      <c r="Y728" s="38"/>
    </row>
    <row r="729" spans="5:25">
      <c r="E729" s="45"/>
      <c r="H729" s="45"/>
      <c r="K729" s="27" t="str">
        <f t="shared" si="60"/>
        <v/>
      </c>
      <c r="P729" s="26" t="str">
        <f t="shared" si="61"/>
        <v/>
      </c>
      <c r="Q729" s="38" t="s">
        <v>903</v>
      </c>
      <c r="R729">
        <v>107.20399999999999</v>
      </c>
      <c r="S729" t="str">
        <f t="shared" si="62"/>
        <v/>
      </c>
      <c r="X729" s="26" t="str">
        <f t="shared" si="59"/>
        <v/>
      </c>
      <c r="Y729" s="38"/>
    </row>
    <row r="730" spans="5:25">
      <c r="E730" s="45"/>
      <c r="H730" s="45"/>
      <c r="K730" s="27" t="str">
        <f t="shared" si="60"/>
        <v/>
      </c>
      <c r="P730" s="26" t="str">
        <f t="shared" si="61"/>
        <v/>
      </c>
      <c r="Q730" s="38" t="s">
        <v>904</v>
      </c>
      <c r="R730">
        <v>107.304</v>
      </c>
      <c r="S730" t="str">
        <f t="shared" si="62"/>
        <v/>
      </c>
      <c r="X730" s="26" t="str">
        <f t="shared" si="59"/>
        <v/>
      </c>
      <c r="Y730" s="38"/>
    </row>
    <row r="731" spans="5:25">
      <c r="E731" s="45"/>
      <c r="H731" s="45"/>
      <c r="K731" s="27" t="str">
        <f t="shared" si="60"/>
        <v/>
      </c>
      <c r="P731" s="26" t="str">
        <f t="shared" si="61"/>
        <v/>
      </c>
      <c r="Q731" s="38" t="s">
        <v>905</v>
      </c>
      <c r="R731">
        <v>106.905</v>
      </c>
      <c r="S731" t="str">
        <f t="shared" si="62"/>
        <v/>
      </c>
      <c r="X731" s="26" t="str">
        <f t="shared" si="59"/>
        <v/>
      </c>
      <c r="Y731" s="38"/>
    </row>
    <row r="732" spans="5:25">
      <c r="E732" s="45"/>
      <c r="H732" s="45"/>
      <c r="K732" s="27" t="str">
        <f t="shared" si="60"/>
        <v/>
      </c>
      <c r="P732" s="26" t="str">
        <f t="shared" si="61"/>
        <v/>
      </c>
      <c r="Q732" s="38" t="s">
        <v>906</v>
      </c>
      <c r="R732">
        <v>106.905</v>
      </c>
      <c r="S732" t="str">
        <f t="shared" si="62"/>
        <v/>
      </c>
      <c r="X732" s="26" t="str">
        <f t="shared" si="59"/>
        <v/>
      </c>
      <c r="Y732" s="38"/>
    </row>
    <row r="733" spans="5:25">
      <c r="E733" s="45"/>
      <c r="H733" s="45"/>
      <c r="K733" s="27" t="str">
        <f t="shared" si="60"/>
        <v/>
      </c>
      <c r="P733" s="26" t="str">
        <f t="shared" si="61"/>
        <v/>
      </c>
      <c r="Q733" s="38" t="s">
        <v>907</v>
      </c>
      <c r="R733">
        <v>106.795</v>
      </c>
      <c r="S733" t="str">
        <f t="shared" si="62"/>
        <v/>
      </c>
      <c r="X733" s="26" t="str">
        <f t="shared" si="59"/>
        <v/>
      </c>
      <c r="Y733" s="38"/>
    </row>
    <row r="734" spans="5:25">
      <c r="E734" s="45"/>
      <c r="H734" s="45"/>
      <c r="K734" s="27" t="str">
        <f t="shared" si="60"/>
        <v/>
      </c>
      <c r="P734" s="26" t="str">
        <f t="shared" si="61"/>
        <v/>
      </c>
      <c r="Q734" s="38" t="s">
        <v>908</v>
      </c>
      <c r="R734">
        <v>106.795</v>
      </c>
      <c r="S734" t="str">
        <f t="shared" si="62"/>
        <v/>
      </c>
      <c r="X734" s="26" t="str">
        <f t="shared" si="59"/>
        <v/>
      </c>
      <c r="Y734" s="38"/>
    </row>
    <row r="735" spans="5:25">
      <c r="E735" s="45"/>
      <c r="H735" s="45"/>
      <c r="K735" s="27" t="str">
        <f t="shared" si="60"/>
        <v/>
      </c>
      <c r="P735" s="26" t="str">
        <f t="shared" si="61"/>
        <v/>
      </c>
      <c r="Q735" s="38" t="s">
        <v>909</v>
      </c>
      <c r="R735">
        <v>106.595</v>
      </c>
      <c r="S735" t="str">
        <f t="shared" si="62"/>
        <v/>
      </c>
      <c r="X735" s="26" t="str">
        <f t="shared" si="59"/>
        <v/>
      </c>
      <c r="Y735" s="38"/>
    </row>
    <row r="736" spans="5:25">
      <c r="E736" s="45"/>
      <c r="H736" s="45"/>
      <c r="K736" s="27" t="str">
        <f t="shared" si="60"/>
        <v/>
      </c>
      <c r="P736" s="26" t="str">
        <f t="shared" si="61"/>
        <v/>
      </c>
      <c r="Q736" s="38" t="s">
        <v>910</v>
      </c>
      <c r="R736">
        <v>106.69499999999999</v>
      </c>
      <c r="S736" t="str">
        <f t="shared" si="62"/>
        <v/>
      </c>
      <c r="X736" s="26" t="str">
        <f t="shared" si="59"/>
        <v/>
      </c>
      <c r="Y736" s="38"/>
    </row>
    <row r="737" spans="5:25">
      <c r="E737" s="45"/>
      <c r="H737" s="45"/>
      <c r="K737" s="27" t="str">
        <f t="shared" si="60"/>
        <v/>
      </c>
      <c r="P737" s="26" t="str">
        <f t="shared" si="61"/>
        <v/>
      </c>
      <c r="Q737" s="38" t="s">
        <v>911</v>
      </c>
      <c r="R737">
        <v>107.004</v>
      </c>
      <c r="S737" t="str">
        <f t="shared" si="62"/>
        <v/>
      </c>
      <c r="X737" s="26" t="str">
        <f t="shared" si="59"/>
        <v/>
      </c>
      <c r="Y737" s="38"/>
    </row>
    <row r="738" spans="5:25">
      <c r="E738" s="45"/>
      <c r="H738" s="45"/>
      <c r="K738" s="27" t="str">
        <f t="shared" si="60"/>
        <v/>
      </c>
      <c r="P738" s="26" t="str">
        <f t="shared" si="61"/>
        <v/>
      </c>
      <c r="Q738" s="38" t="s">
        <v>912</v>
      </c>
      <c r="R738">
        <v>107.20399999999999</v>
      </c>
      <c r="S738" t="str">
        <f t="shared" si="62"/>
        <v/>
      </c>
      <c r="X738" s="26" t="str">
        <f t="shared" si="59"/>
        <v/>
      </c>
      <c r="Y738" s="38"/>
    </row>
    <row r="739" spans="5:25">
      <c r="E739" s="45"/>
      <c r="H739" s="45"/>
      <c r="K739" s="27" t="str">
        <f t="shared" si="60"/>
        <v/>
      </c>
      <c r="P739" s="26" t="str">
        <f t="shared" si="61"/>
        <v/>
      </c>
      <c r="Q739" s="38" t="s">
        <v>913</v>
      </c>
      <c r="R739">
        <v>107.20399999999999</v>
      </c>
      <c r="S739" t="str">
        <f t="shared" si="62"/>
        <v/>
      </c>
      <c r="X739" s="26" t="str">
        <f t="shared" si="59"/>
        <v/>
      </c>
      <c r="Y739" s="38"/>
    </row>
    <row r="740" spans="5:25">
      <c r="E740" s="45"/>
      <c r="H740" s="45"/>
      <c r="K740" s="27" t="str">
        <f t="shared" si="60"/>
        <v/>
      </c>
      <c r="P740" s="26" t="str">
        <f t="shared" si="61"/>
        <v/>
      </c>
      <c r="Q740" s="38" t="s">
        <v>914</v>
      </c>
      <c r="R740">
        <v>107.614</v>
      </c>
      <c r="S740" t="str">
        <f t="shared" si="62"/>
        <v/>
      </c>
      <c r="X740" s="26" t="str">
        <f t="shared" si="59"/>
        <v/>
      </c>
      <c r="Y740" s="38"/>
    </row>
    <row r="741" spans="5:25">
      <c r="E741" s="45"/>
      <c r="H741" s="45"/>
      <c r="K741" s="27" t="str">
        <f t="shared" si="60"/>
        <v/>
      </c>
      <c r="P741" s="26" t="str">
        <f t="shared" si="61"/>
        <v/>
      </c>
      <c r="Q741" s="38" t="s">
        <v>915</v>
      </c>
      <c r="R741">
        <v>107.614</v>
      </c>
      <c r="S741" t="str">
        <f t="shared" si="62"/>
        <v/>
      </c>
      <c r="X741" s="26" t="str">
        <f t="shared" si="59"/>
        <v/>
      </c>
      <c r="Y741" s="38"/>
    </row>
    <row r="742" spans="5:25">
      <c r="E742" s="45"/>
      <c r="H742" s="45"/>
      <c r="K742" s="27" t="str">
        <f t="shared" si="60"/>
        <v/>
      </c>
      <c r="P742" s="26" t="str">
        <f t="shared" si="61"/>
        <v/>
      </c>
      <c r="Q742" s="38" t="s">
        <v>916</v>
      </c>
      <c r="R742">
        <v>107.614</v>
      </c>
      <c r="S742" t="str">
        <f t="shared" si="62"/>
        <v/>
      </c>
      <c r="X742" s="26" t="str">
        <f t="shared" si="59"/>
        <v/>
      </c>
      <c r="Y742" s="38"/>
    </row>
    <row r="743" spans="5:25">
      <c r="E743" s="45"/>
      <c r="H743" s="45"/>
      <c r="K743" s="27" t="str">
        <f t="shared" si="60"/>
        <v/>
      </c>
      <c r="P743" s="26" t="str">
        <f t="shared" si="61"/>
        <v/>
      </c>
      <c r="Q743" s="38" t="s">
        <v>917</v>
      </c>
      <c r="R743">
        <v>107.20399999999999</v>
      </c>
      <c r="S743" t="str">
        <f t="shared" si="62"/>
        <v/>
      </c>
      <c r="X743" s="26" t="str">
        <f t="shared" si="59"/>
        <v/>
      </c>
      <c r="Y743" s="38"/>
    </row>
    <row r="744" spans="5:25">
      <c r="E744" s="45"/>
      <c r="H744" s="45"/>
      <c r="K744" s="27" t="str">
        <f t="shared" si="60"/>
        <v/>
      </c>
      <c r="P744" s="26" t="str">
        <f t="shared" si="61"/>
        <v/>
      </c>
      <c r="Q744" s="38" t="s">
        <v>918</v>
      </c>
      <c r="R744">
        <v>107.20399999999999</v>
      </c>
      <c r="S744" t="str">
        <f t="shared" si="62"/>
        <v/>
      </c>
      <c r="X744" s="26" t="str">
        <f t="shared" si="59"/>
        <v/>
      </c>
      <c r="Y744" s="38"/>
    </row>
    <row r="745" spans="5:25">
      <c r="E745" s="45"/>
      <c r="H745" s="45"/>
      <c r="K745" s="27" t="str">
        <f t="shared" si="60"/>
        <v/>
      </c>
      <c r="P745" s="26" t="str">
        <f t="shared" si="61"/>
        <v/>
      </c>
      <c r="Q745" s="38" t="s">
        <v>919</v>
      </c>
      <c r="R745">
        <v>105.985</v>
      </c>
      <c r="S745" t="str">
        <f t="shared" si="62"/>
        <v/>
      </c>
      <c r="X745" s="26" t="str">
        <f t="shared" si="59"/>
        <v/>
      </c>
      <c r="Y745" s="38"/>
    </row>
    <row r="746" spans="5:25">
      <c r="E746" s="45"/>
      <c r="H746" s="45"/>
      <c r="K746" s="27" t="str">
        <f t="shared" si="60"/>
        <v/>
      </c>
      <c r="P746" s="26" t="str">
        <f t="shared" si="61"/>
        <v/>
      </c>
      <c r="Q746" s="38" t="s">
        <v>920</v>
      </c>
      <c r="R746">
        <v>105.675</v>
      </c>
      <c r="S746" t="str">
        <f t="shared" si="62"/>
        <v/>
      </c>
      <c r="X746" s="26" t="str">
        <f t="shared" si="59"/>
        <v/>
      </c>
      <c r="Y746" s="38"/>
    </row>
    <row r="747" spans="5:25">
      <c r="E747" s="45"/>
      <c r="H747" s="45"/>
      <c r="K747" s="27" t="str">
        <f t="shared" si="60"/>
        <v/>
      </c>
      <c r="P747" s="26" t="str">
        <f t="shared" si="61"/>
        <v/>
      </c>
      <c r="Q747" s="38" t="s">
        <v>921</v>
      </c>
      <c r="R747">
        <v>105.88500000000001</v>
      </c>
      <c r="S747" t="str">
        <f t="shared" si="62"/>
        <v/>
      </c>
      <c r="X747" s="26" t="str">
        <f t="shared" si="59"/>
        <v/>
      </c>
      <c r="Y747" s="38"/>
    </row>
    <row r="748" spans="5:25">
      <c r="E748" s="45"/>
      <c r="H748" s="45"/>
      <c r="K748" s="27" t="str">
        <f t="shared" si="60"/>
        <v/>
      </c>
      <c r="P748" s="26" t="str">
        <f t="shared" si="61"/>
        <v/>
      </c>
      <c r="Q748" s="38" t="s">
        <v>922</v>
      </c>
      <c r="R748">
        <v>106.08499999999999</v>
      </c>
      <c r="S748" t="str">
        <f t="shared" si="62"/>
        <v/>
      </c>
      <c r="X748" s="26" t="str">
        <f t="shared" si="59"/>
        <v/>
      </c>
      <c r="Y748" s="38"/>
    </row>
    <row r="749" spans="5:25">
      <c r="E749" s="45"/>
      <c r="H749" s="45"/>
      <c r="K749" s="27" t="str">
        <f t="shared" si="60"/>
        <v/>
      </c>
      <c r="P749" s="26" t="str">
        <f t="shared" si="61"/>
        <v/>
      </c>
      <c r="Q749" s="38" t="s">
        <v>923</v>
      </c>
      <c r="R749">
        <v>105.88500000000001</v>
      </c>
      <c r="S749" t="str">
        <f t="shared" si="62"/>
        <v/>
      </c>
      <c r="X749" s="26" t="str">
        <f t="shared" si="59"/>
        <v/>
      </c>
      <c r="Y749" s="38"/>
    </row>
    <row r="750" spans="5:25">
      <c r="E750" s="45"/>
      <c r="H750" s="45"/>
      <c r="K750" s="27" t="str">
        <f t="shared" si="60"/>
        <v/>
      </c>
      <c r="P750" s="26" t="str">
        <f t="shared" si="61"/>
        <v/>
      </c>
      <c r="Q750" s="38" t="s">
        <v>924</v>
      </c>
      <c r="R750">
        <v>105.77500000000001</v>
      </c>
      <c r="S750" t="str">
        <f t="shared" si="62"/>
        <v/>
      </c>
      <c r="X750" s="26" t="str">
        <f t="shared" si="59"/>
        <v/>
      </c>
      <c r="Y750" s="38"/>
    </row>
    <row r="751" spans="5:25">
      <c r="E751" s="45"/>
      <c r="H751" s="45"/>
      <c r="K751" s="27" t="str">
        <f t="shared" si="60"/>
        <v/>
      </c>
      <c r="P751" s="26" t="str">
        <f t="shared" si="61"/>
        <v/>
      </c>
      <c r="Q751" s="38" t="s">
        <v>925</v>
      </c>
      <c r="R751">
        <v>105.77500000000001</v>
      </c>
      <c r="S751" t="str">
        <f t="shared" si="62"/>
        <v/>
      </c>
      <c r="X751" s="26" t="str">
        <f t="shared" si="59"/>
        <v/>
      </c>
      <c r="Y751" s="38"/>
    </row>
    <row r="752" spans="5:25">
      <c r="E752" s="45"/>
      <c r="H752" s="45"/>
      <c r="K752" s="27" t="str">
        <f t="shared" si="60"/>
        <v/>
      </c>
      <c r="P752" s="26" t="str">
        <f t="shared" si="61"/>
        <v/>
      </c>
      <c r="Q752" s="38" t="s">
        <v>926</v>
      </c>
      <c r="R752">
        <v>106.08499999999999</v>
      </c>
      <c r="S752" t="str">
        <f t="shared" si="62"/>
        <v/>
      </c>
      <c r="X752" s="26" t="str">
        <f t="shared" si="59"/>
        <v/>
      </c>
      <c r="Y752" s="38"/>
    </row>
    <row r="753" spans="5:25">
      <c r="E753" s="45"/>
      <c r="H753" s="45"/>
      <c r="K753" s="27" t="str">
        <f t="shared" si="60"/>
        <v/>
      </c>
      <c r="P753" s="26" t="str">
        <f t="shared" si="61"/>
        <v/>
      </c>
      <c r="Q753" s="38" t="s">
        <v>927</v>
      </c>
      <c r="R753">
        <v>105.985</v>
      </c>
      <c r="S753" t="str">
        <f t="shared" si="62"/>
        <v/>
      </c>
      <c r="X753" s="26" t="str">
        <f t="shared" si="59"/>
        <v/>
      </c>
      <c r="Y753" s="38"/>
    </row>
    <row r="754" spans="5:25">
      <c r="E754" s="45"/>
      <c r="H754" s="45"/>
      <c r="K754" s="27" t="str">
        <f t="shared" si="60"/>
        <v/>
      </c>
      <c r="P754" s="26" t="str">
        <f t="shared" si="61"/>
        <v/>
      </c>
      <c r="Q754" s="38" t="s">
        <v>928</v>
      </c>
      <c r="R754">
        <v>106.08499999999999</v>
      </c>
      <c r="S754" t="str">
        <f t="shared" si="62"/>
        <v/>
      </c>
      <c r="X754" s="26" t="str">
        <f t="shared" si="59"/>
        <v/>
      </c>
      <c r="Y754" s="38"/>
    </row>
    <row r="755" spans="5:25">
      <c r="E755" s="45"/>
      <c r="H755" s="45"/>
      <c r="K755" s="27" t="str">
        <f t="shared" si="60"/>
        <v/>
      </c>
      <c r="P755" s="26" t="str">
        <f t="shared" si="61"/>
        <v/>
      </c>
      <c r="Q755" s="38" t="s">
        <v>929</v>
      </c>
      <c r="R755">
        <v>106.285</v>
      </c>
      <c r="S755" t="str">
        <f t="shared" si="62"/>
        <v/>
      </c>
      <c r="X755" s="26" t="str">
        <f t="shared" si="59"/>
        <v/>
      </c>
      <c r="Y755" s="38"/>
    </row>
    <row r="756" spans="5:25">
      <c r="E756" s="45"/>
      <c r="H756" s="45"/>
      <c r="K756" s="27" t="str">
        <f t="shared" si="60"/>
        <v/>
      </c>
      <c r="P756" s="26" t="str">
        <f t="shared" si="61"/>
        <v/>
      </c>
      <c r="Q756" s="38" t="s">
        <v>930</v>
      </c>
      <c r="R756">
        <v>106.285</v>
      </c>
      <c r="S756" t="str">
        <f t="shared" si="62"/>
        <v/>
      </c>
      <c r="X756" s="26" t="str">
        <f t="shared" si="59"/>
        <v/>
      </c>
      <c r="Y756" s="38"/>
    </row>
    <row r="757" spans="5:25">
      <c r="E757" s="45"/>
      <c r="H757" s="45"/>
      <c r="K757" s="27" t="str">
        <f t="shared" si="60"/>
        <v/>
      </c>
      <c r="P757" s="26" t="str">
        <f t="shared" si="61"/>
        <v/>
      </c>
      <c r="Q757" s="38" t="s">
        <v>931</v>
      </c>
      <c r="R757">
        <v>106.395</v>
      </c>
      <c r="S757" t="str">
        <f t="shared" si="62"/>
        <v/>
      </c>
      <c r="X757" s="26" t="str">
        <f t="shared" si="59"/>
        <v/>
      </c>
      <c r="Y757" s="38"/>
    </row>
    <row r="758" spans="5:25">
      <c r="E758" s="45"/>
      <c r="H758" s="45"/>
      <c r="K758" s="27" t="str">
        <f t="shared" si="60"/>
        <v/>
      </c>
      <c r="P758" s="26" t="str">
        <f t="shared" si="61"/>
        <v/>
      </c>
      <c r="Q758" s="38" t="s">
        <v>932</v>
      </c>
      <c r="R758">
        <v>106.595</v>
      </c>
      <c r="S758" t="str">
        <f t="shared" si="62"/>
        <v/>
      </c>
      <c r="X758" s="26" t="str">
        <f t="shared" si="59"/>
        <v/>
      </c>
      <c r="Y758" s="38"/>
    </row>
    <row r="759" spans="5:25">
      <c r="E759" s="45"/>
      <c r="H759" s="45"/>
      <c r="K759" s="27" t="str">
        <f t="shared" si="60"/>
        <v/>
      </c>
      <c r="P759" s="26" t="str">
        <f t="shared" si="61"/>
        <v/>
      </c>
      <c r="Q759" s="38" t="s">
        <v>933</v>
      </c>
      <c r="R759">
        <v>106.69499999999999</v>
      </c>
      <c r="S759" t="str">
        <f t="shared" si="62"/>
        <v/>
      </c>
      <c r="X759" s="26" t="str">
        <f t="shared" si="59"/>
        <v/>
      </c>
      <c r="Y759" s="38"/>
    </row>
    <row r="760" spans="5:25">
      <c r="E760" s="45"/>
      <c r="H760" s="45"/>
      <c r="K760" s="27" t="str">
        <f t="shared" si="60"/>
        <v/>
      </c>
      <c r="P760" s="26" t="str">
        <f t="shared" si="61"/>
        <v/>
      </c>
      <c r="Q760" s="38" t="s">
        <v>934</v>
      </c>
      <c r="R760">
        <v>106.905</v>
      </c>
      <c r="S760" t="str">
        <f t="shared" si="62"/>
        <v/>
      </c>
      <c r="X760" s="26" t="str">
        <f t="shared" si="59"/>
        <v/>
      </c>
      <c r="Y760" s="38"/>
    </row>
    <row r="761" spans="5:25">
      <c r="E761" s="45"/>
      <c r="H761" s="45"/>
      <c r="K761" s="27" t="str">
        <f t="shared" si="60"/>
        <v/>
      </c>
      <c r="P761" s="26" t="str">
        <f t="shared" si="61"/>
        <v/>
      </c>
      <c r="Q761" s="38" t="s">
        <v>935</v>
      </c>
      <c r="R761">
        <v>107.104</v>
      </c>
      <c r="S761" t="str">
        <f t="shared" si="62"/>
        <v/>
      </c>
      <c r="X761" s="26" t="str">
        <f t="shared" si="59"/>
        <v/>
      </c>
      <c r="Y761" s="38"/>
    </row>
    <row r="762" spans="5:25">
      <c r="E762" s="45"/>
      <c r="H762" s="45"/>
      <c r="K762" s="27" t="str">
        <f t="shared" si="60"/>
        <v/>
      </c>
      <c r="P762" s="26" t="str">
        <f t="shared" si="61"/>
        <v/>
      </c>
      <c r="Q762" s="38" t="s">
        <v>936</v>
      </c>
      <c r="R762">
        <v>107.104</v>
      </c>
      <c r="S762" t="str">
        <f t="shared" si="62"/>
        <v/>
      </c>
      <c r="X762" s="26" t="str">
        <f t="shared" si="59"/>
        <v/>
      </c>
      <c r="Y762" s="38"/>
    </row>
    <row r="763" spans="5:25">
      <c r="E763" s="45"/>
      <c r="H763" s="45"/>
      <c r="K763" s="27" t="str">
        <f t="shared" si="60"/>
        <v/>
      </c>
      <c r="P763" s="26" t="str">
        <f t="shared" si="61"/>
        <v/>
      </c>
      <c r="Q763" s="38" t="s">
        <v>937</v>
      </c>
      <c r="R763">
        <v>107.004</v>
      </c>
      <c r="S763" t="str">
        <f t="shared" si="62"/>
        <v/>
      </c>
      <c r="X763" s="26" t="str">
        <f t="shared" si="59"/>
        <v/>
      </c>
      <c r="Y763" s="38"/>
    </row>
    <row r="764" spans="5:25">
      <c r="E764" s="45"/>
      <c r="H764" s="45"/>
      <c r="K764" s="27" t="str">
        <f t="shared" si="60"/>
        <v/>
      </c>
      <c r="P764" s="26" t="str">
        <f t="shared" si="61"/>
        <v/>
      </c>
      <c r="Q764" s="38" t="s">
        <v>938</v>
      </c>
      <c r="R764">
        <v>106.69499999999999</v>
      </c>
      <c r="S764" t="str">
        <f t="shared" si="62"/>
        <v/>
      </c>
      <c r="X764" s="26" t="str">
        <f t="shared" ref="X764:X827" si="63">IF(V764="","",X763+V764-V763)</f>
        <v/>
      </c>
      <c r="Y764" s="38"/>
    </row>
    <row r="765" spans="5:25">
      <c r="E765" s="45"/>
      <c r="H765" s="45"/>
      <c r="K765" s="27" t="str">
        <f t="shared" si="60"/>
        <v/>
      </c>
      <c r="P765" s="26" t="str">
        <f t="shared" si="61"/>
        <v/>
      </c>
      <c r="Q765" s="38" t="s">
        <v>939</v>
      </c>
      <c r="R765">
        <v>106.495</v>
      </c>
      <c r="S765" t="str">
        <f t="shared" si="62"/>
        <v/>
      </c>
      <c r="X765" s="26" t="str">
        <f t="shared" si="63"/>
        <v/>
      </c>
      <c r="Y765" s="38"/>
    </row>
    <row r="766" spans="5:25">
      <c r="E766" s="45"/>
      <c r="H766" s="45"/>
      <c r="K766" s="27" t="str">
        <f t="shared" si="60"/>
        <v/>
      </c>
      <c r="P766" s="26" t="str">
        <f t="shared" si="61"/>
        <v/>
      </c>
      <c r="Q766" s="38" t="s">
        <v>940</v>
      </c>
      <c r="R766">
        <v>106.395</v>
      </c>
      <c r="S766" t="str">
        <f t="shared" si="62"/>
        <v/>
      </c>
      <c r="X766" s="26" t="str">
        <f t="shared" si="63"/>
        <v/>
      </c>
      <c r="Y766" s="38"/>
    </row>
    <row r="767" spans="5:25">
      <c r="E767" s="45"/>
      <c r="H767" s="45"/>
      <c r="K767" s="27" t="str">
        <f t="shared" si="60"/>
        <v/>
      </c>
      <c r="P767" s="26" t="str">
        <f t="shared" si="61"/>
        <v/>
      </c>
      <c r="Q767" s="38" t="s">
        <v>941</v>
      </c>
      <c r="R767">
        <v>106.905</v>
      </c>
      <c r="S767" t="str">
        <f t="shared" si="62"/>
        <v/>
      </c>
      <c r="X767" s="26" t="str">
        <f t="shared" si="63"/>
        <v/>
      </c>
      <c r="Y767" s="38"/>
    </row>
    <row r="768" spans="5:25">
      <c r="E768" s="45"/>
      <c r="H768" s="45"/>
      <c r="K768" s="27" t="str">
        <f t="shared" si="60"/>
        <v/>
      </c>
      <c r="P768" s="26" t="str">
        <f t="shared" si="61"/>
        <v/>
      </c>
      <c r="Q768" s="38" t="s">
        <v>942</v>
      </c>
      <c r="R768">
        <v>106.905</v>
      </c>
      <c r="S768" t="str">
        <f t="shared" si="62"/>
        <v/>
      </c>
      <c r="X768" s="26" t="str">
        <f t="shared" si="63"/>
        <v/>
      </c>
      <c r="Y768" s="38"/>
    </row>
    <row r="769" spans="5:25">
      <c r="E769" s="45"/>
      <c r="H769" s="45"/>
      <c r="K769" s="27" t="str">
        <f t="shared" si="60"/>
        <v/>
      </c>
      <c r="P769" s="26" t="str">
        <f t="shared" si="61"/>
        <v/>
      </c>
      <c r="Q769" s="38" t="s">
        <v>943</v>
      </c>
      <c r="R769">
        <v>107.104</v>
      </c>
      <c r="S769" t="str">
        <f t="shared" si="62"/>
        <v/>
      </c>
      <c r="X769" s="26" t="str">
        <f t="shared" si="63"/>
        <v/>
      </c>
      <c r="Y769" s="38"/>
    </row>
    <row r="770" spans="5:25">
      <c r="E770" s="45"/>
      <c r="H770" s="45"/>
      <c r="K770" s="27" t="str">
        <f t="shared" si="60"/>
        <v/>
      </c>
      <c r="P770" s="26" t="str">
        <f t="shared" si="61"/>
        <v/>
      </c>
      <c r="Q770" s="38" t="s">
        <v>944</v>
      </c>
      <c r="R770">
        <v>107.104</v>
      </c>
      <c r="S770" t="str">
        <f t="shared" si="62"/>
        <v/>
      </c>
      <c r="X770" s="26" t="str">
        <f t="shared" si="63"/>
        <v/>
      </c>
      <c r="Y770" s="38"/>
    </row>
    <row r="771" spans="5:25">
      <c r="E771" s="45"/>
      <c r="H771" s="45"/>
      <c r="K771" s="27" t="str">
        <f t="shared" si="60"/>
        <v/>
      </c>
      <c r="P771" s="26" t="str">
        <f t="shared" si="61"/>
        <v/>
      </c>
      <c r="Q771" s="38" t="s">
        <v>945</v>
      </c>
      <c r="R771">
        <v>107.20399999999999</v>
      </c>
      <c r="S771" t="str">
        <f t="shared" si="62"/>
        <v/>
      </c>
      <c r="X771" s="26" t="str">
        <f t="shared" si="63"/>
        <v/>
      </c>
      <c r="Y771" s="38"/>
    </row>
    <row r="772" spans="5:25">
      <c r="E772" s="45"/>
      <c r="H772" s="45"/>
      <c r="K772" s="27" t="str">
        <f t="shared" ref="K772:K835" si="64">IF(M772="","",K771+(M772-M771)/24)</f>
        <v/>
      </c>
      <c r="P772" s="26" t="str">
        <f t="shared" ref="P772:P835" si="65">IF(N772="","",P771+N772-N771)</f>
        <v/>
      </c>
      <c r="Q772" s="38" t="s">
        <v>946</v>
      </c>
      <c r="R772">
        <v>106.905</v>
      </c>
      <c r="S772" t="str">
        <f t="shared" ref="S772:S835" si="66">IF(N772="","",S771-N772+N771)</f>
        <v/>
      </c>
      <c r="X772" s="26" t="str">
        <f t="shared" si="63"/>
        <v/>
      </c>
      <c r="Y772" s="38"/>
    </row>
    <row r="773" spans="5:25">
      <c r="E773" s="45"/>
      <c r="H773" s="45"/>
      <c r="K773" s="27" t="str">
        <f t="shared" si="64"/>
        <v/>
      </c>
      <c r="P773" s="26" t="str">
        <f t="shared" si="65"/>
        <v/>
      </c>
      <c r="Q773" s="38" t="s">
        <v>947</v>
      </c>
      <c r="R773">
        <v>106.795</v>
      </c>
      <c r="S773" t="str">
        <f t="shared" si="66"/>
        <v/>
      </c>
      <c r="X773" s="26" t="str">
        <f t="shared" si="63"/>
        <v/>
      </c>
      <c r="Y773" s="38"/>
    </row>
    <row r="774" spans="5:25">
      <c r="E774" s="45"/>
      <c r="H774" s="45"/>
      <c r="K774" s="27" t="str">
        <f t="shared" si="64"/>
        <v/>
      </c>
      <c r="P774" s="26" t="str">
        <f t="shared" si="65"/>
        <v/>
      </c>
      <c r="Q774" s="38" t="s">
        <v>948</v>
      </c>
      <c r="R774">
        <v>106.795</v>
      </c>
      <c r="S774" t="str">
        <f t="shared" si="66"/>
        <v/>
      </c>
      <c r="X774" s="26" t="str">
        <f t="shared" si="63"/>
        <v/>
      </c>
      <c r="Y774" s="38"/>
    </row>
    <row r="775" spans="5:25">
      <c r="E775" s="45"/>
      <c r="H775" s="45"/>
      <c r="K775" s="27" t="str">
        <f t="shared" si="64"/>
        <v/>
      </c>
      <c r="P775" s="26" t="str">
        <f t="shared" si="65"/>
        <v/>
      </c>
      <c r="Q775" s="38" t="s">
        <v>949</v>
      </c>
      <c r="R775">
        <v>106.905</v>
      </c>
      <c r="S775" t="str">
        <f t="shared" si="66"/>
        <v/>
      </c>
      <c r="X775" s="26" t="str">
        <f t="shared" si="63"/>
        <v/>
      </c>
      <c r="Y775" s="38"/>
    </row>
    <row r="776" spans="5:25">
      <c r="E776" s="45"/>
      <c r="H776" s="45"/>
      <c r="K776" s="27" t="str">
        <f t="shared" si="64"/>
        <v/>
      </c>
      <c r="P776" s="26" t="str">
        <f t="shared" si="65"/>
        <v/>
      </c>
      <c r="Q776" s="38" t="s">
        <v>950</v>
      </c>
      <c r="R776">
        <v>107.20399999999999</v>
      </c>
      <c r="S776" t="str">
        <f t="shared" si="66"/>
        <v/>
      </c>
      <c r="X776" s="26" t="str">
        <f t="shared" si="63"/>
        <v/>
      </c>
      <c r="Y776" s="38"/>
    </row>
    <row r="777" spans="5:25">
      <c r="E777" s="45"/>
      <c r="H777" s="45"/>
      <c r="K777" s="27" t="str">
        <f t="shared" si="64"/>
        <v/>
      </c>
      <c r="P777" s="26" t="str">
        <f t="shared" si="65"/>
        <v/>
      </c>
      <c r="Q777" s="38" t="s">
        <v>951</v>
      </c>
      <c r="R777">
        <v>107.614</v>
      </c>
      <c r="S777" t="str">
        <f t="shared" si="66"/>
        <v/>
      </c>
      <c r="X777" s="26" t="str">
        <f t="shared" si="63"/>
        <v/>
      </c>
      <c r="Y777" s="38"/>
    </row>
    <row r="778" spans="5:25">
      <c r="E778" s="45"/>
      <c r="H778" s="45"/>
      <c r="K778" s="27" t="str">
        <f t="shared" si="64"/>
        <v/>
      </c>
      <c r="P778" s="26" t="str">
        <f t="shared" si="65"/>
        <v/>
      </c>
      <c r="Q778" s="38" t="s">
        <v>952</v>
      </c>
      <c r="R778">
        <v>107.81399999999999</v>
      </c>
      <c r="S778" t="str">
        <f t="shared" si="66"/>
        <v/>
      </c>
      <c r="X778" s="26" t="str">
        <f t="shared" si="63"/>
        <v/>
      </c>
      <c r="Y778" s="38"/>
    </row>
    <row r="779" spans="5:25">
      <c r="E779" s="45"/>
      <c r="H779" s="45"/>
      <c r="K779" s="27" t="str">
        <f t="shared" si="64"/>
        <v/>
      </c>
      <c r="P779" s="26" t="str">
        <f t="shared" si="65"/>
        <v/>
      </c>
      <c r="Q779" s="38" t="s">
        <v>953</v>
      </c>
      <c r="R779">
        <v>107.81399999999999</v>
      </c>
      <c r="S779" t="str">
        <f t="shared" si="66"/>
        <v/>
      </c>
      <c r="X779" s="26" t="str">
        <f t="shared" si="63"/>
        <v/>
      </c>
      <c r="Y779" s="38"/>
    </row>
    <row r="780" spans="5:25">
      <c r="E780" s="45"/>
      <c r="H780" s="45"/>
      <c r="K780" s="27" t="str">
        <f t="shared" si="64"/>
        <v/>
      </c>
      <c r="P780" s="26" t="str">
        <f t="shared" si="65"/>
        <v/>
      </c>
      <c r="Q780" s="38" t="s">
        <v>954</v>
      </c>
      <c r="R780">
        <v>107.714</v>
      </c>
      <c r="S780" t="str">
        <f t="shared" si="66"/>
        <v/>
      </c>
      <c r="X780" s="26" t="str">
        <f t="shared" si="63"/>
        <v/>
      </c>
      <c r="Y780" s="38"/>
    </row>
    <row r="781" spans="5:25">
      <c r="E781" s="45"/>
      <c r="H781" s="45"/>
      <c r="K781" s="27" t="str">
        <f t="shared" si="64"/>
        <v/>
      </c>
      <c r="P781" s="26" t="str">
        <f t="shared" si="65"/>
        <v/>
      </c>
      <c r="Q781" s="38" t="s">
        <v>955</v>
      </c>
      <c r="R781">
        <v>107.20399999999999</v>
      </c>
      <c r="S781" t="str">
        <f t="shared" si="66"/>
        <v/>
      </c>
      <c r="X781" s="26" t="str">
        <f t="shared" si="63"/>
        <v/>
      </c>
      <c r="Y781" s="38"/>
    </row>
    <row r="782" spans="5:25">
      <c r="E782" s="45"/>
      <c r="H782" s="45"/>
      <c r="K782" s="27" t="str">
        <f t="shared" si="64"/>
        <v/>
      </c>
      <c r="P782" s="26" t="str">
        <f t="shared" si="65"/>
        <v/>
      </c>
      <c r="Q782" s="38" t="s">
        <v>956</v>
      </c>
      <c r="R782">
        <v>107.104</v>
      </c>
      <c r="S782" t="str">
        <f t="shared" si="66"/>
        <v/>
      </c>
      <c r="X782" s="26" t="str">
        <f t="shared" si="63"/>
        <v/>
      </c>
      <c r="Y782" s="38"/>
    </row>
    <row r="783" spans="5:25">
      <c r="E783" s="45"/>
      <c r="H783" s="45"/>
      <c r="K783" s="27" t="str">
        <f t="shared" si="64"/>
        <v/>
      </c>
      <c r="P783" s="26" t="str">
        <f t="shared" si="65"/>
        <v/>
      </c>
      <c r="Q783" s="38" t="s">
        <v>957</v>
      </c>
      <c r="R783">
        <v>106.69499999999999</v>
      </c>
      <c r="S783" t="str">
        <f t="shared" si="66"/>
        <v/>
      </c>
      <c r="X783" s="26" t="str">
        <f t="shared" si="63"/>
        <v/>
      </c>
      <c r="Y783" s="38"/>
    </row>
    <row r="784" spans="5:25">
      <c r="E784" s="45"/>
      <c r="H784" s="45"/>
      <c r="K784" s="27" t="str">
        <f t="shared" si="64"/>
        <v/>
      </c>
      <c r="P784" s="26" t="str">
        <f t="shared" si="65"/>
        <v/>
      </c>
      <c r="Q784" s="38" t="s">
        <v>958</v>
      </c>
      <c r="R784">
        <v>106.395</v>
      </c>
      <c r="S784" t="str">
        <f t="shared" si="66"/>
        <v/>
      </c>
      <c r="X784" s="26" t="str">
        <f t="shared" si="63"/>
        <v/>
      </c>
      <c r="Y784" s="38"/>
    </row>
    <row r="785" spans="5:25">
      <c r="E785" s="45"/>
      <c r="H785" s="45"/>
      <c r="K785" s="27" t="str">
        <f t="shared" si="64"/>
        <v/>
      </c>
      <c r="P785" s="26" t="str">
        <f t="shared" si="65"/>
        <v/>
      </c>
      <c r="Q785" s="38" t="s">
        <v>959</v>
      </c>
      <c r="R785">
        <v>106.185</v>
      </c>
      <c r="S785" t="str">
        <f t="shared" si="66"/>
        <v/>
      </c>
      <c r="X785" s="26" t="str">
        <f t="shared" si="63"/>
        <v/>
      </c>
      <c r="Y785" s="38"/>
    </row>
    <row r="786" spans="5:25">
      <c r="E786" s="45"/>
      <c r="H786" s="45"/>
      <c r="K786" s="27" t="str">
        <f t="shared" si="64"/>
        <v/>
      </c>
      <c r="P786" s="26" t="str">
        <f t="shared" si="65"/>
        <v/>
      </c>
      <c r="Q786" s="38" t="s">
        <v>960</v>
      </c>
      <c r="R786">
        <v>105.88500000000001</v>
      </c>
      <c r="S786" t="str">
        <f t="shared" si="66"/>
        <v/>
      </c>
      <c r="X786" s="26" t="str">
        <f t="shared" si="63"/>
        <v/>
      </c>
      <c r="Y786" s="38"/>
    </row>
    <row r="787" spans="5:25">
      <c r="E787" s="45"/>
      <c r="H787" s="45"/>
      <c r="K787" s="27" t="str">
        <f t="shared" si="64"/>
        <v/>
      </c>
      <c r="P787" s="26" t="str">
        <f t="shared" si="65"/>
        <v/>
      </c>
      <c r="Q787" s="38" t="s">
        <v>961</v>
      </c>
      <c r="R787">
        <v>105.675</v>
      </c>
      <c r="S787" t="str">
        <f t="shared" si="66"/>
        <v/>
      </c>
      <c r="X787" s="26" t="str">
        <f t="shared" si="63"/>
        <v/>
      </c>
      <c r="Y787" s="38"/>
    </row>
    <row r="788" spans="5:25">
      <c r="E788" s="45"/>
      <c r="H788" s="45"/>
      <c r="K788" s="27" t="str">
        <f t="shared" si="64"/>
        <v/>
      </c>
      <c r="P788" s="26" t="str">
        <f t="shared" si="65"/>
        <v/>
      </c>
      <c r="Q788" s="38" t="s">
        <v>962</v>
      </c>
      <c r="R788">
        <v>105.376</v>
      </c>
      <c r="S788" t="str">
        <f t="shared" si="66"/>
        <v/>
      </c>
      <c r="X788" s="26" t="str">
        <f t="shared" si="63"/>
        <v/>
      </c>
      <c r="Y788" s="38"/>
    </row>
    <row r="789" spans="5:25">
      <c r="E789" s="45"/>
      <c r="H789" s="45"/>
      <c r="K789" s="27" t="str">
        <f t="shared" si="64"/>
        <v/>
      </c>
      <c r="P789" s="26" t="str">
        <f t="shared" si="65"/>
        <v/>
      </c>
      <c r="Q789" s="38" t="s">
        <v>963</v>
      </c>
      <c r="R789">
        <v>105.575</v>
      </c>
      <c r="S789" t="str">
        <f t="shared" si="66"/>
        <v/>
      </c>
      <c r="X789" s="26" t="str">
        <f t="shared" si="63"/>
        <v/>
      </c>
      <c r="Y789" s="38"/>
    </row>
    <row r="790" spans="5:25">
      <c r="E790" s="45"/>
      <c r="H790" s="45"/>
      <c r="K790" s="27" t="str">
        <f t="shared" si="64"/>
        <v/>
      </c>
      <c r="P790" s="26" t="str">
        <f t="shared" si="65"/>
        <v/>
      </c>
      <c r="Q790" s="38" t="s">
        <v>964</v>
      </c>
      <c r="R790">
        <v>106.495</v>
      </c>
      <c r="S790" t="str">
        <f t="shared" si="66"/>
        <v/>
      </c>
      <c r="X790" s="26" t="str">
        <f t="shared" si="63"/>
        <v/>
      </c>
      <c r="Y790" s="38"/>
    </row>
    <row r="791" spans="5:25">
      <c r="E791" s="45"/>
      <c r="H791" s="45"/>
      <c r="K791" s="27" t="str">
        <f t="shared" si="64"/>
        <v/>
      </c>
      <c r="P791" s="26" t="str">
        <f t="shared" si="65"/>
        <v/>
      </c>
      <c r="Q791" s="38" t="s">
        <v>965</v>
      </c>
      <c r="R791">
        <v>106.495</v>
      </c>
      <c r="S791" t="str">
        <f t="shared" si="66"/>
        <v/>
      </c>
      <c r="X791" s="26" t="str">
        <f t="shared" si="63"/>
        <v/>
      </c>
      <c r="Y791" s="38"/>
    </row>
    <row r="792" spans="5:25">
      <c r="E792" s="45"/>
      <c r="H792" s="45"/>
      <c r="K792" s="27" t="str">
        <f t="shared" si="64"/>
        <v/>
      </c>
      <c r="P792" s="26" t="str">
        <f t="shared" si="65"/>
        <v/>
      </c>
      <c r="Q792" s="38" t="s">
        <v>966</v>
      </c>
      <c r="R792">
        <v>106.395</v>
      </c>
      <c r="S792" t="str">
        <f t="shared" si="66"/>
        <v/>
      </c>
      <c r="X792" s="26" t="str">
        <f t="shared" si="63"/>
        <v/>
      </c>
      <c r="Y792" s="38"/>
    </row>
    <row r="793" spans="5:25">
      <c r="E793" s="45"/>
      <c r="H793" s="45"/>
      <c r="K793" s="27" t="str">
        <f t="shared" si="64"/>
        <v/>
      </c>
      <c r="P793" s="26" t="str">
        <f t="shared" si="65"/>
        <v/>
      </c>
      <c r="Q793" s="38" t="s">
        <v>967</v>
      </c>
      <c r="R793">
        <v>106.185</v>
      </c>
      <c r="S793" t="str">
        <f t="shared" si="66"/>
        <v/>
      </c>
      <c r="X793" s="26" t="str">
        <f t="shared" si="63"/>
        <v/>
      </c>
      <c r="Y793" s="38"/>
    </row>
    <row r="794" spans="5:25">
      <c r="E794" s="45"/>
      <c r="H794" s="45"/>
      <c r="K794" s="27" t="str">
        <f t="shared" si="64"/>
        <v/>
      </c>
      <c r="P794" s="26" t="str">
        <f t="shared" si="65"/>
        <v/>
      </c>
      <c r="Q794" s="38" t="s">
        <v>968</v>
      </c>
      <c r="R794">
        <v>106.08499999999999</v>
      </c>
      <c r="S794" t="str">
        <f t="shared" si="66"/>
        <v/>
      </c>
      <c r="X794" s="26" t="str">
        <f t="shared" si="63"/>
        <v/>
      </c>
      <c r="Y794" s="38"/>
    </row>
    <row r="795" spans="5:25">
      <c r="E795" s="45"/>
      <c r="H795" s="45"/>
      <c r="K795" s="27" t="str">
        <f t="shared" si="64"/>
        <v/>
      </c>
      <c r="P795" s="26" t="str">
        <f t="shared" si="65"/>
        <v/>
      </c>
      <c r="Q795" s="38" t="s">
        <v>969</v>
      </c>
      <c r="R795">
        <v>106.495</v>
      </c>
      <c r="S795" t="str">
        <f t="shared" si="66"/>
        <v/>
      </c>
      <c r="X795" s="26" t="str">
        <f t="shared" si="63"/>
        <v/>
      </c>
      <c r="Y795" s="38"/>
    </row>
    <row r="796" spans="5:25">
      <c r="E796" s="45"/>
      <c r="H796" s="45"/>
      <c r="K796" s="27" t="str">
        <f t="shared" si="64"/>
        <v/>
      </c>
      <c r="P796" s="26" t="str">
        <f t="shared" si="65"/>
        <v/>
      </c>
      <c r="Q796" s="38" t="s">
        <v>970</v>
      </c>
      <c r="R796">
        <v>106.905</v>
      </c>
      <c r="S796" t="str">
        <f t="shared" si="66"/>
        <v/>
      </c>
      <c r="X796" s="26" t="str">
        <f t="shared" si="63"/>
        <v/>
      </c>
      <c r="Y796" s="38"/>
    </row>
    <row r="797" spans="5:25">
      <c r="E797" s="45"/>
      <c r="H797" s="45"/>
      <c r="K797" s="27" t="str">
        <f t="shared" si="64"/>
        <v/>
      </c>
      <c r="P797" s="26" t="str">
        <f t="shared" si="65"/>
        <v/>
      </c>
      <c r="Q797" s="38" t="s">
        <v>971</v>
      </c>
      <c r="R797">
        <v>107.004</v>
      </c>
      <c r="S797" t="str">
        <f t="shared" si="66"/>
        <v/>
      </c>
      <c r="X797" s="26" t="str">
        <f t="shared" si="63"/>
        <v/>
      </c>
      <c r="Y797" s="38"/>
    </row>
    <row r="798" spans="5:25">
      <c r="E798" s="45"/>
      <c r="H798" s="45"/>
      <c r="K798" s="27" t="str">
        <f t="shared" si="64"/>
        <v/>
      </c>
      <c r="P798" s="26" t="str">
        <f t="shared" si="65"/>
        <v/>
      </c>
      <c r="Q798" s="38" t="s">
        <v>972</v>
      </c>
      <c r="R798">
        <v>106.905</v>
      </c>
      <c r="S798" t="str">
        <f t="shared" si="66"/>
        <v/>
      </c>
      <c r="X798" s="26" t="str">
        <f t="shared" si="63"/>
        <v/>
      </c>
      <c r="Y798" s="38"/>
    </row>
    <row r="799" spans="5:25">
      <c r="E799" s="45"/>
      <c r="H799" s="45"/>
      <c r="K799" s="27" t="str">
        <f t="shared" si="64"/>
        <v/>
      </c>
      <c r="P799" s="26" t="str">
        <f t="shared" si="65"/>
        <v/>
      </c>
      <c r="Q799" s="38" t="s">
        <v>973</v>
      </c>
      <c r="R799">
        <v>106.595</v>
      </c>
      <c r="S799" t="str">
        <f t="shared" si="66"/>
        <v/>
      </c>
      <c r="X799" s="26" t="str">
        <f t="shared" si="63"/>
        <v/>
      </c>
      <c r="Y799" s="38"/>
    </row>
    <row r="800" spans="5:25">
      <c r="E800" s="45"/>
      <c r="H800" s="45"/>
      <c r="K800" s="27" t="str">
        <f t="shared" si="64"/>
        <v/>
      </c>
      <c r="P800" s="26" t="str">
        <f t="shared" si="65"/>
        <v/>
      </c>
      <c r="Q800" s="38" t="s">
        <v>974</v>
      </c>
      <c r="R800">
        <v>106.795</v>
      </c>
      <c r="S800" t="str">
        <f t="shared" si="66"/>
        <v/>
      </c>
      <c r="X800" s="26" t="str">
        <f t="shared" si="63"/>
        <v/>
      </c>
      <c r="Y800" s="38"/>
    </row>
    <row r="801" spans="5:25">
      <c r="E801" s="45"/>
      <c r="H801" s="45"/>
      <c r="K801" s="27" t="str">
        <f t="shared" si="64"/>
        <v/>
      </c>
      <c r="P801" s="26" t="str">
        <f t="shared" si="65"/>
        <v/>
      </c>
      <c r="Q801" s="38" t="s">
        <v>975</v>
      </c>
      <c r="R801">
        <v>106.69499999999999</v>
      </c>
      <c r="S801" t="str">
        <f t="shared" si="66"/>
        <v/>
      </c>
      <c r="X801" s="26" t="str">
        <f t="shared" si="63"/>
        <v/>
      </c>
      <c r="Y801" s="38"/>
    </row>
    <row r="802" spans="5:25">
      <c r="E802" s="45"/>
      <c r="H802" s="45"/>
      <c r="K802" s="27" t="str">
        <f t="shared" si="64"/>
        <v/>
      </c>
      <c r="P802" s="26" t="str">
        <f t="shared" si="65"/>
        <v/>
      </c>
      <c r="Q802" s="38" t="s">
        <v>976</v>
      </c>
      <c r="R802">
        <v>106.395</v>
      </c>
      <c r="S802" t="str">
        <f t="shared" si="66"/>
        <v/>
      </c>
      <c r="X802" s="26" t="str">
        <f t="shared" si="63"/>
        <v/>
      </c>
      <c r="Y802" s="38"/>
    </row>
    <row r="803" spans="5:25">
      <c r="E803" s="45"/>
      <c r="H803" s="45"/>
      <c r="K803" s="27" t="str">
        <f t="shared" si="64"/>
        <v/>
      </c>
      <c r="P803" s="26" t="str">
        <f t="shared" si="65"/>
        <v/>
      </c>
      <c r="Q803" s="38" t="s">
        <v>977</v>
      </c>
      <c r="R803">
        <v>106.595</v>
      </c>
      <c r="S803" t="str">
        <f t="shared" si="66"/>
        <v/>
      </c>
      <c r="X803" s="26" t="str">
        <f t="shared" si="63"/>
        <v/>
      </c>
      <c r="Y803" s="38"/>
    </row>
    <row r="804" spans="5:25">
      <c r="E804" s="45"/>
      <c r="H804" s="45"/>
      <c r="K804" s="27" t="str">
        <f t="shared" si="64"/>
        <v/>
      </c>
      <c r="P804" s="26" t="str">
        <f t="shared" si="65"/>
        <v/>
      </c>
      <c r="Q804" s="38" t="s">
        <v>978</v>
      </c>
      <c r="R804">
        <v>107.304</v>
      </c>
      <c r="S804" t="str">
        <f t="shared" si="66"/>
        <v/>
      </c>
      <c r="X804" s="26" t="str">
        <f t="shared" si="63"/>
        <v/>
      </c>
      <c r="Y804" s="38"/>
    </row>
    <row r="805" spans="5:25">
      <c r="E805" s="45"/>
      <c r="H805" s="45"/>
      <c r="K805" s="27" t="str">
        <f t="shared" si="64"/>
        <v/>
      </c>
      <c r="P805" s="26" t="str">
        <f t="shared" si="65"/>
        <v/>
      </c>
      <c r="Q805" s="38" t="s">
        <v>979</v>
      </c>
      <c r="R805">
        <v>107.414</v>
      </c>
      <c r="S805" t="str">
        <f t="shared" si="66"/>
        <v/>
      </c>
      <c r="X805" s="26" t="str">
        <f t="shared" si="63"/>
        <v/>
      </c>
      <c r="Y805" s="38"/>
    </row>
    <row r="806" spans="5:25">
      <c r="E806" s="45"/>
      <c r="H806" s="45"/>
      <c r="K806" s="27" t="str">
        <f t="shared" si="64"/>
        <v/>
      </c>
      <c r="P806" s="26" t="str">
        <f t="shared" si="65"/>
        <v/>
      </c>
      <c r="Q806" s="38" t="s">
        <v>980</v>
      </c>
      <c r="R806">
        <v>107.414</v>
      </c>
      <c r="S806" t="str">
        <f t="shared" si="66"/>
        <v/>
      </c>
      <c r="X806" s="26" t="str">
        <f t="shared" si="63"/>
        <v/>
      </c>
      <c r="Y806" s="38"/>
    </row>
    <row r="807" spans="5:25">
      <c r="E807" s="45"/>
      <c r="H807" s="45"/>
      <c r="K807" s="27" t="str">
        <f t="shared" si="64"/>
        <v/>
      </c>
      <c r="P807" s="26" t="str">
        <f t="shared" si="65"/>
        <v/>
      </c>
      <c r="Q807" s="38" t="s">
        <v>981</v>
      </c>
      <c r="R807">
        <v>107.20399999999999</v>
      </c>
      <c r="S807" t="str">
        <f t="shared" si="66"/>
        <v/>
      </c>
      <c r="X807" s="26" t="str">
        <f t="shared" si="63"/>
        <v/>
      </c>
      <c r="Y807" s="38"/>
    </row>
    <row r="808" spans="5:25">
      <c r="E808" s="45"/>
      <c r="H808" s="45"/>
      <c r="K808" s="27" t="str">
        <f t="shared" si="64"/>
        <v/>
      </c>
      <c r="P808" s="26" t="str">
        <f t="shared" si="65"/>
        <v/>
      </c>
      <c r="Q808" s="38" t="s">
        <v>982</v>
      </c>
      <c r="R808">
        <v>107.104</v>
      </c>
      <c r="S808" t="str">
        <f t="shared" si="66"/>
        <v/>
      </c>
      <c r="X808" s="26" t="str">
        <f t="shared" si="63"/>
        <v/>
      </c>
      <c r="Y808" s="38"/>
    </row>
    <row r="809" spans="5:25">
      <c r="E809" s="45"/>
      <c r="H809" s="45"/>
      <c r="K809" s="27" t="str">
        <f t="shared" si="64"/>
        <v/>
      </c>
      <c r="P809" s="26" t="str">
        <f t="shared" si="65"/>
        <v/>
      </c>
      <c r="Q809" s="38" t="s">
        <v>983</v>
      </c>
      <c r="R809">
        <v>106.905</v>
      </c>
      <c r="S809" t="str">
        <f t="shared" si="66"/>
        <v/>
      </c>
      <c r="X809" s="26" t="str">
        <f t="shared" si="63"/>
        <v/>
      </c>
      <c r="Y809" s="38"/>
    </row>
    <row r="810" spans="5:25">
      <c r="E810" s="45"/>
      <c r="H810" s="45"/>
      <c r="K810" s="27" t="str">
        <f t="shared" si="64"/>
        <v/>
      </c>
      <c r="P810" s="26" t="str">
        <f t="shared" si="65"/>
        <v/>
      </c>
      <c r="Q810" s="38" t="s">
        <v>984</v>
      </c>
      <c r="R810">
        <v>106.905</v>
      </c>
      <c r="S810" t="str">
        <f t="shared" si="66"/>
        <v/>
      </c>
      <c r="X810" s="26" t="str">
        <f t="shared" si="63"/>
        <v/>
      </c>
      <c r="Y810" s="38"/>
    </row>
    <row r="811" spans="5:25">
      <c r="E811" s="45"/>
      <c r="H811" s="45"/>
      <c r="K811" s="27" t="str">
        <f t="shared" si="64"/>
        <v/>
      </c>
      <c r="P811" s="26" t="str">
        <f t="shared" si="65"/>
        <v/>
      </c>
      <c r="Q811" s="38" t="s">
        <v>985</v>
      </c>
      <c r="R811">
        <v>107.004</v>
      </c>
      <c r="S811" t="str">
        <f t="shared" si="66"/>
        <v/>
      </c>
      <c r="X811" s="26" t="str">
        <f t="shared" si="63"/>
        <v/>
      </c>
      <c r="Y811" s="38"/>
    </row>
    <row r="812" spans="5:25">
      <c r="E812" s="45"/>
      <c r="H812" s="45"/>
      <c r="K812" s="27" t="str">
        <f t="shared" si="64"/>
        <v/>
      </c>
      <c r="P812" s="26" t="str">
        <f t="shared" si="65"/>
        <v/>
      </c>
      <c r="Q812" s="38" t="s">
        <v>986</v>
      </c>
      <c r="R812">
        <v>107.20399999999999</v>
      </c>
      <c r="S812" t="str">
        <f t="shared" si="66"/>
        <v/>
      </c>
      <c r="X812" s="26" t="str">
        <f t="shared" si="63"/>
        <v/>
      </c>
      <c r="Y812" s="38"/>
    </row>
    <row r="813" spans="5:25">
      <c r="E813" s="45"/>
      <c r="H813" s="45"/>
      <c r="K813" s="27" t="str">
        <f t="shared" si="64"/>
        <v/>
      </c>
      <c r="P813" s="26" t="str">
        <f t="shared" si="65"/>
        <v/>
      </c>
      <c r="Q813" s="38" t="s">
        <v>987</v>
      </c>
      <c r="R813">
        <v>107.104</v>
      </c>
      <c r="S813" t="str">
        <f t="shared" si="66"/>
        <v/>
      </c>
      <c r="X813" s="26" t="str">
        <f t="shared" si="63"/>
        <v/>
      </c>
      <c r="Y813" s="38"/>
    </row>
    <row r="814" spans="5:25">
      <c r="E814" s="45"/>
      <c r="H814" s="45"/>
      <c r="K814" s="27" t="str">
        <f t="shared" si="64"/>
        <v/>
      </c>
      <c r="P814" s="26" t="str">
        <f t="shared" si="65"/>
        <v/>
      </c>
      <c r="Q814" s="38" t="s">
        <v>988</v>
      </c>
      <c r="R814">
        <v>107.004</v>
      </c>
      <c r="S814" t="str">
        <f t="shared" si="66"/>
        <v/>
      </c>
      <c r="X814" s="26" t="str">
        <f t="shared" si="63"/>
        <v/>
      </c>
      <c r="Y814" s="38"/>
    </row>
    <row r="815" spans="5:25">
      <c r="E815" s="45"/>
      <c r="H815" s="45"/>
      <c r="K815" s="27" t="str">
        <f t="shared" si="64"/>
        <v/>
      </c>
      <c r="P815" s="26" t="str">
        <f t="shared" si="65"/>
        <v/>
      </c>
      <c r="Q815" s="38" t="s">
        <v>989</v>
      </c>
      <c r="R815">
        <v>107.004</v>
      </c>
      <c r="S815" t="str">
        <f t="shared" si="66"/>
        <v/>
      </c>
      <c r="X815" s="26" t="str">
        <f t="shared" si="63"/>
        <v/>
      </c>
      <c r="Y815" s="38"/>
    </row>
    <row r="816" spans="5:25">
      <c r="E816" s="45"/>
      <c r="H816" s="45"/>
      <c r="K816" s="27" t="str">
        <f t="shared" si="64"/>
        <v/>
      </c>
      <c r="P816" s="26" t="str">
        <f t="shared" si="65"/>
        <v/>
      </c>
      <c r="Q816" s="38" t="s">
        <v>990</v>
      </c>
      <c r="R816">
        <v>106.795</v>
      </c>
      <c r="S816" t="str">
        <f t="shared" si="66"/>
        <v/>
      </c>
      <c r="X816" s="26" t="str">
        <f t="shared" si="63"/>
        <v/>
      </c>
      <c r="Y816" s="38"/>
    </row>
    <row r="817" spans="5:25">
      <c r="E817" s="45"/>
      <c r="H817" s="45"/>
      <c r="K817" s="27" t="str">
        <f t="shared" si="64"/>
        <v/>
      </c>
      <c r="P817" s="26" t="str">
        <f t="shared" si="65"/>
        <v/>
      </c>
      <c r="Q817" s="38" t="s">
        <v>991</v>
      </c>
      <c r="R817">
        <v>107.20399999999999</v>
      </c>
      <c r="S817" t="str">
        <f t="shared" si="66"/>
        <v/>
      </c>
      <c r="X817" s="26" t="str">
        <f t="shared" si="63"/>
        <v/>
      </c>
      <c r="Y817" s="38"/>
    </row>
    <row r="818" spans="5:25">
      <c r="E818" s="45"/>
      <c r="H818" s="45"/>
      <c r="K818" s="27" t="str">
        <f t="shared" si="64"/>
        <v/>
      </c>
      <c r="P818" s="26" t="str">
        <f t="shared" si="65"/>
        <v/>
      </c>
      <c r="Q818" s="38" t="s">
        <v>992</v>
      </c>
      <c r="R818">
        <v>107.714</v>
      </c>
      <c r="S818" t="str">
        <f t="shared" si="66"/>
        <v/>
      </c>
      <c r="X818" s="26" t="str">
        <f t="shared" si="63"/>
        <v/>
      </c>
      <c r="Y818" s="38"/>
    </row>
    <row r="819" spans="5:25">
      <c r="E819" s="45"/>
      <c r="H819" s="45"/>
      <c r="K819" s="27" t="str">
        <f t="shared" si="64"/>
        <v/>
      </c>
      <c r="P819" s="26" t="str">
        <f t="shared" si="65"/>
        <v/>
      </c>
      <c r="Q819" s="38" t="s">
        <v>993</v>
      </c>
      <c r="R819">
        <v>107.81399999999999</v>
      </c>
      <c r="S819" t="str">
        <f t="shared" si="66"/>
        <v/>
      </c>
      <c r="X819" s="26" t="str">
        <f t="shared" si="63"/>
        <v/>
      </c>
      <c r="Y819" s="38"/>
    </row>
    <row r="820" spans="5:25">
      <c r="E820" s="45"/>
      <c r="H820" s="45"/>
      <c r="K820" s="27" t="str">
        <f t="shared" si="64"/>
        <v/>
      </c>
      <c r="P820" s="26" t="str">
        <f t="shared" si="65"/>
        <v/>
      </c>
      <c r="Q820" s="38" t="s">
        <v>994</v>
      </c>
      <c r="R820">
        <v>107.92400000000001</v>
      </c>
      <c r="S820" t="str">
        <f t="shared" si="66"/>
        <v/>
      </c>
      <c r="X820" s="26" t="str">
        <f t="shared" si="63"/>
        <v/>
      </c>
      <c r="Y820" s="38"/>
    </row>
    <row r="821" spans="5:25">
      <c r="E821" s="45"/>
      <c r="H821" s="45"/>
      <c r="K821" s="27" t="str">
        <f t="shared" si="64"/>
        <v/>
      </c>
      <c r="P821" s="26" t="str">
        <f t="shared" si="65"/>
        <v/>
      </c>
      <c r="Q821" s="38" t="s">
        <v>995</v>
      </c>
      <c r="R821">
        <v>107.20399999999999</v>
      </c>
      <c r="S821" t="str">
        <f t="shared" si="66"/>
        <v/>
      </c>
      <c r="X821" s="26" t="str">
        <f t="shared" si="63"/>
        <v/>
      </c>
      <c r="Y821" s="38"/>
    </row>
    <row r="822" spans="5:25">
      <c r="E822" s="45"/>
      <c r="H822" s="45"/>
      <c r="K822" s="27" t="str">
        <f t="shared" si="64"/>
        <v/>
      </c>
      <c r="P822" s="26" t="str">
        <f t="shared" si="65"/>
        <v/>
      </c>
      <c r="Q822" s="38" t="s">
        <v>996</v>
      </c>
      <c r="R822">
        <v>106.69499999999999</v>
      </c>
      <c r="S822" t="str">
        <f t="shared" si="66"/>
        <v/>
      </c>
      <c r="X822" s="26" t="str">
        <f t="shared" si="63"/>
        <v/>
      </c>
      <c r="Y822" s="38"/>
    </row>
    <row r="823" spans="5:25">
      <c r="E823" s="45"/>
      <c r="H823" s="45"/>
      <c r="K823" s="27" t="str">
        <f t="shared" si="64"/>
        <v/>
      </c>
      <c r="P823" s="26" t="str">
        <f t="shared" si="65"/>
        <v/>
      </c>
      <c r="Q823" s="38" t="s">
        <v>997</v>
      </c>
      <c r="R823">
        <v>106.08499999999999</v>
      </c>
      <c r="S823" t="str">
        <f t="shared" si="66"/>
        <v/>
      </c>
      <c r="X823" s="26" t="str">
        <f t="shared" si="63"/>
        <v/>
      </c>
      <c r="Y823" s="38"/>
    </row>
    <row r="824" spans="5:25">
      <c r="E824" s="45"/>
      <c r="H824" s="45"/>
      <c r="K824" s="27" t="str">
        <f t="shared" si="64"/>
        <v/>
      </c>
      <c r="P824" s="26" t="str">
        <f t="shared" si="65"/>
        <v/>
      </c>
      <c r="Q824" s="38" t="s">
        <v>998</v>
      </c>
      <c r="R824">
        <v>105.575</v>
      </c>
      <c r="S824" t="str">
        <f t="shared" si="66"/>
        <v/>
      </c>
      <c r="X824" s="26" t="str">
        <f t="shared" si="63"/>
        <v/>
      </c>
      <c r="Y824" s="38"/>
    </row>
    <row r="825" spans="5:25">
      <c r="E825" s="45"/>
      <c r="H825" s="45"/>
      <c r="K825" s="27" t="str">
        <f t="shared" si="64"/>
        <v/>
      </c>
      <c r="P825" s="26" t="str">
        <f t="shared" si="65"/>
        <v/>
      </c>
      <c r="Q825" s="38" t="s">
        <v>999</v>
      </c>
      <c r="R825">
        <v>105.575</v>
      </c>
      <c r="S825" t="str">
        <f t="shared" si="66"/>
        <v/>
      </c>
      <c r="X825" s="26" t="str">
        <f t="shared" si="63"/>
        <v/>
      </c>
      <c r="Y825" s="38"/>
    </row>
    <row r="826" spans="5:25">
      <c r="E826" s="45"/>
      <c r="H826" s="45"/>
      <c r="K826" s="27" t="str">
        <f t="shared" si="64"/>
        <v/>
      </c>
      <c r="P826" s="26" t="str">
        <f t="shared" si="65"/>
        <v/>
      </c>
      <c r="Q826" s="38" t="s">
        <v>1000</v>
      </c>
      <c r="R826">
        <v>105.675</v>
      </c>
      <c r="S826" t="str">
        <f t="shared" si="66"/>
        <v/>
      </c>
      <c r="X826" s="26" t="str">
        <f t="shared" si="63"/>
        <v/>
      </c>
      <c r="Y826" s="38"/>
    </row>
    <row r="827" spans="5:25">
      <c r="E827" s="45"/>
      <c r="H827" s="45"/>
      <c r="K827" s="27" t="str">
        <f t="shared" si="64"/>
        <v/>
      </c>
      <c r="P827" s="26" t="str">
        <f t="shared" si="65"/>
        <v/>
      </c>
      <c r="Q827" s="38" t="s">
        <v>1001</v>
      </c>
      <c r="R827">
        <v>106.08499999999999</v>
      </c>
      <c r="S827" t="str">
        <f t="shared" si="66"/>
        <v/>
      </c>
      <c r="X827" s="26" t="str">
        <f t="shared" si="63"/>
        <v/>
      </c>
      <c r="Y827" s="38"/>
    </row>
    <row r="828" spans="5:25">
      <c r="E828" s="45"/>
      <c r="H828" s="45"/>
      <c r="K828" s="27" t="str">
        <f t="shared" si="64"/>
        <v/>
      </c>
      <c r="P828" s="26" t="str">
        <f t="shared" si="65"/>
        <v/>
      </c>
      <c r="Q828" s="38" t="s">
        <v>1002</v>
      </c>
      <c r="R828">
        <v>106.08499999999999</v>
      </c>
      <c r="S828" t="str">
        <f t="shared" si="66"/>
        <v/>
      </c>
      <c r="X828" s="26" t="str">
        <f t="shared" ref="X828:X891" si="67">IF(V828="","",X827+V828-V827)</f>
        <v/>
      </c>
      <c r="Y828" s="38"/>
    </row>
    <row r="829" spans="5:25">
      <c r="E829" s="45"/>
      <c r="H829" s="45"/>
      <c r="K829" s="27" t="str">
        <f t="shared" si="64"/>
        <v/>
      </c>
      <c r="P829" s="26" t="str">
        <f t="shared" si="65"/>
        <v/>
      </c>
      <c r="Q829" s="38" t="s">
        <v>1003</v>
      </c>
      <c r="R829">
        <v>106.185</v>
      </c>
      <c r="S829" t="str">
        <f t="shared" si="66"/>
        <v/>
      </c>
      <c r="X829" s="26" t="str">
        <f t="shared" si="67"/>
        <v/>
      </c>
      <c r="Y829" s="38"/>
    </row>
    <row r="830" spans="5:25">
      <c r="E830" s="45"/>
      <c r="H830" s="45"/>
      <c r="K830" s="27" t="str">
        <f t="shared" si="64"/>
        <v/>
      </c>
      <c r="P830" s="26" t="str">
        <f t="shared" si="65"/>
        <v/>
      </c>
      <c r="Q830" s="38" t="s">
        <v>1004</v>
      </c>
      <c r="R830">
        <v>106.395</v>
      </c>
      <c r="S830" t="str">
        <f t="shared" si="66"/>
        <v/>
      </c>
      <c r="X830" s="26" t="str">
        <f t="shared" si="67"/>
        <v/>
      </c>
      <c r="Y830" s="38"/>
    </row>
    <row r="831" spans="5:25">
      <c r="E831" s="45"/>
      <c r="H831" s="45"/>
      <c r="K831" s="27" t="str">
        <f t="shared" si="64"/>
        <v/>
      </c>
      <c r="P831" s="26" t="str">
        <f t="shared" si="65"/>
        <v/>
      </c>
      <c r="Q831" s="38" t="s">
        <v>1005</v>
      </c>
      <c r="R831">
        <v>106.69499999999999</v>
      </c>
      <c r="S831" t="str">
        <f t="shared" si="66"/>
        <v/>
      </c>
      <c r="X831" s="26" t="str">
        <f t="shared" si="67"/>
        <v/>
      </c>
      <c r="Y831" s="38"/>
    </row>
    <row r="832" spans="5:25">
      <c r="E832" s="45"/>
      <c r="H832" s="45"/>
      <c r="K832" s="27" t="str">
        <f t="shared" si="64"/>
        <v/>
      </c>
      <c r="P832" s="26" t="str">
        <f t="shared" si="65"/>
        <v/>
      </c>
      <c r="Q832" s="38" t="s">
        <v>1006</v>
      </c>
      <c r="R832">
        <v>106.795</v>
      </c>
      <c r="S832" t="str">
        <f t="shared" si="66"/>
        <v/>
      </c>
      <c r="X832" s="26" t="str">
        <f t="shared" si="67"/>
        <v/>
      </c>
      <c r="Y832" s="38"/>
    </row>
    <row r="833" spans="5:25">
      <c r="E833" s="45"/>
      <c r="H833" s="45"/>
      <c r="K833" s="27" t="str">
        <f t="shared" si="64"/>
        <v/>
      </c>
      <c r="P833" s="26" t="str">
        <f t="shared" si="65"/>
        <v/>
      </c>
      <c r="Q833" s="38" t="s">
        <v>1007</v>
      </c>
      <c r="R833">
        <v>106.595</v>
      </c>
      <c r="S833" t="str">
        <f t="shared" si="66"/>
        <v/>
      </c>
      <c r="X833" s="26" t="str">
        <f t="shared" si="67"/>
        <v/>
      </c>
      <c r="Y833" s="38"/>
    </row>
    <row r="834" spans="5:25">
      <c r="E834" s="45"/>
      <c r="H834" s="45"/>
      <c r="K834" s="27" t="str">
        <f t="shared" si="64"/>
        <v/>
      </c>
      <c r="P834" s="26" t="str">
        <f t="shared" si="65"/>
        <v/>
      </c>
      <c r="Q834" s="38" t="s">
        <v>1008</v>
      </c>
      <c r="R834">
        <v>106.395</v>
      </c>
      <c r="S834" t="str">
        <f t="shared" si="66"/>
        <v/>
      </c>
      <c r="X834" s="26" t="str">
        <f t="shared" si="67"/>
        <v/>
      </c>
      <c r="Y834" s="38"/>
    </row>
    <row r="835" spans="5:25">
      <c r="E835" s="45"/>
      <c r="H835" s="45"/>
      <c r="K835" s="27" t="str">
        <f t="shared" si="64"/>
        <v/>
      </c>
      <c r="P835" s="26" t="str">
        <f t="shared" si="65"/>
        <v/>
      </c>
      <c r="Q835" s="38" t="s">
        <v>1009</v>
      </c>
      <c r="R835">
        <v>106.185</v>
      </c>
      <c r="S835" t="str">
        <f t="shared" si="66"/>
        <v/>
      </c>
      <c r="X835" s="26" t="str">
        <f t="shared" si="67"/>
        <v/>
      </c>
      <c r="Y835" s="38"/>
    </row>
    <row r="836" spans="5:25">
      <c r="E836" s="45"/>
      <c r="H836" s="45"/>
      <c r="K836" s="27" t="str">
        <f t="shared" ref="K836:K899" si="68">IF(M836="","",K835+(M836-M835)/24)</f>
        <v/>
      </c>
      <c r="P836" s="26" t="str">
        <f t="shared" ref="P836:P899" si="69">IF(N836="","",P835+N836-N835)</f>
        <v/>
      </c>
      <c r="Q836" s="38" t="s">
        <v>1010</v>
      </c>
      <c r="R836">
        <v>106.285</v>
      </c>
      <c r="S836" t="str">
        <f t="shared" ref="S836:S899" si="70">IF(N836="","",S835-N836+N835)</f>
        <v/>
      </c>
      <c r="X836" s="26" t="str">
        <f t="shared" si="67"/>
        <v/>
      </c>
      <c r="Y836" s="38"/>
    </row>
    <row r="837" spans="5:25">
      <c r="E837" s="45"/>
      <c r="H837" s="45"/>
      <c r="K837" s="27" t="str">
        <f t="shared" si="68"/>
        <v/>
      </c>
      <c r="P837" s="26" t="str">
        <f t="shared" si="69"/>
        <v/>
      </c>
      <c r="Q837" s="38" t="s">
        <v>1011</v>
      </c>
      <c r="R837">
        <v>106.69499999999999</v>
      </c>
      <c r="S837" t="str">
        <f t="shared" si="70"/>
        <v/>
      </c>
      <c r="X837" s="26" t="str">
        <f t="shared" si="67"/>
        <v/>
      </c>
      <c r="Y837" s="38"/>
    </row>
    <row r="838" spans="5:25">
      <c r="E838" s="45"/>
      <c r="H838" s="45"/>
      <c r="K838" s="27" t="str">
        <f t="shared" si="68"/>
        <v/>
      </c>
      <c r="P838" s="26" t="str">
        <f t="shared" si="69"/>
        <v/>
      </c>
      <c r="Q838" s="38" t="s">
        <v>1012</v>
      </c>
      <c r="R838">
        <v>106.905</v>
      </c>
      <c r="S838" t="str">
        <f t="shared" si="70"/>
        <v/>
      </c>
      <c r="X838" s="26" t="str">
        <f t="shared" si="67"/>
        <v/>
      </c>
      <c r="Y838" s="38"/>
    </row>
    <row r="839" spans="5:25">
      <c r="E839" s="45"/>
      <c r="H839" s="45"/>
      <c r="K839" s="27" t="str">
        <f t="shared" si="68"/>
        <v/>
      </c>
      <c r="P839" s="26" t="str">
        <f t="shared" si="69"/>
        <v/>
      </c>
      <c r="Q839" s="38" t="s">
        <v>1013</v>
      </c>
      <c r="R839">
        <v>107.004</v>
      </c>
      <c r="S839" t="str">
        <f t="shared" si="70"/>
        <v/>
      </c>
      <c r="X839" s="26" t="str">
        <f t="shared" si="67"/>
        <v/>
      </c>
      <c r="Y839" s="38"/>
    </row>
    <row r="840" spans="5:25">
      <c r="E840" s="45"/>
      <c r="H840" s="45"/>
      <c r="K840" s="27" t="str">
        <f t="shared" si="68"/>
        <v/>
      </c>
      <c r="P840" s="26" t="str">
        <f t="shared" si="69"/>
        <v/>
      </c>
      <c r="Q840" s="38" t="s">
        <v>1014</v>
      </c>
      <c r="R840">
        <v>106.905</v>
      </c>
      <c r="S840" t="str">
        <f t="shared" si="70"/>
        <v/>
      </c>
      <c r="X840" s="26" t="str">
        <f t="shared" si="67"/>
        <v/>
      </c>
      <c r="Y840" s="38"/>
    </row>
    <row r="841" spans="5:25">
      <c r="E841" s="45"/>
      <c r="H841" s="45"/>
      <c r="K841" s="27" t="str">
        <f t="shared" si="68"/>
        <v/>
      </c>
      <c r="P841" s="26" t="str">
        <f t="shared" si="69"/>
        <v/>
      </c>
      <c r="Q841" s="38" t="s">
        <v>1015</v>
      </c>
      <c r="R841">
        <v>106.495</v>
      </c>
      <c r="S841" t="str">
        <f t="shared" si="70"/>
        <v/>
      </c>
      <c r="X841" s="26" t="str">
        <f t="shared" si="67"/>
        <v/>
      </c>
      <c r="Y841" s="38"/>
    </row>
    <row r="842" spans="5:25">
      <c r="E842" s="45"/>
      <c r="H842" s="45"/>
      <c r="K842" s="27" t="str">
        <f t="shared" si="68"/>
        <v/>
      </c>
      <c r="P842" s="26" t="str">
        <f t="shared" si="69"/>
        <v/>
      </c>
      <c r="Q842" s="38" t="s">
        <v>1016</v>
      </c>
      <c r="R842">
        <v>106.395</v>
      </c>
      <c r="S842" t="str">
        <f t="shared" si="70"/>
        <v/>
      </c>
      <c r="X842" s="26" t="str">
        <f t="shared" si="67"/>
        <v/>
      </c>
      <c r="Y842" s="38"/>
    </row>
    <row r="843" spans="5:25">
      <c r="E843" s="45"/>
      <c r="H843" s="45"/>
      <c r="K843" s="27" t="str">
        <f t="shared" si="68"/>
        <v/>
      </c>
      <c r="P843" s="26" t="str">
        <f t="shared" si="69"/>
        <v/>
      </c>
      <c r="Q843" s="38" t="s">
        <v>1017</v>
      </c>
      <c r="R843">
        <v>106.395</v>
      </c>
      <c r="S843" t="str">
        <f t="shared" si="70"/>
        <v/>
      </c>
      <c r="X843" s="26" t="str">
        <f t="shared" si="67"/>
        <v/>
      </c>
      <c r="Y843" s="38"/>
    </row>
    <row r="844" spans="5:25">
      <c r="E844" s="45"/>
      <c r="H844" s="45"/>
      <c r="K844" s="27" t="str">
        <f t="shared" si="68"/>
        <v/>
      </c>
      <c r="P844" s="26" t="str">
        <f t="shared" si="69"/>
        <v/>
      </c>
      <c r="Q844" s="38" t="s">
        <v>1018</v>
      </c>
      <c r="R844">
        <v>106.69499999999999</v>
      </c>
      <c r="S844" t="str">
        <f t="shared" si="70"/>
        <v/>
      </c>
      <c r="X844" s="26" t="str">
        <f t="shared" si="67"/>
        <v/>
      </c>
      <c r="Y844" s="38"/>
    </row>
    <row r="845" spans="5:25">
      <c r="E845" s="45"/>
      <c r="H845" s="45"/>
      <c r="K845" s="27" t="str">
        <f t="shared" si="68"/>
        <v/>
      </c>
      <c r="P845" s="26" t="str">
        <f t="shared" si="69"/>
        <v/>
      </c>
      <c r="Q845" s="38" t="s">
        <v>1019</v>
      </c>
      <c r="R845">
        <v>106.905</v>
      </c>
      <c r="S845" t="str">
        <f t="shared" si="70"/>
        <v/>
      </c>
      <c r="X845" s="26" t="str">
        <f t="shared" si="67"/>
        <v/>
      </c>
      <c r="Y845" s="38"/>
    </row>
    <row r="846" spans="5:25">
      <c r="E846" s="45"/>
      <c r="H846" s="45"/>
      <c r="K846" s="27" t="str">
        <f t="shared" si="68"/>
        <v/>
      </c>
      <c r="P846" s="26" t="str">
        <f t="shared" si="69"/>
        <v/>
      </c>
      <c r="Q846" s="38" t="s">
        <v>1020</v>
      </c>
      <c r="R846">
        <v>107.104</v>
      </c>
      <c r="S846" t="str">
        <f t="shared" si="70"/>
        <v/>
      </c>
      <c r="X846" s="26" t="str">
        <f t="shared" si="67"/>
        <v/>
      </c>
      <c r="Y846" s="38"/>
    </row>
    <row r="847" spans="5:25">
      <c r="E847" s="45"/>
      <c r="H847" s="45"/>
      <c r="K847" s="27" t="str">
        <f t="shared" si="68"/>
        <v/>
      </c>
      <c r="P847" s="26" t="str">
        <f t="shared" si="69"/>
        <v/>
      </c>
      <c r="Q847" s="38" t="s">
        <v>1021</v>
      </c>
      <c r="R847">
        <v>107.104</v>
      </c>
      <c r="S847" t="str">
        <f t="shared" si="70"/>
        <v/>
      </c>
      <c r="X847" s="26" t="str">
        <f t="shared" si="67"/>
        <v/>
      </c>
      <c r="Y847" s="38"/>
    </row>
    <row r="848" spans="5:25">
      <c r="E848" s="45"/>
      <c r="H848" s="45"/>
      <c r="K848" s="27" t="str">
        <f t="shared" si="68"/>
        <v/>
      </c>
      <c r="P848" s="26" t="str">
        <f t="shared" si="69"/>
        <v/>
      </c>
      <c r="Q848" s="38" t="s">
        <v>1022</v>
      </c>
      <c r="R848">
        <v>107.20399999999999</v>
      </c>
      <c r="S848" t="str">
        <f t="shared" si="70"/>
        <v/>
      </c>
      <c r="X848" s="26" t="str">
        <f t="shared" si="67"/>
        <v/>
      </c>
      <c r="Y848" s="38"/>
    </row>
    <row r="849" spans="5:25">
      <c r="E849" s="45"/>
      <c r="H849" s="45"/>
      <c r="K849" s="27" t="str">
        <f t="shared" si="68"/>
        <v/>
      </c>
      <c r="P849" s="26" t="str">
        <f t="shared" si="69"/>
        <v/>
      </c>
      <c r="Q849" s="38" t="s">
        <v>1023</v>
      </c>
      <c r="R849">
        <v>107.304</v>
      </c>
      <c r="S849" t="str">
        <f t="shared" si="70"/>
        <v/>
      </c>
      <c r="X849" s="26" t="str">
        <f t="shared" si="67"/>
        <v/>
      </c>
      <c r="Y849" s="38"/>
    </row>
    <row r="850" spans="5:25">
      <c r="E850" s="45"/>
      <c r="H850" s="45"/>
      <c r="K850" s="27" t="str">
        <f t="shared" si="68"/>
        <v/>
      </c>
      <c r="P850" s="26" t="str">
        <f t="shared" si="69"/>
        <v/>
      </c>
      <c r="Q850" s="38" t="s">
        <v>1024</v>
      </c>
      <c r="R850">
        <v>107.004</v>
      </c>
      <c r="S850" t="str">
        <f t="shared" si="70"/>
        <v/>
      </c>
      <c r="X850" s="26" t="str">
        <f t="shared" si="67"/>
        <v/>
      </c>
      <c r="Y850" s="38"/>
    </row>
    <row r="851" spans="5:25">
      <c r="E851" s="45"/>
      <c r="H851" s="45"/>
      <c r="K851" s="27" t="str">
        <f t="shared" si="68"/>
        <v/>
      </c>
      <c r="P851" s="26" t="str">
        <f t="shared" si="69"/>
        <v/>
      </c>
      <c r="Q851" s="38" t="s">
        <v>1025</v>
      </c>
      <c r="R851">
        <v>107.20399999999999</v>
      </c>
      <c r="S851" t="str">
        <f t="shared" si="70"/>
        <v/>
      </c>
      <c r="X851" s="26" t="str">
        <f t="shared" si="67"/>
        <v/>
      </c>
      <c r="Y851" s="38"/>
    </row>
    <row r="852" spans="5:25">
      <c r="E852" s="45"/>
      <c r="H852" s="45"/>
      <c r="K852" s="27" t="str">
        <f t="shared" si="68"/>
        <v/>
      </c>
      <c r="P852" s="26" t="str">
        <f t="shared" si="69"/>
        <v/>
      </c>
      <c r="Q852" s="38" t="s">
        <v>1026</v>
      </c>
      <c r="R852">
        <v>107.81399999999999</v>
      </c>
      <c r="S852" t="str">
        <f t="shared" si="70"/>
        <v/>
      </c>
      <c r="X852" s="26" t="str">
        <f t="shared" si="67"/>
        <v/>
      </c>
      <c r="Y852" s="38"/>
    </row>
    <row r="853" spans="5:25">
      <c r="E853" s="45"/>
      <c r="H853" s="45"/>
      <c r="K853" s="27" t="str">
        <f t="shared" si="68"/>
        <v/>
      </c>
      <c r="P853" s="26" t="str">
        <f t="shared" si="69"/>
        <v/>
      </c>
      <c r="Q853" s="38" t="s">
        <v>1027</v>
      </c>
      <c r="R853">
        <v>107.92400000000001</v>
      </c>
      <c r="S853" t="str">
        <f t="shared" si="70"/>
        <v/>
      </c>
      <c r="X853" s="26" t="str">
        <f t="shared" si="67"/>
        <v/>
      </c>
      <c r="Y853" s="38"/>
    </row>
    <row r="854" spans="5:25">
      <c r="E854" s="45"/>
      <c r="H854" s="45"/>
      <c r="K854" s="27" t="str">
        <f t="shared" si="68"/>
        <v/>
      </c>
      <c r="P854" s="26" t="str">
        <f t="shared" si="69"/>
        <v/>
      </c>
      <c r="Q854" s="38" t="s">
        <v>1028</v>
      </c>
      <c r="R854">
        <v>108.024</v>
      </c>
      <c r="S854" t="str">
        <f t="shared" si="70"/>
        <v/>
      </c>
      <c r="X854" s="26" t="str">
        <f t="shared" si="67"/>
        <v/>
      </c>
      <c r="Y854" s="38"/>
    </row>
    <row r="855" spans="5:25">
      <c r="E855" s="45"/>
      <c r="H855" s="45"/>
      <c r="K855" s="27" t="str">
        <f t="shared" si="68"/>
        <v/>
      </c>
      <c r="P855" s="26" t="str">
        <f t="shared" si="69"/>
        <v/>
      </c>
      <c r="Q855" s="38" t="s">
        <v>1029</v>
      </c>
      <c r="R855">
        <v>107.614</v>
      </c>
      <c r="S855" t="str">
        <f t="shared" si="70"/>
        <v/>
      </c>
      <c r="X855" s="26" t="str">
        <f t="shared" si="67"/>
        <v/>
      </c>
      <c r="Y855" s="38"/>
    </row>
    <row r="856" spans="5:25">
      <c r="E856" s="45"/>
      <c r="H856" s="45"/>
      <c r="K856" s="27" t="str">
        <f t="shared" si="68"/>
        <v/>
      </c>
      <c r="P856" s="26" t="str">
        <f t="shared" si="69"/>
        <v/>
      </c>
      <c r="Q856" s="38" t="s">
        <v>1030</v>
      </c>
      <c r="R856">
        <v>107.414</v>
      </c>
      <c r="S856" t="str">
        <f t="shared" si="70"/>
        <v/>
      </c>
      <c r="X856" s="26" t="str">
        <f t="shared" si="67"/>
        <v/>
      </c>
      <c r="Y856" s="38"/>
    </row>
    <row r="857" spans="5:25">
      <c r="E857" s="45"/>
      <c r="H857" s="45"/>
      <c r="K857" s="27" t="str">
        <f t="shared" si="68"/>
        <v/>
      </c>
      <c r="P857" s="26" t="str">
        <f t="shared" si="69"/>
        <v/>
      </c>
      <c r="Q857" s="38" t="s">
        <v>1031</v>
      </c>
      <c r="R857">
        <v>107.104</v>
      </c>
      <c r="S857" t="str">
        <f t="shared" si="70"/>
        <v/>
      </c>
      <c r="X857" s="26" t="str">
        <f t="shared" si="67"/>
        <v/>
      </c>
      <c r="Y857" s="38"/>
    </row>
    <row r="858" spans="5:25">
      <c r="E858" s="45"/>
      <c r="H858" s="45"/>
      <c r="K858" s="27" t="str">
        <f t="shared" si="68"/>
        <v/>
      </c>
      <c r="P858" s="26" t="str">
        <f t="shared" si="69"/>
        <v/>
      </c>
      <c r="Q858" s="38" t="s">
        <v>1032</v>
      </c>
      <c r="R858">
        <v>106.905</v>
      </c>
      <c r="S858" t="str">
        <f t="shared" si="70"/>
        <v/>
      </c>
      <c r="X858" s="26" t="str">
        <f t="shared" si="67"/>
        <v/>
      </c>
      <c r="Y858" s="38"/>
    </row>
    <row r="859" spans="5:25">
      <c r="E859" s="45"/>
      <c r="H859" s="45"/>
      <c r="K859" s="27" t="str">
        <f t="shared" si="68"/>
        <v/>
      </c>
      <c r="P859" s="26" t="str">
        <f t="shared" si="69"/>
        <v/>
      </c>
      <c r="Q859" s="38" t="s">
        <v>1033</v>
      </c>
      <c r="R859">
        <v>106.905</v>
      </c>
      <c r="S859" t="str">
        <f t="shared" si="70"/>
        <v/>
      </c>
      <c r="X859" s="26" t="str">
        <f t="shared" si="67"/>
        <v/>
      </c>
      <c r="Y859" s="38"/>
    </row>
    <row r="860" spans="5:25">
      <c r="E860" s="45"/>
      <c r="H860" s="45"/>
      <c r="K860" s="27" t="str">
        <f t="shared" si="68"/>
        <v/>
      </c>
      <c r="P860" s="26" t="str">
        <f t="shared" si="69"/>
        <v/>
      </c>
      <c r="Q860" s="38" t="s">
        <v>1034</v>
      </c>
      <c r="R860">
        <v>106.595</v>
      </c>
      <c r="S860" t="str">
        <f t="shared" si="70"/>
        <v/>
      </c>
      <c r="X860" s="26" t="str">
        <f t="shared" si="67"/>
        <v/>
      </c>
      <c r="Y860" s="38"/>
    </row>
    <row r="861" spans="5:25">
      <c r="E861" s="45"/>
      <c r="H861" s="45"/>
      <c r="K861" s="27" t="str">
        <f t="shared" si="68"/>
        <v/>
      </c>
      <c r="P861" s="26" t="str">
        <f t="shared" si="69"/>
        <v/>
      </c>
      <c r="Q861" s="38" t="s">
        <v>1035</v>
      </c>
      <c r="R861">
        <v>106.185</v>
      </c>
      <c r="S861" t="str">
        <f t="shared" si="70"/>
        <v/>
      </c>
      <c r="X861" s="26" t="str">
        <f t="shared" si="67"/>
        <v/>
      </c>
      <c r="Y861" s="38"/>
    </row>
    <row r="862" spans="5:25">
      <c r="E862" s="45"/>
      <c r="H862" s="45"/>
      <c r="K862" s="27" t="str">
        <f t="shared" si="68"/>
        <v/>
      </c>
      <c r="P862" s="26" t="str">
        <f t="shared" si="69"/>
        <v/>
      </c>
      <c r="Q862" s="38" t="s">
        <v>1036</v>
      </c>
      <c r="R862">
        <v>105.985</v>
      </c>
      <c r="S862" t="str">
        <f t="shared" si="70"/>
        <v/>
      </c>
      <c r="X862" s="26" t="str">
        <f t="shared" si="67"/>
        <v/>
      </c>
      <c r="Y862" s="38"/>
    </row>
    <row r="863" spans="5:25">
      <c r="E863" s="45"/>
      <c r="H863" s="45"/>
      <c r="K863" s="27" t="str">
        <f t="shared" si="68"/>
        <v/>
      </c>
      <c r="P863" s="26" t="str">
        <f t="shared" si="69"/>
        <v/>
      </c>
      <c r="Q863" s="38" t="s">
        <v>1037</v>
      </c>
      <c r="R863">
        <v>105.675</v>
      </c>
      <c r="S863" t="str">
        <f t="shared" si="70"/>
        <v/>
      </c>
      <c r="X863" s="26" t="str">
        <f t="shared" si="67"/>
        <v/>
      </c>
      <c r="Y863" s="38"/>
    </row>
    <row r="864" spans="5:25">
      <c r="E864" s="45"/>
      <c r="H864" s="45"/>
      <c r="K864" s="27" t="str">
        <f t="shared" si="68"/>
        <v/>
      </c>
      <c r="P864" s="26" t="str">
        <f t="shared" si="69"/>
        <v/>
      </c>
      <c r="Q864" s="38" t="s">
        <v>1038</v>
      </c>
      <c r="R864">
        <v>105.47499999999999</v>
      </c>
      <c r="S864" t="str">
        <f t="shared" si="70"/>
        <v/>
      </c>
      <c r="X864" s="26" t="str">
        <f t="shared" si="67"/>
        <v/>
      </c>
      <c r="Y864" s="38"/>
    </row>
    <row r="865" spans="5:25">
      <c r="E865" s="45"/>
      <c r="H865" s="45"/>
      <c r="K865" s="27" t="str">
        <f t="shared" si="68"/>
        <v/>
      </c>
      <c r="P865" s="26" t="str">
        <f t="shared" si="69"/>
        <v/>
      </c>
      <c r="Q865" s="38" t="s">
        <v>1039</v>
      </c>
      <c r="R865">
        <v>105.675</v>
      </c>
      <c r="S865" t="str">
        <f t="shared" si="70"/>
        <v/>
      </c>
      <c r="X865" s="26" t="str">
        <f t="shared" si="67"/>
        <v/>
      </c>
      <c r="Y865" s="38"/>
    </row>
    <row r="866" spans="5:25">
      <c r="E866" s="45"/>
      <c r="H866" s="45"/>
      <c r="K866" s="27" t="str">
        <f t="shared" si="68"/>
        <v/>
      </c>
      <c r="P866" s="26" t="str">
        <f t="shared" si="69"/>
        <v/>
      </c>
      <c r="Q866" s="38" t="s">
        <v>1040</v>
      </c>
      <c r="R866">
        <v>106.185</v>
      </c>
      <c r="S866" t="str">
        <f t="shared" si="70"/>
        <v/>
      </c>
      <c r="X866" s="26" t="str">
        <f t="shared" si="67"/>
        <v/>
      </c>
      <c r="Y866" s="38"/>
    </row>
    <row r="867" spans="5:25">
      <c r="E867" s="45"/>
      <c r="H867" s="45"/>
      <c r="K867" s="27" t="str">
        <f t="shared" si="68"/>
        <v/>
      </c>
      <c r="P867" s="26" t="str">
        <f t="shared" si="69"/>
        <v/>
      </c>
      <c r="Q867" s="38" t="s">
        <v>1041</v>
      </c>
      <c r="R867">
        <v>106.69499999999999</v>
      </c>
      <c r="S867" t="str">
        <f t="shared" si="70"/>
        <v/>
      </c>
      <c r="X867" s="26" t="str">
        <f t="shared" si="67"/>
        <v/>
      </c>
      <c r="Y867" s="38"/>
    </row>
    <row r="868" spans="5:25">
      <c r="E868" s="45"/>
      <c r="H868" s="45"/>
      <c r="K868" s="27" t="str">
        <f t="shared" si="68"/>
        <v/>
      </c>
      <c r="P868" s="26" t="str">
        <f t="shared" si="69"/>
        <v/>
      </c>
      <c r="Q868" s="38" t="s">
        <v>1042</v>
      </c>
      <c r="R868">
        <v>106.69499999999999</v>
      </c>
      <c r="S868" t="str">
        <f t="shared" si="70"/>
        <v/>
      </c>
      <c r="X868" s="26" t="str">
        <f t="shared" si="67"/>
        <v/>
      </c>
      <c r="Y868" s="38"/>
    </row>
    <row r="869" spans="5:25">
      <c r="E869" s="45"/>
      <c r="H869" s="45"/>
      <c r="K869" s="27" t="str">
        <f t="shared" si="68"/>
        <v/>
      </c>
      <c r="P869" s="26" t="str">
        <f t="shared" si="69"/>
        <v/>
      </c>
      <c r="Q869" s="38" t="s">
        <v>1043</v>
      </c>
      <c r="R869">
        <v>106.495</v>
      </c>
      <c r="S869" t="str">
        <f t="shared" si="70"/>
        <v/>
      </c>
      <c r="X869" s="26" t="str">
        <f t="shared" si="67"/>
        <v/>
      </c>
      <c r="Y869" s="38"/>
    </row>
    <row r="870" spans="5:25">
      <c r="E870" s="45"/>
      <c r="H870" s="45"/>
      <c r="K870" s="27" t="str">
        <f t="shared" si="68"/>
        <v/>
      </c>
      <c r="P870" s="26" t="str">
        <f t="shared" si="69"/>
        <v/>
      </c>
      <c r="Q870" s="38" t="s">
        <v>1044</v>
      </c>
      <c r="R870">
        <v>106.185</v>
      </c>
      <c r="S870" t="str">
        <f t="shared" si="70"/>
        <v/>
      </c>
      <c r="X870" s="26" t="str">
        <f t="shared" si="67"/>
        <v/>
      </c>
      <c r="Y870" s="38"/>
    </row>
    <row r="871" spans="5:25">
      <c r="E871" s="45"/>
      <c r="H871" s="45"/>
      <c r="K871" s="27" t="str">
        <f t="shared" si="68"/>
        <v/>
      </c>
      <c r="P871" s="26" t="str">
        <f t="shared" si="69"/>
        <v/>
      </c>
      <c r="Q871" s="38" t="s">
        <v>1045</v>
      </c>
      <c r="R871">
        <v>106.08499999999999</v>
      </c>
      <c r="S871" t="str">
        <f t="shared" si="70"/>
        <v/>
      </c>
      <c r="X871" s="26" t="str">
        <f t="shared" si="67"/>
        <v/>
      </c>
      <c r="Y871" s="38"/>
    </row>
    <row r="872" spans="5:25">
      <c r="E872" s="45"/>
      <c r="H872" s="45"/>
      <c r="K872" s="27" t="str">
        <f t="shared" si="68"/>
        <v/>
      </c>
      <c r="P872" s="26" t="str">
        <f t="shared" si="69"/>
        <v/>
      </c>
      <c r="Q872" s="38" t="s">
        <v>1046</v>
      </c>
      <c r="R872">
        <v>105.985</v>
      </c>
      <c r="S872" t="str">
        <f t="shared" si="70"/>
        <v/>
      </c>
      <c r="X872" s="26" t="str">
        <f t="shared" si="67"/>
        <v/>
      </c>
      <c r="Y872" s="38"/>
    </row>
    <row r="873" spans="5:25">
      <c r="E873" s="45"/>
      <c r="H873" s="45"/>
      <c r="K873" s="27" t="str">
        <f t="shared" si="68"/>
        <v/>
      </c>
      <c r="P873" s="26" t="str">
        <f t="shared" si="69"/>
        <v/>
      </c>
      <c r="Q873" s="38" t="s">
        <v>1047</v>
      </c>
      <c r="R873">
        <v>106.395</v>
      </c>
      <c r="S873" t="str">
        <f t="shared" si="70"/>
        <v/>
      </c>
      <c r="X873" s="26" t="str">
        <f t="shared" si="67"/>
        <v/>
      </c>
      <c r="Y873" s="38"/>
    </row>
    <row r="874" spans="5:25">
      <c r="E874" s="45"/>
      <c r="H874" s="45"/>
      <c r="K874" s="27" t="str">
        <f t="shared" si="68"/>
        <v/>
      </c>
      <c r="P874" s="26" t="str">
        <f t="shared" si="69"/>
        <v/>
      </c>
      <c r="Q874" s="38" t="s">
        <v>1048</v>
      </c>
      <c r="R874">
        <v>106.595</v>
      </c>
      <c r="S874" t="str">
        <f t="shared" si="70"/>
        <v/>
      </c>
      <c r="X874" s="26" t="str">
        <f t="shared" si="67"/>
        <v/>
      </c>
      <c r="Y874" s="38"/>
    </row>
    <row r="875" spans="5:25">
      <c r="E875" s="45"/>
      <c r="H875" s="45"/>
      <c r="K875" s="27" t="str">
        <f t="shared" si="68"/>
        <v/>
      </c>
      <c r="P875" s="26" t="str">
        <f t="shared" si="69"/>
        <v/>
      </c>
      <c r="Q875" s="38" t="s">
        <v>1049</v>
      </c>
      <c r="R875">
        <v>106.595</v>
      </c>
      <c r="S875" t="str">
        <f t="shared" si="70"/>
        <v/>
      </c>
      <c r="X875" s="26" t="str">
        <f t="shared" si="67"/>
        <v/>
      </c>
      <c r="Y875" s="38"/>
    </row>
    <row r="876" spans="5:25">
      <c r="E876" s="45"/>
      <c r="H876" s="45"/>
      <c r="K876" s="27" t="str">
        <f t="shared" si="68"/>
        <v/>
      </c>
      <c r="P876" s="26" t="str">
        <f t="shared" si="69"/>
        <v/>
      </c>
      <c r="Q876" s="38" t="s">
        <v>1050</v>
      </c>
      <c r="R876">
        <v>106.395</v>
      </c>
      <c r="S876" t="str">
        <f t="shared" si="70"/>
        <v/>
      </c>
      <c r="X876" s="26" t="str">
        <f t="shared" si="67"/>
        <v/>
      </c>
      <c r="Y876" s="38"/>
    </row>
    <row r="877" spans="5:25">
      <c r="E877" s="45"/>
      <c r="H877" s="45"/>
      <c r="K877" s="27" t="str">
        <f t="shared" si="68"/>
        <v/>
      </c>
      <c r="P877" s="26" t="str">
        <f t="shared" si="69"/>
        <v/>
      </c>
      <c r="Q877" s="38" t="s">
        <v>1051</v>
      </c>
      <c r="R877">
        <v>106.185</v>
      </c>
      <c r="S877" t="str">
        <f t="shared" si="70"/>
        <v/>
      </c>
      <c r="X877" s="26" t="str">
        <f t="shared" si="67"/>
        <v/>
      </c>
      <c r="Y877" s="38"/>
    </row>
    <row r="878" spans="5:25">
      <c r="E878" s="45"/>
      <c r="H878" s="45"/>
      <c r="K878" s="27" t="str">
        <f t="shared" si="68"/>
        <v/>
      </c>
      <c r="P878" s="26" t="str">
        <f t="shared" si="69"/>
        <v/>
      </c>
      <c r="Q878" s="38" t="s">
        <v>1052</v>
      </c>
      <c r="R878">
        <v>106.285</v>
      </c>
      <c r="S878" t="str">
        <f t="shared" si="70"/>
        <v/>
      </c>
      <c r="X878" s="26" t="str">
        <f t="shared" si="67"/>
        <v/>
      </c>
      <c r="Y878" s="38"/>
    </row>
    <row r="879" spans="5:25">
      <c r="E879" s="45"/>
      <c r="H879" s="45"/>
      <c r="K879" s="27" t="str">
        <f t="shared" si="68"/>
        <v/>
      </c>
      <c r="P879" s="26" t="str">
        <f t="shared" si="69"/>
        <v/>
      </c>
      <c r="Q879" s="38" t="s">
        <v>1053</v>
      </c>
      <c r="R879">
        <v>106.495</v>
      </c>
      <c r="S879" t="str">
        <f t="shared" si="70"/>
        <v/>
      </c>
      <c r="X879" s="26" t="str">
        <f t="shared" si="67"/>
        <v/>
      </c>
      <c r="Y879" s="38"/>
    </row>
    <row r="880" spans="5:25">
      <c r="E880" s="45"/>
      <c r="H880" s="45"/>
      <c r="K880" s="27" t="str">
        <f t="shared" si="68"/>
        <v/>
      </c>
      <c r="P880" s="26" t="str">
        <f t="shared" si="69"/>
        <v/>
      </c>
      <c r="Q880" s="38" t="s">
        <v>1054</v>
      </c>
      <c r="R880">
        <v>106.905</v>
      </c>
      <c r="S880" t="str">
        <f t="shared" si="70"/>
        <v/>
      </c>
      <c r="X880" s="26" t="str">
        <f t="shared" si="67"/>
        <v/>
      </c>
      <c r="Y880" s="38"/>
    </row>
    <row r="881" spans="5:25">
      <c r="E881" s="45"/>
      <c r="H881" s="45"/>
      <c r="K881" s="27" t="str">
        <f t="shared" si="68"/>
        <v/>
      </c>
      <c r="P881" s="26" t="str">
        <f t="shared" si="69"/>
        <v/>
      </c>
      <c r="Q881" s="38" t="s">
        <v>1055</v>
      </c>
      <c r="R881">
        <v>107.104</v>
      </c>
      <c r="S881" t="str">
        <f t="shared" si="70"/>
        <v/>
      </c>
      <c r="X881" s="26" t="str">
        <f t="shared" si="67"/>
        <v/>
      </c>
      <c r="Y881" s="38"/>
    </row>
    <row r="882" spans="5:25">
      <c r="E882" s="45"/>
      <c r="H882" s="45"/>
      <c r="K882" s="27" t="str">
        <f t="shared" si="68"/>
        <v/>
      </c>
      <c r="P882" s="26" t="str">
        <f t="shared" si="69"/>
        <v/>
      </c>
      <c r="Q882" s="38" t="s">
        <v>1056</v>
      </c>
      <c r="R882">
        <v>107.20399999999999</v>
      </c>
      <c r="S882" t="str">
        <f t="shared" si="70"/>
        <v/>
      </c>
      <c r="X882" s="26" t="str">
        <f t="shared" si="67"/>
        <v/>
      </c>
      <c r="Y882" s="38"/>
    </row>
    <row r="883" spans="5:25">
      <c r="E883" s="45"/>
      <c r="H883" s="45"/>
      <c r="K883" s="27" t="str">
        <f t="shared" si="68"/>
        <v/>
      </c>
      <c r="P883" s="26" t="str">
        <f t="shared" si="69"/>
        <v/>
      </c>
      <c r="Q883" s="38" t="s">
        <v>1057</v>
      </c>
      <c r="R883">
        <v>107.004</v>
      </c>
      <c r="S883" t="str">
        <f t="shared" si="70"/>
        <v/>
      </c>
      <c r="X883" s="26" t="str">
        <f t="shared" si="67"/>
        <v/>
      </c>
      <c r="Y883" s="38"/>
    </row>
    <row r="884" spans="5:25">
      <c r="E884" s="45"/>
      <c r="H884" s="45"/>
      <c r="K884" s="27" t="str">
        <f t="shared" si="68"/>
        <v/>
      </c>
      <c r="P884" s="26" t="str">
        <f t="shared" si="69"/>
        <v/>
      </c>
      <c r="Q884" s="38" t="s">
        <v>1058</v>
      </c>
      <c r="R884">
        <v>106.905</v>
      </c>
      <c r="S884" t="str">
        <f t="shared" si="70"/>
        <v/>
      </c>
      <c r="X884" s="26" t="str">
        <f t="shared" si="67"/>
        <v/>
      </c>
      <c r="Y884" s="38"/>
    </row>
    <row r="885" spans="5:25">
      <c r="E885" s="45"/>
      <c r="H885" s="45"/>
      <c r="K885" s="27" t="str">
        <f t="shared" si="68"/>
        <v/>
      </c>
      <c r="P885" s="26" t="str">
        <f t="shared" si="69"/>
        <v/>
      </c>
      <c r="Q885" s="38" t="s">
        <v>1059</v>
      </c>
      <c r="R885">
        <v>106.795</v>
      </c>
      <c r="S885" t="str">
        <f t="shared" si="70"/>
        <v/>
      </c>
      <c r="X885" s="26" t="str">
        <f t="shared" si="67"/>
        <v/>
      </c>
      <c r="Y885" s="38"/>
    </row>
    <row r="886" spans="5:25">
      <c r="E886" s="45"/>
      <c r="H886" s="45"/>
      <c r="K886" s="27" t="str">
        <f t="shared" si="68"/>
        <v/>
      </c>
      <c r="P886" s="26" t="str">
        <f t="shared" si="69"/>
        <v/>
      </c>
      <c r="Q886" s="38" t="s">
        <v>1060</v>
      </c>
      <c r="R886">
        <v>106.795</v>
      </c>
      <c r="S886" t="str">
        <f t="shared" si="70"/>
        <v/>
      </c>
      <c r="X886" s="26" t="str">
        <f t="shared" si="67"/>
        <v/>
      </c>
      <c r="Y886" s="38"/>
    </row>
    <row r="887" spans="5:25">
      <c r="E887" s="45"/>
      <c r="H887" s="45"/>
      <c r="K887" s="27" t="str">
        <f t="shared" si="68"/>
        <v/>
      </c>
      <c r="P887" s="26" t="str">
        <f t="shared" si="69"/>
        <v/>
      </c>
      <c r="Q887" s="38" t="s">
        <v>1061</v>
      </c>
      <c r="R887">
        <v>107.414</v>
      </c>
      <c r="S887" t="str">
        <f t="shared" si="70"/>
        <v/>
      </c>
      <c r="X887" s="26" t="str">
        <f t="shared" si="67"/>
        <v/>
      </c>
      <c r="Y887" s="38"/>
    </row>
    <row r="888" spans="5:25">
      <c r="E888" s="45"/>
      <c r="H888" s="45"/>
      <c r="K888" s="27" t="str">
        <f t="shared" si="68"/>
        <v/>
      </c>
      <c r="P888" s="26" t="str">
        <f t="shared" si="69"/>
        <v/>
      </c>
      <c r="Q888" s="38" t="s">
        <v>1062</v>
      </c>
      <c r="R888">
        <v>107.414</v>
      </c>
      <c r="S888" t="str">
        <f t="shared" si="70"/>
        <v/>
      </c>
      <c r="X888" s="26" t="str">
        <f t="shared" si="67"/>
        <v/>
      </c>
      <c r="Y888" s="38"/>
    </row>
    <row r="889" spans="5:25">
      <c r="E889" s="45"/>
      <c r="H889" s="45"/>
      <c r="K889" s="27" t="str">
        <f t="shared" si="68"/>
        <v/>
      </c>
      <c r="P889" s="26" t="str">
        <f t="shared" si="69"/>
        <v/>
      </c>
      <c r="Q889" s="38" t="s">
        <v>1063</v>
      </c>
      <c r="R889">
        <v>107.514</v>
      </c>
      <c r="S889" t="str">
        <f t="shared" si="70"/>
        <v/>
      </c>
      <c r="X889" s="26" t="str">
        <f t="shared" si="67"/>
        <v/>
      </c>
      <c r="Y889" s="38"/>
    </row>
    <row r="890" spans="5:25">
      <c r="E890" s="45"/>
      <c r="H890" s="45"/>
      <c r="K890" s="27" t="str">
        <f t="shared" si="68"/>
        <v/>
      </c>
      <c r="P890" s="26" t="str">
        <f t="shared" si="69"/>
        <v/>
      </c>
      <c r="Q890" s="38" t="s">
        <v>1064</v>
      </c>
      <c r="R890">
        <v>107.104</v>
      </c>
      <c r="S890" t="str">
        <f t="shared" si="70"/>
        <v/>
      </c>
      <c r="X890" s="26" t="str">
        <f t="shared" si="67"/>
        <v/>
      </c>
      <c r="Y890" s="38"/>
    </row>
    <row r="891" spans="5:25">
      <c r="E891" s="45"/>
      <c r="H891" s="45"/>
      <c r="K891" s="27" t="str">
        <f t="shared" si="68"/>
        <v/>
      </c>
      <c r="P891" s="26" t="str">
        <f t="shared" si="69"/>
        <v/>
      </c>
      <c r="Q891" s="38" t="s">
        <v>1065</v>
      </c>
      <c r="R891">
        <v>107.104</v>
      </c>
      <c r="S891" t="str">
        <f t="shared" si="70"/>
        <v/>
      </c>
      <c r="X891" s="26" t="str">
        <f t="shared" si="67"/>
        <v/>
      </c>
      <c r="Y891" s="38"/>
    </row>
    <row r="892" spans="5:25">
      <c r="E892" s="45"/>
      <c r="H892" s="45"/>
      <c r="K892" s="27" t="str">
        <f t="shared" si="68"/>
        <v/>
      </c>
      <c r="P892" s="26" t="str">
        <f t="shared" si="69"/>
        <v/>
      </c>
      <c r="Q892" s="38" t="s">
        <v>1066</v>
      </c>
      <c r="R892">
        <v>106.795</v>
      </c>
      <c r="S892" t="str">
        <f t="shared" si="70"/>
        <v/>
      </c>
      <c r="X892" s="26" t="str">
        <f t="shared" ref="X892:X955" si="71">IF(V892="","",X891+V892-V891)</f>
        <v/>
      </c>
      <c r="Y892" s="38"/>
    </row>
    <row r="893" spans="5:25">
      <c r="E893" s="45"/>
      <c r="H893" s="45"/>
      <c r="K893" s="27" t="str">
        <f t="shared" si="68"/>
        <v/>
      </c>
      <c r="P893" s="26" t="str">
        <f t="shared" si="69"/>
        <v/>
      </c>
      <c r="Q893" s="38" t="s">
        <v>1067</v>
      </c>
      <c r="R893">
        <v>106.495</v>
      </c>
      <c r="S893" t="str">
        <f t="shared" si="70"/>
        <v/>
      </c>
      <c r="X893" s="26" t="str">
        <f t="shared" si="71"/>
        <v/>
      </c>
      <c r="Y893" s="38"/>
    </row>
    <row r="894" spans="5:25">
      <c r="E894" s="45"/>
      <c r="H894" s="45"/>
      <c r="K894" s="27" t="str">
        <f t="shared" si="68"/>
        <v/>
      </c>
      <c r="P894" s="26" t="str">
        <f t="shared" si="69"/>
        <v/>
      </c>
      <c r="Q894" s="38" t="s">
        <v>1068</v>
      </c>
      <c r="R894">
        <v>106.595</v>
      </c>
      <c r="S894" t="str">
        <f t="shared" si="70"/>
        <v/>
      </c>
      <c r="X894" s="26" t="str">
        <f t="shared" si="71"/>
        <v/>
      </c>
      <c r="Y894" s="38"/>
    </row>
    <row r="895" spans="5:25">
      <c r="E895" s="45"/>
      <c r="H895" s="45"/>
      <c r="K895" s="27" t="str">
        <f t="shared" si="68"/>
        <v/>
      </c>
      <c r="P895" s="26" t="str">
        <f t="shared" si="69"/>
        <v/>
      </c>
      <c r="Q895" s="38" t="s">
        <v>1069</v>
      </c>
      <c r="R895">
        <v>106.595</v>
      </c>
      <c r="S895" t="str">
        <f t="shared" si="70"/>
        <v/>
      </c>
      <c r="X895" s="26" t="str">
        <f t="shared" si="71"/>
        <v/>
      </c>
      <c r="Y895" s="38"/>
    </row>
    <row r="896" spans="5:25">
      <c r="E896" s="45"/>
      <c r="H896" s="45"/>
      <c r="K896" s="27" t="str">
        <f t="shared" si="68"/>
        <v/>
      </c>
      <c r="P896" s="26" t="str">
        <f t="shared" si="69"/>
        <v/>
      </c>
      <c r="Q896" s="38" t="s">
        <v>1070</v>
      </c>
      <c r="R896">
        <v>107.304</v>
      </c>
      <c r="S896" t="str">
        <f t="shared" si="70"/>
        <v/>
      </c>
      <c r="X896" s="26" t="str">
        <f t="shared" si="71"/>
        <v/>
      </c>
      <c r="Y896" s="38"/>
    </row>
    <row r="897" spans="5:25">
      <c r="E897" s="45"/>
      <c r="H897" s="45"/>
      <c r="K897" s="27" t="str">
        <f t="shared" si="68"/>
        <v/>
      </c>
      <c r="P897" s="26" t="str">
        <f t="shared" si="69"/>
        <v/>
      </c>
      <c r="Q897" s="38" t="s">
        <v>1071</v>
      </c>
      <c r="R897">
        <v>107.614</v>
      </c>
      <c r="S897" t="str">
        <f t="shared" si="70"/>
        <v/>
      </c>
      <c r="X897" s="26" t="str">
        <f t="shared" si="71"/>
        <v/>
      </c>
      <c r="Y897" s="38"/>
    </row>
    <row r="898" spans="5:25">
      <c r="E898" s="45"/>
      <c r="H898" s="45"/>
      <c r="K898" s="27" t="str">
        <f t="shared" si="68"/>
        <v/>
      </c>
      <c r="P898" s="26" t="str">
        <f t="shared" si="69"/>
        <v/>
      </c>
      <c r="Q898" s="38" t="s">
        <v>1072</v>
      </c>
      <c r="R898">
        <v>107.614</v>
      </c>
      <c r="S898" t="str">
        <f t="shared" si="70"/>
        <v/>
      </c>
      <c r="X898" s="26" t="str">
        <f t="shared" si="71"/>
        <v/>
      </c>
      <c r="Y898" s="38"/>
    </row>
    <row r="899" spans="5:25">
      <c r="E899" s="45"/>
      <c r="H899" s="45"/>
      <c r="K899" s="27" t="str">
        <f t="shared" si="68"/>
        <v/>
      </c>
      <c r="P899" s="26" t="str">
        <f t="shared" si="69"/>
        <v/>
      </c>
      <c r="Q899" s="38" t="s">
        <v>1073</v>
      </c>
      <c r="R899">
        <v>106.905</v>
      </c>
      <c r="S899" t="str">
        <f t="shared" si="70"/>
        <v/>
      </c>
      <c r="X899" s="26" t="str">
        <f t="shared" si="71"/>
        <v/>
      </c>
      <c r="Y899" s="38"/>
    </row>
    <row r="900" spans="5:25">
      <c r="E900" s="45"/>
      <c r="H900" s="45"/>
      <c r="K900" s="27" t="str">
        <f t="shared" ref="K900:K963" si="72">IF(M900="","",K899+(M900-M899)/24)</f>
        <v/>
      </c>
      <c r="P900" s="26" t="str">
        <f t="shared" ref="P900:P963" si="73">IF(N900="","",P899+N900-N899)</f>
        <v/>
      </c>
      <c r="Q900" s="38" t="s">
        <v>1074</v>
      </c>
      <c r="R900">
        <v>106.495</v>
      </c>
      <c r="S900" t="str">
        <f t="shared" ref="S900:S963" si="74">IF(N900="","",S899-N900+N899)</f>
        <v/>
      </c>
      <c r="X900" s="26" t="str">
        <f t="shared" si="71"/>
        <v/>
      </c>
      <c r="Y900" s="38"/>
    </row>
    <row r="901" spans="5:25">
      <c r="E901" s="45"/>
      <c r="H901" s="45"/>
      <c r="K901" s="27" t="str">
        <f t="shared" si="72"/>
        <v/>
      </c>
      <c r="P901" s="26" t="str">
        <f t="shared" si="73"/>
        <v/>
      </c>
      <c r="Q901" s="38" t="s">
        <v>1075</v>
      </c>
      <c r="R901">
        <v>105.985</v>
      </c>
      <c r="S901" t="str">
        <f t="shared" si="74"/>
        <v/>
      </c>
      <c r="X901" s="26" t="str">
        <f t="shared" si="71"/>
        <v/>
      </c>
      <c r="Y901" s="38"/>
    </row>
    <row r="902" spans="5:25">
      <c r="E902" s="45"/>
      <c r="H902" s="45"/>
      <c r="K902" s="27" t="str">
        <f t="shared" si="72"/>
        <v/>
      </c>
      <c r="P902" s="26" t="str">
        <f t="shared" si="73"/>
        <v/>
      </c>
      <c r="Q902" s="38" t="s">
        <v>1076</v>
      </c>
      <c r="R902">
        <v>105.376</v>
      </c>
      <c r="S902" t="str">
        <f t="shared" si="74"/>
        <v/>
      </c>
      <c r="X902" s="26" t="str">
        <f t="shared" si="71"/>
        <v/>
      </c>
      <c r="Y902" s="38"/>
    </row>
    <row r="903" spans="5:25">
      <c r="E903" s="45"/>
      <c r="H903" s="45"/>
      <c r="K903" s="27" t="str">
        <f t="shared" si="72"/>
        <v/>
      </c>
      <c r="P903" s="26" t="str">
        <f t="shared" si="73"/>
        <v/>
      </c>
      <c r="Q903" s="38" t="s">
        <v>1077</v>
      </c>
      <c r="R903">
        <v>105.26600000000001</v>
      </c>
      <c r="S903" t="str">
        <f t="shared" si="74"/>
        <v/>
      </c>
      <c r="X903" s="26" t="str">
        <f t="shared" si="71"/>
        <v/>
      </c>
      <c r="Y903" s="38"/>
    </row>
    <row r="904" spans="5:25">
      <c r="E904" s="45"/>
      <c r="H904" s="45"/>
      <c r="K904" s="27" t="str">
        <f t="shared" si="72"/>
        <v/>
      </c>
      <c r="P904" s="26" t="str">
        <f t="shared" si="73"/>
        <v/>
      </c>
      <c r="Q904" s="38" t="s">
        <v>1078</v>
      </c>
      <c r="R904">
        <v>105.575</v>
      </c>
      <c r="S904" t="str">
        <f t="shared" si="74"/>
        <v/>
      </c>
      <c r="X904" s="26" t="str">
        <f t="shared" si="71"/>
        <v/>
      </c>
      <c r="Y904" s="38"/>
    </row>
    <row r="905" spans="5:25">
      <c r="E905" s="45"/>
      <c r="H905" s="45"/>
      <c r="K905" s="27" t="str">
        <f t="shared" si="72"/>
        <v/>
      </c>
      <c r="P905" s="26" t="str">
        <f t="shared" si="73"/>
        <v/>
      </c>
      <c r="Q905" s="38" t="s">
        <v>1079</v>
      </c>
      <c r="R905">
        <v>105.575</v>
      </c>
      <c r="S905" t="str">
        <f t="shared" si="74"/>
        <v/>
      </c>
      <c r="X905" s="26" t="str">
        <f t="shared" si="71"/>
        <v/>
      </c>
      <c r="Y905" s="38"/>
    </row>
    <row r="906" spans="5:25">
      <c r="E906" s="45"/>
      <c r="H906" s="45"/>
      <c r="K906" s="27" t="str">
        <f t="shared" si="72"/>
        <v/>
      </c>
      <c r="P906" s="26" t="str">
        <f t="shared" si="73"/>
        <v/>
      </c>
      <c r="Q906" s="38" t="s">
        <v>1080</v>
      </c>
      <c r="R906">
        <v>106.285</v>
      </c>
      <c r="S906" t="str">
        <f t="shared" si="74"/>
        <v/>
      </c>
      <c r="X906" s="26" t="str">
        <f t="shared" si="71"/>
        <v/>
      </c>
      <c r="Y906" s="38"/>
    </row>
    <row r="907" spans="5:25">
      <c r="E907" s="45"/>
      <c r="H907" s="45"/>
      <c r="K907" s="27" t="str">
        <f t="shared" si="72"/>
        <v/>
      </c>
      <c r="P907" s="26" t="str">
        <f t="shared" si="73"/>
        <v/>
      </c>
      <c r="Q907" s="38" t="s">
        <v>1081</v>
      </c>
      <c r="R907">
        <v>106.495</v>
      </c>
      <c r="S907" t="str">
        <f t="shared" si="74"/>
        <v/>
      </c>
      <c r="X907" s="26" t="str">
        <f t="shared" si="71"/>
        <v/>
      </c>
      <c r="Y907" s="38"/>
    </row>
    <row r="908" spans="5:25">
      <c r="E908" s="45"/>
      <c r="H908" s="45"/>
      <c r="K908" s="27" t="str">
        <f t="shared" si="72"/>
        <v/>
      </c>
      <c r="P908" s="26" t="str">
        <f t="shared" si="73"/>
        <v/>
      </c>
      <c r="Q908" s="38" t="s">
        <v>1082</v>
      </c>
      <c r="R908">
        <v>106.69499999999999</v>
      </c>
      <c r="S908" t="str">
        <f t="shared" si="74"/>
        <v/>
      </c>
      <c r="X908" s="26" t="str">
        <f t="shared" si="71"/>
        <v/>
      </c>
      <c r="Y908" s="38"/>
    </row>
    <row r="909" spans="5:25">
      <c r="E909" s="45"/>
      <c r="H909" s="45"/>
      <c r="K909" s="27" t="str">
        <f t="shared" si="72"/>
        <v/>
      </c>
      <c r="P909" s="26" t="str">
        <f t="shared" si="73"/>
        <v/>
      </c>
      <c r="Q909" s="38" t="s">
        <v>1083</v>
      </c>
      <c r="R909">
        <v>106.595</v>
      </c>
      <c r="S909" t="str">
        <f t="shared" si="74"/>
        <v/>
      </c>
      <c r="X909" s="26" t="str">
        <f t="shared" si="71"/>
        <v/>
      </c>
      <c r="Y909" s="38"/>
    </row>
    <row r="910" spans="5:25">
      <c r="E910" s="45"/>
      <c r="H910" s="45"/>
      <c r="K910" s="27" t="str">
        <f t="shared" si="72"/>
        <v/>
      </c>
      <c r="P910" s="26" t="str">
        <f t="shared" si="73"/>
        <v/>
      </c>
      <c r="Q910" s="38" t="s">
        <v>1084</v>
      </c>
      <c r="R910">
        <v>106.495</v>
      </c>
      <c r="S910" t="str">
        <f t="shared" si="74"/>
        <v/>
      </c>
      <c r="X910" s="26" t="str">
        <f t="shared" si="71"/>
        <v/>
      </c>
      <c r="Y910" s="38"/>
    </row>
    <row r="911" spans="5:25">
      <c r="E911" s="45"/>
      <c r="H911" s="45"/>
      <c r="K911" s="27" t="str">
        <f t="shared" si="72"/>
        <v/>
      </c>
      <c r="P911" s="26" t="str">
        <f t="shared" si="73"/>
        <v/>
      </c>
      <c r="Q911" s="38" t="s">
        <v>1085</v>
      </c>
      <c r="R911">
        <v>106.185</v>
      </c>
      <c r="S911" t="str">
        <f t="shared" si="74"/>
        <v/>
      </c>
      <c r="X911" s="26" t="str">
        <f t="shared" si="71"/>
        <v/>
      </c>
      <c r="Y911" s="38"/>
    </row>
    <row r="912" spans="5:25">
      <c r="E912" s="45"/>
      <c r="H912" s="45"/>
      <c r="K912" s="27" t="str">
        <f t="shared" si="72"/>
        <v/>
      </c>
      <c r="P912" s="26" t="str">
        <f t="shared" si="73"/>
        <v/>
      </c>
      <c r="Q912" s="38" t="s">
        <v>1086</v>
      </c>
      <c r="R912">
        <v>106.08499999999999</v>
      </c>
      <c r="S912" t="str">
        <f t="shared" si="74"/>
        <v/>
      </c>
      <c r="X912" s="26" t="str">
        <f t="shared" si="71"/>
        <v/>
      </c>
      <c r="Y912" s="38"/>
    </row>
    <row r="913" spans="5:25">
      <c r="E913" s="45"/>
      <c r="H913" s="45"/>
      <c r="K913" s="27" t="str">
        <f t="shared" si="72"/>
        <v/>
      </c>
      <c r="P913" s="26" t="str">
        <f t="shared" si="73"/>
        <v/>
      </c>
      <c r="Q913" s="38" t="s">
        <v>1087</v>
      </c>
      <c r="R913">
        <v>106.185</v>
      </c>
      <c r="S913" t="str">
        <f t="shared" si="74"/>
        <v/>
      </c>
      <c r="X913" s="26" t="str">
        <f t="shared" si="71"/>
        <v/>
      </c>
      <c r="Y913" s="38"/>
    </row>
    <row r="914" spans="5:25">
      <c r="E914" s="45"/>
      <c r="H914" s="45"/>
      <c r="K914" s="27" t="str">
        <f t="shared" si="72"/>
        <v/>
      </c>
      <c r="P914" s="26" t="str">
        <f t="shared" si="73"/>
        <v/>
      </c>
      <c r="Q914" s="38" t="s">
        <v>1088</v>
      </c>
      <c r="R914">
        <v>107.004</v>
      </c>
      <c r="S914" t="str">
        <f t="shared" si="74"/>
        <v/>
      </c>
      <c r="X914" s="26" t="str">
        <f t="shared" si="71"/>
        <v/>
      </c>
      <c r="Y914" s="38"/>
    </row>
    <row r="915" spans="5:25">
      <c r="E915" s="45"/>
      <c r="H915" s="45"/>
      <c r="K915" s="27" t="str">
        <f t="shared" si="72"/>
        <v/>
      </c>
      <c r="P915" s="26" t="str">
        <f t="shared" si="73"/>
        <v/>
      </c>
      <c r="Q915" s="38" t="s">
        <v>1089</v>
      </c>
      <c r="R915">
        <v>107.20399999999999</v>
      </c>
      <c r="S915" t="str">
        <f t="shared" si="74"/>
        <v/>
      </c>
      <c r="X915" s="26" t="str">
        <f t="shared" si="71"/>
        <v/>
      </c>
      <c r="Y915" s="38"/>
    </row>
    <row r="916" spans="5:25">
      <c r="E916" s="45"/>
      <c r="H916" s="45"/>
      <c r="K916" s="27" t="str">
        <f t="shared" si="72"/>
        <v/>
      </c>
      <c r="P916" s="26" t="str">
        <f t="shared" si="73"/>
        <v/>
      </c>
      <c r="Q916" s="38" t="s">
        <v>1090</v>
      </c>
      <c r="R916">
        <v>107.414</v>
      </c>
      <c r="S916" t="str">
        <f t="shared" si="74"/>
        <v/>
      </c>
      <c r="X916" s="26" t="str">
        <f t="shared" si="71"/>
        <v/>
      </c>
      <c r="Y916" s="38"/>
    </row>
    <row r="917" spans="5:25">
      <c r="E917" s="45"/>
      <c r="H917" s="45"/>
      <c r="K917" s="27" t="str">
        <f t="shared" si="72"/>
        <v/>
      </c>
      <c r="P917" s="26" t="str">
        <f t="shared" si="73"/>
        <v/>
      </c>
      <c r="Q917" s="38" t="s">
        <v>1091</v>
      </c>
      <c r="R917">
        <v>107.20399999999999</v>
      </c>
      <c r="S917" t="str">
        <f t="shared" si="74"/>
        <v/>
      </c>
      <c r="X917" s="26" t="str">
        <f t="shared" si="71"/>
        <v/>
      </c>
      <c r="Y917" s="38"/>
    </row>
    <row r="918" spans="5:25">
      <c r="E918" s="45"/>
      <c r="H918" s="45"/>
      <c r="K918" s="27" t="str">
        <f t="shared" si="72"/>
        <v/>
      </c>
      <c r="P918" s="26" t="str">
        <f t="shared" si="73"/>
        <v/>
      </c>
      <c r="Q918" s="38" t="s">
        <v>1092</v>
      </c>
      <c r="R918">
        <v>106.905</v>
      </c>
      <c r="S918" t="str">
        <f t="shared" si="74"/>
        <v/>
      </c>
      <c r="X918" s="26" t="str">
        <f t="shared" si="71"/>
        <v/>
      </c>
      <c r="Y918" s="38"/>
    </row>
    <row r="919" spans="5:25">
      <c r="E919" s="45"/>
      <c r="H919" s="45"/>
      <c r="K919" s="27" t="str">
        <f t="shared" si="72"/>
        <v/>
      </c>
      <c r="P919" s="26" t="str">
        <f t="shared" si="73"/>
        <v/>
      </c>
      <c r="Q919" s="38" t="s">
        <v>1093</v>
      </c>
      <c r="R919">
        <v>106.495</v>
      </c>
      <c r="S919" t="str">
        <f t="shared" si="74"/>
        <v/>
      </c>
      <c r="X919" s="26" t="str">
        <f t="shared" si="71"/>
        <v/>
      </c>
      <c r="Y919" s="38"/>
    </row>
    <row r="920" spans="5:25">
      <c r="E920" s="45"/>
      <c r="H920" s="45"/>
      <c r="K920" s="27" t="str">
        <f t="shared" si="72"/>
        <v/>
      </c>
      <c r="P920" s="26" t="str">
        <f t="shared" si="73"/>
        <v/>
      </c>
      <c r="Q920" s="38" t="s">
        <v>1094</v>
      </c>
      <c r="R920">
        <v>106.495</v>
      </c>
      <c r="S920" t="str">
        <f t="shared" si="74"/>
        <v/>
      </c>
      <c r="X920" s="26" t="str">
        <f t="shared" si="71"/>
        <v/>
      </c>
      <c r="Y920" s="38"/>
    </row>
    <row r="921" spans="5:25">
      <c r="E921" s="45"/>
      <c r="H921" s="45"/>
      <c r="K921" s="27" t="str">
        <f t="shared" si="72"/>
        <v/>
      </c>
      <c r="P921" s="26" t="str">
        <f t="shared" si="73"/>
        <v/>
      </c>
      <c r="Q921" s="38" t="s">
        <v>1095</v>
      </c>
      <c r="R921">
        <v>106.495</v>
      </c>
      <c r="S921" t="str">
        <f t="shared" si="74"/>
        <v/>
      </c>
      <c r="X921" s="26" t="str">
        <f t="shared" si="71"/>
        <v/>
      </c>
      <c r="Y921" s="38"/>
    </row>
    <row r="922" spans="5:25">
      <c r="E922" s="45"/>
      <c r="H922" s="45"/>
      <c r="K922" s="27" t="str">
        <f t="shared" si="72"/>
        <v/>
      </c>
      <c r="P922" s="26" t="str">
        <f t="shared" si="73"/>
        <v/>
      </c>
      <c r="Q922" s="38" t="s">
        <v>1096</v>
      </c>
      <c r="R922">
        <v>107.104</v>
      </c>
      <c r="S922" t="str">
        <f t="shared" si="74"/>
        <v/>
      </c>
      <c r="X922" s="26" t="str">
        <f t="shared" si="71"/>
        <v/>
      </c>
      <c r="Y922" s="38"/>
    </row>
    <row r="923" spans="5:25">
      <c r="E923" s="45"/>
      <c r="H923" s="45"/>
      <c r="K923" s="27" t="str">
        <f t="shared" si="72"/>
        <v/>
      </c>
      <c r="P923" s="26" t="str">
        <f t="shared" si="73"/>
        <v/>
      </c>
      <c r="Q923" s="38" t="s">
        <v>1097</v>
      </c>
      <c r="R923">
        <v>107.414</v>
      </c>
      <c r="S923" t="str">
        <f t="shared" si="74"/>
        <v/>
      </c>
      <c r="X923" s="26" t="str">
        <f t="shared" si="71"/>
        <v/>
      </c>
      <c r="Y923" s="38"/>
    </row>
    <row r="924" spans="5:25">
      <c r="E924" s="45"/>
      <c r="H924" s="45"/>
      <c r="K924" s="27" t="str">
        <f t="shared" si="72"/>
        <v/>
      </c>
      <c r="P924" s="26" t="str">
        <f t="shared" si="73"/>
        <v/>
      </c>
      <c r="Q924" s="38" t="s">
        <v>1098</v>
      </c>
      <c r="R924">
        <v>107.614</v>
      </c>
      <c r="S924" t="str">
        <f t="shared" si="74"/>
        <v/>
      </c>
      <c r="X924" s="26" t="str">
        <f t="shared" si="71"/>
        <v/>
      </c>
      <c r="Y924" s="38"/>
    </row>
    <row r="925" spans="5:25">
      <c r="E925" s="45"/>
      <c r="H925" s="45"/>
      <c r="K925" s="27" t="str">
        <f t="shared" si="72"/>
        <v/>
      </c>
      <c r="P925" s="26" t="str">
        <f t="shared" si="73"/>
        <v/>
      </c>
      <c r="Q925" s="38" t="s">
        <v>1099</v>
      </c>
      <c r="R925">
        <v>107.514</v>
      </c>
      <c r="S925" t="str">
        <f t="shared" si="74"/>
        <v/>
      </c>
      <c r="X925" s="26" t="str">
        <f t="shared" si="71"/>
        <v/>
      </c>
      <c r="Y925" s="38"/>
    </row>
    <row r="926" spans="5:25">
      <c r="E926" s="45"/>
      <c r="H926" s="45"/>
      <c r="K926" s="27" t="str">
        <f t="shared" si="72"/>
        <v/>
      </c>
      <c r="P926" s="26" t="str">
        <f t="shared" si="73"/>
        <v/>
      </c>
      <c r="Q926" s="38" t="s">
        <v>1100</v>
      </c>
      <c r="R926">
        <v>107.304</v>
      </c>
      <c r="S926" t="str">
        <f t="shared" si="74"/>
        <v/>
      </c>
      <c r="X926" s="26" t="str">
        <f t="shared" si="71"/>
        <v/>
      </c>
      <c r="Y926" s="38"/>
    </row>
    <row r="927" spans="5:25">
      <c r="E927" s="45"/>
      <c r="H927" s="45"/>
      <c r="K927" s="27" t="str">
        <f t="shared" si="72"/>
        <v/>
      </c>
      <c r="P927" s="26" t="str">
        <f t="shared" si="73"/>
        <v/>
      </c>
      <c r="Q927" s="38" t="s">
        <v>1101</v>
      </c>
      <c r="R927">
        <v>107.20399999999999</v>
      </c>
      <c r="S927" t="str">
        <f t="shared" si="74"/>
        <v/>
      </c>
      <c r="X927" s="26" t="str">
        <f t="shared" si="71"/>
        <v/>
      </c>
      <c r="Y927" s="38"/>
    </row>
    <row r="928" spans="5:25">
      <c r="E928" s="45"/>
      <c r="H928" s="45"/>
      <c r="K928" s="27" t="str">
        <f t="shared" si="72"/>
        <v/>
      </c>
      <c r="P928" s="26" t="str">
        <f t="shared" si="73"/>
        <v/>
      </c>
      <c r="Q928" s="38" t="s">
        <v>1102</v>
      </c>
      <c r="R928">
        <v>107.514</v>
      </c>
      <c r="S928" t="str">
        <f t="shared" si="74"/>
        <v/>
      </c>
      <c r="X928" s="26" t="str">
        <f t="shared" si="71"/>
        <v/>
      </c>
      <c r="Y928" s="38"/>
    </row>
    <row r="929" spans="5:25">
      <c r="E929" s="45"/>
      <c r="H929" s="45"/>
      <c r="K929" s="27" t="str">
        <f t="shared" si="72"/>
        <v/>
      </c>
      <c r="P929" s="26" t="str">
        <f t="shared" si="73"/>
        <v/>
      </c>
      <c r="Q929" s="38" t="s">
        <v>1103</v>
      </c>
      <c r="R929">
        <v>107.414</v>
      </c>
      <c r="S929" t="str">
        <f t="shared" si="74"/>
        <v/>
      </c>
      <c r="X929" s="26" t="str">
        <f t="shared" si="71"/>
        <v/>
      </c>
      <c r="Y929" s="38"/>
    </row>
    <row r="930" spans="5:25">
      <c r="E930" s="45"/>
      <c r="H930" s="45"/>
      <c r="K930" s="27" t="str">
        <f t="shared" si="72"/>
        <v/>
      </c>
      <c r="P930" s="26" t="str">
        <f t="shared" si="73"/>
        <v/>
      </c>
      <c r="Q930" s="38" t="s">
        <v>1104</v>
      </c>
      <c r="R930">
        <v>107.414</v>
      </c>
      <c r="S930" t="str">
        <f t="shared" si="74"/>
        <v/>
      </c>
      <c r="X930" s="26" t="str">
        <f t="shared" si="71"/>
        <v/>
      </c>
      <c r="Y930" s="38"/>
    </row>
    <row r="931" spans="5:25">
      <c r="E931" s="45"/>
      <c r="H931" s="45"/>
      <c r="K931" s="27" t="str">
        <f t="shared" si="72"/>
        <v/>
      </c>
      <c r="P931" s="26" t="str">
        <f t="shared" si="73"/>
        <v/>
      </c>
      <c r="Q931" s="38" t="s">
        <v>1105</v>
      </c>
      <c r="R931">
        <v>107.20399999999999</v>
      </c>
      <c r="S931" t="str">
        <f t="shared" si="74"/>
        <v/>
      </c>
      <c r="X931" s="26" t="str">
        <f t="shared" si="71"/>
        <v/>
      </c>
      <c r="Y931" s="38"/>
    </row>
    <row r="932" spans="5:25">
      <c r="E932" s="45"/>
      <c r="H932" s="45"/>
      <c r="K932" s="27" t="str">
        <f t="shared" si="72"/>
        <v/>
      </c>
      <c r="P932" s="26" t="str">
        <f t="shared" si="73"/>
        <v/>
      </c>
      <c r="Q932" s="38" t="s">
        <v>1106</v>
      </c>
      <c r="R932">
        <v>107.004</v>
      </c>
      <c r="S932" t="str">
        <f t="shared" si="74"/>
        <v/>
      </c>
      <c r="X932" s="26" t="str">
        <f t="shared" si="71"/>
        <v/>
      </c>
      <c r="Y932" s="38"/>
    </row>
    <row r="933" spans="5:25">
      <c r="E933" s="45"/>
      <c r="H933" s="45"/>
      <c r="K933" s="27" t="str">
        <f t="shared" si="72"/>
        <v/>
      </c>
      <c r="P933" s="26" t="str">
        <f t="shared" si="73"/>
        <v/>
      </c>
      <c r="Q933" s="38" t="s">
        <v>1107</v>
      </c>
      <c r="R933">
        <v>106.795</v>
      </c>
      <c r="S933" t="str">
        <f t="shared" si="74"/>
        <v/>
      </c>
      <c r="X933" s="26" t="str">
        <f t="shared" si="71"/>
        <v/>
      </c>
      <c r="Y933" s="38"/>
    </row>
    <row r="934" spans="5:25">
      <c r="E934" s="45"/>
      <c r="H934" s="45"/>
      <c r="K934" s="27" t="str">
        <f t="shared" si="72"/>
        <v/>
      </c>
      <c r="P934" s="26" t="str">
        <f t="shared" si="73"/>
        <v/>
      </c>
      <c r="Q934" s="38" t="s">
        <v>1108</v>
      </c>
      <c r="R934">
        <v>106.795</v>
      </c>
      <c r="S934" t="str">
        <f t="shared" si="74"/>
        <v/>
      </c>
      <c r="X934" s="26" t="str">
        <f t="shared" si="71"/>
        <v/>
      </c>
      <c r="Y934" s="38"/>
    </row>
    <row r="935" spans="5:25">
      <c r="E935" s="45"/>
      <c r="H935" s="45"/>
      <c r="K935" s="27" t="str">
        <f t="shared" si="72"/>
        <v/>
      </c>
      <c r="P935" s="26" t="str">
        <f t="shared" si="73"/>
        <v/>
      </c>
      <c r="Q935" s="38" t="s">
        <v>1109</v>
      </c>
      <c r="R935">
        <v>106.795</v>
      </c>
      <c r="S935" t="str">
        <f t="shared" si="74"/>
        <v/>
      </c>
      <c r="X935" s="26" t="str">
        <f t="shared" si="71"/>
        <v/>
      </c>
      <c r="Y935" s="38"/>
    </row>
    <row r="936" spans="5:25">
      <c r="E936" s="45"/>
      <c r="H936" s="45"/>
      <c r="K936" s="27" t="str">
        <f t="shared" si="72"/>
        <v/>
      </c>
      <c r="P936" s="26" t="str">
        <f t="shared" si="73"/>
        <v/>
      </c>
      <c r="Q936" s="38" t="s">
        <v>1110</v>
      </c>
      <c r="R936">
        <v>107.614</v>
      </c>
      <c r="S936" t="str">
        <f t="shared" si="74"/>
        <v/>
      </c>
      <c r="X936" s="26" t="str">
        <f t="shared" si="71"/>
        <v/>
      </c>
      <c r="Y936" s="38"/>
    </row>
    <row r="937" spans="5:25">
      <c r="E937" s="45"/>
      <c r="H937" s="45"/>
      <c r="K937" s="27" t="str">
        <f t="shared" si="72"/>
        <v/>
      </c>
      <c r="P937" s="26" t="str">
        <f t="shared" si="73"/>
        <v/>
      </c>
      <c r="Q937" s="38" t="s">
        <v>1111</v>
      </c>
      <c r="R937">
        <v>107.304</v>
      </c>
      <c r="S937" t="str">
        <f t="shared" si="74"/>
        <v/>
      </c>
      <c r="X937" s="26" t="str">
        <f t="shared" si="71"/>
        <v/>
      </c>
      <c r="Y937" s="38"/>
    </row>
    <row r="938" spans="5:25">
      <c r="E938" s="45"/>
      <c r="H938" s="45"/>
      <c r="K938" s="27" t="str">
        <f t="shared" si="72"/>
        <v/>
      </c>
      <c r="P938" s="26" t="str">
        <f t="shared" si="73"/>
        <v/>
      </c>
      <c r="Q938" s="38" t="s">
        <v>1112</v>
      </c>
      <c r="R938">
        <v>107.104</v>
      </c>
      <c r="S938" t="str">
        <f t="shared" si="74"/>
        <v/>
      </c>
      <c r="X938" s="26" t="str">
        <f t="shared" si="71"/>
        <v/>
      </c>
      <c r="Y938" s="38"/>
    </row>
    <row r="939" spans="5:25">
      <c r="E939" s="45"/>
      <c r="H939" s="45"/>
      <c r="K939" s="27" t="str">
        <f t="shared" si="72"/>
        <v/>
      </c>
      <c r="P939" s="26" t="str">
        <f t="shared" si="73"/>
        <v/>
      </c>
      <c r="Q939" s="38" t="s">
        <v>1113</v>
      </c>
      <c r="R939">
        <v>106.285</v>
      </c>
      <c r="S939" t="str">
        <f t="shared" si="74"/>
        <v/>
      </c>
      <c r="X939" s="26" t="str">
        <f t="shared" si="71"/>
        <v/>
      </c>
      <c r="Y939" s="38"/>
    </row>
    <row r="940" spans="5:25">
      <c r="E940" s="45"/>
      <c r="H940" s="45"/>
      <c r="K940" s="27" t="str">
        <f t="shared" si="72"/>
        <v/>
      </c>
      <c r="P940" s="26" t="str">
        <f t="shared" si="73"/>
        <v/>
      </c>
      <c r="Q940" s="38" t="s">
        <v>1114</v>
      </c>
      <c r="R940">
        <v>105.985</v>
      </c>
      <c r="S940" t="str">
        <f t="shared" si="74"/>
        <v/>
      </c>
      <c r="X940" s="26" t="str">
        <f t="shared" si="71"/>
        <v/>
      </c>
      <c r="Y940" s="38"/>
    </row>
    <row r="941" spans="5:25">
      <c r="E941" s="45"/>
      <c r="H941" s="45"/>
      <c r="K941" s="27" t="str">
        <f t="shared" si="72"/>
        <v/>
      </c>
      <c r="P941" s="26" t="str">
        <f t="shared" si="73"/>
        <v/>
      </c>
      <c r="Q941" s="38" t="s">
        <v>1115</v>
      </c>
      <c r="R941">
        <v>105.77500000000001</v>
      </c>
      <c r="S941" t="str">
        <f t="shared" si="74"/>
        <v/>
      </c>
      <c r="X941" s="26" t="str">
        <f t="shared" si="71"/>
        <v/>
      </c>
      <c r="Y941" s="38"/>
    </row>
    <row r="942" spans="5:25">
      <c r="E942" s="45"/>
      <c r="H942" s="45"/>
      <c r="K942" s="27" t="str">
        <f t="shared" si="72"/>
        <v/>
      </c>
      <c r="P942" s="26" t="str">
        <f t="shared" si="73"/>
        <v/>
      </c>
      <c r="Q942" s="38" t="s">
        <v>1116</v>
      </c>
      <c r="R942">
        <v>105.376</v>
      </c>
      <c r="S942" t="str">
        <f t="shared" si="74"/>
        <v/>
      </c>
      <c r="X942" s="26" t="str">
        <f t="shared" si="71"/>
        <v/>
      </c>
      <c r="Y942" s="38"/>
    </row>
    <row r="943" spans="5:25">
      <c r="E943" s="45"/>
      <c r="H943" s="45"/>
      <c r="K943" s="27" t="str">
        <f t="shared" si="72"/>
        <v/>
      </c>
      <c r="P943" s="26" t="str">
        <f t="shared" si="73"/>
        <v/>
      </c>
      <c r="Q943" s="38" t="s">
        <v>1117</v>
      </c>
      <c r="R943">
        <v>105.675</v>
      </c>
      <c r="S943" t="str">
        <f t="shared" si="74"/>
        <v/>
      </c>
      <c r="X943" s="26" t="str">
        <f t="shared" si="71"/>
        <v/>
      </c>
      <c r="Y943" s="38"/>
    </row>
    <row r="944" spans="5:25">
      <c r="E944" s="45"/>
      <c r="H944" s="45"/>
      <c r="K944" s="27" t="str">
        <f t="shared" si="72"/>
        <v/>
      </c>
      <c r="P944" s="26" t="str">
        <f t="shared" si="73"/>
        <v/>
      </c>
      <c r="Q944" s="38" t="s">
        <v>1118</v>
      </c>
      <c r="R944">
        <v>106.495</v>
      </c>
      <c r="S944" t="str">
        <f t="shared" si="74"/>
        <v/>
      </c>
      <c r="X944" s="26" t="str">
        <f t="shared" si="71"/>
        <v/>
      </c>
      <c r="Y944" s="38"/>
    </row>
    <row r="945" spans="5:25">
      <c r="E945" s="45"/>
      <c r="H945" s="45"/>
      <c r="K945" s="27" t="str">
        <f t="shared" si="72"/>
        <v/>
      </c>
      <c r="P945" s="26" t="str">
        <f t="shared" si="73"/>
        <v/>
      </c>
      <c r="Q945" s="38" t="s">
        <v>1119</v>
      </c>
      <c r="R945">
        <v>106.495</v>
      </c>
      <c r="S945" t="str">
        <f t="shared" si="74"/>
        <v/>
      </c>
      <c r="X945" s="26" t="str">
        <f t="shared" si="71"/>
        <v/>
      </c>
      <c r="Y945" s="38"/>
    </row>
    <row r="946" spans="5:25">
      <c r="E946" s="45"/>
      <c r="H946" s="45"/>
      <c r="K946" s="27" t="str">
        <f t="shared" si="72"/>
        <v/>
      </c>
      <c r="P946" s="26" t="str">
        <f t="shared" si="73"/>
        <v/>
      </c>
      <c r="Q946" s="38" t="s">
        <v>1120</v>
      </c>
      <c r="R946">
        <v>106.595</v>
      </c>
      <c r="S946" t="str">
        <f t="shared" si="74"/>
        <v/>
      </c>
      <c r="X946" s="26" t="str">
        <f t="shared" si="71"/>
        <v/>
      </c>
      <c r="Y946" s="38"/>
    </row>
    <row r="947" spans="5:25">
      <c r="E947" s="45"/>
      <c r="H947" s="45"/>
      <c r="K947" s="27" t="str">
        <f t="shared" si="72"/>
        <v/>
      </c>
      <c r="P947" s="26" t="str">
        <f t="shared" si="73"/>
        <v/>
      </c>
      <c r="Q947" s="38" t="s">
        <v>1121</v>
      </c>
      <c r="R947">
        <v>106.395</v>
      </c>
      <c r="S947" t="str">
        <f t="shared" si="74"/>
        <v/>
      </c>
      <c r="X947" s="26" t="str">
        <f t="shared" si="71"/>
        <v/>
      </c>
      <c r="Y947" s="38"/>
    </row>
    <row r="948" spans="5:25">
      <c r="E948" s="45"/>
      <c r="H948" s="45"/>
      <c r="K948" s="27" t="str">
        <f t="shared" si="72"/>
        <v/>
      </c>
      <c r="P948" s="26" t="str">
        <f t="shared" si="73"/>
        <v/>
      </c>
      <c r="Q948" s="38" t="s">
        <v>1122</v>
      </c>
      <c r="R948">
        <v>106.495</v>
      </c>
      <c r="S948" t="str">
        <f t="shared" si="74"/>
        <v/>
      </c>
      <c r="X948" s="26" t="str">
        <f t="shared" si="71"/>
        <v/>
      </c>
      <c r="Y948" s="38"/>
    </row>
    <row r="949" spans="5:25">
      <c r="E949" s="45"/>
      <c r="H949" s="45"/>
      <c r="K949" s="27" t="str">
        <f t="shared" si="72"/>
        <v/>
      </c>
      <c r="P949" s="26" t="str">
        <f t="shared" si="73"/>
        <v/>
      </c>
      <c r="Q949" s="38" t="s">
        <v>1123</v>
      </c>
      <c r="R949">
        <v>106.795</v>
      </c>
      <c r="S949" t="str">
        <f t="shared" si="74"/>
        <v/>
      </c>
      <c r="X949" s="26" t="str">
        <f t="shared" si="71"/>
        <v/>
      </c>
      <c r="Y949" s="38"/>
    </row>
    <row r="950" spans="5:25">
      <c r="E950" s="45"/>
      <c r="H950" s="45"/>
      <c r="K950" s="27" t="str">
        <f t="shared" si="72"/>
        <v/>
      </c>
      <c r="P950" s="26" t="str">
        <f t="shared" si="73"/>
        <v/>
      </c>
      <c r="Q950" s="38" t="s">
        <v>1124</v>
      </c>
      <c r="R950">
        <v>106.905</v>
      </c>
      <c r="S950" t="str">
        <f t="shared" si="74"/>
        <v/>
      </c>
      <c r="X950" s="26" t="str">
        <f t="shared" si="71"/>
        <v/>
      </c>
      <c r="Y950" s="38"/>
    </row>
    <row r="951" spans="5:25">
      <c r="E951" s="45"/>
      <c r="H951" s="45"/>
      <c r="K951" s="27" t="str">
        <f t="shared" si="72"/>
        <v/>
      </c>
      <c r="P951" s="26" t="str">
        <f t="shared" si="73"/>
        <v/>
      </c>
      <c r="Q951" s="38" t="s">
        <v>1125</v>
      </c>
      <c r="R951">
        <v>106.795</v>
      </c>
      <c r="S951" t="str">
        <f t="shared" si="74"/>
        <v/>
      </c>
      <c r="X951" s="26" t="str">
        <f t="shared" si="71"/>
        <v/>
      </c>
      <c r="Y951" s="38"/>
    </row>
    <row r="952" spans="5:25">
      <c r="E952" s="45"/>
      <c r="H952" s="45"/>
      <c r="K952" s="27" t="str">
        <f t="shared" si="72"/>
        <v/>
      </c>
      <c r="P952" s="26" t="str">
        <f t="shared" si="73"/>
        <v/>
      </c>
      <c r="Q952" s="38" t="s">
        <v>1126</v>
      </c>
      <c r="R952">
        <v>106.395</v>
      </c>
      <c r="S952" t="str">
        <f t="shared" si="74"/>
        <v/>
      </c>
      <c r="X952" s="26" t="str">
        <f t="shared" si="71"/>
        <v/>
      </c>
      <c r="Y952" s="38"/>
    </row>
    <row r="953" spans="5:25">
      <c r="E953" s="45"/>
      <c r="H953" s="45"/>
      <c r="K953" s="27" t="str">
        <f t="shared" si="72"/>
        <v/>
      </c>
      <c r="P953" s="26" t="str">
        <f t="shared" si="73"/>
        <v/>
      </c>
      <c r="Q953" s="38" t="s">
        <v>1127</v>
      </c>
      <c r="R953">
        <v>106.495</v>
      </c>
      <c r="S953" t="str">
        <f t="shared" si="74"/>
        <v/>
      </c>
      <c r="X953" s="26" t="str">
        <f t="shared" si="71"/>
        <v/>
      </c>
      <c r="Y953" s="38"/>
    </row>
    <row r="954" spans="5:25">
      <c r="E954" s="45"/>
      <c r="H954" s="45"/>
      <c r="K954" s="27" t="str">
        <f t="shared" si="72"/>
        <v/>
      </c>
      <c r="P954" s="26" t="str">
        <f t="shared" si="73"/>
        <v/>
      </c>
      <c r="Q954" s="38" t="s">
        <v>1128</v>
      </c>
      <c r="R954">
        <v>106.285</v>
      </c>
      <c r="S954" t="str">
        <f t="shared" si="74"/>
        <v/>
      </c>
      <c r="X954" s="26" t="str">
        <f t="shared" si="71"/>
        <v/>
      </c>
      <c r="Y954" s="38"/>
    </row>
    <row r="955" spans="5:25">
      <c r="E955" s="45"/>
      <c r="H955" s="45"/>
      <c r="K955" s="27" t="str">
        <f t="shared" si="72"/>
        <v/>
      </c>
      <c r="P955" s="26" t="str">
        <f t="shared" si="73"/>
        <v/>
      </c>
      <c r="Q955" s="38" t="s">
        <v>1129</v>
      </c>
      <c r="R955">
        <v>106.69499999999999</v>
      </c>
      <c r="S955" t="str">
        <f t="shared" si="74"/>
        <v/>
      </c>
      <c r="X955" s="26" t="str">
        <f t="shared" si="71"/>
        <v/>
      </c>
      <c r="Y955" s="38"/>
    </row>
    <row r="956" spans="5:25">
      <c r="E956" s="45"/>
      <c r="H956" s="45"/>
      <c r="K956" s="27" t="str">
        <f t="shared" si="72"/>
        <v/>
      </c>
      <c r="P956" s="26" t="str">
        <f t="shared" si="73"/>
        <v/>
      </c>
      <c r="Q956" s="38" t="s">
        <v>1130</v>
      </c>
      <c r="R956">
        <v>107.004</v>
      </c>
      <c r="S956" t="str">
        <f t="shared" si="74"/>
        <v/>
      </c>
      <c r="X956" s="26" t="str">
        <f t="shared" ref="X956:X1019" si="75">IF(V956="","",X955+V956-V955)</f>
        <v/>
      </c>
      <c r="Y956" s="38"/>
    </row>
    <row r="957" spans="5:25">
      <c r="E957" s="45"/>
      <c r="H957" s="45"/>
      <c r="K957" s="27" t="str">
        <f t="shared" si="72"/>
        <v/>
      </c>
      <c r="P957" s="26" t="str">
        <f t="shared" si="73"/>
        <v/>
      </c>
      <c r="Q957" s="38" t="s">
        <v>1131</v>
      </c>
      <c r="R957">
        <v>107.20399999999999</v>
      </c>
      <c r="S957" t="str">
        <f t="shared" si="74"/>
        <v/>
      </c>
      <c r="X957" s="26" t="str">
        <f t="shared" si="75"/>
        <v/>
      </c>
      <c r="Y957" s="38"/>
    </row>
    <row r="958" spans="5:25">
      <c r="E958" s="45"/>
      <c r="H958" s="45"/>
      <c r="K958" s="27" t="str">
        <f t="shared" si="72"/>
        <v/>
      </c>
      <c r="P958" s="26" t="str">
        <f t="shared" si="73"/>
        <v/>
      </c>
      <c r="Q958" s="38" t="s">
        <v>1132</v>
      </c>
      <c r="R958">
        <v>107.304</v>
      </c>
      <c r="S958" t="str">
        <f t="shared" si="74"/>
        <v/>
      </c>
      <c r="X958" s="26" t="str">
        <f t="shared" si="75"/>
        <v/>
      </c>
      <c r="Y958" s="38"/>
    </row>
    <row r="959" spans="5:25">
      <c r="E959" s="45"/>
      <c r="H959" s="45"/>
      <c r="K959" s="27" t="str">
        <f t="shared" si="72"/>
        <v/>
      </c>
      <c r="P959" s="26" t="str">
        <f t="shared" si="73"/>
        <v/>
      </c>
      <c r="Q959" s="38" t="s">
        <v>1133</v>
      </c>
      <c r="R959">
        <v>107.104</v>
      </c>
      <c r="S959" t="str">
        <f t="shared" si="74"/>
        <v/>
      </c>
      <c r="X959" s="26" t="str">
        <f t="shared" si="75"/>
        <v/>
      </c>
      <c r="Y959" s="38"/>
    </row>
    <row r="960" spans="5:25">
      <c r="E960" s="45"/>
      <c r="H960" s="45"/>
      <c r="K960" s="27" t="str">
        <f t="shared" si="72"/>
        <v/>
      </c>
      <c r="P960" s="26" t="str">
        <f t="shared" si="73"/>
        <v/>
      </c>
      <c r="Q960" s="38" t="s">
        <v>1134</v>
      </c>
      <c r="R960">
        <v>107.004</v>
      </c>
      <c r="S960" t="str">
        <f t="shared" si="74"/>
        <v/>
      </c>
      <c r="X960" s="26" t="str">
        <f t="shared" si="75"/>
        <v/>
      </c>
      <c r="Y960" s="38"/>
    </row>
    <row r="961" spans="5:25">
      <c r="E961" s="45"/>
      <c r="H961" s="45"/>
      <c r="K961" s="27" t="str">
        <f t="shared" si="72"/>
        <v/>
      </c>
      <c r="P961" s="26" t="str">
        <f t="shared" si="73"/>
        <v/>
      </c>
      <c r="Q961" s="38" t="s">
        <v>1135</v>
      </c>
      <c r="R961">
        <v>106.905</v>
      </c>
      <c r="S961" t="str">
        <f t="shared" si="74"/>
        <v/>
      </c>
      <c r="X961" s="26" t="str">
        <f t="shared" si="75"/>
        <v/>
      </c>
      <c r="Y961" s="38"/>
    </row>
    <row r="962" spans="5:25">
      <c r="E962" s="45"/>
      <c r="H962" s="45"/>
      <c r="K962" s="27" t="str">
        <f t="shared" si="72"/>
        <v/>
      </c>
      <c r="P962" s="26" t="str">
        <f t="shared" si="73"/>
        <v/>
      </c>
      <c r="Q962" s="38" t="s">
        <v>1136</v>
      </c>
      <c r="R962">
        <v>107.104</v>
      </c>
      <c r="S962" t="str">
        <f t="shared" si="74"/>
        <v/>
      </c>
      <c r="X962" s="26" t="str">
        <f t="shared" si="75"/>
        <v/>
      </c>
      <c r="Y962" s="38"/>
    </row>
    <row r="963" spans="5:25">
      <c r="E963" s="45"/>
      <c r="H963" s="45"/>
      <c r="K963" s="27" t="str">
        <f t="shared" si="72"/>
        <v/>
      </c>
      <c r="P963" s="26" t="str">
        <f t="shared" si="73"/>
        <v/>
      </c>
      <c r="Q963" s="38" t="s">
        <v>1137</v>
      </c>
      <c r="R963">
        <v>107.304</v>
      </c>
      <c r="S963" t="str">
        <f t="shared" si="74"/>
        <v/>
      </c>
      <c r="X963" s="26" t="str">
        <f t="shared" si="75"/>
        <v/>
      </c>
      <c r="Y963" s="38"/>
    </row>
    <row r="964" spans="5:25">
      <c r="E964" s="45"/>
      <c r="H964" s="45"/>
      <c r="K964" s="27" t="str">
        <f t="shared" ref="K964:K1027" si="76">IF(M964="","",K963+(M964-M963)/24)</f>
        <v/>
      </c>
      <c r="P964" s="26" t="str">
        <f t="shared" ref="P964:P1027" si="77">IF(N964="","",P963+N964-N963)</f>
        <v/>
      </c>
      <c r="Q964" s="38" t="s">
        <v>1138</v>
      </c>
      <c r="R964">
        <v>107.20399999999999</v>
      </c>
      <c r="S964" t="str">
        <f t="shared" ref="S964:S1027" si="78">IF(N964="","",S963-N964+N963)</f>
        <v/>
      </c>
      <c r="X964" s="26" t="str">
        <f t="shared" si="75"/>
        <v/>
      </c>
      <c r="Y964" s="38"/>
    </row>
    <row r="965" spans="5:25">
      <c r="E965" s="45"/>
      <c r="H965" s="45"/>
      <c r="K965" s="27" t="str">
        <f t="shared" si="76"/>
        <v/>
      </c>
      <c r="P965" s="26" t="str">
        <f t="shared" si="77"/>
        <v/>
      </c>
      <c r="Q965" s="38" t="s">
        <v>1139</v>
      </c>
      <c r="R965">
        <v>107.20399999999999</v>
      </c>
      <c r="S965" t="str">
        <f t="shared" si="78"/>
        <v/>
      </c>
      <c r="X965" s="26" t="str">
        <f t="shared" si="75"/>
        <v/>
      </c>
      <c r="Y965" s="38"/>
    </row>
    <row r="966" spans="5:25">
      <c r="E966" s="45"/>
      <c r="H966" s="45"/>
      <c r="K966" s="27" t="str">
        <f t="shared" si="76"/>
        <v/>
      </c>
      <c r="P966" s="26" t="str">
        <f t="shared" si="77"/>
        <v/>
      </c>
      <c r="Q966" s="38" t="s">
        <v>1140</v>
      </c>
      <c r="R966">
        <v>106.905</v>
      </c>
      <c r="S966" t="str">
        <f t="shared" si="78"/>
        <v/>
      </c>
      <c r="X966" s="26" t="str">
        <f t="shared" si="75"/>
        <v/>
      </c>
      <c r="Y966" s="38"/>
    </row>
    <row r="967" spans="5:25">
      <c r="E967" s="45"/>
      <c r="H967" s="45"/>
      <c r="K967" s="27" t="str">
        <f t="shared" si="76"/>
        <v/>
      </c>
      <c r="P967" s="26" t="str">
        <f t="shared" si="77"/>
        <v/>
      </c>
      <c r="Q967" s="38" t="s">
        <v>1141</v>
      </c>
      <c r="R967">
        <v>106.905</v>
      </c>
      <c r="S967" t="str">
        <f t="shared" si="78"/>
        <v/>
      </c>
      <c r="X967" s="26" t="str">
        <f t="shared" si="75"/>
        <v/>
      </c>
      <c r="Y967" s="38"/>
    </row>
    <row r="968" spans="5:25">
      <c r="E968" s="45"/>
      <c r="H968" s="45"/>
      <c r="K968" s="27" t="str">
        <f t="shared" si="76"/>
        <v/>
      </c>
      <c r="P968" s="26" t="str">
        <f t="shared" si="77"/>
        <v/>
      </c>
      <c r="Q968" s="38" t="s">
        <v>1142</v>
      </c>
      <c r="R968">
        <v>106.795</v>
      </c>
      <c r="S968" t="str">
        <f t="shared" si="78"/>
        <v/>
      </c>
      <c r="X968" s="26" t="str">
        <f t="shared" si="75"/>
        <v/>
      </c>
      <c r="Y968" s="38"/>
    </row>
    <row r="969" spans="5:25">
      <c r="E969" s="45"/>
      <c r="H969" s="45"/>
      <c r="K969" s="27" t="str">
        <f t="shared" si="76"/>
        <v/>
      </c>
      <c r="P969" s="26" t="str">
        <f t="shared" si="77"/>
        <v/>
      </c>
      <c r="Q969" s="38" t="s">
        <v>1143</v>
      </c>
      <c r="R969">
        <v>107.304</v>
      </c>
      <c r="S969" t="str">
        <f t="shared" si="78"/>
        <v/>
      </c>
      <c r="X969" s="26" t="str">
        <f t="shared" si="75"/>
        <v/>
      </c>
      <c r="Y969" s="38"/>
    </row>
    <row r="970" spans="5:25">
      <c r="E970" s="45"/>
      <c r="H970" s="45"/>
      <c r="K970" s="27" t="str">
        <f t="shared" si="76"/>
        <v/>
      </c>
      <c r="P970" s="26" t="str">
        <f t="shared" si="77"/>
        <v/>
      </c>
      <c r="Q970" s="38" t="s">
        <v>1144</v>
      </c>
      <c r="R970">
        <v>107.20399999999999</v>
      </c>
      <c r="S970" t="str">
        <f t="shared" si="78"/>
        <v/>
      </c>
      <c r="X970" s="26" t="str">
        <f t="shared" si="75"/>
        <v/>
      </c>
      <c r="Y970" s="38"/>
    </row>
    <row r="971" spans="5:25">
      <c r="E971" s="45"/>
      <c r="H971" s="45"/>
      <c r="K971" s="27" t="str">
        <f t="shared" si="76"/>
        <v/>
      </c>
      <c r="P971" s="26" t="str">
        <f t="shared" si="77"/>
        <v/>
      </c>
      <c r="Q971" s="38" t="s">
        <v>1145</v>
      </c>
      <c r="R971">
        <v>107.304</v>
      </c>
      <c r="S971" t="str">
        <f t="shared" si="78"/>
        <v/>
      </c>
      <c r="X971" s="26" t="str">
        <f t="shared" si="75"/>
        <v/>
      </c>
      <c r="Y971" s="38"/>
    </row>
    <row r="972" spans="5:25">
      <c r="E972" s="45"/>
      <c r="H972" s="45"/>
      <c r="K972" s="27" t="str">
        <f t="shared" si="76"/>
        <v/>
      </c>
      <c r="P972" s="26" t="str">
        <f t="shared" si="77"/>
        <v/>
      </c>
      <c r="Q972" s="38" t="s">
        <v>1146</v>
      </c>
      <c r="R972">
        <v>107.104</v>
      </c>
      <c r="S972" t="str">
        <f t="shared" si="78"/>
        <v/>
      </c>
      <c r="X972" s="26" t="str">
        <f t="shared" si="75"/>
        <v/>
      </c>
      <c r="Y972" s="38"/>
    </row>
    <row r="973" spans="5:25">
      <c r="E973" s="45"/>
      <c r="H973" s="45"/>
      <c r="K973" s="27" t="str">
        <f t="shared" si="76"/>
        <v/>
      </c>
      <c r="P973" s="26" t="str">
        <f t="shared" si="77"/>
        <v/>
      </c>
      <c r="Q973" s="38" t="s">
        <v>1147</v>
      </c>
      <c r="R973">
        <v>107.20399999999999</v>
      </c>
      <c r="S973" t="str">
        <f t="shared" si="78"/>
        <v/>
      </c>
      <c r="X973" s="26" t="str">
        <f t="shared" si="75"/>
        <v/>
      </c>
      <c r="Y973" s="38"/>
    </row>
    <row r="974" spans="5:25">
      <c r="E974" s="45"/>
      <c r="H974" s="45"/>
      <c r="K974" s="27" t="str">
        <f t="shared" si="76"/>
        <v/>
      </c>
      <c r="P974" s="26" t="str">
        <f t="shared" si="77"/>
        <v/>
      </c>
      <c r="Q974" s="38" t="s">
        <v>1148</v>
      </c>
      <c r="R974">
        <v>107.304</v>
      </c>
      <c r="S974" t="str">
        <f t="shared" si="78"/>
        <v/>
      </c>
      <c r="X974" s="26" t="str">
        <f t="shared" si="75"/>
        <v/>
      </c>
      <c r="Y974" s="38"/>
    </row>
    <row r="975" spans="5:25">
      <c r="E975" s="45"/>
      <c r="H975" s="45"/>
      <c r="K975" s="27" t="str">
        <f t="shared" si="76"/>
        <v/>
      </c>
      <c r="P975" s="26" t="str">
        <f t="shared" si="77"/>
        <v/>
      </c>
      <c r="Q975" s="38" t="s">
        <v>1149</v>
      </c>
      <c r="R975">
        <v>107.20399999999999</v>
      </c>
      <c r="S975" t="str">
        <f t="shared" si="78"/>
        <v/>
      </c>
      <c r="X975" s="26" t="str">
        <f t="shared" si="75"/>
        <v/>
      </c>
      <c r="Y975" s="38"/>
    </row>
    <row r="976" spans="5:25">
      <c r="E976" s="45"/>
      <c r="H976" s="45"/>
      <c r="K976" s="27" t="str">
        <f t="shared" si="76"/>
        <v/>
      </c>
      <c r="P976" s="26" t="str">
        <f t="shared" si="77"/>
        <v/>
      </c>
      <c r="Q976" s="38" t="s">
        <v>1150</v>
      </c>
      <c r="R976">
        <v>106.595</v>
      </c>
      <c r="S976" t="str">
        <f t="shared" si="78"/>
        <v/>
      </c>
      <c r="X976" s="26" t="str">
        <f t="shared" si="75"/>
        <v/>
      </c>
      <c r="Y976" s="38"/>
    </row>
    <row r="977" spans="5:25">
      <c r="E977" s="45"/>
      <c r="H977" s="45"/>
      <c r="K977" s="27" t="str">
        <f t="shared" si="76"/>
        <v/>
      </c>
      <c r="P977" s="26" t="str">
        <f t="shared" si="77"/>
        <v/>
      </c>
      <c r="Q977" s="38" t="s">
        <v>1151</v>
      </c>
      <c r="R977">
        <v>106.285</v>
      </c>
      <c r="S977" t="str">
        <f t="shared" si="78"/>
        <v/>
      </c>
      <c r="X977" s="26" t="str">
        <f t="shared" si="75"/>
        <v/>
      </c>
      <c r="Y977" s="38"/>
    </row>
    <row r="978" spans="5:25">
      <c r="E978" s="45"/>
      <c r="H978" s="45"/>
      <c r="K978" s="27" t="str">
        <f t="shared" si="76"/>
        <v/>
      </c>
      <c r="P978" s="26" t="str">
        <f t="shared" si="77"/>
        <v/>
      </c>
      <c r="Q978" s="38" t="s">
        <v>1152</v>
      </c>
      <c r="R978">
        <v>106.495</v>
      </c>
      <c r="S978" t="str">
        <f t="shared" si="78"/>
        <v/>
      </c>
      <c r="X978" s="26" t="str">
        <f t="shared" si="75"/>
        <v/>
      </c>
      <c r="Y978" s="38"/>
    </row>
    <row r="979" spans="5:25">
      <c r="E979" s="45"/>
      <c r="H979" s="45"/>
      <c r="K979" s="27" t="str">
        <f t="shared" si="76"/>
        <v/>
      </c>
      <c r="P979" s="26" t="str">
        <f t="shared" si="77"/>
        <v/>
      </c>
      <c r="Q979" s="38" t="s">
        <v>1153</v>
      </c>
      <c r="R979">
        <v>106.285</v>
      </c>
      <c r="S979" t="str">
        <f t="shared" si="78"/>
        <v/>
      </c>
      <c r="X979" s="26" t="str">
        <f t="shared" si="75"/>
        <v/>
      </c>
      <c r="Y979" s="38"/>
    </row>
    <row r="980" spans="5:25">
      <c r="E980" s="45"/>
      <c r="H980" s="45"/>
      <c r="K980" s="27" t="str">
        <f t="shared" si="76"/>
        <v/>
      </c>
      <c r="P980" s="26" t="str">
        <f t="shared" si="77"/>
        <v/>
      </c>
      <c r="Q980" s="38" t="s">
        <v>1154</v>
      </c>
      <c r="R980">
        <v>105.985</v>
      </c>
      <c r="S980" t="str">
        <f t="shared" si="78"/>
        <v/>
      </c>
      <c r="X980" s="26" t="str">
        <f t="shared" si="75"/>
        <v/>
      </c>
      <c r="Y980" s="38"/>
    </row>
    <row r="981" spans="5:25">
      <c r="E981" s="45"/>
      <c r="H981" s="45"/>
      <c r="K981" s="27" t="str">
        <f t="shared" si="76"/>
        <v/>
      </c>
      <c r="P981" s="26" t="str">
        <f t="shared" si="77"/>
        <v/>
      </c>
      <c r="Q981" s="38" t="s">
        <v>1155</v>
      </c>
      <c r="R981">
        <v>105.77500000000001</v>
      </c>
      <c r="S981" t="str">
        <f t="shared" si="78"/>
        <v/>
      </c>
      <c r="X981" s="26" t="str">
        <f t="shared" si="75"/>
        <v/>
      </c>
      <c r="Y981" s="38"/>
    </row>
    <row r="982" spans="5:25">
      <c r="E982" s="45"/>
      <c r="H982" s="45"/>
      <c r="K982" s="27" t="str">
        <f t="shared" si="76"/>
        <v/>
      </c>
      <c r="P982" s="26" t="str">
        <f t="shared" si="77"/>
        <v/>
      </c>
      <c r="Q982" s="38" t="s">
        <v>1156</v>
      </c>
      <c r="R982">
        <v>106.08499999999999</v>
      </c>
      <c r="S982" t="str">
        <f t="shared" si="78"/>
        <v/>
      </c>
      <c r="X982" s="26" t="str">
        <f t="shared" si="75"/>
        <v/>
      </c>
      <c r="Y982" s="38"/>
    </row>
    <row r="983" spans="5:25">
      <c r="E983" s="45"/>
      <c r="H983" s="45"/>
      <c r="K983" s="27" t="str">
        <f t="shared" si="76"/>
        <v/>
      </c>
      <c r="P983" s="26" t="str">
        <f t="shared" si="77"/>
        <v/>
      </c>
      <c r="Q983" s="38" t="s">
        <v>1157</v>
      </c>
      <c r="R983">
        <v>106.185</v>
      </c>
      <c r="S983" t="str">
        <f t="shared" si="78"/>
        <v/>
      </c>
      <c r="X983" s="26" t="str">
        <f t="shared" si="75"/>
        <v/>
      </c>
      <c r="Y983" s="38"/>
    </row>
    <row r="984" spans="5:25">
      <c r="E984" s="45"/>
      <c r="H984" s="45"/>
      <c r="K984" s="27" t="str">
        <f t="shared" si="76"/>
        <v/>
      </c>
      <c r="P984" s="26" t="str">
        <f t="shared" si="77"/>
        <v/>
      </c>
      <c r="Q984" s="38" t="s">
        <v>1158</v>
      </c>
      <c r="R984">
        <v>106.905</v>
      </c>
      <c r="S984" t="str">
        <f t="shared" si="78"/>
        <v/>
      </c>
      <c r="X984" s="26" t="str">
        <f t="shared" si="75"/>
        <v/>
      </c>
      <c r="Y984" s="38"/>
    </row>
    <row r="985" spans="5:25">
      <c r="E985" s="45"/>
      <c r="H985" s="45"/>
      <c r="K985" s="27" t="str">
        <f t="shared" si="76"/>
        <v/>
      </c>
      <c r="P985" s="26" t="str">
        <f t="shared" si="77"/>
        <v/>
      </c>
      <c r="Q985" s="38" t="s">
        <v>1159</v>
      </c>
      <c r="R985">
        <v>107.004</v>
      </c>
      <c r="S985" t="str">
        <f t="shared" si="78"/>
        <v/>
      </c>
      <c r="X985" s="26" t="str">
        <f t="shared" si="75"/>
        <v/>
      </c>
      <c r="Y985" s="38"/>
    </row>
    <row r="986" spans="5:25">
      <c r="E986" s="45"/>
      <c r="H986" s="45"/>
      <c r="K986" s="27" t="str">
        <f t="shared" si="76"/>
        <v/>
      </c>
      <c r="P986" s="26" t="str">
        <f t="shared" si="77"/>
        <v/>
      </c>
      <c r="Q986" s="38" t="s">
        <v>1160</v>
      </c>
      <c r="R986">
        <v>107.104</v>
      </c>
      <c r="S986" t="str">
        <f t="shared" si="78"/>
        <v/>
      </c>
      <c r="X986" s="26" t="str">
        <f t="shared" si="75"/>
        <v/>
      </c>
      <c r="Y986" s="38"/>
    </row>
    <row r="987" spans="5:25">
      <c r="E987" s="45"/>
      <c r="H987" s="45"/>
      <c r="K987" s="27" t="str">
        <f t="shared" si="76"/>
        <v/>
      </c>
      <c r="P987" s="26" t="str">
        <f t="shared" si="77"/>
        <v/>
      </c>
      <c r="Q987" s="38" t="s">
        <v>1161</v>
      </c>
      <c r="R987">
        <v>106.69499999999999</v>
      </c>
      <c r="S987" t="str">
        <f t="shared" si="78"/>
        <v/>
      </c>
      <c r="X987" s="26" t="str">
        <f t="shared" si="75"/>
        <v/>
      </c>
      <c r="Y987" s="38"/>
    </row>
    <row r="988" spans="5:25">
      <c r="E988" s="45"/>
      <c r="H988" s="45"/>
      <c r="K988" s="27" t="str">
        <f t="shared" si="76"/>
        <v/>
      </c>
      <c r="P988" s="26" t="str">
        <f t="shared" si="77"/>
        <v/>
      </c>
      <c r="Q988" s="38" t="s">
        <v>1162</v>
      </c>
      <c r="R988">
        <v>106.495</v>
      </c>
      <c r="S988" t="str">
        <f t="shared" si="78"/>
        <v/>
      </c>
      <c r="X988" s="26" t="str">
        <f t="shared" si="75"/>
        <v/>
      </c>
      <c r="Y988" s="38"/>
    </row>
    <row r="989" spans="5:25">
      <c r="E989" s="45"/>
      <c r="H989" s="45"/>
      <c r="K989" s="27" t="str">
        <f t="shared" si="76"/>
        <v/>
      </c>
      <c r="P989" s="26" t="str">
        <f t="shared" si="77"/>
        <v/>
      </c>
      <c r="Q989" s="38" t="s">
        <v>1163</v>
      </c>
      <c r="R989">
        <v>106.285</v>
      </c>
      <c r="S989" t="str">
        <f t="shared" si="78"/>
        <v/>
      </c>
      <c r="X989" s="26" t="str">
        <f t="shared" si="75"/>
        <v/>
      </c>
      <c r="Y989" s="38"/>
    </row>
    <row r="990" spans="5:25">
      <c r="E990" s="45"/>
      <c r="H990" s="45"/>
      <c r="K990" s="27" t="str">
        <f t="shared" si="76"/>
        <v/>
      </c>
      <c r="P990" s="26" t="str">
        <f t="shared" si="77"/>
        <v/>
      </c>
      <c r="Q990" s="38" t="s">
        <v>1164</v>
      </c>
      <c r="R990">
        <v>106.285</v>
      </c>
      <c r="S990" t="str">
        <f t="shared" si="78"/>
        <v/>
      </c>
      <c r="X990" s="26" t="str">
        <f t="shared" si="75"/>
        <v/>
      </c>
      <c r="Y990" s="38"/>
    </row>
    <row r="991" spans="5:25">
      <c r="E991" s="45"/>
      <c r="H991" s="45"/>
      <c r="K991" s="27" t="str">
        <f t="shared" si="76"/>
        <v/>
      </c>
      <c r="P991" s="26" t="str">
        <f t="shared" si="77"/>
        <v/>
      </c>
      <c r="Q991" s="38" t="s">
        <v>1165</v>
      </c>
      <c r="R991">
        <v>106.795</v>
      </c>
      <c r="S991" t="str">
        <f t="shared" si="78"/>
        <v/>
      </c>
      <c r="X991" s="26" t="str">
        <f t="shared" si="75"/>
        <v/>
      </c>
      <c r="Y991" s="38"/>
    </row>
    <row r="992" spans="5:25">
      <c r="E992" s="45"/>
      <c r="H992" s="45"/>
      <c r="K992" s="27" t="str">
        <f t="shared" si="76"/>
        <v/>
      </c>
      <c r="P992" s="26" t="str">
        <f t="shared" si="77"/>
        <v/>
      </c>
      <c r="Q992" s="38" t="s">
        <v>1166</v>
      </c>
      <c r="R992">
        <v>106.69499999999999</v>
      </c>
      <c r="S992" t="str">
        <f t="shared" si="78"/>
        <v/>
      </c>
      <c r="X992" s="26" t="str">
        <f t="shared" si="75"/>
        <v/>
      </c>
      <c r="Y992" s="38"/>
    </row>
    <row r="993" spans="5:25">
      <c r="E993" s="45"/>
      <c r="H993" s="45"/>
      <c r="K993" s="27" t="str">
        <f t="shared" si="76"/>
        <v/>
      </c>
      <c r="P993" s="26" t="str">
        <f t="shared" si="77"/>
        <v/>
      </c>
      <c r="Q993" s="38" t="s">
        <v>1167</v>
      </c>
      <c r="R993">
        <v>107.004</v>
      </c>
      <c r="S993" t="str">
        <f t="shared" si="78"/>
        <v/>
      </c>
      <c r="X993" s="26" t="str">
        <f t="shared" si="75"/>
        <v/>
      </c>
      <c r="Y993" s="38"/>
    </row>
    <row r="994" spans="5:25">
      <c r="E994" s="45"/>
      <c r="H994" s="45"/>
      <c r="K994" s="27" t="str">
        <f t="shared" si="76"/>
        <v/>
      </c>
      <c r="P994" s="26" t="str">
        <f t="shared" si="77"/>
        <v/>
      </c>
      <c r="Q994" s="38" t="s">
        <v>1168</v>
      </c>
      <c r="R994">
        <v>107.20399999999999</v>
      </c>
      <c r="S994" t="str">
        <f t="shared" si="78"/>
        <v/>
      </c>
      <c r="X994" s="26" t="str">
        <f t="shared" si="75"/>
        <v/>
      </c>
      <c r="Y994" s="38"/>
    </row>
    <row r="995" spans="5:25">
      <c r="E995" s="45"/>
      <c r="H995" s="45"/>
      <c r="K995" s="27" t="str">
        <f t="shared" si="76"/>
        <v/>
      </c>
      <c r="P995" s="26" t="str">
        <f t="shared" si="77"/>
        <v/>
      </c>
      <c r="Q995" s="38" t="s">
        <v>1169</v>
      </c>
      <c r="R995">
        <v>107.414</v>
      </c>
      <c r="S995" t="str">
        <f t="shared" si="78"/>
        <v/>
      </c>
      <c r="X995" s="26" t="str">
        <f t="shared" si="75"/>
        <v/>
      </c>
      <c r="Y995" s="38"/>
    </row>
    <row r="996" spans="5:25">
      <c r="E996" s="45"/>
      <c r="H996" s="45"/>
      <c r="K996" s="27" t="str">
        <f t="shared" si="76"/>
        <v/>
      </c>
      <c r="P996" s="26" t="str">
        <f t="shared" si="77"/>
        <v/>
      </c>
      <c r="Q996" s="38" t="s">
        <v>1170</v>
      </c>
      <c r="R996">
        <v>107.304</v>
      </c>
      <c r="S996" t="str">
        <f t="shared" si="78"/>
        <v/>
      </c>
      <c r="X996" s="26" t="str">
        <f t="shared" si="75"/>
        <v/>
      </c>
      <c r="Y996" s="38"/>
    </row>
    <row r="997" spans="5:25">
      <c r="E997" s="45"/>
      <c r="H997" s="45"/>
      <c r="K997" s="27" t="str">
        <f t="shared" si="76"/>
        <v/>
      </c>
      <c r="P997" s="26" t="str">
        <f t="shared" si="77"/>
        <v/>
      </c>
      <c r="Q997" s="38" t="s">
        <v>1171</v>
      </c>
      <c r="R997">
        <v>107.20399999999999</v>
      </c>
      <c r="S997" t="str">
        <f t="shared" si="78"/>
        <v/>
      </c>
      <c r="X997" s="26" t="str">
        <f t="shared" si="75"/>
        <v/>
      </c>
      <c r="Y997" s="38"/>
    </row>
    <row r="998" spans="5:25">
      <c r="E998" s="45"/>
      <c r="H998" s="45"/>
      <c r="K998" s="27" t="str">
        <f t="shared" si="76"/>
        <v/>
      </c>
      <c r="P998" s="26" t="str">
        <f t="shared" si="77"/>
        <v/>
      </c>
      <c r="Q998" s="38" t="s">
        <v>1172</v>
      </c>
      <c r="R998">
        <v>107.414</v>
      </c>
      <c r="S998" t="str">
        <f t="shared" si="78"/>
        <v/>
      </c>
      <c r="X998" s="26" t="str">
        <f t="shared" si="75"/>
        <v/>
      </c>
      <c r="Y998" s="38"/>
    </row>
    <row r="999" spans="5:25">
      <c r="E999" s="45"/>
      <c r="H999" s="45"/>
      <c r="K999" s="27" t="str">
        <f t="shared" si="76"/>
        <v/>
      </c>
      <c r="P999" s="26" t="str">
        <f t="shared" si="77"/>
        <v/>
      </c>
      <c r="Q999" s="38" t="s">
        <v>1173</v>
      </c>
      <c r="R999">
        <v>107.514</v>
      </c>
      <c r="S999" t="str">
        <f t="shared" si="78"/>
        <v/>
      </c>
      <c r="X999" s="26" t="str">
        <f t="shared" si="75"/>
        <v/>
      </c>
      <c r="Y999" s="38"/>
    </row>
    <row r="1000" spans="5:25">
      <c r="E1000" s="45"/>
      <c r="H1000" s="45"/>
      <c r="K1000" s="27" t="str">
        <f t="shared" si="76"/>
        <v/>
      </c>
      <c r="P1000" s="26" t="str">
        <f t="shared" si="77"/>
        <v/>
      </c>
      <c r="Q1000" s="38" t="s">
        <v>1174</v>
      </c>
      <c r="R1000">
        <v>107.414</v>
      </c>
      <c r="S1000" t="str">
        <f t="shared" si="78"/>
        <v/>
      </c>
      <c r="X1000" s="26" t="str">
        <f t="shared" si="75"/>
        <v/>
      </c>
      <c r="Y1000" s="38"/>
    </row>
    <row r="1001" spans="5:25">
      <c r="E1001" s="45"/>
      <c r="H1001" s="45"/>
      <c r="K1001" s="27" t="str">
        <f t="shared" si="76"/>
        <v/>
      </c>
      <c r="P1001" s="26" t="str">
        <f t="shared" si="77"/>
        <v/>
      </c>
      <c r="Q1001" s="38" t="s">
        <v>1175</v>
      </c>
      <c r="R1001">
        <v>107.104</v>
      </c>
      <c r="S1001" t="str">
        <f t="shared" si="78"/>
        <v/>
      </c>
      <c r="X1001" s="26" t="str">
        <f t="shared" si="75"/>
        <v/>
      </c>
      <c r="Y1001" s="38"/>
    </row>
    <row r="1002" spans="5:25">
      <c r="E1002" s="45"/>
      <c r="H1002" s="45"/>
      <c r="K1002" s="27" t="str">
        <f t="shared" si="76"/>
        <v/>
      </c>
      <c r="P1002" s="26" t="str">
        <f t="shared" si="77"/>
        <v/>
      </c>
      <c r="Q1002" s="38" t="s">
        <v>1176</v>
      </c>
      <c r="R1002">
        <v>107.004</v>
      </c>
      <c r="S1002" t="str">
        <f t="shared" si="78"/>
        <v/>
      </c>
      <c r="X1002" s="26" t="str">
        <f t="shared" si="75"/>
        <v/>
      </c>
      <c r="Y1002" s="38"/>
    </row>
    <row r="1003" spans="5:25">
      <c r="E1003" s="45"/>
      <c r="H1003" s="45"/>
      <c r="K1003" s="27" t="str">
        <f t="shared" si="76"/>
        <v/>
      </c>
      <c r="P1003" s="26" t="str">
        <f t="shared" si="77"/>
        <v/>
      </c>
      <c r="Q1003" s="38" t="s">
        <v>1177</v>
      </c>
      <c r="R1003">
        <v>107.004</v>
      </c>
      <c r="S1003" t="str">
        <f t="shared" si="78"/>
        <v/>
      </c>
      <c r="X1003" s="26" t="str">
        <f t="shared" si="75"/>
        <v/>
      </c>
      <c r="Y1003" s="38"/>
    </row>
    <row r="1004" spans="5:25">
      <c r="E1004" s="45"/>
      <c r="H1004" s="45"/>
      <c r="K1004" s="27" t="str">
        <f t="shared" si="76"/>
        <v/>
      </c>
      <c r="P1004" s="26" t="str">
        <f t="shared" si="77"/>
        <v/>
      </c>
      <c r="Q1004" s="38" t="s">
        <v>1178</v>
      </c>
      <c r="R1004">
        <v>107.20399999999999</v>
      </c>
      <c r="S1004" t="str">
        <f t="shared" si="78"/>
        <v/>
      </c>
      <c r="X1004" s="26" t="str">
        <f t="shared" si="75"/>
        <v/>
      </c>
      <c r="Y1004" s="38"/>
    </row>
    <row r="1005" spans="5:25">
      <c r="E1005" s="45"/>
      <c r="H1005" s="45"/>
      <c r="K1005" s="27" t="str">
        <f t="shared" si="76"/>
        <v/>
      </c>
      <c r="P1005" s="26" t="str">
        <f t="shared" si="77"/>
        <v/>
      </c>
      <c r="Q1005" s="38" t="s">
        <v>1179</v>
      </c>
      <c r="R1005">
        <v>107.614</v>
      </c>
      <c r="S1005" t="str">
        <f t="shared" si="78"/>
        <v/>
      </c>
      <c r="X1005" s="26" t="str">
        <f t="shared" si="75"/>
        <v/>
      </c>
      <c r="Y1005" s="38"/>
    </row>
    <row r="1006" spans="5:25">
      <c r="E1006" s="45"/>
      <c r="H1006" s="45"/>
      <c r="K1006" s="27" t="str">
        <f t="shared" si="76"/>
        <v/>
      </c>
      <c r="P1006" s="26" t="str">
        <f t="shared" si="77"/>
        <v/>
      </c>
      <c r="Q1006" s="38" t="s">
        <v>1180</v>
      </c>
      <c r="R1006">
        <v>107.714</v>
      </c>
      <c r="S1006" t="str">
        <f t="shared" si="78"/>
        <v/>
      </c>
      <c r="X1006" s="26" t="str">
        <f t="shared" si="75"/>
        <v/>
      </c>
      <c r="Y1006" s="38"/>
    </row>
    <row r="1007" spans="5:25">
      <c r="E1007" s="45"/>
      <c r="H1007" s="45"/>
      <c r="K1007" s="27" t="str">
        <f t="shared" si="76"/>
        <v/>
      </c>
      <c r="P1007" s="26" t="str">
        <f t="shared" si="77"/>
        <v/>
      </c>
      <c r="Q1007" s="38" t="s">
        <v>1181</v>
      </c>
      <c r="R1007">
        <v>107.514</v>
      </c>
      <c r="S1007" t="str">
        <f t="shared" si="78"/>
        <v/>
      </c>
      <c r="X1007" s="26" t="str">
        <f t="shared" si="75"/>
        <v/>
      </c>
      <c r="Y1007" s="38"/>
    </row>
    <row r="1008" spans="5:25">
      <c r="E1008" s="45"/>
      <c r="H1008" s="45"/>
      <c r="K1008" s="27" t="str">
        <f t="shared" si="76"/>
        <v/>
      </c>
      <c r="P1008" s="26" t="str">
        <f t="shared" si="77"/>
        <v/>
      </c>
      <c r="Q1008" s="38" t="s">
        <v>1182</v>
      </c>
      <c r="R1008">
        <v>107.514</v>
      </c>
      <c r="S1008" t="str">
        <f t="shared" si="78"/>
        <v/>
      </c>
      <c r="X1008" s="26" t="str">
        <f t="shared" si="75"/>
        <v/>
      </c>
      <c r="Y1008" s="38"/>
    </row>
    <row r="1009" spans="5:25">
      <c r="E1009" s="45"/>
      <c r="H1009" s="45"/>
      <c r="K1009" s="27" t="str">
        <f t="shared" si="76"/>
        <v/>
      </c>
      <c r="P1009" s="26" t="str">
        <f t="shared" si="77"/>
        <v/>
      </c>
      <c r="Q1009" s="38" t="s">
        <v>1183</v>
      </c>
      <c r="R1009">
        <v>107.20399999999999</v>
      </c>
      <c r="S1009" t="str">
        <f t="shared" si="78"/>
        <v/>
      </c>
      <c r="X1009" s="26" t="str">
        <f t="shared" si="75"/>
        <v/>
      </c>
      <c r="Y1009" s="38"/>
    </row>
    <row r="1010" spans="5:25">
      <c r="E1010" s="45"/>
      <c r="H1010" s="45"/>
      <c r="K1010" s="27" t="str">
        <f t="shared" si="76"/>
        <v/>
      </c>
      <c r="P1010" s="26" t="str">
        <f t="shared" si="77"/>
        <v/>
      </c>
      <c r="Q1010" s="38" t="s">
        <v>1184</v>
      </c>
      <c r="R1010">
        <v>107.004</v>
      </c>
      <c r="S1010" t="str">
        <f t="shared" si="78"/>
        <v/>
      </c>
      <c r="X1010" s="26" t="str">
        <f t="shared" si="75"/>
        <v/>
      </c>
      <c r="Y1010" s="38"/>
    </row>
    <row r="1011" spans="5:25">
      <c r="E1011" s="45"/>
      <c r="H1011" s="45"/>
      <c r="K1011" s="27" t="str">
        <f t="shared" si="76"/>
        <v/>
      </c>
      <c r="P1011" s="26" t="str">
        <f t="shared" si="77"/>
        <v/>
      </c>
      <c r="Q1011" s="38" t="s">
        <v>1185</v>
      </c>
      <c r="R1011">
        <v>106.795</v>
      </c>
      <c r="S1011" t="str">
        <f t="shared" si="78"/>
        <v/>
      </c>
      <c r="X1011" s="26" t="str">
        <f t="shared" si="75"/>
        <v/>
      </c>
      <c r="Y1011" s="38"/>
    </row>
    <row r="1012" spans="5:25">
      <c r="E1012" s="45"/>
      <c r="H1012" s="45"/>
      <c r="K1012" s="27" t="str">
        <f t="shared" si="76"/>
        <v/>
      </c>
      <c r="P1012" s="26" t="str">
        <f t="shared" si="77"/>
        <v/>
      </c>
      <c r="Q1012" s="38" t="s">
        <v>1186</v>
      </c>
      <c r="R1012">
        <v>106.905</v>
      </c>
      <c r="S1012" t="str">
        <f t="shared" si="78"/>
        <v/>
      </c>
      <c r="X1012" s="26" t="str">
        <f t="shared" si="75"/>
        <v/>
      </c>
      <c r="Y1012" s="38"/>
    </row>
    <row r="1013" spans="5:25">
      <c r="E1013" s="45"/>
      <c r="H1013" s="45"/>
      <c r="K1013" s="27" t="str">
        <f t="shared" si="76"/>
        <v/>
      </c>
      <c r="P1013" s="26" t="str">
        <f t="shared" si="77"/>
        <v/>
      </c>
      <c r="Q1013" s="38" t="s">
        <v>1187</v>
      </c>
      <c r="R1013">
        <v>107.414</v>
      </c>
      <c r="S1013" t="str">
        <f t="shared" si="78"/>
        <v/>
      </c>
      <c r="X1013" s="26" t="str">
        <f t="shared" si="75"/>
        <v/>
      </c>
      <c r="Y1013" s="38"/>
    </row>
    <row r="1014" spans="5:25">
      <c r="E1014" s="45"/>
      <c r="H1014" s="45"/>
      <c r="K1014" s="27" t="str">
        <f t="shared" si="76"/>
        <v/>
      </c>
      <c r="P1014" s="26" t="str">
        <f t="shared" si="77"/>
        <v/>
      </c>
      <c r="Q1014" s="38" t="s">
        <v>1188</v>
      </c>
      <c r="R1014">
        <v>107.414</v>
      </c>
      <c r="S1014" t="str">
        <f t="shared" si="78"/>
        <v/>
      </c>
      <c r="X1014" s="26" t="str">
        <f t="shared" si="75"/>
        <v/>
      </c>
      <c r="Y1014" s="38"/>
    </row>
    <row r="1015" spans="5:25">
      <c r="E1015" s="45"/>
      <c r="H1015" s="45"/>
      <c r="K1015" s="27" t="str">
        <f t="shared" si="76"/>
        <v/>
      </c>
      <c r="P1015" s="26" t="str">
        <f t="shared" si="77"/>
        <v/>
      </c>
      <c r="Q1015" s="38" t="s">
        <v>1189</v>
      </c>
      <c r="R1015">
        <v>106.595</v>
      </c>
      <c r="S1015" t="str">
        <f t="shared" si="78"/>
        <v/>
      </c>
      <c r="X1015" s="26" t="str">
        <f t="shared" si="75"/>
        <v/>
      </c>
      <c r="Y1015" s="38"/>
    </row>
    <row r="1016" spans="5:25">
      <c r="E1016" s="45"/>
      <c r="H1016" s="45"/>
      <c r="K1016" s="27" t="str">
        <f t="shared" si="76"/>
        <v/>
      </c>
      <c r="P1016" s="26" t="str">
        <f t="shared" si="77"/>
        <v/>
      </c>
      <c r="Q1016" s="38" t="s">
        <v>1190</v>
      </c>
      <c r="R1016">
        <v>106.395</v>
      </c>
      <c r="S1016" t="str">
        <f t="shared" si="78"/>
        <v/>
      </c>
      <c r="X1016" s="26" t="str">
        <f t="shared" si="75"/>
        <v/>
      </c>
      <c r="Y1016" s="38"/>
    </row>
    <row r="1017" spans="5:25">
      <c r="E1017" s="45"/>
      <c r="H1017" s="45"/>
      <c r="K1017" s="27" t="str">
        <f t="shared" si="76"/>
        <v/>
      </c>
      <c r="P1017" s="26" t="str">
        <f t="shared" si="77"/>
        <v/>
      </c>
      <c r="Q1017" s="38" t="s">
        <v>1191</v>
      </c>
      <c r="R1017">
        <v>106.08499999999999</v>
      </c>
      <c r="S1017" t="str">
        <f t="shared" si="78"/>
        <v/>
      </c>
      <c r="X1017" s="26" t="str">
        <f t="shared" si="75"/>
        <v/>
      </c>
      <c r="Y1017" s="38"/>
    </row>
    <row r="1018" spans="5:25">
      <c r="E1018" s="45"/>
      <c r="H1018" s="45"/>
      <c r="K1018" s="27" t="str">
        <f t="shared" si="76"/>
        <v/>
      </c>
      <c r="P1018" s="26" t="str">
        <f t="shared" si="77"/>
        <v/>
      </c>
      <c r="Q1018" s="38" t="s">
        <v>1192</v>
      </c>
      <c r="R1018">
        <v>105.575</v>
      </c>
      <c r="S1018" t="str">
        <f t="shared" si="78"/>
        <v/>
      </c>
      <c r="X1018" s="26" t="str">
        <f t="shared" si="75"/>
        <v/>
      </c>
      <c r="Y1018" s="38"/>
    </row>
    <row r="1019" spans="5:25">
      <c r="E1019" s="45"/>
      <c r="H1019" s="45"/>
      <c r="K1019" s="27" t="str">
        <f t="shared" si="76"/>
        <v/>
      </c>
      <c r="P1019" s="26" t="str">
        <f t="shared" si="77"/>
        <v/>
      </c>
      <c r="Q1019" s="38" t="s">
        <v>1193</v>
      </c>
      <c r="R1019">
        <v>105.575</v>
      </c>
      <c r="S1019" t="str">
        <f t="shared" si="78"/>
        <v/>
      </c>
      <c r="X1019" s="26" t="str">
        <f t="shared" si="75"/>
        <v/>
      </c>
      <c r="Y1019" s="38"/>
    </row>
    <row r="1020" spans="5:25">
      <c r="E1020" s="45"/>
      <c r="H1020" s="45"/>
      <c r="K1020" s="27" t="str">
        <f t="shared" si="76"/>
        <v/>
      </c>
      <c r="P1020" s="26" t="str">
        <f t="shared" si="77"/>
        <v/>
      </c>
      <c r="Q1020" s="38" t="s">
        <v>1194</v>
      </c>
      <c r="R1020">
        <v>105.985</v>
      </c>
      <c r="S1020" t="str">
        <f t="shared" si="78"/>
        <v/>
      </c>
      <c r="X1020" s="26" t="str">
        <f t="shared" ref="X1020:X1083" si="79">IF(V1020="","",X1019+V1020-V1019)</f>
        <v/>
      </c>
      <c r="Y1020" s="38"/>
    </row>
    <row r="1021" spans="5:25">
      <c r="E1021" s="45"/>
      <c r="H1021" s="45"/>
      <c r="K1021" s="27" t="str">
        <f t="shared" si="76"/>
        <v/>
      </c>
      <c r="P1021" s="26" t="str">
        <f t="shared" si="77"/>
        <v/>
      </c>
      <c r="Q1021" s="38" t="s">
        <v>1195</v>
      </c>
      <c r="R1021">
        <v>107.104</v>
      </c>
      <c r="S1021" t="str">
        <f t="shared" si="78"/>
        <v/>
      </c>
      <c r="X1021" s="26" t="str">
        <f t="shared" si="79"/>
        <v/>
      </c>
      <c r="Y1021" s="38"/>
    </row>
    <row r="1022" spans="5:25">
      <c r="E1022" s="45"/>
      <c r="H1022" s="45"/>
      <c r="K1022" s="27" t="str">
        <f t="shared" si="76"/>
        <v/>
      </c>
      <c r="P1022" s="26" t="str">
        <f t="shared" si="77"/>
        <v/>
      </c>
      <c r="Q1022" s="38" t="s">
        <v>1196</v>
      </c>
      <c r="R1022">
        <v>107.414</v>
      </c>
      <c r="S1022" t="str">
        <f t="shared" si="78"/>
        <v/>
      </c>
      <c r="X1022" s="26" t="str">
        <f t="shared" si="79"/>
        <v/>
      </c>
      <c r="Y1022" s="38"/>
    </row>
    <row r="1023" spans="5:25">
      <c r="E1023" s="45"/>
      <c r="H1023" s="45"/>
      <c r="K1023" s="27" t="str">
        <f t="shared" si="76"/>
        <v/>
      </c>
      <c r="P1023" s="26" t="str">
        <f t="shared" si="77"/>
        <v/>
      </c>
      <c r="Q1023" s="38" t="s">
        <v>1197</v>
      </c>
      <c r="R1023">
        <v>107.304</v>
      </c>
      <c r="S1023" t="str">
        <f t="shared" si="78"/>
        <v/>
      </c>
      <c r="X1023" s="26" t="str">
        <f t="shared" si="79"/>
        <v/>
      </c>
      <c r="Y1023" s="38"/>
    </row>
    <row r="1024" spans="5:25">
      <c r="E1024" s="45"/>
      <c r="H1024" s="45"/>
      <c r="K1024" s="27" t="str">
        <f t="shared" si="76"/>
        <v/>
      </c>
      <c r="P1024" s="26" t="str">
        <f t="shared" si="77"/>
        <v/>
      </c>
      <c r="Q1024" s="38" t="s">
        <v>1198</v>
      </c>
      <c r="R1024">
        <v>107.004</v>
      </c>
      <c r="S1024" t="str">
        <f t="shared" si="78"/>
        <v/>
      </c>
      <c r="X1024" s="26" t="str">
        <f t="shared" si="79"/>
        <v/>
      </c>
      <c r="Y1024" s="38"/>
    </row>
    <row r="1025" spans="5:25">
      <c r="E1025" s="45"/>
      <c r="H1025" s="45"/>
      <c r="K1025" s="27" t="str">
        <f t="shared" si="76"/>
        <v/>
      </c>
      <c r="P1025" s="26" t="str">
        <f t="shared" si="77"/>
        <v/>
      </c>
      <c r="Q1025" s="38" t="s">
        <v>1199</v>
      </c>
      <c r="R1025">
        <v>106.595</v>
      </c>
      <c r="S1025" t="str">
        <f t="shared" si="78"/>
        <v/>
      </c>
      <c r="X1025" s="26" t="str">
        <f t="shared" si="79"/>
        <v/>
      </c>
      <c r="Y1025" s="38"/>
    </row>
    <row r="1026" spans="5:25">
      <c r="E1026" s="45"/>
      <c r="H1026" s="45"/>
      <c r="K1026" s="27" t="str">
        <f t="shared" si="76"/>
        <v/>
      </c>
      <c r="P1026" s="26" t="str">
        <f t="shared" si="77"/>
        <v/>
      </c>
      <c r="Q1026" s="38" t="s">
        <v>1200</v>
      </c>
      <c r="R1026">
        <v>106.395</v>
      </c>
      <c r="S1026" t="str">
        <f t="shared" si="78"/>
        <v/>
      </c>
      <c r="X1026" s="26" t="str">
        <f t="shared" si="79"/>
        <v/>
      </c>
      <c r="Y1026" s="38"/>
    </row>
    <row r="1027" spans="5:25">
      <c r="E1027" s="45"/>
      <c r="H1027" s="45"/>
      <c r="K1027" s="27" t="str">
        <f t="shared" si="76"/>
        <v/>
      </c>
      <c r="P1027" s="26" t="str">
        <f t="shared" si="77"/>
        <v/>
      </c>
      <c r="Q1027" s="38" t="s">
        <v>1201</v>
      </c>
      <c r="R1027">
        <v>106.185</v>
      </c>
      <c r="S1027" t="str">
        <f t="shared" si="78"/>
        <v/>
      </c>
      <c r="X1027" s="26" t="str">
        <f t="shared" si="79"/>
        <v/>
      </c>
      <c r="Y1027" s="38"/>
    </row>
    <row r="1028" spans="5:25">
      <c r="E1028" s="45"/>
      <c r="H1028" s="45"/>
      <c r="K1028" s="27" t="str">
        <f t="shared" ref="K1028:K1091" si="80">IF(M1028="","",K1027+(M1028-M1027)/24)</f>
        <v/>
      </c>
      <c r="P1028" s="26" t="str">
        <f t="shared" ref="P1028:P1091" si="81">IF(N1028="","",P1027+N1028-N1027)</f>
        <v/>
      </c>
      <c r="Q1028" s="38" t="s">
        <v>1202</v>
      </c>
      <c r="R1028">
        <v>106.595</v>
      </c>
      <c r="S1028" t="str">
        <f t="shared" ref="S1028:S1091" si="82">IF(N1028="","",S1027-N1028+N1027)</f>
        <v/>
      </c>
      <c r="X1028" s="26" t="str">
        <f t="shared" si="79"/>
        <v/>
      </c>
      <c r="Y1028" s="38"/>
    </row>
    <row r="1029" spans="5:25">
      <c r="E1029" s="45"/>
      <c r="H1029" s="45"/>
      <c r="K1029" s="27" t="str">
        <f t="shared" si="80"/>
        <v/>
      </c>
      <c r="P1029" s="26" t="str">
        <f t="shared" si="81"/>
        <v/>
      </c>
      <c r="Q1029" s="38" t="s">
        <v>1203</v>
      </c>
      <c r="R1029">
        <v>106.69499999999999</v>
      </c>
      <c r="S1029" t="str">
        <f t="shared" si="82"/>
        <v/>
      </c>
      <c r="X1029" s="26" t="str">
        <f t="shared" si="79"/>
        <v/>
      </c>
      <c r="Y1029" s="38"/>
    </row>
    <row r="1030" spans="5:25">
      <c r="E1030" s="45"/>
      <c r="H1030" s="45"/>
      <c r="K1030" s="27" t="str">
        <f t="shared" si="80"/>
        <v/>
      </c>
      <c r="P1030" s="26" t="str">
        <f t="shared" si="81"/>
        <v/>
      </c>
      <c r="Q1030" s="38" t="s">
        <v>1204</v>
      </c>
      <c r="R1030">
        <v>107.004</v>
      </c>
      <c r="S1030" t="str">
        <f t="shared" si="82"/>
        <v/>
      </c>
      <c r="X1030" s="26" t="str">
        <f t="shared" si="79"/>
        <v/>
      </c>
      <c r="Y1030" s="38"/>
    </row>
    <row r="1031" spans="5:25">
      <c r="E1031" s="45"/>
      <c r="H1031" s="45"/>
      <c r="K1031" s="27" t="str">
        <f t="shared" si="80"/>
        <v/>
      </c>
      <c r="P1031" s="26" t="str">
        <f t="shared" si="81"/>
        <v/>
      </c>
      <c r="Q1031" s="38" t="s">
        <v>1205</v>
      </c>
      <c r="R1031">
        <v>107.414</v>
      </c>
      <c r="S1031" t="str">
        <f t="shared" si="82"/>
        <v/>
      </c>
      <c r="X1031" s="26" t="str">
        <f t="shared" si="79"/>
        <v/>
      </c>
      <c r="Y1031" s="38"/>
    </row>
    <row r="1032" spans="5:25">
      <c r="E1032" s="45"/>
      <c r="H1032" s="45"/>
      <c r="K1032" s="27" t="str">
        <f t="shared" si="80"/>
        <v/>
      </c>
      <c r="P1032" s="26" t="str">
        <f t="shared" si="81"/>
        <v/>
      </c>
      <c r="Q1032" s="38" t="s">
        <v>1206</v>
      </c>
      <c r="R1032">
        <v>107.304</v>
      </c>
      <c r="S1032" t="str">
        <f t="shared" si="82"/>
        <v/>
      </c>
      <c r="X1032" s="26" t="str">
        <f t="shared" si="79"/>
        <v/>
      </c>
      <c r="Y1032" s="38"/>
    </row>
    <row r="1033" spans="5:25">
      <c r="E1033" s="45"/>
      <c r="H1033" s="45"/>
      <c r="K1033" s="27" t="str">
        <f t="shared" si="80"/>
        <v/>
      </c>
      <c r="P1033" s="26" t="str">
        <f t="shared" si="81"/>
        <v/>
      </c>
      <c r="Q1033" s="38" t="s">
        <v>1207</v>
      </c>
      <c r="R1033">
        <v>107.20399999999999</v>
      </c>
      <c r="S1033" t="str">
        <f t="shared" si="82"/>
        <v/>
      </c>
      <c r="X1033" s="26" t="str">
        <f t="shared" si="79"/>
        <v/>
      </c>
      <c r="Y1033" s="38"/>
    </row>
    <row r="1034" spans="5:25">
      <c r="E1034" s="45"/>
      <c r="H1034" s="45"/>
      <c r="K1034" s="27" t="str">
        <f t="shared" si="80"/>
        <v/>
      </c>
      <c r="P1034" s="26" t="str">
        <f t="shared" si="81"/>
        <v/>
      </c>
      <c r="Q1034" s="38" t="s">
        <v>1208</v>
      </c>
      <c r="R1034">
        <v>107.20399999999999</v>
      </c>
      <c r="S1034" t="str">
        <f t="shared" si="82"/>
        <v/>
      </c>
      <c r="X1034" s="26" t="str">
        <f t="shared" si="79"/>
        <v/>
      </c>
      <c r="Y1034" s="38"/>
    </row>
    <row r="1035" spans="5:25">
      <c r="E1035" s="45"/>
      <c r="H1035" s="45"/>
      <c r="K1035" s="27" t="str">
        <f t="shared" si="80"/>
        <v/>
      </c>
      <c r="P1035" s="26" t="str">
        <f t="shared" si="81"/>
        <v/>
      </c>
      <c r="Q1035" s="38" t="s">
        <v>1209</v>
      </c>
      <c r="R1035">
        <v>107.104</v>
      </c>
      <c r="S1035" t="str">
        <f t="shared" si="82"/>
        <v/>
      </c>
      <c r="X1035" s="26" t="str">
        <f t="shared" si="79"/>
        <v/>
      </c>
      <c r="Y1035" s="38"/>
    </row>
    <row r="1036" spans="5:25">
      <c r="E1036" s="45"/>
      <c r="H1036" s="45"/>
      <c r="K1036" s="27" t="str">
        <f t="shared" si="80"/>
        <v/>
      </c>
      <c r="P1036" s="26" t="str">
        <f t="shared" si="81"/>
        <v/>
      </c>
      <c r="Q1036" s="38" t="s">
        <v>1210</v>
      </c>
      <c r="R1036">
        <v>106.795</v>
      </c>
      <c r="S1036" t="str">
        <f t="shared" si="82"/>
        <v/>
      </c>
      <c r="X1036" s="26" t="str">
        <f t="shared" si="79"/>
        <v/>
      </c>
      <c r="Y1036" s="38"/>
    </row>
    <row r="1037" spans="5:25">
      <c r="E1037" s="45"/>
      <c r="H1037" s="45"/>
      <c r="K1037" s="27" t="str">
        <f t="shared" si="80"/>
        <v/>
      </c>
      <c r="P1037" s="26" t="str">
        <f t="shared" si="81"/>
        <v/>
      </c>
      <c r="Q1037" s="38" t="s">
        <v>1211</v>
      </c>
      <c r="R1037">
        <v>107.104</v>
      </c>
      <c r="S1037" t="str">
        <f t="shared" si="82"/>
        <v/>
      </c>
      <c r="X1037" s="26" t="str">
        <f t="shared" si="79"/>
        <v/>
      </c>
      <c r="Y1037" s="38"/>
    </row>
    <row r="1038" spans="5:25">
      <c r="E1038" s="45"/>
      <c r="H1038" s="45"/>
      <c r="K1038" s="27" t="str">
        <f t="shared" si="80"/>
        <v/>
      </c>
      <c r="P1038" s="26" t="str">
        <f t="shared" si="81"/>
        <v/>
      </c>
      <c r="Q1038" s="38" t="s">
        <v>1212</v>
      </c>
      <c r="R1038">
        <v>107.514</v>
      </c>
      <c r="S1038" t="str">
        <f t="shared" si="82"/>
        <v/>
      </c>
      <c r="X1038" s="26" t="str">
        <f t="shared" si="79"/>
        <v/>
      </c>
      <c r="Y1038" s="38"/>
    </row>
    <row r="1039" spans="5:25">
      <c r="E1039" s="45"/>
      <c r="H1039" s="45"/>
      <c r="K1039" s="27" t="str">
        <f t="shared" si="80"/>
        <v/>
      </c>
      <c r="P1039" s="26" t="str">
        <f t="shared" si="81"/>
        <v/>
      </c>
      <c r="Q1039" s="38" t="s">
        <v>1213</v>
      </c>
      <c r="R1039">
        <v>107.81399999999999</v>
      </c>
      <c r="S1039" t="str">
        <f t="shared" si="82"/>
        <v/>
      </c>
      <c r="X1039" s="26" t="str">
        <f t="shared" si="79"/>
        <v/>
      </c>
      <c r="Y1039" s="38"/>
    </row>
    <row r="1040" spans="5:25">
      <c r="E1040" s="45"/>
      <c r="H1040" s="45"/>
      <c r="K1040" s="27" t="str">
        <f t="shared" si="80"/>
        <v/>
      </c>
      <c r="P1040" s="26" t="str">
        <f t="shared" si="81"/>
        <v/>
      </c>
      <c r="Q1040" s="38" t="s">
        <v>1214</v>
      </c>
      <c r="R1040">
        <v>107.714</v>
      </c>
      <c r="S1040" t="str">
        <f t="shared" si="82"/>
        <v/>
      </c>
      <c r="X1040" s="26" t="str">
        <f t="shared" si="79"/>
        <v/>
      </c>
      <c r="Y1040" s="38"/>
    </row>
    <row r="1041" spans="5:25">
      <c r="E1041" s="45"/>
      <c r="H1041" s="45"/>
      <c r="K1041" s="27" t="str">
        <f t="shared" si="80"/>
        <v/>
      </c>
      <c r="P1041" s="26" t="str">
        <f t="shared" si="81"/>
        <v/>
      </c>
      <c r="Q1041" s="38" t="s">
        <v>1215</v>
      </c>
      <c r="R1041">
        <v>107.514</v>
      </c>
      <c r="S1041" t="str">
        <f t="shared" si="82"/>
        <v/>
      </c>
      <c r="X1041" s="26" t="str">
        <f t="shared" si="79"/>
        <v/>
      </c>
      <c r="Y1041" s="38"/>
    </row>
    <row r="1042" spans="5:25">
      <c r="E1042" s="45"/>
      <c r="H1042" s="45"/>
      <c r="K1042" s="27" t="str">
        <f t="shared" si="80"/>
        <v/>
      </c>
      <c r="P1042" s="26" t="str">
        <f t="shared" si="81"/>
        <v/>
      </c>
      <c r="Q1042" s="38" t="s">
        <v>1216</v>
      </c>
      <c r="R1042">
        <v>107.304</v>
      </c>
      <c r="S1042" t="str">
        <f t="shared" si="82"/>
        <v/>
      </c>
      <c r="X1042" s="26" t="str">
        <f t="shared" si="79"/>
        <v/>
      </c>
      <c r="Y1042" s="38"/>
    </row>
    <row r="1043" spans="5:25">
      <c r="E1043" s="45"/>
      <c r="H1043" s="45"/>
      <c r="K1043" s="27" t="str">
        <f t="shared" si="80"/>
        <v/>
      </c>
      <c r="P1043" s="26" t="str">
        <f t="shared" si="81"/>
        <v/>
      </c>
      <c r="Q1043" s="38" t="s">
        <v>1217</v>
      </c>
      <c r="R1043">
        <v>107.20399999999999</v>
      </c>
      <c r="S1043" t="str">
        <f t="shared" si="82"/>
        <v/>
      </c>
      <c r="X1043" s="26" t="str">
        <f t="shared" si="79"/>
        <v/>
      </c>
      <c r="Y1043" s="38"/>
    </row>
    <row r="1044" spans="5:25">
      <c r="E1044" s="45"/>
      <c r="H1044" s="45"/>
      <c r="K1044" s="27" t="str">
        <f t="shared" si="80"/>
        <v/>
      </c>
      <c r="P1044" s="26" t="str">
        <f t="shared" si="81"/>
        <v/>
      </c>
      <c r="Q1044" s="38" t="s">
        <v>1218</v>
      </c>
      <c r="R1044">
        <v>107.004</v>
      </c>
      <c r="S1044" t="str">
        <f t="shared" si="82"/>
        <v/>
      </c>
      <c r="X1044" s="26" t="str">
        <f t="shared" si="79"/>
        <v/>
      </c>
      <c r="Y1044" s="38"/>
    </row>
    <row r="1045" spans="5:25">
      <c r="E1045" s="45"/>
      <c r="H1045" s="45"/>
      <c r="K1045" s="27" t="str">
        <f t="shared" si="80"/>
        <v/>
      </c>
      <c r="P1045" s="26" t="str">
        <f t="shared" si="81"/>
        <v/>
      </c>
      <c r="Q1045" s="38" t="s">
        <v>1219</v>
      </c>
      <c r="R1045">
        <v>107.104</v>
      </c>
      <c r="S1045" t="str">
        <f t="shared" si="82"/>
        <v/>
      </c>
      <c r="X1045" s="26" t="str">
        <f t="shared" si="79"/>
        <v/>
      </c>
      <c r="Y1045" s="38"/>
    </row>
    <row r="1046" spans="5:25">
      <c r="E1046" s="45"/>
      <c r="H1046" s="45"/>
      <c r="K1046" s="27" t="str">
        <f t="shared" si="80"/>
        <v/>
      </c>
      <c r="P1046" s="26" t="str">
        <f t="shared" si="81"/>
        <v/>
      </c>
      <c r="Q1046" s="38" t="s">
        <v>1220</v>
      </c>
      <c r="R1046">
        <v>107.004</v>
      </c>
      <c r="S1046" t="str">
        <f t="shared" si="82"/>
        <v/>
      </c>
      <c r="X1046" s="26" t="str">
        <f t="shared" si="79"/>
        <v/>
      </c>
      <c r="Y1046" s="38"/>
    </row>
    <row r="1047" spans="5:25">
      <c r="E1047" s="45"/>
      <c r="H1047" s="45"/>
      <c r="K1047" s="27" t="str">
        <f t="shared" si="80"/>
        <v/>
      </c>
      <c r="P1047" s="26" t="str">
        <f t="shared" si="81"/>
        <v/>
      </c>
      <c r="Q1047" s="38" t="s">
        <v>1221</v>
      </c>
      <c r="R1047">
        <v>106.905</v>
      </c>
      <c r="S1047" t="str">
        <f t="shared" si="82"/>
        <v/>
      </c>
      <c r="X1047" s="26" t="str">
        <f t="shared" si="79"/>
        <v/>
      </c>
      <c r="Y1047" s="38"/>
    </row>
    <row r="1048" spans="5:25">
      <c r="E1048" s="45"/>
      <c r="H1048" s="45"/>
      <c r="K1048" s="27" t="str">
        <f t="shared" si="80"/>
        <v/>
      </c>
      <c r="P1048" s="26" t="str">
        <f t="shared" si="81"/>
        <v/>
      </c>
      <c r="Q1048" s="38" t="s">
        <v>1222</v>
      </c>
      <c r="R1048">
        <v>107.104</v>
      </c>
      <c r="S1048" t="str">
        <f t="shared" si="82"/>
        <v/>
      </c>
      <c r="X1048" s="26" t="str">
        <f t="shared" si="79"/>
        <v/>
      </c>
      <c r="Y1048" s="38"/>
    </row>
    <row r="1049" spans="5:25">
      <c r="E1049" s="45"/>
      <c r="H1049" s="45"/>
      <c r="K1049" s="27" t="str">
        <f t="shared" si="80"/>
        <v/>
      </c>
      <c r="P1049" s="26" t="str">
        <f t="shared" si="81"/>
        <v/>
      </c>
      <c r="Q1049" s="38" t="s">
        <v>1223</v>
      </c>
      <c r="R1049">
        <v>107.514</v>
      </c>
      <c r="S1049" t="str">
        <f t="shared" si="82"/>
        <v/>
      </c>
      <c r="X1049" s="26" t="str">
        <f t="shared" si="79"/>
        <v/>
      </c>
      <c r="Y1049" s="38"/>
    </row>
    <row r="1050" spans="5:25">
      <c r="E1050" s="45"/>
      <c r="H1050" s="45"/>
      <c r="K1050" s="27" t="str">
        <f t="shared" si="80"/>
        <v/>
      </c>
      <c r="P1050" s="26" t="str">
        <f t="shared" si="81"/>
        <v/>
      </c>
      <c r="Q1050" s="38" t="s">
        <v>1224</v>
      </c>
      <c r="R1050">
        <v>107.92400000000001</v>
      </c>
      <c r="S1050" t="str">
        <f t="shared" si="82"/>
        <v/>
      </c>
      <c r="X1050" s="26" t="str">
        <f t="shared" si="79"/>
        <v/>
      </c>
      <c r="Y1050" s="38"/>
    </row>
    <row r="1051" spans="5:25">
      <c r="E1051" s="45"/>
      <c r="H1051" s="45"/>
      <c r="K1051" s="27" t="str">
        <f t="shared" si="80"/>
        <v/>
      </c>
      <c r="P1051" s="26" t="str">
        <f t="shared" si="81"/>
        <v/>
      </c>
      <c r="Q1051" s="38" t="s">
        <v>1225</v>
      </c>
      <c r="R1051">
        <v>107.81399999999999</v>
      </c>
      <c r="S1051" t="str">
        <f t="shared" si="82"/>
        <v/>
      </c>
      <c r="X1051" s="26" t="str">
        <f t="shared" si="79"/>
        <v/>
      </c>
      <c r="Y1051" s="38"/>
    </row>
    <row r="1052" spans="5:25">
      <c r="E1052" s="45"/>
      <c r="H1052" s="45"/>
      <c r="K1052" s="27" t="str">
        <f t="shared" si="80"/>
        <v/>
      </c>
      <c r="P1052" s="26" t="str">
        <f t="shared" si="81"/>
        <v/>
      </c>
      <c r="Q1052" s="38" t="s">
        <v>1226</v>
      </c>
      <c r="R1052">
        <v>107.20399999999999</v>
      </c>
      <c r="S1052" t="str">
        <f t="shared" si="82"/>
        <v/>
      </c>
      <c r="X1052" s="26" t="str">
        <f t="shared" si="79"/>
        <v/>
      </c>
      <c r="Y1052" s="38"/>
    </row>
    <row r="1053" spans="5:25">
      <c r="E1053" s="45"/>
      <c r="H1053" s="45"/>
      <c r="K1053" s="27" t="str">
        <f t="shared" si="80"/>
        <v/>
      </c>
      <c r="P1053" s="26" t="str">
        <f t="shared" si="81"/>
        <v/>
      </c>
      <c r="Q1053" s="38" t="s">
        <v>1227</v>
      </c>
      <c r="R1053">
        <v>106.495</v>
      </c>
      <c r="S1053" t="str">
        <f t="shared" si="82"/>
        <v/>
      </c>
      <c r="X1053" s="26" t="str">
        <f t="shared" si="79"/>
        <v/>
      </c>
      <c r="Y1053" s="38"/>
    </row>
    <row r="1054" spans="5:25">
      <c r="E1054" s="45"/>
      <c r="H1054" s="45"/>
      <c r="K1054" s="27" t="str">
        <f t="shared" si="80"/>
        <v/>
      </c>
      <c r="P1054" s="26" t="str">
        <f t="shared" si="81"/>
        <v/>
      </c>
      <c r="Q1054" s="38" t="s">
        <v>1228</v>
      </c>
      <c r="R1054">
        <v>106.08499999999999</v>
      </c>
      <c r="S1054" t="str">
        <f t="shared" si="82"/>
        <v/>
      </c>
      <c r="X1054" s="26" t="str">
        <f t="shared" si="79"/>
        <v/>
      </c>
      <c r="Y1054" s="38"/>
    </row>
    <row r="1055" spans="5:25">
      <c r="E1055" s="45"/>
      <c r="H1055" s="45"/>
      <c r="K1055" s="27" t="str">
        <f t="shared" si="80"/>
        <v/>
      </c>
      <c r="P1055" s="26" t="str">
        <f t="shared" si="81"/>
        <v/>
      </c>
      <c r="Q1055" s="38" t="s">
        <v>1229</v>
      </c>
      <c r="R1055">
        <v>105.77500000000001</v>
      </c>
      <c r="S1055" t="str">
        <f t="shared" si="82"/>
        <v/>
      </c>
      <c r="X1055" s="26" t="str">
        <f t="shared" si="79"/>
        <v/>
      </c>
      <c r="Y1055" s="38"/>
    </row>
    <row r="1056" spans="5:25">
      <c r="E1056" s="45"/>
      <c r="H1056" s="45"/>
      <c r="K1056" s="27" t="str">
        <f t="shared" si="80"/>
        <v/>
      </c>
      <c r="P1056" s="26" t="str">
        <f t="shared" si="81"/>
        <v/>
      </c>
      <c r="Q1056" s="38" t="s">
        <v>1230</v>
      </c>
      <c r="R1056">
        <v>105.575</v>
      </c>
      <c r="S1056" t="str">
        <f t="shared" si="82"/>
        <v/>
      </c>
      <c r="X1056" s="26" t="str">
        <f t="shared" si="79"/>
        <v/>
      </c>
      <c r="Y1056" s="38"/>
    </row>
    <row r="1057" spans="5:25">
      <c r="E1057" s="45"/>
      <c r="H1057" s="45"/>
      <c r="K1057" s="27" t="str">
        <f t="shared" si="80"/>
        <v/>
      </c>
      <c r="P1057" s="26" t="str">
        <f t="shared" si="81"/>
        <v/>
      </c>
      <c r="Q1057" s="38" t="s">
        <v>1231</v>
      </c>
      <c r="R1057">
        <v>105.575</v>
      </c>
      <c r="S1057" t="str">
        <f t="shared" si="82"/>
        <v/>
      </c>
      <c r="X1057" s="26" t="str">
        <f t="shared" si="79"/>
        <v/>
      </c>
      <c r="Y1057" s="38"/>
    </row>
    <row r="1058" spans="5:25">
      <c r="E1058" s="45"/>
      <c r="H1058" s="45"/>
      <c r="K1058" s="27" t="str">
        <f t="shared" si="80"/>
        <v/>
      </c>
      <c r="P1058" s="26" t="str">
        <f t="shared" si="81"/>
        <v/>
      </c>
      <c r="Q1058" s="38" t="s">
        <v>1232</v>
      </c>
      <c r="R1058">
        <v>105.47499999999999</v>
      </c>
      <c r="S1058" t="str">
        <f t="shared" si="82"/>
        <v/>
      </c>
      <c r="X1058" s="26" t="str">
        <f t="shared" si="79"/>
        <v/>
      </c>
      <c r="Y1058" s="38"/>
    </row>
    <row r="1059" spans="5:25">
      <c r="E1059" s="45"/>
      <c r="H1059" s="45"/>
      <c r="K1059" s="27" t="str">
        <f t="shared" si="80"/>
        <v/>
      </c>
      <c r="P1059" s="26" t="str">
        <f t="shared" si="81"/>
        <v/>
      </c>
      <c r="Q1059" s="38" t="s">
        <v>1233</v>
      </c>
      <c r="R1059">
        <v>106.495</v>
      </c>
      <c r="S1059" t="str">
        <f t="shared" si="82"/>
        <v/>
      </c>
      <c r="X1059" s="26" t="str">
        <f t="shared" si="79"/>
        <v/>
      </c>
      <c r="Y1059" s="38"/>
    </row>
    <row r="1060" spans="5:25">
      <c r="E1060" s="45"/>
      <c r="H1060" s="45"/>
      <c r="K1060" s="27" t="str">
        <f t="shared" si="80"/>
        <v/>
      </c>
      <c r="P1060" s="26" t="str">
        <f t="shared" si="81"/>
        <v/>
      </c>
      <c r="Q1060" s="38" t="s">
        <v>1234</v>
      </c>
      <c r="R1060">
        <v>106.595</v>
      </c>
      <c r="S1060" t="str">
        <f t="shared" si="82"/>
        <v/>
      </c>
      <c r="X1060" s="26" t="str">
        <f t="shared" si="79"/>
        <v/>
      </c>
      <c r="Y1060" s="38"/>
    </row>
    <row r="1061" spans="5:25">
      <c r="E1061" s="45"/>
      <c r="H1061" s="45"/>
      <c r="K1061" s="27" t="str">
        <f t="shared" si="80"/>
        <v/>
      </c>
      <c r="P1061" s="26" t="str">
        <f t="shared" si="81"/>
        <v/>
      </c>
      <c r="Q1061" s="38" t="s">
        <v>1235</v>
      </c>
      <c r="R1061">
        <v>106.795</v>
      </c>
      <c r="S1061" t="str">
        <f t="shared" si="82"/>
        <v/>
      </c>
      <c r="X1061" s="26" t="str">
        <f t="shared" si="79"/>
        <v/>
      </c>
      <c r="Y1061" s="38"/>
    </row>
    <row r="1062" spans="5:25">
      <c r="E1062" s="45"/>
      <c r="H1062" s="45"/>
      <c r="K1062" s="27" t="str">
        <f t="shared" si="80"/>
        <v/>
      </c>
      <c r="P1062" s="26" t="str">
        <f t="shared" si="81"/>
        <v/>
      </c>
      <c r="Q1062" s="38" t="s">
        <v>1236</v>
      </c>
      <c r="R1062">
        <v>106.69499999999999</v>
      </c>
      <c r="S1062" t="str">
        <f t="shared" si="82"/>
        <v/>
      </c>
      <c r="X1062" s="26" t="str">
        <f t="shared" si="79"/>
        <v/>
      </c>
      <c r="Y1062" s="38"/>
    </row>
    <row r="1063" spans="5:25">
      <c r="E1063" s="45"/>
      <c r="H1063" s="45"/>
      <c r="K1063" s="27" t="str">
        <f t="shared" si="80"/>
        <v/>
      </c>
      <c r="P1063" s="26" t="str">
        <f t="shared" si="81"/>
        <v/>
      </c>
      <c r="Q1063" s="38" t="s">
        <v>1237</v>
      </c>
      <c r="R1063">
        <v>106.495</v>
      </c>
      <c r="S1063" t="str">
        <f t="shared" si="82"/>
        <v/>
      </c>
      <c r="X1063" s="26" t="str">
        <f t="shared" si="79"/>
        <v/>
      </c>
      <c r="Y1063" s="38"/>
    </row>
    <row r="1064" spans="5:25">
      <c r="E1064" s="45"/>
      <c r="H1064" s="45"/>
      <c r="K1064" s="27" t="str">
        <f t="shared" si="80"/>
        <v/>
      </c>
      <c r="P1064" s="26" t="str">
        <f t="shared" si="81"/>
        <v/>
      </c>
      <c r="Q1064" s="38" t="s">
        <v>1238</v>
      </c>
      <c r="R1064">
        <v>106.495</v>
      </c>
      <c r="S1064" t="str">
        <f t="shared" si="82"/>
        <v/>
      </c>
      <c r="X1064" s="26" t="str">
        <f t="shared" si="79"/>
        <v/>
      </c>
      <c r="Y1064" s="38"/>
    </row>
    <row r="1065" spans="5:25">
      <c r="E1065" s="45"/>
      <c r="H1065" s="45"/>
      <c r="K1065" s="27" t="str">
        <f t="shared" si="80"/>
        <v/>
      </c>
      <c r="P1065" s="26" t="str">
        <f t="shared" si="81"/>
        <v/>
      </c>
      <c r="Q1065" s="38" t="s">
        <v>1239</v>
      </c>
      <c r="R1065">
        <v>106.905</v>
      </c>
      <c r="S1065" t="str">
        <f t="shared" si="82"/>
        <v/>
      </c>
      <c r="X1065" s="26" t="str">
        <f t="shared" si="79"/>
        <v/>
      </c>
      <c r="Y1065" s="38"/>
    </row>
    <row r="1066" spans="5:25">
      <c r="E1066" s="45"/>
      <c r="H1066" s="45"/>
      <c r="K1066" s="27" t="str">
        <f t="shared" si="80"/>
        <v/>
      </c>
      <c r="P1066" s="26" t="str">
        <f t="shared" si="81"/>
        <v/>
      </c>
      <c r="Q1066" s="38" t="s">
        <v>1240</v>
      </c>
      <c r="R1066">
        <v>107.304</v>
      </c>
      <c r="S1066" t="str">
        <f t="shared" si="82"/>
        <v/>
      </c>
      <c r="X1066" s="26" t="str">
        <f t="shared" si="79"/>
        <v/>
      </c>
      <c r="Y1066" s="38"/>
    </row>
    <row r="1067" spans="5:25">
      <c r="E1067" s="45"/>
      <c r="H1067" s="45"/>
      <c r="K1067" s="27" t="str">
        <f t="shared" si="80"/>
        <v/>
      </c>
      <c r="P1067" s="26" t="str">
        <f t="shared" si="81"/>
        <v/>
      </c>
      <c r="Q1067" s="38" t="s">
        <v>1241</v>
      </c>
      <c r="R1067">
        <v>107.304</v>
      </c>
      <c r="S1067" t="str">
        <f t="shared" si="82"/>
        <v/>
      </c>
      <c r="X1067" s="26" t="str">
        <f t="shared" si="79"/>
        <v/>
      </c>
      <c r="Y1067" s="38"/>
    </row>
    <row r="1068" spans="5:25">
      <c r="E1068" s="45"/>
      <c r="H1068" s="45"/>
      <c r="K1068" s="27" t="str">
        <f t="shared" si="80"/>
        <v/>
      </c>
      <c r="P1068" s="26" t="str">
        <f t="shared" si="81"/>
        <v/>
      </c>
      <c r="Q1068" s="38" t="s">
        <v>1242</v>
      </c>
      <c r="R1068">
        <v>107.20399999999999</v>
      </c>
      <c r="S1068" t="str">
        <f t="shared" si="82"/>
        <v/>
      </c>
      <c r="X1068" s="26" t="str">
        <f t="shared" si="79"/>
        <v/>
      </c>
      <c r="Y1068" s="38"/>
    </row>
    <row r="1069" spans="5:25">
      <c r="E1069" s="45"/>
      <c r="H1069" s="45"/>
      <c r="K1069" s="27" t="str">
        <f t="shared" si="80"/>
        <v/>
      </c>
      <c r="P1069" s="26" t="str">
        <f t="shared" si="81"/>
        <v/>
      </c>
      <c r="Q1069" s="38" t="s">
        <v>1243</v>
      </c>
      <c r="R1069">
        <v>106.905</v>
      </c>
      <c r="S1069" t="str">
        <f t="shared" si="82"/>
        <v/>
      </c>
      <c r="X1069" s="26" t="str">
        <f t="shared" si="79"/>
        <v/>
      </c>
      <c r="Y1069" s="38"/>
    </row>
    <row r="1070" spans="5:25">
      <c r="E1070" s="45"/>
      <c r="H1070" s="45"/>
      <c r="K1070" s="27" t="str">
        <f t="shared" si="80"/>
        <v/>
      </c>
      <c r="P1070" s="26" t="str">
        <f t="shared" si="81"/>
        <v/>
      </c>
      <c r="Q1070" s="38" t="s">
        <v>1244</v>
      </c>
      <c r="R1070">
        <v>106.905</v>
      </c>
      <c r="S1070" t="str">
        <f t="shared" si="82"/>
        <v/>
      </c>
      <c r="X1070" s="26" t="str">
        <f t="shared" si="79"/>
        <v/>
      </c>
      <c r="Y1070" s="38"/>
    </row>
    <row r="1071" spans="5:25">
      <c r="E1071" s="45"/>
      <c r="H1071" s="45"/>
      <c r="K1071" s="27" t="str">
        <f t="shared" si="80"/>
        <v/>
      </c>
      <c r="P1071" s="26" t="str">
        <f t="shared" si="81"/>
        <v/>
      </c>
      <c r="Q1071" s="38" t="s">
        <v>1245</v>
      </c>
      <c r="R1071">
        <v>106.795</v>
      </c>
      <c r="S1071" t="str">
        <f t="shared" si="82"/>
        <v/>
      </c>
      <c r="X1071" s="26" t="str">
        <f t="shared" si="79"/>
        <v/>
      </c>
      <c r="Y1071" s="38"/>
    </row>
    <row r="1072" spans="5:25">
      <c r="E1072" s="45"/>
      <c r="H1072" s="45"/>
      <c r="K1072" s="27" t="str">
        <f t="shared" si="80"/>
        <v/>
      </c>
      <c r="P1072" s="26" t="str">
        <f t="shared" si="81"/>
        <v/>
      </c>
      <c r="Q1072" s="38" t="s">
        <v>1246</v>
      </c>
      <c r="R1072">
        <v>107.104</v>
      </c>
      <c r="S1072" t="str">
        <f t="shared" si="82"/>
        <v/>
      </c>
      <c r="X1072" s="26" t="str">
        <f t="shared" si="79"/>
        <v/>
      </c>
      <c r="Y1072" s="38"/>
    </row>
    <row r="1073" spans="5:25">
      <c r="E1073" s="45"/>
      <c r="H1073" s="45"/>
      <c r="K1073" s="27" t="str">
        <f t="shared" si="80"/>
        <v/>
      </c>
      <c r="P1073" s="26" t="str">
        <f t="shared" si="81"/>
        <v/>
      </c>
      <c r="Q1073" s="38" t="s">
        <v>1247</v>
      </c>
      <c r="R1073">
        <v>107.20399999999999</v>
      </c>
      <c r="S1073" t="str">
        <f t="shared" si="82"/>
        <v/>
      </c>
      <c r="X1073" s="26" t="str">
        <f t="shared" si="79"/>
        <v/>
      </c>
      <c r="Y1073" s="38"/>
    </row>
    <row r="1074" spans="5:25">
      <c r="E1074" s="45"/>
      <c r="H1074" s="45"/>
      <c r="K1074" s="27" t="str">
        <f t="shared" si="80"/>
        <v/>
      </c>
      <c r="P1074" s="26" t="str">
        <f t="shared" si="81"/>
        <v/>
      </c>
      <c r="Q1074" s="38" t="s">
        <v>1248</v>
      </c>
      <c r="R1074">
        <v>107.104</v>
      </c>
      <c r="S1074" t="str">
        <f t="shared" si="82"/>
        <v/>
      </c>
      <c r="X1074" s="26" t="str">
        <f t="shared" si="79"/>
        <v/>
      </c>
      <c r="Y1074" s="38"/>
    </row>
    <row r="1075" spans="5:25">
      <c r="E1075" s="45"/>
      <c r="H1075" s="45"/>
      <c r="K1075" s="27" t="str">
        <f t="shared" si="80"/>
        <v/>
      </c>
      <c r="P1075" s="26" t="str">
        <f t="shared" si="81"/>
        <v/>
      </c>
      <c r="Q1075" s="38" t="s">
        <v>1249</v>
      </c>
      <c r="R1075">
        <v>107.004</v>
      </c>
      <c r="S1075" t="str">
        <f t="shared" si="82"/>
        <v/>
      </c>
      <c r="X1075" s="26" t="str">
        <f t="shared" si="79"/>
        <v/>
      </c>
      <c r="Y1075" s="38"/>
    </row>
    <row r="1076" spans="5:25">
      <c r="E1076" s="45"/>
      <c r="H1076" s="45"/>
      <c r="K1076" s="27" t="str">
        <f t="shared" si="80"/>
        <v/>
      </c>
      <c r="P1076" s="26" t="str">
        <f t="shared" si="81"/>
        <v/>
      </c>
      <c r="Q1076" s="38" t="s">
        <v>1250</v>
      </c>
      <c r="R1076">
        <v>107.104</v>
      </c>
      <c r="S1076" t="str">
        <f t="shared" si="82"/>
        <v/>
      </c>
      <c r="X1076" s="26" t="str">
        <f t="shared" si="79"/>
        <v/>
      </c>
      <c r="Y1076" s="38"/>
    </row>
    <row r="1077" spans="5:25">
      <c r="E1077" s="45"/>
      <c r="H1077" s="45"/>
      <c r="K1077" s="27" t="str">
        <f t="shared" si="80"/>
        <v/>
      </c>
      <c r="P1077" s="26" t="str">
        <f t="shared" si="81"/>
        <v/>
      </c>
      <c r="Q1077" s="38" t="s">
        <v>1251</v>
      </c>
      <c r="R1077">
        <v>107.104</v>
      </c>
      <c r="S1077" t="str">
        <f t="shared" si="82"/>
        <v/>
      </c>
      <c r="X1077" s="26" t="str">
        <f t="shared" si="79"/>
        <v/>
      </c>
      <c r="Y1077" s="38"/>
    </row>
    <row r="1078" spans="5:25">
      <c r="E1078" s="45"/>
      <c r="H1078" s="45"/>
      <c r="K1078" s="27" t="str">
        <f t="shared" si="80"/>
        <v/>
      </c>
      <c r="P1078" s="26" t="str">
        <f t="shared" si="81"/>
        <v/>
      </c>
      <c r="Q1078" s="38" t="s">
        <v>1252</v>
      </c>
      <c r="R1078">
        <v>107.414</v>
      </c>
      <c r="S1078" t="str">
        <f t="shared" si="82"/>
        <v/>
      </c>
      <c r="X1078" s="26" t="str">
        <f t="shared" si="79"/>
        <v/>
      </c>
      <c r="Y1078" s="38"/>
    </row>
    <row r="1079" spans="5:25">
      <c r="E1079" s="45"/>
      <c r="H1079" s="45"/>
      <c r="K1079" s="27" t="str">
        <f t="shared" si="80"/>
        <v/>
      </c>
      <c r="P1079" s="26" t="str">
        <f t="shared" si="81"/>
        <v/>
      </c>
      <c r="Q1079" s="38" t="s">
        <v>1253</v>
      </c>
      <c r="R1079">
        <v>107.714</v>
      </c>
      <c r="S1079" t="str">
        <f t="shared" si="82"/>
        <v/>
      </c>
      <c r="X1079" s="26" t="str">
        <f t="shared" si="79"/>
        <v/>
      </c>
      <c r="Y1079" s="38"/>
    </row>
    <row r="1080" spans="5:25">
      <c r="E1080" s="45"/>
      <c r="H1080" s="45"/>
      <c r="K1080" s="27" t="str">
        <f t="shared" si="80"/>
        <v/>
      </c>
      <c r="P1080" s="26" t="str">
        <f t="shared" si="81"/>
        <v/>
      </c>
      <c r="Q1080" s="38" t="s">
        <v>1254</v>
      </c>
      <c r="R1080">
        <v>107.614</v>
      </c>
      <c r="S1080" t="str">
        <f t="shared" si="82"/>
        <v/>
      </c>
      <c r="X1080" s="26" t="str">
        <f t="shared" si="79"/>
        <v/>
      </c>
      <c r="Y1080" s="38"/>
    </row>
    <row r="1081" spans="5:25">
      <c r="E1081" s="45"/>
      <c r="H1081" s="45"/>
      <c r="K1081" s="27" t="str">
        <f t="shared" si="80"/>
        <v/>
      </c>
      <c r="P1081" s="26" t="str">
        <f t="shared" si="81"/>
        <v/>
      </c>
      <c r="Q1081" s="38" t="s">
        <v>1255</v>
      </c>
      <c r="R1081">
        <v>107.714</v>
      </c>
      <c r="S1081" t="str">
        <f t="shared" si="82"/>
        <v/>
      </c>
      <c r="X1081" s="26" t="str">
        <f t="shared" si="79"/>
        <v/>
      </c>
      <c r="Y1081" s="38"/>
    </row>
    <row r="1082" spans="5:25">
      <c r="E1082" s="45"/>
      <c r="H1082" s="45"/>
      <c r="K1082" s="27" t="str">
        <f t="shared" si="80"/>
        <v/>
      </c>
      <c r="P1082" s="26" t="str">
        <f t="shared" si="81"/>
        <v/>
      </c>
      <c r="Q1082" s="38" t="s">
        <v>1256</v>
      </c>
      <c r="R1082">
        <v>107.514</v>
      </c>
      <c r="S1082" t="str">
        <f t="shared" si="82"/>
        <v/>
      </c>
      <c r="X1082" s="26" t="str">
        <f t="shared" si="79"/>
        <v/>
      </c>
      <c r="Y1082" s="38"/>
    </row>
    <row r="1083" spans="5:25">
      <c r="E1083" s="45"/>
      <c r="H1083" s="45"/>
      <c r="K1083" s="27" t="str">
        <f t="shared" si="80"/>
        <v/>
      </c>
      <c r="P1083" s="26" t="str">
        <f t="shared" si="81"/>
        <v/>
      </c>
      <c r="Q1083" s="38" t="s">
        <v>1257</v>
      </c>
      <c r="R1083">
        <v>107.20399999999999</v>
      </c>
      <c r="S1083" t="str">
        <f t="shared" si="82"/>
        <v/>
      </c>
      <c r="X1083" s="26" t="str">
        <f t="shared" si="79"/>
        <v/>
      </c>
      <c r="Y1083" s="38"/>
    </row>
    <row r="1084" spans="5:25">
      <c r="E1084" s="45"/>
      <c r="H1084" s="45"/>
      <c r="K1084" s="27" t="str">
        <f t="shared" si="80"/>
        <v/>
      </c>
      <c r="P1084" s="26" t="str">
        <f t="shared" si="81"/>
        <v/>
      </c>
      <c r="Q1084" s="38" t="s">
        <v>1258</v>
      </c>
      <c r="R1084">
        <v>107.20399999999999</v>
      </c>
      <c r="S1084" t="str">
        <f t="shared" si="82"/>
        <v/>
      </c>
      <c r="X1084" s="26" t="str">
        <f t="shared" ref="X1084:X1147" si="83">IF(V1084="","",X1083+V1084-V1083)</f>
        <v/>
      </c>
      <c r="Y1084" s="38"/>
    </row>
    <row r="1085" spans="5:25">
      <c r="E1085" s="45"/>
      <c r="H1085" s="45"/>
      <c r="K1085" s="27" t="str">
        <f t="shared" si="80"/>
        <v/>
      </c>
      <c r="P1085" s="26" t="str">
        <f t="shared" si="81"/>
        <v/>
      </c>
      <c r="Q1085" s="38" t="s">
        <v>1259</v>
      </c>
      <c r="R1085">
        <v>107.514</v>
      </c>
      <c r="S1085" t="str">
        <f t="shared" si="82"/>
        <v/>
      </c>
      <c r="X1085" s="26" t="str">
        <f t="shared" si="83"/>
        <v/>
      </c>
      <c r="Y1085" s="38"/>
    </row>
    <row r="1086" spans="5:25">
      <c r="E1086" s="45"/>
      <c r="H1086" s="45"/>
      <c r="K1086" s="27" t="str">
        <f t="shared" si="80"/>
        <v/>
      </c>
      <c r="P1086" s="26" t="str">
        <f t="shared" si="81"/>
        <v/>
      </c>
      <c r="Q1086" s="38" t="s">
        <v>1260</v>
      </c>
      <c r="R1086">
        <v>107.414</v>
      </c>
      <c r="S1086" t="str">
        <f t="shared" si="82"/>
        <v/>
      </c>
      <c r="X1086" s="26" t="str">
        <f t="shared" si="83"/>
        <v/>
      </c>
      <c r="Y1086" s="38"/>
    </row>
    <row r="1087" spans="5:25">
      <c r="E1087" s="45"/>
      <c r="H1087" s="45"/>
      <c r="K1087" s="27" t="str">
        <f t="shared" si="80"/>
        <v/>
      </c>
      <c r="P1087" s="26" t="str">
        <f t="shared" si="81"/>
        <v/>
      </c>
      <c r="Q1087" s="38" t="s">
        <v>1261</v>
      </c>
      <c r="R1087">
        <v>107.414</v>
      </c>
      <c r="S1087" t="str">
        <f t="shared" si="82"/>
        <v/>
      </c>
      <c r="X1087" s="26" t="str">
        <f t="shared" si="83"/>
        <v/>
      </c>
      <c r="Y1087" s="38"/>
    </row>
    <row r="1088" spans="5:25">
      <c r="E1088" s="45"/>
      <c r="H1088" s="45"/>
      <c r="K1088" s="27" t="str">
        <f t="shared" si="80"/>
        <v/>
      </c>
      <c r="P1088" s="26" t="str">
        <f t="shared" si="81"/>
        <v/>
      </c>
      <c r="Q1088" s="38" t="s">
        <v>1262</v>
      </c>
      <c r="R1088">
        <v>107.614</v>
      </c>
      <c r="S1088" t="str">
        <f t="shared" si="82"/>
        <v/>
      </c>
      <c r="X1088" s="26" t="str">
        <f t="shared" si="83"/>
        <v/>
      </c>
      <c r="Y1088" s="38"/>
    </row>
    <row r="1089" spans="5:25">
      <c r="E1089" s="45"/>
      <c r="H1089" s="45"/>
      <c r="K1089" s="27" t="str">
        <f t="shared" si="80"/>
        <v/>
      </c>
      <c r="P1089" s="26" t="str">
        <f t="shared" si="81"/>
        <v/>
      </c>
      <c r="Q1089" s="38" t="s">
        <v>1263</v>
      </c>
      <c r="R1089">
        <v>107.81399999999999</v>
      </c>
      <c r="S1089" t="str">
        <f t="shared" si="82"/>
        <v/>
      </c>
      <c r="X1089" s="26" t="str">
        <f t="shared" si="83"/>
        <v/>
      </c>
      <c r="Y1089" s="38"/>
    </row>
    <row r="1090" spans="5:25">
      <c r="E1090" s="45"/>
      <c r="H1090" s="45"/>
      <c r="K1090" s="27" t="str">
        <f t="shared" si="80"/>
        <v/>
      </c>
      <c r="P1090" s="26" t="str">
        <f t="shared" si="81"/>
        <v/>
      </c>
      <c r="Q1090" s="38" t="s">
        <v>1264</v>
      </c>
      <c r="R1090">
        <v>107.81399999999999</v>
      </c>
      <c r="S1090" t="str">
        <f t="shared" si="82"/>
        <v/>
      </c>
      <c r="X1090" s="26" t="str">
        <f t="shared" si="83"/>
        <v/>
      </c>
      <c r="Y1090" s="38"/>
    </row>
    <row r="1091" spans="5:25">
      <c r="E1091" s="45"/>
      <c r="H1091" s="45"/>
      <c r="K1091" s="27" t="str">
        <f t="shared" si="80"/>
        <v/>
      </c>
      <c r="P1091" s="26" t="str">
        <f t="shared" si="81"/>
        <v/>
      </c>
      <c r="Q1091" s="38" t="s">
        <v>1265</v>
      </c>
      <c r="R1091">
        <v>107.304</v>
      </c>
      <c r="S1091" t="str">
        <f t="shared" si="82"/>
        <v/>
      </c>
      <c r="X1091" s="26" t="str">
        <f t="shared" si="83"/>
        <v/>
      </c>
      <c r="Y1091" s="38"/>
    </row>
    <row r="1092" spans="5:25">
      <c r="E1092" s="45"/>
      <c r="H1092" s="45"/>
      <c r="K1092" s="27" t="str">
        <f t="shared" ref="K1092:K1155" si="84">IF(M1092="","",K1091+(M1092-M1091)/24)</f>
        <v/>
      </c>
      <c r="P1092" s="26" t="str">
        <f t="shared" ref="P1092:P1155" si="85">IF(N1092="","",P1091+N1092-N1091)</f>
        <v/>
      </c>
      <c r="Q1092" s="38" t="s">
        <v>1266</v>
      </c>
      <c r="R1092">
        <v>106.495</v>
      </c>
      <c r="S1092" t="str">
        <f t="shared" ref="S1092:S1155" si="86">IF(N1092="","",S1091-N1092+N1091)</f>
        <v/>
      </c>
      <c r="X1092" s="26" t="str">
        <f t="shared" si="83"/>
        <v/>
      </c>
      <c r="Y1092" s="38"/>
    </row>
    <row r="1093" spans="5:25">
      <c r="E1093" s="45"/>
      <c r="H1093" s="45"/>
      <c r="K1093" s="27" t="str">
        <f t="shared" si="84"/>
        <v/>
      </c>
      <c r="P1093" s="26" t="str">
        <f t="shared" si="85"/>
        <v/>
      </c>
      <c r="Q1093" s="38" t="s">
        <v>1267</v>
      </c>
      <c r="R1093">
        <v>106.185</v>
      </c>
      <c r="S1093" t="str">
        <f t="shared" si="86"/>
        <v/>
      </c>
      <c r="X1093" s="26" t="str">
        <f t="shared" si="83"/>
        <v/>
      </c>
      <c r="Y1093" s="38"/>
    </row>
    <row r="1094" spans="5:25">
      <c r="E1094" s="45"/>
      <c r="H1094" s="45"/>
      <c r="K1094" s="27" t="str">
        <f t="shared" si="84"/>
        <v/>
      </c>
      <c r="P1094" s="26" t="str">
        <f t="shared" si="85"/>
        <v/>
      </c>
      <c r="Q1094" s="38" t="s">
        <v>1268</v>
      </c>
      <c r="R1094">
        <v>105.88500000000001</v>
      </c>
      <c r="S1094" t="str">
        <f t="shared" si="86"/>
        <v/>
      </c>
      <c r="X1094" s="26" t="str">
        <f t="shared" si="83"/>
        <v/>
      </c>
      <c r="Y1094" s="38"/>
    </row>
    <row r="1095" spans="5:25">
      <c r="E1095" s="45"/>
      <c r="H1095" s="45"/>
      <c r="K1095" s="27" t="str">
        <f t="shared" si="84"/>
        <v/>
      </c>
      <c r="P1095" s="26" t="str">
        <f t="shared" si="85"/>
        <v/>
      </c>
      <c r="Q1095" s="38" t="s">
        <v>1269</v>
      </c>
      <c r="R1095">
        <v>105.985</v>
      </c>
      <c r="S1095" t="str">
        <f t="shared" si="86"/>
        <v/>
      </c>
      <c r="X1095" s="26" t="str">
        <f t="shared" si="83"/>
        <v/>
      </c>
      <c r="Y1095" s="38"/>
    </row>
    <row r="1096" spans="5:25">
      <c r="E1096" s="45"/>
      <c r="H1096" s="45"/>
      <c r="K1096" s="27" t="str">
        <f t="shared" si="84"/>
        <v/>
      </c>
      <c r="P1096" s="26" t="str">
        <f t="shared" si="85"/>
        <v/>
      </c>
      <c r="Q1096" s="38" t="s">
        <v>1270</v>
      </c>
      <c r="R1096">
        <v>105.77500000000001</v>
      </c>
      <c r="S1096" t="str">
        <f t="shared" si="86"/>
        <v/>
      </c>
      <c r="X1096" s="26" t="str">
        <f t="shared" si="83"/>
        <v/>
      </c>
      <c r="Y1096" s="38"/>
    </row>
    <row r="1097" spans="5:25">
      <c r="E1097" s="45"/>
      <c r="H1097" s="45"/>
      <c r="K1097" s="27" t="str">
        <f t="shared" si="84"/>
        <v/>
      </c>
      <c r="P1097" s="26" t="str">
        <f t="shared" si="85"/>
        <v/>
      </c>
      <c r="Q1097" s="38" t="s">
        <v>1271</v>
      </c>
      <c r="R1097">
        <v>106.08499999999999</v>
      </c>
      <c r="S1097" t="str">
        <f t="shared" si="86"/>
        <v/>
      </c>
      <c r="X1097" s="26" t="str">
        <f t="shared" si="83"/>
        <v/>
      </c>
      <c r="Y1097" s="38"/>
    </row>
    <row r="1098" spans="5:25">
      <c r="E1098" s="45"/>
      <c r="H1098" s="45"/>
      <c r="K1098" s="27" t="str">
        <f t="shared" si="84"/>
        <v/>
      </c>
      <c r="P1098" s="26" t="str">
        <f t="shared" si="85"/>
        <v/>
      </c>
      <c r="Q1098" s="38" t="s">
        <v>1272</v>
      </c>
      <c r="R1098">
        <v>106.595</v>
      </c>
      <c r="S1098" t="str">
        <f t="shared" si="86"/>
        <v/>
      </c>
      <c r="X1098" s="26" t="str">
        <f t="shared" si="83"/>
        <v/>
      </c>
      <c r="Y1098" s="38"/>
    </row>
    <row r="1099" spans="5:25">
      <c r="E1099" s="45"/>
      <c r="H1099" s="45"/>
      <c r="K1099" s="27" t="str">
        <f t="shared" si="84"/>
        <v/>
      </c>
      <c r="P1099" s="26" t="str">
        <f t="shared" si="85"/>
        <v/>
      </c>
      <c r="Q1099" s="38" t="s">
        <v>1273</v>
      </c>
      <c r="R1099">
        <v>106.69499999999999</v>
      </c>
      <c r="S1099" t="str">
        <f t="shared" si="86"/>
        <v/>
      </c>
      <c r="X1099" s="26" t="str">
        <f t="shared" si="83"/>
        <v/>
      </c>
      <c r="Y1099" s="38"/>
    </row>
    <row r="1100" spans="5:25">
      <c r="E1100" s="45"/>
      <c r="H1100" s="45"/>
      <c r="K1100" s="27" t="str">
        <f t="shared" si="84"/>
        <v/>
      </c>
      <c r="P1100" s="26" t="str">
        <f t="shared" si="85"/>
        <v/>
      </c>
      <c r="Q1100" s="38" t="s">
        <v>1274</v>
      </c>
      <c r="R1100">
        <v>107.004</v>
      </c>
      <c r="S1100" t="str">
        <f t="shared" si="86"/>
        <v/>
      </c>
      <c r="X1100" s="26" t="str">
        <f t="shared" si="83"/>
        <v/>
      </c>
      <c r="Y1100" s="38"/>
    </row>
    <row r="1101" spans="5:25">
      <c r="E1101" s="45"/>
      <c r="H1101" s="45"/>
      <c r="K1101" s="27" t="str">
        <f t="shared" si="84"/>
        <v/>
      </c>
      <c r="P1101" s="26" t="str">
        <f t="shared" si="85"/>
        <v/>
      </c>
      <c r="Q1101" s="38" t="s">
        <v>1275</v>
      </c>
      <c r="R1101">
        <v>106.905</v>
      </c>
      <c r="S1101" t="str">
        <f t="shared" si="86"/>
        <v/>
      </c>
      <c r="X1101" s="26" t="str">
        <f t="shared" si="83"/>
        <v/>
      </c>
      <c r="Y1101" s="38"/>
    </row>
    <row r="1102" spans="5:25">
      <c r="E1102" s="45"/>
      <c r="H1102" s="45"/>
      <c r="K1102" s="27" t="str">
        <f t="shared" si="84"/>
        <v/>
      </c>
      <c r="P1102" s="26" t="str">
        <f t="shared" si="85"/>
        <v/>
      </c>
      <c r="Q1102" s="38" t="s">
        <v>1276</v>
      </c>
      <c r="R1102">
        <v>106.905</v>
      </c>
      <c r="S1102" t="str">
        <f t="shared" si="86"/>
        <v/>
      </c>
      <c r="X1102" s="26" t="str">
        <f t="shared" si="83"/>
        <v/>
      </c>
      <c r="Y1102" s="38"/>
    </row>
    <row r="1103" spans="5:25">
      <c r="E1103" s="45"/>
      <c r="H1103" s="45"/>
      <c r="K1103" s="27" t="str">
        <f t="shared" si="84"/>
        <v/>
      </c>
      <c r="P1103" s="26" t="str">
        <f t="shared" si="85"/>
        <v/>
      </c>
      <c r="Q1103" s="38" t="s">
        <v>1277</v>
      </c>
      <c r="R1103">
        <v>107.004</v>
      </c>
      <c r="S1103" t="str">
        <f t="shared" si="86"/>
        <v/>
      </c>
      <c r="X1103" s="26" t="str">
        <f t="shared" si="83"/>
        <v/>
      </c>
      <c r="Y1103" s="38"/>
    </row>
    <row r="1104" spans="5:25">
      <c r="E1104" s="45"/>
      <c r="H1104" s="45"/>
      <c r="K1104" s="27" t="str">
        <f t="shared" si="84"/>
        <v/>
      </c>
      <c r="P1104" s="26" t="str">
        <f t="shared" si="85"/>
        <v/>
      </c>
      <c r="Q1104" s="38" t="s">
        <v>1278</v>
      </c>
      <c r="R1104">
        <v>107.004</v>
      </c>
      <c r="S1104" t="str">
        <f t="shared" si="86"/>
        <v/>
      </c>
      <c r="X1104" s="26" t="str">
        <f t="shared" si="83"/>
        <v/>
      </c>
      <c r="Y1104" s="38"/>
    </row>
    <row r="1105" spans="5:25">
      <c r="E1105" s="45"/>
      <c r="H1105" s="45"/>
      <c r="K1105" s="27" t="str">
        <f t="shared" si="84"/>
        <v/>
      </c>
      <c r="P1105" s="26" t="str">
        <f t="shared" si="85"/>
        <v/>
      </c>
      <c r="Q1105" s="38" t="s">
        <v>1279</v>
      </c>
      <c r="R1105">
        <v>106.905</v>
      </c>
      <c r="S1105" t="str">
        <f t="shared" si="86"/>
        <v/>
      </c>
      <c r="X1105" s="26" t="str">
        <f t="shared" si="83"/>
        <v/>
      </c>
      <c r="Y1105" s="38"/>
    </row>
    <row r="1106" spans="5:25">
      <c r="E1106" s="45"/>
      <c r="H1106" s="45"/>
      <c r="K1106" s="27" t="str">
        <f t="shared" si="84"/>
        <v/>
      </c>
      <c r="P1106" s="26" t="str">
        <f t="shared" si="85"/>
        <v/>
      </c>
      <c r="Q1106" s="38" t="s">
        <v>1280</v>
      </c>
      <c r="R1106">
        <v>107.004</v>
      </c>
      <c r="S1106" t="str">
        <f t="shared" si="86"/>
        <v/>
      </c>
      <c r="X1106" s="26" t="str">
        <f t="shared" si="83"/>
        <v/>
      </c>
      <c r="Y1106" s="38"/>
    </row>
    <row r="1107" spans="5:25">
      <c r="E1107" s="45"/>
      <c r="H1107" s="45"/>
      <c r="K1107" s="27" t="str">
        <f t="shared" si="84"/>
        <v/>
      </c>
      <c r="P1107" s="26" t="str">
        <f t="shared" si="85"/>
        <v/>
      </c>
      <c r="Q1107" s="38" t="s">
        <v>1281</v>
      </c>
      <c r="R1107">
        <v>107.004</v>
      </c>
      <c r="S1107" t="str">
        <f t="shared" si="86"/>
        <v/>
      </c>
      <c r="X1107" s="26" t="str">
        <f t="shared" si="83"/>
        <v/>
      </c>
      <c r="Y1107" s="38"/>
    </row>
    <row r="1108" spans="5:25">
      <c r="E1108" s="45"/>
      <c r="H1108" s="45"/>
      <c r="K1108" s="27" t="str">
        <f t="shared" si="84"/>
        <v/>
      </c>
      <c r="P1108" s="26" t="str">
        <f t="shared" si="85"/>
        <v/>
      </c>
      <c r="Q1108" s="38" t="s">
        <v>1282</v>
      </c>
      <c r="R1108">
        <v>107.004</v>
      </c>
      <c r="S1108" t="str">
        <f t="shared" si="86"/>
        <v/>
      </c>
      <c r="X1108" s="26" t="str">
        <f t="shared" si="83"/>
        <v/>
      </c>
      <c r="Y1108" s="38"/>
    </row>
    <row r="1109" spans="5:25">
      <c r="E1109" s="45"/>
      <c r="H1109" s="45"/>
      <c r="K1109" s="27" t="str">
        <f t="shared" si="84"/>
        <v/>
      </c>
      <c r="P1109" s="26" t="str">
        <f t="shared" si="85"/>
        <v/>
      </c>
      <c r="Q1109" s="38" t="s">
        <v>1283</v>
      </c>
      <c r="R1109">
        <v>107.104</v>
      </c>
      <c r="S1109" t="str">
        <f t="shared" si="86"/>
        <v/>
      </c>
      <c r="X1109" s="26" t="str">
        <f t="shared" si="83"/>
        <v/>
      </c>
      <c r="Y1109" s="38"/>
    </row>
    <row r="1110" spans="5:25">
      <c r="E1110" s="45"/>
      <c r="H1110" s="45"/>
      <c r="K1110" s="27" t="str">
        <f t="shared" si="84"/>
        <v/>
      </c>
      <c r="P1110" s="26" t="str">
        <f t="shared" si="85"/>
        <v/>
      </c>
      <c r="Q1110" s="38" t="s">
        <v>1284</v>
      </c>
      <c r="R1110">
        <v>107.104</v>
      </c>
      <c r="S1110" t="str">
        <f t="shared" si="86"/>
        <v/>
      </c>
      <c r="X1110" s="26" t="str">
        <f t="shared" si="83"/>
        <v/>
      </c>
      <c r="Y1110" s="38"/>
    </row>
    <row r="1111" spans="5:25">
      <c r="E1111" s="45"/>
      <c r="H1111" s="45"/>
      <c r="K1111" s="27" t="str">
        <f t="shared" si="84"/>
        <v/>
      </c>
      <c r="P1111" s="26" t="str">
        <f t="shared" si="85"/>
        <v/>
      </c>
      <c r="Q1111" s="38" t="s">
        <v>1285</v>
      </c>
      <c r="R1111">
        <v>107.104</v>
      </c>
      <c r="S1111" t="str">
        <f t="shared" si="86"/>
        <v/>
      </c>
      <c r="X1111" s="26" t="str">
        <f t="shared" si="83"/>
        <v/>
      </c>
      <c r="Y1111" s="38"/>
    </row>
    <row r="1112" spans="5:25">
      <c r="E1112" s="45"/>
      <c r="H1112" s="45"/>
      <c r="K1112" s="27" t="str">
        <f t="shared" si="84"/>
        <v/>
      </c>
      <c r="P1112" s="26" t="str">
        <f t="shared" si="85"/>
        <v/>
      </c>
      <c r="Q1112" s="38" t="s">
        <v>1286</v>
      </c>
      <c r="R1112">
        <v>107.104</v>
      </c>
      <c r="S1112" t="str">
        <f t="shared" si="86"/>
        <v/>
      </c>
      <c r="X1112" s="26" t="str">
        <f t="shared" si="83"/>
        <v/>
      </c>
      <c r="Y1112" s="38"/>
    </row>
    <row r="1113" spans="5:25">
      <c r="E1113" s="45"/>
      <c r="H1113" s="45"/>
      <c r="K1113" s="27" t="str">
        <f t="shared" si="84"/>
        <v/>
      </c>
      <c r="P1113" s="26" t="str">
        <f t="shared" si="85"/>
        <v/>
      </c>
      <c r="Q1113" s="38" t="s">
        <v>1287</v>
      </c>
      <c r="R1113">
        <v>107.004</v>
      </c>
      <c r="S1113" t="str">
        <f t="shared" si="86"/>
        <v/>
      </c>
      <c r="X1113" s="26" t="str">
        <f t="shared" si="83"/>
        <v/>
      </c>
      <c r="Y1113" s="38"/>
    </row>
    <row r="1114" spans="5:25">
      <c r="E1114" s="45"/>
      <c r="H1114" s="45"/>
      <c r="K1114" s="27" t="str">
        <f t="shared" si="84"/>
        <v/>
      </c>
      <c r="P1114" s="26" t="str">
        <f t="shared" si="85"/>
        <v/>
      </c>
      <c r="Q1114" s="38" t="s">
        <v>1288</v>
      </c>
      <c r="R1114">
        <v>107.304</v>
      </c>
      <c r="S1114" t="str">
        <f t="shared" si="86"/>
        <v/>
      </c>
      <c r="X1114" s="26" t="str">
        <f t="shared" si="83"/>
        <v/>
      </c>
      <c r="Y1114" s="38"/>
    </row>
    <row r="1115" spans="5:25">
      <c r="E1115" s="45"/>
      <c r="H1115" s="45"/>
      <c r="K1115" s="27" t="str">
        <f t="shared" si="84"/>
        <v/>
      </c>
      <c r="P1115" s="26" t="str">
        <f t="shared" si="85"/>
        <v/>
      </c>
      <c r="Q1115" s="38" t="s">
        <v>1289</v>
      </c>
      <c r="R1115">
        <v>107.614</v>
      </c>
      <c r="S1115" t="str">
        <f t="shared" si="86"/>
        <v/>
      </c>
      <c r="X1115" s="26" t="str">
        <f t="shared" si="83"/>
        <v/>
      </c>
      <c r="Y1115" s="38"/>
    </row>
    <row r="1116" spans="5:25">
      <c r="E1116" s="45"/>
      <c r="H1116" s="45"/>
      <c r="K1116" s="27" t="str">
        <f t="shared" si="84"/>
        <v/>
      </c>
      <c r="P1116" s="26" t="str">
        <f t="shared" si="85"/>
        <v/>
      </c>
      <c r="Q1116" s="38" t="s">
        <v>1290</v>
      </c>
      <c r="R1116">
        <v>107.614</v>
      </c>
      <c r="S1116" t="str">
        <f t="shared" si="86"/>
        <v/>
      </c>
      <c r="X1116" s="26" t="str">
        <f t="shared" si="83"/>
        <v/>
      </c>
      <c r="Y1116" s="38"/>
    </row>
    <row r="1117" spans="5:25">
      <c r="E1117" s="45"/>
      <c r="H1117" s="45"/>
      <c r="K1117" s="27" t="str">
        <f t="shared" si="84"/>
        <v/>
      </c>
      <c r="P1117" s="26" t="str">
        <f t="shared" si="85"/>
        <v/>
      </c>
      <c r="Q1117" s="38" t="s">
        <v>1291</v>
      </c>
      <c r="R1117">
        <v>107.514</v>
      </c>
      <c r="S1117" t="str">
        <f t="shared" si="86"/>
        <v/>
      </c>
      <c r="X1117" s="26" t="str">
        <f t="shared" si="83"/>
        <v/>
      </c>
      <c r="Y1117" s="38"/>
    </row>
    <row r="1118" spans="5:25">
      <c r="E1118" s="45"/>
      <c r="H1118" s="45"/>
      <c r="K1118" s="27" t="str">
        <f t="shared" si="84"/>
        <v/>
      </c>
      <c r="P1118" s="26" t="str">
        <f t="shared" si="85"/>
        <v/>
      </c>
      <c r="Q1118" s="38" t="s">
        <v>1292</v>
      </c>
      <c r="R1118">
        <v>107.20399999999999</v>
      </c>
      <c r="S1118" t="str">
        <f t="shared" si="86"/>
        <v/>
      </c>
      <c r="X1118" s="26" t="str">
        <f t="shared" si="83"/>
        <v/>
      </c>
      <c r="Y1118" s="38"/>
    </row>
    <row r="1119" spans="5:25">
      <c r="E1119" s="45"/>
      <c r="H1119" s="45"/>
      <c r="K1119" s="27" t="str">
        <f t="shared" si="84"/>
        <v/>
      </c>
      <c r="P1119" s="26" t="str">
        <f t="shared" si="85"/>
        <v/>
      </c>
      <c r="Q1119" s="38" t="s">
        <v>1293</v>
      </c>
      <c r="R1119">
        <v>107.614</v>
      </c>
      <c r="S1119" t="str">
        <f t="shared" si="86"/>
        <v/>
      </c>
      <c r="X1119" s="26" t="str">
        <f t="shared" si="83"/>
        <v/>
      </c>
      <c r="Y1119" s="38"/>
    </row>
    <row r="1120" spans="5:25">
      <c r="E1120" s="45"/>
      <c r="H1120" s="45"/>
      <c r="K1120" s="27" t="str">
        <f t="shared" si="84"/>
        <v/>
      </c>
      <c r="P1120" s="26" t="str">
        <f t="shared" si="85"/>
        <v/>
      </c>
      <c r="Q1120" s="38" t="s">
        <v>1294</v>
      </c>
      <c r="R1120">
        <v>107.614</v>
      </c>
      <c r="S1120" t="str">
        <f t="shared" si="86"/>
        <v/>
      </c>
      <c r="X1120" s="26" t="str">
        <f t="shared" si="83"/>
        <v/>
      </c>
      <c r="Y1120" s="38"/>
    </row>
    <row r="1121" spans="5:25">
      <c r="E1121" s="45"/>
      <c r="H1121" s="45"/>
      <c r="K1121" s="27" t="str">
        <f t="shared" si="84"/>
        <v/>
      </c>
      <c r="P1121" s="26" t="str">
        <f t="shared" si="85"/>
        <v/>
      </c>
      <c r="Q1121" s="38" t="s">
        <v>1295</v>
      </c>
      <c r="R1121">
        <v>107.514</v>
      </c>
      <c r="S1121" t="str">
        <f t="shared" si="86"/>
        <v/>
      </c>
      <c r="X1121" s="26" t="str">
        <f t="shared" si="83"/>
        <v/>
      </c>
      <c r="Y1121" s="38"/>
    </row>
    <row r="1122" spans="5:25">
      <c r="E1122" s="45"/>
      <c r="H1122" s="45"/>
      <c r="K1122" s="27" t="str">
        <f t="shared" si="84"/>
        <v/>
      </c>
      <c r="P1122" s="26" t="str">
        <f t="shared" si="85"/>
        <v/>
      </c>
      <c r="Q1122" s="38" t="s">
        <v>1296</v>
      </c>
      <c r="R1122">
        <v>107.514</v>
      </c>
      <c r="S1122" t="str">
        <f t="shared" si="86"/>
        <v/>
      </c>
      <c r="X1122" s="26" t="str">
        <f t="shared" si="83"/>
        <v/>
      </c>
      <c r="Y1122" s="38"/>
    </row>
    <row r="1123" spans="5:25">
      <c r="E1123" s="45"/>
      <c r="H1123" s="45"/>
      <c r="K1123" s="27" t="str">
        <f t="shared" si="84"/>
        <v/>
      </c>
      <c r="P1123" s="26" t="str">
        <f t="shared" si="85"/>
        <v/>
      </c>
      <c r="Q1123" s="38" t="s">
        <v>1297</v>
      </c>
      <c r="R1123">
        <v>107.304</v>
      </c>
      <c r="S1123" t="str">
        <f t="shared" si="86"/>
        <v/>
      </c>
      <c r="X1123" s="26" t="str">
        <f t="shared" si="83"/>
        <v/>
      </c>
      <c r="Y1123" s="38"/>
    </row>
    <row r="1124" spans="5:25">
      <c r="E1124" s="45"/>
      <c r="H1124" s="45"/>
      <c r="K1124" s="27" t="str">
        <f t="shared" si="84"/>
        <v/>
      </c>
      <c r="P1124" s="26" t="str">
        <f t="shared" si="85"/>
        <v/>
      </c>
      <c r="Q1124" s="38" t="s">
        <v>1298</v>
      </c>
      <c r="R1124">
        <v>107.304</v>
      </c>
      <c r="S1124" t="str">
        <f t="shared" si="86"/>
        <v/>
      </c>
      <c r="X1124" s="26" t="str">
        <f t="shared" si="83"/>
        <v/>
      </c>
      <c r="Y1124" s="38"/>
    </row>
    <row r="1125" spans="5:25">
      <c r="E1125" s="45"/>
      <c r="H1125" s="45"/>
      <c r="K1125" s="27" t="str">
        <f t="shared" si="84"/>
        <v/>
      </c>
      <c r="P1125" s="26" t="str">
        <f t="shared" si="85"/>
        <v/>
      </c>
      <c r="Q1125" s="38" t="s">
        <v>1299</v>
      </c>
      <c r="R1125">
        <v>107.304</v>
      </c>
      <c r="S1125" t="str">
        <f t="shared" si="86"/>
        <v/>
      </c>
      <c r="X1125" s="26" t="str">
        <f t="shared" si="83"/>
        <v/>
      </c>
      <c r="Y1125" s="38"/>
    </row>
    <row r="1126" spans="5:25">
      <c r="E1126" s="45"/>
      <c r="H1126" s="45"/>
      <c r="K1126" s="27" t="str">
        <f t="shared" si="84"/>
        <v/>
      </c>
      <c r="P1126" s="26" t="str">
        <f t="shared" si="85"/>
        <v/>
      </c>
      <c r="Q1126" s="38" t="s">
        <v>1300</v>
      </c>
      <c r="R1126">
        <v>107.104</v>
      </c>
      <c r="S1126" t="str">
        <f t="shared" si="86"/>
        <v/>
      </c>
      <c r="X1126" s="26" t="str">
        <f t="shared" si="83"/>
        <v/>
      </c>
      <c r="Y1126" s="38"/>
    </row>
    <row r="1127" spans="5:25">
      <c r="E1127" s="45"/>
      <c r="H1127" s="45"/>
      <c r="K1127" s="27" t="str">
        <f t="shared" si="84"/>
        <v/>
      </c>
      <c r="P1127" s="26" t="str">
        <f t="shared" si="85"/>
        <v/>
      </c>
      <c r="Q1127" s="38" t="s">
        <v>1301</v>
      </c>
      <c r="R1127">
        <v>107.20399999999999</v>
      </c>
      <c r="S1127" t="str">
        <f t="shared" si="86"/>
        <v/>
      </c>
      <c r="X1127" s="26" t="str">
        <f t="shared" si="83"/>
        <v/>
      </c>
      <c r="Y1127" s="38"/>
    </row>
    <row r="1128" spans="5:25">
      <c r="E1128" s="45"/>
      <c r="H1128" s="45"/>
      <c r="K1128" s="27" t="str">
        <f t="shared" si="84"/>
        <v/>
      </c>
      <c r="P1128" s="26" t="str">
        <f t="shared" si="85"/>
        <v/>
      </c>
      <c r="Q1128" s="38" t="s">
        <v>1302</v>
      </c>
      <c r="R1128">
        <v>107.20399999999999</v>
      </c>
      <c r="S1128" t="str">
        <f t="shared" si="86"/>
        <v/>
      </c>
      <c r="X1128" s="26" t="str">
        <f t="shared" si="83"/>
        <v/>
      </c>
      <c r="Y1128" s="38"/>
    </row>
    <row r="1129" spans="5:25">
      <c r="E1129" s="45"/>
      <c r="H1129" s="45"/>
      <c r="K1129" s="27" t="str">
        <f t="shared" si="84"/>
        <v/>
      </c>
      <c r="P1129" s="26" t="str">
        <f t="shared" si="85"/>
        <v/>
      </c>
      <c r="Q1129" s="38" t="s">
        <v>1303</v>
      </c>
      <c r="R1129">
        <v>107.104</v>
      </c>
      <c r="S1129" t="str">
        <f t="shared" si="86"/>
        <v/>
      </c>
      <c r="X1129" s="26" t="str">
        <f t="shared" si="83"/>
        <v/>
      </c>
      <c r="Y1129" s="38"/>
    </row>
    <row r="1130" spans="5:25">
      <c r="E1130" s="45"/>
      <c r="H1130" s="45"/>
      <c r="K1130" s="27" t="str">
        <f t="shared" si="84"/>
        <v/>
      </c>
      <c r="P1130" s="26" t="str">
        <f t="shared" si="85"/>
        <v/>
      </c>
      <c r="Q1130" s="38" t="s">
        <v>1304</v>
      </c>
      <c r="R1130">
        <v>107.20399999999999</v>
      </c>
      <c r="S1130" t="str">
        <f t="shared" si="86"/>
        <v/>
      </c>
      <c r="X1130" s="26" t="str">
        <f t="shared" si="83"/>
        <v/>
      </c>
      <c r="Y1130" s="38"/>
    </row>
    <row r="1131" spans="5:25">
      <c r="E1131" s="45"/>
      <c r="H1131" s="45"/>
      <c r="K1131" s="27" t="str">
        <f t="shared" si="84"/>
        <v/>
      </c>
      <c r="P1131" s="26" t="str">
        <f t="shared" si="85"/>
        <v/>
      </c>
      <c r="Q1131" s="38" t="s">
        <v>1305</v>
      </c>
      <c r="R1131">
        <v>107.20399999999999</v>
      </c>
      <c r="S1131" t="str">
        <f t="shared" si="86"/>
        <v/>
      </c>
      <c r="X1131" s="26" t="str">
        <f t="shared" si="83"/>
        <v/>
      </c>
      <c r="Y1131" s="38"/>
    </row>
    <row r="1132" spans="5:25">
      <c r="E1132" s="45"/>
      <c r="H1132" s="45"/>
      <c r="K1132" s="27" t="str">
        <f t="shared" si="84"/>
        <v/>
      </c>
      <c r="P1132" s="26" t="str">
        <f t="shared" si="85"/>
        <v/>
      </c>
      <c r="Q1132" s="38" t="s">
        <v>1306</v>
      </c>
      <c r="R1132">
        <v>106.905</v>
      </c>
      <c r="S1132" t="str">
        <f t="shared" si="86"/>
        <v/>
      </c>
      <c r="X1132" s="26" t="str">
        <f t="shared" si="83"/>
        <v/>
      </c>
      <c r="Y1132" s="38"/>
    </row>
    <row r="1133" spans="5:25">
      <c r="E1133" s="45"/>
      <c r="H1133" s="45"/>
      <c r="K1133" s="27" t="str">
        <f t="shared" si="84"/>
        <v/>
      </c>
      <c r="P1133" s="26" t="str">
        <f t="shared" si="85"/>
        <v/>
      </c>
      <c r="Q1133" s="38" t="s">
        <v>1307</v>
      </c>
      <c r="R1133">
        <v>106.795</v>
      </c>
      <c r="S1133" t="str">
        <f t="shared" si="86"/>
        <v/>
      </c>
      <c r="X1133" s="26" t="str">
        <f t="shared" si="83"/>
        <v/>
      </c>
      <c r="Y1133" s="38"/>
    </row>
    <row r="1134" spans="5:25">
      <c r="E1134" s="45"/>
      <c r="H1134" s="45"/>
      <c r="K1134" s="27" t="str">
        <f t="shared" si="84"/>
        <v/>
      </c>
      <c r="P1134" s="26" t="str">
        <f t="shared" si="85"/>
        <v/>
      </c>
      <c r="Q1134" s="38" t="s">
        <v>1308</v>
      </c>
      <c r="R1134">
        <v>106.395</v>
      </c>
      <c r="S1134" t="str">
        <f t="shared" si="86"/>
        <v/>
      </c>
      <c r="X1134" s="26" t="str">
        <f t="shared" si="83"/>
        <v/>
      </c>
      <c r="Y1134" s="38"/>
    </row>
    <row r="1135" spans="5:25">
      <c r="E1135" s="45"/>
      <c r="H1135" s="45"/>
      <c r="K1135" s="27" t="str">
        <f t="shared" si="84"/>
        <v/>
      </c>
      <c r="P1135" s="26" t="str">
        <f t="shared" si="85"/>
        <v/>
      </c>
      <c r="Q1135" s="38" t="s">
        <v>1309</v>
      </c>
      <c r="R1135">
        <v>106.495</v>
      </c>
      <c r="S1135" t="str">
        <f t="shared" si="86"/>
        <v/>
      </c>
      <c r="X1135" s="26" t="str">
        <f t="shared" si="83"/>
        <v/>
      </c>
      <c r="Y1135" s="38"/>
    </row>
    <row r="1136" spans="5:25">
      <c r="E1136" s="45"/>
      <c r="H1136" s="45"/>
      <c r="K1136" s="27" t="str">
        <f t="shared" si="84"/>
        <v/>
      </c>
      <c r="P1136" s="26" t="str">
        <f t="shared" si="85"/>
        <v/>
      </c>
      <c r="Q1136" s="38" t="s">
        <v>1310</v>
      </c>
      <c r="R1136">
        <v>106.69499999999999</v>
      </c>
      <c r="S1136" t="str">
        <f t="shared" si="86"/>
        <v/>
      </c>
      <c r="X1136" s="26" t="str">
        <f t="shared" si="83"/>
        <v/>
      </c>
      <c r="Y1136" s="38"/>
    </row>
    <row r="1137" spans="5:25">
      <c r="E1137" s="45"/>
      <c r="H1137" s="45"/>
      <c r="K1137" s="27" t="str">
        <f t="shared" si="84"/>
        <v/>
      </c>
      <c r="P1137" s="26" t="str">
        <f t="shared" si="85"/>
        <v/>
      </c>
      <c r="Q1137" s="38" t="s">
        <v>1311</v>
      </c>
      <c r="R1137">
        <v>106.795</v>
      </c>
      <c r="S1137" t="str">
        <f t="shared" si="86"/>
        <v/>
      </c>
      <c r="X1137" s="26" t="str">
        <f t="shared" si="83"/>
        <v/>
      </c>
      <c r="Y1137" s="38"/>
    </row>
    <row r="1138" spans="5:25">
      <c r="E1138" s="45"/>
      <c r="H1138" s="45"/>
      <c r="K1138" s="27" t="str">
        <f t="shared" si="84"/>
        <v/>
      </c>
      <c r="P1138" s="26" t="str">
        <f t="shared" si="85"/>
        <v/>
      </c>
      <c r="Q1138" s="38" t="s">
        <v>1312</v>
      </c>
      <c r="R1138">
        <v>106.595</v>
      </c>
      <c r="S1138" t="str">
        <f t="shared" si="86"/>
        <v/>
      </c>
      <c r="X1138" s="26" t="str">
        <f t="shared" si="83"/>
        <v/>
      </c>
      <c r="Y1138" s="38"/>
    </row>
    <row r="1139" spans="5:25">
      <c r="E1139" s="45"/>
      <c r="H1139" s="45"/>
      <c r="K1139" s="27" t="str">
        <f t="shared" si="84"/>
        <v/>
      </c>
      <c r="P1139" s="26" t="str">
        <f t="shared" si="85"/>
        <v/>
      </c>
      <c r="Q1139" s="38" t="s">
        <v>1313</v>
      </c>
      <c r="R1139">
        <v>106.69499999999999</v>
      </c>
      <c r="S1139" t="str">
        <f t="shared" si="86"/>
        <v/>
      </c>
      <c r="X1139" s="26" t="str">
        <f t="shared" si="83"/>
        <v/>
      </c>
      <c r="Y1139" s="38"/>
    </row>
    <row r="1140" spans="5:25">
      <c r="E1140" s="45"/>
      <c r="H1140" s="45"/>
      <c r="K1140" s="27" t="str">
        <f t="shared" si="84"/>
        <v/>
      </c>
      <c r="P1140" s="26" t="str">
        <f t="shared" si="85"/>
        <v/>
      </c>
      <c r="Q1140" s="38" t="s">
        <v>1314</v>
      </c>
      <c r="R1140">
        <v>106.795</v>
      </c>
      <c r="S1140" t="str">
        <f t="shared" si="86"/>
        <v/>
      </c>
      <c r="X1140" s="26" t="str">
        <f t="shared" si="83"/>
        <v/>
      </c>
      <c r="Y1140" s="38"/>
    </row>
    <row r="1141" spans="5:25">
      <c r="E1141" s="45"/>
      <c r="H1141" s="45"/>
      <c r="K1141" s="27" t="str">
        <f t="shared" si="84"/>
        <v/>
      </c>
      <c r="P1141" s="26" t="str">
        <f t="shared" si="85"/>
        <v/>
      </c>
      <c r="Q1141" s="38" t="s">
        <v>1315</v>
      </c>
      <c r="R1141">
        <v>107.514</v>
      </c>
      <c r="S1141" t="str">
        <f t="shared" si="86"/>
        <v/>
      </c>
      <c r="X1141" s="26" t="str">
        <f t="shared" si="83"/>
        <v/>
      </c>
      <c r="Y1141" s="38"/>
    </row>
    <row r="1142" spans="5:25">
      <c r="E1142" s="45"/>
      <c r="H1142" s="45"/>
      <c r="K1142" s="27" t="str">
        <f t="shared" si="84"/>
        <v/>
      </c>
      <c r="P1142" s="26" t="str">
        <f t="shared" si="85"/>
        <v/>
      </c>
      <c r="Q1142" s="38" t="s">
        <v>1316</v>
      </c>
      <c r="R1142">
        <v>107.81399999999999</v>
      </c>
      <c r="S1142" t="str">
        <f t="shared" si="86"/>
        <v/>
      </c>
      <c r="X1142" s="26" t="str">
        <f t="shared" si="83"/>
        <v/>
      </c>
      <c r="Y1142" s="38"/>
    </row>
    <row r="1143" spans="5:25">
      <c r="E1143" s="45"/>
      <c r="H1143" s="45"/>
      <c r="K1143" s="27" t="str">
        <f t="shared" si="84"/>
        <v/>
      </c>
      <c r="P1143" s="26" t="str">
        <f t="shared" si="85"/>
        <v/>
      </c>
      <c r="Q1143" s="38" t="s">
        <v>1317</v>
      </c>
      <c r="R1143">
        <v>108.024</v>
      </c>
      <c r="S1143" t="str">
        <f t="shared" si="86"/>
        <v/>
      </c>
      <c r="X1143" s="26" t="str">
        <f t="shared" si="83"/>
        <v/>
      </c>
      <c r="Y1143" s="38"/>
    </row>
    <row r="1144" spans="5:25">
      <c r="E1144" s="45"/>
      <c r="H1144" s="45"/>
      <c r="K1144" s="27" t="str">
        <f t="shared" si="84"/>
        <v/>
      </c>
      <c r="P1144" s="26" t="str">
        <f t="shared" si="85"/>
        <v/>
      </c>
      <c r="Q1144" s="38" t="s">
        <v>1318</v>
      </c>
      <c r="R1144">
        <v>108.024</v>
      </c>
      <c r="S1144" t="str">
        <f t="shared" si="86"/>
        <v/>
      </c>
      <c r="X1144" s="26" t="str">
        <f t="shared" si="83"/>
        <v/>
      </c>
      <c r="Y1144" s="38"/>
    </row>
    <row r="1145" spans="5:25">
      <c r="E1145" s="45"/>
      <c r="H1145" s="45"/>
      <c r="K1145" s="27" t="str">
        <f t="shared" si="84"/>
        <v/>
      </c>
      <c r="P1145" s="26" t="str">
        <f t="shared" si="85"/>
        <v/>
      </c>
      <c r="Q1145" s="38" t="s">
        <v>1319</v>
      </c>
      <c r="R1145">
        <v>107.81399999999999</v>
      </c>
      <c r="S1145" t="str">
        <f t="shared" si="86"/>
        <v/>
      </c>
      <c r="X1145" s="26" t="str">
        <f t="shared" si="83"/>
        <v/>
      </c>
      <c r="Y1145" s="38"/>
    </row>
    <row r="1146" spans="5:25">
      <c r="E1146" s="45"/>
      <c r="H1146" s="45"/>
      <c r="K1146" s="27" t="str">
        <f t="shared" si="84"/>
        <v/>
      </c>
      <c r="P1146" s="26" t="str">
        <f t="shared" si="85"/>
        <v/>
      </c>
      <c r="Q1146" s="38" t="s">
        <v>1320</v>
      </c>
      <c r="R1146">
        <v>107.514</v>
      </c>
      <c r="S1146" t="str">
        <f t="shared" si="86"/>
        <v/>
      </c>
      <c r="X1146" s="26" t="str">
        <f t="shared" si="83"/>
        <v/>
      </c>
      <c r="Y1146" s="38"/>
    </row>
    <row r="1147" spans="5:25">
      <c r="E1147" s="45"/>
      <c r="H1147" s="45"/>
      <c r="K1147" s="27" t="str">
        <f t="shared" si="84"/>
        <v/>
      </c>
      <c r="P1147" s="26" t="str">
        <f t="shared" si="85"/>
        <v/>
      </c>
      <c r="Q1147" s="38" t="s">
        <v>1321</v>
      </c>
      <c r="R1147">
        <v>107.714</v>
      </c>
      <c r="S1147" t="str">
        <f t="shared" si="86"/>
        <v/>
      </c>
      <c r="X1147" s="26" t="str">
        <f t="shared" si="83"/>
        <v/>
      </c>
      <c r="Y1147" s="38"/>
    </row>
    <row r="1148" spans="5:25">
      <c r="E1148" s="45"/>
      <c r="H1148" s="45"/>
      <c r="K1148" s="27" t="str">
        <f t="shared" si="84"/>
        <v/>
      </c>
      <c r="P1148" s="26" t="str">
        <f t="shared" si="85"/>
        <v/>
      </c>
      <c r="Q1148" s="38" t="s">
        <v>1322</v>
      </c>
      <c r="R1148">
        <v>107.92400000000001</v>
      </c>
      <c r="S1148" t="str">
        <f t="shared" si="86"/>
        <v/>
      </c>
      <c r="X1148" s="26" t="str">
        <f t="shared" ref="X1148:X1211" si="87">IF(V1148="","",X1147+V1148-V1147)</f>
        <v/>
      </c>
      <c r="Y1148" s="38"/>
    </row>
    <row r="1149" spans="5:25">
      <c r="E1149" s="45"/>
      <c r="H1149" s="45"/>
      <c r="K1149" s="27" t="str">
        <f t="shared" si="84"/>
        <v/>
      </c>
      <c r="P1149" s="26" t="str">
        <f t="shared" si="85"/>
        <v/>
      </c>
      <c r="Q1149" s="38" t="s">
        <v>1323</v>
      </c>
      <c r="R1149">
        <v>107.714</v>
      </c>
      <c r="S1149" t="str">
        <f t="shared" si="86"/>
        <v/>
      </c>
      <c r="X1149" s="26" t="str">
        <f t="shared" si="87"/>
        <v/>
      </c>
      <c r="Y1149" s="38"/>
    </row>
    <row r="1150" spans="5:25">
      <c r="E1150" s="45"/>
      <c r="H1150" s="45"/>
      <c r="K1150" s="27" t="str">
        <f t="shared" si="84"/>
        <v/>
      </c>
      <c r="P1150" s="26" t="str">
        <f t="shared" si="85"/>
        <v/>
      </c>
      <c r="Q1150" s="38" t="s">
        <v>1324</v>
      </c>
      <c r="R1150">
        <v>107.614</v>
      </c>
      <c r="S1150" t="str">
        <f t="shared" si="86"/>
        <v/>
      </c>
      <c r="X1150" s="26" t="str">
        <f t="shared" si="87"/>
        <v/>
      </c>
      <c r="Y1150" s="38"/>
    </row>
    <row r="1151" spans="5:25">
      <c r="E1151" s="45"/>
      <c r="H1151" s="45"/>
      <c r="K1151" s="27" t="str">
        <f t="shared" si="84"/>
        <v/>
      </c>
      <c r="P1151" s="26" t="str">
        <f t="shared" si="85"/>
        <v/>
      </c>
      <c r="Q1151" s="38" t="s">
        <v>1325</v>
      </c>
      <c r="R1151">
        <v>107.514</v>
      </c>
      <c r="S1151" t="str">
        <f t="shared" si="86"/>
        <v/>
      </c>
      <c r="X1151" s="26" t="str">
        <f t="shared" si="87"/>
        <v/>
      </c>
      <c r="Y1151" s="38"/>
    </row>
    <row r="1152" spans="5:25">
      <c r="E1152" s="45"/>
      <c r="H1152" s="45"/>
      <c r="K1152" s="27" t="str">
        <f t="shared" si="84"/>
        <v/>
      </c>
      <c r="P1152" s="26" t="str">
        <f t="shared" si="85"/>
        <v/>
      </c>
      <c r="Q1152" s="38" t="s">
        <v>1326</v>
      </c>
      <c r="R1152">
        <v>107.104</v>
      </c>
      <c r="S1152" t="str">
        <f t="shared" si="86"/>
        <v/>
      </c>
      <c r="X1152" s="26" t="str">
        <f t="shared" si="87"/>
        <v/>
      </c>
      <c r="Y1152" s="38"/>
    </row>
    <row r="1153" spans="5:25">
      <c r="E1153" s="45"/>
      <c r="H1153" s="45"/>
      <c r="K1153" s="27" t="str">
        <f t="shared" si="84"/>
        <v/>
      </c>
      <c r="P1153" s="26" t="str">
        <f t="shared" si="85"/>
        <v/>
      </c>
      <c r="Q1153" s="38" t="s">
        <v>1327</v>
      </c>
      <c r="R1153">
        <v>107.104</v>
      </c>
      <c r="S1153" t="str">
        <f t="shared" si="86"/>
        <v/>
      </c>
      <c r="X1153" s="26" t="str">
        <f t="shared" si="87"/>
        <v/>
      </c>
      <c r="Y1153" s="38"/>
    </row>
    <row r="1154" spans="5:25">
      <c r="E1154" s="45"/>
      <c r="H1154" s="45"/>
      <c r="K1154" s="27" t="str">
        <f t="shared" si="84"/>
        <v/>
      </c>
      <c r="P1154" s="26" t="str">
        <f t="shared" si="85"/>
        <v/>
      </c>
      <c r="Q1154" s="38" t="s">
        <v>1328</v>
      </c>
      <c r="R1154">
        <v>106.905</v>
      </c>
      <c r="S1154" t="str">
        <f t="shared" si="86"/>
        <v/>
      </c>
      <c r="X1154" s="26" t="str">
        <f t="shared" si="87"/>
        <v/>
      </c>
      <c r="Y1154" s="38"/>
    </row>
    <row r="1155" spans="5:25">
      <c r="E1155" s="45"/>
      <c r="H1155" s="45"/>
      <c r="K1155" s="27" t="str">
        <f t="shared" si="84"/>
        <v/>
      </c>
      <c r="P1155" s="26" t="str">
        <f t="shared" si="85"/>
        <v/>
      </c>
      <c r="Q1155" s="38" t="s">
        <v>1329</v>
      </c>
      <c r="R1155">
        <v>107.004</v>
      </c>
      <c r="S1155" t="str">
        <f t="shared" si="86"/>
        <v/>
      </c>
      <c r="X1155" s="26" t="str">
        <f t="shared" si="87"/>
        <v/>
      </c>
      <c r="Y1155" s="38"/>
    </row>
    <row r="1156" spans="5:25">
      <c r="E1156" s="45"/>
      <c r="H1156" s="45"/>
      <c r="K1156" s="27" t="str">
        <f t="shared" ref="K1156:K1219" si="88">IF(M1156="","",K1155+(M1156-M1155)/24)</f>
        <v/>
      </c>
      <c r="P1156" s="26" t="str">
        <f t="shared" ref="P1156:P1219" si="89">IF(N1156="","",P1155+N1156-N1155)</f>
        <v/>
      </c>
      <c r="Q1156" s="38" t="s">
        <v>1330</v>
      </c>
      <c r="R1156">
        <v>107.414</v>
      </c>
      <c r="S1156" t="str">
        <f t="shared" ref="S1156:S1219" si="90">IF(N1156="","",S1155-N1156+N1155)</f>
        <v/>
      </c>
      <c r="X1156" s="26" t="str">
        <f t="shared" si="87"/>
        <v/>
      </c>
      <c r="Y1156" s="38"/>
    </row>
    <row r="1157" spans="5:25">
      <c r="E1157" s="45"/>
      <c r="H1157" s="45"/>
      <c r="K1157" s="27" t="str">
        <f t="shared" si="88"/>
        <v/>
      </c>
      <c r="P1157" s="26" t="str">
        <f t="shared" si="89"/>
        <v/>
      </c>
      <c r="Q1157" s="38" t="s">
        <v>1331</v>
      </c>
      <c r="R1157">
        <v>107.81399999999999</v>
      </c>
      <c r="S1157" t="str">
        <f t="shared" si="90"/>
        <v/>
      </c>
      <c r="X1157" s="26" t="str">
        <f t="shared" si="87"/>
        <v/>
      </c>
      <c r="Y1157" s="38"/>
    </row>
    <row r="1158" spans="5:25">
      <c r="E1158" s="45"/>
      <c r="H1158" s="45"/>
      <c r="K1158" s="27" t="str">
        <f t="shared" si="88"/>
        <v/>
      </c>
      <c r="P1158" s="26" t="str">
        <f t="shared" si="89"/>
        <v/>
      </c>
      <c r="Q1158" s="38" t="s">
        <v>1332</v>
      </c>
      <c r="R1158">
        <v>107.81399999999999</v>
      </c>
      <c r="S1158" t="str">
        <f t="shared" si="90"/>
        <v/>
      </c>
      <c r="X1158" s="26" t="str">
        <f t="shared" si="87"/>
        <v/>
      </c>
      <c r="Y1158" s="38"/>
    </row>
    <row r="1159" spans="5:25">
      <c r="E1159" s="45"/>
      <c r="H1159" s="45"/>
      <c r="K1159" s="27" t="str">
        <f t="shared" si="88"/>
        <v/>
      </c>
      <c r="P1159" s="26" t="str">
        <f t="shared" si="89"/>
        <v/>
      </c>
      <c r="Q1159" s="38" t="s">
        <v>1333</v>
      </c>
      <c r="R1159">
        <v>107.81399999999999</v>
      </c>
      <c r="S1159" t="str">
        <f t="shared" si="90"/>
        <v/>
      </c>
      <c r="X1159" s="26" t="str">
        <f t="shared" si="87"/>
        <v/>
      </c>
      <c r="Y1159" s="38"/>
    </row>
    <row r="1160" spans="5:25">
      <c r="E1160" s="45"/>
      <c r="H1160" s="45"/>
      <c r="K1160" s="27" t="str">
        <f t="shared" si="88"/>
        <v/>
      </c>
      <c r="P1160" s="26" t="str">
        <f t="shared" si="89"/>
        <v/>
      </c>
      <c r="Q1160" s="38" t="s">
        <v>1334</v>
      </c>
      <c r="R1160">
        <v>107.714</v>
      </c>
      <c r="S1160" t="str">
        <f t="shared" si="90"/>
        <v/>
      </c>
      <c r="X1160" s="26" t="str">
        <f t="shared" si="87"/>
        <v/>
      </c>
      <c r="Y1160" s="38"/>
    </row>
    <row r="1161" spans="5:25">
      <c r="E1161" s="45"/>
      <c r="H1161" s="45"/>
      <c r="K1161" s="27" t="str">
        <f t="shared" si="88"/>
        <v/>
      </c>
      <c r="P1161" s="26" t="str">
        <f t="shared" si="89"/>
        <v/>
      </c>
      <c r="Q1161" s="38" t="s">
        <v>1335</v>
      </c>
      <c r="R1161">
        <v>107.614</v>
      </c>
      <c r="S1161" t="str">
        <f t="shared" si="90"/>
        <v/>
      </c>
      <c r="X1161" s="26" t="str">
        <f t="shared" si="87"/>
        <v/>
      </c>
      <c r="Y1161" s="38"/>
    </row>
    <row r="1162" spans="5:25">
      <c r="E1162" s="45"/>
      <c r="H1162" s="45"/>
      <c r="K1162" s="27" t="str">
        <f t="shared" si="88"/>
        <v/>
      </c>
      <c r="P1162" s="26" t="str">
        <f t="shared" si="89"/>
        <v/>
      </c>
      <c r="Q1162" s="38" t="s">
        <v>1336</v>
      </c>
      <c r="R1162">
        <v>107.614</v>
      </c>
      <c r="S1162" t="str">
        <f t="shared" si="90"/>
        <v/>
      </c>
      <c r="X1162" s="26" t="str">
        <f t="shared" si="87"/>
        <v/>
      </c>
      <c r="Y1162" s="38"/>
    </row>
    <row r="1163" spans="5:25">
      <c r="E1163" s="45"/>
      <c r="H1163" s="45"/>
      <c r="K1163" s="27" t="str">
        <f t="shared" si="88"/>
        <v/>
      </c>
      <c r="P1163" s="26" t="str">
        <f t="shared" si="89"/>
        <v/>
      </c>
      <c r="Q1163" s="38" t="s">
        <v>1337</v>
      </c>
      <c r="R1163">
        <v>107.92400000000001</v>
      </c>
      <c r="S1163" t="str">
        <f t="shared" si="90"/>
        <v/>
      </c>
      <c r="X1163" s="26" t="str">
        <f t="shared" si="87"/>
        <v/>
      </c>
      <c r="Y1163" s="38"/>
    </row>
    <row r="1164" spans="5:25">
      <c r="E1164" s="45"/>
      <c r="H1164" s="45"/>
      <c r="K1164" s="27" t="str">
        <f t="shared" si="88"/>
        <v/>
      </c>
      <c r="P1164" s="26" t="str">
        <f t="shared" si="89"/>
        <v/>
      </c>
      <c r="Q1164" s="38" t="s">
        <v>1338</v>
      </c>
      <c r="R1164">
        <v>107.92400000000001</v>
      </c>
      <c r="S1164" t="str">
        <f t="shared" si="90"/>
        <v/>
      </c>
      <c r="X1164" s="26" t="str">
        <f t="shared" si="87"/>
        <v/>
      </c>
      <c r="Y1164" s="38"/>
    </row>
    <row r="1165" spans="5:25">
      <c r="E1165" s="45"/>
      <c r="H1165" s="45"/>
      <c r="K1165" s="27" t="str">
        <f t="shared" si="88"/>
        <v/>
      </c>
      <c r="P1165" s="26" t="str">
        <f t="shared" si="89"/>
        <v/>
      </c>
      <c r="Q1165" s="38" t="s">
        <v>1339</v>
      </c>
      <c r="R1165">
        <v>107.714</v>
      </c>
      <c r="S1165" t="str">
        <f t="shared" si="90"/>
        <v/>
      </c>
      <c r="X1165" s="26" t="str">
        <f t="shared" si="87"/>
        <v/>
      </c>
      <c r="Y1165" s="38"/>
    </row>
    <row r="1166" spans="5:25">
      <c r="E1166" s="45"/>
      <c r="H1166" s="45"/>
      <c r="K1166" s="27" t="str">
        <f t="shared" si="88"/>
        <v/>
      </c>
      <c r="P1166" s="26" t="str">
        <f t="shared" si="89"/>
        <v/>
      </c>
      <c r="Q1166" s="38" t="s">
        <v>1340</v>
      </c>
      <c r="R1166">
        <v>107.714</v>
      </c>
      <c r="S1166" t="str">
        <f t="shared" si="90"/>
        <v/>
      </c>
      <c r="X1166" s="26" t="str">
        <f t="shared" si="87"/>
        <v/>
      </c>
      <c r="Y1166" s="38"/>
    </row>
    <row r="1167" spans="5:25">
      <c r="E1167" s="45"/>
      <c r="H1167" s="45"/>
      <c r="K1167" s="27" t="str">
        <f t="shared" si="88"/>
        <v/>
      </c>
      <c r="P1167" s="26" t="str">
        <f t="shared" si="89"/>
        <v/>
      </c>
      <c r="Q1167" s="38" t="s">
        <v>1341</v>
      </c>
      <c r="R1167">
        <v>107.414</v>
      </c>
      <c r="S1167" t="str">
        <f t="shared" si="90"/>
        <v/>
      </c>
      <c r="X1167" s="26" t="str">
        <f t="shared" si="87"/>
        <v/>
      </c>
      <c r="Y1167" s="38"/>
    </row>
    <row r="1168" spans="5:25">
      <c r="E1168" s="45"/>
      <c r="H1168" s="45"/>
      <c r="K1168" s="27" t="str">
        <f t="shared" si="88"/>
        <v/>
      </c>
      <c r="P1168" s="26" t="str">
        <f t="shared" si="89"/>
        <v/>
      </c>
      <c r="Q1168" s="38" t="s">
        <v>1342</v>
      </c>
      <c r="R1168">
        <v>106.495</v>
      </c>
      <c r="S1168" t="str">
        <f t="shared" si="90"/>
        <v/>
      </c>
      <c r="X1168" s="26" t="str">
        <f t="shared" si="87"/>
        <v/>
      </c>
      <c r="Y1168" s="38"/>
    </row>
    <row r="1169" spans="5:25">
      <c r="E1169" s="45"/>
      <c r="H1169" s="45"/>
      <c r="K1169" s="27" t="str">
        <f t="shared" si="88"/>
        <v/>
      </c>
      <c r="P1169" s="26" t="str">
        <f t="shared" si="89"/>
        <v/>
      </c>
      <c r="Q1169" s="38" t="s">
        <v>1343</v>
      </c>
      <c r="R1169">
        <v>106.395</v>
      </c>
      <c r="S1169" t="str">
        <f t="shared" si="90"/>
        <v/>
      </c>
      <c r="X1169" s="26" t="str">
        <f t="shared" si="87"/>
        <v/>
      </c>
      <c r="Y1169" s="38"/>
    </row>
    <row r="1170" spans="5:25">
      <c r="E1170" s="45"/>
      <c r="H1170" s="45"/>
      <c r="K1170" s="27" t="str">
        <f t="shared" si="88"/>
        <v/>
      </c>
      <c r="P1170" s="26" t="str">
        <f t="shared" si="89"/>
        <v/>
      </c>
      <c r="Q1170" s="38" t="s">
        <v>1344</v>
      </c>
      <c r="R1170">
        <v>106.69499999999999</v>
      </c>
      <c r="S1170" t="str">
        <f t="shared" si="90"/>
        <v/>
      </c>
      <c r="X1170" s="26" t="str">
        <f t="shared" si="87"/>
        <v/>
      </c>
      <c r="Y1170" s="38"/>
    </row>
    <row r="1171" spans="5:25">
      <c r="E1171" s="45"/>
      <c r="H1171" s="45"/>
      <c r="K1171" s="27" t="str">
        <f t="shared" si="88"/>
        <v/>
      </c>
      <c r="P1171" s="26" t="str">
        <f t="shared" si="89"/>
        <v/>
      </c>
      <c r="Q1171" s="38" t="s">
        <v>1345</v>
      </c>
      <c r="R1171">
        <v>106.69499999999999</v>
      </c>
      <c r="S1171" t="str">
        <f t="shared" si="90"/>
        <v/>
      </c>
      <c r="X1171" s="26" t="str">
        <f t="shared" si="87"/>
        <v/>
      </c>
      <c r="Y1171" s="38"/>
    </row>
    <row r="1172" spans="5:25">
      <c r="E1172" s="45"/>
      <c r="H1172" s="45"/>
      <c r="K1172" s="27" t="str">
        <f t="shared" si="88"/>
        <v/>
      </c>
      <c r="P1172" s="26" t="str">
        <f t="shared" si="89"/>
        <v/>
      </c>
      <c r="Q1172" s="38" t="s">
        <v>1346</v>
      </c>
      <c r="R1172">
        <v>106.69499999999999</v>
      </c>
      <c r="S1172" t="str">
        <f t="shared" si="90"/>
        <v/>
      </c>
      <c r="X1172" s="26" t="str">
        <f t="shared" si="87"/>
        <v/>
      </c>
      <c r="Y1172" s="38"/>
    </row>
    <row r="1173" spans="5:25">
      <c r="E1173" s="45"/>
      <c r="H1173" s="45"/>
      <c r="K1173" s="27" t="str">
        <f t="shared" si="88"/>
        <v/>
      </c>
      <c r="P1173" s="26" t="str">
        <f t="shared" si="89"/>
        <v/>
      </c>
      <c r="Q1173" s="38" t="s">
        <v>1347</v>
      </c>
      <c r="R1173">
        <v>106.795</v>
      </c>
      <c r="S1173" t="str">
        <f t="shared" si="90"/>
        <v/>
      </c>
      <c r="X1173" s="26" t="str">
        <f t="shared" si="87"/>
        <v/>
      </c>
      <c r="Y1173" s="38"/>
    </row>
    <row r="1174" spans="5:25">
      <c r="E1174" s="45"/>
      <c r="H1174" s="45"/>
      <c r="K1174" s="27" t="str">
        <f t="shared" si="88"/>
        <v/>
      </c>
      <c r="P1174" s="26" t="str">
        <f t="shared" si="89"/>
        <v/>
      </c>
      <c r="Q1174" s="38" t="s">
        <v>1348</v>
      </c>
      <c r="R1174">
        <v>106.795</v>
      </c>
      <c r="S1174" t="str">
        <f t="shared" si="90"/>
        <v/>
      </c>
      <c r="X1174" s="26" t="str">
        <f t="shared" si="87"/>
        <v/>
      </c>
      <c r="Y1174" s="38"/>
    </row>
    <row r="1175" spans="5:25">
      <c r="E1175" s="45"/>
      <c r="H1175" s="45"/>
      <c r="K1175" s="27" t="str">
        <f t="shared" si="88"/>
        <v/>
      </c>
      <c r="P1175" s="26" t="str">
        <f t="shared" si="89"/>
        <v/>
      </c>
      <c r="Q1175" s="38" t="s">
        <v>1349</v>
      </c>
      <c r="R1175">
        <v>106.795</v>
      </c>
      <c r="S1175" t="str">
        <f t="shared" si="90"/>
        <v/>
      </c>
      <c r="X1175" s="26" t="str">
        <f t="shared" si="87"/>
        <v/>
      </c>
      <c r="Y1175" s="38"/>
    </row>
    <row r="1176" spans="5:25">
      <c r="E1176" s="45"/>
      <c r="H1176" s="45"/>
      <c r="K1176" s="27" t="str">
        <f t="shared" si="88"/>
        <v/>
      </c>
      <c r="P1176" s="26" t="str">
        <f t="shared" si="89"/>
        <v/>
      </c>
      <c r="Q1176" s="38" t="s">
        <v>1350</v>
      </c>
      <c r="R1176">
        <v>106.69499999999999</v>
      </c>
      <c r="S1176" t="str">
        <f t="shared" si="90"/>
        <v/>
      </c>
      <c r="X1176" s="26" t="str">
        <f t="shared" si="87"/>
        <v/>
      </c>
      <c r="Y1176" s="38"/>
    </row>
    <row r="1177" spans="5:25">
      <c r="E1177" s="45"/>
      <c r="H1177" s="45"/>
      <c r="K1177" s="27" t="str">
        <f t="shared" si="88"/>
        <v/>
      </c>
      <c r="P1177" s="26" t="str">
        <f t="shared" si="89"/>
        <v/>
      </c>
      <c r="Q1177" s="38" t="s">
        <v>1351</v>
      </c>
      <c r="R1177">
        <v>106.395</v>
      </c>
      <c r="S1177" t="str">
        <f t="shared" si="90"/>
        <v/>
      </c>
      <c r="X1177" s="26" t="str">
        <f t="shared" si="87"/>
        <v/>
      </c>
      <c r="Y1177" s="38"/>
    </row>
    <row r="1178" spans="5:25">
      <c r="E1178" s="45"/>
      <c r="H1178" s="45"/>
      <c r="K1178" s="27" t="str">
        <f t="shared" si="88"/>
        <v/>
      </c>
      <c r="P1178" s="26" t="str">
        <f t="shared" si="89"/>
        <v/>
      </c>
      <c r="Q1178" s="38" t="s">
        <v>1352</v>
      </c>
      <c r="R1178">
        <v>106.395</v>
      </c>
      <c r="S1178" t="str">
        <f t="shared" si="90"/>
        <v/>
      </c>
      <c r="X1178" s="26" t="str">
        <f t="shared" si="87"/>
        <v/>
      </c>
      <c r="Y1178" s="38"/>
    </row>
    <row r="1179" spans="5:25">
      <c r="E1179" s="45"/>
      <c r="H1179" s="45"/>
      <c r="K1179" s="27" t="str">
        <f t="shared" si="88"/>
        <v/>
      </c>
      <c r="P1179" s="26" t="str">
        <f t="shared" si="89"/>
        <v/>
      </c>
      <c r="Q1179" s="38" t="s">
        <v>1353</v>
      </c>
      <c r="R1179">
        <v>106.495</v>
      </c>
      <c r="S1179" t="str">
        <f t="shared" si="90"/>
        <v/>
      </c>
      <c r="X1179" s="26" t="str">
        <f t="shared" si="87"/>
        <v/>
      </c>
      <c r="Y1179" s="38"/>
    </row>
    <row r="1180" spans="5:25">
      <c r="E1180" s="45"/>
      <c r="H1180" s="45"/>
      <c r="K1180" s="27" t="str">
        <f t="shared" si="88"/>
        <v/>
      </c>
      <c r="P1180" s="26" t="str">
        <f t="shared" si="89"/>
        <v/>
      </c>
      <c r="Q1180" s="38" t="s">
        <v>1354</v>
      </c>
      <c r="R1180">
        <v>107.004</v>
      </c>
      <c r="S1180" t="str">
        <f t="shared" si="90"/>
        <v/>
      </c>
      <c r="X1180" s="26" t="str">
        <f t="shared" si="87"/>
        <v/>
      </c>
      <c r="Y1180" s="38"/>
    </row>
    <row r="1181" spans="5:25">
      <c r="E1181" s="45"/>
      <c r="H1181" s="45"/>
      <c r="K1181" s="27" t="str">
        <f t="shared" si="88"/>
        <v/>
      </c>
      <c r="P1181" s="26" t="str">
        <f t="shared" si="89"/>
        <v/>
      </c>
      <c r="Q1181" s="38" t="s">
        <v>1355</v>
      </c>
      <c r="R1181">
        <v>107.20399999999999</v>
      </c>
      <c r="S1181" t="str">
        <f t="shared" si="90"/>
        <v/>
      </c>
      <c r="X1181" s="26" t="str">
        <f t="shared" si="87"/>
        <v/>
      </c>
      <c r="Y1181" s="38"/>
    </row>
    <row r="1182" spans="5:25">
      <c r="E1182" s="45"/>
      <c r="H1182" s="45"/>
      <c r="K1182" s="27" t="str">
        <f t="shared" si="88"/>
        <v/>
      </c>
      <c r="P1182" s="26" t="str">
        <f t="shared" si="89"/>
        <v/>
      </c>
      <c r="Q1182" s="38" t="s">
        <v>1356</v>
      </c>
      <c r="R1182">
        <v>107.614</v>
      </c>
      <c r="S1182" t="str">
        <f t="shared" si="90"/>
        <v/>
      </c>
      <c r="X1182" s="26" t="str">
        <f t="shared" si="87"/>
        <v/>
      </c>
      <c r="Y1182" s="38"/>
    </row>
    <row r="1183" spans="5:25">
      <c r="E1183" s="45"/>
      <c r="H1183" s="45"/>
      <c r="K1183" s="27" t="str">
        <f t="shared" si="88"/>
        <v/>
      </c>
      <c r="P1183" s="26" t="str">
        <f t="shared" si="89"/>
        <v/>
      </c>
      <c r="Q1183" s="38" t="s">
        <v>1357</v>
      </c>
      <c r="R1183">
        <v>107.614</v>
      </c>
      <c r="S1183" t="str">
        <f t="shared" si="90"/>
        <v/>
      </c>
      <c r="X1183" s="26" t="str">
        <f t="shared" si="87"/>
        <v/>
      </c>
      <c r="Y1183" s="38"/>
    </row>
    <row r="1184" spans="5:25">
      <c r="E1184" s="45"/>
      <c r="H1184" s="45"/>
      <c r="K1184" s="27" t="str">
        <f t="shared" si="88"/>
        <v/>
      </c>
      <c r="P1184" s="26" t="str">
        <f t="shared" si="89"/>
        <v/>
      </c>
      <c r="Q1184" s="38" t="s">
        <v>1358</v>
      </c>
      <c r="R1184">
        <v>107.514</v>
      </c>
      <c r="S1184" t="str">
        <f t="shared" si="90"/>
        <v/>
      </c>
      <c r="X1184" s="26" t="str">
        <f t="shared" si="87"/>
        <v/>
      </c>
      <c r="Y1184" s="38"/>
    </row>
    <row r="1185" spans="5:25">
      <c r="E1185" s="45"/>
      <c r="H1185" s="45"/>
      <c r="K1185" s="27" t="str">
        <f t="shared" si="88"/>
        <v/>
      </c>
      <c r="P1185" s="26" t="str">
        <f t="shared" si="89"/>
        <v/>
      </c>
      <c r="Q1185" s="38" t="s">
        <v>1359</v>
      </c>
      <c r="R1185">
        <v>106.905</v>
      </c>
      <c r="S1185" t="str">
        <f t="shared" si="90"/>
        <v/>
      </c>
      <c r="X1185" s="26" t="str">
        <f t="shared" si="87"/>
        <v/>
      </c>
      <c r="Y1185" s="38"/>
    </row>
    <row r="1186" spans="5:25">
      <c r="E1186" s="45"/>
      <c r="H1186" s="45"/>
      <c r="K1186" s="27" t="str">
        <f t="shared" si="88"/>
        <v/>
      </c>
      <c r="P1186" s="26" t="str">
        <f t="shared" si="89"/>
        <v/>
      </c>
      <c r="Q1186" s="38" t="s">
        <v>1360</v>
      </c>
      <c r="R1186">
        <v>107.004</v>
      </c>
      <c r="S1186" t="str">
        <f t="shared" si="90"/>
        <v/>
      </c>
      <c r="X1186" s="26" t="str">
        <f t="shared" si="87"/>
        <v/>
      </c>
      <c r="Y1186" s="38"/>
    </row>
    <row r="1187" spans="5:25">
      <c r="E1187" s="45"/>
      <c r="H1187" s="45"/>
      <c r="K1187" s="27" t="str">
        <f t="shared" si="88"/>
        <v/>
      </c>
      <c r="P1187" s="26" t="str">
        <f t="shared" si="89"/>
        <v/>
      </c>
      <c r="Q1187" s="38" t="s">
        <v>1361</v>
      </c>
      <c r="R1187">
        <v>107.004</v>
      </c>
      <c r="S1187" t="str">
        <f t="shared" si="90"/>
        <v/>
      </c>
      <c r="X1187" s="26" t="str">
        <f t="shared" si="87"/>
        <v/>
      </c>
      <c r="Y1187" s="38"/>
    </row>
    <row r="1188" spans="5:25">
      <c r="E1188" s="45"/>
      <c r="H1188" s="45"/>
      <c r="K1188" s="27" t="str">
        <f t="shared" si="88"/>
        <v/>
      </c>
      <c r="P1188" s="26" t="str">
        <f t="shared" si="89"/>
        <v/>
      </c>
      <c r="Q1188" s="38" t="s">
        <v>1362</v>
      </c>
      <c r="R1188">
        <v>107.104</v>
      </c>
      <c r="S1188" t="str">
        <f t="shared" si="90"/>
        <v/>
      </c>
      <c r="X1188" s="26" t="str">
        <f t="shared" si="87"/>
        <v/>
      </c>
      <c r="Y1188" s="38"/>
    </row>
    <row r="1189" spans="5:25">
      <c r="E1189" s="45"/>
      <c r="H1189" s="45"/>
      <c r="K1189" s="27" t="str">
        <f t="shared" si="88"/>
        <v/>
      </c>
      <c r="P1189" s="26" t="str">
        <f t="shared" si="89"/>
        <v/>
      </c>
      <c r="Q1189" s="38" t="s">
        <v>1363</v>
      </c>
      <c r="R1189">
        <v>107.20399999999999</v>
      </c>
      <c r="S1189" t="str">
        <f t="shared" si="90"/>
        <v/>
      </c>
      <c r="X1189" s="26" t="str">
        <f t="shared" si="87"/>
        <v/>
      </c>
      <c r="Y1189" s="38"/>
    </row>
    <row r="1190" spans="5:25">
      <c r="E1190" s="45"/>
      <c r="H1190" s="45"/>
      <c r="K1190" s="27" t="str">
        <f t="shared" si="88"/>
        <v/>
      </c>
      <c r="P1190" s="26" t="str">
        <f t="shared" si="89"/>
        <v/>
      </c>
      <c r="Q1190" s="38" t="s">
        <v>1364</v>
      </c>
      <c r="R1190">
        <v>107.104</v>
      </c>
      <c r="S1190" t="str">
        <f t="shared" si="90"/>
        <v/>
      </c>
      <c r="X1190" s="26" t="str">
        <f t="shared" si="87"/>
        <v/>
      </c>
      <c r="Y1190" s="38"/>
    </row>
    <row r="1191" spans="5:25">
      <c r="E1191" s="45"/>
      <c r="H1191" s="45"/>
      <c r="K1191" s="27" t="str">
        <f t="shared" si="88"/>
        <v/>
      </c>
      <c r="P1191" s="26" t="str">
        <f t="shared" si="89"/>
        <v/>
      </c>
      <c r="Q1191" s="38" t="s">
        <v>1365</v>
      </c>
      <c r="R1191">
        <v>107.304</v>
      </c>
      <c r="S1191" t="str">
        <f t="shared" si="90"/>
        <v/>
      </c>
      <c r="X1191" s="26" t="str">
        <f t="shared" si="87"/>
        <v/>
      </c>
      <c r="Y1191" s="38"/>
    </row>
    <row r="1192" spans="5:25">
      <c r="E1192" s="45"/>
      <c r="H1192" s="45"/>
      <c r="K1192" s="27" t="str">
        <f t="shared" si="88"/>
        <v/>
      </c>
      <c r="P1192" s="26" t="str">
        <f t="shared" si="89"/>
        <v/>
      </c>
      <c r="Q1192" s="38" t="s">
        <v>1366</v>
      </c>
      <c r="R1192">
        <v>107.514</v>
      </c>
      <c r="S1192" t="str">
        <f t="shared" si="90"/>
        <v/>
      </c>
      <c r="X1192" s="26" t="str">
        <f t="shared" si="87"/>
        <v/>
      </c>
      <c r="Y1192" s="38"/>
    </row>
    <row r="1193" spans="5:25">
      <c r="E1193" s="45"/>
      <c r="H1193" s="45"/>
      <c r="K1193" s="27" t="str">
        <f t="shared" si="88"/>
        <v/>
      </c>
      <c r="P1193" s="26" t="str">
        <f t="shared" si="89"/>
        <v/>
      </c>
      <c r="Q1193" s="38" t="s">
        <v>1367</v>
      </c>
      <c r="R1193">
        <v>107.714</v>
      </c>
      <c r="S1193" t="str">
        <f t="shared" si="90"/>
        <v/>
      </c>
      <c r="X1193" s="26" t="str">
        <f t="shared" si="87"/>
        <v/>
      </c>
      <c r="Y1193" s="38"/>
    </row>
    <row r="1194" spans="5:25">
      <c r="E1194" s="45"/>
      <c r="H1194" s="45"/>
      <c r="K1194" s="27" t="str">
        <f t="shared" si="88"/>
        <v/>
      </c>
      <c r="P1194" s="26" t="str">
        <f t="shared" si="89"/>
        <v/>
      </c>
      <c r="Q1194" s="38" t="s">
        <v>1368</v>
      </c>
      <c r="R1194">
        <v>107.714</v>
      </c>
      <c r="S1194" t="str">
        <f t="shared" si="90"/>
        <v/>
      </c>
      <c r="X1194" s="26" t="str">
        <f t="shared" si="87"/>
        <v/>
      </c>
      <c r="Y1194" s="38"/>
    </row>
    <row r="1195" spans="5:25">
      <c r="E1195" s="45"/>
      <c r="H1195" s="45"/>
      <c r="K1195" s="27" t="str">
        <f t="shared" si="88"/>
        <v/>
      </c>
      <c r="P1195" s="26" t="str">
        <f t="shared" si="89"/>
        <v/>
      </c>
      <c r="Q1195" s="38" t="s">
        <v>1369</v>
      </c>
      <c r="R1195">
        <v>107.304</v>
      </c>
      <c r="S1195" t="str">
        <f t="shared" si="90"/>
        <v/>
      </c>
      <c r="X1195" s="26" t="str">
        <f t="shared" si="87"/>
        <v/>
      </c>
      <c r="Y1195" s="38"/>
    </row>
    <row r="1196" spans="5:25">
      <c r="E1196" s="45"/>
      <c r="H1196" s="45"/>
      <c r="K1196" s="27" t="str">
        <f t="shared" si="88"/>
        <v/>
      </c>
      <c r="P1196" s="26" t="str">
        <f t="shared" si="89"/>
        <v/>
      </c>
      <c r="Q1196" s="38" t="s">
        <v>1370</v>
      </c>
      <c r="R1196">
        <v>107.20399999999999</v>
      </c>
      <c r="S1196" t="str">
        <f t="shared" si="90"/>
        <v/>
      </c>
      <c r="X1196" s="26" t="str">
        <f t="shared" si="87"/>
        <v/>
      </c>
      <c r="Y1196" s="38"/>
    </row>
    <row r="1197" spans="5:25">
      <c r="E1197" s="45"/>
      <c r="H1197" s="45"/>
      <c r="K1197" s="27" t="str">
        <f t="shared" si="88"/>
        <v/>
      </c>
      <c r="P1197" s="26" t="str">
        <f t="shared" si="89"/>
        <v/>
      </c>
      <c r="Q1197" s="38" t="s">
        <v>1371</v>
      </c>
      <c r="R1197">
        <v>107.104</v>
      </c>
      <c r="S1197" t="str">
        <f t="shared" si="90"/>
        <v/>
      </c>
      <c r="X1197" s="26" t="str">
        <f t="shared" si="87"/>
        <v/>
      </c>
      <c r="Y1197" s="38"/>
    </row>
    <row r="1198" spans="5:25">
      <c r="E1198" s="45"/>
      <c r="H1198" s="45"/>
      <c r="K1198" s="27" t="str">
        <f t="shared" si="88"/>
        <v/>
      </c>
      <c r="P1198" s="26" t="str">
        <f t="shared" si="89"/>
        <v/>
      </c>
      <c r="Q1198" s="38" t="s">
        <v>1372</v>
      </c>
      <c r="R1198">
        <v>107.304</v>
      </c>
      <c r="S1198" t="str">
        <f t="shared" si="90"/>
        <v/>
      </c>
      <c r="X1198" s="26" t="str">
        <f t="shared" si="87"/>
        <v/>
      </c>
      <c r="Y1198" s="38"/>
    </row>
    <row r="1199" spans="5:25">
      <c r="E1199" s="45"/>
      <c r="H1199" s="45"/>
      <c r="K1199" s="27" t="str">
        <f t="shared" si="88"/>
        <v/>
      </c>
      <c r="P1199" s="26" t="str">
        <f t="shared" si="89"/>
        <v/>
      </c>
      <c r="Q1199" s="38" t="s">
        <v>1373</v>
      </c>
      <c r="R1199">
        <v>107.714</v>
      </c>
      <c r="S1199" t="str">
        <f t="shared" si="90"/>
        <v/>
      </c>
      <c r="X1199" s="26" t="str">
        <f t="shared" si="87"/>
        <v/>
      </c>
      <c r="Y1199" s="38"/>
    </row>
    <row r="1200" spans="5:25">
      <c r="E1200" s="45"/>
      <c r="H1200" s="45"/>
      <c r="K1200" s="27" t="str">
        <f t="shared" si="88"/>
        <v/>
      </c>
      <c r="P1200" s="26" t="str">
        <f t="shared" si="89"/>
        <v/>
      </c>
      <c r="Q1200" s="38" t="s">
        <v>1374</v>
      </c>
      <c r="R1200">
        <v>107.81399999999999</v>
      </c>
      <c r="S1200" t="str">
        <f t="shared" si="90"/>
        <v/>
      </c>
      <c r="X1200" s="26" t="str">
        <f t="shared" si="87"/>
        <v/>
      </c>
      <c r="Y1200" s="38"/>
    </row>
    <row r="1201" spans="5:25">
      <c r="E1201" s="45"/>
      <c r="H1201" s="45"/>
      <c r="K1201" s="27" t="str">
        <f t="shared" si="88"/>
        <v/>
      </c>
      <c r="P1201" s="26" t="str">
        <f t="shared" si="89"/>
        <v/>
      </c>
      <c r="Q1201" s="38" t="s">
        <v>1375</v>
      </c>
      <c r="R1201">
        <v>107.92400000000001</v>
      </c>
      <c r="S1201" t="str">
        <f t="shared" si="90"/>
        <v/>
      </c>
      <c r="X1201" s="26" t="str">
        <f t="shared" si="87"/>
        <v/>
      </c>
      <c r="Y1201" s="38"/>
    </row>
    <row r="1202" spans="5:25">
      <c r="E1202" s="45"/>
      <c r="H1202" s="45"/>
      <c r="K1202" s="27" t="str">
        <f t="shared" si="88"/>
        <v/>
      </c>
      <c r="P1202" s="26" t="str">
        <f t="shared" si="89"/>
        <v/>
      </c>
      <c r="Q1202" s="38" t="s">
        <v>1376</v>
      </c>
      <c r="R1202">
        <v>107.81399999999999</v>
      </c>
      <c r="S1202" t="str">
        <f t="shared" si="90"/>
        <v/>
      </c>
      <c r="X1202" s="26" t="str">
        <f t="shared" si="87"/>
        <v/>
      </c>
      <c r="Y1202" s="38"/>
    </row>
    <row r="1203" spans="5:25">
      <c r="E1203" s="45"/>
      <c r="H1203" s="45"/>
      <c r="K1203" s="27" t="str">
        <f t="shared" si="88"/>
        <v/>
      </c>
      <c r="P1203" s="26" t="str">
        <f t="shared" si="89"/>
        <v/>
      </c>
      <c r="Q1203" s="38" t="s">
        <v>1377</v>
      </c>
      <c r="R1203">
        <v>107.714</v>
      </c>
      <c r="S1203" t="str">
        <f t="shared" si="90"/>
        <v/>
      </c>
      <c r="X1203" s="26" t="str">
        <f t="shared" si="87"/>
        <v/>
      </c>
      <c r="Y1203" s="38"/>
    </row>
    <row r="1204" spans="5:25">
      <c r="E1204" s="45"/>
      <c r="H1204" s="45"/>
      <c r="K1204" s="27" t="str">
        <f t="shared" si="88"/>
        <v/>
      </c>
      <c r="P1204" s="26" t="str">
        <f t="shared" si="89"/>
        <v/>
      </c>
      <c r="Q1204" s="38" t="s">
        <v>1378</v>
      </c>
      <c r="R1204">
        <v>107.414</v>
      </c>
      <c r="S1204" t="str">
        <f t="shared" si="90"/>
        <v/>
      </c>
      <c r="X1204" s="26" t="str">
        <f t="shared" si="87"/>
        <v/>
      </c>
      <c r="Y1204" s="38"/>
    </row>
    <row r="1205" spans="5:25">
      <c r="E1205" s="45"/>
      <c r="H1205" s="45"/>
      <c r="K1205" s="27" t="str">
        <f t="shared" si="88"/>
        <v/>
      </c>
      <c r="P1205" s="26" t="str">
        <f t="shared" si="89"/>
        <v/>
      </c>
      <c r="Q1205" s="38" t="s">
        <v>1379</v>
      </c>
      <c r="R1205">
        <v>106.905</v>
      </c>
      <c r="S1205" t="str">
        <f t="shared" si="90"/>
        <v/>
      </c>
      <c r="X1205" s="26" t="str">
        <f t="shared" si="87"/>
        <v/>
      </c>
      <c r="Y1205" s="38"/>
    </row>
    <row r="1206" spans="5:25">
      <c r="E1206" s="45"/>
      <c r="H1206" s="45"/>
      <c r="K1206" s="27" t="str">
        <f t="shared" si="88"/>
        <v/>
      </c>
      <c r="P1206" s="26" t="str">
        <f t="shared" si="89"/>
        <v/>
      </c>
      <c r="Q1206" s="38" t="s">
        <v>1380</v>
      </c>
      <c r="R1206">
        <v>106.185</v>
      </c>
      <c r="S1206" t="str">
        <f t="shared" si="90"/>
        <v/>
      </c>
      <c r="X1206" s="26" t="str">
        <f t="shared" si="87"/>
        <v/>
      </c>
      <c r="Y1206" s="38"/>
    </row>
    <row r="1207" spans="5:25">
      <c r="E1207" s="45"/>
      <c r="H1207" s="45"/>
      <c r="K1207" s="27" t="str">
        <f t="shared" si="88"/>
        <v/>
      </c>
      <c r="P1207" s="26" t="str">
        <f t="shared" si="89"/>
        <v/>
      </c>
      <c r="Q1207" s="38" t="s">
        <v>1381</v>
      </c>
      <c r="R1207">
        <v>106.185</v>
      </c>
      <c r="S1207" t="str">
        <f t="shared" si="90"/>
        <v/>
      </c>
      <c r="X1207" s="26" t="str">
        <f t="shared" si="87"/>
        <v/>
      </c>
      <c r="Y1207" s="38"/>
    </row>
    <row r="1208" spans="5:25">
      <c r="E1208" s="45"/>
      <c r="H1208" s="45"/>
      <c r="K1208" s="27" t="str">
        <f t="shared" si="88"/>
        <v/>
      </c>
      <c r="P1208" s="26" t="str">
        <f t="shared" si="89"/>
        <v/>
      </c>
      <c r="Q1208" s="38" t="s">
        <v>1382</v>
      </c>
      <c r="R1208">
        <v>106.08499999999999</v>
      </c>
      <c r="S1208" t="str">
        <f t="shared" si="90"/>
        <v/>
      </c>
      <c r="X1208" s="26" t="str">
        <f t="shared" si="87"/>
        <v/>
      </c>
      <c r="Y1208" s="38"/>
    </row>
    <row r="1209" spans="5:25">
      <c r="E1209" s="45"/>
      <c r="H1209" s="45"/>
      <c r="K1209" s="27" t="str">
        <f t="shared" si="88"/>
        <v/>
      </c>
      <c r="P1209" s="26" t="str">
        <f t="shared" si="89"/>
        <v/>
      </c>
      <c r="Q1209" s="38" t="s">
        <v>1383</v>
      </c>
      <c r="R1209">
        <v>105.88500000000001</v>
      </c>
      <c r="S1209" t="str">
        <f t="shared" si="90"/>
        <v/>
      </c>
      <c r="X1209" s="26" t="str">
        <f t="shared" si="87"/>
        <v/>
      </c>
      <c r="Y1209" s="38"/>
    </row>
    <row r="1210" spans="5:25">
      <c r="E1210" s="45"/>
      <c r="H1210" s="45"/>
      <c r="K1210" s="27" t="str">
        <f t="shared" si="88"/>
        <v/>
      </c>
      <c r="P1210" s="26" t="str">
        <f t="shared" si="89"/>
        <v/>
      </c>
      <c r="Q1210" s="38" t="s">
        <v>1384</v>
      </c>
      <c r="R1210">
        <v>105.77500000000001</v>
      </c>
      <c r="S1210" t="str">
        <f t="shared" si="90"/>
        <v/>
      </c>
      <c r="X1210" s="26" t="str">
        <f t="shared" si="87"/>
        <v/>
      </c>
      <c r="Y1210" s="38"/>
    </row>
    <row r="1211" spans="5:25">
      <c r="E1211" s="45"/>
      <c r="H1211" s="45"/>
      <c r="K1211" s="27" t="str">
        <f t="shared" si="88"/>
        <v/>
      </c>
      <c r="P1211" s="26" t="str">
        <f t="shared" si="89"/>
        <v/>
      </c>
      <c r="Q1211" s="38" t="s">
        <v>1385</v>
      </c>
      <c r="R1211">
        <v>105.985</v>
      </c>
      <c r="S1211" t="str">
        <f t="shared" si="90"/>
        <v/>
      </c>
      <c r="X1211" s="26" t="str">
        <f t="shared" si="87"/>
        <v/>
      </c>
      <c r="Y1211" s="38"/>
    </row>
    <row r="1212" spans="5:25">
      <c r="E1212" s="45"/>
      <c r="H1212" s="45"/>
      <c r="K1212" s="27" t="str">
        <f t="shared" si="88"/>
        <v/>
      </c>
      <c r="P1212" s="26" t="str">
        <f t="shared" si="89"/>
        <v/>
      </c>
      <c r="Q1212" s="38" t="s">
        <v>1386</v>
      </c>
      <c r="R1212">
        <v>106.185</v>
      </c>
      <c r="S1212" t="str">
        <f t="shared" si="90"/>
        <v/>
      </c>
      <c r="X1212" s="26" t="str">
        <f t="shared" ref="X1212:X1275" si="91">IF(V1212="","",X1211+V1212-V1211)</f>
        <v/>
      </c>
      <c r="Y1212" s="38"/>
    </row>
    <row r="1213" spans="5:25">
      <c r="E1213" s="45"/>
      <c r="H1213" s="45"/>
      <c r="K1213" s="27" t="str">
        <f t="shared" si="88"/>
        <v/>
      </c>
      <c r="P1213" s="26" t="str">
        <f t="shared" si="89"/>
        <v/>
      </c>
      <c r="Q1213" s="38" t="s">
        <v>1387</v>
      </c>
      <c r="R1213">
        <v>106.495</v>
      </c>
      <c r="S1213" t="str">
        <f t="shared" si="90"/>
        <v/>
      </c>
      <c r="X1213" s="26" t="str">
        <f t="shared" si="91"/>
        <v/>
      </c>
      <c r="Y1213" s="38"/>
    </row>
    <row r="1214" spans="5:25">
      <c r="E1214" s="45"/>
      <c r="H1214" s="45"/>
      <c r="K1214" s="27" t="str">
        <f t="shared" si="88"/>
        <v/>
      </c>
      <c r="P1214" s="26" t="str">
        <f t="shared" si="89"/>
        <v/>
      </c>
      <c r="Q1214" s="38" t="s">
        <v>1388</v>
      </c>
      <c r="R1214">
        <v>106.905</v>
      </c>
      <c r="S1214" t="str">
        <f t="shared" si="90"/>
        <v/>
      </c>
      <c r="X1214" s="26" t="str">
        <f t="shared" si="91"/>
        <v/>
      </c>
      <c r="Y1214" s="38"/>
    </row>
    <row r="1215" spans="5:25">
      <c r="E1215" s="45"/>
      <c r="H1215" s="45"/>
      <c r="K1215" s="27" t="str">
        <f t="shared" si="88"/>
        <v/>
      </c>
      <c r="P1215" s="26" t="str">
        <f t="shared" si="89"/>
        <v/>
      </c>
      <c r="Q1215" s="38" t="s">
        <v>1389</v>
      </c>
      <c r="R1215">
        <v>106.905</v>
      </c>
      <c r="S1215" t="str">
        <f t="shared" si="90"/>
        <v/>
      </c>
      <c r="X1215" s="26" t="str">
        <f t="shared" si="91"/>
        <v/>
      </c>
      <c r="Y1215" s="38"/>
    </row>
    <row r="1216" spans="5:25">
      <c r="E1216" s="45"/>
      <c r="H1216" s="45"/>
      <c r="K1216" s="27" t="str">
        <f t="shared" si="88"/>
        <v/>
      </c>
      <c r="P1216" s="26" t="str">
        <f t="shared" si="89"/>
        <v/>
      </c>
      <c r="Q1216" s="38" t="s">
        <v>1390</v>
      </c>
      <c r="R1216">
        <v>106.905</v>
      </c>
      <c r="S1216" t="str">
        <f t="shared" si="90"/>
        <v/>
      </c>
      <c r="X1216" s="26" t="str">
        <f t="shared" si="91"/>
        <v/>
      </c>
      <c r="Y1216" s="38"/>
    </row>
    <row r="1217" spans="5:25">
      <c r="E1217" s="45"/>
      <c r="H1217" s="45"/>
      <c r="K1217" s="27" t="str">
        <f t="shared" si="88"/>
        <v/>
      </c>
      <c r="P1217" s="26" t="str">
        <f t="shared" si="89"/>
        <v/>
      </c>
      <c r="Q1217" s="38" t="s">
        <v>1391</v>
      </c>
      <c r="R1217">
        <v>106.905</v>
      </c>
      <c r="S1217" t="str">
        <f t="shared" si="90"/>
        <v/>
      </c>
      <c r="X1217" s="26" t="str">
        <f t="shared" si="91"/>
        <v/>
      </c>
      <c r="Y1217" s="38"/>
    </row>
    <row r="1218" spans="5:25">
      <c r="E1218" s="45"/>
      <c r="H1218" s="45"/>
      <c r="K1218" s="27" t="str">
        <f t="shared" si="88"/>
        <v/>
      </c>
      <c r="P1218" s="26" t="str">
        <f t="shared" si="89"/>
        <v/>
      </c>
      <c r="Q1218" s="38" t="s">
        <v>1392</v>
      </c>
      <c r="R1218">
        <v>107.004</v>
      </c>
      <c r="S1218" t="str">
        <f t="shared" si="90"/>
        <v/>
      </c>
      <c r="X1218" s="26" t="str">
        <f t="shared" si="91"/>
        <v/>
      </c>
      <c r="Y1218" s="38"/>
    </row>
    <row r="1219" spans="5:25">
      <c r="E1219" s="45"/>
      <c r="H1219" s="45"/>
      <c r="K1219" s="27" t="str">
        <f t="shared" si="88"/>
        <v/>
      </c>
      <c r="P1219" s="26" t="str">
        <f t="shared" si="89"/>
        <v/>
      </c>
      <c r="Q1219" s="38" t="s">
        <v>1393</v>
      </c>
      <c r="R1219">
        <v>107.104</v>
      </c>
      <c r="S1219" t="str">
        <f t="shared" si="90"/>
        <v/>
      </c>
      <c r="X1219" s="26" t="str">
        <f t="shared" si="91"/>
        <v/>
      </c>
      <c r="Y1219" s="38"/>
    </row>
    <row r="1220" spans="5:25">
      <c r="E1220" s="45"/>
      <c r="H1220" s="45"/>
      <c r="K1220" s="27" t="str">
        <f t="shared" ref="K1220:K1283" si="92">IF(M1220="","",K1219+(M1220-M1219)/24)</f>
        <v/>
      </c>
      <c r="P1220" s="26" t="str">
        <f t="shared" ref="P1220:P1283" si="93">IF(N1220="","",P1219+N1220-N1219)</f>
        <v/>
      </c>
      <c r="Q1220" s="38" t="s">
        <v>1394</v>
      </c>
      <c r="R1220">
        <v>107.104</v>
      </c>
      <c r="S1220" t="str">
        <f t="shared" ref="S1220:S1283" si="94">IF(N1220="","",S1219-N1220+N1219)</f>
        <v/>
      </c>
      <c r="X1220" s="26" t="str">
        <f t="shared" si="91"/>
        <v/>
      </c>
      <c r="Y1220" s="38"/>
    </row>
    <row r="1221" spans="5:25">
      <c r="E1221" s="45"/>
      <c r="H1221" s="45"/>
      <c r="K1221" s="27" t="str">
        <f t="shared" si="92"/>
        <v/>
      </c>
      <c r="P1221" s="26" t="str">
        <f t="shared" si="93"/>
        <v/>
      </c>
      <c r="Q1221" s="38" t="s">
        <v>1395</v>
      </c>
      <c r="R1221">
        <v>106.795</v>
      </c>
      <c r="S1221" t="str">
        <f t="shared" si="94"/>
        <v/>
      </c>
      <c r="X1221" s="26" t="str">
        <f t="shared" si="91"/>
        <v/>
      </c>
      <c r="Y1221" s="38"/>
    </row>
    <row r="1222" spans="5:25">
      <c r="E1222" s="45"/>
      <c r="H1222" s="45"/>
      <c r="K1222" s="27" t="str">
        <f t="shared" si="92"/>
        <v/>
      </c>
      <c r="P1222" s="26" t="str">
        <f t="shared" si="93"/>
        <v/>
      </c>
      <c r="Q1222" s="38" t="s">
        <v>1396</v>
      </c>
      <c r="R1222">
        <v>106.69499999999999</v>
      </c>
      <c r="S1222" t="str">
        <f t="shared" si="94"/>
        <v/>
      </c>
      <c r="X1222" s="26" t="str">
        <f t="shared" si="91"/>
        <v/>
      </c>
      <c r="Y1222" s="38"/>
    </row>
    <row r="1223" spans="5:25">
      <c r="E1223" s="45"/>
      <c r="H1223" s="45"/>
      <c r="K1223" s="27" t="str">
        <f t="shared" si="92"/>
        <v/>
      </c>
      <c r="P1223" s="26" t="str">
        <f t="shared" si="93"/>
        <v/>
      </c>
      <c r="Q1223" s="38" t="s">
        <v>1397</v>
      </c>
      <c r="R1223">
        <v>106.69499999999999</v>
      </c>
      <c r="S1223" t="str">
        <f t="shared" si="94"/>
        <v/>
      </c>
      <c r="X1223" s="26" t="str">
        <f t="shared" si="91"/>
        <v/>
      </c>
      <c r="Y1223" s="38"/>
    </row>
    <row r="1224" spans="5:25">
      <c r="E1224" s="45"/>
      <c r="H1224" s="45"/>
      <c r="K1224" s="27" t="str">
        <f t="shared" si="92"/>
        <v/>
      </c>
      <c r="P1224" s="26" t="str">
        <f t="shared" si="93"/>
        <v/>
      </c>
      <c r="Q1224" s="38" t="s">
        <v>1398</v>
      </c>
      <c r="R1224">
        <v>107.004</v>
      </c>
      <c r="S1224" t="str">
        <f t="shared" si="94"/>
        <v/>
      </c>
      <c r="X1224" s="26" t="str">
        <f t="shared" si="91"/>
        <v/>
      </c>
      <c r="Y1224" s="38"/>
    </row>
    <row r="1225" spans="5:25">
      <c r="E1225" s="45"/>
      <c r="H1225" s="45"/>
      <c r="K1225" s="27" t="str">
        <f t="shared" si="92"/>
        <v/>
      </c>
      <c r="P1225" s="26" t="str">
        <f t="shared" si="93"/>
        <v/>
      </c>
      <c r="Q1225" s="38" t="s">
        <v>1399</v>
      </c>
      <c r="R1225">
        <v>107.004</v>
      </c>
      <c r="S1225" t="str">
        <f t="shared" si="94"/>
        <v/>
      </c>
      <c r="X1225" s="26" t="str">
        <f t="shared" si="91"/>
        <v/>
      </c>
      <c r="Y1225" s="38"/>
    </row>
    <row r="1226" spans="5:25">
      <c r="E1226" s="45"/>
      <c r="H1226" s="45"/>
      <c r="K1226" s="27" t="str">
        <f t="shared" si="92"/>
        <v/>
      </c>
      <c r="P1226" s="26" t="str">
        <f t="shared" si="93"/>
        <v/>
      </c>
      <c r="Q1226" s="38" t="s">
        <v>1400</v>
      </c>
      <c r="R1226">
        <v>107.20399999999999</v>
      </c>
      <c r="S1226" t="str">
        <f t="shared" si="94"/>
        <v/>
      </c>
      <c r="X1226" s="26" t="str">
        <f t="shared" si="91"/>
        <v/>
      </c>
      <c r="Y1226" s="38"/>
    </row>
    <row r="1227" spans="5:25">
      <c r="E1227" s="45"/>
      <c r="H1227" s="45"/>
      <c r="K1227" s="27" t="str">
        <f t="shared" si="92"/>
        <v/>
      </c>
      <c r="P1227" s="26" t="str">
        <f t="shared" si="93"/>
        <v/>
      </c>
      <c r="Q1227" s="38" t="s">
        <v>1401</v>
      </c>
      <c r="R1227">
        <v>107.20399999999999</v>
      </c>
      <c r="S1227" t="str">
        <f t="shared" si="94"/>
        <v/>
      </c>
      <c r="X1227" s="26" t="str">
        <f t="shared" si="91"/>
        <v/>
      </c>
      <c r="Y1227" s="38"/>
    </row>
    <row r="1228" spans="5:25">
      <c r="E1228" s="45"/>
      <c r="H1228" s="45"/>
      <c r="K1228" s="27" t="str">
        <f t="shared" si="92"/>
        <v/>
      </c>
      <c r="P1228" s="26" t="str">
        <f t="shared" si="93"/>
        <v/>
      </c>
      <c r="Q1228" s="38" t="s">
        <v>1402</v>
      </c>
      <c r="R1228">
        <v>107.20399999999999</v>
      </c>
      <c r="S1228" t="str">
        <f t="shared" si="94"/>
        <v/>
      </c>
      <c r="X1228" s="26" t="str">
        <f t="shared" si="91"/>
        <v/>
      </c>
      <c r="Y1228" s="38"/>
    </row>
    <row r="1229" spans="5:25">
      <c r="E1229" s="45"/>
      <c r="H1229" s="45"/>
      <c r="K1229" s="27" t="str">
        <f t="shared" si="92"/>
        <v/>
      </c>
      <c r="P1229" s="26" t="str">
        <f t="shared" si="93"/>
        <v/>
      </c>
      <c r="Q1229" s="38" t="s">
        <v>1403</v>
      </c>
      <c r="R1229">
        <v>107.304</v>
      </c>
      <c r="S1229" t="str">
        <f t="shared" si="94"/>
        <v/>
      </c>
      <c r="X1229" s="26" t="str">
        <f t="shared" si="91"/>
        <v/>
      </c>
      <c r="Y1229" s="38"/>
    </row>
    <row r="1230" spans="5:25">
      <c r="E1230" s="45"/>
      <c r="H1230" s="45"/>
      <c r="K1230" s="27" t="str">
        <f t="shared" si="92"/>
        <v/>
      </c>
      <c r="P1230" s="26" t="str">
        <f t="shared" si="93"/>
        <v/>
      </c>
      <c r="Q1230" s="38" t="s">
        <v>1404</v>
      </c>
      <c r="R1230">
        <v>107.20399999999999</v>
      </c>
      <c r="S1230" t="str">
        <f t="shared" si="94"/>
        <v/>
      </c>
      <c r="X1230" s="26" t="str">
        <f t="shared" si="91"/>
        <v/>
      </c>
      <c r="Y1230" s="38"/>
    </row>
    <row r="1231" spans="5:25">
      <c r="E1231" s="45"/>
      <c r="H1231" s="45"/>
      <c r="K1231" s="27" t="str">
        <f t="shared" si="92"/>
        <v/>
      </c>
      <c r="P1231" s="26" t="str">
        <f t="shared" si="93"/>
        <v/>
      </c>
      <c r="Q1231" s="38" t="s">
        <v>1405</v>
      </c>
      <c r="R1231">
        <v>107.104</v>
      </c>
      <c r="S1231" t="str">
        <f t="shared" si="94"/>
        <v/>
      </c>
      <c r="X1231" s="26" t="str">
        <f t="shared" si="91"/>
        <v/>
      </c>
      <c r="Y1231" s="38"/>
    </row>
    <row r="1232" spans="5:25">
      <c r="E1232" s="45"/>
      <c r="H1232" s="45"/>
      <c r="K1232" s="27" t="str">
        <f t="shared" si="92"/>
        <v/>
      </c>
      <c r="P1232" s="26" t="str">
        <f t="shared" si="93"/>
        <v/>
      </c>
      <c r="Q1232" s="38" t="s">
        <v>1406</v>
      </c>
      <c r="R1232">
        <v>107.514</v>
      </c>
      <c r="S1232" t="str">
        <f t="shared" si="94"/>
        <v/>
      </c>
      <c r="X1232" s="26" t="str">
        <f t="shared" si="91"/>
        <v/>
      </c>
      <c r="Y1232" s="38"/>
    </row>
    <row r="1233" spans="5:25">
      <c r="E1233" s="45"/>
      <c r="H1233" s="45"/>
      <c r="K1233" s="27" t="str">
        <f t="shared" si="92"/>
        <v/>
      </c>
      <c r="P1233" s="26" t="str">
        <f t="shared" si="93"/>
        <v/>
      </c>
      <c r="Q1233" s="38" t="s">
        <v>1407</v>
      </c>
      <c r="R1233">
        <v>107.81399999999999</v>
      </c>
      <c r="S1233" t="str">
        <f t="shared" si="94"/>
        <v/>
      </c>
      <c r="X1233" s="26" t="str">
        <f t="shared" si="91"/>
        <v/>
      </c>
      <c r="Y1233" s="38"/>
    </row>
    <row r="1234" spans="5:25">
      <c r="E1234" s="45"/>
      <c r="H1234" s="45"/>
      <c r="K1234" s="27" t="str">
        <f t="shared" si="92"/>
        <v/>
      </c>
      <c r="P1234" s="26" t="str">
        <f t="shared" si="93"/>
        <v/>
      </c>
      <c r="Q1234" s="38" t="s">
        <v>1408</v>
      </c>
      <c r="R1234">
        <v>108.024</v>
      </c>
      <c r="S1234" t="str">
        <f t="shared" si="94"/>
        <v/>
      </c>
      <c r="X1234" s="26" t="str">
        <f t="shared" si="91"/>
        <v/>
      </c>
      <c r="Y1234" s="38"/>
    </row>
    <row r="1235" spans="5:25">
      <c r="E1235" s="45"/>
      <c r="H1235" s="45"/>
      <c r="K1235" s="27" t="str">
        <f t="shared" si="92"/>
        <v/>
      </c>
      <c r="P1235" s="26" t="str">
        <f t="shared" si="93"/>
        <v/>
      </c>
      <c r="Q1235" s="38" t="s">
        <v>1409</v>
      </c>
      <c r="R1235">
        <v>108.124</v>
      </c>
      <c r="S1235" t="str">
        <f t="shared" si="94"/>
        <v/>
      </c>
      <c r="X1235" s="26" t="str">
        <f t="shared" si="91"/>
        <v/>
      </c>
      <c r="Y1235" s="38"/>
    </row>
    <row r="1236" spans="5:25">
      <c r="E1236" s="45"/>
      <c r="H1236" s="45"/>
      <c r="K1236" s="27" t="str">
        <f t="shared" si="92"/>
        <v/>
      </c>
      <c r="P1236" s="26" t="str">
        <f t="shared" si="93"/>
        <v/>
      </c>
      <c r="Q1236" s="38" t="s">
        <v>1410</v>
      </c>
      <c r="R1236">
        <v>107.92400000000001</v>
      </c>
      <c r="S1236" t="str">
        <f t="shared" si="94"/>
        <v/>
      </c>
      <c r="X1236" s="26" t="str">
        <f t="shared" si="91"/>
        <v/>
      </c>
      <c r="Y1236" s="38"/>
    </row>
    <row r="1237" spans="5:25">
      <c r="E1237" s="45"/>
      <c r="H1237" s="45"/>
      <c r="K1237" s="27" t="str">
        <f t="shared" si="92"/>
        <v/>
      </c>
      <c r="P1237" s="26" t="str">
        <f t="shared" si="93"/>
        <v/>
      </c>
      <c r="Q1237" s="38" t="s">
        <v>1411</v>
      </c>
      <c r="R1237">
        <v>107.414</v>
      </c>
      <c r="S1237" t="str">
        <f t="shared" si="94"/>
        <v/>
      </c>
      <c r="X1237" s="26" t="str">
        <f t="shared" si="91"/>
        <v/>
      </c>
      <c r="Y1237" s="38"/>
    </row>
    <row r="1238" spans="5:25">
      <c r="E1238" s="45"/>
      <c r="H1238" s="45"/>
      <c r="K1238" s="27" t="str">
        <f t="shared" si="92"/>
        <v/>
      </c>
      <c r="P1238" s="26" t="str">
        <f t="shared" si="93"/>
        <v/>
      </c>
      <c r="Q1238" s="38" t="s">
        <v>1412</v>
      </c>
      <c r="R1238">
        <v>107.20399999999999</v>
      </c>
      <c r="S1238" t="str">
        <f t="shared" si="94"/>
        <v/>
      </c>
      <c r="X1238" s="26" t="str">
        <f t="shared" si="91"/>
        <v/>
      </c>
      <c r="Y1238" s="38"/>
    </row>
    <row r="1239" spans="5:25">
      <c r="E1239" s="45"/>
      <c r="H1239" s="45"/>
      <c r="K1239" s="27" t="str">
        <f t="shared" si="92"/>
        <v/>
      </c>
      <c r="P1239" s="26" t="str">
        <f t="shared" si="93"/>
        <v/>
      </c>
      <c r="Q1239" s="38" t="s">
        <v>1413</v>
      </c>
      <c r="R1239">
        <v>107.104</v>
      </c>
      <c r="S1239" t="str">
        <f t="shared" si="94"/>
        <v/>
      </c>
      <c r="X1239" s="26" t="str">
        <f t="shared" si="91"/>
        <v/>
      </c>
      <c r="Y1239" s="38"/>
    </row>
    <row r="1240" spans="5:25">
      <c r="E1240" s="45"/>
      <c r="H1240" s="45"/>
      <c r="K1240" s="27" t="str">
        <f t="shared" si="92"/>
        <v/>
      </c>
      <c r="P1240" s="26" t="str">
        <f t="shared" si="93"/>
        <v/>
      </c>
      <c r="Q1240" s="38" t="s">
        <v>1414</v>
      </c>
      <c r="R1240">
        <v>107.104</v>
      </c>
      <c r="S1240" t="str">
        <f t="shared" si="94"/>
        <v/>
      </c>
      <c r="X1240" s="26" t="str">
        <f t="shared" si="91"/>
        <v/>
      </c>
      <c r="Y1240" s="38"/>
    </row>
    <row r="1241" spans="5:25">
      <c r="E1241" s="45"/>
      <c r="H1241" s="45"/>
      <c r="K1241" s="27" t="str">
        <f t="shared" si="92"/>
        <v/>
      </c>
      <c r="P1241" s="26" t="str">
        <f t="shared" si="93"/>
        <v/>
      </c>
      <c r="Q1241" s="38" t="s">
        <v>1415</v>
      </c>
      <c r="R1241">
        <v>107.004</v>
      </c>
      <c r="S1241" t="str">
        <f t="shared" si="94"/>
        <v/>
      </c>
      <c r="X1241" s="26" t="str">
        <f t="shared" si="91"/>
        <v/>
      </c>
      <c r="Y1241" s="38"/>
    </row>
    <row r="1242" spans="5:25">
      <c r="E1242" s="45"/>
      <c r="H1242" s="45"/>
      <c r="K1242" s="27" t="str">
        <f t="shared" si="92"/>
        <v/>
      </c>
      <c r="P1242" s="26" t="str">
        <f t="shared" si="93"/>
        <v/>
      </c>
      <c r="Q1242" s="38" t="s">
        <v>1416</v>
      </c>
      <c r="R1242">
        <v>107.104</v>
      </c>
      <c r="S1242" t="str">
        <f t="shared" si="94"/>
        <v/>
      </c>
      <c r="X1242" s="26" t="str">
        <f t="shared" si="91"/>
        <v/>
      </c>
      <c r="Y1242" s="38"/>
    </row>
    <row r="1243" spans="5:25">
      <c r="E1243" s="45"/>
      <c r="H1243" s="45"/>
      <c r="K1243" s="27" t="str">
        <f t="shared" si="92"/>
        <v/>
      </c>
      <c r="P1243" s="26" t="str">
        <f t="shared" si="93"/>
        <v/>
      </c>
      <c r="Q1243" s="38" t="s">
        <v>1417</v>
      </c>
      <c r="R1243">
        <v>106.795</v>
      </c>
      <c r="S1243" t="str">
        <f t="shared" si="94"/>
        <v/>
      </c>
      <c r="X1243" s="26" t="str">
        <f t="shared" si="91"/>
        <v/>
      </c>
      <c r="Y1243" s="38"/>
    </row>
    <row r="1244" spans="5:25">
      <c r="E1244" s="45"/>
      <c r="H1244" s="45"/>
      <c r="K1244" s="27" t="str">
        <f t="shared" si="92"/>
        <v/>
      </c>
      <c r="P1244" s="26" t="str">
        <f t="shared" si="93"/>
        <v/>
      </c>
      <c r="Q1244" s="38" t="s">
        <v>1418</v>
      </c>
      <c r="R1244">
        <v>106.395</v>
      </c>
      <c r="S1244" t="str">
        <f t="shared" si="94"/>
        <v/>
      </c>
      <c r="X1244" s="26" t="str">
        <f t="shared" si="91"/>
        <v/>
      </c>
      <c r="Y1244" s="38"/>
    </row>
    <row r="1245" spans="5:25">
      <c r="E1245" s="45"/>
      <c r="H1245" s="45"/>
      <c r="K1245" s="27" t="str">
        <f t="shared" si="92"/>
        <v/>
      </c>
      <c r="P1245" s="26" t="str">
        <f t="shared" si="93"/>
        <v/>
      </c>
      <c r="Q1245" s="38" t="s">
        <v>1419</v>
      </c>
      <c r="R1245">
        <v>106.185</v>
      </c>
      <c r="S1245" t="str">
        <f t="shared" si="94"/>
        <v/>
      </c>
      <c r="X1245" s="26" t="str">
        <f t="shared" si="91"/>
        <v/>
      </c>
      <c r="Y1245" s="38"/>
    </row>
    <row r="1246" spans="5:25">
      <c r="E1246" s="45"/>
      <c r="H1246" s="45"/>
      <c r="K1246" s="27" t="str">
        <f t="shared" si="92"/>
        <v/>
      </c>
      <c r="P1246" s="26" t="str">
        <f t="shared" si="93"/>
        <v/>
      </c>
      <c r="Q1246" s="38" t="s">
        <v>1420</v>
      </c>
      <c r="R1246">
        <v>105.985</v>
      </c>
      <c r="S1246" t="str">
        <f t="shared" si="94"/>
        <v/>
      </c>
      <c r="X1246" s="26" t="str">
        <f t="shared" si="91"/>
        <v/>
      </c>
      <c r="Y1246" s="38"/>
    </row>
    <row r="1247" spans="5:25">
      <c r="E1247" s="45"/>
      <c r="H1247" s="45"/>
      <c r="K1247" s="27" t="str">
        <f t="shared" si="92"/>
        <v/>
      </c>
      <c r="P1247" s="26" t="str">
        <f t="shared" si="93"/>
        <v/>
      </c>
      <c r="Q1247" s="38" t="s">
        <v>1421</v>
      </c>
      <c r="R1247">
        <v>105.77500000000001</v>
      </c>
      <c r="S1247" t="str">
        <f t="shared" si="94"/>
        <v/>
      </c>
      <c r="X1247" s="26" t="str">
        <f t="shared" si="91"/>
        <v/>
      </c>
      <c r="Y1247" s="38"/>
    </row>
    <row r="1248" spans="5:25">
      <c r="E1248" s="45"/>
      <c r="H1248" s="45"/>
      <c r="K1248" s="27" t="str">
        <f t="shared" si="92"/>
        <v/>
      </c>
      <c r="P1248" s="26" t="str">
        <f t="shared" si="93"/>
        <v/>
      </c>
      <c r="Q1248" s="38" t="s">
        <v>1422</v>
      </c>
      <c r="R1248">
        <v>105.376</v>
      </c>
      <c r="S1248" t="str">
        <f t="shared" si="94"/>
        <v/>
      </c>
      <c r="X1248" s="26" t="str">
        <f t="shared" si="91"/>
        <v/>
      </c>
      <c r="Y1248" s="38"/>
    </row>
    <row r="1249" spans="5:25">
      <c r="E1249" s="45"/>
      <c r="H1249" s="45"/>
      <c r="K1249" s="27" t="str">
        <f t="shared" si="92"/>
        <v/>
      </c>
      <c r="P1249" s="26" t="str">
        <f t="shared" si="93"/>
        <v/>
      </c>
      <c r="Q1249" s="38" t="s">
        <v>1423</v>
      </c>
      <c r="R1249">
        <v>105.376</v>
      </c>
      <c r="S1249" t="str">
        <f t="shared" si="94"/>
        <v/>
      </c>
      <c r="X1249" s="26" t="str">
        <f t="shared" si="91"/>
        <v/>
      </c>
      <c r="Y1249" s="38"/>
    </row>
    <row r="1250" spans="5:25">
      <c r="E1250" s="45"/>
      <c r="H1250" s="45"/>
      <c r="K1250" s="27" t="str">
        <f t="shared" si="92"/>
        <v/>
      </c>
      <c r="P1250" s="26" t="str">
        <f t="shared" si="93"/>
        <v/>
      </c>
      <c r="Q1250" s="38" t="s">
        <v>1424</v>
      </c>
      <c r="R1250">
        <v>105.376</v>
      </c>
      <c r="S1250" t="str">
        <f t="shared" si="94"/>
        <v/>
      </c>
      <c r="X1250" s="26" t="str">
        <f t="shared" si="91"/>
        <v/>
      </c>
      <c r="Y1250" s="38"/>
    </row>
    <row r="1251" spans="5:25">
      <c r="E1251" s="45"/>
      <c r="H1251" s="45"/>
      <c r="K1251" s="27" t="str">
        <f t="shared" si="92"/>
        <v/>
      </c>
      <c r="P1251" s="26" t="str">
        <f t="shared" si="93"/>
        <v/>
      </c>
      <c r="Q1251" s="38" t="s">
        <v>1425</v>
      </c>
      <c r="R1251">
        <v>106.285</v>
      </c>
      <c r="S1251" t="str">
        <f t="shared" si="94"/>
        <v/>
      </c>
      <c r="X1251" s="26" t="str">
        <f t="shared" si="91"/>
        <v/>
      </c>
      <c r="Y1251" s="38"/>
    </row>
    <row r="1252" spans="5:25">
      <c r="E1252" s="45"/>
      <c r="H1252" s="45"/>
      <c r="K1252" s="27" t="str">
        <f t="shared" si="92"/>
        <v/>
      </c>
      <c r="P1252" s="26" t="str">
        <f t="shared" si="93"/>
        <v/>
      </c>
      <c r="Q1252" s="38" t="s">
        <v>1426</v>
      </c>
      <c r="R1252">
        <v>106.595</v>
      </c>
      <c r="S1252" t="str">
        <f t="shared" si="94"/>
        <v/>
      </c>
      <c r="X1252" s="26" t="str">
        <f t="shared" si="91"/>
        <v/>
      </c>
      <c r="Y1252" s="38"/>
    </row>
    <row r="1253" spans="5:25">
      <c r="E1253" s="45"/>
      <c r="H1253" s="45"/>
      <c r="K1253" s="27" t="str">
        <f t="shared" si="92"/>
        <v/>
      </c>
      <c r="P1253" s="26" t="str">
        <f t="shared" si="93"/>
        <v/>
      </c>
      <c r="Q1253" s="38" t="s">
        <v>1427</v>
      </c>
      <c r="R1253">
        <v>106.795</v>
      </c>
      <c r="S1253" t="str">
        <f t="shared" si="94"/>
        <v/>
      </c>
      <c r="X1253" s="26" t="str">
        <f t="shared" si="91"/>
        <v/>
      </c>
      <c r="Y1253" s="38"/>
    </row>
    <row r="1254" spans="5:25">
      <c r="E1254" s="45"/>
      <c r="H1254" s="45"/>
      <c r="K1254" s="27" t="str">
        <f t="shared" si="92"/>
        <v/>
      </c>
      <c r="P1254" s="26" t="str">
        <f t="shared" si="93"/>
        <v/>
      </c>
      <c r="Q1254" s="38" t="s">
        <v>1428</v>
      </c>
      <c r="R1254">
        <v>106.795</v>
      </c>
      <c r="S1254" t="str">
        <f t="shared" si="94"/>
        <v/>
      </c>
      <c r="X1254" s="26" t="str">
        <f t="shared" si="91"/>
        <v/>
      </c>
      <c r="Y1254" s="38"/>
    </row>
    <row r="1255" spans="5:25">
      <c r="E1255" s="45"/>
      <c r="H1255" s="45"/>
      <c r="K1255" s="27" t="str">
        <f t="shared" si="92"/>
        <v/>
      </c>
      <c r="P1255" s="26" t="str">
        <f t="shared" si="93"/>
        <v/>
      </c>
      <c r="Q1255" s="38" t="s">
        <v>1429</v>
      </c>
      <c r="R1255">
        <v>106.69499999999999</v>
      </c>
      <c r="S1255" t="str">
        <f t="shared" si="94"/>
        <v/>
      </c>
      <c r="X1255" s="26" t="str">
        <f t="shared" si="91"/>
        <v/>
      </c>
      <c r="Y1255" s="38"/>
    </row>
    <row r="1256" spans="5:25">
      <c r="E1256" s="45"/>
      <c r="H1256" s="45"/>
      <c r="K1256" s="27" t="str">
        <f t="shared" si="92"/>
        <v/>
      </c>
      <c r="P1256" s="26" t="str">
        <f t="shared" si="93"/>
        <v/>
      </c>
      <c r="Q1256" s="38" t="s">
        <v>1430</v>
      </c>
      <c r="R1256">
        <v>106.395</v>
      </c>
      <c r="S1256" t="str">
        <f t="shared" si="94"/>
        <v/>
      </c>
      <c r="X1256" s="26" t="str">
        <f t="shared" si="91"/>
        <v/>
      </c>
      <c r="Y1256" s="38"/>
    </row>
    <row r="1257" spans="5:25">
      <c r="E1257" s="45"/>
      <c r="H1257" s="45"/>
      <c r="K1257" s="27" t="str">
        <f t="shared" si="92"/>
        <v/>
      </c>
      <c r="P1257" s="26" t="str">
        <f t="shared" si="93"/>
        <v/>
      </c>
      <c r="Q1257" s="38" t="s">
        <v>1431</v>
      </c>
      <c r="R1257">
        <v>106.395</v>
      </c>
      <c r="S1257" t="str">
        <f t="shared" si="94"/>
        <v/>
      </c>
      <c r="X1257" s="26" t="str">
        <f t="shared" si="91"/>
        <v/>
      </c>
      <c r="Y1257" s="38"/>
    </row>
    <row r="1258" spans="5:25">
      <c r="E1258" s="45"/>
      <c r="H1258" s="45"/>
      <c r="K1258" s="27" t="str">
        <f t="shared" si="92"/>
        <v/>
      </c>
      <c r="P1258" s="26" t="str">
        <f t="shared" si="93"/>
        <v/>
      </c>
      <c r="Q1258" s="38" t="s">
        <v>1432</v>
      </c>
      <c r="R1258">
        <v>106.395</v>
      </c>
      <c r="S1258" t="str">
        <f t="shared" si="94"/>
        <v/>
      </c>
      <c r="X1258" s="26" t="str">
        <f t="shared" si="91"/>
        <v/>
      </c>
      <c r="Y1258" s="38"/>
    </row>
    <row r="1259" spans="5:25">
      <c r="E1259" s="45"/>
      <c r="H1259" s="45"/>
      <c r="K1259" s="27" t="str">
        <f t="shared" si="92"/>
        <v/>
      </c>
      <c r="P1259" s="26" t="str">
        <f t="shared" si="93"/>
        <v/>
      </c>
      <c r="Q1259" s="38" t="s">
        <v>1433</v>
      </c>
      <c r="R1259">
        <v>106.495</v>
      </c>
      <c r="S1259" t="str">
        <f t="shared" si="94"/>
        <v/>
      </c>
      <c r="X1259" s="26" t="str">
        <f t="shared" si="91"/>
        <v/>
      </c>
      <c r="Y1259" s="38"/>
    </row>
    <row r="1260" spans="5:25">
      <c r="E1260" s="45"/>
      <c r="H1260" s="45"/>
      <c r="K1260" s="27" t="str">
        <f t="shared" si="92"/>
        <v/>
      </c>
      <c r="P1260" s="26" t="str">
        <f t="shared" si="93"/>
        <v/>
      </c>
      <c r="Q1260" s="38" t="s">
        <v>1434</v>
      </c>
      <c r="R1260">
        <v>106.795</v>
      </c>
      <c r="S1260" t="str">
        <f t="shared" si="94"/>
        <v/>
      </c>
      <c r="X1260" s="26" t="str">
        <f t="shared" si="91"/>
        <v/>
      </c>
      <c r="Y1260" s="38"/>
    </row>
    <row r="1261" spans="5:25">
      <c r="E1261" s="45"/>
      <c r="H1261" s="45"/>
      <c r="K1261" s="27" t="str">
        <f t="shared" si="92"/>
        <v/>
      </c>
      <c r="P1261" s="26" t="str">
        <f t="shared" si="93"/>
        <v/>
      </c>
      <c r="Q1261" s="38" t="s">
        <v>1435</v>
      </c>
      <c r="R1261">
        <v>107.414</v>
      </c>
      <c r="S1261" t="str">
        <f t="shared" si="94"/>
        <v/>
      </c>
      <c r="X1261" s="26" t="str">
        <f t="shared" si="91"/>
        <v/>
      </c>
      <c r="Y1261" s="38"/>
    </row>
    <row r="1262" spans="5:25">
      <c r="E1262" s="45"/>
      <c r="H1262" s="45"/>
      <c r="K1262" s="27" t="str">
        <f t="shared" si="92"/>
        <v/>
      </c>
      <c r="P1262" s="26" t="str">
        <f t="shared" si="93"/>
        <v/>
      </c>
      <c r="Q1262" s="38" t="s">
        <v>1436</v>
      </c>
      <c r="R1262">
        <v>107.514</v>
      </c>
      <c r="S1262" t="str">
        <f t="shared" si="94"/>
        <v/>
      </c>
      <c r="X1262" s="26" t="str">
        <f t="shared" si="91"/>
        <v/>
      </c>
      <c r="Y1262" s="38"/>
    </row>
    <row r="1263" spans="5:25">
      <c r="E1263" s="45"/>
      <c r="H1263" s="45"/>
      <c r="K1263" s="27" t="str">
        <f t="shared" si="92"/>
        <v/>
      </c>
      <c r="P1263" s="26" t="str">
        <f t="shared" si="93"/>
        <v/>
      </c>
      <c r="Q1263" s="38" t="s">
        <v>1437</v>
      </c>
      <c r="R1263">
        <v>107.304</v>
      </c>
      <c r="S1263" t="str">
        <f t="shared" si="94"/>
        <v/>
      </c>
      <c r="X1263" s="26" t="str">
        <f t="shared" si="91"/>
        <v/>
      </c>
      <c r="Y1263" s="38"/>
    </row>
    <row r="1264" spans="5:25">
      <c r="E1264" s="45"/>
      <c r="H1264" s="45"/>
      <c r="K1264" s="27" t="str">
        <f t="shared" si="92"/>
        <v/>
      </c>
      <c r="P1264" s="26" t="str">
        <f t="shared" si="93"/>
        <v/>
      </c>
      <c r="Q1264" s="38" t="s">
        <v>1438</v>
      </c>
      <c r="R1264">
        <v>107.104</v>
      </c>
      <c r="S1264" t="str">
        <f t="shared" si="94"/>
        <v/>
      </c>
      <c r="X1264" s="26" t="str">
        <f t="shared" si="91"/>
        <v/>
      </c>
      <c r="Y1264" s="38"/>
    </row>
    <row r="1265" spans="5:25">
      <c r="E1265" s="45"/>
      <c r="H1265" s="45"/>
      <c r="K1265" s="27" t="str">
        <f t="shared" si="92"/>
        <v/>
      </c>
      <c r="P1265" s="26" t="str">
        <f t="shared" si="93"/>
        <v/>
      </c>
      <c r="Q1265" s="38" t="s">
        <v>1439</v>
      </c>
      <c r="R1265">
        <v>107.104</v>
      </c>
      <c r="S1265" t="str">
        <f t="shared" si="94"/>
        <v/>
      </c>
      <c r="X1265" s="26" t="str">
        <f t="shared" si="91"/>
        <v/>
      </c>
      <c r="Y1265" s="38"/>
    </row>
    <row r="1266" spans="5:25">
      <c r="E1266" s="45"/>
      <c r="H1266" s="45"/>
      <c r="K1266" s="27" t="str">
        <f t="shared" si="92"/>
        <v/>
      </c>
      <c r="P1266" s="26" t="str">
        <f t="shared" si="93"/>
        <v/>
      </c>
      <c r="Q1266" s="38" t="s">
        <v>1440</v>
      </c>
      <c r="R1266">
        <v>107.414</v>
      </c>
      <c r="S1266" t="str">
        <f t="shared" si="94"/>
        <v/>
      </c>
      <c r="X1266" s="26" t="str">
        <f t="shared" si="91"/>
        <v/>
      </c>
      <c r="Y1266" s="38"/>
    </row>
    <row r="1267" spans="5:25">
      <c r="E1267" s="45"/>
      <c r="H1267" s="45"/>
      <c r="K1267" s="27" t="str">
        <f t="shared" si="92"/>
        <v/>
      </c>
      <c r="P1267" s="26" t="str">
        <f t="shared" si="93"/>
        <v/>
      </c>
      <c r="Q1267" s="38" t="s">
        <v>1441</v>
      </c>
      <c r="R1267">
        <v>107.514</v>
      </c>
      <c r="S1267" t="str">
        <f t="shared" si="94"/>
        <v/>
      </c>
      <c r="X1267" s="26" t="str">
        <f t="shared" si="91"/>
        <v/>
      </c>
      <c r="Y1267" s="38"/>
    </row>
    <row r="1268" spans="5:25">
      <c r="E1268" s="45"/>
      <c r="H1268" s="45"/>
      <c r="K1268" s="27" t="str">
        <f t="shared" si="92"/>
        <v/>
      </c>
      <c r="P1268" s="26" t="str">
        <f t="shared" si="93"/>
        <v/>
      </c>
      <c r="Q1268" s="38" t="s">
        <v>1442</v>
      </c>
      <c r="R1268">
        <v>107.614</v>
      </c>
      <c r="S1268" t="str">
        <f t="shared" si="94"/>
        <v/>
      </c>
      <c r="X1268" s="26" t="str">
        <f t="shared" si="91"/>
        <v/>
      </c>
      <c r="Y1268" s="38"/>
    </row>
    <row r="1269" spans="5:25">
      <c r="E1269" s="45"/>
      <c r="H1269" s="45"/>
      <c r="K1269" s="27" t="str">
        <f t="shared" si="92"/>
        <v/>
      </c>
      <c r="P1269" s="26" t="str">
        <f t="shared" si="93"/>
        <v/>
      </c>
      <c r="Q1269" s="38" t="s">
        <v>1443</v>
      </c>
      <c r="R1269">
        <v>107.304</v>
      </c>
      <c r="S1269" t="str">
        <f t="shared" si="94"/>
        <v/>
      </c>
      <c r="X1269" s="26" t="str">
        <f t="shared" si="91"/>
        <v/>
      </c>
      <c r="Y1269" s="38"/>
    </row>
    <row r="1270" spans="5:25">
      <c r="E1270" s="45"/>
      <c r="H1270" s="45"/>
      <c r="K1270" s="27" t="str">
        <f t="shared" si="92"/>
        <v/>
      </c>
      <c r="P1270" s="26" t="str">
        <f t="shared" si="93"/>
        <v/>
      </c>
      <c r="Q1270" s="38" t="s">
        <v>1444</v>
      </c>
      <c r="R1270">
        <v>107.20399999999999</v>
      </c>
      <c r="S1270" t="str">
        <f t="shared" si="94"/>
        <v/>
      </c>
      <c r="X1270" s="26" t="str">
        <f t="shared" si="91"/>
        <v/>
      </c>
      <c r="Y1270" s="38"/>
    </row>
    <row r="1271" spans="5:25">
      <c r="E1271" s="45"/>
      <c r="H1271" s="45"/>
      <c r="K1271" s="27" t="str">
        <f t="shared" si="92"/>
        <v/>
      </c>
      <c r="P1271" s="26" t="str">
        <f t="shared" si="93"/>
        <v/>
      </c>
      <c r="Q1271" s="38" t="s">
        <v>1445</v>
      </c>
      <c r="R1271">
        <v>107.004</v>
      </c>
      <c r="S1271" t="str">
        <f t="shared" si="94"/>
        <v/>
      </c>
      <c r="X1271" s="26" t="str">
        <f t="shared" si="91"/>
        <v/>
      </c>
      <c r="Y1271" s="38"/>
    </row>
    <row r="1272" spans="5:25">
      <c r="E1272" s="45"/>
      <c r="H1272" s="45"/>
      <c r="K1272" s="27" t="str">
        <f t="shared" si="92"/>
        <v/>
      </c>
      <c r="P1272" s="26" t="str">
        <f t="shared" si="93"/>
        <v/>
      </c>
      <c r="Q1272" s="38" t="s">
        <v>1446</v>
      </c>
      <c r="R1272">
        <v>107.20399999999999</v>
      </c>
      <c r="S1272" t="str">
        <f t="shared" si="94"/>
        <v/>
      </c>
      <c r="X1272" s="26" t="str">
        <f t="shared" si="91"/>
        <v/>
      </c>
      <c r="Y1272" s="38"/>
    </row>
    <row r="1273" spans="5:25">
      <c r="E1273" s="45"/>
      <c r="H1273" s="45"/>
      <c r="K1273" s="27" t="str">
        <f t="shared" si="92"/>
        <v/>
      </c>
      <c r="P1273" s="26" t="str">
        <f t="shared" si="93"/>
        <v/>
      </c>
      <c r="Q1273" s="38" t="s">
        <v>1447</v>
      </c>
      <c r="R1273">
        <v>107.20399999999999</v>
      </c>
      <c r="S1273" t="str">
        <f t="shared" si="94"/>
        <v/>
      </c>
      <c r="X1273" s="26" t="str">
        <f t="shared" si="91"/>
        <v/>
      </c>
      <c r="Y1273" s="38"/>
    </row>
    <row r="1274" spans="5:25">
      <c r="E1274" s="45"/>
      <c r="H1274" s="45"/>
      <c r="K1274" s="27" t="str">
        <f t="shared" si="92"/>
        <v/>
      </c>
      <c r="P1274" s="26" t="str">
        <f t="shared" si="93"/>
        <v/>
      </c>
      <c r="Q1274" s="38" t="s">
        <v>1448</v>
      </c>
      <c r="R1274">
        <v>107.514</v>
      </c>
      <c r="S1274" t="str">
        <f t="shared" si="94"/>
        <v/>
      </c>
      <c r="X1274" s="26" t="str">
        <f t="shared" si="91"/>
        <v/>
      </c>
      <c r="Y1274" s="38"/>
    </row>
    <row r="1275" spans="5:25">
      <c r="E1275" s="45"/>
      <c r="H1275" s="45"/>
      <c r="K1275" s="27" t="str">
        <f t="shared" si="92"/>
        <v/>
      </c>
      <c r="P1275" s="26" t="str">
        <f t="shared" si="93"/>
        <v/>
      </c>
      <c r="Q1275" s="38" t="s">
        <v>1449</v>
      </c>
      <c r="R1275">
        <v>107.614</v>
      </c>
      <c r="S1275" t="str">
        <f t="shared" si="94"/>
        <v/>
      </c>
      <c r="X1275" s="26" t="str">
        <f t="shared" si="91"/>
        <v/>
      </c>
      <c r="Y1275" s="38"/>
    </row>
    <row r="1276" spans="5:25">
      <c r="E1276" s="45"/>
      <c r="H1276" s="45"/>
      <c r="K1276" s="27" t="str">
        <f t="shared" si="92"/>
        <v/>
      </c>
      <c r="P1276" s="26" t="str">
        <f t="shared" si="93"/>
        <v/>
      </c>
      <c r="Q1276" s="38" t="s">
        <v>1450</v>
      </c>
      <c r="R1276">
        <v>107.414</v>
      </c>
      <c r="S1276" t="str">
        <f t="shared" si="94"/>
        <v/>
      </c>
      <c r="X1276" s="26" t="str">
        <f t="shared" ref="X1276:X1339" si="95">IF(V1276="","",X1275+V1276-V1275)</f>
        <v/>
      </c>
      <c r="Y1276" s="38"/>
    </row>
    <row r="1277" spans="5:25">
      <c r="E1277" s="45"/>
      <c r="H1277" s="45"/>
      <c r="K1277" s="27" t="str">
        <f t="shared" si="92"/>
        <v/>
      </c>
      <c r="P1277" s="26" t="str">
        <f t="shared" si="93"/>
        <v/>
      </c>
      <c r="Q1277" s="38" t="s">
        <v>1451</v>
      </c>
      <c r="R1277">
        <v>107.304</v>
      </c>
      <c r="S1277" t="str">
        <f t="shared" si="94"/>
        <v/>
      </c>
      <c r="X1277" s="26" t="str">
        <f t="shared" si="95"/>
        <v/>
      </c>
      <c r="Y1277" s="38"/>
    </row>
    <row r="1278" spans="5:25">
      <c r="E1278" s="45"/>
      <c r="H1278" s="45"/>
      <c r="K1278" s="27" t="str">
        <f t="shared" si="92"/>
        <v/>
      </c>
      <c r="P1278" s="26" t="str">
        <f t="shared" si="93"/>
        <v/>
      </c>
      <c r="Q1278" s="38" t="s">
        <v>1452</v>
      </c>
      <c r="R1278">
        <v>107.004</v>
      </c>
      <c r="S1278" t="str">
        <f t="shared" si="94"/>
        <v/>
      </c>
      <c r="X1278" s="26" t="str">
        <f t="shared" si="95"/>
        <v/>
      </c>
      <c r="Y1278" s="38"/>
    </row>
    <row r="1279" spans="5:25">
      <c r="E1279" s="45"/>
      <c r="H1279" s="45"/>
      <c r="K1279" s="27" t="str">
        <f t="shared" si="92"/>
        <v/>
      </c>
      <c r="P1279" s="26" t="str">
        <f t="shared" si="93"/>
        <v/>
      </c>
      <c r="Q1279" s="38" t="s">
        <v>1453</v>
      </c>
      <c r="R1279">
        <v>106.905</v>
      </c>
      <c r="S1279" t="str">
        <f t="shared" si="94"/>
        <v/>
      </c>
      <c r="X1279" s="26" t="str">
        <f t="shared" si="95"/>
        <v/>
      </c>
      <c r="Y1279" s="38"/>
    </row>
    <row r="1280" spans="5:25">
      <c r="E1280" s="45"/>
      <c r="H1280" s="45"/>
      <c r="K1280" s="27" t="str">
        <f t="shared" si="92"/>
        <v/>
      </c>
      <c r="P1280" s="26" t="str">
        <f t="shared" si="93"/>
        <v/>
      </c>
      <c r="Q1280" s="38" t="s">
        <v>1454</v>
      </c>
      <c r="R1280">
        <v>106.905</v>
      </c>
      <c r="S1280" t="str">
        <f t="shared" si="94"/>
        <v/>
      </c>
      <c r="X1280" s="26" t="str">
        <f t="shared" si="95"/>
        <v/>
      </c>
      <c r="Y1280" s="38"/>
    </row>
    <row r="1281" spans="5:25">
      <c r="E1281" s="45"/>
      <c r="H1281" s="45"/>
      <c r="K1281" s="27" t="str">
        <f t="shared" si="92"/>
        <v/>
      </c>
      <c r="P1281" s="26" t="str">
        <f t="shared" si="93"/>
        <v/>
      </c>
      <c r="Q1281" s="38" t="s">
        <v>1455</v>
      </c>
      <c r="R1281">
        <v>107.004</v>
      </c>
      <c r="S1281" t="str">
        <f t="shared" si="94"/>
        <v/>
      </c>
      <c r="X1281" s="26" t="str">
        <f t="shared" si="95"/>
        <v/>
      </c>
      <c r="Y1281" s="38"/>
    </row>
    <row r="1282" spans="5:25">
      <c r="E1282" s="45"/>
      <c r="H1282" s="45"/>
      <c r="K1282" s="27" t="str">
        <f t="shared" si="92"/>
        <v/>
      </c>
      <c r="P1282" s="26" t="str">
        <f t="shared" si="93"/>
        <v/>
      </c>
      <c r="Q1282" s="38" t="s">
        <v>1456</v>
      </c>
      <c r="R1282">
        <v>106.69499999999999</v>
      </c>
      <c r="S1282" t="str">
        <f t="shared" si="94"/>
        <v/>
      </c>
      <c r="X1282" s="26" t="str">
        <f t="shared" si="95"/>
        <v/>
      </c>
      <c r="Y1282" s="38"/>
    </row>
    <row r="1283" spans="5:25">
      <c r="E1283" s="45"/>
      <c r="H1283" s="45"/>
      <c r="K1283" s="27" t="str">
        <f t="shared" si="92"/>
        <v/>
      </c>
      <c r="P1283" s="26" t="str">
        <f t="shared" si="93"/>
        <v/>
      </c>
      <c r="Q1283" s="38" t="s">
        <v>1457</v>
      </c>
      <c r="R1283">
        <v>106.395</v>
      </c>
      <c r="S1283" t="str">
        <f t="shared" si="94"/>
        <v/>
      </c>
      <c r="X1283" s="26" t="str">
        <f t="shared" si="95"/>
        <v/>
      </c>
      <c r="Y1283" s="38"/>
    </row>
    <row r="1284" spans="5:25">
      <c r="E1284" s="45"/>
      <c r="H1284" s="45"/>
      <c r="K1284" s="27" t="str">
        <f t="shared" ref="K1284:K1347" si="96">IF(M1284="","",K1283+(M1284-M1283)/24)</f>
        <v/>
      </c>
      <c r="P1284" s="26" t="str">
        <f t="shared" ref="P1284:P1347" si="97">IF(N1284="","",P1283+N1284-N1283)</f>
        <v/>
      </c>
      <c r="Q1284" s="38" t="s">
        <v>1458</v>
      </c>
      <c r="R1284">
        <v>105.985</v>
      </c>
      <c r="S1284" t="str">
        <f t="shared" ref="S1284:S1347" si="98">IF(N1284="","",S1283-N1284+N1283)</f>
        <v/>
      </c>
      <c r="X1284" s="26" t="str">
        <f t="shared" si="95"/>
        <v/>
      </c>
      <c r="Y1284" s="38"/>
    </row>
    <row r="1285" spans="5:25">
      <c r="E1285" s="45"/>
      <c r="H1285" s="45"/>
      <c r="K1285" s="27" t="str">
        <f t="shared" si="96"/>
        <v/>
      </c>
      <c r="P1285" s="26" t="str">
        <f t="shared" si="97"/>
        <v/>
      </c>
      <c r="Q1285" s="38" t="s">
        <v>1459</v>
      </c>
      <c r="R1285">
        <v>105.675</v>
      </c>
      <c r="S1285" t="str">
        <f t="shared" si="98"/>
        <v/>
      </c>
      <c r="X1285" s="26" t="str">
        <f t="shared" si="95"/>
        <v/>
      </c>
      <c r="Y1285" s="38"/>
    </row>
    <row r="1286" spans="5:25">
      <c r="E1286" s="45"/>
      <c r="H1286" s="45"/>
      <c r="K1286" s="27" t="str">
        <f t="shared" si="96"/>
        <v/>
      </c>
      <c r="P1286" s="26" t="str">
        <f t="shared" si="97"/>
        <v/>
      </c>
      <c r="Q1286" s="38" t="s">
        <v>1460</v>
      </c>
      <c r="R1286">
        <v>105.575</v>
      </c>
      <c r="S1286" t="str">
        <f t="shared" si="98"/>
        <v/>
      </c>
      <c r="X1286" s="26" t="str">
        <f t="shared" si="95"/>
        <v/>
      </c>
      <c r="Y1286" s="38"/>
    </row>
    <row r="1287" spans="5:25">
      <c r="E1287" s="45"/>
      <c r="H1287" s="45"/>
      <c r="K1287" s="27" t="str">
        <f t="shared" si="96"/>
        <v/>
      </c>
      <c r="P1287" s="26" t="str">
        <f t="shared" si="97"/>
        <v/>
      </c>
      <c r="Q1287" s="38" t="s">
        <v>1461</v>
      </c>
      <c r="R1287">
        <v>105.77500000000001</v>
      </c>
      <c r="S1287" t="str">
        <f t="shared" si="98"/>
        <v/>
      </c>
      <c r="X1287" s="26" t="str">
        <f t="shared" si="95"/>
        <v/>
      </c>
      <c r="Y1287" s="38"/>
    </row>
    <row r="1288" spans="5:25">
      <c r="E1288" s="45"/>
      <c r="H1288" s="45"/>
      <c r="K1288" s="27" t="str">
        <f t="shared" si="96"/>
        <v/>
      </c>
      <c r="P1288" s="26" t="str">
        <f t="shared" si="97"/>
        <v/>
      </c>
      <c r="Q1288" s="38" t="s">
        <v>1462</v>
      </c>
      <c r="R1288">
        <v>106.285</v>
      </c>
      <c r="S1288" t="str">
        <f t="shared" si="98"/>
        <v/>
      </c>
      <c r="X1288" s="26" t="str">
        <f t="shared" si="95"/>
        <v/>
      </c>
      <c r="Y1288" s="38"/>
    </row>
    <row r="1289" spans="5:25">
      <c r="E1289" s="45"/>
      <c r="H1289" s="45"/>
      <c r="K1289" s="27" t="str">
        <f t="shared" si="96"/>
        <v/>
      </c>
      <c r="P1289" s="26" t="str">
        <f t="shared" si="97"/>
        <v/>
      </c>
      <c r="Q1289" s="38" t="s">
        <v>1463</v>
      </c>
      <c r="R1289">
        <v>106.395</v>
      </c>
      <c r="S1289" t="str">
        <f t="shared" si="98"/>
        <v/>
      </c>
      <c r="X1289" s="26" t="str">
        <f t="shared" si="95"/>
        <v/>
      </c>
      <c r="Y1289" s="38"/>
    </row>
    <row r="1290" spans="5:25">
      <c r="E1290" s="45"/>
      <c r="H1290" s="45"/>
      <c r="K1290" s="27" t="str">
        <f t="shared" si="96"/>
        <v/>
      </c>
      <c r="P1290" s="26" t="str">
        <f t="shared" si="97"/>
        <v/>
      </c>
      <c r="Q1290" s="38" t="s">
        <v>1464</v>
      </c>
      <c r="R1290">
        <v>106.395</v>
      </c>
      <c r="S1290" t="str">
        <f t="shared" si="98"/>
        <v/>
      </c>
      <c r="X1290" s="26" t="str">
        <f t="shared" si="95"/>
        <v/>
      </c>
      <c r="Y1290" s="38"/>
    </row>
    <row r="1291" spans="5:25">
      <c r="E1291" s="45"/>
      <c r="H1291" s="45"/>
      <c r="K1291" s="27" t="str">
        <f t="shared" si="96"/>
        <v/>
      </c>
      <c r="P1291" s="26" t="str">
        <f t="shared" si="97"/>
        <v/>
      </c>
      <c r="Q1291" s="38" t="s">
        <v>1465</v>
      </c>
      <c r="R1291">
        <v>106.395</v>
      </c>
      <c r="S1291" t="str">
        <f t="shared" si="98"/>
        <v/>
      </c>
      <c r="X1291" s="26" t="str">
        <f t="shared" si="95"/>
        <v/>
      </c>
      <c r="Y1291" s="38"/>
    </row>
    <row r="1292" spans="5:25">
      <c r="E1292" s="45"/>
      <c r="H1292" s="45"/>
      <c r="K1292" s="27" t="str">
        <f t="shared" si="96"/>
        <v/>
      </c>
      <c r="P1292" s="26" t="str">
        <f t="shared" si="97"/>
        <v/>
      </c>
      <c r="Q1292" s="38" t="s">
        <v>1466</v>
      </c>
      <c r="R1292">
        <v>106.69499999999999</v>
      </c>
      <c r="S1292" t="str">
        <f t="shared" si="98"/>
        <v/>
      </c>
      <c r="X1292" s="26" t="str">
        <f t="shared" si="95"/>
        <v/>
      </c>
      <c r="Y1292" s="38"/>
    </row>
    <row r="1293" spans="5:25">
      <c r="E1293" s="45"/>
      <c r="H1293" s="45"/>
      <c r="K1293" s="27" t="str">
        <f t="shared" si="96"/>
        <v/>
      </c>
      <c r="P1293" s="26" t="str">
        <f t="shared" si="97"/>
        <v/>
      </c>
      <c r="Q1293" s="38" t="s">
        <v>1467</v>
      </c>
      <c r="R1293">
        <v>107.004</v>
      </c>
      <c r="S1293" t="str">
        <f t="shared" si="98"/>
        <v/>
      </c>
      <c r="X1293" s="26" t="str">
        <f t="shared" si="95"/>
        <v/>
      </c>
      <c r="Y1293" s="38"/>
    </row>
    <row r="1294" spans="5:25">
      <c r="E1294" s="45"/>
      <c r="H1294" s="45"/>
      <c r="K1294" s="27" t="str">
        <f t="shared" si="96"/>
        <v/>
      </c>
      <c r="P1294" s="26" t="str">
        <f t="shared" si="97"/>
        <v/>
      </c>
      <c r="Q1294" s="38" t="s">
        <v>1468</v>
      </c>
      <c r="R1294">
        <v>107.004</v>
      </c>
      <c r="S1294" t="str">
        <f t="shared" si="98"/>
        <v/>
      </c>
      <c r="X1294" s="26" t="str">
        <f t="shared" si="95"/>
        <v/>
      </c>
      <c r="Y1294" s="38"/>
    </row>
    <row r="1295" spans="5:25">
      <c r="E1295" s="45"/>
      <c r="H1295" s="45"/>
      <c r="K1295" s="27" t="str">
        <f t="shared" si="96"/>
        <v/>
      </c>
      <c r="P1295" s="26" t="str">
        <f t="shared" si="97"/>
        <v/>
      </c>
      <c r="Q1295" s="38" t="s">
        <v>1469</v>
      </c>
      <c r="R1295">
        <v>106.905</v>
      </c>
      <c r="S1295" t="str">
        <f t="shared" si="98"/>
        <v/>
      </c>
      <c r="X1295" s="26" t="str">
        <f t="shared" si="95"/>
        <v/>
      </c>
      <c r="Y1295" s="38"/>
    </row>
    <row r="1296" spans="5:25">
      <c r="E1296" s="45"/>
      <c r="H1296" s="45"/>
      <c r="K1296" s="27" t="str">
        <f t="shared" si="96"/>
        <v/>
      </c>
      <c r="P1296" s="26" t="str">
        <f t="shared" si="97"/>
        <v/>
      </c>
      <c r="Q1296" s="38" t="s">
        <v>1470</v>
      </c>
      <c r="R1296">
        <v>106.495</v>
      </c>
      <c r="S1296" t="str">
        <f t="shared" si="98"/>
        <v/>
      </c>
      <c r="X1296" s="26" t="str">
        <f t="shared" si="95"/>
        <v/>
      </c>
      <c r="Y1296" s="38"/>
    </row>
    <row r="1297" spans="5:25">
      <c r="E1297" s="45"/>
      <c r="H1297" s="45"/>
      <c r="K1297" s="27" t="str">
        <f t="shared" si="96"/>
        <v/>
      </c>
      <c r="P1297" s="26" t="str">
        <f t="shared" si="97"/>
        <v/>
      </c>
      <c r="Q1297" s="38" t="s">
        <v>1471</v>
      </c>
      <c r="R1297">
        <v>106.495</v>
      </c>
      <c r="S1297" t="str">
        <f t="shared" si="98"/>
        <v/>
      </c>
      <c r="X1297" s="26" t="str">
        <f t="shared" si="95"/>
        <v/>
      </c>
      <c r="Y1297" s="38"/>
    </row>
    <row r="1298" spans="5:25">
      <c r="E1298" s="45"/>
      <c r="H1298" s="45"/>
      <c r="K1298" s="27" t="str">
        <f t="shared" si="96"/>
        <v/>
      </c>
      <c r="P1298" s="26" t="str">
        <f t="shared" si="97"/>
        <v/>
      </c>
      <c r="Q1298" s="38" t="s">
        <v>1472</v>
      </c>
      <c r="R1298">
        <v>106.69499999999999</v>
      </c>
      <c r="S1298" t="str">
        <f t="shared" si="98"/>
        <v/>
      </c>
      <c r="X1298" s="26" t="str">
        <f t="shared" si="95"/>
        <v/>
      </c>
      <c r="Y1298" s="38"/>
    </row>
    <row r="1299" spans="5:25">
      <c r="E1299" s="45"/>
      <c r="H1299" s="45"/>
      <c r="K1299" s="27" t="str">
        <f t="shared" si="96"/>
        <v/>
      </c>
      <c r="P1299" s="26" t="str">
        <f t="shared" si="97"/>
        <v/>
      </c>
      <c r="Q1299" s="38" t="s">
        <v>1473</v>
      </c>
      <c r="R1299">
        <v>106.69499999999999</v>
      </c>
      <c r="S1299" t="str">
        <f t="shared" si="98"/>
        <v/>
      </c>
      <c r="X1299" s="26" t="str">
        <f t="shared" si="95"/>
        <v/>
      </c>
      <c r="Y1299" s="38"/>
    </row>
    <row r="1300" spans="5:25">
      <c r="E1300" s="45"/>
      <c r="H1300" s="45"/>
      <c r="K1300" s="27" t="str">
        <f t="shared" si="96"/>
        <v/>
      </c>
      <c r="P1300" s="26" t="str">
        <f t="shared" si="97"/>
        <v/>
      </c>
      <c r="Q1300" s="38" t="s">
        <v>1474</v>
      </c>
      <c r="R1300">
        <v>106.69499999999999</v>
      </c>
      <c r="S1300" t="str">
        <f t="shared" si="98"/>
        <v/>
      </c>
      <c r="X1300" s="26" t="str">
        <f t="shared" si="95"/>
        <v/>
      </c>
      <c r="Y1300" s="38"/>
    </row>
    <row r="1301" spans="5:25">
      <c r="E1301" s="45"/>
      <c r="H1301" s="45"/>
      <c r="K1301" s="27" t="str">
        <f t="shared" si="96"/>
        <v/>
      </c>
      <c r="P1301" s="26" t="str">
        <f t="shared" si="97"/>
        <v/>
      </c>
      <c r="Q1301" s="38" t="s">
        <v>1475</v>
      </c>
      <c r="R1301">
        <v>107.304</v>
      </c>
      <c r="S1301" t="str">
        <f t="shared" si="98"/>
        <v/>
      </c>
      <c r="X1301" s="26" t="str">
        <f t="shared" si="95"/>
        <v/>
      </c>
      <c r="Y1301" s="38"/>
    </row>
    <row r="1302" spans="5:25">
      <c r="E1302" s="45"/>
      <c r="H1302" s="45"/>
      <c r="K1302" s="27" t="str">
        <f t="shared" si="96"/>
        <v/>
      </c>
      <c r="P1302" s="26" t="str">
        <f t="shared" si="97"/>
        <v/>
      </c>
      <c r="Q1302" s="38" t="s">
        <v>1476</v>
      </c>
      <c r="R1302">
        <v>107.514</v>
      </c>
      <c r="S1302" t="str">
        <f t="shared" si="98"/>
        <v/>
      </c>
      <c r="X1302" s="26" t="str">
        <f t="shared" si="95"/>
        <v/>
      </c>
      <c r="Y1302" s="38"/>
    </row>
    <row r="1303" spans="5:25">
      <c r="E1303" s="45"/>
      <c r="H1303" s="45"/>
      <c r="K1303" s="27" t="str">
        <f t="shared" si="96"/>
        <v/>
      </c>
      <c r="P1303" s="26" t="str">
        <f t="shared" si="97"/>
        <v/>
      </c>
      <c r="Q1303" s="38" t="s">
        <v>1477</v>
      </c>
      <c r="R1303">
        <v>107.614</v>
      </c>
      <c r="S1303" t="str">
        <f t="shared" si="98"/>
        <v/>
      </c>
      <c r="X1303" s="26" t="str">
        <f t="shared" si="95"/>
        <v/>
      </c>
      <c r="Y1303" s="38"/>
    </row>
    <row r="1304" spans="5:25">
      <c r="E1304" s="45"/>
      <c r="H1304" s="45"/>
      <c r="K1304" s="27" t="str">
        <f t="shared" si="96"/>
        <v/>
      </c>
      <c r="P1304" s="26" t="str">
        <f t="shared" si="97"/>
        <v/>
      </c>
      <c r="Q1304" s="38" t="s">
        <v>1478</v>
      </c>
      <c r="R1304">
        <v>107.20399999999999</v>
      </c>
      <c r="S1304" t="str">
        <f t="shared" si="98"/>
        <v/>
      </c>
      <c r="X1304" s="26" t="str">
        <f t="shared" si="95"/>
        <v/>
      </c>
      <c r="Y1304" s="38"/>
    </row>
    <row r="1305" spans="5:25">
      <c r="E1305" s="45"/>
      <c r="H1305" s="45"/>
      <c r="K1305" s="27" t="str">
        <f t="shared" si="96"/>
        <v/>
      </c>
      <c r="P1305" s="26" t="str">
        <f t="shared" si="97"/>
        <v/>
      </c>
      <c r="Q1305" s="38" t="s">
        <v>1479</v>
      </c>
      <c r="R1305">
        <v>107.104</v>
      </c>
      <c r="S1305" t="str">
        <f t="shared" si="98"/>
        <v/>
      </c>
      <c r="X1305" s="26" t="str">
        <f t="shared" si="95"/>
        <v/>
      </c>
      <c r="Y1305" s="38"/>
    </row>
    <row r="1306" spans="5:25">
      <c r="E1306" s="45"/>
      <c r="H1306" s="45"/>
      <c r="K1306" s="27" t="str">
        <f t="shared" si="96"/>
        <v/>
      </c>
      <c r="P1306" s="26" t="str">
        <f t="shared" si="97"/>
        <v/>
      </c>
      <c r="Q1306" s="38" t="s">
        <v>1480</v>
      </c>
      <c r="R1306">
        <v>106.905</v>
      </c>
      <c r="S1306" t="str">
        <f t="shared" si="98"/>
        <v/>
      </c>
      <c r="X1306" s="26" t="str">
        <f t="shared" si="95"/>
        <v/>
      </c>
      <c r="Y1306" s="38"/>
    </row>
    <row r="1307" spans="5:25">
      <c r="E1307" s="45"/>
      <c r="H1307" s="45"/>
      <c r="K1307" s="27" t="str">
        <f t="shared" si="96"/>
        <v/>
      </c>
      <c r="P1307" s="26" t="str">
        <f t="shared" si="97"/>
        <v/>
      </c>
      <c r="Q1307" s="38" t="s">
        <v>1481</v>
      </c>
      <c r="R1307">
        <v>106.905</v>
      </c>
      <c r="S1307" t="str">
        <f t="shared" si="98"/>
        <v/>
      </c>
      <c r="X1307" s="26" t="str">
        <f t="shared" si="95"/>
        <v/>
      </c>
      <c r="Y1307" s="38"/>
    </row>
    <row r="1308" spans="5:25">
      <c r="E1308" s="45"/>
      <c r="H1308" s="45"/>
      <c r="K1308" s="27" t="str">
        <f t="shared" si="96"/>
        <v/>
      </c>
      <c r="P1308" s="26" t="str">
        <f t="shared" si="97"/>
        <v/>
      </c>
      <c r="Q1308" s="38" t="s">
        <v>1482</v>
      </c>
      <c r="R1308">
        <v>107.304</v>
      </c>
      <c r="S1308" t="str">
        <f t="shared" si="98"/>
        <v/>
      </c>
      <c r="X1308" s="26" t="str">
        <f t="shared" si="95"/>
        <v/>
      </c>
      <c r="Y1308" s="38"/>
    </row>
    <row r="1309" spans="5:25">
      <c r="E1309" s="45"/>
      <c r="H1309" s="45"/>
      <c r="K1309" s="27" t="str">
        <f t="shared" si="96"/>
        <v/>
      </c>
      <c r="P1309" s="26" t="str">
        <f t="shared" si="97"/>
        <v/>
      </c>
      <c r="Q1309" s="38" t="s">
        <v>1483</v>
      </c>
      <c r="R1309">
        <v>107.514</v>
      </c>
      <c r="S1309" t="str">
        <f t="shared" si="98"/>
        <v/>
      </c>
      <c r="X1309" s="26" t="str">
        <f t="shared" si="95"/>
        <v/>
      </c>
      <c r="Y1309" s="38"/>
    </row>
    <row r="1310" spans="5:25">
      <c r="E1310" s="45"/>
      <c r="H1310" s="45"/>
      <c r="K1310" s="27" t="str">
        <f t="shared" si="96"/>
        <v/>
      </c>
      <c r="P1310" s="26" t="str">
        <f t="shared" si="97"/>
        <v/>
      </c>
      <c r="Q1310" s="38" t="s">
        <v>1484</v>
      </c>
      <c r="R1310">
        <v>108.024</v>
      </c>
      <c r="S1310" t="str">
        <f t="shared" si="98"/>
        <v/>
      </c>
      <c r="X1310" s="26" t="str">
        <f t="shared" si="95"/>
        <v/>
      </c>
      <c r="Y1310" s="38"/>
    </row>
    <row r="1311" spans="5:25">
      <c r="E1311" s="45"/>
      <c r="H1311" s="45"/>
      <c r="K1311" s="27" t="str">
        <f t="shared" si="96"/>
        <v/>
      </c>
      <c r="P1311" s="26" t="str">
        <f t="shared" si="97"/>
        <v/>
      </c>
      <c r="Q1311" s="38" t="s">
        <v>1485</v>
      </c>
      <c r="R1311">
        <v>108.024</v>
      </c>
      <c r="S1311" t="str">
        <f t="shared" si="98"/>
        <v/>
      </c>
      <c r="X1311" s="26" t="str">
        <f t="shared" si="95"/>
        <v/>
      </c>
      <c r="Y1311" s="38"/>
    </row>
    <row r="1312" spans="5:25">
      <c r="E1312" s="45"/>
      <c r="H1312" s="45"/>
      <c r="K1312" s="27" t="str">
        <f t="shared" si="96"/>
        <v/>
      </c>
      <c r="P1312" s="26" t="str">
        <f t="shared" si="97"/>
        <v/>
      </c>
      <c r="Q1312" s="38" t="s">
        <v>1486</v>
      </c>
      <c r="R1312">
        <v>108.024</v>
      </c>
      <c r="S1312" t="str">
        <f t="shared" si="98"/>
        <v/>
      </c>
      <c r="X1312" s="26" t="str">
        <f t="shared" si="95"/>
        <v/>
      </c>
      <c r="Y1312" s="38"/>
    </row>
    <row r="1313" spans="5:25">
      <c r="E1313" s="45"/>
      <c r="H1313" s="45"/>
      <c r="K1313" s="27" t="str">
        <f t="shared" si="96"/>
        <v/>
      </c>
      <c r="P1313" s="26" t="str">
        <f t="shared" si="97"/>
        <v/>
      </c>
      <c r="Q1313" s="38" t="s">
        <v>1487</v>
      </c>
      <c r="R1313">
        <v>107.614</v>
      </c>
      <c r="S1313" t="str">
        <f t="shared" si="98"/>
        <v/>
      </c>
      <c r="X1313" s="26" t="str">
        <f t="shared" si="95"/>
        <v/>
      </c>
      <c r="Y1313" s="38"/>
    </row>
    <row r="1314" spans="5:25">
      <c r="E1314" s="45"/>
      <c r="H1314" s="45"/>
      <c r="K1314" s="27" t="str">
        <f t="shared" si="96"/>
        <v/>
      </c>
      <c r="P1314" s="26" t="str">
        <f t="shared" si="97"/>
        <v/>
      </c>
      <c r="Q1314" s="38" t="s">
        <v>1488</v>
      </c>
      <c r="R1314">
        <v>107.304</v>
      </c>
      <c r="S1314" t="str">
        <f t="shared" si="98"/>
        <v/>
      </c>
      <c r="X1314" s="26" t="str">
        <f t="shared" si="95"/>
        <v/>
      </c>
      <c r="Y1314" s="38"/>
    </row>
    <row r="1315" spans="5:25">
      <c r="E1315" s="45"/>
      <c r="H1315" s="45"/>
      <c r="K1315" s="27" t="str">
        <f t="shared" si="96"/>
        <v/>
      </c>
      <c r="P1315" s="26" t="str">
        <f t="shared" si="97"/>
        <v/>
      </c>
      <c r="Q1315" s="38" t="s">
        <v>1489</v>
      </c>
      <c r="R1315">
        <v>107.20399999999999</v>
      </c>
      <c r="S1315" t="str">
        <f t="shared" si="98"/>
        <v/>
      </c>
      <c r="X1315" s="26" t="str">
        <f t="shared" si="95"/>
        <v/>
      </c>
      <c r="Y1315" s="38"/>
    </row>
    <row r="1316" spans="5:25">
      <c r="E1316" s="45"/>
      <c r="H1316" s="45"/>
      <c r="K1316" s="27" t="str">
        <f t="shared" si="96"/>
        <v/>
      </c>
      <c r="P1316" s="26" t="str">
        <f t="shared" si="97"/>
        <v/>
      </c>
      <c r="Q1316" s="38" t="s">
        <v>1490</v>
      </c>
      <c r="R1316">
        <v>107.104</v>
      </c>
      <c r="S1316" t="str">
        <f t="shared" si="98"/>
        <v/>
      </c>
      <c r="X1316" s="26" t="str">
        <f t="shared" si="95"/>
        <v/>
      </c>
      <c r="Y1316" s="38"/>
    </row>
    <row r="1317" spans="5:25">
      <c r="E1317" s="45"/>
      <c r="H1317" s="45"/>
      <c r="K1317" s="27" t="str">
        <f t="shared" si="96"/>
        <v/>
      </c>
      <c r="P1317" s="26" t="str">
        <f t="shared" si="97"/>
        <v/>
      </c>
      <c r="Q1317" s="38" t="s">
        <v>1491</v>
      </c>
      <c r="R1317">
        <v>107.104</v>
      </c>
      <c r="S1317" t="str">
        <f t="shared" si="98"/>
        <v/>
      </c>
      <c r="X1317" s="26" t="str">
        <f t="shared" si="95"/>
        <v/>
      </c>
      <c r="Y1317" s="38"/>
    </row>
    <row r="1318" spans="5:25">
      <c r="E1318" s="45"/>
      <c r="H1318" s="45"/>
      <c r="K1318" s="27" t="str">
        <f t="shared" si="96"/>
        <v/>
      </c>
      <c r="P1318" s="26" t="str">
        <f t="shared" si="97"/>
        <v/>
      </c>
      <c r="Q1318" s="38" t="s">
        <v>1492</v>
      </c>
      <c r="R1318">
        <v>107.104</v>
      </c>
      <c r="S1318" t="str">
        <f t="shared" si="98"/>
        <v/>
      </c>
      <c r="X1318" s="26" t="str">
        <f t="shared" si="95"/>
        <v/>
      </c>
      <c r="Y1318" s="38"/>
    </row>
    <row r="1319" spans="5:25">
      <c r="E1319" s="45"/>
      <c r="H1319" s="45"/>
      <c r="K1319" s="27" t="str">
        <f t="shared" si="96"/>
        <v/>
      </c>
      <c r="P1319" s="26" t="str">
        <f t="shared" si="97"/>
        <v/>
      </c>
      <c r="Q1319" s="38" t="s">
        <v>1493</v>
      </c>
      <c r="R1319">
        <v>107.414</v>
      </c>
      <c r="S1319" t="str">
        <f t="shared" si="98"/>
        <v/>
      </c>
      <c r="X1319" s="26" t="str">
        <f t="shared" si="95"/>
        <v/>
      </c>
      <c r="Y1319" s="38"/>
    </row>
    <row r="1320" spans="5:25">
      <c r="E1320" s="45"/>
      <c r="H1320" s="45"/>
      <c r="K1320" s="27" t="str">
        <f t="shared" si="96"/>
        <v/>
      </c>
      <c r="P1320" s="26" t="str">
        <f t="shared" si="97"/>
        <v/>
      </c>
      <c r="Q1320" s="38" t="s">
        <v>1494</v>
      </c>
      <c r="R1320">
        <v>107.414</v>
      </c>
      <c r="S1320" t="str">
        <f t="shared" si="98"/>
        <v/>
      </c>
      <c r="X1320" s="26" t="str">
        <f t="shared" si="95"/>
        <v/>
      </c>
      <c r="Y1320" s="38"/>
    </row>
    <row r="1321" spans="5:25">
      <c r="E1321" s="45"/>
      <c r="H1321" s="45"/>
      <c r="K1321" s="27" t="str">
        <f t="shared" si="96"/>
        <v/>
      </c>
      <c r="P1321" s="26" t="str">
        <f t="shared" si="97"/>
        <v/>
      </c>
      <c r="Q1321" s="38" t="s">
        <v>1495</v>
      </c>
      <c r="R1321">
        <v>107.414</v>
      </c>
      <c r="S1321" t="str">
        <f t="shared" si="98"/>
        <v/>
      </c>
      <c r="X1321" s="26" t="str">
        <f t="shared" si="95"/>
        <v/>
      </c>
      <c r="Y1321" s="38"/>
    </row>
    <row r="1322" spans="5:25">
      <c r="E1322" s="45"/>
      <c r="H1322" s="45"/>
      <c r="K1322" s="27" t="str">
        <f t="shared" si="96"/>
        <v/>
      </c>
      <c r="P1322" s="26" t="str">
        <f t="shared" si="97"/>
        <v/>
      </c>
      <c r="Q1322" s="38" t="s">
        <v>1496</v>
      </c>
      <c r="R1322">
        <v>107.20399999999999</v>
      </c>
      <c r="S1322" t="str">
        <f t="shared" si="98"/>
        <v/>
      </c>
      <c r="X1322" s="26" t="str">
        <f t="shared" si="95"/>
        <v/>
      </c>
      <c r="Y1322" s="38"/>
    </row>
    <row r="1323" spans="5:25">
      <c r="E1323" s="45"/>
      <c r="H1323" s="45"/>
      <c r="K1323" s="27" t="str">
        <f t="shared" si="96"/>
        <v/>
      </c>
      <c r="P1323" s="26" t="str">
        <f t="shared" si="97"/>
        <v/>
      </c>
      <c r="Q1323" s="38" t="s">
        <v>1497</v>
      </c>
      <c r="R1323">
        <v>107.104</v>
      </c>
      <c r="S1323" t="str">
        <f t="shared" si="98"/>
        <v/>
      </c>
      <c r="X1323" s="26" t="str">
        <f t="shared" si="95"/>
        <v/>
      </c>
      <c r="Y1323" s="38"/>
    </row>
    <row r="1324" spans="5:25">
      <c r="E1324" s="45"/>
      <c r="H1324" s="45"/>
      <c r="K1324" s="27" t="str">
        <f t="shared" si="96"/>
        <v/>
      </c>
      <c r="P1324" s="26" t="str">
        <f t="shared" si="97"/>
        <v/>
      </c>
      <c r="Q1324" s="38" t="s">
        <v>1498</v>
      </c>
      <c r="R1324">
        <v>106.395</v>
      </c>
      <c r="S1324" t="str">
        <f t="shared" si="98"/>
        <v/>
      </c>
      <c r="X1324" s="26" t="str">
        <f t="shared" si="95"/>
        <v/>
      </c>
      <c r="Y1324" s="38"/>
    </row>
    <row r="1325" spans="5:25">
      <c r="E1325" s="45"/>
      <c r="H1325" s="45"/>
      <c r="K1325" s="27" t="str">
        <f t="shared" si="96"/>
        <v/>
      </c>
      <c r="P1325" s="26" t="str">
        <f t="shared" si="97"/>
        <v/>
      </c>
      <c r="Q1325" s="38" t="s">
        <v>1499</v>
      </c>
      <c r="R1325">
        <v>106.08499999999999</v>
      </c>
      <c r="S1325" t="str">
        <f t="shared" si="98"/>
        <v/>
      </c>
      <c r="X1325" s="26" t="str">
        <f t="shared" si="95"/>
        <v/>
      </c>
      <c r="Y1325" s="38"/>
    </row>
    <row r="1326" spans="5:25">
      <c r="E1326" s="45"/>
      <c r="H1326" s="45"/>
      <c r="K1326" s="27" t="str">
        <f t="shared" si="96"/>
        <v/>
      </c>
      <c r="P1326" s="26" t="str">
        <f t="shared" si="97"/>
        <v/>
      </c>
      <c r="Q1326" s="38" t="s">
        <v>1500</v>
      </c>
      <c r="R1326">
        <v>106.395</v>
      </c>
      <c r="S1326" t="str">
        <f t="shared" si="98"/>
        <v/>
      </c>
      <c r="X1326" s="26" t="str">
        <f t="shared" si="95"/>
        <v/>
      </c>
      <c r="Y1326" s="38"/>
    </row>
    <row r="1327" spans="5:25">
      <c r="E1327" s="45"/>
      <c r="H1327" s="45"/>
      <c r="K1327" s="27" t="str">
        <f t="shared" si="96"/>
        <v/>
      </c>
      <c r="P1327" s="26" t="str">
        <f t="shared" si="97"/>
        <v/>
      </c>
      <c r="Q1327" s="38" t="s">
        <v>1501</v>
      </c>
      <c r="R1327">
        <v>106.595</v>
      </c>
      <c r="S1327" t="str">
        <f t="shared" si="98"/>
        <v/>
      </c>
      <c r="X1327" s="26" t="str">
        <f t="shared" si="95"/>
        <v/>
      </c>
      <c r="Y1327" s="38"/>
    </row>
    <row r="1328" spans="5:25">
      <c r="E1328" s="45"/>
      <c r="H1328" s="45"/>
      <c r="K1328" s="27" t="str">
        <f t="shared" si="96"/>
        <v/>
      </c>
      <c r="P1328" s="26" t="str">
        <f t="shared" si="97"/>
        <v/>
      </c>
      <c r="Q1328" s="38" t="s">
        <v>1502</v>
      </c>
      <c r="R1328">
        <v>106.69499999999999</v>
      </c>
      <c r="S1328" t="str">
        <f t="shared" si="98"/>
        <v/>
      </c>
      <c r="X1328" s="26" t="str">
        <f t="shared" si="95"/>
        <v/>
      </c>
      <c r="Y1328" s="38"/>
    </row>
    <row r="1329" spans="5:25">
      <c r="E1329" s="45"/>
      <c r="H1329" s="45"/>
      <c r="K1329" s="27" t="str">
        <f t="shared" si="96"/>
        <v/>
      </c>
      <c r="P1329" s="26" t="str">
        <f t="shared" si="97"/>
        <v/>
      </c>
      <c r="Q1329" s="38" t="s">
        <v>1503</v>
      </c>
      <c r="R1329">
        <v>107.104</v>
      </c>
      <c r="S1329" t="str">
        <f t="shared" si="98"/>
        <v/>
      </c>
      <c r="X1329" s="26" t="str">
        <f t="shared" si="95"/>
        <v/>
      </c>
      <c r="Y1329" s="38"/>
    </row>
    <row r="1330" spans="5:25">
      <c r="E1330" s="45"/>
      <c r="H1330" s="45"/>
      <c r="K1330" s="27" t="str">
        <f t="shared" si="96"/>
        <v/>
      </c>
      <c r="P1330" s="26" t="str">
        <f t="shared" si="97"/>
        <v/>
      </c>
      <c r="Q1330" s="38" t="s">
        <v>1504</v>
      </c>
      <c r="R1330">
        <v>107.304</v>
      </c>
      <c r="S1330" t="str">
        <f t="shared" si="98"/>
        <v/>
      </c>
      <c r="X1330" s="26" t="str">
        <f t="shared" si="95"/>
        <v/>
      </c>
      <c r="Y1330" s="38"/>
    </row>
    <row r="1331" spans="5:25">
      <c r="E1331" s="45"/>
      <c r="H1331" s="45"/>
      <c r="K1331" s="27" t="str">
        <f t="shared" si="96"/>
        <v/>
      </c>
      <c r="P1331" s="26" t="str">
        <f t="shared" si="97"/>
        <v/>
      </c>
      <c r="Q1331" s="38" t="s">
        <v>1505</v>
      </c>
      <c r="R1331">
        <v>107.304</v>
      </c>
      <c r="S1331" t="str">
        <f t="shared" si="98"/>
        <v/>
      </c>
      <c r="X1331" s="26" t="str">
        <f t="shared" si="95"/>
        <v/>
      </c>
      <c r="Y1331" s="38"/>
    </row>
    <row r="1332" spans="5:25">
      <c r="E1332" s="45"/>
      <c r="H1332" s="45"/>
      <c r="K1332" s="27" t="str">
        <f t="shared" si="96"/>
        <v/>
      </c>
      <c r="P1332" s="26" t="str">
        <f t="shared" si="97"/>
        <v/>
      </c>
      <c r="Q1332" s="38" t="s">
        <v>1506</v>
      </c>
      <c r="R1332">
        <v>107.20399999999999</v>
      </c>
      <c r="S1332" t="str">
        <f t="shared" si="98"/>
        <v/>
      </c>
      <c r="X1332" s="26" t="str">
        <f t="shared" si="95"/>
        <v/>
      </c>
      <c r="Y1332" s="38"/>
    </row>
    <row r="1333" spans="5:25">
      <c r="E1333" s="45"/>
      <c r="H1333" s="45"/>
      <c r="K1333" s="27" t="str">
        <f t="shared" si="96"/>
        <v/>
      </c>
      <c r="P1333" s="26" t="str">
        <f t="shared" si="97"/>
        <v/>
      </c>
      <c r="Q1333" s="38" t="s">
        <v>1507</v>
      </c>
      <c r="R1333">
        <v>107.104</v>
      </c>
      <c r="S1333" t="str">
        <f t="shared" si="98"/>
        <v/>
      </c>
      <c r="X1333" s="26" t="str">
        <f t="shared" si="95"/>
        <v/>
      </c>
      <c r="Y1333" s="38"/>
    </row>
    <row r="1334" spans="5:25">
      <c r="E1334" s="45"/>
      <c r="H1334" s="45"/>
      <c r="K1334" s="27" t="str">
        <f t="shared" si="96"/>
        <v/>
      </c>
      <c r="P1334" s="26" t="str">
        <f t="shared" si="97"/>
        <v/>
      </c>
      <c r="Q1334" s="38" t="s">
        <v>1508</v>
      </c>
      <c r="R1334">
        <v>106.69499999999999</v>
      </c>
      <c r="S1334" t="str">
        <f t="shared" si="98"/>
        <v/>
      </c>
      <c r="X1334" s="26" t="str">
        <f t="shared" si="95"/>
        <v/>
      </c>
      <c r="Y1334" s="38"/>
    </row>
    <row r="1335" spans="5:25">
      <c r="E1335" s="45"/>
      <c r="H1335" s="45"/>
      <c r="K1335" s="27" t="str">
        <f t="shared" si="96"/>
        <v/>
      </c>
      <c r="P1335" s="26" t="str">
        <f t="shared" si="97"/>
        <v/>
      </c>
      <c r="Q1335" s="38" t="s">
        <v>1509</v>
      </c>
      <c r="R1335">
        <v>107.004</v>
      </c>
      <c r="S1335" t="str">
        <f t="shared" si="98"/>
        <v/>
      </c>
      <c r="X1335" s="26" t="str">
        <f t="shared" si="95"/>
        <v/>
      </c>
      <c r="Y1335" s="38"/>
    </row>
    <row r="1336" spans="5:25">
      <c r="E1336" s="45"/>
      <c r="H1336" s="45"/>
      <c r="K1336" s="27" t="str">
        <f t="shared" si="96"/>
        <v/>
      </c>
      <c r="P1336" s="26" t="str">
        <f t="shared" si="97"/>
        <v/>
      </c>
      <c r="Q1336" s="38" t="s">
        <v>1510</v>
      </c>
      <c r="R1336">
        <v>107.414</v>
      </c>
      <c r="S1336" t="str">
        <f t="shared" si="98"/>
        <v/>
      </c>
      <c r="X1336" s="26" t="str">
        <f t="shared" si="95"/>
        <v/>
      </c>
      <c r="Y1336" s="38"/>
    </row>
    <row r="1337" spans="5:25">
      <c r="E1337" s="45"/>
      <c r="H1337" s="45"/>
      <c r="K1337" s="27" t="str">
        <f t="shared" si="96"/>
        <v/>
      </c>
      <c r="P1337" s="26" t="str">
        <f t="shared" si="97"/>
        <v/>
      </c>
      <c r="Q1337" s="38" t="s">
        <v>1511</v>
      </c>
      <c r="R1337">
        <v>107.714</v>
      </c>
      <c r="S1337" t="str">
        <f t="shared" si="98"/>
        <v/>
      </c>
      <c r="X1337" s="26" t="str">
        <f t="shared" si="95"/>
        <v/>
      </c>
      <c r="Y1337" s="38"/>
    </row>
    <row r="1338" spans="5:25">
      <c r="E1338" s="45"/>
      <c r="H1338" s="45"/>
      <c r="K1338" s="27" t="str">
        <f t="shared" si="96"/>
        <v/>
      </c>
      <c r="P1338" s="26" t="str">
        <f t="shared" si="97"/>
        <v/>
      </c>
      <c r="Q1338" s="38" t="s">
        <v>1512</v>
      </c>
      <c r="R1338">
        <v>107.81399999999999</v>
      </c>
      <c r="S1338" t="str">
        <f t="shared" si="98"/>
        <v/>
      </c>
      <c r="X1338" s="26" t="str">
        <f t="shared" si="95"/>
        <v/>
      </c>
      <c r="Y1338" s="38"/>
    </row>
    <row r="1339" spans="5:25">
      <c r="E1339" s="45"/>
      <c r="H1339" s="45"/>
      <c r="K1339" s="27" t="str">
        <f t="shared" si="96"/>
        <v/>
      </c>
      <c r="P1339" s="26" t="str">
        <f t="shared" si="97"/>
        <v/>
      </c>
      <c r="Q1339" s="38" t="s">
        <v>1513</v>
      </c>
      <c r="R1339">
        <v>107.414</v>
      </c>
      <c r="S1339" t="str">
        <f t="shared" si="98"/>
        <v/>
      </c>
      <c r="X1339" s="26" t="str">
        <f t="shared" si="95"/>
        <v/>
      </c>
      <c r="Y1339" s="38"/>
    </row>
    <row r="1340" spans="5:25">
      <c r="E1340" s="45"/>
      <c r="H1340" s="45"/>
      <c r="K1340" s="27" t="str">
        <f t="shared" si="96"/>
        <v/>
      </c>
      <c r="P1340" s="26" t="str">
        <f t="shared" si="97"/>
        <v/>
      </c>
      <c r="Q1340" s="38" t="s">
        <v>1514</v>
      </c>
      <c r="R1340">
        <v>107.20399999999999</v>
      </c>
      <c r="S1340" t="str">
        <f t="shared" si="98"/>
        <v/>
      </c>
      <c r="X1340" s="26" t="str">
        <f t="shared" ref="X1340:X1403" si="99">IF(V1340="","",X1339+V1340-V1339)</f>
        <v/>
      </c>
      <c r="Y1340" s="38"/>
    </row>
    <row r="1341" spans="5:25">
      <c r="E1341" s="45"/>
      <c r="H1341" s="45"/>
      <c r="K1341" s="27" t="str">
        <f t="shared" si="96"/>
        <v/>
      </c>
      <c r="P1341" s="26" t="str">
        <f t="shared" si="97"/>
        <v/>
      </c>
      <c r="Q1341" s="38" t="s">
        <v>1515</v>
      </c>
      <c r="R1341">
        <v>107.104</v>
      </c>
      <c r="S1341" t="str">
        <f t="shared" si="98"/>
        <v/>
      </c>
      <c r="X1341" s="26" t="str">
        <f t="shared" si="99"/>
        <v/>
      </c>
      <c r="Y1341" s="38"/>
    </row>
    <row r="1342" spans="5:25">
      <c r="E1342" s="45"/>
      <c r="H1342" s="45"/>
      <c r="K1342" s="27" t="str">
        <f t="shared" si="96"/>
        <v/>
      </c>
      <c r="P1342" s="26" t="str">
        <f t="shared" si="97"/>
        <v/>
      </c>
      <c r="Q1342" s="38" t="s">
        <v>1516</v>
      </c>
      <c r="R1342">
        <v>107.104</v>
      </c>
      <c r="S1342" t="str">
        <f t="shared" si="98"/>
        <v/>
      </c>
      <c r="X1342" s="26" t="str">
        <f t="shared" si="99"/>
        <v/>
      </c>
      <c r="Y1342" s="38"/>
    </row>
    <row r="1343" spans="5:25">
      <c r="E1343" s="45"/>
      <c r="H1343" s="45"/>
      <c r="K1343" s="27" t="str">
        <f t="shared" si="96"/>
        <v/>
      </c>
      <c r="P1343" s="26" t="str">
        <f t="shared" si="97"/>
        <v/>
      </c>
      <c r="Q1343" s="38" t="s">
        <v>1517</v>
      </c>
      <c r="R1343">
        <v>107.004</v>
      </c>
      <c r="S1343" t="str">
        <f t="shared" si="98"/>
        <v/>
      </c>
      <c r="X1343" s="26" t="str">
        <f t="shared" si="99"/>
        <v/>
      </c>
      <c r="Y1343" s="38"/>
    </row>
    <row r="1344" spans="5:25">
      <c r="E1344" s="45"/>
      <c r="H1344" s="45"/>
      <c r="K1344" s="27" t="str">
        <f t="shared" si="96"/>
        <v/>
      </c>
      <c r="P1344" s="26" t="str">
        <f t="shared" si="97"/>
        <v/>
      </c>
      <c r="Q1344" s="38" t="s">
        <v>1518</v>
      </c>
      <c r="R1344">
        <v>107.004</v>
      </c>
      <c r="S1344" t="str">
        <f t="shared" si="98"/>
        <v/>
      </c>
      <c r="X1344" s="26" t="str">
        <f t="shared" si="99"/>
        <v/>
      </c>
      <c r="Y1344" s="38"/>
    </row>
    <row r="1345" spans="5:25">
      <c r="E1345" s="45"/>
      <c r="H1345" s="45"/>
      <c r="K1345" s="27" t="str">
        <f t="shared" si="96"/>
        <v/>
      </c>
      <c r="P1345" s="26" t="str">
        <f t="shared" si="97"/>
        <v/>
      </c>
      <c r="Q1345" s="38" t="s">
        <v>1519</v>
      </c>
      <c r="R1345">
        <v>107.20399999999999</v>
      </c>
      <c r="S1345" t="str">
        <f t="shared" si="98"/>
        <v/>
      </c>
      <c r="X1345" s="26" t="str">
        <f t="shared" si="99"/>
        <v/>
      </c>
      <c r="Y1345" s="38"/>
    </row>
    <row r="1346" spans="5:25">
      <c r="E1346" s="45"/>
      <c r="H1346" s="45"/>
      <c r="K1346" s="27" t="str">
        <f t="shared" si="96"/>
        <v/>
      </c>
      <c r="P1346" s="26" t="str">
        <f t="shared" si="97"/>
        <v/>
      </c>
      <c r="Q1346" s="38" t="s">
        <v>1520</v>
      </c>
      <c r="R1346">
        <v>107.92400000000001</v>
      </c>
      <c r="S1346" t="str">
        <f t="shared" si="98"/>
        <v/>
      </c>
      <c r="X1346" s="26" t="str">
        <f t="shared" si="99"/>
        <v/>
      </c>
      <c r="Y1346" s="38"/>
    </row>
    <row r="1347" spans="5:25">
      <c r="E1347" s="45"/>
      <c r="H1347" s="45"/>
      <c r="K1347" s="27" t="str">
        <f t="shared" si="96"/>
        <v/>
      </c>
      <c r="P1347" s="26" t="str">
        <f t="shared" si="97"/>
        <v/>
      </c>
      <c r="Q1347" s="38" t="s">
        <v>1521</v>
      </c>
      <c r="R1347">
        <v>108.124</v>
      </c>
      <c r="S1347" t="str">
        <f t="shared" si="98"/>
        <v/>
      </c>
      <c r="X1347" s="26" t="str">
        <f t="shared" si="99"/>
        <v/>
      </c>
      <c r="Y1347" s="38"/>
    </row>
    <row r="1348" spans="5:25">
      <c r="E1348" s="45"/>
      <c r="H1348" s="45"/>
      <c r="K1348" s="27" t="str">
        <f t="shared" ref="K1348:K1411" si="100">IF(M1348="","",K1347+(M1348-M1347)/24)</f>
        <v/>
      </c>
      <c r="P1348" s="26" t="str">
        <f t="shared" ref="P1348:P1411" si="101">IF(N1348="","",P1347+N1348-N1347)</f>
        <v/>
      </c>
      <c r="Q1348" s="38" t="s">
        <v>1522</v>
      </c>
      <c r="R1348">
        <v>108.324</v>
      </c>
      <c r="S1348" t="str">
        <f t="shared" ref="S1348:S1411" si="102">IF(N1348="","",S1347-N1348+N1347)</f>
        <v/>
      </c>
      <c r="X1348" s="26" t="str">
        <f t="shared" si="99"/>
        <v/>
      </c>
      <c r="Y1348" s="38"/>
    </row>
    <row r="1349" spans="5:25">
      <c r="E1349" s="45"/>
      <c r="H1349" s="45"/>
      <c r="K1349" s="27" t="str">
        <f t="shared" si="100"/>
        <v/>
      </c>
      <c r="P1349" s="26" t="str">
        <f t="shared" si="101"/>
        <v/>
      </c>
      <c r="Q1349" s="38" t="s">
        <v>1523</v>
      </c>
      <c r="R1349">
        <v>108.124</v>
      </c>
      <c r="S1349" t="str">
        <f t="shared" si="102"/>
        <v/>
      </c>
      <c r="X1349" s="26" t="str">
        <f t="shared" si="99"/>
        <v/>
      </c>
      <c r="Y1349" s="38"/>
    </row>
    <row r="1350" spans="5:25">
      <c r="E1350" s="45"/>
      <c r="H1350" s="45"/>
      <c r="K1350" s="27" t="str">
        <f t="shared" si="100"/>
        <v/>
      </c>
      <c r="P1350" s="26" t="str">
        <f t="shared" si="101"/>
        <v/>
      </c>
      <c r="Q1350" s="38" t="s">
        <v>1524</v>
      </c>
      <c r="R1350">
        <v>107.81399999999999</v>
      </c>
      <c r="S1350" t="str">
        <f t="shared" si="102"/>
        <v/>
      </c>
      <c r="X1350" s="26" t="str">
        <f t="shared" si="99"/>
        <v/>
      </c>
      <c r="Y1350" s="38"/>
    </row>
    <row r="1351" spans="5:25">
      <c r="E1351" s="45"/>
      <c r="H1351" s="45"/>
      <c r="K1351" s="27" t="str">
        <f t="shared" si="100"/>
        <v/>
      </c>
      <c r="P1351" s="26" t="str">
        <f t="shared" si="101"/>
        <v/>
      </c>
      <c r="Q1351" s="38" t="s">
        <v>1525</v>
      </c>
      <c r="R1351">
        <v>108.024</v>
      </c>
      <c r="S1351" t="str">
        <f t="shared" si="102"/>
        <v/>
      </c>
      <c r="X1351" s="26" t="str">
        <f t="shared" si="99"/>
        <v/>
      </c>
      <c r="Y1351" s="38"/>
    </row>
    <row r="1352" spans="5:25">
      <c r="E1352" s="45"/>
      <c r="H1352" s="45"/>
      <c r="K1352" s="27" t="str">
        <f t="shared" si="100"/>
        <v/>
      </c>
      <c r="P1352" s="26" t="str">
        <f t="shared" si="101"/>
        <v/>
      </c>
      <c r="Q1352" s="38" t="s">
        <v>1526</v>
      </c>
      <c r="R1352">
        <v>107.92400000000001</v>
      </c>
      <c r="S1352" t="str">
        <f t="shared" si="102"/>
        <v/>
      </c>
      <c r="X1352" s="26" t="str">
        <f t="shared" si="99"/>
        <v/>
      </c>
      <c r="Y1352" s="38"/>
    </row>
    <row r="1353" spans="5:25">
      <c r="E1353" s="45"/>
      <c r="H1353" s="45"/>
      <c r="K1353" s="27" t="str">
        <f t="shared" si="100"/>
        <v/>
      </c>
      <c r="P1353" s="26" t="str">
        <f t="shared" si="101"/>
        <v/>
      </c>
      <c r="Q1353" s="38" t="s">
        <v>1527</v>
      </c>
      <c r="R1353">
        <v>107.714</v>
      </c>
      <c r="S1353" t="str">
        <f t="shared" si="102"/>
        <v/>
      </c>
      <c r="X1353" s="26" t="str">
        <f t="shared" si="99"/>
        <v/>
      </c>
      <c r="Y1353" s="38"/>
    </row>
    <row r="1354" spans="5:25">
      <c r="E1354" s="45"/>
      <c r="H1354" s="45"/>
      <c r="K1354" s="27" t="str">
        <f t="shared" si="100"/>
        <v/>
      </c>
      <c r="P1354" s="26" t="str">
        <f t="shared" si="101"/>
        <v/>
      </c>
      <c r="Q1354" s="38" t="s">
        <v>1528</v>
      </c>
      <c r="R1354">
        <v>107.514</v>
      </c>
      <c r="S1354" t="str">
        <f t="shared" si="102"/>
        <v/>
      </c>
      <c r="X1354" s="26" t="str">
        <f t="shared" si="99"/>
        <v/>
      </c>
      <c r="Y1354" s="38"/>
    </row>
    <row r="1355" spans="5:25">
      <c r="E1355" s="45"/>
      <c r="H1355" s="45"/>
      <c r="K1355" s="27" t="str">
        <f t="shared" si="100"/>
        <v/>
      </c>
      <c r="P1355" s="26" t="str">
        <f t="shared" si="101"/>
        <v/>
      </c>
      <c r="Q1355" s="38" t="s">
        <v>1529</v>
      </c>
      <c r="R1355">
        <v>107.514</v>
      </c>
      <c r="S1355" t="str">
        <f t="shared" si="102"/>
        <v/>
      </c>
      <c r="X1355" s="26" t="str">
        <f t="shared" si="99"/>
        <v/>
      </c>
      <c r="Y1355" s="38"/>
    </row>
    <row r="1356" spans="5:25">
      <c r="E1356" s="45"/>
      <c r="H1356" s="45"/>
      <c r="K1356" s="27" t="str">
        <f t="shared" si="100"/>
        <v/>
      </c>
      <c r="P1356" s="26" t="str">
        <f t="shared" si="101"/>
        <v/>
      </c>
      <c r="Q1356" s="38" t="s">
        <v>1530</v>
      </c>
      <c r="R1356">
        <v>107.414</v>
      </c>
      <c r="S1356" t="str">
        <f t="shared" si="102"/>
        <v/>
      </c>
      <c r="X1356" s="26" t="str">
        <f t="shared" si="99"/>
        <v/>
      </c>
      <c r="Y1356" s="38"/>
    </row>
    <row r="1357" spans="5:25">
      <c r="E1357" s="45"/>
      <c r="H1357" s="45"/>
      <c r="K1357" s="27" t="str">
        <f t="shared" si="100"/>
        <v/>
      </c>
      <c r="P1357" s="26" t="str">
        <f t="shared" si="101"/>
        <v/>
      </c>
      <c r="Q1357" s="38" t="s">
        <v>1531</v>
      </c>
      <c r="R1357">
        <v>107.514</v>
      </c>
      <c r="S1357" t="str">
        <f t="shared" si="102"/>
        <v/>
      </c>
      <c r="X1357" s="26" t="str">
        <f t="shared" si="99"/>
        <v/>
      </c>
      <c r="Y1357" s="38"/>
    </row>
    <row r="1358" spans="5:25">
      <c r="E1358" s="45"/>
      <c r="H1358" s="45"/>
      <c r="K1358" s="27" t="str">
        <f t="shared" si="100"/>
        <v/>
      </c>
      <c r="P1358" s="26" t="str">
        <f t="shared" si="101"/>
        <v/>
      </c>
      <c r="Q1358" s="38" t="s">
        <v>1532</v>
      </c>
      <c r="R1358">
        <v>106.905</v>
      </c>
      <c r="S1358" t="str">
        <f t="shared" si="102"/>
        <v/>
      </c>
      <c r="X1358" s="26" t="str">
        <f t="shared" si="99"/>
        <v/>
      </c>
      <c r="Y1358" s="38"/>
    </row>
    <row r="1359" spans="5:25">
      <c r="E1359" s="45"/>
      <c r="H1359" s="45"/>
      <c r="K1359" s="27" t="str">
        <f t="shared" si="100"/>
        <v/>
      </c>
      <c r="P1359" s="26" t="str">
        <f t="shared" si="101"/>
        <v/>
      </c>
      <c r="Q1359" s="38" t="s">
        <v>1533</v>
      </c>
      <c r="R1359">
        <v>106.69499999999999</v>
      </c>
      <c r="S1359" t="str">
        <f t="shared" si="102"/>
        <v/>
      </c>
      <c r="X1359" s="26" t="str">
        <f t="shared" si="99"/>
        <v/>
      </c>
      <c r="Y1359" s="38"/>
    </row>
    <row r="1360" spans="5:25">
      <c r="E1360" s="45"/>
      <c r="H1360" s="45"/>
      <c r="K1360" s="27" t="str">
        <f t="shared" si="100"/>
        <v/>
      </c>
      <c r="P1360" s="26" t="str">
        <f t="shared" si="101"/>
        <v/>
      </c>
      <c r="Q1360" s="38" t="s">
        <v>1534</v>
      </c>
      <c r="R1360">
        <v>106.495</v>
      </c>
      <c r="S1360" t="str">
        <f t="shared" si="102"/>
        <v/>
      </c>
      <c r="X1360" s="26" t="str">
        <f t="shared" si="99"/>
        <v/>
      </c>
      <c r="Y1360" s="38"/>
    </row>
    <row r="1361" spans="5:25">
      <c r="E1361" s="45"/>
      <c r="H1361" s="45"/>
      <c r="K1361" s="27" t="str">
        <f t="shared" si="100"/>
        <v/>
      </c>
      <c r="P1361" s="26" t="str">
        <f t="shared" si="101"/>
        <v/>
      </c>
      <c r="Q1361" s="38" t="s">
        <v>1535</v>
      </c>
      <c r="R1361">
        <v>106.08499999999999</v>
      </c>
      <c r="S1361" t="str">
        <f t="shared" si="102"/>
        <v/>
      </c>
      <c r="X1361" s="26" t="str">
        <f t="shared" si="99"/>
        <v/>
      </c>
      <c r="Y1361" s="38"/>
    </row>
    <row r="1362" spans="5:25">
      <c r="E1362" s="45"/>
      <c r="H1362" s="45"/>
      <c r="K1362" s="27" t="str">
        <f t="shared" si="100"/>
        <v/>
      </c>
      <c r="P1362" s="26" t="str">
        <f t="shared" si="101"/>
        <v/>
      </c>
      <c r="Q1362" s="38" t="s">
        <v>1536</v>
      </c>
      <c r="R1362">
        <v>106.08499999999999</v>
      </c>
      <c r="S1362" t="str">
        <f t="shared" si="102"/>
        <v/>
      </c>
      <c r="X1362" s="26" t="str">
        <f t="shared" si="99"/>
        <v/>
      </c>
      <c r="Y1362" s="38"/>
    </row>
    <row r="1363" spans="5:25">
      <c r="E1363" s="45"/>
      <c r="H1363" s="45"/>
      <c r="K1363" s="27" t="str">
        <f t="shared" si="100"/>
        <v/>
      </c>
      <c r="P1363" s="26" t="str">
        <f t="shared" si="101"/>
        <v/>
      </c>
      <c r="Q1363" s="38" t="s">
        <v>1537</v>
      </c>
      <c r="R1363">
        <v>106.08499999999999</v>
      </c>
      <c r="S1363" t="str">
        <f t="shared" si="102"/>
        <v/>
      </c>
      <c r="X1363" s="26" t="str">
        <f t="shared" si="99"/>
        <v/>
      </c>
      <c r="Y1363" s="38"/>
    </row>
    <row r="1364" spans="5:25">
      <c r="E1364" s="45"/>
      <c r="H1364" s="45"/>
      <c r="K1364" s="27" t="str">
        <f t="shared" si="100"/>
        <v/>
      </c>
      <c r="P1364" s="26" t="str">
        <f t="shared" si="101"/>
        <v/>
      </c>
      <c r="Q1364" s="38" t="s">
        <v>1538</v>
      </c>
      <c r="R1364">
        <v>106.795</v>
      </c>
      <c r="S1364" t="str">
        <f t="shared" si="102"/>
        <v/>
      </c>
      <c r="X1364" s="26" t="str">
        <f t="shared" si="99"/>
        <v/>
      </c>
      <c r="Y1364" s="38"/>
    </row>
    <row r="1365" spans="5:25">
      <c r="E1365" s="45"/>
      <c r="H1365" s="45"/>
      <c r="K1365" s="27" t="str">
        <f t="shared" si="100"/>
        <v/>
      </c>
      <c r="P1365" s="26" t="str">
        <f t="shared" si="101"/>
        <v/>
      </c>
      <c r="Q1365" s="38" t="s">
        <v>1539</v>
      </c>
      <c r="R1365">
        <v>107.514</v>
      </c>
      <c r="S1365" t="str">
        <f t="shared" si="102"/>
        <v/>
      </c>
      <c r="X1365" s="26" t="str">
        <f t="shared" si="99"/>
        <v/>
      </c>
      <c r="Y1365" s="38"/>
    </row>
    <row r="1366" spans="5:25">
      <c r="E1366" s="45"/>
      <c r="H1366" s="45"/>
      <c r="K1366" s="27" t="str">
        <f t="shared" si="100"/>
        <v/>
      </c>
      <c r="P1366" s="26" t="str">
        <f t="shared" si="101"/>
        <v/>
      </c>
      <c r="Q1366" s="38" t="s">
        <v>1540</v>
      </c>
      <c r="R1366">
        <v>107.514</v>
      </c>
      <c r="S1366" t="str">
        <f t="shared" si="102"/>
        <v/>
      </c>
      <c r="X1366" s="26" t="str">
        <f t="shared" si="99"/>
        <v/>
      </c>
      <c r="Y1366" s="38"/>
    </row>
    <row r="1367" spans="5:25">
      <c r="E1367" s="45"/>
      <c r="H1367" s="45"/>
      <c r="K1367" s="27" t="str">
        <f t="shared" si="100"/>
        <v/>
      </c>
      <c r="P1367" s="26" t="str">
        <f t="shared" si="101"/>
        <v/>
      </c>
      <c r="Q1367" s="38" t="s">
        <v>1541</v>
      </c>
      <c r="R1367">
        <v>107.414</v>
      </c>
      <c r="S1367" t="str">
        <f t="shared" si="102"/>
        <v/>
      </c>
      <c r="X1367" s="26" t="str">
        <f t="shared" si="99"/>
        <v/>
      </c>
      <c r="Y1367" s="38"/>
    </row>
    <row r="1368" spans="5:25">
      <c r="E1368" s="45"/>
      <c r="H1368" s="45"/>
      <c r="K1368" s="27" t="str">
        <f t="shared" si="100"/>
        <v/>
      </c>
      <c r="P1368" s="26" t="str">
        <f t="shared" si="101"/>
        <v/>
      </c>
      <c r="Q1368" s="38" t="s">
        <v>1542</v>
      </c>
      <c r="R1368">
        <v>106.905</v>
      </c>
      <c r="S1368" t="str">
        <f t="shared" si="102"/>
        <v/>
      </c>
      <c r="X1368" s="26" t="str">
        <f t="shared" si="99"/>
        <v/>
      </c>
      <c r="Y1368" s="38"/>
    </row>
    <row r="1369" spans="5:25">
      <c r="E1369" s="45"/>
      <c r="H1369" s="45"/>
      <c r="K1369" s="27" t="str">
        <f t="shared" si="100"/>
        <v/>
      </c>
      <c r="P1369" s="26" t="str">
        <f t="shared" si="101"/>
        <v/>
      </c>
      <c r="Q1369" s="38" t="s">
        <v>1543</v>
      </c>
      <c r="R1369">
        <v>106.595</v>
      </c>
      <c r="S1369" t="str">
        <f t="shared" si="102"/>
        <v/>
      </c>
      <c r="X1369" s="26" t="str">
        <f t="shared" si="99"/>
        <v/>
      </c>
      <c r="Y1369" s="38"/>
    </row>
    <row r="1370" spans="5:25">
      <c r="E1370" s="45"/>
      <c r="H1370" s="45"/>
      <c r="K1370" s="27" t="str">
        <f t="shared" si="100"/>
        <v/>
      </c>
      <c r="P1370" s="26" t="str">
        <f t="shared" si="101"/>
        <v/>
      </c>
      <c r="Q1370" s="38" t="s">
        <v>1544</v>
      </c>
      <c r="R1370">
        <v>106.595</v>
      </c>
      <c r="S1370" t="str">
        <f t="shared" si="102"/>
        <v/>
      </c>
      <c r="X1370" s="26" t="str">
        <f t="shared" si="99"/>
        <v/>
      </c>
      <c r="Y1370" s="38"/>
    </row>
    <row r="1371" spans="5:25">
      <c r="E1371" s="45"/>
      <c r="H1371" s="45"/>
      <c r="K1371" s="27" t="str">
        <f t="shared" si="100"/>
        <v/>
      </c>
      <c r="P1371" s="26" t="str">
        <f t="shared" si="101"/>
        <v/>
      </c>
      <c r="Q1371" s="38" t="s">
        <v>1545</v>
      </c>
      <c r="R1371">
        <v>106.595</v>
      </c>
      <c r="S1371" t="str">
        <f t="shared" si="102"/>
        <v/>
      </c>
      <c r="X1371" s="26" t="str">
        <f t="shared" si="99"/>
        <v/>
      </c>
      <c r="Y1371" s="38"/>
    </row>
    <row r="1372" spans="5:25">
      <c r="E1372" s="45"/>
      <c r="H1372" s="45"/>
      <c r="K1372" s="27" t="str">
        <f t="shared" si="100"/>
        <v/>
      </c>
      <c r="P1372" s="26" t="str">
        <f t="shared" si="101"/>
        <v/>
      </c>
      <c r="Q1372" s="38" t="s">
        <v>1546</v>
      </c>
      <c r="R1372">
        <v>106.69499999999999</v>
      </c>
      <c r="S1372" t="str">
        <f t="shared" si="102"/>
        <v/>
      </c>
      <c r="X1372" s="26" t="str">
        <f t="shared" si="99"/>
        <v/>
      </c>
      <c r="Y1372" s="38"/>
    </row>
    <row r="1373" spans="5:25">
      <c r="E1373" s="45"/>
      <c r="H1373" s="45"/>
      <c r="K1373" s="27" t="str">
        <f t="shared" si="100"/>
        <v/>
      </c>
      <c r="P1373" s="26" t="str">
        <f t="shared" si="101"/>
        <v/>
      </c>
      <c r="Q1373" s="38" t="s">
        <v>1547</v>
      </c>
      <c r="R1373">
        <v>107.104</v>
      </c>
      <c r="S1373" t="str">
        <f t="shared" si="102"/>
        <v/>
      </c>
      <c r="X1373" s="26" t="str">
        <f t="shared" si="99"/>
        <v/>
      </c>
      <c r="Y1373" s="38"/>
    </row>
    <row r="1374" spans="5:25">
      <c r="E1374" s="45"/>
      <c r="H1374" s="45"/>
      <c r="K1374" s="27" t="str">
        <f t="shared" si="100"/>
        <v/>
      </c>
      <c r="P1374" s="26" t="str">
        <f t="shared" si="101"/>
        <v/>
      </c>
      <c r="Q1374" s="38" t="s">
        <v>1548</v>
      </c>
      <c r="R1374">
        <v>107.20399999999999</v>
      </c>
      <c r="S1374" t="str">
        <f t="shared" si="102"/>
        <v/>
      </c>
      <c r="X1374" s="26" t="str">
        <f t="shared" si="99"/>
        <v/>
      </c>
      <c r="Y1374" s="38"/>
    </row>
    <row r="1375" spans="5:25">
      <c r="E1375" s="45"/>
      <c r="H1375" s="45"/>
      <c r="K1375" s="27" t="str">
        <f t="shared" si="100"/>
        <v/>
      </c>
      <c r="P1375" s="26" t="str">
        <f t="shared" si="101"/>
        <v/>
      </c>
      <c r="Q1375" s="38" t="s">
        <v>1549</v>
      </c>
      <c r="R1375">
        <v>107.004</v>
      </c>
      <c r="S1375" t="str">
        <f t="shared" si="102"/>
        <v/>
      </c>
      <c r="X1375" s="26" t="str">
        <f t="shared" si="99"/>
        <v/>
      </c>
      <c r="Y1375" s="38"/>
    </row>
    <row r="1376" spans="5:25">
      <c r="E1376" s="45"/>
      <c r="H1376" s="45"/>
      <c r="K1376" s="27" t="str">
        <f t="shared" si="100"/>
        <v/>
      </c>
      <c r="P1376" s="26" t="str">
        <f t="shared" si="101"/>
        <v/>
      </c>
      <c r="Q1376" s="38" t="s">
        <v>1550</v>
      </c>
      <c r="R1376">
        <v>106.905</v>
      </c>
      <c r="S1376" t="str">
        <f t="shared" si="102"/>
        <v/>
      </c>
      <c r="X1376" s="26" t="str">
        <f t="shared" si="99"/>
        <v/>
      </c>
      <c r="Y1376" s="38"/>
    </row>
    <row r="1377" spans="5:25">
      <c r="E1377" s="45"/>
      <c r="H1377" s="45"/>
      <c r="K1377" s="27" t="str">
        <f t="shared" si="100"/>
        <v/>
      </c>
      <c r="P1377" s="26" t="str">
        <f t="shared" si="101"/>
        <v/>
      </c>
      <c r="Q1377" s="38" t="s">
        <v>1551</v>
      </c>
      <c r="R1377">
        <v>107.004</v>
      </c>
      <c r="S1377" t="str">
        <f t="shared" si="102"/>
        <v/>
      </c>
      <c r="X1377" s="26" t="str">
        <f t="shared" si="99"/>
        <v/>
      </c>
      <c r="Y1377" s="38"/>
    </row>
    <row r="1378" spans="5:25">
      <c r="E1378" s="45"/>
      <c r="H1378" s="45"/>
      <c r="K1378" s="27" t="str">
        <f t="shared" si="100"/>
        <v/>
      </c>
      <c r="P1378" s="26" t="str">
        <f t="shared" si="101"/>
        <v/>
      </c>
      <c r="Q1378" s="38" t="s">
        <v>1552</v>
      </c>
      <c r="R1378">
        <v>106.905</v>
      </c>
      <c r="S1378" t="str">
        <f t="shared" si="102"/>
        <v/>
      </c>
      <c r="X1378" s="26" t="str">
        <f t="shared" si="99"/>
        <v/>
      </c>
      <c r="Y1378" s="38"/>
    </row>
    <row r="1379" spans="5:25">
      <c r="E1379" s="45"/>
      <c r="H1379" s="45"/>
      <c r="K1379" s="27" t="str">
        <f t="shared" si="100"/>
        <v/>
      </c>
      <c r="P1379" s="26" t="str">
        <f t="shared" si="101"/>
        <v/>
      </c>
      <c r="Q1379" s="38" t="s">
        <v>1553</v>
      </c>
      <c r="R1379">
        <v>107.004</v>
      </c>
      <c r="S1379" t="str">
        <f t="shared" si="102"/>
        <v/>
      </c>
      <c r="X1379" s="26" t="str">
        <f t="shared" si="99"/>
        <v/>
      </c>
      <c r="Y1379" s="38"/>
    </row>
    <row r="1380" spans="5:25">
      <c r="E1380" s="45"/>
      <c r="H1380" s="45"/>
      <c r="K1380" s="27" t="str">
        <f t="shared" si="100"/>
        <v/>
      </c>
      <c r="P1380" s="26" t="str">
        <f t="shared" si="101"/>
        <v/>
      </c>
      <c r="Q1380" s="38" t="s">
        <v>1554</v>
      </c>
      <c r="R1380">
        <v>107.104</v>
      </c>
      <c r="S1380" t="str">
        <f t="shared" si="102"/>
        <v/>
      </c>
      <c r="X1380" s="26" t="str">
        <f t="shared" si="99"/>
        <v/>
      </c>
      <c r="Y1380" s="38"/>
    </row>
    <row r="1381" spans="5:25">
      <c r="E1381" s="45"/>
      <c r="H1381" s="45"/>
      <c r="K1381" s="27" t="str">
        <f t="shared" si="100"/>
        <v/>
      </c>
      <c r="P1381" s="26" t="str">
        <f t="shared" si="101"/>
        <v/>
      </c>
      <c r="Q1381" s="38" t="s">
        <v>1555</v>
      </c>
      <c r="R1381">
        <v>107.20399999999999</v>
      </c>
      <c r="S1381" t="str">
        <f t="shared" si="102"/>
        <v/>
      </c>
      <c r="X1381" s="26" t="str">
        <f t="shared" si="99"/>
        <v/>
      </c>
      <c r="Y1381" s="38"/>
    </row>
    <row r="1382" spans="5:25">
      <c r="E1382" s="45"/>
      <c r="H1382" s="45"/>
      <c r="K1382" s="27" t="str">
        <f t="shared" si="100"/>
        <v/>
      </c>
      <c r="P1382" s="26" t="str">
        <f t="shared" si="101"/>
        <v/>
      </c>
      <c r="Q1382" s="38" t="s">
        <v>1556</v>
      </c>
      <c r="R1382">
        <v>107.414</v>
      </c>
      <c r="S1382" t="str">
        <f t="shared" si="102"/>
        <v/>
      </c>
      <c r="X1382" s="26" t="str">
        <f t="shared" si="99"/>
        <v/>
      </c>
      <c r="Y1382" s="38"/>
    </row>
    <row r="1383" spans="5:25">
      <c r="E1383" s="45"/>
      <c r="H1383" s="45"/>
      <c r="K1383" s="27" t="str">
        <f t="shared" si="100"/>
        <v/>
      </c>
      <c r="P1383" s="26" t="str">
        <f t="shared" si="101"/>
        <v/>
      </c>
      <c r="Q1383" s="38" t="s">
        <v>1557</v>
      </c>
      <c r="R1383">
        <v>107.514</v>
      </c>
      <c r="S1383" t="str">
        <f t="shared" si="102"/>
        <v/>
      </c>
      <c r="X1383" s="26" t="str">
        <f t="shared" si="99"/>
        <v/>
      </c>
      <c r="Y1383" s="38"/>
    </row>
    <row r="1384" spans="5:25">
      <c r="E1384" s="45"/>
      <c r="H1384" s="45"/>
      <c r="K1384" s="27" t="str">
        <f t="shared" si="100"/>
        <v/>
      </c>
      <c r="P1384" s="26" t="str">
        <f t="shared" si="101"/>
        <v/>
      </c>
      <c r="Q1384" s="38" t="s">
        <v>1558</v>
      </c>
      <c r="R1384">
        <v>107.514</v>
      </c>
      <c r="S1384" t="str">
        <f t="shared" si="102"/>
        <v/>
      </c>
      <c r="X1384" s="26" t="str">
        <f t="shared" si="99"/>
        <v/>
      </c>
      <c r="Y1384" s="38"/>
    </row>
    <row r="1385" spans="5:25">
      <c r="E1385" s="45"/>
      <c r="H1385" s="45"/>
      <c r="K1385" s="27" t="str">
        <f t="shared" si="100"/>
        <v/>
      </c>
      <c r="P1385" s="26" t="str">
        <f t="shared" si="101"/>
        <v/>
      </c>
      <c r="Q1385" s="38" t="s">
        <v>1559</v>
      </c>
      <c r="R1385">
        <v>107.81399999999999</v>
      </c>
      <c r="S1385" t="str">
        <f t="shared" si="102"/>
        <v/>
      </c>
      <c r="X1385" s="26" t="str">
        <f t="shared" si="99"/>
        <v/>
      </c>
      <c r="Y1385" s="38"/>
    </row>
    <row r="1386" spans="5:25">
      <c r="E1386" s="45"/>
      <c r="H1386" s="45"/>
      <c r="K1386" s="27" t="str">
        <f t="shared" si="100"/>
        <v/>
      </c>
      <c r="P1386" s="26" t="str">
        <f t="shared" si="101"/>
        <v/>
      </c>
      <c r="Q1386" s="38" t="s">
        <v>1560</v>
      </c>
      <c r="R1386">
        <v>107.81399999999999</v>
      </c>
      <c r="S1386" t="str">
        <f t="shared" si="102"/>
        <v/>
      </c>
      <c r="X1386" s="26" t="str">
        <f t="shared" si="99"/>
        <v/>
      </c>
      <c r="Y1386" s="38"/>
    </row>
    <row r="1387" spans="5:25">
      <c r="E1387" s="45"/>
      <c r="H1387" s="45"/>
      <c r="K1387" s="27" t="str">
        <f t="shared" si="100"/>
        <v/>
      </c>
      <c r="P1387" s="26" t="str">
        <f t="shared" si="101"/>
        <v/>
      </c>
      <c r="Q1387" s="38" t="s">
        <v>1561</v>
      </c>
      <c r="R1387">
        <v>107.714</v>
      </c>
      <c r="S1387" t="str">
        <f t="shared" si="102"/>
        <v/>
      </c>
      <c r="X1387" s="26" t="str">
        <f t="shared" si="99"/>
        <v/>
      </c>
      <c r="Y1387" s="38"/>
    </row>
    <row r="1388" spans="5:25">
      <c r="E1388" s="45"/>
      <c r="H1388" s="45"/>
      <c r="K1388" s="27" t="str">
        <f t="shared" si="100"/>
        <v/>
      </c>
      <c r="P1388" s="26" t="str">
        <f t="shared" si="101"/>
        <v/>
      </c>
      <c r="Q1388" s="38" t="s">
        <v>1562</v>
      </c>
      <c r="R1388">
        <v>107.514</v>
      </c>
      <c r="S1388" t="str">
        <f t="shared" si="102"/>
        <v/>
      </c>
      <c r="X1388" s="26" t="str">
        <f t="shared" si="99"/>
        <v/>
      </c>
      <c r="Y1388" s="38"/>
    </row>
    <row r="1389" spans="5:25">
      <c r="E1389" s="45"/>
      <c r="H1389" s="45"/>
      <c r="K1389" s="27" t="str">
        <f t="shared" si="100"/>
        <v/>
      </c>
      <c r="P1389" s="26" t="str">
        <f t="shared" si="101"/>
        <v/>
      </c>
      <c r="Q1389" s="38" t="s">
        <v>1563</v>
      </c>
      <c r="R1389">
        <v>107.20399999999999</v>
      </c>
      <c r="S1389" t="str">
        <f t="shared" si="102"/>
        <v/>
      </c>
      <c r="X1389" s="26" t="str">
        <f t="shared" si="99"/>
        <v/>
      </c>
      <c r="Y1389" s="38"/>
    </row>
    <row r="1390" spans="5:25">
      <c r="E1390" s="45"/>
      <c r="H1390" s="45"/>
      <c r="K1390" s="27" t="str">
        <f t="shared" si="100"/>
        <v/>
      </c>
      <c r="P1390" s="26" t="str">
        <f t="shared" si="101"/>
        <v/>
      </c>
      <c r="Q1390" s="38" t="s">
        <v>1564</v>
      </c>
      <c r="R1390">
        <v>107.104</v>
      </c>
      <c r="S1390" t="str">
        <f t="shared" si="102"/>
        <v/>
      </c>
      <c r="X1390" s="26" t="str">
        <f t="shared" si="99"/>
        <v/>
      </c>
      <c r="Y1390" s="38"/>
    </row>
    <row r="1391" spans="5:25">
      <c r="E1391" s="45"/>
      <c r="H1391" s="45"/>
      <c r="K1391" s="27" t="str">
        <f t="shared" si="100"/>
        <v/>
      </c>
      <c r="P1391" s="26" t="str">
        <f t="shared" si="101"/>
        <v/>
      </c>
      <c r="Q1391" s="38" t="s">
        <v>1565</v>
      </c>
      <c r="R1391">
        <v>107.104</v>
      </c>
      <c r="S1391" t="str">
        <f t="shared" si="102"/>
        <v/>
      </c>
      <c r="X1391" s="26" t="str">
        <f t="shared" si="99"/>
        <v/>
      </c>
      <c r="Y1391" s="38"/>
    </row>
    <row r="1392" spans="5:25">
      <c r="E1392" s="45"/>
      <c r="H1392" s="45"/>
      <c r="K1392" s="27" t="str">
        <f t="shared" si="100"/>
        <v/>
      </c>
      <c r="P1392" s="26" t="str">
        <f t="shared" si="101"/>
        <v/>
      </c>
      <c r="Q1392" s="38" t="s">
        <v>1566</v>
      </c>
      <c r="R1392">
        <v>107.414</v>
      </c>
      <c r="S1392" t="str">
        <f t="shared" si="102"/>
        <v/>
      </c>
      <c r="X1392" s="26" t="str">
        <f t="shared" si="99"/>
        <v/>
      </c>
      <c r="Y1392" s="38"/>
    </row>
    <row r="1393" spans="5:25">
      <c r="E1393" s="45"/>
      <c r="H1393" s="45"/>
      <c r="K1393" s="27" t="str">
        <f t="shared" si="100"/>
        <v/>
      </c>
      <c r="P1393" s="26" t="str">
        <f t="shared" si="101"/>
        <v/>
      </c>
      <c r="Q1393" s="38" t="s">
        <v>1567</v>
      </c>
      <c r="R1393">
        <v>107.514</v>
      </c>
      <c r="S1393" t="str">
        <f t="shared" si="102"/>
        <v/>
      </c>
      <c r="X1393" s="26" t="str">
        <f t="shared" si="99"/>
        <v/>
      </c>
      <c r="Y1393" s="38"/>
    </row>
    <row r="1394" spans="5:25">
      <c r="E1394" s="45"/>
      <c r="H1394" s="45"/>
      <c r="K1394" s="27" t="str">
        <f t="shared" si="100"/>
        <v/>
      </c>
      <c r="P1394" s="26" t="str">
        <f t="shared" si="101"/>
        <v/>
      </c>
      <c r="Q1394" s="38" t="s">
        <v>1568</v>
      </c>
      <c r="R1394">
        <v>107.514</v>
      </c>
      <c r="S1394" t="str">
        <f t="shared" si="102"/>
        <v/>
      </c>
      <c r="X1394" s="26" t="str">
        <f t="shared" si="99"/>
        <v/>
      </c>
      <c r="Y1394" s="38"/>
    </row>
    <row r="1395" spans="5:25">
      <c r="E1395" s="45"/>
      <c r="H1395" s="45"/>
      <c r="K1395" s="27" t="str">
        <f t="shared" si="100"/>
        <v/>
      </c>
      <c r="P1395" s="26" t="str">
        <f t="shared" si="101"/>
        <v/>
      </c>
      <c r="Q1395" s="38" t="s">
        <v>1569</v>
      </c>
      <c r="R1395">
        <v>107.414</v>
      </c>
      <c r="S1395" t="str">
        <f t="shared" si="102"/>
        <v/>
      </c>
      <c r="X1395" s="26" t="str">
        <f t="shared" si="99"/>
        <v/>
      </c>
      <c r="Y1395" s="38"/>
    </row>
    <row r="1396" spans="5:25">
      <c r="E1396" s="45"/>
      <c r="H1396" s="45"/>
      <c r="K1396" s="27" t="str">
        <f t="shared" si="100"/>
        <v/>
      </c>
      <c r="P1396" s="26" t="str">
        <f t="shared" si="101"/>
        <v/>
      </c>
      <c r="Q1396" s="38" t="s">
        <v>1570</v>
      </c>
      <c r="R1396">
        <v>107.514</v>
      </c>
      <c r="S1396" t="str">
        <f t="shared" si="102"/>
        <v/>
      </c>
      <c r="X1396" s="26" t="str">
        <f t="shared" si="99"/>
        <v/>
      </c>
      <c r="Y1396" s="38"/>
    </row>
    <row r="1397" spans="5:25">
      <c r="E1397" s="45"/>
      <c r="H1397" s="45"/>
      <c r="K1397" s="27" t="str">
        <f t="shared" si="100"/>
        <v/>
      </c>
      <c r="P1397" s="26" t="str">
        <f t="shared" si="101"/>
        <v/>
      </c>
      <c r="Q1397" s="38" t="s">
        <v>1571</v>
      </c>
      <c r="R1397">
        <v>107.20399999999999</v>
      </c>
      <c r="S1397" t="str">
        <f t="shared" si="102"/>
        <v/>
      </c>
      <c r="X1397" s="26" t="str">
        <f t="shared" si="99"/>
        <v/>
      </c>
      <c r="Y1397" s="38"/>
    </row>
    <row r="1398" spans="5:25">
      <c r="E1398" s="45"/>
      <c r="H1398" s="45"/>
      <c r="K1398" s="27" t="str">
        <f t="shared" si="100"/>
        <v/>
      </c>
      <c r="P1398" s="26" t="str">
        <f t="shared" si="101"/>
        <v/>
      </c>
      <c r="Q1398" s="38" t="s">
        <v>1572</v>
      </c>
      <c r="R1398">
        <v>107.004</v>
      </c>
      <c r="S1398" t="str">
        <f t="shared" si="102"/>
        <v/>
      </c>
      <c r="X1398" s="26" t="str">
        <f t="shared" si="99"/>
        <v/>
      </c>
      <c r="Y1398" s="38"/>
    </row>
    <row r="1399" spans="5:25">
      <c r="E1399" s="45"/>
      <c r="H1399" s="45"/>
      <c r="K1399" s="27" t="str">
        <f t="shared" si="100"/>
        <v/>
      </c>
      <c r="P1399" s="26" t="str">
        <f t="shared" si="101"/>
        <v/>
      </c>
      <c r="Q1399" s="38" t="s">
        <v>1573</v>
      </c>
      <c r="R1399">
        <v>106.495</v>
      </c>
      <c r="S1399" t="str">
        <f t="shared" si="102"/>
        <v/>
      </c>
      <c r="X1399" s="26" t="str">
        <f t="shared" si="99"/>
        <v/>
      </c>
      <c r="Y1399" s="38"/>
    </row>
    <row r="1400" spans="5:25">
      <c r="E1400" s="45"/>
      <c r="H1400" s="45"/>
      <c r="K1400" s="27" t="str">
        <f t="shared" si="100"/>
        <v/>
      </c>
      <c r="P1400" s="26" t="str">
        <f t="shared" si="101"/>
        <v/>
      </c>
      <c r="Q1400" s="38" t="s">
        <v>1574</v>
      </c>
      <c r="R1400">
        <v>106.185</v>
      </c>
      <c r="S1400" t="str">
        <f t="shared" si="102"/>
        <v/>
      </c>
      <c r="X1400" s="26" t="str">
        <f t="shared" si="99"/>
        <v/>
      </c>
      <c r="Y1400" s="38"/>
    </row>
    <row r="1401" spans="5:25">
      <c r="E1401" s="45"/>
      <c r="H1401" s="45"/>
      <c r="K1401" s="27" t="str">
        <f t="shared" si="100"/>
        <v/>
      </c>
      <c r="P1401" s="26" t="str">
        <f t="shared" si="101"/>
        <v/>
      </c>
      <c r="Q1401" s="38" t="s">
        <v>1575</v>
      </c>
      <c r="R1401">
        <v>105.77500000000001</v>
      </c>
      <c r="S1401" t="str">
        <f t="shared" si="102"/>
        <v/>
      </c>
      <c r="X1401" s="26" t="str">
        <f t="shared" si="99"/>
        <v/>
      </c>
      <c r="Y1401" s="38"/>
    </row>
    <row r="1402" spans="5:25">
      <c r="E1402" s="45"/>
      <c r="H1402" s="45"/>
      <c r="K1402" s="27" t="str">
        <f t="shared" si="100"/>
        <v/>
      </c>
      <c r="P1402" s="26" t="str">
        <f t="shared" si="101"/>
        <v/>
      </c>
      <c r="Q1402" s="38" t="s">
        <v>1576</v>
      </c>
      <c r="R1402">
        <v>106.08499999999999</v>
      </c>
      <c r="S1402" t="str">
        <f t="shared" si="102"/>
        <v/>
      </c>
      <c r="X1402" s="26" t="str">
        <f t="shared" si="99"/>
        <v/>
      </c>
      <c r="Y1402" s="38"/>
    </row>
    <row r="1403" spans="5:25">
      <c r="E1403" s="45"/>
      <c r="H1403" s="45"/>
      <c r="K1403" s="27" t="str">
        <f t="shared" si="100"/>
        <v/>
      </c>
      <c r="P1403" s="26" t="str">
        <f t="shared" si="101"/>
        <v/>
      </c>
      <c r="Q1403" s="38" t="s">
        <v>1577</v>
      </c>
      <c r="R1403">
        <v>106.395</v>
      </c>
      <c r="S1403" t="str">
        <f t="shared" si="102"/>
        <v/>
      </c>
      <c r="X1403" s="26" t="str">
        <f t="shared" si="99"/>
        <v/>
      </c>
      <c r="Y1403" s="38"/>
    </row>
    <row r="1404" spans="5:25">
      <c r="E1404" s="45"/>
      <c r="H1404" s="45"/>
      <c r="K1404" s="27" t="str">
        <f t="shared" si="100"/>
        <v/>
      </c>
      <c r="P1404" s="26" t="str">
        <f t="shared" si="101"/>
        <v/>
      </c>
      <c r="Q1404" s="38" t="s">
        <v>1578</v>
      </c>
      <c r="R1404">
        <v>106.595</v>
      </c>
      <c r="S1404" t="str">
        <f t="shared" si="102"/>
        <v/>
      </c>
      <c r="X1404" s="26" t="str">
        <f t="shared" ref="X1404:X1467" si="103">IF(V1404="","",X1403+V1404-V1403)</f>
        <v/>
      </c>
      <c r="Y1404" s="38"/>
    </row>
    <row r="1405" spans="5:25">
      <c r="E1405" s="45"/>
      <c r="H1405" s="45"/>
      <c r="K1405" s="27" t="str">
        <f t="shared" si="100"/>
        <v/>
      </c>
      <c r="P1405" s="26" t="str">
        <f t="shared" si="101"/>
        <v/>
      </c>
      <c r="Q1405" s="38" t="s">
        <v>1579</v>
      </c>
      <c r="R1405">
        <v>106.795</v>
      </c>
      <c r="S1405" t="str">
        <f t="shared" si="102"/>
        <v/>
      </c>
      <c r="X1405" s="26" t="str">
        <f t="shared" si="103"/>
        <v/>
      </c>
      <c r="Y1405" s="38"/>
    </row>
    <row r="1406" spans="5:25">
      <c r="E1406" s="45"/>
      <c r="H1406" s="45"/>
      <c r="K1406" s="27" t="str">
        <f t="shared" si="100"/>
        <v/>
      </c>
      <c r="P1406" s="26" t="str">
        <f t="shared" si="101"/>
        <v/>
      </c>
      <c r="Q1406" s="38" t="s">
        <v>1580</v>
      </c>
      <c r="R1406">
        <v>106.795</v>
      </c>
      <c r="S1406" t="str">
        <f t="shared" si="102"/>
        <v/>
      </c>
      <c r="X1406" s="26" t="str">
        <f t="shared" si="103"/>
        <v/>
      </c>
      <c r="Y1406" s="38"/>
    </row>
    <row r="1407" spans="5:25">
      <c r="E1407" s="45"/>
      <c r="H1407" s="45"/>
      <c r="K1407" s="27" t="str">
        <f t="shared" si="100"/>
        <v/>
      </c>
      <c r="P1407" s="26" t="str">
        <f t="shared" si="101"/>
        <v/>
      </c>
      <c r="Q1407" s="38" t="s">
        <v>1581</v>
      </c>
      <c r="R1407">
        <v>106.795</v>
      </c>
      <c r="S1407" t="str">
        <f t="shared" si="102"/>
        <v/>
      </c>
      <c r="X1407" s="26" t="str">
        <f t="shared" si="103"/>
        <v/>
      </c>
      <c r="Y1407" s="38"/>
    </row>
    <row r="1408" spans="5:25">
      <c r="E1408" s="45"/>
      <c r="H1408" s="45"/>
      <c r="K1408" s="27" t="str">
        <f t="shared" si="100"/>
        <v/>
      </c>
      <c r="P1408" s="26" t="str">
        <f t="shared" si="101"/>
        <v/>
      </c>
      <c r="Q1408" s="38" t="s">
        <v>1582</v>
      </c>
      <c r="R1408">
        <v>107.004</v>
      </c>
      <c r="S1408" t="str">
        <f t="shared" si="102"/>
        <v/>
      </c>
      <c r="X1408" s="26" t="str">
        <f t="shared" si="103"/>
        <v/>
      </c>
      <c r="Y1408" s="38"/>
    </row>
    <row r="1409" spans="5:25">
      <c r="E1409" s="45"/>
      <c r="H1409" s="45"/>
      <c r="K1409" s="27" t="str">
        <f t="shared" si="100"/>
        <v/>
      </c>
      <c r="P1409" s="26" t="str">
        <f t="shared" si="101"/>
        <v/>
      </c>
      <c r="Q1409" s="38" t="s">
        <v>1583</v>
      </c>
      <c r="R1409">
        <v>107.004</v>
      </c>
      <c r="S1409" t="str">
        <f t="shared" si="102"/>
        <v/>
      </c>
      <c r="X1409" s="26" t="str">
        <f t="shared" si="103"/>
        <v/>
      </c>
      <c r="Y1409" s="38"/>
    </row>
    <row r="1410" spans="5:25">
      <c r="E1410" s="45"/>
      <c r="H1410" s="45"/>
      <c r="K1410" s="27" t="str">
        <f t="shared" si="100"/>
        <v/>
      </c>
      <c r="P1410" s="26" t="str">
        <f t="shared" si="101"/>
        <v/>
      </c>
      <c r="Q1410" s="38" t="s">
        <v>1584</v>
      </c>
      <c r="R1410">
        <v>107.20399999999999</v>
      </c>
      <c r="S1410" t="str">
        <f t="shared" si="102"/>
        <v/>
      </c>
      <c r="X1410" s="26" t="str">
        <f t="shared" si="103"/>
        <v/>
      </c>
      <c r="Y1410" s="38"/>
    </row>
    <row r="1411" spans="5:25">
      <c r="E1411" s="45"/>
      <c r="H1411" s="45"/>
      <c r="K1411" s="27" t="str">
        <f t="shared" si="100"/>
        <v/>
      </c>
      <c r="P1411" s="26" t="str">
        <f t="shared" si="101"/>
        <v/>
      </c>
      <c r="Q1411" s="38" t="s">
        <v>1585</v>
      </c>
      <c r="R1411">
        <v>106.905</v>
      </c>
      <c r="S1411" t="str">
        <f t="shared" si="102"/>
        <v/>
      </c>
      <c r="X1411" s="26" t="str">
        <f t="shared" si="103"/>
        <v/>
      </c>
      <c r="Y1411" s="38"/>
    </row>
    <row r="1412" spans="5:25">
      <c r="E1412" s="45"/>
      <c r="H1412" s="45"/>
      <c r="K1412" s="27" t="str">
        <f t="shared" ref="K1412:K1475" si="104">IF(M1412="","",K1411+(M1412-M1411)/24)</f>
        <v/>
      </c>
      <c r="P1412" s="26" t="str">
        <f t="shared" ref="P1412:P1475" si="105">IF(N1412="","",P1411+N1412-N1411)</f>
        <v/>
      </c>
      <c r="Q1412" s="38" t="s">
        <v>1586</v>
      </c>
      <c r="R1412">
        <v>107.004</v>
      </c>
      <c r="S1412" t="str">
        <f t="shared" ref="S1412:S1475" si="106">IF(N1412="","",S1411-N1412+N1411)</f>
        <v/>
      </c>
      <c r="X1412" s="26" t="str">
        <f t="shared" si="103"/>
        <v/>
      </c>
      <c r="Y1412" s="38"/>
    </row>
    <row r="1413" spans="5:25">
      <c r="E1413" s="45"/>
      <c r="H1413" s="45"/>
      <c r="K1413" s="27" t="str">
        <f t="shared" si="104"/>
        <v/>
      </c>
      <c r="P1413" s="26" t="str">
        <f t="shared" si="105"/>
        <v/>
      </c>
      <c r="Q1413" s="38" t="s">
        <v>1587</v>
      </c>
      <c r="R1413">
        <v>106.905</v>
      </c>
      <c r="S1413" t="str">
        <f t="shared" si="106"/>
        <v/>
      </c>
      <c r="X1413" s="26" t="str">
        <f t="shared" si="103"/>
        <v/>
      </c>
      <c r="Y1413" s="38"/>
    </row>
    <row r="1414" spans="5:25">
      <c r="E1414" s="45"/>
      <c r="H1414" s="45"/>
      <c r="K1414" s="27" t="str">
        <f t="shared" si="104"/>
        <v/>
      </c>
      <c r="P1414" s="26" t="str">
        <f t="shared" si="105"/>
        <v/>
      </c>
      <c r="Q1414" s="38" t="s">
        <v>1588</v>
      </c>
      <c r="R1414">
        <v>106.795</v>
      </c>
      <c r="S1414" t="str">
        <f t="shared" si="106"/>
        <v/>
      </c>
      <c r="X1414" s="26" t="str">
        <f t="shared" si="103"/>
        <v/>
      </c>
      <c r="Y1414" s="38"/>
    </row>
    <row r="1415" spans="5:25">
      <c r="E1415" s="45"/>
      <c r="H1415" s="45"/>
      <c r="K1415" s="27" t="str">
        <f t="shared" si="104"/>
        <v/>
      </c>
      <c r="P1415" s="26" t="str">
        <f t="shared" si="105"/>
        <v/>
      </c>
      <c r="Q1415" s="38" t="s">
        <v>1589</v>
      </c>
      <c r="R1415">
        <v>107.004</v>
      </c>
      <c r="S1415" t="str">
        <f t="shared" si="106"/>
        <v/>
      </c>
      <c r="X1415" s="26" t="str">
        <f t="shared" si="103"/>
        <v/>
      </c>
      <c r="Y1415" s="38"/>
    </row>
    <row r="1416" spans="5:25">
      <c r="E1416" s="45"/>
      <c r="H1416" s="45"/>
      <c r="K1416" s="27" t="str">
        <f t="shared" si="104"/>
        <v/>
      </c>
      <c r="P1416" s="26" t="str">
        <f t="shared" si="105"/>
        <v/>
      </c>
      <c r="Q1416" s="38" t="s">
        <v>1590</v>
      </c>
      <c r="R1416">
        <v>107.004</v>
      </c>
      <c r="S1416" t="str">
        <f t="shared" si="106"/>
        <v/>
      </c>
      <c r="X1416" s="26" t="str">
        <f t="shared" si="103"/>
        <v/>
      </c>
      <c r="Y1416" s="38"/>
    </row>
    <row r="1417" spans="5:25">
      <c r="E1417" s="45"/>
      <c r="H1417" s="45"/>
      <c r="K1417" s="27" t="str">
        <f t="shared" si="104"/>
        <v/>
      </c>
      <c r="P1417" s="26" t="str">
        <f t="shared" si="105"/>
        <v/>
      </c>
      <c r="Q1417" s="38" t="s">
        <v>1591</v>
      </c>
      <c r="R1417">
        <v>107.20399999999999</v>
      </c>
      <c r="S1417" t="str">
        <f t="shared" si="106"/>
        <v/>
      </c>
      <c r="X1417" s="26" t="str">
        <f t="shared" si="103"/>
        <v/>
      </c>
      <c r="Y1417" s="38"/>
    </row>
    <row r="1418" spans="5:25">
      <c r="E1418" s="45"/>
      <c r="H1418" s="45"/>
      <c r="K1418" s="27" t="str">
        <f t="shared" si="104"/>
        <v/>
      </c>
      <c r="P1418" s="26" t="str">
        <f t="shared" si="105"/>
        <v/>
      </c>
      <c r="Q1418" s="38" t="s">
        <v>1592</v>
      </c>
      <c r="R1418">
        <v>106.905</v>
      </c>
      <c r="S1418" t="str">
        <f t="shared" si="106"/>
        <v/>
      </c>
      <c r="X1418" s="26" t="str">
        <f t="shared" si="103"/>
        <v/>
      </c>
      <c r="Y1418" s="38"/>
    </row>
    <row r="1419" spans="5:25">
      <c r="E1419" s="45"/>
      <c r="H1419" s="45"/>
      <c r="K1419" s="27" t="str">
        <f t="shared" si="104"/>
        <v/>
      </c>
      <c r="P1419" s="26" t="str">
        <f t="shared" si="105"/>
        <v/>
      </c>
      <c r="Q1419" s="38" t="s">
        <v>1593</v>
      </c>
      <c r="R1419">
        <v>107.004</v>
      </c>
      <c r="S1419" t="str">
        <f t="shared" si="106"/>
        <v/>
      </c>
      <c r="X1419" s="26" t="str">
        <f t="shared" si="103"/>
        <v/>
      </c>
      <c r="Y1419" s="38"/>
    </row>
    <row r="1420" spans="5:25">
      <c r="E1420" s="45"/>
      <c r="H1420" s="45"/>
      <c r="K1420" s="27" t="str">
        <f t="shared" si="104"/>
        <v/>
      </c>
      <c r="P1420" s="26" t="str">
        <f t="shared" si="105"/>
        <v/>
      </c>
      <c r="Q1420" s="38" t="s">
        <v>1594</v>
      </c>
      <c r="R1420">
        <v>106.905</v>
      </c>
      <c r="S1420" t="str">
        <f t="shared" si="106"/>
        <v/>
      </c>
      <c r="X1420" s="26" t="str">
        <f t="shared" si="103"/>
        <v/>
      </c>
      <c r="Y1420" s="38"/>
    </row>
    <row r="1421" spans="5:25">
      <c r="E1421" s="45"/>
      <c r="H1421" s="45"/>
      <c r="K1421" s="27" t="str">
        <f t="shared" si="104"/>
        <v/>
      </c>
      <c r="P1421" s="26" t="str">
        <f t="shared" si="105"/>
        <v/>
      </c>
      <c r="Q1421" s="38" t="s">
        <v>1595</v>
      </c>
      <c r="R1421">
        <v>107.20399999999999</v>
      </c>
      <c r="S1421" t="str">
        <f t="shared" si="106"/>
        <v/>
      </c>
      <c r="X1421" s="26" t="str">
        <f t="shared" si="103"/>
        <v/>
      </c>
      <c r="Y1421" s="38"/>
    </row>
    <row r="1422" spans="5:25">
      <c r="E1422" s="45"/>
      <c r="H1422" s="45"/>
      <c r="K1422" s="27" t="str">
        <f t="shared" si="104"/>
        <v/>
      </c>
      <c r="P1422" s="26" t="str">
        <f t="shared" si="105"/>
        <v/>
      </c>
      <c r="Q1422" s="38" t="s">
        <v>1596</v>
      </c>
      <c r="R1422">
        <v>107.304</v>
      </c>
      <c r="S1422" t="str">
        <f t="shared" si="106"/>
        <v/>
      </c>
      <c r="X1422" s="26" t="str">
        <f t="shared" si="103"/>
        <v/>
      </c>
      <c r="Y1422" s="38"/>
    </row>
    <row r="1423" spans="5:25">
      <c r="E1423" s="45"/>
      <c r="H1423" s="45"/>
      <c r="K1423" s="27" t="str">
        <f t="shared" si="104"/>
        <v/>
      </c>
      <c r="P1423" s="26" t="str">
        <f t="shared" si="105"/>
        <v/>
      </c>
      <c r="Q1423" s="38" t="s">
        <v>1597</v>
      </c>
      <c r="R1423">
        <v>107.304</v>
      </c>
      <c r="S1423" t="str">
        <f t="shared" si="106"/>
        <v/>
      </c>
      <c r="X1423" s="26" t="str">
        <f t="shared" si="103"/>
        <v/>
      </c>
      <c r="Y1423" s="38"/>
    </row>
    <row r="1424" spans="5:25">
      <c r="E1424" s="45"/>
      <c r="H1424" s="45"/>
      <c r="K1424" s="27" t="str">
        <f t="shared" si="104"/>
        <v/>
      </c>
      <c r="P1424" s="26" t="str">
        <f t="shared" si="105"/>
        <v/>
      </c>
      <c r="Q1424" s="38" t="s">
        <v>1598</v>
      </c>
      <c r="R1424">
        <v>107.304</v>
      </c>
      <c r="S1424" t="str">
        <f t="shared" si="106"/>
        <v/>
      </c>
      <c r="X1424" s="26" t="str">
        <f t="shared" si="103"/>
        <v/>
      </c>
      <c r="Y1424" s="38"/>
    </row>
    <row r="1425" spans="5:25">
      <c r="E1425" s="45"/>
      <c r="H1425" s="45"/>
      <c r="K1425" s="27" t="str">
        <f t="shared" si="104"/>
        <v/>
      </c>
      <c r="P1425" s="26" t="str">
        <f t="shared" si="105"/>
        <v/>
      </c>
      <c r="Q1425" s="38" t="s">
        <v>1599</v>
      </c>
      <c r="R1425">
        <v>107.304</v>
      </c>
      <c r="S1425" t="str">
        <f t="shared" si="106"/>
        <v/>
      </c>
      <c r="X1425" s="26" t="str">
        <f t="shared" si="103"/>
        <v/>
      </c>
      <c r="Y1425" s="38"/>
    </row>
    <row r="1426" spans="5:25">
      <c r="E1426" s="45"/>
      <c r="H1426" s="45"/>
      <c r="K1426" s="27" t="str">
        <f t="shared" si="104"/>
        <v/>
      </c>
      <c r="P1426" s="26" t="str">
        <f t="shared" si="105"/>
        <v/>
      </c>
      <c r="Q1426" s="38" t="s">
        <v>1600</v>
      </c>
      <c r="R1426">
        <v>107.414</v>
      </c>
      <c r="S1426" t="str">
        <f t="shared" si="106"/>
        <v/>
      </c>
      <c r="X1426" s="26" t="str">
        <f t="shared" si="103"/>
        <v/>
      </c>
      <c r="Y1426" s="38"/>
    </row>
    <row r="1427" spans="5:25">
      <c r="E1427" s="45"/>
      <c r="H1427" s="45"/>
      <c r="K1427" s="27" t="str">
        <f t="shared" si="104"/>
        <v/>
      </c>
      <c r="P1427" s="26" t="str">
        <f t="shared" si="105"/>
        <v/>
      </c>
      <c r="Q1427" s="38" t="s">
        <v>1601</v>
      </c>
      <c r="R1427">
        <v>107.514</v>
      </c>
      <c r="S1427" t="str">
        <f t="shared" si="106"/>
        <v/>
      </c>
      <c r="X1427" s="26" t="str">
        <f t="shared" si="103"/>
        <v/>
      </c>
      <c r="Y1427" s="38"/>
    </row>
    <row r="1428" spans="5:25">
      <c r="E1428" s="45"/>
      <c r="H1428" s="45"/>
      <c r="K1428" s="27" t="str">
        <f t="shared" si="104"/>
        <v/>
      </c>
      <c r="P1428" s="26" t="str">
        <f t="shared" si="105"/>
        <v/>
      </c>
      <c r="Q1428" s="38" t="s">
        <v>1602</v>
      </c>
      <c r="R1428">
        <v>107.414</v>
      </c>
      <c r="S1428" t="str">
        <f t="shared" si="106"/>
        <v/>
      </c>
      <c r="X1428" s="26" t="str">
        <f t="shared" si="103"/>
        <v/>
      </c>
      <c r="Y1428" s="38"/>
    </row>
    <row r="1429" spans="5:25">
      <c r="E1429" s="45"/>
      <c r="H1429" s="45"/>
      <c r="K1429" s="27" t="str">
        <f t="shared" si="104"/>
        <v/>
      </c>
      <c r="P1429" s="26" t="str">
        <f t="shared" si="105"/>
        <v/>
      </c>
      <c r="Q1429" s="38" t="s">
        <v>1603</v>
      </c>
      <c r="R1429">
        <v>107.514</v>
      </c>
      <c r="S1429" t="str">
        <f t="shared" si="106"/>
        <v/>
      </c>
      <c r="X1429" s="26" t="str">
        <f t="shared" si="103"/>
        <v/>
      </c>
      <c r="Y1429" s="38"/>
    </row>
    <row r="1430" spans="5:25">
      <c r="E1430" s="45"/>
      <c r="H1430" s="45"/>
      <c r="K1430" s="27" t="str">
        <f t="shared" si="104"/>
        <v/>
      </c>
      <c r="P1430" s="26" t="str">
        <f t="shared" si="105"/>
        <v/>
      </c>
      <c r="Q1430" s="38" t="s">
        <v>1604</v>
      </c>
      <c r="R1430">
        <v>107.514</v>
      </c>
      <c r="S1430" t="str">
        <f t="shared" si="106"/>
        <v/>
      </c>
      <c r="X1430" s="26" t="str">
        <f t="shared" si="103"/>
        <v/>
      </c>
      <c r="Y1430" s="38"/>
    </row>
    <row r="1431" spans="5:25">
      <c r="E1431" s="45"/>
      <c r="H1431" s="45"/>
      <c r="K1431" s="27" t="str">
        <f t="shared" si="104"/>
        <v/>
      </c>
      <c r="P1431" s="26" t="str">
        <f t="shared" si="105"/>
        <v/>
      </c>
      <c r="Q1431" s="38" t="s">
        <v>1605</v>
      </c>
      <c r="R1431">
        <v>107.514</v>
      </c>
      <c r="S1431" t="str">
        <f t="shared" si="106"/>
        <v/>
      </c>
      <c r="X1431" s="26" t="str">
        <f t="shared" si="103"/>
        <v/>
      </c>
      <c r="Y1431" s="38"/>
    </row>
    <row r="1432" spans="5:25">
      <c r="E1432" s="45"/>
      <c r="H1432" s="45"/>
      <c r="K1432" s="27" t="str">
        <f t="shared" si="104"/>
        <v/>
      </c>
      <c r="P1432" s="26" t="str">
        <f t="shared" si="105"/>
        <v/>
      </c>
      <c r="Q1432" s="38" t="s">
        <v>1606</v>
      </c>
      <c r="R1432">
        <v>107.304</v>
      </c>
      <c r="S1432" t="str">
        <f t="shared" si="106"/>
        <v/>
      </c>
      <c r="X1432" s="26" t="str">
        <f t="shared" si="103"/>
        <v/>
      </c>
      <c r="Y1432" s="38"/>
    </row>
    <row r="1433" spans="5:25">
      <c r="E1433" s="45"/>
      <c r="H1433" s="45"/>
      <c r="K1433" s="27" t="str">
        <f t="shared" si="104"/>
        <v/>
      </c>
      <c r="P1433" s="26" t="str">
        <f t="shared" si="105"/>
        <v/>
      </c>
      <c r="Q1433" s="38" t="s">
        <v>1607</v>
      </c>
      <c r="R1433">
        <v>107.20399999999999</v>
      </c>
      <c r="S1433" t="str">
        <f t="shared" si="106"/>
        <v/>
      </c>
      <c r="X1433" s="26" t="str">
        <f t="shared" si="103"/>
        <v/>
      </c>
      <c r="Y1433" s="38"/>
    </row>
    <row r="1434" spans="5:25">
      <c r="E1434" s="45"/>
      <c r="H1434" s="45"/>
      <c r="K1434" s="27" t="str">
        <f t="shared" si="104"/>
        <v/>
      </c>
      <c r="P1434" s="26" t="str">
        <f t="shared" si="105"/>
        <v/>
      </c>
      <c r="Q1434" s="38" t="s">
        <v>1608</v>
      </c>
      <c r="R1434">
        <v>106.395</v>
      </c>
      <c r="S1434" t="str">
        <f t="shared" si="106"/>
        <v/>
      </c>
      <c r="X1434" s="26" t="str">
        <f t="shared" si="103"/>
        <v/>
      </c>
      <c r="Y1434" s="38"/>
    </row>
    <row r="1435" spans="5:25">
      <c r="E1435" s="45"/>
      <c r="H1435" s="45"/>
      <c r="K1435" s="27" t="str">
        <f t="shared" si="104"/>
        <v/>
      </c>
      <c r="P1435" s="26" t="str">
        <f t="shared" si="105"/>
        <v/>
      </c>
      <c r="Q1435" s="38" t="s">
        <v>1609</v>
      </c>
      <c r="R1435">
        <v>105.985</v>
      </c>
      <c r="S1435" t="str">
        <f t="shared" si="106"/>
        <v/>
      </c>
      <c r="X1435" s="26" t="str">
        <f t="shared" si="103"/>
        <v/>
      </c>
      <c r="Y1435" s="38"/>
    </row>
    <row r="1436" spans="5:25">
      <c r="E1436" s="45"/>
      <c r="H1436" s="45"/>
      <c r="K1436" s="27" t="str">
        <f t="shared" si="104"/>
        <v/>
      </c>
      <c r="P1436" s="26" t="str">
        <f t="shared" si="105"/>
        <v/>
      </c>
      <c r="Q1436" s="38" t="s">
        <v>1610</v>
      </c>
      <c r="R1436">
        <v>105.77500000000001</v>
      </c>
      <c r="S1436" t="str">
        <f t="shared" si="106"/>
        <v/>
      </c>
      <c r="X1436" s="26" t="str">
        <f t="shared" si="103"/>
        <v/>
      </c>
      <c r="Y1436" s="38"/>
    </row>
    <row r="1437" spans="5:25">
      <c r="E1437" s="45"/>
      <c r="H1437" s="45"/>
      <c r="K1437" s="27" t="str">
        <f t="shared" si="104"/>
        <v/>
      </c>
      <c r="P1437" s="26" t="str">
        <f t="shared" si="105"/>
        <v/>
      </c>
      <c r="Q1437" s="38" t="s">
        <v>1611</v>
      </c>
      <c r="R1437">
        <v>106.185</v>
      </c>
      <c r="S1437" t="str">
        <f t="shared" si="106"/>
        <v/>
      </c>
      <c r="X1437" s="26" t="str">
        <f t="shared" si="103"/>
        <v/>
      </c>
      <c r="Y1437" s="38"/>
    </row>
    <row r="1438" spans="5:25">
      <c r="E1438" s="45"/>
      <c r="H1438" s="45"/>
      <c r="K1438" s="27" t="str">
        <f t="shared" si="104"/>
        <v/>
      </c>
      <c r="P1438" s="26" t="str">
        <f t="shared" si="105"/>
        <v/>
      </c>
      <c r="Q1438" s="38" t="s">
        <v>1612</v>
      </c>
      <c r="R1438">
        <v>106.285</v>
      </c>
      <c r="S1438" t="str">
        <f t="shared" si="106"/>
        <v/>
      </c>
      <c r="X1438" s="26" t="str">
        <f t="shared" si="103"/>
        <v/>
      </c>
      <c r="Y1438" s="38"/>
    </row>
    <row r="1439" spans="5:25">
      <c r="E1439" s="45"/>
      <c r="H1439" s="45"/>
      <c r="K1439" s="27" t="str">
        <f t="shared" si="104"/>
        <v/>
      </c>
      <c r="P1439" s="26" t="str">
        <f t="shared" si="105"/>
        <v/>
      </c>
      <c r="Q1439" s="38" t="s">
        <v>1613</v>
      </c>
      <c r="R1439">
        <v>106.395</v>
      </c>
      <c r="S1439" t="str">
        <f t="shared" si="106"/>
        <v/>
      </c>
      <c r="X1439" s="26" t="str">
        <f t="shared" si="103"/>
        <v/>
      </c>
      <c r="Y1439" s="38"/>
    </row>
    <row r="1440" spans="5:25">
      <c r="E1440" s="45"/>
      <c r="H1440" s="45"/>
      <c r="K1440" s="27" t="str">
        <f t="shared" si="104"/>
        <v/>
      </c>
      <c r="P1440" s="26" t="str">
        <f t="shared" si="105"/>
        <v/>
      </c>
      <c r="Q1440" s="38" t="s">
        <v>1614</v>
      </c>
      <c r="R1440">
        <v>106.395</v>
      </c>
      <c r="S1440" t="str">
        <f t="shared" si="106"/>
        <v/>
      </c>
      <c r="X1440" s="26" t="str">
        <f t="shared" si="103"/>
        <v/>
      </c>
      <c r="Y1440" s="38"/>
    </row>
    <row r="1441" spans="5:25">
      <c r="E1441" s="45"/>
      <c r="H1441" s="45"/>
      <c r="K1441" s="27" t="str">
        <f t="shared" si="104"/>
        <v/>
      </c>
      <c r="P1441" s="26" t="str">
        <f t="shared" si="105"/>
        <v/>
      </c>
      <c r="Q1441" s="38" t="s">
        <v>1615</v>
      </c>
      <c r="R1441">
        <v>106.595</v>
      </c>
      <c r="S1441" t="str">
        <f t="shared" si="106"/>
        <v/>
      </c>
      <c r="X1441" s="26" t="str">
        <f t="shared" si="103"/>
        <v/>
      </c>
      <c r="Y1441" s="38"/>
    </row>
    <row r="1442" spans="5:25">
      <c r="E1442" s="45"/>
      <c r="H1442" s="45"/>
      <c r="K1442" s="27" t="str">
        <f t="shared" si="104"/>
        <v/>
      </c>
      <c r="P1442" s="26" t="str">
        <f t="shared" si="105"/>
        <v/>
      </c>
      <c r="Q1442" s="38" t="s">
        <v>1616</v>
      </c>
      <c r="R1442">
        <v>106.495</v>
      </c>
      <c r="S1442" t="str">
        <f t="shared" si="106"/>
        <v/>
      </c>
      <c r="X1442" s="26" t="str">
        <f t="shared" si="103"/>
        <v/>
      </c>
      <c r="Y1442" s="38"/>
    </row>
    <row r="1443" spans="5:25">
      <c r="E1443" s="45"/>
      <c r="H1443" s="45"/>
      <c r="K1443" s="27" t="str">
        <f t="shared" si="104"/>
        <v/>
      </c>
      <c r="P1443" s="26" t="str">
        <f t="shared" si="105"/>
        <v/>
      </c>
      <c r="Q1443" s="38" t="s">
        <v>1617</v>
      </c>
      <c r="R1443">
        <v>106.185</v>
      </c>
      <c r="S1443" t="str">
        <f t="shared" si="106"/>
        <v/>
      </c>
      <c r="X1443" s="26" t="str">
        <f t="shared" si="103"/>
        <v/>
      </c>
      <c r="Y1443" s="38"/>
    </row>
    <row r="1444" spans="5:25">
      <c r="E1444" s="45"/>
      <c r="H1444" s="45"/>
      <c r="K1444" s="27" t="str">
        <f t="shared" si="104"/>
        <v/>
      </c>
      <c r="P1444" s="26" t="str">
        <f t="shared" si="105"/>
        <v/>
      </c>
      <c r="Q1444" s="38" t="s">
        <v>1618</v>
      </c>
      <c r="R1444">
        <v>106.185</v>
      </c>
      <c r="S1444" t="str">
        <f t="shared" si="106"/>
        <v/>
      </c>
      <c r="X1444" s="26" t="str">
        <f t="shared" si="103"/>
        <v/>
      </c>
      <c r="Y1444" s="38"/>
    </row>
    <row r="1445" spans="5:25">
      <c r="E1445" s="45"/>
      <c r="H1445" s="45"/>
      <c r="K1445" s="27" t="str">
        <f t="shared" si="104"/>
        <v/>
      </c>
      <c r="P1445" s="26" t="str">
        <f t="shared" si="105"/>
        <v/>
      </c>
      <c r="Q1445" s="38" t="s">
        <v>1619</v>
      </c>
      <c r="R1445">
        <v>106.08499999999999</v>
      </c>
      <c r="S1445" t="str">
        <f t="shared" si="106"/>
        <v/>
      </c>
      <c r="X1445" s="26" t="str">
        <f t="shared" si="103"/>
        <v/>
      </c>
      <c r="Y1445" s="38"/>
    </row>
    <row r="1446" spans="5:25">
      <c r="E1446" s="45"/>
      <c r="H1446" s="45"/>
      <c r="K1446" s="27" t="str">
        <f t="shared" si="104"/>
        <v/>
      </c>
      <c r="P1446" s="26" t="str">
        <f t="shared" si="105"/>
        <v/>
      </c>
      <c r="Q1446" s="38" t="s">
        <v>1620</v>
      </c>
      <c r="R1446">
        <v>106.185</v>
      </c>
      <c r="S1446" t="str">
        <f t="shared" si="106"/>
        <v/>
      </c>
      <c r="X1446" s="26" t="str">
        <f t="shared" si="103"/>
        <v/>
      </c>
      <c r="Y1446" s="38"/>
    </row>
    <row r="1447" spans="5:25">
      <c r="E1447" s="45"/>
      <c r="H1447" s="45"/>
      <c r="K1447" s="27" t="str">
        <f t="shared" si="104"/>
        <v/>
      </c>
      <c r="P1447" s="26" t="str">
        <f t="shared" si="105"/>
        <v/>
      </c>
      <c r="Q1447" s="38" t="s">
        <v>1621</v>
      </c>
      <c r="R1447">
        <v>106.395</v>
      </c>
      <c r="S1447" t="str">
        <f t="shared" si="106"/>
        <v/>
      </c>
      <c r="X1447" s="26" t="str">
        <f t="shared" si="103"/>
        <v/>
      </c>
      <c r="Y1447" s="38"/>
    </row>
    <row r="1448" spans="5:25">
      <c r="E1448" s="45"/>
      <c r="H1448" s="45"/>
      <c r="K1448" s="27" t="str">
        <f t="shared" si="104"/>
        <v/>
      </c>
      <c r="P1448" s="26" t="str">
        <f t="shared" si="105"/>
        <v/>
      </c>
      <c r="Q1448" s="38" t="s">
        <v>1622</v>
      </c>
      <c r="R1448">
        <v>106.69499999999999</v>
      </c>
      <c r="S1448" t="str">
        <f t="shared" si="106"/>
        <v/>
      </c>
      <c r="X1448" s="26" t="str">
        <f t="shared" si="103"/>
        <v/>
      </c>
      <c r="Y1448" s="38"/>
    </row>
    <row r="1449" spans="5:25">
      <c r="E1449" s="45"/>
      <c r="H1449" s="45"/>
      <c r="K1449" s="27" t="str">
        <f t="shared" si="104"/>
        <v/>
      </c>
      <c r="P1449" s="26" t="str">
        <f t="shared" si="105"/>
        <v/>
      </c>
      <c r="Q1449" s="38" t="s">
        <v>1623</v>
      </c>
      <c r="R1449">
        <v>106.795</v>
      </c>
      <c r="S1449" t="str">
        <f t="shared" si="106"/>
        <v/>
      </c>
      <c r="X1449" s="26" t="str">
        <f t="shared" si="103"/>
        <v/>
      </c>
      <c r="Y1449" s="38"/>
    </row>
    <row r="1450" spans="5:25">
      <c r="E1450" s="45"/>
      <c r="H1450" s="45"/>
      <c r="K1450" s="27" t="str">
        <f t="shared" si="104"/>
        <v/>
      </c>
      <c r="P1450" s="26" t="str">
        <f t="shared" si="105"/>
        <v/>
      </c>
      <c r="Q1450" s="38" t="s">
        <v>1624</v>
      </c>
      <c r="R1450">
        <v>106.905</v>
      </c>
      <c r="S1450" t="str">
        <f t="shared" si="106"/>
        <v/>
      </c>
      <c r="X1450" s="26" t="str">
        <f t="shared" si="103"/>
        <v/>
      </c>
      <c r="Y1450" s="38"/>
    </row>
    <row r="1451" spans="5:25">
      <c r="E1451" s="45"/>
      <c r="H1451" s="45"/>
      <c r="K1451" s="27" t="str">
        <f t="shared" si="104"/>
        <v/>
      </c>
      <c r="P1451" s="26" t="str">
        <f t="shared" si="105"/>
        <v/>
      </c>
      <c r="Q1451" s="38" t="s">
        <v>1625</v>
      </c>
      <c r="R1451">
        <v>106.795</v>
      </c>
      <c r="S1451" t="str">
        <f t="shared" si="106"/>
        <v/>
      </c>
      <c r="X1451" s="26" t="str">
        <f t="shared" si="103"/>
        <v/>
      </c>
      <c r="Y1451" s="38"/>
    </row>
    <row r="1452" spans="5:25">
      <c r="E1452" s="45"/>
      <c r="H1452" s="45"/>
      <c r="K1452" s="27" t="str">
        <f t="shared" si="104"/>
        <v/>
      </c>
      <c r="P1452" s="26" t="str">
        <f t="shared" si="105"/>
        <v/>
      </c>
      <c r="Q1452" s="38" t="s">
        <v>1626</v>
      </c>
      <c r="R1452">
        <v>106.905</v>
      </c>
      <c r="S1452" t="str">
        <f t="shared" si="106"/>
        <v/>
      </c>
      <c r="X1452" s="26" t="str">
        <f t="shared" si="103"/>
        <v/>
      </c>
      <c r="Y1452" s="38"/>
    </row>
    <row r="1453" spans="5:25">
      <c r="E1453" s="45"/>
      <c r="H1453" s="45"/>
      <c r="K1453" s="27" t="str">
        <f t="shared" si="104"/>
        <v/>
      </c>
      <c r="P1453" s="26" t="str">
        <f t="shared" si="105"/>
        <v/>
      </c>
      <c r="Q1453" s="38" t="s">
        <v>1627</v>
      </c>
      <c r="R1453">
        <v>107.20399999999999</v>
      </c>
      <c r="S1453" t="str">
        <f t="shared" si="106"/>
        <v/>
      </c>
      <c r="X1453" s="26" t="str">
        <f t="shared" si="103"/>
        <v/>
      </c>
      <c r="Y1453" s="38"/>
    </row>
    <row r="1454" spans="5:25">
      <c r="E1454" s="45"/>
      <c r="H1454" s="45"/>
      <c r="K1454" s="27" t="str">
        <f t="shared" si="104"/>
        <v/>
      </c>
      <c r="P1454" s="26" t="str">
        <f t="shared" si="105"/>
        <v/>
      </c>
      <c r="Q1454" s="38" t="s">
        <v>1628</v>
      </c>
      <c r="R1454">
        <v>107.104</v>
      </c>
      <c r="S1454" t="str">
        <f t="shared" si="106"/>
        <v/>
      </c>
      <c r="X1454" s="26" t="str">
        <f t="shared" si="103"/>
        <v/>
      </c>
      <c r="Y1454" s="38"/>
    </row>
    <row r="1455" spans="5:25">
      <c r="E1455" s="45"/>
      <c r="H1455" s="45"/>
      <c r="K1455" s="27" t="str">
        <f t="shared" si="104"/>
        <v/>
      </c>
      <c r="P1455" s="26" t="str">
        <f t="shared" si="105"/>
        <v/>
      </c>
      <c r="Q1455" s="38" t="s">
        <v>1629</v>
      </c>
      <c r="R1455">
        <v>106.905</v>
      </c>
      <c r="S1455" t="str">
        <f t="shared" si="106"/>
        <v/>
      </c>
      <c r="X1455" s="26" t="str">
        <f t="shared" si="103"/>
        <v/>
      </c>
      <c r="Y1455" s="38"/>
    </row>
    <row r="1456" spans="5:25">
      <c r="E1456" s="45"/>
      <c r="H1456" s="45"/>
      <c r="K1456" s="27" t="str">
        <f t="shared" si="104"/>
        <v/>
      </c>
      <c r="P1456" s="26" t="str">
        <f t="shared" si="105"/>
        <v/>
      </c>
      <c r="Q1456" s="38" t="s">
        <v>1630</v>
      </c>
      <c r="R1456">
        <v>107.004</v>
      </c>
      <c r="S1456" t="str">
        <f t="shared" si="106"/>
        <v/>
      </c>
      <c r="X1456" s="26" t="str">
        <f t="shared" si="103"/>
        <v/>
      </c>
      <c r="Y1456" s="38"/>
    </row>
    <row r="1457" spans="5:25">
      <c r="E1457" s="45"/>
      <c r="H1457" s="45"/>
      <c r="K1457" s="27" t="str">
        <f t="shared" si="104"/>
        <v/>
      </c>
      <c r="P1457" s="26" t="str">
        <f t="shared" si="105"/>
        <v/>
      </c>
      <c r="Q1457" s="38" t="s">
        <v>1631</v>
      </c>
      <c r="R1457">
        <v>106.905</v>
      </c>
      <c r="S1457" t="str">
        <f t="shared" si="106"/>
        <v/>
      </c>
      <c r="X1457" s="26" t="str">
        <f t="shared" si="103"/>
        <v/>
      </c>
      <c r="Y1457" s="38"/>
    </row>
    <row r="1458" spans="5:25">
      <c r="E1458" s="45"/>
      <c r="H1458" s="45"/>
      <c r="K1458" s="27" t="str">
        <f t="shared" si="104"/>
        <v/>
      </c>
      <c r="P1458" s="26" t="str">
        <f t="shared" si="105"/>
        <v/>
      </c>
      <c r="Q1458" s="38" t="s">
        <v>1632</v>
      </c>
      <c r="R1458">
        <v>106.69499999999999</v>
      </c>
      <c r="S1458" t="str">
        <f t="shared" si="106"/>
        <v/>
      </c>
      <c r="X1458" s="26" t="str">
        <f t="shared" si="103"/>
        <v/>
      </c>
      <c r="Y1458" s="38"/>
    </row>
    <row r="1459" spans="5:25">
      <c r="E1459" s="45"/>
      <c r="H1459" s="45"/>
      <c r="K1459" s="27" t="str">
        <f t="shared" si="104"/>
        <v/>
      </c>
      <c r="P1459" s="26" t="str">
        <f t="shared" si="105"/>
        <v/>
      </c>
      <c r="Q1459" s="38" t="s">
        <v>1633</v>
      </c>
      <c r="R1459">
        <v>106.795</v>
      </c>
      <c r="S1459" t="str">
        <f t="shared" si="106"/>
        <v/>
      </c>
      <c r="X1459" s="26" t="str">
        <f t="shared" si="103"/>
        <v/>
      </c>
      <c r="Y1459" s="38"/>
    </row>
    <row r="1460" spans="5:25">
      <c r="E1460" s="45"/>
      <c r="H1460" s="45"/>
      <c r="K1460" s="27" t="str">
        <f t="shared" si="104"/>
        <v/>
      </c>
      <c r="P1460" s="26" t="str">
        <f t="shared" si="105"/>
        <v/>
      </c>
      <c r="Q1460" s="38" t="s">
        <v>1634</v>
      </c>
      <c r="R1460">
        <v>106.795</v>
      </c>
      <c r="S1460" t="str">
        <f t="shared" si="106"/>
        <v/>
      </c>
      <c r="X1460" s="26" t="str">
        <f t="shared" si="103"/>
        <v/>
      </c>
      <c r="Y1460" s="38"/>
    </row>
    <row r="1461" spans="5:25">
      <c r="E1461" s="45"/>
      <c r="H1461" s="45"/>
      <c r="K1461" s="27" t="str">
        <f t="shared" si="104"/>
        <v/>
      </c>
      <c r="P1461" s="26" t="str">
        <f t="shared" si="105"/>
        <v/>
      </c>
      <c r="Q1461" s="38" t="s">
        <v>1635</v>
      </c>
      <c r="R1461">
        <v>106.495</v>
      </c>
      <c r="S1461" t="str">
        <f t="shared" si="106"/>
        <v/>
      </c>
      <c r="X1461" s="26" t="str">
        <f t="shared" si="103"/>
        <v/>
      </c>
      <c r="Y1461" s="38"/>
    </row>
    <row r="1462" spans="5:25">
      <c r="E1462" s="45"/>
      <c r="H1462" s="45"/>
      <c r="K1462" s="27" t="str">
        <f t="shared" si="104"/>
        <v/>
      </c>
      <c r="P1462" s="26" t="str">
        <f t="shared" si="105"/>
        <v/>
      </c>
      <c r="Q1462" s="38" t="s">
        <v>1636</v>
      </c>
      <c r="R1462">
        <v>106.395</v>
      </c>
      <c r="S1462" t="str">
        <f t="shared" si="106"/>
        <v/>
      </c>
      <c r="X1462" s="26" t="str">
        <f t="shared" si="103"/>
        <v/>
      </c>
      <c r="Y1462" s="38"/>
    </row>
    <row r="1463" spans="5:25">
      <c r="E1463" s="45"/>
      <c r="H1463" s="45"/>
      <c r="K1463" s="27" t="str">
        <f t="shared" si="104"/>
        <v/>
      </c>
      <c r="P1463" s="26" t="str">
        <f t="shared" si="105"/>
        <v/>
      </c>
      <c r="Q1463" s="38" t="s">
        <v>1637</v>
      </c>
      <c r="R1463">
        <v>106.285</v>
      </c>
      <c r="S1463" t="str">
        <f t="shared" si="106"/>
        <v/>
      </c>
      <c r="X1463" s="26" t="str">
        <f t="shared" si="103"/>
        <v/>
      </c>
      <c r="Y1463" s="38"/>
    </row>
    <row r="1464" spans="5:25">
      <c r="E1464" s="45"/>
      <c r="H1464" s="45"/>
      <c r="K1464" s="27" t="str">
        <f t="shared" si="104"/>
        <v/>
      </c>
      <c r="P1464" s="26" t="str">
        <f t="shared" si="105"/>
        <v/>
      </c>
      <c r="Q1464" s="38" t="s">
        <v>1638</v>
      </c>
      <c r="R1464">
        <v>106.795</v>
      </c>
      <c r="S1464" t="str">
        <f t="shared" si="106"/>
        <v/>
      </c>
      <c r="X1464" s="26" t="str">
        <f t="shared" si="103"/>
        <v/>
      </c>
      <c r="Y1464" s="38"/>
    </row>
    <row r="1465" spans="5:25">
      <c r="E1465" s="45"/>
      <c r="H1465" s="45"/>
      <c r="K1465" s="27" t="str">
        <f t="shared" si="104"/>
        <v/>
      </c>
      <c r="P1465" s="26" t="str">
        <f t="shared" si="105"/>
        <v/>
      </c>
      <c r="Q1465" s="38" t="s">
        <v>1639</v>
      </c>
      <c r="R1465">
        <v>107.20399999999999</v>
      </c>
      <c r="S1465" t="str">
        <f t="shared" si="106"/>
        <v/>
      </c>
      <c r="X1465" s="26" t="str">
        <f t="shared" si="103"/>
        <v/>
      </c>
      <c r="Y1465" s="38"/>
    </row>
    <row r="1466" spans="5:25">
      <c r="E1466" s="45"/>
      <c r="H1466" s="45"/>
      <c r="K1466" s="27" t="str">
        <f t="shared" si="104"/>
        <v/>
      </c>
      <c r="P1466" s="26" t="str">
        <f t="shared" si="105"/>
        <v/>
      </c>
      <c r="Q1466" s="38" t="s">
        <v>1640</v>
      </c>
      <c r="R1466">
        <v>107.614</v>
      </c>
      <c r="S1466" t="str">
        <f t="shared" si="106"/>
        <v/>
      </c>
      <c r="X1466" s="26" t="str">
        <f t="shared" si="103"/>
        <v/>
      </c>
      <c r="Y1466" s="38"/>
    </row>
    <row r="1467" spans="5:25">
      <c r="E1467" s="45"/>
      <c r="H1467" s="45"/>
      <c r="K1467" s="27" t="str">
        <f t="shared" si="104"/>
        <v/>
      </c>
      <c r="P1467" s="26" t="str">
        <f t="shared" si="105"/>
        <v/>
      </c>
      <c r="Q1467" s="38" t="s">
        <v>1641</v>
      </c>
      <c r="R1467">
        <v>107.514</v>
      </c>
      <c r="S1467" t="str">
        <f t="shared" si="106"/>
        <v/>
      </c>
      <c r="X1467" s="26" t="str">
        <f t="shared" si="103"/>
        <v/>
      </c>
      <c r="Y1467" s="38"/>
    </row>
    <row r="1468" spans="5:25">
      <c r="E1468" s="45"/>
      <c r="H1468" s="45"/>
      <c r="K1468" s="27" t="str">
        <f t="shared" si="104"/>
        <v/>
      </c>
      <c r="P1468" s="26" t="str">
        <f t="shared" si="105"/>
        <v/>
      </c>
      <c r="Q1468" s="38" t="s">
        <v>1642</v>
      </c>
      <c r="R1468">
        <v>107.514</v>
      </c>
      <c r="S1468" t="str">
        <f t="shared" si="106"/>
        <v/>
      </c>
      <c r="X1468" s="26" t="str">
        <f t="shared" ref="X1468:X1531" si="107">IF(V1468="","",X1467+V1468-V1467)</f>
        <v/>
      </c>
      <c r="Y1468" s="38"/>
    </row>
    <row r="1469" spans="5:25">
      <c r="E1469" s="45"/>
      <c r="H1469" s="45"/>
      <c r="K1469" s="27" t="str">
        <f t="shared" si="104"/>
        <v/>
      </c>
      <c r="P1469" s="26" t="str">
        <f t="shared" si="105"/>
        <v/>
      </c>
      <c r="Q1469" s="38" t="s">
        <v>1643</v>
      </c>
      <c r="R1469">
        <v>106.905</v>
      </c>
      <c r="S1469" t="str">
        <f t="shared" si="106"/>
        <v/>
      </c>
      <c r="X1469" s="26" t="str">
        <f t="shared" si="107"/>
        <v/>
      </c>
      <c r="Y1469" s="38"/>
    </row>
    <row r="1470" spans="5:25">
      <c r="E1470" s="45"/>
      <c r="H1470" s="45"/>
      <c r="K1470" s="27" t="str">
        <f t="shared" si="104"/>
        <v/>
      </c>
      <c r="P1470" s="26" t="str">
        <f t="shared" si="105"/>
        <v/>
      </c>
      <c r="Q1470" s="38" t="s">
        <v>1644</v>
      </c>
      <c r="R1470">
        <v>106.595</v>
      </c>
      <c r="S1470" t="str">
        <f t="shared" si="106"/>
        <v/>
      </c>
      <c r="X1470" s="26" t="str">
        <f t="shared" si="107"/>
        <v/>
      </c>
      <c r="Y1470" s="38"/>
    </row>
    <row r="1471" spans="5:25">
      <c r="E1471" s="45"/>
      <c r="H1471" s="45"/>
      <c r="K1471" s="27" t="str">
        <f t="shared" si="104"/>
        <v/>
      </c>
      <c r="P1471" s="26" t="str">
        <f t="shared" si="105"/>
        <v/>
      </c>
      <c r="Q1471" s="38" t="s">
        <v>1645</v>
      </c>
      <c r="R1471">
        <v>106.495</v>
      </c>
      <c r="S1471" t="str">
        <f t="shared" si="106"/>
        <v/>
      </c>
      <c r="X1471" s="26" t="str">
        <f t="shared" si="107"/>
        <v/>
      </c>
      <c r="Y1471" s="38"/>
    </row>
    <row r="1472" spans="5:25">
      <c r="E1472" s="45"/>
      <c r="H1472" s="45"/>
      <c r="K1472" s="27" t="str">
        <f t="shared" si="104"/>
        <v/>
      </c>
      <c r="P1472" s="26" t="str">
        <f t="shared" si="105"/>
        <v/>
      </c>
      <c r="Q1472" s="38" t="s">
        <v>1646</v>
      </c>
      <c r="R1472">
        <v>105.985</v>
      </c>
      <c r="S1472" t="str">
        <f t="shared" si="106"/>
        <v/>
      </c>
      <c r="X1472" s="26" t="str">
        <f t="shared" si="107"/>
        <v/>
      </c>
      <c r="Y1472" s="38"/>
    </row>
    <row r="1473" spans="5:25">
      <c r="E1473" s="45"/>
      <c r="H1473" s="45"/>
      <c r="K1473" s="27" t="str">
        <f t="shared" si="104"/>
        <v/>
      </c>
      <c r="P1473" s="26" t="str">
        <f t="shared" si="105"/>
        <v/>
      </c>
      <c r="Q1473" s="38" t="s">
        <v>1647</v>
      </c>
      <c r="R1473">
        <v>105.575</v>
      </c>
      <c r="S1473" t="str">
        <f t="shared" si="106"/>
        <v/>
      </c>
      <c r="X1473" s="26" t="str">
        <f t="shared" si="107"/>
        <v/>
      </c>
      <c r="Y1473" s="38"/>
    </row>
    <row r="1474" spans="5:25">
      <c r="E1474" s="45"/>
      <c r="H1474" s="45"/>
      <c r="K1474" s="27" t="str">
        <f t="shared" si="104"/>
        <v/>
      </c>
      <c r="P1474" s="26" t="str">
        <f t="shared" si="105"/>
        <v/>
      </c>
      <c r="Q1474" s="38" t="s">
        <v>1648</v>
      </c>
      <c r="R1474">
        <v>105.77500000000001</v>
      </c>
      <c r="S1474" t="str">
        <f t="shared" si="106"/>
        <v/>
      </c>
      <c r="X1474" s="26" t="str">
        <f t="shared" si="107"/>
        <v/>
      </c>
      <c r="Y1474" s="38"/>
    </row>
    <row r="1475" spans="5:25">
      <c r="E1475" s="45"/>
      <c r="H1475" s="45"/>
      <c r="K1475" s="27" t="str">
        <f t="shared" si="104"/>
        <v/>
      </c>
      <c r="P1475" s="26" t="str">
        <f t="shared" si="105"/>
        <v/>
      </c>
      <c r="Q1475" s="38" t="s">
        <v>1649</v>
      </c>
      <c r="R1475">
        <v>105.675</v>
      </c>
      <c r="S1475" t="str">
        <f t="shared" si="106"/>
        <v/>
      </c>
      <c r="X1475" s="26" t="str">
        <f t="shared" si="107"/>
        <v/>
      </c>
      <c r="Y1475" s="38"/>
    </row>
    <row r="1476" spans="5:25">
      <c r="E1476" s="45"/>
      <c r="H1476" s="45"/>
      <c r="K1476" s="27" t="str">
        <f t="shared" ref="K1476:K1539" si="108">IF(M1476="","",K1475+(M1476-M1475)/24)</f>
        <v/>
      </c>
      <c r="P1476" s="26" t="str">
        <f t="shared" ref="P1476:P1539" si="109">IF(N1476="","",P1475+N1476-N1475)</f>
        <v/>
      </c>
      <c r="Q1476" s="38" t="s">
        <v>1650</v>
      </c>
      <c r="R1476">
        <v>105.575</v>
      </c>
      <c r="S1476" t="str">
        <f t="shared" ref="S1476:S1539" si="110">IF(N1476="","",S1475-N1476+N1475)</f>
        <v/>
      </c>
      <c r="X1476" s="26" t="str">
        <f t="shared" si="107"/>
        <v/>
      </c>
      <c r="Y1476" s="38"/>
    </row>
    <row r="1477" spans="5:25">
      <c r="E1477" s="45"/>
      <c r="H1477" s="45"/>
      <c r="K1477" s="27" t="str">
        <f t="shared" si="108"/>
        <v/>
      </c>
      <c r="P1477" s="26" t="str">
        <f t="shared" si="109"/>
        <v/>
      </c>
      <c r="Q1477" s="38" t="s">
        <v>1651</v>
      </c>
      <c r="R1477">
        <v>105.26600000000001</v>
      </c>
      <c r="S1477" t="str">
        <f t="shared" si="110"/>
        <v/>
      </c>
      <c r="X1477" s="26" t="str">
        <f t="shared" si="107"/>
        <v/>
      </c>
      <c r="Y1477" s="38"/>
    </row>
    <row r="1478" spans="5:25">
      <c r="E1478" s="45"/>
      <c r="H1478" s="45"/>
      <c r="K1478" s="27" t="str">
        <f t="shared" si="108"/>
        <v/>
      </c>
      <c r="P1478" s="26" t="str">
        <f t="shared" si="109"/>
        <v/>
      </c>
      <c r="Q1478" s="38" t="s">
        <v>1652</v>
      </c>
      <c r="R1478">
        <v>105.47499999999999</v>
      </c>
      <c r="S1478" t="str">
        <f t="shared" si="110"/>
        <v/>
      </c>
      <c r="X1478" s="26" t="str">
        <f t="shared" si="107"/>
        <v/>
      </c>
      <c r="Y1478" s="38"/>
    </row>
    <row r="1479" spans="5:25">
      <c r="E1479" s="45"/>
      <c r="H1479" s="45"/>
      <c r="K1479" s="27" t="str">
        <f t="shared" si="108"/>
        <v/>
      </c>
      <c r="P1479" s="26" t="str">
        <f t="shared" si="109"/>
        <v/>
      </c>
      <c r="Q1479" s="38" t="s">
        <v>1653</v>
      </c>
      <c r="R1479">
        <v>105.77500000000001</v>
      </c>
      <c r="S1479" t="str">
        <f t="shared" si="110"/>
        <v/>
      </c>
      <c r="X1479" s="26" t="str">
        <f t="shared" si="107"/>
        <v/>
      </c>
      <c r="Y1479" s="38"/>
    </row>
    <row r="1480" spans="5:25">
      <c r="E1480" s="45"/>
      <c r="H1480" s="45"/>
      <c r="K1480" s="27" t="str">
        <f t="shared" si="108"/>
        <v/>
      </c>
      <c r="P1480" s="26" t="str">
        <f t="shared" si="109"/>
        <v/>
      </c>
      <c r="Q1480" s="38" t="s">
        <v>1654</v>
      </c>
      <c r="R1480">
        <v>105.88500000000001</v>
      </c>
      <c r="S1480" t="str">
        <f t="shared" si="110"/>
        <v/>
      </c>
      <c r="X1480" s="26" t="str">
        <f t="shared" si="107"/>
        <v/>
      </c>
      <c r="Y1480" s="38"/>
    </row>
    <row r="1481" spans="5:25">
      <c r="E1481" s="45"/>
      <c r="H1481" s="45"/>
      <c r="K1481" s="27" t="str">
        <f t="shared" si="108"/>
        <v/>
      </c>
      <c r="P1481" s="26" t="str">
        <f t="shared" si="109"/>
        <v/>
      </c>
      <c r="Q1481" s="38" t="s">
        <v>1655</v>
      </c>
      <c r="R1481">
        <v>105.88500000000001</v>
      </c>
      <c r="S1481" t="str">
        <f t="shared" si="110"/>
        <v/>
      </c>
      <c r="X1481" s="26" t="str">
        <f t="shared" si="107"/>
        <v/>
      </c>
      <c r="Y1481" s="38"/>
    </row>
    <row r="1482" spans="5:25">
      <c r="E1482" s="45"/>
      <c r="H1482" s="45"/>
      <c r="K1482" s="27" t="str">
        <f t="shared" si="108"/>
        <v/>
      </c>
      <c r="P1482" s="26" t="str">
        <f t="shared" si="109"/>
        <v/>
      </c>
      <c r="Q1482" s="38" t="s">
        <v>1656</v>
      </c>
      <c r="R1482">
        <v>106.395</v>
      </c>
      <c r="S1482" t="str">
        <f t="shared" si="110"/>
        <v/>
      </c>
      <c r="X1482" s="26" t="str">
        <f t="shared" si="107"/>
        <v/>
      </c>
      <c r="Y1482" s="38"/>
    </row>
    <row r="1483" spans="5:25">
      <c r="E1483" s="45"/>
      <c r="H1483" s="45"/>
      <c r="K1483" s="27" t="str">
        <f t="shared" si="108"/>
        <v/>
      </c>
      <c r="P1483" s="26" t="str">
        <f t="shared" si="109"/>
        <v/>
      </c>
      <c r="Q1483" s="38" t="s">
        <v>1657</v>
      </c>
      <c r="R1483">
        <v>106.495</v>
      </c>
      <c r="S1483" t="str">
        <f t="shared" si="110"/>
        <v/>
      </c>
      <c r="X1483" s="26" t="str">
        <f t="shared" si="107"/>
        <v/>
      </c>
      <c r="Y1483" s="38"/>
    </row>
    <row r="1484" spans="5:25">
      <c r="E1484" s="45"/>
      <c r="H1484" s="45"/>
      <c r="K1484" s="27" t="str">
        <f t="shared" si="108"/>
        <v/>
      </c>
      <c r="P1484" s="26" t="str">
        <f t="shared" si="109"/>
        <v/>
      </c>
      <c r="Q1484" s="38" t="s">
        <v>1658</v>
      </c>
      <c r="R1484">
        <v>106.795</v>
      </c>
      <c r="S1484" t="str">
        <f t="shared" si="110"/>
        <v/>
      </c>
      <c r="X1484" s="26" t="str">
        <f t="shared" si="107"/>
        <v/>
      </c>
      <c r="Y1484" s="38"/>
    </row>
    <row r="1485" spans="5:25">
      <c r="E1485" s="45"/>
      <c r="H1485" s="45"/>
      <c r="K1485" s="27" t="str">
        <f t="shared" si="108"/>
        <v/>
      </c>
      <c r="P1485" s="26" t="str">
        <f t="shared" si="109"/>
        <v/>
      </c>
      <c r="Q1485" s="38" t="s">
        <v>1659</v>
      </c>
      <c r="R1485">
        <v>107.20399999999999</v>
      </c>
      <c r="S1485" t="str">
        <f t="shared" si="110"/>
        <v/>
      </c>
      <c r="X1485" s="26" t="str">
        <f t="shared" si="107"/>
        <v/>
      </c>
      <c r="Y1485" s="38"/>
    </row>
    <row r="1486" spans="5:25">
      <c r="E1486" s="45"/>
      <c r="H1486" s="45"/>
      <c r="K1486" s="27" t="str">
        <f t="shared" si="108"/>
        <v/>
      </c>
      <c r="P1486" s="26" t="str">
        <f t="shared" si="109"/>
        <v/>
      </c>
      <c r="Q1486" s="38" t="s">
        <v>1660</v>
      </c>
      <c r="R1486">
        <v>107.304</v>
      </c>
      <c r="S1486" t="str">
        <f t="shared" si="110"/>
        <v/>
      </c>
      <c r="X1486" s="26" t="str">
        <f t="shared" si="107"/>
        <v/>
      </c>
      <c r="Y1486" s="38"/>
    </row>
    <row r="1487" spans="5:25">
      <c r="E1487" s="45"/>
      <c r="H1487" s="45"/>
      <c r="K1487" s="27" t="str">
        <f t="shared" si="108"/>
        <v/>
      </c>
      <c r="P1487" s="26" t="str">
        <f t="shared" si="109"/>
        <v/>
      </c>
      <c r="Q1487" s="38" t="s">
        <v>1661</v>
      </c>
      <c r="R1487">
        <v>107.514</v>
      </c>
      <c r="S1487" t="str">
        <f t="shared" si="110"/>
        <v/>
      </c>
      <c r="X1487" s="26" t="str">
        <f t="shared" si="107"/>
        <v/>
      </c>
      <c r="Y1487" s="38"/>
    </row>
    <row r="1488" spans="5:25">
      <c r="E1488" s="45"/>
      <c r="H1488" s="45"/>
      <c r="K1488" s="27" t="str">
        <f t="shared" si="108"/>
        <v/>
      </c>
      <c r="P1488" s="26" t="str">
        <f t="shared" si="109"/>
        <v/>
      </c>
      <c r="Q1488" s="38" t="s">
        <v>1662</v>
      </c>
      <c r="R1488">
        <v>107.104</v>
      </c>
      <c r="S1488" t="str">
        <f t="shared" si="110"/>
        <v/>
      </c>
      <c r="X1488" s="26" t="str">
        <f t="shared" si="107"/>
        <v/>
      </c>
      <c r="Y1488" s="38"/>
    </row>
    <row r="1489" spans="5:25">
      <c r="E1489" s="45"/>
      <c r="H1489" s="45"/>
      <c r="K1489" s="27" t="str">
        <f t="shared" si="108"/>
        <v/>
      </c>
      <c r="P1489" s="26" t="str">
        <f t="shared" si="109"/>
        <v/>
      </c>
      <c r="Q1489" s="38" t="s">
        <v>1663</v>
      </c>
      <c r="R1489">
        <v>106.69499999999999</v>
      </c>
      <c r="S1489" t="str">
        <f t="shared" si="110"/>
        <v/>
      </c>
      <c r="X1489" s="26" t="str">
        <f t="shared" si="107"/>
        <v/>
      </c>
      <c r="Y1489" s="38"/>
    </row>
    <row r="1490" spans="5:25">
      <c r="E1490" s="45"/>
      <c r="H1490" s="45"/>
      <c r="K1490" s="27" t="str">
        <f t="shared" si="108"/>
        <v/>
      </c>
      <c r="P1490" s="26" t="str">
        <f t="shared" si="109"/>
        <v/>
      </c>
      <c r="Q1490" s="38" t="s">
        <v>1664</v>
      </c>
      <c r="R1490">
        <v>106.395</v>
      </c>
      <c r="S1490" t="str">
        <f t="shared" si="110"/>
        <v/>
      </c>
      <c r="X1490" s="26" t="str">
        <f t="shared" si="107"/>
        <v/>
      </c>
      <c r="Y1490" s="38"/>
    </row>
    <row r="1491" spans="5:25">
      <c r="E1491" s="45"/>
      <c r="H1491" s="45"/>
      <c r="K1491" s="27" t="str">
        <f t="shared" si="108"/>
        <v/>
      </c>
      <c r="P1491" s="26" t="str">
        <f t="shared" si="109"/>
        <v/>
      </c>
      <c r="Q1491" s="38" t="s">
        <v>1665</v>
      </c>
      <c r="R1491">
        <v>106.185</v>
      </c>
      <c r="S1491" t="str">
        <f t="shared" si="110"/>
        <v/>
      </c>
      <c r="X1491" s="26" t="str">
        <f t="shared" si="107"/>
        <v/>
      </c>
      <c r="Y1491" s="38"/>
    </row>
    <row r="1492" spans="5:25">
      <c r="E1492" s="45"/>
      <c r="H1492" s="45"/>
      <c r="K1492" s="27" t="str">
        <f t="shared" si="108"/>
        <v/>
      </c>
      <c r="P1492" s="26" t="str">
        <f t="shared" si="109"/>
        <v/>
      </c>
      <c r="Q1492" s="38" t="s">
        <v>1666</v>
      </c>
      <c r="R1492">
        <v>106.595</v>
      </c>
      <c r="S1492" t="str">
        <f t="shared" si="110"/>
        <v/>
      </c>
      <c r="X1492" s="26" t="str">
        <f t="shared" si="107"/>
        <v/>
      </c>
      <c r="Y1492" s="38"/>
    </row>
    <row r="1493" spans="5:25">
      <c r="E1493" s="45"/>
      <c r="H1493" s="45"/>
      <c r="K1493" s="27" t="str">
        <f t="shared" si="108"/>
        <v/>
      </c>
      <c r="P1493" s="26" t="str">
        <f t="shared" si="109"/>
        <v/>
      </c>
      <c r="Q1493" s="38" t="s">
        <v>1667</v>
      </c>
      <c r="R1493">
        <v>107.004</v>
      </c>
      <c r="S1493" t="str">
        <f t="shared" si="110"/>
        <v/>
      </c>
      <c r="X1493" s="26" t="str">
        <f t="shared" si="107"/>
        <v/>
      </c>
      <c r="Y1493" s="38"/>
    </row>
    <row r="1494" spans="5:25">
      <c r="E1494" s="45"/>
      <c r="H1494" s="45"/>
      <c r="K1494" s="27" t="str">
        <f t="shared" si="108"/>
        <v/>
      </c>
      <c r="P1494" s="26" t="str">
        <f t="shared" si="109"/>
        <v/>
      </c>
      <c r="Q1494" s="38" t="s">
        <v>1668</v>
      </c>
      <c r="R1494">
        <v>107.414</v>
      </c>
      <c r="S1494" t="str">
        <f t="shared" si="110"/>
        <v/>
      </c>
      <c r="X1494" s="26" t="str">
        <f t="shared" si="107"/>
        <v/>
      </c>
      <c r="Y1494" s="38"/>
    </row>
    <row r="1495" spans="5:25">
      <c r="E1495" s="45"/>
      <c r="H1495" s="45"/>
      <c r="K1495" s="27" t="str">
        <f t="shared" si="108"/>
        <v/>
      </c>
      <c r="P1495" s="26" t="str">
        <f t="shared" si="109"/>
        <v/>
      </c>
      <c r="Q1495" s="38" t="s">
        <v>1669</v>
      </c>
      <c r="R1495">
        <v>107.514</v>
      </c>
      <c r="S1495" t="str">
        <f t="shared" si="110"/>
        <v/>
      </c>
      <c r="X1495" s="26" t="str">
        <f t="shared" si="107"/>
        <v/>
      </c>
      <c r="Y1495" s="38"/>
    </row>
    <row r="1496" spans="5:25">
      <c r="E1496" s="45"/>
      <c r="H1496" s="45"/>
      <c r="K1496" s="27" t="str">
        <f t="shared" si="108"/>
        <v/>
      </c>
      <c r="P1496" s="26" t="str">
        <f t="shared" si="109"/>
        <v/>
      </c>
      <c r="Q1496" s="38" t="s">
        <v>1670</v>
      </c>
      <c r="R1496">
        <v>107.514</v>
      </c>
      <c r="S1496" t="str">
        <f t="shared" si="110"/>
        <v/>
      </c>
      <c r="X1496" s="26" t="str">
        <f t="shared" si="107"/>
        <v/>
      </c>
      <c r="Y1496" s="38"/>
    </row>
    <row r="1497" spans="5:25">
      <c r="E1497" s="45"/>
      <c r="H1497" s="45"/>
      <c r="K1497" s="27" t="str">
        <f t="shared" si="108"/>
        <v/>
      </c>
      <c r="P1497" s="26" t="str">
        <f t="shared" si="109"/>
        <v/>
      </c>
      <c r="Q1497" s="38" t="s">
        <v>1671</v>
      </c>
      <c r="R1497">
        <v>107.004</v>
      </c>
      <c r="S1497" t="str">
        <f t="shared" si="110"/>
        <v/>
      </c>
      <c r="X1497" s="26" t="str">
        <f t="shared" si="107"/>
        <v/>
      </c>
      <c r="Y1497" s="38"/>
    </row>
    <row r="1498" spans="5:25">
      <c r="E1498" s="45"/>
      <c r="H1498" s="45"/>
      <c r="K1498" s="27" t="str">
        <f t="shared" si="108"/>
        <v/>
      </c>
      <c r="P1498" s="26" t="str">
        <f t="shared" si="109"/>
        <v/>
      </c>
      <c r="Q1498" s="38" t="s">
        <v>1672</v>
      </c>
      <c r="R1498">
        <v>106.905</v>
      </c>
      <c r="S1498" t="str">
        <f t="shared" si="110"/>
        <v/>
      </c>
      <c r="X1498" s="26" t="str">
        <f t="shared" si="107"/>
        <v/>
      </c>
      <c r="Y1498" s="38"/>
    </row>
    <row r="1499" spans="5:25">
      <c r="E1499" s="45"/>
      <c r="H1499" s="45"/>
      <c r="K1499" s="27" t="str">
        <f t="shared" si="108"/>
        <v/>
      </c>
      <c r="P1499" s="26" t="str">
        <f t="shared" si="109"/>
        <v/>
      </c>
      <c r="Q1499" s="38" t="s">
        <v>1673</v>
      </c>
      <c r="R1499">
        <v>107.004</v>
      </c>
      <c r="S1499" t="str">
        <f t="shared" si="110"/>
        <v/>
      </c>
      <c r="X1499" s="26" t="str">
        <f t="shared" si="107"/>
        <v/>
      </c>
      <c r="Y1499" s="38"/>
    </row>
    <row r="1500" spans="5:25">
      <c r="E1500" s="45"/>
      <c r="H1500" s="45"/>
      <c r="K1500" s="27" t="str">
        <f t="shared" si="108"/>
        <v/>
      </c>
      <c r="P1500" s="26" t="str">
        <f t="shared" si="109"/>
        <v/>
      </c>
      <c r="Q1500" s="38" t="s">
        <v>1674</v>
      </c>
      <c r="R1500">
        <v>106.905</v>
      </c>
      <c r="S1500" t="str">
        <f t="shared" si="110"/>
        <v/>
      </c>
      <c r="X1500" s="26" t="str">
        <f t="shared" si="107"/>
        <v/>
      </c>
      <c r="Y1500" s="38"/>
    </row>
    <row r="1501" spans="5:25">
      <c r="E1501" s="45"/>
      <c r="H1501" s="45"/>
      <c r="K1501" s="27" t="str">
        <f t="shared" si="108"/>
        <v/>
      </c>
      <c r="P1501" s="26" t="str">
        <f t="shared" si="109"/>
        <v/>
      </c>
      <c r="Q1501" s="38" t="s">
        <v>1675</v>
      </c>
      <c r="R1501">
        <v>106.795</v>
      </c>
      <c r="S1501" t="str">
        <f t="shared" si="110"/>
        <v/>
      </c>
      <c r="X1501" s="26" t="str">
        <f t="shared" si="107"/>
        <v/>
      </c>
      <c r="Y1501" s="38"/>
    </row>
    <row r="1502" spans="5:25">
      <c r="E1502" s="45"/>
      <c r="H1502" s="45"/>
      <c r="K1502" s="27" t="str">
        <f t="shared" si="108"/>
        <v/>
      </c>
      <c r="P1502" s="26" t="str">
        <f t="shared" si="109"/>
        <v/>
      </c>
      <c r="Q1502" s="38" t="s">
        <v>1676</v>
      </c>
      <c r="R1502">
        <v>107.004</v>
      </c>
      <c r="S1502" t="str">
        <f t="shared" si="110"/>
        <v/>
      </c>
      <c r="X1502" s="26" t="str">
        <f t="shared" si="107"/>
        <v/>
      </c>
      <c r="Y1502" s="38"/>
    </row>
    <row r="1503" spans="5:25">
      <c r="E1503" s="45"/>
      <c r="H1503" s="45"/>
      <c r="K1503" s="27" t="str">
        <f t="shared" si="108"/>
        <v/>
      </c>
      <c r="P1503" s="26" t="str">
        <f t="shared" si="109"/>
        <v/>
      </c>
      <c r="Q1503" s="38" t="s">
        <v>1677</v>
      </c>
      <c r="R1503">
        <v>107.414</v>
      </c>
      <c r="S1503" t="str">
        <f t="shared" si="110"/>
        <v/>
      </c>
      <c r="X1503" s="26" t="str">
        <f t="shared" si="107"/>
        <v/>
      </c>
      <c r="Y1503" s="38"/>
    </row>
    <row r="1504" spans="5:25">
      <c r="E1504" s="45"/>
      <c r="H1504" s="45"/>
      <c r="K1504" s="27" t="str">
        <f t="shared" si="108"/>
        <v/>
      </c>
      <c r="P1504" s="26" t="str">
        <f t="shared" si="109"/>
        <v/>
      </c>
      <c r="Q1504" s="38" t="s">
        <v>1678</v>
      </c>
      <c r="R1504">
        <v>107.514</v>
      </c>
      <c r="S1504" t="str">
        <f t="shared" si="110"/>
        <v/>
      </c>
      <c r="X1504" s="26" t="str">
        <f t="shared" si="107"/>
        <v/>
      </c>
      <c r="Y1504" s="38"/>
    </row>
    <row r="1505" spans="5:25">
      <c r="E1505" s="45"/>
      <c r="H1505" s="45"/>
      <c r="K1505" s="27" t="str">
        <f t="shared" si="108"/>
        <v/>
      </c>
      <c r="P1505" s="26" t="str">
        <f t="shared" si="109"/>
        <v/>
      </c>
      <c r="Q1505" s="38" t="s">
        <v>1679</v>
      </c>
      <c r="R1505">
        <v>107.514</v>
      </c>
      <c r="S1505" t="str">
        <f t="shared" si="110"/>
        <v/>
      </c>
      <c r="X1505" s="26" t="str">
        <f t="shared" si="107"/>
        <v/>
      </c>
      <c r="Y1505" s="38"/>
    </row>
    <row r="1506" spans="5:25">
      <c r="E1506" s="45"/>
      <c r="H1506" s="45"/>
      <c r="K1506" s="27" t="str">
        <f t="shared" si="108"/>
        <v/>
      </c>
      <c r="P1506" s="26" t="str">
        <f t="shared" si="109"/>
        <v/>
      </c>
      <c r="Q1506" s="38" t="s">
        <v>1680</v>
      </c>
      <c r="R1506">
        <v>107.414</v>
      </c>
      <c r="S1506" t="str">
        <f t="shared" si="110"/>
        <v/>
      </c>
      <c r="X1506" s="26" t="str">
        <f t="shared" si="107"/>
        <v/>
      </c>
      <c r="Y1506" s="38"/>
    </row>
    <row r="1507" spans="5:25">
      <c r="E1507" s="45"/>
      <c r="H1507" s="45"/>
      <c r="K1507" s="27" t="str">
        <f t="shared" si="108"/>
        <v/>
      </c>
      <c r="P1507" s="26" t="str">
        <f t="shared" si="109"/>
        <v/>
      </c>
      <c r="Q1507" s="38" t="s">
        <v>1681</v>
      </c>
      <c r="R1507">
        <v>107.004</v>
      </c>
      <c r="S1507" t="str">
        <f t="shared" si="110"/>
        <v/>
      </c>
      <c r="X1507" s="26" t="str">
        <f t="shared" si="107"/>
        <v/>
      </c>
      <c r="Y1507" s="38"/>
    </row>
    <row r="1508" spans="5:25">
      <c r="E1508" s="45"/>
      <c r="H1508" s="45"/>
      <c r="K1508" s="27" t="str">
        <f t="shared" si="108"/>
        <v/>
      </c>
      <c r="P1508" s="26" t="str">
        <f t="shared" si="109"/>
        <v/>
      </c>
      <c r="Q1508" s="38" t="s">
        <v>1682</v>
      </c>
      <c r="R1508">
        <v>106.905</v>
      </c>
      <c r="S1508" t="str">
        <f t="shared" si="110"/>
        <v/>
      </c>
      <c r="X1508" s="26" t="str">
        <f t="shared" si="107"/>
        <v/>
      </c>
      <c r="Y1508" s="38"/>
    </row>
    <row r="1509" spans="5:25">
      <c r="E1509" s="45"/>
      <c r="H1509" s="45"/>
      <c r="K1509" s="27" t="str">
        <f t="shared" si="108"/>
        <v/>
      </c>
      <c r="P1509" s="26" t="str">
        <f t="shared" si="109"/>
        <v/>
      </c>
      <c r="Q1509" s="38" t="s">
        <v>1683</v>
      </c>
      <c r="R1509">
        <v>106.285</v>
      </c>
      <c r="S1509" t="str">
        <f t="shared" si="110"/>
        <v/>
      </c>
      <c r="X1509" s="26" t="str">
        <f t="shared" si="107"/>
        <v/>
      </c>
      <c r="Y1509" s="38"/>
    </row>
    <row r="1510" spans="5:25">
      <c r="E1510" s="45"/>
      <c r="H1510" s="45"/>
      <c r="K1510" s="27" t="str">
        <f t="shared" si="108"/>
        <v/>
      </c>
      <c r="P1510" s="26" t="str">
        <f t="shared" si="109"/>
        <v/>
      </c>
      <c r="Q1510" s="38" t="s">
        <v>1684</v>
      </c>
      <c r="R1510">
        <v>105.985</v>
      </c>
      <c r="S1510" t="str">
        <f t="shared" si="110"/>
        <v/>
      </c>
      <c r="X1510" s="26" t="str">
        <f t="shared" si="107"/>
        <v/>
      </c>
      <c r="Y1510" s="38"/>
    </row>
    <row r="1511" spans="5:25">
      <c r="E1511" s="45"/>
      <c r="H1511" s="45"/>
      <c r="K1511" s="27" t="str">
        <f t="shared" si="108"/>
        <v/>
      </c>
      <c r="P1511" s="26" t="str">
        <f t="shared" si="109"/>
        <v/>
      </c>
      <c r="Q1511" s="38" t="s">
        <v>1685</v>
      </c>
      <c r="R1511">
        <v>105.575</v>
      </c>
      <c r="S1511" t="str">
        <f t="shared" si="110"/>
        <v/>
      </c>
      <c r="X1511" s="26" t="str">
        <f t="shared" si="107"/>
        <v/>
      </c>
      <c r="Y1511" s="38"/>
    </row>
    <row r="1512" spans="5:25">
      <c r="E1512" s="45"/>
      <c r="H1512" s="45"/>
      <c r="K1512" s="27" t="str">
        <f t="shared" si="108"/>
        <v/>
      </c>
      <c r="P1512" s="26" t="str">
        <f t="shared" si="109"/>
        <v/>
      </c>
      <c r="Q1512" s="38" t="s">
        <v>1686</v>
      </c>
      <c r="R1512">
        <v>105.47499999999999</v>
      </c>
      <c r="S1512" t="str">
        <f t="shared" si="110"/>
        <v/>
      </c>
      <c r="X1512" s="26" t="str">
        <f t="shared" si="107"/>
        <v/>
      </c>
      <c r="Y1512" s="38"/>
    </row>
    <row r="1513" spans="5:25">
      <c r="E1513" s="45"/>
      <c r="H1513" s="45"/>
      <c r="K1513" s="27" t="str">
        <f t="shared" si="108"/>
        <v/>
      </c>
      <c r="P1513" s="26" t="str">
        <f t="shared" si="109"/>
        <v/>
      </c>
      <c r="Q1513" s="38" t="s">
        <v>1687</v>
      </c>
      <c r="R1513">
        <v>105.376</v>
      </c>
      <c r="S1513" t="str">
        <f t="shared" si="110"/>
        <v/>
      </c>
      <c r="X1513" s="26" t="str">
        <f t="shared" si="107"/>
        <v/>
      </c>
      <c r="Y1513" s="38"/>
    </row>
    <row r="1514" spans="5:25">
      <c r="E1514" s="45"/>
      <c r="H1514" s="45"/>
      <c r="K1514" s="27" t="str">
        <f t="shared" si="108"/>
        <v/>
      </c>
      <c r="P1514" s="26" t="str">
        <f t="shared" si="109"/>
        <v/>
      </c>
      <c r="Q1514" s="38" t="s">
        <v>1688</v>
      </c>
      <c r="R1514">
        <v>105.26600000000001</v>
      </c>
      <c r="S1514" t="str">
        <f t="shared" si="110"/>
        <v/>
      </c>
      <c r="X1514" s="26" t="str">
        <f t="shared" si="107"/>
        <v/>
      </c>
      <c r="Y1514" s="38"/>
    </row>
    <row r="1515" spans="5:25">
      <c r="E1515" s="45"/>
      <c r="H1515" s="45"/>
      <c r="K1515" s="27" t="str">
        <f t="shared" si="108"/>
        <v/>
      </c>
      <c r="P1515" s="26" t="str">
        <f t="shared" si="109"/>
        <v/>
      </c>
      <c r="Q1515" s="38" t="s">
        <v>1689</v>
      </c>
      <c r="R1515">
        <v>105.47499999999999</v>
      </c>
      <c r="S1515" t="str">
        <f t="shared" si="110"/>
        <v/>
      </c>
      <c r="X1515" s="26" t="str">
        <f t="shared" si="107"/>
        <v/>
      </c>
      <c r="Y1515" s="38"/>
    </row>
    <row r="1516" spans="5:25">
      <c r="E1516" s="45"/>
      <c r="H1516" s="45"/>
      <c r="K1516" s="27" t="str">
        <f t="shared" si="108"/>
        <v/>
      </c>
      <c r="P1516" s="26" t="str">
        <f t="shared" si="109"/>
        <v/>
      </c>
      <c r="Q1516" s="38" t="s">
        <v>1690</v>
      </c>
      <c r="R1516">
        <v>105.77500000000001</v>
      </c>
      <c r="S1516" t="str">
        <f t="shared" si="110"/>
        <v/>
      </c>
      <c r="X1516" s="26" t="str">
        <f t="shared" si="107"/>
        <v/>
      </c>
      <c r="Y1516" s="38"/>
    </row>
    <row r="1517" spans="5:25">
      <c r="E1517" s="45"/>
      <c r="H1517" s="45"/>
      <c r="K1517" s="27" t="str">
        <f t="shared" si="108"/>
        <v/>
      </c>
      <c r="P1517" s="26" t="str">
        <f t="shared" si="109"/>
        <v/>
      </c>
      <c r="Q1517" s="38" t="s">
        <v>1691</v>
      </c>
      <c r="R1517">
        <v>105.985</v>
      </c>
      <c r="S1517" t="str">
        <f t="shared" si="110"/>
        <v/>
      </c>
      <c r="X1517" s="26" t="str">
        <f t="shared" si="107"/>
        <v/>
      </c>
      <c r="Y1517" s="38"/>
    </row>
    <row r="1518" spans="5:25">
      <c r="E1518" s="45"/>
      <c r="H1518" s="45"/>
      <c r="K1518" s="27" t="str">
        <f t="shared" si="108"/>
        <v/>
      </c>
      <c r="P1518" s="26" t="str">
        <f t="shared" si="109"/>
        <v/>
      </c>
      <c r="Q1518" s="38" t="s">
        <v>1692</v>
      </c>
      <c r="R1518">
        <v>106.395</v>
      </c>
      <c r="S1518" t="str">
        <f t="shared" si="110"/>
        <v/>
      </c>
      <c r="X1518" s="26" t="str">
        <f t="shared" si="107"/>
        <v/>
      </c>
      <c r="Y1518" s="38"/>
    </row>
    <row r="1519" spans="5:25">
      <c r="E1519" s="45"/>
      <c r="H1519" s="45"/>
      <c r="K1519" s="27" t="str">
        <f t="shared" si="108"/>
        <v/>
      </c>
      <c r="P1519" s="26" t="str">
        <f t="shared" si="109"/>
        <v/>
      </c>
      <c r="Q1519" s="38" t="s">
        <v>1693</v>
      </c>
      <c r="R1519">
        <v>106.595</v>
      </c>
      <c r="S1519" t="str">
        <f t="shared" si="110"/>
        <v/>
      </c>
      <c r="X1519" s="26" t="str">
        <f t="shared" si="107"/>
        <v/>
      </c>
      <c r="Y1519" s="38"/>
    </row>
    <row r="1520" spans="5:25">
      <c r="E1520" s="45"/>
      <c r="H1520" s="45"/>
      <c r="K1520" s="27" t="str">
        <f t="shared" si="108"/>
        <v/>
      </c>
      <c r="P1520" s="26" t="str">
        <f t="shared" si="109"/>
        <v/>
      </c>
      <c r="Q1520" s="38" t="s">
        <v>1694</v>
      </c>
      <c r="R1520">
        <v>107.004</v>
      </c>
      <c r="S1520" t="str">
        <f t="shared" si="110"/>
        <v/>
      </c>
      <c r="X1520" s="26" t="str">
        <f t="shared" si="107"/>
        <v/>
      </c>
      <c r="Y1520" s="38"/>
    </row>
    <row r="1521" spans="5:25">
      <c r="E1521" s="45"/>
      <c r="H1521" s="45"/>
      <c r="K1521" s="27" t="str">
        <f t="shared" si="108"/>
        <v/>
      </c>
      <c r="P1521" s="26" t="str">
        <f t="shared" si="109"/>
        <v/>
      </c>
      <c r="Q1521" s="38" t="s">
        <v>1695</v>
      </c>
      <c r="R1521">
        <v>107.104</v>
      </c>
      <c r="S1521" t="str">
        <f t="shared" si="110"/>
        <v/>
      </c>
      <c r="X1521" s="26" t="str">
        <f t="shared" si="107"/>
        <v/>
      </c>
      <c r="Y1521" s="38"/>
    </row>
    <row r="1522" spans="5:25">
      <c r="E1522" s="45"/>
      <c r="H1522" s="45"/>
      <c r="K1522" s="27" t="str">
        <f t="shared" si="108"/>
        <v/>
      </c>
      <c r="P1522" s="26" t="str">
        <f t="shared" si="109"/>
        <v/>
      </c>
      <c r="Q1522" s="38" t="s">
        <v>1696</v>
      </c>
      <c r="R1522">
        <v>107.104</v>
      </c>
      <c r="S1522" t="str">
        <f t="shared" si="110"/>
        <v/>
      </c>
      <c r="X1522" s="26" t="str">
        <f t="shared" si="107"/>
        <v/>
      </c>
      <c r="Y1522" s="38"/>
    </row>
    <row r="1523" spans="5:25">
      <c r="E1523" s="45"/>
      <c r="H1523" s="45"/>
      <c r="K1523" s="27" t="str">
        <f t="shared" si="108"/>
        <v/>
      </c>
      <c r="P1523" s="26" t="str">
        <f t="shared" si="109"/>
        <v/>
      </c>
      <c r="Q1523" s="38" t="s">
        <v>1697</v>
      </c>
      <c r="R1523">
        <v>106.595</v>
      </c>
      <c r="S1523" t="str">
        <f t="shared" si="110"/>
        <v/>
      </c>
      <c r="X1523" s="26" t="str">
        <f t="shared" si="107"/>
        <v/>
      </c>
      <c r="Y1523" s="38"/>
    </row>
    <row r="1524" spans="5:25">
      <c r="E1524" s="45"/>
      <c r="H1524" s="45"/>
      <c r="K1524" s="27" t="str">
        <f t="shared" si="108"/>
        <v/>
      </c>
      <c r="P1524" s="26" t="str">
        <f t="shared" si="109"/>
        <v/>
      </c>
      <c r="Q1524" s="38" t="s">
        <v>1698</v>
      </c>
      <c r="R1524">
        <v>106.395</v>
      </c>
      <c r="S1524" t="str">
        <f t="shared" si="110"/>
        <v/>
      </c>
      <c r="X1524" s="26" t="str">
        <f t="shared" si="107"/>
        <v/>
      </c>
      <c r="Y1524" s="38"/>
    </row>
    <row r="1525" spans="5:25">
      <c r="E1525" s="45"/>
      <c r="H1525" s="45"/>
      <c r="K1525" s="27" t="str">
        <f t="shared" si="108"/>
        <v/>
      </c>
      <c r="P1525" s="26" t="str">
        <f t="shared" si="109"/>
        <v/>
      </c>
      <c r="Q1525" s="38" t="s">
        <v>1699</v>
      </c>
      <c r="R1525">
        <v>106.185</v>
      </c>
      <c r="S1525" t="str">
        <f t="shared" si="110"/>
        <v/>
      </c>
      <c r="X1525" s="26" t="str">
        <f t="shared" si="107"/>
        <v/>
      </c>
      <c r="Y1525" s="38"/>
    </row>
    <row r="1526" spans="5:25">
      <c r="E1526" s="45"/>
      <c r="H1526" s="45"/>
      <c r="K1526" s="27" t="str">
        <f t="shared" si="108"/>
        <v/>
      </c>
      <c r="P1526" s="26" t="str">
        <f t="shared" si="109"/>
        <v/>
      </c>
      <c r="Q1526" s="38" t="s">
        <v>1700</v>
      </c>
      <c r="R1526">
        <v>106.495</v>
      </c>
      <c r="S1526" t="str">
        <f t="shared" si="110"/>
        <v/>
      </c>
      <c r="X1526" s="26" t="str">
        <f t="shared" si="107"/>
        <v/>
      </c>
      <c r="Y1526" s="38"/>
    </row>
    <row r="1527" spans="5:25">
      <c r="E1527" s="45"/>
      <c r="H1527" s="45"/>
      <c r="K1527" s="27" t="str">
        <f t="shared" si="108"/>
        <v/>
      </c>
      <c r="P1527" s="26" t="str">
        <f t="shared" si="109"/>
        <v/>
      </c>
      <c r="Q1527" s="38" t="s">
        <v>1701</v>
      </c>
      <c r="R1527">
        <v>106.795</v>
      </c>
      <c r="S1527" t="str">
        <f t="shared" si="110"/>
        <v/>
      </c>
      <c r="X1527" s="26" t="str">
        <f t="shared" si="107"/>
        <v/>
      </c>
      <c r="Y1527" s="38"/>
    </row>
    <row r="1528" spans="5:25">
      <c r="E1528" s="45"/>
      <c r="H1528" s="45"/>
      <c r="K1528" s="27" t="str">
        <f t="shared" si="108"/>
        <v/>
      </c>
      <c r="P1528" s="26" t="str">
        <f t="shared" si="109"/>
        <v/>
      </c>
      <c r="Q1528" s="38" t="s">
        <v>1702</v>
      </c>
      <c r="R1528">
        <v>106.905</v>
      </c>
      <c r="S1528" t="str">
        <f t="shared" si="110"/>
        <v/>
      </c>
      <c r="X1528" s="26" t="str">
        <f t="shared" si="107"/>
        <v/>
      </c>
      <c r="Y1528" s="38"/>
    </row>
    <row r="1529" spans="5:25">
      <c r="E1529" s="45"/>
      <c r="H1529" s="45"/>
      <c r="K1529" s="27" t="str">
        <f t="shared" si="108"/>
        <v/>
      </c>
      <c r="P1529" s="26" t="str">
        <f t="shared" si="109"/>
        <v/>
      </c>
      <c r="Q1529" s="38" t="s">
        <v>1703</v>
      </c>
      <c r="R1529">
        <v>106.905</v>
      </c>
      <c r="S1529" t="str">
        <f t="shared" si="110"/>
        <v/>
      </c>
      <c r="X1529" s="26" t="str">
        <f t="shared" si="107"/>
        <v/>
      </c>
      <c r="Y1529" s="38"/>
    </row>
    <row r="1530" spans="5:25">
      <c r="E1530" s="45"/>
      <c r="H1530" s="45"/>
      <c r="K1530" s="27" t="str">
        <f t="shared" si="108"/>
        <v/>
      </c>
      <c r="P1530" s="26" t="str">
        <f t="shared" si="109"/>
        <v/>
      </c>
      <c r="Q1530" s="38" t="s">
        <v>1704</v>
      </c>
      <c r="R1530">
        <v>106.595</v>
      </c>
      <c r="S1530" t="str">
        <f t="shared" si="110"/>
        <v/>
      </c>
      <c r="X1530" s="26" t="str">
        <f t="shared" si="107"/>
        <v/>
      </c>
      <c r="Y1530" s="38"/>
    </row>
    <row r="1531" spans="5:25">
      <c r="E1531" s="45"/>
      <c r="H1531" s="45"/>
      <c r="K1531" s="27" t="str">
        <f t="shared" si="108"/>
        <v/>
      </c>
      <c r="P1531" s="26" t="str">
        <f t="shared" si="109"/>
        <v/>
      </c>
      <c r="Q1531" s="38" t="s">
        <v>1705</v>
      </c>
      <c r="R1531">
        <v>106.69499999999999</v>
      </c>
      <c r="S1531" t="str">
        <f t="shared" si="110"/>
        <v/>
      </c>
      <c r="X1531" s="26" t="str">
        <f t="shared" si="107"/>
        <v/>
      </c>
      <c r="Y1531" s="38"/>
    </row>
    <row r="1532" spans="5:25">
      <c r="E1532" s="45"/>
      <c r="H1532" s="45"/>
      <c r="K1532" s="27" t="str">
        <f t="shared" si="108"/>
        <v/>
      </c>
      <c r="P1532" s="26" t="str">
        <f t="shared" si="109"/>
        <v/>
      </c>
      <c r="Q1532" s="38" t="s">
        <v>1706</v>
      </c>
      <c r="R1532">
        <v>107.004</v>
      </c>
      <c r="S1532" t="str">
        <f t="shared" si="110"/>
        <v/>
      </c>
      <c r="X1532" s="26" t="str">
        <f t="shared" ref="X1532:X1595" si="111">IF(V1532="","",X1531+V1532-V1531)</f>
        <v/>
      </c>
      <c r="Y1532" s="38"/>
    </row>
    <row r="1533" spans="5:25">
      <c r="E1533" s="45"/>
      <c r="H1533" s="45"/>
      <c r="K1533" s="27" t="str">
        <f t="shared" si="108"/>
        <v/>
      </c>
      <c r="P1533" s="26" t="str">
        <f t="shared" si="109"/>
        <v/>
      </c>
      <c r="Q1533" s="38" t="s">
        <v>1707</v>
      </c>
      <c r="R1533">
        <v>107.004</v>
      </c>
      <c r="S1533" t="str">
        <f t="shared" si="110"/>
        <v/>
      </c>
      <c r="X1533" s="26" t="str">
        <f t="shared" si="111"/>
        <v/>
      </c>
      <c r="Y1533" s="38"/>
    </row>
    <row r="1534" spans="5:25">
      <c r="E1534" s="45"/>
      <c r="H1534" s="45"/>
      <c r="K1534" s="27" t="str">
        <f t="shared" si="108"/>
        <v/>
      </c>
      <c r="P1534" s="26" t="str">
        <f t="shared" si="109"/>
        <v/>
      </c>
      <c r="Q1534" s="38" t="s">
        <v>1708</v>
      </c>
      <c r="R1534">
        <v>107.004</v>
      </c>
      <c r="S1534" t="str">
        <f t="shared" si="110"/>
        <v/>
      </c>
      <c r="X1534" s="26" t="str">
        <f t="shared" si="111"/>
        <v/>
      </c>
      <c r="Y1534" s="38"/>
    </row>
    <row r="1535" spans="5:25">
      <c r="E1535" s="45"/>
      <c r="H1535" s="45"/>
      <c r="K1535" s="27" t="str">
        <f t="shared" si="108"/>
        <v/>
      </c>
      <c r="P1535" s="26" t="str">
        <f t="shared" si="109"/>
        <v/>
      </c>
      <c r="Q1535" s="38" t="s">
        <v>1709</v>
      </c>
      <c r="R1535">
        <v>106.905</v>
      </c>
      <c r="S1535" t="str">
        <f t="shared" si="110"/>
        <v/>
      </c>
      <c r="X1535" s="26" t="str">
        <f t="shared" si="111"/>
        <v/>
      </c>
      <c r="Y1535" s="38"/>
    </row>
    <row r="1536" spans="5:25">
      <c r="E1536" s="45"/>
      <c r="H1536" s="45"/>
      <c r="K1536" s="27" t="str">
        <f t="shared" si="108"/>
        <v/>
      </c>
      <c r="P1536" s="26" t="str">
        <f t="shared" si="109"/>
        <v/>
      </c>
      <c r="Q1536" s="38" t="s">
        <v>1710</v>
      </c>
      <c r="R1536">
        <v>106.69499999999999</v>
      </c>
      <c r="S1536" t="str">
        <f t="shared" si="110"/>
        <v/>
      </c>
      <c r="X1536" s="26" t="str">
        <f t="shared" si="111"/>
        <v/>
      </c>
      <c r="Y1536" s="38"/>
    </row>
    <row r="1537" spans="5:25">
      <c r="E1537" s="45"/>
      <c r="H1537" s="45"/>
      <c r="K1537" s="27" t="str">
        <f t="shared" si="108"/>
        <v/>
      </c>
      <c r="P1537" s="26" t="str">
        <f t="shared" si="109"/>
        <v/>
      </c>
      <c r="Q1537" s="38" t="s">
        <v>1711</v>
      </c>
      <c r="R1537">
        <v>106.795</v>
      </c>
      <c r="S1537" t="str">
        <f t="shared" si="110"/>
        <v/>
      </c>
      <c r="X1537" s="26" t="str">
        <f t="shared" si="111"/>
        <v/>
      </c>
      <c r="Y1537" s="38"/>
    </row>
    <row r="1538" spans="5:25">
      <c r="E1538" s="45"/>
      <c r="H1538" s="45"/>
      <c r="K1538" s="27" t="str">
        <f t="shared" si="108"/>
        <v/>
      </c>
      <c r="P1538" s="26" t="str">
        <f t="shared" si="109"/>
        <v/>
      </c>
      <c r="Q1538" s="38" t="s">
        <v>1712</v>
      </c>
      <c r="R1538">
        <v>106.905</v>
      </c>
      <c r="S1538" t="str">
        <f t="shared" si="110"/>
        <v/>
      </c>
      <c r="X1538" s="26" t="str">
        <f t="shared" si="111"/>
        <v/>
      </c>
      <c r="Y1538" s="38"/>
    </row>
    <row r="1539" spans="5:25">
      <c r="E1539" s="45"/>
      <c r="H1539" s="45"/>
      <c r="K1539" s="27" t="str">
        <f t="shared" si="108"/>
        <v/>
      </c>
      <c r="P1539" s="26" t="str">
        <f t="shared" si="109"/>
        <v/>
      </c>
      <c r="Q1539" s="38" t="s">
        <v>1713</v>
      </c>
      <c r="R1539">
        <v>107.004</v>
      </c>
      <c r="S1539" t="str">
        <f t="shared" si="110"/>
        <v/>
      </c>
      <c r="X1539" s="26" t="str">
        <f t="shared" si="111"/>
        <v/>
      </c>
      <c r="Y1539" s="38"/>
    </row>
    <row r="1540" spans="5:25">
      <c r="E1540" s="45"/>
      <c r="H1540" s="45"/>
      <c r="K1540" s="27" t="str">
        <f t="shared" ref="K1540:K1603" si="112">IF(M1540="","",K1539+(M1540-M1539)/24)</f>
        <v/>
      </c>
      <c r="P1540" s="26" t="str">
        <f t="shared" ref="P1540:P1603" si="113">IF(N1540="","",P1539+N1540-N1539)</f>
        <v/>
      </c>
      <c r="Q1540" s="38" t="s">
        <v>1714</v>
      </c>
      <c r="R1540">
        <v>107.20399999999999</v>
      </c>
      <c r="S1540" t="str">
        <f t="shared" ref="S1540:S1603" si="114">IF(N1540="","",S1539-N1540+N1539)</f>
        <v/>
      </c>
      <c r="X1540" s="26" t="str">
        <f t="shared" si="111"/>
        <v/>
      </c>
      <c r="Y1540" s="38"/>
    </row>
    <row r="1541" spans="5:25">
      <c r="E1541" s="45"/>
      <c r="H1541" s="45"/>
      <c r="K1541" s="27" t="str">
        <f t="shared" si="112"/>
        <v/>
      </c>
      <c r="P1541" s="26" t="str">
        <f t="shared" si="113"/>
        <v/>
      </c>
      <c r="Q1541" s="38" t="s">
        <v>1715</v>
      </c>
      <c r="R1541">
        <v>107.20399999999999</v>
      </c>
      <c r="S1541" t="str">
        <f t="shared" si="114"/>
        <v/>
      </c>
      <c r="X1541" s="26" t="str">
        <f t="shared" si="111"/>
        <v/>
      </c>
      <c r="Y1541" s="38"/>
    </row>
    <row r="1542" spans="5:25">
      <c r="E1542" s="45"/>
      <c r="H1542" s="45"/>
      <c r="K1542" s="27" t="str">
        <f t="shared" si="112"/>
        <v/>
      </c>
      <c r="P1542" s="26" t="str">
        <f t="shared" si="113"/>
        <v/>
      </c>
      <c r="Q1542" s="38" t="s">
        <v>1716</v>
      </c>
      <c r="R1542">
        <v>107.104</v>
      </c>
      <c r="S1542" t="str">
        <f t="shared" si="114"/>
        <v/>
      </c>
      <c r="X1542" s="26" t="str">
        <f t="shared" si="111"/>
        <v/>
      </c>
      <c r="Y1542" s="38"/>
    </row>
    <row r="1543" spans="5:25">
      <c r="E1543" s="45"/>
      <c r="H1543" s="45"/>
      <c r="K1543" s="27" t="str">
        <f t="shared" si="112"/>
        <v/>
      </c>
      <c r="P1543" s="26" t="str">
        <f t="shared" si="113"/>
        <v/>
      </c>
      <c r="Q1543" s="38" t="s">
        <v>1717</v>
      </c>
      <c r="R1543">
        <v>106.905</v>
      </c>
      <c r="S1543" t="str">
        <f t="shared" si="114"/>
        <v/>
      </c>
      <c r="X1543" s="26" t="str">
        <f t="shared" si="111"/>
        <v/>
      </c>
      <c r="Y1543" s="38"/>
    </row>
    <row r="1544" spans="5:25">
      <c r="E1544" s="45"/>
      <c r="H1544" s="45"/>
      <c r="K1544" s="27" t="str">
        <f t="shared" si="112"/>
        <v/>
      </c>
      <c r="P1544" s="26" t="str">
        <f t="shared" si="113"/>
        <v/>
      </c>
      <c r="Q1544" s="38" t="s">
        <v>1718</v>
      </c>
      <c r="R1544">
        <v>106.795</v>
      </c>
      <c r="S1544" t="str">
        <f t="shared" si="114"/>
        <v/>
      </c>
      <c r="X1544" s="26" t="str">
        <f t="shared" si="111"/>
        <v/>
      </c>
      <c r="Y1544" s="38"/>
    </row>
    <row r="1545" spans="5:25">
      <c r="E1545" s="45"/>
      <c r="H1545" s="45"/>
      <c r="K1545" s="27" t="str">
        <f t="shared" si="112"/>
        <v/>
      </c>
      <c r="P1545" s="26" t="str">
        <f t="shared" si="113"/>
        <v/>
      </c>
      <c r="Q1545" s="38" t="s">
        <v>1719</v>
      </c>
      <c r="R1545">
        <v>106.795</v>
      </c>
      <c r="S1545" t="str">
        <f t="shared" si="114"/>
        <v/>
      </c>
      <c r="X1545" s="26" t="str">
        <f t="shared" si="111"/>
        <v/>
      </c>
      <c r="Y1545" s="38"/>
    </row>
    <row r="1546" spans="5:25">
      <c r="E1546" s="45"/>
      <c r="H1546" s="45"/>
      <c r="K1546" s="27" t="str">
        <f t="shared" si="112"/>
        <v/>
      </c>
      <c r="P1546" s="26" t="str">
        <f t="shared" si="113"/>
        <v/>
      </c>
      <c r="Q1546" s="38" t="s">
        <v>1720</v>
      </c>
      <c r="R1546">
        <v>106.595</v>
      </c>
      <c r="S1546" t="str">
        <f t="shared" si="114"/>
        <v/>
      </c>
      <c r="X1546" s="26" t="str">
        <f t="shared" si="111"/>
        <v/>
      </c>
      <c r="Y1546" s="38"/>
    </row>
    <row r="1547" spans="5:25">
      <c r="E1547" s="45"/>
      <c r="H1547" s="45"/>
      <c r="K1547" s="27" t="str">
        <f t="shared" si="112"/>
        <v/>
      </c>
      <c r="P1547" s="26" t="str">
        <f t="shared" si="113"/>
        <v/>
      </c>
      <c r="Q1547" s="38" t="s">
        <v>1721</v>
      </c>
      <c r="R1547">
        <v>106.595</v>
      </c>
      <c r="S1547" t="str">
        <f t="shared" si="114"/>
        <v/>
      </c>
      <c r="X1547" s="26" t="str">
        <f t="shared" si="111"/>
        <v/>
      </c>
      <c r="Y1547" s="38"/>
    </row>
    <row r="1548" spans="5:25">
      <c r="E1548" s="45"/>
      <c r="H1548" s="45"/>
      <c r="K1548" s="27" t="str">
        <f t="shared" si="112"/>
        <v/>
      </c>
      <c r="P1548" s="26" t="str">
        <f t="shared" si="113"/>
        <v/>
      </c>
      <c r="Q1548" s="38" t="s">
        <v>1722</v>
      </c>
      <c r="R1548">
        <v>106.495</v>
      </c>
      <c r="S1548" t="str">
        <f t="shared" si="114"/>
        <v/>
      </c>
      <c r="X1548" s="26" t="str">
        <f t="shared" si="111"/>
        <v/>
      </c>
      <c r="Y1548" s="38"/>
    </row>
    <row r="1549" spans="5:25">
      <c r="E1549" s="45"/>
      <c r="H1549" s="45"/>
      <c r="K1549" s="27" t="str">
        <f t="shared" si="112"/>
        <v/>
      </c>
      <c r="P1549" s="26" t="str">
        <f t="shared" si="113"/>
        <v/>
      </c>
      <c r="Q1549" s="38" t="s">
        <v>1723</v>
      </c>
      <c r="R1549">
        <v>106.285</v>
      </c>
      <c r="S1549" t="str">
        <f t="shared" si="114"/>
        <v/>
      </c>
      <c r="X1549" s="26" t="str">
        <f t="shared" si="111"/>
        <v/>
      </c>
      <c r="Y1549" s="38"/>
    </row>
    <row r="1550" spans="5:25">
      <c r="E1550" s="45"/>
      <c r="H1550" s="45"/>
      <c r="K1550" s="27" t="str">
        <f t="shared" si="112"/>
        <v/>
      </c>
      <c r="P1550" s="26" t="str">
        <f t="shared" si="113"/>
        <v/>
      </c>
      <c r="Q1550" s="38" t="s">
        <v>1724</v>
      </c>
      <c r="R1550">
        <v>106.08499999999999</v>
      </c>
      <c r="S1550" t="str">
        <f t="shared" si="114"/>
        <v/>
      </c>
      <c r="X1550" s="26" t="str">
        <f t="shared" si="111"/>
        <v/>
      </c>
      <c r="Y1550" s="38"/>
    </row>
    <row r="1551" spans="5:25">
      <c r="E1551" s="45"/>
      <c r="H1551" s="45"/>
      <c r="K1551" s="27" t="str">
        <f t="shared" si="112"/>
        <v/>
      </c>
      <c r="P1551" s="26" t="str">
        <f t="shared" si="113"/>
        <v/>
      </c>
      <c r="Q1551" s="38" t="s">
        <v>1725</v>
      </c>
      <c r="R1551">
        <v>105.575</v>
      </c>
      <c r="S1551" t="str">
        <f t="shared" si="114"/>
        <v/>
      </c>
      <c r="X1551" s="26" t="str">
        <f t="shared" si="111"/>
        <v/>
      </c>
      <c r="Y1551" s="38"/>
    </row>
    <row r="1552" spans="5:25">
      <c r="E1552" s="45"/>
      <c r="H1552" s="45"/>
      <c r="K1552" s="27" t="str">
        <f t="shared" si="112"/>
        <v/>
      </c>
      <c r="P1552" s="26" t="str">
        <f t="shared" si="113"/>
        <v/>
      </c>
      <c r="Q1552" s="38" t="s">
        <v>1726</v>
      </c>
      <c r="R1552">
        <v>105.376</v>
      </c>
      <c r="S1552" t="str">
        <f t="shared" si="114"/>
        <v/>
      </c>
      <c r="X1552" s="26" t="str">
        <f t="shared" si="111"/>
        <v/>
      </c>
      <c r="Y1552" s="38"/>
    </row>
    <row r="1553" spans="5:25">
      <c r="E1553" s="45"/>
      <c r="H1553" s="45"/>
      <c r="K1553" s="27" t="str">
        <f t="shared" si="112"/>
        <v/>
      </c>
      <c r="P1553" s="26" t="str">
        <f t="shared" si="113"/>
        <v/>
      </c>
      <c r="Q1553" s="38" t="s">
        <v>1727</v>
      </c>
      <c r="R1553">
        <v>105.066</v>
      </c>
      <c r="S1553" t="str">
        <f t="shared" si="114"/>
        <v/>
      </c>
      <c r="X1553" s="26" t="str">
        <f t="shared" si="111"/>
        <v/>
      </c>
      <c r="Y1553" s="38"/>
    </row>
    <row r="1554" spans="5:25">
      <c r="E1554" s="45"/>
      <c r="H1554" s="45"/>
      <c r="K1554" s="27" t="str">
        <f t="shared" si="112"/>
        <v/>
      </c>
      <c r="P1554" s="26" t="str">
        <f t="shared" si="113"/>
        <v/>
      </c>
      <c r="Q1554" s="38" t="s">
        <v>1728</v>
      </c>
      <c r="R1554">
        <v>105.575</v>
      </c>
      <c r="S1554" t="str">
        <f t="shared" si="114"/>
        <v/>
      </c>
      <c r="X1554" s="26" t="str">
        <f t="shared" si="111"/>
        <v/>
      </c>
      <c r="Y1554" s="38"/>
    </row>
    <row r="1555" spans="5:25">
      <c r="E1555" s="45"/>
      <c r="H1555" s="45"/>
      <c r="K1555" s="27" t="str">
        <f t="shared" si="112"/>
        <v/>
      </c>
      <c r="P1555" s="26" t="str">
        <f t="shared" si="113"/>
        <v/>
      </c>
      <c r="Q1555" s="38" t="s">
        <v>1729</v>
      </c>
      <c r="R1555">
        <v>105.985</v>
      </c>
      <c r="S1555" t="str">
        <f t="shared" si="114"/>
        <v/>
      </c>
      <c r="X1555" s="26" t="str">
        <f t="shared" si="111"/>
        <v/>
      </c>
      <c r="Y1555" s="38"/>
    </row>
    <row r="1556" spans="5:25">
      <c r="E1556" s="45"/>
      <c r="H1556" s="45"/>
      <c r="K1556" s="27" t="str">
        <f t="shared" si="112"/>
        <v/>
      </c>
      <c r="P1556" s="26" t="str">
        <f t="shared" si="113"/>
        <v/>
      </c>
      <c r="Q1556" s="38" t="s">
        <v>1730</v>
      </c>
      <c r="R1556">
        <v>106.08499999999999</v>
      </c>
      <c r="S1556" t="str">
        <f t="shared" si="114"/>
        <v/>
      </c>
      <c r="X1556" s="26" t="str">
        <f t="shared" si="111"/>
        <v/>
      </c>
      <c r="Y1556" s="38"/>
    </row>
    <row r="1557" spans="5:25">
      <c r="E1557" s="45"/>
      <c r="H1557" s="45"/>
      <c r="K1557" s="27" t="str">
        <f t="shared" si="112"/>
        <v/>
      </c>
      <c r="P1557" s="26" t="str">
        <f t="shared" si="113"/>
        <v/>
      </c>
      <c r="Q1557" s="38" t="s">
        <v>1731</v>
      </c>
      <c r="R1557">
        <v>106.285</v>
      </c>
      <c r="S1557" t="str">
        <f t="shared" si="114"/>
        <v/>
      </c>
      <c r="X1557" s="26" t="str">
        <f t="shared" si="111"/>
        <v/>
      </c>
      <c r="Y1557" s="38"/>
    </row>
    <row r="1558" spans="5:25">
      <c r="E1558" s="45"/>
      <c r="H1558" s="45"/>
      <c r="K1558" s="27" t="str">
        <f t="shared" si="112"/>
        <v/>
      </c>
      <c r="P1558" s="26" t="str">
        <f t="shared" si="113"/>
        <v/>
      </c>
      <c r="Q1558" s="38" t="s">
        <v>1732</v>
      </c>
      <c r="R1558">
        <v>106.285</v>
      </c>
      <c r="S1558" t="str">
        <f t="shared" si="114"/>
        <v/>
      </c>
      <c r="X1558" s="26" t="str">
        <f t="shared" si="111"/>
        <v/>
      </c>
      <c r="Y1558" s="38"/>
    </row>
    <row r="1559" spans="5:25">
      <c r="E1559" s="45"/>
      <c r="H1559" s="45"/>
      <c r="K1559" s="27" t="str">
        <f t="shared" si="112"/>
        <v/>
      </c>
      <c r="P1559" s="26" t="str">
        <f t="shared" si="113"/>
        <v/>
      </c>
      <c r="Q1559" s="38" t="s">
        <v>1733</v>
      </c>
      <c r="R1559">
        <v>106.495</v>
      </c>
      <c r="S1559" t="str">
        <f t="shared" si="114"/>
        <v/>
      </c>
      <c r="X1559" s="26" t="str">
        <f t="shared" si="111"/>
        <v/>
      </c>
      <c r="Y1559" s="38"/>
    </row>
    <row r="1560" spans="5:25">
      <c r="E1560" s="45"/>
      <c r="H1560" s="45"/>
      <c r="K1560" s="27" t="str">
        <f t="shared" si="112"/>
        <v/>
      </c>
      <c r="P1560" s="26" t="str">
        <f t="shared" si="113"/>
        <v/>
      </c>
      <c r="Q1560" s="38" t="s">
        <v>1734</v>
      </c>
      <c r="R1560">
        <v>106.495</v>
      </c>
      <c r="S1560" t="str">
        <f t="shared" si="114"/>
        <v/>
      </c>
      <c r="X1560" s="26" t="str">
        <f t="shared" si="111"/>
        <v/>
      </c>
      <c r="Y1560" s="38"/>
    </row>
    <row r="1561" spans="5:25">
      <c r="E1561" s="45"/>
      <c r="H1561" s="45"/>
      <c r="K1561" s="27" t="str">
        <f t="shared" si="112"/>
        <v/>
      </c>
      <c r="P1561" s="26" t="str">
        <f t="shared" si="113"/>
        <v/>
      </c>
      <c r="Q1561" s="38" t="s">
        <v>1735</v>
      </c>
      <c r="R1561">
        <v>106.69499999999999</v>
      </c>
      <c r="S1561" t="str">
        <f t="shared" si="114"/>
        <v/>
      </c>
      <c r="X1561" s="26" t="str">
        <f t="shared" si="111"/>
        <v/>
      </c>
      <c r="Y1561" s="38"/>
    </row>
    <row r="1562" spans="5:25">
      <c r="E1562" s="45"/>
      <c r="H1562" s="45"/>
      <c r="K1562" s="27" t="str">
        <f t="shared" si="112"/>
        <v/>
      </c>
      <c r="P1562" s="26" t="str">
        <f t="shared" si="113"/>
        <v/>
      </c>
      <c r="Q1562" s="38" t="s">
        <v>1736</v>
      </c>
      <c r="R1562">
        <v>106.595</v>
      </c>
      <c r="S1562" t="str">
        <f t="shared" si="114"/>
        <v/>
      </c>
      <c r="X1562" s="26" t="str">
        <f t="shared" si="111"/>
        <v/>
      </c>
      <c r="Y1562" s="38"/>
    </row>
    <row r="1563" spans="5:25">
      <c r="E1563" s="45"/>
      <c r="H1563" s="45"/>
      <c r="K1563" s="27" t="str">
        <f t="shared" si="112"/>
        <v/>
      </c>
      <c r="P1563" s="26" t="str">
        <f t="shared" si="113"/>
        <v/>
      </c>
      <c r="Q1563" s="38" t="s">
        <v>1737</v>
      </c>
      <c r="R1563">
        <v>106.595</v>
      </c>
      <c r="S1563" t="str">
        <f t="shared" si="114"/>
        <v/>
      </c>
      <c r="X1563" s="26" t="str">
        <f t="shared" si="111"/>
        <v/>
      </c>
      <c r="Y1563" s="38"/>
    </row>
    <row r="1564" spans="5:25">
      <c r="E1564" s="45"/>
      <c r="H1564" s="45"/>
      <c r="K1564" s="27" t="str">
        <f t="shared" si="112"/>
        <v/>
      </c>
      <c r="P1564" s="26" t="str">
        <f t="shared" si="113"/>
        <v/>
      </c>
      <c r="Q1564" s="38" t="s">
        <v>1738</v>
      </c>
      <c r="R1564">
        <v>106.495</v>
      </c>
      <c r="S1564" t="str">
        <f t="shared" si="114"/>
        <v/>
      </c>
      <c r="X1564" s="26" t="str">
        <f t="shared" si="111"/>
        <v/>
      </c>
      <c r="Y1564" s="38"/>
    </row>
    <row r="1565" spans="5:25">
      <c r="E1565" s="45"/>
      <c r="H1565" s="45"/>
      <c r="K1565" s="27" t="str">
        <f t="shared" si="112"/>
        <v/>
      </c>
      <c r="P1565" s="26" t="str">
        <f t="shared" si="113"/>
        <v/>
      </c>
      <c r="Q1565" s="38" t="s">
        <v>1739</v>
      </c>
      <c r="R1565">
        <v>106.495</v>
      </c>
      <c r="S1565" t="str">
        <f t="shared" si="114"/>
        <v/>
      </c>
      <c r="X1565" s="26" t="str">
        <f t="shared" si="111"/>
        <v/>
      </c>
      <c r="Y1565" s="38"/>
    </row>
    <row r="1566" spans="5:25">
      <c r="E1566" s="45"/>
      <c r="H1566" s="45"/>
      <c r="K1566" s="27" t="str">
        <f t="shared" si="112"/>
        <v/>
      </c>
      <c r="P1566" s="26" t="str">
        <f t="shared" si="113"/>
        <v/>
      </c>
      <c r="Q1566" s="38" t="s">
        <v>1740</v>
      </c>
      <c r="R1566">
        <v>106.495</v>
      </c>
      <c r="S1566" t="str">
        <f t="shared" si="114"/>
        <v/>
      </c>
      <c r="X1566" s="26" t="str">
        <f t="shared" si="111"/>
        <v/>
      </c>
      <c r="Y1566" s="38"/>
    </row>
    <row r="1567" spans="5:25">
      <c r="E1567" s="45"/>
      <c r="H1567" s="45"/>
      <c r="K1567" s="27" t="str">
        <f t="shared" si="112"/>
        <v/>
      </c>
      <c r="P1567" s="26" t="str">
        <f t="shared" si="113"/>
        <v/>
      </c>
      <c r="Q1567" s="38" t="s">
        <v>1741</v>
      </c>
      <c r="R1567">
        <v>106.905</v>
      </c>
      <c r="S1567" t="str">
        <f t="shared" si="114"/>
        <v/>
      </c>
      <c r="X1567" s="26" t="str">
        <f t="shared" si="111"/>
        <v/>
      </c>
      <c r="Y1567" s="38"/>
    </row>
    <row r="1568" spans="5:25">
      <c r="E1568" s="45"/>
      <c r="H1568" s="45"/>
      <c r="K1568" s="27" t="str">
        <f t="shared" si="112"/>
        <v/>
      </c>
      <c r="P1568" s="26" t="str">
        <f t="shared" si="113"/>
        <v/>
      </c>
      <c r="Q1568" s="38" t="s">
        <v>1742</v>
      </c>
      <c r="R1568">
        <v>107.004</v>
      </c>
      <c r="S1568" t="str">
        <f t="shared" si="114"/>
        <v/>
      </c>
      <c r="X1568" s="26" t="str">
        <f t="shared" si="111"/>
        <v/>
      </c>
      <c r="Y1568" s="38"/>
    </row>
    <row r="1569" spans="5:25">
      <c r="E1569" s="45"/>
      <c r="H1569" s="45"/>
      <c r="K1569" s="27" t="str">
        <f t="shared" si="112"/>
        <v/>
      </c>
      <c r="P1569" s="26" t="str">
        <f t="shared" si="113"/>
        <v/>
      </c>
      <c r="Q1569" s="38" t="s">
        <v>1743</v>
      </c>
      <c r="R1569">
        <v>107.104</v>
      </c>
      <c r="S1569" t="str">
        <f t="shared" si="114"/>
        <v/>
      </c>
      <c r="X1569" s="26" t="str">
        <f t="shared" si="111"/>
        <v/>
      </c>
      <c r="Y1569" s="38"/>
    </row>
    <row r="1570" spans="5:25">
      <c r="E1570" s="45"/>
      <c r="H1570" s="45"/>
      <c r="K1570" s="27" t="str">
        <f t="shared" si="112"/>
        <v/>
      </c>
      <c r="P1570" s="26" t="str">
        <f t="shared" si="113"/>
        <v/>
      </c>
      <c r="Q1570" s="38" t="s">
        <v>1744</v>
      </c>
      <c r="R1570">
        <v>106.905</v>
      </c>
      <c r="S1570" t="str">
        <f t="shared" si="114"/>
        <v/>
      </c>
      <c r="X1570" s="26" t="str">
        <f t="shared" si="111"/>
        <v/>
      </c>
      <c r="Y1570" s="38"/>
    </row>
    <row r="1571" spans="5:25">
      <c r="E1571" s="45"/>
      <c r="H1571" s="45"/>
      <c r="K1571" s="27" t="str">
        <f t="shared" si="112"/>
        <v/>
      </c>
      <c r="P1571" s="26" t="str">
        <f t="shared" si="113"/>
        <v/>
      </c>
      <c r="Q1571" s="38" t="s">
        <v>1745</v>
      </c>
      <c r="R1571">
        <v>106.69499999999999</v>
      </c>
      <c r="S1571" t="str">
        <f t="shared" si="114"/>
        <v/>
      </c>
      <c r="X1571" s="26" t="str">
        <f t="shared" si="111"/>
        <v/>
      </c>
      <c r="Y1571" s="38"/>
    </row>
    <row r="1572" spans="5:25">
      <c r="E1572" s="45"/>
      <c r="H1572" s="45"/>
      <c r="K1572" s="27" t="str">
        <f t="shared" si="112"/>
        <v/>
      </c>
      <c r="P1572" s="26" t="str">
        <f t="shared" si="113"/>
        <v/>
      </c>
      <c r="Q1572" s="38" t="s">
        <v>1746</v>
      </c>
      <c r="R1572">
        <v>106.595</v>
      </c>
      <c r="S1572" t="str">
        <f t="shared" si="114"/>
        <v/>
      </c>
      <c r="X1572" s="26" t="str">
        <f t="shared" si="111"/>
        <v/>
      </c>
      <c r="Y1572" s="38"/>
    </row>
    <row r="1573" spans="5:25">
      <c r="E1573" s="45"/>
      <c r="H1573" s="45"/>
      <c r="K1573" s="27" t="str">
        <f t="shared" si="112"/>
        <v/>
      </c>
      <c r="P1573" s="26" t="str">
        <f t="shared" si="113"/>
        <v/>
      </c>
      <c r="Q1573" s="38" t="s">
        <v>1747</v>
      </c>
      <c r="R1573">
        <v>106.595</v>
      </c>
      <c r="S1573" t="str">
        <f t="shared" si="114"/>
        <v/>
      </c>
      <c r="X1573" s="26" t="str">
        <f t="shared" si="111"/>
        <v/>
      </c>
      <c r="Y1573" s="38"/>
    </row>
    <row r="1574" spans="5:25">
      <c r="E1574" s="45"/>
      <c r="H1574" s="45"/>
      <c r="K1574" s="27" t="str">
        <f t="shared" si="112"/>
        <v/>
      </c>
      <c r="P1574" s="26" t="str">
        <f t="shared" si="113"/>
        <v/>
      </c>
      <c r="Q1574" s="38" t="s">
        <v>1748</v>
      </c>
      <c r="R1574">
        <v>106.905</v>
      </c>
      <c r="S1574" t="str">
        <f t="shared" si="114"/>
        <v/>
      </c>
      <c r="X1574" s="26" t="str">
        <f t="shared" si="111"/>
        <v/>
      </c>
      <c r="Y1574" s="38"/>
    </row>
    <row r="1575" spans="5:25">
      <c r="E1575" s="45"/>
      <c r="H1575" s="45"/>
      <c r="K1575" s="27" t="str">
        <f t="shared" si="112"/>
        <v/>
      </c>
      <c r="P1575" s="26" t="str">
        <f t="shared" si="113"/>
        <v/>
      </c>
      <c r="Q1575" s="38" t="s">
        <v>1749</v>
      </c>
      <c r="R1575">
        <v>107.004</v>
      </c>
      <c r="S1575" t="str">
        <f t="shared" si="114"/>
        <v/>
      </c>
      <c r="X1575" s="26" t="str">
        <f t="shared" si="111"/>
        <v/>
      </c>
      <c r="Y1575" s="38"/>
    </row>
    <row r="1576" spans="5:25">
      <c r="E1576" s="45"/>
      <c r="H1576" s="45"/>
      <c r="K1576" s="27" t="str">
        <f t="shared" si="112"/>
        <v/>
      </c>
      <c r="P1576" s="26" t="str">
        <f t="shared" si="113"/>
        <v/>
      </c>
      <c r="Q1576" s="38" t="s">
        <v>1750</v>
      </c>
      <c r="R1576">
        <v>107.104</v>
      </c>
      <c r="S1576" t="str">
        <f t="shared" si="114"/>
        <v/>
      </c>
      <c r="X1576" s="26" t="str">
        <f t="shared" si="111"/>
        <v/>
      </c>
      <c r="Y1576" s="38"/>
    </row>
    <row r="1577" spans="5:25">
      <c r="E1577" s="45"/>
      <c r="H1577" s="45"/>
      <c r="K1577" s="27" t="str">
        <f t="shared" si="112"/>
        <v/>
      </c>
      <c r="P1577" s="26" t="str">
        <f t="shared" si="113"/>
        <v/>
      </c>
      <c r="Q1577" s="38" t="s">
        <v>1751</v>
      </c>
      <c r="R1577">
        <v>107.104</v>
      </c>
      <c r="S1577" t="str">
        <f t="shared" si="114"/>
        <v/>
      </c>
      <c r="X1577" s="26" t="str">
        <f t="shared" si="111"/>
        <v/>
      </c>
      <c r="Y1577" s="38"/>
    </row>
    <row r="1578" spans="5:25">
      <c r="E1578" s="45"/>
      <c r="H1578" s="45"/>
      <c r="K1578" s="27" t="str">
        <f t="shared" si="112"/>
        <v/>
      </c>
      <c r="P1578" s="26" t="str">
        <f t="shared" si="113"/>
        <v/>
      </c>
      <c r="Q1578" s="38" t="s">
        <v>1752</v>
      </c>
      <c r="R1578">
        <v>106.905</v>
      </c>
      <c r="S1578" t="str">
        <f t="shared" si="114"/>
        <v/>
      </c>
      <c r="X1578" s="26" t="str">
        <f t="shared" si="111"/>
        <v/>
      </c>
      <c r="Y1578" s="38"/>
    </row>
    <row r="1579" spans="5:25">
      <c r="E1579" s="45"/>
      <c r="H1579" s="45"/>
      <c r="K1579" s="27" t="str">
        <f t="shared" si="112"/>
        <v/>
      </c>
      <c r="P1579" s="26" t="str">
        <f t="shared" si="113"/>
        <v/>
      </c>
      <c r="Q1579" s="38" t="s">
        <v>1753</v>
      </c>
      <c r="R1579">
        <v>106.795</v>
      </c>
      <c r="S1579" t="str">
        <f t="shared" si="114"/>
        <v/>
      </c>
      <c r="X1579" s="26" t="str">
        <f t="shared" si="111"/>
        <v/>
      </c>
      <c r="Y1579" s="38"/>
    </row>
    <row r="1580" spans="5:25">
      <c r="E1580" s="45"/>
      <c r="H1580" s="45"/>
      <c r="K1580" s="27" t="str">
        <f t="shared" si="112"/>
        <v/>
      </c>
      <c r="P1580" s="26" t="str">
        <f t="shared" si="113"/>
        <v/>
      </c>
      <c r="Q1580" s="38" t="s">
        <v>1754</v>
      </c>
      <c r="R1580">
        <v>106.69499999999999</v>
      </c>
      <c r="S1580" t="str">
        <f t="shared" si="114"/>
        <v/>
      </c>
      <c r="X1580" s="26" t="str">
        <f t="shared" si="111"/>
        <v/>
      </c>
      <c r="Y1580" s="38"/>
    </row>
    <row r="1581" spans="5:25">
      <c r="E1581" s="45"/>
      <c r="H1581" s="45"/>
      <c r="K1581" s="27" t="str">
        <f t="shared" si="112"/>
        <v/>
      </c>
      <c r="P1581" s="26" t="str">
        <f t="shared" si="113"/>
        <v/>
      </c>
      <c r="Q1581" s="38" t="s">
        <v>1755</v>
      </c>
      <c r="R1581">
        <v>106.69499999999999</v>
      </c>
      <c r="S1581" t="str">
        <f t="shared" si="114"/>
        <v/>
      </c>
      <c r="X1581" s="26" t="str">
        <f t="shared" si="111"/>
        <v/>
      </c>
      <c r="Y1581" s="38"/>
    </row>
    <row r="1582" spans="5:25">
      <c r="E1582" s="45"/>
      <c r="H1582" s="45"/>
      <c r="K1582" s="27" t="str">
        <f t="shared" si="112"/>
        <v/>
      </c>
      <c r="P1582" s="26" t="str">
        <f t="shared" si="113"/>
        <v/>
      </c>
      <c r="Q1582" s="38" t="s">
        <v>1756</v>
      </c>
      <c r="R1582">
        <v>106.795</v>
      </c>
      <c r="S1582" t="str">
        <f t="shared" si="114"/>
        <v/>
      </c>
      <c r="X1582" s="26" t="str">
        <f t="shared" si="111"/>
        <v/>
      </c>
      <c r="Y1582" s="38"/>
    </row>
    <row r="1583" spans="5:25">
      <c r="E1583" s="45"/>
      <c r="H1583" s="45"/>
      <c r="K1583" s="27" t="str">
        <f t="shared" si="112"/>
        <v/>
      </c>
      <c r="P1583" s="26" t="str">
        <f t="shared" si="113"/>
        <v/>
      </c>
      <c r="Q1583" s="38" t="s">
        <v>1757</v>
      </c>
      <c r="R1583">
        <v>107.104</v>
      </c>
      <c r="S1583" t="str">
        <f t="shared" si="114"/>
        <v/>
      </c>
      <c r="X1583" s="26" t="str">
        <f t="shared" si="111"/>
        <v/>
      </c>
      <c r="Y1583" s="38"/>
    </row>
    <row r="1584" spans="5:25">
      <c r="E1584" s="45"/>
      <c r="H1584" s="45"/>
      <c r="K1584" s="27" t="str">
        <f t="shared" si="112"/>
        <v/>
      </c>
      <c r="P1584" s="26" t="str">
        <f t="shared" si="113"/>
        <v/>
      </c>
      <c r="Q1584" s="38" t="s">
        <v>1758</v>
      </c>
      <c r="R1584">
        <v>107.614</v>
      </c>
      <c r="S1584" t="str">
        <f t="shared" si="114"/>
        <v/>
      </c>
      <c r="X1584" s="26" t="str">
        <f t="shared" si="111"/>
        <v/>
      </c>
      <c r="Y1584" s="38"/>
    </row>
    <row r="1585" spans="5:25">
      <c r="E1585" s="45"/>
      <c r="H1585" s="45"/>
      <c r="K1585" s="27" t="str">
        <f t="shared" si="112"/>
        <v/>
      </c>
      <c r="P1585" s="26" t="str">
        <f t="shared" si="113"/>
        <v/>
      </c>
      <c r="Q1585" s="38" t="s">
        <v>1759</v>
      </c>
      <c r="R1585">
        <v>107.81399999999999</v>
      </c>
      <c r="S1585" t="str">
        <f t="shared" si="114"/>
        <v/>
      </c>
      <c r="X1585" s="26" t="str">
        <f t="shared" si="111"/>
        <v/>
      </c>
      <c r="Y1585" s="38"/>
    </row>
    <row r="1586" spans="5:25">
      <c r="E1586" s="45"/>
      <c r="H1586" s="45"/>
      <c r="K1586" s="27" t="str">
        <f t="shared" si="112"/>
        <v/>
      </c>
      <c r="P1586" s="26" t="str">
        <f t="shared" si="113"/>
        <v/>
      </c>
      <c r="Q1586" s="38" t="s">
        <v>1760</v>
      </c>
      <c r="R1586">
        <v>107.81399999999999</v>
      </c>
      <c r="S1586" t="str">
        <f t="shared" si="114"/>
        <v/>
      </c>
      <c r="X1586" s="26" t="str">
        <f t="shared" si="111"/>
        <v/>
      </c>
      <c r="Y1586" s="38"/>
    </row>
    <row r="1587" spans="5:25">
      <c r="E1587" s="45"/>
      <c r="H1587" s="45"/>
      <c r="K1587" s="27" t="str">
        <f t="shared" si="112"/>
        <v/>
      </c>
      <c r="P1587" s="26" t="str">
        <f t="shared" si="113"/>
        <v/>
      </c>
      <c r="Q1587" s="38" t="s">
        <v>1761</v>
      </c>
      <c r="R1587">
        <v>106.595</v>
      </c>
      <c r="S1587" t="str">
        <f t="shared" si="114"/>
        <v/>
      </c>
      <c r="X1587" s="26" t="str">
        <f t="shared" si="111"/>
        <v/>
      </c>
      <c r="Y1587" s="38"/>
    </row>
    <row r="1588" spans="5:25">
      <c r="E1588" s="45"/>
      <c r="H1588" s="45"/>
      <c r="K1588" s="27" t="str">
        <f t="shared" si="112"/>
        <v/>
      </c>
      <c r="P1588" s="26" t="str">
        <f t="shared" si="113"/>
        <v/>
      </c>
      <c r="Q1588" s="38" t="s">
        <v>1762</v>
      </c>
      <c r="R1588">
        <v>106.285</v>
      </c>
      <c r="S1588" t="str">
        <f t="shared" si="114"/>
        <v/>
      </c>
      <c r="X1588" s="26" t="str">
        <f t="shared" si="111"/>
        <v/>
      </c>
      <c r="Y1588" s="38"/>
    </row>
    <row r="1589" spans="5:25">
      <c r="E1589" s="45"/>
      <c r="H1589" s="45"/>
      <c r="K1589" s="27" t="str">
        <f t="shared" si="112"/>
        <v/>
      </c>
      <c r="P1589" s="26" t="str">
        <f t="shared" si="113"/>
        <v/>
      </c>
      <c r="Q1589" s="38" t="s">
        <v>1763</v>
      </c>
      <c r="R1589">
        <v>105.77500000000001</v>
      </c>
      <c r="S1589" t="str">
        <f t="shared" si="114"/>
        <v/>
      </c>
      <c r="X1589" s="26" t="str">
        <f t="shared" si="111"/>
        <v/>
      </c>
      <c r="Y1589" s="38"/>
    </row>
    <row r="1590" spans="5:25">
      <c r="E1590" s="45"/>
      <c r="H1590" s="45"/>
      <c r="K1590" s="27" t="str">
        <f t="shared" si="112"/>
        <v/>
      </c>
      <c r="P1590" s="26" t="str">
        <f t="shared" si="113"/>
        <v/>
      </c>
      <c r="Q1590" s="38" t="s">
        <v>1764</v>
      </c>
      <c r="R1590">
        <v>105.47499999999999</v>
      </c>
      <c r="S1590" t="str">
        <f t="shared" si="114"/>
        <v/>
      </c>
      <c r="X1590" s="26" t="str">
        <f t="shared" si="111"/>
        <v/>
      </c>
      <c r="Y1590" s="38"/>
    </row>
    <row r="1591" spans="5:25">
      <c r="E1591" s="45"/>
      <c r="H1591" s="45"/>
      <c r="K1591" s="27" t="str">
        <f t="shared" si="112"/>
        <v/>
      </c>
      <c r="P1591" s="26" t="str">
        <f t="shared" si="113"/>
        <v/>
      </c>
      <c r="Q1591" s="38" t="s">
        <v>1765</v>
      </c>
      <c r="R1591">
        <v>105.47499999999999</v>
      </c>
      <c r="S1591" t="str">
        <f t="shared" si="114"/>
        <v/>
      </c>
      <c r="X1591" s="26" t="str">
        <f t="shared" si="111"/>
        <v/>
      </c>
      <c r="Y1591" s="38"/>
    </row>
    <row r="1592" spans="5:25">
      <c r="E1592" s="45"/>
      <c r="H1592" s="45"/>
      <c r="K1592" s="27" t="str">
        <f t="shared" si="112"/>
        <v/>
      </c>
      <c r="P1592" s="26" t="str">
        <f t="shared" si="113"/>
        <v/>
      </c>
      <c r="Q1592" s="38" t="s">
        <v>1766</v>
      </c>
      <c r="R1592">
        <v>105.88500000000001</v>
      </c>
      <c r="S1592" t="str">
        <f t="shared" si="114"/>
        <v/>
      </c>
      <c r="X1592" s="26" t="str">
        <f t="shared" si="111"/>
        <v/>
      </c>
      <c r="Y1592" s="38"/>
    </row>
    <row r="1593" spans="5:25">
      <c r="E1593" s="45"/>
      <c r="H1593" s="45"/>
      <c r="K1593" s="27" t="str">
        <f t="shared" si="112"/>
        <v/>
      </c>
      <c r="P1593" s="26" t="str">
        <f t="shared" si="113"/>
        <v/>
      </c>
      <c r="Q1593" s="38" t="s">
        <v>1767</v>
      </c>
      <c r="R1593">
        <v>106.395</v>
      </c>
      <c r="S1593" t="str">
        <f t="shared" si="114"/>
        <v/>
      </c>
      <c r="X1593" s="26" t="str">
        <f t="shared" si="111"/>
        <v/>
      </c>
      <c r="Y1593" s="38"/>
    </row>
    <row r="1594" spans="5:25">
      <c r="E1594" s="45"/>
      <c r="H1594" s="45"/>
      <c r="K1594" s="27" t="str">
        <f t="shared" si="112"/>
        <v/>
      </c>
      <c r="P1594" s="26" t="str">
        <f t="shared" si="113"/>
        <v/>
      </c>
      <c r="Q1594" s="38" t="s">
        <v>1768</v>
      </c>
      <c r="R1594">
        <v>106.69499999999999</v>
      </c>
      <c r="S1594" t="str">
        <f t="shared" si="114"/>
        <v/>
      </c>
      <c r="X1594" s="26" t="str">
        <f t="shared" si="111"/>
        <v/>
      </c>
      <c r="Y1594" s="38"/>
    </row>
    <row r="1595" spans="5:25">
      <c r="E1595" s="45"/>
      <c r="H1595" s="45"/>
      <c r="K1595" s="27" t="str">
        <f t="shared" si="112"/>
        <v/>
      </c>
      <c r="P1595" s="26" t="str">
        <f t="shared" si="113"/>
        <v/>
      </c>
      <c r="Q1595" s="38" t="s">
        <v>1769</v>
      </c>
      <c r="R1595">
        <v>106.795</v>
      </c>
      <c r="S1595" t="str">
        <f t="shared" si="114"/>
        <v/>
      </c>
      <c r="X1595" s="26" t="str">
        <f t="shared" si="111"/>
        <v/>
      </c>
      <c r="Y1595" s="38"/>
    </row>
    <row r="1596" spans="5:25">
      <c r="E1596" s="45"/>
      <c r="H1596" s="45"/>
      <c r="K1596" s="27" t="str">
        <f t="shared" si="112"/>
        <v/>
      </c>
      <c r="P1596" s="26" t="str">
        <f t="shared" si="113"/>
        <v/>
      </c>
      <c r="Q1596" s="38" t="s">
        <v>1770</v>
      </c>
      <c r="R1596">
        <v>106.905</v>
      </c>
      <c r="S1596" t="str">
        <f t="shared" si="114"/>
        <v/>
      </c>
      <c r="X1596" s="26" t="str">
        <f t="shared" ref="X1596:X1659" si="115">IF(V1596="","",X1595+V1596-V1595)</f>
        <v/>
      </c>
      <c r="Y1596" s="38"/>
    </row>
    <row r="1597" spans="5:25">
      <c r="E1597" s="45"/>
      <c r="H1597" s="45"/>
      <c r="K1597" s="27" t="str">
        <f t="shared" si="112"/>
        <v/>
      </c>
      <c r="P1597" s="26" t="str">
        <f t="shared" si="113"/>
        <v/>
      </c>
      <c r="Q1597" s="38" t="s">
        <v>1771</v>
      </c>
      <c r="R1597">
        <v>106.495</v>
      </c>
      <c r="S1597" t="str">
        <f t="shared" si="114"/>
        <v/>
      </c>
      <c r="X1597" s="26" t="str">
        <f t="shared" si="115"/>
        <v/>
      </c>
      <c r="Y1597" s="38"/>
    </row>
    <row r="1598" spans="5:25">
      <c r="E1598" s="45"/>
      <c r="H1598" s="45"/>
      <c r="K1598" s="27" t="str">
        <f t="shared" si="112"/>
        <v/>
      </c>
      <c r="P1598" s="26" t="str">
        <f t="shared" si="113"/>
        <v/>
      </c>
      <c r="Q1598" s="38" t="s">
        <v>1772</v>
      </c>
      <c r="R1598">
        <v>106.595</v>
      </c>
      <c r="S1598" t="str">
        <f t="shared" si="114"/>
        <v/>
      </c>
      <c r="X1598" s="26" t="str">
        <f t="shared" si="115"/>
        <v/>
      </c>
      <c r="Y1598" s="38"/>
    </row>
    <row r="1599" spans="5:25">
      <c r="E1599" s="45"/>
      <c r="H1599" s="45"/>
      <c r="K1599" s="27" t="str">
        <f t="shared" si="112"/>
        <v/>
      </c>
      <c r="P1599" s="26" t="str">
        <f t="shared" si="113"/>
        <v/>
      </c>
      <c r="Q1599" s="38" t="s">
        <v>1773</v>
      </c>
      <c r="R1599">
        <v>107.004</v>
      </c>
      <c r="S1599" t="str">
        <f t="shared" si="114"/>
        <v/>
      </c>
      <c r="X1599" s="26" t="str">
        <f t="shared" si="115"/>
        <v/>
      </c>
      <c r="Y1599" s="38"/>
    </row>
    <row r="1600" spans="5:25">
      <c r="E1600" s="45"/>
      <c r="H1600" s="45"/>
      <c r="K1600" s="27" t="str">
        <f t="shared" si="112"/>
        <v/>
      </c>
      <c r="P1600" s="26" t="str">
        <f t="shared" si="113"/>
        <v/>
      </c>
      <c r="Q1600" s="38" t="s">
        <v>1774</v>
      </c>
      <c r="R1600">
        <v>106.905</v>
      </c>
      <c r="S1600" t="str">
        <f t="shared" si="114"/>
        <v/>
      </c>
      <c r="X1600" s="26" t="str">
        <f t="shared" si="115"/>
        <v/>
      </c>
      <c r="Y1600" s="38"/>
    </row>
    <row r="1601" spans="5:25">
      <c r="E1601" s="45"/>
      <c r="H1601" s="45"/>
      <c r="K1601" s="27" t="str">
        <f t="shared" si="112"/>
        <v/>
      </c>
      <c r="P1601" s="26" t="str">
        <f t="shared" si="113"/>
        <v/>
      </c>
      <c r="Q1601" s="38" t="s">
        <v>1775</v>
      </c>
      <c r="R1601">
        <v>106.905</v>
      </c>
      <c r="S1601" t="str">
        <f t="shared" si="114"/>
        <v/>
      </c>
      <c r="X1601" s="26" t="str">
        <f t="shared" si="115"/>
        <v/>
      </c>
      <c r="Y1601" s="38"/>
    </row>
    <row r="1602" spans="5:25">
      <c r="E1602" s="45"/>
      <c r="H1602" s="45"/>
      <c r="K1602" s="27" t="str">
        <f t="shared" si="112"/>
        <v/>
      </c>
      <c r="P1602" s="26" t="str">
        <f t="shared" si="113"/>
        <v/>
      </c>
      <c r="Q1602" s="38" t="s">
        <v>1776</v>
      </c>
      <c r="R1602">
        <v>107.004</v>
      </c>
      <c r="S1602" t="str">
        <f t="shared" si="114"/>
        <v/>
      </c>
      <c r="X1602" s="26" t="str">
        <f t="shared" si="115"/>
        <v/>
      </c>
      <c r="Y1602" s="38"/>
    </row>
    <row r="1603" spans="5:25">
      <c r="E1603" s="45"/>
      <c r="H1603" s="45"/>
      <c r="K1603" s="27" t="str">
        <f t="shared" si="112"/>
        <v/>
      </c>
      <c r="P1603" s="26" t="str">
        <f t="shared" si="113"/>
        <v/>
      </c>
      <c r="Q1603" s="38" t="s">
        <v>1777</v>
      </c>
      <c r="R1603">
        <v>107.004</v>
      </c>
      <c r="S1603" t="str">
        <f t="shared" si="114"/>
        <v/>
      </c>
      <c r="X1603" s="26" t="str">
        <f t="shared" si="115"/>
        <v/>
      </c>
      <c r="Y1603" s="38"/>
    </row>
    <row r="1604" spans="5:25">
      <c r="E1604" s="45"/>
      <c r="H1604" s="45"/>
      <c r="K1604" s="27" t="str">
        <f t="shared" ref="K1604:K1667" si="116">IF(M1604="","",K1603+(M1604-M1603)/24)</f>
        <v/>
      </c>
      <c r="P1604" s="26" t="str">
        <f t="shared" ref="P1604:P1667" si="117">IF(N1604="","",P1603+N1604-N1603)</f>
        <v/>
      </c>
      <c r="Q1604" s="38" t="s">
        <v>1778</v>
      </c>
      <c r="R1604">
        <v>107.004</v>
      </c>
      <c r="S1604" t="str">
        <f t="shared" ref="S1604:S1667" si="118">IF(N1604="","",S1603-N1604+N1603)</f>
        <v/>
      </c>
      <c r="X1604" s="26" t="str">
        <f t="shared" si="115"/>
        <v/>
      </c>
      <c r="Y1604" s="38"/>
    </row>
    <row r="1605" spans="5:25">
      <c r="E1605" s="45"/>
      <c r="H1605" s="45"/>
      <c r="K1605" s="27" t="str">
        <f t="shared" si="116"/>
        <v/>
      </c>
      <c r="P1605" s="26" t="str">
        <f t="shared" si="117"/>
        <v/>
      </c>
      <c r="Q1605" s="38" t="s">
        <v>1779</v>
      </c>
      <c r="R1605">
        <v>106.795</v>
      </c>
      <c r="S1605" t="str">
        <f t="shared" si="118"/>
        <v/>
      </c>
      <c r="X1605" s="26" t="str">
        <f t="shared" si="115"/>
        <v/>
      </c>
      <c r="Y1605" s="38"/>
    </row>
    <row r="1606" spans="5:25">
      <c r="E1606" s="45"/>
      <c r="H1606" s="45"/>
      <c r="K1606" s="27" t="str">
        <f t="shared" si="116"/>
        <v/>
      </c>
      <c r="P1606" s="26" t="str">
        <f t="shared" si="117"/>
        <v/>
      </c>
      <c r="Q1606" s="38" t="s">
        <v>1780</v>
      </c>
      <c r="R1606">
        <v>106.69499999999999</v>
      </c>
      <c r="S1606" t="str">
        <f t="shared" si="118"/>
        <v/>
      </c>
      <c r="X1606" s="26" t="str">
        <f t="shared" si="115"/>
        <v/>
      </c>
      <c r="Y1606" s="38"/>
    </row>
    <row r="1607" spans="5:25">
      <c r="E1607" s="45"/>
      <c r="H1607" s="45"/>
      <c r="K1607" s="27" t="str">
        <f t="shared" si="116"/>
        <v/>
      </c>
      <c r="P1607" s="26" t="str">
        <f t="shared" si="117"/>
        <v/>
      </c>
      <c r="Q1607" s="38" t="s">
        <v>1781</v>
      </c>
      <c r="R1607">
        <v>106.69499999999999</v>
      </c>
      <c r="S1607" t="str">
        <f t="shared" si="118"/>
        <v/>
      </c>
      <c r="X1607" s="26" t="str">
        <f t="shared" si="115"/>
        <v/>
      </c>
      <c r="Y1607" s="38"/>
    </row>
    <row r="1608" spans="5:25">
      <c r="E1608" s="45"/>
      <c r="H1608" s="45"/>
      <c r="K1608" s="27" t="str">
        <f t="shared" si="116"/>
        <v/>
      </c>
      <c r="P1608" s="26" t="str">
        <f t="shared" si="117"/>
        <v/>
      </c>
      <c r="Q1608" s="38" t="s">
        <v>1782</v>
      </c>
      <c r="R1608">
        <v>106.795</v>
      </c>
      <c r="S1608" t="str">
        <f t="shared" si="118"/>
        <v/>
      </c>
      <c r="X1608" s="26" t="str">
        <f t="shared" si="115"/>
        <v/>
      </c>
      <c r="Y1608" s="38"/>
    </row>
    <row r="1609" spans="5:25">
      <c r="E1609" s="45"/>
      <c r="H1609" s="45"/>
      <c r="K1609" s="27" t="str">
        <f t="shared" si="116"/>
        <v/>
      </c>
      <c r="P1609" s="26" t="str">
        <f t="shared" si="117"/>
        <v/>
      </c>
      <c r="Q1609" s="38" t="s">
        <v>1783</v>
      </c>
      <c r="R1609">
        <v>106.795</v>
      </c>
      <c r="S1609" t="str">
        <f t="shared" si="118"/>
        <v/>
      </c>
      <c r="X1609" s="26" t="str">
        <f t="shared" si="115"/>
        <v/>
      </c>
      <c r="Y1609" s="38"/>
    </row>
    <row r="1610" spans="5:25">
      <c r="E1610" s="45"/>
      <c r="H1610" s="45"/>
      <c r="K1610" s="27" t="str">
        <f t="shared" si="116"/>
        <v/>
      </c>
      <c r="P1610" s="26" t="str">
        <f t="shared" si="117"/>
        <v/>
      </c>
      <c r="Q1610" s="38" t="s">
        <v>1784</v>
      </c>
      <c r="R1610">
        <v>107.004</v>
      </c>
      <c r="S1610" t="str">
        <f t="shared" si="118"/>
        <v/>
      </c>
      <c r="X1610" s="26" t="str">
        <f t="shared" si="115"/>
        <v/>
      </c>
      <c r="Y1610" s="38"/>
    </row>
    <row r="1611" spans="5:25">
      <c r="E1611" s="45"/>
      <c r="H1611" s="45"/>
      <c r="K1611" s="27" t="str">
        <f t="shared" si="116"/>
        <v/>
      </c>
      <c r="P1611" s="26" t="str">
        <f t="shared" si="117"/>
        <v/>
      </c>
      <c r="Q1611" s="38" t="s">
        <v>1785</v>
      </c>
      <c r="R1611">
        <v>107.304</v>
      </c>
      <c r="S1611" t="str">
        <f t="shared" si="118"/>
        <v/>
      </c>
      <c r="X1611" s="26" t="str">
        <f t="shared" si="115"/>
        <v/>
      </c>
      <c r="Y1611" s="38"/>
    </row>
    <row r="1612" spans="5:25">
      <c r="E1612" s="45"/>
      <c r="H1612" s="45"/>
      <c r="K1612" s="27" t="str">
        <f t="shared" si="116"/>
        <v/>
      </c>
      <c r="P1612" s="26" t="str">
        <f t="shared" si="117"/>
        <v/>
      </c>
      <c r="Q1612" s="38" t="s">
        <v>1786</v>
      </c>
      <c r="R1612">
        <v>107.304</v>
      </c>
      <c r="S1612" t="str">
        <f t="shared" si="118"/>
        <v/>
      </c>
      <c r="X1612" s="26" t="str">
        <f t="shared" si="115"/>
        <v/>
      </c>
      <c r="Y1612" s="38"/>
    </row>
    <row r="1613" spans="5:25">
      <c r="E1613" s="45"/>
      <c r="H1613" s="45"/>
      <c r="K1613" s="27" t="str">
        <f t="shared" si="116"/>
        <v/>
      </c>
      <c r="P1613" s="26" t="str">
        <f t="shared" si="117"/>
        <v/>
      </c>
      <c r="Q1613" s="38" t="s">
        <v>1787</v>
      </c>
      <c r="R1613">
        <v>107.20399999999999</v>
      </c>
      <c r="S1613" t="str">
        <f t="shared" si="118"/>
        <v/>
      </c>
      <c r="X1613" s="26" t="str">
        <f t="shared" si="115"/>
        <v/>
      </c>
      <c r="Y1613" s="38"/>
    </row>
    <row r="1614" spans="5:25">
      <c r="E1614" s="45"/>
      <c r="H1614" s="45"/>
      <c r="K1614" s="27" t="str">
        <f t="shared" si="116"/>
        <v/>
      </c>
      <c r="P1614" s="26" t="str">
        <f t="shared" si="117"/>
        <v/>
      </c>
      <c r="Q1614" s="38" t="s">
        <v>1788</v>
      </c>
      <c r="R1614">
        <v>107.20399999999999</v>
      </c>
      <c r="S1614" t="str">
        <f t="shared" si="118"/>
        <v/>
      </c>
      <c r="X1614" s="26" t="str">
        <f t="shared" si="115"/>
        <v/>
      </c>
      <c r="Y1614" s="38"/>
    </row>
    <row r="1615" spans="5:25">
      <c r="E1615" s="45"/>
      <c r="H1615" s="45"/>
      <c r="K1615" s="27" t="str">
        <f t="shared" si="116"/>
        <v/>
      </c>
      <c r="P1615" s="26" t="str">
        <f t="shared" si="117"/>
        <v/>
      </c>
      <c r="Q1615" s="38" t="s">
        <v>1789</v>
      </c>
      <c r="R1615">
        <v>107.414</v>
      </c>
      <c r="S1615" t="str">
        <f t="shared" si="118"/>
        <v/>
      </c>
      <c r="X1615" s="26" t="str">
        <f t="shared" si="115"/>
        <v/>
      </c>
      <c r="Y1615" s="38"/>
    </row>
    <row r="1616" spans="5:25">
      <c r="E1616" s="45"/>
      <c r="H1616" s="45"/>
      <c r="K1616" s="27" t="str">
        <f t="shared" si="116"/>
        <v/>
      </c>
      <c r="P1616" s="26" t="str">
        <f t="shared" si="117"/>
        <v/>
      </c>
      <c r="Q1616" s="38" t="s">
        <v>1790</v>
      </c>
      <c r="R1616">
        <v>107.514</v>
      </c>
      <c r="S1616" t="str">
        <f t="shared" si="118"/>
        <v/>
      </c>
      <c r="X1616" s="26" t="str">
        <f t="shared" si="115"/>
        <v/>
      </c>
      <c r="Y1616" s="38"/>
    </row>
    <row r="1617" spans="5:25">
      <c r="E1617" s="45"/>
      <c r="H1617" s="45"/>
      <c r="K1617" s="27" t="str">
        <f t="shared" si="116"/>
        <v/>
      </c>
      <c r="P1617" s="26" t="str">
        <f t="shared" si="117"/>
        <v/>
      </c>
      <c r="Q1617" s="38" t="s">
        <v>1791</v>
      </c>
      <c r="R1617">
        <v>107.414</v>
      </c>
      <c r="S1617" t="str">
        <f t="shared" si="118"/>
        <v/>
      </c>
      <c r="X1617" s="26" t="str">
        <f t="shared" si="115"/>
        <v/>
      </c>
      <c r="Y1617" s="38"/>
    </row>
    <row r="1618" spans="5:25">
      <c r="E1618" s="45"/>
      <c r="H1618" s="45"/>
      <c r="K1618" s="27" t="str">
        <f t="shared" si="116"/>
        <v/>
      </c>
      <c r="P1618" s="26" t="str">
        <f t="shared" si="117"/>
        <v/>
      </c>
      <c r="Q1618" s="38" t="s">
        <v>1792</v>
      </c>
      <c r="R1618">
        <v>107.414</v>
      </c>
      <c r="S1618" t="str">
        <f t="shared" si="118"/>
        <v/>
      </c>
      <c r="X1618" s="26" t="str">
        <f t="shared" si="115"/>
        <v/>
      </c>
      <c r="Y1618" s="38"/>
    </row>
    <row r="1619" spans="5:25">
      <c r="E1619" s="45"/>
      <c r="H1619" s="45"/>
      <c r="K1619" s="27" t="str">
        <f t="shared" si="116"/>
        <v/>
      </c>
      <c r="P1619" s="26" t="str">
        <f t="shared" si="117"/>
        <v/>
      </c>
      <c r="Q1619" s="38" t="s">
        <v>1793</v>
      </c>
      <c r="R1619">
        <v>107.414</v>
      </c>
      <c r="S1619" t="str">
        <f t="shared" si="118"/>
        <v/>
      </c>
      <c r="X1619" s="26" t="str">
        <f t="shared" si="115"/>
        <v/>
      </c>
      <c r="Y1619" s="38"/>
    </row>
    <row r="1620" spans="5:25">
      <c r="E1620" s="45"/>
      <c r="H1620" s="45"/>
      <c r="K1620" s="27" t="str">
        <f t="shared" si="116"/>
        <v/>
      </c>
      <c r="P1620" s="26" t="str">
        <f t="shared" si="117"/>
        <v/>
      </c>
      <c r="Q1620" s="38" t="s">
        <v>1794</v>
      </c>
      <c r="R1620">
        <v>107.614</v>
      </c>
      <c r="S1620" t="str">
        <f t="shared" si="118"/>
        <v/>
      </c>
      <c r="X1620" s="26" t="str">
        <f t="shared" si="115"/>
        <v/>
      </c>
      <c r="Y1620" s="38"/>
    </row>
    <row r="1621" spans="5:25">
      <c r="E1621" s="45"/>
      <c r="H1621" s="45"/>
      <c r="K1621" s="27" t="str">
        <f t="shared" si="116"/>
        <v/>
      </c>
      <c r="P1621" s="26" t="str">
        <f t="shared" si="117"/>
        <v/>
      </c>
      <c r="Q1621" s="38" t="s">
        <v>1795</v>
      </c>
      <c r="R1621">
        <v>107.81399999999999</v>
      </c>
      <c r="S1621" t="str">
        <f t="shared" si="118"/>
        <v/>
      </c>
      <c r="X1621" s="26" t="str">
        <f t="shared" si="115"/>
        <v/>
      </c>
      <c r="Y1621" s="38"/>
    </row>
    <row r="1622" spans="5:25">
      <c r="E1622" s="45"/>
      <c r="H1622" s="45"/>
      <c r="K1622" s="27" t="str">
        <f t="shared" si="116"/>
        <v/>
      </c>
      <c r="P1622" s="26" t="str">
        <f t="shared" si="117"/>
        <v/>
      </c>
      <c r="Q1622" s="38" t="s">
        <v>1796</v>
      </c>
      <c r="R1622">
        <v>107.614</v>
      </c>
      <c r="S1622" t="str">
        <f t="shared" si="118"/>
        <v/>
      </c>
      <c r="X1622" s="26" t="str">
        <f t="shared" si="115"/>
        <v/>
      </c>
      <c r="Y1622" s="38"/>
    </row>
    <row r="1623" spans="5:25">
      <c r="E1623" s="45"/>
      <c r="H1623" s="45"/>
      <c r="K1623" s="27" t="str">
        <f t="shared" si="116"/>
        <v/>
      </c>
      <c r="P1623" s="26" t="str">
        <f t="shared" si="117"/>
        <v/>
      </c>
      <c r="Q1623" s="38" t="s">
        <v>1797</v>
      </c>
      <c r="R1623">
        <v>107.514</v>
      </c>
      <c r="S1623" t="str">
        <f t="shared" si="118"/>
        <v/>
      </c>
      <c r="X1623" s="26" t="str">
        <f t="shared" si="115"/>
        <v/>
      </c>
      <c r="Y1623" s="38"/>
    </row>
    <row r="1624" spans="5:25">
      <c r="E1624" s="45"/>
      <c r="H1624" s="45"/>
      <c r="K1624" s="27" t="str">
        <f t="shared" si="116"/>
        <v/>
      </c>
      <c r="P1624" s="26" t="str">
        <f t="shared" si="117"/>
        <v/>
      </c>
      <c r="Q1624" s="38" t="s">
        <v>1798</v>
      </c>
      <c r="R1624">
        <v>107.20399999999999</v>
      </c>
      <c r="S1624" t="str">
        <f t="shared" si="118"/>
        <v/>
      </c>
      <c r="X1624" s="26" t="str">
        <f t="shared" si="115"/>
        <v/>
      </c>
      <c r="Y1624" s="38"/>
    </row>
    <row r="1625" spans="5:25">
      <c r="E1625" s="45"/>
      <c r="H1625" s="45"/>
      <c r="K1625" s="27" t="str">
        <f t="shared" si="116"/>
        <v/>
      </c>
      <c r="P1625" s="26" t="str">
        <f t="shared" si="117"/>
        <v/>
      </c>
      <c r="Q1625" s="38" t="s">
        <v>1799</v>
      </c>
      <c r="R1625">
        <v>106.69499999999999</v>
      </c>
      <c r="S1625" t="str">
        <f t="shared" si="118"/>
        <v/>
      </c>
      <c r="X1625" s="26" t="str">
        <f t="shared" si="115"/>
        <v/>
      </c>
      <c r="Y1625" s="38"/>
    </row>
    <row r="1626" spans="5:25">
      <c r="E1626" s="45"/>
      <c r="H1626" s="45"/>
      <c r="K1626" s="27" t="str">
        <f t="shared" si="116"/>
        <v/>
      </c>
      <c r="P1626" s="26" t="str">
        <f t="shared" si="117"/>
        <v/>
      </c>
      <c r="Q1626" s="38" t="s">
        <v>1800</v>
      </c>
      <c r="R1626">
        <v>106.395</v>
      </c>
      <c r="S1626" t="str">
        <f t="shared" si="118"/>
        <v/>
      </c>
      <c r="X1626" s="26" t="str">
        <f t="shared" si="115"/>
        <v/>
      </c>
      <c r="Y1626" s="38"/>
    </row>
    <row r="1627" spans="5:25">
      <c r="E1627" s="45"/>
      <c r="H1627" s="45"/>
      <c r="K1627" s="27" t="str">
        <f t="shared" si="116"/>
        <v/>
      </c>
      <c r="P1627" s="26" t="str">
        <f t="shared" si="117"/>
        <v/>
      </c>
      <c r="Q1627" s="38" t="s">
        <v>1801</v>
      </c>
      <c r="R1627">
        <v>106.495</v>
      </c>
      <c r="S1627" t="str">
        <f t="shared" si="118"/>
        <v/>
      </c>
      <c r="X1627" s="26" t="str">
        <f t="shared" si="115"/>
        <v/>
      </c>
      <c r="Y1627" s="38"/>
    </row>
    <row r="1628" spans="5:25">
      <c r="E1628" s="45"/>
      <c r="H1628" s="45"/>
      <c r="K1628" s="27" t="str">
        <f t="shared" si="116"/>
        <v/>
      </c>
      <c r="P1628" s="26" t="str">
        <f t="shared" si="117"/>
        <v/>
      </c>
      <c r="Q1628" s="38" t="s">
        <v>1802</v>
      </c>
      <c r="R1628">
        <v>106.395</v>
      </c>
      <c r="S1628" t="str">
        <f t="shared" si="118"/>
        <v/>
      </c>
      <c r="X1628" s="26" t="str">
        <f t="shared" si="115"/>
        <v/>
      </c>
      <c r="Y1628" s="38"/>
    </row>
    <row r="1629" spans="5:25">
      <c r="E1629" s="45"/>
      <c r="H1629" s="45"/>
      <c r="K1629" s="27" t="str">
        <f t="shared" si="116"/>
        <v/>
      </c>
      <c r="P1629" s="26" t="str">
        <f t="shared" si="117"/>
        <v/>
      </c>
      <c r="Q1629" s="38" t="s">
        <v>1803</v>
      </c>
      <c r="R1629">
        <v>106.285</v>
      </c>
      <c r="S1629" t="str">
        <f t="shared" si="118"/>
        <v/>
      </c>
      <c r="X1629" s="26" t="str">
        <f t="shared" si="115"/>
        <v/>
      </c>
      <c r="Y1629" s="38"/>
    </row>
    <row r="1630" spans="5:25">
      <c r="E1630" s="45"/>
      <c r="H1630" s="45"/>
      <c r="K1630" s="27" t="str">
        <f t="shared" si="116"/>
        <v/>
      </c>
      <c r="P1630" s="26" t="str">
        <f t="shared" si="117"/>
        <v/>
      </c>
      <c r="Q1630" s="38" t="s">
        <v>1804</v>
      </c>
      <c r="R1630">
        <v>105.985</v>
      </c>
      <c r="S1630" t="str">
        <f t="shared" si="118"/>
        <v/>
      </c>
      <c r="X1630" s="26" t="str">
        <f t="shared" si="115"/>
        <v/>
      </c>
      <c r="Y1630" s="38"/>
    </row>
    <row r="1631" spans="5:25">
      <c r="E1631" s="45"/>
      <c r="H1631" s="45"/>
      <c r="K1631" s="27" t="str">
        <f t="shared" si="116"/>
        <v/>
      </c>
      <c r="P1631" s="26" t="str">
        <f t="shared" si="117"/>
        <v/>
      </c>
      <c r="Q1631" s="38" t="s">
        <v>1805</v>
      </c>
      <c r="R1631">
        <v>106.185</v>
      </c>
      <c r="S1631" t="str">
        <f t="shared" si="118"/>
        <v/>
      </c>
      <c r="X1631" s="26" t="str">
        <f t="shared" si="115"/>
        <v/>
      </c>
      <c r="Y1631" s="38"/>
    </row>
    <row r="1632" spans="5:25">
      <c r="E1632" s="45"/>
      <c r="H1632" s="45"/>
      <c r="K1632" s="27" t="str">
        <f t="shared" si="116"/>
        <v/>
      </c>
      <c r="P1632" s="26" t="str">
        <f t="shared" si="117"/>
        <v/>
      </c>
      <c r="Q1632" s="38" t="s">
        <v>1806</v>
      </c>
      <c r="R1632">
        <v>106.495</v>
      </c>
      <c r="S1632" t="str">
        <f t="shared" si="118"/>
        <v/>
      </c>
      <c r="X1632" s="26" t="str">
        <f t="shared" si="115"/>
        <v/>
      </c>
      <c r="Y1632" s="38"/>
    </row>
    <row r="1633" spans="5:25">
      <c r="E1633" s="45"/>
      <c r="H1633" s="45"/>
      <c r="K1633" s="27" t="str">
        <f t="shared" si="116"/>
        <v/>
      </c>
      <c r="P1633" s="26" t="str">
        <f t="shared" si="117"/>
        <v/>
      </c>
      <c r="Q1633" s="38" t="s">
        <v>1807</v>
      </c>
      <c r="R1633">
        <v>106.795</v>
      </c>
      <c r="S1633" t="str">
        <f t="shared" si="118"/>
        <v/>
      </c>
      <c r="X1633" s="26" t="str">
        <f t="shared" si="115"/>
        <v/>
      </c>
      <c r="Y1633" s="38"/>
    </row>
    <row r="1634" spans="5:25">
      <c r="E1634" s="45"/>
      <c r="H1634" s="45"/>
      <c r="K1634" s="27" t="str">
        <f t="shared" si="116"/>
        <v/>
      </c>
      <c r="P1634" s="26" t="str">
        <f t="shared" si="117"/>
        <v/>
      </c>
      <c r="Q1634" s="38" t="s">
        <v>1808</v>
      </c>
      <c r="R1634">
        <v>106.795</v>
      </c>
      <c r="S1634" t="str">
        <f t="shared" si="118"/>
        <v/>
      </c>
      <c r="X1634" s="26" t="str">
        <f t="shared" si="115"/>
        <v/>
      </c>
      <c r="Y1634" s="38"/>
    </row>
    <row r="1635" spans="5:25">
      <c r="E1635" s="45"/>
      <c r="H1635" s="45"/>
      <c r="K1635" s="27" t="str">
        <f t="shared" si="116"/>
        <v/>
      </c>
      <c r="P1635" s="26" t="str">
        <f t="shared" si="117"/>
        <v/>
      </c>
      <c r="Q1635" s="38" t="s">
        <v>1809</v>
      </c>
      <c r="R1635">
        <v>107.104</v>
      </c>
      <c r="S1635" t="str">
        <f t="shared" si="118"/>
        <v/>
      </c>
      <c r="X1635" s="26" t="str">
        <f t="shared" si="115"/>
        <v/>
      </c>
      <c r="Y1635" s="38"/>
    </row>
    <row r="1636" spans="5:25">
      <c r="E1636" s="45"/>
      <c r="H1636" s="45"/>
      <c r="K1636" s="27" t="str">
        <f t="shared" si="116"/>
        <v/>
      </c>
      <c r="P1636" s="26" t="str">
        <f t="shared" si="117"/>
        <v/>
      </c>
      <c r="Q1636" s="38" t="s">
        <v>1810</v>
      </c>
      <c r="R1636">
        <v>107.20399999999999</v>
      </c>
      <c r="S1636" t="str">
        <f t="shared" si="118"/>
        <v/>
      </c>
      <c r="X1636" s="26" t="str">
        <f t="shared" si="115"/>
        <v/>
      </c>
      <c r="Y1636" s="38"/>
    </row>
    <row r="1637" spans="5:25">
      <c r="E1637" s="45"/>
      <c r="H1637" s="45"/>
      <c r="K1637" s="27" t="str">
        <f t="shared" si="116"/>
        <v/>
      </c>
      <c r="P1637" s="26" t="str">
        <f t="shared" si="117"/>
        <v/>
      </c>
      <c r="Q1637" s="38" t="s">
        <v>1811</v>
      </c>
      <c r="R1637">
        <v>107.104</v>
      </c>
      <c r="S1637" t="str">
        <f t="shared" si="118"/>
        <v/>
      </c>
      <c r="X1637" s="26" t="str">
        <f t="shared" si="115"/>
        <v/>
      </c>
      <c r="Y1637" s="38"/>
    </row>
    <row r="1638" spans="5:25">
      <c r="E1638" s="45"/>
      <c r="H1638" s="45"/>
      <c r="K1638" s="27" t="str">
        <f t="shared" si="116"/>
        <v/>
      </c>
      <c r="P1638" s="26" t="str">
        <f t="shared" si="117"/>
        <v/>
      </c>
      <c r="Q1638" s="38" t="s">
        <v>1812</v>
      </c>
      <c r="R1638">
        <v>106.905</v>
      </c>
      <c r="S1638" t="str">
        <f t="shared" si="118"/>
        <v/>
      </c>
      <c r="X1638" s="26" t="str">
        <f t="shared" si="115"/>
        <v/>
      </c>
      <c r="Y1638" s="38"/>
    </row>
    <row r="1639" spans="5:25">
      <c r="E1639" s="45"/>
      <c r="H1639" s="45"/>
      <c r="K1639" s="27" t="str">
        <f t="shared" si="116"/>
        <v/>
      </c>
      <c r="P1639" s="26" t="str">
        <f t="shared" si="117"/>
        <v/>
      </c>
      <c r="Q1639" s="38" t="s">
        <v>1813</v>
      </c>
      <c r="R1639">
        <v>106.905</v>
      </c>
      <c r="S1639" t="str">
        <f t="shared" si="118"/>
        <v/>
      </c>
      <c r="X1639" s="26" t="str">
        <f t="shared" si="115"/>
        <v/>
      </c>
      <c r="Y1639" s="38"/>
    </row>
    <row r="1640" spans="5:25">
      <c r="E1640" s="45"/>
      <c r="H1640" s="45"/>
      <c r="K1640" s="27" t="str">
        <f t="shared" si="116"/>
        <v/>
      </c>
      <c r="P1640" s="26" t="str">
        <f t="shared" si="117"/>
        <v/>
      </c>
      <c r="Q1640" s="38" t="s">
        <v>1814</v>
      </c>
      <c r="R1640">
        <v>106.905</v>
      </c>
      <c r="S1640" t="str">
        <f t="shared" si="118"/>
        <v/>
      </c>
      <c r="X1640" s="26" t="str">
        <f t="shared" si="115"/>
        <v/>
      </c>
      <c r="Y1640" s="38"/>
    </row>
    <row r="1641" spans="5:25">
      <c r="E1641" s="45"/>
      <c r="H1641" s="45"/>
      <c r="K1641" s="27" t="str">
        <f t="shared" si="116"/>
        <v/>
      </c>
      <c r="P1641" s="26" t="str">
        <f t="shared" si="117"/>
        <v/>
      </c>
      <c r="Q1641" s="38" t="s">
        <v>1815</v>
      </c>
      <c r="R1641">
        <v>106.795</v>
      </c>
      <c r="S1641" t="str">
        <f t="shared" si="118"/>
        <v/>
      </c>
      <c r="X1641" s="26" t="str">
        <f t="shared" si="115"/>
        <v/>
      </c>
      <c r="Y1641" s="38"/>
    </row>
    <row r="1642" spans="5:25">
      <c r="E1642" s="45"/>
      <c r="H1642" s="45"/>
      <c r="K1642" s="27" t="str">
        <f t="shared" si="116"/>
        <v/>
      </c>
      <c r="P1642" s="26" t="str">
        <f t="shared" si="117"/>
        <v/>
      </c>
      <c r="Q1642" s="38" t="s">
        <v>1816</v>
      </c>
      <c r="R1642">
        <v>107.004</v>
      </c>
      <c r="S1642" t="str">
        <f t="shared" si="118"/>
        <v/>
      </c>
      <c r="X1642" s="26" t="str">
        <f t="shared" si="115"/>
        <v/>
      </c>
      <c r="Y1642" s="38"/>
    </row>
    <row r="1643" spans="5:25">
      <c r="E1643" s="45"/>
      <c r="H1643" s="45"/>
      <c r="K1643" s="27" t="str">
        <f t="shared" si="116"/>
        <v/>
      </c>
      <c r="P1643" s="26" t="str">
        <f t="shared" si="117"/>
        <v/>
      </c>
      <c r="Q1643" s="38" t="s">
        <v>1817</v>
      </c>
      <c r="R1643">
        <v>107.004</v>
      </c>
      <c r="S1643" t="str">
        <f t="shared" si="118"/>
        <v/>
      </c>
      <c r="X1643" s="26" t="str">
        <f t="shared" si="115"/>
        <v/>
      </c>
      <c r="Y1643" s="38"/>
    </row>
    <row r="1644" spans="5:25">
      <c r="E1644" s="45"/>
      <c r="H1644" s="45"/>
      <c r="K1644" s="27" t="str">
        <f t="shared" si="116"/>
        <v/>
      </c>
      <c r="P1644" s="26" t="str">
        <f t="shared" si="117"/>
        <v/>
      </c>
      <c r="Q1644" s="38" t="s">
        <v>1818</v>
      </c>
      <c r="R1644">
        <v>106.905</v>
      </c>
      <c r="S1644" t="str">
        <f t="shared" si="118"/>
        <v/>
      </c>
      <c r="X1644" s="26" t="str">
        <f t="shared" si="115"/>
        <v/>
      </c>
      <c r="Y1644" s="38"/>
    </row>
    <row r="1645" spans="5:25">
      <c r="E1645" s="45"/>
      <c r="H1645" s="45"/>
      <c r="K1645" s="27" t="str">
        <f t="shared" si="116"/>
        <v/>
      </c>
      <c r="P1645" s="26" t="str">
        <f t="shared" si="117"/>
        <v/>
      </c>
      <c r="Q1645" s="38" t="s">
        <v>1819</v>
      </c>
      <c r="R1645">
        <v>107.004</v>
      </c>
      <c r="S1645" t="str">
        <f t="shared" si="118"/>
        <v/>
      </c>
      <c r="X1645" s="26" t="str">
        <f t="shared" si="115"/>
        <v/>
      </c>
      <c r="Y1645" s="38"/>
    </row>
    <row r="1646" spans="5:25">
      <c r="E1646" s="45"/>
      <c r="H1646" s="45"/>
      <c r="K1646" s="27" t="str">
        <f t="shared" si="116"/>
        <v/>
      </c>
      <c r="P1646" s="26" t="str">
        <f t="shared" si="117"/>
        <v/>
      </c>
      <c r="Q1646" s="38" t="s">
        <v>1820</v>
      </c>
      <c r="R1646">
        <v>107.004</v>
      </c>
      <c r="S1646" t="str">
        <f t="shared" si="118"/>
        <v/>
      </c>
      <c r="X1646" s="26" t="str">
        <f t="shared" si="115"/>
        <v/>
      </c>
      <c r="Y1646" s="38"/>
    </row>
    <row r="1647" spans="5:25">
      <c r="E1647" s="45"/>
      <c r="H1647" s="45"/>
      <c r="K1647" s="27" t="str">
        <f t="shared" si="116"/>
        <v/>
      </c>
      <c r="P1647" s="26" t="str">
        <f t="shared" si="117"/>
        <v/>
      </c>
      <c r="Q1647" s="38" t="s">
        <v>1821</v>
      </c>
      <c r="R1647">
        <v>107.304</v>
      </c>
      <c r="S1647" t="str">
        <f t="shared" si="118"/>
        <v/>
      </c>
      <c r="X1647" s="26" t="str">
        <f t="shared" si="115"/>
        <v/>
      </c>
      <c r="Y1647" s="38"/>
    </row>
    <row r="1648" spans="5:25">
      <c r="E1648" s="45"/>
      <c r="H1648" s="45"/>
      <c r="K1648" s="27" t="str">
        <f t="shared" si="116"/>
        <v/>
      </c>
      <c r="P1648" s="26" t="str">
        <f t="shared" si="117"/>
        <v/>
      </c>
      <c r="Q1648" s="38" t="s">
        <v>1822</v>
      </c>
      <c r="R1648">
        <v>107.714</v>
      </c>
      <c r="S1648" t="str">
        <f t="shared" si="118"/>
        <v/>
      </c>
      <c r="X1648" s="26" t="str">
        <f t="shared" si="115"/>
        <v/>
      </c>
      <c r="Y1648" s="38"/>
    </row>
    <row r="1649" spans="5:25">
      <c r="E1649" s="45"/>
      <c r="H1649" s="45"/>
      <c r="K1649" s="27" t="str">
        <f t="shared" si="116"/>
        <v/>
      </c>
      <c r="P1649" s="26" t="str">
        <f t="shared" si="117"/>
        <v/>
      </c>
      <c r="Q1649" s="38" t="s">
        <v>1823</v>
      </c>
      <c r="R1649">
        <v>107.81399999999999</v>
      </c>
      <c r="S1649" t="str">
        <f t="shared" si="118"/>
        <v/>
      </c>
      <c r="X1649" s="26" t="str">
        <f t="shared" si="115"/>
        <v/>
      </c>
      <c r="Y1649" s="38"/>
    </row>
    <row r="1650" spans="5:25">
      <c r="E1650" s="45"/>
      <c r="H1650" s="45"/>
      <c r="K1650" s="27" t="str">
        <f t="shared" si="116"/>
        <v/>
      </c>
      <c r="P1650" s="26" t="str">
        <f t="shared" si="117"/>
        <v/>
      </c>
      <c r="Q1650" s="38" t="s">
        <v>1824</v>
      </c>
      <c r="R1650">
        <v>107.81399999999999</v>
      </c>
      <c r="S1650" t="str">
        <f t="shared" si="118"/>
        <v/>
      </c>
      <c r="X1650" s="26" t="str">
        <f t="shared" si="115"/>
        <v/>
      </c>
      <c r="Y1650" s="38"/>
    </row>
    <row r="1651" spans="5:25">
      <c r="E1651" s="45"/>
      <c r="H1651" s="45"/>
      <c r="K1651" s="27" t="str">
        <f t="shared" si="116"/>
        <v/>
      </c>
      <c r="P1651" s="26" t="str">
        <f t="shared" si="117"/>
        <v/>
      </c>
      <c r="Q1651" s="38" t="s">
        <v>1825</v>
      </c>
      <c r="R1651">
        <v>107.414</v>
      </c>
      <c r="S1651" t="str">
        <f t="shared" si="118"/>
        <v/>
      </c>
      <c r="X1651" s="26" t="str">
        <f t="shared" si="115"/>
        <v/>
      </c>
      <c r="Y1651" s="38"/>
    </row>
    <row r="1652" spans="5:25">
      <c r="E1652" s="45"/>
      <c r="H1652" s="45"/>
      <c r="K1652" s="27" t="str">
        <f t="shared" si="116"/>
        <v/>
      </c>
      <c r="P1652" s="26" t="str">
        <f t="shared" si="117"/>
        <v/>
      </c>
      <c r="Q1652" s="38" t="s">
        <v>1826</v>
      </c>
      <c r="R1652">
        <v>107.514</v>
      </c>
      <c r="S1652" t="str">
        <f t="shared" si="118"/>
        <v/>
      </c>
      <c r="X1652" s="26" t="str">
        <f t="shared" si="115"/>
        <v/>
      </c>
      <c r="Y1652" s="38"/>
    </row>
    <row r="1653" spans="5:25">
      <c r="E1653" s="45"/>
      <c r="H1653" s="45"/>
      <c r="K1653" s="27" t="str">
        <f t="shared" si="116"/>
        <v/>
      </c>
      <c r="P1653" s="26" t="str">
        <f t="shared" si="117"/>
        <v/>
      </c>
      <c r="Q1653" s="38" t="s">
        <v>1827</v>
      </c>
      <c r="R1653">
        <v>107.20399999999999</v>
      </c>
      <c r="S1653" t="str">
        <f t="shared" si="118"/>
        <v/>
      </c>
      <c r="X1653" s="26" t="str">
        <f t="shared" si="115"/>
        <v/>
      </c>
      <c r="Y1653" s="38"/>
    </row>
    <row r="1654" spans="5:25">
      <c r="E1654" s="45"/>
      <c r="H1654" s="45"/>
      <c r="K1654" s="27" t="str">
        <f t="shared" si="116"/>
        <v/>
      </c>
      <c r="P1654" s="26" t="str">
        <f t="shared" si="117"/>
        <v/>
      </c>
      <c r="Q1654" s="38" t="s">
        <v>1828</v>
      </c>
      <c r="R1654">
        <v>107.20399999999999</v>
      </c>
      <c r="S1654" t="str">
        <f t="shared" si="118"/>
        <v/>
      </c>
      <c r="X1654" s="26" t="str">
        <f t="shared" si="115"/>
        <v/>
      </c>
      <c r="Y1654" s="38"/>
    </row>
    <row r="1655" spans="5:25">
      <c r="E1655" s="45"/>
      <c r="H1655" s="45"/>
      <c r="K1655" s="27" t="str">
        <f t="shared" si="116"/>
        <v/>
      </c>
      <c r="P1655" s="26" t="str">
        <f t="shared" si="117"/>
        <v/>
      </c>
      <c r="Q1655" s="38" t="s">
        <v>1829</v>
      </c>
      <c r="R1655">
        <v>107.104</v>
      </c>
      <c r="S1655" t="str">
        <f t="shared" si="118"/>
        <v/>
      </c>
      <c r="X1655" s="26" t="str">
        <f t="shared" si="115"/>
        <v/>
      </c>
      <c r="Y1655" s="38"/>
    </row>
    <row r="1656" spans="5:25">
      <c r="E1656" s="45"/>
      <c r="H1656" s="45"/>
      <c r="K1656" s="27" t="str">
        <f t="shared" si="116"/>
        <v/>
      </c>
      <c r="P1656" s="26" t="str">
        <f t="shared" si="117"/>
        <v/>
      </c>
      <c r="Q1656" s="38" t="s">
        <v>1830</v>
      </c>
      <c r="R1656">
        <v>107.20399999999999</v>
      </c>
      <c r="S1656" t="str">
        <f t="shared" si="118"/>
        <v/>
      </c>
      <c r="X1656" s="26" t="str">
        <f t="shared" si="115"/>
        <v/>
      </c>
      <c r="Y1656" s="38"/>
    </row>
    <row r="1657" spans="5:25">
      <c r="E1657" s="45"/>
      <c r="H1657" s="45"/>
      <c r="K1657" s="27" t="str">
        <f t="shared" si="116"/>
        <v/>
      </c>
      <c r="P1657" s="26" t="str">
        <f t="shared" si="117"/>
        <v/>
      </c>
      <c r="Q1657" s="38" t="s">
        <v>1831</v>
      </c>
      <c r="R1657">
        <v>107.514</v>
      </c>
      <c r="S1657" t="str">
        <f t="shared" si="118"/>
        <v/>
      </c>
      <c r="X1657" s="26" t="str">
        <f t="shared" si="115"/>
        <v/>
      </c>
      <c r="Y1657" s="38"/>
    </row>
    <row r="1658" spans="5:25">
      <c r="E1658" s="45"/>
      <c r="H1658" s="45"/>
      <c r="K1658" s="27" t="str">
        <f t="shared" si="116"/>
        <v/>
      </c>
      <c r="P1658" s="26" t="str">
        <f t="shared" si="117"/>
        <v/>
      </c>
      <c r="Q1658" s="38" t="s">
        <v>1832</v>
      </c>
      <c r="R1658">
        <v>107.514</v>
      </c>
      <c r="S1658" t="str">
        <f t="shared" si="118"/>
        <v/>
      </c>
      <c r="X1658" s="26" t="str">
        <f t="shared" si="115"/>
        <v/>
      </c>
      <c r="Y1658" s="38"/>
    </row>
    <row r="1659" spans="5:25">
      <c r="E1659" s="45"/>
      <c r="H1659" s="45"/>
      <c r="K1659" s="27" t="str">
        <f t="shared" si="116"/>
        <v/>
      </c>
      <c r="P1659" s="26" t="str">
        <f t="shared" si="117"/>
        <v/>
      </c>
      <c r="Q1659" s="38" t="s">
        <v>1833</v>
      </c>
      <c r="R1659">
        <v>107.514</v>
      </c>
      <c r="S1659" t="str">
        <f t="shared" si="118"/>
        <v/>
      </c>
      <c r="X1659" s="26" t="str">
        <f t="shared" si="115"/>
        <v/>
      </c>
      <c r="Y1659" s="38"/>
    </row>
    <row r="1660" spans="5:25">
      <c r="E1660" s="45"/>
      <c r="H1660" s="45"/>
      <c r="K1660" s="27" t="str">
        <f t="shared" si="116"/>
        <v/>
      </c>
      <c r="P1660" s="26" t="str">
        <f t="shared" si="117"/>
        <v/>
      </c>
      <c r="Q1660" s="38" t="s">
        <v>1834</v>
      </c>
      <c r="R1660">
        <v>107.104</v>
      </c>
      <c r="S1660" t="str">
        <f t="shared" si="118"/>
        <v/>
      </c>
      <c r="X1660" s="26" t="str">
        <f t="shared" ref="X1660:X1723" si="119">IF(V1660="","",X1659+V1660-V1659)</f>
        <v/>
      </c>
      <c r="Y1660" s="38"/>
    </row>
    <row r="1661" spans="5:25">
      <c r="E1661" s="45"/>
      <c r="H1661" s="45"/>
      <c r="K1661" s="27" t="str">
        <f t="shared" si="116"/>
        <v/>
      </c>
      <c r="P1661" s="26" t="str">
        <f t="shared" si="117"/>
        <v/>
      </c>
      <c r="Q1661" s="38" t="s">
        <v>1835</v>
      </c>
      <c r="R1661">
        <v>107.20399999999999</v>
      </c>
      <c r="S1661" t="str">
        <f t="shared" si="118"/>
        <v/>
      </c>
      <c r="X1661" s="26" t="str">
        <f t="shared" si="119"/>
        <v/>
      </c>
      <c r="Y1661" s="38"/>
    </row>
    <row r="1662" spans="5:25">
      <c r="E1662" s="45"/>
      <c r="H1662" s="45"/>
      <c r="K1662" s="27" t="str">
        <f t="shared" si="116"/>
        <v/>
      </c>
      <c r="P1662" s="26" t="str">
        <f t="shared" si="117"/>
        <v/>
      </c>
      <c r="Q1662" s="38" t="s">
        <v>1836</v>
      </c>
      <c r="R1662">
        <v>107.104</v>
      </c>
      <c r="S1662" t="str">
        <f t="shared" si="118"/>
        <v/>
      </c>
      <c r="X1662" s="26" t="str">
        <f t="shared" si="119"/>
        <v/>
      </c>
      <c r="Y1662" s="38"/>
    </row>
    <row r="1663" spans="5:25">
      <c r="E1663" s="45"/>
      <c r="H1663" s="45"/>
      <c r="K1663" s="27" t="str">
        <f t="shared" si="116"/>
        <v/>
      </c>
      <c r="P1663" s="26" t="str">
        <f t="shared" si="117"/>
        <v/>
      </c>
      <c r="Q1663" s="38" t="s">
        <v>1837</v>
      </c>
      <c r="R1663">
        <v>106.905</v>
      </c>
      <c r="S1663" t="str">
        <f t="shared" si="118"/>
        <v/>
      </c>
      <c r="X1663" s="26" t="str">
        <f t="shared" si="119"/>
        <v/>
      </c>
      <c r="Y1663" s="38"/>
    </row>
    <row r="1664" spans="5:25">
      <c r="E1664" s="45"/>
      <c r="H1664" s="45"/>
      <c r="K1664" s="27" t="str">
        <f t="shared" si="116"/>
        <v/>
      </c>
      <c r="P1664" s="26" t="str">
        <f t="shared" si="117"/>
        <v/>
      </c>
      <c r="Q1664" s="38" t="s">
        <v>1838</v>
      </c>
      <c r="R1664">
        <v>106.795</v>
      </c>
      <c r="S1664" t="str">
        <f t="shared" si="118"/>
        <v/>
      </c>
      <c r="X1664" s="26" t="str">
        <f t="shared" si="119"/>
        <v/>
      </c>
      <c r="Y1664" s="38"/>
    </row>
    <row r="1665" spans="5:25">
      <c r="E1665" s="45"/>
      <c r="H1665" s="45"/>
      <c r="K1665" s="27" t="str">
        <f t="shared" si="116"/>
        <v/>
      </c>
      <c r="P1665" s="26" t="str">
        <f t="shared" si="117"/>
        <v/>
      </c>
      <c r="Q1665" s="38" t="s">
        <v>1839</v>
      </c>
      <c r="R1665">
        <v>107.004</v>
      </c>
      <c r="S1665" t="str">
        <f t="shared" si="118"/>
        <v/>
      </c>
      <c r="X1665" s="26" t="str">
        <f t="shared" si="119"/>
        <v/>
      </c>
      <c r="Y1665" s="38"/>
    </row>
    <row r="1666" spans="5:25">
      <c r="E1666" s="45"/>
      <c r="H1666" s="45"/>
      <c r="K1666" s="27" t="str">
        <f t="shared" si="116"/>
        <v/>
      </c>
      <c r="P1666" s="26" t="str">
        <f t="shared" si="117"/>
        <v/>
      </c>
      <c r="Q1666" s="38" t="s">
        <v>1840</v>
      </c>
      <c r="R1666">
        <v>107.004</v>
      </c>
      <c r="S1666" t="str">
        <f t="shared" si="118"/>
        <v/>
      </c>
      <c r="X1666" s="26" t="str">
        <f t="shared" si="119"/>
        <v/>
      </c>
      <c r="Y1666" s="38"/>
    </row>
    <row r="1667" spans="5:25">
      <c r="E1667" s="45"/>
      <c r="H1667" s="45"/>
      <c r="K1667" s="27" t="str">
        <f t="shared" si="116"/>
        <v/>
      </c>
      <c r="P1667" s="26" t="str">
        <f t="shared" si="117"/>
        <v/>
      </c>
      <c r="Q1667" s="38" t="s">
        <v>1841</v>
      </c>
      <c r="R1667">
        <v>106.905</v>
      </c>
      <c r="S1667" t="str">
        <f t="shared" si="118"/>
        <v/>
      </c>
      <c r="X1667" s="26" t="str">
        <f t="shared" si="119"/>
        <v/>
      </c>
      <c r="Y1667" s="38"/>
    </row>
    <row r="1668" spans="5:25">
      <c r="E1668" s="45"/>
      <c r="H1668" s="45"/>
      <c r="K1668" s="27" t="str">
        <f t="shared" ref="K1668:K1731" si="120">IF(M1668="","",K1667+(M1668-M1667)/24)</f>
        <v/>
      </c>
      <c r="P1668" s="26" t="str">
        <f t="shared" ref="P1668:P1731" si="121">IF(N1668="","",P1667+N1668-N1667)</f>
        <v/>
      </c>
      <c r="Q1668" s="38" t="s">
        <v>1842</v>
      </c>
      <c r="R1668">
        <v>106.395</v>
      </c>
      <c r="S1668" t="str">
        <f t="shared" ref="S1668:S1731" si="122">IF(N1668="","",S1667-N1668+N1667)</f>
        <v/>
      </c>
      <c r="X1668" s="26" t="str">
        <f t="shared" si="119"/>
        <v/>
      </c>
      <c r="Y1668" s="38"/>
    </row>
    <row r="1669" spans="5:25">
      <c r="E1669" s="45"/>
      <c r="H1669" s="45"/>
      <c r="K1669" s="27" t="str">
        <f t="shared" si="120"/>
        <v/>
      </c>
      <c r="P1669" s="26" t="str">
        <f t="shared" si="121"/>
        <v/>
      </c>
      <c r="Q1669" s="38" t="s">
        <v>1843</v>
      </c>
      <c r="R1669">
        <v>106.285</v>
      </c>
      <c r="S1669" t="str">
        <f t="shared" si="122"/>
        <v/>
      </c>
      <c r="X1669" s="26" t="str">
        <f t="shared" si="119"/>
        <v/>
      </c>
      <c r="Y1669" s="38"/>
    </row>
    <row r="1670" spans="5:25">
      <c r="E1670" s="45"/>
      <c r="H1670" s="45"/>
      <c r="K1670" s="27" t="str">
        <f t="shared" si="120"/>
        <v/>
      </c>
      <c r="P1670" s="26" t="str">
        <f t="shared" si="121"/>
        <v/>
      </c>
      <c r="Q1670" s="38" t="s">
        <v>1844</v>
      </c>
      <c r="R1670">
        <v>106.395</v>
      </c>
      <c r="S1670" t="str">
        <f t="shared" si="122"/>
        <v/>
      </c>
      <c r="X1670" s="26" t="str">
        <f t="shared" si="119"/>
        <v/>
      </c>
      <c r="Y1670" s="38"/>
    </row>
    <row r="1671" spans="5:25">
      <c r="E1671" s="45"/>
      <c r="H1671" s="45"/>
      <c r="K1671" s="27" t="str">
        <f t="shared" si="120"/>
        <v/>
      </c>
      <c r="P1671" s="26" t="str">
        <f t="shared" si="121"/>
        <v/>
      </c>
      <c r="Q1671" s="38" t="s">
        <v>1845</v>
      </c>
      <c r="R1671">
        <v>106.495</v>
      </c>
      <c r="S1671" t="str">
        <f t="shared" si="122"/>
        <v/>
      </c>
      <c r="X1671" s="26" t="str">
        <f t="shared" si="119"/>
        <v/>
      </c>
      <c r="Y1671" s="38"/>
    </row>
    <row r="1672" spans="5:25">
      <c r="E1672" s="45"/>
      <c r="H1672" s="45"/>
      <c r="K1672" s="27" t="str">
        <f t="shared" si="120"/>
        <v/>
      </c>
      <c r="P1672" s="26" t="str">
        <f t="shared" si="121"/>
        <v/>
      </c>
      <c r="Q1672" s="38" t="s">
        <v>1846</v>
      </c>
      <c r="R1672">
        <v>106.595</v>
      </c>
      <c r="S1672" t="str">
        <f t="shared" si="122"/>
        <v/>
      </c>
      <c r="X1672" s="26" t="str">
        <f t="shared" si="119"/>
        <v/>
      </c>
      <c r="Y1672" s="38"/>
    </row>
    <row r="1673" spans="5:25">
      <c r="E1673" s="45"/>
      <c r="H1673" s="45"/>
      <c r="K1673" s="27" t="str">
        <f t="shared" si="120"/>
        <v/>
      </c>
      <c r="P1673" s="26" t="str">
        <f t="shared" si="121"/>
        <v/>
      </c>
      <c r="Q1673" s="38" t="s">
        <v>1847</v>
      </c>
      <c r="R1673">
        <v>106.495</v>
      </c>
      <c r="S1673" t="str">
        <f t="shared" si="122"/>
        <v/>
      </c>
      <c r="X1673" s="26" t="str">
        <f t="shared" si="119"/>
        <v/>
      </c>
      <c r="Y1673" s="38"/>
    </row>
    <row r="1674" spans="5:25">
      <c r="E1674" s="45"/>
      <c r="H1674" s="45"/>
      <c r="K1674" s="27" t="str">
        <f t="shared" si="120"/>
        <v/>
      </c>
      <c r="P1674" s="26" t="str">
        <f t="shared" si="121"/>
        <v/>
      </c>
      <c r="Q1674" s="38" t="s">
        <v>1848</v>
      </c>
      <c r="R1674">
        <v>106.795</v>
      </c>
      <c r="S1674" t="str">
        <f t="shared" si="122"/>
        <v/>
      </c>
      <c r="X1674" s="26" t="str">
        <f t="shared" si="119"/>
        <v/>
      </c>
      <c r="Y1674" s="38"/>
    </row>
    <row r="1675" spans="5:25">
      <c r="E1675" s="45"/>
      <c r="H1675" s="45"/>
      <c r="K1675" s="27" t="str">
        <f t="shared" si="120"/>
        <v/>
      </c>
      <c r="P1675" s="26" t="str">
        <f t="shared" si="121"/>
        <v/>
      </c>
      <c r="Q1675" s="38" t="s">
        <v>1849</v>
      </c>
      <c r="R1675">
        <v>107.004</v>
      </c>
      <c r="S1675" t="str">
        <f t="shared" si="122"/>
        <v/>
      </c>
      <c r="X1675" s="26" t="str">
        <f t="shared" si="119"/>
        <v/>
      </c>
      <c r="Y1675" s="38"/>
    </row>
    <row r="1676" spans="5:25">
      <c r="E1676" s="45"/>
      <c r="H1676" s="45"/>
      <c r="K1676" s="27" t="str">
        <f t="shared" si="120"/>
        <v/>
      </c>
      <c r="P1676" s="26" t="str">
        <f t="shared" si="121"/>
        <v/>
      </c>
      <c r="Q1676" s="38" t="s">
        <v>1850</v>
      </c>
      <c r="R1676">
        <v>107.004</v>
      </c>
      <c r="S1676" t="str">
        <f t="shared" si="122"/>
        <v/>
      </c>
      <c r="X1676" s="26" t="str">
        <f t="shared" si="119"/>
        <v/>
      </c>
      <c r="Y1676" s="38"/>
    </row>
    <row r="1677" spans="5:25">
      <c r="E1677" s="45"/>
      <c r="H1677" s="45"/>
      <c r="K1677" s="27" t="str">
        <f t="shared" si="120"/>
        <v/>
      </c>
      <c r="P1677" s="26" t="str">
        <f t="shared" si="121"/>
        <v/>
      </c>
      <c r="Q1677" s="38" t="s">
        <v>1851</v>
      </c>
      <c r="R1677">
        <v>106.69499999999999</v>
      </c>
      <c r="S1677" t="str">
        <f t="shared" si="122"/>
        <v/>
      </c>
      <c r="X1677" s="26" t="str">
        <f t="shared" si="119"/>
        <v/>
      </c>
      <c r="Y1677" s="38"/>
    </row>
    <row r="1678" spans="5:25">
      <c r="E1678" s="45"/>
      <c r="H1678" s="45"/>
      <c r="K1678" s="27" t="str">
        <f t="shared" si="120"/>
        <v/>
      </c>
      <c r="P1678" s="26" t="str">
        <f t="shared" si="121"/>
        <v/>
      </c>
      <c r="Q1678" s="38" t="s">
        <v>1852</v>
      </c>
      <c r="R1678">
        <v>106.795</v>
      </c>
      <c r="S1678" t="str">
        <f t="shared" si="122"/>
        <v/>
      </c>
      <c r="X1678" s="26" t="str">
        <f t="shared" si="119"/>
        <v/>
      </c>
      <c r="Y1678" s="38"/>
    </row>
    <row r="1679" spans="5:25">
      <c r="E1679" s="45"/>
      <c r="H1679" s="45"/>
      <c r="K1679" s="27" t="str">
        <f t="shared" si="120"/>
        <v/>
      </c>
      <c r="P1679" s="26" t="str">
        <f t="shared" si="121"/>
        <v/>
      </c>
      <c r="Q1679" s="38" t="s">
        <v>1853</v>
      </c>
      <c r="R1679">
        <v>107.104</v>
      </c>
      <c r="S1679" t="str">
        <f t="shared" si="122"/>
        <v/>
      </c>
      <c r="X1679" s="26" t="str">
        <f t="shared" si="119"/>
        <v/>
      </c>
      <c r="Y1679" s="38"/>
    </row>
    <row r="1680" spans="5:25">
      <c r="E1680" s="45"/>
      <c r="H1680" s="45"/>
      <c r="K1680" s="27" t="str">
        <f t="shared" si="120"/>
        <v/>
      </c>
      <c r="P1680" s="26" t="str">
        <f t="shared" si="121"/>
        <v/>
      </c>
      <c r="Q1680" s="38" t="s">
        <v>1854</v>
      </c>
      <c r="R1680">
        <v>107.004</v>
      </c>
      <c r="S1680" t="str">
        <f t="shared" si="122"/>
        <v/>
      </c>
      <c r="X1680" s="26" t="str">
        <f t="shared" si="119"/>
        <v/>
      </c>
      <c r="Y1680" s="38"/>
    </row>
    <row r="1681" spans="5:25">
      <c r="E1681" s="45"/>
      <c r="H1681" s="45"/>
      <c r="K1681" s="27" t="str">
        <f t="shared" si="120"/>
        <v/>
      </c>
      <c r="P1681" s="26" t="str">
        <f t="shared" si="121"/>
        <v/>
      </c>
      <c r="Q1681" s="38" t="s">
        <v>1855</v>
      </c>
      <c r="R1681">
        <v>107.104</v>
      </c>
      <c r="S1681" t="str">
        <f t="shared" si="122"/>
        <v/>
      </c>
      <c r="X1681" s="26" t="str">
        <f t="shared" si="119"/>
        <v/>
      </c>
      <c r="Y1681" s="38"/>
    </row>
    <row r="1682" spans="5:25">
      <c r="E1682" s="45"/>
      <c r="H1682" s="45"/>
      <c r="K1682" s="27" t="str">
        <f t="shared" si="120"/>
        <v/>
      </c>
      <c r="P1682" s="26" t="str">
        <f t="shared" si="121"/>
        <v/>
      </c>
      <c r="Q1682" s="38" t="s">
        <v>1856</v>
      </c>
      <c r="R1682">
        <v>107.304</v>
      </c>
      <c r="S1682" t="str">
        <f t="shared" si="122"/>
        <v/>
      </c>
      <c r="X1682" s="26" t="str">
        <f t="shared" si="119"/>
        <v/>
      </c>
      <c r="Y1682" s="38"/>
    </row>
    <row r="1683" spans="5:25">
      <c r="E1683" s="45"/>
      <c r="H1683" s="45"/>
      <c r="K1683" s="27" t="str">
        <f t="shared" si="120"/>
        <v/>
      </c>
      <c r="P1683" s="26" t="str">
        <f t="shared" si="121"/>
        <v/>
      </c>
      <c r="Q1683" s="38" t="s">
        <v>1857</v>
      </c>
      <c r="R1683">
        <v>107.514</v>
      </c>
      <c r="S1683" t="str">
        <f t="shared" si="122"/>
        <v/>
      </c>
      <c r="X1683" s="26" t="str">
        <f t="shared" si="119"/>
        <v/>
      </c>
      <c r="Y1683" s="38"/>
    </row>
    <row r="1684" spans="5:25">
      <c r="E1684" s="45"/>
      <c r="H1684" s="45"/>
      <c r="K1684" s="27" t="str">
        <f t="shared" si="120"/>
        <v/>
      </c>
      <c r="P1684" s="26" t="str">
        <f t="shared" si="121"/>
        <v/>
      </c>
      <c r="Q1684" s="38" t="s">
        <v>1858</v>
      </c>
      <c r="R1684">
        <v>107.414</v>
      </c>
      <c r="S1684" t="str">
        <f t="shared" si="122"/>
        <v/>
      </c>
      <c r="X1684" s="26" t="str">
        <f t="shared" si="119"/>
        <v/>
      </c>
      <c r="Y1684" s="38"/>
    </row>
    <row r="1685" spans="5:25">
      <c r="E1685" s="45"/>
      <c r="H1685" s="45"/>
      <c r="K1685" s="27" t="str">
        <f t="shared" si="120"/>
        <v/>
      </c>
      <c r="P1685" s="26" t="str">
        <f t="shared" si="121"/>
        <v/>
      </c>
      <c r="Q1685" s="38" t="s">
        <v>1859</v>
      </c>
      <c r="R1685">
        <v>107.304</v>
      </c>
      <c r="S1685" t="str">
        <f t="shared" si="122"/>
        <v/>
      </c>
      <c r="X1685" s="26" t="str">
        <f t="shared" si="119"/>
        <v/>
      </c>
      <c r="Y1685" s="38"/>
    </row>
    <row r="1686" spans="5:25">
      <c r="E1686" s="45"/>
      <c r="H1686" s="45"/>
      <c r="K1686" s="27" t="str">
        <f t="shared" si="120"/>
        <v/>
      </c>
      <c r="P1686" s="26" t="str">
        <f t="shared" si="121"/>
        <v/>
      </c>
      <c r="Q1686" s="38" t="s">
        <v>1860</v>
      </c>
      <c r="R1686">
        <v>107.414</v>
      </c>
      <c r="S1686" t="str">
        <f t="shared" si="122"/>
        <v/>
      </c>
      <c r="X1686" s="26" t="str">
        <f t="shared" si="119"/>
        <v/>
      </c>
      <c r="Y1686" s="38"/>
    </row>
    <row r="1687" spans="5:25">
      <c r="E1687" s="45"/>
      <c r="H1687" s="45"/>
      <c r="K1687" s="27" t="str">
        <f t="shared" si="120"/>
        <v/>
      </c>
      <c r="P1687" s="26" t="str">
        <f t="shared" si="121"/>
        <v/>
      </c>
      <c r="Q1687" s="38" t="s">
        <v>1861</v>
      </c>
      <c r="R1687">
        <v>107.414</v>
      </c>
      <c r="S1687" t="str">
        <f t="shared" si="122"/>
        <v/>
      </c>
      <c r="X1687" s="26" t="str">
        <f t="shared" si="119"/>
        <v/>
      </c>
      <c r="Y1687" s="38"/>
    </row>
    <row r="1688" spans="5:25">
      <c r="E1688" s="45"/>
      <c r="H1688" s="45"/>
      <c r="K1688" s="27" t="str">
        <f t="shared" si="120"/>
        <v/>
      </c>
      <c r="P1688" s="26" t="str">
        <f t="shared" si="121"/>
        <v/>
      </c>
      <c r="Q1688" s="38" t="s">
        <v>1862</v>
      </c>
      <c r="R1688">
        <v>107.20399999999999</v>
      </c>
      <c r="S1688" t="str">
        <f t="shared" si="122"/>
        <v/>
      </c>
      <c r="X1688" s="26" t="str">
        <f t="shared" si="119"/>
        <v/>
      </c>
      <c r="Y1688" s="38"/>
    </row>
    <row r="1689" spans="5:25">
      <c r="E1689" s="45"/>
      <c r="H1689" s="45"/>
      <c r="K1689" s="27" t="str">
        <f t="shared" si="120"/>
        <v/>
      </c>
      <c r="P1689" s="26" t="str">
        <f t="shared" si="121"/>
        <v/>
      </c>
      <c r="Q1689" s="38" t="s">
        <v>1863</v>
      </c>
      <c r="R1689">
        <v>107.004</v>
      </c>
      <c r="S1689" t="str">
        <f t="shared" si="122"/>
        <v/>
      </c>
      <c r="X1689" s="26" t="str">
        <f t="shared" si="119"/>
        <v/>
      </c>
      <c r="Y1689" s="38"/>
    </row>
    <row r="1690" spans="5:25">
      <c r="E1690" s="45"/>
      <c r="H1690" s="45"/>
      <c r="K1690" s="27" t="str">
        <f t="shared" si="120"/>
        <v/>
      </c>
      <c r="P1690" s="26" t="str">
        <f t="shared" si="121"/>
        <v/>
      </c>
      <c r="Q1690" s="38" t="s">
        <v>1864</v>
      </c>
      <c r="R1690">
        <v>107.20399999999999</v>
      </c>
      <c r="S1690" t="str">
        <f t="shared" si="122"/>
        <v/>
      </c>
      <c r="X1690" s="26" t="str">
        <f t="shared" si="119"/>
        <v/>
      </c>
      <c r="Y1690" s="38"/>
    </row>
    <row r="1691" spans="5:25">
      <c r="E1691" s="45"/>
      <c r="H1691" s="45"/>
      <c r="K1691" s="27" t="str">
        <f t="shared" si="120"/>
        <v/>
      </c>
      <c r="P1691" s="26" t="str">
        <f t="shared" si="121"/>
        <v/>
      </c>
      <c r="Q1691" s="38" t="s">
        <v>1865</v>
      </c>
      <c r="R1691">
        <v>107.414</v>
      </c>
      <c r="S1691" t="str">
        <f t="shared" si="122"/>
        <v/>
      </c>
      <c r="X1691" s="26" t="str">
        <f t="shared" si="119"/>
        <v/>
      </c>
      <c r="Y1691" s="38"/>
    </row>
    <row r="1692" spans="5:25">
      <c r="E1692" s="45"/>
      <c r="H1692" s="45"/>
      <c r="K1692" s="27" t="str">
        <f t="shared" si="120"/>
        <v/>
      </c>
      <c r="P1692" s="26" t="str">
        <f t="shared" si="121"/>
        <v/>
      </c>
      <c r="Q1692" s="38" t="s">
        <v>1866</v>
      </c>
      <c r="R1692">
        <v>107.304</v>
      </c>
      <c r="S1692" t="str">
        <f t="shared" si="122"/>
        <v/>
      </c>
      <c r="X1692" s="26" t="str">
        <f t="shared" si="119"/>
        <v/>
      </c>
      <c r="Y1692" s="38"/>
    </row>
    <row r="1693" spans="5:25">
      <c r="E1693" s="45"/>
      <c r="H1693" s="45"/>
      <c r="K1693" s="27" t="str">
        <f t="shared" si="120"/>
        <v/>
      </c>
      <c r="P1693" s="26" t="str">
        <f t="shared" si="121"/>
        <v/>
      </c>
      <c r="Q1693" s="38" t="s">
        <v>1867</v>
      </c>
      <c r="R1693">
        <v>107.20399999999999</v>
      </c>
      <c r="S1693" t="str">
        <f t="shared" si="122"/>
        <v/>
      </c>
      <c r="X1693" s="26" t="str">
        <f t="shared" si="119"/>
        <v/>
      </c>
      <c r="Y1693" s="38"/>
    </row>
    <row r="1694" spans="5:25">
      <c r="E1694" s="45"/>
      <c r="H1694" s="45"/>
      <c r="K1694" s="27" t="str">
        <f t="shared" si="120"/>
        <v/>
      </c>
      <c r="P1694" s="26" t="str">
        <f t="shared" si="121"/>
        <v/>
      </c>
      <c r="Q1694" s="38" t="s">
        <v>1868</v>
      </c>
      <c r="R1694">
        <v>107.304</v>
      </c>
      <c r="S1694" t="str">
        <f t="shared" si="122"/>
        <v/>
      </c>
      <c r="X1694" s="26" t="str">
        <f t="shared" si="119"/>
        <v/>
      </c>
      <c r="Y1694" s="38"/>
    </row>
    <row r="1695" spans="5:25">
      <c r="E1695" s="45"/>
      <c r="H1695" s="45"/>
      <c r="K1695" s="27" t="str">
        <f t="shared" si="120"/>
        <v/>
      </c>
      <c r="P1695" s="26" t="str">
        <f t="shared" si="121"/>
        <v/>
      </c>
      <c r="Q1695" s="38" t="s">
        <v>1869</v>
      </c>
      <c r="R1695">
        <v>107.414</v>
      </c>
      <c r="S1695" t="str">
        <f t="shared" si="122"/>
        <v/>
      </c>
      <c r="X1695" s="26" t="str">
        <f t="shared" si="119"/>
        <v/>
      </c>
      <c r="Y1695" s="38"/>
    </row>
    <row r="1696" spans="5:25">
      <c r="E1696" s="45"/>
      <c r="H1696" s="45"/>
      <c r="K1696" s="27" t="str">
        <f t="shared" si="120"/>
        <v/>
      </c>
      <c r="P1696" s="26" t="str">
        <f t="shared" si="121"/>
        <v/>
      </c>
      <c r="Q1696" s="38" t="s">
        <v>1870</v>
      </c>
      <c r="R1696">
        <v>107.304</v>
      </c>
      <c r="S1696" t="str">
        <f t="shared" si="122"/>
        <v/>
      </c>
      <c r="X1696" s="26" t="str">
        <f t="shared" si="119"/>
        <v/>
      </c>
      <c r="Y1696" s="38"/>
    </row>
    <row r="1697" spans="5:25">
      <c r="E1697" s="45"/>
      <c r="H1697" s="45"/>
      <c r="K1697" s="27" t="str">
        <f t="shared" si="120"/>
        <v/>
      </c>
      <c r="P1697" s="26" t="str">
        <f t="shared" si="121"/>
        <v/>
      </c>
      <c r="Q1697" s="38" t="s">
        <v>1871</v>
      </c>
      <c r="R1697">
        <v>107.514</v>
      </c>
      <c r="S1697" t="str">
        <f t="shared" si="122"/>
        <v/>
      </c>
      <c r="X1697" s="26" t="str">
        <f t="shared" si="119"/>
        <v/>
      </c>
      <c r="Y1697" s="38"/>
    </row>
    <row r="1698" spans="5:25">
      <c r="E1698" s="45"/>
      <c r="H1698" s="45"/>
      <c r="K1698" s="27" t="str">
        <f t="shared" si="120"/>
        <v/>
      </c>
      <c r="P1698" s="26" t="str">
        <f t="shared" si="121"/>
        <v/>
      </c>
      <c r="Q1698" s="38" t="s">
        <v>1872</v>
      </c>
      <c r="R1698">
        <v>107.514</v>
      </c>
      <c r="S1698" t="str">
        <f t="shared" si="122"/>
        <v/>
      </c>
      <c r="X1698" s="26" t="str">
        <f t="shared" si="119"/>
        <v/>
      </c>
      <c r="Y1698" s="38"/>
    </row>
    <row r="1699" spans="5:25">
      <c r="E1699" s="45"/>
      <c r="H1699" s="45"/>
      <c r="K1699" s="27" t="str">
        <f t="shared" si="120"/>
        <v/>
      </c>
      <c r="P1699" s="26" t="str">
        <f t="shared" si="121"/>
        <v/>
      </c>
      <c r="Q1699" s="38" t="s">
        <v>1873</v>
      </c>
      <c r="R1699">
        <v>107.414</v>
      </c>
      <c r="S1699" t="str">
        <f t="shared" si="122"/>
        <v/>
      </c>
      <c r="X1699" s="26" t="str">
        <f t="shared" si="119"/>
        <v/>
      </c>
      <c r="Y1699" s="38"/>
    </row>
    <row r="1700" spans="5:25">
      <c r="E1700" s="45"/>
      <c r="H1700" s="45"/>
      <c r="K1700" s="27" t="str">
        <f t="shared" si="120"/>
        <v/>
      </c>
      <c r="P1700" s="26" t="str">
        <f t="shared" si="121"/>
        <v/>
      </c>
      <c r="Q1700" s="38" t="s">
        <v>1874</v>
      </c>
      <c r="R1700">
        <v>107.714</v>
      </c>
      <c r="S1700" t="str">
        <f t="shared" si="122"/>
        <v/>
      </c>
      <c r="X1700" s="26" t="str">
        <f t="shared" si="119"/>
        <v/>
      </c>
      <c r="Y1700" s="38"/>
    </row>
    <row r="1701" spans="5:25">
      <c r="E1701" s="45"/>
      <c r="H1701" s="45"/>
      <c r="K1701" s="27" t="str">
        <f t="shared" si="120"/>
        <v/>
      </c>
      <c r="P1701" s="26" t="str">
        <f t="shared" si="121"/>
        <v/>
      </c>
      <c r="Q1701" s="38" t="s">
        <v>1875</v>
      </c>
      <c r="R1701">
        <v>108.024</v>
      </c>
      <c r="S1701" t="str">
        <f t="shared" si="122"/>
        <v/>
      </c>
      <c r="X1701" s="26" t="str">
        <f t="shared" si="119"/>
        <v/>
      </c>
      <c r="Y1701" s="38"/>
    </row>
    <row r="1702" spans="5:25">
      <c r="E1702" s="45"/>
      <c r="H1702" s="45"/>
      <c r="K1702" s="27" t="str">
        <f t="shared" si="120"/>
        <v/>
      </c>
      <c r="P1702" s="26" t="str">
        <f t="shared" si="121"/>
        <v/>
      </c>
      <c r="Q1702" s="38" t="s">
        <v>1876</v>
      </c>
      <c r="R1702">
        <v>107.414</v>
      </c>
      <c r="S1702" t="str">
        <f t="shared" si="122"/>
        <v/>
      </c>
      <c r="X1702" s="26" t="str">
        <f t="shared" si="119"/>
        <v/>
      </c>
      <c r="Y1702" s="38"/>
    </row>
    <row r="1703" spans="5:25">
      <c r="E1703" s="45"/>
      <c r="H1703" s="45"/>
      <c r="K1703" s="27" t="str">
        <f t="shared" si="120"/>
        <v/>
      </c>
      <c r="P1703" s="26" t="str">
        <f t="shared" si="121"/>
        <v/>
      </c>
      <c r="Q1703" s="38" t="s">
        <v>1877</v>
      </c>
      <c r="R1703">
        <v>107.004</v>
      </c>
      <c r="S1703" t="str">
        <f t="shared" si="122"/>
        <v/>
      </c>
      <c r="X1703" s="26" t="str">
        <f t="shared" si="119"/>
        <v/>
      </c>
      <c r="Y1703" s="38"/>
    </row>
    <row r="1704" spans="5:25">
      <c r="E1704" s="45"/>
      <c r="H1704" s="45"/>
      <c r="K1704" s="27" t="str">
        <f t="shared" si="120"/>
        <v/>
      </c>
      <c r="P1704" s="26" t="str">
        <f t="shared" si="121"/>
        <v/>
      </c>
      <c r="Q1704" s="38" t="s">
        <v>1878</v>
      </c>
      <c r="R1704">
        <v>106.285</v>
      </c>
      <c r="S1704" t="str">
        <f t="shared" si="122"/>
        <v/>
      </c>
      <c r="X1704" s="26" t="str">
        <f t="shared" si="119"/>
        <v/>
      </c>
      <c r="Y1704" s="38"/>
    </row>
    <row r="1705" spans="5:25">
      <c r="E1705" s="45"/>
      <c r="H1705" s="45"/>
      <c r="K1705" s="27" t="str">
        <f t="shared" si="120"/>
        <v/>
      </c>
      <c r="P1705" s="26" t="str">
        <f t="shared" si="121"/>
        <v/>
      </c>
      <c r="Q1705" s="38" t="s">
        <v>1879</v>
      </c>
      <c r="R1705">
        <v>106.185</v>
      </c>
      <c r="S1705" t="str">
        <f t="shared" si="122"/>
        <v/>
      </c>
      <c r="X1705" s="26" t="str">
        <f t="shared" si="119"/>
        <v/>
      </c>
      <c r="Y1705" s="38"/>
    </row>
    <row r="1706" spans="5:25">
      <c r="E1706" s="45"/>
      <c r="H1706" s="45"/>
      <c r="K1706" s="27" t="str">
        <f t="shared" si="120"/>
        <v/>
      </c>
      <c r="P1706" s="26" t="str">
        <f t="shared" si="121"/>
        <v/>
      </c>
      <c r="Q1706" s="38" t="s">
        <v>1880</v>
      </c>
      <c r="R1706">
        <v>105.675</v>
      </c>
      <c r="S1706" t="str">
        <f t="shared" si="122"/>
        <v/>
      </c>
      <c r="X1706" s="26" t="str">
        <f t="shared" si="119"/>
        <v/>
      </c>
      <c r="Y1706" s="38"/>
    </row>
    <row r="1707" spans="5:25">
      <c r="E1707" s="45"/>
      <c r="H1707" s="45"/>
      <c r="K1707" s="27" t="str">
        <f t="shared" si="120"/>
        <v/>
      </c>
      <c r="P1707" s="26" t="str">
        <f t="shared" si="121"/>
        <v/>
      </c>
      <c r="Q1707" s="38" t="s">
        <v>1881</v>
      </c>
      <c r="R1707">
        <v>105.77500000000001</v>
      </c>
      <c r="S1707" t="str">
        <f t="shared" si="122"/>
        <v/>
      </c>
      <c r="X1707" s="26" t="str">
        <f t="shared" si="119"/>
        <v/>
      </c>
      <c r="Y1707" s="38"/>
    </row>
    <row r="1708" spans="5:25">
      <c r="E1708" s="45"/>
      <c r="H1708" s="45"/>
      <c r="K1708" s="27" t="str">
        <f t="shared" si="120"/>
        <v/>
      </c>
      <c r="P1708" s="26" t="str">
        <f t="shared" si="121"/>
        <v/>
      </c>
      <c r="Q1708" s="38" t="s">
        <v>1882</v>
      </c>
      <c r="R1708">
        <v>106.185</v>
      </c>
      <c r="S1708" t="str">
        <f t="shared" si="122"/>
        <v/>
      </c>
      <c r="X1708" s="26" t="str">
        <f t="shared" si="119"/>
        <v/>
      </c>
      <c r="Y1708" s="38"/>
    </row>
    <row r="1709" spans="5:25">
      <c r="E1709" s="45"/>
      <c r="H1709" s="45"/>
      <c r="K1709" s="27" t="str">
        <f t="shared" si="120"/>
        <v/>
      </c>
      <c r="P1709" s="26" t="str">
        <f t="shared" si="121"/>
        <v/>
      </c>
      <c r="Q1709" s="38" t="s">
        <v>1883</v>
      </c>
      <c r="R1709">
        <v>106.595</v>
      </c>
      <c r="S1709" t="str">
        <f t="shared" si="122"/>
        <v/>
      </c>
      <c r="X1709" s="26" t="str">
        <f t="shared" si="119"/>
        <v/>
      </c>
      <c r="Y1709" s="38"/>
    </row>
    <row r="1710" spans="5:25">
      <c r="E1710" s="45"/>
      <c r="H1710" s="45"/>
      <c r="K1710" s="27" t="str">
        <f t="shared" si="120"/>
        <v/>
      </c>
      <c r="P1710" s="26" t="str">
        <f t="shared" si="121"/>
        <v/>
      </c>
      <c r="Q1710" s="38" t="s">
        <v>1884</v>
      </c>
      <c r="R1710">
        <v>106.795</v>
      </c>
      <c r="S1710" t="str">
        <f t="shared" si="122"/>
        <v/>
      </c>
      <c r="X1710" s="26" t="str">
        <f t="shared" si="119"/>
        <v/>
      </c>
      <c r="Y1710" s="38"/>
    </row>
    <row r="1711" spans="5:25">
      <c r="E1711" s="45"/>
      <c r="H1711" s="45"/>
      <c r="K1711" s="27" t="str">
        <f t="shared" si="120"/>
        <v/>
      </c>
      <c r="P1711" s="26" t="str">
        <f t="shared" si="121"/>
        <v/>
      </c>
      <c r="Q1711" s="38" t="s">
        <v>1885</v>
      </c>
      <c r="R1711">
        <v>106.795</v>
      </c>
      <c r="S1711" t="str">
        <f t="shared" si="122"/>
        <v/>
      </c>
      <c r="X1711" s="26" t="str">
        <f t="shared" si="119"/>
        <v/>
      </c>
      <c r="Y1711" s="38"/>
    </row>
    <row r="1712" spans="5:25">
      <c r="E1712" s="45"/>
      <c r="H1712" s="45"/>
      <c r="K1712" s="27" t="str">
        <f t="shared" si="120"/>
        <v/>
      </c>
      <c r="P1712" s="26" t="str">
        <f t="shared" si="121"/>
        <v/>
      </c>
      <c r="Q1712" s="38" t="s">
        <v>1886</v>
      </c>
      <c r="R1712">
        <v>106.795</v>
      </c>
      <c r="S1712" t="str">
        <f t="shared" si="122"/>
        <v/>
      </c>
      <c r="X1712" s="26" t="str">
        <f t="shared" si="119"/>
        <v/>
      </c>
      <c r="Y1712" s="38"/>
    </row>
    <row r="1713" spans="5:25">
      <c r="E1713" s="45"/>
      <c r="H1713" s="45"/>
      <c r="K1713" s="27" t="str">
        <f t="shared" si="120"/>
        <v/>
      </c>
      <c r="P1713" s="26" t="str">
        <f t="shared" si="121"/>
        <v/>
      </c>
      <c r="Q1713" s="38" t="s">
        <v>1887</v>
      </c>
      <c r="R1713">
        <v>106.905</v>
      </c>
      <c r="S1713" t="str">
        <f t="shared" si="122"/>
        <v/>
      </c>
      <c r="X1713" s="26" t="str">
        <f t="shared" si="119"/>
        <v/>
      </c>
      <c r="Y1713" s="38"/>
    </row>
    <row r="1714" spans="5:25">
      <c r="E1714" s="45"/>
      <c r="H1714" s="45"/>
      <c r="K1714" s="27" t="str">
        <f t="shared" si="120"/>
        <v/>
      </c>
      <c r="P1714" s="26" t="str">
        <f t="shared" si="121"/>
        <v/>
      </c>
      <c r="Q1714" s="38" t="s">
        <v>1888</v>
      </c>
      <c r="R1714">
        <v>107.004</v>
      </c>
      <c r="S1714" t="str">
        <f t="shared" si="122"/>
        <v/>
      </c>
      <c r="X1714" s="26" t="str">
        <f t="shared" si="119"/>
        <v/>
      </c>
      <c r="Y1714" s="38"/>
    </row>
    <row r="1715" spans="5:25">
      <c r="E1715" s="45"/>
      <c r="H1715" s="45"/>
      <c r="K1715" s="27" t="str">
        <f t="shared" si="120"/>
        <v/>
      </c>
      <c r="P1715" s="26" t="str">
        <f t="shared" si="121"/>
        <v/>
      </c>
      <c r="Q1715" s="38" t="s">
        <v>1889</v>
      </c>
      <c r="R1715">
        <v>107.004</v>
      </c>
      <c r="S1715" t="str">
        <f t="shared" si="122"/>
        <v/>
      </c>
      <c r="X1715" s="26" t="str">
        <f t="shared" si="119"/>
        <v/>
      </c>
      <c r="Y1715" s="38"/>
    </row>
    <row r="1716" spans="5:25">
      <c r="E1716" s="45"/>
      <c r="H1716" s="45"/>
      <c r="K1716" s="27" t="str">
        <f t="shared" si="120"/>
        <v/>
      </c>
      <c r="P1716" s="26" t="str">
        <f t="shared" si="121"/>
        <v/>
      </c>
      <c r="Q1716" s="38" t="s">
        <v>1890</v>
      </c>
      <c r="R1716">
        <v>107.004</v>
      </c>
      <c r="S1716" t="str">
        <f t="shared" si="122"/>
        <v/>
      </c>
      <c r="X1716" s="26" t="str">
        <f t="shared" si="119"/>
        <v/>
      </c>
      <c r="Y1716" s="38"/>
    </row>
    <row r="1717" spans="5:25">
      <c r="E1717" s="45"/>
      <c r="H1717" s="45"/>
      <c r="K1717" s="27" t="str">
        <f t="shared" si="120"/>
        <v/>
      </c>
      <c r="P1717" s="26" t="str">
        <f t="shared" si="121"/>
        <v/>
      </c>
      <c r="Q1717" s="38" t="s">
        <v>1891</v>
      </c>
      <c r="R1717">
        <v>107.104</v>
      </c>
      <c r="S1717" t="str">
        <f t="shared" si="122"/>
        <v/>
      </c>
      <c r="X1717" s="26" t="str">
        <f t="shared" si="119"/>
        <v/>
      </c>
      <c r="Y1717" s="38"/>
    </row>
    <row r="1718" spans="5:25">
      <c r="E1718" s="45"/>
      <c r="H1718" s="45"/>
      <c r="K1718" s="27" t="str">
        <f t="shared" si="120"/>
        <v/>
      </c>
      <c r="P1718" s="26" t="str">
        <f t="shared" si="121"/>
        <v/>
      </c>
      <c r="Q1718" s="38" t="s">
        <v>1892</v>
      </c>
      <c r="R1718">
        <v>107.304</v>
      </c>
      <c r="S1718" t="str">
        <f t="shared" si="122"/>
        <v/>
      </c>
      <c r="X1718" s="26" t="str">
        <f t="shared" si="119"/>
        <v/>
      </c>
      <c r="Y1718" s="38"/>
    </row>
    <row r="1719" spans="5:25">
      <c r="E1719" s="45"/>
      <c r="H1719" s="45"/>
      <c r="K1719" s="27" t="str">
        <f t="shared" si="120"/>
        <v/>
      </c>
      <c r="P1719" s="26" t="str">
        <f t="shared" si="121"/>
        <v/>
      </c>
      <c r="Q1719" s="38" t="s">
        <v>1893</v>
      </c>
      <c r="R1719">
        <v>107.104</v>
      </c>
      <c r="S1719" t="str">
        <f t="shared" si="122"/>
        <v/>
      </c>
      <c r="X1719" s="26" t="str">
        <f t="shared" si="119"/>
        <v/>
      </c>
      <c r="Y1719" s="38"/>
    </row>
    <row r="1720" spans="5:25">
      <c r="E1720" s="45"/>
      <c r="H1720" s="45"/>
      <c r="K1720" s="27" t="str">
        <f t="shared" si="120"/>
        <v/>
      </c>
      <c r="P1720" s="26" t="str">
        <f t="shared" si="121"/>
        <v/>
      </c>
      <c r="Q1720" s="38" t="s">
        <v>1894</v>
      </c>
      <c r="R1720">
        <v>106.905</v>
      </c>
      <c r="S1720" t="str">
        <f t="shared" si="122"/>
        <v/>
      </c>
      <c r="X1720" s="26" t="str">
        <f t="shared" si="119"/>
        <v/>
      </c>
      <c r="Y1720" s="38"/>
    </row>
    <row r="1721" spans="5:25">
      <c r="E1721" s="45"/>
      <c r="H1721" s="45"/>
      <c r="K1721" s="27" t="str">
        <f t="shared" si="120"/>
        <v/>
      </c>
      <c r="P1721" s="26" t="str">
        <f t="shared" si="121"/>
        <v/>
      </c>
      <c r="Q1721" s="38" t="s">
        <v>1895</v>
      </c>
      <c r="R1721">
        <v>106.795</v>
      </c>
      <c r="S1721" t="str">
        <f t="shared" si="122"/>
        <v/>
      </c>
      <c r="X1721" s="26" t="str">
        <f t="shared" si="119"/>
        <v/>
      </c>
      <c r="Y1721" s="38"/>
    </row>
    <row r="1722" spans="5:25">
      <c r="E1722" s="45"/>
      <c r="H1722" s="45"/>
      <c r="K1722" s="27" t="str">
        <f t="shared" si="120"/>
        <v/>
      </c>
      <c r="P1722" s="26" t="str">
        <f t="shared" si="121"/>
        <v/>
      </c>
      <c r="Q1722" s="38" t="s">
        <v>1896</v>
      </c>
      <c r="R1722">
        <v>106.595</v>
      </c>
      <c r="S1722" t="str">
        <f t="shared" si="122"/>
        <v/>
      </c>
      <c r="X1722" s="26" t="str">
        <f t="shared" si="119"/>
        <v/>
      </c>
      <c r="Y1722" s="38"/>
    </row>
    <row r="1723" spans="5:25">
      <c r="E1723" s="45"/>
      <c r="H1723" s="45"/>
      <c r="K1723" s="27" t="str">
        <f t="shared" si="120"/>
        <v/>
      </c>
      <c r="P1723" s="26" t="str">
        <f t="shared" si="121"/>
        <v/>
      </c>
      <c r="Q1723" s="38" t="s">
        <v>1897</v>
      </c>
      <c r="R1723">
        <v>106.69499999999999</v>
      </c>
      <c r="S1723" t="str">
        <f t="shared" si="122"/>
        <v/>
      </c>
      <c r="X1723" s="26" t="str">
        <f t="shared" si="119"/>
        <v/>
      </c>
      <c r="Y1723" s="38"/>
    </row>
    <row r="1724" spans="5:25">
      <c r="E1724" s="45"/>
      <c r="H1724" s="45"/>
      <c r="K1724" s="27" t="str">
        <f t="shared" si="120"/>
        <v/>
      </c>
      <c r="P1724" s="26" t="str">
        <f t="shared" si="121"/>
        <v/>
      </c>
      <c r="Q1724" s="38" t="s">
        <v>1898</v>
      </c>
      <c r="R1724">
        <v>106.905</v>
      </c>
      <c r="S1724" t="str">
        <f t="shared" si="122"/>
        <v/>
      </c>
      <c r="X1724" s="26" t="str">
        <f t="shared" ref="X1724:X1787" si="123">IF(V1724="","",X1723+V1724-V1723)</f>
        <v/>
      </c>
      <c r="Y1724" s="38"/>
    </row>
    <row r="1725" spans="5:25">
      <c r="E1725" s="45"/>
      <c r="H1725" s="45"/>
      <c r="K1725" s="27" t="str">
        <f t="shared" si="120"/>
        <v/>
      </c>
      <c r="P1725" s="26" t="str">
        <f t="shared" si="121"/>
        <v/>
      </c>
      <c r="Q1725" s="38" t="s">
        <v>1899</v>
      </c>
      <c r="R1725">
        <v>107.304</v>
      </c>
      <c r="S1725" t="str">
        <f t="shared" si="122"/>
        <v/>
      </c>
      <c r="X1725" s="26" t="str">
        <f t="shared" si="123"/>
        <v/>
      </c>
      <c r="Y1725" s="38"/>
    </row>
    <row r="1726" spans="5:25">
      <c r="E1726" s="45"/>
      <c r="H1726" s="45"/>
      <c r="K1726" s="27" t="str">
        <f t="shared" si="120"/>
        <v/>
      </c>
      <c r="P1726" s="26" t="str">
        <f t="shared" si="121"/>
        <v/>
      </c>
      <c r="Q1726" s="38" t="s">
        <v>1900</v>
      </c>
      <c r="R1726">
        <v>107.414</v>
      </c>
      <c r="S1726" t="str">
        <f t="shared" si="122"/>
        <v/>
      </c>
      <c r="X1726" s="26" t="str">
        <f t="shared" si="123"/>
        <v/>
      </c>
      <c r="Y1726" s="38"/>
    </row>
    <row r="1727" spans="5:25">
      <c r="E1727" s="45"/>
      <c r="H1727" s="45"/>
      <c r="K1727" s="27" t="str">
        <f t="shared" si="120"/>
        <v/>
      </c>
      <c r="P1727" s="26" t="str">
        <f t="shared" si="121"/>
        <v/>
      </c>
      <c r="Q1727" s="38" t="s">
        <v>1901</v>
      </c>
      <c r="R1727">
        <v>107.414</v>
      </c>
      <c r="S1727" t="str">
        <f t="shared" si="122"/>
        <v/>
      </c>
      <c r="X1727" s="26" t="str">
        <f t="shared" si="123"/>
        <v/>
      </c>
      <c r="Y1727" s="38"/>
    </row>
    <row r="1728" spans="5:25">
      <c r="E1728" s="45"/>
      <c r="H1728" s="45"/>
      <c r="K1728" s="27" t="str">
        <f t="shared" si="120"/>
        <v/>
      </c>
      <c r="P1728" s="26" t="str">
        <f t="shared" si="121"/>
        <v/>
      </c>
      <c r="Q1728" s="38" t="s">
        <v>1902</v>
      </c>
      <c r="R1728">
        <v>107.104</v>
      </c>
      <c r="S1728" t="str">
        <f t="shared" si="122"/>
        <v/>
      </c>
      <c r="X1728" s="26" t="str">
        <f t="shared" si="123"/>
        <v/>
      </c>
      <c r="Y1728" s="38"/>
    </row>
    <row r="1729" spans="5:25">
      <c r="E1729" s="45"/>
      <c r="H1729" s="45"/>
      <c r="K1729" s="27" t="str">
        <f t="shared" si="120"/>
        <v/>
      </c>
      <c r="P1729" s="26" t="str">
        <f t="shared" si="121"/>
        <v/>
      </c>
      <c r="Q1729" s="38" t="s">
        <v>1903</v>
      </c>
      <c r="R1729">
        <v>107.004</v>
      </c>
      <c r="S1729" t="str">
        <f t="shared" si="122"/>
        <v/>
      </c>
      <c r="X1729" s="26" t="str">
        <f t="shared" si="123"/>
        <v/>
      </c>
      <c r="Y1729" s="38"/>
    </row>
    <row r="1730" spans="5:25">
      <c r="E1730" s="45"/>
      <c r="H1730" s="45"/>
      <c r="K1730" s="27" t="str">
        <f t="shared" si="120"/>
        <v/>
      </c>
      <c r="P1730" s="26" t="str">
        <f t="shared" si="121"/>
        <v/>
      </c>
      <c r="Q1730" s="38" t="s">
        <v>1904</v>
      </c>
      <c r="R1730">
        <v>107.514</v>
      </c>
      <c r="S1730" t="str">
        <f t="shared" si="122"/>
        <v/>
      </c>
      <c r="X1730" s="26" t="str">
        <f t="shared" si="123"/>
        <v/>
      </c>
      <c r="Y1730" s="38"/>
    </row>
    <row r="1731" spans="5:25">
      <c r="E1731" s="45"/>
      <c r="H1731" s="45"/>
      <c r="K1731" s="27" t="str">
        <f t="shared" si="120"/>
        <v/>
      </c>
      <c r="P1731" s="26" t="str">
        <f t="shared" si="121"/>
        <v/>
      </c>
      <c r="Q1731" s="38" t="s">
        <v>1905</v>
      </c>
      <c r="R1731">
        <v>107.81399999999999</v>
      </c>
      <c r="S1731" t="str">
        <f t="shared" si="122"/>
        <v/>
      </c>
      <c r="X1731" s="26" t="str">
        <f t="shared" si="123"/>
        <v/>
      </c>
      <c r="Y1731" s="38"/>
    </row>
    <row r="1732" spans="5:25">
      <c r="E1732" s="45"/>
      <c r="H1732" s="45"/>
      <c r="K1732" s="27" t="str">
        <f t="shared" ref="K1732:K1795" si="124">IF(M1732="","",K1731+(M1732-M1731)/24)</f>
        <v/>
      </c>
      <c r="P1732" s="26" t="str">
        <f t="shared" ref="P1732:P1795" si="125">IF(N1732="","",P1731+N1732-N1731)</f>
        <v/>
      </c>
      <c r="Q1732" s="38" t="s">
        <v>1906</v>
      </c>
      <c r="R1732">
        <v>108.024</v>
      </c>
      <c r="S1732" t="str">
        <f t="shared" ref="S1732:S1795" si="126">IF(N1732="","",S1731-N1732+N1731)</f>
        <v/>
      </c>
      <c r="X1732" s="26" t="str">
        <f t="shared" si="123"/>
        <v/>
      </c>
      <c r="Y1732" s="38"/>
    </row>
    <row r="1733" spans="5:25">
      <c r="E1733" s="45"/>
      <c r="H1733" s="45"/>
      <c r="K1733" s="27" t="str">
        <f t="shared" si="124"/>
        <v/>
      </c>
      <c r="P1733" s="26" t="str">
        <f t="shared" si="125"/>
        <v/>
      </c>
      <c r="Q1733" s="38" t="s">
        <v>1907</v>
      </c>
      <c r="R1733">
        <v>107.92400000000001</v>
      </c>
      <c r="S1733" t="str">
        <f t="shared" si="126"/>
        <v/>
      </c>
      <c r="X1733" s="26" t="str">
        <f t="shared" si="123"/>
        <v/>
      </c>
      <c r="Y1733" s="38"/>
    </row>
    <row r="1734" spans="5:25">
      <c r="E1734" s="45"/>
      <c r="H1734" s="45"/>
      <c r="K1734" s="27" t="str">
        <f t="shared" si="124"/>
        <v/>
      </c>
      <c r="P1734" s="26" t="str">
        <f t="shared" si="125"/>
        <v/>
      </c>
      <c r="Q1734" s="38" t="s">
        <v>1908</v>
      </c>
      <c r="R1734">
        <v>107.714</v>
      </c>
      <c r="S1734" t="str">
        <f t="shared" si="126"/>
        <v/>
      </c>
      <c r="X1734" s="26" t="str">
        <f t="shared" si="123"/>
        <v/>
      </c>
      <c r="Y1734" s="38"/>
    </row>
    <row r="1735" spans="5:25">
      <c r="E1735" s="45"/>
      <c r="H1735" s="45"/>
      <c r="K1735" s="27" t="str">
        <f t="shared" si="124"/>
        <v/>
      </c>
      <c r="P1735" s="26" t="str">
        <f t="shared" si="125"/>
        <v/>
      </c>
      <c r="Q1735" s="38" t="s">
        <v>1909</v>
      </c>
      <c r="R1735">
        <v>107.20399999999999</v>
      </c>
      <c r="S1735" t="str">
        <f t="shared" si="126"/>
        <v/>
      </c>
      <c r="X1735" s="26" t="str">
        <f t="shared" si="123"/>
        <v/>
      </c>
      <c r="Y1735" s="38"/>
    </row>
    <row r="1736" spans="5:25">
      <c r="E1736" s="45"/>
      <c r="H1736" s="45"/>
      <c r="K1736" s="27" t="str">
        <f t="shared" si="124"/>
        <v/>
      </c>
      <c r="P1736" s="26" t="str">
        <f t="shared" si="125"/>
        <v/>
      </c>
      <c r="Q1736" s="38" t="s">
        <v>1910</v>
      </c>
      <c r="R1736">
        <v>107.104</v>
      </c>
      <c r="S1736" t="str">
        <f t="shared" si="126"/>
        <v/>
      </c>
      <c r="X1736" s="26" t="str">
        <f t="shared" si="123"/>
        <v/>
      </c>
      <c r="Y1736" s="38"/>
    </row>
    <row r="1737" spans="5:25">
      <c r="E1737" s="45"/>
      <c r="H1737" s="45"/>
      <c r="K1737" s="27" t="str">
        <f t="shared" si="124"/>
        <v/>
      </c>
      <c r="P1737" s="26" t="str">
        <f t="shared" si="125"/>
        <v/>
      </c>
      <c r="Q1737" s="38" t="s">
        <v>1911</v>
      </c>
      <c r="R1737">
        <v>107.004</v>
      </c>
      <c r="S1737" t="str">
        <f t="shared" si="126"/>
        <v/>
      </c>
      <c r="X1737" s="26" t="str">
        <f t="shared" si="123"/>
        <v/>
      </c>
      <c r="Y1737" s="38"/>
    </row>
    <row r="1738" spans="5:25">
      <c r="E1738" s="45"/>
      <c r="H1738" s="45"/>
      <c r="K1738" s="27" t="str">
        <f t="shared" si="124"/>
        <v/>
      </c>
      <c r="P1738" s="26" t="str">
        <f t="shared" si="125"/>
        <v/>
      </c>
      <c r="Q1738" s="38" t="s">
        <v>1912</v>
      </c>
      <c r="R1738">
        <v>106.905</v>
      </c>
      <c r="S1738" t="str">
        <f t="shared" si="126"/>
        <v/>
      </c>
      <c r="X1738" s="26" t="str">
        <f t="shared" si="123"/>
        <v/>
      </c>
      <c r="Y1738" s="38"/>
    </row>
    <row r="1739" spans="5:25">
      <c r="E1739" s="45"/>
      <c r="H1739" s="45"/>
      <c r="K1739" s="27" t="str">
        <f t="shared" si="124"/>
        <v/>
      </c>
      <c r="P1739" s="26" t="str">
        <f t="shared" si="125"/>
        <v/>
      </c>
      <c r="Q1739" s="38" t="s">
        <v>1913</v>
      </c>
      <c r="R1739">
        <v>106.905</v>
      </c>
      <c r="S1739" t="str">
        <f t="shared" si="126"/>
        <v/>
      </c>
      <c r="X1739" s="26" t="str">
        <f t="shared" si="123"/>
        <v/>
      </c>
      <c r="Y1739" s="38"/>
    </row>
    <row r="1740" spans="5:25">
      <c r="E1740" s="45"/>
      <c r="H1740" s="45"/>
      <c r="K1740" s="27" t="str">
        <f t="shared" si="124"/>
        <v/>
      </c>
      <c r="P1740" s="26" t="str">
        <f t="shared" si="125"/>
        <v/>
      </c>
      <c r="Q1740" s="38" t="s">
        <v>1914</v>
      </c>
      <c r="R1740">
        <v>106.595</v>
      </c>
      <c r="S1740" t="str">
        <f t="shared" si="126"/>
        <v/>
      </c>
      <c r="X1740" s="26" t="str">
        <f t="shared" si="123"/>
        <v/>
      </c>
      <c r="Y1740" s="38"/>
    </row>
    <row r="1741" spans="5:25">
      <c r="E1741" s="45"/>
      <c r="H1741" s="45"/>
      <c r="K1741" s="27" t="str">
        <f t="shared" si="124"/>
        <v/>
      </c>
      <c r="P1741" s="26" t="str">
        <f t="shared" si="125"/>
        <v/>
      </c>
      <c r="Q1741" s="38" t="s">
        <v>1915</v>
      </c>
      <c r="R1741">
        <v>106.08499999999999</v>
      </c>
      <c r="S1741" t="str">
        <f t="shared" si="126"/>
        <v/>
      </c>
      <c r="X1741" s="26" t="str">
        <f t="shared" si="123"/>
        <v/>
      </c>
      <c r="Y1741" s="38"/>
    </row>
    <row r="1742" spans="5:25">
      <c r="E1742" s="45"/>
      <c r="H1742" s="45"/>
      <c r="K1742" s="27" t="str">
        <f t="shared" si="124"/>
        <v/>
      </c>
      <c r="P1742" s="26" t="str">
        <f t="shared" si="125"/>
        <v/>
      </c>
      <c r="Q1742" s="38" t="s">
        <v>1916</v>
      </c>
      <c r="R1742">
        <v>105.88500000000001</v>
      </c>
      <c r="S1742" t="str">
        <f t="shared" si="126"/>
        <v/>
      </c>
      <c r="X1742" s="26" t="str">
        <f t="shared" si="123"/>
        <v/>
      </c>
      <c r="Y1742" s="38"/>
    </row>
    <row r="1743" spans="5:25">
      <c r="E1743" s="45"/>
      <c r="H1743" s="45"/>
      <c r="K1743" s="27" t="str">
        <f t="shared" si="124"/>
        <v/>
      </c>
      <c r="P1743" s="26" t="str">
        <f t="shared" si="125"/>
        <v/>
      </c>
      <c r="Q1743" s="38" t="s">
        <v>1917</v>
      </c>
      <c r="R1743">
        <v>106.08499999999999</v>
      </c>
      <c r="S1743" t="str">
        <f t="shared" si="126"/>
        <v/>
      </c>
      <c r="X1743" s="26" t="str">
        <f t="shared" si="123"/>
        <v/>
      </c>
      <c r="Y1743" s="38"/>
    </row>
    <row r="1744" spans="5:25">
      <c r="E1744" s="45"/>
      <c r="H1744" s="45"/>
      <c r="K1744" s="27" t="str">
        <f t="shared" si="124"/>
        <v/>
      </c>
      <c r="P1744" s="26" t="str">
        <f t="shared" si="125"/>
        <v/>
      </c>
      <c r="Q1744" s="38" t="s">
        <v>1918</v>
      </c>
      <c r="R1744">
        <v>106.08499999999999</v>
      </c>
      <c r="S1744" t="str">
        <f t="shared" si="126"/>
        <v/>
      </c>
      <c r="X1744" s="26" t="str">
        <f t="shared" si="123"/>
        <v/>
      </c>
      <c r="Y1744" s="38"/>
    </row>
    <row r="1745" spans="5:25">
      <c r="E1745" s="45"/>
      <c r="H1745" s="45"/>
      <c r="K1745" s="27" t="str">
        <f t="shared" si="124"/>
        <v/>
      </c>
      <c r="P1745" s="26" t="str">
        <f t="shared" si="125"/>
        <v/>
      </c>
      <c r="Q1745" s="38" t="s">
        <v>1919</v>
      </c>
      <c r="R1745">
        <v>105.985</v>
      </c>
      <c r="S1745" t="str">
        <f t="shared" si="126"/>
        <v/>
      </c>
      <c r="X1745" s="26" t="str">
        <f t="shared" si="123"/>
        <v/>
      </c>
      <c r="Y1745" s="38"/>
    </row>
    <row r="1746" spans="5:25">
      <c r="E1746" s="45"/>
      <c r="H1746" s="45"/>
      <c r="K1746" s="27" t="str">
        <f t="shared" si="124"/>
        <v/>
      </c>
      <c r="P1746" s="26" t="str">
        <f t="shared" si="125"/>
        <v/>
      </c>
      <c r="Q1746" s="38" t="s">
        <v>1920</v>
      </c>
      <c r="R1746">
        <v>106.595</v>
      </c>
      <c r="S1746" t="str">
        <f t="shared" si="126"/>
        <v/>
      </c>
      <c r="X1746" s="26" t="str">
        <f t="shared" si="123"/>
        <v/>
      </c>
      <c r="Y1746" s="38"/>
    </row>
    <row r="1747" spans="5:25">
      <c r="E1747" s="45"/>
      <c r="H1747" s="45"/>
      <c r="K1747" s="27" t="str">
        <f t="shared" si="124"/>
        <v/>
      </c>
      <c r="P1747" s="26" t="str">
        <f t="shared" si="125"/>
        <v/>
      </c>
      <c r="Q1747" s="38" t="s">
        <v>1921</v>
      </c>
      <c r="R1747">
        <v>106.495</v>
      </c>
      <c r="S1747" t="str">
        <f t="shared" si="126"/>
        <v/>
      </c>
      <c r="X1747" s="26" t="str">
        <f t="shared" si="123"/>
        <v/>
      </c>
      <c r="Y1747" s="38"/>
    </row>
    <row r="1748" spans="5:25">
      <c r="E1748" s="45"/>
      <c r="H1748" s="45"/>
      <c r="K1748" s="27" t="str">
        <f t="shared" si="124"/>
        <v/>
      </c>
      <c r="P1748" s="26" t="str">
        <f t="shared" si="125"/>
        <v/>
      </c>
      <c r="Q1748" s="38" t="s">
        <v>1922</v>
      </c>
      <c r="R1748">
        <v>106.285</v>
      </c>
      <c r="S1748" t="str">
        <f t="shared" si="126"/>
        <v/>
      </c>
      <c r="X1748" s="26" t="str">
        <f t="shared" si="123"/>
        <v/>
      </c>
      <c r="Y1748" s="38"/>
    </row>
    <row r="1749" spans="5:25">
      <c r="E1749" s="45"/>
      <c r="H1749" s="45"/>
      <c r="K1749" s="27" t="str">
        <f t="shared" si="124"/>
        <v/>
      </c>
      <c r="P1749" s="26" t="str">
        <f t="shared" si="125"/>
        <v/>
      </c>
      <c r="Q1749" s="38" t="s">
        <v>1923</v>
      </c>
      <c r="R1749">
        <v>106.08499999999999</v>
      </c>
      <c r="S1749" t="str">
        <f t="shared" si="126"/>
        <v/>
      </c>
      <c r="X1749" s="26" t="str">
        <f t="shared" si="123"/>
        <v/>
      </c>
      <c r="Y1749" s="38"/>
    </row>
    <row r="1750" spans="5:25">
      <c r="E1750" s="45"/>
      <c r="H1750" s="45"/>
      <c r="K1750" s="27" t="str">
        <f t="shared" si="124"/>
        <v/>
      </c>
      <c r="P1750" s="26" t="str">
        <f t="shared" si="125"/>
        <v/>
      </c>
      <c r="Q1750" s="38" t="s">
        <v>1924</v>
      </c>
      <c r="R1750">
        <v>106.08499999999999</v>
      </c>
      <c r="S1750" t="str">
        <f t="shared" si="126"/>
        <v/>
      </c>
      <c r="X1750" s="26" t="str">
        <f t="shared" si="123"/>
        <v/>
      </c>
      <c r="Y1750" s="38"/>
    </row>
    <row r="1751" spans="5:25">
      <c r="E1751" s="45"/>
      <c r="H1751" s="45"/>
      <c r="K1751" s="27" t="str">
        <f t="shared" si="124"/>
        <v/>
      </c>
      <c r="P1751" s="26" t="str">
        <f t="shared" si="125"/>
        <v/>
      </c>
      <c r="Q1751" s="38" t="s">
        <v>1925</v>
      </c>
      <c r="R1751">
        <v>106.185</v>
      </c>
      <c r="S1751" t="str">
        <f t="shared" si="126"/>
        <v/>
      </c>
      <c r="X1751" s="26" t="str">
        <f t="shared" si="123"/>
        <v/>
      </c>
      <c r="Y1751" s="38"/>
    </row>
    <row r="1752" spans="5:25">
      <c r="E1752" s="45"/>
      <c r="H1752" s="45"/>
      <c r="K1752" s="27" t="str">
        <f t="shared" si="124"/>
        <v/>
      </c>
      <c r="P1752" s="26" t="str">
        <f t="shared" si="125"/>
        <v/>
      </c>
      <c r="Q1752" s="38" t="s">
        <v>1926</v>
      </c>
      <c r="R1752">
        <v>106.595</v>
      </c>
      <c r="S1752" t="str">
        <f t="shared" si="126"/>
        <v/>
      </c>
      <c r="X1752" s="26" t="str">
        <f t="shared" si="123"/>
        <v/>
      </c>
      <c r="Y1752" s="38"/>
    </row>
    <row r="1753" spans="5:25">
      <c r="E1753" s="45"/>
      <c r="H1753" s="45"/>
      <c r="K1753" s="27" t="str">
        <f t="shared" si="124"/>
        <v/>
      </c>
      <c r="P1753" s="26" t="str">
        <f t="shared" si="125"/>
        <v/>
      </c>
      <c r="Q1753" s="38" t="s">
        <v>1927</v>
      </c>
      <c r="R1753">
        <v>106.69499999999999</v>
      </c>
      <c r="S1753" t="str">
        <f t="shared" si="126"/>
        <v/>
      </c>
      <c r="X1753" s="26" t="str">
        <f t="shared" si="123"/>
        <v/>
      </c>
      <c r="Y1753" s="38"/>
    </row>
    <row r="1754" spans="5:25">
      <c r="E1754" s="45"/>
      <c r="H1754" s="45"/>
      <c r="K1754" s="27" t="str">
        <f t="shared" si="124"/>
        <v/>
      </c>
      <c r="P1754" s="26" t="str">
        <f t="shared" si="125"/>
        <v/>
      </c>
      <c r="Q1754" s="38" t="s">
        <v>1928</v>
      </c>
      <c r="R1754">
        <v>106.795</v>
      </c>
      <c r="S1754" t="str">
        <f t="shared" si="126"/>
        <v/>
      </c>
      <c r="X1754" s="26" t="str">
        <f t="shared" si="123"/>
        <v/>
      </c>
      <c r="Y1754" s="38"/>
    </row>
    <row r="1755" spans="5:25">
      <c r="E1755" s="45"/>
      <c r="H1755" s="45"/>
      <c r="K1755" s="27" t="str">
        <f t="shared" si="124"/>
        <v/>
      </c>
      <c r="P1755" s="26" t="str">
        <f t="shared" si="125"/>
        <v/>
      </c>
      <c r="Q1755" s="38" t="s">
        <v>1929</v>
      </c>
      <c r="R1755">
        <v>106.69499999999999</v>
      </c>
      <c r="S1755" t="str">
        <f t="shared" si="126"/>
        <v/>
      </c>
      <c r="X1755" s="26" t="str">
        <f t="shared" si="123"/>
        <v/>
      </c>
      <c r="Y1755" s="38"/>
    </row>
    <row r="1756" spans="5:25">
      <c r="E1756" s="45"/>
      <c r="H1756" s="45"/>
      <c r="K1756" s="27" t="str">
        <f t="shared" si="124"/>
        <v/>
      </c>
      <c r="P1756" s="26" t="str">
        <f t="shared" si="125"/>
        <v/>
      </c>
      <c r="Q1756" s="38" t="s">
        <v>1930</v>
      </c>
      <c r="R1756">
        <v>107.004</v>
      </c>
      <c r="S1756" t="str">
        <f t="shared" si="126"/>
        <v/>
      </c>
      <c r="X1756" s="26" t="str">
        <f t="shared" si="123"/>
        <v/>
      </c>
      <c r="Y1756" s="38"/>
    </row>
    <row r="1757" spans="5:25">
      <c r="E1757" s="45"/>
      <c r="H1757" s="45"/>
      <c r="K1757" s="27" t="str">
        <f t="shared" si="124"/>
        <v/>
      </c>
      <c r="P1757" s="26" t="str">
        <f t="shared" si="125"/>
        <v/>
      </c>
      <c r="Q1757" s="38" t="s">
        <v>1931</v>
      </c>
      <c r="R1757">
        <v>106.905</v>
      </c>
      <c r="S1757" t="str">
        <f t="shared" si="126"/>
        <v/>
      </c>
      <c r="X1757" s="26" t="str">
        <f t="shared" si="123"/>
        <v/>
      </c>
      <c r="Y1757" s="38"/>
    </row>
    <row r="1758" spans="5:25">
      <c r="E1758" s="45"/>
      <c r="H1758" s="45"/>
      <c r="K1758" s="27" t="str">
        <f t="shared" si="124"/>
        <v/>
      </c>
      <c r="P1758" s="26" t="str">
        <f t="shared" si="125"/>
        <v/>
      </c>
      <c r="Q1758" s="38" t="s">
        <v>1932</v>
      </c>
      <c r="R1758">
        <v>107.004</v>
      </c>
      <c r="S1758" t="str">
        <f t="shared" si="126"/>
        <v/>
      </c>
      <c r="X1758" s="26" t="str">
        <f t="shared" si="123"/>
        <v/>
      </c>
      <c r="Y1758" s="38"/>
    </row>
    <row r="1759" spans="5:25">
      <c r="E1759" s="45"/>
      <c r="H1759" s="45"/>
      <c r="K1759" s="27" t="str">
        <f t="shared" si="124"/>
        <v/>
      </c>
      <c r="P1759" s="26" t="str">
        <f t="shared" si="125"/>
        <v/>
      </c>
      <c r="Q1759" s="38" t="s">
        <v>1933</v>
      </c>
      <c r="R1759">
        <v>107.004</v>
      </c>
      <c r="S1759" t="str">
        <f t="shared" si="126"/>
        <v/>
      </c>
      <c r="X1759" s="26" t="str">
        <f t="shared" si="123"/>
        <v/>
      </c>
      <c r="Y1759" s="38"/>
    </row>
    <row r="1760" spans="5:25">
      <c r="E1760" s="45"/>
      <c r="H1760" s="45"/>
      <c r="K1760" s="27" t="str">
        <f t="shared" si="124"/>
        <v/>
      </c>
      <c r="P1760" s="26" t="str">
        <f t="shared" si="125"/>
        <v/>
      </c>
      <c r="Q1760" s="38" t="s">
        <v>1934</v>
      </c>
      <c r="R1760">
        <v>107.104</v>
      </c>
      <c r="S1760" t="str">
        <f t="shared" si="126"/>
        <v/>
      </c>
      <c r="X1760" s="26" t="str">
        <f t="shared" si="123"/>
        <v/>
      </c>
      <c r="Y1760" s="38"/>
    </row>
    <row r="1761" spans="5:25">
      <c r="E1761" s="45"/>
      <c r="H1761" s="45"/>
      <c r="K1761" s="27" t="str">
        <f t="shared" si="124"/>
        <v/>
      </c>
      <c r="P1761" s="26" t="str">
        <f t="shared" si="125"/>
        <v/>
      </c>
      <c r="Q1761" s="38" t="s">
        <v>1935</v>
      </c>
      <c r="R1761">
        <v>107.304</v>
      </c>
      <c r="S1761" t="str">
        <f t="shared" si="126"/>
        <v/>
      </c>
      <c r="X1761" s="26" t="str">
        <f t="shared" si="123"/>
        <v/>
      </c>
      <c r="Y1761" s="38"/>
    </row>
    <row r="1762" spans="5:25">
      <c r="E1762" s="45"/>
      <c r="H1762" s="45"/>
      <c r="K1762" s="27" t="str">
        <f t="shared" si="124"/>
        <v/>
      </c>
      <c r="P1762" s="26" t="str">
        <f t="shared" si="125"/>
        <v/>
      </c>
      <c r="Q1762" s="38" t="s">
        <v>1936</v>
      </c>
      <c r="R1762">
        <v>107.414</v>
      </c>
      <c r="S1762" t="str">
        <f t="shared" si="126"/>
        <v/>
      </c>
      <c r="X1762" s="26" t="str">
        <f t="shared" si="123"/>
        <v/>
      </c>
      <c r="Y1762" s="38"/>
    </row>
    <row r="1763" spans="5:25">
      <c r="E1763" s="45"/>
      <c r="H1763" s="45"/>
      <c r="K1763" s="27" t="str">
        <f t="shared" si="124"/>
        <v/>
      </c>
      <c r="P1763" s="26" t="str">
        <f t="shared" si="125"/>
        <v/>
      </c>
      <c r="Q1763" s="38" t="s">
        <v>1937</v>
      </c>
      <c r="R1763">
        <v>107.104</v>
      </c>
      <c r="S1763" t="str">
        <f t="shared" si="126"/>
        <v/>
      </c>
      <c r="X1763" s="26" t="str">
        <f t="shared" si="123"/>
        <v/>
      </c>
      <c r="Y1763" s="38"/>
    </row>
    <row r="1764" spans="5:25">
      <c r="E1764" s="45"/>
      <c r="H1764" s="45"/>
      <c r="K1764" s="27" t="str">
        <f t="shared" si="124"/>
        <v/>
      </c>
      <c r="P1764" s="26" t="str">
        <f t="shared" si="125"/>
        <v/>
      </c>
      <c r="Q1764" s="38" t="s">
        <v>1938</v>
      </c>
      <c r="R1764">
        <v>107.104</v>
      </c>
      <c r="S1764" t="str">
        <f t="shared" si="126"/>
        <v/>
      </c>
      <c r="X1764" s="26" t="str">
        <f t="shared" si="123"/>
        <v/>
      </c>
      <c r="Y1764" s="38"/>
    </row>
    <row r="1765" spans="5:25">
      <c r="E1765" s="45"/>
      <c r="H1765" s="45"/>
      <c r="K1765" s="27" t="str">
        <f t="shared" si="124"/>
        <v/>
      </c>
      <c r="P1765" s="26" t="str">
        <f t="shared" si="125"/>
        <v/>
      </c>
      <c r="Q1765" s="38" t="s">
        <v>1939</v>
      </c>
      <c r="R1765">
        <v>106.905</v>
      </c>
      <c r="S1765" t="str">
        <f t="shared" si="126"/>
        <v/>
      </c>
      <c r="X1765" s="26" t="str">
        <f t="shared" si="123"/>
        <v/>
      </c>
      <c r="Y1765" s="38"/>
    </row>
    <row r="1766" spans="5:25">
      <c r="E1766" s="45"/>
      <c r="H1766" s="45"/>
      <c r="K1766" s="27" t="str">
        <f t="shared" si="124"/>
        <v/>
      </c>
      <c r="P1766" s="26" t="str">
        <f t="shared" si="125"/>
        <v/>
      </c>
      <c r="Q1766" s="38" t="s">
        <v>1940</v>
      </c>
      <c r="R1766">
        <v>107.104</v>
      </c>
      <c r="S1766" t="str">
        <f t="shared" si="126"/>
        <v/>
      </c>
      <c r="X1766" s="26" t="str">
        <f t="shared" si="123"/>
        <v/>
      </c>
      <c r="Y1766" s="38"/>
    </row>
    <row r="1767" spans="5:25">
      <c r="E1767" s="45"/>
      <c r="H1767" s="45"/>
      <c r="K1767" s="27" t="str">
        <f t="shared" si="124"/>
        <v/>
      </c>
      <c r="P1767" s="26" t="str">
        <f t="shared" si="125"/>
        <v/>
      </c>
      <c r="Q1767" s="38" t="s">
        <v>1941</v>
      </c>
      <c r="R1767">
        <v>107.004</v>
      </c>
      <c r="S1767" t="str">
        <f t="shared" si="126"/>
        <v/>
      </c>
      <c r="X1767" s="26" t="str">
        <f t="shared" si="123"/>
        <v/>
      </c>
      <c r="Y1767" s="38"/>
    </row>
    <row r="1768" spans="5:25">
      <c r="E1768" s="45"/>
      <c r="H1768" s="45"/>
      <c r="K1768" s="27" t="str">
        <f t="shared" si="124"/>
        <v/>
      </c>
      <c r="P1768" s="26" t="str">
        <f t="shared" si="125"/>
        <v/>
      </c>
      <c r="Q1768" s="38" t="s">
        <v>1942</v>
      </c>
      <c r="R1768">
        <v>107.104</v>
      </c>
      <c r="S1768" t="str">
        <f t="shared" si="126"/>
        <v/>
      </c>
      <c r="X1768" s="26" t="str">
        <f t="shared" si="123"/>
        <v/>
      </c>
      <c r="Y1768" s="38"/>
    </row>
    <row r="1769" spans="5:25">
      <c r="E1769" s="45"/>
      <c r="H1769" s="45"/>
      <c r="K1769" s="27" t="str">
        <f t="shared" si="124"/>
        <v/>
      </c>
      <c r="P1769" s="26" t="str">
        <f t="shared" si="125"/>
        <v/>
      </c>
      <c r="Q1769" s="38" t="s">
        <v>1943</v>
      </c>
      <c r="R1769">
        <v>107.104</v>
      </c>
      <c r="S1769" t="str">
        <f t="shared" si="126"/>
        <v/>
      </c>
      <c r="X1769" s="26" t="str">
        <f t="shared" si="123"/>
        <v/>
      </c>
      <c r="Y1769" s="38"/>
    </row>
    <row r="1770" spans="5:25">
      <c r="E1770" s="45"/>
      <c r="H1770" s="45"/>
      <c r="K1770" s="27" t="str">
        <f t="shared" si="124"/>
        <v/>
      </c>
      <c r="P1770" s="26" t="str">
        <f t="shared" si="125"/>
        <v/>
      </c>
      <c r="Q1770" s="38" t="s">
        <v>1944</v>
      </c>
      <c r="R1770">
        <v>107.004</v>
      </c>
      <c r="S1770" t="str">
        <f t="shared" si="126"/>
        <v/>
      </c>
      <c r="X1770" s="26" t="str">
        <f t="shared" si="123"/>
        <v/>
      </c>
      <c r="Y1770" s="38"/>
    </row>
    <row r="1771" spans="5:25">
      <c r="E1771" s="45"/>
      <c r="H1771" s="45"/>
      <c r="K1771" s="27" t="str">
        <f t="shared" si="124"/>
        <v/>
      </c>
      <c r="P1771" s="26" t="str">
        <f t="shared" si="125"/>
        <v/>
      </c>
      <c r="Q1771" s="38" t="s">
        <v>1945</v>
      </c>
      <c r="R1771">
        <v>107.104</v>
      </c>
      <c r="S1771" t="str">
        <f t="shared" si="126"/>
        <v/>
      </c>
      <c r="X1771" s="26" t="str">
        <f t="shared" si="123"/>
        <v/>
      </c>
      <c r="Y1771" s="38"/>
    </row>
    <row r="1772" spans="5:25">
      <c r="E1772" s="45"/>
      <c r="H1772" s="45"/>
      <c r="K1772" s="27" t="str">
        <f t="shared" si="124"/>
        <v/>
      </c>
      <c r="P1772" s="26" t="str">
        <f t="shared" si="125"/>
        <v/>
      </c>
      <c r="Q1772" s="38" t="s">
        <v>1946</v>
      </c>
      <c r="R1772">
        <v>107.304</v>
      </c>
      <c r="S1772" t="str">
        <f t="shared" si="126"/>
        <v/>
      </c>
      <c r="X1772" s="26" t="str">
        <f t="shared" si="123"/>
        <v/>
      </c>
      <c r="Y1772" s="38"/>
    </row>
    <row r="1773" spans="5:25">
      <c r="E1773" s="45"/>
      <c r="H1773" s="45"/>
      <c r="K1773" s="27" t="str">
        <f t="shared" si="124"/>
        <v/>
      </c>
      <c r="P1773" s="26" t="str">
        <f t="shared" si="125"/>
        <v/>
      </c>
      <c r="Q1773" s="38" t="s">
        <v>1947</v>
      </c>
      <c r="R1773">
        <v>107.414</v>
      </c>
      <c r="S1773" t="str">
        <f t="shared" si="126"/>
        <v/>
      </c>
      <c r="X1773" s="26" t="str">
        <f t="shared" si="123"/>
        <v/>
      </c>
      <c r="Y1773" s="38"/>
    </row>
    <row r="1774" spans="5:25">
      <c r="E1774" s="45"/>
      <c r="H1774" s="45"/>
      <c r="K1774" s="27" t="str">
        <f t="shared" si="124"/>
        <v/>
      </c>
      <c r="P1774" s="26" t="str">
        <f t="shared" si="125"/>
        <v/>
      </c>
      <c r="Q1774" s="38" t="s">
        <v>1948</v>
      </c>
      <c r="R1774">
        <v>107.414</v>
      </c>
      <c r="S1774" t="str">
        <f t="shared" si="126"/>
        <v/>
      </c>
      <c r="X1774" s="26" t="str">
        <f t="shared" si="123"/>
        <v/>
      </c>
      <c r="Y1774" s="38"/>
    </row>
    <row r="1775" spans="5:25">
      <c r="E1775" s="45"/>
      <c r="H1775" s="45"/>
      <c r="K1775" s="27" t="str">
        <f t="shared" si="124"/>
        <v/>
      </c>
      <c r="P1775" s="26" t="str">
        <f t="shared" si="125"/>
        <v/>
      </c>
      <c r="Q1775" s="38" t="s">
        <v>1949</v>
      </c>
      <c r="R1775">
        <v>107.20399999999999</v>
      </c>
      <c r="S1775" t="str">
        <f t="shared" si="126"/>
        <v/>
      </c>
      <c r="X1775" s="26" t="str">
        <f t="shared" si="123"/>
        <v/>
      </c>
      <c r="Y1775" s="38"/>
    </row>
    <row r="1776" spans="5:25">
      <c r="E1776" s="45"/>
      <c r="H1776" s="45"/>
      <c r="K1776" s="27" t="str">
        <f t="shared" si="124"/>
        <v/>
      </c>
      <c r="P1776" s="26" t="str">
        <f t="shared" si="125"/>
        <v/>
      </c>
      <c r="Q1776" s="38" t="s">
        <v>1950</v>
      </c>
      <c r="R1776">
        <v>107.20399999999999</v>
      </c>
      <c r="S1776" t="str">
        <f t="shared" si="126"/>
        <v/>
      </c>
      <c r="X1776" s="26" t="str">
        <f t="shared" si="123"/>
        <v/>
      </c>
      <c r="Y1776" s="38"/>
    </row>
    <row r="1777" spans="5:25">
      <c r="E1777" s="45"/>
      <c r="H1777" s="45"/>
      <c r="K1777" s="27" t="str">
        <f t="shared" si="124"/>
        <v/>
      </c>
      <c r="P1777" s="26" t="str">
        <f t="shared" si="125"/>
        <v/>
      </c>
      <c r="Q1777" s="38" t="s">
        <v>1951</v>
      </c>
      <c r="R1777">
        <v>106.905</v>
      </c>
      <c r="S1777" t="str">
        <f t="shared" si="126"/>
        <v/>
      </c>
      <c r="X1777" s="26" t="str">
        <f t="shared" si="123"/>
        <v/>
      </c>
      <c r="Y1777" s="38"/>
    </row>
    <row r="1778" spans="5:25">
      <c r="E1778" s="45"/>
      <c r="H1778" s="45"/>
      <c r="K1778" s="27" t="str">
        <f t="shared" si="124"/>
        <v/>
      </c>
      <c r="P1778" s="26" t="str">
        <f t="shared" si="125"/>
        <v/>
      </c>
      <c r="Q1778" s="38" t="s">
        <v>1952</v>
      </c>
      <c r="R1778">
        <v>106.395</v>
      </c>
      <c r="S1778" t="str">
        <f t="shared" si="126"/>
        <v/>
      </c>
      <c r="X1778" s="26" t="str">
        <f t="shared" si="123"/>
        <v/>
      </c>
      <c r="Y1778" s="38"/>
    </row>
    <row r="1779" spans="5:25">
      <c r="E1779" s="45"/>
      <c r="H1779" s="45"/>
      <c r="K1779" s="27" t="str">
        <f t="shared" si="124"/>
        <v/>
      </c>
      <c r="P1779" s="26" t="str">
        <f t="shared" si="125"/>
        <v/>
      </c>
      <c r="Q1779" s="38" t="s">
        <v>1953</v>
      </c>
      <c r="R1779">
        <v>106.08499999999999</v>
      </c>
      <c r="S1779" t="str">
        <f t="shared" si="126"/>
        <v/>
      </c>
      <c r="X1779" s="26" t="str">
        <f t="shared" si="123"/>
        <v/>
      </c>
      <c r="Y1779" s="38"/>
    </row>
    <row r="1780" spans="5:25">
      <c r="E1780" s="45"/>
      <c r="H1780" s="45"/>
      <c r="K1780" s="27" t="str">
        <f t="shared" si="124"/>
        <v/>
      </c>
      <c r="P1780" s="26" t="str">
        <f t="shared" si="125"/>
        <v/>
      </c>
      <c r="Q1780" s="38" t="s">
        <v>1954</v>
      </c>
      <c r="R1780">
        <v>106.285</v>
      </c>
      <c r="S1780" t="str">
        <f t="shared" si="126"/>
        <v/>
      </c>
      <c r="X1780" s="26" t="str">
        <f t="shared" si="123"/>
        <v/>
      </c>
      <c r="Y1780" s="38"/>
    </row>
    <row r="1781" spans="5:25">
      <c r="E1781" s="45"/>
      <c r="H1781" s="45"/>
      <c r="K1781" s="27" t="str">
        <f t="shared" si="124"/>
        <v/>
      </c>
      <c r="P1781" s="26" t="str">
        <f t="shared" si="125"/>
        <v/>
      </c>
      <c r="Q1781" s="38" t="s">
        <v>1955</v>
      </c>
      <c r="R1781">
        <v>106.285</v>
      </c>
      <c r="S1781" t="str">
        <f t="shared" si="126"/>
        <v/>
      </c>
      <c r="X1781" s="26" t="str">
        <f t="shared" si="123"/>
        <v/>
      </c>
      <c r="Y1781" s="38"/>
    </row>
    <row r="1782" spans="5:25">
      <c r="E1782" s="45"/>
      <c r="H1782" s="45"/>
      <c r="K1782" s="27" t="str">
        <f t="shared" si="124"/>
        <v/>
      </c>
      <c r="P1782" s="26" t="str">
        <f t="shared" si="125"/>
        <v/>
      </c>
      <c r="Q1782" s="38" t="s">
        <v>1956</v>
      </c>
      <c r="R1782">
        <v>106.285</v>
      </c>
      <c r="S1782" t="str">
        <f t="shared" si="126"/>
        <v/>
      </c>
      <c r="X1782" s="26" t="str">
        <f t="shared" si="123"/>
        <v/>
      </c>
      <c r="Y1782" s="38"/>
    </row>
    <row r="1783" spans="5:25">
      <c r="E1783" s="45"/>
      <c r="H1783" s="45"/>
      <c r="K1783" s="27" t="str">
        <f t="shared" si="124"/>
        <v/>
      </c>
      <c r="P1783" s="26" t="str">
        <f t="shared" si="125"/>
        <v/>
      </c>
      <c r="Q1783" s="38" t="s">
        <v>1957</v>
      </c>
      <c r="R1783">
        <v>105.88500000000001</v>
      </c>
      <c r="S1783" t="str">
        <f t="shared" si="126"/>
        <v/>
      </c>
      <c r="X1783" s="26" t="str">
        <f t="shared" si="123"/>
        <v/>
      </c>
      <c r="Y1783" s="38"/>
    </row>
    <row r="1784" spans="5:25">
      <c r="E1784" s="45"/>
      <c r="H1784" s="45"/>
      <c r="K1784" s="27" t="str">
        <f t="shared" si="124"/>
        <v/>
      </c>
      <c r="P1784" s="26" t="str">
        <f t="shared" si="125"/>
        <v/>
      </c>
      <c r="Q1784" s="38" t="s">
        <v>1958</v>
      </c>
      <c r="R1784">
        <v>106.08499999999999</v>
      </c>
      <c r="S1784" t="str">
        <f t="shared" si="126"/>
        <v/>
      </c>
      <c r="X1784" s="26" t="str">
        <f t="shared" si="123"/>
        <v/>
      </c>
      <c r="Y1784" s="38"/>
    </row>
    <row r="1785" spans="5:25">
      <c r="E1785" s="45"/>
      <c r="H1785" s="45"/>
      <c r="K1785" s="27" t="str">
        <f t="shared" si="124"/>
        <v/>
      </c>
      <c r="P1785" s="26" t="str">
        <f t="shared" si="125"/>
        <v/>
      </c>
      <c r="Q1785" s="38" t="s">
        <v>1959</v>
      </c>
      <c r="R1785">
        <v>106.185</v>
      </c>
      <c r="S1785" t="str">
        <f t="shared" si="126"/>
        <v/>
      </c>
      <c r="X1785" s="26" t="str">
        <f t="shared" si="123"/>
        <v/>
      </c>
      <c r="Y1785" s="38"/>
    </row>
    <row r="1786" spans="5:25">
      <c r="E1786" s="45"/>
      <c r="H1786" s="45"/>
      <c r="K1786" s="27" t="str">
        <f t="shared" si="124"/>
        <v/>
      </c>
      <c r="P1786" s="26" t="str">
        <f t="shared" si="125"/>
        <v/>
      </c>
      <c r="Q1786" s="38" t="s">
        <v>1960</v>
      </c>
      <c r="R1786">
        <v>106.08499999999999</v>
      </c>
      <c r="S1786" t="str">
        <f t="shared" si="126"/>
        <v/>
      </c>
      <c r="X1786" s="26" t="str">
        <f t="shared" si="123"/>
        <v/>
      </c>
      <c r="Y1786" s="38"/>
    </row>
    <row r="1787" spans="5:25">
      <c r="E1787" s="45"/>
      <c r="H1787" s="45"/>
      <c r="K1787" s="27" t="str">
        <f t="shared" si="124"/>
        <v/>
      </c>
      <c r="P1787" s="26" t="str">
        <f t="shared" si="125"/>
        <v/>
      </c>
      <c r="Q1787" s="38" t="s">
        <v>1961</v>
      </c>
      <c r="R1787">
        <v>105.985</v>
      </c>
      <c r="S1787" t="str">
        <f t="shared" si="126"/>
        <v/>
      </c>
      <c r="X1787" s="26" t="str">
        <f t="shared" si="123"/>
        <v/>
      </c>
      <c r="Y1787" s="38"/>
    </row>
    <row r="1788" spans="5:25">
      <c r="E1788" s="45"/>
      <c r="H1788" s="45"/>
      <c r="K1788" s="27" t="str">
        <f t="shared" si="124"/>
        <v/>
      </c>
      <c r="P1788" s="26" t="str">
        <f t="shared" si="125"/>
        <v/>
      </c>
      <c r="Q1788" s="38" t="s">
        <v>1962</v>
      </c>
      <c r="R1788">
        <v>106.08499999999999</v>
      </c>
      <c r="S1788" t="str">
        <f t="shared" si="126"/>
        <v/>
      </c>
      <c r="X1788" s="26" t="str">
        <f t="shared" ref="X1788:X1851" si="127">IF(V1788="","",X1787+V1788-V1787)</f>
        <v/>
      </c>
      <c r="Y1788" s="38"/>
    </row>
    <row r="1789" spans="5:25">
      <c r="E1789" s="45"/>
      <c r="H1789" s="45"/>
      <c r="K1789" s="27" t="str">
        <f t="shared" si="124"/>
        <v/>
      </c>
      <c r="P1789" s="26" t="str">
        <f t="shared" si="125"/>
        <v/>
      </c>
      <c r="Q1789" s="38" t="s">
        <v>1963</v>
      </c>
      <c r="R1789">
        <v>106.285</v>
      </c>
      <c r="S1789" t="str">
        <f t="shared" si="126"/>
        <v/>
      </c>
      <c r="X1789" s="26" t="str">
        <f t="shared" si="127"/>
        <v/>
      </c>
      <c r="Y1789" s="38"/>
    </row>
    <row r="1790" spans="5:25">
      <c r="E1790" s="45"/>
      <c r="H1790" s="45"/>
      <c r="K1790" s="27" t="str">
        <f t="shared" si="124"/>
        <v/>
      </c>
      <c r="P1790" s="26" t="str">
        <f t="shared" si="125"/>
        <v/>
      </c>
      <c r="Q1790" s="38" t="s">
        <v>1964</v>
      </c>
      <c r="R1790">
        <v>106.595</v>
      </c>
      <c r="S1790" t="str">
        <f t="shared" si="126"/>
        <v/>
      </c>
      <c r="X1790" s="26" t="str">
        <f t="shared" si="127"/>
        <v/>
      </c>
      <c r="Y1790" s="38"/>
    </row>
    <row r="1791" spans="5:25">
      <c r="E1791" s="45"/>
      <c r="H1791" s="45"/>
      <c r="K1791" s="27" t="str">
        <f t="shared" si="124"/>
        <v/>
      </c>
      <c r="P1791" s="26" t="str">
        <f t="shared" si="125"/>
        <v/>
      </c>
      <c r="Q1791" s="38" t="s">
        <v>1965</v>
      </c>
      <c r="R1791">
        <v>106.595</v>
      </c>
      <c r="S1791" t="str">
        <f t="shared" si="126"/>
        <v/>
      </c>
      <c r="X1791" s="26" t="str">
        <f t="shared" si="127"/>
        <v/>
      </c>
      <c r="Y1791" s="38"/>
    </row>
    <row r="1792" spans="5:25">
      <c r="E1792" s="45"/>
      <c r="H1792" s="45"/>
      <c r="K1792" s="27" t="str">
        <f t="shared" si="124"/>
        <v/>
      </c>
      <c r="P1792" s="26" t="str">
        <f t="shared" si="125"/>
        <v/>
      </c>
      <c r="Q1792" s="38" t="s">
        <v>1966</v>
      </c>
      <c r="R1792">
        <v>106.495</v>
      </c>
      <c r="S1792" t="str">
        <f t="shared" si="126"/>
        <v/>
      </c>
      <c r="X1792" s="26" t="str">
        <f t="shared" si="127"/>
        <v/>
      </c>
      <c r="Y1792" s="38"/>
    </row>
    <row r="1793" spans="5:25">
      <c r="E1793" s="45"/>
      <c r="H1793" s="45"/>
      <c r="K1793" s="27" t="str">
        <f t="shared" si="124"/>
        <v/>
      </c>
      <c r="P1793" s="26" t="str">
        <f t="shared" si="125"/>
        <v/>
      </c>
      <c r="Q1793" s="38" t="s">
        <v>1967</v>
      </c>
      <c r="R1793">
        <v>106.69499999999999</v>
      </c>
      <c r="S1793" t="str">
        <f t="shared" si="126"/>
        <v/>
      </c>
      <c r="X1793" s="26" t="str">
        <f t="shared" si="127"/>
        <v/>
      </c>
      <c r="Y1793" s="38"/>
    </row>
    <row r="1794" spans="5:25">
      <c r="E1794" s="45"/>
      <c r="H1794" s="45"/>
      <c r="K1794" s="27" t="str">
        <f t="shared" si="124"/>
        <v/>
      </c>
      <c r="P1794" s="26" t="str">
        <f t="shared" si="125"/>
        <v/>
      </c>
      <c r="Q1794" s="38" t="s">
        <v>1968</v>
      </c>
      <c r="R1794">
        <v>106.795</v>
      </c>
      <c r="S1794" t="str">
        <f t="shared" si="126"/>
        <v/>
      </c>
      <c r="X1794" s="26" t="str">
        <f t="shared" si="127"/>
        <v/>
      </c>
      <c r="Y1794" s="38"/>
    </row>
    <row r="1795" spans="5:25">
      <c r="E1795" s="45"/>
      <c r="H1795" s="45"/>
      <c r="K1795" s="27" t="str">
        <f t="shared" si="124"/>
        <v/>
      </c>
      <c r="P1795" s="26" t="str">
        <f t="shared" si="125"/>
        <v/>
      </c>
      <c r="Q1795" s="38" t="s">
        <v>1969</v>
      </c>
      <c r="R1795">
        <v>107.004</v>
      </c>
      <c r="S1795" t="str">
        <f t="shared" si="126"/>
        <v/>
      </c>
      <c r="X1795" s="26" t="str">
        <f t="shared" si="127"/>
        <v/>
      </c>
      <c r="Y1795" s="38"/>
    </row>
    <row r="1796" spans="5:25">
      <c r="E1796" s="45"/>
      <c r="H1796" s="45"/>
      <c r="K1796" s="27" t="str">
        <f t="shared" ref="K1796:K1859" si="128">IF(M1796="","",K1795+(M1796-M1795)/24)</f>
        <v/>
      </c>
      <c r="P1796" s="26" t="str">
        <f t="shared" ref="P1796:P1859" si="129">IF(N1796="","",P1795+N1796-N1795)</f>
        <v/>
      </c>
      <c r="Q1796" s="38" t="s">
        <v>1970</v>
      </c>
      <c r="R1796">
        <v>106.905</v>
      </c>
      <c r="S1796" t="str">
        <f t="shared" ref="S1796:S1859" si="130">IF(N1796="","",S1795-N1796+N1795)</f>
        <v/>
      </c>
      <c r="X1796" s="26" t="str">
        <f t="shared" si="127"/>
        <v/>
      </c>
      <c r="Y1796" s="38"/>
    </row>
    <row r="1797" spans="5:25">
      <c r="E1797" s="45"/>
      <c r="H1797" s="45"/>
      <c r="K1797" s="27" t="str">
        <f t="shared" si="128"/>
        <v/>
      </c>
      <c r="P1797" s="26" t="str">
        <f t="shared" si="129"/>
        <v/>
      </c>
      <c r="Q1797" s="38" t="s">
        <v>1971</v>
      </c>
      <c r="R1797">
        <v>106.795</v>
      </c>
      <c r="S1797" t="str">
        <f t="shared" si="130"/>
        <v/>
      </c>
      <c r="X1797" s="26" t="str">
        <f t="shared" si="127"/>
        <v/>
      </c>
      <c r="Y1797" s="38"/>
    </row>
    <row r="1798" spans="5:25">
      <c r="E1798" s="45"/>
      <c r="H1798" s="45"/>
      <c r="K1798" s="27" t="str">
        <f t="shared" si="128"/>
        <v/>
      </c>
      <c r="P1798" s="26" t="str">
        <f t="shared" si="129"/>
        <v/>
      </c>
      <c r="Q1798" s="38" t="s">
        <v>1972</v>
      </c>
      <c r="R1798">
        <v>106.69499999999999</v>
      </c>
      <c r="S1798" t="str">
        <f t="shared" si="130"/>
        <v/>
      </c>
      <c r="X1798" s="26" t="str">
        <f t="shared" si="127"/>
        <v/>
      </c>
      <c r="Y1798" s="38"/>
    </row>
    <row r="1799" spans="5:25">
      <c r="E1799" s="45"/>
      <c r="H1799" s="45"/>
      <c r="K1799" s="27" t="str">
        <f t="shared" si="128"/>
        <v/>
      </c>
      <c r="P1799" s="26" t="str">
        <f t="shared" si="129"/>
        <v/>
      </c>
      <c r="Q1799" s="38" t="s">
        <v>1973</v>
      </c>
      <c r="R1799">
        <v>106.69499999999999</v>
      </c>
      <c r="S1799" t="str">
        <f t="shared" si="130"/>
        <v/>
      </c>
      <c r="X1799" s="26" t="str">
        <f t="shared" si="127"/>
        <v/>
      </c>
      <c r="Y1799" s="38"/>
    </row>
    <row r="1800" spans="5:25">
      <c r="E1800" s="45"/>
      <c r="H1800" s="45"/>
      <c r="K1800" s="27" t="str">
        <f t="shared" si="128"/>
        <v/>
      </c>
      <c r="P1800" s="26" t="str">
        <f t="shared" si="129"/>
        <v/>
      </c>
      <c r="Q1800" s="38" t="s">
        <v>1974</v>
      </c>
      <c r="R1800">
        <v>107.104</v>
      </c>
      <c r="S1800" t="str">
        <f t="shared" si="130"/>
        <v/>
      </c>
      <c r="X1800" s="26" t="str">
        <f t="shared" si="127"/>
        <v/>
      </c>
      <c r="Y1800" s="38"/>
    </row>
    <row r="1801" spans="5:25">
      <c r="E1801" s="45"/>
      <c r="H1801" s="45"/>
      <c r="K1801" s="27" t="str">
        <f t="shared" si="128"/>
        <v/>
      </c>
      <c r="P1801" s="26" t="str">
        <f t="shared" si="129"/>
        <v/>
      </c>
      <c r="Q1801" s="38" t="s">
        <v>1975</v>
      </c>
      <c r="R1801">
        <v>107.20399999999999</v>
      </c>
      <c r="S1801" t="str">
        <f t="shared" si="130"/>
        <v/>
      </c>
      <c r="X1801" s="26" t="str">
        <f t="shared" si="127"/>
        <v/>
      </c>
      <c r="Y1801" s="38"/>
    </row>
    <row r="1802" spans="5:25">
      <c r="E1802" s="45"/>
      <c r="H1802" s="45"/>
      <c r="K1802" s="27" t="str">
        <f t="shared" si="128"/>
        <v/>
      </c>
      <c r="P1802" s="26" t="str">
        <f t="shared" si="129"/>
        <v/>
      </c>
      <c r="Q1802" s="38" t="s">
        <v>1976</v>
      </c>
      <c r="R1802">
        <v>107.304</v>
      </c>
      <c r="S1802" t="str">
        <f t="shared" si="130"/>
        <v/>
      </c>
      <c r="X1802" s="26" t="str">
        <f t="shared" si="127"/>
        <v/>
      </c>
      <c r="Y1802" s="38"/>
    </row>
    <row r="1803" spans="5:25">
      <c r="E1803" s="45"/>
      <c r="H1803" s="45"/>
      <c r="K1803" s="27" t="str">
        <f t="shared" si="128"/>
        <v/>
      </c>
      <c r="P1803" s="26" t="str">
        <f t="shared" si="129"/>
        <v/>
      </c>
      <c r="Q1803" s="38" t="s">
        <v>1977</v>
      </c>
      <c r="R1803">
        <v>107.004</v>
      </c>
      <c r="S1803" t="str">
        <f t="shared" si="130"/>
        <v/>
      </c>
      <c r="X1803" s="26" t="str">
        <f t="shared" si="127"/>
        <v/>
      </c>
      <c r="Y1803" s="38"/>
    </row>
    <row r="1804" spans="5:25">
      <c r="E1804" s="45"/>
      <c r="H1804" s="45"/>
      <c r="K1804" s="27" t="str">
        <f t="shared" si="128"/>
        <v/>
      </c>
      <c r="P1804" s="26" t="str">
        <f t="shared" si="129"/>
        <v/>
      </c>
      <c r="Q1804" s="38" t="s">
        <v>1978</v>
      </c>
      <c r="R1804">
        <v>107.004</v>
      </c>
      <c r="S1804" t="str">
        <f t="shared" si="130"/>
        <v/>
      </c>
      <c r="X1804" s="26" t="str">
        <f t="shared" si="127"/>
        <v/>
      </c>
      <c r="Y1804" s="38"/>
    </row>
    <row r="1805" spans="5:25">
      <c r="E1805" s="45"/>
      <c r="H1805" s="45"/>
      <c r="K1805" s="27" t="str">
        <f t="shared" si="128"/>
        <v/>
      </c>
      <c r="P1805" s="26" t="str">
        <f t="shared" si="129"/>
        <v/>
      </c>
      <c r="Q1805" s="38" t="s">
        <v>1979</v>
      </c>
      <c r="R1805">
        <v>106.905</v>
      </c>
      <c r="S1805" t="str">
        <f t="shared" si="130"/>
        <v/>
      </c>
      <c r="X1805" s="26" t="str">
        <f t="shared" si="127"/>
        <v/>
      </c>
      <c r="Y1805" s="38"/>
    </row>
    <row r="1806" spans="5:25">
      <c r="E1806" s="45"/>
      <c r="H1806" s="45"/>
      <c r="K1806" s="27" t="str">
        <f t="shared" si="128"/>
        <v/>
      </c>
      <c r="P1806" s="26" t="str">
        <f t="shared" si="129"/>
        <v/>
      </c>
      <c r="Q1806" s="38" t="s">
        <v>1980</v>
      </c>
      <c r="R1806">
        <v>106.905</v>
      </c>
      <c r="S1806" t="str">
        <f t="shared" si="130"/>
        <v/>
      </c>
      <c r="X1806" s="26" t="str">
        <f t="shared" si="127"/>
        <v/>
      </c>
      <c r="Y1806" s="38"/>
    </row>
    <row r="1807" spans="5:25">
      <c r="E1807" s="45"/>
      <c r="H1807" s="45"/>
      <c r="K1807" s="27" t="str">
        <f t="shared" si="128"/>
        <v/>
      </c>
      <c r="P1807" s="26" t="str">
        <f t="shared" si="129"/>
        <v/>
      </c>
      <c r="Q1807" s="38" t="s">
        <v>1981</v>
      </c>
      <c r="R1807">
        <v>106.905</v>
      </c>
      <c r="S1807" t="str">
        <f t="shared" si="130"/>
        <v/>
      </c>
      <c r="X1807" s="26" t="str">
        <f t="shared" si="127"/>
        <v/>
      </c>
      <c r="Y1807" s="38"/>
    </row>
    <row r="1808" spans="5:25">
      <c r="E1808" s="45"/>
      <c r="H1808" s="45"/>
      <c r="K1808" s="27" t="str">
        <f t="shared" si="128"/>
        <v/>
      </c>
      <c r="P1808" s="26" t="str">
        <f t="shared" si="129"/>
        <v/>
      </c>
      <c r="Q1808" s="38" t="s">
        <v>1982</v>
      </c>
      <c r="R1808">
        <v>107.304</v>
      </c>
      <c r="S1808" t="str">
        <f t="shared" si="130"/>
        <v/>
      </c>
      <c r="X1808" s="26" t="str">
        <f t="shared" si="127"/>
        <v/>
      </c>
      <c r="Y1808" s="38"/>
    </row>
    <row r="1809" spans="5:25">
      <c r="E1809" s="45"/>
      <c r="H1809" s="45"/>
      <c r="K1809" s="27" t="str">
        <f t="shared" si="128"/>
        <v/>
      </c>
      <c r="P1809" s="26" t="str">
        <f t="shared" si="129"/>
        <v/>
      </c>
      <c r="Q1809" s="38" t="s">
        <v>1983</v>
      </c>
      <c r="R1809">
        <v>107.20399999999999</v>
      </c>
      <c r="S1809" t="str">
        <f t="shared" si="130"/>
        <v/>
      </c>
      <c r="X1809" s="26" t="str">
        <f t="shared" si="127"/>
        <v/>
      </c>
      <c r="Y1809" s="38"/>
    </row>
    <row r="1810" spans="5:25">
      <c r="E1810" s="45"/>
      <c r="H1810" s="45"/>
      <c r="K1810" s="27" t="str">
        <f t="shared" si="128"/>
        <v/>
      </c>
      <c r="P1810" s="26" t="str">
        <f t="shared" si="129"/>
        <v/>
      </c>
      <c r="Q1810" s="38" t="s">
        <v>1984</v>
      </c>
      <c r="R1810">
        <v>107.304</v>
      </c>
      <c r="S1810" t="str">
        <f t="shared" si="130"/>
        <v/>
      </c>
      <c r="X1810" s="26" t="str">
        <f t="shared" si="127"/>
        <v/>
      </c>
      <c r="Y1810" s="38"/>
    </row>
    <row r="1811" spans="5:25">
      <c r="E1811" s="45"/>
      <c r="H1811" s="45"/>
      <c r="K1811" s="27" t="str">
        <f t="shared" si="128"/>
        <v/>
      </c>
      <c r="P1811" s="26" t="str">
        <f t="shared" si="129"/>
        <v/>
      </c>
      <c r="Q1811" s="38" t="s">
        <v>1985</v>
      </c>
      <c r="R1811">
        <v>107.20399999999999</v>
      </c>
      <c r="S1811" t="str">
        <f t="shared" si="130"/>
        <v/>
      </c>
      <c r="X1811" s="26" t="str">
        <f t="shared" si="127"/>
        <v/>
      </c>
      <c r="Y1811" s="38"/>
    </row>
    <row r="1812" spans="5:25">
      <c r="E1812" s="45"/>
      <c r="H1812" s="45"/>
      <c r="K1812" s="27" t="str">
        <f t="shared" si="128"/>
        <v/>
      </c>
      <c r="P1812" s="26" t="str">
        <f t="shared" si="129"/>
        <v/>
      </c>
      <c r="Q1812" s="38" t="s">
        <v>1986</v>
      </c>
      <c r="R1812">
        <v>107.004</v>
      </c>
      <c r="S1812" t="str">
        <f t="shared" si="130"/>
        <v/>
      </c>
      <c r="X1812" s="26" t="str">
        <f t="shared" si="127"/>
        <v/>
      </c>
      <c r="Y1812" s="38"/>
    </row>
    <row r="1813" spans="5:25">
      <c r="E1813" s="45"/>
      <c r="H1813" s="45"/>
      <c r="K1813" s="27" t="str">
        <f t="shared" si="128"/>
        <v/>
      </c>
      <c r="P1813" s="26" t="str">
        <f t="shared" si="129"/>
        <v/>
      </c>
      <c r="Q1813" s="38" t="s">
        <v>1987</v>
      </c>
      <c r="R1813">
        <v>106.905</v>
      </c>
      <c r="S1813" t="str">
        <f t="shared" si="130"/>
        <v/>
      </c>
      <c r="X1813" s="26" t="str">
        <f t="shared" si="127"/>
        <v/>
      </c>
      <c r="Y1813" s="38"/>
    </row>
    <row r="1814" spans="5:25">
      <c r="E1814" s="45"/>
      <c r="H1814" s="45"/>
      <c r="K1814" s="27" t="str">
        <f t="shared" si="128"/>
        <v/>
      </c>
      <c r="P1814" s="26" t="str">
        <f t="shared" si="129"/>
        <v/>
      </c>
      <c r="Q1814" s="38" t="s">
        <v>1988</v>
      </c>
      <c r="R1814">
        <v>106.69499999999999</v>
      </c>
      <c r="S1814" t="str">
        <f t="shared" si="130"/>
        <v/>
      </c>
      <c r="X1814" s="26" t="str">
        <f t="shared" si="127"/>
        <v/>
      </c>
      <c r="Y1814" s="38"/>
    </row>
    <row r="1815" spans="5:25">
      <c r="E1815" s="45"/>
      <c r="H1815" s="45"/>
      <c r="K1815" s="27" t="str">
        <f t="shared" si="128"/>
        <v/>
      </c>
      <c r="P1815" s="26" t="str">
        <f t="shared" si="129"/>
        <v/>
      </c>
      <c r="Q1815" s="38" t="s">
        <v>1989</v>
      </c>
      <c r="R1815">
        <v>106.69499999999999</v>
      </c>
      <c r="S1815" t="str">
        <f t="shared" si="130"/>
        <v/>
      </c>
      <c r="X1815" s="26" t="str">
        <f t="shared" si="127"/>
        <v/>
      </c>
      <c r="Y1815" s="38"/>
    </row>
    <row r="1816" spans="5:25">
      <c r="E1816" s="45"/>
      <c r="H1816" s="45"/>
      <c r="K1816" s="27" t="str">
        <f t="shared" si="128"/>
        <v/>
      </c>
      <c r="P1816" s="26" t="str">
        <f t="shared" si="129"/>
        <v/>
      </c>
      <c r="Q1816" s="38" t="s">
        <v>1990</v>
      </c>
      <c r="R1816">
        <v>106.595</v>
      </c>
      <c r="S1816" t="str">
        <f t="shared" si="130"/>
        <v/>
      </c>
      <c r="X1816" s="26" t="str">
        <f t="shared" si="127"/>
        <v/>
      </c>
      <c r="Y1816" s="38"/>
    </row>
    <row r="1817" spans="5:25">
      <c r="E1817" s="45"/>
      <c r="H1817" s="45"/>
      <c r="K1817" s="27" t="str">
        <f t="shared" si="128"/>
        <v/>
      </c>
      <c r="P1817" s="26" t="str">
        <f t="shared" si="129"/>
        <v/>
      </c>
      <c r="Q1817" s="38" t="s">
        <v>1991</v>
      </c>
      <c r="R1817">
        <v>106.595</v>
      </c>
      <c r="S1817" t="str">
        <f t="shared" si="130"/>
        <v/>
      </c>
      <c r="X1817" s="26" t="str">
        <f t="shared" si="127"/>
        <v/>
      </c>
      <c r="Y1817" s="38"/>
    </row>
    <row r="1818" spans="5:25">
      <c r="E1818" s="45"/>
      <c r="H1818" s="45"/>
      <c r="K1818" s="27" t="str">
        <f t="shared" si="128"/>
        <v/>
      </c>
      <c r="P1818" s="26" t="str">
        <f t="shared" si="129"/>
        <v/>
      </c>
      <c r="Q1818" s="38" t="s">
        <v>1992</v>
      </c>
      <c r="R1818">
        <v>106.495</v>
      </c>
      <c r="S1818" t="str">
        <f t="shared" si="130"/>
        <v/>
      </c>
      <c r="X1818" s="26" t="str">
        <f t="shared" si="127"/>
        <v/>
      </c>
      <c r="Y1818" s="38"/>
    </row>
    <row r="1819" spans="5:25">
      <c r="E1819" s="45"/>
      <c r="H1819" s="45"/>
      <c r="K1819" s="27" t="str">
        <f t="shared" si="128"/>
        <v/>
      </c>
      <c r="P1819" s="26" t="str">
        <f t="shared" si="129"/>
        <v/>
      </c>
      <c r="Q1819" s="38" t="s">
        <v>1993</v>
      </c>
      <c r="R1819">
        <v>106.185</v>
      </c>
      <c r="S1819" t="str">
        <f t="shared" si="130"/>
        <v/>
      </c>
      <c r="X1819" s="26" t="str">
        <f t="shared" si="127"/>
        <v/>
      </c>
      <c r="Y1819" s="38"/>
    </row>
    <row r="1820" spans="5:25">
      <c r="E1820" s="45"/>
      <c r="H1820" s="45"/>
      <c r="K1820" s="27" t="str">
        <f t="shared" si="128"/>
        <v/>
      </c>
      <c r="P1820" s="26" t="str">
        <f t="shared" si="129"/>
        <v/>
      </c>
      <c r="Q1820" s="38" t="s">
        <v>1994</v>
      </c>
      <c r="R1820">
        <v>105.88500000000001</v>
      </c>
      <c r="S1820" t="str">
        <f t="shared" si="130"/>
        <v/>
      </c>
      <c r="X1820" s="26" t="str">
        <f t="shared" si="127"/>
        <v/>
      </c>
      <c r="Y1820" s="38"/>
    </row>
    <row r="1821" spans="5:25">
      <c r="E1821" s="45"/>
      <c r="H1821" s="45"/>
      <c r="K1821" s="27" t="str">
        <f t="shared" si="128"/>
        <v/>
      </c>
      <c r="P1821" s="26" t="str">
        <f t="shared" si="129"/>
        <v/>
      </c>
      <c r="Q1821" s="38" t="s">
        <v>1995</v>
      </c>
      <c r="R1821">
        <v>105.575</v>
      </c>
      <c r="S1821" t="str">
        <f t="shared" si="130"/>
        <v/>
      </c>
      <c r="X1821" s="26" t="str">
        <f t="shared" si="127"/>
        <v/>
      </c>
      <c r="Y1821" s="38"/>
    </row>
    <row r="1822" spans="5:25">
      <c r="E1822" s="45"/>
      <c r="H1822" s="45"/>
      <c r="K1822" s="27" t="str">
        <f t="shared" si="128"/>
        <v/>
      </c>
      <c r="P1822" s="26" t="str">
        <f t="shared" si="129"/>
        <v/>
      </c>
      <c r="Q1822" s="38" t="s">
        <v>1996</v>
      </c>
      <c r="R1822">
        <v>105.575</v>
      </c>
      <c r="S1822" t="str">
        <f t="shared" si="130"/>
        <v/>
      </c>
      <c r="X1822" s="26" t="str">
        <f t="shared" si="127"/>
        <v/>
      </c>
      <c r="Y1822" s="38"/>
    </row>
    <row r="1823" spans="5:25">
      <c r="E1823" s="45"/>
      <c r="H1823" s="45"/>
      <c r="K1823" s="27" t="str">
        <f t="shared" si="128"/>
        <v/>
      </c>
      <c r="P1823" s="26" t="str">
        <f t="shared" si="129"/>
        <v/>
      </c>
      <c r="Q1823" s="38" t="s">
        <v>1997</v>
      </c>
      <c r="R1823">
        <v>105.77500000000001</v>
      </c>
      <c r="S1823" t="str">
        <f t="shared" si="130"/>
        <v/>
      </c>
      <c r="X1823" s="26" t="str">
        <f t="shared" si="127"/>
        <v/>
      </c>
      <c r="Y1823" s="38"/>
    </row>
    <row r="1824" spans="5:25">
      <c r="E1824" s="45"/>
      <c r="H1824" s="45"/>
      <c r="K1824" s="27" t="str">
        <f t="shared" si="128"/>
        <v/>
      </c>
      <c r="P1824" s="26" t="str">
        <f t="shared" si="129"/>
        <v/>
      </c>
      <c r="Q1824" s="38" t="s">
        <v>1998</v>
      </c>
      <c r="R1824">
        <v>105.985</v>
      </c>
      <c r="S1824" t="str">
        <f t="shared" si="130"/>
        <v/>
      </c>
      <c r="X1824" s="26" t="str">
        <f t="shared" si="127"/>
        <v/>
      </c>
      <c r="Y1824" s="38"/>
    </row>
    <row r="1825" spans="5:25">
      <c r="E1825" s="45"/>
      <c r="H1825" s="45"/>
      <c r="K1825" s="27" t="str">
        <f t="shared" si="128"/>
        <v/>
      </c>
      <c r="P1825" s="26" t="str">
        <f t="shared" si="129"/>
        <v/>
      </c>
      <c r="Q1825" s="38" t="s">
        <v>1999</v>
      </c>
      <c r="R1825">
        <v>106.08499999999999</v>
      </c>
      <c r="S1825" t="str">
        <f t="shared" si="130"/>
        <v/>
      </c>
      <c r="X1825" s="26" t="str">
        <f t="shared" si="127"/>
        <v/>
      </c>
      <c r="Y1825" s="38"/>
    </row>
    <row r="1826" spans="5:25">
      <c r="E1826" s="45"/>
      <c r="H1826" s="45"/>
      <c r="K1826" s="27" t="str">
        <f t="shared" si="128"/>
        <v/>
      </c>
      <c r="P1826" s="26" t="str">
        <f t="shared" si="129"/>
        <v/>
      </c>
      <c r="Q1826" s="38" t="s">
        <v>2000</v>
      </c>
      <c r="R1826">
        <v>106.185</v>
      </c>
      <c r="S1826" t="str">
        <f t="shared" si="130"/>
        <v/>
      </c>
      <c r="X1826" s="26" t="str">
        <f t="shared" si="127"/>
        <v/>
      </c>
      <c r="Y1826" s="38"/>
    </row>
    <row r="1827" spans="5:25">
      <c r="E1827" s="45"/>
      <c r="H1827" s="45"/>
      <c r="K1827" s="27" t="str">
        <f t="shared" si="128"/>
        <v/>
      </c>
      <c r="P1827" s="26" t="str">
        <f t="shared" si="129"/>
        <v/>
      </c>
      <c r="Q1827" s="38" t="s">
        <v>2001</v>
      </c>
      <c r="R1827">
        <v>107.004</v>
      </c>
      <c r="S1827" t="str">
        <f t="shared" si="130"/>
        <v/>
      </c>
      <c r="X1827" s="26" t="str">
        <f t="shared" si="127"/>
        <v/>
      </c>
      <c r="Y1827" s="38"/>
    </row>
    <row r="1828" spans="5:25">
      <c r="E1828" s="45"/>
      <c r="H1828" s="45"/>
      <c r="K1828" s="27" t="str">
        <f t="shared" si="128"/>
        <v/>
      </c>
      <c r="P1828" s="26" t="str">
        <f t="shared" si="129"/>
        <v/>
      </c>
      <c r="Q1828" s="38" t="s">
        <v>2002</v>
      </c>
      <c r="R1828">
        <v>107.304</v>
      </c>
      <c r="S1828" t="str">
        <f t="shared" si="130"/>
        <v/>
      </c>
      <c r="X1828" s="26" t="str">
        <f t="shared" si="127"/>
        <v/>
      </c>
      <c r="Y1828" s="38"/>
    </row>
    <row r="1829" spans="5:25">
      <c r="E1829" s="45"/>
      <c r="H1829" s="45"/>
      <c r="K1829" s="27" t="str">
        <f t="shared" si="128"/>
        <v/>
      </c>
      <c r="P1829" s="26" t="str">
        <f t="shared" si="129"/>
        <v/>
      </c>
      <c r="Q1829" s="38" t="s">
        <v>2003</v>
      </c>
      <c r="R1829">
        <v>107.414</v>
      </c>
      <c r="S1829" t="str">
        <f t="shared" si="130"/>
        <v/>
      </c>
      <c r="X1829" s="26" t="str">
        <f t="shared" si="127"/>
        <v/>
      </c>
      <c r="Y1829" s="38"/>
    </row>
    <row r="1830" spans="5:25">
      <c r="E1830" s="45"/>
      <c r="H1830" s="45"/>
      <c r="K1830" s="27" t="str">
        <f t="shared" si="128"/>
        <v/>
      </c>
      <c r="P1830" s="26" t="str">
        <f t="shared" si="129"/>
        <v/>
      </c>
      <c r="Q1830" s="38" t="s">
        <v>2004</v>
      </c>
      <c r="R1830">
        <v>107.20399999999999</v>
      </c>
      <c r="S1830" t="str">
        <f t="shared" si="130"/>
        <v/>
      </c>
      <c r="X1830" s="26" t="str">
        <f t="shared" si="127"/>
        <v/>
      </c>
      <c r="Y1830" s="38"/>
    </row>
    <row r="1831" spans="5:25">
      <c r="E1831" s="45"/>
      <c r="H1831" s="45"/>
      <c r="K1831" s="27" t="str">
        <f t="shared" si="128"/>
        <v/>
      </c>
      <c r="P1831" s="26" t="str">
        <f t="shared" si="129"/>
        <v/>
      </c>
      <c r="Q1831" s="38" t="s">
        <v>2005</v>
      </c>
      <c r="R1831">
        <v>106.905</v>
      </c>
      <c r="S1831" t="str">
        <f t="shared" si="130"/>
        <v/>
      </c>
      <c r="X1831" s="26" t="str">
        <f t="shared" si="127"/>
        <v/>
      </c>
      <c r="Y1831" s="38"/>
    </row>
    <row r="1832" spans="5:25">
      <c r="E1832" s="45"/>
      <c r="H1832" s="45"/>
      <c r="K1832" s="27" t="str">
        <f t="shared" si="128"/>
        <v/>
      </c>
      <c r="P1832" s="26" t="str">
        <f t="shared" si="129"/>
        <v/>
      </c>
      <c r="Q1832" s="38" t="s">
        <v>2006</v>
      </c>
      <c r="R1832">
        <v>106.905</v>
      </c>
      <c r="S1832" t="str">
        <f t="shared" si="130"/>
        <v/>
      </c>
      <c r="X1832" s="26" t="str">
        <f t="shared" si="127"/>
        <v/>
      </c>
      <c r="Y1832" s="38"/>
    </row>
    <row r="1833" spans="5:25">
      <c r="E1833" s="45"/>
      <c r="H1833" s="45"/>
      <c r="K1833" s="27" t="str">
        <f t="shared" si="128"/>
        <v/>
      </c>
      <c r="P1833" s="26" t="str">
        <f t="shared" si="129"/>
        <v/>
      </c>
      <c r="Q1833" s="38" t="s">
        <v>2007</v>
      </c>
      <c r="R1833">
        <v>106.795</v>
      </c>
      <c r="S1833" t="str">
        <f t="shared" si="130"/>
        <v/>
      </c>
      <c r="X1833" s="26" t="str">
        <f t="shared" si="127"/>
        <v/>
      </c>
      <c r="Y1833" s="38"/>
    </row>
    <row r="1834" spans="5:25">
      <c r="E1834" s="45"/>
      <c r="H1834" s="45"/>
      <c r="K1834" s="27" t="str">
        <f t="shared" si="128"/>
        <v/>
      </c>
      <c r="P1834" s="26" t="str">
        <f t="shared" si="129"/>
        <v/>
      </c>
      <c r="Q1834" s="38" t="s">
        <v>2008</v>
      </c>
      <c r="R1834">
        <v>106.905</v>
      </c>
      <c r="S1834" t="str">
        <f t="shared" si="130"/>
        <v/>
      </c>
      <c r="X1834" s="26" t="str">
        <f t="shared" si="127"/>
        <v/>
      </c>
      <c r="Y1834" s="38"/>
    </row>
    <row r="1835" spans="5:25">
      <c r="E1835" s="45"/>
      <c r="H1835" s="45"/>
      <c r="K1835" s="27" t="str">
        <f t="shared" si="128"/>
        <v/>
      </c>
      <c r="P1835" s="26" t="str">
        <f t="shared" si="129"/>
        <v/>
      </c>
      <c r="Q1835" s="38" t="s">
        <v>2009</v>
      </c>
      <c r="R1835">
        <v>107.004</v>
      </c>
      <c r="S1835" t="str">
        <f t="shared" si="130"/>
        <v/>
      </c>
      <c r="X1835" s="26" t="str">
        <f t="shared" si="127"/>
        <v/>
      </c>
      <c r="Y1835" s="38"/>
    </row>
    <row r="1836" spans="5:25">
      <c r="E1836" s="45"/>
      <c r="H1836" s="45"/>
      <c r="K1836" s="27" t="str">
        <f t="shared" si="128"/>
        <v/>
      </c>
      <c r="P1836" s="26" t="str">
        <f t="shared" si="129"/>
        <v/>
      </c>
      <c r="Q1836" s="38" t="s">
        <v>2010</v>
      </c>
      <c r="R1836">
        <v>107.004</v>
      </c>
      <c r="S1836" t="str">
        <f t="shared" si="130"/>
        <v/>
      </c>
      <c r="X1836" s="26" t="str">
        <f t="shared" si="127"/>
        <v/>
      </c>
      <c r="Y1836" s="38"/>
    </row>
    <row r="1837" spans="5:25">
      <c r="E1837" s="45"/>
      <c r="H1837" s="45"/>
      <c r="K1837" s="27" t="str">
        <f t="shared" si="128"/>
        <v/>
      </c>
      <c r="P1837" s="26" t="str">
        <f t="shared" si="129"/>
        <v/>
      </c>
      <c r="Q1837" s="38" t="s">
        <v>2011</v>
      </c>
      <c r="R1837">
        <v>107.004</v>
      </c>
      <c r="S1837" t="str">
        <f t="shared" si="130"/>
        <v/>
      </c>
      <c r="X1837" s="26" t="str">
        <f t="shared" si="127"/>
        <v/>
      </c>
      <c r="Y1837" s="38"/>
    </row>
    <row r="1838" spans="5:25">
      <c r="E1838" s="45"/>
      <c r="H1838" s="45"/>
      <c r="K1838" s="27" t="str">
        <f t="shared" si="128"/>
        <v/>
      </c>
      <c r="P1838" s="26" t="str">
        <f t="shared" si="129"/>
        <v/>
      </c>
      <c r="Q1838" s="38" t="s">
        <v>2012</v>
      </c>
      <c r="R1838">
        <v>106.69499999999999</v>
      </c>
      <c r="S1838" t="str">
        <f t="shared" si="130"/>
        <v/>
      </c>
      <c r="X1838" s="26" t="str">
        <f t="shared" si="127"/>
        <v/>
      </c>
      <c r="Y1838" s="38"/>
    </row>
    <row r="1839" spans="5:25">
      <c r="E1839" s="45"/>
      <c r="H1839" s="45"/>
      <c r="K1839" s="27" t="str">
        <f t="shared" si="128"/>
        <v/>
      </c>
      <c r="P1839" s="26" t="str">
        <f t="shared" si="129"/>
        <v/>
      </c>
      <c r="Q1839" s="38" t="s">
        <v>2013</v>
      </c>
      <c r="R1839">
        <v>106.595</v>
      </c>
      <c r="S1839" t="str">
        <f t="shared" si="130"/>
        <v/>
      </c>
      <c r="X1839" s="26" t="str">
        <f t="shared" si="127"/>
        <v/>
      </c>
      <c r="Y1839" s="38"/>
    </row>
    <row r="1840" spans="5:25">
      <c r="E1840" s="45"/>
      <c r="H1840" s="45"/>
      <c r="K1840" s="27" t="str">
        <f t="shared" si="128"/>
        <v/>
      </c>
      <c r="P1840" s="26" t="str">
        <f t="shared" si="129"/>
        <v/>
      </c>
      <c r="Q1840" s="38" t="s">
        <v>2014</v>
      </c>
      <c r="R1840">
        <v>106.395</v>
      </c>
      <c r="S1840" t="str">
        <f t="shared" si="130"/>
        <v/>
      </c>
      <c r="X1840" s="26" t="str">
        <f t="shared" si="127"/>
        <v/>
      </c>
      <c r="Y1840" s="38"/>
    </row>
    <row r="1841" spans="5:25">
      <c r="E1841" s="45"/>
      <c r="H1841" s="45"/>
      <c r="K1841" s="27" t="str">
        <f t="shared" si="128"/>
        <v/>
      </c>
      <c r="P1841" s="26" t="str">
        <f t="shared" si="129"/>
        <v/>
      </c>
      <c r="Q1841" s="38" t="s">
        <v>2015</v>
      </c>
      <c r="R1841">
        <v>106.285</v>
      </c>
      <c r="S1841" t="str">
        <f t="shared" si="130"/>
        <v/>
      </c>
      <c r="X1841" s="26" t="str">
        <f t="shared" si="127"/>
        <v/>
      </c>
      <c r="Y1841" s="38"/>
    </row>
    <row r="1842" spans="5:25">
      <c r="E1842" s="45"/>
      <c r="H1842" s="45"/>
      <c r="K1842" s="27" t="str">
        <f t="shared" si="128"/>
        <v/>
      </c>
      <c r="P1842" s="26" t="str">
        <f t="shared" si="129"/>
        <v/>
      </c>
      <c r="Q1842" s="38" t="s">
        <v>2016</v>
      </c>
      <c r="R1842">
        <v>106.595</v>
      </c>
      <c r="S1842" t="str">
        <f t="shared" si="130"/>
        <v/>
      </c>
      <c r="X1842" s="26" t="str">
        <f t="shared" si="127"/>
        <v/>
      </c>
      <c r="Y1842" s="38"/>
    </row>
    <row r="1843" spans="5:25">
      <c r="E1843" s="45"/>
      <c r="H1843" s="45"/>
      <c r="K1843" s="27" t="str">
        <f t="shared" si="128"/>
        <v/>
      </c>
      <c r="P1843" s="26" t="str">
        <f t="shared" si="129"/>
        <v/>
      </c>
      <c r="Q1843" s="38" t="s">
        <v>2017</v>
      </c>
      <c r="R1843">
        <v>107.104</v>
      </c>
      <c r="S1843" t="str">
        <f t="shared" si="130"/>
        <v/>
      </c>
      <c r="X1843" s="26" t="str">
        <f t="shared" si="127"/>
        <v/>
      </c>
      <c r="Y1843" s="38"/>
    </row>
    <row r="1844" spans="5:25">
      <c r="E1844" s="45"/>
      <c r="H1844" s="45"/>
      <c r="K1844" s="27" t="str">
        <f t="shared" si="128"/>
        <v/>
      </c>
      <c r="P1844" s="26" t="str">
        <f t="shared" si="129"/>
        <v/>
      </c>
      <c r="Q1844" s="38" t="s">
        <v>2018</v>
      </c>
      <c r="R1844">
        <v>107.304</v>
      </c>
      <c r="S1844" t="str">
        <f t="shared" si="130"/>
        <v/>
      </c>
      <c r="X1844" s="26" t="str">
        <f t="shared" si="127"/>
        <v/>
      </c>
      <c r="Y1844" s="38"/>
    </row>
    <row r="1845" spans="5:25">
      <c r="E1845" s="45"/>
      <c r="H1845" s="45"/>
      <c r="K1845" s="27" t="str">
        <f t="shared" si="128"/>
        <v/>
      </c>
      <c r="P1845" s="26" t="str">
        <f t="shared" si="129"/>
        <v/>
      </c>
      <c r="Q1845" s="38" t="s">
        <v>2019</v>
      </c>
      <c r="R1845">
        <v>107.614</v>
      </c>
      <c r="S1845" t="str">
        <f t="shared" si="130"/>
        <v/>
      </c>
      <c r="X1845" s="26" t="str">
        <f t="shared" si="127"/>
        <v/>
      </c>
      <c r="Y1845" s="38"/>
    </row>
    <row r="1846" spans="5:25">
      <c r="E1846" s="45"/>
      <c r="H1846" s="45"/>
      <c r="K1846" s="27" t="str">
        <f t="shared" si="128"/>
        <v/>
      </c>
      <c r="P1846" s="26" t="str">
        <f t="shared" si="129"/>
        <v/>
      </c>
      <c r="Q1846" s="38" t="s">
        <v>2020</v>
      </c>
      <c r="R1846">
        <v>107.414</v>
      </c>
      <c r="S1846" t="str">
        <f t="shared" si="130"/>
        <v/>
      </c>
      <c r="X1846" s="26" t="str">
        <f t="shared" si="127"/>
        <v/>
      </c>
      <c r="Y1846" s="38"/>
    </row>
    <row r="1847" spans="5:25">
      <c r="E1847" s="45"/>
      <c r="H1847" s="45"/>
      <c r="K1847" s="27" t="str">
        <f t="shared" si="128"/>
        <v/>
      </c>
      <c r="P1847" s="26" t="str">
        <f t="shared" si="129"/>
        <v/>
      </c>
      <c r="Q1847" s="38" t="s">
        <v>2021</v>
      </c>
      <c r="R1847">
        <v>107.20399999999999</v>
      </c>
      <c r="S1847" t="str">
        <f t="shared" si="130"/>
        <v/>
      </c>
      <c r="X1847" s="26" t="str">
        <f t="shared" si="127"/>
        <v/>
      </c>
      <c r="Y1847" s="38"/>
    </row>
    <row r="1848" spans="5:25">
      <c r="E1848" s="45"/>
      <c r="H1848" s="45"/>
      <c r="K1848" s="27" t="str">
        <f t="shared" si="128"/>
        <v/>
      </c>
      <c r="P1848" s="26" t="str">
        <f t="shared" si="129"/>
        <v/>
      </c>
      <c r="Q1848" s="38" t="s">
        <v>2022</v>
      </c>
      <c r="R1848">
        <v>107.004</v>
      </c>
      <c r="S1848" t="str">
        <f t="shared" si="130"/>
        <v/>
      </c>
      <c r="X1848" s="26" t="str">
        <f t="shared" si="127"/>
        <v/>
      </c>
      <c r="Y1848" s="38"/>
    </row>
    <row r="1849" spans="5:25">
      <c r="E1849" s="45"/>
      <c r="H1849" s="45"/>
      <c r="K1849" s="27" t="str">
        <f t="shared" si="128"/>
        <v/>
      </c>
      <c r="P1849" s="26" t="str">
        <f t="shared" si="129"/>
        <v/>
      </c>
      <c r="Q1849" s="38" t="s">
        <v>2023</v>
      </c>
      <c r="R1849">
        <v>106.905</v>
      </c>
      <c r="S1849" t="str">
        <f t="shared" si="130"/>
        <v/>
      </c>
      <c r="X1849" s="26" t="str">
        <f t="shared" si="127"/>
        <v/>
      </c>
      <c r="Y1849" s="38"/>
    </row>
    <row r="1850" spans="5:25">
      <c r="E1850" s="45"/>
      <c r="H1850" s="45"/>
      <c r="K1850" s="27" t="str">
        <f t="shared" si="128"/>
        <v/>
      </c>
      <c r="P1850" s="26" t="str">
        <f t="shared" si="129"/>
        <v/>
      </c>
      <c r="Q1850" s="38" t="s">
        <v>2024</v>
      </c>
      <c r="R1850">
        <v>106.905</v>
      </c>
      <c r="S1850" t="str">
        <f t="shared" si="130"/>
        <v/>
      </c>
      <c r="X1850" s="26" t="str">
        <f t="shared" si="127"/>
        <v/>
      </c>
      <c r="Y1850" s="38"/>
    </row>
    <row r="1851" spans="5:25">
      <c r="E1851" s="45"/>
      <c r="H1851" s="45"/>
      <c r="K1851" s="27" t="str">
        <f t="shared" si="128"/>
        <v/>
      </c>
      <c r="P1851" s="26" t="str">
        <f t="shared" si="129"/>
        <v/>
      </c>
      <c r="Q1851" s="38" t="s">
        <v>2025</v>
      </c>
      <c r="R1851">
        <v>107.004</v>
      </c>
      <c r="S1851" t="str">
        <f t="shared" si="130"/>
        <v/>
      </c>
      <c r="X1851" s="26" t="str">
        <f t="shared" si="127"/>
        <v/>
      </c>
      <c r="Y1851" s="38"/>
    </row>
    <row r="1852" spans="5:25">
      <c r="E1852" s="45"/>
      <c r="H1852" s="45"/>
      <c r="K1852" s="27" t="str">
        <f t="shared" si="128"/>
        <v/>
      </c>
      <c r="P1852" s="26" t="str">
        <f t="shared" si="129"/>
        <v/>
      </c>
      <c r="Q1852" s="38" t="s">
        <v>2026</v>
      </c>
      <c r="R1852">
        <v>106.905</v>
      </c>
      <c r="S1852" t="str">
        <f t="shared" si="130"/>
        <v/>
      </c>
      <c r="X1852" s="26" t="str">
        <f t="shared" ref="X1852:X1915" si="131">IF(V1852="","",X1851+V1852-V1851)</f>
        <v/>
      </c>
      <c r="Y1852" s="38"/>
    </row>
    <row r="1853" spans="5:25">
      <c r="E1853" s="45"/>
      <c r="H1853" s="45"/>
      <c r="K1853" s="27" t="str">
        <f t="shared" si="128"/>
        <v/>
      </c>
      <c r="P1853" s="26" t="str">
        <f t="shared" si="129"/>
        <v/>
      </c>
      <c r="Q1853" s="38" t="s">
        <v>2027</v>
      </c>
      <c r="R1853">
        <v>106.905</v>
      </c>
      <c r="S1853" t="str">
        <f t="shared" si="130"/>
        <v/>
      </c>
      <c r="X1853" s="26" t="str">
        <f t="shared" si="131"/>
        <v/>
      </c>
      <c r="Y1853" s="38"/>
    </row>
    <row r="1854" spans="5:25">
      <c r="E1854" s="45"/>
      <c r="H1854" s="45"/>
      <c r="K1854" s="27" t="str">
        <f t="shared" si="128"/>
        <v/>
      </c>
      <c r="P1854" s="26" t="str">
        <f t="shared" si="129"/>
        <v/>
      </c>
      <c r="Q1854" s="38" t="s">
        <v>2028</v>
      </c>
      <c r="R1854">
        <v>106.905</v>
      </c>
      <c r="S1854" t="str">
        <f t="shared" si="130"/>
        <v/>
      </c>
      <c r="X1854" s="26" t="str">
        <f t="shared" si="131"/>
        <v/>
      </c>
      <c r="Y1854" s="38"/>
    </row>
    <row r="1855" spans="5:25">
      <c r="E1855" s="45"/>
      <c r="H1855" s="45"/>
      <c r="K1855" s="27" t="str">
        <f t="shared" si="128"/>
        <v/>
      </c>
      <c r="P1855" s="26" t="str">
        <f t="shared" si="129"/>
        <v/>
      </c>
      <c r="Q1855" s="38" t="s">
        <v>2029</v>
      </c>
      <c r="R1855">
        <v>106.185</v>
      </c>
      <c r="S1855" t="str">
        <f t="shared" si="130"/>
        <v/>
      </c>
      <c r="X1855" s="26" t="str">
        <f t="shared" si="131"/>
        <v/>
      </c>
      <c r="Y1855" s="38"/>
    </row>
    <row r="1856" spans="5:25">
      <c r="E1856" s="45"/>
      <c r="H1856" s="45"/>
      <c r="K1856" s="27" t="str">
        <f t="shared" si="128"/>
        <v/>
      </c>
      <c r="P1856" s="26" t="str">
        <f t="shared" si="129"/>
        <v/>
      </c>
      <c r="Q1856" s="38" t="s">
        <v>2030</v>
      </c>
      <c r="R1856">
        <v>105.77500000000001</v>
      </c>
      <c r="S1856" t="str">
        <f t="shared" si="130"/>
        <v/>
      </c>
      <c r="X1856" s="26" t="str">
        <f t="shared" si="131"/>
        <v/>
      </c>
      <c r="Y1856" s="38"/>
    </row>
    <row r="1857" spans="5:25">
      <c r="E1857" s="45"/>
      <c r="H1857" s="45"/>
      <c r="K1857" s="27" t="str">
        <f t="shared" si="128"/>
        <v/>
      </c>
      <c r="P1857" s="26" t="str">
        <f t="shared" si="129"/>
        <v/>
      </c>
      <c r="Q1857" s="38" t="s">
        <v>2031</v>
      </c>
      <c r="R1857">
        <v>105.985</v>
      </c>
      <c r="S1857" t="str">
        <f t="shared" si="130"/>
        <v/>
      </c>
      <c r="X1857" s="26" t="str">
        <f t="shared" si="131"/>
        <v/>
      </c>
      <c r="Y1857" s="38"/>
    </row>
    <row r="1858" spans="5:25">
      <c r="E1858" s="45"/>
      <c r="H1858" s="45"/>
      <c r="K1858" s="27" t="str">
        <f t="shared" si="128"/>
        <v/>
      </c>
      <c r="P1858" s="26" t="str">
        <f t="shared" si="129"/>
        <v/>
      </c>
      <c r="Q1858" s="38" t="s">
        <v>2032</v>
      </c>
      <c r="R1858">
        <v>105.88500000000001</v>
      </c>
      <c r="S1858" t="str">
        <f t="shared" si="130"/>
        <v/>
      </c>
      <c r="X1858" s="26" t="str">
        <f t="shared" si="131"/>
        <v/>
      </c>
      <c r="Y1858" s="38"/>
    </row>
    <row r="1859" spans="5:25">
      <c r="E1859" s="45"/>
      <c r="H1859" s="45"/>
      <c r="K1859" s="27" t="str">
        <f t="shared" si="128"/>
        <v/>
      </c>
      <c r="P1859" s="26" t="str">
        <f t="shared" si="129"/>
        <v/>
      </c>
      <c r="Q1859" s="38" t="s">
        <v>2033</v>
      </c>
      <c r="R1859">
        <v>105.47499999999999</v>
      </c>
      <c r="S1859" t="str">
        <f t="shared" si="130"/>
        <v/>
      </c>
      <c r="X1859" s="26" t="str">
        <f t="shared" si="131"/>
        <v/>
      </c>
      <c r="Y1859" s="38"/>
    </row>
    <row r="1860" spans="5:25">
      <c r="E1860" s="45"/>
      <c r="H1860" s="45"/>
      <c r="K1860" s="27" t="str">
        <f t="shared" ref="K1860:K1923" si="132">IF(M1860="","",K1859+(M1860-M1859)/24)</f>
        <v/>
      </c>
      <c r="P1860" s="26" t="str">
        <f t="shared" ref="P1860:P1923" si="133">IF(N1860="","",P1859+N1860-N1859)</f>
        <v/>
      </c>
      <c r="Q1860" s="38" t="s">
        <v>2034</v>
      </c>
      <c r="R1860">
        <v>105.26600000000001</v>
      </c>
      <c r="S1860" t="str">
        <f t="shared" ref="S1860:S1923" si="134">IF(N1860="","",S1859-N1860+N1859)</f>
        <v/>
      </c>
      <c r="X1860" s="26" t="str">
        <f t="shared" si="131"/>
        <v/>
      </c>
      <c r="Y1860" s="38"/>
    </row>
    <row r="1861" spans="5:25">
      <c r="E1861" s="45"/>
      <c r="H1861" s="45"/>
      <c r="K1861" s="27" t="str">
        <f t="shared" si="132"/>
        <v/>
      </c>
      <c r="P1861" s="26" t="str">
        <f t="shared" si="133"/>
        <v/>
      </c>
      <c r="Q1861" s="38" t="s">
        <v>2035</v>
      </c>
      <c r="R1861">
        <v>105.575</v>
      </c>
      <c r="S1861" t="str">
        <f t="shared" si="134"/>
        <v/>
      </c>
      <c r="X1861" s="26" t="str">
        <f t="shared" si="131"/>
        <v/>
      </c>
      <c r="Y1861" s="38"/>
    </row>
    <row r="1862" spans="5:25">
      <c r="E1862" s="45"/>
      <c r="H1862" s="45"/>
      <c r="K1862" s="27" t="str">
        <f t="shared" si="132"/>
        <v/>
      </c>
      <c r="P1862" s="26" t="str">
        <f t="shared" si="133"/>
        <v/>
      </c>
      <c r="Q1862" s="38" t="s">
        <v>2036</v>
      </c>
      <c r="R1862">
        <v>106.285</v>
      </c>
      <c r="S1862" t="str">
        <f t="shared" si="134"/>
        <v/>
      </c>
      <c r="X1862" s="26" t="str">
        <f t="shared" si="131"/>
        <v/>
      </c>
      <c r="Y1862" s="38"/>
    </row>
    <row r="1863" spans="5:25">
      <c r="E1863" s="45"/>
      <c r="H1863" s="45"/>
      <c r="K1863" s="27" t="str">
        <f t="shared" si="132"/>
        <v/>
      </c>
      <c r="P1863" s="26" t="str">
        <f t="shared" si="133"/>
        <v/>
      </c>
      <c r="Q1863" s="38" t="s">
        <v>2037</v>
      </c>
      <c r="R1863">
        <v>106.69499999999999</v>
      </c>
      <c r="S1863" t="str">
        <f t="shared" si="134"/>
        <v/>
      </c>
      <c r="X1863" s="26" t="str">
        <f t="shared" si="131"/>
        <v/>
      </c>
      <c r="Y1863" s="38"/>
    </row>
    <row r="1864" spans="5:25">
      <c r="E1864" s="45"/>
      <c r="H1864" s="45"/>
      <c r="K1864" s="27" t="str">
        <f t="shared" si="132"/>
        <v/>
      </c>
      <c r="P1864" s="26" t="str">
        <f t="shared" si="133"/>
        <v/>
      </c>
      <c r="Q1864" s="38" t="s">
        <v>2038</v>
      </c>
      <c r="R1864">
        <v>106.595</v>
      </c>
      <c r="S1864" t="str">
        <f t="shared" si="134"/>
        <v/>
      </c>
      <c r="X1864" s="26" t="str">
        <f t="shared" si="131"/>
        <v/>
      </c>
      <c r="Y1864" s="38"/>
    </row>
    <row r="1865" spans="5:25">
      <c r="E1865" s="45"/>
      <c r="H1865" s="45"/>
      <c r="K1865" s="27" t="str">
        <f t="shared" si="132"/>
        <v/>
      </c>
      <c r="P1865" s="26" t="str">
        <f t="shared" si="133"/>
        <v/>
      </c>
      <c r="Q1865" s="38" t="s">
        <v>2039</v>
      </c>
      <c r="R1865">
        <v>106.595</v>
      </c>
      <c r="S1865" t="str">
        <f t="shared" si="134"/>
        <v/>
      </c>
      <c r="X1865" s="26" t="str">
        <f t="shared" si="131"/>
        <v/>
      </c>
      <c r="Y1865" s="38"/>
    </row>
    <row r="1866" spans="5:25">
      <c r="E1866" s="45"/>
      <c r="H1866" s="45"/>
      <c r="K1866" s="27" t="str">
        <f t="shared" si="132"/>
        <v/>
      </c>
      <c r="P1866" s="26" t="str">
        <f t="shared" si="133"/>
        <v/>
      </c>
      <c r="Q1866" s="38" t="s">
        <v>2040</v>
      </c>
      <c r="R1866">
        <v>106.285</v>
      </c>
      <c r="S1866" t="str">
        <f t="shared" si="134"/>
        <v/>
      </c>
      <c r="X1866" s="26" t="str">
        <f t="shared" si="131"/>
        <v/>
      </c>
      <c r="Y1866" s="38"/>
    </row>
    <row r="1867" spans="5:25">
      <c r="E1867" s="45"/>
      <c r="H1867" s="45"/>
      <c r="K1867" s="27" t="str">
        <f t="shared" si="132"/>
        <v/>
      </c>
      <c r="P1867" s="26" t="str">
        <f t="shared" si="133"/>
        <v/>
      </c>
      <c r="Q1867" s="38" t="s">
        <v>2041</v>
      </c>
      <c r="R1867">
        <v>105.88500000000001</v>
      </c>
      <c r="S1867" t="str">
        <f t="shared" si="134"/>
        <v/>
      </c>
      <c r="X1867" s="26" t="str">
        <f t="shared" si="131"/>
        <v/>
      </c>
      <c r="Y1867" s="38"/>
    </row>
    <row r="1868" spans="5:25">
      <c r="E1868" s="45"/>
      <c r="H1868" s="45"/>
      <c r="K1868" s="27" t="str">
        <f t="shared" si="132"/>
        <v/>
      </c>
      <c r="P1868" s="26" t="str">
        <f t="shared" si="133"/>
        <v/>
      </c>
      <c r="Q1868" s="38" t="s">
        <v>2042</v>
      </c>
      <c r="R1868">
        <v>105.77500000000001</v>
      </c>
      <c r="S1868" t="str">
        <f t="shared" si="134"/>
        <v/>
      </c>
      <c r="X1868" s="26" t="str">
        <f t="shared" si="131"/>
        <v/>
      </c>
      <c r="Y1868" s="38"/>
    </row>
    <row r="1869" spans="5:25">
      <c r="E1869" s="45"/>
      <c r="H1869" s="45"/>
      <c r="K1869" s="27" t="str">
        <f t="shared" si="132"/>
        <v/>
      </c>
      <c r="P1869" s="26" t="str">
        <f t="shared" si="133"/>
        <v/>
      </c>
      <c r="Q1869" s="38" t="s">
        <v>2043</v>
      </c>
      <c r="R1869">
        <v>106.185</v>
      </c>
      <c r="S1869" t="str">
        <f t="shared" si="134"/>
        <v/>
      </c>
      <c r="X1869" s="26" t="str">
        <f t="shared" si="131"/>
        <v/>
      </c>
      <c r="Y1869" s="38"/>
    </row>
    <row r="1870" spans="5:25">
      <c r="E1870" s="45"/>
      <c r="H1870" s="45"/>
      <c r="K1870" s="27" t="str">
        <f t="shared" si="132"/>
        <v/>
      </c>
      <c r="P1870" s="26" t="str">
        <f t="shared" si="133"/>
        <v/>
      </c>
      <c r="Q1870" s="38" t="s">
        <v>2044</v>
      </c>
      <c r="R1870">
        <v>106.285</v>
      </c>
      <c r="S1870" t="str">
        <f t="shared" si="134"/>
        <v/>
      </c>
      <c r="X1870" s="26" t="str">
        <f t="shared" si="131"/>
        <v/>
      </c>
      <c r="Y1870" s="38"/>
    </row>
    <row r="1871" spans="5:25">
      <c r="E1871" s="45"/>
      <c r="H1871" s="45"/>
      <c r="K1871" s="27" t="str">
        <f t="shared" si="132"/>
        <v/>
      </c>
      <c r="P1871" s="26" t="str">
        <f t="shared" si="133"/>
        <v/>
      </c>
      <c r="Q1871" s="38" t="s">
        <v>2045</v>
      </c>
      <c r="R1871">
        <v>106.395</v>
      </c>
      <c r="S1871" t="str">
        <f t="shared" si="134"/>
        <v/>
      </c>
      <c r="X1871" s="26" t="str">
        <f t="shared" si="131"/>
        <v/>
      </c>
      <c r="Y1871" s="38"/>
    </row>
    <row r="1872" spans="5:25">
      <c r="E1872" s="45"/>
      <c r="H1872" s="45"/>
      <c r="K1872" s="27" t="str">
        <f t="shared" si="132"/>
        <v/>
      </c>
      <c r="P1872" s="26" t="str">
        <f t="shared" si="133"/>
        <v/>
      </c>
      <c r="Q1872" s="38" t="s">
        <v>2046</v>
      </c>
      <c r="R1872">
        <v>106.905</v>
      </c>
      <c r="S1872" t="str">
        <f t="shared" si="134"/>
        <v/>
      </c>
      <c r="X1872" s="26" t="str">
        <f t="shared" si="131"/>
        <v/>
      </c>
      <c r="Y1872" s="38"/>
    </row>
    <row r="1873" spans="5:25">
      <c r="E1873" s="45"/>
      <c r="H1873" s="45"/>
      <c r="K1873" s="27" t="str">
        <f t="shared" si="132"/>
        <v/>
      </c>
      <c r="P1873" s="26" t="str">
        <f t="shared" si="133"/>
        <v/>
      </c>
      <c r="Q1873" s="38" t="s">
        <v>2047</v>
      </c>
      <c r="R1873">
        <v>107.20399999999999</v>
      </c>
      <c r="S1873" t="str">
        <f t="shared" si="134"/>
        <v/>
      </c>
      <c r="X1873" s="26" t="str">
        <f t="shared" si="131"/>
        <v/>
      </c>
      <c r="Y1873" s="38"/>
    </row>
    <row r="1874" spans="5:25">
      <c r="E1874" s="45"/>
      <c r="H1874" s="45"/>
      <c r="K1874" s="27" t="str">
        <f t="shared" si="132"/>
        <v/>
      </c>
      <c r="P1874" s="26" t="str">
        <f t="shared" si="133"/>
        <v/>
      </c>
      <c r="Q1874" s="38" t="s">
        <v>2048</v>
      </c>
      <c r="R1874">
        <v>107.20399999999999</v>
      </c>
      <c r="S1874" t="str">
        <f t="shared" si="134"/>
        <v/>
      </c>
      <c r="X1874" s="26" t="str">
        <f t="shared" si="131"/>
        <v/>
      </c>
      <c r="Y1874" s="38"/>
    </row>
    <row r="1875" spans="5:25">
      <c r="E1875" s="45"/>
      <c r="H1875" s="45"/>
      <c r="K1875" s="27" t="str">
        <f t="shared" si="132"/>
        <v/>
      </c>
      <c r="P1875" s="26" t="str">
        <f t="shared" si="133"/>
        <v/>
      </c>
      <c r="Q1875" s="38" t="s">
        <v>2049</v>
      </c>
      <c r="R1875">
        <v>107.104</v>
      </c>
      <c r="S1875" t="str">
        <f t="shared" si="134"/>
        <v/>
      </c>
      <c r="X1875" s="26" t="str">
        <f t="shared" si="131"/>
        <v/>
      </c>
      <c r="Y1875" s="38"/>
    </row>
    <row r="1876" spans="5:25">
      <c r="E1876" s="45"/>
      <c r="H1876" s="45"/>
      <c r="K1876" s="27" t="str">
        <f t="shared" si="132"/>
        <v/>
      </c>
      <c r="P1876" s="26" t="str">
        <f t="shared" si="133"/>
        <v/>
      </c>
      <c r="Q1876" s="38" t="s">
        <v>2050</v>
      </c>
      <c r="R1876">
        <v>106.69499999999999</v>
      </c>
      <c r="S1876" t="str">
        <f t="shared" si="134"/>
        <v/>
      </c>
      <c r="X1876" s="26" t="str">
        <f t="shared" si="131"/>
        <v/>
      </c>
      <c r="Y1876" s="38"/>
    </row>
    <row r="1877" spans="5:25">
      <c r="E1877" s="45"/>
      <c r="H1877" s="45"/>
      <c r="K1877" s="27" t="str">
        <f t="shared" si="132"/>
        <v/>
      </c>
      <c r="P1877" s="26" t="str">
        <f t="shared" si="133"/>
        <v/>
      </c>
      <c r="Q1877" s="38" t="s">
        <v>2051</v>
      </c>
      <c r="R1877">
        <v>106.69499999999999</v>
      </c>
      <c r="S1877" t="str">
        <f t="shared" si="134"/>
        <v/>
      </c>
      <c r="X1877" s="26" t="str">
        <f t="shared" si="131"/>
        <v/>
      </c>
      <c r="Y1877" s="38"/>
    </row>
    <row r="1878" spans="5:25">
      <c r="E1878" s="45"/>
      <c r="H1878" s="45"/>
      <c r="K1878" s="27" t="str">
        <f t="shared" si="132"/>
        <v/>
      </c>
      <c r="P1878" s="26" t="str">
        <f t="shared" si="133"/>
        <v/>
      </c>
      <c r="Q1878" s="38" t="s">
        <v>2052</v>
      </c>
      <c r="R1878">
        <v>107.004</v>
      </c>
      <c r="S1878" t="str">
        <f t="shared" si="134"/>
        <v/>
      </c>
      <c r="X1878" s="26" t="str">
        <f t="shared" si="131"/>
        <v/>
      </c>
      <c r="Y1878" s="38"/>
    </row>
    <row r="1879" spans="5:25">
      <c r="E1879" s="45"/>
      <c r="H1879" s="45"/>
      <c r="K1879" s="27" t="str">
        <f t="shared" si="132"/>
        <v/>
      </c>
      <c r="P1879" s="26" t="str">
        <f t="shared" si="133"/>
        <v/>
      </c>
      <c r="Q1879" s="38" t="s">
        <v>2053</v>
      </c>
      <c r="R1879">
        <v>107.104</v>
      </c>
      <c r="S1879" t="str">
        <f t="shared" si="134"/>
        <v/>
      </c>
      <c r="X1879" s="26" t="str">
        <f t="shared" si="131"/>
        <v/>
      </c>
      <c r="Y1879" s="38"/>
    </row>
    <row r="1880" spans="5:25">
      <c r="E1880" s="45"/>
      <c r="H1880" s="45"/>
      <c r="K1880" s="27" t="str">
        <f t="shared" si="132"/>
        <v/>
      </c>
      <c r="P1880" s="26" t="str">
        <f t="shared" si="133"/>
        <v/>
      </c>
      <c r="Q1880" s="38" t="s">
        <v>2054</v>
      </c>
      <c r="R1880">
        <v>107.104</v>
      </c>
      <c r="S1880" t="str">
        <f t="shared" si="134"/>
        <v/>
      </c>
      <c r="X1880" s="26" t="str">
        <f t="shared" si="131"/>
        <v/>
      </c>
      <c r="Y1880" s="38"/>
    </row>
    <row r="1881" spans="5:25">
      <c r="E1881" s="45"/>
      <c r="H1881" s="45"/>
      <c r="K1881" s="27" t="str">
        <f t="shared" si="132"/>
        <v/>
      </c>
      <c r="P1881" s="26" t="str">
        <f t="shared" si="133"/>
        <v/>
      </c>
      <c r="Q1881" s="38" t="s">
        <v>2055</v>
      </c>
      <c r="R1881">
        <v>107.004</v>
      </c>
      <c r="S1881" t="str">
        <f t="shared" si="134"/>
        <v/>
      </c>
      <c r="X1881" s="26" t="str">
        <f t="shared" si="131"/>
        <v/>
      </c>
      <c r="Y1881" s="38"/>
    </row>
    <row r="1882" spans="5:25">
      <c r="E1882" s="45"/>
      <c r="H1882" s="45"/>
      <c r="K1882" s="27" t="str">
        <f t="shared" si="132"/>
        <v/>
      </c>
      <c r="P1882" s="26" t="str">
        <f t="shared" si="133"/>
        <v/>
      </c>
      <c r="Q1882" s="38" t="s">
        <v>2056</v>
      </c>
      <c r="R1882">
        <v>106.69499999999999</v>
      </c>
      <c r="S1882" t="str">
        <f t="shared" si="134"/>
        <v/>
      </c>
      <c r="X1882" s="26" t="str">
        <f t="shared" si="131"/>
        <v/>
      </c>
      <c r="Y1882" s="38"/>
    </row>
    <row r="1883" spans="5:25">
      <c r="E1883" s="45"/>
      <c r="H1883" s="45"/>
      <c r="K1883" s="27" t="str">
        <f t="shared" si="132"/>
        <v/>
      </c>
      <c r="P1883" s="26" t="str">
        <f t="shared" si="133"/>
        <v/>
      </c>
      <c r="Q1883" s="38" t="s">
        <v>2057</v>
      </c>
      <c r="R1883">
        <v>106.595</v>
      </c>
      <c r="S1883" t="str">
        <f t="shared" si="134"/>
        <v/>
      </c>
      <c r="X1883" s="26" t="str">
        <f t="shared" si="131"/>
        <v/>
      </c>
      <c r="Y1883" s="38"/>
    </row>
    <row r="1884" spans="5:25">
      <c r="E1884" s="45"/>
      <c r="H1884" s="45"/>
      <c r="K1884" s="27" t="str">
        <f t="shared" si="132"/>
        <v/>
      </c>
      <c r="P1884" s="26" t="str">
        <f t="shared" si="133"/>
        <v/>
      </c>
      <c r="Q1884" s="38" t="s">
        <v>2058</v>
      </c>
      <c r="R1884">
        <v>106.905</v>
      </c>
      <c r="S1884" t="str">
        <f t="shared" si="134"/>
        <v/>
      </c>
      <c r="X1884" s="26" t="str">
        <f t="shared" si="131"/>
        <v/>
      </c>
      <c r="Y1884" s="38"/>
    </row>
    <row r="1885" spans="5:25">
      <c r="E1885" s="45"/>
      <c r="H1885" s="45"/>
      <c r="K1885" s="27" t="str">
        <f t="shared" si="132"/>
        <v/>
      </c>
      <c r="P1885" s="26" t="str">
        <f t="shared" si="133"/>
        <v/>
      </c>
      <c r="Q1885" s="38" t="s">
        <v>2059</v>
      </c>
      <c r="R1885">
        <v>107.104</v>
      </c>
      <c r="S1885" t="str">
        <f t="shared" si="134"/>
        <v/>
      </c>
      <c r="X1885" s="26" t="str">
        <f t="shared" si="131"/>
        <v/>
      </c>
      <c r="Y1885" s="38"/>
    </row>
    <row r="1886" spans="5:25">
      <c r="E1886" s="45"/>
      <c r="H1886" s="45"/>
      <c r="K1886" s="27" t="str">
        <f t="shared" si="132"/>
        <v/>
      </c>
      <c r="P1886" s="26" t="str">
        <f t="shared" si="133"/>
        <v/>
      </c>
      <c r="Q1886" s="38" t="s">
        <v>2060</v>
      </c>
      <c r="R1886">
        <v>107.104</v>
      </c>
      <c r="S1886" t="str">
        <f t="shared" si="134"/>
        <v/>
      </c>
      <c r="X1886" s="26" t="str">
        <f t="shared" si="131"/>
        <v/>
      </c>
      <c r="Y1886" s="38"/>
    </row>
    <row r="1887" spans="5:25">
      <c r="E1887" s="45"/>
      <c r="H1887" s="45"/>
      <c r="K1887" s="27" t="str">
        <f t="shared" si="132"/>
        <v/>
      </c>
      <c r="P1887" s="26" t="str">
        <f t="shared" si="133"/>
        <v/>
      </c>
      <c r="Q1887" s="38" t="s">
        <v>2061</v>
      </c>
      <c r="R1887">
        <v>107.104</v>
      </c>
      <c r="S1887" t="str">
        <f t="shared" si="134"/>
        <v/>
      </c>
      <c r="X1887" s="26" t="str">
        <f t="shared" si="131"/>
        <v/>
      </c>
      <c r="Y1887" s="38"/>
    </row>
    <row r="1888" spans="5:25">
      <c r="E1888" s="45"/>
      <c r="H1888" s="45"/>
      <c r="K1888" s="27" t="str">
        <f t="shared" si="132"/>
        <v/>
      </c>
      <c r="P1888" s="26" t="str">
        <f t="shared" si="133"/>
        <v/>
      </c>
      <c r="Q1888" s="38" t="s">
        <v>2062</v>
      </c>
      <c r="R1888">
        <v>106.905</v>
      </c>
      <c r="S1888" t="str">
        <f t="shared" si="134"/>
        <v/>
      </c>
      <c r="X1888" s="26" t="str">
        <f t="shared" si="131"/>
        <v/>
      </c>
      <c r="Y1888" s="38"/>
    </row>
    <row r="1889" spans="5:25">
      <c r="E1889" s="45"/>
      <c r="H1889" s="45"/>
      <c r="K1889" s="27" t="str">
        <f t="shared" si="132"/>
        <v/>
      </c>
      <c r="P1889" s="26" t="str">
        <f t="shared" si="133"/>
        <v/>
      </c>
      <c r="Q1889" s="38" t="s">
        <v>2063</v>
      </c>
      <c r="R1889">
        <v>106.69499999999999</v>
      </c>
      <c r="S1889" t="str">
        <f t="shared" si="134"/>
        <v/>
      </c>
      <c r="X1889" s="26" t="str">
        <f t="shared" si="131"/>
        <v/>
      </c>
      <c r="Y1889" s="38"/>
    </row>
    <row r="1890" spans="5:25">
      <c r="E1890" s="45"/>
      <c r="H1890" s="45"/>
      <c r="K1890" s="27" t="str">
        <f t="shared" si="132"/>
        <v/>
      </c>
      <c r="P1890" s="26" t="str">
        <f t="shared" si="133"/>
        <v/>
      </c>
      <c r="Q1890" s="38" t="s">
        <v>2064</v>
      </c>
      <c r="R1890">
        <v>106.69499999999999</v>
      </c>
      <c r="S1890" t="str">
        <f t="shared" si="134"/>
        <v/>
      </c>
      <c r="X1890" s="26" t="str">
        <f t="shared" si="131"/>
        <v/>
      </c>
      <c r="Y1890" s="38"/>
    </row>
    <row r="1891" spans="5:25">
      <c r="E1891" s="45"/>
      <c r="H1891" s="45"/>
      <c r="K1891" s="27" t="str">
        <f t="shared" si="132"/>
        <v/>
      </c>
      <c r="P1891" s="26" t="str">
        <f t="shared" si="133"/>
        <v/>
      </c>
      <c r="Q1891" s="38" t="s">
        <v>2065</v>
      </c>
      <c r="R1891">
        <v>107.104</v>
      </c>
      <c r="S1891" t="str">
        <f t="shared" si="134"/>
        <v/>
      </c>
      <c r="X1891" s="26" t="str">
        <f t="shared" si="131"/>
        <v/>
      </c>
      <c r="Y1891" s="38"/>
    </row>
    <row r="1892" spans="5:25">
      <c r="E1892" s="45"/>
      <c r="H1892" s="45"/>
      <c r="K1892" s="27" t="str">
        <f t="shared" si="132"/>
        <v/>
      </c>
      <c r="P1892" s="26" t="str">
        <f t="shared" si="133"/>
        <v/>
      </c>
      <c r="Q1892" s="38" t="s">
        <v>2066</v>
      </c>
      <c r="R1892">
        <v>107.304</v>
      </c>
      <c r="S1892" t="str">
        <f t="shared" si="134"/>
        <v/>
      </c>
      <c r="X1892" s="26" t="str">
        <f t="shared" si="131"/>
        <v/>
      </c>
      <c r="Y1892" s="38"/>
    </row>
    <row r="1893" spans="5:25">
      <c r="E1893" s="45"/>
      <c r="H1893" s="45"/>
      <c r="K1893" s="27" t="str">
        <f t="shared" si="132"/>
        <v/>
      </c>
      <c r="P1893" s="26" t="str">
        <f t="shared" si="133"/>
        <v/>
      </c>
      <c r="Q1893" s="38" t="s">
        <v>2067</v>
      </c>
      <c r="R1893">
        <v>107.304</v>
      </c>
      <c r="S1893" t="str">
        <f t="shared" si="134"/>
        <v/>
      </c>
      <c r="X1893" s="26" t="str">
        <f t="shared" si="131"/>
        <v/>
      </c>
      <c r="Y1893" s="38"/>
    </row>
    <row r="1894" spans="5:25">
      <c r="E1894" s="45"/>
      <c r="H1894" s="45"/>
      <c r="K1894" s="27" t="str">
        <f t="shared" si="132"/>
        <v/>
      </c>
      <c r="P1894" s="26" t="str">
        <f t="shared" si="133"/>
        <v/>
      </c>
      <c r="Q1894" s="38" t="s">
        <v>2068</v>
      </c>
      <c r="R1894">
        <v>106.395</v>
      </c>
      <c r="S1894" t="str">
        <f t="shared" si="134"/>
        <v/>
      </c>
      <c r="X1894" s="26" t="str">
        <f t="shared" si="131"/>
        <v/>
      </c>
      <c r="Y1894" s="38"/>
    </row>
    <row r="1895" spans="5:25">
      <c r="E1895" s="45"/>
      <c r="H1895" s="45"/>
      <c r="K1895" s="27" t="str">
        <f t="shared" si="132"/>
        <v/>
      </c>
      <c r="P1895" s="26" t="str">
        <f t="shared" si="133"/>
        <v/>
      </c>
      <c r="Q1895" s="38" t="s">
        <v>2069</v>
      </c>
      <c r="R1895">
        <v>105.985</v>
      </c>
      <c r="S1895" t="str">
        <f t="shared" si="134"/>
        <v/>
      </c>
      <c r="X1895" s="26" t="str">
        <f t="shared" si="131"/>
        <v/>
      </c>
      <c r="Y1895" s="38"/>
    </row>
    <row r="1896" spans="5:25">
      <c r="E1896" s="45"/>
      <c r="H1896" s="45"/>
      <c r="K1896" s="27" t="str">
        <f t="shared" si="132"/>
        <v/>
      </c>
      <c r="P1896" s="26" t="str">
        <f t="shared" si="133"/>
        <v/>
      </c>
      <c r="Q1896" s="38" t="s">
        <v>2070</v>
      </c>
      <c r="R1896">
        <v>105.575</v>
      </c>
      <c r="S1896" t="str">
        <f t="shared" si="134"/>
        <v/>
      </c>
      <c r="X1896" s="26" t="str">
        <f t="shared" si="131"/>
        <v/>
      </c>
      <c r="Y1896" s="38"/>
    </row>
    <row r="1897" spans="5:25">
      <c r="E1897" s="45"/>
      <c r="H1897" s="45"/>
      <c r="K1897" s="27" t="str">
        <f t="shared" si="132"/>
        <v/>
      </c>
      <c r="P1897" s="26" t="str">
        <f t="shared" si="133"/>
        <v/>
      </c>
      <c r="Q1897" s="38" t="s">
        <v>2071</v>
      </c>
      <c r="R1897">
        <v>105.26600000000001</v>
      </c>
      <c r="S1897" t="str">
        <f t="shared" si="134"/>
        <v/>
      </c>
      <c r="X1897" s="26" t="str">
        <f t="shared" si="131"/>
        <v/>
      </c>
      <c r="Y1897" s="38"/>
    </row>
    <row r="1898" spans="5:25">
      <c r="E1898" s="45"/>
      <c r="H1898" s="45"/>
      <c r="K1898" s="27" t="str">
        <f t="shared" si="132"/>
        <v/>
      </c>
      <c r="P1898" s="26" t="str">
        <f t="shared" si="133"/>
        <v/>
      </c>
      <c r="Q1898" s="38" t="s">
        <v>2072</v>
      </c>
      <c r="R1898">
        <v>105.376</v>
      </c>
      <c r="S1898" t="str">
        <f t="shared" si="134"/>
        <v/>
      </c>
      <c r="X1898" s="26" t="str">
        <f t="shared" si="131"/>
        <v/>
      </c>
      <c r="Y1898" s="38"/>
    </row>
    <row r="1899" spans="5:25">
      <c r="E1899" s="45"/>
      <c r="H1899" s="45"/>
      <c r="K1899" s="27" t="str">
        <f t="shared" si="132"/>
        <v/>
      </c>
      <c r="P1899" s="26" t="str">
        <f t="shared" si="133"/>
        <v/>
      </c>
      <c r="Q1899" s="38" t="s">
        <v>2073</v>
      </c>
      <c r="R1899">
        <v>106.08499999999999</v>
      </c>
      <c r="S1899" t="str">
        <f t="shared" si="134"/>
        <v/>
      </c>
      <c r="X1899" s="26" t="str">
        <f t="shared" si="131"/>
        <v/>
      </c>
      <c r="Y1899" s="38"/>
    </row>
    <row r="1900" spans="5:25">
      <c r="E1900" s="45"/>
      <c r="H1900" s="45"/>
      <c r="K1900" s="27" t="str">
        <f t="shared" si="132"/>
        <v/>
      </c>
      <c r="P1900" s="26" t="str">
        <f t="shared" si="133"/>
        <v/>
      </c>
      <c r="Q1900" s="38" t="s">
        <v>2074</v>
      </c>
      <c r="R1900">
        <v>106.69499999999999</v>
      </c>
      <c r="S1900" t="str">
        <f t="shared" si="134"/>
        <v/>
      </c>
      <c r="X1900" s="26" t="str">
        <f t="shared" si="131"/>
        <v/>
      </c>
      <c r="Y1900" s="38"/>
    </row>
    <row r="1901" spans="5:25">
      <c r="E1901" s="45"/>
      <c r="H1901" s="45"/>
      <c r="K1901" s="27" t="str">
        <f t="shared" si="132"/>
        <v/>
      </c>
      <c r="P1901" s="26" t="str">
        <f t="shared" si="133"/>
        <v/>
      </c>
      <c r="Q1901" s="38" t="s">
        <v>2075</v>
      </c>
      <c r="R1901">
        <v>107.004</v>
      </c>
      <c r="S1901" t="str">
        <f t="shared" si="134"/>
        <v/>
      </c>
      <c r="X1901" s="26" t="str">
        <f t="shared" si="131"/>
        <v/>
      </c>
      <c r="Y1901" s="38"/>
    </row>
    <row r="1902" spans="5:25">
      <c r="E1902" s="45"/>
      <c r="H1902" s="45"/>
      <c r="K1902" s="27" t="str">
        <f t="shared" si="132"/>
        <v/>
      </c>
      <c r="P1902" s="26" t="str">
        <f t="shared" si="133"/>
        <v/>
      </c>
      <c r="Q1902" s="38" t="s">
        <v>2076</v>
      </c>
      <c r="R1902">
        <v>106.905</v>
      </c>
      <c r="S1902" t="str">
        <f t="shared" si="134"/>
        <v/>
      </c>
      <c r="X1902" s="26" t="str">
        <f t="shared" si="131"/>
        <v/>
      </c>
      <c r="Y1902" s="38"/>
    </row>
    <row r="1903" spans="5:25">
      <c r="E1903" s="45"/>
      <c r="H1903" s="45"/>
      <c r="K1903" s="27" t="str">
        <f t="shared" si="132"/>
        <v/>
      </c>
      <c r="P1903" s="26" t="str">
        <f t="shared" si="133"/>
        <v/>
      </c>
      <c r="Q1903" s="38" t="s">
        <v>2077</v>
      </c>
      <c r="R1903">
        <v>106.69499999999999</v>
      </c>
      <c r="S1903" t="str">
        <f t="shared" si="134"/>
        <v/>
      </c>
      <c r="X1903" s="26" t="str">
        <f t="shared" si="131"/>
        <v/>
      </c>
      <c r="Y1903" s="38"/>
    </row>
    <row r="1904" spans="5:25">
      <c r="E1904" s="45"/>
      <c r="H1904" s="45"/>
      <c r="K1904" s="27" t="str">
        <f t="shared" si="132"/>
        <v/>
      </c>
      <c r="P1904" s="26" t="str">
        <f t="shared" si="133"/>
        <v/>
      </c>
      <c r="Q1904" s="38" t="s">
        <v>2078</v>
      </c>
      <c r="R1904">
        <v>106.495</v>
      </c>
      <c r="S1904" t="str">
        <f t="shared" si="134"/>
        <v/>
      </c>
      <c r="X1904" s="26" t="str">
        <f t="shared" si="131"/>
        <v/>
      </c>
      <c r="Y1904" s="38"/>
    </row>
    <row r="1905" spans="5:25">
      <c r="E1905" s="45"/>
      <c r="H1905" s="45"/>
      <c r="K1905" s="27" t="str">
        <f t="shared" si="132"/>
        <v/>
      </c>
      <c r="P1905" s="26" t="str">
        <f t="shared" si="133"/>
        <v/>
      </c>
      <c r="Q1905" s="38" t="s">
        <v>2079</v>
      </c>
      <c r="R1905">
        <v>106.495</v>
      </c>
      <c r="S1905" t="str">
        <f t="shared" si="134"/>
        <v/>
      </c>
      <c r="X1905" s="26" t="str">
        <f t="shared" si="131"/>
        <v/>
      </c>
      <c r="Y1905" s="38"/>
    </row>
    <row r="1906" spans="5:25">
      <c r="E1906" s="45"/>
      <c r="H1906" s="45"/>
      <c r="K1906" s="27" t="str">
        <f t="shared" si="132"/>
        <v/>
      </c>
      <c r="P1906" s="26" t="str">
        <f t="shared" si="133"/>
        <v/>
      </c>
      <c r="Q1906" s="38" t="s">
        <v>2080</v>
      </c>
      <c r="R1906">
        <v>106.395</v>
      </c>
      <c r="S1906" t="str">
        <f t="shared" si="134"/>
        <v/>
      </c>
      <c r="X1906" s="26" t="str">
        <f t="shared" si="131"/>
        <v/>
      </c>
      <c r="Y1906" s="38"/>
    </row>
    <row r="1907" spans="5:25">
      <c r="E1907" s="45"/>
      <c r="H1907" s="45"/>
      <c r="K1907" s="27" t="str">
        <f t="shared" si="132"/>
        <v/>
      </c>
      <c r="P1907" s="26" t="str">
        <f t="shared" si="133"/>
        <v/>
      </c>
      <c r="Q1907" s="38" t="s">
        <v>2081</v>
      </c>
      <c r="R1907">
        <v>106.185</v>
      </c>
      <c r="S1907" t="str">
        <f t="shared" si="134"/>
        <v/>
      </c>
      <c r="X1907" s="26" t="str">
        <f t="shared" si="131"/>
        <v/>
      </c>
      <c r="Y1907" s="38"/>
    </row>
    <row r="1908" spans="5:25">
      <c r="E1908" s="45"/>
      <c r="H1908" s="45"/>
      <c r="K1908" s="27" t="str">
        <f t="shared" si="132"/>
        <v/>
      </c>
      <c r="P1908" s="26" t="str">
        <f t="shared" si="133"/>
        <v/>
      </c>
      <c r="Q1908" s="38" t="s">
        <v>2082</v>
      </c>
      <c r="R1908">
        <v>106.285</v>
      </c>
      <c r="S1908" t="str">
        <f t="shared" si="134"/>
        <v/>
      </c>
      <c r="X1908" s="26" t="str">
        <f t="shared" si="131"/>
        <v/>
      </c>
      <c r="Y1908" s="38"/>
    </row>
    <row r="1909" spans="5:25">
      <c r="E1909" s="45"/>
      <c r="H1909" s="45"/>
      <c r="K1909" s="27" t="str">
        <f t="shared" si="132"/>
        <v/>
      </c>
      <c r="P1909" s="26" t="str">
        <f t="shared" si="133"/>
        <v/>
      </c>
      <c r="Q1909" s="38" t="s">
        <v>2083</v>
      </c>
      <c r="R1909">
        <v>106.285</v>
      </c>
      <c r="S1909" t="str">
        <f t="shared" si="134"/>
        <v/>
      </c>
      <c r="X1909" s="26" t="str">
        <f t="shared" si="131"/>
        <v/>
      </c>
      <c r="Y1909" s="38"/>
    </row>
    <row r="1910" spans="5:25">
      <c r="E1910" s="45"/>
      <c r="H1910" s="45"/>
      <c r="K1910" s="27" t="str">
        <f t="shared" si="132"/>
        <v/>
      </c>
      <c r="P1910" s="26" t="str">
        <f t="shared" si="133"/>
        <v/>
      </c>
      <c r="Q1910" s="38" t="s">
        <v>2084</v>
      </c>
      <c r="R1910">
        <v>106.395</v>
      </c>
      <c r="S1910" t="str">
        <f t="shared" si="134"/>
        <v/>
      </c>
      <c r="X1910" s="26" t="str">
        <f t="shared" si="131"/>
        <v/>
      </c>
      <c r="Y1910" s="38"/>
    </row>
    <row r="1911" spans="5:25">
      <c r="E1911" s="45"/>
      <c r="H1911" s="45"/>
      <c r="K1911" s="27" t="str">
        <f t="shared" si="132"/>
        <v/>
      </c>
      <c r="P1911" s="26" t="str">
        <f t="shared" si="133"/>
        <v/>
      </c>
      <c r="Q1911" s="38" t="s">
        <v>2085</v>
      </c>
      <c r="R1911">
        <v>107.20399999999999</v>
      </c>
      <c r="S1911" t="str">
        <f t="shared" si="134"/>
        <v/>
      </c>
      <c r="X1911" s="26" t="str">
        <f t="shared" si="131"/>
        <v/>
      </c>
      <c r="Y1911" s="38"/>
    </row>
    <row r="1912" spans="5:25">
      <c r="E1912" s="45"/>
      <c r="H1912" s="45"/>
      <c r="K1912" s="27" t="str">
        <f t="shared" si="132"/>
        <v/>
      </c>
      <c r="P1912" s="26" t="str">
        <f t="shared" si="133"/>
        <v/>
      </c>
      <c r="Q1912" s="38" t="s">
        <v>2086</v>
      </c>
      <c r="R1912">
        <v>107.514</v>
      </c>
      <c r="S1912" t="str">
        <f t="shared" si="134"/>
        <v/>
      </c>
      <c r="X1912" s="26" t="str">
        <f t="shared" si="131"/>
        <v/>
      </c>
      <c r="Y1912" s="38"/>
    </row>
    <row r="1913" spans="5:25">
      <c r="E1913" s="45"/>
      <c r="H1913" s="45"/>
      <c r="K1913" s="27" t="str">
        <f t="shared" si="132"/>
        <v/>
      </c>
      <c r="P1913" s="26" t="str">
        <f t="shared" si="133"/>
        <v/>
      </c>
      <c r="Q1913" s="38" t="s">
        <v>2087</v>
      </c>
      <c r="R1913">
        <v>107.81399999999999</v>
      </c>
      <c r="S1913" t="str">
        <f t="shared" si="134"/>
        <v/>
      </c>
      <c r="X1913" s="26" t="str">
        <f t="shared" si="131"/>
        <v/>
      </c>
      <c r="Y1913" s="38"/>
    </row>
    <row r="1914" spans="5:25">
      <c r="E1914" s="45"/>
      <c r="H1914" s="45"/>
      <c r="K1914" s="27" t="str">
        <f t="shared" si="132"/>
        <v/>
      </c>
      <c r="P1914" s="26" t="str">
        <f t="shared" si="133"/>
        <v/>
      </c>
      <c r="Q1914" s="38" t="s">
        <v>2088</v>
      </c>
      <c r="R1914">
        <v>107.614</v>
      </c>
      <c r="S1914" t="str">
        <f t="shared" si="134"/>
        <v/>
      </c>
      <c r="X1914" s="26" t="str">
        <f t="shared" si="131"/>
        <v/>
      </c>
      <c r="Y1914" s="38"/>
    </row>
    <row r="1915" spans="5:25">
      <c r="E1915" s="45"/>
      <c r="H1915" s="45"/>
      <c r="K1915" s="27" t="str">
        <f t="shared" si="132"/>
        <v/>
      </c>
      <c r="P1915" s="26" t="str">
        <f t="shared" si="133"/>
        <v/>
      </c>
      <c r="Q1915" s="38" t="s">
        <v>2089</v>
      </c>
      <c r="R1915">
        <v>107.304</v>
      </c>
      <c r="S1915" t="str">
        <f t="shared" si="134"/>
        <v/>
      </c>
      <c r="X1915" s="26" t="str">
        <f t="shared" si="131"/>
        <v/>
      </c>
      <c r="Y1915" s="38"/>
    </row>
    <row r="1916" spans="5:25">
      <c r="E1916" s="45"/>
      <c r="H1916" s="45"/>
      <c r="K1916" s="27" t="str">
        <f t="shared" si="132"/>
        <v/>
      </c>
      <c r="P1916" s="26" t="str">
        <f t="shared" si="133"/>
        <v/>
      </c>
      <c r="Q1916" s="38" t="s">
        <v>2090</v>
      </c>
      <c r="R1916">
        <v>107.004</v>
      </c>
      <c r="S1916" t="str">
        <f t="shared" si="134"/>
        <v/>
      </c>
      <c r="X1916" s="26" t="str">
        <f t="shared" ref="X1916:X1979" si="135">IF(V1916="","",X1915+V1916-V1915)</f>
        <v/>
      </c>
      <c r="Y1916" s="38"/>
    </row>
    <row r="1917" spans="5:25">
      <c r="E1917" s="45"/>
      <c r="H1917" s="45"/>
      <c r="K1917" s="27" t="str">
        <f t="shared" si="132"/>
        <v/>
      </c>
      <c r="P1917" s="26" t="str">
        <f t="shared" si="133"/>
        <v/>
      </c>
      <c r="Q1917" s="38" t="s">
        <v>2091</v>
      </c>
      <c r="R1917">
        <v>106.69499999999999</v>
      </c>
      <c r="S1917" t="str">
        <f t="shared" si="134"/>
        <v/>
      </c>
      <c r="X1917" s="26" t="str">
        <f t="shared" si="135"/>
        <v/>
      </c>
      <c r="Y1917" s="38"/>
    </row>
    <row r="1918" spans="5:25">
      <c r="E1918" s="45"/>
      <c r="H1918" s="45"/>
      <c r="K1918" s="27" t="str">
        <f t="shared" si="132"/>
        <v/>
      </c>
      <c r="P1918" s="26" t="str">
        <f t="shared" si="133"/>
        <v/>
      </c>
      <c r="Q1918" s="38" t="s">
        <v>2092</v>
      </c>
      <c r="R1918">
        <v>106.495</v>
      </c>
      <c r="S1918" t="str">
        <f t="shared" si="134"/>
        <v/>
      </c>
      <c r="X1918" s="26" t="str">
        <f t="shared" si="135"/>
        <v/>
      </c>
      <c r="Y1918" s="38"/>
    </row>
    <row r="1919" spans="5:25">
      <c r="E1919" s="45"/>
      <c r="H1919" s="45"/>
      <c r="K1919" s="27" t="str">
        <f t="shared" si="132"/>
        <v/>
      </c>
      <c r="P1919" s="26" t="str">
        <f t="shared" si="133"/>
        <v/>
      </c>
      <c r="Q1919" s="38" t="s">
        <v>2093</v>
      </c>
      <c r="R1919">
        <v>106.595</v>
      </c>
      <c r="S1919" t="str">
        <f t="shared" si="134"/>
        <v/>
      </c>
      <c r="X1919" s="26" t="str">
        <f t="shared" si="135"/>
        <v/>
      </c>
      <c r="Y1919" s="38"/>
    </row>
    <row r="1920" spans="5:25">
      <c r="E1920" s="45"/>
      <c r="H1920" s="45"/>
      <c r="K1920" s="27" t="str">
        <f t="shared" si="132"/>
        <v/>
      </c>
      <c r="P1920" s="26" t="str">
        <f t="shared" si="133"/>
        <v/>
      </c>
      <c r="Q1920" s="38" t="s">
        <v>2094</v>
      </c>
      <c r="R1920">
        <v>107.004</v>
      </c>
      <c r="S1920" t="str">
        <f t="shared" si="134"/>
        <v/>
      </c>
      <c r="X1920" s="26" t="str">
        <f t="shared" si="135"/>
        <v/>
      </c>
      <c r="Y1920" s="38"/>
    </row>
    <row r="1921" spans="5:25">
      <c r="E1921" s="45"/>
      <c r="H1921" s="45"/>
      <c r="K1921" s="27" t="str">
        <f t="shared" si="132"/>
        <v/>
      </c>
      <c r="P1921" s="26" t="str">
        <f t="shared" si="133"/>
        <v/>
      </c>
      <c r="Q1921" s="38" t="s">
        <v>2095</v>
      </c>
      <c r="R1921">
        <v>107.20399999999999</v>
      </c>
      <c r="S1921" t="str">
        <f t="shared" si="134"/>
        <v/>
      </c>
      <c r="X1921" s="26" t="str">
        <f t="shared" si="135"/>
        <v/>
      </c>
      <c r="Y1921" s="38"/>
    </row>
    <row r="1922" spans="5:25">
      <c r="E1922" s="45"/>
      <c r="H1922" s="45"/>
      <c r="K1922" s="27" t="str">
        <f t="shared" si="132"/>
        <v/>
      </c>
      <c r="P1922" s="26" t="str">
        <f t="shared" si="133"/>
        <v/>
      </c>
      <c r="Q1922" s="38" t="s">
        <v>2096</v>
      </c>
      <c r="R1922">
        <v>107.20399999999999</v>
      </c>
      <c r="S1922" t="str">
        <f t="shared" si="134"/>
        <v/>
      </c>
      <c r="X1922" s="26" t="str">
        <f t="shared" si="135"/>
        <v/>
      </c>
      <c r="Y1922" s="38"/>
    </row>
    <row r="1923" spans="5:25">
      <c r="E1923" s="45"/>
      <c r="H1923" s="45"/>
      <c r="K1923" s="27" t="str">
        <f t="shared" si="132"/>
        <v/>
      </c>
      <c r="P1923" s="26" t="str">
        <f t="shared" si="133"/>
        <v/>
      </c>
      <c r="Q1923" s="38" t="s">
        <v>2097</v>
      </c>
      <c r="R1923">
        <v>107.20399999999999</v>
      </c>
      <c r="S1923" t="str">
        <f t="shared" si="134"/>
        <v/>
      </c>
      <c r="X1923" s="26" t="str">
        <f t="shared" si="135"/>
        <v/>
      </c>
      <c r="Y1923" s="38"/>
    </row>
    <row r="1924" spans="5:25">
      <c r="E1924" s="45"/>
      <c r="H1924" s="45"/>
      <c r="K1924" s="27" t="str">
        <f t="shared" ref="K1924:K1987" si="136">IF(M1924="","",K1923+(M1924-M1923)/24)</f>
        <v/>
      </c>
      <c r="P1924" s="26" t="str">
        <f t="shared" ref="P1924:P1987" si="137">IF(N1924="","",P1923+N1924-N1923)</f>
        <v/>
      </c>
      <c r="Q1924" s="38" t="s">
        <v>2098</v>
      </c>
      <c r="R1924">
        <v>107.104</v>
      </c>
      <c r="S1924" t="str">
        <f t="shared" ref="S1924:S1987" si="138">IF(N1924="","",S1923-N1924+N1923)</f>
        <v/>
      </c>
      <c r="X1924" s="26" t="str">
        <f t="shared" si="135"/>
        <v/>
      </c>
      <c r="Y1924" s="38"/>
    </row>
    <row r="1925" spans="5:25">
      <c r="E1925" s="45"/>
      <c r="H1925" s="45"/>
      <c r="K1925" s="27" t="str">
        <f t="shared" si="136"/>
        <v/>
      </c>
      <c r="P1925" s="26" t="str">
        <f t="shared" si="137"/>
        <v/>
      </c>
      <c r="Q1925" s="38" t="s">
        <v>2099</v>
      </c>
      <c r="R1925">
        <v>107.104</v>
      </c>
      <c r="S1925" t="str">
        <f t="shared" si="138"/>
        <v/>
      </c>
      <c r="X1925" s="26" t="str">
        <f t="shared" si="135"/>
        <v/>
      </c>
      <c r="Y1925" s="38"/>
    </row>
    <row r="1926" spans="5:25">
      <c r="E1926" s="45"/>
      <c r="H1926" s="45"/>
      <c r="K1926" s="27" t="str">
        <f t="shared" si="136"/>
        <v/>
      </c>
      <c r="P1926" s="26" t="str">
        <f t="shared" si="137"/>
        <v/>
      </c>
      <c r="Q1926" s="38" t="s">
        <v>2100</v>
      </c>
      <c r="R1926">
        <v>107.004</v>
      </c>
      <c r="S1926" t="str">
        <f t="shared" si="138"/>
        <v/>
      </c>
      <c r="X1926" s="26" t="str">
        <f t="shared" si="135"/>
        <v/>
      </c>
      <c r="Y1926" s="38"/>
    </row>
    <row r="1927" spans="5:25">
      <c r="E1927" s="45"/>
      <c r="H1927" s="45"/>
      <c r="K1927" s="27" t="str">
        <f t="shared" si="136"/>
        <v/>
      </c>
      <c r="P1927" s="26" t="str">
        <f t="shared" si="137"/>
        <v/>
      </c>
      <c r="Q1927" s="38" t="s">
        <v>2101</v>
      </c>
      <c r="R1927">
        <v>107.004</v>
      </c>
      <c r="S1927" t="str">
        <f t="shared" si="138"/>
        <v/>
      </c>
      <c r="X1927" s="26" t="str">
        <f t="shared" si="135"/>
        <v/>
      </c>
      <c r="Y1927" s="38"/>
    </row>
    <row r="1928" spans="5:25">
      <c r="E1928" s="45"/>
      <c r="H1928" s="45"/>
      <c r="K1928" s="27" t="str">
        <f t="shared" si="136"/>
        <v/>
      </c>
      <c r="P1928" s="26" t="str">
        <f t="shared" si="137"/>
        <v/>
      </c>
      <c r="Q1928" s="38" t="s">
        <v>2102</v>
      </c>
      <c r="R1928">
        <v>107.304</v>
      </c>
      <c r="S1928" t="str">
        <f t="shared" si="138"/>
        <v/>
      </c>
      <c r="X1928" s="26" t="str">
        <f t="shared" si="135"/>
        <v/>
      </c>
      <c r="Y1928" s="38"/>
    </row>
    <row r="1929" spans="5:25">
      <c r="E1929" s="45"/>
      <c r="H1929" s="45"/>
      <c r="K1929" s="27" t="str">
        <f t="shared" si="136"/>
        <v/>
      </c>
      <c r="P1929" s="26" t="str">
        <f t="shared" si="137"/>
        <v/>
      </c>
      <c r="Q1929" s="38" t="s">
        <v>2103</v>
      </c>
      <c r="R1929">
        <v>107.714</v>
      </c>
      <c r="S1929" t="str">
        <f t="shared" si="138"/>
        <v/>
      </c>
      <c r="X1929" s="26" t="str">
        <f t="shared" si="135"/>
        <v/>
      </c>
      <c r="Y1929" s="38"/>
    </row>
    <row r="1930" spans="5:25">
      <c r="E1930" s="45"/>
      <c r="H1930" s="45"/>
      <c r="K1930" s="27" t="str">
        <f t="shared" si="136"/>
        <v/>
      </c>
      <c r="P1930" s="26" t="str">
        <f t="shared" si="137"/>
        <v/>
      </c>
      <c r="Q1930" s="38" t="s">
        <v>2104</v>
      </c>
      <c r="R1930">
        <v>107.81399999999999</v>
      </c>
      <c r="S1930" t="str">
        <f t="shared" si="138"/>
        <v/>
      </c>
      <c r="X1930" s="26" t="str">
        <f t="shared" si="135"/>
        <v/>
      </c>
      <c r="Y1930" s="38"/>
    </row>
    <row r="1931" spans="5:25">
      <c r="E1931" s="45"/>
      <c r="H1931" s="45"/>
      <c r="K1931" s="27" t="str">
        <f t="shared" si="136"/>
        <v/>
      </c>
      <c r="P1931" s="26" t="str">
        <f t="shared" si="137"/>
        <v/>
      </c>
      <c r="Q1931" s="38" t="s">
        <v>2105</v>
      </c>
      <c r="R1931">
        <v>107.004</v>
      </c>
      <c r="S1931" t="str">
        <f t="shared" si="138"/>
        <v/>
      </c>
      <c r="X1931" s="26" t="str">
        <f t="shared" si="135"/>
        <v/>
      </c>
      <c r="Y1931" s="38"/>
    </row>
    <row r="1932" spans="5:25">
      <c r="E1932" s="45"/>
      <c r="H1932" s="45"/>
      <c r="K1932" s="27" t="str">
        <f t="shared" si="136"/>
        <v/>
      </c>
      <c r="P1932" s="26" t="str">
        <f t="shared" si="137"/>
        <v/>
      </c>
      <c r="Q1932" s="38" t="s">
        <v>2106</v>
      </c>
      <c r="R1932">
        <v>106.495</v>
      </c>
      <c r="S1932" t="str">
        <f t="shared" si="138"/>
        <v/>
      </c>
      <c r="X1932" s="26" t="str">
        <f t="shared" si="135"/>
        <v/>
      </c>
      <c r="Y1932" s="38"/>
    </row>
    <row r="1933" spans="5:25">
      <c r="E1933" s="45"/>
      <c r="H1933" s="45"/>
      <c r="K1933" s="27" t="str">
        <f t="shared" si="136"/>
        <v/>
      </c>
      <c r="P1933" s="26" t="str">
        <f t="shared" si="137"/>
        <v/>
      </c>
      <c r="Q1933" s="38" t="s">
        <v>2107</v>
      </c>
      <c r="R1933">
        <v>106.08499999999999</v>
      </c>
      <c r="S1933" t="str">
        <f t="shared" si="138"/>
        <v/>
      </c>
      <c r="X1933" s="26" t="str">
        <f t="shared" si="135"/>
        <v/>
      </c>
      <c r="Y1933" s="38"/>
    </row>
    <row r="1934" spans="5:25">
      <c r="E1934" s="45"/>
      <c r="H1934" s="45"/>
      <c r="K1934" s="27" t="str">
        <f t="shared" si="136"/>
        <v/>
      </c>
      <c r="P1934" s="26" t="str">
        <f t="shared" si="137"/>
        <v/>
      </c>
      <c r="Q1934" s="38" t="s">
        <v>2108</v>
      </c>
      <c r="R1934">
        <v>105.77500000000001</v>
      </c>
      <c r="S1934" t="str">
        <f t="shared" si="138"/>
        <v/>
      </c>
      <c r="X1934" s="26" t="str">
        <f t="shared" si="135"/>
        <v/>
      </c>
      <c r="Y1934" s="38"/>
    </row>
    <row r="1935" spans="5:25">
      <c r="E1935" s="45"/>
      <c r="H1935" s="45"/>
      <c r="K1935" s="27" t="str">
        <f t="shared" si="136"/>
        <v/>
      </c>
      <c r="P1935" s="26" t="str">
        <f t="shared" si="137"/>
        <v/>
      </c>
      <c r="Q1935" s="38" t="s">
        <v>2109</v>
      </c>
      <c r="R1935">
        <v>105.675</v>
      </c>
      <c r="S1935" t="str">
        <f t="shared" si="138"/>
        <v/>
      </c>
      <c r="X1935" s="26" t="str">
        <f t="shared" si="135"/>
        <v/>
      </c>
      <c r="Y1935" s="38"/>
    </row>
    <row r="1936" spans="5:25">
      <c r="E1936" s="45"/>
      <c r="H1936" s="45"/>
      <c r="K1936" s="27" t="str">
        <f t="shared" si="136"/>
        <v/>
      </c>
      <c r="P1936" s="26" t="str">
        <f t="shared" si="137"/>
        <v/>
      </c>
      <c r="Q1936" s="38" t="s">
        <v>2110</v>
      </c>
      <c r="R1936">
        <v>105.47499999999999</v>
      </c>
      <c r="S1936" t="str">
        <f t="shared" si="138"/>
        <v/>
      </c>
      <c r="X1936" s="26" t="str">
        <f t="shared" si="135"/>
        <v/>
      </c>
      <c r="Y1936" s="38"/>
    </row>
    <row r="1937" spans="5:25">
      <c r="E1937" s="45"/>
      <c r="H1937" s="45"/>
      <c r="K1937" s="27" t="str">
        <f t="shared" si="136"/>
        <v/>
      </c>
      <c r="P1937" s="26" t="str">
        <f t="shared" si="137"/>
        <v/>
      </c>
      <c r="Q1937" s="38" t="s">
        <v>2111</v>
      </c>
      <c r="R1937">
        <v>106.185</v>
      </c>
      <c r="S1937" t="str">
        <f t="shared" si="138"/>
        <v/>
      </c>
      <c r="X1937" s="26" t="str">
        <f t="shared" si="135"/>
        <v/>
      </c>
      <c r="Y1937" s="38"/>
    </row>
    <row r="1938" spans="5:25">
      <c r="E1938" s="45"/>
      <c r="H1938" s="45"/>
      <c r="K1938" s="27" t="str">
        <f t="shared" si="136"/>
        <v/>
      </c>
      <c r="P1938" s="26" t="str">
        <f t="shared" si="137"/>
        <v/>
      </c>
      <c r="Q1938" s="38" t="s">
        <v>2112</v>
      </c>
      <c r="R1938">
        <v>107.004</v>
      </c>
      <c r="S1938" t="str">
        <f t="shared" si="138"/>
        <v/>
      </c>
      <c r="X1938" s="26" t="str">
        <f t="shared" si="135"/>
        <v/>
      </c>
      <c r="Y1938" s="38"/>
    </row>
    <row r="1939" spans="5:25">
      <c r="E1939" s="45"/>
      <c r="H1939" s="45"/>
      <c r="K1939" s="27" t="str">
        <f t="shared" si="136"/>
        <v/>
      </c>
      <c r="P1939" s="26" t="str">
        <f t="shared" si="137"/>
        <v/>
      </c>
      <c r="Q1939" s="38" t="s">
        <v>2113</v>
      </c>
      <c r="R1939">
        <v>107.004</v>
      </c>
      <c r="S1939" t="str">
        <f t="shared" si="138"/>
        <v/>
      </c>
      <c r="X1939" s="26" t="str">
        <f t="shared" si="135"/>
        <v/>
      </c>
      <c r="Y1939" s="38"/>
    </row>
    <row r="1940" spans="5:25">
      <c r="E1940" s="45"/>
      <c r="H1940" s="45"/>
      <c r="K1940" s="27" t="str">
        <f t="shared" si="136"/>
        <v/>
      </c>
      <c r="P1940" s="26" t="str">
        <f t="shared" si="137"/>
        <v/>
      </c>
      <c r="Q1940" s="38" t="s">
        <v>2114</v>
      </c>
      <c r="R1940">
        <v>107.004</v>
      </c>
      <c r="S1940" t="str">
        <f t="shared" si="138"/>
        <v/>
      </c>
      <c r="X1940" s="26" t="str">
        <f t="shared" si="135"/>
        <v/>
      </c>
      <c r="Y1940" s="38"/>
    </row>
    <row r="1941" spans="5:25">
      <c r="E1941" s="45"/>
      <c r="H1941" s="45"/>
      <c r="K1941" s="27" t="str">
        <f t="shared" si="136"/>
        <v/>
      </c>
      <c r="P1941" s="26" t="str">
        <f t="shared" si="137"/>
        <v/>
      </c>
      <c r="Q1941" s="38" t="s">
        <v>2115</v>
      </c>
      <c r="R1941">
        <v>106.905</v>
      </c>
      <c r="S1941" t="str">
        <f t="shared" si="138"/>
        <v/>
      </c>
      <c r="X1941" s="26" t="str">
        <f t="shared" si="135"/>
        <v/>
      </c>
      <c r="Y1941" s="38"/>
    </row>
    <row r="1942" spans="5:25">
      <c r="E1942" s="45"/>
      <c r="H1942" s="45"/>
      <c r="K1942" s="27" t="str">
        <f t="shared" si="136"/>
        <v/>
      </c>
      <c r="P1942" s="26" t="str">
        <f t="shared" si="137"/>
        <v/>
      </c>
      <c r="Q1942" s="38" t="s">
        <v>2116</v>
      </c>
      <c r="R1942">
        <v>106.595</v>
      </c>
      <c r="S1942" t="str">
        <f t="shared" si="138"/>
        <v/>
      </c>
      <c r="X1942" s="26" t="str">
        <f t="shared" si="135"/>
        <v/>
      </c>
      <c r="Y1942" s="38"/>
    </row>
    <row r="1943" spans="5:25">
      <c r="E1943" s="45"/>
      <c r="H1943" s="45"/>
      <c r="K1943" s="27" t="str">
        <f t="shared" si="136"/>
        <v/>
      </c>
      <c r="P1943" s="26" t="str">
        <f t="shared" si="137"/>
        <v/>
      </c>
      <c r="Q1943" s="38" t="s">
        <v>2117</v>
      </c>
      <c r="R1943">
        <v>106.495</v>
      </c>
      <c r="S1943" t="str">
        <f t="shared" si="138"/>
        <v/>
      </c>
      <c r="X1943" s="26" t="str">
        <f t="shared" si="135"/>
        <v/>
      </c>
      <c r="Y1943" s="38"/>
    </row>
    <row r="1944" spans="5:25">
      <c r="E1944" s="45"/>
      <c r="H1944" s="45"/>
      <c r="K1944" s="27" t="str">
        <f t="shared" si="136"/>
        <v/>
      </c>
      <c r="P1944" s="26" t="str">
        <f t="shared" si="137"/>
        <v/>
      </c>
      <c r="Q1944" s="38" t="s">
        <v>2118</v>
      </c>
      <c r="R1944">
        <v>106.69499999999999</v>
      </c>
      <c r="S1944" t="str">
        <f t="shared" si="138"/>
        <v/>
      </c>
      <c r="X1944" s="26" t="str">
        <f t="shared" si="135"/>
        <v/>
      </c>
      <c r="Y1944" s="38"/>
    </row>
    <row r="1945" spans="5:25">
      <c r="E1945" s="45"/>
      <c r="H1945" s="45"/>
      <c r="K1945" s="27" t="str">
        <f t="shared" si="136"/>
        <v/>
      </c>
      <c r="P1945" s="26" t="str">
        <f t="shared" si="137"/>
        <v/>
      </c>
      <c r="Q1945" s="38" t="s">
        <v>2119</v>
      </c>
      <c r="R1945">
        <v>106.905</v>
      </c>
      <c r="S1945" t="str">
        <f t="shared" si="138"/>
        <v/>
      </c>
      <c r="X1945" s="26" t="str">
        <f t="shared" si="135"/>
        <v/>
      </c>
      <c r="Y1945" s="38"/>
    </row>
    <row r="1946" spans="5:25">
      <c r="E1946" s="45"/>
      <c r="H1946" s="45"/>
      <c r="K1946" s="27" t="str">
        <f t="shared" si="136"/>
        <v/>
      </c>
      <c r="P1946" s="26" t="str">
        <f t="shared" si="137"/>
        <v/>
      </c>
      <c r="Q1946" s="38" t="s">
        <v>2120</v>
      </c>
      <c r="R1946">
        <v>107.304</v>
      </c>
      <c r="S1946" t="str">
        <f t="shared" si="138"/>
        <v/>
      </c>
      <c r="X1946" s="26" t="str">
        <f t="shared" si="135"/>
        <v/>
      </c>
      <c r="Y1946" s="38"/>
    </row>
    <row r="1947" spans="5:25">
      <c r="E1947" s="45"/>
      <c r="H1947" s="45"/>
      <c r="K1947" s="27" t="str">
        <f t="shared" si="136"/>
        <v/>
      </c>
      <c r="P1947" s="26" t="str">
        <f t="shared" si="137"/>
        <v/>
      </c>
      <c r="Q1947" s="38" t="s">
        <v>2121</v>
      </c>
      <c r="R1947">
        <v>107.614</v>
      </c>
      <c r="S1947" t="str">
        <f t="shared" si="138"/>
        <v/>
      </c>
      <c r="X1947" s="26" t="str">
        <f t="shared" si="135"/>
        <v/>
      </c>
      <c r="Y1947" s="38"/>
    </row>
    <row r="1948" spans="5:25">
      <c r="E1948" s="45"/>
      <c r="H1948" s="45"/>
      <c r="K1948" s="27" t="str">
        <f t="shared" si="136"/>
        <v/>
      </c>
      <c r="P1948" s="26" t="str">
        <f t="shared" si="137"/>
        <v/>
      </c>
      <c r="Q1948" s="38" t="s">
        <v>2122</v>
      </c>
      <c r="R1948">
        <v>108.224</v>
      </c>
      <c r="S1948" t="str">
        <f t="shared" si="138"/>
        <v/>
      </c>
      <c r="X1948" s="26" t="str">
        <f t="shared" si="135"/>
        <v/>
      </c>
      <c r="Y1948" s="38"/>
    </row>
    <row r="1949" spans="5:25">
      <c r="E1949" s="45"/>
      <c r="H1949" s="45"/>
      <c r="K1949" s="27" t="str">
        <f t="shared" si="136"/>
        <v/>
      </c>
      <c r="P1949" s="26" t="str">
        <f t="shared" si="137"/>
        <v/>
      </c>
      <c r="Q1949" s="38" t="s">
        <v>2123</v>
      </c>
      <c r="R1949">
        <v>108.124</v>
      </c>
      <c r="S1949" t="str">
        <f t="shared" si="138"/>
        <v/>
      </c>
      <c r="X1949" s="26" t="str">
        <f t="shared" si="135"/>
        <v/>
      </c>
      <c r="Y1949" s="38"/>
    </row>
    <row r="1950" spans="5:25">
      <c r="E1950" s="45"/>
      <c r="H1950" s="45"/>
      <c r="K1950" s="27" t="str">
        <f t="shared" si="136"/>
        <v/>
      </c>
      <c r="P1950" s="26" t="str">
        <f t="shared" si="137"/>
        <v/>
      </c>
      <c r="Q1950" s="38" t="s">
        <v>2124</v>
      </c>
      <c r="R1950">
        <v>107.714</v>
      </c>
      <c r="S1950" t="str">
        <f t="shared" si="138"/>
        <v/>
      </c>
      <c r="X1950" s="26" t="str">
        <f t="shared" si="135"/>
        <v/>
      </c>
      <c r="Y1950" s="38"/>
    </row>
    <row r="1951" spans="5:25">
      <c r="E1951" s="45"/>
      <c r="H1951" s="45"/>
      <c r="K1951" s="27" t="str">
        <f t="shared" si="136"/>
        <v/>
      </c>
      <c r="P1951" s="26" t="str">
        <f t="shared" si="137"/>
        <v/>
      </c>
      <c r="Q1951" s="38" t="s">
        <v>2125</v>
      </c>
      <c r="R1951">
        <v>107.414</v>
      </c>
      <c r="S1951" t="str">
        <f t="shared" si="138"/>
        <v/>
      </c>
      <c r="X1951" s="26" t="str">
        <f t="shared" si="135"/>
        <v/>
      </c>
      <c r="Y1951" s="38"/>
    </row>
    <row r="1952" spans="5:25">
      <c r="E1952" s="45"/>
      <c r="H1952" s="45"/>
      <c r="K1952" s="27" t="str">
        <f t="shared" si="136"/>
        <v/>
      </c>
      <c r="P1952" s="26" t="str">
        <f t="shared" si="137"/>
        <v/>
      </c>
      <c r="Q1952" s="38" t="s">
        <v>2126</v>
      </c>
      <c r="R1952">
        <v>107.20399999999999</v>
      </c>
      <c r="S1952" t="str">
        <f t="shared" si="138"/>
        <v/>
      </c>
      <c r="X1952" s="26" t="str">
        <f t="shared" si="135"/>
        <v/>
      </c>
      <c r="Y1952" s="38"/>
    </row>
    <row r="1953" spans="5:25">
      <c r="E1953" s="45"/>
      <c r="H1953" s="45"/>
      <c r="K1953" s="27" t="str">
        <f t="shared" si="136"/>
        <v/>
      </c>
      <c r="P1953" s="26" t="str">
        <f t="shared" si="137"/>
        <v/>
      </c>
      <c r="Q1953" s="38" t="s">
        <v>2127</v>
      </c>
      <c r="R1953">
        <v>106.595</v>
      </c>
      <c r="S1953" t="str">
        <f t="shared" si="138"/>
        <v/>
      </c>
      <c r="X1953" s="26" t="str">
        <f t="shared" si="135"/>
        <v/>
      </c>
      <c r="Y1953" s="38"/>
    </row>
    <row r="1954" spans="5:25">
      <c r="E1954" s="45"/>
      <c r="H1954" s="45"/>
      <c r="K1954" s="27" t="str">
        <f t="shared" si="136"/>
        <v/>
      </c>
      <c r="P1954" s="26" t="str">
        <f t="shared" si="137"/>
        <v/>
      </c>
      <c r="Q1954" s="38" t="s">
        <v>2128</v>
      </c>
      <c r="R1954">
        <v>106.69499999999999</v>
      </c>
      <c r="S1954" t="str">
        <f t="shared" si="138"/>
        <v/>
      </c>
      <c r="X1954" s="26" t="str">
        <f t="shared" si="135"/>
        <v/>
      </c>
      <c r="Y1954" s="38"/>
    </row>
    <row r="1955" spans="5:25">
      <c r="E1955" s="45"/>
      <c r="H1955" s="45"/>
      <c r="K1955" s="27" t="str">
        <f t="shared" si="136"/>
        <v/>
      </c>
      <c r="P1955" s="26" t="str">
        <f t="shared" si="137"/>
        <v/>
      </c>
      <c r="Q1955" s="38" t="s">
        <v>2129</v>
      </c>
      <c r="R1955">
        <v>107.20399999999999</v>
      </c>
      <c r="S1955" t="str">
        <f t="shared" si="138"/>
        <v/>
      </c>
      <c r="X1955" s="26" t="str">
        <f t="shared" si="135"/>
        <v/>
      </c>
      <c r="Y1955" s="38"/>
    </row>
    <row r="1956" spans="5:25">
      <c r="E1956" s="45"/>
      <c r="H1956" s="45"/>
      <c r="K1956" s="27" t="str">
        <f t="shared" si="136"/>
        <v/>
      </c>
      <c r="P1956" s="26" t="str">
        <f t="shared" si="137"/>
        <v/>
      </c>
      <c r="Q1956" s="38" t="s">
        <v>2130</v>
      </c>
      <c r="R1956">
        <v>107.414</v>
      </c>
      <c r="S1956" t="str">
        <f t="shared" si="138"/>
        <v/>
      </c>
      <c r="X1956" s="26" t="str">
        <f t="shared" si="135"/>
        <v/>
      </c>
      <c r="Y1956" s="38"/>
    </row>
    <row r="1957" spans="5:25">
      <c r="E1957" s="45"/>
      <c r="H1957" s="45"/>
      <c r="K1957" s="27" t="str">
        <f t="shared" si="136"/>
        <v/>
      </c>
      <c r="P1957" s="26" t="str">
        <f t="shared" si="137"/>
        <v/>
      </c>
      <c r="Q1957" s="38" t="s">
        <v>2131</v>
      </c>
      <c r="R1957">
        <v>107.514</v>
      </c>
      <c r="S1957" t="str">
        <f t="shared" si="138"/>
        <v/>
      </c>
      <c r="X1957" s="26" t="str">
        <f t="shared" si="135"/>
        <v/>
      </c>
      <c r="Y1957" s="38"/>
    </row>
    <row r="1958" spans="5:25">
      <c r="E1958" s="45"/>
      <c r="H1958" s="45"/>
      <c r="K1958" s="27" t="str">
        <f t="shared" si="136"/>
        <v/>
      </c>
      <c r="P1958" s="26" t="str">
        <f t="shared" si="137"/>
        <v/>
      </c>
      <c r="Q1958" s="38" t="s">
        <v>2132</v>
      </c>
      <c r="R1958">
        <v>107.514</v>
      </c>
      <c r="S1958" t="str">
        <f t="shared" si="138"/>
        <v/>
      </c>
      <c r="X1958" s="26" t="str">
        <f t="shared" si="135"/>
        <v/>
      </c>
      <c r="Y1958" s="38"/>
    </row>
    <row r="1959" spans="5:25">
      <c r="E1959" s="45"/>
      <c r="H1959" s="45"/>
      <c r="K1959" s="27" t="str">
        <f t="shared" si="136"/>
        <v/>
      </c>
      <c r="P1959" s="26" t="str">
        <f t="shared" si="137"/>
        <v/>
      </c>
      <c r="Q1959" s="38" t="s">
        <v>2133</v>
      </c>
      <c r="R1959">
        <v>107.81399999999999</v>
      </c>
      <c r="S1959" t="str">
        <f t="shared" si="138"/>
        <v/>
      </c>
      <c r="X1959" s="26" t="str">
        <f t="shared" si="135"/>
        <v/>
      </c>
      <c r="Y1959" s="38"/>
    </row>
    <row r="1960" spans="5:25">
      <c r="E1960" s="45"/>
      <c r="H1960" s="45"/>
      <c r="K1960" s="27" t="str">
        <f t="shared" si="136"/>
        <v/>
      </c>
      <c r="P1960" s="26" t="str">
        <f t="shared" si="137"/>
        <v/>
      </c>
      <c r="Q1960" s="38" t="s">
        <v>2134</v>
      </c>
      <c r="R1960">
        <v>107.714</v>
      </c>
      <c r="S1960" t="str">
        <f t="shared" si="138"/>
        <v/>
      </c>
      <c r="X1960" s="26" t="str">
        <f t="shared" si="135"/>
        <v/>
      </c>
      <c r="Y1960" s="38"/>
    </row>
    <row r="1961" spans="5:25">
      <c r="E1961" s="45"/>
      <c r="H1961" s="45"/>
      <c r="K1961" s="27" t="str">
        <f t="shared" si="136"/>
        <v/>
      </c>
      <c r="P1961" s="26" t="str">
        <f t="shared" si="137"/>
        <v/>
      </c>
      <c r="Q1961" s="38" t="s">
        <v>2135</v>
      </c>
      <c r="R1961">
        <v>107.614</v>
      </c>
      <c r="S1961" t="str">
        <f t="shared" si="138"/>
        <v/>
      </c>
      <c r="X1961" s="26" t="str">
        <f t="shared" si="135"/>
        <v/>
      </c>
      <c r="Y1961" s="38"/>
    </row>
    <row r="1962" spans="5:25">
      <c r="E1962" s="45"/>
      <c r="H1962" s="45"/>
      <c r="K1962" s="27" t="str">
        <f t="shared" si="136"/>
        <v/>
      </c>
      <c r="P1962" s="26" t="str">
        <f t="shared" si="137"/>
        <v/>
      </c>
      <c r="Q1962" s="38" t="s">
        <v>2136</v>
      </c>
      <c r="R1962">
        <v>107.414</v>
      </c>
      <c r="S1962" t="str">
        <f t="shared" si="138"/>
        <v/>
      </c>
      <c r="X1962" s="26" t="str">
        <f t="shared" si="135"/>
        <v/>
      </c>
      <c r="Y1962" s="38"/>
    </row>
    <row r="1963" spans="5:25">
      <c r="E1963" s="45"/>
      <c r="H1963" s="45"/>
      <c r="K1963" s="27" t="str">
        <f t="shared" si="136"/>
        <v/>
      </c>
      <c r="P1963" s="26" t="str">
        <f t="shared" si="137"/>
        <v/>
      </c>
      <c r="Q1963" s="38" t="s">
        <v>2137</v>
      </c>
      <c r="R1963">
        <v>107.20399999999999</v>
      </c>
      <c r="S1963" t="str">
        <f t="shared" si="138"/>
        <v/>
      </c>
      <c r="X1963" s="26" t="str">
        <f t="shared" si="135"/>
        <v/>
      </c>
      <c r="Y1963" s="38"/>
    </row>
    <row r="1964" spans="5:25">
      <c r="E1964" s="45"/>
      <c r="H1964" s="45"/>
      <c r="K1964" s="27" t="str">
        <f t="shared" si="136"/>
        <v/>
      </c>
      <c r="P1964" s="26" t="str">
        <f t="shared" si="137"/>
        <v/>
      </c>
      <c r="Q1964" s="38" t="s">
        <v>2138</v>
      </c>
      <c r="R1964">
        <v>107.514</v>
      </c>
      <c r="S1964" t="str">
        <f t="shared" si="138"/>
        <v/>
      </c>
      <c r="X1964" s="26" t="str">
        <f t="shared" si="135"/>
        <v/>
      </c>
      <c r="Y1964" s="38"/>
    </row>
    <row r="1965" spans="5:25">
      <c r="E1965" s="45"/>
      <c r="H1965" s="45"/>
      <c r="K1965" s="27" t="str">
        <f t="shared" si="136"/>
        <v/>
      </c>
      <c r="P1965" s="26" t="str">
        <f t="shared" si="137"/>
        <v/>
      </c>
      <c r="Q1965" s="38" t="s">
        <v>2139</v>
      </c>
      <c r="R1965">
        <v>107.614</v>
      </c>
      <c r="S1965" t="str">
        <f t="shared" si="138"/>
        <v/>
      </c>
      <c r="X1965" s="26" t="str">
        <f t="shared" si="135"/>
        <v/>
      </c>
      <c r="Y1965" s="38"/>
    </row>
    <row r="1966" spans="5:25">
      <c r="E1966" s="45"/>
      <c r="H1966" s="45"/>
      <c r="K1966" s="27" t="str">
        <f t="shared" si="136"/>
        <v/>
      </c>
      <c r="P1966" s="26" t="str">
        <f t="shared" si="137"/>
        <v/>
      </c>
      <c r="Q1966" s="38" t="s">
        <v>2140</v>
      </c>
      <c r="R1966">
        <v>107.714</v>
      </c>
      <c r="S1966" t="str">
        <f t="shared" si="138"/>
        <v/>
      </c>
      <c r="X1966" s="26" t="str">
        <f t="shared" si="135"/>
        <v/>
      </c>
      <c r="Y1966" s="38"/>
    </row>
    <row r="1967" spans="5:25">
      <c r="E1967" s="45"/>
      <c r="H1967" s="45"/>
      <c r="K1967" s="27" t="str">
        <f t="shared" si="136"/>
        <v/>
      </c>
      <c r="P1967" s="26" t="str">
        <f t="shared" si="137"/>
        <v/>
      </c>
      <c r="Q1967" s="38" t="s">
        <v>2141</v>
      </c>
      <c r="R1967">
        <v>107.514</v>
      </c>
      <c r="S1967" t="str">
        <f t="shared" si="138"/>
        <v/>
      </c>
      <c r="X1967" s="26" t="str">
        <f t="shared" si="135"/>
        <v/>
      </c>
      <c r="Y1967" s="38"/>
    </row>
    <row r="1968" spans="5:25">
      <c r="E1968" s="45"/>
      <c r="H1968" s="45"/>
      <c r="K1968" s="27" t="str">
        <f t="shared" si="136"/>
        <v/>
      </c>
      <c r="P1968" s="26" t="str">
        <f t="shared" si="137"/>
        <v/>
      </c>
      <c r="Q1968" s="38" t="s">
        <v>2142</v>
      </c>
      <c r="R1968">
        <v>107.304</v>
      </c>
      <c r="S1968" t="str">
        <f t="shared" si="138"/>
        <v/>
      </c>
      <c r="X1968" s="26" t="str">
        <f t="shared" si="135"/>
        <v/>
      </c>
      <c r="Y1968" s="38"/>
    </row>
    <row r="1969" spans="5:25">
      <c r="E1969" s="45"/>
      <c r="H1969" s="45"/>
      <c r="K1969" s="27" t="str">
        <f t="shared" si="136"/>
        <v/>
      </c>
      <c r="P1969" s="26" t="str">
        <f t="shared" si="137"/>
        <v/>
      </c>
      <c r="Q1969" s="38" t="s">
        <v>2143</v>
      </c>
      <c r="R1969">
        <v>106.795</v>
      </c>
      <c r="S1969" t="str">
        <f t="shared" si="138"/>
        <v/>
      </c>
      <c r="X1969" s="26" t="str">
        <f t="shared" si="135"/>
        <v/>
      </c>
      <c r="Y1969" s="38"/>
    </row>
    <row r="1970" spans="5:25">
      <c r="E1970" s="45"/>
      <c r="H1970" s="45"/>
      <c r="K1970" s="27" t="str">
        <f t="shared" si="136"/>
        <v/>
      </c>
      <c r="P1970" s="26" t="str">
        <f t="shared" si="137"/>
        <v/>
      </c>
      <c r="Q1970" s="38" t="s">
        <v>2144</v>
      </c>
      <c r="R1970">
        <v>106.495</v>
      </c>
      <c r="S1970" t="str">
        <f t="shared" si="138"/>
        <v/>
      </c>
      <c r="X1970" s="26" t="str">
        <f t="shared" si="135"/>
        <v/>
      </c>
      <c r="Y1970" s="38"/>
    </row>
    <row r="1971" spans="5:25">
      <c r="E1971" s="45"/>
      <c r="H1971" s="45"/>
      <c r="K1971" s="27" t="str">
        <f t="shared" si="136"/>
        <v/>
      </c>
      <c r="P1971" s="26" t="str">
        <f t="shared" si="137"/>
        <v/>
      </c>
      <c r="Q1971" s="38" t="s">
        <v>2145</v>
      </c>
      <c r="R1971">
        <v>106.185</v>
      </c>
      <c r="S1971" t="str">
        <f t="shared" si="138"/>
        <v/>
      </c>
      <c r="X1971" s="26" t="str">
        <f t="shared" si="135"/>
        <v/>
      </c>
      <c r="Y1971" s="38"/>
    </row>
    <row r="1972" spans="5:25">
      <c r="E1972" s="45"/>
      <c r="H1972" s="45"/>
      <c r="K1972" s="27" t="str">
        <f t="shared" si="136"/>
        <v/>
      </c>
      <c r="P1972" s="26" t="str">
        <f t="shared" si="137"/>
        <v/>
      </c>
      <c r="Q1972" s="38" t="s">
        <v>2146</v>
      </c>
      <c r="R1972">
        <v>106.185</v>
      </c>
      <c r="S1972" t="str">
        <f t="shared" si="138"/>
        <v/>
      </c>
      <c r="X1972" s="26" t="str">
        <f t="shared" si="135"/>
        <v/>
      </c>
      <c r="Y1972" s="38"/>
    </row>
    <row r="1973" spans="5:25">
      <c r="E1973" s="45"/>
      <c r="H1973" s="45"/>
      <c r="K1973" s="27" t="str">
        <f t="shared" si="136"/>
        <v/>
      </c>
      <c r="P1973" s="26" t="str">
        <f t="shared" si="137"/>
        <v/>
      </c>
      <c r="Q1973" s="38" t="s">
        <v>2147</v>
      </c>
      <c r="R1973">
        <v>106.185</v>
      </c>
      <c r="S1973" t="str">
        <f t="shared" si="138"/>
        <v/>
      </c>
      <c r="X1973" s="26" t="str">
        <f t="shared" si="135"/>
        <v/>
      </c>
      <c r="Y1973" s="38"/>
    </row>
    <row r="1974" spans="5:25">
      <c r="E1974" s="45"/>
      <c r="H1974" s="45"/>
      <c r="K1974" s="27" t="str">
        <f t="shared" si="136"/>
        <v/>
      </c>
      <c r="P1974" s="26" t="str">
        <f t="shared" si="137"/>
        <v/>
      </c>
      <c r="Q1974" s="38" t="s">
        <v>2148</v>
      </c>
      <c r="R1974">
        <v>106.395</v>
      </c>
      <c r="S1974" t="str">
        <f t="shared" si="138"/>
        <v/>
      </c>
      <c r="X1974" s="26" t="str">
        <f t="shared" si="135"/>
        <v/>
      </c>
      <c r="Y1974" s="38"/>
    </row>
    <row r="1975" spans="5:25">
      <c r="E1975" s="45"/>
      <c r="H1975" s="45"/>
      <c r="K1975" s="27" t="str">
        <f t="shared" si="136"/>
        <v/>
      </c>
      <c r="P1975" s="26" t="str">
        <f t="shared" si="137"/>
        <v/>
      </c>
      <c r="Q1975" s="38" t="s">
        <v>2149</v>
      </c>
      <c r="R1975">
        <v>107.104</v>
      </c>
      <c r="S1975" t="str">
        <f t="shared" si="138"/>
        <v/>
      </c>
      <c r="X1975" s="26" t="str">
        <f t="shared" si="135"/>
        <v/>
      </c>
      <c r="Y1975" s="38"/>
    </row>
    <row r="1976" spans="5:25">
      <c r="E1976" s="45"/>
      <c r="H1976" s="45"/>
      <c r="K1976" s="27" t="str">
        <f t="shared" si="136"/>
        <v/>
      </c>
      <c r="P1976" s="26" t="str">
        <f t="shared" si="137"/>
        <v/>
      </c>
      <c r="Q1976" s="38" t="s">
        <v>2150</v>
      </c>
      <c r="R1976">
        <v>107.304</v>
      </c>
      <c r="S1976" t="str">
        <f t="shared" si="138"/>
        <v/>
      </c>
      <c r="X1976" s="26" t="str">
        <f t="shared" si="135"/>
        <v/>
      </c>
      <c r="Y1976" s="38"/>
    </row>
    <row r="1977" spans="5:25">
      <c r="E1977" s="45"/>
      <c r="H1977" s="45"/>
      <c r="K1977" s="27" t="str">
        <f t="shared" si="136"/>
        <v/>
      </c>
      <c r="P1977" s="26" t="str">
        <f t="shared" si="137"/>
        <v/>
      </c>
      <c r="Q1977" s="38" t="s">
        <v>2151</v>
      </c>
      <c r="R1977">
        <v>107.20399999999999</v>
      </c>
      <c r="S1977" t="str">
        <f t="shared" si="138"/>
        <v/>
      </c>
      <c r="X1977" s="26" t="str">
        <f t="shared" si="135"/>
        <v/>
      </c>
      <c r="Y1977" s="38"/>
    </row>
    <row r="1978" spans="5:25">
      <c r="E1978" s="45"/>
      <c r="H1978" s="45"/>
      <c r="K1978" s="27" t="str">
        <f t="shared" si="136"/>
        <v/>
      </c>
      <c r="P1978" s="26" t="str">
        <f t="shared" si="137"/>
        <v/>
      </c>
      <c r="Q1978" s="38" t="s">
        <v>2152</v>
      </c>
      <c r="R1978">
        <v>107.104</v>
      </c>
      <c r="S1978" t="str">
        <f t="shared" si="138"/>
        <v/>
      </c>
      <c r="X1978" s="26" t="str">
        <f t="shared" si="135"/>
        <v/>
      </c>
      <c r="Y1978" s="38"/>
    </row>
    <row r="1979" spans="5:25">
      <c r="E1979" s="45"/>
      <c r="H1979" s="45"/>
      <c r="K1979" s="27" t="str">
        <f t="shared" si="136"/>
        <v/>
      </c>
      <c r="P1979" s="26" t="str">
        <f t="shared" si="137"/>
        <v/>
      </c>
      <c r="Q1979" s="38" t="s">
        <v>2153</v>
      </c>
      <c r="R1979">
        <v>106.69499999999999</v>
      </c>
      <c r="S1979" t="str">
        <f t="shared" si="138"/>
        <v/>
      </c>
      <c r="X1979" s="26" t="str">
        <f t="shared" si="135"/>
        <v/>
      </c>
      <c r="Y1979" s="38"/>
    </row>
    <row r="1980" spans="5:25">
      <c r="E1980" s="45"/>
      <c r="H1980" s="45"/>
      <c r="K1980" s="27" t="str">
        <f t="shared" si="136"/>
        <v/>
      </c>
      <c r="P1980" s="26" t="str">
        <f t="shared" si="137"/>
        <v/>
      </c>
      <c r="Q1980" s="38" t="s">
        <v>2154</v>
      </c>
      <c r="R1980">
        <v>106.495</v>
      </c>
      <c r="S1980" t="str">
        <f t="shared" si="138"/>
        <v/>
      </c>
      <c r="X1980" s="26" t="str">
        <f t="shared" ref="X1980:X2043" si="139">IF(V1980="","",X1979+V1980-V1979)</f>
        <v/>
      </c>
      <c r="Y1980" s="38"/>
    </row>
    <row r="1981" spans="5:25">
      <c r="E1981" s="45"/>
      <c r="H1981" s="45"/>
      <c r="K1981" s="27" t="str">
        <f t="shared" si="136"/>
        <v/>
      </c>
      <c r="P1981" s="26" t="str">
        <f t="shared" si="137"/>
        <v/>
      </c>
      <c r="Q1981" s="38" t="s">
        <v>2155</v>
      </c>
      <c r="R1981">
        <v>106.595</v>
      </c>
      <c r="S1981" t="str">
        <f t="shared" si="138"/>
        <v/>
      </c>
      <c r="X1981" s="26" t="str">
        <f t="shared" si="139"/>
        <v/>
      </c>
      <c r="Y1981" s="38"/>
    </row>
    <row r="1982" spans="5:25">
      <c r="E1982" s="45"/>
      <c r="H1982" s="45"/>
      <c r="K1982" s="27" t="str">
        <f t="shared" si="136"/>
        <v/>
      </c>
      <c r="P1982" s="26" t="str">
        <f t="shared" si="137"/>
        <v/>
      </c>
      <c r="Q1982" s="38" t="s">
        <v>2156</v>
      </c>
      <c r="R1982">
        <v>107.004</v>
      </c>
      <c r="S1982" t="str">
        <f t="shared" si="138"/>
        <v/>
      </c>
      <c r="X1982" s="26" t="str">
        <f t="shared" si="139"/>
        <v/>
      </c>
      <c r="Y1982" s="38"/>
    </row>
    <row r="1983" spans="5:25">
      <c r="E1983" s="45"/>
      <c r="H1983" s="45"/>
      <c r="K1983" s="27" t="str">
        <f t="shared" si="136"/>
        <v/>
      </c>
      <c r="P1983" s="26" t="str">
        <f t="shared" si="137"/>
        <v/>
      </c>
      <c r="Q1983" s="38" t="s">
        <v>2157</v>
      </c>
      <c r="R1983">
        <v>107.414</v>
      </c>
      <c r="S1983" t="str">
        <f t="shared" si="138"/>
        <v/>
      </c>
      <c r="X1983" s="26" t="str">
        <f t="shared" si="139"/>
        <v/>
      </c>
      <c r="Y1983" s="38"/>
    </row>
    <row r="1984" spans="5:25">
      <c r="E1984" s="45"/>
      <c r="H1984" s="45"/>
      <c r="K1984" s="27" t="str">
        <f t="shared" si="136"/>
        <v/>
      </c>
      <c r="P1984" s="26" t="str">
        <f t="shared" si="137"/>
        <v/>
      </c>
      <c r="Q1984" s="38" t="s">
        <v>2158</v>
      </c>
      <c r="R1984">
        <v>107.614</v>
      </c>
      <c r="S1984" t="str">
        <f t="shared" si="138"/>
        <v/>
      </c>
      <c r="X1984" s="26" t="str">
        <f t="shared" si="139"/>
        <v/>
      </c>
      <c r="Y1984" s="38"/>
    </row>
    <row r="1985" spans="5:25">
      <c r="E1985" s="45"/>
      <c r="H1985" s="45"/>
      <c r="K1985" s="27" t="str">
        <f t="shared" si="136"/>
        <v/>
      </c>
      <c r="P1985" s="26" t="str">
        <f t="shared" si="137"/>
        <v/>
      </c>
      <c r="Q1985" s="38" t="s">
        <v>2159</v>
      </c>
      <c r="R1985">
        <v>107.514</v>
      </c>
      <c r="S1985" t="str">
        <f t="shared" si="138"/>
        <v/>
      </c>
      <c r="X1985" s="26" t="str">
        <f t="shared" si="139"/>
        <v/>
      </c>
      <c r="Y1985" s="38"/>
    </row>
    <row r="1986" spans="5:25">
      <c r="E1986" s="45"/>
      <c r="H1986" s="45"/>
      <c r="K1986" s="27" t="str">
        <f t="shared" si="136"/>
        <v/>
      </c>
      <c r="P1986" s="26" t="str">
        <f t="shared" si="137"/>
        <v/>
      </c>
      <c r="Q1986" s="38" t="s">
        <v>2160</v>
      </c>
      <c r="R1986">
        <v>107.414</v>
      </c>
      <c r="S1986" t="str">
        <f t="shared" si="138"/>
        <v/>
      </c>
      <c r="X1986" s="26" t="str">
        <f t="shared" si="139"/>
        <v/>
      </c>
      <c r="Y1986" s="38"/>
    </row>
    <row r="1987" spans="5:25">
      <c r="E1987" s="45"/>
      <c r="H1987" s="45"/>
      <c r="K1987" s="27" t="str">
        <f t="shared" si="136"/>
        <v/>
      </c>
      <c r="P1987" s="26" t="str">
        <f t="shared" si="137"/>
        <v/>
      </c>
      <c r="Q1987" s="38" t="s">
        <v>2161</v>
      </c>
      <c r="R1987">
        <v>107.514</v>
      </c>
      <c r="S1987" t="str">
        <f t="shared" si="138"/>
        <v/>
      </c>
      <c r="X1987" s="26" t="str">
        <f t="shared" si="139"/>
        <v/>
      </c>
      <c r="Y1987" s="38"/>
    </row>
    <row r="1988" spans="5:25">
      <c r="E1988" s="45"/>
      <c r="H1988" s="45"/>
      <c r="K1988" s="27" t="str">
        <f t="shared" ref="K1988:K2051" si="140">IF(M1988="","",K1987+(M1988-M1987)/24)</f>
        <v/>
      </c>
      <c r="P1988" s="26" t="str">
        <f t="shared" ref="P1988:P2051" si="141">IF(N1988="","",P1987+N1988-N1987)</f>
        <v/>
      </c>
      <c r="Q1988" s="38" t="s">
        <v>2162</v>
      </c>
      <c r="R1988">
        <v>107.414</v>
      </c>
      <c r="S1988" t="str">
        <f t="shared" ref="S1988:S2051" si="142">IF(N1988="","",S1987-N1988+N1987)</f>
        <v/>
      </c>
      <c r="X1988" s="26" t="str">
        <f t="shared" si="139"/>
        <v/>
      </c>
      <c r="Y1988" s="38"/>
    </row>
    <row r="1989" spans="5:25">
      <c r="E1989" s="45"/>
      <c r="H1989" s="45"/>
      <c r="K1989" s="27" t="str">
        <f t="shared" si="140"/>
        <v/>
      </c>
      <c r="P1989" s="26" t="str">
        <f t="shared" si="141"/>
        <v/>
      </c>
      <c r="Q1989" s="38" t="s">
        <v>2163</v>
      </c>
      <c r="R1989">
        <v>107.414</v>
      </c>
      <c r="S1989" t="str">
        <f t="shared" si="142"/>
        <v/>
      </c>
      <c r="X1989" s="26" t="str">
        <f t="shared" si="139"/>
        <v/>
      </c>
      <c r="Y1989" s="38"/>
    </row>
    <row r="1990" spans="5:25">
      <c r="E1990" s="45"/>
      <c r="H1990" s="45"/>
      <c r="K1990" s="27" t="str">
        <f t="shared" si="140"/>
        <v/>
      </c>
      <c r="P1990" s="26" t="str">
        <f t="shared" si="141"/>
        <v/>
      </c>
      <c r="Q1990" s="38" t="s">
        <v>2164</v>
      </c>
      <c r="R1990">
        <v>107.104</v>
      </c>
      <c r="S1990" t="str">
        <f t="shared" si="142"/>
        <v/>
      </c>
      <c r="X1990" s="26" t="str">
        <f t="shared" si="139"/>
        <v/>
      </c>
      <c r="Y1990" s="38"/>
    </row>
    <row r="1991" spans="5:25">
      <c r="E1991" s="45"/>
      <c r="H1991" s="45"/>
      <c r="K1991" s="27" t="str">
        <f t="shared" si="140"/>
        <v/>
      </c>
      <c r="P1991" s="26" t="str">
        <f t="shared" si="141"/>
        <v/>
      </c>
      <c r="Q1991" s="38" t="s">
        <v>2165</v>
      </c>
      <c r="R1991">
        <v>107.004</v>
      </c>
      <c r="S1991" t="str">
        <f t="shared" si="142"/>
        <v/>
      </c>
      <c r="X1991" s="26" t="str">
        <f t="shared" si="139"/>
        <v/>
      </c>
      <c r="Y1991" s="38"/>
    </row>
    <row r="1992" spans="5:25">
      <c r="E1992" s="45"/>
      <c r="H1992" s="45"/>
      <c r="K1992" s="27" t="str">
        <f t="shared" si="140"/>
        <v/>
      </c>
      <c r="P1992" s="26" t="str">
        <f t="shared" si="141"/>
        <v/>
      </c>
      <c r="Q1992" s="38" t="s">
        <v>2166</v>
      </c>
      <c r="R1992">
        <v>107.104</v>
      </c>
      <c r="S1992" t="str">
        <f t="shared" si="142"/>
        <v/>
      </c>
      <c r="X1992" s="26" t="str">
        <f t="shared" si="139"/>
        <v/>
      </c>
      <c r="Y1992" s="38"/>
    </row>
    <row r="1993" spans="5:25">
      <c r="E1993" s="45"/>
      <c r="H1993" s="45"/>
      <c r="K1993" s="27" t="str">
        <f t="shared" si="140"/>
        <v/>
      </c>
      <c r="P1993" s="26" t="str">
        <f t="shared" si="141"/>
        <v/>
      </c>
      <c r="Q1993" s="38" t="s">
        <v>2167</v>
      </c>
      <c r="R1993">
        <v>107.20399999999999</v>
      </c>
      <c r="S1993" t="str">
        <f t="shared" si="142"/>
        <v/>
      </c>
      <c r="X1993" s="26" t="str">
        <f t="shared" si="139"/>
        <v/>
      </c>
      <c r="Y1993" s="38"/>
    </row>
    <row r="1994" spans="5:25">
      <c r="E1994" s="45"/>
      <c r="H1994" s="45"/>
      <c r="K1994" s="27" t="str">
        <f t="shared" si="140"/>
        <v/>
      </c>
      <c r="P1994" s="26" t="str">
        <f t="shared" si="141"/>
        <v/>
      </c>
      <c r="Q1994" s="38" t="s">
        <v>2168</v>
      </c>
      <c r="R1994">
        <v>107.104</v>
      </c>
      <c r="S1994" t="str">
        <f t="shared" si="142"/>
        <v/>
      </c>
      <c r="X1994" s="26" t="str">
        <f t="shared" si="139"/>
        <v/>
      </c>
      <c r="Y1994" s="38"/>
    </row>
    <row r="1995" spans="5:25">
      <c r="E1995" s="45"/>
      <c r="H1995" s="45"/>
      <c r="K1995" s="27" t="str">
        <f t="shared" si="140"/>
        <v/>
      </c>
      <c r="P1995" s="26" t="str">
        <f t="shared" si="141"/>
        <v/>
      </c>
      <c r="Q1995" s="38" t="s">
        <v>2169</v>
      </c>
      <c r="R1995">
        <v>107.414</v>
      </c>
      <c r="S1995" t="str">
        <f t="shared" si="142"/>
        <v/>
      </c>
      <c r="X1995" s="26" t="str">
        <f t="shared" si="139"/>
        <v/>
      </c>
      <c r="Y1995" s="38"/>
    </row>
    <row r="1996" spans="5:25">
      <c r="E1996" s="45"/>
      <c r="H1996" s="45"/>
      <c r="K1996" s="27" t="str">
        <f t="shared" si="140"/>
        <v/>
      </c>
      <c r="P1996" s="26" t="str">
        <f t="shared" si="141"/>
        <v/>
      </c>
      <c r="Q1996" s="38" t="s">
        <v>2170</v>
      </c>
      <c r="R1996">
        <v>107.614</v>
      </c>
      <c r="S1996" t="str">
        <f t="shared" si="142"/>
        <v/>
      </c>
      <c r="X1996" s="26" t="str">
        <f t="shared" si="139"/>
        <v/>
      </c>
      <c r="Y1996" s="38"/>
    </row>
    <row r="1997" spans="5:25">
      <c r="E1997" s="45"/>
      <c r="H1997" s="45"/>
      <c r="K1997" s="27" t="str">
        <f t="shared" si="140"/>
        <v/>
      </c>
      <c r="P1997" s="26" t="str">
        <f t="shared" si="141"/>
        <v/>
      </c>
      <c r="Q1997" s="38" t="s">
        <v>2171</v>
      </c>
      <c r="R1997">
        <v>108.024</v>
      </c>
      <c r="S1997" t="str">
        <f t="shared" si="142"/>
        <v/>
      </c>
      <c r="X1997" s="26" t="str">
        <f t="shared" si="139"/>
        <v/>
      </c>
      <c r="Y1997" s="38"/>
    </row>
    <row r="1998" spans="5:25">
      <c r="E1998" s="45"/>
      <c r="H1998" s="45"/>
      <c r="K1998" s="27" t="str">
        <f t="shared" si="140"/>
        <v/>
      </c>
      <c r="P1998" s="26" t="str">
        <f t="shared" si="141"/>
        <v/>
      </c>
      <c r="Q1998" s="38" t="s">
        <v>2172</v>
      </c>
      <c r="R1998">
        <v>108.024</v>
      </c>
      <c r="S1998" t="str">
        <f t="shared" si="142"/>
        <v/>
      </c>
      <c r="X1998" s="26" t="str">
        <f t="shared" si="139"/>
        <v/>
      </c>
      <c r="Y1998" s="38"/>
    </row>
    <row r="1999" spans="5:25">
      <c r="E1999" s="45"/>
      <c r="H1999" s="45"/>
      <c r="K1999" s="27" t="str">
        <f t="shared" si="140"/>
        <v/>
      </c>
      <c r="P1999" s="26" t="str">
        <f t="shared" si="141"/>
        <v/>
      </c>
      <c r="Q1999" s="38" t="s">
        <v>2173</v>
      </c>
      <c r="R1999">
        <v>108.024</v>
      </c>
      <c r="S1999" t="str">
        <f t="shared" si="142"/>
        <v/>
      </c>
      <c r="X1999" s="26" t="str">
        <f t="shared" si="139"/>
        <v/>
      </c>
      <c r="Y1999" s="38"/>
    </row>
    <row r="2000" spans="5:25">
      <c r="E2000" s="45"/>
      <c r="H2000" s="45"/>
      <c r="K2000" s="27" t="str">
        <f t="shared" si="140"/>
        <v/>
      </c>
      <c r="P2000" s="26" t="str">
        <f t="shared" si="141"/>
        <v/>
      </c>
      <c r="Q2000" s="38" t="s">
        <v>2174</v>
      </c>
      <c r="R2000">
        <v>107.81399999999999</v>
      </c>
      <c r="S2000" t="str">
        <f t="shared" si="142"/>
        <v/>
      </c>
      <c r="X2000" s="26" t="str">
        <f t="shared" si="139"/>
        <v/>
      </c>
      <c r="Y2000" s="38"/>
    </row>
    <row r="2001" spans="5:25">
      <c r="E2001" s="45"/>
      <c r="H2001" s="45"/>
      <c r="K2001" s="27" t="str">
        <f t="shared" si="140"/>
        <v/>
      </c>
      <c r="P2001" s="26" t="str">
        <f t="shared" si="141"/>
        <v/>
      </c>
      <c r="Q2001" s="38" t="s">
        <v>2175</v>
      </c>
      <c r="R2001">
        <v>107.304</v>
      </c>
      <c r="S2001" t="str">
        <f t="shared" si="142"/>
        <v/>
      </c>
      <c r="X2001" s="26" t="str">
        <f t="shared" si="139"/>
        <v/>
      </c>
      <c r="Y2001" s="38"/>
    </row>
    <row r="2002" spans="5:25">
      <c r="E2002" s="45"/>
      <c r="H2002" s="45"/>
      <c r="K2002" s="27" t="str">
        <f t="shared" si="140"/>
        <v/>
      </c>
      <c r="P2002" s="26" t="str">
        <f t="shared" si="141"/>
        <v/>
      </c>
      <c r="Q2002" s="38" t="s">
        <v>2176</v>
      </c>
      <c r="R2002">
        <v>107.20399999999999</v>
      </c>
      <c r="S2002" t="str">
        <f t="shared" si="142"/>
        <v/>
      </c>
      <c r="X2002" s="26" t="str">
        <f t="shared" si="139"/>
        <v/>
      </c>
      <c r="Y2002" s="38"/>
    </row>
    <row r="2003" spans="5:25">
      <c r="E2003" s="45"/>
      <c r="H2003" s="45"/>
      <c r="K2003" s="27" t="str">
        <f t="shared" si="140"/>
        <v/>
      </c>
      <c r="P2003" s="26" t="str">
        <f t="shared" si="141"/>
        <v/>
      </c>
      <c r="Q2003" s="38" t="s">
        <v>2177</v>
      </c>
      <c r="R2003">
        <v>107.104</v>
      </c>
      <c r="S2003" t="str">
        <f t="shared" si="142"/>
        <v/>
      </c>
      <c r="X2003" s="26" t="str">
        <f t="shared" si="139"/>
        <v/>
      </c>
      <c r="Y2003" s="38"/>
    </row>
    <row r="2004" spans="5:25">
      <c r="E2004" s="45"/>
      <c r="H2004" s="45"/>
      <c r="K2004" s="27" t="str">
        <f t="shared" si="140"/>
        <v/>
      </c>
      <c r="P2004" s="26" t="str">
        <f t="shared" si="141"/>
        <v/>
      </c>
      <c r="Q2004" s="38" t="s">
        <v>2178</v>
      </c>
      <c r="R2004">
        <v>107.20399999999999</v>
      </c>
      <c r="S2004" t="str">
        <f t="shared" si="142"/>
        <v/>
      </c>
      <c r="X2004" s="26" t="str">
        <f t="shared" si="139"/>
        <v/>
      </c>
      <c r="Y2004" s="38"/>
    </row>
    <row r="2005" spans="5:25">
      <c r="E2005" s="45"/>
      <c r="H2005" s="45"/>
      <c r="K2005" s="27" t="str">
        <f t="shared" si="140"/>
        <v/>
      </c>
      <c r="P2005" s="26" t="str">
        <f t="shared" si="141"/>
        <v/>
      </c>
      <c r="Q2005" s="38" t="s">
        <v>2179</v>
      </c>
      <c r="R2005">
        <v>107.514</v>
      </c>
      <c r="S2005" t="str">
        <f t="shared" si="142"/>
        <v/>
      </c>
      <c r="X2005" s="26" t="str">
        <f t="shared" si="139"/>
        <v/>
      </c>
      <c r="Y2005" s="38"/>
    </row>
    <row r="2006" spans="5:25">
      <c r="E2006" s="45"/>
      <c r="H2006" s="45"/>
      <c r="K2006" s="27" t="str">
        <f t="shared" si="140"/>
        <v/>
      </c>
      <c r="P2006" s="26" t="str">
        <f t="shared" si="141"/>
        <v/>
      </c>
      <c r="Q2006" s="38" t="s">
        <v>2180</v>
      </c>
      <c r="R2006">
        <v>107.81399999999999</v>
      </c>
      <c r="S2006" t="str">
        <f t="shared" si="142"/>
        <v/>
      </c>
      <c r="X2006" s="26" t="str">
        <f t="shared" si="139"/>
        <v/>
      </c>
      <c r="Y2006" s="38"/>
    </row>
    <row r="2007" spans="5:25">
      <c r="E2007" s="45"/>
      <c r="H2007" s="45"/>
      <c r="K2007" s="27" t="str">
        <f t="shared" si="140"/>
        <v/>
      </c>
      <c r="P2007" s="26" t="str">
        <f t="shared" si="141"/>
        <v/>
      </c>
      <c r="Q2007" s="38" t="s">
        <v>2181</v>
      </c>
      <c r="R2007">
        <v>107.414</v>
      </c>
      <c r="S2007" t="str">
        <f t="shared" si="142"/>
        <v/>
      </c>
      <c r="X2007" s="26" t="str">
        <f t="shared" si="139"/>
        <v/>
      </c>
      <c r="Y2007" s="38"/>
    </row>
    <row r="2008" spans="5:25">
      <c r="E2008" s="45"/>
      <c r="H2008" s="45"/>
      <c r="K2008" s="27" t="str">
        <f t="shared" si="140"/>
        <v/>
      </c>
      <c r="P2008" s="26" t="str">
        <f t="shared" si="141"/>
        <v/>
      </c>
      <c r="Q2008" s="38" t="s">
        <v>2182</v>
      </c>
      <c r="R2008">
        <v>106.495</v>
      </c>
      <c r="S2008" t="str">
        <f t="shared" si="142"/>
        <v/>
      </c>
      <c r="X2008" s="26" t="str">
        <f t="shared" si="139"/>
        <v/>
      </c>
      <c r="Y2008" s="38"/>
    </row>
    <row r="2009" spans="5:25">
      <c r="E2009" s="45"/>
      <c r="H2009" s="45"/>
      <c r="K2009" s="27" t="str">
        <f t="shared" si="140"/>
        <v/>
      </c>
      <c r="P2009" s="26" t="str">
        <f t="shared" si="141"/>
        <v/>
      </c>
      <c r="Q2009" s="38" t="s">
        <v>2183</v>
      </c>
      <c r="R2009">
        <v>106.395</v>
      </c>
      <c r="S2009" t="str">
        <f t="shared" si="142"/>
        <v/>
      </c>
      <c r="X2009" s="26" t="str">
        <f t="shared" si="139"/>
        <v/>
      </c>
      <c r="Y2009" s="38"/>
    </row>
    <row r="2010" spans="5:25">
      <c r="E2010" s="45"/>
      <c r="H2010" s="45"/>
      <c r="K2010" s="27" t="str">
        <f t="shared" si="140"/>
        <v/>
      </c>
      <c r="P2010" s="26" t="str">
        <f t="shared" si="141"/>
        <v/>
      </c>
      <c r="Q2010" s="38" t="s">
        <v>2184</v>
      </c>
      <c r="R2010">
        <v>106.185</v>
      </c>
      <c r="S2010" t="str">
        <f t="shared" si="142"/>
        <v/>
      </c>
      <c r="X2010" s="26" t="str">
        <f t="shared" si="139"/>
        <v/>
      </c>
      <c r="Y2010" s="38"/>
    </row>
    <row r="2011" spans="5:25">
      <c r="E2011" s="45"/>
      <c r="H2011" s="45"/>
      <c r="K2011" s="27" t="str">
        <f t="shared" si="140"/>
        <v/>
      </c>
      <c r="P2011" s="26" t="str">
        <f t="shared" si="141"/>
        <v/>
      </c>
      <c r="Q2011" s="38" t="s">
        <v>2185</v>
      </c>
      <c r="R2011">
        <v>105.77500000000001</v>
      </c>
      <c r="S2011" t="str">
        <f t="shared" si="142"/>
        <v/>
      </c>
      <c r="X2011" s="26" t="str">
        <f t="shared" si="139"/>
        <v/>
      </c>
      <c r="Y2011" s="38"/>
    </row>
    <row r="2012" spans="5:25">
      <c r="E2012" s="45"/>
      <c r="H2012" s="45"/>
      <c r="K2012" s="27" t="str">
        <f t="shared" si="140"/>
        <v/>
      </c>
      <c r="P2012" s="26" t="str">
        <f t="shared" si="141"/>
        <v/>
      </c>
      <c r="Q2012" s="38" t="s">
        <v>2186</v>
      </c>
      <c r="R2012">
        <v>105.77500000000001</v>
      </c>
      <c r="S2012" t="str">
        <f t="shared" si="142"/>
        <v/>
      </c>
      <c r="X2012" s="26" t="str">
        <f t="shared" si="139"/>
        <v/>
      </c>
      <c r="Y2012" s="38"/>
    </row>
    <row r="2013" spans="5:25">
      <c r="E2013" s="45"/>
      <c r="H2013" s="45"/>
      <c r="K2013" s="27" t="str">
        <f t="shared" si="140"/>
        <v/>
      </c>
      <c r="P2013" s="26" t="str">
        <f t="shared" si="141"/>
        <v/>
      </c>
      <c r="Q2013" s="38" t="s">
        <v>2187</v>
      </c>
      <c r="R2013">
        <v>106.495</v>
      </c>
      <c r="S2013" t="str">
        <f t="shared" si="142"/>
        <v/>
      </c>
      <c r="X2013" s="26" t="str">
        <f t="shared" si="139"/>
        <v/>
      </c>
      <c r="Y2013" s="38"/>
    </row>
    <row r="2014" spans="5:25">
      <c r="E2014" s="45"/>
      <c r="H2014" s="45"/>
      <c r="K2014" s="27" t="str">
        <f t="shared" si="140"/>
        <v/>
      </c>
      <c r="P2014" s="26" t="str">
        <f t="shared" si="141"/>
        <v/>
      </c>
      <c r="Q2014" s="38" t="s">
        <v>2188</v>
      </c>
      <c r="R2014">
        <v>106.795</v>
      </c>
      <c r="S2014" t="str">
        <f t="shared" si="142"/>
        <v/>
      </c>
      <c r="X2014" s="26" t="str">
        <f t="shared" si="139"/>
        <v/>
      </c>
      <c r="Y2014" s="38"/>
    </row>
    <row r="2015" spans="5:25">
      <c r="E2015" s="45"/>
      <c r="H2015" s="45"/>
      <c r="K2015" s="27" t="str">
        <f t="shared" si="140"/>
        <v/>
      </c>
      <c r="P2015" s="26" t="str">
        <f t="shared" si="141"/>
        <v/>
      </c>
      <c r="Q2015" s="38" t="s">
        <v>2189</v>
      </c>
      <c r="R2015">
        <v>106.795</v>
      </c>
      <c r="S2015" t="str">
        <f t="shared" si="142"/>
        <v/>
      </c>
      <c r="X2015" s="26" t="str">
        <f t="shared" si="139"/>
        <v/>
      </c>
      <c r="Y2015" s="38"/>
    </row>
    <row r="2016" spans="5:25">
      <c r="E2016" s="45"/>
      <c r="H2016" s="45"/>
      <c r="K2016" s="27" t="str">
        <f t="shared" si="140"/>
        <v/>
      </c>
      <c r="P2016" s="26" t="str">
        <f t="shared" si="141"/>
        <v/>
      </c>
      <c r="Q2016" s="38" t="s">
        <v>2190</v>
      </c>
      <c r="R2016">
        <v>106.69499999999999</v>
      </c>
      <c r="S2016" t="str">
        <f t="shared" si="142"/>
        <v/>
      </c>
      <c r="X2016" s="26" t="str">
        <f t="shared" si="139"/>
        <v/>
      </c>
      <c r="Y2016" s="38"/>
    </row>
    <row r="2017" spans="5:25">
      <c r="E2017" s="45"/>
      <c r="H2017" s="45"/>
      <c r="K2017" s="27" t="str">
        <f t="shared" si="140"/>
        <v/>
      </c>
      <c r="P2017" s="26" t="str">
        <f t="shared" si="141"/>
        <v/>
      </c>
      <c r="Q2017" s="38" t="s">
        <v>2191</v>
      </c>
      <c r="R2017">
        <v>106.595</v>
      </c>
      <c r="S2017" t="str">
        <f t="shared" si="142"/>
        <v/>
      </c>
      <c r="X2017" s="26" t="str">
        <f t="shared" si="139"/>
        <v/>
      </c>
      <c r="Y2017" s="38"/>
    </row>
    <row r="2018" spans="5:25">
      <c r="E2018" s="45"/>
      <c r="H2018" s="45"/>
      <c r="K2018" s="27" t="str">
        <f t="shared" si="140"/>
        <v/>
      </c>
      <c r="P2018" s="26" t="str">
        <f t="shared" si="141"/>
        <v/>
      </c>
      <c r="Q2018" s="38" t="s">
        <v>2192</v>
      </c>
      <c r="R2018">
        <v>106.595</v>
      </c>
      <c r="S2018" t="str">
        <f t="shared" si="142"/>
        <v/>
      </c>
      <c r="X2018" s="26" t="str">
        <f t="shared" si="139"/>
        <v/>
      </c>
      <c r="Y2018" s="38"/>
    </row>
    <row r="2019" spans="5:25">
      <c r="E2019" s="45"/>
      <c r="H2019" s="45"/>
      <c r="K2019" s="27" t="str">
        <f t="shared" si="140"/>
        <v/>
      </c>
      <c r="P2019" s="26" t="str">
        <f t="shared" si="141"/>
        <v/>
      </c>
      <c r="Q2019" s="38" t="s">
        <v>2193</v>
      </c>
      <c r="R2019">
        <v>106.795</v>
      </c>
      <c r="S2019" t="str">
        <f t="shared" si="142"/>
        <v/>
      </c>
      <c r="X2019" s="26" t="str">
        <f t="shared" si="139"/>
        <v/>
      </c>
      <c r="Y2019" s="38"/>
    </row>
    <row r="2020" spans="5:25">
      <c r="E2020" s="45"/>
      <c r="H2020" s="45"/>
      <c r="K2020" s="27" t="str">
        <f t="shared" si="140"/>
        <v/>
      </c>
      <c r="P2020" s="26" t="str">
        <f t="shared" si="141"/>
        <v/>
      </c>
      <c r="Q2020" s="38" t="s">
        <v>2194</v>
      </c>
      <c r="R2020">
        <v>107.20399999999999</v>
      </c>
      <c r="S2020" t="str">
        <f t="shared" si="142"/>
        <v/>
      </c>
      <c r="X2020" s="26" t="str">
        <f t="shared" si="139"/>
        <v/>
      </c>
      <c r="Y2020" s="38"/>
    </row>
    <row r="2021" spans="5:25">
      <c r="E2021" s="45"/>
      <c r="H2021" s="45"/>
      <c r="K2021" s="27" t="str">
        <f t="shared" si="140"/>
        <v/>
      </c>
      <c r="P2021" s="26" t="str">
        <f t="shared" si="141"/>
        <v/>
      </c>
      <c r="Q2021" s="38" t="s">
        <v>2195</v>
      </c>
      <c r="R2021">
        <v>107.104</v>
      </c>
      <c r="S2021" t="str">
        <f t="shared" si="142"/>
        <v/>
      </c>
      <c r="X2021" s="26" t="str">
        <f t="shared" si="139"/>
        <v/>
      </c>
      <c r="Y2021" s="38"/>
    </row>
    <row r="2022" spans="5:25">
      <c r="E2022" s="45"/>
      <c r="H2022" s="45"/>
      <c r="K2022" s="27" t="str">
        <f t="shared" si="140"/>
        <v/>
      </c>
      <c r="P2022" s="26" t="str">
        <f t="shared" si="141"/>
        <v/>
      </c>
      <c r="Q2022" s="38" t="s">
        <v>2196</v>
      </c>
      <c r="R2022">
        <v>106.905</v>
      </c>
      <c r="S2022" t="str">
        <f t="shared" si="142"/>
        <v/>
      </c>
      <c r="X2022" s="26" t="str">
        <f t="shared" si="139"/>
        <v/>
      </c>
      <c r="Y2022" s="38"/>
    </row>
    <row r="2023" spans="5:25">
      <c r="E2023" s="45"/>
      <c r="H2023" s="45"/>
      <c r="K2023" s="27" t="str">
        <f t="shared" si="140"/>
        <v/>
      </c>
      <c r="P2023" s="26" t="str">
        <f t="shared" si="141"/>
        <v/>
      </c>
      <c r="Q2023" s="38" t="s">
        <v>2197</v>
      </c>
      <c r="R2023">
        <v>107.104</v>
      </c>
      <c r="S2023" t="str">
        <f t="shared" si="142"/>
        <v/>
      </c>
      <c r="X2023" s="26" t="str">
        <f t="shared" si="139"/>
        <v/>
      </c>
      <c r="Y2023" s="38"/>
    </row>
    <row r="2024" spans="5:25">
      <c r="E2024" s="45"/>
      <c r="H2024" s="45"/>
      <c r="K2024" s="27" t="str">
        <f t="shared" si="140"/>
        <v/>
      </c>
      <c r="P2024" s="26" t="str">
        <f t="shared" si="141"/>
        <v/>
      </c>
      <c r="Q2024" s="38" t="s">
        <v>2198</v>
      </c>
      <c r="R2024">
        <v>107.004</v>
      </c>
      <c r="S2024" t="str">
        <f t="shared" si="142"/>
        <v/>
      </c>
      <c r="X2024" s="26" t="str">
        <f t="shared" si="139"/>
        <v/>
      </c>
      <c r="Y2024" s="38"/>
    </row>
    <row r="2025" spans="5:25">
      <c r="E2025" s="45"/>
      <c r="H2025" s="45"/>
      <c r="K2025" s="27" t="str">
        <f t="shared" si="140"/>
        <v/>
      </c>
      <c r="P2025" s="26" t="str">
        <f t="shared" si="141"/>
        <v/>
      </c>
      <c r="Q2025" s="38" t="s">
        <v>2199</v>
      </c>
      <c r="R2025">
        <v>106.69499999999999</v>
      </c>
      <c r="S2025" t="str">
        <f t="shared" si="142"/>
        <v/>
      </c>
      <c r="X2025" s="26" t="str">
        <f t="shared" si="139"/>
        <v/>
      </c>
      <c r="Y2025" s="38"/>
    </row>
    <row r="2026" spans="5:25">
      <c r="E2026" s="45"/>
      <c r="H2026" s="45"/>
      <c r="K2026" s="27" t="str">
        <f t="shared" si="140"/>
        <v/>
      </c>
      <c r="P2026" s="26" t="str">
        <f t="shared" si="141"/>
        <v/>
      </c>
      <c r="Q2026" s="38" t="s">
        <v>2200</v>
      </c>
      <c r="R2026">
        <v>106.795</v>
      </c>
      <c r="S2026" t="str">
        <f t="shared" si="142"/>
        <v/>
      </c>
      <c r="X2026" s="26" t="str">
        <f t="shared" si="139"/>
        <v/>
      </c>
      <c r="Y2026" s="38"/>
    </row>
    <row r="2027" spans="5:25">
      <c r="E2027" s="45"/>
      <c r="H2027" s="45"/>
      <c r="K2027" s="27" t="str">
        <f t="shared" si="140"/>
        <v/>
      </c>
      <c r="P2027" s="26" t="str">
        <f t="shared" si="141"/>
        <v/>
      </c>
      <c r="Q2027" s="38" t="s">
        <v>2201</v>
      </c>
      <c r="R2027">
        <v>106.905</v>
      </c>
      <c r="S2027" t="str">
        <f t="shared" si="142"/>
        <v/>
      </c>
      <c r="X2027" s="26" t="str">
        <f t="shared" si="139"/>
        <v/>
      </c>
      <c r="Y2027" s="38"/>
    </row>
    <row r="2028" spans="5:25">
      <c r="E2028" s="45"/>
      <c r="H2028" s="45"/>
      <c r="K2028" s="27" t="str">
        <f t="shared" si="140"/>
        <v/>
      </c>
      <c r="P2028" s="26" t="str">
        <f t="shared" si="141"/>
        <v/>
      </c>
      <c r="Q2028" s="38" t="s">
        <v>2202</v>
      </c>
      <c r="R2028">
        <v>107.104</v>
      </c>
      <c r="S2028" t="str">
        <f t="shared" si="142"/>
        <v/>
      </c>
      <c r="X2028" s="26" t="str">
        <f t="shared" si="139"/>
        <v/>
      </c>
      <c r="Y2028" s="38"/>
    </row>
    <row r="2029" spans="5:25">
      <c r="E2029" s="45"/>
      <c r="H2029" s="45"/>
      <c r="K2029" s="27" t="str">
        <f t="shared" si="140"/>
        <v/>
      </c>
      <c r="P2029" s="26" t="str">
        <f t="shared" si="141"/>
        <v/>
      </c>
      <c r="Q2029" s="38" t="s">
        <v>2203</v>
      </c>
      <c r="R2029">
        <v>107.20399999999999</v>
      </c>
      <c r="S2029" t="str">
        <f t="shared" si="142"/>
        <v/>
      </c>
      <c r="X2029" s="26" t="str">
        <f t="shared" si="139"/>
        <v/>
      </c>
      <c r="Y2029" s="38"/>
    </row>
    <row r="2030" spans="5:25">
      <c r="E2030" s="45"/>
      <c r="H2030" s="45"/>
      <c r="K2030" s="27" t="str">
        <f t="shared" si="140"/>
        <v/>
      </c>
      <c r="P2030" s="26" t="str">
        <f t="shared" si="141"/>
        <v/>
      </c>
      <c r="Q2030" s="38" t="s">
        <v>2204</v>
      </c>
      <c r="R2030">
        <v>107.514</v>
      </c>
      <c r="S2030" t="str">
        <f t="shared" si="142"/>
        <v/>
      </c>
      <c r="X2030" s="26" t="str">
        <f t="shared" si="139"/>
        <v/>
      </c>
      <c r="Y2030" s="38"/>
    </row>
    <row r="2031" spans="5:25">
      <c r="E2031" s="45"/>
      <c r="H2031" s="45"/>
      <c r="K2031" s="27" t="str">
        <f t="shared" si="140"/>
        <v/>
      </c>
      <c r="P2031" s="26" t="str">
        <f t="shared" si="141"/>
        <v/>
      </c>
      <c r="Q2031" s="38" t="s">
        <v>2205</v>
      </c>
      <c r="R2031">
        <v>107.714</v>
      </c>
      <c r="S2031" t="str">
        <f t="shared" si="142"/>
        <v/>
      </c>
      <c r="X2031" s="26" t="str">
        <f t="shared" si="139"/>
        <v/>
      </c>
      <c r="Y2031" s="38"/>
    </row>
    <row r="2032" spans="5:25">
      <c r="E2032" s="45"/>
      <c r="H2032" s="45"/>
      <c r="K2032" s="27" t="str">
        <f t="shared" si="140"/>
        <v/>
      </c>
      <c r="P2032" s="26" t="str">
        <f t="shared" si="141"/>
        <v/>
      </c>
      <c r="Q2032" s="38" t="s">
        <v>2206</v>
      </c>
      <c r="R2032">
        <v>107.714</v>
      </c>
      <c r="S2032" t="str">
        <f t="shared" si="142"/>
        <v/>
      </c>
      <c r="X2032" s="26" t="str">
        <f t="shared" si="139"/>
        <v/>
      </c>
      <c r="Y2032" s="38"/>
    </row>
    <row r="2033" spans="5:25">
      <c r="E2033" s="45"/>
      <c r="H2033" s="45"/>
      <c r="K2033" s="27" t="str">
        <f t="shared" si="140"/>
        <v/>
      </c>
      <c r="P2033" s="26" t="str">
        <f t="shared" si="141"/>
        <v/>
      </c>
      <c r="Q2033" s="38" t="s">
        <v>2207</v>
      </c>
      <c r="R2033">
        <v>107.614</v>
      </c>
      <c r="S2033" t="str">
        <f t="shared" si="142"/>
        <v/>
      </c>
      <c r="X2033" s="26" t="str">
        <f t="shared" si="139"/>
        <v/>
      </c>
      <c r="Y2033" s="38"/>
    </row>
    <row r="2034" spans="5:25">
      <c r="E2034" s="45"/>
      <c r="H2034" s="45"/>
      <c r="K2034" s="27" t="str">
        <f t="shared" si="140"/>
        <v/>
      </c>
      <c r="P2034" s="26" t="str">
        <f t="shared" si="141"/>
        <v/>
      </c>
      <c r="Q2034" s="38" t="s">
        <v>2208</v>
      </c>
      <c r="R2034">
        <v>107.304</v>
      </c>
      <c r="S2034" t="str">
        <f t="shared" si="142"/>
        <v/>
      </c>
      <c r="X2034" s="26" t="str">
        <f t="shared" si="139"/>
        <v/>
      </c>
      <c r="Y2034" s="38"/>
    </row>
    <row r="2035" spans="5:25">
      <c r="E2035" s="45"/>
      <c r="H2035" s="45"/>
      <c r="K2035" s="27" t="str">
        <f t="shared" si="140"/>
        <v/>
      </c>
      <c r="P2035" s="26" t="str">
        <f t="shared" si="141"/>
        <v/>
      </c>
      <c r="Q2035" s="38" t="s">
        <v>2209</v>
      </c>
      <c r="R2035">
        <v>107.304</v>
      </c>
      <c r="S2035" t="str">
        <f t="shared" si="142"/>
        <v/>
      </c>
      <c r="X2035" s="26" t="str">
        <f t="shared" si="139"/>
        <v/>
      </c>
      <c r="Y2035" s="38"/>
    </row>
    <row r="2036" spans="5:25">
      <c r="E2036" s="45"/>
      <c r="H2036" s="45"/>
      <c r="K2036" s="27" t="str">
        <f t="shared" si="140"/>
        <v/>
      </c>
      <c r="P2036" s="26" t="str">
        <f t="shared" si="141"/>
        <v/>
      </c>
      <c r="Q2036" s="38" t="s">
        <v>2210</v>
      </c>
      <c r="R2036">
        <v>107.414</v>
      </c>
      <c r="S2036" t="str">
        <f t="shared" si="142"/>
        <v/>
      </c>
      <c r="X2036" s="26" t="str">
        <f t="shared" si="139"/>
        <v/>
      </c>
      <c r="Y2036" s="38"/>
    </row>
    <row r="2037" spans="5:25">
      <c r="E2037" s="45"/>
      <c r="H2037" s="45"/>
      <c r="K2037" s="27" t="str">
        <f t="shared" si="140"/>
        <v/>
      </c>
      <c r="P2037" s="26" t="str">
        <f t="shared" si="141"/>
        <v/>
      </c>
      <c r="Q2037" s="38" t="s">
        <v>2211</v>
      </c>
      <c r="R2037">
        <v>107.104</v>
      </c>
      <c r="S2037" t="str">
        <f t="shared" si="142"/>
        <v/>
      </c>
      <c r="X2037" s="26" t="str">
        <f t="shared" si="139"/>
        <v/>
      </c>
      <c r="Y2037" s="38"/>
    </row>
    <row r="2038" spans="5:25">
      <c r="E2038" s="45"/>
      <c r="H2038" s="45"/>
      <c r="K2038" s="27" t="str">
        <f t="shared" si="140"/>
        <v/>
      </c>
      <c r="P2038" s="26" t="str">
        <f t="shared" si="141"/>
        <v/>
      </c>
      <c r="Q2038" s="38" t="s">
        <v>2212</v>
      </c>
      <c r="R2038">
        <v>107.004</v>
      </c>
      <c r="S2038" t="str">
        <f t="shared" si="142"/>
        <v/>
      </c>
      <c r="X2038" s="26" t="str">
        <f t="shared" si="139"/>
        <v/>
      </c>
      <c r="Y2038" s="38"/>
    </row>
    <row r="2039" spans="5:25">
      <c r="E2039" s="45"/>
      <c r="H2039" s="45"/>
      <c r="K2039" s="27" t="str">
        <f t="shared" si="140"/>
        <v/>
      </c>
      <c r="P2039" s="26" t="str">
        <f t="shared" si="141"/>
        <v/>
      </c>
      <c r="Q2039" s="38" t="s">
        <v>2213</v>
      </c>
      <c r="R2039">
        <v>106.905</v>
      </c>
      <c r="S2039" t="str">
        <f t="shared" si="142"/>
        <v/>
      </c>
      <c r="X2039" s="26" t="str">
        <f t="shared" si="139"/>
        <v/>
      </c>
      <c r="Y2039" s="38"/>
    </row>
    <row r="2040" spans="5:25">
      <c r="E2040" s="45"/>
      <c r="H2040" s="45"/>
      <c r="K2040" s="27" t="str">
        <f t="shared" si="140"/>
        <v/>
      </c>
      <c r="P2040" s="26" t="str">
        <f t="shared" si="141"/>
        <v/>
      </c>
      <c r="Q2040" s="38" t="s">
        <v>2214</v>
      </c>
      <c r="R2040">
        <v>107.004</v>
      </c>
      <c r="S2040" t="str">
        <f t="shared" si="142"/>
        <v/>
      </c>
      <c r="X2040" s="26" t="str">
        <f t="shared" si="139"/>
        <v/>
      </c>
      <c r="Y2040" s="38"/>
    </row>
    <row r="2041" spans="5:25">
      <c r="E2041" s="45"/>
      <c r="H2041" s="45"/>
      <c r="K2041" s="27" t="str">
        <f t="shared" si="140"/>
        <v/>
      </c>
      <c r="P2041" s="26" t="str">
        <f t="shared" si="141"/>
        <v/>
      </c>
      <c r="Q2041" s="38" t="s">
        <v>2215</v>
      </c>
      <c r="R2041">
        <v>107.514</v>
      </c>
      <c r="S2041" t="str">
        <f t="shared" si="142"/>
        <v/>
      </c>
      <c r="X2041" s="26" t="str">
        <f t="shared" si="139"/>
        <v/>
      </c>
      <c r="Y2041" s="38"/>
    </row>
    <row r="2042" spans="5:25">
      <c r="E2042" s="45"/>
      <c r="H2042" s="45"/>
      <c r="K2042" s="27" t="str">
        <f t="shared" si="140"/>
        <v/>
      </c>
      <c r="P2042" s="26" t="str">
        <f t="shared" si="141"/>
        <v/>
      </c>
      <c r="Q2042" s="38" t="s">
        <v>2216</v>
      </c>
      <c r="R2042">
        <v>107.92400000000001</v>
      </c>
      <c r="S2042" t="str">
        <f t="shared" si="142"/>
        <v/>
      </c>
      <c r="X2042" s="26" t="str">
        <f t="shared" si="139"/>
        <v/>
      </c>
      <c r="Y2042" s="38"/>
    </row>
    <row r="2043" spans="5:25">
      <c r="E2043" s="45"/>
      <c r="H2043" s="45"/>
      <c r="K2043" s="27" t="str">
        <f t="shared" si="140"/>
        <v/>
      </c>
      <c r="P2043" s="26" t="str">
        <f t="shared" si="141"/>
        <v/>
      </c>
      <c r="Q2043" s="38" t="s">
        <v>2217</v>
      </c>
      <c r="R2043">
        <v>107.92400000000001</v>
      </c>
      <c r="S2043" t="str">
        <f t="shared" si="142"/>
        <v/>
      </c>
      <c r="X2043" s="26" t="str">
        <f t="shared" si="139"/>
        <v/>
      </c>
      <c r="Y2043" s="38"/>
    </row>
    <row r="2044" spans="5:25">
      <c r="E2044" s="45"/>
      <c r="H2044" s="45"/>
      <c r="K2044" s="27" t="str">
        <f t="shared" si="140"/>
        <v/>
      </c>
      <c r="P2044" s="26" t="str">
        <f t="shared" si="141"/>
        <v/>
      </c>
      <c r="Q2044" s="38" t="s">
        <v>2218</v>
      </c>
      <c r="R2044">
        <v>107.81399999999999</v>
      </c>
      <c r="S2044" t="str">
        <f t="shared" si="142"/>
        <v/>
      </c>
      <c r="X2044" s="26" t="str">
        <f t="shared" ref="X2044:X2107" si="143">IF(V2044="","",X2043+V2044-V2043)</f>
        <v/>
      </c>
      <c r="Y2044" s="38"/>
    </row>
    <row r="2045" spans="5:25">
      <c r="E2045" s="45"/>
      <c r="H2045" s="45"/>
      <c r="K2045" s="27" t="str">
        <f t="shared" si="140"/>
        <v/>
      </c>
      <c r="P2045" s="26" t="str">
        <f t="shared" si="141"/>
        <v/>
      </c>
      <c r="Q2045" s="38" t="s">
        <v>2219</v>
      </c>
      <c r="R2045">
        <v>106.69499999999999</v>
      </c>
      <c r="S2045" t="str">
        <f t="shared" si="142"/>
        <v/>
      </c>
      <c r="X2045" s="26" t="str">
        <f t="shared" si="143"/>
        <v/>
      </c>
      <c r="Y2045" s="38"/>
    </row>
    <row r="2046" spans="5:25">
      <c r="E2046" s="45"/>
      <c r="H2046" s="45"/>
      <c r="K2046" s="27" t="str">
        <f t="shared" si="140"/>
        <v/>
      </c>
      <c r="P2046" s="26" t="str">
        <f t="shared" si="141"/>
        <v/>
      </c>
      <c r="Q2046" s="38" t="s">
        <v>2220</v>
      </c>
      <c r="R2046">
        <v>106.185</v>
      </c>
      <c r="S2046" t="str">
        <f t="shared" si="142"/>
        <v/>
      </c>
      <c r="X2046" s="26" t="str">
        <f t="shared" si="143"/>
        <v/>
      </c>
      <c r="Y2046" s="38"/>
    </row>
    <row r="2047" spans="5:25">
      <c r="E2047" s="45"/>
      <c r="H2047" s="45"/>
      <c r="K2047" s="27" t="str">
        <f t="shared" si="140"/>
        <v/>
      </c>
      <c r="P2047" s="26" t="str">
        <f t="shared" si="141"/>
        <v/>
      </c>
      <c r="Q2047" s="38" t="s">
        <v>2221</v>
      </c>
      <c r="R2047">
        <v>105.985</v>
      </c>
      <c r="S2047" t="str">
        <f t="shared" si="142"/>
        <v/>
      </c>
      <c r="X2047" s="26" t="str">
        <f t="shared" si="143"/>
        <v/>
      </c>
      <c r="Y2047" s="38"/>
    </row>
    <row r="2048" spans="5:25">
      <c r="E2048" s="45"/>
      <c r="H2048" s="45"/>
      <c r="K2048" s="27" t="str">
        <f t="shared" si="140"/>
        <v/>
      </c>
      <c r="P2048" s="26" t="str">
        <f t="shared" si="141"/>
        <v/>
      </c>
      <c r="Q2048" s="38" t="s">
        <v>2222</v>
      </c>
      <c r="R2048">
        <v>105.985</v>
      </c>
      <c r="S2048" t="str">
        <f t="shared" si="142"/>
        <v/>
      </c>
      <c r="X2048" s="26" t="str">
        <f t="shared" si="143"/>
        <v/>
      </c>
      <c r="Y2048" s="38"/>
    </row>
    <row r="2049" spans="5:25">
      <c r="E2049" s="45"/>
      <c r="H2049" s="45"/>
      <c r="K2049" s="27" t="str">
        <f t="shared" si="140"/>
        <v/>
      </c>
      <c r="P2049" s="26" t="str">
        <f t="shared" si="141"/>
        <v/>
      </c>
      <c r="Q2049" s="38" t="s">
        <v>2223</v>
      </c>
      <c r="R2049">
        <v>105.985</v>
      </c>
      <c r="S2049" t="str">
        <f t="shared" si="142"/>
        <v/>
      </c>
      <c r="X2049" s="26" t="str">
        <f t="shared" si="143"/>
        <v/>
      </c>
      <c r="Y2049" s="38"/>
    </row>
    <row r="2050" spans="5:25">
      <c r="E2050" s="45"/>
      <c r="H2050" s="45"/>
      <c r="K2050" s="27" t="str">
        <f t="shared" si="140"/>
        <v/>
      </c>
      <c r="P2050" s="26" t="str">
        <f t="shared" si="141"/>
        <v/>
      </c>
      <c r="Q2050" s="38" t="s">
        <v>2224</v>
      </c>
      <c r="R2050">
        <v>106.185</v>
      </c>
      <c r="S2050" t="str">
        <f t="shared" si="142"/>
        <v/>
      </c>
      <c r="X2050" s="26" t="str">
        <f t="shared" si="143"/>
        <v/>
      </c>
      <c r="Y2050" s="38"/>
    </row>
    <row r="2051" spans="5:25">
      <c r="E2051" s="45"/>
      <c r="H2051" s="45"/>
      <c r="K2051" s="27" t="str">
        <f t="shared" si="140"/>
        <v/>
      </c>
      <c r="P2051" s="26" t="str">
        <f t="shared" si="141"/>
        <v/>
      </c>
      <c r="Q2051" s="38" t="s">
        <v>2225</v>
      </c>
      <c r="R2051">
        <v>106.395</v>
      </c>
      <c r="S2051" t="str">
        <f t="shared" si="142"/>
        <v/>
      </c>
      <c r="X2051" s="26" t="str">
        <f t="shared" si="143"/>
        <v/>
      </c>
      <c r="Y2051" s="38"/>
    </row>
    <row r="2052" spans="5:25">
      <c r="E2052" s="45"/>
      <c r="H2052" s="45"/>
      <c r="K2052" s="27" t="str">
        <f t="shared" ref="K2052:K2115" si="144">IF(M2052="","",K2051+(M2052-M2051)/24)</f>
        <v/>
      </c>
      <c r="P2052" s="26" t="str">
        <f t="shared" ref="P2052:P2115" si="145">IF(N2052="","",P2051+N2052-N2051)</f>
        <v/>
      </c>
      <c r="Q2052" s="38" t="s">
        <v>2226</v>
      </c>
      <c r="R2052">
        <v>106.395</v>
      </c>
      <c r="S2052" t="str">
        <f t="shared" ref="S2052:S2115" si="146">IF(N2052="","",S2051-N2052+N2051)</f>
        <v/>
      </c>
      <c r="X2052" s="26" t="str">
        <f t="shared" si="143"/>
        <v/>
      </c>
      <c r="Y2052" s="38"/>
    </row>
    <row r="2053" spans="5:25">
      <c r="E2053" s="45"/>
      <c r="H2053" s="45"/>
      <c r="K2053" s="27" t="str">
        <f t="shared" si="144"/>
        <v/>
      </c>
      <c r="P2053" s="26" t="str">
        <f t="shared" si="145"/>
        <v/>
      </c>
      <c r="Q2053" s="38" t="s">
        <v>2227</v>
      </c>
      <c r="R2053">
        <v>106.285</v>
      </c>
      <c r="S2053" t="str">
        <f t="shared" si="146"/>
        <v/>
      </c>
      <c r="X2053" s="26" t="str">
        <f t="shared" si="143"/>
        <v/>
      </c>
      <c r="Y2053" s="38"/>
    </row>
    <row r="2054" spans="5:25">
      <c r="E2054" s="45"/>
      <c r="H2054" s="45"/>
      <c r="K2054" s="27" t="str">
        <f t="shared" si="144"/>
        <v/>
      </c>
      <c r="P2054" s="26" t="str">
        <f t="shared" si="145"/>
        <v/>
      </c>
      <c r="Q2054" s="38" t="s">
        <v>2228</v>
      </c>
      <c r="R2054">
        <v>106.495</v>
      </c>
      <c r="S2054" t="str">
        <f t="shared" si="146"/>
        <v/>
      </c>
      <c r="X2054" s="26" t="str">
        <f t="shared" si="143"/>
        <v/>
      </c>
      <c r="Y2054" s="38"/>
    </row>
    <row r="2055" spans="5:25">
      <c r="E2055" s="45"/>
      <c r="H2055" s="45"/>
      <c r="K2055" s="27" t="str">
        <f t="shared" si="144"/>
        <v/>
      </c>
      <c r="P2055" s="26" t="str">
        <f t="shared" si="145"/>
        <v/>
      </c>
      <c r="Q2055" s="38" t="s">
        <v>2229</v>
      </c>
      <c r="R2055">
        <v>106.905</v>
      </c>
      <c r="S2055" t="str">
        <f t="shared" si="146"/>
        <v/>
      </c>
      <c r="X2055" s="26" t="str">
        <f t="shared" si="143"/>
        <v/>
      </c>
      <c r="Y2055" s="38"/>
    </row>
    <row r="2056" spans="5:25">
      <c r="E2056" s="45"/>
      <c r="H2056" s="45"/>
      <c r="K2056" s="27" t="str">
        <f t="shared" si="144"/>
        <v/>
      </c>
      <c r="P2056" s="26" t="str">
        <f t="shared" si="145"/>
        <v/>
      </c>
      <c r="Q2056" s="38" t="s">
        <v>2230</v>
      </c>
      <c r="R2056">
        <v>107.004</v>
      </c>
      <c r="S2056" t="str">
        <f t="shared" si="146"/>
        <v/>
      </c>
      <c r="X2056" s="26" t="str">
        <f t="shared" si="143"/>
        <v/>
      </c>
      <c r="Y2056" s="38"/>
    </row>
    <row r="2057" spans="5:25">
      <c r="E2057" s="45"/>
      <c r="H2057" s="45"/>
      <c r="K2057" s="27" t="str">
        <f t="shared" si="144"/>
        <v/>
      </c>
      <c r="P2057" s="26" t="str">
        <f t="shared" si="145"/>
        <v/>
      </c>
      <c r="Q2057" s="38" t="s">
        <v>2231</v>
      </c>
      <c r="R2057">
        <v>106.795</v>
      </c>
      <c r="S2057" t="str">
        <f t="shared" si="146"/>
        <v/>
      </c>
      <c r="X2057" s="26" t="str">
        <f t="shared" si="143"/>
        <v/>
      </c>
      <c r="Y2057" s="38"/>
    </row>
    <row r="2058" spans="5:25">
      <c r="E2058" s="45"/>
      <c r="H2058" s="45"/>
      <c r="K2058" s="27" t="str">
        <f t="shared" si="144"/>
        <v/>
      </c>
      <c r="P2058" s="26" t="str">
        <f t="shared" si="145"/>
        <v/>
      </c>
      <c r="Q2058" s="38" t="s">
        <v>2232</v>
      </c>
      <c r="R2058">
        <v>106.595</v>
      </c>
      <c r="S2058" t="str">
        <f t="shared" si="146"/>
        <v/>
      </c>
      <c r="X2058" s="26" t="str">
        <f t="shared" si="143"/>
        <v/>
      </c>
      <c r="Y2058" s="38"/>
    </row>
    <row r="2059" spans="5:25">
      <c r="E2059" s="45"/>
      <c r="H2059" s="45"/>
      <c r="K2059" s="27" t="str">
        <f t="shared" si="144"/>
        <v/>
      </c>
      <c r="P2059" s="26" t="str">
        <f t="shared" si="145"/>
        <v/>
      </c>
      <c r="Q2059" s="38" t="s">
        <v>2233</v>
      </c>
      <c r="R2059">
        <v>106.69499999999999</v>
      </c>
      <c r="S2059" t="str">
        <f t="shared" si="146"/>
        <v/>
      </c>
      <c r="X2059" s="26" t="str">
        <f t="shared" si="143"/>
        <v/>
      </c>
      <c r="Y2059" s="38"/>
    </row>
    <row r="2060" spans="5:25">
      <c r="E2060" s="45"/>
      <c r="H2060" s="45"/>
      <c r="K2060" s="27" t="str">
        <f t="shared" si="144"/>
        <v/>
      </c>
      <c r="P2060" s="26" t="str">
        <f t="shared" si="145"/>
        <v/>
      </c>
      <c r="Q2060" s="38" t="s">
        <v>2234</v>
      </c>
      <c r="R2060">
        <v>106.495</v>
      </c>
      <c r="S2060" t="str">
        <f t="shared" si="146"/>
        <v/>
      </c>
      <c r="X2060" s="26" t="str">
        <f t="shared" si="143"/>
        <v/>
      </c>
      <c r="Y2060" s="38"/>
    </row>
    <row r="2061" spans="5:25">
      <c r="E2061" s="45"/>
      <c r="H2061" s="45"/>
      <c r="K2061" s="27" t="str">
        <f t="shared" si="144"/>
        <v/>
      </c>
      <c r="P2061" s="26" t="str">
        <f t="shared" si="145"/>
        <v/>
      </c>
      <c r="Q2061" s="38" t="s">
        <v>2235</v>
      </c>
      <c r="R2061">
        <v>106.495</v>
      </c>
      <c r="S2061" t="str">
        <f t="shared" si="146"/>
        <v/>
      </c>
      <c r="X2061" s="26" t="str">
        <f t="shared" si="143"/>
        <v/>
      </c>
      <c r="Y2061" s="38"/>
    </row>
    <row r="2062" spans="5:25">
      <c r="E2062" s="45"/>
      <c r="H2062" s="45"/>
      <c r="K2062" s="27" t="str">
        <f t="shared" si="144"/>
        <v/>
      </c>
      <c r="P2062" s="26" t="str">
        <f t="shared" si="145"/>
        <v/>
      </c>
      <c r="Q2062" s="38" t="s">
        <v>2236</v>
      </c>
      <c r="R2062">
        <v>107.004</v>
      </c>
      <c r="S2062" t="str">
        <f t="shared" si="146"/>
        <v/>
      </c>
      <c r="X2062" s="26" t="str">
        <f t="shared" si="143"/>
        <v/>
      </c>
      <c r="Y2062" s="38"/>
    </row>
    <row r="2063" spans="5:25">
      <c r="E2063" s="45"/>
      <c r="H2063" s="45"/>
      <c r="K2063" s="27" t="str">
        <f t="shared" si="144"/>
        <v/>
      </c>
      <c r="P2063" s="26" t="str">
        <f t="shared" si="145"/>
        <v/>
      </c>
      <c r="Q2063" s="38" t="s">
        <v>2237</v>
      </c>
      <c r="R2063">
        <v>107.104</v>
      </c>
      <c r="S2063" t="str">
        <f t="shared" si="146"/>
        <v/>
      </c>
      <c r="X2063" s="26" t="str">
        <f t="shared" si="143"/>
        <v/>
      </c>
      <c r="Y2063" s="38"/>
    </row>
    <row r="2064" spans="5:25">
      <c r="E2064" s="45"/>
      <c r="H2064" s="45"/>
      <c r="K2064" s="27" t="str">
        <f t="shared" si="144"/>
        <v/>
      </c>
      <c r="P2064" s="26" t="str">
        <f t="shared" si="145"/>
        <v/>
      </c>
      <c r="Q2064" s="38" t="s">
        <v>2238</v>
      </c>
      <c r="R2064">
        <v>107.104</v>
      </c>
      <c r="S2064" t="str">
        <f t="shared" si="146"/>
        <v/>
      </c>
      <c r="X2064" s="26" t="str">
        <f t="shared" si="143"/>
        <v/>
      </c>
      <c r="Y2064" s="38"/>
    </row>
    <row r="2065" spans="5:25">
      <c r="E2065" s="45"/>
      <c r="H2065" s="45"/>
      <c r="K2065" s="27" t="str">
        <f t="shared" si="144"/>
        <v/>
      </c>
      <c r="P2065" s="26" t="str">
        <f t="shared" si="145"/>
        <v/>
      </c>
      <c r="Q2065" s="38" t="s">
        <v>2239</v>
      </c>
      <c r="R2065">
        <v>106.905</v>
      </c>
      <c r="S2065" t="str">
        <f t="shared" si="146"/>
        <v/>
      </c>
      <c r="X2065" s="26" t="str">
        <f t="shared" si="143"/>
        <v/>
      </c>
      <c r="Y2065" s="38"/>
    </row>
    <row r="2066" spans="5:25">
      <c r="E2066" s="45"/>
      <c r="H2066" s="45"/>
      <c r="K2066" s="27" t="str">
        <f t="shared" si="144"/>
        <v/>
      </c>
      <c r="P2066" s="26" t="str">
        <f t="shared" si="145"/>
        <v/>
      </c>
      <c r="Q2066" s="38" t="s">
        <v>2240</v>
      </c>
      <c r="R2066">
        <v>106.795</v>
      </c>
      <c r="S2066" t="str">
        <f t="shared" si="146"/>
        <v/>
      </c>
      <c r="X2066" s="26" t="str">
        <f t="shared" si="143"/>
        <v/>
      </c>
      <c r="Y2066" s="38"/>
    </row>
    <row r="2067" spans="5:25">
      <c r="E2067" s="45"/>
      <c r="H2067" s="45"/>
      <c r="K2067" s="27" t="str">
        <f t="shared" si="144"/>
        <v/>
      </c>
      <c r="P2067" s="26" t="str">
        <f t="shared" si="145"/>
        <v/>
      </c>
      <c r="Q2067" s="38" t="s">
        <v>2241</v>
      </c>
      <c r="R2067">
        <v>106.905</v>
      </c>
      <c r="S2067" t="str">
        <f t="shared" si="146"/>
        <v/>
      </c>
      <c r="X2067" s="26" t="str">
        <f t="shared" si="143"/>
        <v/>
      </c>
      <c r="Y2067" s="38"/>
    </row>
    <row r="2068" spans="5:25">
      <c r="E2068" s="45"/>
      <c r="H2068" s="45"/>
      <c r="K2068" s="27" t="str">
        <f t="shared" si="144"/>
        <v/>
      </c>
      <c r="P2068" s="26" t="str">
        <f t="shared" si="145"/>
        <v/>
      </c>
      <c r="Q2068" s="38" t="s">
        <v>2242</v>
      </c>
      <c r="R2068">
        <v>107.004</v>
      </c>
      <c r="S2068" t="str">
        <f t="shared" si="146"/>
        <v/>
      </c>
      <c r="X2068" s="26" t="str">
        <f t="shared" si="143"/>
        <v/>
      </c>
      <c r="Y2068" s="38"/>
    </row>
    <row r="2069" spans="5:25">
      <c r="E2069" s="45"/>
      <c r="H2069" s="45"/>
      <c r="K2069" s="27" t="str">
        <f t="shared" si="144"/>
        <v/>
      </c>
      <c r="P2069" s="26" t="str">
        <f t="shared" si="145"/>
        <v/>
      </c>
      <c r="Q2069" s="38" t="s">
        <v>2243</v>
      </c>
      <c r="R2069">
        <v>106.905</v>
      </c>
      <c r="S2069" t="str">
        <f t="shared" si="146"/>
        <v/>
      </c>
      <c r="X2069" s="26" t="str">
        <f t="shared" si="143"/>
        <v/>
      </c>
      <c r="Y2069" s="38"/>
    </row>
    <row r="2070" spans="5:25">
      <c r="E2070" s="45"/>
      <c r="H2070" s="45"/>
      <c r="K2070" s="27" t="str">
        <f t="shared" si="144"/>
        <v/>
      </c>
      <c r="P2070" s="26" t="str">
        <f t="shared" si="145"/>
        <v/>
      </c>
      <c r="Q2070" s="38" t="s">
        <v>2244</v>
      </c>
      <c r="R2070">
        <v>107.104</v>
      </c>
      <c r="S2070" t="str">
        <f t="shared" si="146"/>
        <v/>
      </c>
      <c r="X2070" s="26" t="str">
        <f t="shared" si="143"/>
        <v/>
      </c>
      <c r="Y2070" s="38"/>
    </row>
    <row r="2071" spans="5:25">
      <c r="E2071" s="45"/>
      <c r="H2071" s="45"/>
      <c r="K2071" s="27" t="str">
        <f t="shared" si="144"/>
        <v/>
      </c>
      <c r="P2071" s="26" t="str">
        <f t="shared" si="145"/>
        <v/>
      </c>
      <c r="Q2071" s="38" t="s">
        <v>2245</v>
      </c>
      <c r="R2071">
        <v>107.104</v>
      </c>
      <c r="S2071" t="str">
        <f t="shared" si="146"/>
        <v/>
      </c>
      <c r="X2071" s="26" t="str">
        <f t="shared" si="143"/>
        <v/>
      </c>
      <c r="Y2071" s="38"/>
    </row>
    <row r="2072" spans="5:25">
      <c r="E2072" s="45"/>
      <c r="H2072" s="45"/>
      <c r="K2072" s="27" t="str">
        <f t="shared" si="144"/>
        <v/>
      </c>
      <c r="P2072" s="26" t="str">
        <f t="shared" si="145"/>
        <v/>
      </c>
      <c r="Q2072" s="38" t="s">
        <v>2246</v>
      </c>
      <c r="R2072">
        <v>107.304</v>
      </c>
      <c r="S2072" t="str">
        <f t="shared" si="146"/>
        <v/>
      </c>
      <c r="X2072" s="26" t="str">
        <f t="shared" si="143"/>
        <v/>
      </c>
      <c r="Y2072" s="38"/>
    </row>
    <row r="2073" spans="5:25">
      <c r="E2073" s="45"/>
      <c r="H2073" s="45"/>
      <c r="K2073" s="27" t="str">
        <f t="shared" si="144"/>
        <v/>
      </c>
      <c r="P2073" s="26" t="str">
        <f t="shared" si="145"/>
        <v/>
      </c>
      <c r="Q2073" s="38" t="s">
        <v>2247</v>
      </c>
      <c r="R2073">
        <v>107.714</v>
      </c>
      <c r="S2073" t="str">
        <f t="shared" si="146"/>
        <v/>
      </c>
      <c r="X2073" s="26" t="str">
        <f t="shared" si="143"/>
        <v/>
      </c>
      <c r="Y2073" s="38"/>
    </row>
    <row r="2074" spans="5:25">
      <c r="E2074" s="45"/>
      <c r="H2074" s="45"/>
      <c r="K2074" s="27" t="str">
        <f t="shared" si="144"/>
        <v/>
      </c>
      <c r="P2074" s="26" t="str">
        <f t="shared" si="145"/>
        <v/>
      </c>
      <c r="Q2074" s="38" t="s">
        <v>2248</v>
      </c>
      <c r="R2074">
        <v>107.714</v>
      </c>
      <c r="S2074" t="str">
        <f t="shared" si="146"/>
        <v/>
      </c>
      <c r="X2074" s="26" t="str">
        <f t="shared" si="143"/>
        <v/>
      </c>
      <c r="Y2074" s="38"/>
    </row>
    <row r="2075" spans="5:25">
      <c r="E2075" s="45"/>
      <c r="H2075" s="45"/>
      <c r="K2075" s="27" t="str">
        <f t="shared" si="144"/>
        <v/>
      </c>
      <c r="P2075" s="26" t="str">
        <f t="shared" si="145"/>
        <v/>
      </c>
      <c r="Q2075" s="38" t="s">
        <v>2249</v>
      </c>
      <c r="R2075">
        <v>107.514</v>
      </c>
      <c r="S2075" t="str">
        <f t="shared" si="146"/>
        <v/>
      </c>
      <c r="X2075" s="26" t="str">
        <f t="shared" si="143"/>
        <v/>
      </c>
      <c r="Y2075" s="38"/>
    </row>
    <row r="2076" spans="5:25">
      <c r="E2076" s="45"/>
      <c r="H2076" s="45"/>
      <c r="K2076" s="27" t="str">
        <f t="shared" si="144"/>
        <v/>
      </c>
      <c r="P2076" s="26" t="str">
        <f t="shared" si="145"/>
        <v/>
      </c>
      <c r="Q2076" s="38" t="s">
        <v>2250</v>
      </c>
      <c r="R2076">
        <v>107.714</v>
      </c>
      <c r="S2076" t="str">
        <f t="shared" si="146"/>
        <v/>
      </c>
      <c r="X2076" s="26" t="str">
        <f t="shared" si="143"/>
        <v/>
      </c>
      <c r="Y2076" s="38"/>
    </row>
    <row r="2077" spans="5:25">
      <c r="E2077" s="45"/>
      <c r="H2077" s="45"/>
      <c r="K2077" s="27" t="str">
        <f t="shared" si="144"/>
        <v/>
      </c>
      <c r="P2077" s="26" t="str">
        <f t="shared" si="145"/>
        <v/>
      </c>
      <c r="Q2077" s="38" t="s">
        <v>2251</v>
      </c>
      <c r="R2077">
        <v>107.614</v>
      </c>
      <c r="S2077" t="str">
        <f t="shared" si="146"/>
        <v/>
      </c>
      <c r="X2077" s="26" t="str">
        <f t="shared" si="143"/>
        <v/>
      </c>
      <c r="Y2077" s="38"/>
    </row>
    <row r="2078" spans="5:25">
      <c r="E2078" s="45"/>
      <c r="H2078" s="45"/>
      <c r="K2078" s="27" t="str">
        <f t="shared" si="144"/>
        <v/>
      </c>
      <c r="P2078" s="26" t="str">
        <f t="shared" si="145"/>
        <v/>
      </c>
      <c r="Q2078" s="38" t="s">
        <v>2252</v>
      </c>
      <c r="R2078">
        <v>107.514</v>
      </c>
      <c r="S2078" t="str">
        <f t="shared" si="146"/>
        <v/>
      </c>
      <c r="X2078" s="26" t="str">
        <f t="shared" si="143"/>
        <v/>
      </c>
      <c r="Y2078" s="38"/>
    </row>
    <row r="2079" spans="5:25">
      <c r="E2079" s="45"/>
      <c r="H2079" s="45"/>
      <c r="K2079" s="27" t="str">
        <f t="shared" si="144"/>
        <v/>
      </c>
      <c r="P2079" s="26" t="str">
        <f t="shared" si="145"/>
        <v/>
      </c>
      <c r="Q2079" s="38" t="s">
        <v>2253</v>
      </c>
      <c r="R2079">
        <v>107.20399999999999</v>
      </c>
      <c r="S2079" t="str">
        <f t="shared" si="146"/>
        <v/>
      </c>
      <c r="X2079" s="26" t="str">
        <f t="shared" si="143"/>
        <v/>
      </c>
      <c r="Y2079" s="38"/>
    </row>
    <row r="2080" spans="5:25">
      <c r="E2080" s="45"/>
      <c r="H2080" s="45"/>
      <c r="K2080" s="27" t="str">
        <f t="shared" si="144"/>
        <v/>
      </c>
      <c r="P2080" s="26" t="str">
        <f t="shared" si="145"/>
        <v/>
      </c>
      <c r="Q2080" s="38" t="s">
        <v>2254</v>
      </c>
      <c r="R2080">
        <v>107.104</v>
      </c>
      <c r="S2080" t="str">
        <f t="shared" si="146"/>
        <v/>
      </c>
      <c r="X2080" s="26" t="str">
        <f t="shared" si="143"/>
        <v/>
      </c>
      <c r="Y2080" s="38"/>
    </row>
    <row r="2081" spans="5:25">
      <c r="E2081" s="45"/>
      <c r="H2081" s="45"/>
      <c r="K2081" s="27" t="str">
        <f t="shared" si="144"/>
        <v/>
      </c>
      <c r="P2081" s="26" t="str">
        <f t="shared" si="145"/>
        <v/>
      </c>
      <c r="Q2081" s="38" t="s">
        <v>2255</v>
      </c>
      <c r="R2081">
        <v>107.004</v>
      </c>
      <c r="S2081" t="str">
        <f t="shared" si="146"/>
        <v/>
      </c>
      <c r="X2081" s="26" t="str">
        <f t="shared" si="143"/>
        <v/>
      </c>
      <c r="Y2081" s="38"/>
    </row>
    <row r="2082" spans="5:25">
      <c r="E2082" s="45"/>
      <c r="H2082" s="45"/>
      <c r="K2082" s="27" t="str">
        <f t="shared" si="144"/>
        <v/>
      </c>
      <c r="P2082" s="26" t="str">
        <f t="shared" si="145"/>
        <v/>
      </c>
      <c r="Q2082" s="38" t="s">
        <v>2256</v>
      </c>
      <c r="R2082">
        <v>106.795</v>
      </c>
      <c r="S2082" t="str">
        <f t="shared" si="146"/>
        <v/>
      </c>
      <c r="X2082" s="26" t="str">
        <f t="shared" si="143"/>
        <v/>
      </c>
      <c r="Y2082" s="38"/>
    </row>
    <row r="2083" spans="5:25">
      <c r="E2083" s="45"/>
      <c r="H2083" s="45"/>
      <c r="K2083" s="27" t="str">
        <f t="shared" si="144"/>
        <v/>
      </c>
      <c r="P2083" s="26" t="str">
        <f t="shared" si="145"/>
        <v/>
      </c>
      <c r="Q2083" s="38" t="s">
        <v>2257</v>
      </c>
      <c r="R2083">
        <v>106.285</v>
      </c>
      <c r="S2083" t="str">
        <f t="shared" si="146"/>
        <v/>
      </c>
      <c r="X2083" s="26" t="str">
        <f t="shared" si="143"/>
        <v/>
      </c>
      <c r="Y2083" s="38"/>
    </row>
    <row r="2084" spans="5:25">
      <c r="E2084" s="45"/>
      <c r="H2084" s="45"/>
      <c r="K2084" s="27" t="str">
        <f t="shared" si="144"/>
        <v/>
      </c>
      <c r="P2084" s="26" t="str">
        <f t="shared" si="145"/>
        <v/>
      </c>
      <c r="Q2084" s="38" t="s">
        <v>2258</v>
      </c>
      <c r="R2084">
        <v>106.395</v>
      </c>
      <c r="S2084" t="str">
        <f t="shared" si="146"/>
        <v/>
      </c>
      <c r="X2084" s="26" t="str">
        <f t="shared" si="143"/>
        <v/>
      </c>
      <c r="Y2084" s="38"/>
    </row>
    <row r="2085" spans="5:25">
      <c r="E2085" s="45"/>
      <c r="H2085" s="45"/>
      <c r="K2085" s="27" t="str">
        <f t="shared" si="144"/>
        <v/>
      </c>
      <c r="P2085" s="26" t="str">
        <f t="shared" si="145"/>
        <v/>
      </c>
      <c r="Q2085" s="38" t="s">
        <v>2259</v>
      </c>
      <c r="R2085">
        <v>106.495</v>
      </c>
      <c r="S2085" t="str">
        <f t="shared" si="146"/>
        <v/>
      </c>
      <c r="X2085" s="26" t="str">
        <f t="shared" si="143"/>
        <v/>
      </c>
      <c r="Y2085" s="38"/>
    </row>
    <row r="2086" spans="5:25">
      <c r="E2086" s="45"/>
      <c r="H2086" s="45"/>
      <c r="K2086" s="27" t="str">
        <f t="shared" si="144"/>
        <v/>
      </c>
      <c r="P2086" s="26" t="str">
        <f t="shared" si="145"/>
        <v/>
      </c>
      <c r="Q2086" s="38" t="s">
        <v>2260</v>
      </c>
      <c r="R2086">
        <v>106.185</v>
      </c>
      <c r="S2086" t="str">
        <f t="shared" si="146"/>
        <v/>
      </c>
      <c r="X2086" s="26" t="str">
        <f t="shared" si="143"/>
        <v/>
      </c>
      <c r="Y2086" s="38"/>
    </row>
    <row r="2087" spans="5:25">
      <c r="E2087" s="45"/>
      <c r="H2087" s="45"/>
      <c r="K2087" s="27" t="str">
        <f t="shared" si="144"/>
        <v/>
      </c>
      <c r="P2087" s="26" t="str">
        <f t="shared" si="145"/>
        <v/>
      </c>
      <c r="Q2087" s="38" t="s">
        <v>2261</v>
      </c>
      <c r="R2087">
        <v>105.985</v>
      </c>
      <c r="S2087" t="str">
        <f t="shared" si="146"/>
        <v/>
      </c>
      <c r="X2087" s="26" t="str">
        <f t="shared" si="143"/>
        <v/>
      </c>
      <c r="Y2087" s="38"/>
    </row>
    <row r="2088" spans="5:25">
      <c r="E2088" s="45"/>
      <c r="H2088" s="45"/>
      <c r="K2088" s="27" t="str">
        <f t="shared" si="144"/>
        <v/>
      </c>
      <c r="P2088" s="26" t="str">
        <f t="shared" si="145"/>
        <v/>
      </c>
      <c r="Q2088" s="38" t="s">
        <v>2262</v>
      </c>
      <c r="R2088">
        <v>105.88500000000001</v>
      </c>
      <c r="S2088" t="str">
        <f t="shared" si="146"/>
        <v/>
      </c>
      <c r="X2088" s="26" t="str">
        <f t="shared" si="143"/>
        <v/>
      </c>
      <c r="Y2088" s="38"/>
    </row>
    <row r="2089" spans="5:25">
      <c r="E2089" s="45"/>
      <c r="H2089" s="45"/>
      <c r="K2089" s="27" t="str">
        <f t="shared" si="144"/>
        <v/>
      </c>
      <c r="P2089" s="26" t="str">
        <f t="shared" si="145"/>
        <v/>
      </c>
      <c r="Q2089" s="38" t="s">
        <v>2263</v>
      </c>
      <c r="R2089">
        <v>106.185</v>
      </c>
      <c r="S2089" t="str">
        <f t="shared" si="146"/>
        <v/>
      </c>
      <c r="X2089" s="26" t="str">
        <f t="shared" si="143"/>
        <v/>
      </c>
      <c r="Y2089" s="38"/>
    </row>
    <row r="2090" spans="5:25">
      <c r="E2090" s="45"/>
      <c r="H2090" s="45"/>
      <c r="K2090" s="27" t="str">
        <f t="shared" si="144"/>
        <v/>
      </c>
      <c r="P2090" s="26" t="str">
        <f t="shared" si="145"/>
        <v/>
      </c>
      <c r="Q2090" s="38" t="s">
        <v>2264</v>
      </c>
      <c r="R2090">
        <v>106.185</v>
      </c>
      <c r="S2090" t="str">
        <f t="shared" si="146"/>
        <v/>
      </c>
      <c r="X2090" s="26" t="str">
        <f t="shared" si="143"/>
        <v/>
      </c>
      <c r="Y2090" s="38"/>
    </row>
    <row r="2091" spans="5:25">
      <c r="E2091" s="45"/>
      <c r="H2091" s="45"/>
      <c r="K2091" s="27" t="str">
        <f t="shared" si="144"/>
        <v/>
      </c>
      <c r="P2091" s="26" t="str">
        <f t="shared" si="145"/>
        <v/>
      </c>
      <c r="Q2091" s="38" t="s">
        <v>2265</v>
      </c>
      <c r="R2091">
        <v>106.595</v>
      </c>
      <c r="S2091" t="str">
        <f t="shared" si="146"/>
        <v/>
      </c>
      <c r="X2091" s="26" t="str">
        <f t="shared" si="143"/>
        <v/>
      </c>
      <c r="Y2091" s="38"/>
    </row>
    <row r="2092" spans="5:25">
      <c r="E2092" s="45"/>
      <c r="H2092" s="45"/>
      <c r="K2092" s="27" t="str">
        <f t="shared" si="144"/>
        <v/>
      </c>
      <c r="P2092" s="26" t="str">
        <f t="shared" si="145"/>
        <v/>
      </c>
      <c r="Q2092" s="38" t="s">
        <v>2266</v>
      </c>
      <c r="R2092">
        <v>106.69499999999999</v>
      </c>
      <c r="S2092" t="str">
        <f t="shared" si="146"/>
        <v/>
      </c>
      <c r="X2092" s="26" t="str">
        <f t="shared" si="143"/>
        <v/>
      </c>
      <c r="Y2092" s="38"/>
    </row>
    <row r="2093" spans="5:25">
      <c r="E2093" s="45"/>
      <c r="H2093" s="45"/>
      <c r="K2093" s="27" t="str">
        <f t="shared" si="144"/>
        <v/>
      </c>
      <c r="P2093" s="26" t="str">
        <f t="shared" si="145"/>
        <v/>
      </c>
      <c r="Q2093" s="38" t="s">
        <v>2267</v>
      </c>
      <c r="R2093">
        <v>106.495</v>
      </c>
      <c r="S2093" t="str">
        <f t="shared" si="146"/>
        <v/>
      </c>
      <c r="X2093" s="26" t="str">
        <f t="shared" si="143"/>
        <v/>
      </c>
      <c r="Y2093" s="38"/>
    </row>
    <row r="2094" spans="5:25">
      <c r="E2094" s="45"/>
      <c r="H2094" s="45"/>
      <c r="K2094" s="27" t="str">
        <f t="shared" si="144"/>
        <v/>
      </c>
      <c r="P2094" s="26" t="str">
        <f t="shared" si="145"/>
        <v/>
      </c>
      <c r="Q2094" s="38" t="s">
        <v>2268</v>
      </c>
      <c r="R2094">
        <v>106.395</v>
      </c>
      <c r="S2094" t="str">
        <f t="shared" si="146"/>
        <v/>
      </c>
      <c r="X2094" s="26" t="str">
        <f t="shared" si="143"/>
        <v/>
      </c>
      <c r="Y2094" s="38"/>
    </row>
    <row r="2095" spans="5:25">
      <c r="E2095" s="45"/>
      <c r="H2095" s="45"/>
      <c r="K2095" s="27" t="str">
        <f t="shared" si="144"/>
        <v/>
      </c>
      <c r="P2095" s="26" t="str">
        <f t="shared" si="145"/>
        <v/>
      </c>
      <c r="Q2095" s="38" t="s">
        <v>2269</v>
      </c>
      <c r="R2095">
        <v>106.495</v>
      </c>
      <c r="S2095" t="str">
        <f t="shared" si="146"/>
        <v/>
      </c>
      <c r="X2095" s="26" t="str">
        <f t="shared" si="143"/>
        <v/>
      </c>
      <c r="Y2095" s="38"/>
    </row>
    <row r="2096" spans="5:25">
      <c r="E2096" s="45"/>
      <c r="H2096" s="45"/>
      <c r="K2096" s="27" t="str">
        <f t="shared" si="144"/>
        <v/>
      </c>
      <c r="P2096" s="26" t="str">
        <f t="shared" si="145"/>
        <v/>
      </c>
      <c r="Q2096" s="38" t="s">
        <v>2270</v>
      </c>
      <c r="R2096">
        <v>106.495</v>
      </c>
      <c r="S2096" t="str">
        <f t="shared" si="146"/>
        <v/>
      </c>
      <c r="X2096" s="26" t="str">
        <f t="shared" si="143"/>
        <v/>
      </c>
      <c r="Y2096" s="38"/>
    </row>
    <row r="2097" spans="5:25">
      <c r="E2097" s="45"/>
      <c r="H2097" s="45"/>
      <c r="K2097" s="27" t="str">
        <f t="shared" si="144"/>
        <v/>
      </c>
      <c r="P2097" s="26" t="str">
        <f t="shared" si="145"/>
        <v/>
      </c>
      <c r="Q2097" s="38" t="s">
        <v>2271</v>
      </c>
      <c r="R2097">
        <v>106.69499999999999</v>
      </c>
      <c r="S2097" t="str">
        <f t="shared" si="146"/>
        <v/>
      </c>
      <c r="X2097" s="26" t="str">
        <f t="shared" si="143"/>
        <v/>
      </c>
      <c r="Y2097" s="38"/>
    </row>
    <row r="2098" spans="5:25">
      <c r="E2098" s="45"/>
      <c r="H2098" s="45"/>
      <c r="K2098" s="27" t="str">
        <f t="shared" si="144"/>
        <v/>
      </c>
      <c r="P2098" s="26" t="str">
        <f t="shared" si="145"/>
        <v/>
      </c>
      <c r="Q2098" s="38" t="s">
        <v>2272</v>
      </c>
      <c r="R2098">
        <v>106.905</v>
      </c>
      <c r="S2098" t="str">
        <f t="shared" si="146"/>
        <v/>
      </c>
      <c r="X2098" s="26" t="str">
        <f t="shared" si="143"/>
        <v/>
      </c>
      <c r="Y2098" s="38"/>
    </row>
    <row r="2099" spans="5:25">
      <c r="E2099" s="45"/>
      <c r="H2099" s="45"/>
      <c r="K2099" s="27" t="str">
        <f t="shared" si="144"/>
        <v/>
      </c>
      <c r="P2099" s="26" t="str">
        <f t="shared" si="145"/>
        <v/>
      </c>
      <c r="Q2099" s="38" t="s">
        <v>2273</v>
      </c>
      <c r="R2099">
        <v>107.104</v>
      </c>
      <c r="S2099" t="str">
        <f t="shared" si="146"/>
        <v/>
      </c>
      <c r="X2099" s="26" t="str">
        <f t="shared" si="143"/>
        <v/>
      </c>
      <c r="Y2099" s="38"/>
    </row>
    <row r="2100" spans="5:25">
      <c r="E2100" s="45"/>
      <c r="H2100" s="45"/>
      <c r="K2100" s="27" t="str">
        <f t="shared" si="144"/>
        <v/>
      </c>
      <c r="P2100" s="26" t="str">
        <f t="shared" si="145"/>
        <v/>
      </c>
      <c r="Q2100" s="38" t="s">
        <v>2274</v>
      </c>
      <c r="R2100">
        <v>107.104</v>
      </c>
      <c r="S2100" t="str">
        <f t="shared" si="146"/>
        <v/>
      </c>
      <c r="X2100" s="26" t="str">
        <f t="shared" si="143"/>
        <v/>
      </c>
      <c r="Y2100" s="38"/>
    </row>
    <row r="2101" spans="5:25">
      <c r="E2101" s="45"/>
      <c r="H2101" s="45"/>
      <c r="K2101" s="27" t="str">
        <f t="shared" si="144"/>
        <v/>
      </c>
      <c r="P2101" s="26" t="str">
        <f t="shared" si="145"/>
        <v/>
      </c>
      <c r="Q2101" s="38" t="s">
        <v>2275</v>
      </c>
      <c r="R2101">
        <v>106.795</v>
      </c>
      <c r="S2101" t="str">
        <f t="shared" si="146"/>
        <v/>
      </c>
      <c r="X2101" s="26" t="str">
        <f t="shared" si="143"/>
        <v/>
      </c>
      <c r="Y2101" s="38"/>
    </row>
    <row r="2102" spans="5:25">
      <c r="E2102" s="45"/>
      <c r="H2102" s="45"/>
      <c r="K2102" s="27" t="str">
        <f t="shared" si="144"/>
        <v/>
      </c>
      <c r="P2102" s="26" t="str">
        <f t="shared" si="145"/>
        <v/>
      </c>
      <c r="Q2102" s="38" t="s">
        <v>2276</v>
      </c>
      <c r="R2102">
        <v>106.795</v>
      </c>
      <c r="S2102" t="str">
        <f t="shared" si="146"/>
        <v/>
      </c>
      <c r="X2102" s="26" t="str">
        <f t="shared" si="143"/>
        <v/>
      </c>
      <c r="Y2102" s="38"/>
    </row>
    <row r="2103" spans="5:25">
      <c r="E2103" s="45"/>
      <c r="H2103" s="45"/>
      <c r="K2103" s="27" t="str">
        <f t="shared" si="144"/>
        <v/>
      </c>
      <c r="P2103" s="26" t="str">
        <f t="shared" si="145"/>
        <v/>
      </c>
      <c r="Q2103" s="38" t="s">
        <v>2277</v>
      </c>
      <c r="R2103">
        <v>106.795</v>
      </c>
      <c r="S2103" t="str">
        <f t="shared" si="146"/>
        <v/>
      </c>
      <c r="X2103" s="26" t="str">
        <f t="shared" si="143"/>
        <v/>
      </c>
      <c r="Y2103" s="38"/>
    </row>
    <row r="2104" spans="5:25">
      <c r="E2104" s="45"/>
      <c r="H2104" s="45"/>
      <c r="K2104" s="27" t="str">
        <f t="shared" si="144"/>
        <v/>
      </c>
      <c r="P2104" s="26" t="str">
        <f t="shared" si="145"/>
        <v/>
      </c>
      <c r="Q2104" s="38" t="s">
        <v>2278</v>
      </c>
      <c r="R2104">
        <v>107.104</v>
      </c>
      <c r="S2104" t="str">
        <f t="shared" si="146"/>
        <v/>
      </c>
      <c r="X2104" s="26" t="str">
        <f t="shared" si="143"/>
        <v/>
      </c>
      <c r="Y2104" s="38"/>
    </row>
    <row r="2105" spans="5:25">
      <c r="E2105" s="45"/>
      <c r="H2105" s="45"/>
      <c r="K2105" s="27" t="str">
        <f t="shared" si="144"/>
        <v/>
      </c>
      <c r="P2105" s="26" t="str">
        <f t="shared" si="145"/>
        <v/>
      </c>
      <c r="Q2105" s="38" t="s">
        <v>2279</v>
      </c>
      <c r="R2105">
        <v>107.20399999999999</v>
      </c>
      <c r="S2105" t="str">
        <f t="shared" si="146"/>
        <v/>
      </c>
      <c r="X2105" s="26" t="str">
        <f t="shared" si="143"/>
        <v/>
      </c>
      <c r="Y2105" s="38"/>
    </row>
    <row r="2106" spans="5:25">
      <c r="E2106" s="45"/>
      <c r="H2106" s="45"/>
      <c r="K2106" s="27" t="str">
        <f t="shared" si="144"/>
        <v/>
      </c>
      <c r="P2106" s="26" t="str">
        <f t="shared" si="145"/>
        <v/>
      </c>
      <c r="Q2106" s="38" t="s">
        <v>2280</v>
      </c>
      <c r="R2106">
        <v>107.004</v>
      </c>
      <c r="S2106" t="str">
        <f t="shared" si="146"/>
        <v/>
      </c>
      <c r="X2106" s="26" t="str">
        <f t="shared" si="143"/>
        <v/>
      </c>
      <c r="Y2106" s="38"/>
    </row>
    <row r="2107" spans="5:25">
      <c r="E2107" s="45"/>
      <c r="H2107" s="45"/>
      <c r="K2107" s="27" t="str">
        <f t="shared" si="144"/>
        <v/>
      </c>
      <c r="P2107" s="26" t="str">
        <f t="shared" si="145"/>
        <v/>
      </c>
      <c r="Q2107" s="38" t="s">
        <v>2281</v>
      </c>
      <c r="R2107">
        <v>107.004</v>
      </c>
      <c r="S2107" t="str">
        <f t="shared" si="146"/>
        <v/>
      </c>
      <c r="X2107" s="26" t="str">
        <f t="shared" si="143"/>
        <v/>
      </c>
      <c r="Y2107" s="38"/>
    </row>
    <row r="2108" spans="5:25">
      <c r="E2108" s="45"/>
      <c r="H2108" s="45"/>
      <c r="K2108" s="27" t="str">
        <f t="shared" si="144"/>
        <v/>
      </c>
      <c r="P2108" s="26" t="str">
        <f t="shared" si="145"/>
        <v/>
      </c>
      <c r="Q2108" s="38" t="s">
        <v>2282</v>
      </c>
      <c r="R2108">
        <v>107.104</v>
      </c>
      <c r="S2108" t="str">
        <f t="shared" si="146"/>
        <v/>
      </c>
      <c r="X2108" s="26" t="str">
        <f t="shared" ref="X2108:X2171" si="147">IF(V2108="","",X2107+V2108-V2107)</f>
        <v/>
      </c>
      <c r="Y2108" s="38"/>
    </row>
    <row r="2109" spans="5:25">
      <c r="E2109" s="45"/>
      <c r="H2109" s="45"/>
      <c r="K2109" s="27" t="str">
        <f t="shared" si="144"/>
        <v/>
      </c>
      <c r="P2109" s="26" t="str">
        <f t="shared" si="145"/>
        <v/>
      </c>
      <c r="Q2109" s="38" t="s">
        <v>2283</v>
      </c>
      <c r="R2109">
        <v>107.714</v>
      </c>
      <c r="S2109" t="str">
        <f t="shared" si="146"/>
        <v/>
      </c>
      <c r="X2109" s="26" t="str">
        <f t="shared" si="147"/>
        <v/>
      </c>
      <c r="Y2109" s="38"/>
    </row>
    <row r="2110" spans="5:25">
      <c r="E2110" s="45"/>
      <c r="H2110" s="45"/>
      <c r="K2110" s="27" t="str">
        <f t="shared" si="144"/>
        <v/>
      </c>
      <c r="P2110" s="26" t="str">
        <f t="shared" si="145"/>
        <v/>
      </c>
      <c r="Q2110" s="38" t="s">
        <v>2284</v>
      </c>
      <c r="R2110">
        <v>107.81399999999999</v>
      </c>
      <c r="S2110" t="str">
        <f t="shared" si="146"/>
        <v/>
      </c>
      <c r="X2110" s="26" t="str">
        <f t="shared" si="147"/>
        <v/>
      </c>
      <c r="Y2110" s="38"/>
    </row>
    <row r="2111" spans="5:25">
      <c r="E2111" s="45"/>
      <c r="H2111" s="45"/>
      <c r="K2111" s="27" t="str">
        <f t="shared" si="144"/>
        <v/>
      </c>
      <c r="P2111" s="26" t="str">
        <f t="shared" si="145"/>
        <v/>
      </c>
      <c r="Q2111" s="38" t="s">
        <v>2285</v>
      </c>
      <c r="R2111">
        <v>107.714</v>
      </c>
      <c r="S2111" t="str">
        <f t="shared" si="146"/>
        <v/>
      </c>
      <c r="X2111" s="26" t="str">
        <f t="shared" si="147"/>
        <v/>
      </c>
      <c r="Y2111" s="38"/>
    </row>
    <row r="2112" spans="5:25">
      <c r="E2112" s="45"/>
      <c r="H2112" s="45"/>
      <c r="K2112" s="27" t="str">
        <f t="shared" si="144"/>
        <v/>
      </c>
      <c r="P2112" s="26" t="str">
        <f t="shared" si="145"/>
        <v/>
      </c>
      <c r="Q2112" s="38" t="s">
        <v>2286</v>
      </c>
      <c r="R2112">
        <v>107.614</v>
      </c>
      <c r="S2112" t="str">
        <f t="shared" si="146"/>
        <v/>
      </c>
      <c r="X2112" s="26" t="str">
        <f t="shared" si="147"/>
        <v/>
      </c>
      <c r="Y2112" s="38"/>
    </row>
    <row r="2113" spans="5:25">
      <c r="E2113" s="45"/>
      <c r="H2113" s="45"/>
      <c r="K2113" s="27" t="str">
        <f t="shared" si="144"/>
        <v/>
      </c>
      <c r="P2113" s="26" t="str">
        <f t="shared" si="145"/>
        <v/>
      </c>
      <c r="Q2113" s="38" t="s">
        <v>2287</v>
      </c>
      <c r="R2113">
        <v>107.414</v>
      </c>
      <c r="S2113" t="str">
        <f t="shared" si="146"/>
        <v/>
      </c>
      <c r="X2113" s="26" t="str">
        <f t="shared" si="147"/>
        <v/>
      </c>
      <c r="Y2113" s="38"/>
    </row>
    <row r="2114" spans="5:25">
      <c r="E2114" s="45"/>
      <c r="H2114" s="45"/>
      <c r="K2114" s="27" t="str">
        <f t="shared" si="144"/>
        <v/>
      </c>
      <c r="P2114" s="26" t="str">
        <f t="shared" si="145"/>
        <v/>
      </c>
      <c r="Q2114" s="38" t="s">
        <v>2288</v>
      </c>
      <c r="R2114">
        <v>106.905</v>
      </c>
      <c r="S2114" t="str">
        <f t="shared" si="146"/>
        <v/>
      </c>
      <c r="X2114" s="26" t="str">
        <f t="shared" si="147"/>
        <v/>
      </c>
      <c r="Y2114" s="38"/>
    </row>
    <row r="2115" spans="5:25">
      <c r="E2115" s="45"/>
      <c r="H2115" s="45"/>
      <c r="K2115" s="27" t="str">
        <f t="shared" si="144"/>
        <v/>
      </c>
      <c r="P2115" s="26" t="str">
        <f t="shared" si="145"/>
        <v/>
      </c>
      <c r="Q2115" s="38" t="s">
        <v>2289</v>
      </c>
      <c r="R2115">
        <v>106.795</v>
      </c>
      <c r="S2115" t="str">
        <f t="shared" si="146"/>
        <v/>
      </c>
      <c r="X2115" s="26" t="str">
        <f t="shared" si="147"/>
        <v/>
      </c>
      <c r="Y2115" s="38"/>
    </row>
    <row r="2116" spans="5:25">
      <c r="E2116" s="45"/>
      <c r="H2116" s="45"/>
      <c r="K2116" s="27" t="str">
        <f t="shared" ref="K2116:K2179" si="148">IF(M2116="","",K2115+(M2116-M2115)/24)</f>
        <v/>
      </c>
      <c r="P2116" s="26" t="str">
        <f t="shared" ref="P2116:P2179" si="149">IF(N2116="","",P2115+N2116-N2115)</f>
        <v/>
      </c>
      <c r="Q2116" s="38" t="s">
        <v>2290</v>
      </c>
      <c r="R2116">
        <v>106.795</v>
      </c>
      <c r="S2116" t="str">
        <f t="shared" ref="S2116:S2179" si="150">IF(N2116="","",S2115-N2116+N2115)</f>
        <v/>
      </c>
      <c r="X2116" s="26" t="str">
        <f t="shared" si="147"/>
        <v/>
      </c>
      <c r="Y2116" s="38"/>
    </row>
    <row r="2117" spans="5:25">
      <c r="E2117" s="45"/>
      <c r="H2117" s="45"/>
      <c r="K2117" s="27" t="str">
        <f t="shared" si="148"/>
        <v/>
      </c>
      <c r="P2117" s="26" t="str">
        <f t="shared" si="149"/>
        <v/>
      </c>
      <c r="Q2117" s="38" t="s">
        <v>2291</v>
      </c>
      <c r="R2117">
        <v>106.795</v>
      </c>
      <c r="S2117" t="str">
        <f t="shared" si="150"/>
        <v/>
      </c>
      <c r="X2117" s="26" t="str">
        <f t="shared" si="147"/>
        <v/>
      </c>
      <c r="Y2117" s="38"/>
    </row>
    <row r="2118" spans="5:25">
      <c r="E2118" s="45"/>
      <c r="H2118" s="45"/>
      <c r="K2118" s="27" t="str">
        <f t="shared" si="148"/>
        <v/>
      </c>
      <c r="P2118" s="26" t="str">
        <f t="shared" si="149"/>
        <v/>
      </c>
      <c r="Q2118" s="38" t="s">
        <v>2292</v>
      </c>
      <c r="R2118">
        <v>106.905</v>
      </c>
      <c r="S2118" t="str">
        <f t="shared" si="150"/>
        <v/>
      </c>
      <c r="X2118" s="26" t="str">
        <f t="shared" si="147"/>
        <v/>
      </c>
      <c r="Y2118" s="38"/>
    </row>
    <row r="2119" spans="5:25">
      <c r="E2119" s="45"/>
      <c r="H2119" s="45"/>
      <c r="K2119" s="27" t="str">
        <f t="shared" si="148"/>
        <v/>
      </c>
      <c r="P2119" s="26" t="str">
        <f t="shared" si="149"/>
        <v/>
      </c>
      <c r="Q2119" s="38" t="s">
        <v>2293</v>
      </c>
      <c r="R2119">
        <v>107.104</v>
      </c>
      <c r="S2119" t="str">
        <f t="shared" si="150"/>
        <v/>
      </c>
      <c r="X2119" s="26" t="str">
        <f t="shared" si="147"/>
        <v/>
      </c>
      <c r="Y2119" s="38"/>
    </row>
    <row r="2120" spans="5:25">
      <c r="E2120" s="45"/>
      <c r="H2120" s="45"/>
      <c r="K2120" s="27" t="str">
        <f t="shared" si="148"/>
        <v/>
      </c>
      <c r="P2120" s="26" t="str">
        <f t="shared" si="149"/>
        <v/>
      </c>
      <c r="Q2120" s="38" t="s">
        <v>2294</v>
      </c>
      <c r="R2120">
        <v>107.104</v>
      </c>
      <c r="S2120" t="str">
        <f t="shared" si="150"/>
        <v/>
      </c>
      <c r="X2120" s="26" t="str">
        <f t="shared" si="147"/>
        <v/>
      </c>
      <c r="Y2120" s="38"/>
    </row>
    <row r="2121" spans="5:25">
      <c r="E2121" s="45"/>
      <c r="H2121" s="45"/>
      <c r="K2121" s="27" t="str">
        <f t="shared" si="148"/>
        <v/>
      </c>
      <c r="P2121" s="26" t="str">
        <f t="shared" si="149"/>
        <v/>
      </c>
      <c r="Q2121" s="38" t="s">
        <v>2295</v>
      </c>
      <c r="R2121">
        <v>106.795</v>
      </c>
      <c r="S2121" t="str">
        <f t="shared" si="150"/>
        <v/>
      </c>
      <c r="X2121" s="26" t="str">
        <f t="shared" si="147"/>
        <v/>
      </c>
      <c r="Y2121" s="38"/>
    </row>
    <row r="2122" spans="5:25">
      <c r="E2122" s="45"/>
      <c r="H2122" s="45"/>
      <c r="K2122" s="27" t="str">
        <f t="shared" si="148"/>
        <v/>
      </c>
      <c r="P2122" s="26" t="str">
        <f t="shared" si="149"/>
        <v/>
      </c>
      <c r="Q2122" s="38" t="s">
        <v>2296</v>
      </c>
      <c r="R2122">
        <v>106.69499999999999</v>
      </c>
      <c r="S2122" t="str">
        <f t="shared" si="150"/>
        <v/>
      </c>
      <c r="X2122" s="26" t="str">
        <f t="shared" si="147"/>
        <v/>
      </c>
      <c r="Y2122" s="38"/>
    </row>
    <row r="2123" spans="5:25">
      <c r="E2123" s="45"/>
      <c r="H2123" s="45"/>
      <c r="K2123" s="27" t="str">
        <f t="shared" si="148"/>
        <v/>
      </c>
      <c r="P2123" s="26" t="str">
        <f t="shared" si="149"/>
        <v/>
      </c>
      <c r="Q2123" s="38" t="s">
        <v>2297</v>
      </c>
      <c r="R2123">
        <v>106.495</v>
      </c>
      <c r="S2123" t="str">
        <f t="shared" si="150"/>
        <v/>
      </c>
      <c r="X2123" s="26" t="str">
        <f t="shared" si="147"/>
        <v/>
      </c>
      <c r="Y2123" s="38"/>
    </row>
    <row r="2124" spans="5:25">
      <c r="E2124" s="45"/>
      <c r="H2124" s="45"/>
      <c r="K2124" s="27" t="str">
        <f t="shared" si="148"/>
        <v/>
      </c>
      <c r="P2124" s="26" t="str">
        <f t="shared" si="149"/>
        <v/>
      </c>
      <c r="Q2124" s="38" t="s">
        <v>2298</v>
      </c>
      <c r="R2124">
        <v>105.77500000000001</v>
      </c>
      <c r="S2124" t="str">
        <f t="shared" si="150"/>
        <v/>
      </c>
      <c r="X2124" s="26" t="str">
        <f t="shared" si="147"/>
        <v/>
      </c>
      <c r="Y2124" s="38"/>
    </row>
    <row r="2125" spans="5:25">
      <c r="E2125" s="45"/>
      <c r="H2125" s="45"/>
      <c r="K2125" s="27" t="str">
        <f t="shared" si="148"/>
        <v/>
      </c>
      <c r="P2125" s="26" t="str">
        <f t="shared" si="149"/>
        <v/>
      </c>
      <c r="Q2125" s="38" t="s">
        <v>2299</v>
      </c>
      <c r="R2125">
        <v>105.575</v>
      </c>
      <c r="S2125" t="str">
        <f t="shared" si="150"/>
        <v/>
      </c>
      <c r="X2125" s="26" t="str">
        <f t="shared" si="147"/>
        <v/>
      </c>
      <c r="Y2125" s="38"/>
    </row>
    <row r="2126" spans="5:25">
      <c r="E2126" s="45"/>
      <c r="H2126" s="45"/>
      <c r="K2126" s="27" t="str">
        <f t="shared" si="148"/>
        <v/>
      </c>
      <c r="P2126" s="26" t="str">
        <f t="shared" si="149"/>
        <v/>
      </c>
      <c r="Q2126" s="38" t="s">
        <v>2300</v>
      </c>
      <c r="R2126">
        <v>105.88500000000001</v>
      </c>
      <c r="S2126" t="str">
        <f t="shared" si="150"/>
        <v/>
      </c>
      <c r="X2126" s="26" t="str">
        <f t="shared" si="147"/>
        <v/>
      </c>
      <c r="Y2126" s="38"/>
    </row>
    <row r="2127" spans="5:25">
      <c r="E2127" s="45"/>
      <c r="H2127" s="45"/>
      <c r="K2127" s="27" t="str">
        <f t="shared" si="148"/>
        <v/>
      </c>
      <c r="P2127" s="26" t="str">
        <f t="shared" si="149"/>
        <v/>
      </c>
      <c r="Q2127" s="38" t="s">
        <v>2301</v>
      </c>
      <c r="R2127">
        <v>106.08499999999999</v>
      </c>
      <c r="S2127" t="str">
        <f t="shared" si="150"/>
        <v/>
      </c>
      <c r="X2127" s="26" t="str">
        <f t="shared" si="147"/>
        <v/>
      </c>
      <c r="Y2127" s="38"/>
    </row>
    <row r="2128" spans="5:25">
      <c r="E2128" s="45"/>
      <c r="H2128" s="45"/>
      <c r="K2128" s="27" t="str">
        <f t="shared" si="148"/>
        <v/>
      </c>
      <c r="P2128" s="26" t="str">
        <f t="shared" si="149"/>
        <v/>
      </c>
      <c r="Q2128" s="38" t="s">
        <v>2302</v>
      </c>
      <c r="R2128">
        <v>106.285</v>
      </c>
      <c r="S2128" t="str">
        <f t="shared" si="150"/>
        <v/>
      </c>
      <c r="X2128" s="26" t="str">
        <f t="shared" si="147"/>
        <v/>
      </c>
      <c r="Y2128" s="38"/>
    </row>
    <row r="2129" spans="5:25">
      <c r="E2129" s="45"/>
      <c r="H2129" s="45"/>
      <c r="K2129" s="27" t="str">
        <f t="shared" si="148"/>
        <v/>
      </c>
      <c r="P2129" s="26" t="str">
        <f t="shared" si="149"/>
        <v/>
      </c>
      <c r="Q2129" s="38" t="s">
        <v>2303</v>
      </c>
      <c r="R2129">
        <v>106.285</v>
      </c>
      <c r="S2129" t="str">
        <f t="shared" si="150"/>
        <v/>
      </c>
      <c r="X2129" s="26" t="str">
        <f t="shared" si="147"/>
        <v/>
      </c>
      <c r="Y2129" s="38"/>
    </row>
    <row r="2130" spans="5:25">
      <c r="E2130" s="45"/>
      <c r="H2130" s="45"/>
      <c r="K2130" s="27" t="str">
        <f t="shared" si="148"/>
        <v/>
      </c>
      <c r="P2130" s="26" t="str">
        <f t="shared" si="149"/>
        <v/>
      </c>
      <c r="Q2130" s="38" t="s">
        <v>2304</v>
      </c>
      <c r="R2130">
        <v>106.395</v>
      </c>
      <c r="S2130" t="str">
        <f t="shared" si="150"/>
        <v/>
      </c>
      <c r="X2130" s="26" t="str">
        <f t="shared" si="147"/>
        <v/>
      </c>
      <c r="Y2130" s="38"/>
    </row>
    <row r="2131" spans="5:25">
      <c r="E2131" s="45"/>
      <c r="H2131" s="45"/>
      <c r="K2131" s="27" t="str">
        <f t="shared" si="148"/>
        <v/>
      </c>
      <c r="P2131" s="26" t="str">
        <f t="shared" si="149"/>
        <v/>
      </c>
      <c r="Q2131" s="38" t="s">
        <v>2305</v>
      </c>
      <c r="R2131">
        <v>106.69499999999999</v>
      </c>
      <c r="S2131" t="str">
        <f t="shared" si="150"/>
        <v/>
      </c>
      <c r="X2131" s="26" t="str">
        <f t="shared" si="147"/>
        <v/>
      </c>
      <c r="Y2131" s="38"/>
    </row>
    <row r="2132" spans="5:25">
      <c r="E2132" s="45"/>
      <c r="H2132" s="45"/>
      <c r="K2132" s="27" t="str">
        <f t="shared" si="148"/>
        <v/>
      </c>
      <c r="P2132" s="26" t="str">
        <f t="shared" si="149"/>
        <v/>
      </c>
      <c r="Q2132" s="38" t="s">
        <v>2306</v>
      </c>
      <c r="R2132">
        <v>107.004</v>
      </c>
      <c r="S2132" t="str">
        <f t="shared" si="150"/>
        <v/>
      </c>
      <c r="X2132" s="26" t="str">
        <f t="shared" si="147"/>
        <v/>
      </c>
      <c r="Y2132" s="38"/>
    </row>
    <row r="2133" spans="5:25">
      <c r="E2133" s="45"/>
      <c r="H2133" s="45"/>
      <c r="K2133" s="27" t="str">
        <f t="shared" si="148"/>
        <v/>
      </c>
      <c r="P2133" s="26" t="str">
        <f t="shared" si="149"/>
        <v/>
      </c>
      <c r="Q2133" s="38" t="s">
        <v>2307</v>
      </c>
      <c r="R2133">
        <v>107.304</v>
      </c>
      <c r="S2133" t="str">
        <f t="shared" si="150"/>
        <v/>
      </c>
      <c r="X2133" s="26" t="str">
        <f t="shared" si="147"/>
        <v/>
      </c>
      <c r="Y2133" s="38"/>
    </row>
    <row r="2134" spans="5:25">
      <c r="E2134" s="45"/>
      <c r="H2134" s="45"/>
      <c r="K2134" s="27" t="str">
        <f t="shared" si="148"/>
        <v/>
      </c>
      <c r="P2134" s="26" t="str">
        <f t="shared" si="149"/>
        <v/>
      </c>
      <c r="Q2134" s="38" t="s">
        <v>2308</v>
      </c>
      <c r="R2134">
        <v>107.514</v>
      </c>
      <c r="S2134" t="str">
        <f t="shared" si="150"/>
        <v/>
      </c>
      <c r="X2134" s="26" t="str">
        <f t="shared" si="147"/>
        <v/>
      </c>
      <c r="Y2134" s="38"/>
    </row>
    <row r="2135" spans="5:25">
      <c r="E2135" s="45"/>
      <c r="H2135" s="45"/>
      <c r="K2135" s="27" t="str">
        <f t="shared" si="148"/>
        <v/>
      </c>
      <c r="P2135" s="26" t="str">
        <f t="shared" si="149"/>
        <v/>
      </c>
      <c r="Q2135" s="38" t="s">
        <v>2309</v>
      </c>
      <c r="R2135">
        <v>107.304</v>
      </c>
      <c r="S2135" t="str">
        <f t="shared" si="150"/>
        <v/>
      </c>
      <c r="X2135" s="26" t="str">
        <f t="shared" si="147"/>
        <v/>
      </c>
      <c r="Y2135" s="38"/>
    </row>
    <row r="2136" spans="5:25">
      <c r="E2136" s="45"/>
      <c r="H2136" s="45"/>
      <c r="K2136" s="27" t="str">
        <f t="shared" si="148"/>
        <v/>
      </c>
      <c r="P2136" s="26" t="str">
        <f t="shared" si="149"/>
        <v/>
      </c>
      <c r="Q2136" s="38" t="s">
        <v>2310</v>
      </c>
      <c r="R2136">
        <v>107.20399999999999</v>
      </c>
      <c r="S2136" t="str">
        <f t="shared" si="150"/>
        <v/>
      </c>
      <c r="X2136" s="26" t="str">
        <f t="shared" si="147"/>
        <v/>
      </c>
      <c r="Y2136" s="38"/>
    </row>
    <row r="2137" spans="5:25">
      <c r="E2137" s="45"/>
      <c r="H2137" s="45"/>
      <c r="K2137" s="27" t="str">
        <f t="shared" si="148"/>
        <v/>
      </c>
      <c r="P2137" s="26" t="str">
        <f t="shared" si="149"/>
        <v/>
      </c>
      <c r="Q2137" s="38" t="s">
        <v>2311</v>
      </c>
      <c r="R2137">
        <v>106.795</v>
      </c>
      <c r="S2137" t="str">
        <f t="shared" si="150"/>
        <v/>
      </c>
      <c r="X2137" s="26" t="str">
        <f t="shared" si="147"/>
        <v/>
      </c>
      <c r="Y2137" s="38"/>
    </row>
    <row r="2138" spans="5:25">
      <c r="E2138" s="45"/>
      <c r="H2138" s="45"/>
      <c r="K2138" s="27" t="str">
        <f t="shared" si="148"/>
        <v/>
      </c>
      <c r="P2138" s="26" t="str">
        <f t="shared" si="149"/>
        <v/>
      </c>
      <c r="Q2138" s="38" t="s">
        <v>2312</v>
      </c>
      <c r="R2138">
        <v>107.004</v>
      </c>
      <c r="S2138" t="str">
        <f t="shared" si="150"/>
        <v/>
      </c>
      <c r="X2138" s="26" t="str">
        <f t="shared" si="147"/>
        <v/>
      </c>
      <c r="Y2138" s="38"/>
    </row>
    <row r="2139" spans="5:25">
      <c r="E2139" s="45"/>
      <c r="H2139" s="45"/>
      <c r="K2139" s="27" t="str">
        <f t="shared" si="148"/>
        <v/>
      </c>
      <c r="P2139" s="26" t="str">
        <f t="shared" si="149"/>
        <v/>
      </c>
      <c r="Q2139" s="38" t="s">
        <v>2313</v>
      </c>
      <c r="R2139">
        <v>106.905</v>
      </c>
      <c r="S2139" t="str">
        <f t="shared" si="150"/>
        <v/>
      </c>
      <c r="X2139" s="26" t="str">
        <f t="shared" si="147"/>
        <v/>
      </c>
      <c r="Y2139" s="38"/>
    </row>
    <row r="2140" spans="5:25">
      <c r="E2140" s="45"/>
      <c r="H2140" s="45"/>
      <c r="K2140" s="27" t="str">
        <f t="shared" si="148"/>
        <v/>
      </c>
      <c r="P2140" s="26" t="str">
        <f t="shared" si="149"/>
        <v/>
      </c>
      <c r="Q2140" s="38" t="s">
        <v>2314</v>
      </c>
      <c r="R2140">
        <v>106.905</v>
      </c>
      <c r="S2140" t="str">
        <f t="shared" si="150"/>
        <v/>
      </c>
      <c r="X2140" s="26" t="str">
        <f t="shared" si="147"/>
        <v/>
      </c>
      <c r="Y2140" s="38"/>
    </row>
    <row r="2141" spans="5:25">
      <c r="E2141" s="45"/>
      <c r="H2141" s="45"/>
      <c r="K2141" s="27" t="str">
        <f t="shared" si="148"/>
        <v/>
      </c>
      <c r="P2141" s="26" t="str">
        <f t="shared" si="149"/>
        <v/>
      </c>
      <c r="Q2141" s="38" t="s">
        <v>2315</v>
      </c>
      <c r="R2141">
        <v>107.004</v>
      </c>
      <c r="S2141" t="str">
        <f t="shared" si="150"/>
        <v/>
      </c>
      <c r="X2141" s="26" t="str">
        <f t="shared" si="147"/>
        <v/>
      </c>
      <c r="Y2141" s="38"/>
    </row>
    <row r="2142" spans="5:25">
      <c r="E2142" s="45"/>
      <c r="H2142" s="45"/>
      <c r="K2142" s="27" t="str">
        <f t="shared" si="148"/>
        <v/>
      </c>
      <c r="P2142" s="26" t="str">
        <f t="shared" si="149"/>
        <v/>
      </c>
      <c r="Q2142" s="38" t="s">
        <v>2316</v>
      </c>
      <c r="R2142">
        <v>106.795</v>
      </c>
      <c r="S2142" t="str">
        <f t="shared" si="150"/>
        <v/>
      </c>
      <c r="X2142" s="26" t="str">
        <f t="shared" si="147"/>
        <v/>
      </c>
      <c r="Y2142" s="38"/>
    </row>
    <row r="2143" spans="5:25">
      <c r="E2143" s="45"/>
      <c r="H2143" s="45"/>
      <c r="K2143" s="27" t="str">
        <f t="shared" si="148"/>
        <v/>
      </c>
      <c r="P2143" s="26" t="str">
        <f t="shared" si="149"/>
        <v/>
      </c>
      <c r="Q2143" s="38" t="s">
        <v>2317</v>
      </c>
      <c r="R2143">
        <v>106.795</v>
      </c>
      <c r="S2143" t="str">
        <f t="shared" si="150"/>
        <v/>
      </c>
      <c r="X2143" s="26" t="str">
        <f t="shared" si="147"/>
        <v/>
      </c>
      <c r="Y2143" s="38"/>
    </row>
    <row r="2144" spans="5:25">
      <c r="E2144" s="45"/>
      <c r="H2144" s="45"/>
      <c r="K2144" s="27" t="str">
        <f t="shared" si="148"/>
        <v/>
      </c>
      <c r="P2144" s="26" t="str">
        <f t="shared" si="149"/>
        <v/>
      </c>
      <c r="Q2144" s="38" t="s">
        <v>2318</v>
      </c>
      <c r="R2144">
        <v>106.795</v>
      </c>
      <c r="S2144" t="str">
        <f t="shared" si="150"/>
        <v/>
      </c>
      <c r="X2144" s="26" t="str">
        <f t="shared" si="147"/>
        <v/>
      </c>
      <c r="Y2144" s="38"/>
    </row>
    <row r="2145" spans="5:25">
      <c r="E2145" s="45"/>
      <c r="H2145" s="45"/>
      <c r="K2145" s="27" t="str">
        <f t="shared" si="148"/>
        <v/>
      </c>
      <c r="P2145" s="26" t="str">
        <f t="shared" si="149"/>
        <v/>
      </c>
      <c r="Q2145" s="38" t="s">
        <v>2319</v>
      </c>
      <c r="R2145">
        <v>107.304</v>
      </c>
      <c r="S2145" t="str">
        <f t="shared" si="150"/>
        <v/>
      </c>
      <c r="X2145" s="26" t="str">
        <f t="shared" si="147"/>
        <v/>
      </c>
      <c r="Y2145" s="38"/>
    </row>
    <row r="2146" spans="5:25">
      <c r="E2146" s="45"/>
      <c r="H2146" s="45"/>
      <c r="K2146" s="27" t="str">
        <f t="shared" si="148"/>
        <v/>
      </c>
      <c r="P2146" s="26" t="str">
        <f t="shared" si="149"/>
        <v/>
      </c>
      <c r="Q2146" s="38" t="s">
        <v>2320</v>
      </c>
      <c r="R2146">
        <v>107.714</v>
      </c>
      <c r="S2146" t="str">
        <f t="shared" si="150"/>
        <v/>
      </c>
      <c r="X2146" s="26" t="str">
        <f t="shared" si="147"/>
        <v/>
      </c>
      <c r="Y2146" s="38"/>
    </row>
    <row r="2147" spans="5:25">
      <c r="E2147" s="45"/>
      <c r="H2147" s="45"/>
      <c r="K2147" s="27" t="str">
        <f t="shared" si="148"/>
        <v/>
      </c>
      <c r="P2147" s="26" t="str">
        <f t="shared" si="149"/>
        <v/>
      </c>
      <c r="Q2147" s="38" t="s">
        <v>2321</v>
      </c>
      <c r="R2147">
        <v>107.92400000000001</v>
      </c>
      <c r="S2147" t="str">
        <f t="shared" si="150"/>
        <v/>
      </c>
      <c r="X2147" s="26" t="str">
        <f t="shared" si="147"/>
        <v/>
      </c>
      <c r="Y2147" s="38"/>
    </row>
    <row r="2148" spans="5:25">
      <c r="E2148" s="45"/>
      <c r="H2148" s="45"/>
      <c r="K2148" s="27" t="str">
        <f t="shared" si="148"/>
        <v/>
      </c>
      <c r="P2148" s="26" t="str">
        <f t="shared" si="149"/>
        <v/>
      </c>
      <c r="Q2148" s="38" t="s">
        <v>2322</v>
      </c>
      <c r="R2148">
        <v>107.714</v>
      </c>
      <c r="S2148" t="str">
        <f t="shared" si="150"/>
        <v/>
      </c>
      <c r="X2148" s="26" t="str">
        <f t="shared" si="147"/>
        <v/>
      </c>
      <c r="Y2148" s="38"/>
    </row>
    <row r="2149" spans="5:25">
      <c r="E2149" s="45"/>
      <c r="H2149" s="45"/>
      <c r="K2149" s="27" t="str">
        <f t="shared" si="148"/>
        <v/>
      </c>
      <c r="P2149" s="26" t="str">
        <f t="shared" si="149"/>
        <v/>
      </c>
      <c r="Q2149" s="38" t="s">
        <v>2323</v>
      </c>
      <c r="R2149">
        <v>107.514</v>
      </c>
      <c r="S2149" t="str">
        <f t="shared" si="150"/>
        <v/>
      </c>
      <c r="X2149" s="26" t="str">
        <f t="shared" si="147"/>
        <v/>
      </c>
      <c r="Y2149" s="38"/>
    </row>
    <row r="2150" spans="5:25">
      <c r="E2150" s="45"/>
      <c r="H2150" s="45"/>
      <c r="K2150" s="27" t="str">
        <f t="shared" si="148"/>
        <v/>
      </c>
      <c r="P2150" s="26" t="str">
        <f t="shared" si="149"/>
        <v/>
      </c>
      <c r="Q2150" s="38" t="s">
        <v>2324</v>
      </c>
      <c r="R2150">
        <v>107.004</v>
      </c>
      <c r="S2150" t="str">
        <f t="shared" si="150"/>
        <v/>
      </c>
      <c r="X2150" s="26" t="str">
        <f t="shared" si="147"/>
        <v/>
      </c>
      <c r="Y2150" s="38"/>
    </row>
    <row r="2151" spans="5:25">
      <c r="E2151" s="45"/>
      <c r="H2151" s="45"/>
      <c r="K2151" s="27" t="str">
        <f t="shared" si="148"/>
        <v/>
      </c>
      <c r="P2151" s="26" t="str">
        <f t="shared" si="149"/>
        <v/>
      </c>
      <c r="Q2151" s="38" t="s">
        <v>2325</v>
      </c>
      <c r="R2151">
        <v>106.905</v>
      </c>
      <c r="S2151" t="str">
        <f t="shared" si="150"/>
        <v/>
      </c>
      <c r="X2151" s="26" t="str">
        <f t="shared" si="147"/>
        <v/>
      </c>
      <c r="Y2151" s="38"/>
    </row>
    <row r="2152" spans="5:25">
      <c r="E2152" s="45"/>
      <c r="H2152" s="45"/>
      <c r="K2152" s="27" t="str">
        <f t="shared" si="148"/>
        <v/>
      </c>
      <c r="P2152" s="26" t="str">
        <f t="shared" si="149"/>
        <v/>
      </c>
      <c r="Q2152" s="38" t="s">
        <v>2326</v>
      </c>
      <c r="R2152">
        <v>106.795</v>
      </c>
      <c r="S2152" t="str">
        <f t="shared" si="150"/>
        <v/>
      </c>
      <c r="X2152" s="26" t="str">
        <f t="shared" si="147"/>
        <v/>
      </c>
      <c r="Y2152" s="38"/>
    </row>
    <row r="2153" spans="5:25">
      <c r="E2153" s="45"/>
      <c r="H2153" s="45"/>
      <c r="K2153" s="27" t="str">
        <f t="shared" si="148"/>
        <v/>
      </c>
      <c r="P2153" s="26" t="str">
        <f t="shared" si="149"/>
        <v/>
      </c>
      <c r="Q2153" s="38" t="s">
        <v>2327</v>
      </c>
      <c r="R2153">
        <v>106.905</v>
      </c>
      <c r="S2153" t="str">
        <f t="shared" si="150"/>
        <v/>
      </c>
      <c r="X2153" s="26" t="str">
        <f t="shared" si="147"/>
        <v/>
      </c>
      <c r="Y2153" s="38"/>
    </row>
    <row r="2154" spans="5:25">
      <c r="E2154" s="45"/>
      <c r="H2154" s="45"/>
      <c r="K2154" s="27" t="str">
        <f t="shared" si="148"/>
        <v/>
      </c>
      <c r="P2154" s="26" t="str">
        <f t="shared" si="149"/>
        <v/>
      </c>
      <c r="Q2154" s="38" t="s">
        <v>2328</v>
      </c>
      <c r="R2154">
        <v>107.414</v>
      </c>
      <c r="S2154" t="str">
        <f t="shared" si="150"/>
        <v/>
      </c>
      <c r="X2154" s="26" t="str">
        <f t="shared" si="147"/>
        <v/>
      </c>
      <c r="Y2154" s="38"/>
    </row>
    <row r="2155" spans="5:25">
      <c r="E2155" s="45"/>
      <c r="H2155" s="45"/>
      <c r="K2155" s="27" t="str">
        <f t="shared" si="148"/>
        <v/>
      </c>
      <c r="P2155" s="26" t="str">
        <f t="shared" si="149"/>
        <v/>
      </c>
      <c r="Q2155" s="38" t="s">
        <v>2329</v>
      </c>
      <c r="R2155">
        <v>107.714</v>
      </c>
      <c r="S2155" t="str">
        <f t="shared" si="150"/>
        <v/>
      </c>
      <c r="X2155" s="26" t="str">
        <f t="shared" si="147"/>
        <v/>
      </c>
      <c r="Y2155" s="38"/>
    </row>
    <row r="2156" spans="5:25">
      <c r="E2156" s="45"/>
      <c r="H2156" s="45"/>
      <c r="K2156" s="27" t="str">
        <f t="shared" si="148"/>
        <v/>
      </c>
      <c r="P2156" s="26" t="str">
        <f t="shared" si="149"/>
        <v/>
      </c>
      <c r="Q2156" s="38" t="s">
        <v>2330</v>
      </c>
      <c r="R2156">
        <v>108.224</v>
      </c>
      <c r="S2156" t="str">
        <f t="shared" si="150"/>
        <v/>
      </c>
      <c r="X2156" s="26" t="str">
        <f t="shared" si="147"/>
        <v/>
      </c>
      <c r="Y2156" s="38"/>
    </row>
    <row r="2157" spans="5:25">
      <c r="E2157" s="45"/>
      <c r="H2157" s="45"/>
      <c r="K2157" s="27" t="str">
        <f t="shared" si="148"/>
        <v/>
      </c>
      <c r="P2157" s="26" t="str">
        <f t="shared" si="149"/>
        <v/>
      </c>
      <c r="Q2157" s="38" t="s">
        <v>2331</v>
      </c>
      <c r="R2157">
        <v>108.124</v>
      </c>
      <c r="S2157" t="str">
        <f t="shared" si="150"/>
        <v/>
      </c>
      <c r="X2157" s="26" t="str">
        <f t="shared" si="147"/>
        <v/>
      </c>
      <c r="Y2157" s="38"/>
    </row>
    <row r="2158" spans="5:25">
      <c r="E2158" s="45"/>
      <c r="H2158" s="45"/>
      <c r="K2158" s="27" t="str">
        <f t="shared" si="148"/>
        <v/>
      </c>
      <c r="P2158" s="26" t="str">
        <f t="shared" si="149"/>
        <v/>
      </c>
      <c r="Q2158" s="38" t="s">
        <v>2332</v>
      </c>
      <c r="R2158">
        <v>107.104</v>
      </c>
      <c r="S2158" t="str">
        <f t="shared" si="150"/>
        <v/>
      </c>
      <c r="X2158" s="26" t="str">
        <f t="shared" si="147"/>
        <v/>
      </c>
      <c r="Y2158" s="38"/>
    </row>
    <row r="2159" spans="5:25">
      <c r="E2159" s="45"/>
      <c r="H2159" s="45"/>
      <c r="K2159" s="27" t="str">
        <f t="shared" si="148"/>
        <v/>
      </c>
      <c r="P2159" s="26" t="str">
        <f t="shared" si="149"/>
        <v/>
      </c>
      <c r="Q2159" s="38" t="s">
        <v>2333</v>
      </c>
      <c r="R2159">
        <v>106.495</v>
      </c>
      <c r="S2159" t="str">
        <f t="shared" si="150"/>
        <v/>
      </c>
      <c r="X2159" s="26" t="str">
        <f t="shared" si="147"/>
        <v/>
      </c>
      <c r="Y2159" s="38"/>
    </row>
    <row r="2160" spans="5:25">
      <c r="E2160" s="45"/>
      <c r="H2160" s="45"/>
      <c r="K2160" s="27" t="str">
        <f t="shared" si="148"/>
        <v/>
      </c>
      <c r="P2160" s="26" t="str">
        <f t="shared" si="149"/>
        <v/>
      </c>
      <c r="Q2160" s="38" t="s">
        <v>2334</v>
      </c>
      <c r="R2160">
        <v>106.08499999999999</v>
      </c>
      <c r="S2160" t="str">
        <f t="shared" si="150"/>
        <v/>
      </c>
      <c r="X2160" s="26" t="str">
        <f t="shared" si="147"/>
        <v/>
      </c>
      <c r="Y2160" s="38"/>
    </row>
    <row r="2161" spans="5:25">
      <c r="E2161" s="45"/>
      <c r="H2161" s="45"/>
      <c r="K2161" s="27" t="str">
        <f t="shared" si="148"/>
        <v/>
      </c>
      <c r="P2161" s="26" t="str">
        <f t="shared" si="149"/>
        <v/>
      </c>
      <c r="Q2161" s="38" t="s">
        <v>2335</v>
      </c>
      <c r="R2161">
        <v>105.77500000000001</v>
      </c>
      <c r="S2161" t="str">
        <f t="shared" si="150"/>
        <v/>
      </c>
      <c r="X2161" s="26" t="str">
        <f t="shared" si="147"/>
        <v/>
      </c>
      <c r="Y2161" s="38"/>
    </row>
    <row r="2162" spans="5:25">
      <c r="E2162" s="45"/>
      <c r="H2162" s="45"/>
      <c r="K2162" s="27" t="str">
        <f t="shared" si="148"/>
        <v/>
      </c>
      <c r="P2162" s="26" t="str">
        <f t="shared" si="149"/>
        <v/>
      </c>
      <c r="Q2162" s="38" t="s">
        <v>2336</v>
      </c>
      <c r="R2162">
        <v>105.675</v>
      </c>
      <c r="S2162" t="str">
        <f t="shared" si="150"/>
        <v/>
      </c>
      <c r="X2162" s="26" t="str">
        <f t="shared" si="147"/>
        <v/>
      </c>
      <c r="Y2162" s="38"/>
    </row>
    <row r="2163" spans="5:25">
      <c r="E2163" s="45"/>
      <c r="H2163" s="45"/>
      <c r="K2163" s="27" t="str">
        <f t="shared" si="148"/>
        <v/>
      </c>
      <c r="P2163" s="26" t="str">
        <f t="shared" si="149"/>
        <v/>
      </c>
      <c r="Q2163" s="38" t="s">
        <v>2337</v>
      </c>
      <c r="R2163">
        <v>105.675</v>
      </c>
      <c r="S2163" t="str">
        <f t="shared" si="150"/>
        <v/>
      </c>
      <c r="X2163" s="26" t="str">
        <f t="shared" si="147"/>
        <v/>
      </c>
      <c r="Y2163" s="38"/>
    </row>
    <row r="2164" spans="5:25">
      <c r="E2164" s="45"/>
      <c r="H2164" s="45"/>
      <c r="K2164" s="27" t="str">
        <f t="shared" si="148"/>
        <v/>
      </c>
      <c r="P2164" s="26" t="str">
        <f t="shared" si="149"/>
        <v/>
      </c>
      <c r="Q2164" s="38" t="s">
        <v>2338</v>
      </c>
      <c r="R2164">
        <v>106.185</v>
      </c>
      <c r="S2164" t="str">
        <f t="shared" si="150"/>
        <v/>
      </c>
      <c r="X2164" s="26" t="str">
        <f t="shared" si="147"/>
        <v/>
      </c>
      <c r="Y2164" s="38"/>
    </row>
    <row r="2165" spans="5:25">
      <c r="E2165" s="45"/>
      <c r="H2165" s="45"/>
      <c r="K2165" s="27" t="str">
        <f t="shared" si="148"/>
        <v/>
      </c>
      <c r="P2165" s="26" t="str">
        <f t="shared" si="149"/>
        <v/>
      </c>
      <c r="Q2165" s="38" t="s">
        <v>2339</v>
      </c>
      <c r="R2165">
        <v>106.185</v>
      </c>
      <c r="S2165" t="str">
        <f t="shared" si="150"/>
        <v/>
      </c>
      <c r="X2165" s="26" t="str">
        <f t="shared" si="147"/>
        <v/>
      </c>
      <c r="Y2165" s="38"/>
    </row>
    <row r="2166" spans="5:25">
      <c r="E2166" s="45"/>
      <c r="H2166" s="45"/>
      <c r="K2166" s="27" t="str">
        <f t="shared" si="148"/>
        <v/>
      </c>
      <c r="P2166" s="26" t="str">
        <f t="shared" si="149"/>
        <v/>
      </c>
      <c r="Q2166" s="38" t="s">
        <v>2340</v>
      </c>
      <c r="R2166">
        <v>106.395</v>
      </c>
      <c r="S2166" t="str">
        <f t="shared" si="150"/>
        <v/>
      </c>
      <c r="X2166" s="26" t="str">
        <f t="shared" si="147"/>
        <v/>
      </c>
      <c r="Y2166" s="38"/>
    </row>
    <row r="2167" spans="5:25">
      <c r="E2167" s="45"/>
      <c r="H2167" s="45"/>
      <c r="K2167" s="27" t="str">
        <f t="shared" si="148"/>
        <v/>
      </c>
      <c r="P2167" s="26" t="str">
        <f t="shared" si="149"/>
        <v/>
      </c>
      <c r="Q2167" s="38" t="s">
        <v>2341</v>
      </c>
      <c r="R2167">
        <v>106.395</v>
      </c>
      <c r="S2167" t="str">
        <f t="shared" si="150"/>
        <v/>
      </c>
      <c r="X2167" s="26" t="str">
        <f t="shared" si="147"/>
        <v/>
      </c>
      <c r="Y2167" s="38"/>
    </row>
    <row r="2168" spans="5:25">
      <c r="E2168" s="45"/>
      <c r="H2168" s="45"/>
      <c r="K2168" s="27" t="str">
        <f t="shared" si="148"/>
        <v/>
      </c>
      <c r="P2168" s="26" t="str">
        <f t="shared" si="149"/>
        <v/>
      </c>
      <c r="Q2168" s="38" t="s">
        <v>2342</v>
      </c>
      <c r="R2168">
        <v>106.795</v>
      </c>
      <c r="S2168" t="str">
        <f t="shared" si="150"/>
        <v/>
      </c>
      <c r="X2168" s="26" t="str">
        <f t="shared" si="147"/>
        <v/>
      </c>
      <c r="Y2168" s="38"/>
    </row>
    <row r="2169" spans="5:25">
      <c r="E2169" s="45"/>
      <c r="H2169" s="45"/>
      <c r="K2169" s="27" t="str">
        <f t="shared" si="148"/>
        <v/>
      </c>
      <c r="P2169" s="26" t="str">
        <f t="shared" si="149"/>
        <v/>
      </c>
      <c r="Q2169" s="38" t="s">
        <v>2343</v>
      </c>
      <c r="R2169">
        <v>106.69499999999999</v>
      </c>
      <c r="S2169" t="str">
        <f t="shared" si="150"/>
        <v/>
      </c>
      <c r="X2169" s="26" t="str">
        <f t="shared" si="147"/>
        <v/>
      </c>
      <c r="Y2169" s="38"/>
    </row>
    <row r="2170" spans="5:25">
      <c r="E2170" s="45"/>
      <c r="H2170" s="45"/>
      <c r="K2170" s="27" t="str">
        <f t="shared" si="148"/>
        <v/>
      </c>
      <c r="P2170" s="26" t="str">
        <f t="shared" si="149"/>
        <v/>
      </c>
      <c r="Q2170" s="38" t="s">
        <v>2344</v>
      </c>
      <c r="R2170">
        <v>106.905</v>
      </c>
      <c r="S2170" t="str">
        <f t="shared" si="150"/>
        <v/>
      </c>
      <c r="X2170" s="26" t="str">
        <f t="shared" si="147"/>
        <v/>
      </c>
      <c r="Y2170" s="38"/>
    </row>
    <row r="2171" spans="5:25">
      <c r="E2171" s="45"/>
      <c r="H2171" s="45"/>
      <c r="K2171" s="27" t="str">
        <f t="shared" si="148"/>
        <v/>
      </c>
      <c r="P2171" s="26" t="str">
        <f t="shared" si="149"/>
        <v/>
      </c>
      <c r="Q2171" s="38" t="s">
        <v>2345</v>
      </c>
      <c r="R2171">
        <v>106.795</v>
      </c>
      <c r="S2171" t="str">
        <f t="shared" si="150"/>
        <v/>
      </c>
      <c r="X2171" s="26" t="str">
        <f t="shared" si="147"/>
        <v/>
      </c>
      <c r="Y2171" s="38"/>
    </row>
    <row r="2172" spans="5:25">
      <c r="E2172" s="45"/>
      <c r="H2172" s="45"/>
      <c r="K2172" s="27" t="str">
        <f t="shared" si="148"/>
        <v/>
      </c>
      <c r="P2172" s="26" t="str">
        <f t="shared" si="149"/>
        <v/>
      </c>
      <c r="Q2172" s="38" t="s">
        <v>2346</v>
      </c>
      <c r="R2172">
        <v>106.795</v>
      </c>
      <c r="S2172" t="str">
        <f t="shared" si="150"/>
        <v/>
      </c>
      <c r="X2172" s="26" t="str">
        <f t="shared" ref="X2172:X2235" si="151">IF(V2172="","",X2171+V2172-V2171)</f>
        <v/>
      </c>
      <c r="Y2172" s="38"/>
    </row>
    <row r="2173" spans="5:25">
      <c r="E2173" s="45"/>
      <c r="H2173" s="45"/>
      <c r="K2173" s="27" t="str">
        <f t="shared" si="148"/>
        <v/>
      </c>
      <c r="P2173" s="26" t="str">
        <f t="shared" si="149"/>
        <v/>
      </c>
      <c r="Q2173" s="38" t="s">
        <v>2347</v>
      </c>
      <c r="R2173">
        <v>106.795</v>
      </c>
      <c r="S2173" t="str">
        <f t="shared" si="150"/>
        <v/>
      </c>
      <c r="X2173" s="26" t="str">
        <f t="shared" si="151"/>
        <v/>
      </c>
      <c r="Y2173" s="38"/>
    </row>
    <row r="2174" spans="5:25">
      <c r="E2174" s="45"/>
      <c r="H2174" s="45"/>
      <c r="K2174" s="27" t="str">
        <f t="shared" si="148"/>
        <v/>
      </c>
      <c r="P2174" s="26" t="str">
        <f t="shared" si="149"/>
        <v/>
      </c>
      <c r="Q2174" s="38" t="s">
        <v>2348</v>
      </c>
      <c r="R2174">
        <v>107.304</v>
      </c>
      <c r="S2174" t="str">
        <f t="shared" si="150"/>
        <v/>
      </c>
      <c r="X2174" s="26" t="str">
        <f t="shared" si="151"/>
        <v/>
      </c>
      <c r="Y2174" s="38"/>
    </row>
    <row r="2175" spans="5:25">
      <c r="E2175" s="45"/>
      <c r="H2175" s="45"/>
      <c r="K2175" s="27" t="str">
        <f t="shared" si="148"/>
        <v/>
      </c>
      <c r="P2175" s="26" t="str">
        <f t="shared" si="149"/>
        <v/>
      </c>
      <c r="Q2175" s="38" t="s">
        <v>2349</v>
      </c>
      <c r="R2175">
        <v>107.614</v>
      </c>
      <c r="S2175" t="str">
        <f t="shared" si="150"/>
        <v/>
      </c>
      <c r="X2175" s="26" t="str">
        <f t="shared" si="151"/>
        <v/>
      </c>
      <c r="Y2175" s="38"/>
    </row>
    <row r="2176" spans="5:25">
      <c r="E2176" s="45"/>
      <c r="H2176" s="45"/>
      <c r="K2176" s="27" t="str">
        <f t="shared" si="148"/>
        <v/>
      </c>
      <c r="P2176" s="26" t="str">
        <f t="shared" si="149"/>
        <v/>
      </c>
      <c r="Q2176" s="38" t="s">
        <v>2350</v>
      </c>
      <c r="R2176">
        <v>107.514</v>
      </c>
      <c r="S2176" t="str">
        <f t="shared" si="150"/>
        <v/>
      </c>
      <c r="X2176" s="26" t="str">
        <f t="shared" si="151"/>
        <v/>
      </c>
      <c r="Y2176" s="38"/>
    </row>
    <row r="2177" spans="5:25">
      <c r="E2177" s="45"/>
      <c r="H2177" s="45"/>
      <c r="K2177" s="27" t="str">
        <f t="shared" si="148"/>
        <v/>
      </c>
      <c r="P2177" s="26" t="str">
        <f t="shared" si="149"/>
        <v/>
      </c>
      <c r="Q2177" s="38" t="s">
        <v>2351</v>
      </c>
      <c r="R2177">
        <v>107.414</v>
      </c>
      <c r="S2177" t="str">
        <f t="shared" si="150"/>
        <v/>
      </c>
      <c r="X2177" s="26" t="str">
        <f t="shared" si="151"/>
        <v/>
      </c>
      <c r="Y2177" s="38"/>
    </row>
    <row r="2178" spans="5:25">
      <c r="E2178" s="45"/>
      <c r="H2178" s="45"/>
      <c r="K2178" s="27" t="str">
        <f t="shared" si="148"/>
        <v/>
      </c>
      <c r="P2178" s="26" t="str">
        <f t="shared" si="149"/>
        <v/>
      </c>
      <c r="Q2178" s="38" t="s">
        <v>2352</v>
      </c>
      <c r="R2178">
        <v>107.20399999999999</v>
      </c>
      <c r="S2178" t="str">
        <f t="shared" si="150"/>
        <v/>
      </c>
      <c r="X2178" s="26" t="str">
        <f t="shared" si="151"/>
        <v/>
      </c>
      <c r="Y2178" s="38"/>
    </row>
    <row r="2179" spans="5:25">
      <c r="E2179" s="45"/>
      <c r="H2179" s="45"/>
      <c r="K2179" s="27" t="str">
        <f t="shared" si="148"/>
        <v/>
      </c>
      <c r="P2179" s="26" t="str">
        <f t="shared" si="149"/>
        <v/>
      </c>
      <c r="Q2179" s="38" t="s">
        <v>2353</v>
      </c>
      <c r="R2179">
        <v>106.69499999999999</v>
      </c>
      <c r="S2179" t="str">
        <f t="shared" si="150"/>
        <v/>
      </c>
      <c r="X2179" s="26" t="str">
        <f t="shared" si="151"/>
        <v/>
      </c>
      <c r="Y2179" s="38"/>
    </row>
    <row r="2180" spans="5:25">
      <c r="E2180" s="45"/>
      <c r="H2180" s="45"/>
      <c r="K2180" s="27" t="str">
        <f t="shared" ref="K2180:K2243" si="152">IF(M2180="","",K2179+(M2180-M2179)/24)</f>
        <v/>
      </c>
      <c r="P2180" s="26" t="str">
        <f t="shared" ref="P2180:P2243" si="153">IF(N2180="","",P2179+N2180-N2179)</f>
        <v/>
      </c>
      <c r="Q2180" s="38" t="s">
        <v>2354</v>
      </c>
      <c r="R2180">
        <v>106.69499999999999</v>
      </c>
      <c r="S2180" t="str">
        <f t="shared" ref="S2180:S2243" si="154">IF(N2180="","",S2179-N2180+N2179)</f>
        <v/>
      </c>
      <c r="X2180" s="26" t="str">
        <f t="shared" si="151"/>
        <v/>
      </c>
      <c r="Y2180" s="38"/>
    </row>
    <row r="2181" spans="5:25">
      <c r="E2181" s="45"/>
      <c r="H2181" s="45"/>
      <c r="K2181" s="27" t="str">
        <f t="shared" si="152"/>
        <v/>
      </c>
      <c r="P2181" s="26" t="str">
        <f t="shared" si="153"/>
        <v/>
      </c>
      <c r="Q2181" s="38" t="s">
        <v>2355</v>
      </c>
      <c r="R2181">
        <v>106.69499999999999</v>
      </c>
      <c r="S2181" t="str">
        <f t="shared" si="154"/>
        <v/>
      </c>
      <c r="X2181" s="26" t="str">
        <f t="shared" si="151"/>
        <v/>
      </c>
      <c r="Y2181" s="38"/>
    </row>
    <row r="2182" spans="5:25">
      <c r="E2182" s="45"/>
      <c r="H2182" s="45"/>
      <c r="K2182" s="27" t="str">
        <f t="shared" si="152"/>
        <v/>
      </c>
      <c r="P2182" s="26" t="str">
        <f t="shared" si="153"/>
        <v/>
      </c>
      <c r="Q2182" s="38" t="s">
        <v>2356</v>
      </c>
      <c r="R2182">
        <v>106.795</v>
      </c>
      <c r="S2182" t="str">
        <f t="shared" si="154"/>
        <v/>
      </c>
      <c r="X2182" s="26" t="str">
        <f t="shared" si="151"/>
        <v/>
      </c>
      <c r="Y2182" s="38"/>
    </row>
    <row r="2183" spans="5:25">
      <c r="E2183" s="45"/>
      <c r="H2183" s="45"/>
      <c r="K2183" s="27" t="str">
        <f t="shared" si="152"/>
        <v/>
      </c>
      <c r="P2183" s="26" t="str">
        <f t="shared" si="153"/>
        <v/>
      </c>
      <c r="Q2183" s="38" t="s">
        <v>2357</v>
      </c>
      <c r="R2183">
        <v>107.104</v>
      </c>
      <c r="S2183" t="str">
        <f t="shared" si="154"/>
        <v/>
      </c>
      <c r="X2183" s="26" t="str">
        <f t="shared" si="151"/>
        <v/>
      </c>
      <c r="Y2183" s="38"/>
    </row>
    <row r="2184" spans="5:25">
      <c r="E2184" s="45"/>
      <c r="H2184" s="45"/>
      <c r="K2184" s="27" t="str">
        <f t="shared" si="152"/>
        <v/>
      </c>
      <c r="P2184" s="26" t="str">
        <f t="shared" si="153"/>
        <v/>
      </c>
      <c r="Q2184" s="38" t="s">
        <v>2358</v>
      </c>
      <c r="R2184">
        <v>107.414</v>
      </c>
      <c r="S2184" t="str">
        <f t="shared" si="154"/>
        <v/>
      </c>
      <c r="X2184" s="26" t="str">
        <f t="shared" si="151"/>
        <v/>
      </c>
      <c r="Y2184" s="38"/>
    </row>
    <row r="2185" spans="5:25">
      <c r="E2185" s="45"/>
      <c r="H2185" s="45"/>
      <c r="K2185" s="27" t="str">
        <f t="shared" si="152"/>
        <v/>
      </c>
      <c r="P2185" s="26" t="str">
        <f t="shared" si="153"/>
        <v/>
      </c>
      <c r="Q2185" s="38" t="s">
        <v>2359</v>
      </c>
      <c r="R2185">
        <v>107.714</v>
      </c>
      <c r="S2185" t="str">
        <f t="shared" si="154"/>
        <v/>
      </c>
      <c r="X2185" s="26" t="str">
        <f t="shared" si="151"/>
        <v/>
      </c>
      <c r="Y2185" s="38"/>
    </row>
    <row r="2186" spans="5:25">
      <c r="E2186" s="45"/>
      <c r="H2186" s="45"/>
      <c r="K2186" s="27" t="str">
        <f t="shared" si="152"/>
        <v/>
      </c>
      <c r="P2186" s="26" t="str">
        <f t="shared" si="153"/>
        <v/>
      </c>
      <c r="Q2186" s="38" t="s">
        <v>2360</v>
      </c>
      <c r="R2186">
        <v>107.514</v>
      </c>
      <c r="S2186" t="str">
        <f t="shared" si="154"/>
        <v/>
      </c>
      <c r="X2186" s="26" t="str">
        <f t="shared" si="151"/>
        <v/>
      </c>
      <c r="Y2186" s="38"/>
    </row>
    <row r="2187" spans="5:25">
      <c r="E2187" s="45"/>
      <c r="H2187" s="45"/>
      <c r="K2187" s="27" t="str">
        <f t="shared" si="152"/>
        <v/>
      </c>
      <c r="P2187" s="26" t="str">
        <f t="shared" si="153"/>
        <v/>
      </c>
      <c r="Q2187" s="38" t="s">
        <v>2361</v>
      </c>
      <c r="R2187">
        <v>107.414</v>
      </c>
      <c r="S2187" t="str">
        <f t="shared" si="154"/>
        <v/>
      </c>
      <c r="X2187" s="26" t="str">
        <f t="shared" si="151"/>
        <v/>
      </c>
      <c r="Y2187" s="38"/>
    </row>
    <row r="2188" spans="5:25">
      <c r="E2188" s="45"/>
      <c r="H2188" s="45"/>
      <c r="K2188" s="27" t="str">
        <f t="shared" si="152"/>
        <v/>
      </c>
      <c r="P2188" s="26" t="str">
        <f t="shared" si="153"/>
        <v/>
      </c>
      <c r="Q2188" s="38" t="s">
        <v>2362</v>
      </c>
      <c r="R2188">
        <v>107.514</v>
      </c>
      <c r="S2188" t="str">
        <f t="shared" si="154"/>
        <v/>
      </c>
      <c r="X2188" s="26" t="str">
        <f t="shared" si="151"/>
        <v/>
      </c>
      <c r="Y2188" s="38"/>
    </row>
    <row r="2189" spans="5:25">
      <c r="E2189" s="45"/>
      <c r="H2189" s="45"/>
      <c r="K2189" s="27" t="str">
        <f t="shared" si="152"/>
        <v/>
      </c>
      <c r="P2189" s="26" t="str">
        <f t="shared" si="153"/>
        <v/>
      </c>
      <c r="Q2189" s="38" t="s">
        <v>2363</v>
      </c>
      <c r="R2189">
        <v>107.514</v>
      </c>
      <c r="S2189" t="str">
        <f t="shared" si="154"/>
        <v/>
      </c>
      <c r="X2189" s="26" t="str">
        <f t="shared" si="151"/>
        <v/>
      </c>
      <c r="Y2189" s="38"/>
    </row>
    <row r="2190" spans="5:25">
      <c r="E2190" s="45"/>
      <c r="H2190" s="45"/>
      <c r="K2190" s="27" t="str">
        <f t="shared" si="152"/>
        <v/>
      </c>
      <c r="P2190" s="26" t="str">
        <f t="shared" si="153"/>
        <v/>
      </c>
      <c r="Q2190" s="38" t="s">
        <v>2364</v>
      </c>
      <c r="R2190">
        <v>107.20399999999999</v>
      </c>
      <c r="S2190" t="str">
        <f t="shared" si="154"/>
        <v/>
      </c>
      <c r="X2190" s="26" t="str">
        <f t="shared" si="151"/>
        <v/>
      </c>
      <c r="Y2190" s="38"/>
    </row>
    <row r="2191" spans="5:25">
      <c r="E2191" s="45"/>
      <c r="H2191" s="45"/>
      <c r="K2191" s="27" t="str">
        <f t="shared" si="152"/>
        <v/>
      </c>
      <c r="P2191" s="26" t="str">
        <f t="shared" si="153"/>
        <v/>
      </c>
      <c r="Q2191" s="38" t="s">
        <v>2365</v>
      </c>
      <c r="R2191">
        <v>107.104</v>
      </c>
      <c r="S2191" t="str">
        <f t="shared" si="154"/>
        <v/>
      </c>
      <c r="X2191" s="26" t="str">
        <f t="shared" si="151"/>
        <v/>
      </c>
      <c r="Y2191" s="38"/>
    </row>
    <row r="2192" spans="5:25">
      <c r="E2192" s="45"/>
      <c r="H2192" s="45"/>
      <c r="K2192" s="27" t="str">
        <f t="shared" si="152"/>
        <v/>
      </c>
      <c r="P2192" s="26" t="str">
        <f t="shared" si="153"/>
        <v/>
      </c>
      <c r="Q2192" s="38" t="s">
        <v>2366</v>
      </c>
      <c r="R2192">
        <v>106.905</v>
      </c>
      <c r="S2192" t="str">
        <f t="shared" si="154"/>
        <v/>
      </c>
      <c r="X2192" s="26" t="str">
        <f t="shared" si="151"/>
        <v/>
      </c>
      <c r="Y2192" s="38"/>
    </row>
    <row r="2193" spans="5:25">
      <c r="E2193" s="45"/>
      <c r="H2193" s="45"/>
      <c r="K2193" s="27" t="str">
        <f t="shared" si="152"/>
        <v/>
      </c>
      <c r="P2193" s="26" t="str">
        <f t="shared" si="153"/>
        <v/>
      </c>
      <c r="Q2193" s="38" t="s">
        <v>2367</v>
      </c>
      <c r="R2193">
        <v>106.905</v>
      </c>
      <c r="S2193" t="str">
        <f t="shared" si="154"/>
        <v/>
      </c>
      <c r="X2193" s="26" t="str">
        <f t="shared" si="151"/>
        <v/>
      </c>
      <c r="Y2193" s="38"/>
    </row>
    <row r="2194" spans="5:25">
      <c r="E2194" s="45"/>
      <c r="H2194" s="45"/>
      <c r="K2194" s="27" t="str">
        <f t="shared" si="152"/>
        <v/>
      </c>
      <c r="P2194" s="26" t="str">
        <f t="shared" si="153"/>
        <v/>
      </c>
      <c r="Q2194" s="38" t="s">
        <v>2368</v>
      </c>
      <c r="R2194">
        <v>106.905</v>
      </c>
      <c r="S2194" t="str">
        <f t="shared" si="154"/>
        <v/>
      </c>
      <c r="X2194" s="26" t="str">
        <f t="shared" si="151"/>
        <v/>
      </c>
      <c r="Y2194" s="38"/>
    </row>
    <row r="2195" spans="5:25">
      <c r="E2195" s="45"/>
      <c r="H2195" s="45"/>
      <c r="K2195" s="27" t="str">
        <f t="shared" si="152"/>
        <v/>
      </c>
      <c r="P2195" s="26" t="str">
        <f t="shared" si="153"/>
        <v/>
      </c>
      <c r="Q2195" s="38" t="s">
        <v>2369</v>
      </c>
      <c r="R2195">
        <v>106.69499999999999</v>
      </c>
      <c r="S2195" t="str">
        <f t="shared" si="154"/>
        <v/>
      </c>
      <c r="X2195" s="26" t="str">
        <f t="shared" si="151"/>
        <v/>
      </c>
      <c r="Y2195" s="38"/>
    </row>
    <row r="2196" spans="5:25">
      <c r="E2196" s="45"/>
      <c r="H2196" s="45"/>
      <c r="K2196" s="27" t="str">
        <f t="shared" si="152"/>
        <v/>
      </c>
      <c r="P2196" s="26" t="str">
        <f t="shared" si="153"/>
        <v/>
      </c>
      <c r="Q2196" s="38" t="s">
        <v>2370</v>
      </c>
      <c r="R2196">
        <v>106.69499999999999</v>
      </c>
      <c r="S2196" t="str">
        <f t="shared" si="154"/>
        <v/>
      </c>
      <c r="X2196" s="26" t="str">
        <f t="shared" si="151"/>
        <v/>
      </c>
      <c r="Y2196" s="38"/>
    </row>
    <row r="2197" spans="5:25">
      <c r="E2197" s="45"/>
      <c r="H2197" s="45"/>
      <c r="K2197" s="27" t="str">
        <f t="shared" si="152"/>
        <v/>
      </c>
      <c r="P2197" s="26" t="str">
        <f t="shared" si="153"/>
        <v/>
      </c>
      <c r="Q2197" s="38" t="s">
        <v>2371</v>
      </c>
      <c r="R2197">
        <v>106.795</v>
      </c>
      <c r="S2197" t="str">
        <f t="shared" si="154"/>
        <v/>
      </c>
      <c r="X2197" s="26" t="str">
        <f t="shared" si="151"/>
        <v/>
      </c>
      <c r="Y2197" s="38"/>
    </row>
    <row r="2198" spans="5:25">
      <c r="E2198" s="45"/>
      <c r="H2198" s="45"/>
      <c r="K2198" s="27" t="str">
        <f t="shared" si="152"/>
        <v/>
      </c>
      <c r="P2198" s="26" t="str">
        <f t="shared" si="153"/>
        <v/>
      </c>
      <c r="Q2198" s="38" t="s">
        <v>2372</v>
      </c>
      <c r="R2198">
        <v>106.595</v>
      </c>
      <c r="S2198" t="str">
        <f t="shared" si="154"/>
        <v/>
      </c>
      <c r="X2198" s="26" t="str">
        <f t="shared" si="151"/>
        <v/>
      </c>
      <c r="Y2198" s="38"/>
    </row>
    <row r="2199" spans="5:25">
      <c r="E2199" s="45"/>
      <c r="H2199" s="45"/>
      <c r="K2199" s="27" t="str">
        <f t="shared" si="152"/>
        <v/>
      </c>
      <c r="P2199" s="26" t="str">
        <f t="shared" si="153"/>
        <v/>
      </c>
      <c r="Q2199" s="38" t="s">
        <v>2373</v>
      </c>
      <c r="R2199">
        <v>105.985</v>
      </c>
      <c r="S2199" t="str">
        <f t="shared" si="154"/>
        <v/>
      </c>
      <c r="X2199" s="26" t="str">
        <f t="shared" si="151"/>
        <v/>
      </c>
      <c r="Y2199" s="38"/>
    </row>
    <row r="2200" spans="5:25">
      <c r="E2200" s="45"/>
      <c r="H2200" s="45"/>
      <c r="K2200" s="27" t="str">
        <f t="shared" si="152"/>
        <v/>
      </c>
      <c r="P2200" s="26" t="str">
        <f t="shared" si="153"/>
        <v/>
      </c>
      <c r="Q2200" s="38" t="s">
        <v>2374</v>
      </c>
      <c r="R2200">
        <v>105.575</v>
      </c>
      <c r="S2200" t="str">
        <f t="shared" si="154"/>
        <v/>
      </c>
      <c r="X2200" s="26" t="str">
        <f t="shared" si="151"/>
        <v/>
      </c>
      <c r="Y2200" s="38"/>
    </row>
    <row r="2201" spans="5:25">
      <c r="E2201" s="45"/>
      <c r="H2201" s="45"/>
      <c r="K2201" s="27" t="str">
        <f t="shared" si="152"/>
        <v/>
      </c>
      <c r="P2201" s="26" t="str">
        <f t="shared" si="153"/>
        <v/>
      </c>
      <c r="Q2201" s="38" t="s">
        <v>2375</v>
      </c>
      <c r="R2201">
        <v>105.88500000000001</v>
      </c>
      <c r="S2201" t="str">
        <f t="shared" si="154"/>
        <v/>
      </c>
      <c r="X2201" s="26" t="str">
        <f t="shared" si="151"/>
        <v/>
      </c>
      <c r="Y2201" s="38"/>
    </row>
    <row r="2202" spans="5:25">
      <c r="E2202" s="45"/>
      <c r="H2202" s="45"/>
      <c r="K2202" s="27" t="str">
        <f t="shared" si="152"/>
        <v/>
      </c>
      <c r="P2202" s="26" t="str">
        <f t="shared" si="153"/>
        <v/>
      </c>
      <c r="Q2202" s="38" t="s">
        <v>2376</v>
      </c>
      <c r="R2202">
        <v>105.88500000000001</v>
      </c>
      <c r="S2202" t="str">
        <f t="shared" si="154"/>
        <v/>
      </c>
      <c r="X2202" s="26" t="str">
        <f t="shared" si="151"/>
        <v/>
      </c>
      <c r="Y2202" s="38"/>
    </row>
    <row r="2203" spans="5:25">
      <c r="E2203" s="45"/>
      <c r="H2203" s="45"/>
      <c r="K2203" s="27" t="str">
        <f t="shared" si="152"/>
        <v/>
      </c>
      <c r="P2203" s="26" t="str">
        <f t="shared" si="153"/>
        <v/>
      </c>
      <c r="Q2203" s="38" t="s">
        <v>2377</v>
      </c>
      <c r="R2203">
        <v>106.08499999999999</v>
      </c>
      <c r="S2203" t="str">
        <f t="shared" si="154"/>
        <v/>
      </c>
      <c r="X2203" s="26" t="str">
        <f t="shared" si="151"/>
        <v/>
      </c>
      <c r="Y2203" s="38"/>
    </row>
    <row r="2204" spans="5:25">
      <c r="E2204" s="45"/>
      <c r="H2204" s="45"/>
      <c r="K2204" s="27" t="str">
        <f t="shared" si="152"/>
        <v/>
      </c>
      <c r="P2204" s="26" t="str">
        <f t="shared" si="153"/>
        <v/>
      </c>
      <c r="Q2204" s="38" t="s">
        <v>2378</v>
      </c>
      <c r="R2204">
        <v>105.88500000000001</v>
      </c>
      <c r="S2204" t="str">
        <f t="shared" si="154"/>
        <v/>
      </c>
      <c r="X2204" s="26" t="str">
        <f t="shared" si="151"/>
        <v/>
      </c>
      <c r="Y2204" s="38"/>
    </row>
    <row r="2205" spans="5:25">
      <c r="E2205" s="45"/>
      <c r="H2205" s="45"/>
      <c r="K2205" s="27" t="str">
        <f t="shared" si="152"/>
        <v/>
      </c>
      <c r="P2205" s="26" t="str">
        <f t="shared" si="153"/>
        <v/>
      </c>
      <c r="Q2205" s="38" t="s">
        <v>2379</v>
      </c>
      <c r="R2205">
        <v>106.185</v>
      </c>
      <c r="S2205" t="str">
        <f t="shared" si="154"/>
        <v/>
      </c>
      <c r="X2205" s="26" t="str">
        <f t="shared" si="151"/>
        <v/>
      </c>
      <c r="Y2205" s="38"/>
    </row>
    <row r="2206" spans="5:25">
      <c r="E2206" s="45"/>
      <c r="H2206" s="45"/>
      <c r="K2206" s="27" t="str">
        <f t="shared" si="152"/>
        <v/>
      </c>
      <c r="P2206" s="26" t="str">
        <f t="shared" si="153"/>
        <v/>
      </c>
      <c r="Q2206" s="38" t="s">
        <v>2380</v>
      </c>
      <c r="R2206">
        <v>106.495</v>
      </c>
      <c r="S2206" t="str">
        <f t="shared" si="154"/>
        <v/>
      </c>
      <c r="X2206" s="26" t="str">
        <f t="shared" si="151"/>
        <v/>
      </c>
      <c r="Y2206" s="38"/>
    </row>
    <row r="2207" spans="5:25">
      <c r="E2207" s="45"/>
      <c r="H2207" s="45"/>
      <c r="K2207" s="27" t="str">
        <f t="shared" si="152"/>
        <v/>
      </c>
      <c r="P2207" s="26" t="str">
        <f t="shared" si="153"/>
        <v/>
      </c>
      <c r="Q2207" s="38" t="s">
        <v>2381</v>
      </c>
      <c r="R2207">
        <v>106.69499999999999</v>
      </c>
      <c r="S2207" t="str">
        <f t="shared" si="154"/>
        <v/>
      </c>
      <c r="X2207" s="26" t="str">
        <f t="shared" si="151"/>
        <v/>
      </c>
      <c r="Y2207" s="38"/>
    </row>
    <row r="2208" spans="5:25">
      <c r="E2208" s="45"/>
      <c r="H2208" s="45"/>
      <c r="K2208" s="27" t="str">
        <f t="shared" si="152"/>
        <v/>
      </c>
      <c r="P2208" s="26" t="str">
        <f t="shared" si="153"/>
        <v/>
      </c>
      <c r="Q2208" s="38" t="s">
        <v>2382</v>
      </c>
      <c r="R2208">
        <v>106.69499999999999</v>
      </c>
      <c r="S2208" t="str">
        <f t="shared" si="154"/>
        <v/>
      </c>
      <c r="X2208" s="26" t="str">
        <f t="shared" si="151"/>
        <v/>
      </c>
      <c r="Y2208" s="38"/>
    </row>
    <row r="2209" spans="5:25">
      <c r="E2209" s="45"/>
      <c r="H2209" s="45"/>
      <c r="K2209" s="27" t="str">
        <f t="shared" si="152"/>
        <v/>
      </c>
      <c r="P2209" s="26" t="str">
        <f t="shared" si="153"/>
        <v/>
      </c>
      <c r="Q2209" s="38" t="s">
        <v>2383</v>
      </c>
      <c r="R2209">
        <v>106.595</v>
      </c>
      <c r="S2209" t="str">
        <f t="shared" si="154"/>
        <v/>
      </c>
      <c r="X2209" s="26" t="str">
        <f t="shared" si="151"/>
        <v/>
      </c>
      <c r="Y2209" s="38"/>
    </row>
    <row r="2210" spans="5:25">
      <c r="E2210" s="45"/>
      <c r="H2210" s="45"/>
      <c r="K2210" s="27" t="str">
        <f t="shared" si="152"/>
        <v/>
      </c>
      <c r="P2210" s="26" t="str">
        <f t="shared" si="153"/>
        <v/>
      </c>
      <c r="Q2210" s="38" t="s">
        <v>2384</v>
      </c>
      <c r="R2210">
        <v>106.495</v>
      </c>
      <c r="S2210" t="str">
        <f t="shared" si="154"/>
        <v/>
      </c>
      <c r="X2210" s="26" t="str">
        <f t="shared" si="151"/>
        <v/>
      </c>
      <c r="Y2210" s="38"/>
    </row>
    <row r="2211" spans="5:25">
      <c r="E2211" s="45"/>
      <c r="H2211" s="45"/>
      <c r="K2211" s="27" t="str">
        <f t="shared" si="152"/>
        <v/>
      </c>
      <c r="P2211" s="26" t="str">
        <f t="shared" si="153"/>
        <v/>
      </c>
      <c r="Q2211" s="38" t="s">
        <v>2385</v>
      </c>
      <c r="R2211">
        <v>106.495</v>
      </c>
      <c r="S2211" t="str">
        <f t="shared" si="154"/>
        <v/>
      </c>
      <c r="X2211" s="26" t="str">
        <f t="shared" si="151"/>
        <v/>
      </c>
      <c r="Y2211" s="38"/>
    </row>
    <row r="2212" spans="5:25">
      <c r="E2212" s="45"/>
      <c r="H2212" s="45"/>
      <c r="K2212" s="27" t="str">
        <f t="shared" si="152"/>
        <v/>
      </c>
      <c r="P2212" s="26" t="str">
        <f t="shared" si="153"/>
        <v/>
      </c>
      <c r="Q2212" s="38" t="s">
        <v>2386</v>
      </c>
      <c r="R2212">
        <v>106.395</v>
      </c>
      <c r="S2212" t="str">
        <f t="shared" si="154"/>
        <v/>
      </c>
      <c r="X2212" s="26" t="str">
        <f t="shared" si="151"/>
        <v/>
      </c>
      <c r="Y2212" s="38"/>
    </row>
    <row r="2213" spans="5:25">
      <c r="E2213" s="45"/>
      <c r="H2213" s="45"/>
      <c r="K2213" s="27" t="str">
        <f t="shared" si="152"/>
        <v/>
      </c>
      <c r="P2213" s="26" t="str">
        <f t="shared" si="153"/>
        <v/>
      </c>
      <c r="Q2213" s="38" t="s">
        <v>2387</v>
      </c>
      <c r="R2213">
        <v>106.69499999999999</v>
      </c>
      <c r="S2213" t="str">
        <f t="shared" si="154"/>
        <v/>
      </c>
      <c r="X2213" s="26" t="str">
        <f t="shared" si="151"/>
        <v/>
      </c>
      <c r="Y2213" s="38"/>
    </row>
    <row r="2214" spans="5:25">
      <c r="E2214" s="45"/>
      <c r="H2214" s="45"/>
      <c r="K2214" s="27" t="str">
        <f t="shared" si="152"/>
        <v/>
      </c>
      <c r="P2214" s="26" t="str">
        <f t="shared" si="153"/>
        <v/>
      </c>
      <c r="Q2214" s="38" t="s">
        <v>2388</v>
      </c>
      <c r="R2214">
        <v>106.905</v>
      </c>
      <c r="S2214" t="str">
        <f t="shared" si="154"/>
        <v/>
      </c>
      <c r="X2214" s="26" t="str">
        <f t="shared" si="151"/>
        <v/>
      </c>
      <c r="Y2214" s="38"/>
    </row>
    <row r="2215" spans="5:25">
      <c r="E2215" s="45"/>
      <c r="H2215" s="45"/>
      <c r="K2215" s="27" t="str">
        <f t="shared" si="152"/>
        <v/>
      </c>
      <c r="P2215" s="26" t="str">
        <f t="shared" si="153"/>
        <v/>
      </c>
      <c r="Q2215" s="38" t="s">
        <v>2389</v>
      </c>
      <c r="R2215">
        <v>106.905</v>
      </c>
      <c r="S2215" t="str">
        <f t="shared" si="154"/>
        <v/>
      </c>
      <c r="X2215" s="26" t="str">
        <f t="shared" si="151"/>
        <v/>
      </c>
      <c r="Y2215" s="38"/>
    </row>
    <row r="2216" spans="5:25">
      <c r="E2216" s="45"/>
      <c r="H2216" s="45"/>
      <c r="K2216" s="27" t="str">
        <f t="shared" si="152"/>
        <v/>
      </c>
      <c r="P2216" s="26" t="str">
        <f t="shared" si="153"/>
        <v/>
      </c>
      <c r="Q2216" s="38" t="s">
        <v>2390</v>
      </c>
      <c r="R2216">
        <v>106.795</v>
      </c>
      <c r="S2216" t="str">
        <f t="shared" si="154"/>
        <v/>
      </c>
      <c r="X2216" s="26" t="str">
        <f t="shared" si="151"/>
        <v/>
      </c>
      <c r="Y2216" s="38"/>
    </row>
    <row r="2217" spans="5:25">
      <c r="E2217" s="45"/>
      <c r="H2217" s="45"/>
      <c r="K2217" s="27" t="str">
        <f t="shared" si="152"/>
        <v/>
      </c>
      <c r="P2217" s="26" t="str">
        <f t="shared" si="153"/>
        <v/>
      </c>
      <c r="Q2217" s="38" t="s">
        <v>2391</v>
      </c>
      <c r="R2217">
        <v>107.104</v>
      </c>
      <c r="S2217" t="str">
        <f t="shared" si="154"/>
        <v/>
      </c>
      <c r="X2217" s="26" t="str">
        <f t="shared" si="151"/>
        <v/>
      </c>
      <c r="Y2217" s="38"/>
    </row>
    <row r="2218" spans="5:25">
      <c r="E2218" s="45"/>
      <c r="H2218" s="45"/>
      <c r="K2218" s="27" t="str">
        <f t="shared" si="152"/>
        <v/>
      </c>
      <c r="P2218" s="26" t="str">
        <f t="shared" si="153"/>
        <v/>
      </c>
      <c r="Q2218" s="38" t="s">
        <v>2392</v>
      </c>
      <c r="R2218">
        <v>107.304</v>
      </c>
      <c r="S2218" t="str">
        <f t="shared" si="154"/>
        <v/>
      </c>
      <c r="X2218" s="26" t="str">
        <f t="shared" si="151"/>
        <v/>
      </c>
      <c r="Y2218" s="38"/>
    </row>
    <row r="2219" spans="5:25">
      <c r="E2219" s="45"/>
      <c r="H2219" s="45"/>
      <c r="K2219" s="27" t="str">
        <f t="shared" si="152"/>
        <v/>
      </c>
      <c r="P2219" s="26" t="str">
        <f t="shared" si="153"/>
        <v/>
      </c>
      <c r="Q2219" s="38" t="s">
        <v>2393</v>
      </c>
      <c r="R2219">
        <v>107.20399999999999</v>
      </c>
      <c r="S2219" t="str">
        <f t="shared" si="154"/>
        <v/>
      </c>
      <c r="X2219" s="26" t="str">
        <f t="shared" si="151"/>
        <v/>
      </c>
      <c r="Y2219" s="38"/>
    </row>
    <row r="2220" spans="5:25">
      <c r="E2220" s="45"/>
      <c r="H2220" s="45"/>
      <c r="K2220" s="27" t="str">
        <f t="shared" si="152"/>
        <v/>
      </c>
      <c r="P2220" s="26" t="str">
        <f t="shared" si="153"/>
        <v/>
      </c>
      <c r="Q2220" s="38" t="s">
        <v>2394</v>
      </c>
      <c r="R2220">
        <v>107.20399999999999</v>
      </c>
      <c r="S2220" t="str">
        <f t="shared" si="154"/>
        <v/>
      </c>
      <c r="X2220" s="26" t="str">
        <f t="shared" si="151"/>
        <v/>
      </c>
      <c r="Y2220" s="38"/>
    </row>
    <row r="2221" spans="5:25">
      <c r="E2221" s="45"/>
      <c r="H2221" s="45"/>
      <c r="K2221" s="27" t="str">
        <f t="shared" si="152"/>
        <v/>
      </c>
      <c r="P2221" s="26" t="str">
        <f t="shared" si="153"/>
        <v/>
      </c>
      <c r="Q2221" s="38" t="s">
        <v>2395</v>
      </c>
      <c r="R2221">
        <v>107.004</v>
      </c>
      <c r="S2221" t="str">
        <f t="shared" si="154"/>
        <v/>
      </c>
      <c r="X2221" s="26" t="str">
        <f t="shared" si="151"/>
        <v/>
      </c>
      <c r="Y2221" s="38"/>
    </row>
    <row r="2222" spans="5:25">
      <c r="E2222" s="45"/>
      <c r="H2222" s="45"/>
      <c r="K2222" s="27" t="str">
        <f t="shared" si="152"/>
        <v/>
      </c>
      <c r="P2222" s="26" t="str">
        <f t="shared" si="153"/>
        <v/>
      </c>
      <c r="Q2222" s="38" t="s">
        <v>2396</v>
      </c>
      <c r="R2222">
        <v>106.905</v>
      </c>
      <c r="S2222" t="str">
        <f t="shared" si="154"/>
        <v/>
      </c>
      <c r="X2222" s="26" t="str">
        <f t="shared" si="151"/>
        <v/>
      </c>
      <c r="Y2222" s="38"/>
    </row>
    <row r="2223" spans="5:25">
      <c r="E2223" s="45"/>
      <c r="H2223" s="45"/>
      <c r="K2223" s="27" t="str">
        <f t="shared" si="152"/>
        <v/>
      </c>
      <c r="P2223" s="26" t="str">
        <f t="shared" si="153"/>
        <v/>
      </c>
      <c r="Q2223" s="38" t="s">
        <v>2397</v>
      </c>
      <c r="R2223">
        <v>107.20399999999999</v>
      </c>
      <c r="S2223" t="str">
        <f t="shared" si="154"/>
        <v/>
      </c>
      <c r="X2223" s="26" t="str">
        <f t="shared" si="151"/>
        <v/>
      </c>
      <c r="Y2223" s="38"/>
    </row>
    <row r="2224" spans="5:25">
      <c r="E2224" s="45"/>
      <c r="H2224" s="45"/>
      <c r="K2224" s="27" t="str">
        <f t="shared" si="152"/>
        <v/>
      </c>
      <c r="P2224" s="26" t="str">
        <f t="shared" si="153"/>
        <v/>
      </c>
      <c r="Q2224" s="38" t="s">
        <v>2398</v>
      </c>
      <c r="R2224">
        <v>107.104</v>
      </c>
      <c r="S2224" t="str">
        <f t="shared" si="154"/>
        <v/>
      </c>
      <c r="X2224" s="26" t="str">
        <f t="shared" si="151"/>
        <v/>
      </c>
      <c r="Y2224" s="38"/>
    </row>
    <row r="2225" spans="5:25">
      <c r="E2225" s="45"/>
      <c r="H2225" s="45"/>
      <c r="K2225" s="27" t="str">
        <f t="shared" si="152"/>
        <v/>
      </c>
      <c r="P2225" s="26" t="str">
        <f t="shared" si="153"/>
        <v/>
      </c>
      <c r="Q2225" s="38" t="s">
        <v>2399</v>
      </c>
      <c r="R2225">
        <v>107.004</v>
      </c>
      <c r="S2225" t="str">
        <f t="shared" si="154"/>
        <v/>
      </c>
      <c r="X2225" s="26" t="str">
        <f t="shared" si="151"/>
        <v/>
      </c>
      <c r="Y2225" s="38"/>
    </row>
    <row r="2226" spans="5:25">
      <c r="E2226" s="45"/>
      <c r="H2226" s="45"/>
      <c r="K2226" s="27" t="str">
        <f t="shared" si="152"/>
        <v/>
      </c>
      <c r="P2226" s="26" t="str">
        <f t="shared" si="153"/>
        <v/>
      </c>
      <c r="Q2226" s="38" t="s">
        <v>2400</v>
      </c>
      <c r="R2226">
        <v>107.004</v>
      </c>
      <c r="S2226" t="str">
        <f t="shared" si="154"/>
        <v/>
      </c>
      <c r="X2226" s="26" t="str">
        <f t="shared" si="151"/>
        <v/>
      </c>
      <c r="Y2226" s="38"/>
    </row>
    <row r="2227" spans="5:25">
      <c r="E2227" s="45"/>
      <c r="H2227" s="45"/>
      <c r="K2227" s="27" t="str">
        <f t="shared" si="152"/>
        <v/>
      </c>
      <c r="P2227" s="26" t="str">
        <f t="shared" si="153"/>
        <v/>
      </c>
      <c r="Q2227" s="38" t="s">
        <v>2401</v>
      </c>
      <c r="R2227">
        <v>107.004</v>
      </c>
      <c r="S2227" t="str">
        <f t="shared" si="154"/>
        <v/>
      </c>
      <c r="X2227" s="26" t="str">
        <f t="shared" si="151"/>
        <v/>
      </c>
      <c r="Y2227" s="38"/>
    </row>
    <row r="2228" spans="5:25">
      <c r="E2228" s="45"/>
      <c r="H2228" s="45"/>
      <c r="K2228" s="27" t="str">
        <f t="shared" si="152"/>
        <v/>
      </c>
      <c r="P2228" s="26" t="str">
        <f t="shared" si="153"/>
        <v/>
      </c>
      <c r="Q2228" s="38" t="s">
        <v>2402</v>
      </c>
      <c r="R2228">
        <v>107.304</v>
      </c>
      <c r="S2228" t="str">
        <f t="shared" si="154"/>
        <v/>
      </c>
      <c r="X2228" s="26" t="str">
        <f t="shared" si="151"/>
        <v/>
      </c>
      <c r="Y2228" s="38"/>
    </row>
    <row r="2229" spans="5:25">
      <c r="E2229" s="45"/>
      <c r="H2229" s="45"/>
      <c r="K2229" s="27" t="str">
        <f t="shared" si="152"/>
        <v/>
      </c>
      <c r="P2229" s="26" t="str">
        <f t="shared" si="153"/>
        <v/>
      </c>
      <c r="Q2229" s="38" t="s">
        <v>2403</v>
      </c>
      <c r="R2229">
        <v>107.20399999999999</v>
      </c>
      <c r="S2229" t="str">
        <f t="shared" si="154"/>
        <v/>
      </c>
      <c r="X2229" s="26" t="str">
        <f t="shared" si="151"/>
        <v/>
      </c>
      <c r="Y2229" s="38"/>
    </row>
    <row r="2230" spans="5:25">
      <c r="E2230" s="45"/>
      <c r="H2230" s="45"/>
      <c r="K2230" s="27" t="str">
        <f t="shared" si="152"/>
        <v/>
      </c>
      <c r="P2230" s="26" t="str">
        <f t="shared" si="153"/>
        <v/>
      </c>
      <c r="Q2230" s="38" t="s">
        <v>2404</v>
      </c>
      <c r="R2230">
        <v>107.104</v>
      </c>
      <c r="S2230" t="str">
        <f t="shared" si="154"/>
        <v/>
      </c>
      <c r="X2230" s="26" t="str">
        <f t="shared" si="151"/>
        <v/>
      </c>
      <c r="Y2230" s="38"/>
    </row>
    <row r="2231" spans="5:25">
      <c r="E2231" s="45"/>
      <c r="H2231" s="45"/>
      <c r="K2231" s="27" t="str">
        <f t="shared" si="152"/>
        <v/>
      </c>
      <c r="P2231" s="26" t="str">
        <f t="shared" si="153"/>
        <v/>
      </c>
      <c r="Q2231" s="38" t="s">
        <v>2405</v>
      </c>
      <c r="R2231">
        <v>107.004</v>
      </c>
      <c r="S2231" t="str">
        <f t="shared" si="154"/>
        <v/>
      </c>
      <c r="X2231" s="26" t="str">
        <f t="shared" si="151"/>
        <v/>
      </c>
      <c r="Y2231" s="38"/>
    </row>
    <row r="2232" spans="5:25">
      <c r="E2232" s="45"/>
      <c r="H2232" s="45"/>
      <c r="K2232" s="27" t="str">
        <f t="shared" si="152"/>
        <v/>
      </c>
      <c r="P2232" s="26" t="str">
        <f t="shared" si="153"/>
        <v/>
      </c>
      <c r="Q2232" s="38" t="s">
        <v>2406</v>
      </c>
      <c r="R2232">
        <v>106.905</v>
      </c>
      <c r="S2232" t="str">
        <f t="shared" si="154"/>
        <v/>
      </c>
      <c r="X2232" s="26" t="str">
        <f t="shared" si="151"/>
        <v/>
      </c>
      <c r="Y2232" s="38"/>
    </row>
    <row r="2233" spans="5:25">
      <c r="E2233" s="45"/>
      <c r="H2233" s="45"/>
      <c r="K2233" s="27" t="str">
        <f t="shared" si="152"/>
        <v/>
      </c>
      <c r="P2233" s="26" t="str">
        <f t="shared" si="153"/>
        <v/>
      </c>
      <c r="Q2233" s="38" t="s">
        <v>2407</v>
      </c>
      <c r="R2233">
        <v>106.08499999999999</v>
      </c>
      <c r="S2233" t="str">
        <f t="shared" si="154"/>
        <v/>
      </c>
      <c r="X2233" s="26" t="str">
        <f t="shared" si="151"/>
        <v/>
      </c>
      <c r="Y2233" s="38"/>
    </row>
    <row r="2234" spans="5:25">
      <c r="E2234" s="45"/>
      <c r="H2234" s="45"/>
      <c r="K2234" s="27" t="str">
        <f t="shared" si="152"/>
        <v/>
      </c>
      <c r="P2234" s="26" t="str">
        <f t="shared" si="153"/>
        <v/>
      </c>
      <c r="Q2234" s="38" t="s">
        <v>2408</v>
      </c>
      <c r="R2234">
        <v>105.77500000000001</v>
      </c>
      <c r="S2234" t="str">
        <f t="shared" si="154"/>
        <v/>
      </c>
      <c r="X2234" s="26" t="str">
        <f t="shared" si="151"/>
        <v/>
      </c>
      <c r="Y2234" s="38"/>
    </row>
    <row r="2235" spans="5:25">
      <c r="E2235" s="45"/>
      <c r="H2235" s="45"/>
      <c r="K2235" s="27" t="str">
        <f t="shared" si="152"/>
        <v/>
      </c>
      <c r="P2235" s="26" t="str">
        <f t="shared" si="153"/>
        <v/>
      </c>
      <c r="Q2235" s="38" t="s">
        <v>2409</v>
      </c>
      <c r="R2235">
        <v>105.88500000000001</v>
      </c>
      <c r="S2235" t="str">
        <f t="shared" si="154"/>
        <v/>
      </c>
      <c r="X2235" s="26" t="str">
        <f t="shared" si="151"/>
        <v/>
      </c>
      <c r="Y2235" s="38"/>
    </row>
    <row r="2236" spans="5:25">
      <c r="E2236" s="45"/>
      <c r="H2236" s="45"/>
      <c r="K2236" s="27" t="str">
        <f t="shared" si="152"/>
        <v/>
      </c>
      <c r="P2236" s="26" t="str">
        <f t="shared" si="153"/>
        <v/>
      </c>
      <c r="Q2236" s="38" t="s">
        <v>2410</v>
      </c>
      <c r="R2236">
        <v>105.675</v>
      </c>
      <c r="S2236" t="str">
        <f t="shared" si="154"/>
        <v/>
      </c>
      <c r="X2236" s="26" t="str">
        <f t="shared" ref="X2236:X2299" si="155">IF(V2236="","",X2235+V2236-V2235)</f>
        <v/>
      </c>
      <c r="Y2236" s="38"/>
    </row>
    <row r="2237" spans="5:25">
      <c r="E2237" s="45"/>
      <c r="H2237" s="45"/>
      <c r="K2237" s="27" t="str">
        <f t="shared" si="152"/>
        <v/>
      </c>
      <c r="P2237" s="26" t="str">
        <f t="shared" si="153"/>
        <v/>
      </c>
      <c r="Q2237" s="38" t="s">
        <v>2411</v>
      </c>
      <c r="R2237">
        <v>105.376</v>
      </c>
      <c r="S2237" t="str">
        <f t="shared" si="154"/>
        <v/>
      </c>
      <c r="X2237" s="26" t="str">
        <f t="shared" si="155"/>
        <v/>
      </c>
      <c r="Y2237" s="38"/>
    </row>
    <row r="2238" spans="5:25">
      <c r="E2238" s="45"/>
      <c r="H2238" s="45"/>
      <c r="K2238" s="27" t="str">
        <f t="shared" si="152"/>
        <v/>
      </c>
      <c r="P2238" s="26" t="str">
        <f t="shared" si="153"/>
        <v/>
      </c>
      <c r="Q2238" s="38" t="s">
        <v>2412</v>
      </c>
      <c r="R2238">
        <v>105.26600000000001</v>
      </c>
      <c r="S2238" t="str">
        <f t="shared" si="154"/>
        <v/>
      </c>
      <c r="X2238" s="26" t="str">
        <f t="shared" si="155"/>
        <v/>
      </c>
      <c r="Y2238" s="38"/>
    </row>
    <row r="2239" spans="5:25">
      <c r="E2239" s="45"/>
      <c r="H2239" s="45"/>
      <c r="K2239" s="27" t="str">
        <f t="shared" si="152"/>
        <v/>
      </c>
      <c r="P2239" s="26" t="str">
        <f t="shared" si="153"/>
        <v/>
      </c>
      <c r="Q2239" s="38" t="s">
        <v>2413</v>
      </c>
      <c r="R2239">
        <v>105.066</v>
      </c>
      <c r="S2239" t="str">
        <f t="shared" si="154"/>
        <v/>
      </c>
      <c r="X2239" s="26" t="str">
        <f t="shared" si="155"/>
        <v/>
      </c>
      <c r="Y2239" s="38"/>
    </row>
    <row r="2240" spans="5:25">
      <c r="E2240" s="45"/>
      <c r="H2240" s="45"/>
      <c r="K2240" s="27" t="str">
        <f t="shared" si="152"/>
        <v/>
      </c>
      <c r="P2240" s="26" t="str">
        <f t="shared" si="153"/>
        <v/>
      </c>
      <c r="Q2240" s="38" t="s">
        <v>2414</v>
      </c>
      <c r="R2240">
        <v>105.575</v>
      </c>
      <c r="S2240" t="str">
        <f t="shared" si="154"/>
        <v/>
      </c>
      <c r="X2240" s="26" t="str">
        <f t="shared" si="155"/>
        <v/>
      </c>
      <c r="Y2240" s="38"/>
    </row>
    <row r="2241" spans="5:25">
      <c r="E2241" s="45"/>
      <c r="H2241" s="45"/>
      <c r="K2241" s="27" t="str">
        <f t="shared" si="152"/>
        <v/>
      </c>
      <c r="P2241" s="26" t="str">
        <f t="shared" si="153"/>
        <v/>
      </c>
      <c r="Q2241" s="38" t="s">
        <v>2415</v>
      </c>
      <c r="R2241">
        <v>105.77500000000001</v>
      </c>
      <c r="S2241" t="str">
        <f t="shared" si="154"/>
        <v/>
      </c>
      <c r="X2241" s="26" t="str">
        <f t="shared" si="155"/>
        <v/>
      </c>
      <c r="Y2241" s="38"/>
    </row>
    <row r="2242" spans="5:25">
      <c r="E2242" s="45"/>
      <c r="H2242" s="45"/>
      <c r="K2242" s="27" t="str">
        <f t="shared" si="152"/>
        <v/>
      </c>
      <c r="P2242" s="26" t="str">
        <f t="shared" si="153"/>
        <v/>
      </c>
      <c r="Q2242" s="38" t="s">
        <v>2416</v>
      </c>
      <c r="R2242">
        <v>106.185</v>
      </c>
      <c r="S2242" t="str">
        <f t="shared" si="154"/>
        <v/>
      </c>
      <c r="X2242" s="26" t="str">
        <f t="shared" si="155"/>
        <v/>
      </c>
      <c r="Y2242" s="38"/>
    </row>
    <row r="2243" spans="5:25">
      <c r="E2243" s="45"/>
      <c r="H2243" s="45"/>
      <c r="K2243" s="27" t="str">
        <f t="shared" si="152"/>
        <v/>
      </c>
      <c r="P2243" s="26" t="str">
        <f t="shared" si="153"/>
        <v/>
      </c>
      <c r="Q2243" s="38" t="s">
        <v>2417</v>
      </c>
      <c r="R2243">
        <v>106.395</v>
      </c>
      <c r="S2243" t="str">
        <f t="shared" si="154"/>
        <v/>
      </c>
      <c r="X2243" s="26" t="str">
        <f t="shared" si="155"/>
        <v/>
      </c>
      <c r="Y2243" s="38"/>
    </row>
    <row r="2244" spans="5:25">
      <c r="E2244" s="45"/>
      <c r="H2244" s="45"/>
      <c r="K2244" s="27" t="str">
        <f t="shared" ref="K2244:K2307" si="156">IF(M2244="","",K2243+(M2244-M2243)/24)</f>
        <v/>
      </c>
      <c r="P2244" s="26" t="str">
        <f t="shared" ref="P2244:P2307" si="157">IF(N2244="","",P2243+N2244-N2243)</f>
        <v/>
      </c>
      <c r="Q2244" s="38" t="s">
        <v>2418</v>
      </c>
      <c r="R2244">
        <v>106.69499999999999</v>
      </c>
      <c r="S2244" t="str">
        <f t="shared" ref="S2244:S2307" si="158">IF(N2244="","",S2243-N2244+N2243)</f>
        <v/>
      </c>
      <c r="X2244" s="26" t="str">
        <f t="shared" si="155"/>
        <v/>
      </c>
      <c r="Y2244" s="38"/>
    </row>
    <row r="2245" spans="5:25">
      <c r="E2245" s="45"/>
      <c r="H2245" s="45"/>
      <c r="K2245" s="27" t="str">
        <f t="shared" si="156"/>
        <v/>
      </c>
      <c r="P2245" s="26" t="str">
        <f t="shared" si="157"/>
        <v/>
      </c>
      <c r="Q2245" s="38" t="s">
        <v>2419</v>
      </c>
      <c r="R2245">
        <v>106.595</v>
      </c>
      <c r="S2245" t="str">
        <f t="shared" si="158"/>
        <v/>
      </c>
      <c r="X2245" s="26" t="str">
        <f t="shared" si="155"/>
        <v/>
      </c>
      <c r="Y2245" s="38"/>
    </row>
    <row r="2246" spans="5:25">
      <c r="E2246" s="45"/>
      <c r="H2246" s="45"/>
      <c r="K2246" s="27" t="str">
        <f t="shared" si="156"/>
        <v/>
      </c>
      <c r="P2246" s="26" t="str">
        <f t="shared" si="157"/>
        <v/>
      </c>
      <c r="Q2246" s="38" t="s">
        <v>2420</v>
      </c>
      <c r="R2246">
        <v>106.495</v>
      </c>
      <c r="S2246" t="str">
        <f t="shared" si="158"/>
        <v/>
      </c>
      <c r="X2246" s="26" t="str">
        <f t="shared" si="155"/>
        <v/>
      </c>
      <c r="Y2246" s="38"/>
    </row>
    <row r="2247" spans="5:25">
      <c r="E2247" s="45"/>
      <c r="H2247" s="45"/>
      <c r="K2247" s="27" t="str">
        <f t="shared" si="156"/>
        <v/>
      </c>
      <c r="P2247" s="26" t="str">
        <f t="shared" si="157"/>
        <v/>
      </c>
      <c r="Q2247" s="38" t="s">
        <v>2421</v>
      </c>
      <c r="R2247">
        <v>106.495</v>
      </c>
      <c r="S2247" t="str">
        <f t="shared" si="158"/>
        <v/>
      </c>
      <c r="X2247" s="26" t="str">
        <f t="shared" si="155"/>
        <v/>
      </c>
      <c r="Y2247" s="38"/>
    </row>
    <row r="2248" spans="5:25">
      <c r="E2248" s="45"/>
      <c r="H2248" s="45"/>
      <c r="K2248" s="27" t="str">
        <f t="shared" si="156"/>
        <v/>
      </c>
      <c r="P2248" s="26" t="str">
        <f t="shared" si="157"/>
        <v/>
      </c>
      <c r="Q2248" s="38" t="s">
        <v>2422</v>
      </c>
      <c r="R2248">
        <v>106.395</v>
      </c>
      <c r="S2248" t="str">
        <f t="shared" si="158"/>
        <v/>
      </c>
      <c r="X2248" s="26" t="str">
        <f t="shared" si="155"/>
        <v/>
      </c>
      <c r="Y2248" s="38"/>
    </row>
    <row r="2249" spans="5:25">
      <c r="E2249" s="45"/>
      <c r="H2249" s="45"/>
      <c r="K2249" s="27" t="str">
        <f t="shared" si="156"/>
        <v/>
      </c>
      <c r="P2249" s="26" t="str">
        <f t="shared" si="157"/>
        <v/>
      </c>
      <c r="Q2249" s="38" t="s">
        <v>2423</v>
      </c>
      <c r="R2249">
        <v>106.395</v>
      </c>
      <c r="S2249" t="str">
        <f t="shared" si="158"/>
        <v/>
      </c>
      <c r="X2249" s="26" t="str">
        <f t="shared" si="155"/>
        <v/>
      </c>
      <c r="Y2249" s="38"/>
    </row>
    <row r="2250" spans="5:25">
      <c r="E2250" s="45"/>
      <c r="H2250" s="45"/>
      <c r="K2250" s="27" t="str">
        <f t="shared" si="156"/>
        <v/>
      </c>
      <c r="P2250" s="26" t="str">
        <f t="shared" si="157"/>
        <v/>
      </c>
      <c r="Q2250" s="38" t="s">
        <v>2424</v>
      </c>
      <c r="R2250">
        <v>106.395</v>
      </c>
      <c r="S2250" t="str">
        <f t="shared" si="158"/>
        <v/>
      </c>
      <c r="X2250" s="26" t="str">
        <f t="shared" si="155"/>
        <v/>
      </c>
      <c r="Y2250" s="38"/>
    </row>
    <row r="2251" spans="5:25">
      <c r="E2251" s="45"/>
      <c r="H2251" s="45"/>
      <c r="K2251" s="27" t="str">
        <f t="shared" si="156"/>
        <v/>
      </c>
      <c r="P2251" s="26" t="str">
        <f t="shared" si="157"/>
        <v/>
      </c>
      <c r="Q2251" s="38" t="s">
        <v>2425</v>
      </c>
      <c r="R2251">
        <v>106.69499999999999</v>
      </c>
      <c r="S2251" t="str">
        <f t="shared" si="158"/>
        <v/>
      </c>
      <c r="X2251" s="26" t="str">
        <f t="shared" si="155"/>
        <v/>
      </c>
      <c r="Y2251" s="38"/>
    </row>
    <row r="2252" spans="5:25">
      <c r="E2252" s="45"/>
      <c r="H2252" s="45"/>
      <c r="K2252" s="27" t="str">
        <f t="shared" si="156"/>
        <v/>
      </c>
      <c r="P2252" s="26" t="str">
        <f t="shared" si="157"/>
        <v/>
      </c>
      <c r="Q2252" s="38" t="s">
        <v>2426</v>
      </c>
      <c r="R2252">
        <v>106.495</v>
      </c>
      <c r="S2252" t="str">
        <f t="shared" si="158"/>
        <v/>
      </c>
      <c r="X2252" s="26" t="str">
        <f t="shared" si="155"/>
        <v/>
      </c>
      <c r="Y2252" s="38"/>
    </row>
    <row r="2253" spans="5:25">
      <c r="E2253" s="45"/>
      <c r="H2253" s="45"/>
      <c r="K2253" s="27" t="str">
        <f t="shared" si="156"/>
        <v/>
      </c>
      <c r="P2253" s="26" t="str">
        <f t="shared" si="157"/>
        <v/>
      </c>
      <c r="Q2253" s="38" t="s">
        <v>2427</v>
      </c>
      <c r="R2253">
        <v>106.395</v>
      </c>
      <c r="S2253" t="str">
        <f t="shared" si="158"/>
        <v/>
      </c>
      <c r="X2253" s="26" t="str">
        <f t="shared" si="155"/>
        <v/>
      </c>
      <c r="Y2253" s="38"/>
    </row>
    <row r="2254" spans="5:25">
      <c r="E2254" s="45"/>
      <c r="H2254" s="45"/>
      <c r="K2254" s="27" t="str">
        <f t="shared" si="156"/>
        <v/>
      </c>
      <c r="P2254" s="26" t="str">
        <f t="shared" si="157"/>
        <v/>
      </c>
      <c r="Q2254" s="38" t="s">
        <v>2428</v>
      </c>
      <c r="R2254">
        <v>106.495</v>
      </c>
      <c r="S2254" t="str">
        <f t="shared" si="158"/>
        <v/>
      </c>
      <c r="X2254" s="26" t="str">
        <f t="shared" si="155"/>
        <v/>
      </c>
      <c r="Y2254" s="38"/>
    </row>
    <row r="2255" spans="5:25">
      <c r="E2255" s="45"/>
      <c r="H2255" s="45"/>
      <c r="K2255" s="27" t="str">
        <f t="shared" si="156"/>
        <v/>
      </c>
      <c r="P2255" s="26" t="str">
        <f t="shared" si="157"/>
        <v/>
      </c>
      <c r="Q2255" s="38" t="s">
        <v>2429</v>
      </c>
      <c r="R2255">
        <v>106.495</v>
      </c>
      <c r="S2255" t="str">
        <f t="shared" si="158"/>
        <v/>
      </c>
      <c r="X2255" s="26" t="str">
        <f t="shared" si="155"/>
        <v/>
      </c>
      <c r="Y2255" s="38"/>
    </row>
    <row r="2256" spans="5:25">
      <c r="E2256" s="45"/>
      <c r="H2256" s="45"/>
      <c r="K2256" s="27" t="str">
        <f t="shared" si="156"/>
        <v/>
      </c>
      <c r="P2256" s="26" t="str">
        <f t="shared" si="157"/>
        <v/>
      </c>
      <c r="Q2256" s="38" t="s">
        <v>2430</v>
      </c>
      <c r="R2256">
        <v>106.905</v>
      </c>
      <c r="S2256" t="str">
        <f t="shared" si="158"/>
        <v/>
      </c>
      <c r="X2256" s="26" t="str">
        <f t="shared" si="155"/>
        <v/>
      </c>
      <c r="Y2256" s="38"/>
    </row>
    <row r="2257" spans="5:25">
      <c r="E2257" s="45"/>
      <c r="H2257" s="45"/>
      <c r="K2257" s="27" t="str">
        <f t="shared" si="156"/>
        <v/>
      </c>
      <c r="P2257" s="26" t="str">
        <f t="shared" si="157"/>
        <v/>
      </c>
      <c r="Q2257" s="38" t="s">
        <v>2431</v>
      </c>
      <c r="R2257">
        <v>107.304</v>
      </c>
      <c r="S2257" t="str">
        <f t="shared" si="158"/>
        <v/>
      </c>
      <c r="X2257" s="26" t="str">
        <f t="shared" si="155"/>
        <v/>
      </c>
      <c r="Y2257" s="38"/>
    </row>
    <row r="2258" spans="5:25">
      <c r="E2258" s="45"/>
      <c r="H2258" s="45"/>
      <c r="K2258" s="27" t="str">
        <f t="shared" si="156"/>
        <v/>
      </c>
      <c r="P2258" s="26" t="str">
        <f t="shared" si="157"/>
        <v/>
      </c>
      <c r="Q2258" s="38" t="s">
        <v>2432</v>
      </c>
      <c r="R2258">
        <v>107.304</v>
      </c>
      <c r="S2258" t="str">
        <f t="shared" si="158"/>
        <v/>
      </c>
      <c r="X2258" s="26" t="str">
        <f t="shared" si="155"/>
        <v/>
      </c>
      <c r="Y2258" s="38"/>
    </row>
    <row r="2259" spans="5:25">
      <c r="E2259" s="45"/>
      <c r="H2259" s="45"/>
      <c r="K2259" s="27" t="str">
        <f t="shared" si="156"/>
        <v/>
      </c>
      <c r="P2259" s="26" t="str">
        <f t="shared" si="157"/>
        <v/>
      </c>
      <c r="Q2259" s="38" t="s">
        <v>2433</v>
      </c>
      <c r="R2259">
        <v>107.104</v>
      </c>
      <c r="S2259" t="str">
        <f t="shared" si="158"/>
        <v/>
      </c>
      <c r="X2259" s="26" t="str">
        <f t="shared" si="155"/>
        <v/>
      </c>
      <c r="Y2259" s="38"/>
    </row>
    <row r="2260" spans="5:25">
      <c r="E2260" s="45"/>
      <c r="H2260" s="45"/>
      <c r="K2260" s="27" t="str">
        <f t="shared" si="156"/>
        <v/>
      </c>
      <c r="P2260" s="26" t="str">
        <f t="shared" si="157"/>
        <v/>
      </c>
      <c r="Q2260" s="38" t="s">
        <v>2434</v>
      </c>
      <c r="R2260">
        <v>106.795</v>
      </c>
      <c r="S2260" t="str">
        <f t="shared" si="158"/>
        <v/>
      </c>
      <c r="X2260" s="26" t="str">
        <f t="shared" si="155"/>
        <v/>
      </c>
      <c r="Y2260" s="38"/>
    </row>
    <row r="2261" spans="5:25">
      <c r="E2261" s="45"/>
      <c r="H2261" s="45"/>
      <c r="K2261" s="27" t="str">
        <f t="shared" si="156"/>
        <v/>
      </c>
      <c r="P2261" s="26" t="str">
        <f t="shared" si="157"/>
        <v/>
      </c>
      <c r="Q2261" s="38" t="s">
        <v>2435</v>
      </c>
      <c r="R2261">
        <v>106.905</v>
      </c>
      <c r="S2261" t="str">
        <f t="shared" si="158"/>
        <v/>
      </c>
      <c r="X2261" s="26" t="str">
        <f t="shared" si="155"/>
        <v/>
      </c>
      <c r="Y2261" s="38"/>
    </row>
    <row r="2262" spans="5:25">
      <c r="E2262" s="45"/>
      <c r="H2262" s="45"/>
      <c r="K2262" s="27" t="str">
        <f t="shared" si="156"/>
        <v/>
      </c>
      <c r="P2262" s="26" t="str">
        <f t="shared" si="157"/>
        <v/>
      </c>
      <c r="Q2262" s="38" t="s">
        <v>2436</v>
      </c>
      <c r="R2262">
        <v>106.905</v>
      </c>
      <c r="S2262" t="str">
        <f t="shared" si="158"/>
        <v/>
      </c>
      <c r="X2262" s="26" t="str">
        <f t="shared" si="155"/>
        <v/>
      </c>
      <c r="Y2262" s="38"/>
    </row>
    <row r="2263" spans="5:25">
      <c r="E2263" s="45"/>
      <c r="H2263" s="45"/>
      <c r="K2263" s="27" t="str">
        <f t="shared" si="156"/>
        <v/>
      </c>
      <c r="P2263" s="26" t="str">
        <f t="shared" si="157"/>
        <v/>
      </c>
      <c r="Q2263" s="38" t="s">
        <v>2437</v>
      </c>
      <c r="R2263">
        <v>106.905</v>
      </c>
      <c r="S2263" t="str">
        <f t="shared" si="158"/>
        <v/>
      </c>
      <c r="X2263" s="26" t="str">
        <f t="shared" si="155"/>
        <v/>
      </c>
      <c r="Y2263" s="38"/>
    </row>
    <row r="2264" spans="5:25">
      <c r="E2264" s="45"/>
      <c r="H2264" s="45"/>
      <c r="K2264" s="27" t="str">
        <f t="shared" si="156"/>
        <v/>
      </c>
      <c r="P2264" s="26" t="str">
        <f t="shared" si="157"/>
        <v/>
      </c>
      <c r="Q2264" s="38" t="s">
        <v>2438</v>
      </c>
      <c r="R2264">
        <v>106.905</v>
      </c>
      <c r="S2264" t="str">
        <f t="shared" si="158"/>
        <v/>
      </c>
      <c r="X2264" s="26" t="str">
        <f t="shared" si="155"/>
        <v/>
      </c>
      <c r="Y2264" s="38"/>
    </row>
    <row r="2265" spans="5:25">
      <c r="E2265" s="45"/>
      <c r="H2265" s="45"/>
      <c r="K2265" s="27" t="str">
        <f t="shared" si="156"/>
        <v/>
      </c>
      <c r="P2265" s="26" t="str">
        <f t="shared" si="157"/>
        <v/>
      </c>
      <c r="Q2265" s="38" t="s">
        <v>2439</v>
      </c>
      <c r="R2265">
        <v>106.795</v>
      </c>
      <c r="S2265" t="str">
        <f t="shared" si="158"/>
        <v/>
      </c>
      <c r="X2265" s="26" t="str">
        <f t="shared" si="155"/>
        <v/>
      </c>
      <c r="Y2265" s="38"/>
    </row>
    <row r="2266" spans="5:25">
      <c r="E2266" s="45"/>
      <c r="H2266" s="45"/>
      <c r="K2266" s="27" t="str">
        <f t="shared" si="156"/>
        <v/>
      </c>
      <c r="P2266" s="26" t="str">
        <f t="shared" si="157"/>
        <v/>
      </c>
      <c r="Q2266" s="38" t="s">
        <v>2440</v>
      </c>
      <c r="R2266">
        <v>106.69499999999999</v>
      </c>
      <c r="S2266" t="str">
        <f t="shared" si="158"/>
        <v/>
      </c>
      <c r="X2266" s="26" t="str">
        <f t="shared" si="155"/>
        <v/>
      </c>
      <c r="Y2266" s="38"/>
    </row>
    <row r="2267" spans="5:25">
      <c r="E2267" s="45"/>
      <c r="H2267" s="45"/>
      <c r="K2267" s="27" t="str">
        <f t="shared" si="156"/>
        <v/>
      </c>
      <c r="P2267" s="26" t="str">
        <f t="shared" si="157"/>
        <v/>
      </c>
      <c r="Q2267" s="38" t="s">
        <v>2441</v>
      </c>
      <c r="R2267">
        <v>106.69499999999999</v>
      </c>
      <c r="S2267" t="str">
        <f t="shared" si="158"/>
        <v/>
      </c>
      <c r="X2267" s="26" t="str">
        <f t="shared" si="155"/>
        <v/>
      </c>
      <c r="Y2267" s="38"/>
    </row>
    <row r="2268" spans="5:25">
      <c r="E2268" s="45"/>
      <c r="H2268" s="45"/>
      <c r="K2268" s="27" t="str">
        <f t="shared" si="156"/>
        <v/>
      </c>
      <c r="P2268" s="26" t="str">
        <f t="shared" si="157"/>
        <v/>
      </c>
      <c r="Q2268" s="38" t="s">
        <v>2442</v>
      </c>
      <c r="R2268">
        <v>106.905</v>
      </c>
      <c r="S2268" t="str">
        <f t="shared" si="158"/>
        <v/>
      </c>
      <c r="X2268" s="26" t="str">
        <f t="shared" si="155"/>
        <v/>
      </c>
      <c r="Y2268" s="38"/>
    </row>
    <row r="2269" spans="5:25">
      <c r="E2269" s="45"/>
      <c r="H2269" s="45"/>
      <c r="K2269" s="27" t="str">
        <f t="shared" si="156"/>
        <v/>
      </c>
      <c r="P2269" s="26" t="str">
        <f t="shared" si="157"/>
        <v/>
      </c>
      <c r="Q2269" s="38" t="s">
        <v>2443</v>
      </c>
      <c r="R2269">
        <v>107.004</v>
      </c>
      <c r="S2269" t="str">
        <f t="shared" si="158"/>
        <v/>
      </c>
      <c r="X2269" s="26" t="str">
        <f t="shared" si="155"/>
        <v/>
      </c>
      <c r="Y2269" s="38"/>
    </row>
    <row r="2270" spans="5:25">
      <c r="E2270" s="45"/>
      <c r="H2270" s="45"/>
      <c r="K2270" s="27" t="str">
        <f t="shared" si="156"/>
        <v/>
      </c>
      <c r="P2270" s="26" t="str">
        <f t="shared" si="157"/>
        <v/>
      </c>
      <c r="Q2270" s="38" t="s">
        <v>2444</v>
      </c>
      <c r="R2270">
        <v>107.004</v>
      </c>
      <c r="S2270" t="str">
        <f t="shared" si="158"/>
        <v/>
      </c>
      <c r="X2270" s="26" t="str">
        <f t="shared" si="155"/>
        <v/>
      </c>
      <c r="Y2270" s="38"/>
    </row>
    <row r="2271" spans="5:25">
      <c r="E2271" s="45"/>
      <c r="H2271" s="45"/>
      <c r="K2271" s="27" t="str">
        <f t="shared" si="156"/>
        <v/>
      </c>
      <c r="P2271" s="26" t="str">
        <f t="shared" si="157"/>
        <v/>
      </c>
      <c r="Q2271" s="38" t="s">
        <v>2445</v>
      </c>
      <c r="R2271">
        <v>107.004</v>
      </c>
      <c r="S2271" t="str">
        <f t="shared" si="158"/>
        <v/>
      </c>
      <c r="X2271" s="26" t="str">
        <f t="shared" si="155"/>
        <v/>
      </c>
      <c r="Y2271" s="38"/>
    </row>
    <row r="2272" spans="5:25">
      <c r="E2272" s="45"/>
      <c r="H2272" s="45"/>
      <c r="K2272" s="27" t="str">
        <f t="shared" si="156"/>
        <v/>
      </c>
      <c r="P2272" s="26" t="str">
        <f t="shared" si="157"/>
        <v/>
      </c>
      <c r="Q2272" s="38" t="s">
        <v>2446</v>
      </c>
      <c r="R2272">
        <v>106.795</v>
      </c>
      <c r="S2272" t="str">
        <f t="shared" si="158"/>
        <v/>
      </c>
      <c r="X2272" s="26" t="str">
        <f t="shared" si="155"/>
        <v/>
      </c>
      <c r="Y2272" s="38"/>
    </row>
    <row r="2273" spans="5:25">
      <c r="E2273" s="45"/>
      <c r="H2273" s="45"/>
      <c r="K2273" s="27" t="str">
        <f t="shared" si="156"/>
        <v/>
      </c>
      <c r="P2273" s="26" t="str">
        <f t="shared" si="157"/>
        <v/>
      </c>
      <c r="Q2273" s="38" t="s">
        <v>2447</v>
      </c>
      <c r="R2273">
        <v>106.595</v>
      </c>
      <c r="S2273" t="str">
        <f t="shared" si="158"/>
        <v/>
      </c>
      <c r="X2273" s="26" t="str">
        <f t="shared" si="155"/>
        <v/>
      </c>
      <c r="Y2273" s="38"/>
    </row>
    <row r="2274" spans="5:25">
      <c r="E2274" s="45"/>
      <c r="H2274" s="45"/>
      <c r="K2274" s="27" t="str">
        <f t="shared" si="156"/>
        <v/>
      </c>
      <c r="P2274" s="26" t="str">
        <f t="shared" si="157"/>
        <v/>
      </c>
      <c r="Q2274" s="38" t="s">
        <v>2448</v>
      </c>
      <c r="R2274">
        <v>106.285</v>
      </c>
      <c r="S2274" t="str">
        <f t="shared" si="158"/>
        <v/>
      </c>
      <c r="X2274" s="26" t="str">
        <f t="shared" si="155"/>
        <v/>
      </c>
      <c r="Y2274" s="38"/>
    </row>
    <row r="2275" spans="5:25">
      <c r="E2275" s="45"/>
      <c r="H2275" s="45"/>
      <c r="K2275" s="27" t="str">
        <f t="shared" si="156"/>
        <v/>
      </c>
      <c r="P2275" s="26" t="str">
        <f t="shared" si="157"/>
        <v/>
      </c>
      <c r="Q2275" s="38" t="s">
        <v>2449</v>
      </c>
      <c r="R2275">
        <v>105.675</v>
      </c>
      <c r="S2275" t="str">
        <f t="shared" si="158"/>
        <v/>
      </c>
      <c r="X2275" s="26" t="str">
        <f t="shared" si="155"/>
        <v/>
      </c>
      <c r="Y2275" s="38"/>
    </row>
    <row r="2276" spans="5:25">
      <c r="E2276" s="45"/>
      <c r="H2276" s="45"/>
      <c r="K2276" s="27" t="str">
        <f t="shared" si="156"/>
        <v/>
      </c>
      <c r="P2276" s="26" t="str">
        <f t="shared" si="157"/>
        <v/>
      </c>
      <c r="Q2276" s="38" t="s">
        <v>2450</v>
      </c>
      <c r="R2276">
        <v>105.47499999999999</v>
      </c>
      <c r="S2276" t="str">
        <f t="shared" si="158"/>
        <v/>
      </c>
      <c r="X2276" s="26" t="str">
        <f t="shared" si="155"/>
        <v/>
      </c>
      <c r="Y2276" s="38"/>
    </row>
    <row r="2277" spans="5:25">
      <c r="E2277" s="45"/>
      <c r="H2277" s="45"/>
      <c r="K2277" s="27" t="str">
        <f t="shared" si="156"/>
        <v/>
      </c>
      <c r="P2277" s="26" t="str">
        <f t="shared" si="157"/>
        <v/>
      </c>
      <c r="Q2277" s="38" t="s">
        <v>2451</v>
      </c>
      <c r="R2277">
        <v>105.376</v>
      </c>
      <c r="S2277" t="str">
        <f t="shared" si="158"/>
        <v/>
      </c>
      <c r="X2277" s="26" t="str">
        <f t="shared" si="155"/>
        <v/>
      </c>
      <c r="Y2277" s="38"/>
    </row>
    <row r="2278" spans="5:25">
      <c r="E2278" s="45"/>
      <c r="H2278" s="45"/>
      <c r="K2278" s="27" t="str">
        <f t="shared" si="156"/>
        <v/>
      </c>
      <c r="P2278" s="26" t="str">
        <f t="shared" si="157"/>
        <v/>
      </c>
      <c r="Q2278" s="38" t="s">
        <v>2452</v>
      </c>
      <c r="R2278">
        <v>105.47499999999999</v>
      </c>
      <c r="S2278" t="str">
        <f t="shared" si="158"/>
        <v/>
      </c>
      <c r="X2278" s="26" t="str">
        <f t="shared" si="155"/>
        <v/>
      </c>
      <c r="Y2278" s="38"/>
    </row>
    <row r="2279" spans="5:25">
      <c r="E2279" s="45"/>
      <c r="H2279" s="45"/>
      <c r="K2279" s="27" t="str">
        <f t="shared" si="156"/>
        <v/>
      </c>
      <c r="P2279" s="26" t="str">
        <f t="shared" si="157"/>
        <v/>
      </c>
      <c r="Q2279" s="38" t="s">
        <v>2453</v>
      </c>
      <c r="R2279">
        <v>105.77500000000001</v>
      </c>
      <c r="S2279" t="str">
        <f t="shared" si="158"/>
        <v/>
      </c>
      <c r="X2279" s="26" t="str">
        <f t="shared" si="155"/>
        <v/>
      </c>
      <c r="Y2279" s="38"/>
    </row>
    <row r="2280" spans="5:25">
      <c r="E2280" s="45"/>
      <c r="H2280" s="45"/>
      <c r="K2280" s="27" t="str">
        <f t="shared" si="156"/>
        <v/>
      </c>
      <c r="P2280" s="26" t="str">
        <f t="shared" si="157"/>
        <v/>
      </c>
      <c r="Q2280" s="38" t="s">
        <v>2454</v>
      </c>
      <c r="R2280">
        <v>105.675</v>
      </c>
      <c r="S2280" t="str">
        <f t="shared" si="158"/>
        <v/>
      </c>
      <c r="X2280" s="26" t="str">
        <f t="shared" si="155"/>
        <v/>
      </c>
      <c r="Y2280" s="38"/>
    </row>
    <row r="2281" spans="5:25">
      <c r="E2281" s="45"/>
      <c r="H2281" s="45"/>
      <c r="K2281" s="27" t="str">
        <f t="shared" si="156"/>
        <v/>
      </c>
      <c r="P2281" s="26" t="str">
        <f t="shared" si="157"/>
        <v/>
      </c>
      <c r="Q2281" s="38" t="s">
        <v>2455</v>
      </c>
      <c r="R2281">
        <v>105.985</v>
      </c>
      <c r="S2281" t="str">
        <f t="shared" si="158"/>
        <v/>
      </c>
      <c r="X2281" s="26" t="str">
        <f t="shared" si="155"/>
        <v/>
      </c>
      <c r="Y2281" s="38"/>
    </row>
    <row r="2282" spans="5:25">
      <c r="E2282" s="45"/>
      <c r="H2282" s="45"/>
      <c r="K2282" s="27" t="str">
        <f t="shared" si="156"/>
        <v/>
      </c>
      <c r="P2282" s="26" t="str">
        <f t="shared" si="157"/>
        <v/>
      </c>
      <c r="Q2282" s="38" t="s">
        <v>2456</v>
      </c>
      <c r="R2282">
        <v>106.285</v>
      </c>
      <c r="S2282" t="str">
        <f t="shared" si="158"/>
        <v/>
      </c>
      <c r="X2282" s="26" t="str">
        <f t="shared" si="155"/>
        <v/>
      </c>
      <c r="Y2282" s="38"/>
    </row>
    <row r="2283" spans="5:25">
      <c r="E2283" s="45"/>
      <c r="H2283" s="45"/>
      <c r="K2283" s="27" t="str">
        <f t="shared" si="156"/>
        <v/>
      </c>
      <c r="P2283" s="26" t="str">
        <f t="shared" si="157"/>
        <v/>
      </c>
      <c r="Q2283" s="38" t="s">
        <v>2457</v>
      </c>
      <c r="R2283">
        <v>106.595</v>
      </c>
      <c r="S2283" t="str">
        <f t="shared" si="158"/>
        <v/>
      </c>
      <c r="X2283" s="26" t="str">
        <f t="shared" si="155"/>
        <v/>
      </c>
      <c r="Y2283" s="38"/>
    </row>
    <row r="2284" spans="5:25">
      <c r="E2284" s="45"/>
      <c r="H2284" s="45"/>
      <c r="K2284" s="27" t="str">
        <f t="shared" si="156"/>
        <v/>
      </c>
      <c r="P2284" s="26" t="str">
        <f t="shared" si="157"/>
        <v/>
      </c>
      <c r="Q2284" s="38" t="s">
        <v>2458</v>
      </c>
      <c r="R2284">
        <v>106.595</v>
      </c>
      <c r="S2284" t="str">
        <f t="shared" si="158"/>
        <v/>
      </c>
      <c r="X2284" s="26" t="str">
        <f t="shared" si="155"/>
        <v/>
      </c>
      <c r="Y2284" s="38"/>
    </row>
    <row r="2285" spans="5:25">
      <c r="E2285" s="45"/>
      <c r="H2285" s="45"/>
      <c r="K2285" s="27" t="str">
        <f t="shared" si="156"/>
        <v/>
      </c>
      <c r="P2285" s="26" t="str">
        <f t="shared" si="157"/>
        <v/>
      </c>
      <c r="Q2285" s="38" t="s">
        <v>2459</v>
      </c>
      <c r="R2285">
        <v>106.185</v>
      </c>
      <c r="S2285" t="str">
        <f t="shared" si="158"/>
        <v/>
      </c>
      <c r="X2285" s="26" t="str">
        <f t="shared" si="155"/>
        <v/>
      </c>
      <c r="Y2285" s="38"/>
    </row>
    <row r="2286" spans="5:25">
      <c r="E2286" s="45"/>
      <c r="H2286" s="45"/>
      <c r="K2286" s="27" t="str">
        <f t="shared" si="156"/>
        <v/>
      </c>
      <c r="P2286" s="26" t="str">
        <f t="shared" si="157"/>
        <v/>
      </c>
      <c r="Q2286" s="38" t="s">
        <v>2460</v>
      </c>
      <c r="R2286">
        <v>106.185</v>
      </c>
      <c r="S2286" t="str">
        <f t="shared" si="158"/>
        <v/>
      </c>
      <c r="X2286" s="26" t="str">
        <f t="shared" si="155"/>
        <v/>
      </c>
      <c r="Y2286" s="38"/>
    </row>
    <row r="2287" spans="5:25">
      <c r="E2287" s="45"/>
      <c r="H2287" s="45"/>
      <c r="K2287" s="27" t="str">
        <f t="shared" si="156"/>
        <v/>
      </c>
      <c r="P2287" s="26" t="str">
        <f t="shared" si="157"/>
        <v/>
      </c>
      <c r="Q2287" s="38" t="s">
        <v>2461</v>
      </c>
      <c r="R2287">
        <v>106.185</v>
      </c>
      <c r="S2287" t="str">
        <f t="shared" si="158"/>
        <v/>
      </c>
      <c r="X2287" s="26" t="str">
        <f t="shared" si="155"/>
        <v/>
      </c>
      <c r="Y2287" s="38"/>
    </row>
    <row r="2288" spans="5:25">
      <c r="E2288" s="45"/>
      <c r="H2288" s="45"/>
      <c r="K2288" s="27" t="str">
        <f t="shared" si="156"/>
        <v/>
      </c>
      <c r="P2288" s="26" t="str">
        <f t="shared" si="157"/>
        <v/>
      </c>
      <c r="Q2288" s="38" t="s">
        <v>2462</v>
      </c>
      <c r="R2288">
        <v>106.495</v>
      </c>
      <c r="S2288" t="str">
        <f t="shared" si="158"/>
        <v/>
      </c>
      <c r="X2288" s="26" t="str">
        <f t="shared" si="155"/>
        <v/>
      </c>
      <c r="Y2288" s="38"/>
    </row>
    <row r="2289" spans="5:25">
      <c r="E2289" s="45"/>
      <c r="H2289" s="45"/>
      <c r="K2289" s="27" t="str">
        <f t="shared" si="156"/>
        <v/>
      </c>
      <c r="P2289" s="26" t="str">
        <f t="shared" si="157"/>
        <v/>
      </c>
      <c r="Q2289" s="38" t="s">
        <v>2463</v>
      </c>
      <c r="R2289">
        <v>106.69499999999999</v>
      </c>
      <c r="S2289" t="str">
        <f t="shared" si="158"/>
        <v/>
      </c>
      <c r="X2289" s="26" t="str">
        <f t="shared" si="155"/>
        <v/>
      </c>
      <c r="Y2289" s="38"/>
    </row>
    <row r="2290" spans="5:25">
      <c r="E2290" s="45"/>
      <c r="H2290" s="45"/>
      <c r="K2290" s="27" t="str">
        <f t="shared" si="156"/>
        <v/>
      </c>
      <c r="P2290" s="26" t="str">
        <f t="shared" si="157"/>
        <v/>
      </c>
      <c r="Q2290" s="38" t="s">
        <v>2464</v>
      </c>
      <c r="R2290">
        <v>107.004</v>
      </c>
      <c r="S2290" t="str">
        <f t="shared" si="158"/>
        <v/>
      </c>
      <c r="X2290" s="26" t="str">
        <f t="shared" si="155"/>
        <v/>
      </c>
      <c r="Y2290" s="38"/>
    </row>
    <row r="2291" spans="5:25">
      <c r="E2291" s="45"/>
      <c r="H2291" s="45"/>
      <c r="K2291" s="27" t="str">
        <f t="shared" si="156"/>
        <v/>
      </c>
      <c r="P2291" s="26" t="str">
        <f t="shared" si="157"/>
        <v/>
      </c>
      <c r="Q2291" s="38" t="s">
        <v>2465</v>
      </c>
      <c r="R2291">
        <v>106.905</v>
      </c>
      <c r="S2291" t="str">
        <f t="shared" si="158"/>
        <v/>
      </c>
      <c r="X2291" s="26" t="str">
        <f t="shared" si="155"/>
        <v/>
      </c>
      <c r="Y2291" s="38"/>
    </row>
    <row r="2292" spans="5:25">
      <c r="E2292" s="45"/>
      <c r="H2292" s="45"/>
      <c r="K2292" s="27" t="str">
        <f t="shared" si="156"/>
        <v/>
      </c>
      <c r="P2292" s="26" t="str">
        <f t="shared" si="157"/>
        <v/>
      </c>
      <c r="Q2292" s="38" t="s">
        <v>2466</v>
      </c>
      <c r="R2292">
        <v>106.795</v>
      </c>
      <c r="S2292" t="str">
        <f t="shared" si="158"/>
        <v/>
      </c>
      <c r="X2292" s="26" t="str">
        <f t="shared" si="155"/>
        <v/>
      </c>
      <c r="Y2292" s="38"/>
    </row>
    <row r="2293" spans="5:25">
      <c r="E2293" s="45"/>
      <c r="H2293" s="45"/>
      <c r="K2293" s="27" t="str">
        <f t="shared" si="156"/>
        <v/>
      </c>
      <c r="P2293" s="26" t="str">
        <f t="shared" si="157"/>
        <v/>
      </c>
      <c r="Q2293" s="38" t="s">
        <v>2467</v>
      </c>
      <c r="R2293">
        <v>106.69499999999999</v>
      </c>
      <c r="S2293" t="str">
        <f t="shared" si="158"/>
        <v/>
      </c>
      <c r="X2293" s="26" t="str">
        <f t="shared" si="155"/>
        <v/>
      </c>
      <c r="Y2293" s="38"/>
    </row>
    <row r="2294" spans="5:25">
      <c r="E2294" s="45"/>
      <c r="H2294" s="45"/>
      <c r="K2294" s="27" t="str">
        <f t="shared" si="156"/>
        <v/>
      </c>
      <c r="P2294" s="26" t="str">
        <f t="shared" si="157"/>
        <v/>
      </c>
      <c r="Q2294" s="38" t="s">
        <v>2468</v>
      </c>
      <c r="R2294">
        <v>106.395</v>
      </c>
      <c r="S2294" t="str">
        <f t="shared" si="158"/>
        <v/>
      </c>
      <c r="X2294" s="26" t="str">
        <f t="shared" si="155"/>
        <v/>
      </c>
      <c r="Y2294" s="38"/>
    </row>
    <row r="2295" spans="5:25">
      <c r="E2295" s="45"/>
      <c r="H2295" s="45"/>
      <c r="K2295" s="27" t="str">
        <f t="shared" si="156"/>
        <v/>
      </c>
      <c r="P2295" s="26" t="str">
        <f t="shared" si="157"/>
        <v/>
      </c>
      <c r="Q2295" s="38" t="s">
        <v>2469</v>
      </c>
      <c r="R2295">
        <v>106.495</v>
      </c>
      <c r="S2295" t="str">
        <f t="shared" si="158"/>
        <v/>
      </c>
      <c r="X2295" s="26" t="str">
        <f t="shared" si="155"/>
        <v/>
      </c>
      <c r="Y2295" s="38"/>
    </row>
    <row r="2296" spans="5:25">
      <c r="E2296" s="45"/>
      <c r="H2296" s="45"/>
      <c r="K2296" s="27" t="str">
        <f t="shared" si="156"/>
        <v/>
      </c>
      <c r="P2296" s="26" t="str">
        <f t="shared" si="157"/>
        <v/>
      </c>
      <c r="Q2296" s="38" t="s">
        <v>2470</v>
      </c>
      <c r="R2296">
        <v>106.595</v>
      </c>
      <c r="S2296" t="str">
        <f t="shared" si="158"/>
        <v/>
      </c>
      <c r="X2296" s="26" t="str">
        <f t="shared" si="155"/>
        <v/>
      </c>
      <c r="Y2296" s="38"/>
    </row>
    <row r="2297" spans="5:25">
      <c r="E2297" s="45"/>
      <c r="H2297" s="45"/>
      <c r="K2297" s="27" t="str">
        <f t="shared" si="156"/>
        <v/>
      </c>
      <c r="P2297" s="26" t="str">
        <f t="shared" si="157"/>
        <v/>
      </c>
      <c r="Q2297" s="38" t="s">
        <v>2471</v>
      </c>
      <c r="R2297">
        <v>106.495</v>
      </c>
      <c r="S2297" t="str">
        <f t="shared" si="158"/>
        <v/>
      </c>
      <c r="X2297" s="26" t="str">
        <f t="shared" si="155"/>
        <v/>
      </c>
      <c r="Y2297" s="38"/>
    </row>
    <row r="2298" spans="5:25">
      <c r="E2298" s="45"/>
      <c r="H2298" s="45"/>
      <c r="K2298" s="27" t="str">
        <f t="shared" si="156"/>
        <v/>
      </c>
      <c r="P2298" s="26" t="str">
        <f t="shared" si="157"/>
        <v/>
      </c>
      <c r="Q2298" s="38" t="s">
        <v>2472</v>
      </c>
      <c r="R2298">
        <v>106.69499999999999</v>
      </c>
      <c r="S2298" t="str">
        <f t="shared" si="158"/>
        <v/>
      </c>
      <c r="X2298" s="26" t="str">
        <f t="shared" si="155"/>
        <v/>
      </c>
      <c r="Y2298" s="38"/>
    </row>
    <row r="2299" spans="5:25">
      <c r="E2299" s="45"/>
      <c r="H2299" s="45"/>
      <c r="K2299" s="27" t="str">
        <f t="shared" si="156"/>
        <v/>
      </c>
      <c r="P2299" s="26" t="str">
        <f t="shared" si="157"/>
        <v/>
      </c>
      <c r="Q2299" s="38" t="s">
        <v>2473</v>
      </c>
      <c r="R2299">
        <v>107.304</v>
      </c>
      <c r="S2299" t="str">
        <f t="shared" si="158"/>
        <v/>
      </c>
      <c r="X2299" s="26" t="str">
        <f t="shared" si="155"/>
        <v/>
      </c>
      <c r="Y2299" s="38"/>
    </row>
    <row r="2300" spans="5:25">
      <c r="E2300" s="45"/>
      <c r="H2300" s="45"/>
      <c r="K2300" s="27" t="str">
        <f t="shared" si="156"/>
        <v/>
      </c>
      <c r="P2300" s="26" t="str">
        <f t="shared" si="157"/>
        <v/>
      </c>
      <c r="Q2300" s="38" t="s">
        <v>2474</v>
      </c>
      <c r="R2300">
        <v>107.304</v>
      </c>
      <c r="S2300" t="str">
        <f t="shared" si="158"/>
        <v/>
      </c>
      <c r="X2300" s="26" t="str">
        <f t="shared" ref="X2300:X2363" si="159">IF(V2300="","",X2299+V2300-V2299)</f>
        <v/>
      </c>
      <c r="Y2300" s="38"/>
    </row>
    <row r="2301" spans="5:25">
      <c r="E2301" s="45"/>
      <c r="H2301" s="45"/>
      <c r="K2301" s="27" t="str">
        <f t="shared" si="156"/>
        <v/>
      </c>
      <c r="P2301" s="26" t="str">
        <f t="shared" si="157"/>
        <v/>
      </c>
      <c r="Q2301" s="38" t="s">
        <v>2475</v>
      </c>
      <c r="R2301">
        <v>107.20399999999999</v>
      </c>
      <c r="S2301" t="str">
        <f t="shared" si="158"/>
        <v/>
      </c>
      <c r="X2301" s="26" t="str">
        <f t="shared" si="159"/>
        <v/>
      </c>
      <c r="Y2301" s="38"/>
    </row>
    <row r="2302" spans="5:25">
      <c r="E2302" s="45"/>
      <c r="H2302" s="45"/>
      <c r="K2302" s="27" t="str">
        <f t="shared" si="156"/>
        <v/>
      </c>
      <c r="P2302" s="26" t="str">
        <f t="shared" si="157"/>
        <v/>
      </c>
      <c r="Q2302" s="38" t="s">
        <v>2476</v>
      </c>
      <c r="R2302">
        <v>106.905</v>
      </c>
      <c r="S2302" t="str">
        <f t="shared" si="158"/>
        <v/>
      </c>
      <c r="X2302" s="26" t="str">
        <f t="shared" si="159"/>
        <v/>
      </c>
      <c r="Y2302" s="38"/>
    </row>
    <row r="2303" spans="5:25">
      <c r="E2303" s="45"/>
      <c r="H2303" s="45"/>
      <c r="K2303" s="27" t="str">
        <f t="shared" si="156"/>
        <v/>
      </c>
      <c r="P2303" s="26" t="str">
        <f t="shared" si="157"/>
        <v/>
      </c>
      <c r="Q2303" s="38" t="s">
        <v>2477</v>
      </c>
      <c r="R2303">
        <v>106.905</v>
      </c>
      <c r="S2303" t="str">
        <f t="shared" si="158"/>
        <v/>
      </c>
      <c r="X2303" s="26" t="str">
        <f t="shared" si="159"/>
        <v/>
      </c>
      <c r="Y2303" s="38"/>
    </row>
    <row r="2304" spans="5:25">
      <c r="E2304" s="45"/>
      <c r="H2304" s="45"/>
      <c r="K2304" s="27" t="str">
        <f t="shared" si="156"/>
        <v/>
      </c>
      <c r="P2304" s="26" t="str">
        <f t="shared" si="157"/>
        <v/>
      </c>
      <c r="Q2304" s="38" t="s">
        <v>2478</v>
      </c>
      <c r="R2304">
        <v>106.905</v>
      </c>
      <c r="S2304" t="str">
        <f t="shared" si="158"/>
        <v/>
      </c>
      <c r="X2304" s="26" t="str">
        <f t="shared" si="159"/>
        <v/>
      </c>
      <c r="Y2304" s="38"/>
    </row>
    <row r="2305" spans="5:25">
      <c r="E2305" s="45"/>
      <c r="H2305" s="45"/>
      <c r="K2305" s="27" t="str">
        <f t="shared" si="156"/>
        <v/>
      </c>
      <c r="P2305" s="26" t="str">
        <f t="shared" si="157"/>
        <v/>
      </c>
      <c r="Q2305" s="38" t="s">
        <v>2479</v>
      </c>
      <c r="R2305">
        <v>106.795</v>
      </c>
      <c r="S2305" t="str">
        <f t="shared" si="158"/>
        <v/>
      </c>
      <c r="X2305" s="26" t="str">
        <f t="shared" si="159"/>
        <v/>
      </c>
      <c r="Y2305" s="38"/>
    </row>
    <row r="2306" spans="5:25">
      <c r="E2306" s="45"/>
      <c r="H2306" s="45"/>
      <c r="K2306" s="27" t="str">
        <f t="shared" si="156"/>
        <v/>
      </c>
      <c r="P2306" s="26" t="str">
        <f t="shared" si="157"/>
        <v/>
      </c>
      <c r="Q2306" s="38" t="s">
        <v>2480</v>
      </c>
      <c r="R2306">
        <v>106.795</v>
      </c>
      <c r="S2306" t="str">
        <f t="shared" si="158"/>
        <v/>
      </c>
      <c r="X2306" s="26" t="str">
        <f t="shared" si="159"/>
        <v/>
      </c>
      <c r="Y2306" s="38"/>
    </row>
    <row r="2307" spans="5:25">
      <c r="E2307" s="45"/>
      <c r="H2307" s="45"/>
      <c r="K2307" s="27" t="str">
        <f t="shared" si="156"/>
        <v/>
      </c>
      <c r="P2307" s="26" t="str">
        <f t="shared" si="157"/>
        <v/>
      </c>
      <c r="Q2307" s="38" t="s">
        <v>2481</v>
      </c>
      <c r="R2307">
        <v>106.69499999999999</v>
      </c>
      <c r="S2307" t="str">
        <f t="shared" si="158"/>
        <v/>
      </c>
      <c r="X2307" s="26" t="str">
        <f t="shared" si="159"/>
        <v/>
      </c>
      <c r="Y2307" s="38"/>
    </row>
    <row r="2308" spans="5:25">
      <c r="E2308" s="45"/>
      <c r="H2308" s="45"/>
      <c r="K2308" s="27" t="str">
        <f t="shared" ref="K2308:K2371" si="160">IF(M2308="","",K2307+(M2308-M2307)/24)</f>
        <v/>
      </c>
      <c r="P2308" s="26" t="str">
        <f t="shared" ref="P2308:P2371" si="161">IF(N2308="","",P2307+N2308-N2307)</f>
        <v/>
      </c>
      <c r="Q2308" s="38" t="s">
        <v>2482</v>
      </c>
      <c r="R2308">
        <v>106.795</v>
      </c>
      <c r="S2308" t="str">
        <f t="shared" ref="S2308:S2371" si="162">IF(N2308="","",S2307-N2308+N2307)</f>
        <v/>
      </c>
      <c r="X2308" s="26" t="str">
        <f t="shared" si="159"/>
        <v/>
      </c>
      <c r="Y2308" s="38"/>
    </row>
    <row r="2309" spans="5:25">
      <c r="E2309" s="45"/>
      <c r="H2309" s="45"/>
      <c r="K2309" s="27" t="str">
        <f t="shared" si="160"/>
        <v/>
      </c>
      <c r="P2309" s="26" t="str">
        <f t="shared" si="161"/>
        <v/>
      </c>
      <c r="Q2309" s="38" t="s">
        <v>2483</v>
      </c>
      <c r="R2309">
        <v>106.795</v>
      </c>
      <c r="S2309" t="str">
        <f t="shared" si="162"/>
        <v/>
      </c>
      <c r="X2309" s="26" t="str">
        <f t="shared" si="159"/>
        <v/>
      </c>
      <c r="Y2309" s="38"/>
    </row>
    <row r="2310" spans="5:25">
      <c r="E2310" s="45"/>
      <c r="H2310" s="45"/>
      <c r="K2310" s="27" t="str">
        <f t="shared" si="160"/>
        <v/>
      </c>
      <c r="P2310" s="26" t="str">
        <f t="shared" si="161"/>
        <v/>
      </c>
      <c r="Q2310" s="38" t="s">
        <v>2484</v>
      </c>
      <c r="R2310">
        <v>106.495</v>
      </c>
      <c r="S2310" t="str">
        <f t="shared" si="162"/>
        <v/>
      </c>
      <c r="X2310" s="26" t="str">
        <f t="shared" si="159"/>
        <v/>
      </c>
      <c r="Y2310" s="38"/>
    </row>
    <row r="2311" spans="5:25">
      <c r="E2311" s="45"/>
      <c r="H2311" s="45"/>
      <c r="K2311" s="27" t="str">
        <f t="shared" si="160"/>
        <v/>
      </c>
      <c r="P2311" s="26" t="str">
        <f t="shared" si="161"/>
        <v/>
      </c>
      <c r="Q2311" s="38" t="s">
        <v>2485</v>
      </c>
      <c r="R2311">
        <v>106.285</v>
      </c>
      <c r="S2311" t="str">
        <f t="shared" si="162"/>
        <v/>
      </c>
      <c r="X2311" s="26" t="str">
        <f t="shared" si="159"/>
        <v/>
      </c>
      <c r="Y2311" s="38"/>
    </row>
    <row r="2312" spans="5:25">
      <c r="E2312" s="45"/>
      <c r="H2312" s="45"/>
      <c r="K2312" s="27" t="str">
        <f t="shared" si="160"/>
        <v/>
      </c>
      <c r="P2312" s="26" t="str">
        <f t="shared" si="161"/>
        <v/>
      </c>
      <c r="Q2312" s="38" t="s">
        <v>2486</v>
      </c>
      <c r="R2312">
        <v>105.88500000000001</v>
      </c>
      <c r="S2312" t="str">
        <f t="shared" si="162"/>
        <v/>
      </c>
      <c r="X2312" s="26" t="str">
        <f t="shared" si="159"/>
        <v/>
      </c>
      <c r="Y2312" s="38"/>
    </row>
    <row r="2313" spans="5:25">
      <c r="E2313" s="45"/>
      <c r="H2313" s="45"/>
      <c r="K2313" s="27" t="str">
        <f t="shared" si="160"/>
        <v/>
      </c>
      <c r="P2313" s="26" t="str">
        <f t="shared" si="161"/>
        <v/>
      </c>
      <c r="Q2313" s="38" t="s">
        <v>2487</v>
      </c>
      <c r="R2313">
        <v>105.675</v>
      </c>
      <c r="S2313" t="str">
        <f t="shared" si="162"/>
        <v/>
      </c>
      <c r="X2313" s="26" t="str">
        <f t="shared" si="159"/>
        <v/>
      </c>
      <c r="Y2313" s="38"/>
    </row>
    <row r="2314" spans="5:25">
      <c r="E2314" s="45"/>
      <c r="H2314" s="45"/>
      <c r="K2314" s="27" t="str">
        <f t="shared" si="160"/>
        <v/>
      </c>
      <c r="P2314" s="26" t="str">
        <f t="shared" si="161"/>
        <v/>
      </c>
      <c r="Q2314" s="38" t="s">
        <v>2488</v>
      </c>
      <c r="R2314">
        <v>105.376</v>
      </c>
      <c r="S2314" t="str">
        <f t="shared" si="162"/>
        <v/>
      </c>
      <c r="X2314" s="26" t="str">
        <f t="shared" si="159"/>
        <v/>
      </c>
      <c r="Y2314" s="38"/>
    </row>
    <row r="2315" spans="5:25">
      <c r="E2315" s="45"/>
      <c r="H2315" s="45"/>
      <c r="K2315" s="27" t="str">
        <f t="shared" si="160"/>
        <v/>
      </c>
      <c r="P2315" s="26" t="str">
        <f t="shared" si="161"/>
        <v/>
      </c>
      <c r="Q2315" s="38" t="s">
        <v>2489</v>
      </c>
      <c r="R2315">
        <v>105.47499999999999</v>
      </c>
      <c r="S2315" t="str">
        <f t="shared" si="162"/>
        <v/>
      </c>
      <c r="X2315" s="26" t="str">
        <f t="shared" si="159"/>
        <v/>
      </c>
      <c r="Y2315" s="38"/>
    </row>
    <row r="2316" spans="5:25">
      <c r="E2316" s="45"/>
      <c r="H2316" s="45"/>
      <c r="K2316" s="27" t="str">
        <f t="shared" si="160"/>
        <v/>
      </c>
      <c r="P2316" s="26" t="str">
        <f t="shared" si="161"/>
        <v/>
      </c>
      <c r="Q2316" s="38" t="s">
        <v>2490</v>
      </c>
      <c r="R2316">
        <v>105.47499999999999</v>
      </c>
      <c r="S2316" t="str">
        <f t="shared" si="162"/>
        <v/>
      </c>
      <c r="X2316" s="26" t="str">
        <f t="shared" si="159"/>
        <v/>
      </c>
      <c r="Y2316" s="38"/>
    </row>
    <row r="2317" spans="5:25">
      <c r="E2317" s="45"/>
      <c r="H2317" s="45"/>
      <c r="K2317" s="27" t="str">
        <f t="shared" si="160"/>
        <v/>
      </c>
      <c r="P2317" s="26" t="str">
        <f t="shared" si="161"/>
        <v/>
      </c>
      <c r="Q2317" s="38" t="s">
        <v>2491</v>
      </c>
      <c r="R2317">
        <v>106.185</v>
      </c>
      <c r="S2317" t="str">
        <f t="shared" si="162"/>
        <v/>
      </c>
      <c r="X2317" s="26" t="str">
        <f t="shared" si="159"/>
        <v/>
      </c>
      <c r="Y2317" s="38"/>
    </row>
    <row r="2318" spans="5:25">
      <c r="E2318" s="45"/>
      <c r="H2318" s="45"/>
      <c r="K2318" s="27" t="str">
        <f t="shared" si="160"/>
        <v/>
      </c>
      <c r="P2318" s="26" t="str">
        <f t="shared" si="161"/>
        <v/>
      </c>
      <c r="Q2318" s="38" t="s">
        <v>2492</v>
      </c>
      <c r="R2318">
        <v>106.285</v>
      </c>
      <c r="S2318" t="str">
        <f t="shared" si="162"/>
        <v/>
      </c>
      <c r="X2318" s="26" t="str">
        <f t="shared" si="159"/>
        <v/>
      </c>
      <c r="Y2318" s="38"/>
    </row>
    <row r="2319" spans="5:25">
      <c r="E2319" s="45"/>
      <c r="H2319" s="45"/>
      <c r="K2319" s="27" t="str">
        <f t="shared" si="160"/>
        <v/>
      </c>
      <c r="P2319" s="26" t="str">
        <f t="shared" si="161"/>
        <v/>
      </c>
      <c r="Q2319" s="38" t="s">
        <v>2493</v>
      </c>
      <c r="R2319">
        <v>106.08499999999999</v>
      </c>
      <c r="S2319" t="str">
        <f t="shared" si="162"/>
        <v/>
      </c>
      <c r="X2319" s="26" t="str">
        <f t="shared" si="159"/>
        <v/>
      </c>
      <c r="Y2319" s="38"/>
    </row>
    <row r="2320" spans="5:25">
      <c r="E2320" s="45"/>
      <c r="H2320" s="45"/>
      <c r="K2320" s="27" t="str">
        <f t="shared" si="160"/>
        <v/>
      </c>
      <c r="P2320" s="26" t="str">
        <f t="shared" si="161"/>
        <v/>
      </c>
      <c r="Q2320" s="38" t="s">
        <v>2494</v>
      </c>
      <c r="R2320">
        <v>106.395</v>
      </c>
      <c r="S2320" t="str">
        <f t="shared" si="162"/>
        <v/>
      </c>
      <c r="X2320" s="26" t="str">
        <f t="shared" si="159"/>
        <v/>
      </c>
      <c r="Y2320" s="38"/>
    </row>
    <row r="2321" spans="5:25">
      <c r="E2321" s="45"/>
      <c r="H2321" s="45"/>
      <c r="K2321" s="27" t="str">
        <f t="shared" si="160"/>
        <v/>
      </c>
      <c r="P2321" s="26" t="str">
        <f t="shared" si="161"/>
        <v/>
      </c>
      <c r="Q2321" s="38" t="s">
        <v>2495</v>
      </c>
      <c r="R2321">
        <v>106.395</v>
      </c>
      <c r="S2321" t="str">
        <f t="shared" si="162"/>
        <v/>
      </c>
      <c r="X2321" s="26" t="str">
        <f t="shared" si="159"/>
        <v/>
      </c>
      <c r="Y2321" s="38"/>
    </row>
    <row r="2322" spans="5:25">
      <c r="E2322" s="45"/>
      <c r="H2322" s="45"/>
      <c r="K2322" s="27" t="str">
        <f t="shared" si="160"/>
        <v/>
      </c>
      <c r="P2322" s="26" t="str">
        <f t="shared" si="161"/>
        <v/>
      </c>
      <c r="Q2322" s="38" t="s">
        <v>2496</v>
      </c>
      <c r="R2322">
        <v>107.104</v>
      </c>
      <c r="S2322" t="str">
        <f t="shared" si="162"/>
        <v/>
      </c>
      <c r="X2322" s="26" t="str">
        <f t="shared" si="159"/>
        <v/>
      </c>
      <c r="Y2322" s="38"/>
    </row>
    <row r="2323" spans="5:25">
      <c r="E2323" s="45"/>
      <c r="H2323" s="45"/>
      <c r="K2323" s="27" t="str">
        <f t="shared" si="160"/>
        <v/>
      </c>
      <c r="P2323" s="26" t="str">
        <f t="shared" si="161"/>
        <v/>
      </c>
      <c r="Q2323" s="38" t="s">
        <v>2497</v>
      </c>
      <c r="R2323">
        <v>107.414</v>
      </c>
      <c r="S2323" t="str">
        <f t="shared" si="162"/>
        <v/>
      </c>
      <c r="X2323" s="26" t="str">
        <f t="shared" si="159"/>
        <v/>
      </c>
      <c r="Y2323" s="38"/>
    </row>
    <row r="2324" spans="5:25">
      <c r="E2324" s="45"/>
      <c r="H2324" s="45"/>
      <c r="K2324" s="27" t="str">
        <f t="shared" si="160"/>
        <v/>
      </c>
      <c r="P2324" s="26" t="str">
        <f t="shared" si="161"/>
        <v/>
      </c>
      <c r="Q2324" s="38" t="s">
        <v>2498</v>
      </c>
      <c r="R2324">
        <v>107.614</v>
      </c>
      <c r="S2324" t="str">
        <f t="shared" si="162"/>
        <v/>
      </c>
      <c r="X2324" s="26" t="str">
        <f t="shared" si="159"/>
        <v/>
      </c>
      <c r="Y2324" s="38"/>
    </row>
    <row r="2325" spans="5:25">
      <c r="E2325" s="45"/>
      <c r="H2325" s="45"/>
      <c r="K2325" s="27" t="str">
        <f t="shared" si="160"/>
        <v/>
      </c>
      <c r="P2325" s="26" t="str">
        <f t="shared" si="161"/>
        <v/>
      </c>
      <c r="Q2325" s="38" t="s">
        <v>2499</v>
      </c>
      <c r="R2325">
        <v>107.714</v>
      </c>
      <c r="S2325" t="str">
        <f t="shared" si="162"/>
        <v/>
      </c>
      <c r="X2325" s="26" t="str">
        <f t="shared" si="159"/>
        <v/>
      </c>
      <c r="Y2325" s="38"/>
    </row>
    <row r="2326" spans="5:25">
      <c r="E2326" s="45"/>
      <c r="H2326" s="45"/>
      <c r="K2326" s="27" t="str">
        <f t="shared" si="160"/>
        <v/>
      </c>
      <c r="P2326" s="26" t="str">
        <f t="shared" si="161"/>
        <v/>
      </c>
      <c r="Q2326" s="38" t="s">
        <v>2500</v>
      </c>
      <c r="R2326">
        <v>107.514</v>
      </c>
      <c r="S2326" t="str">
        <f t="shared" si="162"/>
        <v/>
      </c>
      <c r="X2326" s="26" t="str">
        <f t="shared" si="159"/>
        <v/>
      </c>
      <c r="Y2326" s="38"/>
    </row>
    <row r="2327" spans="5:25">
      <c r="E2327" s="45"/>
      <c r="H2327" s="45"/>
      <c r="K2327" s="27" t="str">
        <f t="shared" si="160"/>
        <v/>
      </c>
      <c r="P2327" s="26" t="str">
        <f t="shared" si="161"/>
        <v/>
      </c>
      <c r="Q2327" s="38" t="s">
        <v>2501</v>
      </c>
      <c r="R2327">
        <v>107.414</v>
      </c>
      <c r="S2327" t="str">
        <f t="shared" si="162"/>
        <v/>
      </c>
      <c r="X2327" s="26" t="str">
        <f t="shared" si="159"/>
        <v/>
      </c>
      <c r="Y2327" s="38"/>
    </row>
    <row r="2328" spans="5:25">
      <c r="E2328" s="45"/>
      <c r="H2328" s="45"/>
      <c r="K2328" s="27" t="str">
        <f t="shared" si="160"/>
        <v/>
      </c>
      <c r="P2328" s="26" t="str">
        <f t="shared" si="161"/>
        <v/>
      </c>
      <c r="Q2328" s="38" t="s">
        <v>2502</v>
      </c>
      <c r="R2328">
        <v>107.104</v>
      </c>
      <c r="S2328" t="str">
        <f t="shared" si="162"/>
        <v/>
      </c>
      <c r="X2328" s="26" t="str">
        <f t="shared" si="159"/>
        <v/>
      </c>
      <c r="Y2328" s="38"/>
    </row>
    <row r="2329" spans="5:25">
      <c r="E2329" s="45"/>
      <c r="H2329" s="45"/>
      <c r="K2329" s="27" t="str">
        <f t="shared" si="160"/>
        <v/>
      </c>
      <c r="P2329" s="26" t="str">
        <f t="shared" si="161"/>
        <v/>
      </c>
      <c r="Q2329" s="38" t="s">
        <v>2503</v>
      </c>
      <c r="R2329">
        <v>106.905</v>
      </c>
      <c r="S2329" t="str">
        <f t="shared" si="162"/>
        <v/>
      </c>
      <c r="X2329" s="26" t="str">
        <f t="shared" si="159"/>
        <v/>
      </c>
      <c r="Y2329" s="38"/>
    </row>
    <row r="2330" spans="5:25">
      <c r="E2330" s="45"/>
      <c r="H2330" s="45"/>
      <c r="K2330" s="27" t="str">
        <f t="shared" si="160"/>
        <v/>
      </c>
      <c r="P2330" s="26" t="str">
        <f t="shared" si="161"/>
        <v/>
      </c>
      <c r="Q2330" s="38" t="s">
        <v>2504</v>
      </c>
      <c r="R2330">
        <v>106.69499999999999</v>
      </c>
      <c r="S2330" t="str">
        <f t="shared" si="162"/>
        <v/>
      </c>
      <c r="X2330" s="26" t="str">
        <f t="shared" si="159"/>
        <v/>
      </c>
      <c r="Y2330" s="38"/>
    </row>
    <row r="2331" spans="5:25">
      <c r="E2331" s="45"/>
      <c r="H2331" s="45"/>
      <c r="K2331" s="27" t="str">
        <f t="shared" si="160"/>
        <v/>
      </c>
      <c r="P2331" s="26" t="str">
        <f t="shared" si="161"/>
        <v/>
      </c>
      <c r="Q2331" s="38" t="s">
        <v>2505</v>
      </c>
      <c r="R2331">
        <v>106.69499999999999</v>
      </c>
      <c r="S2331" t="str">
        <f t="shared" si="162"/>
        <v/>
      </c>
      <c r="X2331" s="26" t="str">
        <f t="shared" si="159"/>
        <v/>
      </c>
      <c r="Y2331" s="38"/>
    </row>
    <row r="2332" spans="5:25">
      <c r="E2332" s="45"/>
      <c r="H2332" s="45"/>
      <c r="K2332" s="27" t="str">
        <f t="shared" si="160"/>
        <v/>
      </c>
      <c r="P2332" s="26" t="str">
        <f t="shared" si="161"/>
        <v/>
      </c>
      <c r="Q2332" s="38" t="s">
        <v>2506</v>
      </c>
      <c r="R2332">
        <v>106.69499999999999</v>
      </c>
      <c r="S2332" t="str">
        <f t="shared" si="162"/>
        <v/>
      </c>
      <c r="X2332" s="26" t="str">
        <f t="shared" si="159"/>
        <v/>
      </c>
      <c r="Y2332" s="38"/>
    </row>
    <row r="2333" spans="5:25">
      <c r="E2333" s="45"/>
      <c r="H2333" s="45"/>
      <c r="K2333" s="27" t="str">
        <f t="shared" si="160"/>
        <v/>
      </c>
      <c r="P2333" s="26" t="str">
        <f t="shared" si="161"/>
        <v/>
      </c>
      <c r="Q2333" s="38" t="s">
        <v>2507</v>
      </c>
      <c r="R2333">
        <v>106.595</v>
      </c>
      <c r="S2333" t="str">
        <f t="shared" si="162"/>
        <v/>
      </c>
      <c r="X2333" s="26" t="str">
        <f t="shared" si="159"/>
        <v/>
      </c>
      <c r="Y2333" s="38"/>
    </row>
    <row r="2334" spans="5:25">
      <c r="E2334" s="45"/>
      <c r="H2334" s="45"/>
      <c r="K2334" s="27" t="str">
        <f t="shared" si="160"/>
        <v/>
      </c>
      <c r="P2334" s="26" t="str">
        <f t="shared" si="161"/>
        <v/>
      </c>
      <c r="Q2334" s="38" t="s">
        <v>2508</v>
      </c>
      <c r="R2334">
        <v>106.495</v>
      </c>
      <c r="S2334" t="str">
        <f t="shared" si="162"/>
        <v/>
      </c>
      <c r="X2334" s="26" t="str">
        <f t="shared" si="159"/>
        <v/>
      </c>
      <c r="Y2334" s="38"/>
    </row>
    <row r="2335" spans="5:25">
      <c r="E2335" s="45"/>
      <c r="H2335" s="45"/>
      <c r="K2335" s="27" t="str">
        <f t="shared" si="160"/>
        <v/>
      </c>
      <c r="P2335" s="26" t="str">
        <f t="shared" si="161"/>
        <v/>
      </c>
      <c r="Q2335" s="38" t="s">
        <v>2509</v>
      </c>
      <c r="R2335">
        <v>106.905</v>
      </c>
      <c r="S2335" t="str">
        <f t="shared" si="162"/>
        <v/>
      </c>
      <c r="X2335" s="26" t="str">
        <f t="shared" si="159"/>
        <v/>
      </c>
      <c r="Y2335" s="38"/>
    </row>
    <row r="2336" spans="5:25">
      <c r="E2336" s="45"/>
      <c r="H2336" s="45"/>
      <c r="K2336" s="27" t="str">
        <f t="shared" si="160"/>
        <v/>
      </c>
      <c r="P2336" s="26" t="str">
        <f t="shared" si="161"/>
        <v/>
      </c>
      <c r="Q2336" s="38" t="s">
        <v>2510</v>
      </c>
      <c r="R2336">
        <v>107.304</v>
      </c>
      <c r="S2336" t="str">
        <f t="shared" si="162"/>
        <v/>
      </c>
      <c r="X2336" s="26" t="str">
        <f t="shared" si="159"/>
        <v/>
      </c>
      <c r="Y2336" s="38"/>
    </row>
    <row r="2337" spans="5:25">
      <c r="E2337" s="45"/>
      <c r="H2337" s="45"/>
      <c r="K2337" s="27" t="str">
        <f t="shared" si="160"/>
        <v/>
      </c>
      <c r="P2337" s="26" t="str">
        <f t="shared" si="161"/>
        <v/>
      </c>
      <c r="Q2337" s="38" t="s">
        <v>2511</v>
      </c>
      <c r="R2337">
        <v>107.714</v>
      </c>
      <c r="S2337" t="str">
        <f t="shared" si="162"/>
        <v/>
      </c>
      <c r="X2337" s="26" t="str">
        <f t="shared" si="159"/>
        <v/>
      </c>
      <c r="Y2337" s="38"/>
    </row>
    <row r="2338" spans="5:25">
      <c r="E2338" s="45"/>
      <c r="H2338" s="45"/>
      <c r="K2338" s="27" t="str">
        <f t="shared" si="160"/>
        <v/>
      </c>
      <c r="P2338" s="26" t="str">
        <f t="shared" si="161"/>
        <v/>
      </c>
      <c r="Q2338" s="38" t="s">
        <v>2512</v>
      </c>
      <c r="R2338">
        <v>107.714</v>
      </c>
      <c r="S2338" t="str">
        <f t="shared" si="162"/>
        <v/>
      </c>
      <c r="X2338" s="26" t="str">
        <f t="shared" si="159"/>
        <v/>
      </c>
      <c r="Y2338" s="38"/>
    </row>
    <row r="2339" spans="5:25">
      <c r="E2339" s="45"/>
      <c r="H2339" s="45"/>
      <c r="K2339" s="27" t="str">
        <f t="shared" si="160"/>
        <v/>
      </c>
      <c r="P2339" s="26" t="str">
        <f t="shared" si="161"/>
        <v/>
      </c>
      <c r="Q2339" s="38" t="s">
        <v>2513</v>
      </c>
      <c r="R2339">
        <v>107.614</v>
      </c>
      <c r="S2339" t="str">
        <f t="shared" si="162"/>
        <v/>
      </c>
      <c r="X2339" s="26" t="str">
        <f t="shared" si="159"/>
        <v/>
      </c>
      <c r="Y2339" s="38"/>
    </row>
    <row r="2340" spans="5:25">
      <c r="E2340" s="45"/>
      <c r="H2340" s="45"/>
      <c r="K2340" s="27" t="str">
        <f t="shared" si="160"/>
        <v/>
      </c>
      <c r="P2340" s="26" t="str">
        <f t="shared" si="161"/>
        <v/>
      </c>
      <c r="Q2340" s="38" t="s">
        <v>2514</v>
      </c>
      <c r="R2340">
        <v>107.004</v>
      </c>
      <c r="S2340" t="str">
        <f t="shared" si="162"/>
        <v/>
      </c>
      <c r="X2340" s="26" t="str">
        <f t="shared" si="159"/>
        <v/>
      </c>
      <c r="Y2340" s="38"/>
    </row>
    <row r="2341" spans="5:25">
      <c r="E2341" s="45"/>
      <c r="H2341" s="45"/>
      <c r="K2341" s="27" t="str">
        <f t="shared" si="160"/>
        <v/>
      </c>
      <c r="P2341" s="26" t="str">
        <f t="shared" si="161"/>
        <v/>
      </c>
      <c r="Q2341" s="38" t="s">
        <v>2515</v>
      </c>
      <c r="R2341">
        <v>106.905</v>
      </c>
      <c r="S2341" t="str">
        <f t="shared" si="162"/>
        <v/>
      </c>
      <c r="X2341" s="26" t="str">
        <f t="shared" si="159"/>
        <v/>
      </c>
      <c r="Y2341" s="38"/>
    </row>
    <row r="2342" spans="5:25">
      <c r="E2342" s="45"/>
      <c r="H2342" s="45"/>
      <c r="K2342" s="27" t="str">
        <f t="shared" si="160"/>
        <v/>
      </c>
      <c r="P2342" s="26" t="str">
        <f t="shared" si="161"/>
        <v/>
      </c>
      <c r="Q2342" s="38" t="s">
        <v>2516</v>
      </c>
      <c r="R2342">
        <v>106.595</v>
      </c>
      <c r="S2342" t="str">
        <f t="shared" si="162"/>
        <v/>
      </c>
      <c r="X2342" s="26" t="str">
        <f t="shared" si="159"/>
        <v/>
      </c>
      <c r="Y2342" s="38"/>
    </row>
    <row r="2343" spans="5:25">
      <c r="E2343" s="45"/>
      <c r="H2343" s="45"/>
      <c r="K2343" s="27" t="str">
        <f t="shared" si="160"/>
        <v/>
      </c>
      <c r="P2343" s="26" t="str">
        <f t="shared" si="161"/>
        <v/>
      </c>
      <c r="Q2343" s="38" t="s">
        <v>2517</v>
      </c>
      <c r="R2343">
        <v>106.69499999999999</v>
      </c>
      <c r="S2343" t="str">
        <f t="shared" si="162"/>
        <v/>
      </c>
      <c r="X2343" s="26" t="str">
        <f t="shared" si="159"/>
        <v/>
      </c>
      <c r="Y2343" s="38"/>
    </row>
    <row r="2344" spans="5:25">
      <c r="E2344" s="45"/>
      <c r="H2344" s="45"/>
      <c r="K2344" s="27" t="str">
        <f t="shared" si="160"/>
        <v/>
      </c>
      <c r="P2344" s="26" t="str">
        <f t="shared" si="161"/>
        <v/>
      </c>
      <c r="Q2344" s="38" t="s">
        <v>2518</v>
      </c>
      <c r="R2344">
        <v>106.905</v>
      </c>
      <c r="S2344" t="str">
        <f t="shared" si="162"/>
        <v/>
      </c>
      <c r="X2344" s="26" t="str">
        <f t="shared" si="159"/>
        <v/>
      </c>
      <c r="Y2344" s="38"/>
    </row>
    <row r="2345" spans="5:25">
      <c r="E2345" s="45"/>
      <c r="H2345" s="45"/>
      <c r="K2345" s="27" t="str">
        <f t="shared" si="160"/>
        <v/>
      </c>
      <c r="P2345" s="26" t="str">
        <f t="shared" si="161"/>
        <v/>
      </c>
      <c r="Q2345" s="38" t="s">
        <v>2519</v>
      </c>
      <c r="R2345">
        <v>107.304</v>
      </c>
      <c r="S2345" t="str">
        <f t="shared" si="162"/>
        <v/>
      </c>
      <c r="X2345" s="26" t="str">
        <f t="shared" si="159"/>
        <v/>
      </c>
      <c r="Y2345" s="38"/>
    </row>
    <row r="2346" spans="5:25">
      <c r="E2346" s="45"/>
      <c r="H2346" s="45"/>
      <c r="K2346" s="27" t="str">
        <f t="shared" si="160"/>
        <v/>
      </c>
      <c r="P2346" s="26" t="str">
        <f t="shared" si="161"/>
        <v/>
      </c>
      <c r="Q2346" s="38" t="s">
        <v>2520</v>
      </c>
      <c r="R2346">
        <v>107.414</v>
      </c>
      <c r="S2346" t="str">
        <f t="shared" si="162"/>
        <v/>
      </c>
      <c r="X2346" s="26" t="str">
        <f t="shared" si="159"/>
        <v/>
      </c>
      <c r="Y2346" s="38"/>
    </row>
    <row r="2347" spans="5:25">
      <c r="E2347" s="45"/>
      <c r="H2347" s="45"/>
      <c r="K2347" s="27" t="str">
        <f t="shared" si="160"/>
        <v/>
      </c>
      <c r="P2347" s="26" t="str">
        <f t="shared" si="161"/>
        <v/>
      </c>
      <c r="Q2347" s="38" t="s">
        <v>2521</v>
      </c>
      <c r="R2347">
        <v>106.495</v>
      </c>
      <c r="S2347" t="str">
        <f t="shared" si="162"/>
        <v/>
      </c>
      <c r="X2347" s="26" t="str">
        <f t="shared" si="159"/>
        <v/>
      </c>
      <c r="Y2347" s="38"/>
    </row>
    <row r="2348" spans="5:25">
      <c r="E2348" s="45"/>
      <c r="H2348" s="45"/>
      <c r="K2348" s="27" t="str">
        <f t="shared" si="160"/>
        <v/>
      </c>
      <c r="P2348" s="26" t="str">
        <f t="shared" si="161"/>
        <v/>
      </c>
      <c r="Q2348" s="38" t="s">
        <v>2522</v>
      </c>
      <c r="R2348">
        <v>106.08499999999999</v>
      </c>
      <c r="S2348" t="str">
        <f t="shared" si="162"/>
        <v/>
      </c>
      <c r="X2348" s="26" t="str">
        <f t="shared" si="159"/>
        <v/>
      </c>
      <c r="Y2348" s="38"/>
    </row>
    <row r="2349" spans="5:25">
      <c r="E2349" s="45"/>
      <c r="H2349" s="45"/>
      <c r="K2349" s="27" t="str">
        <f t="shared" si="160"/>
        <v/>
      </c>
      <c r="P2349" s="26" t="str">
        <f t="shared" si="161"/>
        <v/>
      </c>
      <c r="Q2349" s="38" t="s">
        <v>2523</v>
      </c>
      <c r="R2349">
        <v>105.88500000000001</v>
      </c>
      <c r="S2349" t="str">
        <f t="shared" si="162"/>
        <v/>
      </c>
      <c r="X2349" s="26" t="str">
        <f t="shared" si="159"/>
        <v/>
      </c>
      <c r="Y2349" s="38"/>
    </row>
    <row r="2350" spans="5:25">
      <c r="E2350" s="45"/>
      <c r="H2350" s="45"/>
      <c r="K2350" s="27" t="str">
        <f t="shared" si="160"/>
        <v/>
      </c>
      <c r="P2350" s="26" t="str">
        <f t="shared" si="161"/>
        <v/>
      </c>
      <c r="Q2350" s="38" t="s">
        <v>2524</v>
      </c>
      <c r="R2350">
        <v>105.376</v>
      </c>
      <c r="S2350" t="str">
        <f t="shared" si="162"/>
        <v/>
      </c>
      <c r="X2350" s="26" t="str">
        <f t="shared" si="159"/>
        <v/>
      </c>
      <c r="Y2350" s="38"/>
    </row>
    <row r="2351" spans="5:25">
      <c r="E2351" s="45"/>
      <c r="H2351" s="45"/>
      <c r="K2351" s="27" t="str">
        <f t="shared" si="160"/>
        <v/>
      </c>
      <c r="P2351" s="26" t="str">
        <f t="shared" si="161"/>
        <v/>
      </c>
      <c r="Q2351" s="38" t="s">
        <v>2525</v>
      </c>
      <c r="R2351">
        <v>105.47499999999999</v>
      </c>
      <c r="S2351" t="str">
        <f t="shared" si="162"/>
        <v/>
      </c>
      <c r="X2351" s="26" t="str">
        <f t="shared" si="159"/>
        <v/>
      </c>
      <c r="Y2351" s="38"/>
    </row>
    <row r="2352" spans="5:25">
      <c r="E2352" s="45"/>
      <c r="H2352" s="45"/>
      <c r="K2352" s="27" t="str">
        <f t="shared" si="160"/>
        <v/>
      </c>
      <c r="P2352" s="26" t="str">
        <f t="shared" si="161"/>
        <v/>
      </c>
      <c r="Q2352" s="38" t="s">
        <v>2526</v>
      </c>
      <c r="R2352">
        <v>105.88500000000001</v>
      </c>
      <c r="S2352" t="str">
        <f t="shared" si="162"/>
        <v/>
      </c>
      <c r="X2352" s="26" t="str">
        <f t="shared" si="159"/>
        <v/>
      </c>
      <c r="Y2352" s="38"/>
    </row>
    <row r="2353" spans="5:25">
      <c r="E2353" s="45"/>
      <c r="H2353" s="45"/>
      <c r="K2353" s="27" t="str">
        <f t="shared" si="160"/>
        <v/>
      </c>
      <c r="P2353" s="26" t="str">
        <f t="shared" si="161"/>
        <v/>
      </c>
      <c r="Q2353" s="38" t="s">
        <v>2527</v>
      </c>
      <c r="R2353">
        <v>106.69499999999999</v>
      </c>
      <c r="S2353" t="str">
        <f t="shared" si="162"/>
        <v/>
      </c>
      <c r="X2353" s="26" t="str">
        <f t="shared" si="159"/>
        <v/>
      </c>
      <c r="Y2353" s="38"/>
    </row>
    <row r="2354" spans="5:25">
      <c r="E2354" s="45"/>
      <c r="H2354" s="45"/>
      <c r="K2354" s="27" t="str">
        <f t="shared" si="160"/>
        <v/>
      </c>
      <c r="P2354" s="26" t="str">
        <f t="shared" si="161"/>
        <v/>
      </c>
      <c r="Q2354" s="38" t="s">
        <v>2528</v>
      </c>
      <c r="R2354">
        <v>107.004</v>
      </c>
      <c r="S2354" t="str">
        <f t="shared" si="162"/>
        <v/>
      </c>
      <c r="X2354" s="26" t="str">
        <f t="shared" si="159"/>
        <v/>
      </c>
      <c r="Y2354" s="38"/>
    </row>
    <row r="2355" spans="5:25">
      <c r="E2355" s="45"/>
      <c r="H2355" s="45"/>
      <c r="K2355" s="27" t="str">
        <f t="shared" si="160"/>
        <v/>
      </c>
      <c r="P2355" s="26" t="str">
        <f t="shared" si="161"/>
        <v/>
      </c>
      <c r="Q2355" s="38" t="s">
        <v>2529</v>
      </c>
      <c r="R2355">
        <v>107.104</v>
      </c>
      <c r="S2355" t="str">
        <f t="shared" si="162"/>
        <v/>
      </c>
      <c r="X2355" s="26" t="str">
        <f t="shared" si="159"/>
        <v/>
      </c>
      <c r="Y2355" s="38"/>
    </row>
    <row r="2356" spans="5:25">
      <c r="E2356" s="45"/>
      <c r="H2356" s="45"/>
      <c r="K2356" s="27" t="str">
        <f t="shared" si="160"/>
        <v/>
      </c>
      <c r="P2356" s="26" t="str">
        <f t="shared" si="161"/>
        <v/>
      </c>
      <c r="Q2356" s="38" t="s">
        <v>2530</v>
      </c>
      <c r="R2356">
        <v>106.905</v>
      </c>
      <c r="S2356" t="str">
        <f t="shared" si="162"/>
        <v/>
      </c>
      <c r="X2356" s="26" t="str">
        <f t="shared" si="159"/>
        <v/>
      </c>
      <c r="Y2356" s="38"/>
    </row>
    <row r="2357" spans="5:25">
      <c r="E2357" s="45"/>
      <c r="H2357" s="45"/>
      <c r="K2357" s="27" t="str">
        <f t="shared" si="160"/>
        <v/>
      </c>
      <c r="P2357" s="26" t="str">
        <f t="shared" si="161"/>
        <v/>
      </c>
      <c r="Q2357" s="38" t="s">
        <v>2531</v>
      </c>
      <c r="R2357">
        <v>106.69499999999999</v>
      </c>
      <c r="S2357" t="str">
        <f t="shared" si="162"/>
        <v/>
      </c>
      <c r="X2357" s="26" t="str">
        <f t="shared" si="159"/>
        <v/>
      </c>
      <c r="Y2357" s="38"/>
    </row>
    <row r="2358" spans="5:25">
      <c r="E2358" s="45"/>
      <c r="H2358" s="45"/>
      <c r="K2358" s="27" t="str">
        <f t="shared" si="160"/>
        <v/>
      </c>
      <c r="P2358" s="26" t="str">
        <f t="shared" si="161"/>
        <v/>
      </c>
      <c r="Q2358" s="38" t="s">
        <v>2532</v>
      </c>
      <c r="R2358">
        <v>106.285</v>
      </c>
      <c r="S2358" t="str">
        <f t="shared" si="162"/>
        <v/>
      </c>
      <c r="X2358" s="26" t="str">
        <f t="shared" si="159"/>
        <v/>
      </c>
      <c r="Y2358" s="38"/>
    </row>
    <row r="2359" spans="5:25">
      <c r="E2359" s="45"/>
      <c r="H2359" s="45"/>
      <c r="K2359" s="27" t="str">
        <f t="shared" si="160"/>
        <v/>
      </c>
      <c r="P2359" s="26" t="str">
        <f t="shared" si="161"/>
        <v/>
      </c>
      <c r="Q2359" s="38" t="s">
        <v>2533</v>
      </c>
      <c r="R2359">
        <v>106.185</v>
      </c>
      <c r="S2359" t="str">
        <f t="shared" si="162"/>
        <v/>
      </c>
      <c r="X2359" s="26" t="str">
        <f t="shared" si="159"/>
        <v/>
      </c>
      <c r="Y2359" s="38"/>
    </row>
    <row r="2360" spans="5:25">
      <c r="E2360" s="45"/>
      <c r="H2360" s="45"/>
      <c r="K2360" s="27" t="str">
        <f t="shared" si="160"/>
        <v/>
      </c>
      <c r="P2360" s="26" t="str">
        <f t="shared" si="161"/>
        <v/>
      </c>
      <c r="Q2360" s="38" t="s">
        <v>2534</v>
      </c>
      <c r="R2360">
        <v>106.08499999999999</v>
      </c>
      <c r="S2360" t="str">
        <f t="shared" si="162"/>
        <v/>
      </c>
      <c r="X2360" s="26" t="str">
        <f t="shared" si="159"/>
        <v/>
      </c>
      <c r="Y2360" s="38"/>
    </row>
    <row r="2361" spans="5:25">
      <c r="E2361" s="45"/>
      <c r="H2361" s="45"/>
      <c r="K2361" s="27" t="str">
        <f t="shared" si="160"/>
        <v/>
      </c>
      <c r="P2361" s="26" t="str">
        <f t="shared" si="161"/>
        <v/>
      </c>
      <c r="Q2361" s="38" t="s">
        <v>2535</v>
      </c>
      <c r="R2361">
        <v>106.185</v>
      </c>
      <c r="S2361" t="str">
        <f t="shared" si="162"/>
        <v/>
      </c>
      <c r="X2361" s="26" t="str">
        <f t="shared" si="159"/>
        <v/>
      </c>
      <c r="Y2361" s="38"/>
    </row>
    <row r="2362" spans="5:25">
      <c r="E2362" s="45"/>
      <c r="H2362" s="45"/>
      <c r="K2362" s="27" t="str">
        <f t="shared" si="160"/>
        <v/>
      </c>
      <c r="P2362" s="26" t="str">
        <f t="shared" si="161"/>
        <v/>
      </c>
      <c r="Q2362" s="38" t="s">
        <v>2536</v>
      </c>
      <c r="R2362">
        <v>106.395</v>
      </c>
      <c r="S2362" t="str">
        <f t="shared" si="162"/>
        <v/>
      </c>
      <c r="X2362" s="26" t="str">
        <f t="shared" si="159"/>
        <v/>
      </c>
      <c r="Y2362" s="38"/>
    </row>
    <row r="2363" spans="5:25">
      <c r="E2363" s="45"/>
      <c r="H2363" s="45"/>
      <c r="K2363" s="27" t="str">
        <f t="shared" si="160"/>
        <v/>
      </c>
      <c r="P2363" s="26" t="str">
        <f t="shared" si="161"/>
        <v/>
      </c>
      <c r="Q2363" s="38" t="s">
        <v>2537</v>
      </c>
      <c r="R2363">
        <v>107.004</v>
      </c>
      <c r="S2363" t="str">
        <f t="shared" si="162"/>
        <v/>
      </c>
      <c r="X2363" s="26" t="str">
        <f t="shared" si="159"/>
        <v/>
      </c>
      <c r="Y2363" s="38"/>
    </row>
    <row r="2364" spans="5:25">
      <c r="E2364" s="45"/>
      <c r="H2364" s="45"/>
      <c r="K2364" s="27" t="str">
        <f t="shared" si="160"/>
        <v/>
      </c>
      <c r="P2364" s="26" t="str">
        <f t="shared" si="161"/>
        <v/>
      </c>
      <c r="Q2364" s="38" t="s">
        <v>2538</v>
      </c>
      <c r="R2364">
        <v>107.104</v>
      </c>
      <c r="S2364" t="str">
        <f t="shared" si="162"/>
        <v/>
      </c>
      <c r="X2364" s="26" t="str">
        <f t="shared" ref="X2364:X2427" si="163">IF(V2364="","",X2363+V2364-V2363)</f>
        <v/>
      </c>
      <c r="Y2364" s="38"/>
    </row>
    <row r="2365" spans="5:25">
      <c r="E2365" s="45"/>
      <c r="H2365" s="45"/>
      <c r="K2365" s="27" t="str">
        <f t="shared" si="160"/>
        <v/>
      </c>
      <c r="P2365" s="26" t="str">
        <f t="shared" si="161"/>
        <v/>
      </c>
      <c r="Q2365" s="38" t="s">
        <v>2539</v>
      </c>
      <c r="R2365">
        <v>107.20399999999999</v>
      </c>
      <c r="S2365" t="str">
        <f t="shared" si="162"/>
        <v/>
      </c>
      <c r="X2365" s="26" t="str">
        <f t="shared" si="163"/>
        <v/>
      </c>
      <c r="Y2365" s="38"/>
    </row>
    <row r="2366" spans="5:25">
      <c r="E2366" s="45"/>
      <c r="H2366" s="45"/>
      <c r="K2366" s="27" t="str">
        <f t="shared" si="160"/>
        <v/>
      </c>
      <c r="P2366" s="26" t="str">
        <f t="shared" si="161"/>
        <v/>
      </c>
      <c r="Q2366" s="38" t="s">
        <v>2540</v>
      </c>
      <c r="R2366">
        <v>107.004</v>
      </c>
      <c r="S2366" t="str">
        <f t="shared" si="162"/>
        <v/>
      </c>
      <c r="X2366" s="26" t="str">
        <f t="shared" si="163"/>
        <v/>
      </c>
      <c r="Y2366" s="38"/>
    </row>
    <row r="2367" spans="5:25">
      <c r="E2367" s="45"/>
      <c r="H2367" s="45"/>
      <c r="K2367" s="27" t="str">
        <f t="shared" si="160"/>
        <v/>
      </c>
      <c r="P2367" s="26" t="str">
        <f t="shared" si="161"/>
        <v/>
      </c>
      <c r="Q2367" s="38" t="s">
        <v>2541</v>
      </c>
      <c r="R2367">
        <v>106.795</v>
      </c>
      <c r="S2367" t="str">
        <f t="shared" si="162"/>
        <v/>
      </c>
      <c r="X2367" s="26" t="str">
        <f t="shared" si="163"/>
        <v/>
      </c>
      <c r="Y2367" s="38"/>
    </row>
    <row r="2368" spans="5:25">
      <c r="E2368" s="45"/>
      <c r="H2368" s="45"/>
      <c r="K2368" s="27" t="str">
        <f t="shared" si="160"/>
        <v/>
      </c>
      <c r="P2368" s="26" t="str">
        <f t="shared" si="161"/>
        <v/>
      </c>
      <c r="Q2368" s="38" t="s">
        <v>2542</v>
      </c>
      <c r="R2368">
        <v>107.20399999999999</v>
      </c>
      <c r="S2368" t="str">
        <f t="shared" si="162"/>
        <v/>
      </c>
      <c r="X2368" s="26" t="str">
        <f t="shared" si="163"/>
        <v/>
      </c>
      <c r="Y2368" s="38"/>
    </row>
    <row r="2369" spans="5:25">
      <c r="E2369" s="45"/>
      <c r="H2369" s="45"/>
      <c r="K2369" s="27" t="str">
        <f t="shared" si="160"/>
        <v/>
      </c>
      <c r="P2369" s="26" t="str">
        <f t="shared" si="161"/>
        <v/>
      </c>
      <c r="Q2369" s="38" t="s">
        <v>2543</v>
      </c>
      <c r="R2369">
        <v>107.304</v>
      </c>
      <c r="S2369" t="str">
        <f t="shared" si="162"/>
        <v/>
      </c>
      <c r="X2369" s="26" t="str">
        <f t="shared" si="163"/>
        <v/>
      </c>
      <c r="Y2369" s="38"/>
    </row>
    <row r="2370" spans="5:25">
      <c r="E2370" s="45"/>
      <c r="H2370" s="45"/>
      <c r="K2370" s="27" t="str">
        <f t="shared" si="160"/>
        <v/>
      </c>
      <c r="P2370" s="26" t="str">
        <f t="shared" si="161"/>
        <v/>
      </c>
      <c r="Q2370" s="38" t="s">
        <v>2544</v>
      </c>
      <c r="R2370">
        <v>107.514</v>
      </c>
      <c r="S2370" t="str">
        <f t="shared" si="162"/>
        <v/>
      </c>
      <c r="X2370" s="26" t="str">
        <f t="shared" si="163"/>
        <v/>
      </c>
      <c r="Y2370" s="38"/>
    </row>
    <row r="2371" spans="5:25">
      <c r="E2371" s="45"/>
      <c r="H2371" s="45"/>
      <c r="K2371" s="27" t="str">
        <f t="shared" si="160"/>
        <v/>
      </c>
      <c r="P2371" s="26" t="str">
        <f t="shared" si="161"/>
        <v/>
      </c>
      <c r="Q2371" s="38" t="s">
        <v>2545</v>
      </c>
      <c r="R2371">
        <v>107.614</v>
      </c>
      <c r="S2371" t="str">
        <f t="shared" si="162"/>
        <v/>
      </c>
      <c r="X2371" s="26" t="str">
        <f t="shared" si="163"/>
        <v/>
      </c>
      <c r="Y2371" s="38"/>
    </row>
    <row r="2372" spans="5:25">
      <c r="E2372" s="45"/>
      <c r="H2372" s="45"/>
      <c r="K2372" s="27" t="str">
        <f t="shared" ref="K2372:K2435" si="164">IF(M2372="","",K2371+(M2372-M2371)/24)</f>
        <v/>
      </c>
      <c r="P2372" s="26" t="str">
        <f t="shared" ref="P2372:P2435" si="165">IF(N2372="","",P2371+N2372-N2371)</f>
        <v/>
      </c>
      <c r="Q2372" s="38" t="s">
        <v>2546</v>
      </c>
      <c r="R2372">
        <v>107.714</v>
      </c>
      <c r="S2372" t="str">
        <f t="shared" ref="S2372:S2435" si="166">IF(N2372="","",S2371-N2372+N2371)</f>
        <v/>
      </c>
      <c r="X2372" s="26" t="str">
        <f t="shared" si="163"/>
        <v/>
      </c>
      <c r="Y2372" s="38"/>
    </row>
    <row r="2373" spans="5:25">
      <c r="E2373" s="45"/>
      <c r="H2373" s="45"/>
      <c r="K2373" s="27" t="str">
        <f t="shared" si="164"/>
        <v/>
      </c>
      <c r="P2373" s="26" t="str">
        <f t="shared" si="165"/>
        <v/>
      </c>
      <c r="Q2373" s="38" t="s">
        <v>2547</v>
      </c>
      <c r="R2373">
        <v>107.514</v>
      </c>
      <c r="S2373" t="str">
        <f t="shared" si="166"/>
        <v/>
      </c>
      <c r="X2373" s="26" t="str">
        <f t="shared" si="163"/>
        <v/>
      </c>
      <c r="Y2373" s="38"/>
    </row>
    <row r="2374" spans="5:25">
      <c r="E2374" s="45"/>
      <c r="H2374" s="45"/>
      <c r="K2374" s="27" t="str">
        <f t="shared" si="164"/>
        <v/>
      </c>
      <c r="P2374" s="26" t="str">
        <f t="shared" si="165"/>
        <v/>
      </c>
      <c r="Q2374" s="38" t="s">
        <v>2548</v>
      </c>
      <c r="R2374">
        <v>107.414</v>
      </c>
      <c r="S2374" t="str">
        <f t="shared" si="166"/>
        <v/>
      </c>
      <c r="X2374" s="26" t="str">
        <f t="shared" si="163"/>
        <v/>
      </c>
      <c r="Y2374" s="38"/>
    </row>
    <row r="2375" spans="5:25">
      <c r="E2375" s="45"/>
      <c r="H2375" s="45"/>
      <c r="K2375" s="27" t="str">
        <f t="shared" si="164"/>
        <v/>
      </c>
      <c r="P2375" s="26" t="str">
        <f t="shared" si="165"/>
        <v/>
      </c>
      <c r="Q2375" s="38" t="s">
        <v>2549</v>
      </c>
      <c r="R2375">
        <v>107.20399999999999</v>
      </c>
      <c r="S2375" t="str">
        <f t="shared" si="166"/>
        <v/>
      </c>
      <c r="X2375" s="26" t="str">
        <f t="shared" si="163"/>
        <v/>
      </c>
      <c r="Y2375" s="38"/>
    </row>
    <row r="2376" spans="5:25">
      <c r="E2376" s="45"/>
      <c r="H2376" s="45"/>
      <c r="K2376" s="27" t="str">
        <f t="shared" si="164"/>
        <v/>
      </c>
      <c r="P2376" s="26" t="str">
        <f t="shared" si="165"/>
        <v/>
      </c>
      <c r="Q2376" s="38" t="s">
        <v>2550</v>
      </c>
      <c r="R2376">
        <v>107.004</v>
      </c>
      <c r="S2376" t="str">
        <f t="shared" si="166"/>
        <v/>
      </c>
      <c r="X2376" s="26" t="str">
        <f t="shared" si="163"/>
        <v/>
      </c>
      <c r="Y2376" s="38"/>
    </row>
    <row r="2377" spans="5:25">
      <c r="E2377" s="45"/>
      <c r="H2377" s="45"/>
      <c r="K2377" s="27" t="str">
        <f t="shared" si="164"/>
        <v/>
      </c>
      <c r="P2377" s="26" t="str">
        <f t="shared" si="165"/>
        <v/>
      </c>
      <c r="Q2377" s="38" t="s">
        <v>2551</v>
      </c>
      <c r="R2377">
        <v>107.004</v>
      </c>
      <c r="S2377" t="str">
        <f t="shared" si="166"/>
        <v/>
      </c>
      <c r="X2377" s="26" t="str">
        <f t="shared" si="163"/>
        <v/>
      </c>
      <c r="Y2377" s="38"/>
    </row>
    <row r="2378" spans="5:25">
      <c r="E2378" s="45"/>
      <c r="H2378" s="45"/>
      <c r="K2378" s="27" t="str">
        <f t="shared" si="164"/>
        <v/>
      </c>
      <c r="P2378" s="26" t="str">
        <f t="shared" si="165"/>
        <v/>
      </c>
      <c r="Q2378" s="38" t="s">
        <v>2552</v>
      </c>
      <c r="R2378">
        <v>107.104</v>
      </c>
      <c r="S2378" t="str">
        <f t="shared" si="166"/>
        <v/>
      </c>
      <c r="X2378" s="26" t="str">
        <f t="shared" si="163"/>
        <v/>
      </c>
      <c r="Y2378" s="38"/>
    </row>
    <row r="2379" spans="5:25">
      <c r="E2379" s="45"/>
      <c r="H2379" s="45"/>
      <c r="K2379" s="27" t="str">
        <f t="shared" si="164"/>
        <v/>
      </c>
      <c r="P2379" s="26" t="str">
        <f t="shared" si="165"/>
        <v/>
      </c>
      <c r="Q2379" s="38" t="s">
        <v>2553</v>
      </c>
      <c r="R2379">
        <v>107.414</v>
      </c>
      <c r="S2379" t="str">
        <f t="shared" si="166"/>
        <v/>
      </c>
      <c r="X2379" s="26" t="str">
        <f t="shared" si="163"/>
        <v/>
      </c>
      <c r="Y2379" s="38"/>
    </row>
    <row r="2380" spans="5:25">
      <c r="E2380" s="45"/>
      <c r="H2380" s="45"/>
      <c r="K2380" s="27" t="str">
        <f t="shared" si="164"/>
        <v/>
      </c>
      <c r="P2380" s="26" t="str">
        <f t="shared" si="165"/>
        <v/>
      </c>
      <c r="Q2380" s="38" t="s">
        <v>2554</v>
      </c>
      <c r="R2380">
        <v>107.81399999999999</v>
      </c>
      <c r="S2380" t="str">
        <f t="shared" si="166"/>
        <v/>
      </c>
      <c r="X2380" s="26" t="str">
        <f t="shared" si="163"/>
        <v/>
      </c>
      <c r="Y2380" s="38"/>
    </row>
    <row r="2381" spans="5:25">
      <c r="E2381" s="45"/>
      <c r="H2381" s="45"/>
      <c r="K2381" s="27" t="str">
        <f t="shared" si="164"/>
        <v/>
      </c>
      <c r="P2381" s="26" t="str">
        <f t="shared" si="165"/>
        <v/>
      </c>
      <c r="Q2381" s="38" t="s">
        <v>2555</v>
      </c>
      <c r="R2381">
        <v>108.224</v>
      </c>
      <c r="S2381" t="str">
        <f t="shared" si="166"/>
        <v/>
      </c>
      <c r="X2381" s="26" t="str">
        <f t="shared" si="163"/>
        <v/>
      </c>
      <c r="Y2381" s="38"/>
    </row>
    <row r="2382" spans="5:25">
      <c r="E2382" s="45"/>
      <c r="H2382" s="45"/>
      <c r="K2382" s="27" t="str">
        <f t="shared" si="164"/>
        <v/>
      </c>
      <c r="P2382" s="26" t="str">
        <f t="shared" si="165"/>
        <v/>
      </c>
      <c r="Q2382" s="38" t="s">
        <v>2556</v>
      </c>
      <c r="R2382">
        <v>108.224</v>
      </c>
      <c r="S2382" t="str">
        <f t="shared" si="166"/>
        <v/>
      </c>
      <c r="X2382" s="26" t="str">
        <f t="shared" si="163"/>
        <v/>
      </c>
      <c r="Y2382" s="38"/>
    </row>
    <row r="2383" spans="5:25">
      <c r="E2383" s="45"/>
      <c r="H2383" s="45"/>
      <c r="K2383" s="27" t="str">
        <f t="shared" si="164"/>
        <v/>
      </c>
      <c r="P2383" s="26" t="str">
        <f t="shared" si="165"/>
        <v/>
      </c>
      <c r="Q2383" s="38" t="s">
        <v>2557</v>
      </c>
      <c r="R2383">
        <v>107.92400000000001</v>
      </c>
      <c r="S2383" t="str">
        <f t="shared" si="166"/>
        <v/>
      </c>
      <c r="X2383" s="26" t="str">
        <f t="shared" si="163"/>
        <v/>
      </c>
      <c r="Y2383" s="38"/>
    </row>
    <row r="2384" spans="5:25">
      <c r="E2384" s="45"/>
      <c r="H2384" s="45"/>
      <c r="K2384" s="27" t="str">
        <f t="shared" si="164"/>
        <v/>
      </c>
      <c r="P2384" s="26" t="str">
        <f t="shared" si="165"/>
        <v/>
      </c>
      <c r="Q2384" s="38" t="s">
        <v>2558</v>
      </c>
      <c r="R2384">
        <v>107.614</v>
      </c>
      <c r="S2384" t="str">
        <f t="shared" si="166"/>
        <v/>
      </c>
      <c r="X2384" s="26" t="str">
        <f t="shared" si="163"/>
        <v/>
      </c>
      <c r="Y2384" s="38"/>
    </row>
    <row r="2385" spans="5:25">
      <c r="E2385" s="45"/>
      <c r="H2385" s="45"/>
      <c r="K2385" s="27" t="str">
        <f t="shared" si="164"/>
        <v/>
      </c>
      <c r="P2385" s="26" t="str">
        <f t="shared" si="165"/>
        <v/>
      </c>
      <c r="Q2385" s="38" t="s">
        <v>2559</v>
      </c>
      <c r="R2385">
        <v>107.004</v>
      </c>
      <c r="S2385" t="str">
        <f t="shared" si="166"/>
        <v/>
      </c>
      <c r="X2385" s="26" t="str">
        <f t="shared" si="163"/>
        <v/>
      </c>
      <c r="Y2385" s="38"/>
    </row>
    <row r="2386" spans="5:25">
      <c r="E2386" s="45"/>
      <c r="H2386" s="45"/>
      <c r="K2386" s="27" t="str">
        <f t="shared" si="164"/>
        <v/>
      </c>
      <c r="P2386" s="26" t="str">
        <f t="shared" si="165"/>
        <v/>
      </c>
      <c r="Q2386" s="38" t="s">
        <v>2560</v>
      </c>
      <c r="R2386">
        <v>106.595</v>
      </c>
      <c r="S2386" t="str">
        <f t="shared" si="166"/>
        <v/>
      </c>
      <c r="X2386" s="26" t="str">
        <f t="shared" si="163"/>
        <v/>
      </c>
      <c r="Y2386" s="38"/>
    </row>
    <row r="2387" spans="5:25">
      <c r="E2387" s="45"/>
      <c r="H2387" s="45"/>
      <c r="K2387" s="27" t="str">
        <f t="shared" si="164"/>
        <v/>
      </c>
      <c r="P2387" s="26" t="str">
        <f t="shared" si="165"/>
        <v/>
      </c>
      <c r="Q2387" s="38" t="s">
        <v>2561</v>
      </c>
      <c r="R2387">
        <v>106.595</v>
      </c>
      <c r="S2387" t="str">
        <f t="shared" si="166"/>
        <v/>
      </c>
      <c r="X2387" s="26" t="str">
        <f t="shared" si="163"/>
        <v/>
      </c>
      <c r="Y2387" s="38"/>
    </row>
    <row r="2388" spans="5:25">
      <c r="E2388" s="45"/>
      <c r="H2388" s="45"/>
      <c r="K2388" s="27" t="str">
        <f t="shared" si="164"/>
        <v/>
      </c>
      <c r="P2388" s="26" t="str">
        <f t="shared" si="165"/>
        <v/>
      </c>
      <c r="Q2388" s="38" t="s">
        <v>2562</v>
      </c>
      <c r="R2388">
        <v>106.595</v>
      </c>
      <c r="S2388" t="str">
        <f t="shared" si="166"/>
        <v/>
      </c>
      <c r="X2388" s="26" t="str">
        <f t="shared" si="163"/>
        <v/>
      </c>
      <c r="Y2388" s="38"/>
    </row>
    <row r="2389" spans="5:25">
      <c r="E2389" s="45"/>
      <c r="H2389" s="45"/>
      <c r="K2389" s="27" t="str">
        <f t="shared" si="164"/>
        <v/>
      </c>
      <c r="P2389" s="26" t="str">
        <f t="shared" si="165"/>
        <v/>
      </c>
      <c r="Q2389" s="38" t="s">
        <v>2563</v>
      </c>
      <c r="R2389">
        <v>106.395</v>
      </c>
      <c r="S2389" t="str">
        <f t="shared" si="166"/>
        <v/>
      </c>
      <c r="X2389" s="26" t="str">
        <f t="shared" si="163"/>
        <v/>
      </c>
      <c r="Y2389" s="38"/>
    </row>
    <row r="2390" spans="5:25">
      <c r="E2390" s="45"/>
      <c r="H2390" s="45"/>
      <c r="K2390" s="27" t="str">
        <f t="shared" si="164"/>
        <v/>
      </c>
      <c r="P2390" s="26" t="str">
        <f t="shared" si="165"/>
        <v/>
      </c>
      <c r="Q2390" s="38" t="s">
        <v>2564</v>
      </c>
      <c r="R2390">
        <v>106.495</v>
      </c>
      <c r="S2390" t="str">
        <f t="shared" si="166"/>
        <v/>
      </c>
      <c r="X2390" s="26" t="str">
        <f t="shared" si="163"/>
        <v/>
      </c>
      <c r="Y2390" s="38"/>
    </row>
    <row r="2391" spans="5:25">
      <c r="E2391" s="45"/>
      <c r="H2391" s="45"/>
      <c r="K2391" s="27" t="str">
        <f t="shared" si="164"/>
        <v/>
      </c>
      <c r="P2391" s="26" t="str">
        <f t="shared" si="165"/>
        <v/>
      </c>
      <c r="Q2391" s="38" t="s">
        <v>2565</v>
      </c>
      <c r="R2391">
        <v>106.905</v>
      </c>
      <c r="S2391" t="str">
        <f t="shared" si="166"/>
        <v/>
      </c>
      <c r="X2391" s="26" t="str">
        <f t="shared" si="163"/>
        <v/>
      </c>
      <c r="Y2391" s="38"/>
    </row>
    <row r="2392" spans="5:25">
      <c r="E2392" s="45"/>
      <c r="H2392" s="45"/>
      <c r="K2392" s="27" t="str">
        <f t="shared" si="164"/>
        <v/>
      </c>
      <c r="P2392" s="26" t="str">
        <f t="shared" si="165"/>
        <v/>
      </c>
      <c r="Q2392" s="38" t="s">
        <v>2566</v>
      </c>
      <c r="R2392">
        <v>106.905</v>
      </c>
      <c r="S2392" t="str">
        <f t="shared" si="166"/>
        <v/>
      </c>
      <c r="X2392" s="26" t="str">
        <f t="shared" si="163"/>
        <v/>
      </c>
      <c r="Y2392" s="38"/>
    </row>
    <row r="2393" spans="5:25">
      <c r="E2393" s="45"/>
      <c r="H2393" s="45"/>
      <c r="K2393" s="27" t="str">
        <f t="shared" si="164"/>
        <v/>
      </c>
      <c r="P2393" s="26" t="str">
        <f t="shared" si="165"/>
        <v/>
      </c>
      <c r="Q2393" s="38" t="s">
        <v>2567</v>
      </c>
      <c r="R2393">
        <v>107.004</v>
      </c>
      <c r="S2393" t="str">
        <f t="shared" si="166"/>
        <v/>
      </c>
      <c r="X2393" s="26" t="str">
        <f t="shared" si="163"/>
        <v/>
      </c>
      <c r="Y2393" s="38"/>
    </row>
    <row r="2394" spans="5:25">
      <c r="E2394" s="45"/>
      <c r="H2394" s="45"/>
      <c r="K2394" s="27" t="str">
        <f t="shared" si="164"/>
        <v/>
      </c>
      <c r="P2394" s="26" t="str">
        <f t="shared" si="165"/>
        <v/>
      </c>
      <c r="Q2394" s="38" t="s">
        <v>2568</v>
      </c>
      <c r="R2394">
        <v>107.104</v>
      </c>
      <c r="S2394" t="str">
        <f t="shared" si="166"/>
        <v/>
      </c>
      <c r="X2394" s="26" t="str">
        <f t="shared" si="163"/>
        <v/>
      </c>
      <c r="Y2394" s="38"/>
    </row>
    <row r="2395" spans="5:25">
      <c r="E2395" s="45"/>
      <c r="H2395" s="45"/>
      <c r="K2395" s="27" t="str">
        <f t="shared" si="164"/>
        <v/>
      </c>
      <c r="P2395" s="26" t="str">
        <f t="shared" si="165"/>
        <v/>
      </c>
      <c r="Q2395" s="38" t="s">
        <v>2569</v>
      </c>
      <c r="R2395">
        <v>107.20399999999999</v>
      </c>
      <c r="S2395" t="str">
        <f t="shared" si="166"/>
        <v/>
      </c>
      <c r="X2395" s="26" t="str">
        <f t="shared" si="163"/>
        <v/>
      </c>
      <c r="Y2395" s="38"/>
    </row>
    <row r="2396" spans="5:25">
      <c r="E2396" s="45"/>
      <c r="H2396" s="45"/>
      <c r="K2396" s="27" t="str">
        <f t="shared" si="164"/>
        <v/>
      </c>
      <c r="P2396" s="26" t="str">
        <f t="shared" si="165"/>
        <v/>
      </c>
      <c r="Q2396" s="38" t="s">
        <v>2570</v>
      </c>
      <c r="R2396">
        <v>107.20399999999999</v>
      </c>
      <c r="S2396" t="str">
        <f t="shared" si="166"/>
        <v/>
      </c>
      <c r="X2396" s="26" t="str">
        <f t="shared" si="163"/>
        <v/>
      </c>
      <c r="Y2396" s="38"/>
    </row>
    <row r="2397" spans="5:25">
      <c r="E2397" s="45"/>
      <c r="H2397" s="45"/>
      <c r="K2397" s="27" t="str">
        <f t="shared" si="164"/>
        <v/>
      </c>
      <c r="P2397" s="26" t="str">
        <f t="shared" si="165"/>
        <v/>
      </c>
      <c r="Q2397" s="38" t="s">
        <v>2571</v>
      </c>
      <c r="R2397">
        <v>107.514</v>
      </c>
      <c r="S2397" t="str">
        <f t="shared" si="166"/>
        <v/>
      </c>
      <c r="X2397" s="26" t="str">
        <f t="shared" si="163"/>
        <v/>
      </c>
      <c r="Y2397" s="38"/>
    </row>
    <row r="2398" spans="5:25">
      <c r="E2398" s="45"/>
      <c r="H2398" s="45"/>
      <c r="K2398" s="27" t="str">
        <f t="shared" si="164"/>
        <v/>
      </c>
      <c r="P2398" s="26" t="str">
        <f t="shared" si="165"/>
        <v/>
      </c>
      <c r="Q2398" s="38" t="s">
        <v>2572</v>
      </c>
      <c r="R2398">
        <v>107.514</v>
      </c>
      <c r="S2398" t="str">
        <f t="shared" si="166"/>
        <v/>
      </c>
      <c r="X2398" s="26" t="str">
        <f t="shared" si="163"/>
        <v/>
      </c>
      <c r="Y2398" s="38"/>
    </row>
    <row r="2399" spans="5:25">
      <c r="E2399" s="45"/>
      <c r="H2399" s="45"/>
      <c r="K2399" s="27" t="str">
        <f t="shared" si="164"/>
        <v/>
      </c>
      <c r="P2399" s="26" t="str">
        <f t="shared" si="165"/>
        <v/>
      </c>
      <c r="Q2399" s="38" t="s">
        <v>2573</v>
      </c>
      <c r="R2399">
        <v>107.514</v>
      </c>
      <c r="S2399" t="str">
        <f t="shared" si="166"/>
        <v/>
      </c>
      <c r="X2399" s="26" t="str">
        <f t="shared" si="163"/>
        <v/>
      </c>
      <c r="Y2399" s="38"/>
    </row>
    <row r="2400" spans="5:25">
      <c r="E2400" s="45"/>
      <c r="H2400" s="45"/>
      <c r="K2400" s="27" t="str">
        <f t="shared" si="164"/>
        <v/>
      </c>
      <c r="P2400" s="26" t="str">
        <f t="shared" si="165"/>
        <v/>
      </c>
      <c r="Q2400" s="38" t="s">
        <v>2574</v>
      </c>
      <c r="R2400">
        <v>107.304</v>
      </c>
      <c r="S2400" t="str">
        <f t="shared" si="166"/>
        <v/>
      </c>
      <c r="X2400" s="26" t="str">
        <f t="shared" si="163"/>
        <v/>
      </c>
      <c r="Y2400" s="38"/>
    </row>
    <row r="2401" spans="5:25">
      <c r="E2401" s="45"/>
      <c r="H2401" s="45"/>
      <c r="K2401" s="27" t="str">
        <f t="shared" si="164"/>
        <v/>
      </c>
      <c r="P2401" s="26" t="str">
        <f t="shared" si="165"/>
        <v/>
      </c>
      <c r="Q2401" s="38" t="s">
        <v>2575</v>
      </c>
      <c r="R2401">
        <v>107.004</v>
      </c>
      <c r="S2401" t="str">
        <f t="shared" si="166"/>
        <v/>
      </c>
      <c r="X2401" s="26" t="str">
        <f t="shared" si="163"/>
        <v/>
      </c>
      <c r="Y2401" s="38"/>
    </row>
    <row r="2402" spans="5:25">
      <c r="E2402" s="45"/>
      <c r="H2402" s="45"/>
      <c r="K2402" s="27" t="str">
        <f t="shared" si="164"/>
        <v/>
      </c>
      <c r="P2402" s="26" t="str">
        <f t="shared" si="165"/>
        <v/>
      </c>
      <c r="Q2402" s="38" t="s">
        <v>2576</v>
      </c>
      <c r="R2402">
        <v>107.104</v>
      </c>
      <c r="S2402" t="str">
        <f t="shared" si="166"/>
        <v/>
      </c>
      <c r="X2402" s="26" t="str">
        <f t="shared" si="163"/>
        <v/>
      </c>
      <c r="Y2402" s="38"/>
    </row>
    <row r="2403" spans="5:25">
      <c r="E2403" s="45"/>
      <c r="H2403" s="45"/>
      <c r="K2403" s="27" t="str">
        <f t="shared" si="164"/>
        <v/>
      </c>
      <c r="P2403" s="26" t="str">
        <f t="shared" si="165"/>
        <v/>
      </c>
      <c r="Q2403" s="38" t="s">
        <v>2577</v>
      </c>
      <c r="R2403">
        <v>107.714</v>
      </c>
      <c r="S2403" t="str">
        <f t="shared" si="166"/>
        <v/>
      </c>
      <c r="X2403" s="26" t="str">
        <f t="shared" si="163"/>
        <v/>
      </c>
      <c r="Y2403" s="38"/>
    </row>
    <row r="2404" spans="5:25">
      <c r="E2404" s="45"/>
      <c r="H2404" s="45"/>
      <c r="K2404" s="27" t="str">
        <f t="shared" si="164"/>
        <v/>
      </c>
      <c r="P2404" s="26" t="str">
        <f t="shared" si="165"/>
        <v/>
      </c>
      <c r="Q2404" s="38" t="s">
        <v>2578</v>
      </c>
      <c r="R2404">
        <v>107.81399999999999</v>
      </c>
      <c r="S2404" t="str">
        <f t="shared" si="166"/>
        <v/>
      </c>
      <c r="X2404" s="26" t="str">
        <f t="shared" si="163"/>
        <v/>
      </c>
      <c r="Y2404" s="38"/>
    </row>
    <row r="2405" spans="5:25">
      <c r="E2405" s="45"/>
      <c r="H2405" s="45"/>
      <c r="K2405" s="27" t="str">
        <f t="shared" si="164"/>
        <v/>
      </c>
      <c r="P2405" s="26" t="str">
        <f t="shared" si="165"/>
        <v/>
      </c>
      <c r="Q2405" s="38" t="s">
        <v>2579</v>
      </c>
      <c r="R2405">
        <v>108.024</v>
      </c>
      <c r="S2405" t="str">
        <f t="shared" si="166"/>
        <v/>
      </c>
      <c r="X2405" s="26" t="str">
        <f t="shared" si="163"/>
        <v/>
      </c>
      <c r="Y2405" s="38"/>
    </row>
    <row r="2406" spans="5:25">
      <c r="E2406" s="45"/>
      <c r="H2406" s="45"/>
      <c r="K2406" s="27" t="str">
        <f t="shared" si="164"/>
        <v/>
      </c>
      <c r="P2406" s="26" t="str">
        <f t="shared" si="165"/>
        <v/>
      </c>
      <c r="Q2406" s="38" t="s">
        <v>2580</v>
      </c>
      <c r="R2406">
        <v>107.92400000000001</v>
      </c>
      <c r="S2406" t="str">
        <f t="shared" si="166"/>
        <v/>
      </c>
      <c r="X2406" s="26" t="str">
        <f t="shared" si="163"/>
        <v/>
      </c>
      <c r="Y2406" s="38"/>
    </row>
    <row r="2407" spans="5:25">
      <c r="E2407" s="45"/>
      <c r="H2407" s="45"/>
      <c r="K2407" s="27" t="str">
        <f t="shared" si="164"/>
        <v/>
      </c>
      <c r="P2407" s="26" t="str">
        <f t="shared" si="165"/>
        <v/>
      </c>
      <c r="Q2407" s="38" t="s">
        <v>2581</v>
      </c>
      <c r="R2407">
        <v>107.514</v>
      </c>
      <c r="S2407" t="str">
        <f t="shared" si="166"/>
        <v/>
      </c>
      <c r="X2407" s="26" t="str">
        <f t="shared" si="163"/>
        <v/>
      </c>
      <c r="Y2407" s="38"/>
    </row>
    <row r="2408" spans="5:25">
      <c r="E2408" s="45"/>
      <c r="H2408" s="45"/>
      <c r="K2408" s="27" t="str">
        <f t="shared" si="164"/>
        <v/>
      </c>
      <c r="P2408" s="26" t="str">
        <f t="shared" si="165"/>
        <v/>
      </c>
      <c r="Q2408" s="38" t="s">
        <v>2582</v>
      </c>
      <c r="R2408">
        <v>107.20399999999999</v>
      </c>
      <c r="S2408" t="str">
        <f t="shared" si="166"/>
        <v/>
      </c>
      <c r="X2408" s="26" t="str">
        <f t="shared" si="163"/>
        <v/>
      </c>
      <c r="Y2408" s="38"/>
    </row>
    <row r="2409" spans="5:25">
      <c r="E2409" s="45"/>
      <c r="H2409" s="45"/>
      <c r="K2409" s="27" t="str">
        <f t="shared" si="164"/>
        <v/>
      </c>
      <c r="P2409" s="26" t="str">
        <f t="shared" si="165"/>
        <v/>
      </c>
      <c r="Q2409" s="38" t="s">
        <v>2583</v>
      </c>
      <c r="R2409">
        <v>107.004</v>
      </c>
      <c r="S2409" t="str">
        <f t="shared" si="166"/>
        <v/>
      </c>
      <c r="X2409" s="26" t="str">
        <f t="shared" si="163"/>
        <v/>
      </c>
      <c r="Y2409" s="38"/>
    </row>
    <row r="2410" spans="5:25">
      <c r="E2410" s="45"/>
      <c r="H2410" s="45"/>
      <c r="K2410" s="27" t="str">
        <f t="shared" si="164"/>
        <v/>
      </c>
      <c r="P2410" s="26" t="str">
        <f t="shared" si="165"/>
        <v/>
      </c>
      <c r="Q2410" s="38" t="s">
        <v>2584</v>
      </c>
      <c r="R2410">
        <v>107.104</v>
      </c>
      <c r="S2410" t="str">
        <f t="shared" si="166"/>
        <v/>
      </c>
      <c r="X2410" s="26" t="str">
        <f t="shared" si="163"/>
        <v/>
      </c>
      <c r="Y2410" s="38"/>
    </row>
    <row r="2411" spans="5:25">
      <c r="E2411" s="45"/>
      <c r="H2411" s="45"/>
      <c r="K2411" s="27" t="str">
        <f t="shared" si="164"/>
        <v/>
      </c>
      <c r="P2411" s="26" t="str">
        <f t="shared" si="165"/>
        <v/>
      </c>
      <c r="Q2411" s="38" t="s">
        <v>2585</v>
      </c>
      <c r="R2411">
        <v>107.414</v>
      </c>
      <c r="S2411" t="str">
        <f t="shared" si="166"/>
        <v/>
      </c>
      <c r="X2411" s="26" t="str">
        <f t="shared" si="163"/>
        <v/>
      </c>
      <c r="Y2411" s="38"/>
    </row>
    <row r="2412" spans="5:25">
      <c r="E2412" s="45"/>
      <c r="H2412" s="45"/>
      <c r="K2412" s="27" t="str">
        <f t="shared" si="164"/>
        <v/>
      </c>
      <c r="P2412" s="26" t="str">
        <f t="shared" si="165"/>
        <v/>
      </c>
      <c r="Q2412" s="38" t="s">
        <v>2586</v>
      </c>
      <c r="R2412">
        <v>107.414</v>
      </c>
      <c r="S2412" t="str">
        <f t="shared" si="166"/>
        <v/>
      </c>
      <c r="X2412" s="26" t="str">
        <f t="shared" si="163"/>
        <v/>
      </c>
      <c r="Y2412" s="38"/>
    </row>
    <row r="2413" spans="5:25">
      <c r="E2413" s="45"/>
      <c r="H2413" s="45"/>
      <c r="K2413" s="27" t="str">
        <f t="shared" si="164"/>
        <v/>
      </c>
      <c r="P2413" s="26" t="str">
        <f t="shared" si="165"/>
        <v/>
      </c>
      <c r="Q2413" s="38" t="s">
        <v>2587</v>
      </c>
      <c r="R2413">
        <v>108.124</v>
      </c>
      <c r="S2413" t="str">
        <f t="shared" si="166"/>
        <v/>
      </c>
      <c r="X2413" s="26" t="str">
        <f t="shared" si="163"/>
        <v/>
      </c>
      <c r="Y2413" s="38"/>
    </row>
    <row r="2414" spans="5:25">
      <c r="E2414" s="45"/>
      <c r="H2414" s="45"/>
      <c r="K2414" s="27" t="str">
        <f t="shared" si="164"/>
        <v/>
      </c>
      <c r="P2414" s="26" t="str">
        <f t="shared" si="165"/>
        <v/>
      </c>
      <c r="Q2414" s="38" t="s">
        <v>2588</v>
      </c>
      <c r="R2414">
        <v>108.324</v>
      </c>
      <c r="S2414" t="str">
        <f t="shared" si="166"/>
        <v/>
      </c>
      <c r="X2414" s="26" t="str">
        <f t="shared" si="163"/>
        <v/>
      </c>
      <c r="Y2414" s="38"/>
    </row>
    <row r="2415" spans="5:25">
      <c r="E2415" s="45"/>
      <c r="H2415" s="45"/>
      <c r="K2415" s="27" t="str">
        <f t="shared" si="164"/>
        <v/>
      </c>
      <c r="P2415" s="26" t="str">
        <f t="shared" si="165"/>
        <v/>
      </c>
      <c r="Q2415" s="38" t="s">
        <v>2589</v>
      </c>
      <c r="R2415">
        <v>108.43300000000001</v>
      </c>
      <c r="S2415" t="str">
        <f t="shared" si="166"/>
        <v/>
      </c>
      <c r="X2415" s="26" t="str">
        <f t="shared" si="163"/>
        <v/>
      </c>
      <c r="Y2415" s="38"/>
    </row>
    <row r="2416" spans="5:25">
      <c r="E2416" s="45"/>
      <c r="H2416" s="45"/>
      <c r="K2416" s="27" t="str">
        <f t="shared" si="164"/>
        <v/>
      </c>
      <c r="P2416" s="26" t="str">
        <f t="shared" si="165"/>
        <v/>
      </c>
      <c r="Q2416" s="38" t="s">
        <v>2590</v>
      </c>
      <c r="R2416">
        <v>108.224</v>
      </c>
      <c r="S2416" t="str">
        <f t="shared" si="166"/>
        <v/>
      </c>
      <c r="X2416" s="26" t="str">
        <f t="shared" si="163"/>
        <v/>
      </c>
      <c r="Y2416" s="38"/>
    </row>
    <row r="2417" spans="5:25">
      <c r="E2417" s="45"/>
      <c r="H2417" s="45"/>
      <c r="K2417" s="27" t="str">
        <f t="shared" si="164"/>
        <v/>
      </c>
      <c r="P2417" s="26" t="str">
        <f t="shared" si="165"/>
        <v/>
      </c>
      <c r="Q2417" s="38" t="s">
        <v>2591</v>
      </c>
      <c r="R2417">
        <v>107.92400000000001</v>
      </c>
      <c r="S2417" t="str">
        <f t="shared" si="166"/>
        <v/>
      </c>
      <c r="X2417" s="26" t="str">
        <f t="shared" si="163"/>
        <v/>
      </c>
      <c r="Y2417" s="38"/>
    </row>
    <row r="2418" spans="5:25">
      <c r="E2418" s="45"/>
      <c r="H2418" s="45"/>
      <c r="K2418" s="27" t="str">
        <f t="shared" si="164"/>
        <v/>
      </c>
      <c r="P2418" s="26" t="str">
        <f t="shared" si="165"/>
        <v/>
      </c>
      <c r="Q2418" s="38" t="s">
        <v>2592</v>
      </c>
      <c r="R2418">
        <v>107.92400000000001</v>
      </c>
      <c r="S2418" t="str">
        <f t="shared" si="166"/>
        <v/>
      </c>
      <c r="X2418" s="26" t="str">
        <f t="shared" si="163"/>
        <v/>
      </c>
      <c r="Y2418" s="38"/>
    </row>
    <row r="2419" spans="5:25">
      <c r="E2419" s="45"/>
      <c r="H2419" s="45"/>
      <c r="K2419" s="27" t="str">
        <f t="shared" si="164"/>
        <v/>
      </c>
      <c r="P2419" s="26" t="str">
        <f t="shared" si="165"/>
        <v/>
      </c>
      <c r="Q2419" s="38" t="s">
        <v>2593</v>
      </c>
      <c r="R2419">
        <v>107.714</v>
      </c>
      <c r="S2419" t="str">
        <f t="shared" si="166"/>
        <v/>
      </c>
      <c r="X2419" s="26" t="str">
        <f t="shared" si="163"/>
        <v/>
      </c>
      <c r="Y2419" s="38"/>
    </row>
    <row r="2420" spans="5:25">
      <c r="E2420" s="45"/>
      <c r="H2420" s="45"/>
      <c r="K2420" s="27" t="str">
        <f t="shared" si="164"/>
        <v/>
      </c>
      <c r="P2420" s="26" t="str">
        <f t="shared" si="165"/>
        <v/>
      </c>
      <c r="Q2420" s="38" t="s">
        <v>2594</v>
      </c>
      <c r="R2420">
        <v>107.514</v>
      </c>
      <c r="S2420" t="str">
        <f t="shared" si="166"/>
        <v/>
      </c>
      <c r="X2420" s="26" t="str">
        <f t="shared" si="163"/>
        <v/>
      </c>
      <c r="Y2420" s="38"/>
    </row>
    <row r="2421" spans="5:25">
      <c r="E2421" s="45"/>
      <c r="H2421" s="45"/>
      <c r="K2421" s="27" t="str">
        <f t="shared" si="164"/>
        <v/>
      </c>
      <c r="P2421" s="26" t="str">
        <f t="shared" si="165"/>
        <v/>
      </c>
      <c r="Q2421" s="38" t="s">
        <v>2595</v>
      </c>
      <c r="R2421">
        <v>107.414</v>
      </c>
      <c r="S2421" t="str">
        <f t="shared" si="166"/>
        <v/>
      </c>
      <c r="X2421" s="26" t="str">
        <f t="shared" si="163"/>
        <v/>
      </c>
      <c r="Y2421" s="38"/>
    </row>
    <row r="2422" spans="5:25">
      <c r="E2422" s="45"/>
      <c r="H2422" s="45"/>
      <c r="K2422" s="27" t="str">
        <f t="shared" si="164"/>
        <v/>
      </c>
      <c r="P2422" s="26" t="str">
        <f t="shared" si="165"/>
        <v/>
      </c>
      <c r="Q2422" s="38" t="s">
        <v>2596</v>
      </c>
      <c r="R2422">
        <v>107.004</v>
      </c>
      <c r="S2422" t="str">
        <f t="shared" si="166"/>
        <v/>
      </c>
      <c r="X2422" s="26" t="str">
        <f t="shared" si="163"/>
        <v/>
      </c>
      <c r="Y2422" s="38"/>
    </row>
    <row r="2423" spans="5:25">
      <c r="E2423" s="45"/>
      <c r="H2423" s="45"/>
      <c r="K2423" s="27" t="str">
        <f t="shared" si="164"/>
        <v/>
      </c>
      <c r="P2423" s="26" t="str">
        <f t="shared" si="165"/>
        <v/>
      </c>
      <c r="Q2423" s="38" t="s">
        <v>2597</v>
      </c>
      <c r="R2423">
        <v>106.69499999999999</v>
      </c>
      <c r="S2423" t="str">
        <f t="shared" si="166"/>
        <v/>
      </c>
      <c r="X2423" s="26" t="str">
        <f t="shared" si="163"/>
        <v/>
      </c>
      <c r="Y2423" s="38"/>
    </row>
    <row r="2424" spans="5:25">
      <c r="E2424" s="45"/>
      <c r="H2424" s="45"/>
      <c r="K2424" s="27" t="str">
        <f t="shared" si="164"/>
        <v/>
      </c>
      <c r="P2424" s="26" t="str">
        <f t="shared" si="165"/>
        <v/>
      </c>
      <c r="Q2424" s="38" t="s">
        <v>2598</v>
      </c>
      <c r="R2424">
        <v>106.495</v>
      </c>
      <c r="S2424" t="str">
        <f t="shared" si="166"/>
        <v/>
      </c>
      <c r="X2424" s="26" t="str">
        <f t="shared" si="163"/>
        <v/>
      </c>
      <c r="Y2424" s="38"/>
    </row>
    <row r="2425" spans="5:25">
      <c r="E2425" s="45"/>
      <c r="H2425" s="45"/>
      <c r="K2425" s="27" t="str">
        <f t="shared" si="164"/>
        <v/>
      </c>
      <c r="P2425" s="26" t="str">
        <f t="shared" si="165"/>
        <v/>
      </c>
      <c r="Q2425" s="38" t="s">
        <v>2599</v>
      </c>
      <c r="R2425">
        <v>106.905</v>
      </c>
      <c r="S2425" t="str">
        <f t="shared" si="166"/>
        <v/>
      </c>
      <c r="X2425" s="26" t="str">
        <f t="shared" si="163"/>
        <v/>
      </c>
      <c r="Y2425" s="38"/>
    </row>
    <row r="2426" spans="5:25">
      <c r="E2426" s="45"/>
      <c r="H2426" s="45"/>
      <c r="K2426" s="27" t="str">
        <f t="shared" si="164"/>
        <v/>
      </c>
      <c r="P2426" s="26" t="str">
        <f t="shared" si="165"/>
        <v/>
      </c>
      <c r="Q2426" s="38" t="s">
        <v>2600</v>
      </c>
      <c r="R2426">
        <v>107.004</v>
      </c>
      <c r="S2426" t="str">
        <f t="shared" si="166"/>
        <v/>
      </c>
      <c r="X2426" s="26" t="str">
        <f t="shared" si="163"/>
        <v/>
      </c>
      <c r="Y2426" s="38"/>
    </row>
    <row r="2427" spans="5:25">
      <c r="E2427" s="45"/>
      <c r="H2427" s="45"/>
      <c r="K2427" s="27" t="str">
        <f t="shared" si="164"/>
        <v/>
      </c>
      <c r="P2427" s="26" t="str">
        <f t="shared" si="165"/>
        <v/>
      </c>
      <c r="Q2427" s="38" t="s">
        <v>2601</v>
      </c>
      <c r="R2427">
        <v>107.104</v>
      </c>
      <c r="S2427" t="str">
        <f t="shared" si="166"/>
        <v/>
      </c>
      <c r="X2427" s="26" t="str">
        <f t="shared" si="163"/>
        <v/>
      </c>
      <c r="Y2427" s="38"/>
    </row>
    <row r="2428" spans="5:25">
      <c r="E2428" s="45"/>
      <c r="H2428" s="45"/>
      <c r="K2428" s="27" t="str">
        <f t="shared" si="164"/>
        <v/>
      </c>
      <c r="P2428" s="26" t="str">
        <f t="shared" si="165"/>
        <v/>
      </c>
      <c r="Q2428" s="38" t="s">
        <v>2602</v>
      </c>
      <c r="R2428">
        <v>107.414</v>
      </c>
      <c r="S2428" t="str">
        <f t="shared" si="166"/>
        <v/>
      </c>
      <c r="X2428" s="26" t="str">
        <f t="shared" ref="X2428:X2491" si="167">IF(V2428="","",X2427+V2428-V2427)</f>
        <v/>
      </c>
      <c r="Y2428" s="38"/>
    </row>
    <row r="2429" spans="5:25">
      <c r="E2429" s="45"/>
      <c r="H2429" s="45"/>
      <c r="K2429" s="27" t="str">
        <f t="shared" si="164"/>
        <v/>
      </c>
      <c r="P2429" s="26" t="str">
        <f t="shared" si="165"/>
        <v/>
      </c>
      <c r="Q2429" s="38" t="s">
        <v>2603</v>
      </c>
      <c r="R2429">
        <v>107.304</v>
      </c>
      <c r="S2429" t="str">
        <f t="shared" si="166"/>
        <v/>
      </c>
      <c r="X2429" s="26" t="str">
        <f t="shared" si="167"/>
        <v/>
      </c>
      <c r="Y2429" s="38"/>
    </row>
    <row r="2430" spans="5:25">
      <c r="E2430" s="45"/>
      <c r="H2430" s="45"/>
      <c r="K2430" s="27" t="str">
        <f t="shared" si="164"/>
        <v/>
      </c>
      <c r="P2430" s="26" t="str">
        <f t="shared" si="165"/>
        <v/>
      </c>
      <c r="Q2430" s="38" t="s">
        <v>2604</v>
      </c>
      <c r="R2430">
        <v>107.20399999999999</v>
      </c>
      <c r="S2430" t="str">
        <f t="shared" si="166"/>
        <v/>
      </c>
      <c r="X2430" s="26" t="str">
        <f t="shared" si="167"/>
        <v/>
      </c>
      <c r="Y2430" s="38"/>
    </row>
    <row r="2431" spans="5:25">
      <c r="E2431" s="45"/>
      <c r="H2431" s="45"/>
      <c r="K2431" s="27" t="str">
        <f t="shared" si="164"/>
        <v/>
      </c>
      <c r="P2431" s="26" t="str">
        <f t="shared" si="165"/>
        <v/>
      </c>
      <c r="Q2431" s="38" t="s">
        <v>2605</v>
      </c>
      <c r="R2431">
        <v>107.004</v>
      </c>
      <c r="S2431" t="str">
        <f t="shared" si="166"/>
        <v/>
      </c>
      <c r="X2431" s="26" t="str">
        <f t="shared" si="167"/>
        <v/>
      </c>
      <c r="Y2431" s="38"/>
    </row>
    <row r="2432" spans="5:25">
      <c r="E2432" s="45"/>
      <c r="H2432" s="45"/>
      <c r="K2432" s="27" t="str">
        <f t="shared" si="164"/>
        <v/>
      </c>
      <c r="P2432" s="26" t="str">
        <f t="shared" si="165"/>
        <v/>
      </c>
      <c r="Q2432" s="38" t="s">
        <v>2606</v>
      </c>
      <c r="R2432">
        <v>106.795</v>
      </c>
      <c r="S2432" t="str">
        <f t="shared" si="166"/>
        <v/>
      </c>
      <c r="X2432" s="26" t="str">
        <f t="shared" si="167"/>
        <v/>
      </c>
      <c r="Y2432" s="38"/>
    </row>
    <row r="2433" spans="5:25">
      <c r="E2433" s="45"/>
      <c r="H2433" s="45"/>
      <c r="K2433" s="27" t="str">
        <f t="shared" si="164"/>
        <v/>
      </c>
      <c r="P2433" s="26" t="str">
        <f t="shared" si="165"/>
        <v/>
      </c>
      <c r="Q2433" s="38" t="s">
        <v>2607</v>
      </c>
      <c r="R2433">
        <v>106.495</v>
      </c>
      <c r="S2433" t="str">
        <f t="shared" si="166"/>
        <v/>
      </c>
      <c r="X2433" s="26" t="str">
        <f t="shared" si="167"/>
        <v/>
      </c>
      <c r="Y2433" s="38"/>
    </row>
    <row r="2434" spans="5:25">
      <c r="E2434" s="45"/>
      <c r="H2434" s="45"/>
      <c r="K2434" s="27" t="str">
        <f t="shared" si="164"/>
        <v/>
      </c>
      <c r="P2434" s="26" t="str">
        <f t="shared" si="165"/>
        <v/>
      </c>
      <c r="Q2434" s="38" t="s">
        <v>2608</v>
      </c>
      <c r="R2434">
        <v>106.795</v>
      </c>
      <c r="S2434" t="str">
        <f t="shared" si="166"/>
        <v/>
      </c>
      <c r="X2434" s="26" t="str">
        <f t="shared" si="167"/>
        <v/>
      </c>
      <c r="Y2434" s="38"/>
    </row>
    <row r="2435" spans="5:25">
      <c r="E2435" s="45"/>
      <c r="H2435" s="45"/>
      <c r="K2435" s="27" t="str">
        <f t="shared" si="164"/>
        <v/>
      </c>
      <c r="P2435" s="26" t="str">
        <f t="shared" si="165"/>
        <v/>
      </c>
      <c r="Q2435" s="38" t="s">
        <v>2609</v>
      </c>
      <c r="R2435">
        <v>107.104</v>
      </c>
      <c r="S2435" t="str">
        <f t="shared" si="166"/>
        <v/>
      </c>
      <c r="X2435" s="26" t="str">
        <f t="shared" si="167"/>
        <v/>
      </c>
      <c r="Y2435" s="38"/>
    </row>
    <row r="2436" spans="5:25">
      <c r="E2436" s="45"/>
      <c r="H2436" s="45"/>
      <c r="K2436" s="27" t="str">
        <f t="shared" ref="K2436:K2499" si="168">IF(M2436="","",K2435+(M2436-M2435)/24)</f>
        <v/>
      </c>
      <c r="P2436" s="26" t="str">
        <f t="shared" ref="P2436:P2499" si="169">IF(N2436="","",P2435+N2436-N2435)</f>
        <v/>
      </c>
      <c r="Q2436" s="38" t="s">
        <v>2610</v>
      </c>
      <c r="R2436">
        <v>107.20399999999999</v>
      </c>
      <c r="S2436" t="str">
        <f t="shared" ref="S2436:S2499" si="170">IF(N2436="","",S2435-N2436+N2435)</f>
        <v/>
      </c>
      <c r="X2436" s="26" t="str">
        <f t="shared" si="167"/>
        <v/>
      </c>
      <c r="Y2436" s="38"/>
    </row>
    <row r="2437" spans="5:25">
      <c r="E2437" s="45"/>
      <c r="H2437" s="45"/>
      <c r="K2437" s="27" t="str">
        <f t="shared" si="168"/>
        <v/>
      </c>
      <c r="P2437" s="26" t="str">
        <f t="shared" si="169"/>
        <v/>
      </c>
      <c r="Q2437" s="38" t="s">
        <v>2611</v>
      </c>
      <c r="R2437">
        <v>107.104</v>
      </c>
      <c r="S2437" t="str">
        <f t="shared" si="170"/>
        <v/>
      </c>
      <c r="X2437" s="26" t="str">
        <f t="shared" si="167"/>
        <v/>
      </c>
      <c r="Y2437" s="38"/>
    </row>
    <row r="2438" spans="5:25">
      <c r="E2438" s="45"/>
      <c r="H2438" s="45"/>
      <c r="K2438" s="27" t="str">
        <f t="shared" si="168"/>
        <v/>
      </c>
      <c r="P2438" s="26" t="str">
        <f t="shared" si="169"/>
        <v/>
      </c>
      <c r="Q2438" s="38" t="s">
        <v>2612</v>
      </c>
      <c r="R2438">
        <v>107.414</v>
      </c>
      <c r="S2438" t="str">
        <f t="shared" si="170"/>
        <v/>
      </c>
      <c r="X2438" s="26" t="str">
        <f t="shared" si="167"/>
        <v/>
      </c>
      <c r="Y2438" s="38"/>
    </row>
    <row r="2439" spans="5:25">
      <c r="E2439" s="45"/>
      <c r="H2439" s="45"/>
      <c r="K2439" s="27" t="str">
        <f t="shared" si="168"/>
        <v/>
      </c>
      <c r="P2439" s="26" t="str">
        <f t="shared" si="169"/>
        <v/>
      </c>
      <c r="Q2439" s="38" t="s">
        <v>2613</v>
      </c>
      <c r="R2439">
        <v>107.514</v>
      </c>
      <c r="S2439" t="str">
        <f t="shared" si="170"/>
        <v/>
      </c>
      <c r="X2439" s="26" t="str">
        <f t="shared" si="167"/>
        <v/>
      </c>
      <c r="Y2439" s="38"/>
    </row>
    <row r="2440" spans="5:25">
      <c r="E2440" s="45"/>
      <c r="H2440" s="45"/>
      <c r="K2440" s="27" t="str">
        <f t="shared" si="168"/>
        <v/>
      </c>
      <c r="P2440" s="26" t="str">
        <f t="shared" si="169"/>
        <v/>
      </c>
      <c r="Q2440" s="38" t="s">
        <v>2614</v>
      </c>
      <c r="R2440">
        <v>107.614</v>
      </c>
      <c r="S2440" t="str">
        <f t="shared" si="170"/>
        <v/>
      </c>
      <c r="X2440" s="26" t="str">
        <f t="shared" si="167"/>
        <v/>
      </c>
      <c r="Y2440" s="38"/>
    </row>
    <row r="2441" spans="5:25">
      <c r="E2441" s="45"/>
      <c r="H2441" s="45"/>
      <c r="K2441" s="27" t="str">
        <f t="shared" si="168"/>
        <v/>
      </c>
      <c r="P2441" s="26" t="str">
        <f t="shared" si="169"/>
        <v/>
      </c>
      <c r="Q2441" s="38" t="s">
        <v>2615</v>
      </c>
      <c r="R2441">
        <v>107.304</v>
      </c>
      <c r="S2441" t="str">
        <f t="shared" si="170"/>
        <v/>
      </c>
      <c r="X2441" s="26" t="str">
        <f t="shared" si="167"/>
        <v/>
      </c>
      <c r="Y2441" s="38"/>
    </row>
    <row r="2442" spans="5:25">
      <c r="E2442" s="45"/>
      <c r="H2442" s="45"/>
      <c r="K2442" s="27" t="str">
        <f t="shared" si="168"/>
        <v/>
      </c>
      <c r="P2442" s="26" t="str">
        <f t="shared" si="169"/>
        <v/>
      </c>
      <c r="Q2442" s="38" t="s">
        <v>2616</v>
      </c>
      <c r="R2442">
        <v>107.514</v>
      </c>
      <c r="S2442" t="str">
        <f t="shared" si="170"/>
        <v/>
      </c>
      <c r="X2442" s="26" t="str">
        <f t="shared" si="167"/>
        <v/>
      </c>
      <c r="Y2442" s="38"/>
    </row>
    <row r="2443" spans="5:25">
      <c r="E2443" s="45"/>
      <c r="H2443" s="45"/>
      <c r="K2443" s="27" t="str">
        <f t="shared" si="168"/>
        <v/>
      </c>
      <c r="P2443" s="26" t="str">
        <f t="shared" si="169"/>
        <v/>
      </c>
      <c r="Q2443" s="38" t="s">
        <v>2617</v>
      </c>
      <c r="R2443">
        <v>107.20399999999999</v>
      </c>
      <c r="S2443" t="str">
        <f t="shared" si="170"/>
        <v/>
      </c>
      <c r="X2443" s="26" t="str">
        <f t="shared" si="167"/>
        <v/>
      </c>
      <c r="Y2443" s="38"/>
    </row>
    <row r="2444" spans="5:25">
      <c r="E2444" s="45"/>
      <c r="H2444" s="45"/>
      <c r="K2444" s="27" t="str">
        <f t="shared" si="168"/>
        <v/>
      </c>
      <c r="P2444" s="26" t="str">
        <f t="shared" si="169"/>
        <v/>
      </c>
      <c r="Q2444" s="38" t="s">
        <v>2618</v>
      </c>
      <c r="R2444">
        <v>107.004</v>
      </c>
      <c r="S2444" t="str">
        <f t="shared" si="170"/>
        <v/>
      </c>
      <c r="X2444" s="26" t="str">
        <f t="shared" si="167"/>
        <v/>
      </c>
      <c r="Y2444" s="38"/>
    </row>
    <row r="2445" spans="5:25">
      <c r="E2445" s="45"/>
      <c r="H2445" s="45"/>
      <c r="K2445" s="27" t="str">
        <f t="shared" si="168"/>
        <v/>
      </c>
      <c r="P2445" s="26" t="str">
        <f t="shared" si="169"/>
        <v/>
      </c>
      <c r="Q2445" s="38" t="s">
        <v>2619</v>
      </c>
      <c r="R2445">
        <v>107.104</v>
      </c>
      <c r="S2445" t="str">
        <f t="shared" si="170"/>
        <v/>
      </c>
      <c r="X2445" s="26" t="str">
        <f t="shared" si="167"/>
        <v/>
      </c>
      <c r="Y2445" s="38"/>
    </row>
    <row r="2446" spans="5:25">
      <c r="E2446" s="45"/>
      <c r="H2446" s="45"/>
      <c r="K2446" s="27" t="str">
        <f t="shared" si="168"/>
        <v/>
      </c>
      <c r="P2446" s="26" t="str">
        <f t="shared" si="169"/>
        <v/>
      </c>
      <c r="Q2446" s="38" t="s">
        <v>2620</v>
      </c>
      <c r="R2446">
        <v>107.714</v>
      </c>
      <c r="S2446" t="str">
        <f t="shared" si="170"/>
        <v/>
      </c>
      <c r="X2446" s="26" t="str">
        <f t="shared" si="167"/>
        <v/>
      </c>
      <c r="Y2446" s="38"/>
    </row>
    <row r="2447" spans="5:25">
      <c r="E2447" s="45"/>
      <c r="H2447" s="45"/>
      <c r="K2447" s="27" t="str">
        <f t="shared" si="168"/>
        <v/>
      </c>
      <c r="P2447" s="26" t="str">
        <f t="shared" si="169"/>
        <v/>
      </c>
      <c r="Q2447" s="38" t="s">
        <v>2621</v>
      </c>
      <c r="R2447">
        <v>107.714</v>
      </c>
      <c r="S2447" t="str">
        <f t="shared" si="170"/>
        <v/>
      </c>
      <c r="X2447" s="26" t="str">
        <f t="shared" si="167"/>
        <v/>
      </c>
      <c r="Y2447" s="38"/>
    </row>
    <row r="2448" spans="5:25">
      <c r="E2448" s="45"/>
      <c r="H2448" s="45"/>
      <c r="K2448" s="27" t="str">
        <f t="shared" si="168"/>
        <v/>
      </c>
      <c r="P2448" s="26" t="str">
        <f t="shared" si="169"/>
        <v/>
      </c>
      <c r="Q2448" s="38" t="s">
        <v>2622</v>
      </c>
      <c r="R2448">
        <v>107.714</v>
      </c>
      <c r="S2448" t="str">
        <f t="shared" si="170"/>
        <v/>
      </c>
      <c r="X2448" s="26" t="str">
        <f t="shared" si="167"/>
        <v/>
      </c>
      <c r="Y2448" s="38"/>
    </row>
    <row r="2449" spans="5:25">
      <c r="E2449" s="45"/>
      <c r="H2449" s="45"/>
      <c r="K2449" s="27" t="str">
        <f t="shared" si="168"/>
        <v/>
      </c>
      <c r="P2449" s="26" t="str">
        <f t="shared" si="169"/>
        <v/>
      </c>
      <c r="Q2449" s="38" t="s">
        <v>2623</v>
      </c>
      <c r="R2449">
        <v>107.514</v>
      </c>
      <c r="S2449" t="str">
        <f t="shared" si="170"/>
        <v/>
      </c>
      <c r="X2449" s="26" t="str">
        <f t="shared" si="167"/>
        <v/>
      </c>
      <c r="Y2449" s="38"/>
    </row>
    <row r="2450" spans="5:25">
      <c r="E2450" s="45"/>
      <c r="H2450" s="45"/>
      <c r="K2450" s="27" t="str">
        <f t="shared" si="168"/>
        <v/>
      </c>
      <c r="P2450" s="26" t="str">
        <f t="shared" si="169"/>
        <v/>
      </c>
      <c r="Q2450" s="38" t="s">
        <v>2624</v>
      </c>
      <c r="R2450">
        <v>107.304</v>
      </c>
      <c r="S2450" t="str">
        <f t="shared" si="170"/>
        <v/>
      </c>
      <c r="X2450" s="26" t="str">
        <f t="shared" si="167"/>
        <v/>
      </c>
      <c r="Y2450" s="38"/>
    </row>
    <row r="2451" spans="5:25">
      <c r="E2451" s="45"/>
      <c r="H2451" s="45"/>
      <c r="K2451" s="27" t="str">
        <f t="shared" si="168"/>
        <v/>
      </c>
      <c r="P2451" s="26" t="str">
        <f t="shared" si="169"/>
        <v/>
      </c>
      <c r="Q2451" s="38" t="s">
        <v>2625</v>
      </c>
      <c r="R2451">
        <v>107.004</v>
      </c>
      <c r="S2451" t="str">
        <f t="shared" si="170"/>
        <v/>
      </c>
      <c r="X2451" s="26" t="str">
        <f t="shared" si="167"/>
        <v/>
      </c>
      <c r="Y2451" s="38"/>
    </row>
    <row r="2452" spans="5:25">
      <c r="E2452" s="45"/>
      <c r="H2452" s="45"/>
      <c r="K2452" s="27" t="str">
        <f t="shared" si="168"/>
        <v/>
      </c>
      <c r="P2452" s="26" t="str">
        <f t="shared" si="169"/>
        <v/>
      </c>
      <c r="Q2452" s="38" t="s">
        <v>2626</v>
      </c>
      <c r="R2452">
        <v>106.905</v>
      </c>
      <c r="S2452" t="str">
        <f t="shared" si="170"/>
        <v/>
      </c>
      <c r="X2452" s="26" t="str">
        <f t="shared" si="167"/>
        <v/>
      </c>
      <c r="Y2452" s="38"/>
    </row>
    <row r="2453" spans="5:25">
      <c r="E2453" s="45"/>
      <c r="H2453" s="45"/>
      <c r="K2453" s="27" t="str">
        <f t="shared" si="168"/>
        <v/>
      </c>
      <c r="P2453" s="26" t="str">
        <f t="shared" si="169"/>
        <v/>
      </c>
      <c r="Q2453" s="38" t="s">
        <v>2627</v>
      </c>
      <c r="R2453">
        <v>106.905</v>
      </c>
      <c r="S2453" t="str">
        <f t="shared" si="170"/>
        <v/>
      </c>
      <c r="X2453" s="26" t="str">
        <f t="shared" si="167"/>
        <v/>
      </c>
      <c r="Y2453" s="38"/>
    </row>
    <row r="2454" spans="5:25">
      <c r="E2454" s="45"/>
      <c r="H2454" s="45"/>
      <c r="K2454" s="27" t="str">
        <f t="shared" si="168"/>
        <v/>
      </c>
      <c r="P2454" s="26" t="str">
        <f t="shared" si="169"/>
        <v/>
      </c>
      <c r="Q2454" s="38" t="s">
        <v>2628</v>
      </c>
      <c r="R2454">
        <v>107.414</v>
      </c>
      <c r="S2454" t="str">
        <f t="shared" si="170"/>
        <v/>
      </c>
      <c r="X2454" s="26" t="str">
        <f t="shared" si="167"/>
        <v/>
      </c>
      <c r="Y2454" s="38"/>
    </row>
    <row r="2455" spans="5:25">
      <c r="E2455" s="45"/>
      <c r="H2455" s="45"/>
      <c r="K2455" s="27" t="str">
        <f t="shared" si="168"/>
        <v/>
      </c>
      <c r="P2455" s="26" t="str">
        <f t="shared" si="169"/>
        <v/>
      </c>
      <c r="Q2455" s="38" t="s">
        <v>2629</v>
      </c>
      <c r="R2455">
        <v>107.414</v>
      </c>
      <c r="S2455" t="str">
        <f t="shared" si="170"/>
        <v/>
      </c>
      <c r="X2455" s="26" t="str">
        <f t="shared" si="167"/>
        <v/>
      </c>
      <c r="Y2455" s="38"/>
    </row>
    <row r="2456" spans="5:25">
      <c r="E2456" s="45"/>
      <c r="H2456" s="45"/>
      <c r="K2456" s="27" t="str">
        <f t="shared" si="168"/>
        <v/>
      </c>
      <c r="P2456" s="26" t="str">
        <f t="shared" si="169"/>
        <v/>
      </c>
      <c r="Q2456" s="38" t="s">
        <v>2630</v>
      </c>
      <c r="R2456">
        <v>107.614</v>
      </c>
      <c r="S2456" t="str">
        <f t="shared" si="170"/>
        <v/>
      </c>
      <c r="X2456" s="26" t="str">
        <f t="shared" si="167"/>
        <v/>
      </c>
      <c r="Y2456" s="38"/>
    </row>
    <row r="2457" spans="5:25">
      <c r="E2457" s="45"/>
      <c r="H2457" s="45"/>
      <c r="K2457" s="27" t="str">
        <f t="shared" si="168"/>
        <v/>
      </c>
      <c r="P2457" s="26" t="str">
        <f t="shared" si="169"/>
        <v/>
      </c>
      <c r="Q2457" s="38" t="s">
        <v>2631</v>
      </c>
      <c r="R2457">
        <v>108.324</v>
      </c>
      <c r="S2457" t="str">
        <f t="shared" si="170"/>
        <v/>
      </c>
      <c r="X2457" s="26" t="str">
        <f t="shared" si="167"/>
        <v/>
      </c>
      <c r="Y2457" s="38"/>
    </row>
    <row r="2458" spans="5:25">
      <c r="E2458" s="45"/>
      <c r="H2458" s="45"/>
      <c r="K2458" s="27" t="str">
        <f t="shared" si="168"/>
        <v/>
      </c>
      <c r="P2458" s="26" t="str">
        <f t="shared" si="169"/>
        <v/>
      </c>
      <c r="Q2458" s="38" t="s">
        <v>2632</v>
      </c>
      <c r="R2458">
        <v>108.324</v>
      </c>
      <c r="S2458" t="str">
        <f t="shared" si="170"/>
        <v/>
      </c>
      <c r="X2458" s="26" t="str">
        <f t="shared" si="167"/>
        <v/>
      </c>
      <c r="Y2458" s="38"/>
    </row>
    <row r="2459" spans="5:25">
      <c r="E2459" s="45"/>
      <c r="H2459" s="45"/>
      <c r="K2459" s="27" t="str">
        <f t="shared" si="168"/>
        <v/>
      </c>
      <c r="P2459" s="26" t="str">
        <f t="shared" si="169"/>
        <v/>
      </c>
      <c r="Q2459" s="38" t="s">
        <v>2633</v>
      </c>
      <c r="R2459">
        <v>108.324</v>
      </c>
      <c r="S2459" t="str">
        <f t="shared" si="170"/>
        <v/>
      </c>
      <c r="X2459" s="26" t="str">
        <f t="shared" si="167"/>
        <v/>
      </c>
      <c r="Y2459" s="38"/>
    </row>
    <row r="2460" spans="5:25">
      <c r="E2460" s="45"/>
      <c r="H2460" s="45"/>
      <c r="K2460" s="27" t="str">
        <f t="shared" si="168"/>
        <v/>
      </c>
      <c r="P2460" s="26" t="str">
        <f t="shared" si="169"/>
        <v/>
      </c>
      <c r="Q2460" s="38" t="s">
        <v>2634</v>
      </c>
      <c r="R2460">
        <v>107.20399999999999</v>
      </c>
      <c r="S2460" t="str">
        <f t="shared" si="170"/>
        <v/>
      </c>
      <c r="X2460" s="26" t="str">
        <f t="shared" si="167"/>
        <v/>
      </c>
      <c r="Y2460" s="38"/>
    </row>
    <row r="2461" spans="5:25">
      <c r="E2461" s="45"/>
      <c r="H2461" s="45"/>
      <c r="K2461" s="27" t="str">
        <f t="shared" si="168"/>
        <v/>
      </c>
      <c r="P2461" s="26" t="str">
        <f t="shared" si="169"/>
        <v/>
      </c>
      <c r="Q2461" s="38" t="s">
        <v>2635</v>
      </c>
      <c r="R2461">
        <v>106.905</v>
      </c>
      <c r="S2461" t="str">
        <f t="shared" si="170"/>
        <v/>
      </c>
      <c r="X2461" s="26" t="str">
        <f t="shared" si="167"/>
        <v/>
      </c>
      <c r="Y2461" s="38"/>
    </row>
    <row r="2462" spans="5:25">
      <c r="E2462" s="45"/>
      <c r="H2462" s="45"/>
      <c r="K2462" s="27" t="str">
        <f t="shared" si="168"/>
        <v/>
      </c>
      <c r="P2462" s="26" t="str">
        <f t="shared" si="169"/>
        <v/>
      </c>
      <c r="Q2462" s="38" t="s">
        <v>2636</v>
      </c>
      <c r="R2462">
        <v>106.285</v>
      </c>
      <c r="S2462" t="str">
        <f t="shared" si="170"/>
        <v/>
      </c>
      <c r="X2462" s="26" t="str">
        <f t="shared" si="167"/>
        <v/>
      </c>
      <c r="Y2462" s="38"/>
    </row>
    <row r="2463" spans="5:25">
      <c r="E2463" s="45"/>
      <c r="H2463" s="45"/>
      <c r="K2463" s="27" t="str">
        <f t="shared" si="168"/>
        <v/>
      </c>
      <c r="P2463" s="26" t="str">
        <f t="shared" si="169"/>
        <v/>
      </c>
      <c r="Q2463" s="38" t="s">
        <v>2637</v>
      </c>
      <c r="R2463">
        <v>105.985</v>
      </c>
      <c r="S2463" t="str">
        <f t="shared" si="170"/>
        <v/>
      </c>
      <c r="X2463" s="26" t="str">
        <f t="shared" si="167"/>
        <v/>
      </c>
      <c r="Y2463" s="38"/>
    </row>
    <row r="2464" spans="5:25">
      <c r="E2464" s="45"/>
      <c r="H2464" s="45"/>
      <c r="K2464" s="27" t="str">
        <f t="shared" si="168"/>
        <v/>
      </c>
      <c r="P2464" s="26" t="str">
        <f t="shared" si="169"/>
        <v/>
      </c>
      <c r="Q2464" s="38" t="s">
        <v>2638</v>
      </c>
      <c r="R2464">
        <v>105.77500000000001</v>
      </c>
      <c r="S2464" t="str">
        <f t="shared" si="170"/>
        <v/>
      </c>
      <c r="X2464" s="26" t="str">
        <f t="shared" si="167"/>
        <v/>
      </c>
      <c r="Y2464" s="38"/>
    </row>
    <row r="2465" spans="5:25">
      <c r="E2465" s="45"/>
      <c r="H2465" s="45"/>
      <c r="K2465" s="27" t="str">
        <f t="shared" si="168"/>
        <v/>
      </c>
      <c r="P2465" s="26" t="str">
        <f t="shared" si="169"/>
        <v/>
      </c>
      <c r="Q2465" s="38" t="s">
        <v>2639</v>
      </c>
      <c r="R2465">
        <v>105.77500000000001</v>
      </c>
      <c r="S2465" t="str">
        <f t="shared" si="170"/>
        <v/>
      </c>
      <c r="X2465" s="26" t="str">
        <f t="shared" si="167"/>
        <v/>
      </c>
      <c r="Y2465" s="38"/>
    </row>
    <row r="2466" spans="5:25">
      <c r="E2466" s="45"/>
      <c r="H2466" s="45"/>
      <c r="K2466" s="27" t="str">
        <f t="shared" si="168"/>
        <v/>
      </c>
      <c r="P2466" s="26" t="str">
        <f t="shared" si="169"/>
        <v/>
      </c>
      <c r="Q2466" s="38" t="s">
        <v>2640</v>
      </c>
      <c r="R2466">
        <v>105.77500000000001</v>
      </c>
      <c r="S2466" t="str">
        <f t="shared" si="170"/>
        <v/>
      </c>
      <c r="X2466" s="26" t="str">
        <f t="shared" si="167"/>
        <v/>
      </c>
      <c r="Y2466" s="38"/>
    </row>
    <row r="2467" spans="5:25">
      <c r="E2467" s="45"/>
      <c r="H2467" s="45"/>
      <c r="K2467" s="27" t="str">
        <f t="shared" si="168"/>
        <v/>
      </c>
      <c r="P2467" s="26" t="str">
        <f t="shared" si="169"/>
        <v/>
      </c>
      <c r="Q2467" s="38" t="s">
        <v>2641</v>
      </c>
      <c r="R2467">
        <v>106.395</v>
      </c>
      <c r="S2467" t="str">
        <f t="shared" si="170"/>
        <v/>
      </c>
      <c r="X2467" s="26" t="str">
        <f t="shared" si="167"/>
        <v/>
      </c>
      <c r="Y2467" s="38"/>
    </row>
    <row r="2468" spans="5:25">
      <c r="E2468" s="45"/>
      <c r="H2468" s="45"/>
      <c r="K2468" s="27" t="str">
        <f t="shared" si="168"/>
        <v/>
      </c>
      <c r="P2468" s="26" t="str">
        <f t="shared" si="169"/>
        <v/>
      </c>
      <c r="Q2468" s="38" t="s">
        <v>2642</v>
      </c>
      <c r="R2468">
        <v>106.69499999999999</v>
      </c>
      <c r="S2468" t="str">
        <f t="shared" si="170"/>
        <v/>
      </c>
      <c r="X2468" s="26" t="str">
        <f t="shared" si="167"/>
        <v/>
      </c>
      <c r="Y2468" s="38"/>
    </row>
    <row r="2469" spans="5:25">
      <c r="E2469" s="45"/>
      <c r="H2469" s="45"/>
      <c r="K2469" s="27" t="str">
        <f t="shared" si="168"/>
        <v/>
      </c>
      <c r="P2469" s="26" t="str">
        <f t="shared" si="169"/>
        <v/>
      </c>
      <c r="Q2469" s="38" t="s">
        <v>2643</v>
      </c>
      <c r="R2469">
        <v>106.69499999999999</v>
      </c>
      <c r="S2469" t="str">
        <f t="shared" si="170"/>
        <v/>
      </c>
      <c r="X2469" s="26" t="str">
        <f t="shared" si="167"/>
        <v/>
      </c>
      <c r="Y2469" s="38"/>
    </row>
    <row r="2470" spans="5:25">
      <c r="E2470" s="45"/>
      <c r="H2470" s="45"/>
      <c r="K2470" s="27" t="str">
        <f t="shared" si="168"/>
        <v/>
      </c>
      <c r="P2470" s="26" t="str">
        <f t="shared" si="169"/>
        <v/>
      </c>
      <c r="Q2470" s="38" t="s">
        <v>2644</v>
      </c>
      <c r="R2470">
        <v>106.69499999999999</v>
      </c>
      <c r="S2470" t="str">
        <f t="shared" si="170"/>
        <v/>
      </c>
      <c r="X2470" s="26" t="str">
        <f t="shared" si="167"/>
        <v/>
      </c>
      <c r="Y2470" s="38"/>
    </row>
    <row r="2471" spans="5:25">
      <c r="E2471" s="45"/>
      <c r="H2471" s="45"/>
      <c r="K2471" s="27" t="str">
        <f t="shared" si="168"/>
        <v/>
      </c>
      <c r="P2471" s="26" t="str">
        <f t="shared" si="169"/>
        <v/>
      </c>
      <c r="Q2471" s="38" t="s">
        <v>2645</v>
      </c>
      <c r="R2471">
        <v>106.395</v>
      </c>
      <c r="S2471" t="str">
        <f t="shared" si="170"/>
        <v/>
      </c>
      <c r="X2471" s="26" t="str">
        <f t="shared" si="167"/>
        <v/>
      </c>
      <c r="Y2471" s="38"/>
    </row>
    <row r="2472" spans="5:25">
      <c r="E2472" s="45"/>
      <c r="H2472" s="45"/>
      <c r="K2472" s="27" t="str">
        <f t="shared" si="168"/>
        <v/>
      </c>
      <c r="P2472" s="26" t="str">
        <f t="shared" si="169"/>
        <v/>
      </c>
      <c r="Q2472" s="38" t="s">
        <v>2646</v>
      </c>
      <c r="R2472">
        <v>106.495</v>
      </c>
      <c r="S2472" t="str">
        <f t="shared" si="170"/>
        <v/>
      </c>
      <c r="X2472" s="26" t="str">
        <f t="shared" si="167"/>
        <v/>
      </c>
      <c r="Y2472" s="38"/>
    </row>
    <row r="2473" spans="5:25">
      <c r="E2473" s="45"/>
      <c r="H2473" s="45"/>
      <c r="K2473" s="27" t="str">
        <f t="shared" si="168"/>
        <v/>
      </c>
      <c r="P2473" s="26" t="str">
        <f t="shared" si="169"/>
        <v/>
      </c>
      <c r="Q2473" s="38" t="s">
        <v>2647</v>
      </c>
      <c r="R2473">
        <v>106.495</v>
      </c>
      <c r="S2473" t="str">
        <f t="shared" si="170"/>
        <v/>
      </c>
      <c r="X2473" s="26" t="str">
        <f t="shared" si="167"/>
        <v/>
      </c>
      <c r="Y2473" s="38"/>
    </row>
    <row r="2474" spans="5:25">
      <c r="E2474" s="45"/>
      <c r="H2474" s="45"/>
      <c r="K2474" s="27" t="str">
        <f t="shared" si="168"/>
        <v/>
      </c>
      <c r="P2474" s="26" t="str">
        <f t="shared" si="169"/>
        <v/>
      </c>
      <c r="Q2474" s="38" t="s">
        <v>2648</v>
      </c>
      <c r="R2474">
        <v>107.004</v>
      </c>
      <c r="S2474" t="str">
        <f t="shared" si="170"/>
        <v/>
      </c>
      <c r="X2474" s="26" t="str">
        <f t="shared" si="167"/>
        <v/>
      </c>
      <c r="Y2474" s="38"/>
    </row>
    <row r="2475" spans="5:25">
      <c r="E2475" s="45"/>
      <c r="H2475" s="45"/>
      <c r="K2475" s="27" t="str">
        <f t="shared" si="168"/>
        <v/>
      </c>
      <c r="P2475" s="26" t="str">
        <f t="shared" si="169"/>
        <v/>
      </c>
      <c r="Q2475" s="38" t="s">
        <v>2649</v>
      </c>
      <c r="R2475">
        <v>107.20399999999999</v>
      </c>
      <c r="S2475" t="str">
        <f t="shared" si="170"/>
        <v/>
      </c>
      <c r="X2475" s="26" t="str">
        <f t="shared" si="167"/>
        <v/>
      </c>
      <c r="Y2475" s="38"/>
    </row>
    <row r="2476" spans="5:25">
      <c r="E2476" s="45"/>
      <c r="H2476" s="45"/>
      <c r="K2476" s="27" t="str">
        <f t="shared" si="168"/>
        <v/>
      </c>
      <c r="P2476" s="26" t="str">
        <f t="shared" si="169"/>
        <v/>
      </c>
      <c r="Q2476" s="38" t="s">
        <v>2650</v>
      </c>
      <c r="R2476">
        <v>107.004</v>
      </c>
      <c r="S2476" t="str">
        <f t="shared" si="170"/>
        <v/>
      </c>
      <c r="X2476" s="26" t="str">
        <f t="shared" si="167"/>
        <v/>
      </c>
      <c r="Y2476" s="38"/>
    </row>
    <row r="2477" spans="5:25">
      <c r="E2477" s="45"/>
      <c r="H2477" s="45"/>
      <c r="K2477" s="27" t="str">
        <f t="shared" si="168"/>
        <v/>
      </c>
      <c r="P2477" s="26" t="str">
        <f t="shared" si="169"/>
        <v/>
      </c>
      <c r="Q2477" s="38" t="s">
        <v>2651</v>
      </c>
      <c r="R2477">
        <v>107.304</v>
      </c>
      <c r="S2477" t="str">
        <f t="shared" si="170"/>
        <v/>
      </c>
      <c r="X2477" s="26" t="str">
        <f t="shared" si="167"/>
        <v/>
      </c>
      <c r="Y2477" s="38"/>
    </row>
    <row r="2478" spans="5:25">
      <c r="E2478" s="45"/>
      <c r="H2478" s="45"/>
      <c r="K2478" s="27" t="str">
        <f t="shared" si="168"/>
        <v/>
      </c>
      <c r="P2478" s="26" t="str">
        <f t="shared" si="169"/>
        <v/>
      </c>
      <c r="Q2478" s="38" t="s">
        <v>2652</v>
      </c>
      <c r="R2478">
        <v>107.414</v>
      </c>
      <c r="S2478" t="str">
        <f t="shared" si="170"/>
        <v/>
      </c>
      <c r="X2478" s="26" t="str">
        <f t="shared" si="167"/>
        <v/>
      </c>
      <c r="Y2478" s="38"/>
    </row>
    <row r="2479" spans="5:25">
      <c r="E2479" s="45"/>
      <c r="H2479" s="45"/>
      <c r="K2479" s="27" t="str">
        <f t="shared" si="168"/>
        <v/>
      </c>
      <c r="P2479" s="26" t="str">
        <f t="shared" si="169"/>
        <v/>
      </c>
      <c r="Q2479" s="38" t="s">
        <v>2653</v>
      </c>
      <c r="R2479">
        <v>107.714</v>
      </c>
      <c r="S2479" t="str">
        <f t="shared" si="170"/>
        <v/>
      </c>
      <c r="X2479" s="26" t="str">
        <f t="shared" si="167"/>
        <v/>
      </c>
      <c r="Y2479" s="38"/>
    </row>
    <row r="2480" spans="5:25">
      <c r="E2480" s="45"/>
      <c r="H2480" s="45"/>
      <c r="K2480" s="27" t="str">
        <f t="shared" si="168"/>
        <v/>
      </c>
      <c r="P2480" s="26" t="str">
        <f t="shared" si="169"/>
        <v/>
      </c>
      <c r="Q2480" s="38" t="s">
        <v>2654</v>
      </c>
      <c r="R2480">
        <v>107.514</v>
      </c>
      <c r="S2480" t="str">
        <f t="shared" si="170"/>
        <v/>
      </c>
      <c r="X2480" s="26" t="str">
        <f t="shared" si="167"/>
        <v/>
      </c>
      <c r="Y2480" s="38"/>
    </row>
    <row r="2481" spans="5:25">
      <c r="E2481" s="45"/>
      <c r="H2481" s="45"/>
      <c r="K2481" s="27" t="str">
        <f t="shared" si="168"/>
        <v/>
      </c>
      <c r="P2481" s="26" t="str">
        <f t="shared" si="169"/>
        <v/>
      </c>
      <c r="Q2481" s="38" t="s">
        <v>2655</v>
      </c>
      <c r="R2481">
        <v>107.414</v>
      </c>
      <c r="S2481" t="str">
        <f t="shared" si="170"/>
        <v/>
      </c>
      <c r="X2481" s="26" t="str">
        <f t="shared" si="167"/>
        <v/>
      </c>
      <c r="Y2481" s="38"/>
    </row>
    <row r="2482" spans="5:25">
      <c r="E2482" s="45"/>
      <c r="H2482" s="45"/>
      <c r="K2482" s="27" t="str">
        <f t="shared" si="168"/>
        <v/>
      </c>
      <c r="P2482" s="26" t="str">
        <f t="shared" si="169"/>
        <v/>
      </c>
      <c r="Q2482" s="38" t="s">
        <v>2656</v>
      </c>
      <c r="R2482">
        <v>107.104</v>
      </c>
      <c r="S2482" t="str">
        <f t="shared" si="170"/>
        <v/>
      </c>
      <c r="X2482" s="26" t="str">
        <f t="shared" si="167"/>
        <v/>
      </c>
      <c r="Y2482" s="38"/>
    </row>
    <row r="2483" spans="5:25">
      <c r="E2483" s="45"/>
      <c r="H2483" s="45"/>
      <c r="K2483" s="27" t="str">
        <f t="shared" si="168"/>
        <v/>
      </c>
      <c r="P2483" s="26" t="str">
        <f t="shared" si="169"/>
        <v/>
      </c>
      <c r="Q2483" s="38" t="s">
        <v>2657</v>
      </c>
      <c r="R2483">
        <v>107.004</v>
      </c>
      <c r="S2483" t="str">
        <f t="shared" si="170"/>
        <v/>
      </c>
      <c r="X2483" s="26" t="str">
        <f t="shared" si="167"/>
        <v/>
      </c>
      <c r="Y2483" s="38"/>
    </row>
    <row r="2484" spans="5:25">
      <c r="E2484" s="45"/>
      <c r="H2484" s="45"/>
      <c r="K2484" s="27" t="str">
        <f t="shared" si="168"/>
        <v/>
      </c>
      <c r="P2484" s="26" t="str">
        <f t="shared" si="169"/>
        <v/>
      </c>
      <c r="Q2484" s="38" t="s">
        <v>2658</v>
      </c>
      <c r="R2484">
        <v>106.795</v>
      </c>
      <c r="S2484" t="str">
        <f t="shared" si="170"/>
        <v/>
      </c>
      <c r="X2484" s="26" t="str">
        <f t="shared" si="167"/>
        <v/>
      </c>
      <c r="Y2484" s="38"/>
    </row>
    <row r="2485" spans="5:25">
      <c r="E2485" s="45"/>
      <c r="H2485" s="45"/>
      <c r="K2485" s="27" t="str">
        <f t="shared" si="168"/>
        <v/>
      </c>
      <c r="P2485" s="26" t="str">
        <f t="shared" si="169"/>
        <v/>
      </c>
      <c r="Q2485" s="38" t="s">
        <v>2659</v>
      </c>
      <c r="R2485">
        <v>106.795</v>
      </c>
      <c r="S2485" t="str">
        <f t="shared" si="170"/>
        <v/>
      </c>
      <c r="X2485" s="26" t="str">
        <f t="shared" si="167"/>
        <v/>
      </c>
      <c r="Y2485" s="38"/>
    </row>
    <row r="2486" spans="5:25">
      <c r="E2486" s="45"/>
      <c r="H2486" s="45"/>
      <c r="K2486" s="27" t="str">
        <f t="shared" si="168"/>
        <v/>
      </c>
      <c r="P2486" s="26" t="str">
        <f t="shared" si="169"/>
        <v/>
      </c>
      <c r="Q2486" s="38" t="s">
        <v>2660</v>
      </c>
      <c r="R2486">
        <v>107.004</v>
      </c>
      <c r="S2486" t="str">
        <f t="shared" si="170"/>
        <v/>
      </c>
      <c r="X2486" s="26" t="str">
        <f t="shared" si="167"/>
        <v/>
      </c>
      <c r="Y2486" s="38"/>
    </row>
    <row r="2487" spans="5:25">
      <c r="E2487" s="45"/>
      <c r="H2487" s="45"/>
      <c r="K2487" s="27" t="str">
        <f t="shared" si="168"/>
        <v/>
      </c>
      <c r="P2487" s="26" t="str">
        <f t="shared" si="169"/>
        <v/>
      </c>
      <c r="Q2487" s="38" t="s">
        <v>2661</v>
      </c>
      <c r="R2487">
        <v>107.20399999999999</v>
      </c>
      <c r="S2487" t="str">
        <f t="shared" si="170"/>
        <v/>
      </c>
      <c r="X2487" s="26" t="str">
        <f t="shared" si="167"/>
        <v/>
      </c>
      <c r="Y2487" s="38"/>
    </row>
    <row r="2488" spans="5:25">
      <c r="E2488" s="45"/>
      <c r="H2488" s="45"/>
      <c r="K2488" s="27" t="str">
        <f t="shared" si="168"/>
        <v/>
      </c>
      <c r="P2488" s="26" t="str">
        <f t="shared" si="169"/>
        <v/>
      </c>
      <c r="Q2488" s="38" t="s">
        <v>2662</v>
      </c>
      <c r="R2488">
        <v>107.414</v>
      </c>
      <c r="S2488" t="str">
        <f t="shared" si="170"/>
        <v/>
      </c>
      <c r="X2488" s="26" t="str">
        <f t="shared" si="167"/>
        <v/>
      </c>
      <c r="Y2488" s="38"/>
    </row>
    <row r="2489" spans="5:25">
      <c r="E2489" s="45"/>
      <c r="H2489" s="45"/>
      <c r="K2489" s="27" t="str">
        <f t="shared" si="168"/>
        <v/>
      </c>
      <c r="P2489" s="26" t="str">
        <f t="shared" si="169"/>
        <v/>
      </c>
      <c r="Q2489" s="38" t="s">
        <v>2663</v>
      </c>
      <c r="R2489">
        <v>107.514</v>
      </c>
      <c r="S2489" t="str">
        <f t="shared" si="170"/>
        <v/>
      </c>
      <c r="X2489" s="26" t="str">
        <f t="shared" si="167"/>
        <v/>
      </c>
      <c r="Y2489" s="38"/>
    </row>
    <row r="2490" spans="5:25">
      <c r="E2490" s="45"/>
      <c r="H2490" s="45"/>
      <c r="K2490" s="27" t="str">
        <f t="shared" si="168"/>
        <v/>
      </c>
      <c r="P2490" s="26" t="str">
        <f t="shared" si="169"/>
        <v/>
      </c>
      <c r="Q2490" s="38" t="s">
        <v>2664</v>
      </c>
      <c r="R2490">
        <v>107.514</v>
      </c>
      <c r="S2490" t="str">
        <f t="shared" si="170"/>
        <v/>
      </c>
      <c r="X2490" s="26" t="str">
        <f t="shared" si="167"/>
        <v/>
      </c>
      <c r="Y2490" s="38"/>
    </row>
    <row r="2491" spans="5:25">
      <c r="E2491" s="45"/>
      <c r="H2491" s="45"/>
      <c r="K2491" s="27" t="str">
        <f t="shared" si="168"/>
        <v/>
      </c>
      <c r="P2491" s="26" t="str">
        <f t="shared" si="169"/>
        <v/>
      </c>
      <c r="Q2491" s="38" t="s">
        <v>2665</v>
      </c>
      <c r="R2491">
        <v>107.414</v>
      </c>
      <c r="S2491" t="str">
        <f t="shared" si="170"/>
        <v/>
      </c>
      <c r="X2491" s="26" t="str">
        <f t="shared" si="167"/>
        <v/>
      </c>
      <c r="Y2491" s="38"/>
    </row>
    <row r="2492" spans="5:25">
      <c r="E2492" s="45"/>
      <c r="H2492" s="45"/>
      <c r="K2492" s="27" t="str">
        <f t="shared" si="168"/>
        <v/>
      </c>
      <c r="P2492" s="26" t="str">
        <f t="shared" si="169"/>
        <v/>
      </c>
      <c r="Q2492" s="38" t="s">
        <v>2666</v>
      </c>
      <c r="R2492">
        <v>107.304</v>
      </c>
      <c r="S2492" t="str">
        <f t="shared" si="170"/>
        <v/>
      </c>
      <c r="X2492" s="26" t="str">
        <f t="shared" ref="X2492:X2555" si="171">IF(V2492="","",X2491+V2492-V2491)</f>
        <v/>
      </c>
      <c r="Y2492" s="38"/>
    </row>
    <row r="2493" spans="5:25">
      <c r="E2493" s="45"/>
      <c r="H2493" s="45"/>
      <c r="K2493" s="27" t="str">
        <f t="shared" si="168"/>
        <v/>
      </c>
      <c r="P2493" s="26" t="str">
        <f t="shared" si="169"/>
        <v/>
      </c>
      <c r="Q2493" s="38" t="s">
        <v>2667</v>
      </c>
      <c r="R2493">
        <v>107.20399999999999</v>
      </c>
      <c r="S2493" t="str">
        <f t="shared" si="170"/>
        <v/>
      </c>
      <c r="X2493" s="26" t="str">
        <f t="shared" si="171"/>
        <v/>
      </c>
      <c r="Y2493" s="38"/>
    </row>
    <row r="2494" spans="5:25">
      <c r="E2494" s="45"/>
      <c r="H2494" s="45"/>
      <c r="K2494" s="27" t="str">
        <f t="shared" si="168"/>
        <v/>
      </c>
      <c r="P2494" s="26" t="str">
        <f t="shared" si="169"/>
        <v/>
      </c>
      <c r="Q2494" s="38" t="s">
        <v>2668</v>
      </c>
      <c r="R2494">
        <v>107.414</v>
      </c>
      <c r="S2494" t="str">
        <f t="shared" si="170"/>
        <v/>
      </c>
      <c r="X2494" s="26" t="str">
        <f t="shared" si="171"/>
        <v/>
      </c>
      <c r="Y2494" s="38"/>
    </row>
    <row r="2495" spans="5:25">
      <c r="E2495" s="45"/>
      <c r="H2495" s="45"/>
      <c r="K2495" s="27" t="str">
        <f t="shared" si="168"/>
        <v/>
      </c>
      <c r="P2495" s="26" t="str">
        <f t="shared" si="169"/>
        <v/>
      </c>
      <c r="Q2495" s="38" t="s">
        <v>2669</v>
      </c>
      <c r="R2495">
        <v>107.304</v>
      </c>
      <c r="S2495" t="str">
        <f t="shared" si="170"/>
        <v/>
      </c>
      <c r="X2495" s="26" t="str">
        <f t="shared" si="171"/>
        <v/>
      </c>
      <c r="Y2495" s="38"/>
    </row>
    <row r="2496" spans="5:25">
      <c r="E2496" s="45"/>
      <c r="H2496" s="45"/>
      <c r="K2496" s="27" t="str">
        <f t="shared" si="168"/>
        <v/>
      </c>
      <c r="P2496" s="26" t="str">
        <f t="shared" si="169"/>
        <v/>
      </c>
      <c r="Q2496" s="38" t="s">
        <v>2670</v>
      </c>
      <c r="R2496">
        <v>107.304</v>
      </c>
      <c r="S2496" t="str">
        <f t="shared" si="170"/>
        <v/>
      </c>
      <c r="X2496" s="26" t="str">
        <f t="shared" si="171"/>
        <v/>
      </c>
      <c r="Y2496" s="38"/>
    </row>
    <row r="2497" spans="5:25">
      <c r="E2497" s="45"/>
      <c r="H2497" s="45"/>
      <c r="K2497" s="27" t="str">
        <f t="shared" si="168"/>
        <v/>
      </c>
      <c r="P2497" s="26" t="str">
        <f t="shared" si="169"/>
        <v/>
      </c>
      <c r="Q2497" s="38" t="s">
        <v>2671</v>
      </c>
      <c r="R2497">
        <v>107.414</v>
      </c>
      <c r="S2497" t="str">
        <f t="shared" si="170"/>
        <v/>
      </c>
      <c r="X2497" s="26" t="str">
        <f t="shared" si="171"/>
        <v/>
      </c>
      <c r="Y2497" s="38"/>
    </row>
    <row r="2498" spans="5:25">
      <c r="E2498" s="45"/>
      <c r="H2498" s="45"/>
      <c r="K2498" s="27" t="str">
        <f t="shared" si="168"/>
        <v/>
      </c>
      <c r="P2498" s="26" t="str">
        <f t="shared" si="169"/>
        <v/>
      </c>
      <c r="Q2498" s="38" t="s">
        <v>2672</v>
      </c>
      <c r="R2498">
        <v>107.304</v>
      </c>
      <c r="S2498" t="str">
        <f t="shared" si="170"/>
        <v/>
      </c>
      <c r="X2498" s="26" t="str">
        <f t="shared" si="171"/>
        <v/>
      </c>
      <c r="Y2498" s="38"/>
    </row>
    <row r="2499" spans="5:25">
      <c r="E2499" s="45"/>
      <c r="H2499" s="45"/>
      <c r="K2499" s="27" t="str">
        <f t="shared" si="168"/>
        <v/>
      </c>
      <c r="P2499" s="26" t="str">
        <f t="shared" si="169"/>
        <v/>
      </c>
      <c r="Q2499" s="38" t="s">
        <v>2673</v>
      </c>
      <c r="R2499">
        <v>106.285</v>
      </c>
      <c r="S2499" t="str">
        <f t="shared" si="170"/>
        <v/>
      </c>
      <c r="X2499" s="26" t="str">
        <f t="shared" si="171"/>
        <v/>
      </c>
      <c r="Y2499" s="38"/>
    </row>
    <row r="2500" spans="5:25">
      <c r="E2500" s="45"/>
      <c r="H2500" s="45"/>
      <c r="K2500" s="27" t="str">
        <f t="shared" ref="K2500:K2563" si="172">IF(M2500="","",K2499+(M2500-M2499)/24)</f>
        <v/>
      </c>
      <c r="P2500" s="26" t="str">
        <f t="shared" ref="P2500:P2563" si="173">IF(N2500="","",P2499+N2500-N2499)</f>
        <v/>
      </c>
      <c r="Q2500" s="38" t="s">
        <v>2674</v>
      </c>
      <c r="R2500">
        <v>106.08499999999999</v>
      </c>
      <c r="S2500" t="str">
        <f t="shared" ref="S2500:S2563" si="174">IF(N2500="","",S2499-N2500+N2499)</f>
        <v/>
      </c>
      <c r="X2500" s="26" t="str">
        <f t="shared" si="171"/>
        <v/>
      </c>
      <c r="Y2500" s="38"/>
    </row>
    <row r="2501" spans="5:25">
      <c r="E2501" s="45"/>
      <c r="H2501" s="45"/>
      <c r="K2501" s="27" t="str">
        <f t="shared" si="172"/>
        <v/>
      </c>
      <c r="P2501" s="26" t="str">
        <f t="shared" si="173"/>
        <v/>
      </c>
      <c r="Q2501" s="38" t="s">
        <v>2675</v>
      </c>
      <c r="R2501">
        <v>106.08499999999999</v>
      </c>
      <c r="S2501" t="str">
        <f t="shared" si="174"/>
        <v/>
      </c>
      <c r="X2501" s="26" t="str">
        <f t="shared" si="171"/>
        <v/>
      </c>
      <c r="Y2501" s="38"/>
    </row>
    <row r="2502" spans="5:25">
      <c r="E2502" s="45"/>
      <c r="H2502" s="45"/>
      <c r="K2502" s="27" t="str">
        <f t="shared" si="172"/>
        <v/>
      </c>
      <c r="P2502" s="26" t="str">
        <f t="shared" si="173"/>
        <v/>
      </c>
      <c r="Q2502" s="38" t="s">
        <v>2676</v>
      </c>
      <c r="R2502">
        <v>106.285</v>
      </c>
      <c r="S2502" t="str">
        <f t="shared" si="174"/>
        <v/>
      </c>
      <c r="X2502" s="26" t="str">
        <f t="shared" si="171"/>
        <v/>
      </c>
      <c r="Y2502" s="38"/>
    </row>
    <row r="2503" spans="5:25">
      <c r="E2503" s="45"/>
      <c r="H2503" s="45"/>
      <c r="K2503" s="27" t="str">
        <f t="shared" si="172"/>
        <v/>
      </c>
      <c r="P2503" s="26" t="str">
        <f t="shared" si="173"/>
        <v/>
      </c>
      <c r="Q2503" s="38" t="s">
        <v>2677</v>
      </c>
      <c r="R2503">
        <v>106.185</v>
      </c>
      <c r="S2503" t="str">
        <f t="shared" si="174"/>
        <v/>
      </c>
      <c r="X2503" s="26" t="str">
        <f t="shared" si="171"/>
        <v/>
      </c>
      <c r="Y2503" s="38"/>
    </row>
    <row r="2504" spans="5:25">
      <c r="E2504" s="45"/>
      <c r="H2504" s="45"/>
      <c r="K2504" s="27" t="str">
        <f t="shared" si="172"/>
        <v/>
      </c>
      <c r="P2504" s="26" t="str">
        <f t="shared" si="173"/>
        <v/>
      </c>
      <c r="Q2504" s="38" t="s">
        <v>2678</v>
      </c>
      <c r="R2504">
        <v>106.285</v>
      </c>
      <c r="S2504" t="str">
        <f t="shared" si="174"/>
        <v/>
      </c>
      <c r="X2504" s="26" t="str">
        <f t="shared" si="171"/>
        <v/>
      </c>
      <c r="Y2504" s="38"/>
    </row>
    <row r="2505" spans="5:25">
      <c r="E2505" s="45"/>
      <c r="H2505" s="45"/>
      <c r="K2505" s="27" t="str">
        <f t="shared" si="172"/>
        <v/>
      </c>
      <c r="P2505" s="26" t="str">
        <f t="shared" si="173"/>
        <v/>
      </c>
      <c r="Q2505" s="38" t="s">
        <v>2679</v>
      </c>
      <c r="R2505">
        <v>106.395</v>
      </c>
      <c r="S2505" t="str">
        <f t="shared" si="174"/>
        <v/>
      </c>
      <c r="X2505" s="26" t="str">
        <f t="shared" si="171"/>
        <v/>
      </c>
      <c r="Y2505" s="38"/>
    </row>
    <row r="2506" spans="5:25">
      <c r="E2506" s="45"/>
      <c r="H2506" s="45"/>
      <c r="K2506" s="27" t="str">
        <f t="shared" si="172"/>
        <v/>
      </c>
      <c r="P2506" s="26" t="str">
        <f t="shared" si="173"/>
        <v/>
      </c>
      <c r="Q2506" s="38" t="s">
        <v>2680</v>
      </c>
      <c r="R2506">
        <v>106.285</v>
      </c>
      <c r="S2506" t="str">
        <f t="shared" si="174"/>
        <v/>
      </c>
      <c r="X2506" s="26" t="str">
        <f t="shared" si="171"/>
        <v/>
      </c>
      <c r="Y2506" s="38"/>
    </row>
    <row r="2507" spans="5:25">
      <c r="E2507" s="45"/>
      <c r="H2507" s="45"/>
      <c r="K2507" s="27" t="str">
        <f t="shared" si="172"/>
        <v/>
      </c>
      <c r="P2507" s="26" t="str">
        <f t="shared" si="173"/>
        <v/>
      </c>
      <c r="Q2507" s="38" t="s">
        <v>2681</v>
      </c>
      <c r="R2507">
        <v>106.185</v>
      </c>
      <c r="S2507" t="str">
        <f t="shared" si="174"/>
        <v/>
      </c>
      <c r="X2507" s="26" t="str">
        <f t="shared" si="171"/>
        <v/>
      </c>
      <c r="Y2507" s="38"/>
    </row>
    <row r="2508" spans="5:25">
      <c r="E2508" s="45"/>
      <c r="H2508" s="45"/>
      <c r="K2508" s="27" t="str">
        <f t="shared" si="172"/>
        <v/>
      </c>
      <c r="P2508" s="26" t="str">
        <f t="shared" si="173"/>
        <v/>
      </c>
      <c r="Q2508" s="38" t="s">
        <v>2682</v>
      </c>
      <c r="R2508">
        <v>106.08499999999999</v>
      </c>
      <c r="S2508" t="str">
        <f t="shared" si="174"/>
        <v/>
      </c>
      <c r="X2508" s="26" t="str">
        <f t="shared" si="171"/>
        <v/>
      </c>
      <c r="Y2508" s="38"/>
    </row>
    <row r="2509" spans="5:25">
      <c r="E2509" s="45"/>
      <c r="H2509" s="45"/>
      <c r="K2509" s="27" t="str">
        <f t="shared" si="172"/>
        <v/>
      </c>
      <c r="P2509" s="26" t="str">
        <f t="shared" si="173"/>
        <v/>
      </c>
      <c r="Q2509" s="38" t="s">
        <v>2683</v>
      </c>
      <c r="R2509">
        <v>105.985</v>
      </c>
      <c r="S2509" t="str">
        <f t="shared" si="174"/>
        <v/>
      </c>
      <c r="X2509" s="26" t="str">
        <f t="shared" si="171"/>
        <v/>
      </c>
      <c r="Y2509" s="38"/>
    </row>
    <row r="2510" spans="5:25">
      <c r="E2510" s="45"/>
      <c r="H2510" s="45"/>
      <c r="K2510" s="27" t="str">
        <f t="shared" si="172"/>
        <v/>
      </c>
      <c r="P2510" s="26" t="str">
        <f t="shared" si="173"/>
        <v/>
      </c>
      <c r="Q2510" s="38" t="s">
        <v>2684</v>
      </c>
      <c r="R2510">
        <v>106.285</v>
      </c>
      <c r="S2510" t="str">
        <f t="shared" si="174"/>
        <v/>
      </c>
      <c r="X2510" s="26" t="str">
        <f t="shared" si="171"/>
        <v/>
      </c>
      <c r="Y2510" s="38"/>
    </row>
    <row r="2511" spans="5:25">
      <c r="E2511" s="45"/>
      <c r="H2511" s="45"/>
      <c r="K2511" s="27" t="str">
        <f t="shared" si="172"/>
        <v/>
      </c>
      <c r="P2511" s="26" t="str">
        <f t="shared" si="173"/>
        <v/>
      </c>
      <c r="Q2511" s="38" t="s">
        <v>2685</v>
      </c>
      <c r="R2511">
        <v>106.69499999999999</v>
      </c>
      <c r="S2511" t="str">
        <f t="shared" si="174"/>
        <v/>
      </c>
      <c r="X2511" s="26" t="str">
        <f t="shared" si="171"/>
        <v/>
      </c>
      <c r="Y2511" s="38"/>
    </row>
    <row r="2512" spans="5:25">
      <c r="E2512" s="45"/>
      <c r="H2512" s="45"/>
      <c r="K2512" s="27" t="str">
        <f t="shared" si="172"/>
        <v/>
      </c>
      <c r="P2512" s="26" t="str">
        <f t="shared" si="173"/>
        <v/>
      </c>
      <c r="Q2512" s="38" t="s">
        <v>2686</v>
      </c>
      <c r="R2512">
        <v>106.905</v>
      </c>
      <c r="S2512" t="str">
        <f t="shared" si="174"/>
        <v/>
      </c>
      <c r="X2512" s="26" t="str">
        <f t="shared" si="171"/>
        <v/>
      </c>
      <c r="Y2512" s="38"/>
    </row>
    <row r="2513" spans="5:25">
      <c r="E2513" s="45"/>
      <c r="H2513" s="45"/>
      <c r="K2513" s="27" t="str">
        <f t="shared" si="172"/>
        <v/>
      </c>
      <c r="P2513" s="26" t="str">
        <f t="shared" si="173"/>
        <v/>
      </c>
      <c r="Q2513" s="38" t="s">
        <v>2687</v>
      </c>
      <c r="R2513">
        <v>107.104</v>
      </c>
      <c r="S2513" t="str">
        <f t="shared" si="174"/>
        <v/>
      </c>
      <c r="X2513" s="26" t="str">
        <f t="shared" si="171"/>
        <v/>
      </c>
      <c r="Y2513" s="38"/>
    </row>
    <row r="2514" spans="5:25">
      <c r="E2514" s="45"/>
      <c r="H2514" s="45"/>
      <c r="K2514" s="27" t="str">
        <f t="shared" si="172"/>
        <v/>
      </c>
      <c r="P2514" s="26" t="str">
        <f t="shared" si="173"/>
        <v/>
      </c>
      <c r="Q2514" s="38" t="s">
        <v>2688</v>
      </c>
      <c r="R2514">
        <v>106.905</v>
      </c>
      <c r="S2514" t="str">
        <f t="shared" si="174"/>
        <v/>
      </c>
      <c r="X2514" s="26" t="str">
        <f t="shared" si="171"/>
        <v/>
      </c>
      <c r="Y2514" s="38"/>
    </row>
    <row r="2515" spans="5:25">
      <c r="E2515" s="45"/>
      <c r="H2515" s="45"/>
      <c r="K2515" s="27" t="str">
        <f t="shared" si="172"/>
        <v/>
      </c>
      <c r="P2515" s="26" t="str">
        <f t="shared" si="173"/>
        <v/>
      </c>
      <c r="Q2515" s="38" t="s">
        <v>2689</v>
      </c>
      <c r="R2515">
        <v>106.905</v>
      </c>
      <c r="S2515" t="str">
        <f t="shared" si="174"/>
        <v/>
      </c>
      <c r="X2515" s="26" t="str">
        <f t="shared" si="171"/>
        <v/>
      </c>
      <c r="Y2515" s="38"/>
    </row>
    <row r="2516" spans="5:25">
      <c r="E2516" s="45"/>
      <c r="H2516" s="45"/>
      <c r="K2516" s="27" t="str">
        <f t="shared" si="172"/>
        <v/>
      </c>
      <c r="P2516" s="26" t="str">
        <f t="shared" si="173"/>
        <v/>
      </c>
      <c r="Q2516" s="38" t="s">
        <v>2690</v>
      </c>
      <c r="R2516">
        <v>107.20399999999999</v>
      </c>
      <c r="S2516" t="str">
        <f t="shared" si="174"/>
        <v/>
      </c>
      <c r="X2516" s="26" t="str">
        <f t="shared" si="171"/>
        <v/>
      </c>
      <c r="Y2516" s="38"/>
    </row>
    <row r="2517" spans="5:25">
      <c r="E2517" s="45"/>
      <c r="H2517" s="45"/>
      <c r="K2517" s="27" t="str">
        <f t="shared" si="172"/>
        <v/>
      </c>
      <c r="P2517" s="26" t="str">
        <f t="shared" si="173"/>
        <v/>
      </c>
      <c r="Q2517" s="38" t="s">
        <v>2691</v>
      </c>
      <c r="R2517">
        <v>107.414</v>
      </c>
      <c r="S2517" t="str">
        <f t="shared" si="174"/>
        <v/>
      </c>
      <c r="X2517" s="26" t="str">
        <f t="shared" si="171"/>
        <v/>
      </c>
      <c r="Y2517" s="38"/>
    </row>
    <row r="2518" spans="5:25">
      <c r="E2518" s="45"/>
      <c r="H2518" s="45"/>
      <c r="K2518" s="27" t="str">
        <f t="shared" si="172"/>
        <v/>
      </c>
      <c r="P2518" s="26" t="str">
        <f t="shared" si="173"/>
        <v/>
      </c>
      <c r="Q2518" s="38" t="s">
        <v>2692</v>
      </c>
      <c r="R2518">
        <v>107.414</v>
      </c>
      <c r="S2518" t="str">
        <f t="shared" si="174"/>
        <v/>
      </c>
      <c r="X2518" s="26" t="str">
        <f t="shared" si="171"/>
        <v/>
      </c>
      <c r="Y2518" s="38"/>
    </row>
    <row r="2519" spans="5:25">
      <c r="E2519" s="45"/>
      <c r="H2519" s="45"/>
      <c r="K2519" s="27" t="str">
        <f t="shared" si="172"/>
        <v/>
      </c>
      <c r="P2519" s="26" t="str">
        <f t="shared" si="173"/>
        <v/>
      </c>
      <c r="Q2519" s="38" t="s">
        <v>2693</v>
      </c>
      <c r="R2519">
        <v>107.304</v>
      </c>
      <c r="S2519" t="str">
        <f t="shared" si="174"/>
        <v/>
      </c>
      <c r="X2519" s="26" t="str">
        <f t="shared" si="171"/>
        <v/>
      </c>
      <c r="Y2519" s="38"/>
    </row>
    <row r="2520" spans="5:25">
      <c r="E2520" s="45"/>
      <c r="H2520" s="45"/>
      <c r="K2520" s="27" t="str">
        <f t="shared" si="172"/>
        <v/>
      </c>
      <c r="P2520" s="26" t="str">
        <f t="shared" si="173"/>
        <v/>
      </c>
      <c r="Q2520" s="38" t="s">
        <v>2694</v>
      </c>
      <c r="R2520">
        <v>107.004</v>
      </c>
      <c r="S2520" t="str">
        <f t="shared" si="174"/>
        <v/>
      </c>
      <c r="X2520" s="26" t="str">
        <f t="shared" si="171"/>
        <v/>
      </c>
      <c r="Y2520" s="38"/>
    </row>
    <row r="2521" spans="5:25">
      <c r="E2521" s="45"/>
      <c r="H2521" s="45"/>
      <c r="K2521" s="27" t="str">
        <f t="shared" si="172"/>
        <v/>
      </c>
      <c r="P2521" s="26" t="str">
        <f t="shared" si="173"/>
        <v/>
      </c>
      <c r="Q2521" s="38" t="s">
        <v>2695</v>
      </c>
      <c r="R2521">
        <v>107.004</v>
      </c>
      <c r="S2521" t="str">
        <f t="shared" si="174"/>
        <v/>
      </c>
      <c r="X2521" s="26" t="str">
        <f t="shared" si="171"/>
        <v/>
      </c>
      <c r="Y2521" s="38"/>
    </row>
    <row r="2522" spans="5:25">
      <c r="E2522" s="45"/>
      <c r="H2522" s="45"/>
      <c r="K2522" s="27" t="str">
        <f t="shared" si="172"/>
        <v/>
      </c>
      <c r="P2522" s="26" t="str">
        <f t="shared" si="173"/>
        <v/>
      </c>
      <c r="Q2522" s="38" t="s">
        <v>2696</v>
      </c>
      <c r="R2522">
        <v>106.595</v>
      </c>
      <c r="S2522" t="str">
        <f t="shared" si="174"/>
        <v/>
      </c>
      <c r="X2522" s="26" t="str">
        <f t="shared" si="171"/>
        <v/>
      </c>
      <c r="Y2522" s="38"/>
    </row>
    <row r="2523" spans="5:25">
      <c r="E2523" s="45"/>
      <c r="H2523" s="45"/>
      <c r="K2523" s="27" t="str">
        <f t="shared" si="172"/>
        <v/>
      </c>
      <c r="P2523" s="26" t="str">
        <f t="shared" si="173"/>
        <v/>
      </c>
      <c r="Q2523" s="38" t="s">
        <v>2697</v>
      </c>
      <c r="R2523">
        <v>106.595</v>
      </c>
      <c r="S2523" t="str">
        <f t="shared" si="174"/>
        <v/>
      </c>
      <c r="X2523" s="26" t="str">
        <f t="shared" si="171"/>
        <v/>
      </c>
      <c r="Y2523" s="38"/>
    </row>
    <row r="2524" spans="5:25">
      <c r="E2524" s="45"/>
      <c r="H2524" s="45"/>
      <c r="K2524" s="27" t="str">
        <f t="shared" si="172"/>
        <v/>
      </c>
      <c r="P2524" s="26" t="str">
        <f t="shared" si="173"/>
        <v/>
      </c>
      <c r="Q2524" s="38" t="s">
        <v>2698</v>
      </c>
      <c r="R2524">
        <v>106.595</v>
      </c>
      <c r="S2524" t="str">
        <f t="shared" si="174"/>
        <v/>
      </c>
      <c r="X2524" s="26" t="str">
        <f t="shared" si="171"/>
        <v/>
      </c>
      <c r="Y2524" s="38"/>
    </row>
    <row r="2525" spans="5:25">
      <c r="E2525" s="45"/>
      <c r="H2525" s="45"/>
      <c r="K2525" s="27" t="str">
        <f t="shared" si="172"/>
        <v/>
      </c>
      <c r="P2525" s="26" t="str">
        <f t="shared" si="173"/>
        <v/>
      </c>
      <c r="Q2525" s="38" t="s">
        <v>2699</v>
      </c>
      <c r="R2525">
        <v>107.004</v>
      </c>
      <c r="S2525" t="str">
        <f t="shared" si="174"/>
        <v/>
      </c>
      <c r="X2525" s="26" t="str">
        <f t="shared" si="171"/>
        <v/>
      </c>
      <c r="Y2525" s="38"/>
    </row>
    <row r="2526" spans="5:25">
      <c r="E2526" s="45"/>
      <c r="H2526" s="45"/>
      <c r="K2526" s="27" t="str">
        <f t="shared" si="172"/>
        <v/>
      </c>
      <c r="P2526" s="26" t="str">
        <f t="shared" si="173"/>
        <v/>
      </c>
      <c r="Q2526" s="38" t="s">
        <v>2700</v>
      </c>
      <c r="R2526">
        <v>107.004</v>
      </c>
      <c r="S2526" t="str">
        <f t="shared" si="174"/>
        <v/>
      </c>
      <c r="X2526" s="26" t="str">
        <f t="shared" si="171"/>
        <v/>
      </c>
      <c r="Y2526" s="38"/>
    </row>
    <row r="2527" spans="5:25">
      <c r="E2527" s="45"/>
      <c r="H2527" s="45"/>
      <c r="K2527" s="27" t="str">
        <f t="shared" si="172"/>
        <v/>
      </c>
      <c r="P2527" s="26" t="str">
        <f t="shared" si="173"/>
        <v/>
      </c>
      <c r="Q2527" s="38" t="s">
        <v>2701</v>
      </c>
      <c r="R2527">
        <v>107.20399999999999</v>
      </c>
      <c r="S2527" t="str">
        <f t="shared" si="174"/>
        <v/>
      </c>
      <c r="X2527" s="26" t="str">
        <f t="shared" si="171"/>
        <v/>
      </c>
      <c r="Y2527" s="38"/>
    </row>
    <row r="2528" spans="5:25">
      <c r="E2528" s="45"/>
      <c r="H2528" s="45"/>
      <c r="K2528" s="27" t="str">
        <f t="shared" si="172"/>
        <v/>
      </c>
      <c r="P2528" s="26" t="str">
        <f t="shared" si="173"/>
        <v/>
      </c>
      <c r="Q2528" s="38" t="s">
        <v>2702</v>
      </c>
      <c r="R2528">
        <v>107.104</v>
      </c>
      <c r="S2528" t="str">
        <f t="shared" si="174"/>
        <v/>
      </c>
      <c r="X2528" s="26" t="str">
        <f t="shared" si="171"/>
        <v/>
      </c>
      <c r="Y2528" s="38"/>
    </row>
    <row r="2529" spans="5:25">
      <c r="E2529" s="45"/>
      <c r="H2529" s="45"/>
      <c r="K2529" s="27" t="str">
        <f t="shared" si="172"/>
        <v/>
      </c>
      <c r="P2529" s="26" t="str">
        <f t="shared" si="173"/>
        <v/>
      </c>
      <c r="Q2529" s="38" t="s">
        <v>2703</v>
      </c>
      <c r="R2529">
        <v>106.905</v>
      </c>
      <c r="S2529" t="str">
        <f t="shared" si="174"/>
        <v/>
      </c>
      <c r="X2529" s="26" t="str">
        <f t="shared" si="171"/>
        <v/>
      </c>
      <c r="Y2529" s="38"/>
    </row>
    <row r="2530" spans="5:25">
      <c r="E2530" s="45"/>
      <c r="H2530" s="45"/>
      <c r="K2530" s="27" t="str">
        <f t="shared" si="172"/>
        <v/>
      </c>
      <c r="P2530" s="26" t="str">
        <f t="shared" si="173"/>
        <v/>
      </c>
      <c r="Q2530" s="38" t="s">
        <v>2704</v>
      </c>
      <c r="R2530">
        <v>107.614</v>
      </c>
      <c r="S2530" t="str">
        <f t="shared" si="174"/>
        <v/>
      </c>
      <c r="X2530" s="26" t="str">
        <f t="shared" si="171"/>
        <v/>
      </c>
      <c r="Y2530" s="38"/>
    </row>
    <row r="2531" spans="5:25">
      <c r="E2531" s="45"/>
      <c r="H2531" s="45"/>
      <c r="K2531" s="27" t="str">
        <f t="shared" si="172"/>
        <v/>
      </c>
      <c r="P2531" s="26" t="str">
        <f t="shared" si="173"/>
        <v/>
      </c>
      <c r="Q2531" s="38" t="s">
        <v>2705</v>
      </c>
      <c r="R2531">
        <v>107.81399999999999</v>
      </c>
      <c r="S2531" t="str">
        <f t="shared" si="174"/>
        <v/>
      </c>
      <c r="X2531" s="26" t="str">
        <f t="shared" si="171"/>
        <v/>
      </c>
      <c r="Y2531" s="38"/>
    </row>
    <row r="2532" spans="5:25">
      <c r="E2532" s="45"/>
      <c r="H2532" s="45"/>
      <c r="K2532" s="27" t="str">
        <f t="shared" si="172"/>
        <v/>
      </c>
      <c r="P2532" s="26" t="str">
        <f t="shared" si="173"/>
        <v/>
      </c>
      <c r="Q2532" s="38" t="s">
        <v>2706</v>
      </c>
      <c r="R2532">
        <v>107.81399999999999</v>
      </c>
      <c r="S2532" t="str">
        <f t="shared" si="174"/>
        <v/>
      </c>
      <c r="X2532" s="26" t="str">
        <f t="shared" si="171"/>
        <v/>
      </c>
      <c r="Y2532" s="38"/>
    </row>
    <row r="2533" spans="5:25">
      <c r="E2533" s="45"/>
      <c r="H2533" s="45"/>
      <c r="K2533" s="27" t="str">
        <f t="shared" si="172"/>
        <v/>
      </c>
      <c r="P2533" s="26" t="str">
        <f t="shared" si="173"/>
        <v/>
      </c>
      <c r="Q2533" s="38" t="s">
        <v>2707</v>
      </c>
      <c r="R2533">
        <v>107.514</v>
      </c>
      <c r="S2533" t="str">
        <f t="shared" si="174"/>
        <v/>
      </c>
      <c r="X2533" s="26" t="str">
        <f t="shared" si="171"/>
        <v/>
      </c>
      <c r="Y2533" s="38"/>
    </row>
    <row r="2534" spans="5:25">
      <c r="E2534" s="45"/>
      <c r="H2534" s="45"/>
      <c r="K2534" s="27" t="str">
        <f t="shared" si="172"/>
        <v/>
      </c>
      <c r="P2534" s="26" t="str">
        <f t="shared" si="173"/>
        <v/>
      </c>
      <c r="Q2534" s="38" t="s">
        <v>2708</v>
      </c>
      <c r="R2534">
        <v>107.20399999999999</v>
      </c>
      <c r="S2534" t="str">
        <f t="shared" si="174"/>
        <v/>
      </c>
      <c r="X2534" s="26" t="str">
        <f t="shared" si="171"/>
        <v/>
      </c>
      <c r="Y2534" s="38"/>
    </row>
    <row r="2535" spans="5:25">
      <c r="E2535" s="45"/>
      <c r="H2535" s="45"/>
      <c r="K2535" s="27" t="str">
        <f t="shared" si="172"/>
        <v/>
      </c>
      <c r="P2535" s="26" t="str">
        <f t="shared" si="173"/>
        <v/>
      </c>
      <c r="Q2535" s="38" t="s">
        <v>2709</v>
      </c>
      <c r="R2535">
        <v>106.905</v>
      </c>
      <c r="S2535" t="str">
        <f t="shared" si="174"/>
        <v/>
      </c>
      <c r="X2535" s="26" t="str">
        <f t="shared" si="171"/>
        <v/>
      </c>
      <c r="Y2535" s="38"/>
    </row>
    <row r="2536" spans="5:25">
      <c r="E2536" s="45"/>
      <c r="H2536" s="45"/>
      <c r="K2536" s="27" t="str">
        <f t="shared" si="172"/>
        <v/>
      </c>
      <c r="P2536" s="26" t="str">
        <f t="shared" si="173"/>
        <v/>
      </c>
      <c r="Q2536" s="38" t="s">
        <v>2710</v>
      </c>
      <c r="R2536">
        <v>106.905</v>
      </c>
      <c r="S2536" t="str">
        <f t="shared" si="174"/>
        <v/>
      </c>
      <c r="X2536" s="26" t="str">
        <f t="shared" si="171"/>
        <v/>
      </c>
      <c r="Y2536" s="38"/>
    </row>
    <row r="2537" spans="5:25">
      <c r="E2537" s="45"/>
      <c r="H2537" s="45"/>
      <c r="K2537" s="27" t="str">
        <f t="shared" si="172"/>
        <v/>
      </c>
      <c r="P2537" s="26" t="str">
        <f t="shared" si="173"/>
        <v/>
      </c>
      <c r="Q2537" s="38" t="s">
        <v>2711</v>
      </c>
      <c r="R2537">
        <v>106.08499999999999</v>
      </c>
      <c r="S2537" t="str">
        <f t="shared" si="174"/>
        <v/>
      </c>
      <c r="X2537" s="26" t="str">
        <f t="shared" si="171"/>
        <v/>
      </c>
      <c r="Y2537" s="38"/>
    </row>
    <row r="2538" spans="5:25">
      <c r="E2538" s="45"/>
      <c r="H2538" s="45"/>
      <c r="K2538" s="27" t="str">
        <f t="shared" si="172"/>
        <v/>
      </c>
      <c r="P2538" s="26" t="str">
        <f t="shared" si="173"/>
        <v/>
      </c>
      <c r="Q2538" s="38" t="s">
        <v>2712</v>
      </c>
      <c r="R2538">
        <v>106.285</v>
      </c>
      <c r="S2538" t="str">
        <f t="shared" si="174"/>
        <v/>
      </c>
      <c r="X2538" s="26" t="str">
        <f t="shared" si="171"/>
        <v/>
      </c>
      <c r="Y2538" s="38"/>
    </row>
    <row r="2539" spans="5:25">
      <c r="E2539" s="45"/>
      <c r="H2539" s="45"/>
      <c r="K2539" s="27" t="str">
        <f t="shared" si="172"/>
        <v/>
      </c>
      <c r="P2539" s="26" t="str">
        <f t="shared" si="173"/>
        <v/>
      </c>
      <c r="Q2539" s="38" t="s">
        <v>2713</v>
      </c>
      <c r="R2539">
        <v>106.285</v>
      </c>
      <c r="S2539" t="str">
        <f t="shared" si="174"/>
        <v/>
      </c>
      <c r="X2539" s="26" t="str">
        <f t="shared" si="171"/>
        <v/>
      </c>
      <c r="Y2539" s="38"/>
    </row>
    <row r="2540" spans="5:25">
      <c r="E2540" s="45"/>
      <c r="H2540" s="45"/>
      <c r="K2540" s="27" t="str">
        <f t="shared" si="172"/>
        <v/>
      </c>
      <c r="P2540" s="26" t="str">
        <f t="shared" si="173"/>
        <v/>
      </c>
      <c r="Q2540" s="38" t="s">
        <v>2714</v>
      </c>
      <c r="R2540">
        <v>105.88500000000001</v>
      </c>
      <c r="S2540" t="str">
        <f t="shared" si="174"/>
        <v/>
      </c>
      <c r="X2540" s="26" t="str">
        <f t="shared" si="171"/>
        <v/>
      </c>
      <c r="Y2540" s="38"/>
    </row>
    <row r="2541" spans="5:25">
      <c r="E2541" s="45"/>
      <c r="H2541" s="45"/>
      <c r="K2541" s="27" t="str">
        <f t="shared" si="172"/>
        <v/>
      </c>
      <c r="P2541" s="26" t="str">
        <f t="shared" si="173"/>
        <v/>
      </c>
      <c r="Q2541" s="38" t="s">
        <v>2715</v>
      </c>
      <c r="R2541">
        <v>105.675</v>
      </c>
      <c r="S2541" t="str">
        <f t="shared" si="174"/>
        <v/>
      </c>
      <c r="X2541" s="26" t="str">
        <f t="shared" si="171"/>
        <v/>
      </c>
      <c r="Y2541" s="38"/>
    </row>
    <row r="2542" spans="5:25">
      <c r="E2542" s="45"/>
      <c r="H2542" s="45"/>
      <c r="K2542" s="27" t="str">
        <f t="shared" si="172"/>
        <v/>
      </c>
      <c r="P2542" s="26" t="str">
        <f t="shared" si="173"/>
        <v/>
      </c>
      <c r="Q2542" s="38" t="s">
        <v>2716</v>
      </c>
      <c r="R2542">
        <v>105.77500000000001</v>
      </c>
      <c r="S2542" t="str">
        <f t="shared" si="174"/>
        <v/>
      </c>
      <c r="X2542" s="26" t="str">
        <f t="shared" si="171"/>
        <v/>
      </c>
      <c r="Y2542" s="38"/>
    </row>
    <row r="2543" spans="5:25">
      <c r="E2543" s="45"/>
      <c r="H2543" s="45"/>
      <c r="K2543" s="27" t="str">
        <f t="shared" si="172"/>
        <v/>
      </c>
      <c r="P2543" s="26" t="str">
        <f t="shared" si="173"/>
        <v/>
      </c>
      <c r="Q2543" s="38" t="s">
        <v>2717</v>
      </c>
      <c r="R2543">
        <v>105.77500000000001</v>
      </c>
      <c r="S2543" t="str">
        <f t="shared" si="174"/>
        <v/>
      </c>
      <c r="X2543" s="26" t="str">
        <f t="shared" si="171"/>
        <v/>
      </c>
      <c r="Y2543" s="38"/>
    </row>
    <row r="2544" spans="5:25">
      <c r="E2544" s="45"/>
      <c r="H2544" s="45"/>
      <c r="K2544" s="27" t="str">
        <f t="shared" si="172"/>
        <v/>
      </c>
      <c r="P2544" s="26" t="str">
        <f t="shared" si="173"/>
        <v/>
      </c>
      <c r="Q2544" s="38" t="s">
        <v>2718</v>
      </c>
      <c r="R2544">
        <v>105.985</v>
      </c>
      <c r="S2544" t="str">
        <f t="shared" si="174"/>
        <v/>
      </c>
      <c r="X2544" s="26" t="str">
        <f t="shared" si="171"/>
        <v/>
      </c>
      <c r="Y2544" s="38"/>
    </row>
    <row r="2545" spans="5:25">
      <c r="E2545" s="45"/>
      <c r="H2545" s="45"/>
      <c r="K2545" s="27" t="str">
        <f t="shared" si="172"/>
        <v/>
      </c>
      <c r="P2545" s="26" t="str">
        <f t="shared" si="173"/>
        <v/>
      </c>
      <c r="Q2545" s="38" t="s">
        <v>2719</v>
      </c>
      <c r="R2545">
        <v>105.985</v>
      </c>
      <c r="S2545" t="str">
        <f t="shared" si="174"/>
        <v/>
      </c>
      <c r="X2545" s="26" t="str">
        <f t="shared" si="171"/>
        <v/>
      </c>
      <c r="Y2545" s="38"/>
    </row>
    <row r="2546" spans="5:25">
      <c r="E2546" s="45"/>
      <c r="H2546" s="45"/>
      <c r="K2546" s="27" t="str">
        <f t="shared" si="172"/>
        <v/>
      </c>
      <c r="P2546" s="26" t="str">
        <f t="shared" si="173"/>
        <v/>
      </c>
      <c r="Q2546" s="38" t="s">
        <v>2720</v>
      </c>
      <c r="R2546">
        <v>106.285</v>
      </c>
      <c r="S2546" t="str">
        <f t="shared" si="174"/>
        <v/>
      </c>
      <c r="X2546" s="26" t="str">
        <f t="shared" si="171"/>
        <v/>
      </c>
      <c r="Y2546" s="38"/>
    </row>
    <row r="2547" spans="5:25">
      <c r="E2547" s="45"/>
      <c r="H2547" s="45"/>
      <c r="K2547" s="27" t="str">
        <f t="shared" si="172"/>
        <v/>
      </c>
      <c r="P2547" s="26" t="str">
        <f t="shared" si="173"/>
        <v/>
      </c>
      <c r="Q2547" s="38" t="s">
        <v>2721</v>
      </c>
      <c r="R2547">
        <v>106.185</v>
      </c>
      <c r="S2547" t="str">
        <f t="shared" si="174"/>
        <v/>
      </c>
      <c r="X2547" s="26" t="str">
        <f t="shared" si="171"/>
        <v/>
      </c>
      <c r="Y2547" s="38"/>
    </row>
    <row r="2548" spans="5:25">
      <c r="E2548" s="45"/>
      <c r="H2548" s="45"/>
      <c r="K2548" s="27" t="str">
        <f t="shared" si="172"/>
        <v/>
      </c>
      <c r="P2548" s="26" t="str">
        <f t="shared" si="173"/>
        <v/>
      </c>
      <c r="Q2548" s="38" t="s">
        <v>2722</v>
      </c>
      <c r="R2548">
        <v>106.395</v>
      </c>
      <c r="S2548" t="str">
        <f t="shared" si="174"/>
        <v/>
      </c>
      <c r="X2548" s="26" t="str">
        <f t="shared" si="171"/>
        <v/>
      </c>
      <c r="Y2548" s="38"/>
    </row>
    <row r="2549" spans="5:25">
      <c r="E2549" s="45"/>
      <c r="H2549" s="45"/>
      <c r="K2549" s="27" t="str">
        <f t="shared" si="172"/>
        <v/>
      </c>
      <c r="P2549" s="26" t="str">
        <f t="shared" si="173"/>
        <v/>
      </c>
      <c r="Q2549" s="38" t="s">
        <v>2723</v>
      </c>
      <c r="R2549">
        <v>107.004</v>
      </c>
      <c r="S2549" t="str">
        <f t="shared" si="174"/>
        <v/>
      </c>
      <c r="X2549" s="26" t="str">
        <f t="shared" si="171"/>
        <v/>
      </c>
      <c r="Y2549" s="38"/>
    </row>
    <row r="2550" spans="5:25">
      <c r="E2550" s="45"/>
      <c r="H2550" s="45"/>
      <c r="K2550" s="27" t="str">
        <f t="shared" si="172"/>
        <v/>
      </c>
      <c r="P2550" s="26" t="str">
        <f t="shared" si="173"/>
        <v/>
      </c>
      <c r="Q2550" s="38" t="s">
        <v>2724</v>
      </c>
      <c r="R2550">
        <v>107.414</v>
      </c>
      <c r="S2550" t="str">
        <f t="shared" si="174"/>
        <v/>
      </c>
      <c r="X2550" s="26" t="str">
        <f t="shared" si="171"/>
        <v/>
      </c>
      <c r="Y2550" s="38"/>
    </row>
    <row r="2551" spans="5:25">
      <c r="E2551" s="45"/>
      <c r="H2551" s="45"/>
      <c r="K2551" s="27" t="str">
        <f t="shared" si="172"/>
        <v/>
      </c>
      <c r="P2551" s="26" t="str">
        <f t="shared" si="173"/>
        <v/>
      </c>
      <c r="Q2551" s="38" t="s">
        <v>2725</v>
      </c>
      <c r="R2551">
        <v>107.614</v>
      </c>
      <c r="S2551" t="str">
        <f t="shared" si="174"/>
        <v/>
      </c>
      <c r="X2551" s="26" t="str">
        <f t="shared" si="171"/>
        <v/>
      </c>
      <c r="Y2551" s="38"/>
    </row>
    <row r="2552" spans="5:25">
      <c r="E2552" s="45"/>
      <c r="H2552" s="45"/>
      <c r="K2552" s="27" t="str">
        <f t="shared" si="172"/>
        <v/>
      </c>
      <c r="P2552" s="26" t="str">
        <f t="shared" si="173"/>
        <v/>
      </c>
      <c r="Q2552" s="38" t="s">
        <v>2726</v>
      </c>
      <c r="R2552">
        <v>107.81399999999999</v>
      </c>
      <c r="S2552" t="str">
        <f t="shared" si="174"/>
        <v/>
      </c>
      <c r="X2552" s="26" t="str">
        <f t="shared" si="171"/>
        <v/>
      </c>
      <c r="Y2552" s="38"/>
    </row>
    <row r="2553" spans="5:25">
      <c r="E2553" s="45"/>
      <c r="H2553" s="45"/>
      <c r="K2553" s="27" t="str">
        <f t="shared" si="172"/>
        <v/>
      </c>
      <c r="P2553" s="26" t="str">
        <f t="shared" si="173"/>
        <v/>
      </c>
      <c r="Q2553" s="38" t="s">
        <v>2727</v>
      </c>
      <c r="R2553">
        <v>107.514</v>
      </c>
      <c r="S2553" t="str">
        <f t="shared" si="174"/>
        <v/>
      </c>
      <c r="X2553" s="26" t="str">
        <f t="shared" si="171"/>
        <v/>
      </c>
      <c r="Y2553" s="38"/>
    </row>
    <row r="2554" spans="5:25">
      <c r="E2554" s="45"/>
      <c r="H2554" s="45"/>
      <c r="K2554" s="27" t="str">
        <f t="shared" si="172"/>
        <v/>
      </c>
      <c r="P2554" s="26" t="str">
        <f t="shared" si="173"/>
        <v/>
      </c>
      <c r="Q2554" s="38" t="s">
        <v>2728</v>
      </c>
      <c r="R2554">
        <v>107.20399999999999</v>
      </c>
      <c r="S2554" t="str">
        <f t="shared" si="174"/>
        <v/>
      </c>
      <c r="X2554" s="26" t="str">
        <f t="shared" si="171"/>
        <v/>
      </c>
      <c r="Y2554" s="38"/>
    </row>
    <row r="2555" spans="5:25">
      <c r="E2555" s="45"/>
      <c r="H2555" s="45"/>
      <c r="K2555" s="27" t="str">
        <f t="shared" si="172"/>
        <v/>
      </c>
      <c r="P2555" s="26" t="str">
        <f t="shared" si="173"/>
        <v/>
      </c>
      <c r="Q2555" s="38" t="s">
        <v>2729</v>
      </c>
      <c r="R2555">
        <v>106.595</v>
      </c>
      <c r="S2555" t="str">
        <f t="shared" si="174"/>
        <v/>
      </c>
      <c r="X2555" s="26" t="str">
        <f t="shared" si="171"/>
        <v/>
      </c>
      <c r="Y2555" s="38"/>
    </row>
    <row r="2556" spans="5:25">
      <c r="E2556" s="45"/>
      <c r="H2556" s="45"/>
      <c r="K2556" s="27" t="str">
        <f t="shared" si="172"/>
        <v/>
      </c>
      <c r="P2556" s="26" t="str">
        <f t="shared" si="173"/>
        <v/>
      </c>
      <c r="Q2556" s="38" t="s">
        <v>2730</v>
      </c>
      <c r="R2556">
        <v>106.285</v>
      </c>
      <c r="S2556" t="str">
        <f t="shared" si="174"/>
        <v/>
      </c>
      <c r="X2556" s="26" t="str">
        <f t="shared" ref="X2556:X2619" si="175">IF(V2556="","",X2555+V2556-V2555)</f>
        <v/>
      </c>
      <c r="Y2556" s="38"/>
    </row>
    <row r="2557" spans="5:25">
      <c r="E2557" s="45"/>
      <c r="H2557" s="45"/>
      <c r="K2557" s="27" t="str">
        <f t="shared" si="172"/>
        <v/>
      </c>
      <c r="P2557" s="26" t="str">
        <f t="shared" si="173"/>
        <v/>
      </c>
      <c r="Q2557" s="38" t="s">
        <v>2731</v>
      </c>
      <c r="R2557">
        <v>106.285</v>
      </c>
      <c r="S2557" t="str">
        <f t="shared" si="174"/>
        <v/>
      </c>
      <c r="X2557" s="26" t="str">
        <f t="shared" si="175"/>
        <v/>
      </c>
      <c r="Y2557" s="38"/>
    </row>
    <row r="2558" spans="5:25">
      <c r="E2558" s="45"/>
      <c r="H2558" s="45"/>
      <c r="K2558" s="27" t="str">
        <f t="shared" si="172"/>
        <v/>
      </c>
      <c r="P2558" s="26" t="str">
        <f t="shared" si="173"/>
        <v/>
      </c>
      <c r="Q2558" s="38" t="s">
        <v>2732</v>
      </c>
      <c r="R2558">
        <v>107.004</v>
      </c>
      <c r="S2558" t="str">
        <f t="shared" si="174"/>
        <v/>
      </c>
      <c r="X2558" s="26" t="str">
        <f t="shared" si="175"/>
        <v/>
      </c>
      <c r="Y2558" s="38"/>
    </row>
    <row r="2559" spans="5:25">
      <c r="E2559" s="45"/>
      <c r="H2559" s="45"/>
      <c r="K2559" s="27" t="str">
        <f t="shared" si="172"/>
        <v/>
      </c>
      <c r="P2559" s="26" t="str">
        <f t="shared" si="173"/>
        <v/>
      </c>
      <c r="Q2559" s="38" t="s">
        <v>2733</v>
      </c>
      <c r="R2559">
        <v>107.304</v>
      </c>
      <c r="S2559" t="str">
        <f t="shared" si="174"/>
        <v/>
      </c>
      <c r="X2559" s="26" t="str">
        <f t="shared" si="175"/>
        <v/>
      </c>
      <c r="Y2559" s="38"/>
    </row>
    <row r="2560" spans="5:25">
      <c r="E2560" s="45"/>
      <c r="H2560" s="45"/>
      <c r="K2560" s="27" t="str">
        <f t="shared" si="172"/>
        <v/>
      </c>
      <c r="P2560" s="26" t="str">
        <f t="shared" si="173"/>
        <v/>
      </c>
      <c r="Q2560" s="38" t="s">
        <v>2734</v>
      </c>
      <c r="R2560">
        <v>107.514</v>
      </c>
      <c r="S2560" t="str">
        <f t="shared" si="174"/>
        <v/>
      </c>
      <c r="X2560" s="26" t="str">
        <f t="shared" si="175"/>
        <v/>
      </c>
      <c r="Y2560" s="38"/>
    </row>
    <row r="2561" spans="5:25">
      <c r="E2561" s="45"/>
      <c r="H2561" s="45"/>
      <c r="K2561" s="27" t="str">
        <f t="shared" si="172"/>
        <v/>
      </c>
      <c r="P2561" s="26" t="str">
        <f t="shared" si="173"/>
        <v/>
      </c>
      <c r="Q2561" s="38" t="s">
        <v>2735</v>
      </c>
      <c r="R2561">
        <v>107.514</v>
      </c>
      <c r="S2561" t="str">
        <f t="shared" si="174"/>
        <v/>
      </c>
      <c r="X2561" s="26" t="str">
        <f t="shared" si="175"/>
        <v/>
      </c>
      <c r="Y2561" s="38"/>
    </row>
    <row r="2562" spans="5:25">
      <c r="E2562" s="45"/>
      <c r="H2562" s="45"/>
      <c r="K2562" s="27" t="str">
        <f t="shared" si="172"/>
        <v/>
      </c>
      <c r="P2562" s="26" t="str">
        <f t="shared" si="173"/>
        <v/>
      </c>
      <c r="Q2562" s="38" t="s">
        <v>2736</v>
      </c>
      <c r="R2562">
        <v>107.304</v>
      </c>
      <c r="S2562" t="str">
        <f t="shared" si="174"/>
        <v/>
      </c>
      <c r="X2562" s="26" t="str">
        <f t="shared" si="175"/>
        <v/>
      </c>
      <c r="Y2562" s="38"/>
    </row>
    <row r="2563" spans="5:25">
      <c r="E2563" s="45"/>
      <c r="H2563" s="45"/>
      <c r="K2563" s="27" t="str">
        <f t="shared" si="172"/>
        <v/>
      </c>
      <c r="P2563" s="26" t="str">
        <f t="shared" si="173"/>
        <v/>
      </c>
      <c r="Q2563" s="38" t="s">
        <v>2737</v>
      </c>
      <c r="R2563">
        <v>107.004</v>
      </c>
      <c r="S2563" t="str">
        <f t="shared" si="174"/>
        <v/>
      </c>
      <c r="X2563" s="26" t="str">
        <f t="shared" si="175"/>
        <v/>
      </c>
      <c r="Y2563" s="38"/>
    </row>
    <row r="2564" spans="5:25">
      <c r="E2564" s="45"/>
      <c r="H2564" s="45"/>
      <c r="K2564" s="27" t="str">
        <f t="shared" ref="K2564:K2627" si="176">IF(M2564="","",K2563+(M2564-M2563)/24)</f>
        <v/>
      </c>
      <c r="P2564" s="26" t="str">
        <f t="shared" ref="P2564:P2627" si="177">IF(N2564="","",P2563+N2564-N2563)</f>
        <v/>
      </c>
      <c r="Q2564" s="38" t="s">
        <v>2738</v>
      </c>
      <c r="R2564">
        <v>106.905</v>
      </c>
      <c r="S2564" t="str">
        <f t="shared" ref="S2564:S2627" si="178">IF(N2564="","",S2563-N2564+N2563)</f>
        <v/>
      </c>
      <c r="X2564" s="26" t="str">
        <f t="shared" si="175"/>
        <v/>
      </c>
      <c r="Y2564" s="38"/>
    </row>
    <row r="2565" spans="5:25">
      <c r="E2565" s="45"/>
      <c r="H2565" s="45"/>
      <c r="K2565" s="27" t="str">
        <f t="shared" si="176"/>
        <v/>
      </c>
      <c r="P2565" s="26" t="str">
        <f t="shared" si="177"/>
        <v/>
      </c>
      <c r="Q2565" s="38" t="s">
        <v>2739</v>
      </c>
      <c r="R2565">
        <v>106.795</v>
      </c>
      <c r="S2565" t="str">
        <f t="shared" si="178"/>
        <v/>
      </c>
      <c r="X2565" s="26" t="str">
        <f t="shared" si="175"/>
        <v/>
      </c>
      <c r="Y2565" s="38"/>
    </row>
    <row r="2566" spans="5:25">
      <c r="E2566" s="45"/>
      <c r="H2566" s="45"/>
      <c r="K2566" s="27" t="str">
        <f t="shared" si="176"/>
        <v/>
      </c>
      <c r="P2566" s="26" t="str">
        <f t="shared" si="177"/>
        <v/>
      </c>
      <c r="Q2566" s="38" t="s">
        <v>2740</v>
      </c>
      <c r="R2566">
        <v>107.20399999999999</v>
      </c>
      <c r="S2566" t="str">
        <f t="shared" si="178"/>
        <v/>
      </c>
      <c r="X2566" s="26" t="str">
        <f t="shared" si="175"/>
        <v/>
      </c>
      <c r="Y2566" s="38"/>
    </row>
    <row r="2567" spans="5:25">
      <c r="E2567" s="45"/>
      <c r="H2567" s="45"/>
      <c r="K2567" s="27" t="str">
        <f t="shared" si="176"/>
        <v/>
      </c>
      <c r="P2567" s="26" t="str">
        <f t="shared" si="177"/>
        <v/>
      </c>
      <c r="Q2567" s="38" t="s">
        <v>2741</v>
      </c>
      <c r="R2567">
        <v>107.20399999999999</v>
      </c>
      <c r="S2567" t="str">
        <f t="shared" si="178"/>
        <v/>
      </c>
      <c r="X2567" s="26" t="str">
        <f t="shared" si="175"/>
        <v/>
      </c>
      <c r="Y2567" s="38"/>
    </row>
    <row r="2568" spans="5:25">
      <c r="E2568" s="45"/>
      <c r="H2568" s="45"/>
      <c r="K2568" s="27" t="str">
        <f t="shared" si="176"/>
        <v/>
      </c>
      <c r="P2568" s="26" t="str">
        <f t="shared" si="177"/>
        <v/>
      </c>
      <c r="Q2568" s="38" t="s">
        <v>2742</v>
      </c>
      <c r="R2568">
        <v>107.20399999999999</v>
      </c>
      <c r="S2568" t="str">
        <f t="shared" si="178"/>
        <v/>
      </c>
      <c r="X2568" s="26" t="str">
        <f t="shared" si="175"/>
        <v/>
      </c>
      <c r="Y2568" s="38"/>
    </row>
    <row r="2569" spans="5:25">
      <c r="E2569" s="45"/>
      <c r="H2569" s="45"/>
      <c r="K2569" s="27" t="str">
        <f t="shared" si="176"/>
        <v/>
      </c>
      <c r="P2569" s="26" t="str">
        <f t="shared" si="177"/>
        <v/>
      </c>
      <c r="Q2569" s="38" t="s">
        <v>2743</v>
      </c>
      <c r="R2569">
        <v>107.004</v>
      </c>
      <c r="S2569" t="str">
        <f t="shared" si="178"/>
        <v/>
      </c>
      <c r="X2569" s="26" t="str">
        <f t="shared" si="175"/>
        <v/>
      </c>
      <c r="Y2569" s="38"/>
    </row>
    <row r="2570" spans="5:25">
      <c r="E2570" s="45"/>
      <c r="H2570" s="45"/>
      <c r="K2570" s="27" t="str">
        <f t="shared" si="176"/>
        <v/>
      </c>
      <c r="P2570" s="26" t="str">
        <f t="shared" si="177"/>
        <v/>
      </c>
      <c r="Q2570" s="38" t="s">
        <v>2744</v>
      </c>
      <c r="R2570">
        <v>106.905</v>
      </c>
      <c r="S2570" t="str">
        <f t="shared" si="178"/>
        <v/>
      </c>
      <c r="X2570" s="26" t="str">
        <f t="shared" si="175"/>
        <v/>
      </c>
      <c r="Y2570" s="38"/>
    </row>
    <row r="2571" spans="5:25">
      <c r="E2571" s="45"/>
      <c r="H2571" s="45"/>
      <c r="K2571" s="27" t="str">
        <f t="shared" si="176"/>
        <v/>
      </c>
      <c r="P2571" s="26" t="str">
        <f t="shared" si="177"/>
        <v/>
      </c>
      <c r="Q2571" s="38" t="s">
        <v>2745</v>
      </c>
      <c r="R2571">
        <v>107.414</v>
      </c>
      <c r="S2571" t="str">
        <f t="shared" si="178"/>
        <v/>
      </c>
      <c r="X2571" s="26" t="str">
        <f t="shared" si="175"/>
        <v/>
      </c>
      <c r="Y2571" s="38"/>
    </row>
    <row r="2572" spans="5:25">
      <c r="E2572" s="45"/>
      <c r="H2572" s="45"/>
      <c r="K2572" s="27" t="str">
        <f t="shared" si="176"/>
        <v/>
      </c>
      <c r="P2572" s="26" t="str">
        <f t="shared" si="177"/>
        <v/>
      </c>
      <c r="Q2572" s="38" t="s">
        <v>2746</v>
      </c>
      <c r="R2572">
        <v>107.614</v>
      </c>
      <c r="S2572" t="str">
        <f t="shared" si="178"/>
        <v/>
      </c>
      <c r="X2572" s="26" t="str">
        <f t="shared" si="175"/>
        <v/>
      </c>
      <c r="Y2572" s="38"/>
    </row>
    <row r="2573" spans="5:25">
      <c r="E2573" s="45"/>
      <c r="H2573" s="45"/>
      <c r="K2573" s="27" t="str">
        <f t="shared" si="176"/>
        <v/>
      </c>
      <c r="P2573" s="26" t="str">
        <f t="shared" si="177"/>
        <v/>
      </c>
      <c r="Q2573" s="38" t="s">
        <v>2747</v>
      </c>
      <c r="R2573">
        <v>107.714</v>
      </c>
      <c r="S2573" t="str">
        <f t="shared" si="178"/>
        <v/>
      </c>
      <c r="X2573" s="26" t="str">
        <f t="shared" si="175"/>
        <v/>
      </c>
      <c r="Y2573" s="38"/>
    </row>
    <row r="2574" spans="5:25">
      <c r="E2574" s="45"/>
      <c r="H2574" s="45"/>
      <c r="K2574" s="27" t="str">
        <f t="shared" si="176"/>
        <v/>
      </c>
      <c r="P2574" s="26" t="str">
        <f t="shared" si="177"/>
        <v/>
      </c>
      <c r="Q2574" s="38" t="s">
        <v>2748</v>
      </c>
      <c r="R2574">
        <v>107.81399999999999</v>
      </c>
      <c r="S2574" t="str">
        <f t="shared" si="178"/>
        <v/>
      </c>
      <c r="X2574" s="26" t="str">
        <f t="shared" si="175"/>
        <v/>
      </c>
      <c r="Y2574" s="38"/>
    </row>
    <row r="2575" spans="5:25">
      <c r="E2575" s="45"/>
      <c r="H2575" s="45"/>
      <c r="K2575" s="27" t="str">
        <f t="shared" si="176"/>
        <v/>
      </c>
      <c r="P2575" s="26" t="str">
        <f t="shared" si="177"/>
        <v/>
      </c>
      <c r="Q2575" s="38" t="s">
        <v>2749</v>
      </c>
      <c r="R2575">
        <v>107.004</v>
      </c>
      <c r="S2575" t="str">
        <f t="shared" si="178"/>
        <v/>
      </c>
      <c r="X2575" s="26" t="str">
        <f t="shared" si="175"/>
        <v/>
      </c>
      <c r="Y2575" s="38"/>
    </row>
    <row r="2576" spans="5:25">
      <c r="E2576" s="45"/>
      <c r="H2576" s="45"/>
      <c r="K2576" s="27" t="str">
        <f t="shared" si="176"/>
        <v/>
      </c>
      <c r="P2576" s="26" t="str">
        <f t="shared" si="177"/>
        <v/>
      </c>
      <c r="Q2576" s="38" t="s">
        <v>2750</v>
      </c>
      <c r="R2576">
        <v>105.985</v>
      </c>
      <c r="S2576" t="str">
        <f t="shared" si="178"/>
        <v/>
      </c>
      <c r="X2576" s="26" t="str">
        <f t="shared" si="175"/>
        <v/>
      </c>
      <c r="Y2576" s="38"/>
    </row>
    <row r="2577" spans="5:25">
      <c r="E2577" s="45"/>
      <c r="H2577" s="45"/>
      <c r="K2577" s="27" t="str">
        <f t="shared" si="176"/>
        <v/>
      </c>
      <c r="P2577" s="26" t="str">
        <f t="shared" si="177"/>
        <v/>
      </c>
      <c r="Q2577" s="38" t="s">
        <v>2751</v>
      </c>
      <c r="R2577">
        <v>105.675</v>
      </c>
      <c r="S2577" t="str">
        <f t="shared" si="178"/>
        <v/>
      </c>
      <c r="X2577" s="26" t="str">
        <f t="shared" si="175"/>
        <v/>
      </c>
      <c r="Y2577" s="38"/>
    </row>
    <row r="2578" spans="5:25">
      <c r="E2578" s="45"/>
      <c r="H2578" s="45"/>
      <c r="K2578" s="27" t="str">
        <f t="shared" si="176"/>
        <v/>
      </c>
      <c r="P2578" s="26" t="str">
        <f t="shared" si="177"/>
        <v/>
      </c>
      <c r="Q2578" s="38" t="s">
        <v>2752</v>
      </c>
      <c r="R2578">
        <v>105.376</v>
      </c>
      <c r="S2578" t="str">
        <f t="shared" si="178"/>
        <v/>
      </c>
      <c r="X2578" s="26" t="str">
        <f t="shared" si="175"/>
        <v/>
      </c>
      <c r="Y2578" s="38"/>
    </row>
    <row r="2579" spans="5:25">
      <c r="E2579" s="45"/>
      <c r="H2579" s="45"/>
      <c r="K2579" s="27" t="str">
        <f t="shared" si="176"/>
        <v/>
      </c>
      <c r="P2579" s="26" t="str">
        <f t="shared" si="177"/>
        <v/>
      </c>
      <c r="Q2579" s="38" t="s">
        <v>2753</v>
      </c>
      <c r="R2579">
        <v>105.47499999999999</v>
      </c>
      <c r="S2579" t="str">
        <f t="shared" si="178"/>
        <v/>
      </c>
      <c r="X2579" s="26" t="str">
        <f t="shared" si="175"/>
        <v/>
      </c>
      <c r="Y2579" s="38"/>
    </row>
    <row r="2580" spans="5:25">
      <c r="E2580" s="45"/>
      <c r="H2580" s="45"/>
      <c r="K2580" s="27" t="str">
        <f t="shared" si="176"/>
        <v/>
      </c>
      <c r="P2580" s="26" t="str">
        <f t="shared" si="177"/>
        <v/>
      </c>
      <c r="Q2580" s="38" t="s">
        <v>2754</v>
      </c>
      <c r="R2580">
        <v>105.47499999999999</v>
      </c>
      <c r="S2580" t="str">
        <f t="shared" si="178"/>
        <v/>
      </c>
      <c r="X2580" s="26" t="str">
        <f t="shared" si="175"/>
        <v/>
      </c>
      <c r="Y2580" s="38"/>
    </row>
    <row r="2581" spans="5:25">
      <c r="E2581" s="45"/>
      <c r="H2581" s="45"/>
      <c r="K2581" s="27" t="str">
        <f t="shared" si="176"/>
        <v/>
      </c>
      <c r="P2581" s="26" t="str">
        <f t="shared" si="177"/>
        <v/>
      </c>
      <c r="Q2581" s="38" t="s">
        <v>2755</v>
      </c>
      <c r="R2581">
        <v>106.08499999999999</v>
      </c>
      <c r="S2581" t="str">
        <f t="shared" si="178"/>
        <v/>
      </c>
      <c r="X2581" s="26" t="str">
        <f t="shared" si="175"/>
        <v/>
      </c>
      <c r="Y2581" s="38"/>
    </row>
    <row r="2582" spans="5:25">
      <c r="E2582" s="45"/>
      <c r="H2582" s="45"/>
      <c r="K2582" s="27" t="str">
        <f t="shared" si="176"/>
        <v/>
      </c>
      <c r="P2582" s="26" t="str">
        <f t="shared" si="177"/>
        <v/>
      </c>
      <c r="Q2582" s="38" t="s">
        <v>2756</v>
      </c>
      <c r="R2582">
        <v>106.185</v>
      </c>
      <c r="S2582" t="str">
        <f t="shared" si="178"/>
        <v/>
      </c>
      <c r="X2582" s="26" t="str">
        <f t="shared" si="175"/>
        <v/>
      </c>
      <c r="Y2582" s="38"/>
    </row>
    <row r="2583" spans="5:25">
      <c r="E2583" s="45"/>
      <c r="H2583" s="45"/>
      <c r="K2583" s="27" t="str">
        <f t="shared" si="176"/>
        <v/>
      </c>
      <c r="P2583" s="26" t="str">
        <f t="shared" si="177"/>
        <v/>
      </c>
      <c r="Q2583" s="38" t="s">
        <v>2757</v>
      </c>
      <c r="R2583">
        <v>106.395</v>
      </c>
      <c r="S2583" t="str">
        <f t="shared" si="178"/>
        <v/>
      </c>
      <c r="X2583" s="26" t="str">
        <f t="shared" si="175"/>
        <v/>
      </c>
      <c r="Y2583" s="38"/>
    </row>
    <row r="2584" spans="5:25">
      <c r="E2584" s="45"/>
      <c r="H2584" s="45"/>
      <c r="K2584" s="27" t="str">
        <f t="shared" si="176"/>
        <v/>
      </c>
      <c r="P2584" s="26" t="str">
        <f t="shared" si="177"/>
        <v/>
      </c>
      <c r="Q2584" s="38" t="s">
        <v>2758</v>
      </c>
      <c r="R2584">
        <v>106.395</v>
      </c>
      <c r="S2584" t="str">
        <f t="shared" si="178"/>
        <v/>
      </c>
      <c r="X2584" s="26" t="str">
        <f t="shared" si="175"/>
        <v/>
      </c>
      <c r="Y2584" s="38"/>
    </row>
    <row r="2585" spans="5:25">
      <c r="E2585" s="45"/>
      <c r="H2585" s="45"/>
      <c r="K2585" s="27" t="str">
        <f t="shared" si="176"/>
        <v/>
      </c>
      <c r="P2585" s="26" t="str">
        <f t="shared" si="177"/>
        <v/>
      </c>
      <c r="Q2585" s="38" t="s">
        <v>2759</v>
      </c>
      <c r="R2585">
        <v>106.905</v>
      </c>
      <c r="S2585" t="str">
        <f t="shared" si="178"/>
        <v/>
      </c>
      <c r="X2585" s="26" t="str">
        <f t="shared" si="175"/>
        <v/>
      </c>
      <c r="Y2585" s="38"/>
    </row>
    <row r="2586" spans="5:25">
      <c r="E2586" s="45"/>
      <c r="H2586" s="45"/>
      <c r="K2586" s="27" t="str">
        <f t="shared" si="176"/>
        <v/>
      </c>
      <c r="P2586" s="26" t="str">
        <f t="shared" si="177"/>
        <v/>
      </c>
      <c r="Q2586" s="38" t="s">
        <v>2760</v>
      </c>
      <c r="R2586">
        <v>107.20399999999999</v>
      </c>
      <c r="S2586" t="str">
        <f t="shared" si="178"/>
        <v/>
      </c>
      <c r="X2586" s="26" t="str">
        <f t="shared" si="175"/>
        <v/>
      </c>
      <c r="Y2586" s="38"/>
    </row>
    <row r="2587" spans="5:25">
      <c r="E2587" s="45"/>
      <c r="H2587" s="45"/>
      <c r="K2587" s="27" t="str">
        <f t="shared" si="176"/>
        <v/>
      </c>
      <c r="P2587" s="26" t="str">
        <f t="shared" si="177"/>
        <v/>
      </c>
      <c r="Q2587" s="38" t="s">
        <v>2761</v>
      </c>
      <c r="R2587">
        <v>107.304</v>
      </c>
      <c r="S2587" t="str">
        <f t="shared" si="178"/>
        <v/>
      </c>
      <c r="X2587" s="26" t="str">
        <f t="shared" si="175"/>
        <v/>
      </c>
      <c r="Y2587" s="38"/>
    </row>
    <row r="2588" spans="5:25">
      <c r="E2588" s="45"/>
      <c r="H2588" s="45"/>
      <c r="K2588" s="27" t="str">
        <f t="shared" si="176"/>
        <v/>
      </c>
      <c r="P2588" s="26" t="str">
        <f t="shared" si="177"/>
        <v/>
      </c>
      <c r="Q2588" s="38" t="s">
        <v>2762</v>
      </c>
      <c r="R2588">
        <v>107.104</v>
      </c>
      <c r="S2588" t="str">
        <f t="shared" si="178"/>
        <v/>
      </c>
      <c r="X2588" s="26" t="str">
        <f t="shared" si="175"/>
        <v/>
      </c>
      <c r="Y2588" s="38"/>
    </row>
    <row r="2589" spans="5:25">
      <c r="E2589" s="45"/>
      <c r="H2589" s="45"/>
      <c r="K2589" s="27" t="str">
        <f t="shared" si="176"/>
        <v/>
      </c>
      <c r="P2589" s="26" t="str">
        <f t="shared" si="177"/>
        <v/>
      </c>
      <c r="Q2589" s="38" t="s">
        <v>2763</v>
      </c>
      <c r="R2589">
        <v>107.004</v>
      </c>
      <c r="S2589" t="str">
        <f t="shared" si="178"/>
        <v/>
      </c>
      <c r="X2589" s="26" t="str">
        <f t="shared" si="175"/>
        <v/>
      </c>
      <c r="Y2589" s="38"/>
    </row>
    <row r="2590" spans="5:25">
      <c r="E2590" s="45"/>
      <c r="H2590" s="45"/>
      <c r="K2590" s="27" t="str">
        <f t="shared" si="176"/>
        <v/>
      </c>
      <c r="P2590" s="26" t="str">
        <f t="shared" si="177"/>
        <v/>
      </c>
      <c r="Q2590" s="38" t="s">
        <v>2764</v>
      </c>
      <c r="R2590">
        <v>106.69499999999999</v>
      </c>
      <c r="S2590" t="str">
        <f t="shared" si="178"/>
        <v/>
      </c>
      <c r="X2590" s="26" t="str">
        <f t="shared" si="175"/>
        <v/>
      </c>
      <c r="Y2590" s="38"/>
    </row>
    <row r="2591" spans="5:25">
      <c r="E2591" s="45"/>
      <c r="H2591" s="45"/>
      <c r="K2591" s="27" t="str">
        <f t="shared" si="176"/>
        <v/>
      </c>
      <c r="P2591" s="26" t="str">
        <f t="shared" si="177"/>
        <v/>
      </c>
      <c r="Q2591" s="38" t="s">
        <v>2765</v>
      </c>
      <c r="R2591">
        <v>106.795</v>
      </c>
      <c r="S2591" t="str">
        <f t="shared" si="178"/>
        <v/>
      </c>
      <c r="X2591" s="26" t="str">
        <f t="shared" si="175"/>
        <v/>
      </c>
      <c r="Y2591" s="38"/>
    </row>
    <row r="2592" spans="5:25">
      <c r="E2592" s="45"/>
      <c r="H2592" s="45"/>
      <c r="K2592" s="27" t="str">
        <f t="shared" si="176"/>
        <v/>
      </c>
      <c r="P2592" s="26" t="str">
        <f t="shared" si="177"/>
        <v/>
      </c>
      <c r="Q2592" s="38" t="s">
        <v>2766</v>
      </c>
      <c r="R2592">
        <v>107.104</v>
      </c>
      <c r="S2592" t="str">
        <f t="shared" si="178"/>
        <v/>
      </c>
      <c r="X2592" s="26" t="str">
        <f t="shared" si="175"/>
        <v/>
      </c>
      <c r="Y2592" s="38"/>
    </row>
    <row r="2593" spans="5:25">
      <c r="E2593" s="45"/>
      <c r="H2593" s="45"/>
      <c r="K2593" s="27" t="str">
        <f t="shared" si="176"/>
        <v/>
      </c>
      <c r="P2593" s="26" t="str">
        <f t="shared" si="177"/>
        <v/>
      </c>
      <c r="Q2593" s="38" t="s">
        <v>2767</v>
      </c>
      <c r="R2593">
        <v>107.004</v>
      </c>
      <c r="S2593" t="str">
        <f t="shared" si="178"/>
        <v/>
      </c>
      <c r="X2593" s="26" t="str">
        <f t="shared" si="175"/>
        <v/>
      </c>
      <c r="Y2593" s="38"/>
    </row>
    <row r="2594" spans="5:25">
      <c r="E2594" s="45"/>
      <c r="H2594" s="45"/>
      <c r="K2594" s="27" t="str">
        <f t="shared" si="176"/>
        <v/>
      </c>
      <c r="P2594" s="26" t="str">
        <f t="shared" si="177"/>
        <v/>
      </c>
      <c r="Q2594" s="38" t="s">
        <v>2768</v>
      </c>
      <c r="R2594">
        <v>106.905</v>
      </c>
      <c r="S2594" t="str">
        <f t="shared" si="178"/>
        <v/>
      </c>
      <c r="X2594" s="26" t="str">
        <f t="shared" si="175"/>
        <v/>
      </c>
      <c r="Y2594" s="38"/>
    </row>
    <row r="2595" spans="5:25">
      <c r="E2595" s="45"/>
      <c r="H2595" s="45"/>
      <c r="K2595" s="27" t="str">
        <f t="shared" si="176"/>
        <v/>
      </c>
      <c r="P2595" s="26" t="str">
        <f t="shared" si="177"/>
        <v/>
      </c>
      <c r="Q2595" s="38" t="s">
        <v>2769</v>
      </c>
      <c r="R2595">
        <v>106.69499999999999</v>
      </c>
      <c r="S2595" t="str">
        <f t="shared" si="178"/>
        <v/>
      </c>
      <c r="X2595" s="26" t="str">
        <f t="shared" si="175"/>
        <v/>
      </c>
      <c r="Y2595" s="38"/>
    </row>
    <row r="2596" spans="5:25">
      <c r="E2596" s="45"/>
      <c r="H2596" s="45"/>
      <c r="K2596" s="27" t="str">
        <f t="shared" si="176"/>
        <v/>
      </c>
      <c r="P2596" s="26" t="str">
        <f t="shared" si="177"/>
        <v/>
      </c>
      <c r="Q2596" s="38" t="s">
        <v>2770</v>
      </c>
      <c r="R2596">
        <v>106.69499999999999</v>
      </c>
      <c r="S2596" t="str">
        <f t="shared" si="178"/>
        <v/>
      </c>
      <c r="X2596" s="26" t="str">
        <f t="shared" si="175"/>
        <v/>
      </c>
      <c r="Y2596" s="38"/>
    </row>
    <row r="2597" spans="5:25">
      <c r="E2597" s="45"/>
      <c r="H2597" s="45"/>
      <c r="K2597" s="27" t="str">
        <f t="shared" si="176"/>
        <v/>
      </c>
      <c r="P2597" s="26" t="str">
        <f t="shared" si="177"/>
        <v/>
      </c>
      <c r="Q2597" s="38" t="s">
        <v>2771</v>
      </c>
      <c r="R2597">
        <v>106.795</v>
      </c>
      <c r="S2597" t="str">
        <f t="shared" si="178"/>
        <v/>
      </c>
      <c r="X2597" s="26" t="str">
        <f t="shared" si="175"/>
        <v/>
      </c>
      <c r="Y2597" s="38"/>
    </row>
    <row r="2598" spans="5:25">
      <c r="E2598" s="45"/>
      <c r="H2598" s="45"/>
      <c r="K2598" s="27" t="str">
        <f t="shared" si="176"/>
        <v/>
      </c>
      <c r="P2598" s="26" t="str">
        <f t="shared" si="177"/>
        <v/>
      </c>
      <c r="Q2598" s="38" t="s">
        <v>2772</v>
      </c>
      <c r="R2598">
        <v>107.20399999999999</v>
      </c>
      <c r="S2598" t="str">
        <f t="shared" si="178"/>
        <v/>
      </c>
      <c r="X2598" s="26" t="str">
        <f t="shared" si="175"/>
        <v/>
      </c>
      <c r="Y2598" s="38"/>
    </row>
    <row r="2599" spans="5:25">
      <c r="E2599" s="45"/>
      <c r="H2599" s="45"/>
      <c r="K2599" s="27" t="str">
        <f t="shared" si="176"/>
        <v/>
      </c>
      <c r="P2599" s="26" t="str">
        <f t="shared" si="177"/>
        <v/>
      </c>
      <c r="Q2599" s="38" t="s">
        <v>2773</v>
      </c>
      <c r="R2599">
        <v>107.514</v>
      </c>
      <c r="S2599" t="str">
        <f t="shared" si="178"/>
        <v/>
      </c>
      <c r="X2599" s="26" t="str">
        <f t="shared" si="175"/>
        <v/>
      </c>
      <c r="Y2599" s="38"/>
    </row>
    <row r="2600" spans="5:25">
      <c r="E2600" s="45"/>
      <c r="H2600" s="45"/>
      <c r="K2600" s="27" t="str">
        <f t="shared" si="176"/>
        <v/>
      </c>
      <c r="P2600" s="26" t="str">
        <f t="shared" si="177"/>
        <v/>
      </c>
      <c r="Q2600" s="38" t="s">
        <v>2774</v>
      </c>
      <c r="R2600">
        <v>107.514</v>
      </c>
      <c r="S2600" t="str">
        <f t="shared" si="178"/>
        <v/>
      </c>
      <c r="X2600" s="26" t="str">
        <f t="shared" si="175"/>
        <v/>
      </c>
      <c r="Y2600" s="38"/>
    </row>
    <row r="2601" spans="5:25">
      <c r="E2601" s="45"/>
      <c r="H2601" s="45"/>
      <c r="K2601" s="27" t="str">
        <f t="shared" si="176"/>
        <v/>
      </c>
      <c r="P2601" s="26" t="str">
        <f t="shared" si="177"/>
        <v/>
      </c>
      <c r="Q2601" s="38" t="s">
        <v>2775</v>
      </c>
      <c r="R2601">
        <v>107.20399999999999</v>
      </c>
      <c r="S2601" t="str">
        <f t="shared" si="178"/>
        <v/>
      </c>
      <c r="X2601" s="26" t="str">
        <f t="shared" si="175"/>
        <v/>
      </c>
      <c r="Y2601" s="38"/>
    </row>
    <row r="2602" spans="5:25">
      <c r="E2602" s="45"/>
      <c r="H2602" s="45"/>
      <c r="K2602" s="27" t="str">
        <f t="shared" si="176"/>
        <v/>
      </c>
      <c r="P2602" s="26" t="str">
        <f t="shared" si="177"/>
        <v/>
      </c>
      <c r="Q2602" s="38" t="s">
        <v>2776</v>
      </c>
      <c r="R2602">
        <v>107.514</v>
      </c>
      <c r="S2602" t="str">
        <f t="shared" si="178"/>
        <v/>
      </c>
      <c r="X2602" s="26" t="str">
        <f t="shared" si="175"/>
        <v/>
      </c>
      <c r="Y2602" s="38"/>
    </row>
    <row r="2603" spans="5:25">
      <c r="E2603" s="45"/>
      <c r="H2603" s="45"/>
      <c r="K2603" s="27" t="str">
        <f t="shared" si="176"/>
        <v/>
      </c>
      <c r="P2603" s="26" t="str">
        <f t="shared" si="177"/>
        <v/>
      </c>
      <c r="Q2603" s="38" t="s">
        <v>2777</v>
      </c>
      <c r="R2603">
        <v>107.714</v>
      </c>
      <c r="S2603" t="str">
        <f t="shared" si="178"/>
        <v/>
      </c>
      <c r="X2603" s="26" t="str">
        <f t="shared" si="175"/>
        <v/>
      </c>
      <c r="Y2603" s="38"/>
    </row>
    <row r="2604" spans="5:25">
      <c r="E2604" s="45"/>
      <c r="H2604" s="45"/>
      <c r="K2604" s="27" t="str">
        <f t="shared" si="176"/>
        <v/>
      </c>
      <c r="P2604" s="26" t="str">
        <f t="shared" si="177"/>
        <v/>
      </c>
      <c r="Q2604" s="38" t="s">
        <v>2778</v>
      </c>
      <c r="R2604">
        <v>107.81399999999999</v>
      </c>
      <c r="S2604" t="str">
        <f t="shared" si="178"/>
        <v/>
      </c>
      <c r="X2604" s="26" t="str">
        <f t="shared" si="175"/>
        <v/>
      </c>
      <c r="Y2604" s="38"/>
    </row>
    <row r="2605" spans="5:25">
      <c r="E2605" s="45"/>
      <c r="H2605" s="45"/>
      <c r="K2605" s="27" t="str">
        <f t="shared" si="176"/>
        <v/>
      </c>
      <c r="P2605" s="26" t="str">
        <f t="shared" si="177"/>
        <v/>
      </c>
      <c r="Q2605" s="38" t="s">
        <v>2779</v>
      </c>
      <c r="R2605">
        <v>107.81399999999999</v>
      </c>
      <c r="S2605" t="str">
        <f t="shared" si="178"/>
        <v/>
      </c>
      <c r="X2605" s="26" t="str">
        <f t="shared" si="175"/>
        <v/>
      </c>
      <c r="Y2605" s="38"/>
    </row>
    <row r="2606" spans="5:25">
      <c r="E2606" s="45"/>
      <c r="H2606" s="45"/>
      <c r="K2606" s="27" t="str">
        <f t="shared" si="176"/>
        <v/>
      </c>
      <c r="P2606" s="26" t="str">
        <f t="shared" si="177"/>
        <v/>
      </c>
      <c r="Q2606" s="38" t="s">
        <v>2780</v>
      </c>
      <c r="R2606">
        <v>107.414</v>
      </c>
      <c r="S2606" t="str">
        <f t="shared" si="178"/>
        <v/>
      </c>
      <c r="X2606" s="26" t="str">
        <f t="shared" si="175"/>
        <v/>
      </c>
      <c r="Y2606" s="38"/>
    </row>
    <row r="2607" spans="5:25">
      <c r="E2607" s="45"/>
      <c r="H2607" s="45"/>
      <c r="K2607" s="27" t="str">
        <f t="shared" si="176"/>
        <v/>
      </c>
      <c r="P2607" s="26" t="str">
        <f t="shared" si="177"/>
        <v/>
      </c>
      <c r="Q2607" s="38" t="s">
        <v>2781</v>
      </c>
      <c r="R2607">
        <v>107.20399999999999</v>
      </c>
      <c r="S2607" t="str">
        <f t="shared" si="178"/>
        <v/>
      </c>
      <c r="X2607" s="26" t="str">
        <f t="shared" si="175"/>
        <v/>
      </c>
      <c r="Y2607" s="38"/>
    </row>
    <row r="2608" spans="5:25">
      <c r="E2608" s="45"/>
      <c r="H2608" s="45"/>
      <c r="K2608" s="27" t="str">
        <f t="shared" si="176"/>
        <v/>
      </c>
      <c r="P2608" s="26" t="str">
        <f t="shared" si="177"/>
        <v/>
      </c>
      <c r="Q2608" s="38" t="s">
        <v>2782</v>
      </c>
      <c r="R2608">
        <v>106.905</v>
      </c>
      <c r="S2608" t="str">
        <f t="shared" si="178"/>
        <v/>
      </c>
      <c r="X2608" s="26" t="str">
        <f t="shared" si="175"/>
        <v/>
      </c>
      <c r="Y2608" s="38"/>
    </row>
    <row r="2609" spans="5:25">
      <c r="E2609" s="45"/>
      <c r="H2609" s="45"/>
      <c r="K2609" s="27" t="str">
        <f t="shared" si="176"/>
        <v/>
      </c>
      <c r="P2609" s="26" t="str">
        <f t="shared" si="177"/>
        <v/>
      </c>
      <c r="Q2609" s="38" t="s">
        <v>2783</v>
      </c>
      <c r="R2609">
        <v>107.004</v>
      </c>
      <c r="S2609" t="str">
        <f t="shared" si="178"/>
        <v/>
      </c>
      <c r="X2609" s="26" t="str">
        <f t="shared" si="175"/>
        <v/>
      </c>
      <c r="Y2609" s="38"/>
    </row>
    <row r="2610" spans="5:25">
      <c r="E2610" s="45"/>
      <c r="H2610" s="45"/>
      <c r="K2610" s="27" t="str">
        <f t="shared" si="176"/>
        <v/>
      </c>
      <c r="P2610" s="26" t="str">
        <f t="shared" si="177"/>
        <v/>
      </c>
      <c r="Q2610" s="38" t="s">
        <v>2784</v>
      </c>
      <c r="R2610">
        <v>106.795</v>
      </c>
      <c r="S2610" t="str">
        <f t="shared" si="178"/>
        <v/>
      </c>
      <c r="X2610" s="26" t="str">
        <f t="shared" si="175"/>
        <v/>
      </c>
      <c r="Y2610" s="38"/>
    </row>
    <row r="2611" spans="5:25">
      <c r="E2611" s="45"/>
      <c r="H2611" s="45"/>
      <c r="K2611" s="27" t="str">
        <f t="shared" si="176"/>
        <v/>
      </c>
      <c r="P2611" s="26" t="str">
        <f t="shared" si="177"/>
        <v/>
      </c>
      <c r="Q2611" s="38" t="s">
        <v>2785</v>
      </c>
      <c r="R2611">
        <v>107.004</v>
      </c>
      <c r="S2611" t="str">
        <f t="shared" si="178"/>
        <v/>
      </c>
      <c r="X2611" s="26" t="str">
        <f t="shared" si="175"/>
        <v/>
      </c>
      <c r="Y2611" s="38"/>
    </row>
    <row r="2612" spans="5:25">
      <c r="E2612" s="45"/>
      <c r="H2612" s="45"/>
      <c r="K2612" s="27" t="str">
        <f t="shared" si="176"/>
        <v/>
      </c>
      <c r="P2612" s="26" t="str">
        <f t="shared" si="177"/>
        <v/>
      </c>
      <c r="Q2612" s="38" t="s">
        <v>2786</v>
      </c>
      <c r="R2612">
        <v>106.495</v>
      </c>
      <c r="S2612" t="str">
        <f t="shared" si="178"/>
        <v/>
      </c>
      <c r="X2612" s="26" t="str">
        <f t="shared" si="175"/>
        <v/>
      </c>
      <c r="Y2612" s="38"/>
    </row>
    <row r="2613" spans="5:25">
      <c r="E2613" s="45"/>
      <c r="H2613" s="45"/>
      <c r="K2613" s="27" t="str">
        <f t="shared" si="176"/>
        <v/>
      </c>
      <c r="P2613" s="26" t="str">
        <f t="shared" si="177"/>
        <v/>
      </c>
      <c r="Q2613" s="38" t="s">
        <v>2787</v>
      </c>
      <c r="R2613">
        <v>106.185</v>
      </c>
      <c r="S2613" t="str">
        <f t="shared" si="178"/>
        <v/>
      </c>
      <c r="X2613" s="26" t="str">
        <f t="shared" si="175"/>
        <v/>
      </c>
      <c r="Y2613" s="38"/>
    </row>
    <row r="2614" spans="5:25">
      <c r="E2614" s="45"/>
      <c r="H2614" s="45"/>
      <c r="K2614" s="27" t="str">
        <f t="shared" si="176"/>
        <v/>
      </c>
      <c r="P2614" s="26" t="str">
        <f t="shared" si="177"/>
        <v/>
      </c>
      <c r="Q2614" s="38" t="s">
        <v>2788</v>
      </c>
      <c r="R2614">
        <v>106.395</v>
      </c>
      <c r="S2614" t="str">
        <f t="shared" si="178"/>
        <v/>
      </c>
      <c r="X2614" s="26" t="str">
        <f t="shared" si="175"/>
        <v/>
      </c>
      <c r="Y2614" s="38"/>
    </row>
    <row r="2615" spans="5:25">
      <c r="E2615" s="45"/>
      <c r="H2615" s="45"/>
      <c r="K2615" s="27" t="str">
        <f t="shared" si="176"/>
        <v/>
      </c>
      <c r="P2615" s="26" t="str">
        <f t="shared" si="177"/>
        <v/>
      </c>
      <c r="Q2615" s="38" t="s">
        <v>2789</v>
      </c>
      <c r="R2615">
        <v>106.595</v>
      </c>
      <c r="S2615" t="str">
        <f t="shared" si="178"/>
        <v/>
      </c>
      <c r="X2615" s="26" t="str">
        <f t="shared" si="175"/>
        <v/>
      </c>
      <c r="Y2615" s="38"/>
    </row>
    <row r="2616" spans="5:25">
      <c r="E2616" s="45"/>
      <c r="H2616" s="45"/>
      <c r="K2616" s="27" t="str">
        <f t="shared" si="176"/>
        <v/>
      </c>
      <c r="P2616" s="26" t="str">
        <f t="shared" si="177"/>
        <v/>
      </c>
      <c r="Q2616" s="38" t="s">
        <v>2790</v>
      </c>
      <c r="R2616">
        <v>106.395</v>
      </c>
      <c r="S2616" t="str">
        <f t="shared" si="178"/>
        <v/>
      </c>
      <c r="X2616" s="26" t="str">
        <f t="shared" si="175"/>
        <v/>
      </c>
      <c r="Y2616" s="38"/>
    </row>
    <row r="2617" spans="5:25">
      <c r="E2617" s="45"/>
      <c r="H2617" s="45"/>
      <c r="K2617" s="27" t="str">
        <f t="shared" si="176"/>
        <v/>
      </c>
      <c r="P2617" s="26" t="str">
        <f t="shared" si="177"/>
        <v/>
      </c>
      <c r="Q2617" s="38" t="s">
        <v>2791</v>
      </c>
      <c r="R2617">
        <v>105.985</v>
      </c>
      <c r="S2617" t="str">
        <f t="shared" si="178"/>
        <v/>
      </c>
      <c r="X2617" s="26" t="str">
        <f t="shared" si="175"/>
        <v/>
      </c>
      <c r="Y2617" s="38"/>
    </row>
    <row r="2618" spans="5:25">
      <c r="E2618" s="45"/>
      <c r="H2618" s="45"/>
      <c r="K2618" s="27" t="str">
        <f t="shared" si="176"/>
        <v/>
      </c>
      <c r="P2618" s="26" t="str">
        <f t="shared" si="177"/>
        <v/>
      </c>
      <c r="Q2618" s="38" t="s">
        <v>2792</v>
      </c>
      <c r="R2618">
        <v>106.185</v>
      </c>
      <c r="S2618" t="str">
        <f t="shared" si="178"/>
        <v/>
      </c>
      <c r="X2618" s="26" t="str">
        <f t="shared" si="175"/>
        <v/>
      </c>
      <c r="Y2618" s="38"/>
    </row>
    <row r="2619" spans="5:25">
      <c r="E2619" s="45"/>
      <c r="H2619" s="45"/>
      <c r="K2619" s="27" t="str">
        <f t="shared" si="176"/>
        <v/>
      </c>
      <c r="P2619" s="26" t="str">
        <f t="shared" si="177"/>
        <v/>
      </c>
      <c r="Q2619" s="38" t="s">
        <v>2793</v>
      </c>
      <c r="R2619">
        <v>106.185</v>
      </c>
      <c r="S2619" t="str">
        <f t="shared" si="178"/>
        <v/>
      </c>
      <c r="X2619" s="26" t="str">
        <f t="shared" si="175"/>
        <v/>
      </c>
      <c r="Y2619" s="38"/>
    </row>
    <row r="2620" spans="5:25">
      <c r="E2620" s="45"/>
      <c r="H2620" s="45"/>
      <c r="K2620" s="27" t="str">
        <f t="shared" si="176"/>
        <v/>
      </c>
      <c r="P2620" s="26" t="str">
        <f t="shared" si="177"/>
        <v/>
      </c>
      <c r="Q2620" s="38" t="s">
        <v>2794</v>
      </c>
      <c r="R2620">
        <v>106.285</v>
      </c>
      <c r="S2620" t="str">
        <f t="shared" si="178"/>
        <v/>
      </c>
      <c r="X2620" s="26" t="str">
        <f t="shared" ref="X2620:X2683" si="179">IF(V2620="","",X2619+V2620-V2619)</f>
        <v/>
      </c>
      <c r="Y2620" s="38"/>
    </row>
    <row r="2621" spans="5:25">
      <c r="E2621" s="45"/>
      <c r="H2621" s="45"/>
      <c r="K2621" s="27" t="str">
        <f t="shared" si="176"/>
        <v/>
      </c>
      <c r="P2621" s="26" t="str">
        <f t="shared" si="177"/>
        <v/>
      </c>
      <c r="Q2621" s="38" t="s">
        <v>2795</v>
      </c>
      <c r="R2621">
        <v>106.285</v>
      </c>
      <c r="S2621" t="str">
        <f t="shared" si="178"/>
        <v/>
      </c>
      <c r="X2621" s="26" t="str">
        <f t="shared" si="179"/>
        <v/>
      </c>
      <c r="Y2621" s="38"/>
    </row>
    <row r="2622" spans="5:25">
      <c r="E2622" s="45"/>
      <c r="H2622" s="45"/>
      <c r="K2622" s="27" t="str">
        <f t="shared" si="176"/>
        <v/>
      </c>
      <c r="P2622" s="26" t="str">
        <f t="shared" si="177"/>
        <v/>
      </c>
      <c r="Q2622" s="38" t="s">
        <v>2796</v>
      </c>
      <c r="R2622">
        <v>106.185</v>
      </c>
      <c r="S2622" t="str">
        <f t="shared" si="178"/>
        <v/>
      </c>
      <c r="X2622" s="26" t="str">
        <f t="shared" si="179"/>
        <v/>
      </c>
      <c r="Y2622" s="38"/>
    </row>
    <row r="2623" spans="5:25">
      <c r="E2623" s="45"/>
      <c r="H2623" s="45"/>
      <c r="K2623" s="27" t="str">
        <f t="shared" si="176"/>
        <v/>
      </c>
      <c r="P2623" s="26" t="str">
        <f t="shared" si="177"/>
        <v/>
      </c>
      <c r="Q2623" s="38" t="s">
        <v>2797</v>
      </c>
      <c r="R2623">
        <v>106.285</v>
      </c>
      <c r="S2623" t="str">
        <f t="shared" si="178"/>
        <v/>
      </c>
      <c r="X2623" s="26" t="str">
        <f t="shared" si="179"/>
        <v/>
      </c>
      <c r="Y2623" s="38"/>
    </row>
    <row r="2624" spans="5:25">
      <c r="E2624" s="45"/>
      <c r="H2624" s="45"/>
      <c r="K2624" s="27" t="str">
        <f t="shared" si="176"/>
        <v/>
      </c>
      <c r="P2624" s="26" t="str">
        <f t="shared" si="177"/>
        <v/>
      </c>
      <c r="Q2624" s="38" t="s">
        <v>2798</v>
      </c>
      <c r="R2624">
        <v>106.185</v>
      </c>
      <c r="S2624" t="str">
        <f t="shared" si="178"/>
        <v/>
      </c>
      <c r="X2624" s="26" t="str">
        <f t="shared" si="179"/>
        <v/>
      </c>
      <c r="Y2624" s="38"/>
    </row>
    <row r="2625" spans="5:25">
      <c r="E2625" s="45"/>
      <c r="H2625" s="45"/>
      <c r="K2625" s="27" t="str">
        <f t="shared" si="176"/>
        <v/>
      </c>
      <c r="P2625" s="26" t="str">
        <f t="shared" si="177"/>
        <v/>
      </c>
      <c r="Q2625" s="38" t="s">
        <v>2799</v>
      </c>
      <c r="R2625">
        <v>106.285</v>
      </c>
      <c r="S2625" t="str">
        <f t="shared" si="178"/>
        <v/>
      </c>
      <c r="X2625" s="26" t="str">
        <f t="shared" si="179"/>
        <v/>
      </c>
      <c r="Y2625" s="38"/>
    </row>
    <row r="2626" spans="5:25">
      <c r="E2626" s="45"/>
      <c r="H2626" s="45"/>
      <c r="K2626" s="27" t="str">
        <f t="shared" si="176"/>
        <v/>
      </c>
      <c r="P2626" s="26" t="str">
        <f t="shared" si="177"/>
        <v/>
      </c>
      <c r="Q2626" s="38" t="s">
        <v>2800</v>
      </c>
      <c r="R2626">
        <v>106.185</v>
      </c>
      <c r="S2626" t="str">
        <f t="shared" si="178"/>
        <v/>
      </c>
      <c r="X2626" s="26" t="str">
        <f t="shared" si="179"/>
        <v/>
      </c>
      <c r="Y2626" s="38"/>
    </row>
    <row r="2627" spans="5:25">
      <c r="E2627" s="45"/>
      <c r="H2627" s="45"/>
      <c r="K2627" s="27" t="str">
        <f t="shared" si="176"/>
        <v/>
      </c>
      <c r="P2627" s="26" t="str">
        <f t="shared" si="177"/>
        <v/>
      </c>
      <c r="Q2627" s="38" t="s">
        <v>2801</v>
      </c>
      <c r="R2627">
        <v>106.185</v>
      </c>
      <c r="S2627" t="str">
        <f t="shared" si="178"/>
        <v/>
      </c>
      <c r="X2627" s="26" t="str">
        <f t="shared" si="179"/>
        <v/>
      </c>
      <c r="Y2627" s="38"/>
    </row>
    <row r="2628" spans="5:25">
      <c r="E2628" s="45"/>
      <c r="H2628" s="45"/>
      <c r="K2628" s="27" t="str">
        <f t="shared" ref="K2628:K2691" si="180">IF(M2628="","",K2627+(M2628-M2627)/24)</f>
        <v/>
      </c>
      <c r="P2628" s="26" t="str">
        <f t="shared" ref="P2628:P2691" si="181">IF(N2628="","",P2627+N2628-N2627)</f>
        <v/>
      </c>
      <c r="Q2628" s="38" t="s">
        <v>2802</v>
      </c>
      <c r="R2628">
        <v>106.285</v>
      </c>
      <c r="S2628" t="str">
        <f t="shared" ref="S2628:S2691" si="182">IF(N2628="","",S2627-N2628+N2627)</f>
        <v/>
      </c>
      <c r="X2628" s="26" t="str">
        <f t="shared" si="179"/>
        <v/>
      </c>
      <c r="Y2628" s="38"/>
    </row>
    <row r="2629" spans="5:25">
      <c r="E2629" s="45"/>
      <c r="H2629" s="45"/>
      <c r="K2629" s="27" t="str">
        <f t="shared" si="180"/>
        <v/>
      </c>
      <c r="P2629" s="26" t="str">
        <f t="shared" si="181"/>
        <v/>
      </c>
      <c r="Q2629" s="38" t="s">
        <v>2803</v>
      </c>
      <c r="R2629">
        <v>106.495</v>
      </c>
      <c r="S2629" t="str">
        <f t="shared" si="182"/>
        <v/>
      </c>
      <c r="X2629" s="26" t="str">
        <f t="shared" si="179"/>
        <v/>
      </c>
      <c r="Y2629" s="38"/>
    </row>
    <row r="2630" spans="5:25">
      <c r="E2630" s="45"/>
      <c r="H2630" s="45"/>
      <c r="K2630" s="27" t="str">
        <f t="shared" si="180"/>
        <v/>
      </c>
      <c r="P2630" s="26" t="str">
        <f t="shared" si="181"/>
        <v/>
      </c>
      <c r="Q2630" s="38" t="s">
        <v>2804</v>
      </c>
      <c r="R2630">
        <v>107.104</v>
      </c>
      <c r="S2630" t="str">
        <f t="shared" si="182"/>
        <v/>
      </c>
      <c r="X2630" s="26" t="str">
        <f t="shared" si="179"/>
        <v/>
      </c>
      <c r="Y2630" s="38"/>
    </row>
    <row r="2631" spans="5:25">
      <c r="E2631" s="45"/>
      <c r="H2631" s="45"/>
      <c r="K2631" s="27" t="str">
        <f t="shared" si="180"/>
        <v/>
      </c>
      <c r="P2631" s="26" t="str">
        <f t="shared" si="181"/>
        <v/>
      </c>
      <c r="Q2631" s="38" t="s">
        <v>2805</v>
      </c>
      <c r="R2631">
        <v>107.514</v>
      </c>
      <c r="S2631" t="str">
        <f t="shared" si="182"/>
        <v/>
      </c>
      <c r="X2631" s="26" t="str">
        <f t="shared" si="179"/>
        <v/>
      </c>
      <c r="Y2631" s="38"/>
    </row>
    <row r="2632" spans="5:25">
      <c r="E2632" s="45"/>
      <c r="H2632" s="45"/>
      <c r="K2632" s="27" t="str">
        <f t="shared" si="180"/>
        <v/>
      </c>
      <c r="P2632" s="26" t="str">
        <f t="shared" si="181"/>
        <v/>
      </c>
      <c r="Q2632" s="38" t="s">
        <v>2806</v>
      </c>
      <c r="R2632">
        <v>107.714</v>
      </c>
      <c r="S2632" t="str">
        <f t="shared" si="182"/>
        <v/>
      </c>
      <c r="X2632" s="26" t="str">
        <f t="shared" si="179"/>
        <v/>
      </c>
      <c r="Y2632" s="38"/>
    </row>
    <row r="2633" spans="5:25">
      <c r="E2633" s="45"/>
      <c r="H2633" s="45"/>
      <c r="K2633" s="27" t="str">
        <f t="shared" si="180"/>
        <v/>
      </c>
      <c r="P2633" s="26" t="str">
        <f t="shared" si="181"/>
        <v/>
      </c>
      <c r="Q2633" s="38" t="s">
        <v>2807</v>
      </c>
      <c r="R2633">
        <v>107.714</v>
      </c>
      <c r="S2633" t="str">
        <f t="shared" si="182"/>
        <v/>
      </c>
      <c r="X2633" s="26" t="str">
        <f t="shared" si="179"/>
        <v/>
      </c>
      <c r="Y2633" s="38"/>
    </row>
    <row r="2634" spans="5:25">
      <c r="E2634" s="45"/>
      <c r="H2634" s="45"/>
      <c r="K2634" s="27" t="str">
        <f t="shared" si="180"/>
        <v/>
      </c>
      <c r="P2634" s="26" t="str">
        <f t="shared" si="181"/>
        <v/>
      </c>
      <c r="Q2634" s="38" t="s">
        <v>2808</v>
      </c>
      <c r="R2634">
        <v>107.304</v>
      </c>
      <c r="S2634" t="str">
        <f t="shared" si="182"/>
        <v/>
      </c>
      <c r="X2634" s="26" t="str">
        <f t="shared" si="179"/>
        <v/>
      </c>
      <c r="Y2634" s="38"/>
    </row>
    <row r="2635" spans="5:25">
      <c r="E2635" s="45"/>
      <c r="H2635" s="45"/>
      <c r="K2635" s="27" t="str">
        <f t="shared" si="180"/>
        <v/>
      </c>
      <c r="P2635" s="26" t="str">
        <f t="shared" si="181"/>
        <v/>
      </c>
      <c r="Q2635" s="38" t="s">
        <v>2809</v>
      </c>
      <c r="R2635">
        <v>106.905</v>
      </c>
      <c r="S2635" t="str">
        <f t="shared" si="182"/>
        <v/>
      </c>
      <c r="X2635" s="26" t="str">
        <f t="shared" si="179"/>
        <v/>
      </c>
      <c r="Y2635" s="38"/>
    </row>
    <row r="2636" spans="5:25">
      <c r="E2636" s="45"/>
      <c r="H2636" s="45"/>
      <c r="K2636" s="27" t="str">
        <f t="shared" si="180"/>
        <v/>
      </c>
      <c r="P2636" s="26" t="str">
        <f t="shared" si="181"/>
        <v/>
      </c>
      <c r="Q2636" s="38" t="s">
        <v>2810</v>
      </c>
      <c r="R2636">
        <v>106.595</v>
      </c>
      <c r="S2636" t="str">
        <f t="shared" si="182"/>
        <v/>
      </c>
      <c r="X2636" s="26" t="str">
        <f t="shared" si="179"/>
        <v/>
      </c>
      <c r="Y2636" s="38"/>
    </row>
    <row r="2637" spans="5:25">
      <c r="E2637" s="45"/>
      <c r="H2637" s="45"/>
      <c r="K2637" s="27" t="str">
        <f t="shared" si="180"/>
        <v/>
      </c>
      <c r="P2637" s="26" t="str">
        <f t="shared" si="181"/>
        <v/>
      </c>
      <c r="Q2637" s="38" t="s">
        <v>2811</v>
      </c>
      <c r="R2637">
        <v>106.595</v>
      </c>
      <c r="S2637" t="str">
        <f t="shared" si="182"/>
        <v/>
      </c>
      <c r="X2637" s="26" t="str">
        <f t="shared" si="179"/>
        <v/>
      </c>
      <c r="Y2637" s="38"/>
    </row>
    <row r="2638" spans="5:25">
      <c r="E2638" s="45"/>
      <c r="H2638" s="45"/>
      <c r="K2638" s="27" t="str">
        <f t="shared" si="180"/>
        <v/>
      </c>
      <c r="P2638" s="26" t="str">
        <f t="shared" si="181"/>
        <v/>
      </c>
      <c r="Q2638" s="38" t="s">
        <v>2812</v>
      </c>
      <c r="R2638">
        <v>107.004</v>
      </c>
      <c r="S2638" t="str">
        <f t="shared" si="182"/>
        <v/>
      </c>
      <c r="X2638" s="26" t="str">
        <f t="shared" si="179"/>
        <v/>
      </c>
      <c r="Y2638" s="38"/>
    </row>
    <row r="2639" spans="5:25">
      <c r="E2639" s="45"/>
      <c r="H2639" s="45"/>
      <c r="K2639" s="27" t="str">
        <f t="shared" si="180"/>
        <v/>
      </c>
      <c r="P2639" s="26" t="str">
        <f t="shared" si="181"/>
        <v/>
      </c>
      <c r="Q2639" s="38" t="s">
        <v>2813</v>
      </c>
      <c r="R2639">
        <v>107.004</v>
      </c>
      <c r="S2639" t="str">
        <f t="shared" si="182"/>
        <v/>
      </c>
      <c r="X2639" s="26" t="str">
        <f t="shared" si="179"/>
        <v/>
      </c>
      <c r="Y2639" s="38"/>
    </row>
    <row r="2640" spans="5:25">
      <c r="E2640" s="45"/>
      <c r="H2640" s="45"/>
      <c r="K2640" s="27" t="str">
        <f t="shared" si="180"/>
        <v/>
      </c>
      <c r="P2640" s="26" t="str">
        <f t="shared" si="181"/>
        <v/>
      </c>
      <c r="Q2640" s="38" t="s">
        <v>2814</v>
      </c>
      <c r="R2640">
        <v>107.104</v>
      </c>
      <c r="S2640" t="str">
        <f t="shared" si="182"/>
        <v/>
      </c>
      <c r="X2640" s="26" t="str">
        <f t="shared" si="179"/>
        <v/>
      </c>
      <c r="Y2640" s="38"/>
    </row>
    <row r="2641" spans="5:25">
      <c r="E2641" s="45"/>
      <c r="H2641" s="45"/>
      <c r="K2641" s="27" t="str">
        <f t="shared" si="180"/>
        <v/>
      </c>
      <c r="P2641" s="26" t="str">
        <f t="shared" si="181"/>
        <v/>
      </c>
      <c r="Q2641" s="38" t="s">
        <v>2815</v>
      </c>
      <c r="R2641">
        <v>107.104</v>
      </c>
      <c r="S2641" t="str">
        <f t="shared" si="182"/>
        <v/>
      </c>
      <c r="X2641" s="26" t="str">
        <f t="shared" si="179"/>
        <v/>
      </c>
      <c r="Y2641" s="38"/>
    </row>
    <row r="2642" spans="5:25">
      <c r="E2642" s="45"/>
      <c r="H2642" s="45"/>
      <c r="K2642" s="27" t="str">
        <f t="shared" si="180"/>
        <v/>
      </c>
      <c r="P2642" s="26" t="str">
        <f t="shared" si="181"/>
        <v/>
      </c>
      <c r="Q2642" s="38" t="s">
        <v>2816</v>
      </c>
      <c r="R2642">
        <v>107.004</v>
      </c>
      <c r="S2642" t="str">
        <f t="shared" si="182"/>
        <v/>
      </c>
      <c r="X2642" s="26" t="str">
        <f t="shared" si="179"/>
        <v/>
      </c>
      <c r="Y2642" s="38"/>
    </row>
    <row r="2643" spans="5:25">
      <c r="E2643" s="45"/>
      <c r="H2643" s="45"/>
      <c r="K2643" s="27" t="str">
        <f t="shared" si="180"/>
        <v/>
      </c>
      <c r="P2643" s="26" t="str">
        <f t="shared" si="181"/>
        <v/>
      </c>
      <c r="Q2643" s="38" t="s">
        <v>2817</v>
      </c>
      <c r="R2643">
        <v>106.905</v>
      </c>
      <c r="S2643" t="str">
        <f t="shared" si="182"/>
        <v/>
      </c>
      <c r="X2643" s="26" t="str">
        <f t="shared" si="179"/>
        <v/>
      </c>
      <c r="Y2643" s="38"/>
    </row>
    <row r="2644" spans="5:25">
      <c r="E2644" s="45"/>
      <c r="H2644" s="45"/>
      <c r="K2644" s="27" t="str">
        <f t="shared" si="180"/>
        <v/>
      </c>
      <c r="P2644" s="26" t="str">
        <f t="shared" si="181"/>
        <v/>
      </c>
      <c r="Q2644" s="38" t="s">
        <v>2818</v>
      </c>
      <c r="R2644">
        <v>107.104</v>
      </c>
      <c r="S2644" t="str">
        <f t="shared" si="182"/>
        <v/>
      </c>
      <c r="X2644" s="26" t="str">
        <f t="shared" si="179"/>
        <v/>
      </c>
      <c r="Y2644" s="38"/>
    </row>
    <row r="2645" spans="5:25">
      <c r="E2645" s="45"/>
      <c r="H2645" s="45"/>
      <c r="K2645" s="27" t="str">
        <f t="shared" si="180"/>
        <v/>
      </c>
      <c r="P2645" s="26" t="str">
        <f t="shared" si="181"/>
        <v/>
      </c>
      <c r="Q2645" s="38" t="s">
        <v>2819</v>
      </c>
      <c r="R2645">
        <v>107.104</v>
      </c>
      <c r="S2645" t="str">
        <f t="shared" si="182"/>
        <v/>
      </c>
      <c r="X2645" s="26" t="str">
        <f t="shared" si="179"/>
        <v/>
      </c>
      <c r="Y2645" s="38"/>
    </row>
    <row r="2646" spans="5:25">
      <c r="E2646" s="45"/>
      <c r="H2646" s="45"/>
      <c r="K2646" s="27" t="str">
        <f t="shared" si="180"/>
        <v/>
      </c>
      <c r="P2646" s="26" t="str">
        <f t="shared" si="181"/>
        <v/>
      </c>
      <c r="Q2646" s="38" t="s">
        <v>2820</v>
      </c>
      <c r="R2646">
        <v>107.304</v>
      </c>
      <c r="S2646" t="str">
        <f t="shared" si="182"/>
        <v/>
      </c>
      <c r="X2646" s="26" t="str">
        <f t="shared" si="179"/>
        <v/>
      </c>
      <c r="Y2646" s="38"/>
    </row>
    <row r="2647" spans="5:25">
      <c r="E2647" s="45"/>
      <c r="H2647" s="45"/>
      <c r="K2647" s="27" t="str">
        <f t="shared" si="180"/>
        <v/>
      </c>
      <c r="P2647" s="26" t="str">
        <f t="shared" si="181"/>
        <v/>
      </c>
      <c r="Q2647" s="38" t="s">
        <v>2821</v>
      </c>
      <c r="R2647">
        <v>107.514</v>
      </c>
      <c r="S2647" t="str">
        <f t="shared" si="182"/>
        <v/>
      </c>
      <c r="X2647" s="26" t="str">
        <f t="shared" si="179"/>
        <v/>
      </c>
      <c r="Y2647" s="38"/>
    </row>
    <row r="2648" spans="5:25">
      <c r="E2648" s="45"/>
      <c r="H2648" s="45"/>
      <c r="K2648" s="27" t="str">
        <f t="shared" si="180"/>
        <v/>
      </c>
      <c r="P2648" s="26" t="str">
        <f t="shared" si="181"/>
        <v/>
      </c>
      <c r="Q2648" s="38" t="s">
        <v>2822</v>
      </c>
      <c r="R2648">
        <v>107.514</v>
      </c>
      <c r="S2648" t="str">
        <f t="shared" si="182"/>
        <v/>
      </c>
      <c r="X2648" s="26" t="str">
        <f t="shared" si="179"/>
        <v/>
      </c>
      <c r="Y2648" s="38"/>
    </row>
    <row r="2649" spans="5:25">
      <c r="E2649" s="45"/>
      <c r="H2649" s="45"/>
      <c r="K2649" s="27" t="str">
        <f t="shared" si="180"/>
        <v/>
      </c>
      <c r="P2649" s="26" t="str">
        <f t="shared" si="181"/>
        <v/>
      </c>
      <c r="Q2649" s="38" t="s">
        <v>2823</v>
      </c>
      <c r="R2649">
        <v>107.414</v>
      </c>
      <c r="S2649" t="str">
        <f t="shared" si="182"/>
        <v/>
      </c>
      <c r="X2649" s="26" t="str">
        <f t="shared" si="179"/>
        <v/>
      </c>
      <c r="Y2649" s="38"/>
    </row>
    <row r="2650" spans="5:25">
      <c r="E2650" s="45"/>
      <c r="H2650" s="45"/>
      <c r="K2650" s="27" t="str">
        <f t="shared" si="180"/>
        <v/>
      </c>
      <c r="P2650" s="26" t="str">
        <f t="shared" si="181"/>
        <v/>
      </c>
      <c r="Q2650" s="38" t="s">
        <v>2824</v>
      </c>
      <c r="R2650">
        <v>106.185</v>
      </c>
      <c r="S2650" t="str">
        <f t="shared" si="182"/>
        <v/>
      </c>
      <c r="X2650" s="26" t="str">
        <f t="shared" si="179"/>
        <v/>
      </c>
      <c r="Y2650" s="38"/>
    </row>
    <row r="2651" spans="5:25">
      <c r="E2651" s="45"/>
      <c r="H2651" s="45"/>
      <c r="K2651" s="27" t="str">
        <f t="shared" si="180"/>
        <v/>
      </c>
      <c r="P2651" s="26" t="str">
        <f t="shared" si="181"/>
        <v/>
      </c>
      <c r="Q2651" s="38" t="s">
        <v>2825</v>
      </c>
      <c r="R2651">
        <v>105.77500000000001</v>
      </c>
      <c r="S2651" t="str">
        <f t="shared" si="182"/>
        <v/>
      </c>
      <c r="X2651" s="26" t="str">
        <f t="shared" si="179"/>
        <v/>
      </c>
      <c r="Y2651" s="38"/>
    </row>
    <row r="2652" spans="5:25">
      <c r="E2652" s="45"/>
      <c r="H2652" s="45"/>
      <c r="K2652" s="27" t="str">
        <f t="shared" si="180"/>
        <v/>
      </c>
      <c r="P2652" s="26" t="str">
        <f t="shared" si="181"/>
        <v/>
      </c>
      <c r="Q2652" s="38" t="s">
        <v>2826</v>
      </c>
      <c r="R2652">
        <v>105.575</v>
      </c>
      <c r="S2652" t="str">
        <f t="shared" si="182"/>
        <v/>
      </c>
      <c r="X2652" s="26" t="str">
        <f t="shared" si="179"/>
        <v/>
      </c>
      <c r="Y2652" s="38"/>
    </row>
    <row r="2653" spans="5:25">
      <c r="E2653" s="45"/>
      <c r="H2653" s="45"/>
      <c r="K2653" s="27" t="str">
        <f t="shared" si="180"/>
        <v/>
      </c>
      <c r="P2653" s="26" t="str">
        <f t="shared" si="181"/>
        <v/>
      </c>
      <c r="Q2653" s="38" t="s">
        <v>2827</v>
      </c>
      <c r="R2653">
        <v>105.77500000000001</v>
      </c>
      <c r="S2653" t="str">
        <f t="shared" si="182"/>
        <v/>
      </c>
      <c r="X2653" s="26" t="str">
        <f t="shared" si="179"/>
        <v/>
      </c>
      <c r="Y2653" s="38"/>
    </row>
    <row r="2654" spans="5:25">
      <c r="E2654" s="45"/>
      <c r="H2654" s="45"/>
      <c r="K2654" s="27" t="str">
        <f t="shared" si="180"/>
        <v/>
      </c>
      <c r="P2654" s="26" t="str">
        <f t="shared" si="181"/>
        <v/>
      </c>
      <c r="Q2654" s="38" t="s">
        <v>2828</v>
      </c>
      <c r="R2654">
        <v>105.675</v>
      </c>
      <c r="S2654" t="str">
        <f t="shared" si="182"/>
        <v/>
      </c>
      <c r="X2654" s="26" t="str">
        <f t="shared" si="179"/>
        <v/>
      </c>
      <c r="Y2654" s="38"/>
    </row>
    <row r="2655" spans="5:25">
      <c r="E2655" s="45"/>
      <c r="H2655" s="45"/>
      <c r="K2655" s="27" t="str">
        <f t="shared" si="180"/>
        <v/>
      </c>
      <c r="P2655" s="26" t="str">
        <f t="shared" si="181"/>
        <v/>
      </c>
      <c r="Q2655" s="38" t="s">
        <v>2829</v>
      </c>
      <c r="R2655">
        <v>105.575</v>
      </c>
      <c r="S2655" t="str">
        <f t="shared" si="182"/>
        <v/>
      </c>
      <c r="X2655" s="26" t="str">
        <f t="shared" si="179"/>
        <v/>
      </c>
      <c r="Y2655" s="38"/>
    </row>
    <row r="2656" spans="5:25">
      <c r="E2656" s="45"/>
      <c r="H2656" s="45"/>
      <c r="K2656" s="27" t="str">
        <f t="shared" si="180"/>
        <v/>
      </c>
      <c r="P2656" s="26" t="str">
        <f t="shared" si="181"/>
        <v/>
      </c>
      <c r="Q2656" s="38" t="s">
        <v>2830</v>
      </c>
      <c r="R2656">
        <v>105.985</v>
      </c>
      <c r="S2656" t="str">
        <f t="shared" si="182"/>
        <v/>
      </c>
      <c r="X2656" s="26" t="str">
        <f t="shared" si="179"/>
        <v/>
      </c>
      <c r="Y2656" s="38"/>
    </row>
    <row r="2657" spans="5:25">
      <c r="E2657" s="45"/>
      <c r="H2657" s="45"/>
      <c r="K2657" s="27" t="str">
        <f t="shared" si="180"/>
        <v/>
      </c>
      <c r="P2657" s="26" t="str">
        <f t="shared" si="181"/>
        <v/>
      </c>
      <c r="Q2657" s="38" t="s">
        <v>2831</v>
      </c>
      <c r="R2657">
        <v>105.88500000000001</v>
      </c>
      <c r="S2657" t="str">
        <f t="shared" si="182"/>
        <v/>
      </c>
      <c r="X2657" s="26" t="str">
        <f t="shared" si="179"/>
        <v/>
      </c>
      <c r="Y2657" s="38"/>
    </row>
    <row r="2658" spans="5:25">
      <c r="E2658" s="45"/>
      <c r="H2658" s="45"/>
      <c r="K2658" s="27" t="str">
        <f t="shared" si="180"/>
        <v/>
      </c>
      <c r="P2658" s="26" t="str">
        <f t="shared" si="181"/>
        <v/>
      </c>
      <c r="Q2658" s="38" t="s">
        <v>2832</v>
      </c>
      <c r="R2658">
        <v>106.185</v>
      </c>
      <c r="S2658" t="str">
        <f t="shared" si="182"/>
        <v/>
      </c>
      <c r="X2658" s="26" t="str">
        <f t="shared" si="179"/>
        <v/>
      </c>
      <c r="Y2658" s="38"/>
    </row>
    <row r="2659" spans="5:25">
      <c r="E2659" s="45"/>
      <c r="H2659" s="45"/>
      <c r="K2659" s="27" t="str">
        <f t="shared" si="180"/>
        <v/>
      </c>
      <c r="P2659" s="26" t="str">
        <f t="shared" si="181"/>
        <v/>
      </c>
      <c r="Q2659" s="38" t="s">
        <v>2833</v>
      </c>
      <c r="R2659">
        <v>106.395</v>
      </c>
      <c r="S2659" t="str">
        <f t="shared" si="182"/>
        <v/>
      </c>
      <c r="X2659" s="26" t="str">
        <f t="shared" si="179"/>
        <v/>
      </c>
      <c r="Y2659" s="38"/>
    </row>
    <row r="2660" spans="5:25">
      <c r="E2660" s="45"/>
      <c r="H2660" s="45"/>
      <c r="K2660" s="27" t="str">
        <f t="shared" si="180"/>
        <v/>
      </c>
      <c r="P2660" s="26" t="str">
        <f t="shared" si="181"/>
        <v/>
      </c>
      <c r="Q2660" s="38" t="s">
        <v>2834</v>
      </c>
      <c r="R2660">
        <v>106.285</v>
      </c>
      <c r="S2660" t="str">
        <f t="shared" si="182"/>
        <v/>
      </c>
      <c r="X2660" s="26" t="str">
        <f t="shared" si="179"/>
        <v/>
      </c>
      <c r="Y2660" s="38"/>
    </row>
    <row r="2661" spans="5:25">
      <c r="E2661" s="45"/>
      <c r="H2661" s="45"/>
      <c r="K2661" s="27" t="str">
        <f t="shared" si="180"/>
        <v/>
      </c>
      <c r="P2661" s="26" t="str">
        <f t="shared" si="181"/>
        <v/>
      </c>
      <c r="Q2661" s="38" t="s">
        <v>2835</v>
      </c>
      <c r="R2661">
        <v>106.08499999999999</v>
      </c>
      <c r="S2661" t="str">
        <f t="shared" si="182"/>
        <v/>
      </c>
      <c r="X2661" s="26" t="str">
        <f t="shared" si="179"/>
        <v/>
      </c>
      <c r="Y2661" s="38"/>
    </row>
    <row r="2662" spans="5:25">
      <c r="E2662" s="45"/>
      <c r="H2662" s="45"/>
      <c r="K2662" s="27" t="str">
        <f t="shared" si="180"/>
        <v/>
      </c>
      <c r="P2662" s="26" t="str">
        <f t="shared" si="181"/>
        <v/>
      </c>
      <c r="Q2662" s="38" t="s">
        <v>2836</v>
      </c>
      <c r="R2662">
        <v>106.395</v>
      </c>
      <c r="S2662" t="str">
        <f t="shared" si="182"/>
        <v/>
      </c>
      <c r="X2662" s="26" t="str">
        <f t="shared" si="179"/>
        <v/>
      </c>
      <c r="Y2662" s="38"/>
    </row>
    <row r="2663" spans="5:25">
      <c r="E2663" s="45"/>
      <c r="H2663" s="45"/>
      <c r="K2663" s="27" t="str">
        <f t="shared" si="180"/>
        <v/>
      </c>
      <c r="P2663" s="26" t="str">
        <f t="shared" si="181"/>
        <v/>
      </c>
      <c r="Q2663" s="38" t="s">
        <v>2837</v>
      </c>
      <c r="R2663">
        <v>106.595</v>
      </c>
      <c r="S2663" t="str">
        <f t="shared" si="182"/>
        <v/>
      </c>
      <c r="X2663" s="26" t="str">
        <f t="shared" si="179"/>
        <v/>
      </c>
      <c r="Y2663" s="38"/>
    </row>
    <row r="2664" spans="5:25">
      <c r="E2664" s="45"/>
      <c r="H2664" s="45"/>
      <c r="K2664" s="27" t="str">
        <f t="shared" si="180"/>
        <v/>
      </c>
      <c r="P2664" s="26" t="str">
        <f t="shared" si="181"/>
        <v/>
      </c>
      <c r="Q2664" s="38" t="s">
        <v>2838</v>
      </c>
      <c r="R2664">
        <v>106.69499999999999</v>
      </c>
      <c r="S2664" t="str">
        <f t="shared" si="182"/>
        <v/>
      </c>
      <c r="X2664" s="26" t="str">
        <f t="shared" si="179"/>
        <v/>
      </c>
      <c r="Y2664" s="38"/>
    </row>
    <row r="2665" spans="5:25">
      <c r="E2665" s="45"/>
      <c r="H2665" s="45"/>
      <c r="K2665" s="27" t="str">
        <f t="shared" si="180"/>
        <v/>
      </c>
      <c r="P2665" s="26" t="str">
        <f t="shared" si="181"/>
        <v/>
      </c>
      <c r="Q2665" s="38" t="s">
        <v>2839</v>
      </c>
      <c r="R2665">
        <v>107.104</v>
      </c>
      <c r="S2665" t="str">
        <f t="shared" si="182"/>
        <v/>
      </c>
      <c r="X2665" s="26" t="str">
        <f t="shared" si="179"/>
        <v/>
      </c>
      <c r="Y2665" s="38"/>
    </row>
    <row r="2666" spans="5:25">
      <c r="E2666" s="45"/>
      <c r="H2666" s="45"/>
      <c r="K2666" s="27" t="str">
        <f t="shared" si="180"/>
        <v/>
      </c>
      <c r="P2666" s="26" t="str">
        <f t="shared" si="181"/>
        <v/>
      </c>
      <c r="Q2666" s="38" t="s">
        <v>2840</v>
      </c>
      <c r="R2666">
        <v>107.104</v>
      </c>
      <c r="S2666" t="str">
        <f t="shared" si="182"/>
        <v/>
      </c>
      <c r="X2666" s="26" t="str">
        <f t="shared" si="179"/>
        <v/>
      </c>
      <c r="Y2666" s="38"/>
    </row>
    <row r="2667" spans="5:25">
      <c r="E2667" s="45"/>
      <c r="H2667" s="45"/>
      <c r="K2667" s="27" t="str">
        <f t="shared" si="180"/>
        <v/>
      </c>
      <c r="P2667" s="26" t="str">
        <f t="shared" si="181"/>
        <v/>
      </c>
      <c r="Q2667" s="38" t="s">
        <v>2841</v>
      </c>
      <c r="R2667">
        <v>107.104</v>
      </c>
      <c r="S2667" t="str">
        <f t="shared" si="182"/>
        <v/>
      </c>
      <c r="X2667" s="26" t="str">
        <f t="shared" si="179"/>
        <v/>
      </c>
      <c r="Y2667" s="38"/>
    </row>
    <row r="2668" spans="5:25">
      <c r="E2668" s="45"/>
      <c r="H2668" s="45"/>
      <c r="K2668" s="27" t="str">
        <f t="shared" si="180"/>
        <v/>
      </c>
      <c r="P2668" s="26" t="str">
        <f t="shared" si="181"/>
        <v/>
      </c>
      <c r="Q2668" s="38" t="s">
        <v>2842</v>
      </c>
      <c r="R2668">
        <v>106.905</v>
      </c>
      <c r="S2668" t="str">
        <f t="shared" si="182"/>
        <v/>
      </c>
      <c r="X2668" s="26" t="str">
        <f t="shared" si="179"/>
        <v/>
      </c>
      <c r="Y2668" s="38"/>
    </row>
    <row r="2669" spans="5:25">
      <c r="E2669" s="45"/>
      <c r="H2669" s="45"/>
      <c r="K2669" s="27" t="str">
        <f t="shared" si="180"/>
        <v/>
      </c>
      <c r="P2669" s="26" t="str">
        <f t="shared" si="181"/>
        <v/>
      </c>
      <c r="Q2669" s="38" t="s">
        <v>2843</v>
      </c>
      <c r="R2669">
        <v>106.595</v>
      </c>
      <c r="S2669" t="str">
        <f t="shared" si="182"/>
        <v/>
      </c>
      <c r="X2669" s="26" t="str">
        <f t="shared" si="179"/>
        <v/>
      </c>
      <c r="Y2669" s="38"/>
    </row>
    <row r="2670" spans="5:25">
      <c r="E2670" s="45"/>
      <c r="H2670" s="45"/>
      <c r="K2670" s="27" t="str">
        <f t="shared" si="180"/>
        <v/>
      </c>
      <c r="P2670" s="26" t="str">
        <f t="shared" si="181"/>
        <v/>
      </c>
      <c r="Q2670" s="38" t="s">
        <v>2844</v>
      </c>
      <c r="R2670">
        <v>106.495</v>
      </c>
      <c r="S2670" t="str">
        <f t="shared" si="182"/>
        <v/>
      </c>
      <c r="X2670" s="26" t="str">
        <f t="shared" si="179"/>
        <v/>
      </c>
      <c r="Y2670" s="38"/>
    </row>
    <row r="2671" spans="5:25">
      <c r="E2671" s="45"/>
      <c r="H2671" s="45"/>
      <c r="K2671" s="27" t="str">
        <f t="shared" si="180"/>
        <v/>
      </c>
      <c r="P2671" s="26" t="str">
        <f t="shared" si="181"/>
        <v/>
      </c>
      <c r="Q2671" s="38" t="s">
        <v>2845</v>
      </c>
      <c r="R2671">
        <v>106.285</v>
      </c>
      <c r="S2671" t="str">
        <f t="shared" si="182"/>
        <v/>
      </c>
      <c r="X2671" s="26" t="str">
        <f t="shared" si="179"/>
        <v/>
      </c>
      <c r="Y2671" s="38"/>
    </row>
    <row r="2672" spans="5:25">
      <c r="E2672" s="45"/>
      <c r="H2672" s="45"/>
      <c r="K2672" s="27" t="str">
        <f t="shared" si="180"/>
        <v/>
      </c>
      <c r="P2672" s="26" t="str">
        <f t="shared" si="181"/>
        <v/>
      </c>
      <c r="Q2672" s="38" t="s">
        <v>2846</v>
      </c>
      <c r="R2672">
        <v>106.595</v>
      </c>
      <c r="S2672" t="str">
        <f t="shared" si="182"/>
        <v/>
      </c>
      <c r="X2672" s="26" t="str">
        <f t="shared" si="179"/>
        <v/>
      </c>
      <c r="Y2672" s="38"/>
    </row>
    <row r="2673" spans="5:25">
      <c r="E2673" s="45"/>
      <c r="H2673" s="45"/>
      <c r="K2673" s="27" t="str">
        <f t="shared" si="180"/>
        <v/>
      </c>
      <c r="P2673" s="26" t="str">
        <f t="shared" si="181"/>
        <v/>
      </c>
      <c r="Q2673" s="38" t="s">
        <v>2847</v>
      </c>
      <c r="R2673">
        <v>106.69499999999999</v>
      </c>
      <c r="S2673" t="str">
        <f t="shared" si="182"/>
        <v/>
      </c>
      <c r="X2673" s="26" t="str">
        <f t="shared" si="179"/>
        <v/>
      </c>
      <c r="Y2673" s="38"/>
    </row>
    <row r="2674" spans="5:25">
      <c r="E2674" s="45"/>
      <c r="H2674" s="45"/>
      <c r="K2674" s="27" t="str">
        <f t="shared" si="180"/>
        <v/>
      </c>
      <c r="P2674" s="26" t="str">
        <f t="shared" si="181"/>
        <v/>
      </c>
      <c r="Q2674" s="38" t="s">
        <v>2848</v>
      </c>
      <c r="R2674">
        <v>106.795</v>
      </c>
      <c r="S2674" t="str">
        <f t="shared" si="182"/>
        <v/>
      </c>
      <c r="X2674" s="26" t="str">
        <f t="shared" si="179"/>
        <v/>
      </c>
      <c r="Y2674" s="38"/>
    </row>
    <row r="2675" spans="5:25">
      <c r="E2675" s="45"/>
      <c r="H2675" s="45"/>
      <c r="K2675" s="27" t="str">
        <f t="shared" si="180"/>
        <v/>
      </c>
      <c r="P2675" s="26" t="str">
        <f t="shared" si="181"/>
        <v/>
      </c>
      <c r="Q2675" s="38" t="s">
        <v>2849</v>
      </c>
      <c r="R2675">
        <v>106.795</v>
      </c>
      <c r="S2675" t="str">
        <f t="shared" si="182"/>
        <v/>
      </c>
      <c r="X2675" s="26" t="str">
        <f t="shared" si="179"/>
        <v/>
      </c>
      <c r="Y2675" s="38"/>
    </row>
    <row r="2676" spans="5:25">
      <c r="E2676" s="45"/>
      <c r="H2676" s="45"/>
      <c r="K2676" s="27" t="str">
        <f t="shared" si="180"/>
        <v/>
      </c>
      <c r="P2676" s="26" t="str">
        <f t="shared" si="181"/>
        <v/>
      </c>
      <c r="Q2676" s="38" t="s">
        <v>2850</v>
      </c>
      <c r="R2676">
        <v>106.795</v>
      </c>
      <c r="S2676" t="str">
        <f t="shared" si="182"/>
        <v/>
      </c>
      <c r="X2676" s="26" t="str">
        <f t="shared" si="179"/>
        <v/>
      </c>
      <c r="Y2676" s="38"/>
    </row>
    <row r="2677" spans="5:25">
      <c r="E2677" s="45"/>
      <c r="H2677" s="45"/>
      <c r="K2677" s="27" t="str">
        <f t="shared" si="180"/>
        <v/>
      </c>
      <c r="P2677" s="26" t="str">
        <f t="shared" si="181"/>
        <v/>
      </c>
      <c r="Q2677" s="38" t="s">
        <v>2851</v>
      </c>
      <c r="R2677">
        <v>106.905</v>
      </c>
      <c r="S2677" t="str">
        <f t="shared" si="182"/>
        <v/>
      </c>
      <c r="X2677" s="26" t="str">
        <f t="shared" si="179"/>
        <v/>
      </c>
      <c r="Y2677" s="38"/>
    </row>
    <row r="2678" spans="5:25">
      <c r="E2678" s="45"/>
      <c r="H2678" s="45"/>
      <c r="K2678" s="27" t="str">
        <f t="shared" si="180"/>
        <v/>
      </c>
      <c r="P2678" s="26" t="str">
        <f t="shared" si="181"/>
        <v/>
      </c>
      <c r="Q2678" s="38" t="s">
        <v>2852</v>
      </c>
      <c r="R2678">
        <v>107.304</v>
      </c>
      <c r="S2678" t="str">
        <f t="shared" si="182"/>
        <v/>
      </c>
      <c r="X2678" s="26" t="str">
        <f t="shared" si="179"/>
        <v/>
      </c>
      <c r="Y2678" s="38"/>
    </row>
    <row r="2679" spans="5:25">
      <c r="E2679" s="45"/>
      <c r="H2679" s="45"/>
      <c r="K2679" s="27" t="str">
        <f t="shared" si="180"/>
        <v/>
      </c>
      <c r="P2679" s="26" t="str">
        <f t="shared" si="181"/>
        <v/>
      </c>
      <c r="Q2679" s="38" t="s">
        <v>2853</v>
      </c>
      <c r="R2679">
        <v>107.714</v>
      </c>
      <c r="S2679" t="str">
        <f t="shared" si="182"/>
        <v/>
      </c>
      <c r="X2679" s="26" t="str">
        <f t="shared" si="179"/>
        <v/>
      </c>
      <c r="Y2679" s="38"/>
    </row>
    <row r="2680" spans="5:25">
      <c r="E2680" s="45"/>
      <c r="H2680" s="45"/>
      <c r="K2680" s="27" t="str">
        <f t="shared" si="180"/>
        <v/>
      </c>
      <c r="P2680" s="26" t="str">
        <f t="shared" si="181"/>
        <v/>
      </c>
      <c r="Q2680" s="38" t="s">
        <v>2854</v>
      </c>
      <c r="R2680">
        <v>107.714</v>
      </c>
      <c r="S2680" t="str">
        <f t="shared" si="182"/>
        <v/>
      </c>
      <c r="X2680" s="26" t="str">
        <f t="shared" si="179"/>
        <v/>
      </c>
      <c r="Y2680" s="38"/>
    </row>
    <row r="2681" spans="5:25">
      <c r="E2681" s="45"/>
      <c r="H2681" s="45"/>
      <c r="K2681" s="27" t="str">
        <f t="shared" si="180"/>
        <v/>
      </c>
      <c r="P2681" s="26" t="str">
        <f t="shared" si="181"/>
        <v/>
      </c>
      <c r="Q2681" s="38" t="s">
        <v>2855</v>
      </c>
      <c r="R2681">
        <v>107.614</v>
      </c>
      <c r="S2681" t="str">
        <f t="shared" si="182"/>
        <v/>
      </c>
      <c r="X2681" s="26" t="str">
        <f t="shared" si="179"/>
        <v/>
      </c>
      <c r="Y2681" s="38"/>
    </row>
    <row r="2682" spans="5:25">
      <c r="E2682" s="45"/>
      <c r="H2682" s="45"/>
      <c r="K2682" s="27" t="str">
        <f t="shared" si="180"/>
        <v/>
      </c>
      <c r="P2682" s="26" t="str">
        <f t="shared" si="181"/>
        <v/>
      </c>
      <c r="Q2682" s="38" t="s">
        <v>2856</v>
      </c>
      <c r="R2682">
        <v>107.104</v>
      </c>
      <c r="S2682" t="str">
        <f t="shared" si="182"/>
        <v/>
      </c>
      <c r="X2682" s="26" t="str">
        <f t="shared" si="179"/>
        <v/>
      </c>
      <c r="Y2682" s="38"/>
    </row>
    <row r="2683" spans="5:25">
      <c r="E2683" s="45"/>
      <c r="H2683" s="45"/>
      <c r="K2683" s="27" t="str">
        <f t="shared" si="180"/>
        <v/>
      </c>
      <c r="P2683" s="26" t="str">
        <f t="shared" si="181"/>
        <v/>
      </c>
      <c r="Q2683" s="38" t="s">
        <v>2857</v>
      </c>
      <c r="R2683">
        <v>106.905</v>
      </c>
      <c r="S2683" t="str">
        <f t="shared" si="182"/>
        <v/>
      </c>
      <c r="X2683" s="26" t="str">
        <f t="shared" si="179"/>
        <v/>
      </c>
      <c r="Y2683" s="38"/>
    </row>
    <row r="2684" spans="5:25">
      <c r="E2684" s="45"/>
      <c r="H2684" s="45"/>
      <c r="K2684" s="27" t="str">
        <f t="shared" si="180"/>
        <v/>
      </c>
      <c r="P2684" s="26" t="str">
        <f t="shared" si="181"/>
        <v/>
      </c>
      <c r="Q2684" s="38" t="s">
        <v>2858</v>
      </c>
      <c r="R2684">
        <v>106.795</v>
      </c>
      <c r="S2684" t="str">
        <f t="shared" si="182"/>
        <v/>
      </c>
      <c r="X2684" s="26" t="str">
        <f t="shared" ref="X2684:X2747" si="183">IF(V2684="","",X2683+V2684-V2683)</f>
        <v/>
      </c>
      <c r="Y2684" s="38"/>
    </row>
    <row r="2685" spans="5:25">
      <c r="E2685" s="45"/>
      <c r="H2685" s="45"/>
      <c r="K2685" s="27" t="str">
        <f t="shared" si="180"/>
        <v/>
      </c>
      <c r="P2685" s="26" t="str">
        <f t="shared" si="181"/>
        <v/>
      </c>
      <c r="Q2685" s="38" t="s">
        <v>2859</v>
      </c>
      <c r="R2685">
        <v>106.595</v>
      </c>
      <c r="S2685" t="str">
        <f t="shared" si="182"/>
        <v/>
      </c>
      <c r="X2685" s="26" t="str">
        <f t="shared" si="183"/>
        <v/>
      </c>
      <c r="Y2685" s="38"/>
    </row>
    <row r="2686" spans="5:25">
      <c r="E2686" s="45"/>
      <c r="H2686" s="45"/>
      <c r="K2686" s="27" t="str">
        <f t="shared" si="180"/>
        <v/>
      </c>
      <c r="P2686" s="26" t="str">
        <f t="shared" si="181"/>
        <v/>
      </c>
      <c r="Q2686" s="38" t="s">
        <v>2860</v>
      </c>
      <c r="R2686">
        <v>106.69499999999999</v>
      </c>
      <c r="S2686" t="str">
        <f t="shared" si="182"/>
        <v/>
      </c>
      <c r="X2686" s="26" t="str">
        <f t="shared" si="183"/>
        <v/>
      </c>
      <c r="Y2686" s="38"/>
    </row>
    <row r="2687" spans="5:25">
      <c r="E2687" s="45"/>
      <c r="H2687" s="45"/>
      <c r="K2687" s="27" t="str">
        <f t="shared" si="180"/>
        <v/>
      </c>
      <c r="P2687" s="26" t="str">
        <f t="shared" si="181"/>
        <v/>
      </c>
      <c r="Q2687" s="38" t="s">
        <v>2861</v>
      </c>
      <c r="R2687">
        <v>107.004</v>
      </c>
      <c r="S2687" t="str">
        <f t="shared" si="182"/>
        <v/>
      </c>
      <c r="X2687" s="26" t="str">
        <f t="shared" si="183"/>
        <v/>
      </c>
      <c r="Y2687" s="38"/>
    </row>
    <row r="2688" spans="5:25">
      <c r="E2688" s="45"/>
      <c r="H2688" s="45"/>
      <c r="K2688" s="27" t="str">
        <f t="shared" si="180"/>
        <v/>
      </c>
      <c r="P2688" s="26" t="str">
        <f t="shared" si="181"/>
        <v/>
      </c>
      <c r="Q2688" s="38" t="s">
        <v>2862</v>
      </c>
      <c r="R2688">
        <v>106.795</v>
      </c>
      <c r="S2688" t="str">
        <f t="shared" si="182"/>
        <v/>
      </c>
      <c r="X2688" s="26" t="str">
        <f t="shared" si="183"/>
        <v/>
      </c>
      <c r="Y2688" s="38"/>
    </row>
    <row r="2689" spans="5:25">
      <c r="E2689" s="45"/>
      <c r="H2689" s="45"/>
      <c r="K2689" s="27" t="str">
        <f t="shared" si="180"/>
        <v/>
      </c>
      <c r="P2689" s="26" t="str">
        <f t="shared" si="181"/>
        <v/>
      </c>
      <c r="Q2689" s="38" t="s">
        <v>2863</v>
      </c>
      <c r="R2689">
        <v>106.185</v>
      </c>
      <c r="S2689" t="str">
        <f t="shared" si="182"/>
        <v/>
      </c>
      <c r="X2689" s="26" t="str">
        <f t="shared" si="183"/>
        <v/>
      </c>
      <c r="Y2689" s="38"/>
    </row>
    <row r="2690" spans="5:25">
      <c r="E2690" s="45"/>
      <c r="H2690" s="45"/>
      <c r="K2690" s="27" t="str">
        <f t="shared" si="180"/>
        <v/>
      </c>
      <c r="P2690" s="26" t="str">
        <f t="shared" si="181"/>
        <v/>
      </c>
      <c r="Q2690" s="38" t="s">
        <v>2864</v>
      </c>
      <c r="R2690">
        <v>105.77500000000001</v>
      </c>
      <c r="S2690" t="str">
        <f t="shared" si="182"/>
        <v/>
      </c>
      <c r="X2690" s="26" t="str">
        <f t="shared" si="183"/>
        <v/>
      </c>
      <c r="Y2690" s="38"/>
    </row>
    <row r="2691" spans="5:25">
      <c r="E2691" s="45"/>
      <c r="H2691" s="45"/>
      <c r="K2691" s="27" t="str">
        <f t="shared" si="180"/>
        <v/>
      </c>
      <c r="P2691" s="26" t="str">
        <f t="shared" si="181"/>
        <v/>
      </c>
      <c r="Q2691" s="38" t="s">
        <v>2865</v>
      </c>
      <c r="R2691">
        <v>105.88500000000001</v>
      </c>
      <c r="S2691" t="str">
        <f t="shared" si="182"/>
        <v/>
      </c>
      <c r="X2691" s="26" t="str">
        <f t="shared" si="183"/>
        <v/>
      </c>
      <c r="Y2691" s="38"/>
    </row>
    <row r="2692" spans="5:25">
      <c r="E2692" s="45"/>
      <c r="H2692" s="45"/>
      <c r="K2692" s="27" t="str">
        <f t="shared" ref="K2692:K2755" si="184">IF(M2692="","",K2691+(M2692-M2691)/24)</f>
        <v/>
      </c>
      <c r="P2692" s="26" t="str">
        <f t="shared" ref="P2692:P2755" si="185">IF(N2692="","",P2691+N2692-N2691)</f>
        <v/>
      </c>
      <c r="Q2692" s="38" t="s">
        <v>2866</v>
      </c>
      <c r="R2692">
        <v>105.77500000000001</v>
      </c>
      <c r="S2692" t="str">
        <f t="shared" ref="S2692:S2755" si="186">IF(N2692="","",S2691-N2692+N2691)</f>
        <v/>
      </c>
      <c r="X2692" s="26" t="str">
        <f t="shared" si="183"/>
        <v/>
      </c>
      <c r="Y2692" s="38"/>
    </row>
    <row r="2693" spans="5:25">
      <c r="E2693" s="45"/>
      <c r="H2693" s="45"/>
      <c r="K2693" s="27" t="str">
        <f t="shared" si="184"/>
        <v/>
      </c>
      <c r="P2693" s="26" t="str">
        <f t="shared" si="185"/>
        <v/>
      </c>
      <c r="Q2693" s="38" t="s">
        <v>2867</v>
      </c>
      <c r="R2693">
        <v>105.575</v>
      </c>
      <c r="S2693" t="str">
        <f t="shared" si="186"/>
        <v/>
      </c>
      <c r="X2693" s="26" t="str">
        <f t="shared" si="183"/>
        <v/>
      </c>
      <c r="Y2693" s="38"/>
    </row>
    <row r="2694" spans="5:25">
      <c r="E2694" s="45"/>
      <c r="H2694" s="45"/>
      <c r="K2694" s="27" t="str">
        <f t="shared" si="184"/>
        <v/>
      </c>
      <c r="P2694" s="26" t="str">
        <f t="shared" si="185"/>
        <v/>
      </c>
      <c r="Q2694" s="38" t="s">
        <v>2868</v>
      </c>
      <c r="R2694">
        <v>105.77500000000001</v>
      </c>
      <c r="S2694" t="str">
        <f t="shared" si="186"/>
        <v/>
      </c>
      <c r="X2694" s="26" t="str">
        <f t="shared" si="183"/>
        <v/>
      </c>
      <c r="Y2694" s="38"/>
    </row>
    <row r="2695" spans="5:25">
      <c r="E2695" s="45"/>
      <c r="H2695" s="45"/>
      <c r="K2695" s="27" t="str">
        <f t="shared" si="184"/>
        <v/>
      </c>
      <c r="P2695" s="26" t="str">
        <f t="shared" si="185"/>
        <v/>
      </c>
      <c r="Q2695" s="38" t="s">
        <v>2869</v>
      </c>
      <c r="R2695">
        <v>105.985</v>
      </c>
      <c r="S2695" t="str">
        <f t="shared" si="186"/>
        <v/>
      </c>
      <c r="X2695" s="26" t="str">
        <f t="shared" si="183"/>
        <v/>
      </c>
      <c r="Y2695" s="38"/>
    </row>
    <row r="2696" spans="5:25">
      <c r="E2696" s="45"/>
      <c r="H2696" s="45"/>
      <c r="K2696" s="27" t="str">
        <f t="shared" si="184"/>
        <v/>
      </c>
      <c r="P2696" s="26" t="str">
        <f t="shared" si="185"/>
        <v/>
      </c>
      <c r="Q2696" s="38" t="s">
        <v>2870</v>
      </c>
      <c r="R2696">
        <v>105.77500000000001</v>
      </c>
      <c r="S2696" t="str">
        <f t="shared" si="186"/>
        <v/>
      </c>
      <c r="X2696" s="26" t="str">
        <f t="shared" si="183"/>
        <v/>
      </c>
      <c r="Y2696" s="38"/>
    </row>
    <row r="2697" spans="5:25">
      <c r="E2697" s="45"/>
      <c r="H2697" s="45"/>
      <c r="K2697" s="27" t="str">
        <f t="shared" si="184"/>
        <v/>
      </c>
      <c r="P2697" s="26" t="str">
        <f t="shared" si="185"/>
        <v/>
      </c>
      <c r="Q2697" s="38" t="s">
        <v>2871</v>
      </c>
      <c r="R2697">
        <v>105.88500000000001</v>
      </c>
      <c r="S2697" t="str">
        <f t="shared" si="186"/>
        <v/>
      </c>
      <c r="X2697" s="26" t="str">
        <f t="shared" si="183"/>
        <v/>
      </c>
      <c r="Y2697" s="38"/>
    </row>
    <row r="2698" spans="5:25">
      <c r="E2698" s="45"/>
      <c r="H2698" s="45"/>
      <c r="K2698" s="27" t="str">
        <f t="shared" si="184"/>
        <v/>
      </c>
      <c r="P2698" s="26" t="str">
        <f t="shared" si="185"/>
        <v/>
      </c>
      <c r="Q2698" s="38" t="s">
        <v>2872</v>
      </c>
      <c r="R2698">
        <v>106.08499999999999</v>
      </c>
      <c r="S2698" t="str">
        <f t="shared" si="186"/>
        <v/>
      </c>
      <c r="X2698" s="26" t="str">
        <f t="shared" si="183"/>
        <v/>
      </c>
      <c r="Y2698" s="38"/>
    </row>
    <row r="2699" spans="5:25">
      <c r="E2699" s="45"/>
      <c r="H2699" s="45"/>
      <c r="K2699" s="27" t="str">
        <f t="shared" si="184"/>
        <v/>
      </c>
      <c r="P2699" s="26" t="str">
        <f t="shared" si="185"/>
        <v/>
      </c>
      <c r="Q2699" s="38" t="s">
        <v>2873</v>
      </c>
      <c r="R2699">
        <v>106.595</v>
      </c>
      <c r="S2699" t="str">
        <f t="shared" si="186"/>
        <v/>
      </c>
      <c r="X2699" s="26" t="str">
        <f t="shared" si="183"/>
        <v/>
      </c>
      <c r="Y2699" s="38"/>
    </row>
    <row r="2700" spans="5:25">
      <c r="E2700" s="45"/>
      <c r="H2700" s="45"/>
      <c r="K2700" s="27" t="str">
        <f t="shared" si="184"/>
        <v/>
      </c>
      <c r="P2700" s="26" t="str">
        <f t="shared" si="185"/>
        <v/>
      </c>
      <c r="Q2700" s="38" t="s">
        <v>2874</v>
      </c>
      <c r="R2700">
        <v>107.004</v>
      </c>
      <c r="S2700" t="str">
        <f t="shared" si="186"/>
        <v/>
      </c>
      <c r="X2700" s="26" t="str">
        <f t="shared" si="183"/>
        <v/>
      </c>
      <c r="Y2700" s="38"/>
    </row>
    <row r="2701" spans="5:25">
      <c r="E2701" s="45"/>
      <c r="H2701" s="45"/>
      <c r="K2701" s="27" t="str">
        <f t="shared" si="184"/>
        <v/>
      </c>
      <c r="P2701" s="26" t="str">
        <f t="shared" si="185"/>
        <v/>
      </c>
      <c r="Q2701" s="38" t="s">
        <v>2875</v>
      </c>
      <c r="R2701">
        <v>107.004</v>
      </c>
      <c r="S2701" t="str">
        <f t="shared" si="186"/>
        <v/>
      </c>
      <c r="X2701" s="26" t="str">
        <f t="shared" si="183"/>
        <v/>
      </c>
      <c r="Y2701" s="38"/>
    </row>
    <row r="2702" spans="5:25">
      <c r="E2702" s="45"/>
      <c r="H2702" s="45"/>
      <c r="K2702" s="27" t="str">
        <f t="shared" si="184"/>
        <v/>
      </c>
      <c r="P2702" s="26" t="str">
        <f t="shared" si="185"/>
        <v/>
      </c>
      <c r="Q2702" s="38" t="s">
        <v>2876</v>
      </c>
      <c r="R2702">
        <v>106.905</v>
      </c>
      <c r="S2702" t="str">
        <f t="shared" si="186"/>
        <v/>
      </c>
      <c r="X2702" s="26" t="str">
        <f t="shared" si="183"/>
        <v/>
      </c>
      <c r="Y2702" s="38"/>
    </row>
    <row r="2703" spans="5:25">
      <c r="E2703" s="45"/>
      <c r="H2703" s="45"/>
      <c r="K2703" s="27" t="str">
        <f t="shared" si="184"/>
        <v/>
      </c>
      <c r="P2703" s="26" t="str">
        <f t="shared" si="185"/>
        <v/>
      </c>
      <c r="Q2703" s="38" t="s">
        <v>2877</v>
      </c>
      <c r="R2703">
        <v>106.495</v>
      </c>
      <c r="S2703" t="str">
        <f t="shared" si="186"/>
        <v/>
      </c>
      <c r="X2703" s="26" t="str">
        <f t="shared" si="183"/>
        <v/>
      </c>
      <c r="Y2703" s="38"/>
    </row>
    <row r="2704" spans="5:25">
      <c r="E2704" s="45"/>
      <c r="H2704" s="45"/>
      <c r="K2704" s="27" t="str">
        <f t="shared" si="184"/>
        <v/>
      </c>
      <c r="P2704" s="26" t="str">
        <f t="shared" si="185"/>
        <v/>
      </c>
      <c r="Q2704" s="38" t="s">
        <v>2878</v>
      </c>
      <c r="R2704">
        <v>106.285</v>
      </c>
      <c r="S2704" t="str">
        <f t="shared" si="186"/>
        <v/>
      </c>
      <c r="X2704" s="26" t="str">
        <f t="shared" si="183"/>
        <v/>
      </c>
      <c r="Y2704" s="38"/>
    </row>
    <row r="2705" spans="5:25">
      <c r="E2705" s="45"/>
      <c r="H2705" s="45"/>
      <c r="K2705" s="27" t="str">
        <f t="shared" si="184"/>
        <v/>
      </c>
      <c r="P2705" s="26" t="str">
        <f t="shared" si="185"/>
        <v/>
      </c>
      <c r="Q2705" s="38" t="s">
        <v>2879</v>
      </c>
      <c r="R2705">
        <v>106.395</v>
      </c>
      <c r="S2705" t="str">
        <f t="shared" si="186"/>
        <v/>
      </c>
      <c r="X2705" s="26" t="str">
        <f t="shared" si="183"/>
        <v/>
      </c>
      <c r="Y2705" s="38"/>
    </row>
    <row r="2706" spans="5:25">
      <c r="E2706" s="45"/>
      <c r="H2706" s="45"/>
      <c r="K2706" s="27" t="str">
        <f t="shared" si="184"/>
        <v/>
      </c>
      <c r="P2706" s="26" t="str">
        <f t="shared" si="185"/>
        <v/>
      </c>
      <c r="Q2706" s="38" t="s">
        <v>2880</v>
      </c>
      <c r="R2706">
        <v>107.104</v>
      </c>
      <c r="S2706" t="str">
        <f t="shared" si="186"/>
        <v/>
      </c>
      <c r="X2706" s="26" t="str">
        <f t="shared" si="183"/>
        <v/>
      </c>
      <c r="Y2706" s="38"/>
    </row>
    <row r="2707" spans="5:25">
      <c r="E2707" s="45"/>
      <c r="H2707" s="45"/>
      <c r="K2707" s="27" t="str">
        <f t="shared" si="184"/>
        <v/>
      </c>
      <c r="P2707" s="26" t="str">
        <f t="shared" si="185"/>
        <v/>
      </c>
      <c r="Q2707" s="38" t="s">
        <v>2881</v>
      </c>
      <c r="R2707">
        <v>107.304</v>
      </c>
      <c r="S2707" t="str">
        <f t="shared" si="186"/>
        <v/>
      </c>
      <c r="X2707" s="26" t="str">
        <f t="shared" si="183"/>
        <v/>
      </c>
      <c r="Y2707" s="38"/>
    </row>
    <row r="2708" spans="5:25">
      <c r="E2708" s="45"/>
      <c r="H2708" s="45"/>
      <c r="K2708" s="27" t="str">
        <f t="shared" si="184"/>
        <v/>
      </c>
      <c r="P2708" s="26" t="str">
        <f t="shared" si="185"/>
        <v/>
      </c>
      <c r="Q2708" s="38" t="s">
        <v>2882</v>
      </c>
      <c r="R2708">
        <v>107.304</v>
      </c>
      <c r="S2708" t="str">
        <f t="shared" si="186"/>
        <v/>
      </c>
      <c r="X2708" s="26" t="str">
        <f t="shared" si="183"/>
        <v/>
      </c>
      <c r="Y2708" s="38"/>
    </row>
    <row r="2709" spans="5:25">
      <c r="E2709" s="45"/>
      <c r="H2709" s="45"/>
      <c r="K2709" s="27" t="str">
        <f t="shared" si="184"/>
        <v/>
      </c>
      <c r="P2709" s="26" t="str">
        <f t="shared" si="185"/>
        <v/>
      </c>
      <c r="Q2709" s="38" t="s">
        <v>2883</v>
      </c>
      <c r="R2709">
        <v>107.104</v>
      </c>
      <c r="S2709" t="str">
        <f t="shared" si="186"/>
        <v/>
      </c>
      <c r="X2709" s="26" t="str">
        <f t="shared" si="183"/>
        <v/>
      </c>
      <c r="Y2709" s="38"/>
    </row>
    <row r="2710" spans="5:25">
      <c r="E2710" s="45"/>
      <c r="H2710" s="45"/>
      <c r="K2710" s="27" t="str">
        <f t="shared" si="184"/>
        <v/>
      </c>
      <c r="P2710" s="26" t="str">
        <f t="shared" si="185"/>
        <v/>
      </c>
      <c r="Q2710" s="38" t="s">
        <v>2884</v>
      </c>
      <c r="R2710">
        <v>106.905</v>
      </c>
      <c r="S2710" t="str">
        <f t="shared" si="186"/>
        <v/>
      </c>
      <c r="X2710" s="26" t="str">
        <f t="shared" si="183"/>
        <v/>
      </c>
      <c r="Y2710" s="38"/>
    </row>
    <row r="2711" spans="5:25">
      <c r="E2711" s="45"/>
      <c r="H2711" s="45"/>
      <c r="K2711" s="27" t="str">
        <f t="shared" si="184"/>
        <v/>
      </c>
      <c r="P2711" s="26" t="str">
        <f t="shared" si="185"/>
        <v/>
      </c>
      <c r="Q2711" s="38" t="s">
        <v>2885</v>
      </c>
      <c r="R2711">
        <v>106.795</v>
      </c>
      <c r="S2711" t="str">
        <f t="shared" si="186"/>
        <v/>
      </c>
      <c r="X2711" s="26" t="str">
        <f t="shared" si="183"/>
        <v/>
      </c>
      <c r="Y2711" s="38"/>
    </row>
    <row r="2712" spans="5:25">
      <c r="E2712" s="45"/>
      <c r="H2712" s="45"/>
      <c r="K2712" s="27" t="str">
        <f t="shared" si="184"/>
        <v/>
      </c>
      <c r="P2712" s="26" t="str">
        <f t="shared" si="185"/>
        <v/>
      </c>
      <c r="Q2712" s="38" t="s">
        <v>2886</v>
      </c>
      <c r="R2712">
        <v>106.69499999999999</v>
      </c>
      <c r="S2712" t="str">
        <f t="shared" si="186"/>
        <v/>
      </c>
      <c r="X2712" s="26" t="str">
        <f t="shared" si="183"/>
        <v/>
      </c>
      <c r="Y2712" s="38"/>
    </row>
    <row r="2713" spans="5:25">
      <c r="E2713" s="45"/>
      <c r="H2713" s="45"/>
      <c r="K2713" s="27" t="str">
        <f t="shared" si="184"/>
        <v/>
      </c>
      <c r="P2713" s="26" t="str">
        <f t="shared" si="185"/>
        <v/>
      </c>
      <c r="Q2713" s="38" t="s">
        <v>2887</v>
      </c>
      <c r="R2713">
        <v>106.69499999999999</v>
      </c>
      <c r="S2713" t="str">
        <f t="shared" si="186"/>
        <v/>
      </c>
      <c r="X2713" s="26" t="str">
        <f t="shared" si="183"/>
        <v/>
      </c>
      <c r="Y2713" s="38"/>
    </row>
    <row r="2714" spans="5:25">
      <c r="E2714" s="45"/>
      <c r="H2714" s="45"/>
      <c r="K2714" s="27" t="str">
        <f t="shared" si="184"/>
        <v/>
      </c>
      <c r="P2714" s="26" t="str">
        <f t="shared" si="185"/>
        <v/>
      </c>
      <c r="Q2714" s="38" t="s">
        <v>2888</v>
      </c>
      <c r="R2714">
        <v>106.69499999999999</v>
      </c>
      <c r="S2714" t="str">
        <f t="shared" si="186"/>
        <v/>
      </c>
      <c r="X2714" s="26" t="str">
        <f t="shared" si="183"/>
        <v/>
      </c>
      <c r="Y2714" s="38"/>
    </row>
    <row r="2715" spans="5:25">
      <c r="E2715" s="45"/>
      <c r="H2715" s="45"/>
      <c r="K2715" s="27" t="str">
        <f t="shared" si="184"/>
        <v/>
      </c>
      <c r="P2715" s="26" t="str">
        <f t="shared" si="185"/>
        <v/>
      </c>
      <c r="Q2715" s="38" t="s">
        <v>2889</v>
      </c>
      <c r="R2715">
        <v>106.905</v>
      </c>
      <c r="S2715" t="str">
        <f t="shared" si="186"/>
        <v/>
      </c>
      <c r="X2715" s="26" t="str">
        <f t="shared" si="183"/>
        <v/>
      </c>
      <c r="Y2715" s="38"/>
    </row>
    <row r="2716" spans="5:25">
      <c r="E2716" s="45"/>
      <c r="H2716" s="45"/>
      <c r="K2716" s="27" t="str">
        <f t="shared" si="184"/>
        <v/>
      </c>
      <c r="P2716" s="26" t="str">
        <f t="shared" si="185"/>
        <v/>
      </c>
      <c r="Q2716" s="38" t="s">
        <v>2890</v>
      </c>
      <c r="R2716">
        <v>107.104</v>
      </c>
      <c r="S2716" t="str">
        <f t="shared" si="186"/>
        <v/>
      </c>
      <c r="X2716" s="26" t="str">
        <f t="shared" si="183"/>
        <v/>
      </c>
      <c r="Y2716" s="38"/>
    </row>
    <row r="2717" spans="5:25">
      <c r="E2717" s="45"/>
      <c r="H2717" s="45"/>
      <c r="K2717" s="27" t="str">
        <f t="shared" si="184"/>
        <v/>
      </c>
      <c r="P2717" s="26" t="str">
        <f t="shared" si="185"/>
        <v/>
      </c>
      <c r="Q2717" s="38" t="s">
        <v>2891</v>
      </c>
      <c r="R2717">
        <v>107.414</v>
      </c>
      <c r="S2717" t="str">
        <f t="shared" si="186"/>
        <v/>
      </c>
      <c r="X2717" s="26" t="str">
        <f t="shared" si="183"/>
        <v/>
      </c>
      <c r="Y2717" s="38"/>
    </row>
    <row r="2718" spans="5:25">
      <c r="E2718" s="45"/>
      <c r="H2718" s="45"/>
      <c r="K2718" s="27" t="str">
        <f t="shared" si="184"/>
        <v/>
      </c>
      <c r="P2718" s="26" t="str">
        <f t="shared" si="185"/>
        <v/>
      </c>
      <c r="Q2718" s="38" t="s">
        <v>2892</v>
      </c>
      <c r="R2718">
        <v>107.414</v>
      </c>
      <c r="S2718" t="str">
        <f t="shared" si="186"/>
        <v/>
      </c>
      <c r="X2718" s="26" t="str">
        <f t="shared" si="183"/>
        <v/>
      </c>
      <c r="Y2718" s="38"/>
    </row>
    <row r="2719" spans="5:25">
      <c r="E2719" s="45"/>
      <c r="H2719" s="45"/>
      <c r="K2719" s="27" t="str">
        <f t="shared" si="184"/>
        <v/>
      </c>
      <c r="P2719" s="26" t="str">
        <f t="shared" si="185"/>
        <v/>
      </c>
      <c r="Q2719" s="38" t="s">
        <v>2893</v>
      </c>
      <c r="R2719">
        <v>107.20399999999999</v>
      </c>
      <c r="S2719" t="str">
        <f t="shared" si="186"/>
        <v/>
      </c>
      <c r="X2719" s="26" t="str">
        <f t="shared" si="183"/>
        <v/>
      </c>
      <c r="Y2719" s="38"/>
    </row>
    <row r="2720" spans="5:25">
      <c r="E2720" s="45"/>
      <c r="H2720" s="45"/>
      <c r="K2720" s="27" t="str">
        <f t="shared" si="184"/>
        <v/>
      </c>
      <c r="P2720" s="26" t="str">
        <f t="shared" si="185"/>
        <v/>
      </c>
      <c r="Q2720" s="38" t="s">
        <v>2894</v>
      </c>
      <c r="R2720">
        <v>107.004</v>
      </c>
      <c r="S2720" t="str">
        <f t="shared" si="186"/>
        <v/>
      </c>
      <c r="X2720" s="26" t="str">
        <f t="shared" si="183"/>
        <v/>
      </c>
      <c r="Y2720" s="38"/>
    </row>
    <row r="2721" spans="5:25">
      <c r="E2721" s="45"/>
      <c r="H2721" s="45"/>
      <c r="K2721" s="27" t="str">
        <f t="shared" si="184"/>
        <v/>
      </c>
      <c r="P2721" s="26" t="str">
        <f t="shared" si="185"/>
        <v/>
      </c>
      <c r="Q2721" s="38" t="s">
        <v>2895</v>
      </c>
      <c r="R2721">
        <v>107.304</v>
      </c>
      <c r="S2721" t="str">
        <f t="shared" si="186"/>
        <v/>
      </c>
      <c r="X2721" s="26" t="str">
        <f t="shared" si="183"/>
        <v/>
      </c>
      <c r="Y2721" s="38"/>
    </row>
    <row r="2722" spans="5:25">
      <c r="E2722" s="45"/>
      <c r="H2722" s="45"/>
      <c r="K2722" s="27" t="str">
        <f t="shared" si="184"/>
        <v/>
      </c>
      <c r="P2722" s="26" t="str">
        <f t="shared" si="185"/>
        <v/>
      </c>
      <c r="Q2722" s="38" t="s">
        <v>2896</v>
      </c>
      <c r="R2722">
        <v>107.614</v>
      </c>
      <c r="S2722" t="str">
        <f t="shared" si="186"/>
        <v/>
      </c>
      <c r="X2722" s="26" t="str">
        <f t="shared" si="183"/>
        <v/>
      </c>
      <c r="Y2722" s="38"/>
    </row>
    <row r="2723" spans="5:25">
      <c r="E2723" s="45"/>
      <c r="H2723" s="45"/>
      <c r="K2723" s="27" t="str">
        <f t="shared" si="184"/>
        <v/>
      </c>
      <c r="P2723" s="26" t="str">
        <f t="shared" si="185"/>
        <v/>
      </c>
      <c r="Q2723" s="38" t="s">
        <v>2897</v>
      </c>
      <c r="R2723">
        <v>107.614</v>
      </c>
      <c r="S2723" t="str">
        <f t="shared" si="186"/>
        <v/>
      </c>
      <c r="X2723" s="26" t="str">
        <f t="shared" si="183"/>
        <v/>
      </c>
      <c r="Y2723" s="38"/>
    </row>
    <row r="2724" spans="5:25">
      <c r="E2724" s="45"/>
      <c r="H2724" s="45"/>
      <c r="K2724" s="27" t="str">
        <f t="shared" si="184"/>
        <v/>
      </c>
      <c r="P2724" s="26" t="str">
        <f t="shared" si="185"/>
        <v/>
      </c>
      <c r="Q2724" s="38" t="s">
        <v>2898</v>
      </c>
      <c r="R2724">
        <v>107.414</v>
      </c>
      <c r="S2724" t="str">
        <f t="shared" si="186"/>
        <v/>
      </c>
      <c r="X2724" s="26" t="str">
        <f t="shared" si="183"/>
        <v/>
      </c>
      <c r="Y2724" s="38"/>
    </row>
    <row r="2725" spans="5:25">
      <c r="E2725" s="45"/>
      <c r="H2725" s="45"/>
      <c r="K2725" s="27" t="str">
        <f t="shared" si="184"/>
        <v/>
      </c>
      <c r="P2725" s="26" t="str">
        <f t="shared" si="185"/>
        <v/>
      </c>
      <c r="Q2725" s="38" t="s">
        <v>2899</v>
      </c>
      <c r="R2725">
        <v>107.20399999999999</v>
      </c>
      <c r="S2725" t="str">
        <f t="shared" si="186"/>
        <v/>
      </c>
      <c r="X2725" s="26" t="str">
        <f t="shared" si="183"/>
        <v/>
      </c>
      <c r="Y2725" s="38"/>
    </row>
    <row r="2726" spans="5:25">
      <c r="E2726" s="45"/>
      <c r="H2726" s="45"/>
      <c r="K2726" s="27" t="str">
        <f t="shared" si="184"/>
        <v/>
      </c>
      <c r="P2726" s="26" t="str">
        <f t="shared" si="185"/>
        <v/>
      </c>
      <c r="Q2726" s="38" t="s">
        <v>2900</v>
      </c>
      <c r="R2726">
        <v>106.595</v>
      </c>
      <c r="S2726" t="str">
        <f t="shared" si="186"/>
        <v/>
      </c>
      <c r="X2726" s="26" t="str">
        <f t="shared" si="183"/>
        <v/>
      </c>
      <c r="Y2726" s="38"/>
    </row>
    <row r="2727" spans="5:25">
      <c r="E2727" s="45"/>
      <c r="H2727" s="45"/>
      <c r="K2727" s="27" t="str">
        <f t="shared" si="184"/>
        <v/>
      </c>
      <c r="P2727" s="26" t="str">
        <f t="shared" si="185"/>
        <v/>
      </c>
      <c r="Q2727" s="38" t="s">
        <v>2901</v>
      </c>
      <c r="R2727">
        <v>106.185</v>
      </c>
      <c r="S2727" t="str">
        <f t="shared" si="186"/>
        <v/>
      </c>
      <c r="X2727" s="26" t="str">
        <f t="shared" si="183"/>
        <v/>
      </c>
      <c r="Y2727" s="38"/>
    </row>
    <row r="2728" spans="5:25">
      <c r="E2728" s="45"/>
      <c r="H2728" s="45"/>
      <c r="K2728" s="27" t="str">
        <f t="shared" si="184"/>
        <v/>
      </c>
      <c r="P2728" s="26" t="str">
        <f t="shared" si="185"/>
        <v/>
      </c>
      <c r="Q2728" s="38" t="s">
        <v>2902</v>
      </c>
      <c r="R2728">
        <v>105.575</v>
      </c>
      <c r="S2728" t="str">
        <f t="shared" si="186"/>
        <v/>
      </c>
      <c r="X2728" s="26" t="str">
        <f t="shared" si="183"/>
        <v/>
      </c>
      <c r="Y2728" s="38"/>
    </row>
    <row r="2729" spans="5:25">
      <c r="E2729" s="45"/>
      <c r="H2729" s="45"/>
      <c r="K2729" s="27" t="str">
        <f t="shared" si="184"/>
        <v/>
      </c>
      <c r="P2729" s="26" t="str">
        <f t="shared" si="185"/>
        <v/>
      </c>
      <c r="Q2729" s="38" t="s">
        <v>2903</v>
      </c>
      <c r="R2729">
        <v>105.47499999999999</v>
      </c>
      <c r="S2729" t="str">
        <f t="shared" si="186"/>
        <v/>
      </c>
      <c r="X2729" s="26" t="str">
        <f t="shared" si="183"/>
        <v/>
      </c>
      <c r="Y2729" s="38"/>
    </row>
    <row r="2730" spans="5:25">
      <c r="E2730" s="45"/>
      <c r="H2730" s="45"/>
      <c r="K2730" s="27" t="str">
        <f t="shared" si="184"/>
        <v/>
      </c>
      <c r="P2730" s="26" t="str">
        <f t="shared" si="185"/>
        <v/>
      </c>
      <c r="Q2730" s="38" t="s">
        <v>2904</v>
      </c>
      <c r="R2730">
        <v>105.376</v>
      </c>
      <c r="S2730" t="str">
        <f t="shared" si="186"/>
        <v/>
      </c>
      <c r="X2730" s="26" t="str">
        <f t="shared" si="183"/>
        <v/>
      </c>
      <c r="Y2730" s="38"/>
    </row>
    <row r="2731" spans="5:25">
      <c r="E2731" s="45"/>
      <c r="H2731" s="45"/>
      <c r="K2731" s="27" t="str">
        <f t="shared" si="184"/>
        <v/>
      </c>
      <c r="P2731" s="26" t="str">
        <f t="shared" si="185"/>
        <v/>
      </c>
      <c r="Q2731" s="38" t="s">
        <v>2905</v>
      </c>
      <c r="R2731">
        <v>105.26600000000001</v>
      </c>
      <c r="S2731" t="str">
        <f t="shared" si="186"/>
        <v/>
      </c>
      <c r="X2731" s="26" t="str">
        <f t="shared" si="183"/>
        <v/>
      </c>
      <c r="Y2731" s="38"/>
    </row>
    <row r="2732" spans="5:25">
      <c r="E2732" s="45"/>
      <c r="H2732" s="45"/>
      <c r="K2732" s="27" t="str">
        <f t="shared" si="184"/>
        <v/>
      </c>
      <c r="P2732" s="26" t="str">
        <f t="shared" si="185"/>
        <v/>
      </c>
      <c r="Q2732" s="38" t="s">
        <v>2906</v>
      </c>
      <c r="R2732">
        <v>105.77500000000001</v>
      </c>
      <c r="S2732" t="str">
        <f t="shared" si="186"/>
        <v/>
      </c>
      <c r="X2732" s="26" t="str">
        <f t="shared" si="183"/>
        <v/>
      </c>
      <c r="Y2732" s="38"/>
    </row>
    <row r="2733" spans="5:25">
      <c r="E2733" s="45"/>
      <c r="H2733" s="45"/>
      <c r="K2733" s="27" t="str">
        <f t="shared" si="184"/>
        <v/>
      </c>
      <c r="P2733" s="26" t="str">
        <f t="shared" si="185"/>
        <v/>
      </c>
      <c r="Q2733" s="38" t="s">
        <v>2907</v>
      </c>
      <c r="R2733">
        <v>106.185</v>
      </c>
      <c r="S2733" t="str">
        <f t="shared" si="186"/>
        <v/>
      </c>
      <c r="X2733" s="26" t="str">
        <f t="shared" si="183"/>
        <v/>
      </c>
      <c r="Y2733" s="38"/>
    </row>
    <row r="2734" spans="5:25">
      <c r="E2734" s="45"/>
      <c r="H2734" s="45"/>
      <c r="K2734" s="27" t="str">
        <f t="shared" si="184"/>
        <v/>
      </c>
      <c r="P2734" s="26" t="str">
        <f t="shared" si="185"/>
        <v/>
      </c>
      <c r="Q2734" s="38" t="s">
        <v>2908</v>
      </c>
      <c r="R2734">
        <v>106.595</v>
      </c>
      <c r="S2734" t="str">
        <f t="shared" si="186"/>
        <v/>
      </c>
      <c r="X2734" s="26" t="str">
        <f t="shared" si="183"/>
        <v/>
      </c>
      <c r="Y2734" s="38"/>
    </row>
    <row r="2735" spans="5:25">
      <c r="E2735" s="45"/>
      <c r="H2735" s="45"/>
      <c r="K2735" s="27" t="str">
        <f t="shared" si="184"/>
        <v/>
      </c>
      <c r="P2735" s="26" t="str">
        <f t="shared" si="185"/>
        <v/>
      </c>
      <c r="Q2735" s="38" t="s">
        <v>2909</v>
      </c>
      <c r="R2735">
        <v>106.595</v>
      </c>
      <c r="S2735" t="str">
        <f t="shared" si="186"/>
        <v/>
      </c>
      <c r="X2735" s="26" t="str">
        <f t="shared" si="183"/>
        <v/>
      </c>
      <c r="Y2735" s="38"/>
    </row>
    <row r="2736" spans="5:25">
      <c r="E2736" s="45"/>
      <c r="H2736" s="45"/>
      <c r="K2736" s="27" t="str">
        <f t="shared" si="184"/>
        <v/>
      </c>
      <c r="P2736" s="26" t="str">
        <f t="shared" si="185"/>
        <v/>
      </c>
      <c r="Q2736" s="38" t="s">
        <v>2910</v>
      </c>
      <c r="R2736">
        <v>106.495</v>
      </c>
      <c r="S2736" t="str">
        <f t="shared" si="186"/>
        <v/>
      </c>
      <c r="X2736" s="26" t="str">
        <f t="shared" si="183"/>
        <v/>
      </c>
      <c r="Y2736" s="38"/>
    </row>
    <row r="2737" spans="5:25">
      <c r="E2737" s="45"/>
      <c r="H2737" s="45"/>
      <c r="K2737" s="27" t="str">
        <f t="shared" si="184"/>
        <v/>
      </c>
      <c r="P2737" s="26" t="str">
        <f t="shared" si="185"/>
        <v/>
      </c>
      <c r="Q2737" s="38" t="s">
        <v>2911</v>
      </c>
      <c r="R2737">
        <v>106.595</v>
      </c>
      <c r="S2737" t="str">
        <f t="shared" si="186"/>
        <v/>
      </c>
      <c r="X2737" s="26" t="str">
        <f t="shared" si="183"/>
        <v/>
      </c>
      <c r="Y2737" s="38"/>
    </row>
    <row r="2738" spans="5:25">
      <c r="E2738" s="45"/>
      <c r="H2738" s="45"/>
      <c r="K2738" s="27" t="str">
        <f t="shared" si="184"/>
        <v/>
      </c>
      <c r="P2738" s="26" t="str">
        <f t="shared" si="185"/>
        <v/>
      </c>
      <c r="Q2738" s="38" t="s">
        <v>2912</v>
      </c>
      <c r="R2738">
        <v>106.495</v>
      </c>
      <c r="S2738" t="str">
        <f t="shared" si="186"/>
        <v/>
      </c>
      <c r="X2738" s="26" t="str">
        <f t="shared" si="183"/>
        <v/>
      </c>
      <c r="Y2738" s="38"/>
    </row>
    <row r="2739" spans="5:25">
      <c r="E2739" s="45"/>
      <c r="H2739" s="45"/>
      <c r="K2739" s="27" t="str">
        <f t="shared" si="184"/>
        <v/>
      </c>
      <c r="P2739" s="26" t="str">
        <f t="shared" si="185"/>
        <v/>
      </c>
      <c r="Q2739" s="38" t="s">
        <v>2913</v>
      </c>
      <c r="R2739">
        <v>106.595</v>
      </c>
      <c r="S2739" t="str">
        <f t="shared" si="186"/>
        <v/>
      </c>
      <c r="X2739" s="26" t="str">
        <f t="shared" si="183"/>
        <v/>
      </c>
      <c r="Y2739" s="38"/>
    </row>
    <row r="2740" spans="5:25">
      <c r="E2740" s="45"/>
      <c r="H2740" s="45"/>
      <c r="K2740" s="27" t="str">
        <f t="shared" si="184"/>
        <v/>
      </c>
      <c r="P2740" s="26" t="str">
        <f t="shared" si="185"/>
        <v/>
      </c>
      <c r="Q2740" s="38" t="s">
        <v>2914</v>
      </c>
      <c r="R2740">
        <v>106.905</v>
      </c>
      <c r="S2740" t="str">
        <f t="shared" si="186"/>
        <v/>
      </c>
      <c r="X2740" s="26" t="str">
        <f t="shared" si="183"/>
        <v/>
      </c>
      <c r="Y2740" s="38"/>
    </row>
    <row r="2741" spans="5:25">
      <c r="E2741" s="45"/>
      <c r="H2741" s="45"/>
      <c r="K2741" s="27" t="str">
        <f t="shared" si="184"/>
        <v/>
      </c>
      <c r="P2741" s="26" t="str">
        <f t="shared" si="185"/>
        <v/>
      </c>
      <c r="Q2741" s="38" t="s">
        <v>2915</v>
      </c>
      <c r="R2741">
        <v>107.104</v>
      </c>
      <c r="S2741" t="str">
        <f t="shared" si="186"/>
        <v/>
      </c>
      <c r="X2741" s="26" t="str">
        <f t="shared" si="183"/>
        <v/>
      </c>
      <c r="Y2741" s="38"/>
    </row>
    <row r="2742" spans="5:25">
      <c r="E2742" s="45"/>
      <c r="H2742" s="45"/>
      <c r="K2742" s="27" t="str">
        <f t="shared" si="184"/>
        <v/>
      </c>
      <c r="P2742" s="26" t="str">
        <f t="shared" si="185"/>
        <v/>
      </c>
      <c r="Q2742" s="38" t="s">
        <v>2916</v>
      </c>
      <c r="R2742">
        <v>107.004</v>
      </c>
      <c r="S2742" t="str">
        <f t="shared" si="186"/>
        <v/>
      </c>
      <c r="X2742" s="26" t="str">
        <f t="shared" si="183"/>
        <v/>
      </c>
      <c r="Y2742" s="38"/>
    </row>
    <row r="2743" spans="5:25">
      <c r="E2743" s="45"/>
      <c r="H2743" s="45"/>
      <c r="K2743" s="27" t="str">
        <f t="shared" si="184"/>
        <v/>
      </c>
      <c r="P2743" s="26" t="str">
        <f t="shared" si="185"/>
        <v/>
      </c>
      <c r="Q2743" s="38" t="s">
        <v>2917</v>
      </c>
      <c r="R2743">
        <v>107.20399999999999</v>
      </c>
      <c r="S2743" t="str">
        <f t="shared" si="186"/>
        <v/>
      </c>
      <c r="X2743" s="26" t="str">
        <f t="shared" si="183"/>
        <v/>
      </c>
      <c r="Y2743" s="38"/>
    </row>
    <row r="2744" spans="5:25">
      <c r="E2744" s="45"/>
      <c r="H2744" s="45"/>
      <c r="K2744" s="27" t="str">
        <f t="shared" si="184"/>
        <v/>
      </c>
      <c r="P2744" s="26" t="str">
        <f t="shared" si="185"/>
        <v/>
      </c>
      <c r="Q2744" s="38" t="s">
        <v>2918</v>
      </c>
      <c r="R2744">
        <v>107.414</v>
      </c>
      <c r="S2744" t="str">
        <f t="shared" si="186"/>
        <v/>
      </c>
      <c r="X2744" s="26" t="str">
        <f t="shared" si="183"/>
        <v/>
      </c>
      <c r="Y2744" s="38"/>
    </row>
    <row r="2745" spans="5:25">
      <c r="E2745" s="45"/>
      <c r="H2745" s="45"/>
      <c r="K2745" s="27" t="str">
        <f t="shared" si="184"/>
        <v/>
      </c>
      <c r="P2745" s="26" t="str">
        <f t="shared" si="185"/>
        <v/>
      </c>
      <c r="Q2745" s="38" t="s">
        <v>2919</v>
      </c>
      <c r="R2745">
        <v>107.614</v>
      </c>
      <c r="S2745" t="str">
        <f t="shared" si="186"/>
        <v/>
      </c>
      <c r="X2745" s="26" t="str">
        <f t="shared" si="183"/>
        <v/>
      </c>
      <c r="Y2745" s="38"/>
    </row>
    <row r="2746" spans="5:25">
      <c r="E2746" s="45"/>
      <c r="H2746" s="45"/>
      <c r="K2746" s="27" t="str">
        <f t="shared" si="184"/>
        <v/>
      </c>
      <c r="P2746" s="26" t="str">
        <f t="shared" si="185"/>
        <v/>
      </c>
      <c r="Q2746" s="38" t="s">
        <v>2920</v>
      </c>
      <c r="R2746">
        <v>107.514</v>
      </c>
      <c r="S2746" t="str">
        <f t="shared" si="186"/>
        <v/>
      </c>
      <c r="X2746" s="26" t="str">
        <f t="shared" si="183"/>
        <v/>
      </c>
      <c r="Y2746" s="38"/>
    </row>
    <row r="2747" spans="5:25">
      <c r="E2747" s="45"/>
      <c r="H2747" s="45"/>
      <c r="K2747" s="27" t="str">
        <f t="shared" si="184"/>
        <v/>
      </c>
      <c r="P2747" s="26" t="str">
        <f t="shared" si="185"/>
        <v/>
      </c>
      <c r="Q2747" s="38" t="s">
        <v>2921</v>
      </c>
      <c r="R2747">
        <v>107.20399999999999</v>
      </c>
      <c r="S2747" t="str">
        <f t="shared" si="186"/>
        <v/>
      </c>
      <c r="X2747" s="26" t="str">
        <f t="shared" si="183"/>
        <v/>
      </c>
      <c r="Y2747" s="38"/>
    </row>
    <row r="2748" spans="5:25">
      <c r="E2748" s="45"/>
      <c r="H2748" s="45"/>
      <c r="K2748" s="27" t="str">
        <f t="shared" si="184"/>
        <v/>
      </c>
      <c r="P2748" s="26" t="str">
        <f t="shared" si="185"/>
        <v/>
      </c>
      <c r="Q2748" s="38" t="s">
        <v>2922</v>
      </c>
      <c r="R2748">
        <v>106.69499999999999</v>
      </c>
      <c r="S2748" t="str">
        <f t="shared" si="186"/>
        <v/>
      </c>
      <c r="X2748" s="26" t="str">
        <f t="shared" ref="X2748:X2811" si="187">IF(V2748="","",X2747+V2748-V2747)</f>
        <v/>
      </c>
      <c r="Y2748" s="38"/>
    </row>
    <row r="2749" spans="5:25">
      <c r="E2749" s="45"/>
      <c r="H2749" s="45"/>
      <c r="K2749" s="27" t="str">
        <f t="shared" si="184"/>
        <v/>
      </c>
      <c r="P2749" s="26" t="str">
        <f t="shared" si="185"/>
        <v/>
      </c>
      <c r="Q2749" s="38" t="s">
        <v>2923</v>
      </c>
      <c r="R2749">
        <v>106.69499999999999</v>
      </c>
      <c r="S2749" t="str">
        <f t="shared" si="186"/>
        <v/>
      </c>
      <c r="X2749" s="26" t="str">
        <f t="shared" si="187"/>
        <v/>
      </c>
      <c r="Y2749" s="38"/>
    </row>
    <row r="2750" spans="5:25">
      <c r="E2750" s="45"/>
      <c r="H2750" s="45"/>
      <c r="K2750" s="27" t="str">
        <f t="shared" si="184"/>
        <v/>
      </c>
      <c r="P2750" s="26" t="str">
        <f t="shared" si="185"/>
        <v/>
      </c>
      <c r="Q2750" s="38" t="s">
        <v>2924</v>
      </c>
      <c r="R2750">
        <v>106.495</v>
      </c>
      <c r="S2750" t="str">
        <f t="shared" si="186"/>
        <v/>
      </c>
      <c r="X2750" s="26" t="str">
        <f t="shared" si="187"/>
        <v/>
      </c>
      <c r="Y2750" s="38"/>
    </row>
    <row r="2751" spans="5:25">
      <c r="E2751" s="45"/>
      <c r="H2751" s="45"/>
      <c r="K2751" s="27" t="str">
        <f t="shared" si="184"/>
        <v/>
      </c>
      <c r="P2751" s="26" t="str">
        <f t="shared" si="185"/>
        <v/>
      </c>
      <c r="Q2751" s="38" t="s">
        <v>2925</v>
      </c>
      <c r="R2751">
        <v>107.004</v>
      </c>
      <c r="S2751" t="str">
        <f t="shared" si="186"/>
        <v/>
      </c>
      <c r="X2751" s="26" t="str">
        <f t="shared" si="187"/>
        <v/>
      </c>
      <c r="Y2751" s="38"/>
    </row>
    <row r="2752" spans="5:25">
      <c r="E2752" s="45"/>
      <c r="H2752" s="45"/>
      <c r="K2752" s="27" t="str">
        <f t="shared" si="184"/>
        <v/>
      </c>
      <c r="P2752" s="26" t="str">
        <f t="shared" si="185"/>
        <v/>
      </c>
      <c r="Q2752" s="38" t="s">
        <v>2926</v>
      </c>
      <c r="R2752">
        <v>107.304</v>
      </c>
      <c r="S2752" t="str">
        <f t="shared" si="186"/>
        <v/>
      </c>
      <c r="X2752" s="26" t="str">
        <f t="shared" si="187"/>
        <v/>
      </c>
      <c r="Y2752" s="38"/>
    </row>
    <row r="2753" spans="5:25">
      <c r="E2753" s="45"/>
      <c r="H2753" s="45"/>
      <c r="K2753" s="27" t="str">
        <f t="shared" si="184"/>
        <v/>
      </c>
      <c r="P2753" s="26" t="str">
        <f t="shared" si="185"/>
        <v/>
      </c>
      <c r="Q2753" s="38" t="s">
        <v>2927</v>
      </c>
      <c r="R2753">
        <v>107.514</v>
      </c>
      <c r="S2753" t="str">
        <f t="shared" si="186"/>
        <v/>
      </c>
      <c r="X2753" s="26" t="str">
        <f t="shared" si="187"/>
        <v/>
      </c>
      <c r="Y2753" s="38"/>
    </row>
    <row r="2754" spans="5:25">
      <c r="E2754" s="45"/>
      <c r="H2754" s="45"/>
      <c r="K2754" s="27" t="str">
        <f t="shared" si="184"/>
        <v/>
      </c>
      <c r="P2754" s="26" t="str">
        <f t="shared" si="185"/>
        <v/>
      </c>
      <c r="Q2754" s="38" t="s">
        <v>2928</v>
      </c>
      <c r="R2754">
        <v>107.714</v>
      </c>
      <c r="S2754" t="str">
        <f t="shared" si="186"/>
        <v/>
      </c>
      <c r="X2754" s="26" t="str">
        <f t="shared" si="187"/>
        <v/>
      </c>
      <c r="Y2754" s="38"/>
    </row>
    <row r="2755" spans="5:25">
      <c r="E2755" s="45"/>
      <c r="H2755" s="45"/>
      <c r="K2755" s="27" t="str">
        <f t="shared" si="184"/>
        <v/>
      </c>
      <c r="P2755" s="26" t="str">
        <f t="shared" si="185"/>
        <v/>
      </c>
      <c r="Q2755" s="38" t="s">
        <v>2929</v>
      </c>
      <c r="R2755">
        <v>107.614</v>
      </c>
      <c r="S2755" t="str">
        <f t="shared" si="186"/>
        <v/>
      </c>
      <c r="X2755" s="26" t="str">
        <f t="shared" si="187"/>
        <v/>
      </c>
      <c r="Y2755" s="38"/>
    </row>
    <row r="2756" spans="5:25">
      <c r="E2756" s="45"/>
      <c r="H2756" s="45"/>
      <c r="K2756" s="27" t="str">
        <f t="shared" ref="K2756:K2819" si="188">IF(M2756="","",K2755+(M2756-M2755)/24)</f>
        <v/>
      </c>
      <c r="P2756" s="26" t="str">
        <f t="shared" ref="P2756:P2819" si="189">IF(N2756="","",P2755+N2756-N2755)</f>
        <v/>
      </c>
      <c r="Q2756" s="38" t="s">
        <v>2930</v>
      </c>
      <c r="R2756">
        <v>107.514</v>
      </c>
      <c r="S2756" t="str">
        <f t="shared" ref="S2756:S2819" si="190">IF(N2756="","",S2755-N2756+N2755)</f>
        <v/>
      </c>
      <c r="X2756" s="26" t="str">
        <f t="shared" si="187"/>
        <v/>
      </c>
      <c r="Y2756" s="38"/>
    </row>
    <row r="2757" spans="5:25">
      <c r="E2757" s="45"/>
      <c r="H2757" s="45"/>
      <c r="K2757" s="27" t="str">
        <f t="shared" si="188"/>
        <v/>
      </c>
      <c r="P2757" s="26" t="str">
        <f t="shared" si="189"/>
        <v/>
      </c>
      <c r="Q2757" s="38" t="s">
        <v>2931</v>
      </c>
      <c r="R2757">
        <v>107.304</v>
      </c>
      <c r="S2757" t="str">
        <f t="shared" si="190"/>
        <v/>
      </c>
      <c r="X2757" s="26" t="str">
        <f t="shared" si="187"/>
        <v/>
      </c>
      <c r="Y2757" s="38"/>
    </row>
    <row r="2758" spans="5:25">
      <c r="E2758" s="45"/>
      <c r="H2758" s="45"/>
      <c r="K2758" s="27" t="str">
        <f t="shared" si="188"/>
        <v/>
      </c>
      <c r="P2758" s="26" t="str">
        <f t="shared" si="189"/>
        <v/>
      </c>
      <c r="Q2758" s="38" t="s">
        <v>2932</v>
      </c>
      <c r="R2758">
        <v>107.104</v>
      </c>
      <c r="S2758" t="str">
        <f t="shared" si="190"/>
        <v/>
      </c>
      <c r="X2758" s="26" t="str">
        <f t="shared" si="187"/>
        <v/>
      </c>
      <c r="Y2758" s="38"/>
    </row>
    <row r="2759" spans="5:25">
      <c r="E2759" s="45"/>
      <c r="H2759" s="45"/>
      <c r="K2759" s="27" t="str">
        <f t="shared" si="188"/>
        <v/>
      </c>
      <c r="P2759" s="26" t="str">
        <f t="shared" si="189"/>
        <v/>
      </c>
      <c r="Q2759" s="38" t="s">
        <v>2933</v>
      </c>
      <c r="R2759">
        <v>106.905</v>
      </c>
      <c r="S2759" t="str">
        <f t="shared" si="190"/>
        <v/>
      </c>
      <c r="X2759" s="26" t="str">
        <f t="shared" si="187"/>
        <v/>
      </c>
      <c r="Y2759" s="38"/>
    </row>
    <row r="2760" spans="5:25">
      <c r="E2760" s="45"/>
      <c r="H2760" s="45"/>
      <c r="K2760" s="27" t="str">
        <f t="shared" si="188"/>
        <v/>
      </c>
      <c r="P2760" s="26" t="str">
        <f t="shared" si="189"/>
        <v/>
      </c>
      <c r="Q2760" s="38" t="s">
        <v>2934</v>
      </c>
      <c r="R2760">
        <v>107.104</v>
      </c>
      <c r="S2760" t="str">
        <f t="shared" si="190"/>
        <v/>
      </c>
      <c r="X2760" s="26" t="str">
        <f t="shared" si="187"/>
        <v/>
      </c>
      <c r="Y2760" s="38"/>
    </row>
    <row r="2761" spans="5:25">
      <c r="E2761" s="45"/>
      <c r="H2761" s="45"/>
      <c r="K2761" s="27" t="str">
        <f t="shared" si="188"/>
        <v/>
      </c>
      <c r="P2761" s="26" t="str">
        <f t="shared" si="189"/>
        <v/>
      </c>
      <c r="Q2761" s="38" t="s">
        <v>2935</v>
      </c>
      <c r="R2761">
        <v>107.004</v>
      </c>
      <c r="S2761" t="str">
        <f t="shared" si="190"/>
        <v/>
      </c>
      <c r="X2761" s="26" t="str">
        <f t="shared" si="187"/>
        <v/>
      </c>
      <c r="Y2761" s="38"/>
    </row>
    <row r="2762" spans="5:25">
      <c r="E2762" s="45"/>
      <c r="H2762" s="45"/>
      <c r="K2762" s="27" t="str">
        <f t="shared" si="188"/>
        <v/>
      </c>
      <c r="P2762" s="26" t="str">
        <f t="shared" si="189"/>
        <v/>
      </c>
      <c r="Q2762" s="38" t="s">
        <v>2936</v>
      </c>
      <c r="R2762">
        <v>107.004</v>
      </c>
      <c r="S2762" t="str">
        <f t="shared" si="190"/>
        <v/>
      </c>
      <c r="X2762" s="26" t="str">
        <f t="shared" si="187"/>
        <v/>
      </c>
      <c r="Y2762" s="38"/>
    </row>
    <row r="2763" spans="5:25">
      <c r="E2763" s="45"/>
      <c r="H2763" s="45"/>
      <c r="K2763" s="27" t="str">
        <f t="shared" si="188"/>
        <v/>
      </c>
      <c r="P2763" s="26" t="str">
        <f t="shared" si="189"/>
        <v/>
      </c>
      <c r="Q2763" s="38" t="s">
        <v>2937</v>
      </c>
      <c r="R2763">
        <v>107.104</v>
      </c>
      <c r="S2763" t="str">
        <f t="shared" si="190"/>
        <v/>
      </c>
      <c r="X2763" s="26" t="str">
        <f t="shared" si="187"/>
        <v/>
      </c>
      <c r="Y2763" s="38"/>
    </row>
    <row r="2764" spans="5:25">
      <c r="E2764" s="45"/>
      <c r="H2764" s="45"/>
      <c r="K2764" s="27" t="str">
        <f t="shared" si="188"/>
        <v/>
      </c>
      <c r="P2764" s="26" t="str">
        <f t="shared" si="189"/>
        <v/>
      </c>
      <c r="Q2764" s="38" t="s">
        <v>2938</v>
      </c>
      <c r="R2764">
        <v>106.795</v>
      </c>
      <c r="S2764" t="str">
        <f t="shared" si="190"/>
        <v/>
      </c>
      <c r="X2764" s="26" t="str">
        <f t="shared" si="187"/>
        <v/>
      </c>
      <c r="Y2764" s="38"/>
    </row>
    <row r="2765" spans="5:25">
      <c r="E2765" s="45"/>
      <c r="H2765" s="45"/>
      <c r="K2765" s="27" t="str">
        <f t="shared" si="188"/>
        <v/>
      </c>
      <c r="P2765" s="26" t="str">
        <f t="shared" si="189"/>
        <v/>
      </c>
      <c r="Q2765" s="38" t="s">
        <v>2939</v>
      </c>
      <c r="R2765">
        <v>106.395</v>
      </c>
      <c r="S2765" t="str">
        <f t="shared" si="190"/>
        <v/>
      </c>
      <c r="X2765" s="26" t="str">
        <f t="shared" si="187"/>
        <v/>
      </c>
      <c r="Y2765" s="38"/>
    </row>
    <row r="2766" spans="5:25">
      <c r="E2766" s="45"/>
      <c r="H2766" s="45"/>
      <c r="K2766" s="27" t="str">
        <f t="shared" si="188"/>
        <v/>
      </c>
      <c r="P2766" s="26" t="str">
        <f t="shared" si="189"/>
        <v/>
      </c>
      <c r="Q2766" s="38" t="s">
        <v>2940</v>
      </c>
      <c r="R2766">
        <v>106.495</v>
      </c>
      <c r="S2766" t="str">
        <f t="shared" si="190"/>
        <v/>
      </c>
      <c r="X2766" s="26" t="str">
        <f t="shared" si="187"/>
        <v/>
      </c>
      <c r="Y2766" s="38"/>
    </row>
    <row r="2767" spans="5:25">
      <c r="E2767" s="45"/>
      <c r="H2767" s="45"/>
      <c r="K2767" s="27" t="str">
        <f t="shared" si="188"/>
        <v/>
      </c>
      <c r="P2767" s="26" t="str">
        <f t="shared" si="189"/>
        <v/>
      </c>
      <c r="Q2767" s="38" t="s">
        <v>2941</v>
      </c>
      <c r="R2767">
        <v>106.795</v>
      </c>
      <c r="S2767" t="str">
        <f t="shared" si="190"/>
        <v/>
      </c>
      <c r="X2767" s="26" t="str">
        <f t="shared" si="187"/>
        <v/>
      </c>
      <c r="Y2767" s="38"/>
    </row>
    <row r="2768" spans="5:25">
      <c r="E2768" s="45"/>
      <c r="H2768" s="45"/>
      <c r="K2768" s="27" t="str">
        <f t="shared" si="188"/>
        <v/>
      </c>
      <c r="P2768" s="26" t="str">
        <f t="shared" si="189"/>
        <v/>
      </c>
      <c r="Q2768" s="38" t="s">
        <v>2942</v>
      </c>
      <c r="R2768">
        <v>106.795</v>
      </c>
      <c r="S2768" t="str">
        <f t="shared" si="190"/>
        <v/>
      </c>
      <c r="X2768" s="26" t="str">
        <f t="shared" si="187"/>
        <v/>
      </c>
      <c r="Y2768" s="38"/>
    </row>
    <row r="2769" spans="5:25">
      <c r="E2769" s="45"/>
      <c r="H2769" s="45"/>
      <c r="K2769" s="27" t="str">
        <f t="shared" si="188"/>
        <v/>
      </c>
      <c r="P2769" s="26" t="str">
        <f t="shared" si="189"/>
        <v/>
      </c>
      <c r="Q2769" s="38" t="s">
        <v>2943</v>
      </c>
      <c r="R2769">
        <v>106.595</v>
      </c>
      <c r="S2769" t="str">
        <f t="shared" si="190"/>
        <v/>
      </c>
      <c r="X2769" s="26" t="str">
        <f t="shared" si="187"/>
        <v/>
      </c>
      <c r="Y2769" s="38"/>
    </row>
    <row r="2770" spans="5:25">
      <c r="E2770" s="45"/>
      <c r="H2770" s="45"/>
      <c r="K2770" s="27" t="str">
        <f t="shared" si="188"/>
        <v/>
      </c>
      <c r="P2770" s="26" t="str">
        <f t="shared" si="189"/>
        <v/>
      </c>
      <c r="Q2770" s="38" t="s">
        <v>2944</v>
      </c>
      <c r="R2770">
        <v>106.495</v>
      </c>
      <c r="S2770" t="str">
        <f t="shared" si="190"/>
        <v/>
      </c>
      <c r="X2770" s="26" t="str">
        <f t="shared" si="187"/>
        <v/>
      </c>
      <c r="Y2770" s="38"/>
    </row>
    <row r="2771" spans="5:25">
      <c r="E2771" s="45"/>
      <c r="H2771" s="45"/>
      <c r="K2771" s="27" t="str">
        <f t="shared" si="188"/>
        <v/>
      </c>
      <c r="P2771" s="26" t="str">
        <f t="shared" si="189"/>
        <v/>
      </c>
      <c r="Q2771" s="38" t="s">
        <v>2945</v>
      </c>
      <c r="R2771">
        <v>106.495</v>
      </c>
      <c r="S2771" t="str">
        <f t="shared" si="190"/>
        <v/>
      </c>
      <c r="X2771" s="26" t="str">
        <f t="shared" si="187"/>
        <v/>
      </c>
      <c r="Y2771" s="38"/>
    </row>
    <row r="2772" spans="5:25">
      <c r="E2772" s="45"/>
      <c r="H2772" s="45"/>
      <c r="K2772" s="27" t="str">
        <f t="shared" si="188"/>
        <v/>
      </c>
      <c r="P2772" s="26" t="str">
        <f t="shared" si="189"/>
        <v/>
      </c>
      <c r="Q2772" s="38" t="s">
        <v>2946</v>
      </c>
      <c r="R2772">
        <v>106.595</v>
      </c>
      <c r="S2772" t="str">
        <f t="shared" si="190"/>
        <v/>
      </c>
      <c r="X2772" s="26" t="str">
        <f t="shared" si="187"/>
        <v/>
      </c>
      <c r="Y2772" s="38"/>
    </row>
    <row r="2773" spans="5:25">
      <c r="E2773" s="45"/>
      <c r="H2773" s="45"/>
      <c r="K2773" s="27" t="str">
        <f t="shared" si="188"/>
        <v/>
      </c>
      <c r="P2773" s="26" t="str">
        <f t="shared" si="189"/>
        <v/>
      </c>
      <c r="Q2773" s="38" t="s">
        <v>2947</v>
      </c>
      <c r="R2773">
        <v>106.495</v>
      </c>
      <c r="S2773" t="str">
        <f t="shared" si="190"/>
        <v/>
      </c>
      <c r="X2773" s="26" t="str">
        <f t="shared" si="187"/>
        <v/>
      </c>
      <c r="Y2773" s="38"/>
    </row>
    <row r="2774" spans="5:25">
      <c r="E2774" s="45"/>
      <c r="H2774" s="45"/>
      <c r="K2774" s="27" t="str">
        <f t="shared" si="188"/>
        <v/>
      </c>
      <c r="P2774" s="26" t="str">
        <f t="shared" si="189"/>
        <v/>
      </c>
      <c r="Q2774" s="38" t="s">
        <v>2948</v>
      </c>
      <c r="R2774">
        <v>106.395</v>
      </c>
      <c r="S2774" t="str">
        <f t="shared" si="190"/>
        <v/>
      </c>
      <c r="X2774" s="26" t="str">
        <f t="shared" si="187"/>
        <v/>
      </c>
      <c r="Y2774" s="38"/>
    </row>
    <row r="2775" spans="5:25">
      <c r="E2775" s="45"/>
      <c r="H2775" s="45"/>
      <c r="K2775" s="27" t="str">
        <f t="shared" si="188"/>
        <v/>
      </c>
      <c r="P2775" s="26" t="str">
        <f t="shared" si="189"/>
        <v/>
      </c>
      <c r="Q2775" s="38" t="s">
        <v>2949</v>
      </c>
      <c r="R2775">
        <v>106.285</v>
      </c>
      <c r="S2775" t="str">
        <f t="shared" si="190"/>
        <v/>
      </c>
      <c r="X2775" s="26" t="str">
        <f t="shared" si="187"/>
        <v/>
      </c>
      <c r="Y2775" s="38"/>
    </row>
    <row r="2776" spans="5:25">
      <c r="E2776" s="45"/>
      <c r="H2776" s="45"/>
      <c r="K2776" s="27" t="str">
        <f t="shared" si="188"/>
        <v/>
      </c>
      <c r="P2776" s="26" t="str">
        <f t="shared" si="189"/>
        <v/>
      </c>
      <c r="Q2776" s="38" t="s">
        <v>2950</v>
      </c>
      <c r="R2776">
        <v>106.69499999999999</v>
      </c>
      <c r="S2776" t="str">
        <f t="shared" si="190"/>
        <v/>
      </c>
      <c r="X2776" s="26" t="str">
        <f t="shared" si="187"/>
        <v/>
      </c>
      <c r="Y2776" s="38"/>
    </row>
    <row r="2777" spans="5:25">
      <c r="E2777" s="45"/>
      <c r="H2777" s="45"/>
      <c r="K2777" s="27" t="str">
        <f t="shared" si="188"/>
        <v/>
      </c>
      <c r="P2777" s="26" t="str">
        <f t="shared" si="189"/>
        <v/>
      </c>
      <c r="Q2777" s="38" t="s">
        <v>2951</v>
      </c>
      <c r="R2777">
        <v>107.20399999999999</v>
      </c>
      <c r="S2777" t="str">
        <f t="shared" si="190"/>
        <v/>
      </c>
      <c r="X2777" s="26" t="str">
        <f t="shared" si="187"/>
        <v/>
      </c>
      <c r="Y2777" s="38"/>
    </row>
    <row r="2778" spans="5:25">
      <c r="E2778" s="45"/>
      <c r="H2778" s="45"/>
      <c r="K2778" s="27" t="str">
        <f t="shared" si="188"/>
        <v/>
      </c>
      <c r="P2778" s="26" t="str">
        <f t="shared" si="189"/>
        <v/>
      </c>
      <c r="Q2778" s="38" t="s">
        <v>2952</v>
      </c>
      <c r="R2778">
        <v>107.304</v>
      </c>
      <c r="S2778" t="str">
        <f t="shared" si="190"/>
        <v/>
      </c>
      <c r="X2778" s="26" t="str">
        <f t="shared" si="187"/>
        <v/>
      </c>
      <c r="Y2778" s="38"/>
    </row>
    <row r="2779" spans="5:25">
      <c r="E2779" s="45"/>
      <c r="H2779" s="45"/>
      <c r="K2779" s="27" t="str">
        <f t="shared" si="188"/>
        <v/>
      </c>
      <c r="P2779" s="26" t="str">
        <f t="shared" si="189"/>
        <v/>
      </c>
      <c r="Q2779" s="38" t="s">
        <v>2953</v>
      </c>
      <c r="R2779">
        <v>107.414</v>
      </c>
      <c r="S2779" t="str">
        <f t="shared" si="190"/>
        <v/>
      </c>
      <c r="X2779" s="26" t="str">
        <f t="shared" si="187"/>
        <v/>
      </c>
      <c r="Y2779" s="38"/>
    </row>
    <row r="2780" spans="5:25">
      <c r="E2780" s="45"/>
      <c r="H2780" s="45"/>
      <c r="K2780" s="27" t="str">
        <f t="shared" si="188"/>
        <v/>
      </c>
      <c r="P2780" s="26" t="str">
        <f t="shared" si="189"/>
        <v/>
      </c>
      <c r="Q2780" s="38" t="s">
        <v>2954</v>
      </c>
      <c r="R2780">
        <v>107.304</v>
      </c>
      <c r="S2780" t="str">
        <f t="shared" si="190"/>
        <v/>
      </c>
      <c r="X2780" s="26" t="str">
        <f t="shared" si="187"/>
        <v/>
      </c>
      <c r="Y2780" s="38"/>
    </row>
    <row r="2781" spans="5:25">
      <c r="E2781" s="45"/>
      <c r="H2781" s="45"/>
      <c r="K2781" s="27" t="str">
        <f t="shared" si="188"/>
        <v/>
      </c>
      <c r="P2781" s="26" t="str">
        <f t="shared" si="189"/>
        <v/>
      </c>
      <c r="Q2781" s="38" t="s">
        <v>2955</v>
      </c>
      <c r="R2781">
        <v>107.004</v>
      </c>
      <c r="S2781" t="str">
        <f t="shared" si="190"/>
        <v/>
      </c>
      <c r="X2781" s="26" t="str">
        <f t="shared" si="187"/>
        <v/>
      </c>
      <c r="Y2781" s="38"/>
    </row>
    <row r="2782" spans="5:25">
      <c r="E2782" s="45"/>
      <c r="H2782" s="45"/>
      <c r="K2782" s="27" t="str">
        <f t="shared" si="188"/>
        <v/>
      </c>
      <c r="P2782" s="26" t="str">
        <f t="shared" si="189"/>
        <v/>
      </c>
      <c r="Q2782" s="38" t="s">
        <v>2956</v>
      </c>
      <c r="R2782">
        <v>107.004</v>
      </c>
      <c r="S2782" t="str">
        <f t="shared" si="190"/>
        <v/>
      </c>
      <c r="X2782" s="26" t="str">
        <f t="shared" si="187"/>
        <v/>
      </c>
      <c r="Y2782" s="38"/>
    </row>
    <row r="2783" spans="5:25">
      <c r="E2783" s="45"/>
      <c r="H2783" s="45"/>
      <c r="K2783" s="27" t="str">
        <f t="shared" si="188"/>
        <v/>
      </c>
      <c r="P2783" s="26" t="str">
        <f t="shared" si="189"/>
        <v/>
      </c>
      <c r="Q2783" s="38" t="s">
        <v>2957</v>
      </c>
      <c r="R2783">
        <v>107.004</v>
      </c>
      <c r="S2783" t="str">
        <f t="shared" si="190"/>
        <v/>
      </c>
      <c r="X2783" s="26" t="str">
        <f t="shared" si="187"/>
        <v/>
      </c>
      <c r="Y2783" s="38"/>
    </row>
    <row r="2784" spans="5:25">
      <c r="E2784" s="45"/>
      <c r="H2784" s="45"/>
      <c r="K2784" s="27" t="str">
        <f t="shared" si="188"/>
        <v/>
      </c>
      <c r="P2784" s="26" t="str">
        <f t="shared" si="189"/>
        <v/>
      </c>
      <c r="Q2784" s="38" t="s">
        <v>2958</v>
      </c>
      <c r="R2784">
        <v>107.614</v>
      </c>
      <c r="S2784" t="str">
        <f t="shared" si="190"/>
        <v/>
      </c>
      <c r="X2784" s="26" t="str">
        <f t="shared" si="187"/>
        <v/>
      </c>
      <c r="Y2784" s="38"/>
    </row>
    <row r="2785" spans="5:25">
      <c r="E2785" s="45"/>
      <c r="H2785" s="45"/>
      <c r="K2785" s="27" t="str">
        <f t="shared" si="188"/>
        <v/>
      </c>
      <c r="P2785" s="26" t="str">
        <f t="shared" si="189"/>
        <v/>
      </c>
      <c r="Q2785" s="38" t="s">
        <v>2959</v>
      </c>
      <c r="R2785">
        <v>107.81399999999999</v>
      </c>
      <c r="S2785" t="str">
        <f t="shared" si="190"/>
        <v/>
      </c>
      <c r="X2785" s="26" t="str">
        <f t="shared" si="187"/>
        <v/>
      </c>
      <c r="Y2785" s="38"/>
    </row>
    <row r="2786" spans="5:25">
      <c r="E2786" s="45"/>
      <c r="H2786" s="45"/>
      <c r="K2786" s="27" t="str">
        <f t="shared" si="188"/>
        <v/>
      </c>
      <c r="P2786" s="26" t="str">
        <f t="shared" si="189"/>
        <v/>
      </c>
      <c r="Q2786" s="38" t="s">
        <v>2960</v>
      </c>
      <c r="R2786">
        <v>107.714</v>
      </c>
      <c r="S2786" t="str">
        <f t="shared" si="190"/>
        <v/>
      </c>
      <c r="X2786" s="26" t="str">
        <f t="shared" si="187"/>
        <v/>
      </c>
      <c r="Y2786" s="38"/>
    </row>
    <row r="2787" spans="5:25">
      <c r="E2787" s="45"/>
      <c r="H2787" s="45"/>
      <c r="K2787" s="27" t="str">
        <f t="shared" si="188"/>
        <v/>
      </c>
      <c r="P2787" s="26" t="str">
        <f t="shared" si="189"/>
        <v/>
      </c>
      <c r="Q2787" s="38" t="s">
        <v>2961</v>
      </c>
      <c r="R2787">
        <v>107.414</v>
      </c>
      <c r="S2787" t="str">
        <f t="shared" si="190"/>
        <v/>
      </c>
      <c r="X2787" s="26" t="str">
        <f t="shared" si="187"/>
        <v/>
      </c>
      <c r="Y2787" s="38"/>
    </row>
    <row r="2788" spans="5:25">
      <c r="E2788" s="45"/>
      <c r="H2788" s="45"/>
      <c r="K2788" s="27" t="str">
        <f t="shared" si="188"/>
        <v/>
      </c>
      <c r="P2788" s="26" t="str">
        <f t="shared" si="189"/>
        <v/>
      </c>
      <c r="Q2788" s="38" t="s">
        <v>2962</v>
      </c>
      <c r="R2788">
        <v>107.20399999999999</v>
      </c>
      <c r="S2788" t="str">
        <f t="shared" si="190"/>
        <v/>
      </c>
      <c r="X2788" s="26" t="str">
        <f t="shared" si="187"/>
        <v/>
      </c>
      <c r="Y2788" s="38"/>
    </row>
    <row r="2789" spans="5:25">
      <c r="E2789" s="45"/>
      <c r="H2789" s="45"/>
      <c r="K2789" s="27" t="str">
        <f t="shared" si="188"/>
        <v/>
      </c>
      <c r="P2789" s="26" t="str">
        <f t="shared" si="189"/>
        <v/>
      </c>
      <c r="Q2789" s="38" t="s">
        <v>2963</v>
      </c>
      <c r="R2789">
        <v>107.004</v>
      </c>
      <c r="S2789" t="str">
        <f t="shared" si="190"/>
        <v/>
      </c>
      <c r="X2789" s="26" t="str">
        <f t="shared" si="187"/>
        <v/>
      </c>
      <c r="Y2789" s="38"/>
    </row>
    <row r="2790" spans="5:25">
      <c r="E2790" s="45"/>
      <c r="H2790" s="45"/>
      <c r="K2790" s="27" t="str">
        <f t="shared" si="188"/>
        <v/>
      </c>
      <c r="P2790" s="26" t="str">
        <f t="shared" si="189"/>
        <v/>
      </c>
      <c r="Q2790" s="38" t="s">
        <v>2964</v>
      </c>
      <c r="R2790">
        <v>106.69499999999999</v>
      </c>
      <c r="S2790" t="str">
        <f t="shared" si="190"/>
        <v/>
      </c>
      <c r="X2790" s="26" t="str">
        <f t="shared" si="187"/>
        <v/>
      </c>
      <c r="Y2790" s="38"/>
    </row>
    <row r="2791" spans="5:25">
      <c r="E2791" s="45"/>
      <c r="H2791" s="45"/>
      <c r="K2791" s="27" t="str">
        <f t="shared" si="188"/>
        <v/>
      </c>
      <c r="P2791" s="26" t="str">
        <f t="shared" si="189"/>
        <v/>
      </c>
      <c r="Q2791" s="38" t="s">
        <v>2965</v>
      </c>
      <c r="R2791">
        <v>106.905</v>
      </c>
      <c r="S2791" t="str">
        <f t="shared" si="190"/>
        <v/>
      </c>
      <c r="X2791" s="26" t="str">
        <f t="shared" si="187"/>
        <v/>
      </c>
      <c r="Y2791" s="38"/>
    </row>
    <row r="2792" spans="5:25">
      <c r="E2792" s="45"/>
      <c r="H2792" s="45"/>
      <c r="K2792" s="27" t="str">
        <f t="shared" si="188"/>
        <v/>
      </c>
      <c r="P2792" s="26" t="str">
        <f t="shared" si="189"/>
        <v/>
      </c>
      <c r="Q2792" s="38" t="s">
        <v>2966</v>
      </c>
      <c r="R2792">
        <v>107.414</v>
      </c>
      <c r="S2792" t="str">
        <f t="shared" si="190"/>
        <v/>
      </c>
      <c r="X2792" s="26" t="str">
        <f t="shared" si="187"/>
        <v/>
      </c>
      <c r="Y2792" s="38"/>
    </row>
    <row r="2793" spans="5:25">
      <c r="E2793" s="45"/>
      <c r="H2793" s="45"/>
      <c r="K2793" s="27" t="str">
        <f t="shared" si="188"/>
        <v/>
      </c>
      <c r="P2793" s="26" t="str">
        <f t="shared" si="189"/>
        <v/>
      </c>
      <c r="Q2793" s="38" t="s">
        <v>2967</v>
      </c>
      <c r="R2793">
        <v>107.614</v>
      </c>
      <c r="S2793" t="str">
        <f t="shared" si="190"/>
        <v/>
      </c>
      <c r="X2793" s="26" t="str">
        <f t="shared" si="187"/>
        <v/>
      </c>
      <c r="Y2793" s="38"/>
    </row>
    <row r="2794" spans="5:25">
      <c r="E2794" s="45"/>
      <c r="H2794" s="45"/>
      <c r="K2794" s="27" t="str">
        <f t="shared" si="188"/>
        <v/>
      </c>
      <c r="P2794" s="26" t="str">
        <f t="shared" si="189"/>
        <v/>
      </c>
      <c r="Q2794" s="38" t="s">
        <v>2968</v>
      </c>
      <c r="R2794">
        <v>107.714</v>
      </c>
      <c r="S2794" t="str">
        <f t="shared" si="190"/>
        <v/>
      </c>
      <c r="X2794" s="26" t="str">
        <f t="shared" si="187"/>
        <v/>
      </c>
      <c r="Y2794" s="38"/>
    </row>
    <row r="2795" spans="5:25">
      <c r="E2795" s="45"/>
      <c r="H2795" s="45"/>
      <c r="K2795" s="27" t="str">
        <f t="shared" si="188"/>
        <v/>
      </c>
      <c r="P2795" s="26" t="str">
        <f t="shared" si="189"/>
        <v/>
      </c>
      <c r="Q2795" s="38" t="s">
        <v>2969</v>
      </c>
      <c r="R2795">
        <v>107.514</v>
      </c>
      <c r="S2795" t="str">
        <f t="shared" si="190"/>
        <v/>
      </c>
      <c r="X2795" s="26" t="str">
        <f t="shared" si="187"/>
        <v/>
      </c>
      <c r="Y2795" s="38"/>
    </row>
    <row r="2796" spans="5:25">
      <c r="E2796" s="45"/>
      <c r="H2796" s="45"/>
      <c r="K2796" s="27" t="str">
        <f t="shared" si="188"/>
        <v/>
      </c>
      <c r="P2796" s="26" t="str">
        <f t="shared" si="189"/>
        <v/>
      </c>
      <c r="Q2796" s="38" t="s">
        <v>2970</v>
      </c>
      <c r="R2796">
        <v>107.20399999999999</v>
      </c>
      <c r="S2796" t="str">
        <f t="shared" si="190"/>
        <v/>
      </c>
      <c r="X2796" s="26" t="str">
        <f t="shared" si="187"/>
        <v/>
      </c>
      <c r="Y2796" s="38"/>
    </row>
    <row r="2797" spans="5:25">
      <c r="E2797" s="45"/>
      <c r="H2797" s="45"/>
      <c r="K2797" s="27" t="str">
        <f t="shared" si="188"/>
        <v/>
      </c>
      <c r="P2797" s="26" t="str">
        <f t="shared" si="189"/>
        <v/>
      </c>
      <c r="Q2797" s="38" t="s">
        <v>2971</v>
      </c>
      <c r="R2797">
        <v>107.104</v>
      </c>
      <c r="S2797" t="str">
        <f t="shared" si="190"/>
        <v/>
      </c>
      <c r="X2797" s="26" t="str">
        <f t="shared" si="187"/>
        <v/>
      </c>
      <c r="Y2797" s="38"/>
    </row>
    <row r="2798" spans="5:25">
      <c r="E2798" s="45"/>
      <c r="H2798" s="45"/>
      <c r="K2798" s="27" t="str">
        <f t="shared" si="188"/>
        <v/>
      </c>
      <c r="P2798" s="26" t="str">
        <f t="shared" si="189"/>
        <v/>
      </c>
      <c r="Q2798" s="38" t="s">
        <v>2972</v>
      </c>
      <c r="R2798">
        <v>107.104</v>
      </c>
      <c r="S2798" t="str">
        <f t="shared" si="190"/>
        <v/>
      </c>
      <c r="X2798" s="26" t="str">
        <f t="shared" si="187"/>
        <v/>
      </c>
      <c r="Y2798" s="38"/>
    </row>
    <row r="2799" spans="5:25">
      <c r="E2799" s="45"/>
      <c r="H2799" s="45"/>
      <c r="K2799" s="27" t="str">
        <f t="shared" si="188"/>
        <v/>
      </c>
      <c r="P2799" s="26" t="str">
        <f t="shared" si="189"/>
        <v/>
      </c>
      <c r="Q2799" s="38" t="s">
        <v>2973</v>
      </c>
      <c r="R2799">
        <v>107.20399999999999</v>
      </c>
      <c r="S2799" t="str">
        <f t="shared" si="190"/>
        <v/>
      </c>
      <c r="X2799" s="26" t="str">
        <f t="shared" si="187"/>
        <v/>
      </c>
      <c r="Y2799" s="38"/>
    </row>
    <row r="2800" spans="5:25">
      <c r="E2800" s="45"/>
      <c r="H2800" s="45"/>
      <c r="K2800" s="27" t="str">
        <f t="shared" si="188"/>
        <v/>
      </c>
      <c r="P2800" s="26" t="str">
        <f t="shared" si="189"/>
        <v/>
      </c>
      <c r="Q2800" s="38" t="s">
        <v>2974</v>
      </c>
      <c r="R2800">
        <v>107.714</v>
      </c>
      <c r="S2800" t="str">
        <f t="shared" si="190"/>
        <v/>
      </c>
      <c r="X2800" s="26" t="str">
        <f t="shared" si="187"/>
        <v/>
      </c>
      <c r="Y2800" s="38"/>
    </row>
    <row r="2801" spans="5:25">
      <c r="E2801" s="45"/>
      <c r="H2801" s="45"/>
      <c r="K2801" s="27" t="str">
        <f t="shared" si="188"/>
        <v/>
      </c>
      <c r="P2801" s="26" t="str">
        <f t="shared" si="189"/>
        <v/>
      </c>
      <c r="Q2801" s="38" t="s">
        <v>2975</v>
      </c>
      <c r="R2801">
        <v>108.124</v>
      </c>
      <c r="S2801" t="str">
        <f t="shared" si="190"/>
        <v/>
      </c>
      <c r="X2801" s="26" t="str">
        <f t="shared" si="187"/>
        <v/>
      </c>
      <c r="Y2801" s="38"/>
    </row>
    <row r="2802" spans="5:25">
      <c r="E2802" s="45"/>
      <c r="H2802" s="45"/>
      <c r="K2802" s="27" t="str">
        <f t="shared" si="188"/>
        <v/>
      </c>
      <c r="P2802" s="26" t="str">
        <f t="shared" si="189"/>
        <v/>
      </c>
      <c r="Q2802" s="38" t="s">
        <v>2976</v>
      </c>
      <c r="R2802">
        <v>108.124</v>
      </c>
      <c r="S2802" t="str">
        <f t="shared" si="190"/>
        <v/>
      </c>
      <c r="X2802" s="26" t="str">
        <f t="shared" si="187"/>
        <v/>
      </c>
      <c r="Y2802" s="38"/>
    </row>
    <row r="2803" spans="5:25">
      <c r="E2803" s="45"/>
      <c r="H2803" s="45"/>
      <c r="K2803" s="27" t="str">
        <f t="shared" si="188"/>
        <v/>
      </c>
      <c r="P2803" s="26" t="str">
        <f t="shared" si="189"/>
        <v/>
      </c>
      <c r="Q2803" s="38" t="s">
        <v>2977</v>
      </c>
      <c r="R2803">
        <v>107.92400000000001</v>
      </c>
      <c r="S2803" t="str">
        <f t="shared" si="190"/>
        <v/>
      </c>
      <c r="X2803" s="26" t="str">
        <f t="shared" si="187"/>
        <v/>
      </c>
      <c r="Y2803" s="38"/>
    </row>
    <row r="2804" spans="5:25">
      <c r="E2804" s="45"/>
      <c r="H2804" s="45"/>
      <c r="K2804" s="27" t="str">
        <f t="shared" si="188"/>
        <v/>
      </c>
      <c r="P2804" s="26" t="str">
        <f t="shared" si="189"/>
        <v/>
      </c>
      <c r="Q2804" s="38" t="s">
        <v>2978</v>
      </c>
      <c r="R2804">
        <v>106.69499999999999</v>
      </c>
      <c r="S2804" t="str">
        <f t="shared" si="190"/>
        <v/>
      </c>
      <c r="X2804" s="26" t="str">
        <f t="shared" si="187"/>
        <v/>
      </c>
      <c r="Y2804" s="38"/>
    </row>
    <row r="2805" spans="5:25">
      <c r="E2805" s="45"/>
      <c r="H2805" s="45"/>
      <c r="K2805" s="27" t="str">
        <f t="shared" si="188"/>
        <v/>
      </c>
      <c r="P2805" s="26" t="str">
        <f t="shared" si="189"/>
        <v/>
      </c>
      <c r="Q2805" s="38" t="s">
        <v>2979</v>
      </c>
      <c r="R2805">
        <v>106.395</v>
      </c>
      <c r="S2805" t="str">
        <f t="shared" si="190"/>
        <v/>
      </c>
      <c r="X2805" s="26" t="str">
        <f t="shared" si="187"/>
        <v/>
      </c>
      <c r="Y2805" s="38"/>
    </row>
    <row r="2806" spans="5:25">
      <c r="E2806" s="45"/>
      <c r="H2806" s="45"/>
      <c r="K2806" s="27" t="str">
        <f t="shared" si="188"/>
        <v/>
      </c>
      <c r="P2806" s="26" t="str">
        <f t="shared" si="189"/>
        <v/>
      </c>
      <c r="Q2806" s="38" t="s">
        <v>2980</v>
      </c>
      <c r="R2806">
        <v>105.985</v>
      </c>
      <c r="S2806" t="str">
        <f t="shared" si="190"/>
        <v/>
      </c>
      <c r="X2806" s="26" t="str">
        <f t="shared" si="187"/>
        <v/>
      </c>
      <c r="Y2806" s="38"/>
    </row>
    <row r="2807" spans="5:25">
      <c r="E2807" s="45"/>
      <c r="H2807" s="45"/>
      <c r="K2807" s="27" t="str">
        <f t="shared" si="188"/>
        <v/>
      </c>
      <c r="P2807" s="26" t="str">
        <f t="shared" si="189"/>
        <v/>
      </c>
      <c r="Q2807" s="38" t="s">
        <v>2981</v>
      </c>
      <c r="R2807">
        <v>105.675</v>
      </c>
      <c r="S2807" t="str">
        <f t="shared" si="190"/>
        <v/>
      </c>
      <c r="X2807" s="26" t="str">
        <f t="shared" si="187"/>
        <v/>
      </c>
      <c r="Y2807" s="38"/>
    </row>
    <row r="2808" spans="5:25">
      <c r="E2808" s="45"/>
      <c r="H2808" s="45"/>
      <c r="K2808" s="27" t="str">
        <f t="shared" si="188"/>
        <v/>
      </c>
      <c r="P2808" s="26" t="str">
        <f t="shared" si="189"/>
        <v/>
      </c>
      <c r="Q2808" s="38" t="s">
        <v>2982</v>
      </c>
      <c r="R2808">
        <v>105.675</v>
      </c>
      <c r="S2808" t="str">
        <f t="shared" si="190"/>
        <v/>
      </c>
      <c r="X2808" s="26" t="str">
        <f t="shared" si="187"/>
        <v/>
      </c>
      <c r="Y2808" s="38"/>
    </row>
    <row r="2809" spans="5:25">
      <c r="E2809" s="45"/>
      <c r="H2809" s="45"/>
      <c r="K2809" s="27" t="str">
        <f t="shared" si="188"/>
        <v/>
      </c>
      <c r="P2809" s="26" t="str">
        <f t="shared" si="189"/>
        <v/>
      </c>
      <c r="Q2809" s="38" t="s">
        <v>2983</v>
      </c>
      <c r="R2809">
        <v>105.77500000000001</v>
      </c>
      <c r="S2809" t="str">
        <f t="shared" si="190"/>
        <v/>
      </c>
      <c r="X2809" s="26" t="str">
        <f t="shared" si="187"/>
        <v/>
      </c>
      <c r="Y2809" s="38"/>
    </row>
    <row r="2810" spans="5:25">
      <c r="E2810" s="45"/>
      <c r="H2810" s="45"/>
      <c r="K2810" s="27" t="str">
        <f t="shared" si="188"/>
        <v/>
      </c>
      <c r="P2810" s="26" t="str">
        <f t="shared" si="189"/>
        <v/>
      </c>
      <c r="Q2810" s="38" t="s">
        <v>2984</v>
      </c>
      <c r="R2810">
        <v>106.395</v>
      </c>
      <c r="S2810" t="str">
        <f t="shared" si="190"/>
        <v/>
      </c>
      <c r="X2810" s="26" t="str">
        <f t="shared" si="187"/>
        <v/>
      </c>
      <c r="Y2810" s="38"/>
    </row>
    <row r="2811" spans="5:25">
      <c r="E2811" s="45"/>
      <c r="H2811" s="45"/>
      <c r="K2811" s="27" t="str">
        <f t="shared" si="188"/>
        <v/>
      </c>
      <c r="P2811" s="26" t="str">
        <f t="shared" si="189"/>
        <v/>
      </c>
      <c r="Q2811" s="38" t="s">
        <v>2985</v>
      </c>
      <c r="R2811">
        <v>106.795</v>
      </c>
      <c r="S2811" t="str">
        <f t="shared" si="190"/>
        <v/>
      </c>
      <c r="X2811" s="26" t="str">
        <f t="shared" si="187"/>
        <v/>
      </c>
      <c r="Y2811" s="38"/>
    </row>
    <row r="2812" spans="5:25">
      <c r="E2812" s="45"/>
      <c r="H2812" s="45"/>
      <c r="K2812" s="27" t="str">
        <f t="shared" si="188"/>
        <v/>
      </c>
      <c r="P2812" s="26" t="str">
        <f t="shared" si="189"/>
        <v/>
      </c>
      <c r="Q2812" s="38" t="s">
        <v>2986</v>
      </c>
      <c r="R2812">
        <v>107.20399999999999</v>
      </c>
      <c r="S2812" t="str">
        <f t="shared" si="190"/>
        <v/>
      </c>
      <c r="X2812" s="26" t="str">
        <f t="shared" ref="X2812:X2875" si="191">IF(V2812="","",X2811+V2812-V2811)</f>
        <v/>
      </c>
      <c r="Y2812" s="38"/>
    </row>
    <row r="2813" spans="5:25">
      <c r="E2813" s="45"/>
      <c r="H2813" s="45"/>
      <c r="K2813" s="27" t="str">
        <f t="shared" si="188"/>
        <v/>
      </c>
      <c r="P2813" s="26" t="str">
        <f t="shared" si="189"/>
        <v/>
      </c>
      <c r="Q2813" s="38" t="s">
        <v>2987</v>
      </c>
      <c r="R2813">
        <v>107.20399999999999</v>
      </c>
      <c r="S2813" t="str">
        <f t="shared" si="190"/>
        <v/>
      </c>
      <c r="X2813" s="26" t="str">
        <f t="shared" si="191"/>
        <v/>
      </c>
      <c r="Y2813" s="38"/>
    </row>
    <row r="2814" spans="5:25">
      <c r="E2814" s="45"/>
      <c r="H2814" s="45"/>
      <c r="K2814" s="27" t="str">
        <f t="shared" si="188"/>
        <v/>
      </c>
      <c r="P2814" s="26" t="str">
        <f t="shared" si="189"/>
        <v/>
      </c>
      <c r="Q2814" s="38" t="s">
        <v>2988</v>
      </c>
      <c r="R2814">
        <v>107.004</v>
      </c>
      <c r="S2814" t="str">
        <f t="shared" si="190"/>
        <v/>
      </c>
      <c r="X2814" s="26" t="str">
        <f t="shared" si="191"/>
        <v/>
      </c>
      <c r="Y2814" s="38"/>
    </row>
    <row r="2815" spans="5:25">
      <c r="E2815" s="45"/>
      <c r="H2815" s="45"/>
      <c r="K2815" s="27" t="str">
        <f t="shared" si="188"/>
        <v/>
      </c>
      <c r="P2815" s="26" t="str">
        <f t="shared" si="189"/>
        <v/>
      </c>
      <c r="Q2815" s="38" t="s">
        <v>2989</v>
      </c>
      <c r="R2815">
        <v>106.69499999999999</v>
      </c>
      <c r="S2815" t="str">
        <f t="shared" si="190"/>
        <v/>
      </c>
      <c r="X2815" s="26" t="str">
        <f t="shared" si="191"/>
        <v/>
      </c>
      <c r="Y2815" s="38"/>
    </row>
    <row r="2816" spans="5:25">
      <c r="E2816" s="45"/>
      <c r="H2816" s="45"/>
      <c r="K2816" s="27" t="str">
        <f t="shared" si="188"/>
        <v/>
      </c>
      <c r="P2816" s="26" t="str">
        <f t="shared" si="189"/>
        <v/>
      </c>
      <c r="Q2816" s="38" t="s">
        <v>2990</v>
      </c>
      <c r="R2816">
        <v>106.595</v>
      </c>
      <c r="S2816" t="str">
        <f t="shared" si="190"/>
        <v/>
      </c>
      <c r="X2816" s="26" t="str">
        <f t="shared" si="191"/>
        <v/>
      </c>
      <c r="Y2816" s="38"/>
    </row>
    <row r="2817" spans="5:25">
      <c r="E2817" s="45"/>
      <c r="H2817" s="45"/>
      <c r="K2817" s="27" t="str">
        <f t="shared" si="188"/>
        <v/>
      </c>
      <c r="P2817" s="26" t="str">
        <f t="shared" si="189"/>
        <v/>
      </c>
      <c r="Q2817" s="38" t="s">
        <v>2991</v>
      </c>
      <c r="R2817">
        <v>106.69499999999999</v>
      </c>
      <c r="S2817" t="str">
        <f t="shared" si="190"/>
        <v/>
      </c>
      <c r="X2817" s="26" t="str">
        <f t="shared" si="191"/>
        <v/>
      </c>
      <c r="Y2817" s="38"/>
    </row>
    <row r="2818" spans="5:25">
      <c r="E2818" s="45"/>
      <c r="H2818" s="45"/>
      <c r="K2818" s="27" t="str">
        <f t="shared" si="188"/>
        <v/>
      </c>
      <c r="P2818" s="26" t="str">
        <f t="shared" si="189"/>
        <v/>
      </c>
      <c r="Q2818" s="38" t="s">
        <v>2992</v>
      </c>
      <c r="R2818">
        <v>106.905</v>
      </c>
      <c r="S2818" t="str">
        <f t="shared" si="190"/>
        <v/>
      </c>
      <c r="X2818" s="26" t="str">
        <f t="shared" si="191"/>
        <v/>
      </c>
      <c r="Y2818" s="38"/>
    </row>
    <row r="2819" spans="5:25">
      <c r="E2819" s="45"/>
      <c r="H2819" s="45"/>
      <c r="K2819" s="27" t="str">
        <f t="shared" si="188"/>
        <v/>
      </c>
      <c r="P2819" s="26" t="str">
        <f t="shared" si="189"/>
        <v/>
      </c>
      <c r="Q2819" s="38" t="s">
        <v>2993</v>
      </c>
      <c r="R2819">
        <v>107.20399999999999</v>
      </c>
      <c r="S2819" t="str">
        <f t="shared" si="190"/>
        <v/>
      </c>
      <c r="X2819" s="26" t="str">
        <f t="shared" si="191"/>
        <v/>
      </c>
      <c r="Y2819" s="38"/>
    </row>
    <row r="2820" spans="5:25">
      <c r="E2820" s="45"/>
      <c r="H2820" s="45"/>
      <c r="K2820" s="27" t="str">
        <f t="shared" ref="K2820:K2883" si="192">IF(M2820="","",K2819+(M2820-M2819)/24)</f>
        <v/>
      </c>
      <c r="P2820" s="26" t="str">
        <f t="shared" ref="P2820:P2883" si="193">IF(N2820="","",P2819+N2820-N2819)</f>
        <v/>
      </c>
      <c r="Q2820" s="38" t="s">
        <v>2994</v>
      </c>
      <c r="R2820">
        <v>107.20399999999999</v>
      </c>
      <c r="S2820" t="str">
        <f t="shared" ref="S2820:S2883" si="194">IF(N2820="","",S2819-N2820+N2819)</f>
        <v/>
      </c>
      <c r="X2820" s="26" t="str">
        <f t="shared" si="191"/>
        <v/>
      </c>
      <c r="Y2820" s="38"/>
    </row>
    <row r="2821" spans="5:25">
      <c r="E2821" s="45"/>
      <c r="H2821" s="45"/>
      <c r="K2821" s="27" t="str">
        <f t="shared" si="192"/>
        <v/>
      </c>
      <c r="P2821" s="26" t="str">
        <f t="shared" si="193"/>
        <v/>
      </c>
      <c r="Q2821" s="38" t="s">
        <v>2995</v>
      </c>
      <c r="R2821">
        <v>107.104</v>
      </c>
      <c r="S2821" t="str">
        <f t="shared" si="194"/>
        <v/>
      </c>
      <c r="X2821" s="26" t="str">
        <f t="shared" si="191"/>
        <v/>
      </c>
      <c r="Y2821" s="38"/>
    </row>
    <row r="2822" spans="5:25">
      <c r="E2822" s="45"/>
      <c r="H2822" s="45"/>
      <c r="K2822" s="27" t="str">
        <f t="shared" si="192"/>
        <v/>
      </c>
      <c r="P2822" s="26" t="str">
        <f t="shared" si="193"/>
        <v/>
      </c>
      <c r="Q2822" s="38" t="s">
        <v>2996</v>
      </c>
      <c r="R2822">
        <v>107.004</v>
      </c>
      <c r="S2822" t="str">
        <f t="shared" si="194"/>
        <v/>
      </c>
      <c r="X2822" s="26" t="str">
        <f t="shared" si="191"/>
        <v/>
      </c>
      <c r="Y2822" s="38"/>
    </row>
    <row r="2823" spans="5:25">
      <c r="E2823" s="45"/>
      <c r="H2823" s="45"/>
      <c r="K2823" s="27" t="str">
        <f t="shared" si="192"/>
        <v/>
      </c>
      <c r="P2823" s="26" t="str">
        <f t="shared" si="193"/>
        <v/>
      </c>
      <c r="Q2823" s="38" t="s">
        <v>2997</v>
      </c>
      <c r="R2823">
        <v>106.69499999999999</v>
      </c>
      <c r="S2823" t="str">
        <f t="shared" si="194"/>
        <v/>
      </c>
      <c r="X2823" s="26" t="str">
        <f t="shared" si="191"/>
        <v/>
      </c>
      <c r="Y2823" s="38"/>
    </row>
    <row r="2824" spans="5:25">
      <c r="E2824" s="45"/>
      <c r="H2824" s="45"/>
      <c r="K2824" s="27" t="str">
        <f t="shared" si="192"/>
        <v/>
      </c>
      <c r="P2824" s="26" t="str">
        <f t="shared" si="193"/>
        <v/>
      </c>
      <c r="Q2824" s="38" t="s">
        <v>2998</v>
      </c>
      <c r="R2824">
        <v>106.69499999999999</v>
      </c>
      <c r="S2824" t="str">
        <f t="shared" si="194"/>
        <v/>
      </c>
      <c r="X2824" s="26" t="str">
        <f t="shared" si="191"/>
        <v/>
      </c>
      <c r="Y2824" s="38"/>
    </row>
    <row r="2825" spans="5:25">
      <c r="E2825" s="45"/>
      <c r="H2825" s="45"/>
      <c r="K2825" s="27" t="str">
        <f t="shared" si="192"/>
        <v/>
      </c>
      <c r="P2825" s="26" t="str">
        <f t="shared" si="193"/>
        <v/>
      </c>
      <c r="Q2825" s="38" t="s">
        <v>2999</v>
      </c>
      <c r="R2825">
        <v>106.595</v>
      </c>
      <c r="S2825" t="str">
        <f t="shared" si="194"/>
        <v/>
      </c>
      <c r="X2825" s="26" t="str">
        <f t="shared" si="191"/>
        <v/>
      </c>
      <c r="Y2825" s="38"/>
    </row>
    <row r="2826" spans="5:25">
      <c r="E2826" s="45"/>
      <c r="H2826" s="45"/>
      <c r="K2826" s="27" t="str">
        <f t="shared" si="192"/>
        <v/>
      </c>
      <c r="P2826" s="26" t="str">
        <f t="shared" si="193"/>
        <v/>
      </c>
      <c r="Q2826" s="38" t="s">
        <v>3000</v>
      </c>
      <c r="R2826">
        <v>106.795</v>
      </c>
      <c r="S2826" t="str">
        <f t="shared" si="194"/>
        <v/>
      </c>
      <c r="X2826" s="26" t="str">
        <f t="shared" si="191"/>
        <v/>
      </c>
      <c r="Y2826" s="38"/>
    </row>
    <row r="2827" spans="5:25">
      <c r="E2827" s="45"/>
      <c r="H2827" s="45"/>
      <c r="K2827" s="27" t="str">
        <f t="shared" si="192"/>
        <v/>
      </c>
      <c r="P2827" s="26" t="str">
        <f t="shared" si="193"/>
        <v/>
      </c>
      <c r="Q2827" s="38" t="s">
        <v>3001</v>
      </c>
      <c r="R2827">
        <v>107.104</v>
      </c>
      <c r="S2827" t="str">
        <f t="shared" si="194"/>
        <v/>
      </c>
      <c r="X2827" s="26" t="str">
        <f t="shared" si="191"/>
        <v/>
      </c>
      <c r="Y2827" s="38"/>
    </row>
    <row r="2828" spans="5:25">
      <c r="E2828" s="45"/>
      <c r="H2828" s="45"/>
      <c r="K2828" s="27" t="str">
        <f t="shared" si="192"/>
        <v/>
      </c>
      <c r="P2828" s="26" t="str">
        <f t="shared" si="193"/>
        <v/>
      </c>
      <c r="Q2828" s="38" t="s">
        <v>3002</v>
      </c>
      <c r="R2828">
        <v>107.104</v>
      </c>
      <c r="S2828" t="str">
        <f t="shared" si="194"/>
        <v/>
      </c>
      <c r="X2828" s="26" t="str">
        <f t="shared" si="191"/>
        <v/>
      </c>
      <c r="Y2828" s="38"/>
    </row>
    <row r="2829" spans="5:25">
      <c r="E2829" s="45"/>
      <c r="H2829" s="45"/>
      <c r="K2829" s="27" t="str">
        <f t="shared" si="192"/>
        <v/>
      </c>
      <c r="P2829" s="26" t="str">
        <f t="shared" si="193"/>
        <v/>
      </c>
      <c r="Q2829" s="38" t="s">
        <v>3003</v>
      </c>
      <c r="R2829">
        <v>107.104</v>
      </c>
      <c r="S2829" t="str">
        <f t="shared" si="194"/>
        <v/>
      </c>
      <c r="X2829" s="26" t="str">
        <f t="shared" si="191"/>
        <v/>
      </c>
      <c r="Y2829" s="38"/>
    </row>
    <row r="2830" spans="5:25">
      <c r="E2830" s="45"/>
      <c r="H2830" s="45"/>
      <c r="K2830" s="27" t="str">
        <f t="shared" si="192"/>
        <v/>
      </c>
      <c r="P2830" s="26" t="str">
        <f t="shared" si="193"/>
        <v/>
      </c>
      <c r="Q2830" s="38" t="s">
        <v>3004</v>
      </c>
      <c r="R2830">
        <v>107.004</v>
      </c>
      <c r="S2830" t="str">
        <f t="shared" si="194"/>
        <v/>
      </c>
      <c r="X2830" s="26" t="str">
        <f t="shared" si="191"/>
        <v/>
      </c>
      <c r="Y2830" s="38"/>
    </row>
    <row r="2831" spans="5:25">
      <c r="E2831" s="45"/>
      <c r="H2831" s="45"/>
      <c r="K2831" s="27" t="str">
        <f t="shared" si="192"/>
        <v/>
      </c>
      <c r="P2831" s="26" t="str">
        <f t="shared" si="193"/>
        <v/>
      </c>
      <c r="Q2831" s="38" t="s">
        <v>3005</v>
      </c>
      <c r="R2831">
        <v>107.104</v>
      </c>
      <c r="S2831" t="str">
        <f t="shared" si="194"/>
        <v/>
      </c>
      <c r="X2831" s="26" t="str">
        <f t="shared" si="191"/>
        <v/>
      </c>
      <c r="Y2831" s="38"/>
    </row>
    <row r="2832" spans="5:25">
      <c r="E2832" s="45"/>
      <c r="H2832" s="45"/>
      <c r="K2832" s="27" t="str">
        <f t="shared" si="192"/>
        <v/>
      </c>
      <c r="P2832" s="26" t="str">
        <f t="shared" si="193"/>
        <v/>
      </c>
      <c r="Q2832" s="38" t="s">
        <v>3006</v>
      </c>
      <c r="R2832">
        <v>107.304</v>
      </c>
      <c r="S2832" t="str">
        <f t="shared" si="194"/>
        <v/>
      </c>
      <c r="X2832" s="26" t="str">
        <f t="shared" si="191"/>
        <v/>
      </c>
      <c r="Y2832" s="38"/>
    </row>
    <row r="2833" spans="5:25">
      <c r="E2833" s="45"/>
      <c r="H2833" s="45"/>
      <c r="K2833" s="27" t="str">
        <f t="shared" si="192"/>
        <v/>
      </c>
      <c r="P2833" s="26" t="str">
        <f t="shared" si="193"/>
        <v/>
      </c>
      <c r="Q2833" s="38" t="s">
        <v>3007</v>
      </c>
      <c r="R2833">
        <v>107.414</v>
      </c>
      <c r="S2833" t="str">
        <f t="shared" si="194"/>
        <v/>
      </c>
      <c r="X2833" s="26" t="str">
        <f t="shared" si="191"/>
        <v/>
      </c>
      <c r="Y2833" s="38"/>
    </row>
    <row r="2834" spans="5:25">
      <c r="E2834" s="45"/>
      <c r="H2834" s="45"/>
      <c r="K2834" s="27" t="str">
        <f t="shared" si="192"/>
        <v/>
      </c>
      <c r="P2834" s="26" t="str">
        <f t="shared" si="193"/>
        <v/>
      </c>
      <c r="Q2834" s="38" t="s">
        <v>3008</v>
      </c>
      <c r="R2834">
        <v>107.304</v>
      </c>
      <c r="S2834" t="str">
        <f t="shared" si="194"/>
        <v/>
      </c>
      <c r="X2834" s="26" t="str">
        <f t="shared" si="191"/>
        <v/>
      </c>
      <c r="Y2834" s="38"/>
    </row>
    <row r="2835" spans="5:25">
      <c r="E2835" s="45"/>
      <c r="H2835" s="45"/>
      <c r="K2835" s="27" t="str">
        <f t="shared" si="192"/>
        <v/>
      </c>
      <c r="P2835" s="26" t="str">
        <f t="shared" si="193"/>
        <v/>
      </c>
      <c r="Q2835" s="38" t="s">
        <v>3009</v>
      </c>
      <c r="R2835">
        <v>107.20399999999999</v>
      </c>
      <c r="S2835" t="str">
        <f t="shared" si="194"/>
        <v/>
      </c>
      <c r="X2835" s="26" t="str">
        <f t="shared" si="191"/>
        <v/>
      </c>
      <c r="Y2835" s="38"/>
    </row>
    <row r="2836" spans="5:25">
      <c r="E2836" s="45"/>
      <c r="H2836" s="45"/>
      <c r="K2836" s="27" t="str">
        <f t="shared" si="192"/>
        <v/>
      </c>
      <c r="P2836" s="26" t="str">
        <f t="shared" si="193"/>
        <v/>
      </c>
      <c r="Q2836" s="38" t="s">
        <v>3010</v>
      </c>
      <c r="R2836">
        <v>107.104</v>
      </c>
      <c r="S2836" t="str">
        <f t="shared" si="194"/>
        <v/>
      </c>
      <c r="X2836" s="26" t="str">
        <f t="shared" si="191"/>
        <v/>
      </c>
      <c r="Y2836" s="38"/>
    </row>
    <row r="2837" spans="5:25">
      <c r="E2837" s="45"/>
      <c r="H2837" s="45"/>
      <c r="K2837" s="27" t="str">
        <f t="shared" si="192"/>
        <v/>
      </c>
      <c r="P2837" s="26" t="str">
        <f t="shared" si="193"/>
        <v/>
      </c>
      <c r="Q2837" s="38" t="s">
        <v>3011</v>
      </c>
      <c r="R2837">
        <v>107.104</v>
      </c>
      <c r="S2837" t="str">
        <f t="shared" si="194"/>
        <v/>
      </c>
      <c r="X2837" s="26" t="str">
        <f t="shared" si="191"/>
        <v/>
      </c>
      <c r="Y2837" s="38"/>
    </row>
    <row r="2838" spans="5:25">
      <c r="E2838" s="45"/>
      <c r="H2838" s="45"/>
      <c r="K2838" s="27" t="str">
        <f t="shared" si="192"/>
        <v/>
      </c>
      <c r="P2838" s="26" t="str">
        <f t="shared" si="193"/>
        <v/>
      </c>
      <c r="Q2838" s="38" t="s">
        <v>3012</v>
      </c>
      <c r="R2838">
        <v>106.905</v>
      </c>
      <c r="S2838" t="str">
        <f t="shared" si="194"/>
        <v/>
      </c>
      <c r="X2838" s="26" t="str">
        <f t="shared" si="191"/>
        <v/>
      </c>
      <c r="Y2838" s="38"/>
    </row>
    <row r="2839" spans="5:25">
      <c r="E2839" s="45"/>
      <c r="H2839" s="45"/>
      <c r="K2839" s="27" t="str">
        <f t="shared" si="192"/>
        <v/>
      </c>
      <c r="P2839" s="26" t="str">
        <f t="shared" si="193"/>
        <v/>
      </c>
      <c r="Q2839" s="38" t="s">
        <v>3013</v>
      </c>
      <c r="R2839">
        <v>106.905</v>
      </c>
      <c r="S2839" t="str">
        <f t="shared" si="194"/>
        <v/>
      </c>
      <c r="X2839" s="26" t="str">
        <f t="shared" si="191"/>
        <v/>
      </c>
      <c r="Y2839" s="38"/>
    </row>
    <row r="2840" spans="5:25">
      <c r="E2840" s="45"/>
      <c r="H2840" s="45"/>
      <c r="K2840" s="27" t="str">
        <f t="shared" si="192"/>
        <v/>
      </c>
      <c r="P2840" s="26" t="str">
        <f t="shared" si="193"/>
        <v/>
      </c>
      <c r="Q2840" s="38" t="s">
        <v>3014</v>
      </c>
      <c r="R2840">
        <v>107.20399999999999</v>
      </c>
      <c r="S2840" t="str">
        <f t="shared" si="194"/>
        <v/>
      </c>
      <c r="X2840" s="26" t="str">
        <f t="shared" si="191"/>
        <v/>
      </c>
      <c r="Y2840" s="38"/>
    </row>
    <row r="2841" spans="5:25">
      <c r="E2841" s="45"/>
      <c r="H2841" s="45"/>
      <c r="K2841" s="27" t="str">
        <f t="shared" si="192"/>
        <v/>
      </c>
      <c r="P2841" s="26" t="str">
        <f t="shared" si="193"/>
        <v/>
      </c>
      <c r="Q2841" s="38" t="s">
        <v>3015</v>
      </c>
      <c r="R2841">
        <v>107.414</v>
      </c>
      <c r="S2841" t="str">
        <f t="shared" si="194"/>
        <v/>
      </c>
      <c r="X2841" s="26" t="str">
        <f t="shared" si="191"/>
        <v/>
      </c>
      <c r="Y2841" s="38"/>
    </row>
    <row r="2842" spans="5:25">
      <c r="E2842" s="45"/>
      <c r="H2842" s="45"/>
      <c r="K2842" s="27" t="str">
        <f t="shared" si="192"/>
        <v/>
      </c>
      <c r="P2842" s="26" t="str">
        <f t="shared" si="193"/>
        <v/>
      </c>
      <c r="Q2842" s="38" t="s">
        <v>3016</v>
      </c>
      <c r="R2842">
        <v>106.905</v>
      </c>
      <c r="S2842" t="str">
        <f t="shared" si="194"/>
        <v/>
      </c>
      <c r="X2842" s="26" t="str">
        <f t="shared" si="191"/>
        <v/>
      </c>
      <c r="Y2842" s="38"/>
    </row>
    <row r="2843" spans="5:25">
      <c r="E2843" s="45"/>
      <c r="H2843" s="45"/>
      <c r="K2843" s="27" t="str">
        <f t="shared" si="192"/>
        <v/>
      </c>
      <c r="P2843" s="26" t="str">
        <f t="shared" si="193"/>
        <v/>
      </c>
      <c r="Q2843" s="38" t="s">
        <v>3017</v>
      </c>
      <c r="R2843">
        <v>106.495</v>
      </c>
      <c r="S2843" t="str">
        <f t="shared" si="194"/>
        <v/>
      </c>
      <c r="X2843" s="26" t="str">
        <f t="shared" si="191"/>
        <v/>
      </c>
      <c r="Y2843" s="38"/>
    </row>
    <row r="2844" spans="5:25">
      <c r="E2844" s="45"/>
      <c r="H2844" s="45"/>
      <c r="K2844" s="27" t="str">
        <f t="shared" si="192"/>
        <v/>
      </c>
      <c r="P2844" s="26" t="str">
        <f t="shared" si="193"/>
        <v/>
      </c>
      <c r="Q2844" s="38" t="s">
        <v>3018</v>
      </c>
      <c r="R2844">
        <v>106.185</v>
      </c>
      <c r="S2844" t="str">
        <f t="shared" si="194"/>
        <v/>
      </c>
      <c r="X2844" s="26" t="str">
        <f t="shared" si="191"/>
        <v/>
      </c>
      <c r="Y2844" s="38"/>
    </row>
    <row r="2845" spans="5:25">
      <c r="E2845" s="45"/>
      <c r="H2845" s="45"/>
      <c r="K2845" s="27" t="str">
        <f t="shared" si="192"/>
        <v/>
      </c>
      <c r="P2845" s="26" t="str">
        <f t="shared" si="193"/>
        <v/>
      </c>
      <c r="Q2845" s="38" t="s">
        <v>3019</v>
      </c>
      <c r="R2845">
        <v>105.77500000000001</v>
      </c>
      <c r="S2845" t="str">
        <f t="shared" si="194"/>
        <v/>
      </c>
      <c r="X2845" s="26" t="str">
        <f t="shared" si="191"/>
        <v/>
      </c>
      <c r="Y2845" s="38"/>
    </row>
    <row r="2846" spans="5:25">
      <c r="E2846" s="45"/>
      <c r="H2846" s="45"/>
      <c r="K2846" s="27" t="str">
        <f t="shared" si="192"/>
        <v/>
      </c>
      <c r="P2846" s="26" t="str">
        <f t="shared" si="193"/>
        <v/>
      </c>
      <c r="Q2846" s="38" t="s">
        <v>3020</v>
      </c>
      <c r="R2846">
        <v>105.376</v>
      </c>
      <c r="S2846" t="str">
        <f t="shared" si="194"/>
        <v/>
      </c>
      <c r="X2846" s="26" t="str">
        <f t="shared" si="191"/>
        <v/>
      </c>
      <c r="Y2846" s="38"/>
    </row>
    <row r="2847" spans="5:25">
      <c r="E2847" s="45"/>
      <c r="H2847" s="45"/>
      <c r="K2847" s="27" t="str">
        <f t="shared" si="192"/>
        <v/>
      </c>
      <c r="P2847" s="26" t="str">
        <f t="shared" si="193"/>
        <v/>
      </c>
      <c r="Q2847" s="38" t="s">
        <v>3021</v>
      </c>
      <c r="R2847">
        <v>105.77500000000001</v>
      </c>
      <c r="S2847" t="str">
        <f t="shared" si="194"/>
        <v/>
      </c>
      <c r="X2847" s="26" t="str">
        <f t="shared" si="191"/>
        <v/>
      </c>
      <c r="Y2847" s="38"/>
    </row>
    <row r="2848" spans="5:25">
      <c r="E2848" s="45"/>
      <c r="H2848" s="45"/>
      <c r="K2848" s="27" t="str">
        <f t="shared" si="192"/>
        <v/>
      </c>
      <c r="P2848" s="26" t="str">
        <f t="shared" si="193"/>
        <v/>
      </c>
      <c r="Q2848" s="38" t="s">
        <v>3022</v>
      </c>
      <c r="R2848">
        <v>106.185</v>
      </c>
      <c r="S2848" t="str">
        <f t="shared" si="194"/>
        <v/>
      </c>
      <c r="X2848" s="26" t="str">
        <f t="shared" si="191"/>
        <v/>
      </c>
      <c r="Y2848" s="38"/>
    </row>
    <row r="2849" spans="5:25">
      <c r="E2849" s="45"/>
      <c r="H2849" s="45"/>
      <c r="K2849" s="27" t="str">
        <f t="shared" si="192"/>
        <v/>
      </c>
      <c r="P2849" s="26" t="str">
        <f t="shared" si="193"/>
        <v/>
      </c>
      <c r="Q2849" s="38" t="s">
        <v>3023</v>
      </c>
      <c r="R2849">
        <v>106.185</v>
      </c>
      <c r="S2849" t="str">
        <f t="shared" si="194"/>
        <v/>
      </c>
      <c r="X2849" s="26" t="str">
        <f t="shared" si="191"/>
        <v/>
      </c>
      <c r="Y2849" s="38"/>
    </row>
    <row r="2850" spans="5:25">
      <c r="E2850" s="45"/>
      <c r="H2850" s="45"/>
      <c r="K2850" s="27" t="str">
        <f t="shared" si="192"/>
        <v/>
      </c>
      <c r="P2850" s="26" t="str">
        <f t="shared" si="193"/>
        <v/>
      </c>
      <c r="Q2850" s="38" t="s">
        <v>3024</v>
      </c>
      <c r="R2850">
        <v>106.285</v>
      </c>
      <c r="S2850" t="str">
        <f t="shared" si="194"/>
        <v/>
      </c>
      <c r="X2850" s="26" t="str">
        <f t="shared" si="191"/>
        <v/>
      </c>
      <c r="Y2850" s="38"/>
    </row>
    <row r="2851" spans="5:25">
      <c r="E2851" s="45"/>
      <c r="H2851" s="45"/>
      <c r="K2851" s="27" t="str">
        <f t="shared" si="192"/>
        <v/>
      </c>
      <c r="P2851" s="26" t="str">
        <f t="shared" si="193"/>
        <v/>
      </c>
      <c r="Q2851" s="38" t="s">
        <v>3025</v>
      </c>
      <c r="R2851">
        <v>106.595</v>
      </c>
      <c r="S2851" t="str">
        <f t="shared" si="194"/>
        <v/>
      </c>
      <c r="X2851" s="26" t="str">
        <f t="shared" si="191"/>
        <v/>
      </c>
      <c r="Y2851" s="38"/>
    </row>
    <row r="2852" spans="5:25">
      <c r="E2852" s="45"/>
      <c r="H2852" s="45"/>
      <c r="K2852" s="27" t="str">
        <f t="shared" si="192"/>
        <v/>
      </c>
      <c r="P2852" s="26" t="str">
        <f t="shared" si="193"/>
        <v/>
      </c>
      <c r="Q2852" s="38" t="s">
        <v>3026</v>
      </c>
      <c r="R2852">
        <v>106.795</v>
      </c>
      <c r="S2852" t="str">
        <f t="shared" si="194"/>
        <v/>
      </c>
      <c r="X2852" s="26" t="str">
        <f t="shared" si="191"/>
        <v/>
      </c>
      <c r="Y2852" s="38"/>
    </row>
    <row r="2853" spans="5:25">
      <c r="E2853" s="45"/>
      <c r="H2853" s="45"/>
      <c r="K2853" s="27" t="str">
        <f t="shared" si="192"/>
        <v/>
      </c>
      <c r="P2853" s="26" t="str">
        <f t="shared" si="193"/>
        <v/>
      </c>
      <c r="Q2853" s="38" t="s">
        <v>3027</v>
      </c>
      <c r="R2853">
        <v>107.004</v>
      </c>
      <c r="S2853" t="str">
        <f t="shared" si="194"/>
        <v/>
      </c>
      <c r="X2853" s="26" t="str">
        <f t="shared" si="191"/>
        <v/>
      </c>
      <c r="Y2853" s="38"/>
    </row>
    <row r="2854" spans="5:25">
      <c r="E2854" s="45"/>
      <c r="H2854" s="45"/>
      <c r="K2854" s="27" t="str">
        <f t="shared" si="192"/>
        <v/>
      </c>
      <c r="P2854" s="26" t="str">
        <f t="shared" si="193"/>
        <v/>
      </c>
      <c r="Q2854" s="38" t="s">
        <v>3028</v>
      </c>
      <c r="R2854">
        <v>107.104</v>
      </c>
      <c r="S2854" t="str">
        <f t="shared" si="194"/>
        <v/>
      </c>
      <c r="X2854" s="26" t="str">
        <f t="shared" si="191"/>
        <v/>
      </c>
      <c r="Y2854" s="38"/>
    </row>
    <row r="2855" spans="5:25">
      <c r="E2855" s="45"/>
      <c r="H2855" s="45"/>
      <c r="K2855" s="27" t="str">
        <f t="shared" si="192"/>
        <v/>
      </c>
      <c r="P2855" s="26" t="str">
        <f t="shared" si="193"/>
        <v/>
      </c>
      <c r="Q2855" s="38" t="s">
        <v>3029</v>
      </c>
      <c r="R2855">
        <v>106.795</v>
      </c>
      <c r="S2855" t="str">
        <f t="shared" si="194"/>
        <v/>
      </c>
      <c r="X2855" s="26" t="str">
        <f t="shared" si="191"/>
        <v/>
      </c>
      <c r="Y2855" s="38"/>
    </row>
    <row r="2856" spans="5:25">
      <c r="E2856" s="45"/>
      <c r="H2856" s="45"/>
      <c r="K2856" s="27" t="str">
        <f t="shared" si="192"/>
        <v/>
      </c>
      <c r="P2856" s="26" t="str">
        <f t="shared" si="193"/>
        <v/>
      </c>
      <c r="Q2856" s="38" t="s">
        <v>3030</v>
      </c>
      <c r="R2856">
        <v>106.795</v>
      </c>
      <c r="S2856" t="str">
        <f t="shared" si="194"/>
        <v/>
      </c>
      <c r="X2856" s="26" t="str">
        <f t="shared" si="191"/>
        <v/>
      </c>
      <c r="Y2856" s="38"/>
    </row>
    <row r="2857" spans="5:25">
      <c r="E2857" s="45"/>
      <c r="H2857" s="45"/>
      <c r="K2857" s="27" t="str">
        <f t="shared" si="192"/>
        <v/>
      </c>
      <c r="P2857" s="26" t="str">
        <f t="shared" si="193"/>
        <v/>
      </c>
      <c r="Q2857" s="38" t="s">
        <v>3031</v>
      </c>
      <c r="R2857">
        <v>106.795</v>
      </c>
      <c r="S2857" t="str">
        <f t="shared" si="194"/>
        <v/>
      </c>
      <c r="X2857" s="26" t="str">
        <f t="shared" si="191"/>
        <v/>
      </c>
      <c r="Y2857" s="38"/>
    </row>
    <row r="2858" spans="5:25">
      <c r="E2858" s="45"/>
      <c r="H2858" s="45"/>
      <c r="K2858" s="27" t="str">
        <f t="shared" si="192"/>
        <v/>
      </c>
      <c r="P2858" s="26" t="str">
        <f t="shared" si="193"/>
        <v/>
      </c>
      <c r="Q2858" s="38" t="s">
        <v>3032</v>
      </c>
      <c r="R2858">
        <v>106.795</v>
      </c>
      <c r="S2858" t="str">
        <f t="shared" si="194"/>
        <v/>
      </c>
      <c r="X2858" s="26" t="str">
        <f t="shared" si="191"/>
        <v/>
      </c>
      <c r="Y2858" s="38"/>
    </row>
    <row r="2859" spans="5:25">
      <c r="E2859" s="45"/>
      <c r="H2859" s="45"/>
      <c r="K2859" s="27" t="str">
        <f t="shared" si="192"/>
        <v/>
      </c>
      <c r="P2859" s="26" t="str">
        <f t="shared" si="193"/>
        <v/>
      </c>
      <c r="Q2859" s="38" t="s">
        <v>3033</v>
      </c>
      <c r="R2859">
        <v>106.495</v>
      </c>
      <c r="S2859" t="str">
        <f t="shared" si="194"/>
        <v/>
      </c>
      <c r="X2859" s="26" t="str">
        <f t="shared" si="191"/>
        <v/>
      </c>
      <c r="Y2859" s="38"/>
    </row>
    <row r="2860" spans="5:25">
      <c r="E2860" s="45"/>
      <c r="H2860" s="45"/>
      <c r="K2860" s="27" t="str">
        <f t="shared" si="192"/>
        <v/>
      </c>
      <c r="P2860" s="26" t="str">
        <f t="shared" si="193"/>
        <v/>
      </c>
      <c r="Q2860" s="38" t="s">
        <v>3034</v>
      </c>
      <c r="R2860">
        <v>106.795</v>
      </c>
      <c r="S2860" t="str">
        <f t="shared" si="194"/>
        <v/>
      </c>
      <c r="X2860" s="26" t="str">
        <f t="shared" si="191"/>
        <v/>
      </c>
      <c r="Y2860" s="38"/>
    </row>
    <row r="2861" spans="5:25">
      <c r="E2861" s="45"/>
      <c r="H2861" s="45"/>
      <c r="K2861" s="27" t="str">
        <f t="shared" si="192"/>
        <v/>
      </c>
      <c r="P2861" s="26" t="str">
        <f t="shared" si="193"/>
        <v/>
      </c>
      <c r="Q2861" s="38" t="s">
        <v>3035</v>
      </c>
      <c r="R2861">
        <v>106.69499999999999</v>
      </c>
      <c r="S2861" t="str">
        <f t="shared" si="194"/>
        <v/>
      </c>
      <c r="X2861" s="26" t="str">
        <f t="shared" si="191"/>
        <v/>
      </c>
      <c r="Y2861" s="38"/>
    </row>
    <row r="2862" spans="5:25">
      <c r="E2862" s="45"/>
      <c r="H2862" s="45"/>
      <c r="K2862" s="27" t="str">
        <f t="shared" si="192"/>
        <v/>
      </c>
      <c r="P2862" s="26" t="str">
        <f t="shared" si="193"/>
        <v/>
      </c>
      <c r="Q2862" s="38" t="s">
        <v>3036</v>
      </c>
      <c r="R2862">
        <v>106.69499999999999</v>
      </c>
      <c r="S2862" t="str">
        <f t="shared" si="194"/>
        <v/>
      </c>
      <c r="X2862" s="26" t="str">
        <f t="shared" si="191"/>
        <v/>
      </c>
      <c r="Y2862" s="38"/>
    </row>
    <row r="2863" spans="5:25">
      <c r="E2863" s="45"/>
      <c r="H2863" s="45"/>
      <c r="K2863" s="27" t="str">
        <f t="shared" si="192"/>
        <v/>
      </c>
      <c r="P2863" s="26" t="str">
        <f t="shared" si="193"/>
        <v/>
      </c>
      <c r="Q2863" s="38" t="s">
        <v>3037</v>
      </c>
      <c r="R2863">
        <v>106.595</v>
      </c>
      <c r="S2863" t="str">
        <f t="shared" si="194"/>
        <v/>
      </c>
      <c r="X2863" s="26" t="str">
        <f t="shared" si="191"/>
        <v/>
      </c>
      <c r="Y2863" s="38"/>
    </row>
    <row r="2864" spans="5:25">
      <c r="E2864" s="45"/>
      <c r="H2864" s="45"/>
      <c r="K2864" s="27" t="str">
        <f t="shared" si="192"/>
        <v/>
      </c>
      <c r="P2864" s="26" t="str">
        <f t="shared" si="193"/>
        <v/>
      </c>
      <c r="Q2864" s="38" t="s">
        <v>3038</v>
      </c>
      <c r="R2864">
        <v>106.69499999999999</v>
      </c>
      <c r="S2864" t="str">
        <f t="shared" si="194"/>
        <v/>
      </c>
      <c r="X2864" s="26" t="str">
        <f t="shared" si="191"/>
        <v/>
      </c>
      <c r="Y2864" s="38"/>
    </row>
    <row r="2865" spans="5:25">
      <c r="E2865" s="45"/>
      <c r="H2865" s="45"/>
      <c r="K2865" s="27" t="str">
        <f t="shared" si="192"/>
        <v/>
      </c>
      <c r="P2865" s="26" t="str">
        <f t="shared" si="193"/>
        <v/>
      </c>
      <c r="Q2865" s="38" t="s">
        <v>3039</v>
      </c>
      <c r="R2865">
        <v>106.905</v>
      </c>
      <c r="S2865" t="str">
        <f t="shared" si="194"/>
        <v/>
      </c>
      <c r="X2865" s="26" t="str">
        <f t="shared" si="191"/>
        <v/>
      </c>
      <c r="Y2865" s="38"/>
    </row>
    <row r="2866" spans="5:25">
      <c r="E2866" s="45"/>
      <c r="H2866" s="45"/>
      <c r="K2866" s="27" t="str">
        <f t="shared" si="192"/>
        <v/>
      </c>
      <c r="P2866" s="26" t="str">
        <f t="shared" si="193"/>
        <v/>
      </c>
      <c r="Q2866" s="38" t="s">
        <v>3040</v>
      </c>
      <c r="R2866">
        <v>107.004</v>
      </c>
      <c r="S2866" t="str">
        <f t="shared" si="194"/>
        <v/>
      </c>
      <c r="X2866" s="26" t="str">
        <f t="shared" si="191"/>
        <v/>
      </c>
      <c r="Y2866" s="38"/>
    </row>
    <row r="2867" spans="5:25">
      <c r="E2867" s="45"/>
      <c r="H2867" s="45"/>
      <c r="K2867" s="27" t="str">
        <f t="shared" si="192"/>
        <v/>
      </c>
      <c r="P2867" s="26" t="str">
        <f t="shared" si="193"/>
        <v/>
      </c>
      <c r="Q2867" s="38" t="s">
        <v>3041</v>
      </c>
      <c r="R2867">
        <v>107.104</v>
      </c>
      <c r="S2867" t="str">
        <f t="shared" si="194"/>
        <v/>
      </c>
      <c r="X2867" s="26" t="str">
        <f t="shared" si="191"/>
        <v/>
      </c>
      <c r="Y2867" s="38"/>
    </row>
    <row r="2868" spans="5:25">
      <c r="E2868" s="45"/>
      <c r="H2868" s="45"/>
      <c r="K2868" s="27" t="str">
        <f t="shared" si="192"/>
        <v/>
      </c>
      <c r="P2868" s="26" t="str">
        <f t="shared" si="193"/>
        <v/>
      </c>
      <c r="Q2868" s="38" t="s">
        <v>3042</v>
      </c>
      <c r="R2868">
        <v>107.004</v>
      </c>
      <c r="S2868" t="str">
        <f t="shared" si="194"/>
        <v/>
      </c>
      <c r="X2868" s="26" t="str">
        <f t="shared" si="191"/>
        <v/>
      </c>
      <c r="Y2868" s="38"/>
    </row>
    <row r="2869" spans="5:25">
      <c r="E2869" s="45"/>
      <c r="H2869" s="45"/>
      <c r="K2869" s="27" t="str">
        <f t="shared" si="192"/>
        <v/>
      </c>
      <c r="P2869" s="26" t="str">
        <f t="shared" si="193"/>
        <v/>
      </c>
      <c r="Q2869" s="38" t="s">
        <v>3043</v>
      </c>
      <c r="R2869">
        <v>106.905</v>
      </c>
      <c r="S2869" t="str">
        <f t="shared" si="194"/>
        <v/>
      </c>
      <c r="X2869" s="26" t="str">
        <f t="shared" si="191"/>
        <v/>
      </c>
      <c r="Y2869" s="38"/>
    </row>
    <row r="2870" spans="5:25">
      <c r="E2870" s="45"/>
      <c r="H2870" s="45"/>
      <c r="K2870" s="27" t="str">
        <f t="shared" si="192"/>
        <v/>
      </c>
      <c r="P2870" s="26" t="str">
        <f t="shared" si="193"/>
        <v/>
      </c>
      <c r="Q2870" s="38" t="s">
        <v>3044</v>
      </c>
      <c r="R2870">
        <v>107.304</v>
      </c>
      <c r="S2870" t="str">
        <f t="shared" si="194"/>
        <v/>
      </c>
      <c r="X2870" s="26" t="str">
        <f t="shared" si="191"/>
        <v/>
      </c>
      <c r="Y2870" s="38"/>
    </row>
    <row r="2871" spans="5:25">
      <c r="E2871" s="45"/>
      <c r="H2871" s="45"/>
      <c r="K2871" s="27" t="str">
        <f t="shared" si="192"/>
        <v/>
      </c>
      <c r="P2871" s="26" t="str">
        <f t="shared" si="193"/>
        <v/>
      </c>
      <c r="Q2871" s="38" t="s">
        <v>3045</v>
      </c>
      <c r="R2871">
        <v>107.304</v>
      </c>
      <c r="S2871" t="str">
        <f t="shared" si="194"/>
        <v/>
      </c>
      <c r="X2871" s="26" t="str">
        <f t="shared" si="191"/>
        <v/>
      </c>
      <c r="Y2871" s="38"/>
    </row>
    <row r="2872" spans="5:25">
      <c r="E2872" s="45"/>
      <c r="H2872" s="45"/>
      <c r="K2872" s="27" t="str">
        <f t="shared" si="192"/>
        <v/>
      </c>
      <c r="P2872" s="26" t="str">
        <f t="shared" si="193"/>
        <v/>
      </c>
      <c r="Q2872" s="38" t="s">
        <v>3046</v>
      </c>
      <c r="R2872">
        <v>107.414</v>
      </c>
      <c r="S2872" t="str">
        <f t="shared" si="194"/>
        <v/>
      </c>
      <c r="X2872" s="26" t="str">
        <f t="shared" si="191"/>
        <v/>
      </c>
      <c r="Y2872" s="38"/>
    </row>
    <row r="2873" spans="5:25">
      <c r="E2873" s="45"/>
      <c r="H2873" s="45"/>
      <c r="K2873" s="27" t="str">
        <f t="shared" si="192"/>
        <v/>
      </c>
      <c r="P2873" s="26" t="str">
        <f t="shared" si="193"/>
        <v/>
      </c>
      <c r="Q2873" s="38" t="s">
        <v>3047</v>
      </c>
      <c r="R2873">
        <v>107.104</v>
      </c>
      <c r="S2873" t="str">
        <f t="shared" si="194"/>
        <v/>
      </c>
      <c r="X2873" s="26" t="str">
        <f t="shared" si="191"/>
        <v/>
      </c>
      <c r="Y2873" s="38"/>
    </row>
    <row r="2874" spans="5:25">
      <c r="E2874" s="45"/>
      <c r="H2874" s="45"/>
      <c r="K2874" s="27" t="str">
        <f t="shared" si="192"/>
        <v/>
      </c>
      <c r="P2874" s="26" t="str">
        <f t="shared" si="193"/>
        <v/>
      </c>
      <c r="Q2874" s="38" t="s">
        <v>3048</v>
      </c>
      <c r="R2874">
        <v>106.905</v>
      </c>
      <c r="S2874" t="str">
        <f t="shared" si="194"/>
        <v/>
      </c>
      <c r="X2874" s="26" t="str">
        <f t="shared" si="191"/>
        <v/>
      </c>
      <c r="Y2874" s="38"/>
    </row>
    <row r="2875" spans="5:25">
      <c r="E2875" s="45"/>
      <c r="H2875" s="45"/>
      <c r="K2875" s="27" t="str">
        <f t="shared" si="192"/>
        <v/>
      </c>
      <c r="P2875" s="26" t="str">
        <f t="shared" si="193"/>
        <v/>
      </c>
      <c r="Q2875" s="38" t="s">
        <v>3049</v>
      </c>
      <c r="R2875">
        <v>106.905</v>
      </c>
      <c r="S2875" t="str">
        <f t="shared" si="194"/>
        <v/>
      </c>
      <c r="X2875" s="26" t="str">
        <f t="shared" si="191"/>
        <v/>
      </c>
      <c r="Y2875" s="38"/>
    </row>
    <row r="2876" spans="5:25">
      <c r="E2876" s="45"/>
      <c r="H2876" s="45"/>
      <c r="K2876" s="27" t="str">
        <f t="shared" si="192"/>
        <v/>
      </c>
      <c r="P2876" s="26" t="str">
        <f t="shared" si="193"/>
        <v/>
      </c>
      <c r="Q2876" s="38" t="s">
        <v>3050</v>
      </c>
      <c r="R2876">
        <v>106.795</v>
      </c>
      <c r="S2876" t="str">
        <f t="shared" si="194"/>
        <v/>
      </c>
      <c r="X2876" s="26" t="str">
        <f t="shared" ref="X2876:X2939" si="195">IF(V2876="","",X2875+V2876-V2875)</f>
        <v/>
      </c>
      <c r="Y2876" s="38"/>
    </row>
    <row r="2877" spans="5:25">
      <c r="E2877" s="45"/>
      <c r="H2877" s="45"/>
      <c r="K2877" s="27" t="str">
        <f t="shared" si="192"/>
        <v/>
      </c>
      <c r="P2877" s="26" t="str">
        <f t="shared" si="193"/>
        <v/>
      </c>
      <c r="Q2877" s="38" t="s">
        <v>3051</v>
      </c>
      <c r="R2877">
        <v>106.795</v>
      </c>
      <c r="S2877" t="str">
        <f t="shared" si="194"/>
        <v/>
      </c>
      <c r="X2877" s="26" t="str">
        <f t="shared" si="195"/>
        <v/>
      </c>
      <c r="Y2877" s="38"/>
    </row>
    <row r="2878" spans="5:25">
      <c r="E2878" s="45"/>
      <c r="H2878" s="45"/>
      <c r="K2878" s="27" t="str">
        <f t="shared" si="192"/>
        <v/>
      </c>
      <c r="P2878" s="26" t="str">
        <f t="shared" si="193"/>
        <v/>
      </c>
      <c r="Q2878" s="38" t="s">
        <v>3052</v>
      </c>
      <c r="R2878">
        <v>106.905</v>
      </c>
      <c r="S2878" t="str">
        <f t="shared" si="194"/>
        <v/>
      </c>
      <c r="X2878" s="26" t="str">
        <f t="shared" si="195"/>
        <v/>
      </c>
      <c r="Y2878" s="38"/>
    </row>
    <row r="2879" spans="5:25">
      <c r="E2879" s="45"/>
      <c r="H2879" s="45"/>
      <c r="K2879" s="27" t="str">
        <f t="shared" si="192"/>
        <v/>
      </c>
      <c r="P2879" s="26" t="str">
        <f t="shared" si="193"/>
        <v/>
      </c>
      <c r="Q2879" s="38" t="s">
        <v>3053</v>
      </c>
      <c r="R2879">
        <v>106.795</v>
      </c>
      <c r="S2879" t="str">
        <f t="shared" si="194"/>
        <v/>
      </c>
      <c r="X2879" s="26" t="str">
        <f t="shared" si="195"/>
        <v/>
      </c>
      <c r="Y2879" s="38"/>
    </row>
    <row r="2880" spans="5:25">
      <c r="E2880" s="45"/>
      <c r="H2880" s="45"/>
      <c r="K2880" s="27" t="str">
        <f t="shared" si="192"/>
        <v/>
      </c>
      <c r="P2880" s="26" t="str">
        <f t="shared" si="193"/>
        <v/>
      </c>
      <c r="Q2880" s="38" t="s">
        <v>3054</v>
      </c>
      <c r="R2880">
        <v>106.185</v>
      </c>
      <c r="S2880" t="str">
        <f t="shared" si="194"/>
        <v/>
      </c>
      <c r="X2880" s="26" t="str">
        <f t="shared" si="195"/>
        <v/>
      </c>
      <c r="Y2880" s="38"/>
    </row>
    <row r="2881" spans="5:25">
      <c r="E2881" s="45"/>
      <c r="H2881" s="45"/>
      <c r="K2881" s="27" t="str">
        <f t="shared" si="192"/>
        <v/>
      </c>
      <c r="P2881" s="26" t="str">
        <f t="shared" si="193"/>
        <v/>
      </c>
      <c r="Q2881" s="38" t="s">
        <v>3055</v>
      </c>
      <c r="R2881">
        <v>105.88500000000001</v>
      </c>
      <c r="S2881" t="str">
        <f t="shared" si="194"/>
        <v/>
      </c>
      <c r="X2881" s="26" t="str">
        <f t="shared" si="195"/>
        <v/>
      </c>
      <c r="Y2881" s="38"/>
    </row>
    <row r="2882" spans="5:25">
      <c r="E2882" s="45"/>
      <c r="H2882" s="45"/>
      <c r="K2882" s="27" t="str">
        <f t="shared" si="192"/>
        <v/>
      </c>
      <c r="P2882" s="26" t="str">
        <f t="shared" si="193"/>
        <v/>
      </c>
      <c r="Q2882" s="38" t="s">
        <v>3056</v>
      </c>
      <c r="R2882">
        <v>105.985</v>
      </c>
      <c r="S2882" t="str">
        <f t="shared" si="194"/>
        <v/>
      </c>
      <c r="X2882" s="26" t="str">
        <f t="shared" si="195"/>
        <v/>
      </c>
      <c r="Y2882" s="38"/>
    </row>
    <row r="2883" spans="5:25">
      <c r="E2883" s="45"/>
      <c r="H2883" s="45"/>
      <c r="K2883" s="27" t="str">
        <f t="shared" si="192"/>
        <v/>
      </c>
      <c r="P2883" s="26" t="str">
        <f t="shared" si="193"/>
        <v/>
      </c>
      <c r="Q2883" s="38" t="s">
        <v>3057</v>
      </c>
      <c r="R2883">
        <v>105.77500000000001</v>
      </c>
      <c r="S2883" t="str">
        <f t="shared" si="194"/>
        <v/>
      </c>
      <c r="X2883" s="26" t="str">
        <f t="shared" si="195"/>
        <v/>
      </c>
      <c r="Y2883" s="38"/>
    </row>
    <row r="2884" spans="5:25">
      <c r="E2884" s="45"/>
      <c r="H2884" s="45"/>
      <c r="K2884" s="27" t="str">
        <f t="shared" ref="K2884:K2947" si="196">IF(M2884="","",K2883+(M2884-M2883)/24)</f>
        <v/>
      </c>
      <c r="P2884" s="26" t="str">
        <f t="shared" ref="P2884:P2947" si="197">IF(N2884="","",P2883+N2884-N2883)</f>
        <v/>
      </c>
      <c r="Q2884" s="38" t="s">
        <v>3058</v>
      </c>
      <c r="R2884">
        <v>105.47499999999999</v>
      </c>
      <c r="S2884" t="str">
        <f t="shared" ref="S2884:S2947" si="198">IF(N2884="","",S2883-N2884+N2883)</f>
        <v/>
      </c>
      <c r="X2884" s="26" t="str">
        <f t="shared" si="195"/>
        <v/>
      </c>
      <c r="Y2884" s="38"/>
    </row>
    <row r="2885" spans="5:25">
      <c r="E2885" s="45"/>
      <c r="H2885" s="45"/>
      <c r="K2885" s="27" t="str">
        <f t="shared" si="196"/>
        <v/>
      </c>
      <c r="P2885" s="26" t="str">
        <f t="shared" si="197"/>
        <v/>
      </c>
      <c r="Q2885" s="38" t="s">
        <v>3059</v>
      </c>
      <c r="R2885">
        <v>105.166</v>
      </c>
      <c r="S2885" t="str">
        <f t="shared" si="198"/>
        <v/>
      </c>
      <c r="X2885" s="26" t="str">
        <f t="shared" si="195"/>
        <v/>
      </c>
      <c r="Y2885" s="38"/>
    </row>
    <row r="2886" spans="5:25">
      <c r="E2886" s="45"/>
      <c r="H2886" s="45"/>
      <c r="K2886" s="27" t="str">
        <f t="shared" si="196"/>
        <v/>
      </c>
      <c r="P2886" s="26" t="str">
        <f t="shared" si="197"/>
        <v/>
      </c>
      <c r="Q2886" s="38" t="s">
        <v>3060</v>
      </c>
      <c r="R2886">
        <v>105.376</v>
      </c>
      <c r="S2886" t="str">
        <f t="shared" si="198"/>
        <v/>
      </c>
      <c r="X2886" s="26" t="str">
        <f t="shared" si="195"/>
        <v/>
      </c>
      <c r="Y2886" s="38"/>
    </row>
    <row r="2887" spans="5:25">
      <c r="E2887" s="45"/>
      <c r="H2887" s="45"/>
      <c r="K2887" s="27" t="str">
        <f t="shared" si="196"/>
        <v/>
      </c>
      <c r="P2887" s="26" t="str">
        <f t="shared" si="197"/>
        <v/>
      </c>
      <c r="Q2887" s="38" t="s">
        <v>3061</v>
      </c>
      <c r="R2887">
        <v>105.675</v>
      </c>
      <c r="S2887" t="str">
        <f t="shared" si="198"/>
        <v/>
      </c>
      <c r="X2887" s="26" t="str">
        <f t="shared" si="195"/>
        <v/>
      </c>
      <c r="Y2887" s="38"/>
    </row>
    <row r="2888" spans="5:25">
      <c r="E2888" s="45"/>
      <c r="H2888" s="45"/>
      <c r="K2888" s="27" t="str">
        <f t="shared" si="196"/>
        <v/>
      </c>
      <c r="P2888" s="26" t="str">
        <f t="shared" si="197"/>
        <v/>
      </c>
      <c r="Q2888" s="38" t="s">
        <v>3062</v>
      </c>
      <c r="R2888">
        <v>105.575</v>
      </c>
      <c r="S2888" t="str">
        <f t="shared" si="198"/>
        <v/>
      </c>
      <c r="X2888" s="26" t="str">
        <f t="shared" si="195"/>
        <v/>
      </c>
      <c r="Y2888" s="38"/>
    </row>
    <row r="2889" spans="5:25">
      <c r="E2889" s="45"/>
      <c r="H2889" s="45"/>
      <c r="K2889" s="27" t="str">
        <f t="shared" si="196"/>
        <v/>
      </c>
      <c r="P2889" s="26" t="str">
        <f t="shared" si="197"/>
        <v/>
      </c>
      <c r="Q2889" s="38" t="s">
        <v>3063</v>
      </c>
      <c r="R2889">
        <v>105.985</v>
      </c>
      <c r="S2889" t="str">
        <f t="shared" si="198"/>
        <v/>
      </c>
      <c r="X2889" s="26" t="str">
        <f t="shared" si="195"/>
        <v/>
      </c>
      <c r="Y2889" s="38"/>
    </row>
    <row r="2890" spans="5:25">
      <c r="E2890" s="45"/>
      <c r="H2890" s="45"/>
      <c r="K2890" s="27" t="str">
        <f t="shared" si="196"/>
        <v/>
      </c>
      <c r="P2890" s="26" t="str">
        <f t="shared" si="197"/>
        <v/>
      </c>
      <c r="Q2890" s="38" t="s">
        <v>3064</v>
      </c>
      <c r="R2890">
        <v>106.285</v>
      </c>
      <c r="S2890" t="str">
        <f t="shared" si="198"/>
        <v/>
      </c>
      <c r="X2890" s="26" t="str">
        <f t="shared" si="195"/>
        <v/>
      </c>
      <c r="Y2890" s="38"/>
    </row>
    <row r="2891" spans="5:25">
      <c r="E2891" s="45"/>
      <c r="H2891" s="45"/>
      <c r="K2891" s="27" t="str">
        <f t="shared" si="196"/>
        <v/>
      </c>
      <c r="P2891" s="26" t="str">
        <f t="shared" si="197"/>
        <v/>
      </c>
      <c r="Q2891" s="38" t="s">
        <v>3065</v>
      </c>
      <c r="R2891">
        <v>106.495</v>
      </c>
      <c r="S2891" t="str">
        <f t="shared" si="198"/>
        <v/>
      </c>
      <c r="X2891" s="26" t="str">
        <f t="shared" si="195"/>
        <v/>
      </c>
      <c r="Y2891" s="38"/>
    </row>
    <row r="2892" spans="5:25">
      <c r="E2892" s="45"/>
      <c r="H2892" s="45"/>
      <c r="K2892" s="27" t="str">
        <f t="shared" si="196"/>
        <v/>
      </c>
      <c r="P2892" s="26" t="str">
        <f t="shared" si="197"/>
        <v/>
      </c>
      <c r="Q2892" s="38" t="s">
        <v>3066</v>
      </c>
      <c r="R2892">
        <v>106.69499999999999</v>
      </c>
      <c r="S2892" t="str">
        <f t="shared" si="198"/>
        <v/>
      </c>
      <c r="X2892" s="26" t="str">
        <f t="shared" si="195"/>
        <v/>
      </c>
      <c r="Y2892" s="38"/>
    </row>
    <row r="2893" spans="5:25">
      <c r="E2893" s="45"/>
      <c r="H2893" s="45"/>
      <c r="K2893" s="27" t="str">
        <f t="shared" si="196"/>
        <v/>
      </c>
      <c r="P2893" s="26" t="str">
        <f t="shared" si="197"/>
        <v/>
      </c>
      <c r="Q2893" s="38" t="s">
        <v>3067</v>
      </c>
      <c r="R2893">
        <v>106.69499999999999</v>
      </c>
      <c r="S2893" t="str">
        <f t="shared" si="198"/>
        <v/>
      </c>
      <c r="X2893" s="26" t="str">
        <f t="shared" si="195"/>
        <v/>
      </c>
      <c r="Y2893" s="38"/>
    </row>
    <row r="2894" spans="5:25">
      <c r="E2894" s="45"/>
      <c r="H2894" s="45"/>
      <c r="K2894" s="27" t="str">
        <f t="shared" si="196"/>
        <v/>
      </c>
      <c r="P2894" s="26" t="str">
        <f t="shared" si="197"/>
        <v/>
      </c>
      <c r="Q2894" s="38" t="s">
        <v>3068</v>
      </c>
      <c r="R2894">
        <v>106.395</v>
      </c>
      <c r="S2894" t="str">
        <f t="shared" si="198"/>
        <v/>
      </c>
      <c r="X2894" s="26" t="str">
        <f t="shared" si="195"/>
        <v/>
      </c>
      <c r="Y2894" s="38"/>
    </row>
    <row r="2895" spans="5:25">
      <c r="E2895" s="45"/>
      <c r="H2895" s="45"/>
      <c r="K2895" s="27" t="str">
        <f t="shared" si="196"/>
        <v/>
      </c>
      <c r="P2895" s="26" t="str">
        <f t="shared" si="197"/>
        <v/>
      </c>
      <c r="Q2895" s="38" t="s">
        <v>3069</v>
      </c>
      <c r="R2895">
        <v>106.185</v>
      </c>
      <c r="S2895" t="str">
        <f t="shared" si="198"/>
        <v/>
      </c>
      <c r="X2895" s="26" t="str">
        <f t="shared" si="195"/>
        <v/>
      </c>
      <c r="Y2895" s="38"/>
    </row>
    <row r="2896" spans="5:25">
      <c r="E2896" s="45"/>
      <c r="H2896" s="45"/>
      <c r="K2896" s="27" t="str">
        <f t="shared" si="196"/>
        <v/>
      </c>
      <c r="P2896" s="26" t="str">
        <f t="shared" si="197"/>
        <v/>
      </c>
      <c r="Q2896" s="38" t="s">
        <v>3070</v>
      </c>
      <c r="R2896">
        <v>106.185</v>
      </c>
      <c r="S2896" t="str">
        <f t="shared" si="198"/>
        <v/>
      </c>
      <c r="X2896" s="26" t="str">
        <f t="shared" si="195"/>
        <v/>
      </c>
      <c r="Y2896" s="38"/>
    </row>
    <row r="2897" spans="5:25">
      <c r="E2897" s="45"/>
      <c r="H2897" s="45"/>
      <c r="K2897" s="27" t="str">
        <f t="shared" si="196"/>
        <v/>
      </c>
      <c r="P2897" s="26" t="str">
        <f t="shared" si="197"/>
        <v/>
      </c>
      <c r="Q2897" s="38" t="s">
        <v>3071</v>
      </c>
      <c r="R2897">
        <v>106.495</v>
      </c>
      <c r="S2897" t="str">
        <f t="shared" si="198"/>
        <v/>
      </c>
      <c r="X2897" s="26" t="str">
        <f t="shared" si="195"/>
        <v/>
      </c>
      <c r="Y2897" s="38"/>
    </row>
    <row r="2898" spans="5:25">
      <c r="E2898" s="45"/>
      <c r="H2898" s="45"/>
      <c r="K2898" s="27" t="str">
        <f t="shared" si="196"/>
        <v/>
      </c>
      <c r="P2898" s="26" t="str">
        <f t="shared" si="197"/>
        <v/>
      </c>
      <c r="Q2898" s="38" t="s">
        <v>3072</v>
      </c>
      <c r="R2898">
        <v>106.595</v>
      </c>
      <c r="S2898" t="str">
        <f t="shared" si="198"/>
        <v/>
      </c>
      <c r="X2898" s="26" t="str">
        <f t="shared" si="195"/>
        <v/>
      </c>
      <c r="Y2898" s="38"/>
    </row>
    <row r="2899" spans="5:25">
      <c r="E2899" s="45"/>
      <c r="H2899" s="45"/>
      <c r="K2899" s="27" t="str">
        <f t="shared" si="196"/>
        <v/>
      </c>
      <c r="P2899" s="26" t="str">
        <f t="shared" si="197"/>
        <v/>
      </c>
      <c r="Q2899" s="38" t="s">
        <v>3073</v>
      </c>
      <c r="R2899">
        <v>106.69499999999999</v>
      </c>
      <c r="S2899" t="str">
        <f t="shared" si="198"/>
        <v/>
      </c>
      <c r="X2899" s="26" t="str">
        <f t="shared" si="195"/>
        <v/>
      </c>
      <c r="Y2899" s="38"/>
    </row>
    <row r="2900" spans="5:25">
      <c r="E2900" s="45"/>
      <c r="H2900" s="45"/>
      <c r="K2900" s="27" t="str">
        <f t="shared" si="196"/>
        <v/>
      </c>
      <c r="P2900" s="26" t="str">
        <f t="shared" si="197"/>
        <v/>
      </c>
      <c r="Q2900" s="38" t="s">
        <v>3074</v>
      </c>
      <c r="R2900">
        <v>106.595</v>
      </c>
      <c r="S2900" t="str">
        <f t="shared" si="198"/>
        <v/>
      </c>
      <c r="X2900" s="26" t="str">
        <f t="shared" si="195"/>
        <v/>
      </c>
      <c r="Y2900" s="38"/>
    </row>
    <row r="2901" spans="5:25">
      <c r="E2901" s="45"/>
      <c r="H2901" s="45"/>
      <c r="K2901" s="27" t="str">
        <f t="shared" si="196"/>
        <v/>
      </c>
      <c r="P2901" s="26" t="str">
        <f t="shared" si="197"/>
        <v/>
      </c>
      <c r="Q2901" s="38" t="s">
        <v>3075</v>
      </c>
      <c r="R2901">
        <v>106.395</v>
      </c>
      <c r="S2901" t="str">
        <f t="shared" si="198"/>
        <v/>
      </c>
      <c r="X2901" s="26" t="str">
        <f t="shared" si="195"/>
        <v/>
      </c>
      <c r="Y2901" s="38"/>
    </row>
    <row r="2902" spans="5:25">
      <c r="E2902" s="45"/>
      <c r="H2902" s="45"/>
      <c r="K2902" s="27" t="str">
        <f t="shared" si="196"/>
        <v/>
      </c>
      <c r="P2902" s="26" t="str">
        <f t="shared" si="197"/>
        <v/>
      </c>
      <c r="Q2902" s="38" t="s">
        <v>3076</v>
      </c>
      <c r="R2902">
        <v>106.595</v>
      </c>
      <c r="S2902" t="str">
        <f t="shared" si="198"/>
        <v/>
      </c>
      <c r="X2902" s="26" t="str">
        <f t="shared" si="195"/>
        <v/>
      </c>
      <c r="Y2902" s="38"/>
    </row>
    <row r="2903" spans="5:25">
      <c r="E2903" s="45"/>
      <c r="H2903" s="45"/>
      <c r="K2903" s="27" t="str">
        <f t="shared" si="196"/>
        <v/>
      </c>
      <c r="P2903" s="26" t="str">
        <f t="shared" si="197"/>
        <v/>
      </c>
      <c r="Q2903" s="38" t="s">
        <v>3077</v>
      </c>
      <c r="R2903">
        <v>106.595</v>
      </c>
      <c r="S2903" t="str">
        <f t="shared" si="198"/>
        <v/>
      </c>
      <c r="X2903" s="26" t="str">
        <f t="shared" si="195"/>
        <v/>
      </c>
      <c r="Y2903" s="38"/>
    </row>
    <row r="2904" spans="5:25">
      <c r="E2904" s="45"/>
      <c r="H2904" s="45"/>
      <c r="K2904" s="27" t="str">
        <f t="shared" si="196"/>
        <v/>
      </c>
      <c r="P2904" s="26" t="str">
        <f t="shared" si="197"/>
        <v/>
      </c>
      <c r="Q2904" s="38" t="s">
        <v>3078</v>
      </c>
      <c r="R2904">
        <v>106.495</v>
      </c>
      <c r="S2904" t="str">
        <f t="shared" si="198"/>
        <v/>
      </c>
      <c r="X2904" s="26" t="str">
        <f t="shared" si="195"/>
        <v/>
      </c>
      <c r="Y2904" s="38"/>
    </row>
    <row r="2905" spans="5:25">
      <c r="E2905" s="45"/>
      <c r="H2905" s="45"/>
      <c r="K2905" s="27" t="str">
        <f t="shared" si="196"/>
        <v/>
      </c>
      <c r="P2905" s="26" t="str">
        <f t="shared" si="197"/>
        <v/>
      </c>
      <c r="Q2905" s="38" t="s">
        <v>3079</v>
      </c>
      <c r="R2905">
        <v>106.495</v>
      </c>
      <c r="S2905" t="str">
        <f t="shared" si="198"/>
        <v/>
      </c>
      <c r="X2905" s="26" t="str">
        <f t="shared" si="195"/>
        <v/>
      </c>
      <c r="Y2905" s="38"/>
    </row>
    <row r="2906" spans="5:25">
      <c r="E2906" s="45"/>
      <c r="H2906" s="45"/>
      <c r="K2906" s="27" t="str">
        <f t="shared" si="196"/>
        <v/>
      </c>
      <c r="P2906" s="26" t="str">
        <f t="shared" si="197"/>
        <v/>
      </c>
      <c r="Q2906" s="38" t="s">
        <v>3080</v>
      </c>
      <c r="R2906">
        <v>106.905</v>
      </c>
      <c r="S2906" t="str">
        <f t="shared" si="198"/>
        <v/>
      </c>
      <c r="X2906" s="26" t="str">
        <f t="shared" si="195"/>
        <v/>
      </c>
      <c r="Y2906" s="38"/>
    </row>
    <row r="2907" spans="5:25">
      <c r="E2907" s="45"/>
      <c r="H2907" s="45"/>
      <c r="K2907" s="27" t="str">
        <f t="shared" si="196"/>
        <v/>
      </c>
      <c r="P2907" s="26" t="str">
        <f t="shared" si="197"/>
        <v/>
      </c>
      <c r="Q2907" s="38" t="s">
        <v>3081</v>
      </c>
      <c r="R2907">
        <v>106.905</v>
      </c>
      <c r="S2907" t="str">
        <f t="shared" si="198"/>
        <v/>
      </c>
      <c r="X2907" s="26" t="str">
        <f t="shared" si="195"/>
        <v/>
      </c>
      <c r="Y2907" s="38"/>
    </row>
    <row r="2908" spans="5:25">
      <c r="E2908" s="45"/>
      <c r="H2908" s="45"/>
      <c r="K2908" s="27" t="str">
        <f t="shared" si="196"/>
        <v/>
      </c>
      <c r="P2908" s="26" t="str">
        <f t="shared" si="197"/>
        <v/>
      </c>
      <c r="Q2908" s="38" t="s">
        <v>3082</v>
      </c>
      <c r="R2908">
        <v>107.004</v>
      </c>
      <c r="S2908" t="str">
        <f t="shared" si="198"/>
        <v/>
      </c>
      <c r="X2908" s="26" t="str">
        <f t="shared" si="195"/>
        <v/>
      </c>
      <c r="Y2908" s="38"/>
    </row>
    <row r="2909" spans="5:25">
      <c r="E2909" s="45"/>
      <c r="H2909" s="45"/>
      <c r="K2909" s="27" t="str">
        <f t="shared" si="196"/>
        <v/>
      </c>
      <c r="P2909" s="26" t="str">
        <f t="shared" si="197"/>
        <v/>
      </c>
      <c r="Q2909" s="38" t="s">
        <v>3083</v>
      </c>
      <c r="R2909">
        <v>106.69499999999999</v>
      </c>
      <c r="S2909" t="str">
        <f t="shared" si="198"/>
        <v/>
      </c>
      <c r="X2909" s="26" t="str">
        <f t="shared" si="195"/>
        <v/>
      </c>
      <c r="Y2909" s="38"/>
    </row>
    <row r="2910" spans="5:25">
      <c r="E2910" s="45"/>
      <c r="H2910" s="45"/>
      <c r="K2910" s="27" t="str">
        <f t="shared" si="196"/>
        <v/>
      </c>
      <c r="P2910" s="26" t="str">
        <f t="shared" si="197"/>
        <v/>
      </c>
      <c r="Q2910" s="38" t="s">
        <v>3084</v>
      </c>
      <c r="R2910">
        <v>106.595</v>
      </c>
      <c r="S2910" t="str">
        <f t="shared" si="198"/>
        <v/>
      </c>
      <c r="X2910" s="26" t="str">
        <f t="shared" si="195"/>
        <v/>
      </c>
      <c r="Y2910" s="38"/>
    </row>
    <row r="2911" spans="5:25">
      <c r="E2911" s="45"/>
      <c r="H2911" s="45"/>
      <c r="K2911" s="27" t="str">
        <f t="shared" si="196"/>
        <v/>
      </c>
      <c r="P2911" s="26" t="str">
        <f t="shared" si="197"/>
        <v/>
      </c>
      <c r="Q2911" s="38" t="s">
        <v>3085</v>
      </c>
      <c r="R2911">
        <v>106.795</v>
      </c>
      <c r="S2911" t="str">
        <f t="shared" si="198"/>
        <v/>
      </c>
      <c r="X2911" s="26" t="str">
        <f t="shared" si="195"/>
        <v/>
      </c>
      <c r="Y2911" s="38"/>
    </row>
    <row r="2912" spans="5:25">
      <c r="E2912" s="45"/>
      <c r="H2912" s="45"/>
      <c r="K2912" s="27" t="str">
        <f t="shared" si="196"/>
        <v/>
      </c>
      <c r="P2912" s="26" t="str">
        <f t="shared" si="197"/>
        <v/>
      </c>
      <c r="Q2912" s="38" t="s">
        <v>3086</v>
      </c>
      <c r="R2912">
        <v>106.595</v>
      </c>
      <c r="S2912" t="str">
        <f t="shared" si="198"/>
        <v/>
      </c>
      <c r="X2912" s="26" t="str">
        <f t="shared" si="195"/>
        <v/>
      </c>
      <c r="Y2912" s="38"/>
    </row>
    <row r="2913" spans="5:25">
      <c r="E2913" s="45"/>
      <c r="H2913" s="45"/>
      <c r="K2913" s="27" t="str">
        <f t="shared" si="196"/>
        <v/>
      </c>
      <c r="P2913" s="26" t="str">
        <f t="shared" si="197"/>
        <v/>
      </c>
      <c r="Q2913" s="38" t="s">
        <v>3087</v>
      </c>
      <c r="R2913">
        <v>106.595</v>
      </c>
      <c r="S2913" t="str">
        <f t="shared" si="198"/>
        <v/>
      </c>
      <c r="X2913" s="26" t="str">
        <f t="shared" si="195"/>
        <v/>
      </c>
      <c r="Y2913" s="38"/>
    </row>
    <row r="2914" spans="5:25">
      <c r="E2914" s="45"/>
      <c r="H2914" s="45"/>
      <c r="K2914" s="27" t="str">
        <f t="shared" si="196"/>
        <v/>
      </c>
      <c r="P2914" s="26" t="str">
        <f t="shared" si="197"/>
        <v/>
      </c>
      <c r="Q2914" s="38" t="s">
        <v>3088</v>
      </c>
      <c r="R2914">
        <v>106.395</v>
      </c>
      <c r="S2914" t="str">
        <f t="shared" si="198"/>
        <v/>
      </c>
      <c r="X2914" s="26" t="str">
        <f t="shared" si="195"/>
        <v/>
      </c>
      <c r="Y2914" s="38"/>
    </row>
    <row r="2915" spans="5:25">
      <c r="E2915" s="45"/>
      <c r="H2915" s="45"/>
      <c r="K2915" s="27" t="str">
        <f t="shared" si="196"/>
        <v/>
      </c>
      <c r="P2915" s="26" t="str">
        <f t="shared" si="197"/>
        <v/>
      </c>
      <c r="Q2915" s="38" t="s">
        <v>3089</v>
      </c>
      <c r="R2915">
        <v>106.285</v>
      </c>
      <c r="S2915" t="str">
        <f t="shared" si="198"/>
        <v/>
      </c>
      <c r="X2915" s="26" t="str">
        <f t="shared" si="195"/>
        <v/>
      </c>
      <c r="Y2915" s="38"/>
    </row>
    <row r="2916" spans="5:25">
      <c r="E2916" s="45"/>
      <c r="H2916" s="45"/>
      <c r="K2916" s="27" t="str">
        <f t="shared" si="196"/>
        <v/>
      </c>
      <c r="P2916" s="26" t="str">
        <f t="shared" si="197"/>
        <v/>
      </c>
      <c r="Q2916" s="38" t="s">
        <v>3090</v>
      </c>
      <c r="R2916">
        <v>106.285</v>
      </c>
      <c r="S2916" t="str">
        <f t="shared" si="198"/>
        <v/>
      </c>
      <c r="X2916" s="26" t="str">
        <f t="shared" si="195"/>
        <v/>
      </c>
      <c r="Y2916" s="38"/>
    </row>
    <row r="2917" spans="5:25">
      <c r="E2917" s="45"/>
      <c r="H2917" s="45"/>
      <c r="K2917" s="27" t="str">
        <f t="shared" si="196"/>
        <v/>
      </c>
      <c r="P2917" s="26" t="str">
        <f t="shared" si="197"/>
        <v/>
      </c>
      <c r="Q2917" s="38" t="s">
        <v>3091</v>
      </c>
      <c r="R2917">
        <v>105.77500000000001</v>
      </c>
      <c r="S2917" t="str">
        <f t="shared" si="198"/>
        <v/>
      </c>
      <c r="X2917" s="26" t="str">
        <f t="shared" si="195"/>
        <v/>
      </c>
      <c r="Y2917" s="38"/>
    </row>
    <row r="2918" spans="5:25">
      <c r="E2918" s="45"/>
      <c r="H2918" s="45"/>
      <c r="K2918" s="27" t="str">
        <f t="shared" si="196"/>
        <v/>
      </c>
      <c r="P2918" s="26" t="str">
        <f t="shared" si="197"/>
        <v/>
      </c>
      <c r="Q2918" s="38" t="s">
        <v>3092</v>
      </c>
      <c r="R2918">
        <v>105.88500000000001</v>
      </c>
      <c r="S2918" t="str">
        <f t="shared" si="198"/>
        <v/>
      </c>
      <c r="X2918" s="26" t="str">
        <f t="shared" si="195"/>
        <v/>
      </c>
      <c r="Y2918" s="38"/>
    </row>
    <row r="2919" spans="5:25">
      <c r="E2919" s="45"/>
      <c r="H2919" s="45"/>
      <c r="K2919" s="27" t="str">
        <f t="shared" si="196"/>
        <v/>
      </c>
      <c r="P2919" s="26" t="str">
        <f t="shared" si="197"/>
        <v/>
      </c>
      <c r="Q2919" s="38" t="s">
        <v>3093</v>
      </c>
      <c r="R2919">
        <v>105.77500000000001</v>
      </c>
      <c r="S2919" t="str">
        <f t="shared" si="198"/>
        <v/>
      </c>
      <c r="X2919" s="26" t="str">
        <f t="shared" si="195"/>
        <v/>
      </c>
      <c r="Y2919" s="38"/>
    </row>
    <row r="2920" spans="5:25">
      <c r="E2920" s="45"/>
      <c r="H2920" s="45"/>
      <c r="K2920" s="27" t="str">
        <f t="shared" si="196"/>
        <v/>
      </c>
      <c r="P2920" s="26" t="str">
        <f t="shared" si="197"/>
        <v/>
      </c>
      <c r="Q2920" s="38" t="s">
        <v>3094</v>
      </c>
      <c r="R2920">
        <v>105.675</v>
      </c>
      <c r="S2920" t="str">
        <f t="shared" si="198"/>
        <v/>
      </c>
      <c r="X2920" s="26" t="str">
        <f t="shared" si="195"/>
        <v/>
      </c>
      <c r="Y2920" s="38"/>
    </row>
    <row r="2921" spans="5:25">
      <c r="E2921" s="45"/>
      <c r="H2921" s="45"/>
      <c r="K2921" s="27" t="str">
        <f t="shared" si="196"/>
        <v/>
      </c>
      <c r="P2921" s="26" t="str">
        <f t="shared" si="197"/>
        <v/>
      </c>
      <c r="Q2921" s="38" t="s">
        <v>3095</v>
      </c>
      <c r="R2921">
        <v>105.26600000000001</v>
      </c>
      <c r="S2921" t="str">
        <f t="shared" si="198"/>
        <v/>
      </c>
      <c r="X2921" s="26" t="str">
        <f t="shared" si="195"/>
        <v/>
      </c>
      <c r="Y2921" s="38"/>
    </row>
    <row r="2922" spans="5:25">
      <c r="E2922" s="45"/>
      <c r="H2922" s="45"/>
      <c r="K2922" s="27" t="str">
        <f t="shared" si="196"/>
        <v/>
      </c>
      <c r="P2922" s="26" t="str">
        <f t="shared" si="197"/>
        <v/>
      </c>
      <c r="Q2922" s="38" t="s">
        <v>3096</v>
      </c>
      <c r="R2922">
        <v>104.96599999999999</v>
      </c>
      <c r="S2922" t="str">
        <f t="shared" si="198"/>
        <v/>
      </c>
      <c r="X2922" s="26" t="str">
        <f t="shared" si="195"/>
        <v/>
      </c>
      <c r="Y2922" s="38"/>
    </row>
    <row r="2923" spans="5:25">
      <c r="E2923" s="45"/>
      <c r="H2923" s="45"/>
      <c r="K2923" s="27" t="str">
        <f t="shared" si="196"/>
        <v/>
      </c>
      <c r="P2923" s="26" t="str">
        <f t="shared" si="197"/>
        <v/>
      </c>
      <c r="Q2923" s="38" t="s">
        <v>3097</v>
      </c>
      <c r="R2923">
        <v>105.166</v>
      </c>
      <c r="S2923" t="str">
        <f t="shared" si="198"/>
        <v/>
      </c>
      <c r="X2923" s="26" t="str">
        <f t="shared" si="195"/>
        <v/>
      </c>
      <c r="Y2923" s="38"/>
    </row>
    <row r="2924" spans="5:25">
      <c r="E2924" s="45"/>
      <c r="H2924" s="45"/>
      <c r="K2924" s="27" t="str">
        <f t="shared" si="196"/>
        <v/>
      </c>
      <c r="P2924" s="26" t="str">
        <f t="shared" si="197"/>
        <v/>
      </c>
      <c r="Q2924" s="38" t="s">
        <v>3098</v>
      </c>
      <c r="R2924">
        <v>105.26600000000001</v>
      </c>
      <c r="S2924" t="str">
        <f t="shared" si="198"/>
        <v/>
      </c>
      <c r="X2924" s="26" t="str">
        <f t="shared" si="195"/>
        <v/>
      </c>
      <c r="Y2924" s="38"/>
    </row>
    <row r="2925" spans="5:25">
      <c r="E2925" s="45"/>
      <c r="H2925" s="45"/>
      <c r="K2925" s="27" t="str">
        <f t="shared" si="196"/>
        <v/>
      </c>
      <c r="P2925" s="26" t="str">
        <f t="shared" si="197"/>
        <v/>
      </c>
      <c r="Q2925" s="38" t="s">
        <v>3099</v>
      </c>
      <c r="R2925">
        <v>105.77500000000001</v>
      </c>
      <c r="S2925" t="str">
        <f t="shared" si="198"/>
        <v/>
      </c>
      <c r="X2925" s="26" t="str">
        <f t="shared" si="195"/>
        <v/>
      </c>
      <c r="Y2925" s="38"/>
    </row>
    <row r="2926" spans="5:25">
      <c r="E2926" s="45"/>
      <c r="H2926" s="45"/>
      <c r="K2926" s="27" t="str">
        <f t="shared" si="196"/>
        <v/>
      </c>
      <c r="P2926" s="26" t="str">
        <f t="shared" si="197"/>
        <v/>
      </c>
      <c r="Q2926" s="38" t="s">
        <v>3100</v>
      </c>
      <c r="R2926">
        <v>106.08499999999999</v>
      </c>
      <c r="S2926" t="str">
        <f t="shared" si="198"/>
        <v/>
      </c>
      <c r="X2926" s="26" t="str">
        <f t="shared" si="195"/>
        <v/>
      </c>
      <c r="Y2926" s="38"/>
    </row>
    <row r="2927" spans="5:25">
      <c r="E2927" s="45"/>
      <c r="H2927" s="45"/>
      <c r="K2927" s="27" t="str">
        <f t="shared" si="196"/>
        <v/>
      </c>
      <c r="P2927" s="26" t="str">
        <f t="shared" si="197"/>
        <v/>
      </c>
      <c r="Q2927" s="38" t="s">
        <v>3101</v>
      </c>
      <c r="R2927">
        <v>106.595</v>
      </c>
      <c r="S2927" t="str">
        <f t="shared" si="198"/>
        <v/>
      </c>
      <c r="X2927" s="26" t="str">
        <f t="shared" si="195"/>
        <v/>
      </c>
      <c r="Y2927" s="38"/>
    </row>
    <row r="2928" spans="5:25">
      <c r="E2928" s="45"/>
      <c r="H2928" s="45"/>
      <c r="K2928" s="27" t="str">
        <f t="shared" si="196"/>
        <v/>
      </c>
      <c r="P2928" s="26" t="str">
        <f t="shared" si="197"/>
        <v/>
      </c>
      <c r="Q2928" s="38" t="s">
        <v>3102</v>
      </c>
      <c r="R2928">
        <v>106.905</v>
      </c>
      <c r="S2928" t="str">
        <f t="shared" si="198"/>
        <v/>
      </c>
      <c r="X2928" s="26" t="str">
        <f t="shared" si="195"/>
        <v/>
      </c>
      <c r="Y2928" s="38"/>
    </row>
    <row r="2929" spans="5:25">
      <c r="E2929" s="45"/>
      <c r="H2929" s="45"/>
      <c r="K2929" s="27" t="str">
        <f t="shared" si="196"/>
        <v/>
      </c>
      <c r="P2929" s="26" t="str">
        <f t="shared" si="197"/>
        <v/>
      </c>
      <c r="Q2929" s="38" t="s">
        <v>3103</v>
      </c>
      <c r="R2929">
        <v>106.795</v>
      </c>
      <c r="S2929" t="str">
        <f t="shared" si="198"/>
        <v/>
      </c>
      <c r="X2929" s="26" t="str">
        <f t="shared" si="195"/>
        <v/>
      </c>
      <c r="Y2929" s="38"/>
    </row>
    <row r="2930" spans="5:25">
      <c r="E2930" s="45"/>
      <c r="H2930" s="45"/>
      <c r="K2930" s="27" t="str">
        <f t="shared" si="196"/>
        <v/>
      </c>
      <c r="P2930" s="26" t="str">
        <f t="shared" si="197"/>
        <v/>
      </c>
      <c r="Q2930" s="38" t="s">
        <v>3104</v>
      </c>
      <c r="R2930">
        <v>106.185</v>
      </c>
      <c r="S2930" t="str">
        <f t="shared" si="198"/>
        <v/>
      </c>
      <c r="X2930" s="26" t="str">
        <f t="shared" si="195"/>
        <v/>
      </c>
      <c r="Y2930" s="38"/>
    </row>
    <row r="2931" spans="5:25">
      <c r="E2931" s="45"/>
      <c r="H2931" s="45"/>
      <c r="K2931" s="27" t="str">
        <f t="shared" si="196"/>
        <v/>
      </c>
      <c r="P2931" s="26" t="str">
        <f t="shared" si="197"/>
        <v/>
      </c>
      <c r="Q2931" s="38" t="s">
        <v>3105</v>
      </c>
      <c r="R2931">
        <v>105.88500000000001</v>
      </c>
      <c r="S2931" t="str">
        <f t="shared" si="198"/>
        <v/>
      </c>
      <c r="X2931" s="26" t="str">
        <f t="shared" si="195"/>
        <v/>
      </c>
      <c r="Y2931" s="38"/>
    </row>
    <row r="2932" spans="5:25">
      <c r="E2932" s="45"/>
      <c r="H2932" s="45"/>
      <c r="K2932" s="27" t="str">
        <f t="shared" si="196"/>
        <v/>
      </c>
      <c r="P2932" s="26" t="str">
        <f t="shared" si="197"/>
        <v/>
      </c>
      <c r="Q2932" s="38" t="s">
        <v>3106</v>
      </c>
      <c r="R2932">
        <v>105.88500000000001</v>
      </c>
      <c r="S2932" t="str">
        <f t="shared" si="198"/>
        <v/>
      </c>
      <c r="X2932" s="26" t="str">
        <f t="shared" si="195"/>
        <v/>
      </c>
      <c r="Y2932" s="38"/>
    </row>
    <row r="2933" spans="5:25">
      <c r="E2933" s="45"/>
      <c r="H2933" s="45"/>
      <c r="K2933" s="27" t="str">
        <f t="shared" si="196"/>
        <v/>
      </c>
      <c r="P2933" s="26" t="str">
        <f t="shared" si="197"/>
        <v/>
      </c>
      <c r="Q2933" s="38" t="s">
        <v>3107</v>
      </c>
      <c r="R2933">
        <v>105.88500000000001</v>
      </c>
      <c r="S2933" t="str">
        <f t="shared" si="198"/>
        <v/>
      </c>
      <c r="X2933" s="26" t="str">
        <f t="shared" si="195"/>
        <v/>
      </c>
      <c r="Y2933" s="38"/>
    </row>
    <row r="2934" spans="5:25">
      <c r="E2934" s="45"/>
      <c r="H2934" s="45"/>
      <c r="K2934" s="27" t="str">
        <f t="shared" si="196"/>
        <v/>
      </c>
      <c r="P2934" s="26" t="str">
        <f t="shared" si="197"/>
        <v/>
      </c>
      <c r="Q2934" s="38" t="s">
        <v>3108</v>
      </c>
      <c r="R2934">
        <v>106.08499999999999</v>
      </c>
      <c r="S2934" t="str">
        <f t="shared" si="198"/>
        <v/>
      </c>
      <c r="X2934" s="26" t="str">
        <f t="shared" si="195"/>
        <v/>
      </c>
      <c r="Y2934" s="38"/>
    </row>
    <row r="2935" spans="5:25">
      <c r="E2935" s="45"/>
      <c r="H2935" s="45"/>
      <c r="K2935" s="27" t="str">
        <f t="shared" si="196"/>
        <v/>
      </c>
      <c r="P2935" s="26" t="str">
        <f t="shared" si="197"/>
        <v/>
      </c>
      <c r="Q2935" s="38" t="s">
        <v>3109</v>
      </c>
      <c r="R2935">
        <v>106.395</v>
      </c>
      <c r="S2935" t="str">
        <f t="shared" si="198"/>
        <v/>
      </c>
      <c r="X2935" s="26" t="str">
        <f t="shared" si="195"/>
        <v/>
      </c>
      <c r="Y2935" s="38"/>
    </row>
    <row r="2936" spans="5:25">
      <c r="E2936" s="45"/>
      <c r="H2936" s="45"/>
      <c r="K2936" s="27" t="str">
        <f t="shared" si="196"/>
        <v/>
      </c>
      <c r="P2936" s="26" t="str">
        <f t="shared" si="197"/>
        <v/>
      </c>
      <c r="Q2936" s="38" t="s">
        <v>3110</v>
      </c>
      <c r="R2936">
        <v>106.495</v>
      </c>
      <c r="S2936" t="str">
        <f t="shared" si="198"/>
        <v/>
      </c>
      <c r="X2936" s="26" t="str">
        <f t="shared" si="195"/>
        <v/>
      </c>
      <c r="Y2936" s="38"/>
    </row>
    <row r="2937" spans="5:25">
      <c r="E2937" s="45"/>
      <c r="H2937" s="45"/>
      <c r="K2937" s="27" t="str">
        <f t="shared" si="196"/>
        <v/>
      </c>
      <c r="P2937" s="26" t="str">
        <f t="shared" si="197"/>
        <v/>
      </c>
      <c r="Q2937" s="38" t="s">
        <v>3111</v>
      </c>
      <c r="R2937">
        <v>106.395</v>
      </c>
      <c r="S2937" t="str">
        <f t="shared" si="198"/>
        <v/>
      </c>
      <c r="X2937" s="26" t="str">
        <f t="shared" si="195"/>
        <v/>
      </c>
      <c r="Y2937" s="38"/>
    </row>
    <row r="2938" spans="5:25">
      <c r="E2938" s="45"/>
      <c r="H2938" s="45"/>
      <c r="K2938" s="27" t="str">
        <f t="shared" si="196"/>
        <v/>
      </c>
      <c r="P2938" s="26" t="str">
        <f t="shared" si="197"/>
        <v/>
      </c>
      <c r="Q2938" s="38" t="s">
        <v>3112</v>
      </c>
      <c r="R2938">
        <v>106.69499999999999</v>
      </c>
      <c r="S2938" t="str">
        <f t="shared" si="198"/>
        <v/>
      </c>
      <c r="X2938" s="26" t="str">
        <f t="shared" si="195"/>
        <v/>
      </c>
      <c r="Y2938" s="38"/>
    </row>
    <row r="2939" spans="5:25">
      <c r="E2939" s="45"/>
      <c r="H2939" s="45"/>
      <c r="K2939" s="27" t="str">
        <f t="shared" si="196"/>
        <v/>
      </c>
      <c r="P2939" s="26" t="str">
        <f t="shared" si="197"/>
        <v/>
      </c>
      <c r="Q2939" s="38" t="s">
        <v>3113</v>
      </c>
      <c r="R2939">
        <v>107.004</v>
      </c>
      <c r="S2939" t="str">
        <f t="shared" si="198"/>
        <v/>
      </c>
      <c r="X2939" s="26" t="str">
        <f t="shared" si="195"/>
        <v/>
      </c>
      <c r="Y2939" s="38"/>
    </row>
    <row r="2940" spans="5:25">
      <c r="E2940" s="45"/>
      <c r="H2940" s="45"/>
      <c r="K2940" s="27" t="str">
        <f t="shared" si="196"/>
        <v/>
      </c>
      <c r="P2940" s="26" t="str">
        <f t="shared" si="197"/>
        <v/>
      </c>
      <c r="Q2940" s="38" t="s">
        <v>3114</v>
      </c>
      <c r="R2940">
        <v>107.20399999999999</v>
      </c>
      <c r="S2940" t="str">
        <f t="shared" si="198"/>
        <v/>
      </c>
      <c r="X2940" s="26" t="str">
        <f t="shared" ref="X2940:X3003" si="199">IF(V2940="","",X2939+V2940-V2939)</f>
        <v/>
      </c>
      <c r="Y2940" s="38"/>
    </row>
    <row r="2941" spans="5:25">
      <c r="E2941" s="45"/>
      <c r="H2941" s="45"/>
      <c r="K2941" s="27" t="str">
        <f t="shared" si="196"/>
        <v/>
      </c>
      <c r="P2941" s="26" t="str">
        <f t="shared" si="197"/>
        <v/>
      </c>
      <c r="Q2941" s="38" t="s">
        <v>3115</v>
      </c>
      <c r="R2941">
        <v>107.004</v>
      </c>
      <c r="S2941" t="str">
        <f t="shared" si="198"/>
        <v/>
      </c>
      <c r="X2941" s="26" t="str">
        <f t="shared" si="199"/>
        <v/>
      </c>
      <c r="Y2941" s="38"/>
    </row>
    <row r="2942" spans="5:25">
      <c r="E2942" s="45"/>
      <c r="H2942" s="45"/>
      <c r="K2942" s="27" t="str">
        <f t="shared" si="196"/>
        <v/>
      </c>
      <c r="P2942" s="26" t="str">
        <f t="shared" si="197"/>
        <v/>
      </c>
      <c r="Q2942" s="38" t="s">
        <v>3116</v>
      </c>
      <c r="R2942">
        <v>106.905</v>
      </c>
      <c r="S2942" t="str">
        <f t="shared" si="198"/>
        <v/>
      </c>
      <c r="X2942" s="26" t="str">
        <f t="shared" si="199"/>
        <v/>
      </c>
      <c r="Y2942" s="38"/>
    </row>
    <row r="2943" spans="5:25">
      <c r="E2943" s="45"/>
      <c r="H2943" s="45"/>
      <c r="K2943" s="27" t="str">
        <f t="shared" si="196"/>
        <v/>
      </c>
      <c r="P2943" s="26" t="str">
        <f t="shared" si="197"/>
        <v/>
      </c>
      <c r="Q2943" s="38" t="s">
        <v>3117</v>
      </c>
      <c r="R2943">
        <v>106.395</v>
      </c>
      <c r="S2943" t="str">
        <f t="shared" si="198"/>
        <v/>
      </c>
      <c r="X2943" s="26" t="str">
        <f t="shared" si="199"/>
        <v/>
      </c>
      <c r="Y2943" s="38"/>
    </row>
    <row r="2944" spans="5:25">
      <c r="E2944" s="45"/>
      <c r="H2944" s="45"/>
      <c r="K2944" s="27" t="str">
        <f t="shared" si="196"/>
        <v/>
      </c>
      <c r="P2944" s="26" t="str">
        <f t="shared" si="197"/>
        <v/>
      </c>
      <c r="Q2944" s="38" t="s">
        <v>3118</v>
      </c>
      <c r="R2944">
        <v>106.395</v>
      </c>
      <c r="S2944" t="str">
        <f t="shared" si="198"/>
        <v/>
      </c>
      <c r="X2944" s="26" t="str">
        <f t="shared" si="199"/>
        <v/>
      </c>
      <c r="Y2944" s="38"/>
    </row>
    <row r="2945" spans="5:25">
      <c r="E2945" s="45"/>
      <c r="H2945" s="45"/>
      <c r="K2945" s="27" t="str">
        <f t="shared" si="196"/>
        <v/>
      </c>
      <c r="P2945" s="26" t="str">
        <f t="shared" si="197"/>
        <v/>
      </c>
      <c r="Q2945" s="38" t="s">
        <v>3119</v>
      </c>
      <c r="R2945">
        <v>106.185</v>
      </c>
      <c r="S2945" t="str">
        <f t="shared" si="198"/>
        <v/>
      </c>
      <c r="X2945" s="26" t="str">
        <f t="shared" si="199"/>
        <v/>
      </c>
      <c r="Y2945" s="38"/>
    </row>
    <row r="2946" spans="5:25">
      <c r="E2946" s="45"/>
      <c r="H2946" s="45"/>
      <c r="K2946" s="27" t="str">
        <f t="shared" si="196"/>
        <v/>
      </c>
      <c r="P2946" s="26" t="str">
        <f t="shared" si="197"/>
        <v/>
      </c>
      <c r="Q2946" s="38" t="s">
        <v>3120</v>
      </c>
      <c r="R2946">
        <v>106.795</v>
      </c>
      <c r="S2946" t="str">
        <f t="shared" si="198"/>
        <v/>
      </c>
      <c r="X2946" s="26" t="str">
        <f t="shared" si="199"/>
        <v/>
      </c>
      <c r="Y2946" s="38"/>
    </row>
    <row r="2947" spans="5:25">
      <c r="E2947" s="45"/>
      <c r="H2947" s="45"/>
      <c r="K2947" s="27" t="str">
        <f t="shared" si="196"/>
        <v/>
      </c>
      <c r="P2947" s="26" t="str">
        <f t="shared" si="197"/>
        <v/>
      </c>
      <c r="Q2947" s="38" t="s">
        <v>3121</v>
      </c>
      <c r="R2947">
        <v>106.905</v>
      </c>
      <c r="S2947" t="str">
        <f t="shared" si="198"/>
        <v/>
      </c>
      <c r="X2947" s="26" t="str">
        <f t="shared" si="199"/>
        <v/>
      </c>
      <c r="Y2947" s="38"/>
    </row>
    <row r="2948" spans="5:25">
      <c r="E2948" s="45"/>
      <c r="H2948" s="45"/>
      <c r="K2948" s="27" t="str">
        <f t="shared" ref="K2948:K3011" si="200">IF(M2948="","",K2947+(M2948-M2947)/24)</f>
        <v/>
      </c>
      <c r="P2948" s="26" t="str">
        <f t="shared" ref="P2948:P3011" si="201">IF(N2948="","",P2947+N2948-N2947)</f>
        <v/>
      </c>
      <c r="Q2948" s="38" t="s">
        <v>3122</v>
      </c>
      <c r="R2948">
        <v>106.905</v>
      </c>
      <c r="S2948" t="str">
        <f t="shared" ref="S2948:S3011" si="202">IF(N2948="","",S2947-N2948+N2947)</f>
        <v/>
      </c>
      <c r="X2948" s="26" t="str">
        <f t="shared" si="199"/>
        <v/>
      </c>
      <c r="Y2948" s="38"/>
    </row>
    <row r="2949" spans="5:25">
      <c r="E2949" s="45"/>
      <c r="H2949" s="45"/>
      <c r="K2949" s="27" t="str">
        <f t="shared" si="200"/>
        <v/>
      </c>
      <c r="P2949" s="26" t="str">
        <f t="shared" si="201"/>
        <v/>
      </c>
      <c r="Q2949" s="38" t="s">
        <v>3123</v>
      </c>
      <c r="R2949">
        <v>106.795</v>
      </c>
      <c r="S2949" t="str">
        <f t="shared" si="202"/>
        <v/>
      </c>
      <c r="X2949" s="26" t="str">
        <f t="shared" si="199"/>
        <v/>
      </c>
      <c r="Y2949" s="38"/>
    </row>
    <row r="2950" spans="5:25">
      <c r="E2950" s="45"/>
      <c r="H2950" s="45"/>
      <c r="K2950" s="27" t="str">
        <f t="shared" si="200"/>
        <v/>
      </c>
      <c r="P2950" s="26" t="str">
        <f t="shared" si="201"/>
        <v/>
      </c>
      <c r="Q2950" s="38" t="s">
        <v>3124</v>
      </c>
      <c r="R2950">
        <v>106.595</v>
      </c>
      <c r="S2950" t="str">
        <f t="shared" si="202"/>
        <v/>
      </c>
      <c r="X2950" s="26" t="str">
        <f t="shared" si="199"/>
        <v/>
      </c>
      <c r="Y2950" s="38"/>
    </row>
    <row r="2951" spans="5:25">
      <c r="E2951" s="45"/>
      <c r="H2951" s="45"/>
      <c r="K2951" s="27" t="str">
        <f t="shared" si="200"/>
        <v/>
      </c>
      <c r="P2951" s="26" t="str">
        <f t="shared" si="201"/>
        <v/>
      </c>
      <c r="Q2951" s="38" t="s">
        <v>3125</v>
      </c>
      <c r="R2951">
        <v>106.495</v>
      </c>
      <c r="S2951" t="str">
        <f t="shared" si="202"/>
        <v/>
      </c>
      <c r="X2951" s="26" t="str">
        <f t="shared" si="199"/>
        <v/>
      </c>
      <c r="Y2951" s="38"/>
    </row>
    <row r="2952" spans="5:25">
      <c r="E2952" s="45"/>
      <c r="H2952" s="45"/>
      <c r="K2952" s="27" t="str">
        <f t="shared" si="200"/>
        <v/>
      </c>
      <c r="P2952" s="26" t="str">
        <f t="shared" si="201"/>
        <v/>
      </c>
      <c r="Q2952" s="38" t="s">
        <v>3126</v>
      </c>
      <c r="R2952">
        <v>106.69499999999999</v>
      </c>
      <c r="S2952" t="str">
        <f t="shared" si="202"/>
        <v/>
      </c>
      <c r="X2952" s="26" t="str">
        <f t="shared" si="199"/>
        <v/>
      </c>
      <c r="Y2952" s="38"/>
    </row>
    <row r="2953" spans="5:25">
      <c r="E2953" s="45"/>
      <c r="H2953" s="45"/>
      <c r="K2953" s="27" t="str">
        <f t="shared" si="200"/>
        <v/>
      </c>
      <c r="P2953" s="26" t="str">
        <f t="shared" si="201"/>
        <v/>
      </c>
      <c r="Q2953" s="38" t="s">
        <v>3127</v>
      </c>
      <c r="R2953">
        <v>106.795</v>
      </c>
      <c r="S2953" t="str">
        <f t="shared" si="202"/>
        <v/>
      </c>
      <c r="X2953" s="26" t="str">
        <f t="shared" si="199"/>
        <v/>
      </c>
      <c r="Y2953" s="38"/>
    </row>
    <row r="2954" spans="5:25">
      <c r="E2954" s="45"/>
      <c r="H2954" s="45"/>
      <c r="K2954" s="27" t="str">
        <f t="shared" si="200"/>
        <v/>
      </c>
      <c r="P2954" s="26" t="str">
        <f t="shared" si="201"/>
        <v/>
      </c>
      <c r="Q2954" s="38" t="s">
        <v>3128</v>
      </c>
      <c r="R2954">
        <v>106.595</v>
      </c>
      <c r="S2954" t="str">
        <f t="shared" si="202"/>
        <v/>
      </c>
      <c r="X2954" s="26" t="str">
        <f t="shared" si="199"/>
        <v/>
      </c>
      <c r="Y2954" s="38"/>
    </row>
    <row r="2955" spans="5:25">
      <c r="E2955" s="45"/>
      <c r="H2955" s="45"/>
      <c r="K2955" s="27" t="str">
        <f t="shared" si="200"/>
        <v/>
      </c>
      <c r="P2955" s="26" t="str">
        <f t="shared" si="201"/>
        <v/>
      </c>
      <c r="Q2955" s="38" t="s">
        <v>3129</v>
      </c>
      <c r="R2955">
        <v>106.185</v>
      </c>
      <c r="S2955" t="str">
        <f t="shared" si="202"/>
        <v/>
      </c>
      <c r="X2955" s="26" t="str">
        <f t="shared" si="199"/>
        <v/>
      </c>
      <c r="Y2955" s="38"/>
    </row>
    <row r="2956" spans="5:25">
      <c r="E2956" s="45"/>
      <c r="H2956" s="45"/>
      <c r="K2956" s="27" t="str">
        <f t="shared" si="200"/>
        <v/>
      </c>
      <c r="P2956" s="26" t="str">
        <f t="shared" si="201"/>
        <v/>
      </c>
      <c r="Q2956" s="38" t="s">
        <v>3130</v>
      </c>
      <c r="R2956">
        <v>105.675</v>
      </c>
      <c r="S2956" t="str">
        <f t="shared" si="202"/>
        <v/>
      </c>
      <c r="X2956" s="26" t="str">
        <f t="shared" si="199"/>
        <v/>
      </c>
      <c r="Y2956" s="38"/>
    </row>
    <row r="2957" spans="5:25">
      <c r="E2957" s="45"/>
      <c r="H2957" s="45"/>
      <c r="K2957" s="27" t="str">
        <f t="shared" si="200"/>
        <v/>
      </c>
      <c r="P2957" s="26" t="str">
        <f t="shared" si="201"/>
        <v/>
      </c>
      <c r="Q2957" s="38" t="s">
        <v>3131</v>
      </c>
      <c r="R2957">
        <v>105.575</v>
      </c>
      <c r="S2957" t="str">
        <f t="shared" si="202"/>
        <v/>
      </c>
      <c r="X2957" s="26" t="str">
        <f t="shared" si="199"/>
        <v/>
      </c>
      <c r="Y2957" s="38"/>
    </row>
    <row r="2958" spans="5:25">
      <c r="E2958" s="45"/>
      <c r="H2958" s="45"/>
      <c r="K2958" s="27" t="str">
        <f t="shared" si="200"/>
        <v/>
      </c>
      <c r="P2958" s="26" t="str">
        <f t="shared" si="201"/>
        <v/>
      </c>
      <c r="Q2958" s="38" t="s">
        <v>3132</v>
      </c>
      <c r="R2958">
        <v>105.575</v>
      </c>
      <c r="S2958" t="str">
        <f t="shared" si="202"/>
        <v/>
      </c>
      <c r="X2958" s="26" t="str">
        <f t="shared" si="199"/>
        <v/>
      </c>
      <c r="Y2958" s="38"/>
    </row>
    <row r="2959" spans="5:25">
      <c r="E2959" s="45"/>
      <c r="H2959" s="45"/>
      <c r="K2959" s="27" t="str">
        <f t="shared" si="200"/>
        <v/>
      </c>
      <c r="P2959" s="26" t="str">
        <f t="shared" si="201"/>
        <v/>
      </c>
      <c r="Q2959" s="38" t="s">
        <v>3133</v>
      </c>
      <c r="R2959">
        <v>105.26600000000001</v>
      </c>
      <c r="S2959" t="str">
        <f t="shared" si="202"/>
        <v/>
      </c>
      <c r="X2959" s="26" t="str">
        <f t="shared" si="199"/>
        <v/>
      </c>
      <c r="Y2959" s="38"/>
    </row>
    <row r="2960" spans="5:25">
      <c r="E2960" s="45"/>
      <c r="H2960" s="45"/>
      <c r="K2960" s="27" t="str">
        <f t="shared" si="200"/>
        <v/>
      </c>
      <c r="P2960" s="26" t="str">
        <f t="shared" si="201"/>
        <v/>
      </c>
      <c r="Q2960" s="38" t="s">
        <v>3134</v>
      </c>
      <c r="R2960">
        <v>105.26600000000001</v>
      </c>
      <c r="S2960" t="str">
        <f t="shared" si="202"/>
        <v/>
      </c>
      <c r="X2960" s="26" t="str">
        <f t="shared" si="199"/>
        <v/>
      </c>
      <c r="Y2960" s="38"/>
    </row>
    <row r="2961" spans="5:25">
      <c r="E2961" s="45"/>
      <c r="H2961" s="45"/>
      <c r="K2961" s="27" t="str">
        <f t="shared" si="200"/>
        <v/>
      </c>
      <c r="P2961" s="26" t="str">
        <f t="shared" si="201"/>
        <v/>
      </c>
      <c r="Q2961" s="38" t="s">
        <v>3135</v>
      </c>
      <c r="R2961">
        <v>105.26600000000001</v>
      </c>
      <c r="S2961" t="str">
        <f t="shared" si="202"/>
        <v/>
      </c>
      <c r="X2961" s="26" t="str">
        <f t="shared" si="199"/>
        <v/>
      </c>
      <c r="Y2961" s="38"/>
    </row>
    <row r="2962" spans="5:25">
      <c r="E2962" s="45"/>
      <c r="H2962" s="45"/>
      <c r="K2962" s="27" t="str">
        <f t="shared" si="200"/>
        <v/>
      </c>
      <c r="P2962" s="26" t="str">
        <f t="shared" si="201"/>
        <v/>
      </c>
      <c r="Q2962" s="38" t="s">
        <v>3136</v>
      </c>
      <c r="R2962">
        <v>106.08499999999999</v>
      </c>
      <c r="S2962" t="str">
        <f t="shared" si="202"/>
        <v/>
      </c>
      <c r="X2962" s="26" t="str">
        <f t="shared" si="199"/>
        <v/>
      </c>
      <c r="Y2962" s="38"/>
    </row>
    <row r="2963" spans="5:25">
      <c r="E2963" s="45"/>
      <c r="H2963" s="45"/>
      <c r="K2963" s="27" t="str">
        <f t="shared" si="200"/>
        <v/>
      </c>
      <c r="P2963" s="26" t="str">
        <f t="shared" si="201"/>
        <v/>
      </c>
      <c r="Q2963" s="38" t="s">
        <v>3137</v>
      </c>
      <c r="R2963">
        <v>106.08499999999999</v>
      </c>
      <c r="S2963" t="str">
        <f t="shared" si="202"/>
        <v/>
      </c>
      <c r="X2963" s="26" t="str">
        <f t="shared" si="199"/>
        <v/>
      </c>
      <c r="Y2963" s="38"/>
    </row>
    <row r="2964" spans="5:25">
      <c r="E2964" s="45"/>
      <c r="H2964" s="45"/>
      <c r="K2964" s="27" t="str">
        <f t="shared" si="200"/>
        <v/>
      </c>
      <c r="P2964" s="26" t="str">
        <f t="shared" si="201"/>
        <v/>
      </c>
      <c r="Q2964" s="38" t="s">
        <v>3138</v>
      </c>
      <c r="R2964">
        <v>106.395</v>
      </c>
      <c r="S2964" t="str">
        <f t="shared" si="202"/>
        <v/>
      </c>
      <c r="X2964" s="26" t="str">
        <f t="shared" si="199"/>
        <v/>
      </c>
      <c r="Y2964" s="38"/>
    </row>
    <row r="2965" spans="5:25">
      <c r="E2965" s="45"/>
      <c r="H2965" s="45"/>
      <c r="K2965" s="27" t="str">
        <f t="shared" si="200"/>
        <v/>
      </c>
      <c r="P2965" s="26" t="str">
        <f t="shared" si="201"/>
        <v/>
      </c>
      <c r="Q2965" s="38" t="s">
        <v>3139</v>
      </c>
      <c r="R2965">
        <v>106.905</v>
      </c>
      <c r="S2965" t="str">
        <f t="shared" si="202"/>
        <v/>
      </c>
      <c r="X2965" s="26" t="str">
        <f t="shared" si="199"/>
        <v/>
      </c>
      <c r="Y2965" s="38"/>
    </row>
    <row r="2966" spans="5:25">
      <c r="E2966" s="45"/>
      <c r="H2966" s="45"/>
      <c r="K2966" s="27" t="str">
        <f t="shared" si="200"/>
        <v/>
      </c>
      <c r="P2966" s="26" t="str">
        <f t="shared" si="201"/>
        <v/>
      </c>
      <c r="Q2966" s="38" t="s">
        <v>3140</v>
      </c>
      <c r="R2966">
        <v>106.905</v>
      </c>
      <c r="S2966" t="str">
        <f t="shared" si="202"/>
        <v/>
      </c>
      <c r="X2966" s="26" t="str">
        <f t="shared" si="199"/>
        <v/>
      </c>
      <c r="Y2966" s="38"/>
    </row>
    <row r="2967" spans="5:25">
      <c r="E2967" s="45"/>
      <c r="H2967" s="45"/>
      <c r="K2967" s="27" t="str">
        <f t="shared" si="200"/>
        <v/>
      </c>
      <c r="P2967" s="26" t="str">
        <f t="shared" si="201"/>
        <v/>
      </c>
      <c r="Q2967" s="38" t="s">
        <v>3141</v>
      </c>
      <c r="R2967">
        <v>106.595</v>
      </c>
      <c r="S2967" t="str">
        <f t="shared" si="202"/>
        <v/>
      </c>
      <c r="X2967" s="26" t="str">
        <f t="shared" si="199"/>
        <v/>
      </c>
      <c r="Y2967" s="38"/>
    </row>
    <row r="2968" spans="5:25">
      <c r="E2968" s="45"/>
      <c r="H2968" s="45"/>
      <c r="K2968" s="27" t="str">
        <f t="shared" si="200"/>
        <v/>
      </c>
      <c r="P2968" s="26" t="str">
        <f t="shared" si="201"/>
        <v/>
      </c>
      <c r="Q2968" s="38" t="s">
        <v>3142</v>
      </c>
      <c r="R2968">
        <v>106.395</v>
      </c>
      <c r="S2968" t="str">
        <f t="shared" si="202"/>
        <v/>
      </c>
      <c r="X2968" s="26" t="str">
        <f t="shared" si="199"/>
        <v/>
      </c>
      <c r="Y2968" s="38"/>
    </row>
    <row r="2969" spans="5:25">
      <c r="E2969" s="45"/>
      <c r="H2969" s="45"/>
      <c r="K2969" s="27" t="str">
        <f t="shared" si="200"/>
        <v/>
      </c>
      <c r="P2969" s="26" t="str">
        <f t="shared" si="201"/>
        <v/>
      </c>
      <c r="Q2969" s="38" t="s">
        <v>3143</v>
      </c>
      <c r="R2969">
        <v>106.285</v>
      </c>
      <c r="S2969" t="str">
        <f t="shared" si="202"/>
        <v/>
      </c>
      <c r="X2969" s="26" t="str">
        <f t="shared" si="199"/>
        <v/>
      </c>
      <c r="Y2969" s="38"/>
    </row>
    <row r="2970" spans="5:25">
      <c r="E2970" s="45"/>
      <c r="H2970" s="45"/>
      <c r="K2970" s="27" t="str">
        <f t="shared" si="200"/>
        <v/>
      </c>
      <c r="P2970" s="26" t="str">
        <f t="shared" si="201"/>
        <v/>
      </c>
      <c r="Q2970" s="38" t="s">
        <v>3144</v>
      </c>
      <c r="R2970">
        <v>106.495</v>
      </c>
      <c r="S2970" t="str">
        <f t="shared" si="202"/>
        <v/>
      </c>
      <c r="X2970" s="26" t="str">
        <f t="shared" si="199"/>
        <v/>
      </c>
      <c r="Y2970" s="38"/>
    </row>
    <row r="2971" spans="5:25">
      <c r="E2971" s="45"/>
      <c r="H2971" s="45"/>
      <c r="K2971" s="27" t="str">
        <f t="shared" si="200"/>
        <v/>
      </c>
      <c r="P2971" s="26" t="str">
        <f t="shared" si="201"/>
        <v/>
      </c>
      <c r="Q2971" s="38" t="s">
        <v>3145</v>
      </c>
      <c r="R2971">
        <v>106.69499999999999</v>
      </c>
      <c r="S2971" t="str">
        <f t="shared" si="202"/>
        <v/>
      </c>
      <c r="X2971" s="26" t="str">
        <f t="shared" si="199"/>
        <v/>
      </c>
      <c r="Y2971" s="38"/>
    </row>
    <row r="2972" spans="5:25">
      <c r="E2972" s="45"/>
      <c r="H2972" s="45"/>
      <c r="K2972" s="27" t="str">
        <f t="shared" si="200"/>
        <v/>
      </c>
      <c r="P2972" s="26" t="str">
        <f t="shared" si="201"/>
        <v/>
      </c>
      <c r="Q2972" s="38" t="s">
        <v>3146</v>
      </c>
      <c r="R2972">
        <v>106.795</v>
      </c>
      <c r="S2972" t="str">
        <f t="shared" si="202"/>
        <v/>
      </c>
      <c r="X2972" s="26" t="str">
        <f t="shared" si="199"/>
        <v/>
      </c>
      <c r="Y2972" s="38"/>
    </row>
    <row r="2973" spans="5:25">
      <c r="E2973" s="45"/>
      <c r="H2973" s="45"/>
      <c r="K2973" s="27" t="str">
        <f t="shared" si="200"/>
        <v/>
      </c>
      <c r="P2973" s="26" t="str">
        <f t="shared" si="201"/>
        <v/>
      </c>
      <c r="Q2973" s="38" t="s">
        <v>3147</v>
      </c>
      <c r="R2973">
        <v>106.795</v>
      </c>
      <c r="S2973" t="str">
        <f t="shared" si="202"/>
        <v/>
      </c>
      <c r="X2973" s="26" t="str">
        <f t="shared" si="199"/>
        <v/>
      </c>
      <c r="Y2973" s="38"/>
    </row>
    <row r="2974" spans="5:25">
      <c r="E2974" s="45"/>
      <c r="H2974" s="45"/>
      <c r="K2974" s="27" t="str">
        <f t="shared" si="200"/>
        <v/>
      </c>
      <c r="P2974" s="26" t="str">
        <f t="shared" si="201"/>
        <v/>
      </c>
      <c r="Q2974" s="38" t="s">
        <v>3148</v>
      </c>
      <c r="R2974">
        <v>106.795</v>
      </c>
      <c r="S2974" t="str">
        <f t="shared" si="202"/>
        <v/>
      </c>
      <c r="X2974" s="26" t="str">
        <f t="shared" si="199"/>
        <v/>
      </c>
      <c r="Y2974" s="38"/>
    </row>
    <row r="2975" spans="5:25">
      <c r="E2975" s="45"/>
      <c r="H2975" s="45"/>
      <c r="K2975" s="27" t="str">
        <f t="shared" si="200"/>
        <v/>
      </c>
      <c r="P2975" s="26" t="str">
        <f t="shared" si="201"/>
        <v/>
      </c>
      <c r="Q2975" s="38" t="s">
        <v>3149</v>
      </c>
      <c r="R2975">
        <v>106.69499999999999</v>
      </c>
      <c r="S2975" t="str">
        <f t="shared" si="202"/>
        <v/>
      </c>
      <c r="X2975" s="26" t="str">
        <f t="shared" si="199"/>
        <v/>
      </c>
      <c r="Y2975" s="38"/>
    </row>
    <row r="2976" spans="5:25">
      <c r="E2976" s="45"/>
      <c r="H2976" s="45"/>
      <c r="K2976" s="27" t="str">
        <f t="shared" si="200"/>
        <v/>
      </c>
      <c r="P2976" s="26" t="str">
        <f t="shared" si="201"/>
        <v/>
      </c>
      <c r="Q2976" s="38" t="s">
        <v>3150</v>
      </c>
      <c r="R2976">
        <v>106.69499999999999</v>
      </c>
      <c r="S2976" t="str">
        <f t="shared" si="202"/>
        <v/>
      </c>
      <c r="X2976" s="26" t="str">
        <f t="shared" si="199"/>
        <v/>
      </c>
      <c r="Y2976" s="38"/>
    </row>
    <row r="2977" spans="5:25">
      <c r="E2977" s="45"/>
      <c r="H2977" s="45"/>
      <c r="K2977" s="27" t="str">
        <f t="shared" si="200"/>
        <v/>
      </c>
      <c r="P2977" s="26" t="str">
        <f t="shared" si="201"/>
        <v/>
      </c>
      <c r="Q2977" s="38" t="s">
        <v>3151</v>
      </c>
      <c r="R2977">
        <v>106.595</v>
      </c>
      <c r="S2977" t="str">
        <f t="shared" si="202"/>
        <v/>
      </c>
      <c r="X2977" s="26" t="str">
        <f t="shared" si="199"/>
        <v/>
      </c>
      <c r="Y2977" s="38"/>
    </row>
    <row r="2978" spans="5:25">
      <c r="E2978" s="45"/>
      <c r="H2978" s="45"/>
      <c r="K2978" s="27" t="str">
        <f t="shared" si="200"/>
        <v/>
      </c>
      <c r="P2978" s="26" t="str">
        <f t="shared" si="201"/>
        <v/>
      </c>
      <c r="Q2978" s="38" t="s">
        <v>3152</v>
      </c>
      <c r="R2978">
        <v>106.905</v>
      </c>
      <c r="S2978" t="str">
        <f t="shared" si="202"/>
        <v/>
      </c>
      <c r="X2978" s="26" t="str">
        <f t="shared" si="199"/>
        <v/>
      </c>
      <c r="Y2978" s="38"/>
    </row>
    <row r="2979" spans="5:25">
      <c r="E2979" s="45"/>
      <c r="H2979" s="45"/>
      <c r="K2979" s="27" t="str">
        <f t="shared" si="200"/>
        <v/>
      </c>
      <c r="P2979" s="26" t="str">
        <f t="shared" si="201"/>
        <v/>
      </c>
      <c r="Q2979" s="38" t="s">
        <v>3153</v>
      </c>
      <c r="R2979">
        <v>107.104</v>
      </c>
      <c r="S2979" t="str">
        <f t="shared" si="202"/>
        <v/>
      </c>
      <c r="X2979" s="26" t="str">
        <f t="shared" si="199"/>
        <v/>
      </c>
      <c r="Y2979" s="38"/>
    </row>
    <row r="2980" spans="5:25">
      <c r="E2980" s="45"/>
      <c r="H2980" s="45"/>
      <c r="K2980" s="27" t="str">
        <f t="shared" si="200"/>
        <v/>
      </c>
      <c r="P2980" s="26" t="str">
        <f t="shared" si="201"/>
        <v/>
      </c>
      <c r="Q2980" s="38" t="s">
        <v>3154</v>
      </c>
      <c r="R2980">
        <v>107.20399999999999</v>
      </c>
      <c r="S2980" t="str">
        <f t="shared" si="202"/>
        <v/>
      </c>
      <c r="X2980" s="26" t="str">
        <f t="shared" si="199"/>
        <v/>
      </c>
      <c r="Y2980" s="38"/>
    </row>
    <row r="2981" spans="5:25">
      <c r="E2981" s="45"/>
      <c r="H2981" s="45"/>
      <c r="K2981" s="27" t="str">
        <f t="shared" si="200"/>
        <v/>
      </c>
      <c r="P2981" s="26" t="str">
        <f t="shared" si="201"/>
        <v/>
      </c>
      <c r="Q2981" s="38" t="s">
        <v>3155</v>
      </c>
      <c r="R2981">
        <v>106.905</v>
      </c>
      <c r="S2981" t="str">
        <f t="shared" si="202"/>
        <v/>
      </c>
      <c r="X2981" s="26" t="str">
        <f t="shared" si="199"/>
        <v/>
      </c>
      <c r="Y2981" s="38"/>
    </row>
    <row r="2982" spans="5:25">
      <c r="E2982" s="45"/>
      <c r="H2982" s="45"/>
      <c r="K2982" s="27" t="str">
        <f t="shared" si="200"/>
        <v/>
      </c>
      <c r="P2982" s="26" t="str">
        <f t="shared" si="201"/>
        <v/>
      </c>
      <c r="Q2982" s="38" t="s">
        <v>3156</v>
      </c>
      <c r="R2982">
        <v>106.795</v>
      </c>
      <c r="S2982" t="str">
        <f t="shared" si="202"/>
        <v/>
      </c>
      <c r="X2982" s="26" t="str">
        <f t="shared" si="199"/>
        <v/>
      </c>
      <c r="Y2982" s="38"/>
    </row>
    <row r="2983" spans="5:25">
      <c r="E2983" s="45"/>
      <c r="H2983" s="45"/>
      <c r="K2983" s="27" t="str">
        <f t="shared" si="200"/>
        <v/>
      </c>
      <c r="P2983" s="26" t="str">
        <f t="shared" si="201"/>
        <v/>
      </c>
      <c r="Q2983" s="38" t="s">
        <v>3157</v>
      </c>
      <c r="R2983">
        <v>106.795</v>
      </c>
      <c r="S2983" t="str">
        <f t="shared" si="202"/>
        <v/>
      </c>
      <c r="X2983" s="26" t="str">
        <f t="shared" si="199"/>
        <v/>
      </c>
      <c r="Y2983" s="38"/>
    </row>
    <row r="2984" spans="5:25">
      <c r="E2984" s="45"/>
      <c r="H2984" s="45"/>
      <c r="K2984" s="27" t="str">
        <f t="shared" si="200"/>
        <v/>
      </c>
      <c r="P2984" s="26" t="str">
        <f t="shared" si="201"/>
        <v/>
      </c>
      <c r="Q2984" s="38" t="s">
        <v>3158</v>
      </c>
      <c r="R2984">
        <v>106.69499999999999</v>
      </c>
      <c r="S2984" t="str">
        <f t="shared" si="202"/>
        <v/>
      </c>
      <c r="X2984" s="26" t="str">
        <f t="shared" si="199"/>
        <v/>
      </c>
      <c r="Y2984" s="38"/>
    </row>
    <row r="2985" spans="5:25">
      <c r="E2985" s="45"/>
      <c r="H2985" s="45"/>
      <c r="K2985" s="27" t="str">
        <f t="shared" si="200"/>
        <v/>
      </c>
      <c r="P2985" s="26" t="str">
        <f t="shared" si="201"/>
        <v/>
      </c>
      <c r="Q2985" s="38" t="s">
        <v>3159</v>
      </c>
      <c r="R2985">
        <v>106.795</v>
      </c>
      <c r="S2985" t="str">
        <f t="shared" si="202"/>
        <v/>
      </c>
      <c r="X2985" s="26" t="str">
        <f t="shared" si="199"/>
        <v/>
      </c>
      <c r="Y2985" s="38"/>
    </row>
    <row r="2986" spans="5:25">
      <c r="E2986" s="45"/>
      <c r="H2986" s="45"/>
      <c r="K2986" s="27" t="str">
        <f t="shared" si="200"/>
        <v/>
      </c>
      <c r="P2986" s="26" t="str">
        <f t="shared" si="201"/>
        <v/>
      </c>
      <c r="Q2986" s="38" t="s">
        <v>3160</v>
      </c>
      <c r="R2986">
        <v>107.514</v>
      </c>
      <c r="S2986" t="str">
        <f t="shared" si="202"/>
        <v/>
      </c>
      <c r="X2986" s="26" t="str">
        <f t="shared" si="199"/>
        <v/>
      </c>
      <c r="Y2986" s="38"/>
    </row>
    <row r="2987" spans="5:25">
      <c r="E2987" s="45"/>
      <c r="H2987" s="45"/>
      <c r="K2987" s="27" t="str">
        <f t="shared" si="200"/>
        <v/>
      </c>
      <c r="P2987" s="26" t="str">
        <f t="shared" si="201"/>
        <v/>
      </c>
      <c r="Q2987" s="38" t="s">
        <v>3161</v>
      </c>
      <c r="R2987">
        <v>107.614</v>
      </c>
      <c r="S2987" t="str">
        <f t="shared" si="202"/>
        <v/>
      </c>
      <c r="X2987" s="26" t="str">
        <f t="shared" si="199"/>
        <v/>
      </c>
      <c r="Y2987" s="38"/>
    </row>
    <row r="2988" spans="5:25">
      <c r="E2988" s="45"/>
      <c r="H2988" s="45"/>
      <c r="K2988" s="27" t="str">
        <f t="shared" si="200"/>
        <v/>
      </c>
      <c r="P2988" s="26" t="str">
        <f t="shared" si="201"/>
        <v/>
      </c>
      <c r="Q2988" s="38" t="s">
        <v>3162</v>
      </c>
      <c r="R2988">
        <v>107.614</v>
      </c>
      <c r="S2988" t="str">
        <f t="shared" si="202"/>
        <v/>
      </c>
      <c r="X2988" s="26" t="str">
        <f t="shared" si="199"/>
        <v/>
      </c>
      <c r="Y2988" s="38"/>
    </row>
    <row r="2989" spans="5:25">
      <c r="E2989" s="45"/>
      <c r="H2989" s="45"/>
      <c r="K2989" s="27" t="str">
        <f t="shared" si="200"/>
        <v/>
      </c>
      <c r="P2989" s="26" t="str">
        <f t="shared" si="201"/>
        <v/>
      </c>
      <c r="Q2989" s="38" t="s">
        <v>3163</v>
      </c>
      <c r="R2989">
        <v>107.304</v>
      </c>
      <c r="S2989" t="str">
        <f t="shared" si="202"/>
        <v/>
      </c>
      <c r="X2989" s="26" t="str">
        <f t="shared" si="199"/>
        <v/>
      </c>
      <c r="Y2989" s="38"/>
    </row>
    <row r="2990" spans="5:25">
      <c r="E2990" s="45"/>
      <c r="H2990" s="45"/>
      <c r="K2990" s="27" t="str">
        <f t="shared" si="200"/>
        <v/>
      </c>
      <c r="P2990" s="26" t="str">
        <f t="shared" si="201"/>
        <v/>
      </c>
      <c r="Q2990" s="38" t="s">
        <v>3164</v>
      </c>
      <c r="R2990">
        <v>107.104</v>
      </c>
      <c r="S2990" t="str">
        <f t="shared" si="202"/>
        <v/>
      </c>
      <c r="X2990" s="26" t="str">
        <f t="shared" si="199"/>
        <v/>
      </c>
      <c r="Y2990" s="38"/>
    </row>
    <row r="2991" spans="5:25">
      <c r="E2991" s="45"/>
      <c r="H2991" s="45"/>
      <c r="K2991" s="27" t="str">
        <f t="shared" si="200"/>
        <v/>
      </c>
      <c r="P2991" s="26" t="str">
        <f t="shared" si="201"/>
        <v/>
      </c>
      <c r="Q2991" s="38" t="s">
        <v>3165</v>
      </c>
      <c r="R2991">
        <v>107.004</v>
      </c>
      <c r="S2991" t="str">
        <f t="shared" si="202"/>
        <v/>
      </c>
      <c r="X2991" s="26" t="str">
        <f t="shared" si="199"/>
        <v/>
      </c>
      <c r="Y2991" s="38"/>
    </row>
    <row r="2992" spans="5:25">
      <c r="E2992" s="45"/>
      <c r="H2992" s="45"/>
      <c r="K2992" s="27" t="str">
        <f t="shared" si="200"/>
        <v/>
      </c>
      <c r="P2992" s="26" t="str">
        <f t="shared" si="201"/>
        <v/>
      </c>
      <c r="Q2992" s="38" t="s">
        <v>3166</v>
      </c>
      <c r="R2992">
        <v>106.595</v>
      </c>
      <c r="S2992" t="str">
        <f t="shared" si="202"/>
        <v/>
      </c>
      <c r="X2992" s="26" t="str">
        <f t="shared" si="199"/>
        <v/>
      </c>
      <c r="Y2992" s="38"/>
    </row>
    <row r="2993" spans="5:25">
      <c r="E2993" s="45"/>
      <c r="H2993" s="45"/>
      <c r="K2993" s="27" t="str">
        <f t="shared" si="200"/>
        <v/>
      </c>
      <c r="P2993" s="26" t="str">
        <f t="shared" si="201"/>
        <v/>
      </c>
      <c r="Q2993" s="38" t="s">
        <v>3167</v>
      </c>
      <c r="R2993">
        <v>106.395</v>
      </c>
      <c r="S2993" t="str">
        <f t="shared" si="202"/>
        <v/>
      </c>
      <c r="X2993" s="26" t="str">
        <f t="shared" si="199"/>
        <v/>
      </c>
      <c r="Y2993" s="38"/>
    </row>
    <row r="2994" spans="5:25">
      <c r="E2994" s="45"/>
      <c r="H2994" s="45"/>
      <c r="K2994" s="27" t="str">
        <f t="shared" si="200"/>
        <v/>
      </c>
      <c r="P2994" s="26" t="str">
        <f t="shared" si="201"/>
        <v/>
      </c>
      <c r="Q2994" s="38" t="s">
        <v>3168</v>
      </c>
      <c r="R2994">
        <v>105.985</v>
      </c>
      <c r="S2994" t="str">
        <f t="shared" si="202"/>
        <v/>
      </c>
      <c r="X2994" s="26" t="str">
        <f t="shared" si="199"/>
        <v/>
      </c>
      <c r="Y2994" s="38"/>
    </row>
    <row r="2995" spans="5:25">
      <c r="E2995" s="45"/>
      <c r="H2995" s="45"/>
      <c r="K2995" s="27" t="str">
        <f t="shared" si="200"/>
        <v/>
      </c>
      <c r="P2995" s="26" t="str">
        <f t="shared" si="201"/>
        <v/>
      </c>
      <c r="Q2995" s="38" t="s">
        <v>3169</v>
      </c>
      <c r="R2995">
        <v>105.77500000000001</v>
      </c>
      <c r="S2995" t="str">
        <f t="shared" si="202"/>
        <v/>
      </c>
      <c r="X2995" s="26" t="str">
        <f t="shared" si="199"/>
        <v/>
      </c>
      <c r="Y2995" s="38"/>
    </row>
    <row r="2996" spans="5:25">
      <c r="E2996" s="45"/>
      <c r="H2996" s="45"/>
      <c r="K2996" s="27" t="str">
        <f t="shared" si="200"/>
        <v/>
      </c>
      <c r="P2996" s="26" t="str">
        <f t="shared" si="201"/>
        <v/>
      </c>
      <c r="Q2996" s="38" t="s">
        <v>3170</v>
      </c>
      <c r="R2996">
        <v>105.376</v>
      </c>
      <c r="S2996" t="str">
        <f t="shared" si="202"/>
        <v/>
      </c>
      <c r="X2996" s="26" t="str">
        <f t="shared" si="199"/>
        <v/>
      </c>
      <c r="Y2996" s="38"/>
    </row>
    <row r="2997" spans="5:25">
      <c r="E2997" s="45"/>
      <c r="H2997" s="45"/>
      <c r="K2997" s="27" t="str">
        <f t="shared" si="200"/>
        <v/>
      </c>
      <c r="P2997" s="26" t="str">
        <f t="shared" si="201"/>
        <v/>
      </c>
      <c r="Q2997" s="38" t="s">
        <v>3171</v>
      </c>
      <c r="R2997">
        <v>105.166</v>
      </c>
      <c r="S2997" t="str">
        <f t="shared" si="202"/>
        <v/>
      </c>
      <c r="X2997" s="26" t="str">
        <f t="shared" si="199"/>
        <v/>
      </c>
      <c r="Y2997" s="38"/>
    </row>
    <row r="2998" spans="5:25">
      <c r="E2998" s="45"/>
      <c r="H2998" s="45"/>
      <c r="K2998" s="27" t="str">
        <f t="shared" si="200"/>
        <v/>
      </c>
      <c r="P2998" s="26" t="str">
        <f t="shared" si="201"/>
        <v/>
      </c>
      <c r="Q2998" s="38" t="s">
        <v>3172</v>
      </c>
      <c r="R2998">
        <v>105.066</v>
      </c>
      <c r="S2998" t="str">
        <f t="shared" si="202"/>
        <v/>
      </c>
      <c r="X2998" s="26" t="str">
        <f t="shared" si="199"/>
        <v/>
      </c>
      <c r="Y2998" s="38"/>
    </row>
    <row r="2999" spans="5:25">
      <c r="E2999" s="45"/>
      <c r="H2999" s="45"/>
      <c r="K2999" s="27" t="str">
        <f t="shared" si="200"/>
        <v/>
      </c>
      <c r="P2999" s="26" t="str">
        <f t="shared" si="201"/>
        <v/>
      </c>
      <c r="Q2999" s="38" t="s">
        <v>3173</v>
      </c>
      <c r="R2999">
        <v>105.88500000000001</v>
      </c>
      <c r="S2999" t="str">
        <f t="shared" si="202"/>
        <v/>
      </c>
      <c r="X2999" s="26" t="str">
        <f t="shared" si="199"/>
        <v/>
      </c>
      <c r="Y2999" s="38"/>
    </row>
    <row r="3000" spans="5:25">
      <c r="E3000" s="45"/>
      <c r="H3000" s="45"/>
      <c r="K3000" s="27" t="str">
        <f t="shared" si="200"/>
        <v/>
      </c>
      <c r="P3000" s="26" t="str">
        <f t="shared" si="201"/>
        <v/>
      </c>
      <c r="Q3000" s="38" t="s">
        <v>3174</v>
      </c>
      <c r="R3000">
        <v>105.985</v>
      </c>
      <c r="S3000" t="str">
        <f t="shared" si="202"/>
        <v/>
      </c>
      <c r="X3000" s="26" t="str">
        <f t="shared" si="199"/>
        <v/>
      </c>
      <c r="Y3000" s="38"/>
    </row>
    <row r="3001" spans="5:25">
      <c r="E3001" s="45"/>
      <c r="H3001" s="45"/>
      <c r="K3001" s="27" t="str">
        <f t="shared" si="200"/>
        <v/>
      </c>
      <c r="P3001" s="26" t="str">
        <f t="shared" si="201"/>
        <v/>
      </c>
      <c r="Q3001" s="38" t="s">
        <v>3175</v>
      </c>
      <c r="R3001">
        <v>106.08499999999999</v>
      </c>
      <c r="S3001" t="str">
        <f t="shared" si="202"/>
        <v/>
      </c>
      <c r="X3001" s="26" t="str">
        <f t="shared" si="199"/>
        <v/>
      </c>
      <c r="Y3001" s="38"/>
    </row>
    <row r="3002" spans="5:25">
      <c r="E3002" s="45"/>
      <c r="H3002" s="45"/>
      <c r="K3002" s="27" t="str">
        <f t="shared" si="200"/>
        <v/>
      </c>
      <c r="P3002" s="26" t="str">
        <f t="shared" si="201"/>
        <v/>
      </c>
      <c r="Q3002" s="38" t="s">
        <v>3176</v>
      </c>
      <c r="R3002">
        <v>106.185</v>
      </c>
      <c r="S3002" t="str">
        <f t="shared" si="202"/>
        <v/>
      </c>
      <c r="X3002" s="26" t="str">
        <f t="shared" si="199"/>
        <v/>
      </c>
      <c r="Y3002" s="38"/>
    </row>
    <row r="3003" spans="5:25">
      <c r="E3003" s="45"/>
      <c r="H3003" s="45"/>
      <c r="K3003" s="27" t="str">
        <f t="shared" si="200"/>
        <v/>
      </c>
      <c r="P3003" s="26" t="str">
        <f t="shared" si="201"/>
        <v/>
      </c>
      <c r="Q3003" s="38" t="s">
        <v>3177</v>
      </c>
      <c r="R3003">
        <v>106.08499999999999</v>
      </c>
      <c r="S3003" t="str">
        <f t="shared" si="202"/>
        <v/>
      </c>
      <c r="X3003" s="26" t="str">
        <f t="shared" si="199"/>
        <v/>
      </c>
      <c r="Y3003" s="38"/>
    </row>
    <row r="3004" spans="5:25">
      <c r="E3004" s="45"/>
      <c r="H3004" s="45"/>
      <c r="K3004" s="27" t="str">
        <f t="shared" si="200"/>
        <v/>
      </c>
      <c r="P3004" s="26" t="str">
        <f t="shared" si="201"/>
        <v/>
      </c>
      <c r="Q3004" s="38" t="s">
        <v>3178</v>
      </c>
      <c r="R3004">
        <v>106.08499999999999</v>
      </c>
      <c r="S3004" t="str">
        <f t="shared" si="202"/>
        <v/>
      </c>
      <c r="X3004" s="26" t="str">
        <f t="shared" ref="X3004:X3067" si="203">IF(V3004="","",X3003+V3004-V3003)</f>
        <v/>
      </c>
      <c r="Y3004" s="38"/>
    </row>
    <row r="3005" spans="5:25">
      <c r="E3005" s="45"/>
      <c r="H3005" s="45"/>
      <c r="K3005" s="27" t="str">
        <f t="shared" si="200"/>
        <v/>
      </c>
      <c r="P3005" s="26" t="str">
        <f t="shared" si="201"/>
        <v/>
      </c>
      <c r="Q3005" s="38" t="s">
        <v>3179</v>
      </c>
      <c r="R3005">
        <v>106.495</v>
      </c>
      <c r="S3005" t="str">
        <f t="shared" si="202"/>
        <v/>
      </c>
      <c r="X3005" s="26" t="str">
        <f t="shared" si="203"/>
        <v/>
      </c>
      <c r="Y3005" s="38"/>
    </row>
    <row r="3006" spans="5:25">
      <c r="E3006" s="45"/>
      <c r="H3006" s="45"/>
      <c r="K3006" s="27" t="str">
        <f t="shared" si="200"/>
        <v/>
      </c>
      <c r="P3006" s="26" t="str">
        <f t="shared" si="201"/>
        <v/>
      </c>
      <c r="Q3006" s="38" t="s">
        <v>3180</v>
      </c>
      <c r="R3006">
        <v>106.795</v>
      </c>
      <c r="S3006" t="str">
        <f t="shared" si="202"/>
        <v/>
      </c>
      <c r="X3006" s="26" t="str">
        <f t="shared" si="203"/>
        <v/>
      </c>
      <c r="Y3006" s="38"/>
    </row>
    <row r="3007" spans="5:25">
      <c r="E3007" s="45"/>
      <c r="H3007" s="45"/>
      <c r="K3007" s="27" t="str">
        <f t="shared" si="200"/>
        <v/>
      </c>
      <c r="P3007" s="26" t="str">
        <f t="shared" si="201"/>
        <v/>
      </c>
      <c r="Q3007" s="38" t="s">
        <v>3181</v>
      </c>
      <c r="R3007">
        <v>106.795</v>
      </c>
      <c r="S3007" t="str">
        <f t="shared" si="202"/>
        <v/>
      </c>
      <c r="X3007" s="26" t="str">
        <f t="shared" si="203"/>
        <v/>
      </c>
      <c r="Y3007" s="38"/>
    </row>
    <row r="3008" spans="5:25">
      <c r="E3008" s="45"/>
      <c r="H3008" s="45"/>
      <c r="K3008" s="27" t="str">
        <f t="shared" si="200"/>
        <v/>
      </c>
      <c r="P3008" s="26" t="str">
        <f t="shared" si="201"/>
        <v/>
      </c>
      <c r="Q3008" s="38" t="s">
        <v>3182</v>
      </c>
      <c r="R3008">
        <v>106.795</v>
      </c>
      <c r="S3008" t="str">
        <f t="shared" si="202"/>
        <v/>
      </c>
      <c r="X3008" s="26" t="str">
        <f t="shared" si="203"/>
        <v/>
      </c>
      <c r="Y3008" s="38"/>
    </row>
    <row r="3009" spans="5:25">
      <c r="E3009" s="45"/>
      <c r="H3009" s="45"/>
      <c r="K3009" s="27" t="str">
        <f t="shared" si="200"/>
        <v/>
      </c>
      <c r="P3009" s="26" t="str">
        <f t="shared" si="201"/>
        <v/>
      </c>
      <c r="Q3009" s="38" t="s">
        <v>3183</v>
      </c>
      <c r="R3009">
        <v>106.595</v>
      </c>
      <c r="S3009" t="str">
        <f t="shared" si="202"/>
        <v/>
      </c>
      <c r="X3009" s="26" t="str">
        <f t="shared" si="203"/>
        <v/>
      </c>
      <c r="Y3009" s="38"/>
    </row>
    <row r="3010" spans="5:25">
      <c r="E3010" s="45"/>
      <c r="H3010" s="45"/>
      <c r="K3010" s="27" t="str">
        <f t="shared" si="200"/>
        <v/>
      </c>
      <c r="P3010" s="26" t="str">
        <f t="shared" si="201"/>
        <v/>
      </c>
      <c r="Q3010" s="38" t="s">
        <v>3184</v>
      </c>
      <c r="R3010">
        <v>106.495</v>
      </c>
      <c r="S3010" t="str">
        <f t="shared" si="202"/>
        <v/>
      </c>
      <c r="X3010" s="26" t="str">
        <f t="shared" si="203"/>
        <v/>
      </c>
      <c r="Y3010" s="38"/>
    </row>
    <row r="3011" spans="5:25">
      <c r="E3011" s="45"/>
      <c r="H3011" s="45"/>
      <c r="K3011" s="27" t="str">
        <f t="shared" si="200"/>
        <v/>
      </c>
      <c r="P3011" s="26" t="str">
        <f t="shared" si="201"/>
        <v/>
      </c>
      <c r="Q3011" s="38" t="s">
        <v>3185</v>
      </c>
      <c r="R3011">
        <v>105.985</v>
      </c>
      <c r="S3011" t="str">
        <f t="shared" si="202"/>
        <v/>
      </c>
      <c r="X3011" s="26" t="str">
        <f t="shared" si="203"/>
        <v/>
      </c>
      <c r="Y3011" s="38"/>
    </row>
    <row r="3012" spans="5:25">
      <c r="E3012" s="45"/>
      <c r="H3012" s="45"/>
      <c r="K3012" s="27" t="str">
        <f t="shared" ref="K3012:K3075" si="204">IF(M3012="","",K3011+(M3012-M3011)/24)</f>
        <v/>
      </c>
      <c r="P3012" s="26" t="str">
        <f t="shared" ref="P3012:P3075" si="205">IF(N3012="","",P3011+N3012-N3011)</f>
        <v/>
      </c>
      <c r="Q3012" s="38" t="s">
        <v>3186</v>
      </c>
      <c r="R3012">
        <v>106.08499999999999</v>
      </c>
      <c r="S3012" t="str">
        <f t="shared" ref="S3012:S3075" si="206">IF(N3012="","",S3011-N3012+N3011)</f>
        <v/>
      </c>
      <c r="X3012" s="26" t="str">
        <f t="shared" si="203"/>
        <v/>
      </c>
      <c r="Y3012" s="38"/>
    </row>
    <row r="3013" spans="5:25">
      <c r="E3013" s="45"/>
      <c r="H3013" s="45"/>
      <c r="K3013" s="27" t="str">
        <f t="shared" si="204"/>
        <v/>
      </c>
      <c r="P3013" s="26" t="str">
        <f t="shared" si="205"/>
        <v/>
      </c>
      <c r="Q3013" s="38" t="s">
        <v>3187</v>
      </c>
      <c r="R3013">
        <v>106.185</v>
      </c>
      <c r="S3013" t="str">
        <f t="shared" si="206"/>
        <v/>
      </c>
      <c r="X3013" s="26" t="str">
        <f t="shared" si="203"/>
        <v/>
      </c>
      <c r="Y3013" s="38"/>
    </row>
    <row r="3014" spans="5:25">
      <c r="E3014" s="45"/>
      <c r="H3014" s="45"/>
      <c r="K3014" s="27" t="str">
        <f t="shared" si="204"/>
        <v/>
      </c>
      <c r="P3014" s="26" t="str">
        <f t="shared" si="205"/>
        <v/>
      </c>
      <c r="Q3014" s="38" t="s">
        <v>3188</v>
      </c>
      <c r="R3014">
        <v>106.795</v>
      </c>
      <c r="S3014" t="str">
        <f t="shared" si="206"/>
        <v/>
      </c>
      <c r="X3014" s="26" t="str">
        <f t="shared" si="203"/>
        <v/>
      </c>
      <c r="Y3014" s="38"/>
    </row>
    <row r="3015" spans="5:25">
      <c r="E3015" s="45"/>
      <c r="H3015" s="45"/>
      <c r="K3015" s="27" t="str">
        <f t="shared" si="204"/>
        <v/>
      </c>
      <c r="P3015" s="26" t="str">
        <f t="shared" si="205"/>
        <v/>
      </c>
      <c r="Q3015" s="38" t="s">
        <v>3189</v>
      </c>
      <c r="R3015">
        <v>107.004</v>
      </c>
      <c r="S3015" t="str">
        <f t="shared" si="206"/>
        <v/>
      </c>
      <c r="X3015" s="26" t="str">
        <f t="shared" si="203"/>
        <v/>
      </c>
      <c r="Y3015" s="38"/>
    </row>
    <row r="3016" spans="5:25">
      <c r="E3016" s="45"/>
      <c r="H3016" s="45"/>
      <c r="K3016" s="27" t="str">
        <f t="shared" si="204"/>
        <v/>
      </c>
      <c r="P3016" s="26" t="str">
        <f t="shared" si="205"/>
        <v/>
      </c>
      <c r="Q3016" s="38" t="s">
        <v>3190</v>
      </c>
      <c r="R3016">
        <v>107.714</v>
      </c>
      <c r="S3016" t="str">
        <f t="shared" si="206"/>
        <v/>
      </c>
      <c r="X3016" s="26" t="str">
        <f t="shared" si="203"/>
        <v/>
      </c>
      <c r="Y3016" s="38"/>
    </row>
    <row r="3017" spans="5:25">
      <c r="E3017" s="45"/>
      <c r="H3017" s="45"/>
      <c r="K3017" s="27" t="str">
        <f t="shared" si="204"/>
        <v/>
      </c>
      <c r="P3017" s="26" t="str">
        <f t="shared" si="205"/>
        <v/>
      </c>
      <c r="Q3017" s="38" t="s">
        <v>3191</v>
      </c>
      <c r="R3017">
        <v>107.81399999999999</v>
      </c>
      <c r="S3017" t="str">
        <f t="shared" si="206"/>
        <v/>
      </c>
      <c r="X3017" s="26" t="str">
        <f t="shared" si="203"/>
        <v/>
      </c>
      <c r="Y3017" s="38"/>
    </row>
    <row r="3018" spans="5:25">
      <c r="E3018" s="45"/>
      <c r="H3018" s="45"/>
      <c r="K3018" s="27" t="str">
        <f t="shared" si="204"/>
        <v/>
      </c>
      <c r="P3018" s="26" t="str">
        <f t="shared" si="205"/>
        <v/>
      </c>
      <c r="Q3018" s="38" t="s">
        <v>3192</v>
      </c>
      <c r="R3018">
        <v>107.714</v>
      </c>
      <c r="S3018" t="str">
        <f t="shared" si="206"/>
        <v/>
      </c>
      <c r="X3018" s="26" t="str">
        <f t="shared" si="203"/>
        <v/>
      </c>
      <c r="Y3018" s="38"/>
    </row>
    <row r="3019" spans="5:25">
      <c r="E3019" s="45"/>
      <c r="H3019" s="45"/>
      <c r="K3019" s="27" t="str">
        <f t="shared" si="204"/>
        <v/>
      </c>
      <c r="P3019" s="26" t="str">
        <f t="shared" si="205"/>
        <v/>
      </c>
      <c r="Q3019" s="38" t="s">
        <v>3193</v>
      </c>
      <c r="R3019">
        <v>107.104</v>
      </c>
      <c r="S3019" t="str">
        <f t="shared" si="206"/>
        <v/>
      </c>
      <c r="X3019" s="26" t="str">
        <f t="shared" si="203"/>
        <v/>
      </c>
      <c r="Y3019" s="38"/>
    </row>
    <row r="3020" spans="5:25">
      <c r="E3020" s="45"/>
      <c r="H3020" s="45"/>
      <c r="K3020" s="27" t="str">
        <f t="shared" si="204"/>
        <v/>
      </c>
      <c r="P3020" s="26" t="str">
        <f t="shared" si="205"/>
        <v/>
      </c>
      <c r="Q3020" s="38" t="s">
        <v>3194</v>
      </c>
      <c r="R3020">
        <v>107.104</v>
      </c>
      <c r="S3020" t="str">
        <f t="shared" si="206"/>
        <v/>
      </c>
      <c r="X3020" s="26" t="str">
        <f t="shared" si="203"/>
        <v/>
      </c>
      <c r="Y3020" s="38"/>
    </row>
    <row r="3021" spans="5:25">
      <c r="E3021" s="45"/>
      <c r="H3021" s="45"/>
      <c r="K3021" s="27" t="str">
        <f t="shared" si="204"/>
        <v/>
      </c>
      <c r="P3021" s="26" t="str">
        <f t="shared" si="205"/>
        <v/>
      </c>
      <c r="Q3021" s="38" t="s">
        <v>3195</v>
      </c>
      <c r="R3021">
        <v>106.795</v>
      </c>
      <c r="S3021" t="str">
        <f t="shared" si="206"/>
        <v/>
      </c>
      <c r="X3021" s="26" t="str">
        <f t="shared" si="203"/>
        <v/>
      </c>
      <c r="Y3021" s="38"/>
    </row>
    <row r="3022" spans="5:25">
      <c r="E3022" s="45"/>
      <c r="H3022" s="45"/>
      <c r="K3022" s="27" t="str">
        <f t="shared" si="204"/>
        <v/>
      </c>
      <c r="P3022" s="26" t="str">
        <f t="shared" si="205"/>
        <v/>
      </c>
      <c r="Q3022" s="38" t="s">
        <v>3196</v>
      </c>
      <c r="R3022">
        <v>106.595</v>
      </c>
      <c r="S3022" t="str">
        <f t="shared" si="206"/>
        <v/>
      </c>
      <c r="X3022" s="26" t="str">
        <f t="shared" si="203"/>
        <v/>
      </c>
      <c r="Y3022" s="38"/>
    </row>
    <row r="3023" spans="5:25">
      <c r="E3023" s="45"/>
      <c r="H3023" s="45"/>
      <c r="K3023" s="27" t="str">
        <f t="shared" si="204"/>
        <v/>
      </c>
      <c r="P3023" s="26" t="str">
        <f t="shared" si="205"/>
        <v/>
      </c>
      <c r="Q3023" s="38" t="s">
        <v>3197</v>
      </c>
      <c r="R3023">
        <v>106.595</v>
      </c>
      <c r="S3023" t="str">
        <f t="shared" si="206"/>
        <v/>
      </c>
      <c r="X3023" s="26" t="str">
        <f t="shared" si="203"/>
        <v/>
      </c>
      <c r="Y3023" s="38"/>
    </row>
    <row r="3024" spans="5:25">
      <c r="E3024" s="45"/>
      <c r="H3024" s="45"/>
      <c r="K3024" s="27" t="str">
        <f t="shared" si="204"/>
        <v/>
      </c>
      <c r="P3024" s="26" t="str">
        <f t="shared" si="205"/>
        <v/>
      </c>
      <c r="Q3024" s="38" t="s">
        <v>3198</v>
      </c>
      <c r="R3024">
        <v>106.69499999999999</v>
      </c>
      <c r="S3024" t="str">
        <f t="shared" si="206"/>
        <v/>
      </c>
      <c r="X3024" s="26" t="str">
        <f t="shared" si="203"/>
        <v/>
      </c>
      <c r="Y3024" s="38"/>
    </row>
    <row r="3025" spans="5:25">
      <c r="E3025" s="45"/>
      <c r="H3025" s="45"/>
      <c r="K3025" s="27" t="str">
        <f t="shared" si="204"/>
        <v/>
      </c>
      <c r="P3025" s="26" t="str">
        <f t="shared" si="205"/>
        <v/>
      </c>
      <c r="Q3025" s="38" t="s">
        <v>3199</v>
      </c>
      <c r="R3025">
        <v>106.595</v>
      </c>
      <c r="S3025" t="str">
        <f t="shared" si="206"/>
        <v/>
      </c>
      <c r="X3025" s="26" t="str">
        <f t="shared" si="203"/>
        <v/>
      </c>
      <c r="Y3025" s="38"/>
    </row>
    <row r="3026" spans="5:25">
      <c r="E3026" s="45"/>
      <c r="H3026" s="45"/>
      <c r="K3026" s="27" t="str">
        <f t="shared" si="204"/>
        <v/>
      </c>
      <c r="P3026" s="26" t="str">
        <f t="shared" si="205"/>
        <v/>
      </c>
      <c r="Q3026" s="38" t="s">
        <v>3200</v>
      </c>
      <c r="R3026">
        <v>106.595</v>
      </c>
      <c r="S3026" t="str">
        <f t="shared" si="206"/>
        <v/>
      </c>
      <c r="X3026" s="26" t="str">
        <f t="shared" si="203"/>
        <v/>
      </c>
      <c r="Y3026" s="38"/>
    </row>
    <row r="3027" spans="5:25">
      <c r="E3027" s="45"/>
      <c r="H3027" s="45"/>
      <c r="K3027" s="27" t="str">
        <f t="shared" si="204"/>
        <v/>
      </c>
      <c r="P3027" s="26" t="str">
        <f t="shared" si="205"/>
        <v/>
      </c>
      <c r="Q3027" s="38" t="s">
        <v>3201</v>
      </c>
      <c r="R3027">
        <v>107.20399999999999</v>
      </c>
      <c r="S3027" t="str">
        <f t="shared" si="206"/>
        <v/>
      </c>
      <c r="X3027" s="26" t="str">
        <f t="shared" si="203"/>
        <v/>
      </c>
      <c r="Y3027" s="38"/>
    </row>
    <row r="3028" spans="5:25">
      <c r="E3028" s="45"/>
      <c r="H3028" s="45"/>
      <c r="K3028" s="27" t="str">
        <f t="shared" si="204"/>
        <v/>
      </c>
      <c r="P3028" s="26" t="str">
        <f t="shared" si="205"/>
        <v/>
      </c>
      <c r="Q3028" s="38" t="s">
        <v>3202</v>
      </c>
      <c r="R3028">
        <v>107.514</v>
      </c>
      <c r="S3028" t="str">
        <f t="shared" si="206"/>
        <v/>
      </c>
      <c r="X3028" s="26" t="str">
        <f t="shared" si="203"/>
        <v/>
      </c>
      <c r="Y3028" s="38"/>
    </row>
    <row r="3029" spans="5:25">
      <c r="E3029" s="45"/>
      <c r="H3029" s="45"/>
      <c r="K3029" s="27" t="str">
        <f t="shared" si="204"/>
        <v/>
      </c>
      <c r="P3029" s="26" t="str">
        <f t="shared" si="205"/>
        <v/>
      </c>
      <c r="Q3029" s="38" t="s">
        <v>3203</v>
      </c>
      <c r="R3029">
        <v>107.714</v>
      </c>
      <c r="S3029" t="str">
        <f t="shared" si="206"/>
        <v/>
      </c>
      <c r="X3029" s="26" t="str">
        <f t="shared" si="203"/>
        <v/>
      </c>
      <c r="Y3029" s="38"/>
    </row>
    <row r="3030" spans="5:25">
      <c r="E3030" s="45"/>
      <c r="H3030" s="45"/>
      <c r="K3030" s="27" t="str">
        <f t="shared" si="204"/>
        <v/>
      </c>
      <c r="P3030" s="26" t="str">
        <f t="shared" si="205"/>
        <v/>
      </c>
      <c r="Q3030" s="38" t="s">
        <v>3204</v>
      </c>
      <c r="R3030">
        <v>107.714</v>
      </c>
      <c r="S3030" t="str">
        <f t="shared" si="206"/>
        <v/>
      </c>
      <c r="X3030" s="26" t="str">
        <f t="shared" si="203"/>
        <v/>
      </c>
      <c r="Y3030" s="38"/>
    </row>
    <row r="3031" spans="5:25">
      <c r="E3031" s="45"/>
      <c r="H3031" s="45"/>
      <c r="K3031" s="27" t="str">
        <f t="shared" si="204"/>
        <v/>
      </c>
      <c r="P3031" s="26" t="str">
        <f t="shared" si="205"/>
        <v/>
      </c>
      <c r="Q3031" s="38" t="s">
        <v>3205</v>
      </c>
      <c r="R3031">
        <v>107.004</v>
      </c>
      <c r="S3031" t="str">
        <f t="shared" si="206"/>
        <v/>
      </c>
      <c r="X3031" s="26" t="str">
        <f t="shared" si="203"/>
        <v/>
      </c>
      <c r="Y3031" s="38"/>
    </row>
    <row r="3032" spans="5:25">
      <c r="E3032" s="45"/>
      <c r="H3032" s="45"/>
      <c r="K3032" s="27" t="str">
        <f t="shared" si="204"/>
        <v/>
      </c>
      <c r="P3032" s="26" t="str">
        <f t="shared" si="205"/>
        <v/>
      </c>
      <c r="Q3032" s="38" t="s">
        <v>3206</v>
      </c>
      <c r="R3032">
        <v>105.88500000000001</v>
      </c>
      <c r="S3032" t="str">
        <f t="shared" si="206"/>
        <v/>
      </c>
      <c r="X3032" s="26" t="str">
        <f t="shared" si="203"/>
        <v/>
      </c>
      <c r="Y3032" s="38"/>
    </row>
    <row r="3033" spans="5:25">
      <c r="E3033" s="45"/>
      <c r="H3033" s="45"/>
      <c r="K3033" s="27" t="str">
        <f t="shared" si="204"/>
        <v/>
      </c>
      <c r="P3033" s="26" t="str">
        <f t="shared" si="205"/>
        <v/>
      </c>
      <c r="Q3033" s="38" t="s">
        <v>3207</v>
      </c>
      <c r="R3033">
        <v>105.376</v>
      </c>
      <c r="S3033" t="str">
        <f t="shared" si="206"/>
        <v/>
      </c>
      <c r="X3033" s="26" t="str">
        <f t="shared" si="203"/>
        <v/>
      </c>
      <c r="Y3033" s="38"/>
    </row>
    <row r="3034" spans="5:25">
      <c r="E3034" s="45"/>
      <c r="H3034" s="45"/>
      <c r="K3034" s="27" t="str">
        <f t="shared" si="204"/>
        <v/>
      </c>
      <c r="P3034" s="26" t="str">
        <f t="shared" si="205"/>
        <v/>
      </c>
      <c r="Q3034" s="38" t="s">
        <v>3208</v>
      </c>
      <c r="R3034">
        <v>105.47499999999999</v>
      </c>
      <c r="S3034" t="str">
        <f t="shared" si="206"/>
        <v/>
      </c>
      <c r="X3034" s="26" t="str">
        <f t="shared" si="203"/>
        <v/>
      </c>
      <c r="Y3034" s="38"/>
    </row>
    <row r="3035" spans="5:25">
      <c r="E3035" s="45"/>
      <c r="H3035" s="45"/>
      <c r="K3035" s="27" t="str">
        <f t="shared" si="204"/>
        <v/>
      </c>
      <c r="P3035" s="26" t="str">
        <f t="shared" si="205"/>
        <v/>
      </c>
      <c r="Q3035" s="38" t="s">
        <v>3209</v>
      </c>
      <c r="R3035">
        <v>105.376</v>
      </c>
      <c r="S3035" t="str">
        <f t="shared" si="206"/>
        <v/>
      </c>
      <c r="X3035" s="26" t="str">
        <f t="shared" si="203"/>
        <v/>
      </c>
      <c r="Y3035" s="38"/>
    </row>
    <row r="3036" spans="5:25">
      <c r="E3036" s="45"/>
      <c r="H3036" s="45"/>
      <c r="K3036" s="27" t="str">
        <f t="shared" si="204"/>
        <v/>
      </c>
      <c r="P3036" s="26" t="str">
        <f t="shared" si="205"/>
        <v/>
      </c>
      <c r="Q3036" s="38" t="s">
        <v>3210</v>
      </c>
      <c r="R3036">
        <v>105.376</v>
      </c>
      <c r="S3036" t="str">
        <f t="shared" si="206"/>
        <v/>
      </c>
      <c r="X3036" s="26" t="str">
        <f t="shared" si="203"/>
        <v/>
      </c>
      <c r="Y3036" s="38"/>
    </row>
    <row r="3037" spans="5:25">
      <c r="E3037" s="45"/>
      <c r="H3037" s="45"/>
      <c r="K3037" s="27" t="str">
        <f t="shared" si="204"/>
        <v/>
      </c>
      <c r="P3037" s="26" t="str">
        <f t="shared" si="205"/>
        <v/>
      </c>
      <c r="Q3037" s="38" t="s">
        <v>3211</v>
      </c>
      <c r="R3037">
        <v>105.675</v>
      </c>
      <c r="S3037" t="str">
        <f t="shared" si="206"/>
        <v/>
      </c>
      <c r="X3037" s="26" t="str">
        <f t="shared" si="203"/>
        <v/>
      </c>
      <c r="Y3037" s="38"/>
    </row>
    <row r="3038" spans="5:25">
      <c r="E3038" s="45"/>
      <c r="H3038" s="45"/>
      <c r="K3038" s="27" t="str">
        <f t="shared" si="204"/>
        <v/>
      </c>
      <c r="P3038" s="26" t="str">
        <f t="shared" si="205"/>
        <v/>
      </c>
      <c r="Q3038" s="38" t="s">
        <v>3212</v>
      </c>
      <c r="R3038">
        <v>106.08499999999999</v>
      </c>
      <c r="S3038" t="str">
        <f t="shared" si="206"/>
        <v/>
      </c>
      <c r="X3038" s="26" t="str">
        <f t="shared" si="203"/>
        <v/>
      </c>
      <c r="Y3038" s="38"/>
    </row>
    <row r="3039" spans="5:25">
      <c r="E3039" s="45"/>
      <c r="H3039" s="45"/>
      <c r="K3039" s="27" t="str">
        <f t="shared" si="204"/>
        <v/>
      </c>
      <c r="P3039" s="26" t="str">
        <f t="shared" si="205"/>
        <v/>
      </c>
      <c r="Q3039" s="38" t="s">
        <v>3213</v>
      </c>
      <c r="R3039">
        <v>106.08499999999999</v>
      </c>
      <c r="S3039" t="str">
        <f t="shared" si="206"/>
        <v/>
      </c>
      <c r="X3039" s="26" t="str">
        <f t="shared" si="203"/>
        <v/>
      </c>
      <c r="Y3039" s="38"/>
    </row>
    <row r="3040" spans="5:25">
      <c r="E3040" s="45"/>
      <c r="H3040" s="45"/>
      <c r="K3040" s="27" t="str">
        <f t="shared" si="204"/>
        <v/>
      </c>
      <c r="P3040" s="26" t="str">
        <f t="shared" si="205"/>
        <v/>
      </c>
      <c r="Q3040" s="38" t="s">
        <v>3214</v>
      </c>
      <c r="R3040">
        <v>106.08499999999999</v>
      </c>
      <c r="S3040" t="str">
        <f t="shared" si="206"/>
        <v/>
      </c>
      <c r="X3040" s="26" t="str">
        <f t="shared" si="203"/>
        <v/>
      </c>
      <c r="Y3040" s="38"/>
    </row>
    <row r="3041" spans="5:25">
      <c r="E3041" s="45"/>
      <c r="H3041" s="45"/>
      <c r="K3041" s="27" t="str">
        <f t="shared" si="204"/>
        <v/>
      </c>
      <c r="P3041" s="26" t="str">
        <f t="shared" si="205"/>
        <v/>
      </c>
      <c r="Q3041" s="38" t="s">
        <v>3215</v>
      </c>
      <c r="R3041">
        <v>106.08499999999999</v>
      </c>
      <c r="S3041" t="str">
        <f t="shared" si="206"/>
        <v/>
      </c>
      <c r="X3041" s="26" t="str">
        <f t="shared" si="203"/>
        <v/>
      </c>
      <c r="Y3041" s="38"/>
    </row>
    <row r="3042" spans="5:25">
      <c r="E3042" s="45"/>
      <c r="H3042" s="45"/>
      <c r="K3042" s="27" t="str">
        <f t="shared" si="204"/>
        <v/>
      </c>
      <c r="P3042" s="26" t="str">
        <f t="shared" si="205"/>
        <v/>
      </c>
      <c r="Q3042" s="38" t="s">
        <v>3216</v>
      </c>
      <c r="R3042">
        <v>106.495</v>
      </c>
      <c r="S3042" t="str">
        <f t="shared" si="206"/>
        <v/>
      </c>
      <c r="X3042" s="26" t="str">
        <f t="shared" si="203"/>
        <v/>
      </c>
      <c r="Y3042" s="38"/>
    </row>
    <row r="3043" spans="5:25">
      <c r="E3043" s="45"/>
      <c r="H3043" s="45"/>
      <c r="K3043" s="27" t="str">
        <f t="shared" si="204"/>
        <v/>
      </c>
      <c r="P3043" s="26" t="str">
        <f t="shared" si="205"/>
        <v/>
      </c>
      <c r="Q3043" s="38" t="s">
        <v>3217</v>
      </c>
      <c r="R3043">
        <v>106.69499999999999</v>
      </c>
      <c r="S3043" t="str">
        <f t="shared" si="206"/>
        <v/>
      </c>
      <c r="X3043" s="26" t="str">
        <f t="shared" si="203"/>
        <v/>
      </c>
      <c r="Y3043" s="38"/>
    </row>
    <row r="3044" spans="5:25">
      <c r="E3044" s="45"/>
      <c r="H3044" s="45"/>
      <c r="K3044" s="27" t="str">
        <f t="shared" si="204"/>
        <v/>
      </c>
      <c r="P3044" s="26" t="str">
        <f t="shared" si="205"/>
        <v/>
      </c>
      <c r="Q3044" s="38" t="s">
        <v>3218</v>
      </c>
      <c r="R3044">
        <v>106.795</v>
      </c>
      <c r="S3044" t="str">
        <f t="shared" si="206"/>
        <v/>
      </c>
      <c r="X3044" s="26" t="str">
        <f t="shared" si="203"/>
        <v/>
      </c>
      <c r="Y3044" s="38"/>
    </row>
    <row r="3045" spans="5:25">
      <c r="E3045" s="45"/>
      <c r="H3045" s="45"/>
      <c r="K3045" s="27" t="str">
        <f t="shared" si="204"/>
        <v/>
      </c>
      <c r="P3045" s="26" t="str">
        <f t="shared" si="205"/>
        <v/>
      </c>
      <c r="Q3045" s="38" t="s">
        <v>3219</v>
      </c>
      <c r="R3045">
        <v>106.69499999999999</v>
      </c>
      <c r="S3045" t="str">
        <f t="shared" si="206"/>
        <v/>
      </c>
      <c r="X3045" s="26" t="str">
        <f t="shared" si="203"/>
        <v/>
      </c>
      <c r="Y3045" s="38"/>
    </row>
    <row r="3046" spans="5:25">
      <c r="E3046" s="45"/>
      <c r="H3046" s="45"/>
      <c r="K3046" s="27" t="str">
        <f t="shared" si="204"/>
        <v/>
      </c>
      <c r="P3046" s="26" t="str">
        <f t="shared" si="205"/>
        <v/>
      </c>
      <c r="Q3046" s="38" t="s">
        <v>3220</v>
      </c>
      <c r="R3046">
        <v>106.285</v>
      </c>
      <c r="S3046" t="str">
        <f t="shared" si="206"/>
        <v/>
      </c>
      <c r="X3046" s="26" t="str">
        <f t="shared" si="203"/>
        <v/>
      </c>
      <c r="Y3046" s="38"/>
    </row>
    <row r="3047" spans="5:25">
      <c r="E3047" s="45"/>
      <c r="H3047" s="45"/>
      <c r="K3047" s="27" t="str">
        <f t="shared" si="204"/>
        <v/>
      </c>
      <c r="P3047" s="26" t="str">
        <f t="shared" si="205"/>
        <v/>
      </c>
      <c r="Q3047" s="38" t="s">
        <v>3221</v>
      </c>
      <c r="R3047">
        <v>106.285</v>
      </c>
      <c r="S3047" t="str">
        <f t="shared" si="206"/>
        <v/>
      </c>
      <c r="X3047" s="26" t="str">
        <f t="shared" si="203"/>
        <v/>
      </c>
      <c r="Y3047" s="38"/>
    </row>
    <row r="3048" spans="5:25">
      <c r="E3048" s="45"/>
      <c r="H3048" s="45"/>
      <c r="K3048" s="27" t="str">
        <f t="shared" si="204"/>
        <v/>
      </c>
      <c r="P3048" s="26" t="str">
        <f t="shared" si="205"/>
        <v/>
      </c>
      <c r="Q3048" s="38" t="s">
        <v>3222</v>
      </c>
      <c r="R3048">
        <v>106.395</v>
      </c>
      <c r="S3048" t="str">
        <f t="shared" si="206"/>
        <v/>
      </c>
      <c r="X3048" s="26" t="str">
        <f t="shared" si="203"/>
        <v/>
      </c>
      <c r="Y3048" s="38"/>
    </row>
    <row r="3049" spans="5:25">
      <c r="E3049" s="45"/>
      <c r="H3049" s="45"/>
      <c r="K3049" s="27" t="str">
        <f t="shared" si="204"/>
        <v/>
      </c>
      <c r="P3049" s="26" t="str">
        <f t="shared" si="205"/>
        <v/>
      </c>
      <c r="Q3049" s="38" t="s">
        <v>3223</v>
      </c>
      <c r="R3049">
        <v>106.69499999999999</v>
      </c>
      <c r="S3049" t="str">
        <f t="shared" si="206"/>
        <v/>
      </c>
      <c r="X3049" s="26" t="str">
        <f t="shared" si="203"/>
        <v/>
      </c>
      <c r="Y3049" s="38"/>
    </row>
    <row r="3050" spans="5:25">
      <c r="E3050" s="45"/>
      <c r="H3050" s="45"/>
      <c r="K3050" s="27" t="str">
        <f t="shared" si="204"/>
        <v/>
      </c>
      <c r="P3050" s="26" t="str">
        <f t="shared" si="205"/>
        <v/>
      </c>
      <c r="Q3050" s="38" t="s">
        <v>3224</v>
      </c>
      <c r="R3050">
        <v>107.004</v>
      </c>
      <c r="S3050" t="str">
        <f t="shared" si="206"/>
        <v/>
      </c>
      <c r="X3050" s="26" t="str">
        <f t="shared" si="203"/>
        <v/>
      </c>
      <c r="Y3050" s="38"/>
    </row>
    <row r="3051" spans="5:25">
      <c r="E3051" s="45"/>
      <c r="H3051" s="45"/>
      <c r="K3051" s="27" t="str">
        <f t="shared" si="204"/>
        <v/>
      </c>
      <c r="P3051" s="26" t="str">
        <f t="shared" si="205"/>
        <v/>
      </c>
      <c r="Q3051" s="38" t="s">
        <v>3225</v>
      </c>
      <c r="R3051">
        <v>107.004</v>
      </c>
      <c r="S3051" t="str">
        <f t="shared" si="206"/>
        <v/>
      </c>
      <c r="X3051" s="26" t="str">
        <f t="shared" si="203"/>
        <v/>
      </c>
      <c r="Y3051" s="38"/>
    </row>
    <row r="3052" spans="5:25">
      <c r="E3052" s="45"/>
      <c r="H3052" s="45"/>
      <c r="K3052" s="27" t="str">
        <f t="shared" si="204"/>
        <v/>
      </c>
      <c r="P3052" s="26" t="str">
        <f t="shared" si="205"/>
        <v/>
      </c>
      <c r="Q3052" s="38" t="s">
        <v>3226</v>
      </c>
      <c r="R3052">
        <v>106.905</v>
      </c>
      <c r="S3052" t="str">
        <f t="shared" si="206"/>
        <v/>
      </c>
      <c r="X3052" s="26" t="str">
        <f t="shared" si="203"/>
        <v/>
      </c>
      <c r="Y3052" s="38"/>
    </row>
    <row r="3053" spans="5:25">
      <c r="E3053" s="45"/>
      <c r="H3053" s="45"/>
      <c r="K3053" s="27" t="str">
        <f t="shared" si="204"/>
        <v/>
      </c>
      <c r="P3053" s="26" t="str">
        <f t="shared" si="205"/>
        <v/>
      </c>
      <c r="Q3053" s="38" t="s">
        <v>3227</v>
      </c>
      <c r="R3053">
        <v>106.69499999999999</v>
      </c>
      <c r="S3053" t="str">
        <f t="shared" si="206"/>
        <v/>
      </c>
      <c r="X3053" s="26" t="str">
        <f t="shared" si="203"/>
        <v/>
      </c>
      <c r="Y3053" s="38"/>
    </row>
    <row r="3054" spans="5:25">
      <c r="E3054" s="45"/>
      <c r="H3054" s="45"/>
      <c r="K3054" s="27" t="str">
        <f t="shared" si="204"/>
        <v/>
      </c>
      <c r="P3054" s="26" t="str">
        <f t="shared" si="205"/>
        <v/>
      </c>
      <c r="Q3054" s="38" t="s">
        <v>3228</v>
      </c>
      <c r="R3054">
        <v>106.395</v>
      </c>
      <c r="S3054" t="str">
        <f t="shared" si="206"/>
        <v/>
      </c>
      <c r="X3054" s="26" t="str">
        <f t="shared" si="203"/>
        <v/>
      </c>
      <c r="Y3054" s="38"/>
    </row>
    <row r="3055" spans="5:25">
      <c r="E3055" s="45"/>
      <c r="H3055" s="45"/>
      <c r="K3055" s="27" t="str">
        <f t="shared" si="204"/>
        <v/>
      </c>
      <c r="P3055" s="26" t="str">
        <f t="shared" si="205"/>
        <v/>
      </c>
      <c r="Q3055" s="38" t="s">
        <v>3229</v>
      </c>
      <c r="R3055">
        <v>106.495</v>
      </c>
      <c r="S3055" t="str">
        <f t="shared" si="206"/>
        <v/>
      </c>
      <c r="X3055" s="26" t="str">
        <f t="shared" si="203"/>
        <v/>
      </c>
      <c r="Y3055" s="38"/>
    </row>
    <row r="3056" spans="5:25">
      <c r="E3056" s="45"/>
      <c r="H3056" s="45"/>
      <c r="K3056" s="27" t="str">
        <f t="shared" si="204"/>
        <v/>
      </c>
      <c r="P3056" s="26" t="str">
        <f t="shared" si="205"/>
        <v/>
      </c>
      <c r="Q3056" s="38" t="s">
        <v>3230</v>
      </c>
      <c r="R3056">
        <v>107.104</v>
      </c>
      <c r="S3056" t="str">
        <f t="shared" si="206"/>
        <v/>
      </c>
      <c r="X3056" s="26" t="str">
        <f t="shared" si="203"/>
        <v/>
      </c>
      <c r="Y3056" s="38"/>
    </row>
    <row r="3057" spans="5:25">
      <c r="E3057" s="45"/>
      <c r="H3057" s="45"/>
      <c r="K3057" s="27" t="str">
        <f t="shared" si="204"/>
        <v/>
      </c>
      <c r="P3057" s="26" t="str">
        <f t="shared" si="205"/>
        <v/>
      </c>
      <c r="Q3057" s="38" t="s">
        <v>3231</v>
      </c>
      <c r="R3057">
        <v>107.104</v>
      </c>
      <c r="S3057" t="str">
        <f t="shared" si="206"/>
        <v/>
      </c>
      <c r="X3057" s="26" t="str">
        <f t="shared" si="203"/>
        <v/>
      </c>
      <c r="Y3057" s="38"/>
    </row>
    <row r="3058" spans="5:25">
      <c r="E3058" s="45"/>
      <c r="H3058" s="45"/>
      <c r="K3058" s="27" t="str">
        <f t="shared" si="204"/>
        <v/>
      </c>
      <c r="P3058" s="26" t="str">
        <f t="shared" si="205"/>
        <v/>
      </c>
      <c r="Q3058" s="38" t="s">
        <v>3232</v>
      </c>
      <c r="R3058">
        <v>107.20399999999999</v>
      </c>
      <c r="S3058" t="str">
        <f t="shared" si="206"/>
        <v/>
      </c>
      <c r="X3058" s="26" t="str">
        <f t="shared" si="203"/>
        <v/>
      </c>
      <c r="Y3058" s="38"/>
    </row>
    <row r="3059" spans="5:25">
      <c r="E3059" s="45"/>
      <c r="H3059" s="45"/>
      <c r="K3059" s="27" t="str">
        <f t="shared" si="204"/>
        <v/>
      </c>
      <c r="P3059" s="26" t="str">
        <f t="shared" si="205"/>
        <v/>
      </c>
      <c r="Q3059" s="38" t="s">
        <v>3233</v>
      </c>
      <c r="R3059">
        <v>107.614</v>
      </c>
      <c r="S3059" t="str">
        <f t="shared" si="206"/>
        <v/>
      </c>
      <c r="X3059" s="26" t="str">
        <f t="shared" si="203"/>
        <v/>
      </c>
      <c r="Y3059" s="38"/>
    </row>
    <row r="3060" spans="5:25">
      <c r="E3060" s="45"/>
      <c r="H3060" s="45"/>
      <c r="K3060" s="27" t="str">
        <f t="shared" si="204"/>
        <v/>
      </c>
      <c r="P3060" s="26" t="str">
        <f t="shared" si="205"/>
        <v/>
      </c>
      <c r="Q3060" s="38" t="s">
        <v>3234</v>
      </c>
      <c r="R3060">
        <v>107.614</v>
      </c>
      <c r="S3060" t="str">
        <f t="shared" si="206"/>
        <v/>
      </c>
      <c r="X3060" s="26" t="str">
        <f t="shared" si="203"/>
        <v/>
      </c>
      <c r="Y3060" s="38"/>
    </row>
    <row r="3061" spans="5:25">
      <c r="E3061" s="45"/>
      <c r="H3061" s="45"/>
      <c r="K3061" s="27" t="str">
        <f t="shared" si="204"/>
        <v/>
      </c>
      <c r="P3061" s="26" t="str">
        <f t="shared" si="205"/>
        <v/>
      </c>
      <c r="Q3061" s="38" t="s">
        <v>3235</v>
      </c>
      <c r="R3061">
        <v>107.20399999999999</v>
      </c>
      <c r="S3061" t="str">
        <f t="shared" si="206"/>
        <v/>
      </c>
      <c r="X3061" s="26" t="str">
        <f t="shared" si="203"/>
        <v/>
      </c>
      <c r="Y3061" s="38"/>
    </row>
    <row r="3062" spans="5:25">
      <c r="E3062" s="45"/>
      <c r="H3062" s="45"/>
      <c r="K3062" s="27" t="str">
        <f t="shared" si="204"/>
        <v/>
      </c>
      <c r="P3062" s="26" t="str">
        <f t="shared" si="205"/>
        <v/>
      </c>
      <c r="Q3062" s="38" t="s">
        <v>3236</v>
      </c>
      <c r="R3062">
        <v>107.20399999999999</v>
      </c>
      <c r="S3062" t="str">
        <f t="shared" si="206"/>
        <v/>
      </c>
      <c r="X3062" s="26" t="str">
        <f t="shared" si="203"/>
        <v/>
      </c>
      <c r="Y3062" s="38"/>
    </row>
    <row r="3063" spans="5:25">
      <c r="E3063" s="45"/>
      <c r="H3063" s="45"/>
      <c r="K3063" s="27" t="str">
        <f t="shared" si="204"/>
        <v/>
      </c>
      <c r="P3063" s="26" t="str">
        <f t="shared" si="205"/>
        <v/>
      </c>
      <c r="Q3063" s="38" t="s">
        <v>3237</v>
      </c>
      <c r="R3063">
        <v>107.004</v>
      </c>
      <c r="S3063" t="str">
        <f t="shared" si="206"/>
        <v/>
      </c>
      <c r="X3063" s="26" t="str">
        <f t="shared" si="203"/>
        <v/>
      </c>
      <c r="Y3063" s="38"/>
    </row>
    <row r="3064" spans="5:25">
      <c r="E3064" s="45"/>
      <c r="H3064" s="45"/>
      <c r="K3064" s="27" t="str">
        <f t="shared" si="204"/>
        <v/>
      </c>
      <c r="P3064" s="26" t="str">
        <f t="shared" si="205"/>
        <v/>
      </c>
      <c r="Q3064" s="38" t="s">
        <v>3238</v>
      </c>
      <c r="R3064">
        <v>107.104</v>
      </c>
      <c r="S3064" t="str">
        <f t="shared" si="206"/>
        <v/>
      </c>
      <c r="X3064" s="26" t="str">
        <f t="shared" si="203"/>
        <v/>
      </c>
      <c r="Y3064" s="38"/>
    </row>
    <row r="3065" spans="5:25">
      <c r="E3065" s="45"/>
      <c r="H3065" s="45"/>
      <c r="K3065" s="27" t="str">
        <f t="shared" si="204"/>
        <v/>
      </c>
      <c r="P3065" s="26" t="str">
        <f t="shared" si="205"/>
        <v/>
      </c>
      <c r="Q3065" s="38" t="s">
        <v>3239</v>
      </c>
      <c r="R3065">
        <v>107.104</v>
      </c>
      <c r="S3065" t="str">
        <f t="shared" si="206"/>
        <v/>
      </c>
      <c r="X3065" s="26" t="str">
        <f t="shared" si="203"/>
        <v/>
      </c>
      <c r="Y3065" s="38"/>
    </row>
    <row r="3066" spans="5:25">
      <c r="E3066" s="45"/>
      <c r="H3066" s="45"/>
      <c r="K3066" s="27" t="str">
        <f t="shared" si="204"/>
        <v/>
      </c>
      <c r="P3066" s="26" t="str">
        <f t="shared" si="205"/>
        <v/>
      </c>
      <c r="Q3066" s="38" t="s">
        <v>3240</v>
      </c>
      <c r="R3066">
        <v>107.20399999999999</v>
      </c>
      <c r="S3066" t="str">
        <f t="shared" si="206"/>
        <v/>
      </c>
      <c r="X3066" s="26" t="str">
        <f t="shared" si="203"/>
        <v/>
      </c>
      <c r="Y3066" s="38"/>
    </row>
    <row r="3067" spans="5:25">
      <c r="E3067" s="45"/>
      <c r="H3067" s="45"/>
      <c r="K3067" s="27" t="str">
        <f t="shared" si="204"/>
        <v/>
      </c>
      <c r="P3067" s="26" t="str">
        <f t="shared" si="205"/>
        <v/>
      </c>
      <c r="Q3067" s="38" t="s">
        <v>3241</v>
      </c>
      <c r="R3067">
        <v>107.004</v>
      </c>
      <c r="S3067" t="str">
        <f t="shared" si="206"/>
        <v/>
      </c>
      <c r="X3067" s="26" t="str">
        <f t="shared" si="203"/>
        <v/>
      </c>
      <c r="Y3067" s="38"/>
    </row>
    <row r="3068" spans="5:25">
      <c r="E3068" s="45"/>
      <c r="H3068" s="45"/>
      <c r="K3068" s="27" t="str">
        <f t="shared" si="204"/>
        <v/>
      </c>
      <c r="P3068" s="26" t="str">
        <f t="shared" si="205"/>
        <v/>
      </c>
      <c r="Q3068" s="38" t="s">
        <v>3242</v>
      </c>
      <c r="R3068">
        <v>107.004</v>
      </c>
      <c r="S3068" t="str">
        <f t="shared" si="206"/>
        <v/>
      </c>
      <c r="X3068" s="26" t="str">
        <f t="shared" ref="X3068:X3131" si="207">IF(V3068="","",X3067+V3068-V3067)</f>
        <v/>
      </c>
      <c r="Y3068" s="38"/>
    </row>
    <row r="3069" spans="5:25">
      <c r="E3069" s="45"/>
      <c r="H3069" s="45"/>
      <c r="K3069" s="27" t="str">
        <f t="shared" si="204"/>
        <v/>
      </c>
      <c r="P3069" s="26" t="str">
        <f t="shared" si="205"/>
        <v/>
      </c>
      <c r="Q3069" s="38" t="s">
        <v>3243</v>
      </c>
      <c r="R3069">
        <v>106.08499999999999</v>
      </c>
      <c r="S3069" t="str">
        <f t="shared" si="206"/>
        <v/>
      </c>
      <c r="X3069" s="26" t="str">
        <f t="shared" si="207"/>
        <v/>
      </c>
      <c r="Y3069" s="38"/>
    </row>
    <row r="3070" spans="5:25">
      <c r="E3070" s="45"/>
      <c r="H3070" s="45"/>
      <c r="K3070" s="27" t="str">
        <f t="shared" si="204"/>
        <v/>
      </c>
      <c r="P3070" s="26" t="str">
        <f t="shared" si="205"/>
        <v/>
      </c>
      <c r="Q3070" s="38" t="s">
        <v>3244</v>
      </c>
      <c r="R3070">
        <v>105.985</v>
      </c>
      <c r="S3070" t="str">
        <f t="shared" si="206"/>
        <v/>
      </c>
      <c r="X3070" s="26" t="str">
        <f t="shared" si="207"/>
        <v/>
      </c>
      <c r="Y3070" s="38"/>
    </row>
    <row r="3071" spans="5:25">
      <c r="E3071" s="45"/>
      <c r="H3071" s="45"/>
      <c r="K3071" s="27" t="str">
        <f t="shared" si="204"/>
        <v/>
      </c>
      <c r="P3071" s="26" t="str">
        <f t="shared" si="205"/>
        <v/>
      </c>
      <c r="Q3071" s="38" t="s">
        <v>3245</v>
      </c>
      <c r="R3071">
        <v>106.08499999999999</v>
      </c>
      <c r="S3071" t="str">
        <f t="shared" si="206"/>
        <v/>
      </c>
      <c r="X3071" s="26" t="str">
        <f t="shared" si="207"/>
        <v/>
      </c>
      <c r="Y3071" s="38"/>
    </row>
    <row r="3072" spans="5:25">
      <c r="E3072" s="45"/>
      <c r="H3072" s="45"/>
      <c r="K3072" s="27" t="str">
        <f t="shared" si="204"/>
        <v/>
      </c>
      <c r="P3072" s="26" t="str">
        <f t="shared" si="205"/>
        <v/>
      </c>
      <c r="Q3072" s="38" t="s">
        <v>3246</v>
      </c>
      <c r="R3072">
        <v>106.08499999999999</v>
      </c>
      <c r="S3072" t="str">
        <f t="shared" si="206"/>
        <v/>
      </c>
      <c r="X3072" s="26" t="str">
        <f t="shared" si="207"/>
        <v/>
      </c>
      <c r="Y3072" s="38"/>
    </row>
    <row r="3073" spans="5:25">
      <c r="E3073" s="45"/>
      <c r="H3073" s="45"/>
      <c r="K3073" s="27" t="str">
        <f t="shared" si="204"/>
        <v/>
      </c>
      <c r="P3073" s="26" t="str">
        <f t="shared" si="205"/>
        <v/>
      </c>
      <c r="Q3073" s="38" t="s">
        <v>3247</v>
      </c>
      <c r="R3073">
        <v>105.88500000000001</v>
      </c>
      <c r="S3073" t="str">
        <f t="shared" si="206"/>
        <v/>
      </c>
      <c r="X3073" s="26" t="str">
        <f t="shared" si="207"/>
        <v/>
      </c>
      <c r="Y3073" s="38"/>
    </row>
    <row r="3074" spans="5:25">
      <c r="E3074" s="45"/>
      <c r="H3074" s="45"/>
      <c r="K3074" s="27" t="str">
        <f t="shared" si="204"/>
        <v/>
      </c>
      <c r="P3074" s="26" t="str">
        <f t="shared" si="205"/>
        <v/>
      </c>
      <c r="Q3074" s="38" t="s">
        <v>3248</v>
      </c>
      <c r="R3074">
        <v>105.77500000000001</v>
      </c>
      <c r="S3074" t="str">
        <f t="shared" si="206"/>
        <v/>
      </c>
      <c r="X3074" s="26" t="str">
        <f t="shared" si="207"/>
        <v/>
      </c>
      <c r="Y3074" s="38"/>
    </row>
    <row r="3075" spans="5:25">
      <c r="E3075" s="45"/>
      <c r="H3075" s="45"/>
      <c r="K3075" s="27" t="str">
        <f t="shared" si="204"/>
        <v/>
      </c>
      <c r="P3075" s="26" t="str">
        <f t="shared" si="205"/>
        <v/>
      </c>
      <c r="Q3075" s="38" t="s">
        <v>3249</v>
      </c>
      <c r="R3075">
        <v>106.08499999999999</v>
      </c>
      <c r="S3075" t="str">
        <f t="shared" si="206"/>
        <v/>
      </c>
      <c r="X3075" s="26" t="str">
        <f t="shared" si="207"/>
        <v/>
      </c>
      <c r="Y3075" s="38"/>
    </row>
    <row r="3076" spans="5:25">
      <c r="E3076" s="45"/>
      <c r="H3076" s="45"/>
      <c r="K3076" s="27" t="str">
        <f t="shared" ref="K3076:K3139" si="208">IF(M3076="","",K3075+(M3076-M3075)/24)</f>
        <v/>
      </c>
      <c r="P3076" s="26" t="str">
        <f t="shared" ref="P3076:P3139" si="209">IF(N3076="","",P3075+N3076-N3075)</f>
        <v/>
      </c>
      <c r="Q3076" s="38" t="s">
        <v>3250</v>
      </c>
      <c r="R3076">
        <v>106.285</v>
      </c>
      <c r="S3076" t="str">
        <f t="shared" ref="S3076:S3139" si="210">IF(N3076="","",S3075-N3076+N3075)</f>
        <v/>
      </c>
      <c r="X3076" s="26" t="str">
        <f t="shared" si="207"/>
        <v/>
      </c>
      <c r="Y3076" s="38"/>
    </row>
    <row r="3077" spans="5:25">
      <c r="E3077" s="45"/>
      <c r="H3077" s="45"/>
      <c r="K3077" s="27" t="str">
        <f t="shared" si="208"/>
        <v/>
      </c>
      <c r="P3077" s="26" t="str">
        <f t="shared" si="209"/>
        <v/>
      </c>
      <c r="Q3077" s="38" t="s">
        <v>3251</v>
      </c>
      <c r="R3077">
        <v>106.495</v>
      </c>
      <c r="S3077" t="str">
        <f t="shared" si="210"/>
        <v/>
      </c>
      <c r="X3077" s="26" t="str">
        <f t="shared" si="207"/>
        <v/>
      </c>
      <c r="Y3077" s="38"/>
    </row>
    <row r="3078" spans="5:25">
      <c r="E3078" s="45"/>
      <c r="H3078" s="45"/>
      <c r="K3078" s="27" t="str">
        <f t="shared" si="208"/>
        <v/>
      </c>
      <c r="P3078" s="26" t="str">
        <f t="shared" si="209"/>
        <v/>
      </c>
      <c r="Q3078" s="38" t="s">
        <v>3252</v>
      </c>
      <c r="R3078">
        <v>106.69499999999999</v>
      </c>
      <c r="S3078" t="str">
        <f t="shared" si="210"/>
        <v/>
      </c>
      <c r="X3078" s="26" t="str">
        <f t="shared" si="207"/>
        <v/>
      </c>
      <c r="Y3078" s="38"/>
    </row>
    <row r="3079" spans="5:25">
      <c r="E3079" s="45"/>
      <c r="H3079" s="45"/>
      <c r="K3079" s="27" t="str">
        <f t="shared" si="208"/>
        <v/>
      </c>
      <c r="P3079" s="26" t="str">
        <f t="shared" si="209"/>
        <v/>
      </c>
      <c r="Q3079" s="38" t="s">
        <v>3253</v>
      </c>
      <c r="R3079">
        <v>106.495</v>
      </c>
      <c r="S3079" t="str">
        <f t="shared" si="210"/>
        <v/>
      </c>
      <c r="X3079" s="26" t="str">
        <f t="shared" si="207"/>
        <v/>
      </c>
      <c r="Y3079" s="38"/>
    </row>
    <row r="3080" spans="5:25">
      <c r="E3080" s="45"/>
      <c r="H3080" s="45"/>
      <c r="K3080" s="27" t="str">
        <f t="shared" si="208"/>
        <v/>
      </c>
      <c r="P3080" s="26" t="str">
        <f t="shared" si="209"/>
        <v/>
      </c>
      <c r="Q3080" s="38" t="s">
        <v>3254</v>
      </c>
      <c r="R3080">
        <v>106.185</v>
      </c>
      <c r="S3080" t="str">
        <f t="shared" si="210"/>
        <v/>
      </c>
      <c r="X3080" s="26" t="str">
        <f t="shared" si="207"/>
        <v/>
      </c>
      <c r="Y3080" s="38"/>
    </row>
    <row r="3081" spans="5:25">
      <c r="E3081" s="45"/>
      <c r="H3081" s="45"/>
      <c r="K3081" s="27" t="str">
        <f t="shared" si="208"/>
        <v/>
      </c>
      <c r="P3081" s="26" t="str">
        <f t="shared" si="209"/>
        <v/>
      </c>
      <c r="Q3081" s="38" t="s">
        <v>3255</v>
      </c>
      <c r="R3081">
        <v>106.285</v>
      </c>
      <c r="S3081" t="str">
        <f t="shared" si="210"/>
        <v/>
      </c>
      <c r="X3081" s="26" t="str">
        <f t="shared" si="207"/>
        <v/>
      </c>
      <c r="Y3081" s="38"/>
    </row>
    <row r="3082" spans="5:25">
      <c r="E3082" s="45"/>
      <c r="H3082" s="45"/>
      <c r="K3082" s="27" t="str">
        <f t="shared" si="208"/>
        <v/>
      </c>
      <c r="P3082" s="26" t="str">
        <f t="shared" si="209"/>
        <v/>
      </c>
      <c r="Q3082" s="38" t="s">
        <v>3256</v>
      </c>
      <c r="R3082">
        <v>106.395</v>
      </c>
      <c r="S3082" t="str">
        <f t="shared" si="210"/>
        <v/>
      </c>
      <c r="X3082" s="26" t="str">
        <f t="shared" si="207"/>
        <v/>
      </c>
      <c r="Y3082" s="38"/>
    </row>
    <row r="3083" spans="5:25">
      <c r="E3083" s="45"/>
      <c r="H3083" s="45"/>
      <c r="K3083" s="27" t="str">
        <f t="shared" si="208"/>
        <v/>
      </c>
      <c r="P3083" s="26" t="str">
        <f t="shared" si="209"/>
        <v/>
      </c>
      <c r="Q3083" s="38" t="s">
        <v>3257</v>
      </c>
      <c r="R3083">
        <v>106.495</v>
      </c>
      <c r="S3083" t="str">
        <f t="shared" si="210"/>
        <v/>
      </c>
      <c r="X3083" s="26" t="str">
        <f t="shared" si="207"/>
        <v/>
      </c>
      <c r="Y3083" s="38"/>
    </row>
    <row r="3084" spans="5:25">
      <c r="E3084" s="45"/>
      <c r="H3084" s="45"/>
      <c r="K3084" s="27" t="str">
        <f t="shared" si="208"/>
        <v/>
      </c>
      <c r="P3084" s="26" t="str">
        <f t="shared" si="209"/>
        <v/>
      </c>
      <c r="Q3084" s="38" t="s">
        <v>3258</v>
      </c>
      <c r="R3084">
        <v>106.495</v>
      </c>
      <c r="S3084" t="str">
        <f t="shared" si="210"/>
        <v/>
      </c>
      <c r="X3084" s="26" t="str">
        <f t="shared" si="207"/>
        <v/>
      </c>
      <c r="Y3084" s="38"/>
    </row>
    <row r="3085" spans="5:25">
      <c r="E3085" s="45"/>
      <c r="H3085" s="45"/>
      <c r="K3085" s="27" t="str">
        <f t="shared" si="208"/>
        <v/>
      </c>
      <c r="P3085" s="26" t="str">
        <f t="shared" si="209"/>
        <v/>
      </c>
      <c r="Q3085" s="38" t="s">
        <v>3259</v>
      </c>
      <c r="R3085">
        <v>106.69499999999999</v>
      </c>
      <c r="S3085" t="str">
        <f t="shared" si="210"/>
        <v/>
      </c>
      <c r="X3085" s="26" t="str">
        <f t="shared" si="207"/>
        <v/>
      </c>
      <c r="Y3085" s="38"/>
    </row>
    <row r="3086" spans="5:25">
      <c r="E3086" s="45"/>
      <c r="H3086" s="45"/>
      <c r="K3086" s="27" t="str">
        <f t="shared" si="208"/>
        <v/>
      </c>
      <c r="P3086" s="26" t="str">
        <f t="shared" si="209"/>
        <v/>
      </c>
      <c r="Q3086" s="38" t="s">
        <v>3260</v>
      </c>
      <c r="R3086">
        <v>106.795</v>
      </c>
      <c r="S3086" t="str">
        <f t="shared" si="210"/>
        <v/>
      </c>
      <c r="X3086" s="26" t="str">
        <f t="shared" si="207"/>
        <v/>
      </c>
      <c r="Y3086" s="38"/>
    </row>
    <row r="3087" spans="5:25">
      <c r="E3087" s="45"/>
      <c r="H3087" s="45"/>
      <c r="K3087" s="27" t="str">
        <f t="shared" si="208"/>
        <v/>
      </c>
      <c r="P3087" s="26" t="str">
        <f t="shared" si="209"/>
        <v/>
      </c>
      <c r="Q3087" s="38" t="s">
        <v>3261</v>
      </c>
      <c r="R3087">
        <v>106.795</v>
      </c>
      <c r="S3087" t="str">
        <f t="shared" si="210"/>
        <v/>
      </c>
      <c r="X3087" s="26" t="str">
        <f t="shared" si="207"/>
        <v/>
      </c>
      <c r="Y3087" s="38"/>
    </row>
    <row r="3088" spans="5:25">
      <c r="E3088" s="45"/>
      <c r="H3088" s="45"/>
      <c r="K3088" s="27" t="str">
        <f t="shared" si="208"/>
        <v/>
      </c>
      <c r="P3088" s="26" t="str">
        <f t="shared" si="209"/>
        <v/>
      </c>
      <c r="Q3088" s="38" t="s">
        <v>3262</v>
      </c>
      <c r="R3088">
        <v>107.004</v>
      </c>
      <c r="S3088" t="str">
        <f t="shared" si="210"/>
        <v/>
      </c>
      <c r="X3088" s="26" t="str">
        <f t="shared" si="207"/>
        <v/>
      </c>
      <c r="Y3088" s="38"/>
    </row>
    <row r="3089" spans="5:25">
      <c r="E3089" s="45"/>
      <c r="H3089" s="45"/>
      <c r="K3089" s="27" t="str">
        <f t="shared" si="208"/>
        <v/>
      </c>
      <c r="P3089" s="26" t="str">
        <f t="shared" si="209"/>
        <v/>
      </c>
      <c r="Q3089" s="38" t="s">
        <v>3263</v>
      </c>
      <c r="R3089">
        <v>107.004</v>
      </c>
      <c r="S3089" t="str">
        <f t="shared" si="210"/>
        <v/>
      </c>
      <c r="X3089" s="26" t="str">
        <f t="shared" si="207"/>
        <v/>
      </c>
      <c r="Y3089" s="38"/>
    </row>
    <row r="3090" spans="5:25">
      <c r="E3090" s="45"/>
      <c r="H3090" s="45"/>
      <c r="K3090" s="27" t="str">
        <f t="shared" si="208"/>
        <v/>
      </c>
      <c r="P3090" s="26" t="str">
        <f t="shared" si="209"/>
        <v/>
      </c>
      <c r="Q3090" s="38" t="s">
        <v>3264</v>
      </c>
      <c r="R3090">
        <v>106.905</v>
      </c>
      <c r="S3090" t="str">
        <f t="shared" si="210"/>
        <v/>
      </c>
      <c r="X3090" s="26" t="str">
        <f t="shared" si="207"/>
        <v/>
      </c>
      <c r="Y3090" s="38"/>
    </row>
    <row r="3091" spans="5:25">
      <c r="E3091" s="45"/>
      <c r="H3091" s="45"/>
      <c r="K3091" s="27" t="str">
        <f t="shared" si="208"/>
        <v/>
      </c>
      <c r="P3091" s="26" t="str">
        <f t="shared" si="209"/>
        <v/>
      </c>
      <c r="Q3091" s="38" t="s">
        <v>3265</v>
      </c>
      <c r="R3091">
        <v>107.104</v>
      </c>
      <c r="S3091" t="str">
        <f t="shared" si="210"/>
        <v/>
      </c>
      <c r="X3091" s="26" t="str">
        <f t="shared" si="207"/>
        <v/>
      </c>
      <c r="Y3091" s="38"/>
    </row>
    <row r="3092" spans="5:25">
      <c r="E3092" s="45"/>
      <c r="H3092" s="45"/>
      <c r="K3092" s="27" t="str">
        <f t="shared" si="208"/>
        <v/>
      </c>
      <c r="P3092" s="26" t="str">
        <f t="shared" si="209"/>
        <v/>
      </c>
      <c r="Q3092" s="38" t="s">
        <v>3266</v>
      </c>
      <c r="R3092">
        <v>107.004</v>
      </c>
      <c r="S3092" t="str">
        <f t="shared" si="210"/>
        <v/>
      </c>
      <c r="X3092" s="26" t="str">
        <f t="shared" si="207"/>
        <v/>
      </c>
      <c r="Y3092" s="38"/>
    </row>
    <row r="3093" spans="5:25">
      <c r="E3093" s="45"/>
      <c r="H3093" s="45"/>
      <c r="K3093" s="27" t="str">
        <f t="shared" si="208"/>
        <v/>
      </c>
      <c r="P3093" s="26" t="str">
        <f t="shared" si="209"/>
        <v/>
      </c>
      <c r="Q3093" s="38" t="s">
        <v>3267</v>
      </c>
      <c r="R3093">
        <v>106.795</v>
      </c>
      <c r="S3093" t="str">
        <f t="shared" si="210"/>
        <v/>
      </c>
      <c r="X3093" s="26" t="str">
        <f t="shared" si="207"/>
        <v/>
      </c>
      <c r="Y3093" s="38"/>
    </row>
    <row r="3094" spans="5:25">
      <c r="E3094" s="45"/>
      <c r="H3094" s="45"/>
      <c r="K3094" s="27" t="str">
        <f t="shared" si="208"/>
        <v/>
      </c>
      <c r="P3094" s="26" t="str">
        <f t="shared" si="209"/>
        <v/>
      </c>
      <c r="Q3094" s="38" t="s">
        <v>3268</v>
      </c>
      <c r="R3094">
        <v>106.69499999999999</v>
      </c>
      <c r="S3094" t="str">
        <f t="shared" si="210"/>
        <v/>
      </c>
      <c r="X3094" s="26" t="str">
        <f t="shared" si="207"/>
        <v/>
      </c>
      <c r="Y3094" s="38"/>
    </row>
    <row r="3095" spans="5:25">
      <c r="E3095" s="45"/>
      <c r="H3095" s="45"/>
      <c r="K3095" s="27" t="str">
        <f t="shared" si="208"/>
        <v/>
      </c>
      <c r="P3095" s="26" t="str">
        <f t="shared" si="209"/>
        <v/>
      </c>
      <c r="Q3095" s="38" t="s">
        <v>3269</v>
      </c>
      <c r="R3095">
        <v>106.795</v>
      </c>
      <c r="S3095" t="str">
        <f t="shared" si="210"/>
        <v/>
      </c>
      <c r="X3095" s="26" t="str">
        <f t="shared" si="207"/>
        <v/>
      </c>
      <c r="Y3095" s="38"/>
    </row>
    <row r="3096" spans="5:25">
      <c r="E3096" s="45"/>
      <c r="H3096" s="45"/>
      <c r="K3096" s="27" t="str">
        <f t="shared" si="208"/>
        <v/>
      </c>
      <c r="P3096" s="26" t="str">
        <f t="shared" si="209"/>
        <v/>
      </c>
      <c r="Q3096" s="38" t="s">
        <v>3270</v>
      </c>
      <c r="R3096">
        <v>107.304</v>
      </c>
      <c r="S3096" t="str">
        <f t="shared" si="210"/>
        <v/>
      </c>
      <c r="X3096" s="26" t="str">
        <f t="shared" si="207"/>
        <v/>
      </c>
      <c r="Y3096" s="38"/>
    </row>
    <row r="3097" spans="5:25">
      <c r="E3097" s="45"/>
      <c r="H3097" s="45"/>
      <c r="K3097" s="27" t="str">
        <f t="shared" si="208"/>
        <v/>
      </c>
      <c r="P3097" s="26" t="str">
        <f t="shared" si="209"/>
        <v/>
      </c>
      <c r="Q3097" s="38" t="s">
        <v>3271</v>
      </c>
      <c r="R3097">
        <v>107.614</v>
      </c>
      <c r="S3097" t="str">
        <f t="shared" si="210"/>
        <v/>
      </c>
      <c r="X3097" s="26" t="str">
        <f t="shared" si="207"/>
        <v/>
      </c>
      <c r="Y3097" s="38"/>
    </row>
    <row r="3098" spans="5:25">
      <c r="E3098" s="45"/>
      <c r="H3098" s="45"/>
      <c r="K3098" s="27" t="str">
        <f t="shared" si="208"/>
        <v/>
      </c>
      <c r="P3098" s="26" t="str">
        <f t="shared" si="209"/>
        <v/>
      </c>
      <c r="Q3098" s="38" t="s">
        <v>3272</v>
      </c>
      <c r="R3098">
        <v>108.024</v>
      </c>
      <c r="S3098" t="str">
        <f t="shared" si="210"/>
        <v/>
      </c>
      <c r="X3098" s="26" t="str">
        <f t="shared" si="207"/>
        <v/>
      </c>
      <c r="Y3098" s="38"/>
    </row>
    <row r="3099" spans="5:25">
      <c r="E3099" s="45"/>
      <c r="H3099" s="45"/>
      <c r="K3099" s="27" t="str">
        <f t="shared" si="208"/>
        <v/>
      </c>
      <c r="P3099" s="26" t="str">
        <f t="shared" si="209"/>
        <v/>
      </c>
      <c r="Q3099" s="38" t="s">
        <v>3273</v>
      </c>
      <c r="R3099">
        <v>108.024</v>
      </c>
      <c r="S3099" t="str">
        <f t="shared" si="210"/>
        <v/>
      </c>
      <c r="X3099" s="26" t="str">
        <f t="shared" si="207"/>
        <v/>
      </c>
      <c r="Y3099" s="38"/>
    </row>
    <row r="3100" spans="5:25">
      <c r="E3100" s="45"/>
      <c r="H3100" s="45"/>
      <c r="K3100" s="27" t="str">
        <f t="shared" si="208"/>
        <v/>
      </c>
      <c r="P3100" s="26" t="str">
        <f t="shared" si="209"/>
        <v/>
      </c>
      <c r="Q3100" s="38" t="s">
        <v>3274</v>
      </c>
      <c r="R3100">
        <v>107.714</v>
      </c>
      <c r="S3100" t="str">
        <f t="shared" si="210"/>
        <v/>
      </c>
      <c r="X3100" s="26" t="str">
        <f t="shared" si="207"/>
        <v/>
      </c>
      <c r="Y3100" s="38"/>
    </row>
    <row r="3101" spans="5:25">
      <c r="E3101" s="45"/>
      <c r="H3101" s="45"/>
      <c r="K3101" s="27" t="str">
        <f t="shared" si="208"/>
        <v/>
      </c>
      <c r="P3101" s="26" t="str">
        <f t="shared" si="209"/>
        <v/>
      </c>
      <c r="Q3101" s="38" t="s">
        <v>3275</v>
      </c>
      <c r="R3101">
        <v>107.304</v>
      </c>
      <c r="S3101" t="str">
        <f t="shared" si="210"/>
        <v/>
      </c>
      <c r="X3101" s="26" t="str">
        <f t="shared" si="207"/>
        <v/>
      </c>
      <c r="Y3101" s="38"/>
    </row>
    <row r="3102" spans="5:25">
      <c r="E3102" s="45"/>
      <c r="H3102" s="45"/>
      <c r="K3102" s="27" t="str">
        <f t="shared" si="208"/>
        <v/>
      </c>
      <c r="P3102" s="26" t="str">
        <f t="shared" si="209"/>
        <v/>
      </c>
      <c r="Q3102" s="38" t="s">
        <v>3276</v>
      </c>
      <c r="R3102">
        <v>107.004</v>
      </c>
      <c r="S3102" t="str">
        <f t="shared" si="210"/>
        <v/>
      </c>
      <c r="X3102" s="26" t="str">
        <f t="shared" si="207"/>
        <v/>
      </c>
      <c r="Y3102" s="38"/>
    </row>
    <row r="3103" spans="5:25">
      <c r="E3103" s="45"/>
      <c r="H3103" s="45"/>
      <c r="K3103" s="27" t="str">
        <f t="shared" si="208"/>
        <v/>
      </c>
      <c r="P3103" s="26" t="str">
        <f t="shared" si="209"/>
        <v/>
      </c>
      <c r="Q3103" s="38" t="s">
        <v>3277</v>
      </c>
      <c r="R3103">
        <v>106.69499999999999</v>
      </c>
      <c r="S3103" t="str">
        <f t="shared" si="210"/>
        <v/>
      </c>
      <c r="X3103" s="26" t="str">
        <f t="shared" si="207"/>
        <v/>
      </c>
      <c r="Y3103" s="38"/>
    </row>
    <row r="3104" spans="5:25">
      <c r="E3104" s="45"/>
      <c r="H3104" s="45"/>
      <c r="K3104" s="27" t="str">
        <f t="shared" si="208"/>
        <v/>
      </c>
      <c r="P3104" s="26" t="str">
        <f t="shared" si="209"/>
        <v/>
      </c>
      <c r="Q3104" s="38" t="s">
        <v>3278</v>
      </c>
      <c r="R3104">
        <v>106.905</v>
      </c>
      <c r="S3104" t="str">
        <f t="shared" si="210"/>
        <v/>
      </c>
      <c r="X3104" s="26" t="str">
        <f t="shared" si="207"/>
        <v/>
      </c>
      <c r="Y3104" s="38"/>
    </row>
    <row r="3105" spans="5:25">
      <c r="E3105" s="45"/>
      <c r="H3105" s="45"/>
      <c r="K3105" s="27" t="str">
        <f t="shared" si="208"/>
        <v/>
      </c>
      <c r="P3105" s="26" t="str">
        <f t="shared" si="209"/>
        <v/>
      </c>
      <c r="Q3105" s="38" t="s">
        <v>3279</v>
      </c>
      <c r="R3105">
        <v>106.905</v>
      </c>
      <c r="S3105" t="str">
        <f t="shared" si="210"/>
        <v/>
      </c>
      <c r="X3105" s="26" t="str">
        <f t="shared" si="207"/>
        <v/>
      </c>
      <c r="Y3105" s="38"/>
    </row>
    <row r="3106" spans="5:25">
      <c r="E3106" s="45"/>
      <c r="H3106" s="45"/>
      <c r="K3106" s="27" t="str">
        <f t="shared" si="208"/>
        <v/>
      </c>
      <c r="P3106" s="26" t="str">
        <f t="shared" si="209"/>
        <v/>
      </c>
      <c r="Q3106" s="38" t="s">
        <v>3280</v>
      </c>
      <c r="R3106">
        <v>106.395</v>
      </c>
      <c r="S3106" t="str">
        <f t="shared" si="210"/>
        <v/>
      </c>
      <c r="X3106" s="26" t="str">
        <f t="shared" si="207"/>
        <v/>
      </c>
      <c r="Y3106" s="38"/>
    </row>
    <row r="3107" spans="5:25">
      <c r="E3107" s="45"/>
      <c r="H3107" s="45"/>
      <c r="K3107" s="27" t="str">
        <f t="shared" si="208"/>
        <v/>
      </c>
      <c r="P3107" s="26" t="str">
        <f t="shared" si="209"/>
        <v/>
      </c>
      <c r="Q3107" s="38" t="s">
        <v>3281</v>
      </c>
      <c r="R3107">
        <v>106.08499999999999</v>
      </c>
      <c r="S3107" t="str">
        <f t="shared" si="210"/>
        <v/>
      </c>
      <c r="X3107" s="26" t="str">
        <f t="shared" si="207"/>
        <v/>
      </c>
      <c r="Y3107" s="38"/>
    </row>
    <row r="3108" spans="5:25">
      <c r="E3108" s="45"/>
      <c r="H3108" s="45"/>
      <c r="K3108" s="27" t="str">
        <f t="shared" si="208"/>
        <v/>
      </c>
      <c r="P3108" s="26" t="str">
        <f t="shared" si="209"/>
        <v/>
      </c>
      <c r="Q3108" s="38" t="s">
        <v>3282</v>
      </c>
      <c r="R3108">
        <v>105.985</v>
      </c>
      <c r="S3108" t="str">
        <f t="shared" si="210"/>
        <v/>
      </c>
      <c r="X3108" s="26" t="str">
        <f t="shared" si="207"/>
        <v/>
      </c>
      <c r="Y3108" s="38"/>
    </row>
    <row r="3109" spans="5:25">
      <c r="E3109" s="45"/>
      <c r="H3109" s="45"/>
      <c r="K3109" s="27" t="str">
        <f t="shared" si="208"/>
        <v/>
      </c>
      <c r="P3109" s="26" t="str">
        <f t="shared" si="209"/>
        <v/>
      </c>
      <c r="Q3109" s="38" t="s">
        <v>3283</v>
      </c>
      <c r="R3109">
        <v>105.77500000000001</v>
      </c>
      <c r="S3109" t="str">
        <f t="shared" si="210"/>
        <v/>
      </c>
      <c r="X3109" s="26" t="str">
        <f t="shared" si="207"/>
        <v/>
      </c>
      <c r="Y3109" s="38"/>
    </row>
    <row r="3110" spans="5:25">
      <c r="E3110" s="45"/>
      <c r="H3110" s="45"/>
      <c r="K3110" s="27" t="str">
        <f t="shared" si="208"/>
        <v/>
      </c>
      <c r="P3110" s="26" t="str">
        <f t="shared" si="209"/>
        <v/>
      </c>
      <c r="Q3110" s="38" t="s">
        <v>3284</v>
      </c>
      <c r="R3110">
        <v>105.88500000000001</v>
      </c>
      <c r="S3110" t="str">
        <f t="shared" si="210"/>
        <v/>
      </c>
      <c r="X3110" s="26" t="str">
        <f t="shared" si="207"/>
        <v/>
      </c>
      <c r="Y3110" s="38"/>
    </row>
    <row r="3111" spans="5:25">
      <c r="E3111" s="45"/>
      <c r="H3111" s="45"/>
      <c r="K3111" s="27" t="str">
        <f t="shared" si="208"/>
        <v/>
      </c>
      <c r="P3111" s="26" t="str">
        <f t="shared" si="209"/>
        <v/>
      </c>
      <c r="Q3111" s="38" t="s">
        <v>3285</v>
      </c>
      <c r="R3111">
        <v>105.47499999999999</v>
      </c>
      <c r="S3111" t="str">
        <f t="shared" si="210"/>
        <v/>
      </c>
      <c r="X3111" s="26" t="str">
        <f t="shared" si="207"/>
        <v/>
      </c>
      <c r="Y3111" s="38"/>
    </row>
    <row r="3112" spans="5:25">
      <c r="E3112" s="45"/>
      <c r="H3112" s="45"/>
      <c r="K3112" s="27" t="str">
        <f t="shared" si="208"/>
        <v/>
      </c>
      <c r="P3112" s="26" t="str">
        <f t="shared" si="209"/>
        <v/>
      </c>
      <c r="Q3112" s="38" t="s">
        <v>3286</v>
      </c>
      <c r="R3112">
        <v>105.88500000000001</v>
      </c>
      <c r="S3112" t="str">
        <f t="shared" si="210"/>
        <v/>
      </c>
      <c r="X3112" s="26" t="str">
        <f t="shared" si="207"/>
        <v/>
      </c>
      <c r="Y3112" s="38"/>
    </row>
    <row r="3113" spans="5:25">
      <c r="E3113" s="45"/>
      <c r="H3113" s="45"/>
      <c r="K3113" s="27" t="str">
        <f t="shared" si="208"/>
        <v/>
      </c>
      <c r="P3113" s="26" t="str">
        <f t="shared" si="209"/>
        <v/>
      </c>
      <c r="Q3113" s="38" t="s">
        <v>3287</v>
      </c>
      <c r="R3113">
        <v>106.285</v>
      </c>
      <c r="S3113" t="str">
        <f t="shared" si="210"/>
        <v/>
      </c>
      <c r="X3113" s="26" t="str">
        <f t="shared" si="207"/>
        <v/>
      </c>
      <c r="Y3113" s="38"/>
    </row>
    <row r="3114" spans="5:25">
      <c r="E3114" s="45"/>
      <c r="H3114" s="45"/>
      <c r="K3114" s="27" t="str">
        <f t="shared" si="208"/>
        <v/>
      </c>
      <c r="P3114" s="26" t="str">
        <f t="shared" si="209"/>
        <v/>
      </c>
      <c r="Q3114" s="38" t="s">
        <v>3288</v>
      </c>
      <c r="R3114">
        <v>106.395</v>
      </c>
      <c r="S3114" t="str">
        <f t="shared" si="210"/>
        <v/>
      </c>
      <c r="X3114" s="26" t="str">
        <f t="shared" si="207"/>
        <v/>
      </c>
      <c r="Y3114" s="38"/>
    </row>
    <row r="3115" spans="5:25">
      <c r="E3115" s="45"/>
      <c r="H3115" s="45"/>
      <c r="K3115" s="27" t="str">
        <f t="shared" si="208"/>
        <v/>
      </c>
      <c r="P3115" s="26" t="str">
        <f t="shared" si="209"/>
        <v/>
      </c>
      <c r="Q3115" s="38" t="s">
        <v>3289</v>
      </c>
      <c r="R3115">
        <v>106.395</v>
      </c>
      <c r="S3115" t="str">
        <f t="shared" si="210"/>
        <v/>
      </c>
      <c r="X3115" s="26" t="str">
        <f t="shared" si="207"/>
        <v/>
      </c>
      <c r="Y3115" s="38"/>
    </row>
    <row r="3116" spans="5:25">
      <c r="E3116" s="45"/>
      <c r="H3116" s="45"/>
      <c r="K3116" s="27" t="str">
        <f t="shared" si="208"/>
        <v/>
      </c>
      <c r="P3116" s="26" t="str">
        <f t="shared" si="209"/>
        <v/>
      </c>
      <c r="Q3116" s="38" t="s">
        <v>3290</v>
      </c>
      <c r="R3116">
        <v>106.495</v>
      </c>
      <c r="S3116" t="str">
        <f t="shared" si="210"/>
        <v/>
      </c>
      <c r="X3116" s="26" t="str">
        <f t="shared" si="207"/>
        <v/>
      </c>
      <c r="Y3116" s="38"/>
    </row>
    <row r="3117" spans="5:25">
      <c r="E3117" s="45"/>
      <c r="H3117" s="45"/>
      <c r="K3117" s="27" t="str">
        <f t="shared" si="208"/>
        <v/>
      </c>
      <c r="P3117" s="26" t="str">
        <f t="shared" si="209"/>
        <v/>
      </c>
      <c r="Q3117" s="38" t="s">
        <v>3291</v>
      </c>
      <c r="R3117">
        <v>106.285</v>
      </c>
      <c r="S3117" t="str">
        <f t="shared" si="210"/>
        <v/>
      </c>
      <c r="X3117" s="26" t="str">
        <f t="shared" si="207"/>
        <v/>
      </c>
      <c r="Y3117" s="38"/>
    </row>
    <row r="3118" spans="5:25">
      <c r="E3118" s="45"/>
      <c r="H3118" s="45"/>
      <c r="K3118" s="27" t="str">
        <f t="shared" si="208"/>
        <v/>
      </c>
      <c r="P3118" s="26" t="str">
        <f t="shared" si="209"/>
        <v/>
      </c>
      <c r="Q3118" s="38" t="s">
        <v>3292</v>
      </c>
      <c r="R3118">
        <v>106.495</v>
      </c>
      <c r="S3118" t="str">
        <f t="shared" si="210"/>
        <v/>
      </c>
      <c r="X3118" s="26" t="str">
        <f t="shared" si="207"/>
        <v/>
      </c>
      <c r="Y3118" s="38"/>
    </row>
    <row r="3119" spans="5:25">
      <c r="E3119" s="45"/>
      <c r="H3119" s="45"/>
      <c r="K3119" s="27" t="str">
        <f t="shared" si="208"/>
        <v/>
      </c>
      <c r="P3119" s="26" t="str">
        <f t="shared" si="209"/>
        <v/>
      </c>
      <c r="Q3119" s="38" t="s">
        <v>3293</v>
      </c>
      <c r="R3119">
        <v>106.495</v>
      </c>
      <c r="S3119" t="str">
        <f t="shared" si="210"/>
        <v/>
      </c>
      <c r="X3119" s="26" t="str">
        <f t="shared" si="207"/>
        <v/>
      </c>
      <c r="Y3119" s="38"/>
    </row>
    <row r="3120" spans="5:25">
      <c r="E3120" s="45"/>
      <c r="H3120" s="45"/>
      <c r="K3120" s="27" t="str">
        <f t="shared" si="208"/>
        <v/>
      </c>
      <c r="P3120" s="26" t="str">
        <f t="shared" si="209"/>
        <v/>
      </c>
      <c r="Q3120" s="38" t="s">
        <v>3294</v>
      </c>
      <c r="R3120">
        <v>106.69499999999999</v>
      </c>
      <c r="S3120" t="str">
        <f t="shared" si="210"/>
        <v/>
      </c>
      <c r="X3120" s="26" t="str">
        <f t="shared" si="207"/>
        <v/>
      </c>
      <c r="Y3120" s="38"/>
    </row>
    <row r="3121" spans="5:25">
      <c r="E3121" s="45"/>
      <c r="H3121" s="45"/>
      <c r="K3121" s="27" t="str">
        <f t="shared" si="208"/>
        <v/>
      </c>
      <c r="P3121" s="26" t="str">
        <f t="shared" si="209"/>
        <v/>
      </c>
      <c r="Q3121" s="38" t="s">
        <v>3295</v>
      </c>
      <c r="R3121">
        <v>106.795</v>
      </c>
      <c r="S3121" t="str">
        <f t="shared" si="210"/>
        <v/>
      </c>
      <c r="X3121" s="26" t="str">
        <f t="shared" si="207"/>
        <v/>
      </c>
      <c r="Y3121" s="38"/>
    </row>
    <row r="3122" spans="5:25">
      <c r="E3122" s="45"/>
      <c r="H3122" s="45"/>
      <c r="K3122" s="27" t="str">
        <f t="shared" si="208"/>
        <v/>
      </c>
      <c r="P3122" s="26" t="str">
        <f t="shared" si="209"/>
        <v/>
      </c>
      <c r="Q3122" s="38" t="s">
        <v>3296</v>
      </c>
      <c r="R3122">
        <v>106.69499999999999</v>
      </c>
      <c r="S3122" t="str">
        <f t="shared" si="210"/>
        <v/>
      </c>
      <c r="X3122" s="26" t="str">
        <f t="shared" si="207"/>
        <v/>
      </c>
      <c r="Y3122" s="38"/>
    </row>
    <row r="3123" spans="5:25">
      <c r="E3123" s="45"/>
      <c r="H3123" s="45"/>
      <c r="K3123" s="27" t="str">
        <f t="shared" si="208"/>
        <v/>
      </c>
      <c r="P3123" s="26" t="str">
        <f t="shared" si="209"/>
        <v/>
      </c>
      <c r="Q3123" s="38" t="s">
        <v>3297</v>
      </c>
      <c r="R3123">
        <v>106.595</v>
      </c>
      <c r="S3123" t="str">
        <f t="shared" si="210"/>
        <v/>
      </c>
      <c r="X3123" s="26" t="str">
        <f t="shared" si="207"/>
        <v/>
      </c>
      <c r="Y3123" s="38"/>
    </row>
    <row r="3124" spans="5:25">
      <c r="E3124" s="45"/>
      <c r="H3124" s="45"/>
      <c r="K3124" s="27" t="str">
        <f t="shared" si="208"/>
        <v/>
      </c>
      <c r="P3124" s="26" t="str">
        <f t="shared" si="209"/>
        <v/>
      </c>
      <c r="Q3124" s="38" t="s">
        <v>3298</v>
      </c>
      <c r="R3124">
        <v>107.004</v>
      </c>
      <c r="S3124" t="str">
        <f t="shared" si="210"/>
        <v/>
      </c>
      <c r="X3124" s="26" t="str">
        <f t="shared" si="207"/>
        <v/>
      </c>
      <c r="Y3124" s="38"/>
    </row>
    <row r="3125" spans="5:25">
      <c r="E3125" s="45"/>
      <c r="H3125" s="45"/>
      <c r="K3125" s="27" t="str">
        <f t="shared" si="208"/>
        <v/>
      </c>
      <c r="P3125" s="26" t="str">
        <f t="shared" si="209"/>
        <v/>
      </c>
      <c r="Q3125" s="38" t="s">
        <v>3299</v>
      </c>
      <c r="R3125">
        <v>107.304</v>
      </c>
      <c r="S3125" t="str">
        <f t="shared" si="210"/>
        <v/>
      </c>
      <c r="X3125" s="26" t="str">
        <f t="shared" si="207"/>
        <v/>
      </c>
      <c r="Y3125" s="38"/>
    </row>
    <row r="3126" spans="5:25">
      <c r="E3126" s="45"/>
      <c r="H3126" s="45"/>
      <c r="K3126" s="27" t="str">
        <f t="shared" si="208"/>
        <v/>
      </c>
      <c r="P3126" s="26" t="str">
        <f t="shared" si="209"/>
        <v/>
      </c>
      <c r="Q3126" s="38" t="s">
        <v>3300</v>
      </c>
      <c r="R3126">
        <v>107.304</v>
      </c>
      <c r="S3126" t="str">
        <f t="shared" si="210"/>
        <v/>
      </c>
      <c r="X3126" s="26" t="str">
        <f t="shared" si="207"/>
        <v/>
      </c>
      <c r="Y3126" s="38"/>
    </row>
    <row r="3127" spans="5:25">
      <c r="E3127" s="45"/>
      <c r="H3127" s="45"/>
      <c r="K3127" s="27" t="str">
        <f t="shared" si="208"/>
        <v/>
      </c>
      <c r="P3127" s="26" t="str">
        <f t="shared" si="209"/>
        <v/>
      </c>
      <c r="Q3127" s="38" t="s">
        <v>3301</v>
      </c>
      <c r="R3127">
        <v>107.304</v>
      </c>
      <c r="S3127" t="str">
        <f t="shared" si="210"/>
        <v/>
      </c>
      <c r="X3127" s="26" t="str">
        <f t="shared" si="207"/>
        <v/>
      </c>
      <c r="Y3127" s="38"/>
    </row>
    <row r="3128" spans="5:25">
      <c r="E3128" s="45"/>
      <c r="H3128" s="45"/>
      <c r="K3128" s="27" t="str">
        <f t="shared" si="208"/>
        <v/>
      </c>
      <c r="P3128" s="26" t="str">
        <f t="shared" si="209"/>
        <v/>
      </c>
      <c r="Q3128" s="38" t="s">
        <v>3302</v>
      </c>
      <c r="R3128">
        <v>107.004</v>
      </c>
      <c r="S3128" t="str">
        <f t="shared" si="210"/>
        <v/>
      </c>
      <c r="X3128" s="26" t="str">
        <f t="shared" si="207"/>
        <v/>
      </c>
      <c r="Y3128" s="38"/>
    </row>
    <row r="3129" spans="5:25">
      <c r="E3129" s="45"/>
      <c r="H3129" s="45"/>
      <c r="K3129" s="27" t="str">
        <f t="shared" si="208"/>
        <v/>
      </c>
      <c r="P3129" s="26" t="str">
        <f t="shared" si="209"/>
        <v/>
      </c>
      <c r="Q3129" s="38" t="s">
        <v>3303</v>
      </c>
      <c r="R3129">
        <v>107.004</v>
      </c>
      <c r="S3129" t="str">
        <f t="shared" si="210"/>
        <v/>
      </c>
      <c r="X3129" s="26" t="str">
        <f t="shared" si="207"/>
        <v/>
      </c>
      <c r="Y3129" s="38"/>
    </row>
    <row r="3130" spans="5:25">
      <c r="E3130" s="45"/>
      <c r="H3130" s="45"/>
      <c r="K3130" s="27" t="str">
        <f t="shared" si="208"/>
        <v/>
      </c>
      <c r="P3130" s="26" t="str">
        <f t="shared" si="209"/>
        <v/>
      </c>
      <c r="Q3130" s="38" t="s">
        <v>3304</v>
      </c>
      <c r="R3130">
        <v>107.104</v>
      </c>
      <c r="S3130" t="str">
        <f t="shared" si="210"/>
        <v/>
      </c>
      <c r="X3130" s="26" t="str">
        <f t="shared" si="207"/>
        <v/>
      </c>
      <c r="Y3130" s="38"/>
    </row>
    <row r="3131" spans="5:25">
      <c r="E3131" s="45"/>
      <c r="H3131" s="45"/>
      <c r="K3131" s="27" t="str">
        <f t="shared" si="208"/>
        <v/>
      </c>
      <c r="P3131" s="26" t="str">
        <f t="shared" si="209"/>
        <v/>
      </c>
      <c r="Q3131" s="38" t="s">
        <v>3305</v>
      </c>
      <c r="R3131">
        <v>107.20399999999999</v>
      </c>
      <c r="S3131" t="str">
        <f t="shared" si="210"/>
        <v/>
      </c>
      <c r="X3131" s="26" t="str">
        <f t="shared" si="207"/>
        <v/>
      </c>
      <c r="Y3131" s="38"/>
    </row>
    <row r="3132" spans="5:25">
      <c r="E3132" s="45"/>
      <c r="H3132" s="45"/>
      <c r="K3132" s="27" t="str">
        <f t="shared" si="208"/>
        <v/>
      </c>
      <c r="P3132" s="26" t="str">
        <f t="shared" si="209"/>
        <v/>
      </c>
      <c r="Q3132" s="38" t="s">
        <v>3306</v>
      </c>
      <c r="R3132">
        <v>107.304</v>
      </c>
      <c r="S3132" t="str">
        <f t="shared" si="210"/>
        <v/>
      </c>
      <c r="X3132" s="26" t="str">
        <f t="shared" ref="X3132:X3195" si="211">IF(V3132="","",X3131+V3132-V3131)</f>
        <v/>
      </c>
      <c r="Y3132" s="38"/>
    </row>
    <row r="3133" spans="5:25">
      <c r="E3133" s="45"/>
      <c r="H3133" s="45"/>
      <c r="K3133" s="27" t="str">
        <f t="shared" si="208"/>
        <v/>
      </c>
      <c r="P3133" s="26" t="str">
        <f t="shared" si="209"/>
        <v/>
      </c>
      <c r="Q3133" s="38" t="s">
        <v>3307</v>
      </c>
      <c r="R3133">
        <v>107.304</v>
      </c>
      <c r="S3133" t="str">
        <f t="shared" si="210"/>
        <v/>
      </c>
      <c r="X3133" s="26" t="str">
        <f t="shared" si="211"/>
        <v/>
      </c>
      <c r="Y3133" s="38"/>
    </row>
    <row r="3134" spans="5:25">
      <c r="E3134" s="45"/>
      <c r="H3134" s="45"/>
      <c r="K3134" s="27" t="str">
        <f t="shared" si="208"/>
        <v/>
      </c>
      <c r="P3134" s="26" t="str">
        <f t="shared" si="209"/>
        <v/>
      </c>
      <c r="Q3134" s="38" t="s">
        <v>3308</v>
      </c>
      <c r="R3134">
        <v>107.714</v>
      </c>
      <c r="S3134" t="str">
        <f t="shared" si="210"/>
        <v/>
      </c>
      <c r="X3134" s="26" t="str">
        <f t="shared" si="211"/>
        <v/>
      </c>
      <c r="Y3134" s="38"/>
    </row>
    <row r="3135" spans="5:25">
      <c r="E3135" s="45"/>
      <c r="H3135" s="45"/>
      <c r="K3135" s="27" t="str">
        <f t="shared" si="208"/>
        <v/>
      </c>
      <c r="P3135" s="26" t="str">
        <f t="shared" si="209"/>
        <v/>
      </c>
      <c r="Q3135" s="38" t="s">
        <v>3309</v>
      </c>
      <c r="R3135">
        <v>107.714</v>
      </c>
      <c r="S3135" t="str">
        <f t="shared" si="210"/>
        <v/>
      </c>
      <c r="X3135" s="26" t="str">
        <f t="shared" si="211"/>
        <v/>
      </c>
      <c r="Y3135" s="38"/>
    </row>
    <row r="3136" spans="5:25">
      <c r="E3136" s="45"/>
      <c r="H3136" s="45"/>
      <c r="K3136" s="27" t="str">
        <f t="shared" si="208"/>
        <v/>
      </c>
      <c r="P3136" s="26" t="str">
        <f t="shared" si="209"/>
        <v/>
      </c>
      <c r="Q3136" s="38" t="s">
        <v>3310</v>
      </c>
      <c r="R3136">
        <v>107.514</v>
      </c>
      <c r="S3136" t="str">
        <f t="shared" si="210"/>
        <v/>
      </c>
      <c r="X3136" s="26" t="str">
        <f t="shared" si="211"/>
        <v/>
      </c>
      <c r="Y3136" s="38"/>
    </row>
    <row r="3137" spans="5:25">
      <c r="E3137" s="45"/>
      <c r="H3137" s="45"/>
      <c r="K3137" s="27" t="str">
        <f t="shared" si="208"/>
        <v/>
      </c>
      <c r="P3137" s="26" t="str">
        <f t="shared" si="209"/>
        <v/>
      </c>
      <c r="Q3137" s="38" t="s">
        <v>3311</v>
      </c>
      <c r="R3137">
        <v>107.304</v>
      </c>
      <c r="S3137" t="str">
        <f t="shared" si="210"/>
        <v/>
      </c>
      <c r="X3137" s="26" t="str">
        <f t="shared" si="211"/>
        <v/>
      </c>
      <c r="Y3137" s="38"/>
    </row>
    <row r="3138" spans="5:25">
      <c r="E3138" s="45"/>
      <c r="H3138" s="45"/>
      <c r="K3138" s="27" t="str">
        <f t="shared" si="208"/>
        <v/>
      </c>
      <c r="P3138" s="26" t="str">
        <f t="shared" si="209"/>
        <v/>
      </c>
      <c r="Q3138" s="38" t="s">
        <v>3312</v>
      </c>
      <c r="R3138">
        <v>107.004</v>
      </c>
      <c r="S3138" t="str">
        <f t="shared" si="210"/>
        <v/>
      </c>
      <c r="X3138" s="26" t="str">
        <f t="shared" si="211"/>
        <v/>
      </c>
      <c r="Y3138" s="38"/>
    </row>
    <row r="3139" spans="5:25">
      <c r="E3139" s="45"/>
      <c r="H3139" s="45"/>
      <c r="K3139" s="27" t="str">
        <f t="shared" si="208"/>
        <v/>
      </c>
      <c r="P3139" s="26" t="str">
        <f t="shared" si="209"/>
        <v/>
      </c>
      <c r="Q3139" s="38" t="s">
        <v>3313</v>
      </c>
      <c r="R3139">
        <v>107.004</v>
      </c>
      <c r="S3139" t="str">
        <f t="shared" si="210"/>
        <v/>
      </c>
      <c r="X3139" s="26" t="str">
        <f t="shared" si="211"/>
        <v/>
      </c>
      <c r="Y3139" s="38"/>
    </row>
    <row r="3140" spans="5:25">
      <c r="E3140" s="45"/>
      <c r="H3140" s="45"/>
      <c r="K3140" s="27" t="str">
        <f t="shared" ref="K3140:K3203" si="212">IF(M3140="","",K3139+(M3140-M3139)/24)</f>
        <v/>
      </c>
      <c r="P3140" s="26" t="str">
        <f t="shared" ref="P3140:P3203" si="213">IF(N3140="","",P3139+N3140-N3139)</f>
        <v/>
      </c>
      <c r="Q3140" s="38" t="s">
        <v>3314</v>
      </c>
      <c r="R3140">
        <v>107.004</v>
      </c>
      <c r="S3140" t="str">
        <f t="shared" ref="S3140:S3203" si="214">IF(N3140="","",S3139-N3140+N3139)</f>
        <v/>
      </c>
      <c r="X3140" s="26" t="str">
        <f t="shared" si="211"/>
        <v/>
      </c>
      <c r="Y3140" s="38"/>
    </row>
    <row r="3141" spans="5:25">
      <c r="E3141" s="45"/>
      <c r="H3141" s="45"/>
      <c r="K3141" s="27" t="str">
        <f t="shared" si="212"/>
        <v/>
      </c>
      <c r="P3141" s="26" t="str">
        <f t="shared" si="213"/>
        <v/>
      </c>
      <c r="Q3141" s="38" t="s">
        <v>3315</v>
      </c>
      <c r="R3141">
        <v>106.795</v>
      </c>
      <c r="S3141" t="str">
        <f t="shared" si="214"/>
        <v/>
      </c>
      <c r="X3141" s="26" t="str">
        <f t="shared" si="211"/>
        <v/>
      </c>
      <c r="Y3141" s="38"/>
    </row>
    <row r="3142" spans="5:25">
      <c r="E3142" s="45"/>
      <c r="H3142" s="45"/>
      <c r="K3142" s="27" t="str">
        <f t="shared" si="212"/>
        <v/>
      </c>
      <c r="P3142" s="26" t="str">
        <f t="shared" si="213"/>
        <v/>
      </c>
      <c r="Q3142" s="38" t="s">
        <v>3316</v>
      </c>
      <c r="R3142">
        <v>107.004</v>
      </c>
      <c r="S3142" t="str">
        <f t="shared" si="214"/>
        <v/>
      </c>
      <c r="X3142" s="26" t="str">
        <f t="shared" si="211"/>
        <v/>
      </c>
      <c r="Y3142" s="38"/>
    </row>
    <row r="3143" spans="5:25">
      <c r="E3143" s="45"/>
      <c r="H3143" s="45"/>
      <c r="K3143" s="27" t="str">
        <f t="shared" si="212"/>
        <v/>
      </c>
      <c r="P3143" s="26" t="str">
        <f t="shared" si="213"/>
        <v/>
      </c>
      <c r="Q3143" s="38" t="s">
        <v>3317</v>
      </c>
      <c r="R3143">
        <v>107.304</v>
      </c>
      <c r="S3143" t="str">
        <f t="shared" si="214"/>
        <v/>
      </c>
      <c r="X3143" s="26" t="str">
        <f t="shared" si="211"/>
        <v/>
      </c>
      <c r="Y3143" s="38"/>
    </row>
    <row r="3144" spans="5:25">
      <c r="E3144" s="45"/>
      <c r="H3144" s="45"/>
      <c r="K3144" s="27" t="str">
        <f t="shared" si="212"/>
        <v/>
      </c>
      <c r="P3144" s="26" t="str">
        <f t="shared" si="213"/>
        <v/>
      </c>
      <c r="Q3144" s="38" t="s">
        <v>3318</v>
      </c>
      <c r="R3144">
        <v>107.304</v>
      </c>
      <c r="S3144" t="str">
        <f t="shared" si="214"/>
        <v/>
      </c>
      <c r="X3144" s="26" t="str">
        <f t="shared" si="211"/>
        <v/>
      </c>
      <c r="Y3144" s="38"/>
    </row>
    <row r="3145" spans="5:25">
      <c r="E3145" s="45"/>
      <c r="H3145" s="45"/>
      <c r="K3145" s="27" t="str">
        <f t="shared" si="212"/>
        <v/>
      </c>
      <c r="P3145" s="26" t="str">
        <f t="shared" si="213"/>
        <v/>
      </c>
      <c r="Q3145" s="38" t="s">
        <v>3319</v>
      </c>
      <c r="R3145">
        <v>107.004</v>
      </c>
      <c r="S3145" t="str">
        <f t="shared" si="214"/>
        <v/>
      </c>
      <c r="X3145" s="26" t="str">
        <f t="shared" si="211"/>
        <v/>
      </c>
      <c r="Y3145" s="38"/>
    </row>
    <row r="3146" spans="5:25">
      <c r="E3146" s="45"/>
      <c r="H3146" s="45"/>
      <c r="K3146" s="27" t="str">
        <f t="shared" si="212"/>
        <v/>
      </c>
      <c r="P3146" s="26" t="str">
        <f t="shared" si="213"/>
        <v/>
      </c>
      <c r="Q3146" s="38" t="s">
        <v>3320</v>
      </c>
      <c r="R3146">
        <v>106.595</v>
      </c>
      <c r="S3146" t="str">
        <f t="shared" si="214"/>
        <v/>
      </c>
      <c r="X3146" s="26" t="str">
        <f t="shared" si="211"/>
        <v/>
      </c>
      <c r="Y3146" s="38"/>
    </row>
    <row r="3147" spans="5:25">
      <c r="E3147" s="45"/>
      <c r="H3147" s="45"/>
      <c r="K3147" s="27" t="str">
        <f t="shared" si="212"/>
        <v/>
      </c>
      <c r="P3147" s="26" t="str">
        <f t="shared" si="213"/>
        <v/>
      </c>
      <c r="Q3147" s="38" t="s">
        <v>3321</v>
      </c>
      <c r="R3147">
        <v>105.985</v>
      </c>
      <c r="S3147" t="str">
        <f t="shared" si="214"/>
        <v/>
      </c>
      <c r="X3147" s="26" t="str">
        <f t="shared" si="211"/>
        <v/>
      </c>
      <c r="Y3147" s="38"/>
    </row>
    <row r="3148" spans="5:25">
      <c r="E3148" s="45"/>
      <c r="H3148" s="45"/>
      <c r="K3148" s="27" t="str">
        <f t="shared" si="212"/>
        <v/>
      </c>
      <c r="P3148" s="26" t="str">
        <f t="shared" si="213"/>
        <v/>
      </c>
      <c r="Q3148" s="38" t="s">
        <v>3322</v>
      </c>
      <c r="R3148">
        <v>105.77500000000001</v>
      </c>
      <c r="S3148" t="str">
        <f t="shared" si="214"/>
        <v/>
      </c>
      <c r="X3148" s="26" t="str">
        <f t="shared" si="211"/>
        <v/>
      </c>
      <c r="Y3148" s="38"/>
    </row>
    <row r="3149" spans="5:25">
      <c r="E3149" s="45"/>
      <c r="H3149" s="45"/>
      <c r="K3149" s="27" t="str">
        <f t="shared" si="212"/>
        <v/>
      </c>
      <c r="P3149" s="26" t="str">
        <f t="shared" si="213"/>
        <v/>
      </c>
      <c r="Q3149" s="38" t="s">
        <v>3323</v>
      </c>
      <c r="R3149">
        <v>105.575</v>
      </c>
      <c r="S3149" t="str">
        <f t="shared" si="214"/>
        <v/>
      </c>
      <c r="X3149" s="26" t="str">
        <f t="shared" si="211"/>
        <v/>
      </c>
      <c r="Y3149" s="38"/>
    </row>
    <row r="3150" spans="5:25">
      <c r="E3150" s="45"/>
      <c r="H3150" s="45"/>
      <c r="K3150" s="27" t="str">
        <f t="shared" si="212"/>
        <v/>
      </c>
      <c r="P3150" s="26" t="str">
        <f t="shared" si="213"/>
        <v/>
      </c>
      <c r="Q3150" s="38" t="s">
        <v>3324</v>
      </c>
      <c r="R3150">
        <v>105.88500000000001</v>
      </c>
      <c r="S3150" t="str">
        <f t="shared" si="214"/>
        <v/>
      </c>
      <c r="X3150" s="26" t="str">
        <f t="shared" si="211"/>
        <v/>
      </c>
      <c r="Y3150" s="38"/>
    </row>
    <row r="3151" spans="5:25">
      <c r="E3151" s="45"/>
      <c r="H3151" s="45"/>
      <c r="K3151" s="27" t="str">
        <f t="shared" si="212"/>
        <v/>
      </c>
      <c r="P3151" s="26" t="str">
        <f t="shared" si="213"/>
        <v/>
      </c>
      <c r="Q3151" s="38" t="s">
        <v>3325</v>
      </c>
      <c r="R3151">
        <v>106.285</v>
      </c>
      <c r="S3151" t="str">
        <f t="shared" si="214"/>
        <v/>
      </c>
      <c r="X3151" s="26" t="str">
        <f t="shared" si="211"/>
        <v/>
      </c>
      <c r="Y3151" s="38"/>
    </row>
    <row r="3152" spans="5:25">
      <c r="E3152" s="45"/>
      <c r="H3152" s="45"/>
      <c r="K3152" s="27" t="str">
        <f t="shared" si="212"/>
        <v/>
      </c>
      <c r="P3152" s="26" t="str">
        <f t="shared" si="213"/>
        <v/>
      </c>
      <c r="Q3152" s="38" t="s">
        <v>3326</v>
      </c>
      <c r="R3152">
        <v>106.595</v>
      </c>
      <c r="S3152" t="str">
        <f t="shared" si="214"/>
        <v/>
      </c>
      <c r="X3152" s="26" t="str">
        <f t="shared" si="211"/>
        <v/>
      </c>
      <c r="Y3152" s="38"/>
    </row>
    <row r="3153" spans="5:25">
      <c r="E3153" s="45"/>
      <c r="H3153" s="45"/>
      <c r="K3153" s="27" t="str">
        <f t="shared" si="212"/>
        <v/>
      </c>
      <c r="P3153" s="26" t="str">
        <f t="shared" si="213"/>
        <v/>
      </c>
      <c r="Q3153" s="38" t="s">
        <v>3327</v>
      </c>
      <c r="R3153">
        <v>106.595</v>
      </c>
      <c r="S3153" t="str">
        <f t="shared" si="214"/>
        <v/>
      </c>
      <c r="X3153" s="26" t="str">
        <f t="shared" si="211"/>
        <v/>
      </c>
      <c r="Y3153" s="38"/>
    </row>
    <row r="3154" spans="5:25">
      <c r="E3154" s="45"/>
      <c r="H3154" s="45"/>
      <c r="K3154" s="27" t="str">
        <f t="shared" si="212"/>
        <v/>
      </c>
      <c r="P3154" s="26" t="str">
        <f t="shared" si="213"/>
        <v/>
      </c>
      <c r="Q3154" s="38" t="s">
        <v>3328</v>
      </c>
      <c r="R3154">
        <v>106.395</v>
      </c>
      <c r="S3154" t="str">
        <f t="shared" si="214"/>
        <v/>
      </c>
      <c r="X3154" s="26" t="str">
        <f t="shared" si="211"/>
        <v/>
      </c>
      <c r="Y3154" s="38"/>
    </row>
    <row r="3155" spans="5:25">
      <c r="E3155" s="45"/>
      <c r="H3155" s="45"/>
      <c r="K3155" s="27" t="str">
        <f t="shared" si="212"/>
        <v/>
      </c>
      <c r="P3155" s="26" t="str">
        <f t="shared" si="213"/>
        <v/>
      </c>
      <c r="Q3155" s="38" t="s">
        <v>3329</v>
      </c>
      <c r="R3155">
        <v>106.185</v>
      </c>
      <c r="S3155" t="str">
        <f t="shared" si="214"/>
        <v/>
      </c>
      <c r="X3155" s="26" t="str">
        <f t="shared" si="211"/>
        <v/>
      </c>
      <c r="Y3155" s="38"/>
    </row>
    <row r="3156" spans="5:25">
      <c r="E3156" s="45"/>
      <c r="H3156" s="45"/>
      <c r="K3156" s="27" t="str">
        <f t="shared" si="212"/>
        <v/>
      </c>
      <c r="P3156" s="26" t="str">
        <f t="shared" si="213"/>
        <v/>
      </c>
      <c r="Q3156" s="38" t="s">
        <v>3330</v>
      </c>
      <c r="R3156">
        <v>106.185</v>
      </c>
      <c r="S3156" t="str">
        <f t="shared" si="214"/>
        <v/>
      </c>
      <c r="X3156" s="26" t="str">
        <f t="shared" si="211"/>
        <v/>
      </c>
      <c r="Y3156" s="38"/>
    </row>
    <row r="3157" spans="5:25">
      <c r="E3157" s="45"/>
      <c r="H3157" s="45"/>
      <c r="K3157" s="27" t="str">
        <f t="shared" si="212"/>
        <v/>
      </c>
      <c r="P3157" s="26" t="str">
        <f t="shared" si="213"/>
        <v/>
      </c>
      <c r="Q3157" s="38" t="s">
        <v>3331</v>
      </c>
      <c r="R3157">
        <v>106.595</v>
      </c>
      <c r="S3157" t="str">
        <f t="shared" si="214"/>
        <v/>
      </c>
      <c r="X3157" s="26" t="str">
        <f t="shared" si="211"/>
        <v/>
      </c>
      <c r="Y3157" s="38"/>
    </row>
    <row r="3158" spans="5:25">
      <c r="E3158" s="45"/>
      <c r="H3158" s="45"/>
      <c r="K3158" s="27" t="str">
        <f t="shared" si="212"/>
        <v/>
      </c>
      <c r="P3158" s="26" t="str">
        <f t="shared" si="213"/>
        <v/>
      </c>
      <c r="Q3158" s="38" t="s">
        <v>3332</v>
      </c>
      <c r="R3158">
        <v>107.004</v>
      </c>
      <c r="S3158" t="str">
        <f t="shared" si="214"/>
        <v/>
      </c>
      <c r="X3158" s="26" t="str">
        <f t="shared" si="211"/>
        <v/>
      </c>
      <c r="Y3158" s="38"/>
    </row>
    <row r="3159" spans="5:25">
      <c r="E3159" s="45"/>
      <c r="H3159" s="45"/>
      <c r="K3159" s="27" t="str">
        <f t="shared" si="212"/>
        <v/>
      </c>
      <c r="P3159" s="26" t="str">
        <f t="shared" si="213"/>
        <v/>
      </c>
      <c r="Q3159" s="38" t="s">
        <v>3333</v>
      </c>
      <c r="R3159">
        <v>107.004</v>
      </c>
      <c r="S3159" t="str">
        <f t="shared" si="214"/>
        <v/>
      </c>
      <c r="X3159" s="26" t="str">
        <f t="shared" si="211"/>
        <v/>
      </c>
      <c r="Y3159" s="38"/>
    </row>
    <row r="3160" spans="5:25">
      <c r="E3160" s="45"/>
      <c r="H3160" s="45"/>
      <c r="K3160" s="27" t="str">
        <f t="shared" si="212"/>
        <v/>
      </c>
      <c r="P3160" s="26" t="str">
        <f t="shared" si="213"/>
        <v/>
      </c>
      <c r="Q3160" s="38" t="s">
        <v>3334</v>
      </c>
      <c r="R3160">
        <v>107.104</v>
      </c>
      <c r="S3160" t="str">
        <f t="shared" si="214"/>
        <v/>
      </c>
      <c r="X3160" s="26" t="str">
        <f t="shared" si="211"/>
        <v/>
      </c>
      <c r="Y3160" s="38"/>
    </row>
    <row r="3161" spans="5:25">
      <c r="E3161" s="45"/>
      <c r="H3161" s="45"/>
      <c r="K3161" s="27" t="str">
        <f t="shared" si="212"/>
        <v/>
      </c>
      <c r="P3161" s="26" t="str">
        <f t="shared" si="213"/>
        <v/>
      </c>
      <c r="Q3161" s="38" t="s">
        <v>3335</v>
      </c>
      <c r="R3161">
        <v>107.81399999999999</v>
      </c>
      <c r="S3161" t="str">
        <f t="shared" si="214"/>
        <v/>
      </c>
      <c r="X3161" s="26" t="str">
        <f t="shared" si="211"/>
        <v/>
      </c>
      <c r="Y3161" s="38"/>
    </row>
    <row r="3162" spans="5:25">
      <c r="E3162" s="45"/>
      <c r="H3162" s="45"/>
      <c r="K3162" s="27" t="str">
        <f t="shared" si="212"/>
        <v/>
      </c>
      <c r="P3162" s="26" t="str">
        <f t="shared" si="213"/>
        <v/>
      </c>
      <c r="Q3162" s="38" t="s">
        <v>3336</v>
      </c>
      <c r="R3162">
        <v>107.81399999999999</v>
      </c>
      <c r="S3162" t="str">
        <f t="shared" si="214"/>
        <v/>
      </c>
      <c r="X3162" s="26" t="str">
        <f t="shared" si="211"/>
        <v/>
      </c>
      <c r="Y3162" s="38"/>
    </row>
    <row r="3163" spans="5:25">
      <c r="E3163" s="45"/>
      <c r="H3163" s="45"/>
      <c r="K3163" s="27" t="str">
        <f t="shared" si="212"/>
        <v/>
      </c>
      <c r="P3163" s="26" t="str">
        <f t="shared" si="213"/>
        <v/>
      </c>
      <c r="Q3163" s="38" t="s">
        <v>3337</v>
      </c>
      <c r="R3163">
        <v>107.714</v>
      </c>
      <c r="S3163" t="str">
        <f t="shared" si="214"/>
        <v/>
      </c>
      <c r="X3163" s="26" t="str">
        <f t="shared" si="211"/>
        <v/>
      </c>
      <c r="Y3163" s="38"/>
    </row>
    <row r="3164" spans="5:25">
      <c r="E3164" s="45"/>
      <c r="H3164" s="45"/>
      <c r="K3164" s="27" t="str">
        <f t="shared" si="212"/>
        <v/>
      </c>
      <c r="P3164" s="26" t="str">
        <f t="shared" si="213"/>
        <v/>
      </c>
      <c r="Q3164" s="38" t="s">
        <v>3338</v>
      </c>
      <c r="R3164">
        <v>107.304</v>
      </c>
      <c r="S3164" t="str">
        <f t="shared" si="214"/>
        <v/>
      </c>
      <c r="X3164" s="26" t="str">
        <f t="shared" si="211"/>
        <v/>
      </c>
      <c r="Y3164" s="38"/>
    </row>
    <row r="3165" spans="5:25">
      <c r="E3165" s="45"/>
      <c r="H3165" s="45"/>
      <c r="K3165" s="27" t="str">
        <f t="shared" si="212"/>
        <v/>
      </c>
      <c r="P3165" s="26" t="str">
        <f t="shared" si="213"/>
        <v/>
      </c>
      <c r="Q3165" s="38" t="s">
        <v>3339</v>
      </c>
      <c r="R3165">
        <v>107.004</v>
      </c>
      <c r="S3165" t="str">
        <f t="shared" si="214"/>
        <v/>
      </c>
      <c r="X3165" s="26" t="str">
        <f t="shared" si="211"/>
        <v/>
      </c>
      <c r="Y3165" s="38"/>
    </row>
    <row r="3166" spans="5:25">
      <c r="E3166" s="45"/>
      <c r="H3166" s="45"/>
      <c r="K3166" s="27" t="str">
        <f t="shared" si="212"/>
        <v/>
      </c>
      <c r="P3166" s="26" t="str">
        <f t="shared" si="213"/>
        <v/>
      </c>
      <c r="Q3166" s="38" t="s">
        <v>3340</v>
      </c>
      <c r="R3166">
        <v>106.69499999999999</v>
      </c>
      <c r="S3166" t="str">
        <f t="shared" si="214"/>
        <v/>
      </c>
      <c r="X3166" s="26" t="str">
        <f t="shared" si="211"/>
        <v/>
      </c>
      <c r="Y3166" s="38"/>
    </row>
    <row r="3167" spans="5:25">
      <c r="E3167" s="45"/>
      <c r="H3167" s="45"/>
      <c r="K3167" s="27" t="str">
        <f t="shared" si="212"/>
        <v/>
      </c>
      <c r="P3167" s="26" t="str">
        <f t="shared" si="213"/>
        <v/>
      </c>
      <c r="Q3167" s="38" t="s">
        <v>3341</v>
      </c>
      <c r="R3167">
        <v>106.69499999999999</v>
      </c>
      <c r="S3167" t="str">
        <f t="shared" si="214"/>
        <v/>
      </c>
      <c r="X3167" s="26" t="str">
        <f t="shared" si="211"/>
        <v/>
      </c>
      <c r="Y3167" s="38"/>
    </row>
    <row r="3168" spans="5:25">
      <c r="E3168" s="45"/>
      <c r="H3168" s="45"/>
      <c r="K3168" s="27" t="str">
        <f t="shared" si="212"/>
        <v/>
      </c>
      <c r="P3168" s="26" t="str">
        <f t="shared" si="213"/>
        <v/>
      </c>
      <c r="Q3168" s="38" t="s">
        <v>3342</v>
      </c>
      <c r="R3168">
        <v>106.905</v>
      </c>
      <c r="S3168" t="str">
        <f t="shared" si="214"/>
        <v/>
      </c>
      <c r="X3168" s="26" t="str">
        <f t="shared" si="211"/>
        <v/>
      </c>
      <c r="Y3168" s="38"/>
    </row>
    <row r="3169" spans="5:25">
      <c r="E3169" s="45"/>
      <c r="H3169" s="45"/>
      <c r="K3169" s="27" t="str">
        <f t="shared" si="212"/>
        <v/>
      </c>
      <c r="P3169" s="26" t="str">
        <f t="shared" si="213"/>
        <v/>
      </c>
      <c r="Q3169" s="38" t="s">
        <v>3343</v>
      </c>
      <c r="R3169">
        <v>107.414</v>
      </c>
      <c r="S3169" t="str">
        <f t="shared" si="214"/>
        <v/>
      </c>
      <c r="X3169" s="26" t="str">
        <f t="shared" si="211"/>
        <v/>
      </c>
      <c r="Y3169" s="38"/>
    </row>
    <row r="3170" spans="5:25">
      <c r="E3170" s="45"/>
      <c r="H3170" s="45"/>
      <c r="K3170" s="27" t="str">
        <f t="shared" si="212"/>
        <v/>
      </c>
      <c r="P3170" s="26" t="str">
        <f t="shared" si="213"/>
        <v/>
      </c>
      <c r="Q3170" s="38" t="s">
        <v>3344</v>
      </c>
      <c r="R3170">
        <v>107.614</v>
      </c>
      <c r="S3170" t="str">
        <f t="shared" si="214"/>
        <v/>
      </c>
      <c r="X3170" s="26" t="str">
        <f t="shared" si="211"/>
        <v/>
      </c>
      <c r="Y3170" s="38"/>
    </row>
    <row r="3171" spans="5:25">
      <c r="E3171" s="45"/>
      <c r="H3171" s="45"/>
      <c r="K3171" s="27" t="str">
        <f t="shared" si="212"/>
        <v/>
      </c>
      <c r="P3171" s="26" t="str">
        <f t="shared" si="213"/>
        <v/>
      </c>
      <c r="Q3171" s="38" t="s">
        <v>3345</v>
      </c>
      <c r="R3171">
        <v>107.614</v>
      </c>
      <c r="S3171" t="str">
        <f t="shared" si="214"/>
        <v/>
      </c>
      <c r="X3171" s="26" t="str">
        <f t="shared" si="211"/>
        <v/>
      </c>
      <c r="Y3171" s="38"/>
    </row>
    <row r="3172" spans="5:25">
      <c r="E3172" s="45"/>
      <c r="H3172" s="45"/>
      <c r="K3172" s="27" t="str">
        <f t="shared" si="212"/>
        <v/>
      </c>
      <c r="P3172" s="26" t="str">
        <f t="shared" si="213"/>
        <v/>
      </c>
      <c r="Q3172" s="38" t="s">
        <v>3346</v>
      </c>
      <c r="R3172">
        <v>107.514</v>
      </c>
      <c r="S3172" t="str">
        <f t="shared" si="214"/>
        <v/>
      </c>
      <c r="X3172" s="26" t="str">
        <f t="shared" si="211"/>
        <v/>
      </c>
      <c r="Y3172" s="38"/>
    </row>
    <row r="3173" spans="5:25">
      <c r="E3173" s="45"/>
      <c r="H3173" s="45"/>
      <c r="K3173" s="27" t="str">
        <f t="shared" si="212"/>
        <v/>
      </c>
      <c r="P3173" s="26" t="str">
        <f t="shared" si="213"/>
        <v/>
      </c>
      <c r="Q3173" s="38" t="s">
        <v>3347</v>
      </c>
      <c r="R3173">
        <v>107.304</v>
      </c>
      <c r="S3173" t="str">
        <f t="shared" si="214"/>
        <v/>
      </c>
      <c r="X3173" s="26" t="str">
        <f t="shared" si="211"/>
        <v/>
      </c>
      <c r="Y3173" s="38"/>
    </row>
    <row r="3174" spans="5:25">
      <c r="E3174" s="45"/>
      <c r="H3174" s="45"/>
      <c r="K3174" s="27" t="str">
        <f t="shared" si="212"/>
        <v/>
      </c>
      <c r="P3174" s="26" t="str">
        <f t="shared" si="213"/>
        <v/>
      </c>
      <c r="Q3174" s="38" t="s">
        <v>3348</v>
      </c>
      <c r="R3174">
        <v>107.20399999999999</v>
      </c>
      <c r="S3174" t="str">
        <f t="shared" si="214"/>
        <v/>
      </c>
      <c r="X3174" s="26" t="str">
        <f t="shared" si="211"/>
        <v/>
      </c>
      <c r="Y3174" s="38"/>
    </row>
    <row r="3175" spans="5:25">
      <c r="E3175" s="45"/>
      <c r="H3175" s="45"/>
      <c r="K3175" s="27" t="str">
        <f t="shared" si="212"/>
        <v/>
      </c>
      <c r="P3175" s="26" t="str">
        <f t="shared" si="213"/>
        <v/>
      </c>
      <c r="Q3175" s="38" t="s">
        <v>3349</v>
      </c>
      <c r="R3175">
        <v>106.905</v>
      </c>
      <c r="S3175" t="str">
        <f t="shared" si="214"/>
        <v/>
      </c>
      <c r="X3175" s="26" t="str">
        <f t="shared" si="211"/>
        <v/>
      </c>
      <c r="Y3175" s="38"/>
    </row>
    <row r="3176" spans="5:25">
      <c r="E3176" s="45"/>
      <c r="H3176" s="45"/>
      <c r="K3176" s="27" t="str">
        <f t="shared" si="212"/>
        <v/>
      </c>
      <c r="P3176" s="26" t="str">
        <f t="shared" si="213"/>
        <v/>
      </c>
      <c r="Q3176" s="38" t="s">
        <v>3350</v>
      </c>
      <c r="R3176">
        <v>106.905</v>
      </c>
      <c r="S3176" t="str">
        <f t="shared" si="214"/>
        <v/>
      </c>
      <c r="X3176" s="26" t="str">
        <f t="shared" si="211"/>
        <v/>
      </c>
      <c r="Y3176" s="38"/>
    </row>
    <row r="3177" spans="5:25">
      <c r="E3177" s="45"/>
      <c r="H3177" s="45"/>
      <c r="K3177" s="27" t="str">
        <f t="shared" si="212"/>
        <v/>
      </c>
      <c r="P3177" s="26" t="str">
        <f t="shared" si="213"/>
        <v/>
      </c>
      <c r="Q3177" s="38" t="s">
        <v>3351</v>
      </c>
      <c r="R3177">
        <v>107.104</v>
      </c>
      <c r="S3177" t="str">
        <f t="shared" si="214"/>
        <v/>
      </c>
      <c r="X3177" s="26" t="str">
        <f t="shared" si="211"/>
        <v/>
      </c>
      <c r="Y3177" s="38"/>
    </row>
    <row r="3178" spans="5:25">
      <c r="E3178" s="45"/>
      <c r="H3178" s="45"/>
      <c r="K3178" s="27" t="str">
        <f t="shared" si="212"/>
        <v/>
      </c>
      <c r="P3178" s="26" t="str">
        <f t="shared" si="213"/>
        <v/>
      </c>
      <c r="Q3178" s="38" t="s">
        <v>3352</v>
      </c>
      <c r="R3178">
        <v>107.414</v>
      </c>
      <c r="S3178" t="str">
        <f t="shared" si="214"/>
        <v/>
      </c>
      <c r="X3178" s="26" t="str">
        <f t="shared" si="211"/>
        <v/>
      </c>
      <c r="Y3178" s="38"/>
    </row>
    <row r="3179" spans="5:25">
      <c r="E3179" s="45"/>
      <c r="H3179" s="45"/>
      <c r="K3179" s="27" t="str">
        <f t="shared" si="212"/>
        <v/>
      </c>
      <c r="P3179" s="26" t="str">
        <f t="shared" si="213"/>
        <v/>
      </c>
      <c r="Q3179" s="38" t="s">
        <v>3353</v>
      </c>
      <c r="R3179">
        <v>107.414</v>
      </c>
      <c r="S3179" t="str">
        <f t="shared" si="214"/>
        <v/>
      </c>
      <c r="X3179" s="26" t="str">
        <f t="shared" si="211"/>
        <v/>
      </c>
      <c r="Y3179" s="38"/>
    </row>
    <row r="3180" spans="5:25">
      <c r="E3180" s="45"/>
      <c r="H3180" s="45"/>
      <c r="K3180" s="27" t="str">
        <f t="shared" si="212"/>
        <v/>
      </c>
      <c r="P3180" s="26" t="str">
        <f t="shared" si="213"/>
        <v/>
      </c>
      <c r="Q3180" s="38" t="s">
        <v>3354</v>
      </c>
      <c r="R3180">
        <v>107.514</v>
      </c>
      <c r="S3180" t="str">
        <f t="shared" si="214"/>
        <v/>
      </c>
      <c r="X3180" s="26" t="str">
        <f t="shared" si="211"/>
        <v/>
      </c>
      <c r="Y3180" s="38"/>
    </row>
    <row r="3181" spans="5:25">
      <c r="E3181" s="45"/>
      <c r="H3181" s="45"/>
      <c r="K3181" s="27" t="str">
        <f t="shared" si="212"/>
        <v/>
      </c>
      <c r="P3181" s="26" t="str">
        <f t="shared" si="213"/>
        <v/>
      </c>
      <c r="Q3181" s="38" t="s">
        <v>3355</v>
      </c>
      <c r="R3181">
        <v>107.514</v>
      </c>
      <c r="S3181" t="str">
        <f t="shared" si="214"/>
        <v/>
      </c>
      <c r="X3181" s="26" t="str">
        <f t="shared" si="211"/>
        <v/>
      </c>
      <c r="Y3181" s="38"/>
    </row>
    <row r="3182" spans="5:25">
      <c r="E3182" s="45"/>
      <c r="H3182" s="45"/>
      <c r="K3182" s="27" t="str">
        <f t="shared" si="212"/>
        <v/>
      </c>
      <c r="P3182" s="26" t="str">
        <f t="shared" si="213"/>
        <v/>
      </c>
      <c r="Q3182" s="38" t="s">
        <v>3356</v>
      </c>
      <c r="R3182">
        <v>107.304</v>
      </c>
      <c r="S3182" t="str">
        <f t="shared" si="214"/>
        <v/>
      </c>
      <c r="X3182" s="26" t="str">
        <f t="shared" si="211"/>
        <v/>
      </c>
      <c r="Y3182" s="38"/>
    </row>
    <row r="3183" spans="5:25">
      <c r="E3183" s="45"/>
      <c r="H3183" s="45"/>
      <c r="K3183" s="27" t="str">
        <f t="shared" si="212"/>
        <v/>
      </c>
      <c r="P3183" s="26" t="str">
        <f t="shared" si="213"/>
        <v/>
      </c>
      <c r="Q3183" s="38" t="s">
        <v>3357</v>
      </c>
      <c r="R3183">
        <v>107.004</v>
      </c>
      <c r="S3183" t="str">
        <f t="shared" si="214"/>
        <v/>
      </c>
      <c r="X3183" s="26" t="str">
        <f t="shared" si="211"/>
        <v/>
      </c>
      <c r="Y3183" s="38"/>
    </row>
    <row r="3184" spans="5:25">
      <c r="E3184" s="45"/>
      <c r="H3184" s="45"/>
      <c r="K3184" s="27" t="str">
        <f t="shared" si="212"/>
        <v/>
      </c>
      <c r="P3184" s="26" t="str">
        <f t="shared" si="213"/>
        <v/>
      </c>
      <c r="Q3184" s="38" t="s">
        <v>3358</v>
      </c>
      <c r="R3184">
        <v>106.795</v>
      </c>
      <c r="S3184" t="str">
        <f t="shared" si="214"/>
        <v/>
      </c>
      <c r="X3184" s="26" t="str">
        <f t="shared" si="211"/>
        <v/>
      </c>
      <c r="Y3184" s="38"/>
    </row>
    <row r="3185" spans="5:25">
      <c r="E3185" s="45"/>
      <c r="H3185" s="45"/>
      <c r="K3185" s="27" t="str">
        <f t="shared" si="212"/>
        <v/>
      </c>
      <c r="P3185" s="26" t="str">
        <f t="shared" si="213"/>
        <v/>
      </c>
      <c r="Q3185" s="38" t="s">
        <v>3359</v>
      </c>
      <c r="R3185">
        <v>106.495</v>
      </c>
      <c r="S3185" t="str">
        <f t="shared" si="214"/>
        <v/>
      </c>
      <c r="X3185" s="26" t="str">
        <f t="shared" si="211"/>
        <v/>
      </c>
      <c r="Y3185" s="38"/>
    </row>
    <row r="3186" spans="5:25">
      <c r="E3186" s="45"/>
      <c r="H3186" s="45"/>
      <c r="K3186" s="27" t="str">
        <f t="shared" si="212"/>
        <v/>
      </c>
      <c r="P3186" s="26" t="str">
        <f t="shared" si="213"/>
        <v/>
      </c>
      <c r="Q3186" s="38" t="s">
        <v>3360</v>
      </c>
      <c r="R3186">
        <v>106.08499999999999</v>
      </c>
      <c r="S3186" t="str">
        <f t="shared" si="214"/>
        <v/>
      </c>
      <c r="X3186" s="26" t="str">
        <f t="shared" si="211"/>
        <v/>
      </c>
      <c r="Y3186" s="38"/>
    </row>
    <row r="3187" spans="5:25">
      <c r="E3187" s="45"/>
      <c r="H3187" s="45"/>
      <c r="K3187" s="27" t="str">
        <f t="shared" si="212"/>
        <v/>
      </c>
      <c r="P3187" s="26" t="str">
        <f t="shared" si="213"/>
        <v/>
      </c>
      <c r="Q3187" s="38" t="s">
        <v>3361</v>
      </c>
      <c r="R3187">
        <v>105.88500000000001</v>
      </c>
      <c r="S3187" t="str">
        <f t="shared" si="214"/>
        <v/>
      </c>
      <c r="X3187" s="26" t="str">
        <f t="shared" si="211"/>
        <v/>
      </c>
      <c r="Y3187" s="38"/>
    </row>
    <row r="3188" spans="5:25">
      <c r="E3188" s="45"/>
      <c r="H3188" s="45"/>
      <c r="K3188" s="27" t="str">
        <f t="shared" si="212"/>
        <v/>
      </c>
      <c r="P3188" s="26" t="str">
        <f t="shared" si="213"/>
        <v/>
      </c>
      <c r="Q3188" s="38" t="s">
        <v>3362</v>
      </c>
      <c r="R3188">
        <v>105.77500000000001</v>
      </c>
      <c r="S3188" t="str">
        <f t="shared" si="214"/>
        <v/>
      </c>
      <c r="X3188" s="26" t="str">
        <f t="shared" si="211"/>
        <v/>
      </c>
      <c r="Y3188" s="38"/>
    </row>
    <row r="3189" spans="5:25">
      <c r="E3189" s="45"/>
      <c r="H3189" s="45"/>
      <c r="K3189" s="27" t="str">
        <f t="shared" si="212"/>
        <v/>
      </c>
      <c r="P3189" s="26" t="str">
        <f t="shared" si="213"/>
        <v/>
      </c>
      <c r="Q3189" s="38" t="s">
        <v>3363</v>
      </c>
      <c r="R3189">
        <v>106.08499999999999</v>
      </c>
      <c r="S3189" t="str">
        <f t="shared" si="214"/>
        <v/>
      </c>
      <c r="X3189" s="26" t="str">
        <f t="shared" si="211"/>
        <v/>
      </c>
      <c r="Y3189" s="38"/>
    </row>
    <row r="3190" spans="5:25">
      <c r="E3190" s="45"/>
      <c r="H3190" s="45"/>
      <c r="K3190" s="27" t="str">
        <f t="shared" si="212"/>
        <v/>
      </c>
      <c r="P3190" s="26" t="str">
        <f t="shared" si="213"/>
        <v/>
      </c>
      <c r="Q3190" s="38" t="s">
        <v>3364</v>
      </c>
      <c r="R3190">
        <v>106.285</v>
      </c>
      <c r="S3190" t="str">
        <f t="shared" si="214"/>
        <v/>
      </c>
      <c r="X3190" s="26" t="str">
        <f t="shared" si="211"/>
        <v/>
      </c>
      <c r="Y3190" s="38"/>
    </row>
    <row r="3191" spans="5:25">
      <c r="E3191" s="45"/>
      <c r="H3191" s="45"/>
      <c r="K3191" s="27" t="str">
        <f t="shared" si="212"/>
        <v/>
      </c>
      <c r="P3191" s="26" t="str">
        <f t="shared" si="213"/>
        <v/>
      </c>
      <c r="Q3191" s="38" t="s">
        <v>3365</v>
      </c>
      <c r="R3191">
        <v>106.395</v>
      </c>
      <c r="S3191" t="str">
        <f t="shared" si="214"/>
        <v/>
      </c>
      <c r="X3191" s="26" t="str">
        <f t="shared" si="211"/>
        <v/>
      </c>
      <c r="Y3191" s="38"/>
    </row>
    <row r="3192" spans="5:25">
      <c r="E3192" s="45"/>
      <c r="H3192" s="45"/>
      <c r="K3192" s="27" t="str">
        <f t="shared" si="212"/>
        <v/>
      </c>
      <c r="P3192" s="26" t="str">
        <f t="shared" si="213"/>
        <v/>
      </c>
      <c r="Q3192" s="38" t="s">
        <v>3366</v>
      </c>
      <c r="R3192">
        <v>106.185</v>
      </c>
      <c r="S3192" t="str">
        <f t="shared" si="214"/>
        <v/>
      </c>
      <c r="X3192" s="26" t="str">
        <f t="shared" si="211"/>
        <v/>
      </c>
      <c r="Y3192" s="38"/>
    </row>
    <row r="3193" spans="5:25">
      <c r="E3193" s="45"/>
      <c r="H3193" s="45"/>
      <c r="K3193" s="27" t="str">
        <f t="shared" si="212"/>
        <v/>
      </c>
      <c r="P3193" s="26" t="str">
        <f t="shared" si="213"/>
        <v/>
      </c>
      <c r="Q3193" s="38" t="s">
        <v>3367</v>
      </c>
      <c r="R3193">
        <v>106.185</v>
      </c>
      <c r="S3193" t="str">
        <f t="shared" si="214"/>
        <v/>
      </c>
      <c r="X3193" s="26" t="str">
        <f t="shared" si="211"/>
        <v/>
      </c>
      <c r="Y3193" s="38"/>
    </row>
    <row r="3194" spans="5:25">
      <c r="E3194" s="45"/>
      <c r="H3194" s="45"/>
      <c r="K3194" s="27" t="str">
        <f t="shared" si="212"/>
        <v/>
      </c>
      <c r="P3194" s="26" t="str">
        <f t="shared" si="213"/>
        <v/>
      </c>
      <c r="Q3194" s="38" t="s">
        <v>3368</v>
      </c>
      <c r="R3194">
        <v>106.285</v>
      </c>
      <c r="S3194" t="str">
        <f t="shared" si="214"/>
        <v/>
      </c>
      <c r="X3194" s="26" t="str">
        <f t="shared" si="211"/>
        <v/>
      </c>
      <c r="Y3194" s="38"/>
    </row>
    <row r="3195" spans="5:25">
      <c r="E3195" s="45"/>
      <c r="H3195" s="45"/>
      <c r="K3195" s="27" t="str">
        <f t="shared" si="212"/>
        <v/>
      </c>
      <c r="P3195" s="26" t="str">
        <f t="shared" si="213"/>
        <v/>
      </c>
      <c r="Q3195" s="38" t="s">
        <v>3369</v>
      </c>
      <c r="R3195">
        <v>106.69499999999999</v>
      </c>
      <c r="S3195" t="str">
        <f t="shared" si="214"/>
        <v/>
      </c>
      <c r="X3195" s="26" t="str">
        <f t="shared" si="211"/>
        <v/>
      </c>
      <c r="Y3195" s="38"/>
    </row>
    <row r="3196" spans="5:25">
      <c r="E3196" s="45"/>
      <c r="H3196" s="45"/>
      <c r="K3196" s="27" t="str">
        <f t="shared" si="212"/>
        <v/>
      </c>
      <c r="P3196" s="26" t="str">
        <f t="shared" si="213"/>
        <v/>
      </c>
      <c r="Q3196" s="38" t="s">
        <v>3370</v>
      </c>
      <c r="R3196">
        <v>107.004</v>
      </c>
      <c r="S3196" t="str">
        <f t="shared" si="214"/>
        <v/>
      </c>
      <c r="X3196" s="26" t="str">
        <f t="shared" ref="X3196:X3259" si="215">IF(V3196="","",X3195+V3196-V3195)</f>
        <v/>
      </c>
      <c r="Y3196" s="38"/>
    </row>
    <row r="3197" spans="5:25">
      <c r="E3197" s="45"/>
      <c r="H3197" s="45"/>
      <c r="K3197" s="27" t="str">
        <f t="shared" si="212"/>
        <v/>
      </c>
      <c r="P3197" s="26" t="str">
        <f t="shared" si="213"/>
        <v/>
      </c>
      <c r="Q3197" s="38" t="s">
        <v>3371</v>
      </c>
      <c r="R3197">
        <v>107.004</v>
      </c>
      <c r="S3197" t="str">
        <f t="shared" si="214"/>
        <v/>
      </c>
      <c r="X3197" s="26" t="str">
        <f t="shared" si="215"/>
        <v/>
      </c>
      <c r="Y3197" s="38"/>
    </row>
    <row r="3198" spans="5:25">
      <c r="E3198" s="45"/>
      <c r="H3198" s="45"/>
      <c r="K3198" s="27" t="str">
        <f t="shared" si="212"/>
        <v/>
      </c>
      <c r="P3198" s="26" t="str">
        <f t="shared" si="213"/>
        <v/>
      </c>
      <c r="Q3198" s="38" t="s">
        <v>3372</v>
      </c>
      <c r="R3198">
        <v>107.004</v>
      </c>
      <c r="S3198" t="str">
        <f t="shared" si="214"/>
        <v/>
      </c>
      <c r="X3198" s="26" t="str">
        <f t="shared" si="215"/>
        <v/>
      </c>
      <c r="Y3198" s="38"/>
    </row>
    <row r="3199" spans="5:25">
      <c r="E3199" s="45"/>
      <c r="H3199" s="45"/>
      <c r="K3199" s="27" t="str">
        <f t="shared" si="212"/>
        <v/>
      </c>
      <c r="P3199" s="26" t="str">
        <f t="shared" si="213"/>
        <v/>
      </c>
      <c r="Q3199" s="38" t="s">
        <v>3373</v>
      </c>
      <c r="R3199">
        <v>107.004</v>
      </c>
      <c r="S3199" t="str">
        <f t="shared" si="214"/>
        <v/>
      </c>
      <c r="X3199" s="26" t="str">
        <f t="shared" si="215"/>
        <v/>
      </c>
      <c r="Y3199" s="38"/>
    </row>
    <row r="3200" spans="5:25">
      <c r="E3200" s="45"/>
      <c r="H3200" s="45"/>
      <c r="K3200" s="27" t="str">
        <f t="shared" si="212"/>
        <v/>
      </c>
      <c r="P3200" s="26" t="str">
        <f t="shared" si="213"/>
        <v/>
      </c>
      <c r="Q3200" s="38" t="s">
        <v>3374</v>
      </c>
      <c r="R3200">
        <v>107.004</v>
      </c>
      <c r="S3200" t="str">
        <f t="shared" si="214"/>
        <v/>
      </c>
      <c r="X3200" s="26" t="str">
        <f t="shared" si="215"/>
        <v/>
      </c>
      <c r="Y3200" s="38"/>
    </row>
    <row r="3201" spans="5:25">
      <c r="E3201" s="45"/>
      <c r="H3201" s="45"/>
      <c r="K3201" s="27" t="str">
        <f t="shared" si="212"/>
        <v/>
      </c>
      <c r="P3201" s="26" t="str">
        <f t="shared" si="213"/>
        <v/>
      </c>
      <c r="Q3201" s="38" t="s">
        <v>3375</v>
      </c>
      <c r="R3201">
        <v>106.905</v>
      </c>
      <c r="S3201" t="str">
        <f t="shared" si="214"/>
        <v/>
      </c>
      <c r="X3201" s="26" t="str">
        <f t="shared" si="215"/>
        <v/>
      </c>
      <c r="Y3201" s="38"/>
    </row>
    <row r="3202" spans="5:25">
      <c r="E3202" s="45"/>
      <c r="H3202" s="45"/>
      <c r="K3202" s="27" t="str">
        <f t="shared" si="212"/>
        <v/>
      </c>
      <c r="P3202" s="26" t="str">
        <f t="shared" si="213"/>
        <v/>
      </c>
      <c r="Q3202" s="38" t="s">
        <v>3376</v>
      </c>
      <c r="R3202">
        <v>106.905</v>
      </c>
      <c r="S3202" t="str">
        <f t="shared" si="214"/>
        <v/>
      </c>
      <c r="X3202" s="26" t="str">
        <f t="shared" si="215"/>
        <v/>
      </c>
      <c r="Y3202" s="38"/>
    </row>
    <row r="3203" spans="5:25">
      <c r="E3203" s="45"/>
      <c r="H3203" s="45"/>
      <c r="K3203" s="27" t="str">
        <f t="shared" si="212"/>
        <v/>
      </c>
      <c r="P3203" s="26" t="str">
        <f t="shared" si="213"/>
        <v/>
      </c>
      <c r="Q3203" s="38" t="s">
        <v>3377</v>
      </c>
      <c r="R3203">
        <v>107.004</v>
      </c>
      <c r="S3203" t="str">
        <f t="shared" si="214"/>
        <v/>
      </c>
      <c r="X3203" s="26" t="str">
        <f t="shared" si="215"/>
        <v/>
      </c>
      <c r="Y3203" s="38"/>
    </row>
    <row r="3204" spans="5:25">
      <c r="E3204" s="45"/>
      <c r="H3204" s="45"/>
      <c r="K3204" s="27" t="str">
        <f t="shared" ref="K3204:K3267" si="216">IF(M3204="","",K3203+(M3204-M3203)/24)</f>
        <v/>
      </c>
      <c r="P3204" s="26" t="str">
        <f t="shared" ref="P3204:P3267" si="217">IF(N3204="","",P3203+N3204-N3203)</f>
        <v/>
      </c>
      <c r="Q3204" s="38" t="s">
        <v>3378</v>
      </c>
      <c r="R3204">
        <v>107.004</v>
      </c>
      <c r="S3204" t="str">
        <f t="shared" ref="S3204:S3267" si="218">IF(N3204="","",S3203-N3204+N3203)</f>
        <v/>
      </c>
      <c r="X3204" s="26" t="str">
        <f t="shared" si="215"/>
        <v/>
      </c>
      <c r="Y3204" s="38"/>
    </row>
    <row r="3205" spans="5:25">
      <c r="E3205" s="45"/>
      <c r="H3205" s="45"/>
      <c r="K3205" s="27" t="str">
        <f t="shared" si="216"/>
        <v/>
      </c>
      <c r="P3205" s="26" t="str">
        <f t="shared" si="217"/>
        <v/>
      </c>
      <c r="Q3205" s="38" t="s">
        <v>3379</v>
      </c>
      <c r="R3205">
        <v>107.004</v>
      </c>
      <c r="S3205" t="str">
        <f t="shared" si="218"/>
        <v/>
      </c>
      <c r="X3205" s="26" t="str">
        <f t="shared" si="215"/>
        <v/>
      </c>
      <c r="Y3205" s="38"/>
    </row>
    <row r="3206" spans="5:25">
      <c r="E3206" s="45"/>
      <c r="H3206" s="45"/>
      <c r="K3206" s="27" t="str">
        <f t="shared" si="216"/>
        <v/>
      </c>
      <c r="P3206" s="26" t="str">
        <f t="shared" si="217"/>
        <v/>
      </c>
      <c r="Q3206" s="38" t="s">
        <v>3380</v>
      </c>
      <c r="R3206">
        <v>107.104</v>
      </c>
      <c r="S3206" t="str">
        <f t="shared" si="218"/>
        <v/>
      </c>
      <c r="X3206" s="26" t="str">
        <f t="shared" si="215"/>
        <v/>
      </c>
      <c r="Y3206" s="38"/>
    </row>
    <row r="3207" spans="5:25">
      <c r="E3207" s="45"/>
      <c r="H3207" s="45"/>
      <c r="K3207" s="27" t="str">
        <f t="shared" si="216"/>
        <v/>
      </c>
      <c r="P3207" s="26" t="str">
        <f t="shared" si="217"/>
        <v/>
      </c>
      <c r="Q3207" s="38" t="s">
        <v>3381</v>
      </c>
      <c r="R3207">
        <v>107.004</v>
      </c>
      <c r="S3207" t="str">
        <f t="shared" si="218"/>
        <v/>
      </c>
      <c r="X3207" s="26" t="str">
        <f t="shared" si="215"/>
        <v/>
      </c>
      <c r="Y3207" s="38"/>
    </row>
    <row r="3208" spans="5:25">
      <c r="E3208" s="45"/>
      <c r="H3208" s="45"/>
      <c r="K3208" s="27" t="str">
        <f t="shared" si="216"/>
        <v/>
      </c>
      <c r="P3208" s="26" t="str">
        <f t="shared" si="217"/>
        <v/>
      </c>
      <c r="Q3208" s="38" t="s">
        <v>3382</v>
      </c>
      <c r="R3208">
        <v>107.004</v>
      </c>
      <c r="S3208" t="str">
        <f t="shared" si="218"/>
        <v/>
      </c>
      <c r="X3208" s="26" t="str">
        <f t="shared" si="215"/>
        <v/>
      </c>
      <c r="Y3208" s="38"/>
    </row>
    <row r="3209" spans="5:25">
      <c r="E3209" s="45"/>
      <c r="H3209" s="45"/>
      <c r="K3209" s="27" t="str">
        <f t="shared" si="216"/>
        <v/>
      </c>
      <c r="P3209" s="26" t="str">
        <f t="shared" si="217"/>
        <v/>
      </c>
      <c r="Q3209" s="38" t="s">
        <v>3383</v>
      </c>
      <c r="R3209">
        <v>107.104</v>
      </c>
      <c r="S3209" t="str">
        <f t="shared" si="218"/>
        <v/>
      </c>
      <c r="X3209" s="26" t="str">
        <f t="shared" si="215"/>
        <v/>
      </c>
      <c r="Y3209" s="38"/>
    </row>
    <row r="3210" spans="5:25">
      <c r="E3210" s="45"/>
      <c r="H3210" s="45"/>
      <c r="K3210" s="27" t="str">
        <f t="shared" si="216"/>
        <v/>
      </c>
      <c r="P3210" s="26" t="str">
        <f t="shared" si="217"/>
        <v/>
      </c>
      <c r="Q3210" s="38" t="s">
        <v>3384</v>
      </c>
      <c r="R3210">
        <v>107.20399999999999</v>
      </c>
      <c r="S3210" t="str">
        <f t="shared" si="218"/>
        <v/>
      </c>
      <c r="X3210" s="26" t="str">
        <f t="shared" si="215"/>
        <v/>
      </c>
      <c r="Y3210" s="38"/>
    </row>
    <row r="3211" spans="5:25">
      <c r="E3211" s="45"/>
      <c r="H3211" s="45"/>
      <c r="K3211" s="27" t="str">
        <f t="shared" si="216"/>
        <v/>
      </c>
      <c r="P3211" s="26" t="str">
        <f t="shared" si="217"/>
        <v/>
      </c>
      <c r="Q3211" s="38" t="s">
        <v>3385</v>
      </c>
      <c r="R3211">
        <v>107.20399999999999</v>
      </c>
      <c r="S3211" t="str">
        <f t="shared" si="218"/>
        <v/>
      </c>
      <c r="X3211" s="26" t="str">
        <f t="shared" si="215"/>
        <v/>
      </c>
      <c r="Y3211" s="38"/>
    </row>
    <row r="3212" spans="5:25">
      <c r="E3212" s="45"/>
      <c r="H3212" s="45"/>
      <c r="K3212" s="27" t="str">
        <f t="shared" si="216"/>
        <v/>
      </c>
      <c r="P3212" s="26" t="str">
        <f t="shared" si="217"/>
        <v/>
      </c>
      <c r="Q3212" s="38" t="s">
        <v>3386</v>
      </c>
      <c r="R3212">
        <v>107.104</v>
      </c>
      <c r="S3212" t="str">
        <f t="shared" si="218"/>
        <v/>
      </c>
      <c r="X3212" s="26" t="str">
        <f t="shared" si="215"/>
        <v/>
      </c>
      <c r="Y3212" s="38"/>
    </row>
    <row r="3213" spans="5:25">
      <c r="E3213" s="45"/>
      <c r="H3213" s="45"/>
      <c r="K3213" s="27" t="str">
        <f t="shared" si="216"/>
        <v/>
      </c>
      <c r="P3213" s="26" t="str">
        <f t="shared" si="217"/>
        <v/>
      </c>
      <c r="Q3213" s="38" t="s">
        <v>3387</v>
      </c>
      <c r="R3213">
        <v>107.004</v>
      </c>
      <c r="S3213" t="str">
        <f t="shared" si="218"/>
        <v/>
      </c>
      <c r="X3213" s="26" t="str">
        <f t="shared" si="215"/>
        <v/>
      </c>
      <c r="Y3213" s="38"/>
    </row>
    <row r="3214" spans="5:25">
      <c r="E3214" s="45"/>
      <c r="H3214" s="45"/>
      <c r="K3214" s="27" t="str">
        <f t="shared" si="216"/>
        <v/>
      </c>
      <c r="P3214" s="26" t="str">
        <f t="shared" si="217"/>
        <v/>
      </c>
      <c r="Q3214" s="38" t="s">
        <v>3388</v>
      </c>
      <c r="R3214">
        <v>107.004</v>
      </c>
      <c r="S3214" t="str">
        <f t="shared" si="218"/>
        <v/>
      </c>
      <c r="X3214" s="26" t="str">
        <f t="shared" si="215"/>
        <v/>
      </c>
      <c r="Y3214" s="38"/>
    </row>
    <row r="3215" spans="5:25">
      <c r="E3215" s="45"/>
      <c r="H3215" s="45"/>
      <c r="K3215" s="27" t="str">
        <f t="shared" si="216"/>
        <v/>
      </c>
      <c r="P3215" s="26" t="str">
        <f t="shared" si="217"/>
        <v/>
      </c>
      <c r="Q3215" s="38" t="s">
        <v>3389</v>
      </c>
      <c r="R3215">
        <v>107.20399999999999</v>
      </c>
      <c r="S3215" t="str">
        <f t="shared" si="218"/>
        <v/>
      </c>
      <c r="X3215" s="26" t="str">
        <f t="shared" si="215"/>
        <v/>
      </c>
      <c r="Y3215" s="38"/>
    </row>
    <row r="3216" spans="5:25">
      <c r="E3216" s="45"/>
      <c r="H3216" s="45"/>
      <c r="K3216" s="27" t="str">
        <f t="shared" si="216"/>
        <v/>
      </c>
      <c r="P3216" s="26" t="str">
        <f t="shared" si="217"/>
        <v/>
      </c>
      <c r="Q3216" s="38" t="s">
        <v>3390</v>
      </c>
      <c r="R3216">
        <v>107.304</v>
      </c>
      <c r="S3216" t="str">
        <f t="shared" si="218"/>
        <v/>
      </c>
      <c r="X3216" s="26" t="str">
        <f t="shared" si="215"/>
        <v/>
      </c>
      <c r="Y3216" s="38"/>
    </row>
    <row r="3217" spans="5:25">
      <c r="E3217" s="45"/>
      <c r="H3217" s="45"/>
      <c r="K3217" s="27" t="str">
        <f t="shared" si="216"/>
        <v/>
      </c>
      <c r="P3217" s="26" t="str">
        <f t="shared" si="217"/>
        <v/>
      </c>
      <c r="Q3217" s="38" t="s">
        <v>3391</v>
      </c>
      <c r="R3217">
        <v>107.514</v>
      </c>
      <c r="S3217" t="str">
        <f t="shared" si="218"/>
        <v/>
      </c>
      <c r="X3217" s="26" t="str">
        <f t="shared" si="215"/>
        <v/>
      </c>
      <c r="Y3217" s="38"/>
    </row>
    <row r="3218" spans="5:25">
      <c r="E3218" s="45"/>
      <c r="H3218" s="45"/>
      <c r="K3218" s="27" t="str">
        <f t="shared" si="216"/>
        <v/>
      </c>
      <c r="P3218" s="26" t="str">
        <f t="shared" si="217"/>
        <v/>
      </c>
      <c r="Q3218" s="38" t="s">
        <v>3392</v>
      </c>
      <c r="R3218">
        <v>108.024</v>
      </c>
      <c r="S3218" t="str">
        <f t="shared" si="218"/>
        <v/>
      </c>
      <c r="X3218" s="26" t="str">
        <f t="shared" si="215"/>
        <v/>
      </c>
      <c r="Y3218" s="38"/>
    </row>
    <row r="3219" spans="5:25">
      <c r="E3219" s="45"/>
      <c r="H3219" s="45"/>
      <c r="K3219" s="27" t="str">
        <f t="shared" si="216"/>
        <v/>
      </c>
      <c r="P3219" s="26" t="str">
        <f t="shared" si="217"/>
        <v/>
      </c>
      <c r="Q3219" s="38" t="s">
        <v>3393</v>
      </c>
      <c r="R3219">
        <v>108.024</v>
      </c>
      <c r="S3219" t="str">
        <f t="shared" si="218"/>
        <v/>
      </c>
      <c r="X3219" s="26" t="str">
        <f t="shared" si="215"/>
        <v/>
      </c>
      <c r="Y3219" s="38"/>
    </row>
    <row r="3220" spans="5:25">
      <c r="E3220" s="45"/>
      <c r="H3220" s="45"/>
      <c r="K3220" s="27" t="str">
        <f t="shared" si="216"/>
        <v/>
      </c>
      <c r="P3220" s="26" t="str">
        <f t="shared" si="217"/>
        <v/>
      </c>
      <c r="Q3220" s="38" t="s">
        <v>3394</v>
      </c>
      <c r="R3220">
        <v>107.714</v>
      </c>
      <c r="S3220" t="str">
        <f t="shared" si="218"/>
        <v/>
      </c>
      <c r="X3220" s="26" t="str">
        <f t="shared" si="215"/>
        <v/>
      </c>
      <c r="Y3220" s="38"/>
    </row>
    <row r="3221" spans="5:25">
      <c r="E3221" s="45"/>
      <c r="H3221" s="45"/>
      <c r="K3221" s="27" t="str">
        <f t="shared" si="216"/>
        <v/>
      </c>
      <c r="P3221" s="26" t="str">
        <f t="shared" si="217"/>
        <v/>
      </c>
      <c r="Q3221" s="38" t="s">
        <v>3395</v>
      </c>
      <c r="R3221">
        <v>107.20399999999999</v>
      </c>
      <c r="S3221" t="str">
        <f t="shared" si="218"/>
        <v/>
      </c>
      <c r="X3221" s="26" t="str">
        <f t="shared" si="215"/>
        <v/>
      </c>
      <c r="Y3221" s="38"/>
    </row>
    <row r="3222" spans="5:25">
      <c r="E3222" s="45"/>
      <c r="H3222" s="45"/>
      <c r="K3222" s="27" t="str">
        <f t="shared" si="216"/>
        <v/>
      </c>
      <c r="P3222" s="26" t="str">
        <f t="shared" si="217"/>
        <v/>
      </c>
      <c r="Q3222" s="38" t="s">
        <v>3396</v>
      </c>
      <c r="R3222">
        <v>106.495</v>
      </c>
      <c r="S3222" t="str">
        <f t="shared" si="218"/>
        <v/>
      </c>
      <c r="X3222" s="26" t="str">
        <f t="shared" si="215"/>
        <v/>
      </c>
      <c r="Y3222" s="38"/>
    </row>
    <row r="3223" spans="5:25">
      <c r="E3223" s="45"/>
      <c r="H3223" s="45"/>
      <c r="K3223" s="27" t="str">
        <f t="shared" si="216"/>
        <v/>
      </c>
      <c r="P3223" s="26" t="str">
        <f t="shared" si="217"/>
        <v/>
      </c>
      <c r="Q3223" s="38" t="s">
        <v>3397</v>
      </c>
      <c r="R3223">
        <v>105.985</v>
      </c>
      <c r="S3223" t="str">
        <f t="shared" si="218"/>
        <v/>
      </c>
      <c r="X3223" s="26" t="str">
        <f t="shared" si="215"/>
        <v/>
      </c>
      <c r="Y3223" s="38"/>
    </row>
    <row r="3224" spans="5:25">
      <c r="E3224" s="45"/>
      <c r="H3224" s="45"/>
      <c r="K3224" s="27" t="str">
        <f t="shared" si="216"/>
        <v/>
      </c>
      <c r="P3224" s="26" t="str">
        <f t="shared" si="217"/>
        <v/>
      </c>
      <c r="Q3224" s="38" t="s">
        <v>3398</v>
      </c>
      <c r="R3224">
        <v>105.77500000000001</v>
      </c>
      <c r="S3224" t="str">
        <f t="shared" si="218"/>
        <v/>
      </c>
      <c r="X3224" s="26" t="str">
        <f t="shared" si="215"/>
        <v/>
      </c>
      <c r="Y3224" s="38"/>
    </row>
    <row r="3225" spans="5:25">
      <c r="E3225" s="45"/>
      <c r="H3225" s="45"/>
      <c r="K3225" s="27" t="str">
        <f t="shared" si="216"/>
        <v/>
      </c>
      <c r="P3225" s="26" t="str">
        <f t="shared" si="217"/>
        <v/>
      </c>
      <c r="Q3225" s="38" t="s">
        <v>3399</v>
      </c>
      <c r="R3225">
        <v>105.88500000000001</v>
      </c>
      <c r="S3225" t="str">
        <f t="shared" si="218"/>
        <v/>
      </c>
      <c r="X3225" s="26" t="str">
        <f t="shared" si="215"/>
        <v/>
      </c>
      <c r="Y3225" s="38"/>
    </row>
    <row r="3226" spans="5:25">
      <c r="E3226" s="45"/>
      <c r="H3226" s="45"/>
      <c r="K3226" s="27" t="str">
        <f t="shared" si="216"/>
        <v/>
      </c>
      <c r="P3226" s="26" t="str">
        <f t="shared" si="217"/>
        <v/>
      </c>
      <c r="Q3226" s="38" t="s">
        <v>3400</v>
      </c>
      <c r="R3226">
        <v>105.88500000000001</v>
      </c>
      <c r="S3226" t="str">
        <f t="shared" si="218"/>
        <v/>
      </c>
      <c r="X3226" s="26" t="str">
        <f t="shared" si="215"/>
        <v/>
      </c>
      <c r="Y3226" s="38"/>
    </row>
    <row r="3227" spans="5:25">
      <c r="E3227" s="45"/>
      <c r="H3227" s="45"/>
      <c r="K3227" s="27" t="str">
        <f t="shared" si="216"/>
        <v/>
      </c>
      <c r="P3227" s="26" t="str">
        <f t="shared" si="217"/>
        <v/>
      </c>
      <c r="Q3227" s="38" t="s">
        <v>3401</v>
      </c>
      <c r="R3227">
        <v>106.185</v>
      </c>
      <c r="S3227" t="str">
        <f t="shared" si="218"/>
        <v/>
      </c>
      <c r="X3227" s="26" t="str">
        <f t="shared" si="215"/>
        <v/>
      </c>
      <c r="Y3227" s="38"/>
    </row>
    <row r="3228" spans="5:25">
      <c r="E3228" s="45"/>
      <c r="H3228" s="45"/>
      <c r="K3228" s="27" t="str">
        <f t="shared" si="216"/>
        <v/>
      </c>
      <c r="P3228" s="26" t="str">
        <f t="shared" si="217"/>
        <v/>
      </c>
      <c r="Q3228" s="38" t="s">
        <v>3402</v>
      </c>
      <c r="R3228">
        <v>106.395</v>
      </c>
      <c r="S3228" t="str">
        <f t="shared" si="218"/>
        <v/>
      </c>
      <c r="X3228" s="26" t="str">
        <f t="shared" si="215"/>
        <v/>
      </c>
      <c r="Y3228" s="38"/>
    </row>
    <row r="3229" spans="5:25">
      <c r="E3229" s="45"/>
      <c r="H3229" s="45"/>
      <c r="K3229" s="27" t="str">
        <f t="shared" si="216"/>
        <v/>
      </c>
      <c r="P3229" s="26" t="str">
        <f t="shared" si="217"/>
        <v/>
      </c>
      <c r="Q3229" s="38" t="s">
        <v>3403</v>
      </c>
      <c r="R3229">
        <v>106.395</v>
      </c>
      <c r="S3229" t="str">
        <f t="shared" si="218"/>
        <v/>
      </c>
      <c r="X3229" s="26" t="str">
        <f t="shared" si="215"/>
        <v/>
      </c>
      <c r="Y3229" s="38"/>
    </row>
    <row r="3230" spans="5:25">
      <c r="E3230" s="45"/>
      <c r="H3230" s="45"/>
      <c r="K3230" s="27" t="str">
        <f t="shared" si="216"/>
        <v/>
      </c>
      <c r="P3230" s="26" t="str">
        <f t="shared" si="217"/>
        <v/>
      </c>
      <c r="Q3230" s="38" t="s">
        <v>3404</v>
      </c>
      <c r="R3230">
        <v>106.395</v>
      </c>
      <c r="S3230" t="str">
        <f t="shared" si="218"/>
        <v/>
      </c>
      <c r="X3230" s="26" t="str">
        <f t="shared" si="215"/>
        <v/>
      </c>
      <c r="Y3230" s="38"/>
    </row>
    <row r="3231" spans="5:25">
      <c r="E3231" s="45"/>
      <c r="H3231" s="45"/>
      <c r="K3231" s="27" t="str">
        <f t="shared" si="216"/>
        <v/>
      </c>
      <c r="P3231" s="26" t="str">
        <f t="shared" si="217"/>
        <v/>
      </c>
      <c r="Q3231" s="38" t="s">
        <v>3405</v>
      </c>
      <c r="R3231">
        <v>106.69499999999999</v>
      </c>
      <c r="S3231" t="str">
        <f t="shared" si="218"/>
        <v/>
      </c>
      <c r="X3231" s="26" t="str">
        <f t="shared" si="215"/>
        <v/>
      </c>
      <c r="Y3231" s="38"/>
    </row>
    <row r="3232" spans="5:25">
      <c r="E3232" s="45"/>
      <c r="H3232" s="45"/>
      <c r="K3232" s="27" t="str">
        <f t="shared" si="216"/>
        <v/>
      </c>
      <c r="P3232" s="26" t="str">
        <f t="shared" si="217"/>
        <v/>
      </c>
      <c r="Q3232" s="38" t="s">
        <v>3406</v>
      </c>
      <c r="R3232">
        <v>106.595</v>
      </c>
      <c r="S3232" t="str">
        <f t="shared" si="218"/>
        <v/>
      </c>
      <c r="X3232" s="26" t="str">
        <f t="shared" si="215"/>
        <v/>
      </c>
      <c r="Y3232" s="38"/>
    </row>
    <row r="3233" spans="5:25">
      <c r="E3233" s="45"/>
      <c r="H3233" s="45"/>
      <c r="K3233" s="27" t="str">
        <f t="shared" si="216"/>
        <v/>
      </c>
      <c r="P3233" s="26" t="str">
        <f t="shared" si="217"/>
        <v/>
      </c>
      <c r="Q3233" s="38" t="s">
        <v>3407</v>
      </c>
      <c r="R3233">
        <v>106.905</v>
      </c>
      <c r="S3233" t="str">
        <f t="shared" si="218"/>
        <v/>
      </c>
      <c r="X3233" s="26" t="str">
        <f t="shared" si="215"/>
        <v/>
      </c>
      <c r="Y3233" s="38"/>
    </row>
    <row r="3234" spans="5:25">
      <c r="E3234" s="45"/>
      <c r="H3234" s="45"/>
      <c r="K3234" s="27" t="str">
        <f t="shared" si="216"/>
        <v/>
      </c>
      <c r="P3234" s="26" t="str">
        <f t="shared" si="217"/>
        <v/>
      </c>
      <c r="Q3234" s="38" t="s">
        <v>3408</v>
      </c>
      <c r="R3234">
        <v>107.004</v>
      </c>
      <c r="S3234" t="str">
        <f t="shared" si="218"/>
        <v/>
      </c>
      <c r="X3234" s="26" t="str">
        <f t="shared" si="215"/>
        <v/>
      </c>
      <c r="Y3234" s="38"/>
    </row>
    <row r="3235" spans="5:25">
      <c r="E3235" s="45"/>
      <c r="H3235" s="45"/>
      <c r="K3235" s="27" t="str">
        <f t="shared" si="216"/>
        <v/>
      </c>
      <c r="P3235" s="26" t="str">
        <f t="shared" si="217"/>
        <v/>
      </c>
      <c r="Q3235" s="38" t="s">
        <v>3409</v>
      </c>
      <c r="R3235">
        <v>106.905</v>
      </c>
      <c r="S3235" t="str">
        <f t="shared" si="218"/>
        <v/>
      </c>
      <c r="X3235" s="26" t="str">
        <f t="shared" si="215"/>
        <v/>
      </c>
      <c r="Y3235" s="38"/>
    </row>
    <row r="3236" spans="5:25">
      <c r="E3236" s="45"/>
      <c r="H3236" s="45"/>
      <c r="K3236" s="27" t="str">
        <f t="shared" si="216"/>
        <v/>
      </c>
      <c r="P3236" s="26" t="str">
        <f t="shared" si="217"/>
        <v/>
      </c>
      <c r="Q3236" s="38" t="s">
        <v>3410</v>
      </c>
      <c r="R3236">
        <v>106.795</v>
      </c>
      <c r="S3236" t="str">
        <f t="shared" si="218"/>
        <v/>
      </c>
      <c r="X3236" s="26" t="str">
        <f t="shared" si="215"/>
        <v/>
      </c>
      <c r="Y3236" s="38"/>
    </row>
    <row r="3237" spans="5:25">
      <c r="E3237" s="45"/>
      <c r="H3237" s="45"/>
      <c r="K3237" s="27" t="str">
        <f t="shared" si="216"/>
        <v/>
      </c>
      <c r="P3237" s="26" t="str">
        <f t="shared" si="217"/>
        <v/>
      </c>
      <c r="Q3237" s="38" t="s">
        <v>3411</v>
      </c>
      <c r="R3237">
        <v>106.795</v>
      </c>
      <c r="S3237" t="str">
        <f t="shared" si="218"/>
        <v/>
      </c>
      <c r="X3237" s="26" t="str">
        <f t="shared" si="215"/>
        <v/>
      </c>
      <c r="Y3237" s="38"/>
    </row>
    <row r="3238" spans="5:25">
      <c r="E3238" s="45"/>
      <c r="H3238" s="45"/>
      <c r="K3238" s="27" t="str">
        <f t="shared" si="216"/>
        <v/>
      </c>
      <c r="P3238" s="26" t="str">
        <f t="shared" si="217"/>
        <v/>
      </c>
      <c r="Q3238" s="38" t="s">
        <v>3412</v>
      </c>
      <c r="R3238">
        <v>106.795</v>
      </c>
      <c r="S3238" t="str">
        <f t="shared" si="218"/>
        <v/>
      </c>
      <c r="X3238" s="26" t="str">
        <f t="shared" si="215"/>
        <v/>
      </c>
      <c r="Y3238" s="38"/>
    </row>
    <row r="3239" spans="5:25">
      <c r="E3239" s="45"/>
      <c r="H3239" s="45"/>
      <c r="K3239" s="27" t="str">
        <f t="shared" si="216"/>
        <v/>
      </c>
      <c r="P3239" s="26" t="str">
        <f t="shared" si="217"/>
        <v/>
      </c>
      <c r="Q3239" s="38" t="s">
        <v>3413</v>
      </c>
      <c r="R3239">
        <v>106.905</v>
      </c>
      <c r="S3239" t="str">
        <f t="shared" si="218"/>
        <v/>
      </c>
      <c r="X3239" s="26" t="str">
        <f t="shared" si="215"/>
        <v/>
      </c>
      <c r="Y3239" s="38"/>
    </row>
    <row r="3240" spans="5:25">
      <c r="E3240" s="45"/>
      <c r="H3240" s="45"/>
      <c r="K3240" s="27" t="str">
        <f t="shared" si="216"/>
        <v/>
      </c>
      <c r="P3240" s="26" t="str">
        <f t="shared" si="217"/>
        <v/>
      </c>
      <c r="Q3240" s="38" t="s">
        <v>3414</v>
      </c>
      <c r="R3240">
        <v>107.004</v>
      </c>
      <c r="S3240" t="str">
        <f t="shared" si="218"/>
        <v/>
      </c>
      <c r="X3240" s="26" t="str">
        <f t="shared" si="215"/>
        <v/>
      </c>
      <c r="Y3240" s="38"/>
    </row>
    <row r="3241" spans="5:25">
      <c r="E3241" s="45"/>
      <c r="H3241" s="45"/>
      <c r="K3241" s="27" t="str">
        <f t="shared" si="216"/>
        <v/>
      </c>
      <c r="P3241" s="26" t="str">
        <f t="shared" si="217"/>
        <v/>
      </c>
      <c r="Q3241" s="38" t="s">
        <v>3415</v>
      </c>
      <c r="R3241">
        <v>106.905</v>
      </c>
      <c r="S3241" t="str">
        <f t="shared" si="218"/>
        <v/>
      </c>
      <c r="X3241" s="26" t="str">
        <f t="shared" si="215"/>
        <v/>
      </c>
      <c r="Y3241" s="38"/>
    </row>
    <row r="3242" spans="5:25">
      <c r="E3242" s="45"/>
      <c r="H3242" s="45"/>
      <c r="K3242" s="27" t="str">
        <f t="shared" si="216"/>
        <v/>
      </c>
      <c r="P3242" s="26" t="str">
        <f t="shared" si="217"/>
        <v/>
      </c>
      <c r="Q3242" s="38" t="s">
        <v>3416</v>
      </c>
      <c r="R3242">
        <v>106.69499999999999</v>
      </c>
      <c r="S3242" t="str">
        <f t="shared" si="218"/>
        <v/>
      </c>
      <c r="X3242" s="26" t="str">
        <f t="shared" si="215"/>
        <v/>
      </c>
      <c r="Y3242" s="38"/>
    </row>
    <row r="3243" spans="5:25">
      <c r="E3243" s="45"/>
      <c r="H3243" s="45"/>
      <c r="K3243" s="27" t="str">
        <f t="shared" si="216"/>
        <v/>
      </c>
      <c r="P3243" s="26" t="str">
        <f t="shared" si="217"/>
        <v/>
      </c>
      <c r="Q3243" s="38" t="s">
        <v>3417</v>
      </c>
      <c r="R3243">
        <v>106.595</v>
      </c>
      <c r="S3243" t="str">
        <f t="shared" si="218"/>
        <v/>
      </c>
      <c r="X3243" s="26" t="str">
        <f t="shared" si="215"/>
        <v/>
      </c>
      <c r="Y3243" s="38"/>
    </row>
    <row r="3244" spans="5:25">
      <c r="E3244" s="45"/>
      <c r="H3244" s="45"/>
      <c r="K3244" s="27" t="str">
        <f t="shared" si="216"/>
        <v/>
      </c>
      <c r="P3244" s="26" t="str">
        <f t="shared" si="217"/>
        <v/>
      </c>
      <c r="Q3244" s="38" t="s">
        <v>3418</v>
      </c>
      <c r="R3244">
        <v>106.795</v>
      </c>
      <c r="S3244" t="str">
        <f t="shared" si="218"/>
        <v/>
      </c>
      <c r="X3244" s="26" t="str">
        <f t="shared" si="215"/>
        <v/>
      </c>
      <c r="Y3244" s="38"/>
    </row>
    <row r="3245" spans="5:25">
      <c r="E3245" s="45"/>
      <c r="H3245" s="45"/>
      <c r="K3245" s="27" t="str">
        <f t="shared" si="216"/>
        <v/>
      </c>
      <c r="P3245" s="26" t="str">
        <f t="shared" si="217"/>
        <v/>
      </c>
      <c r="Q3245" s="38" t="s">
        <v>3419</v>
      </c>
      <c r="R3245">
        <v>107.20399999999999</v>
      </c>
      <c r="S3245" t="str">
        <f t="shared" si="218"/>
        <v/>
      </c>
      <c r="X3245" s="26" t="str">
        <f t="shared" si="215"/>
        <v/>
      </c>
      <c r="Y3245" s="38"/>
    </row>
    <row r="3246" spans="5:25">
      <c r="E3246" s="45"/>
      <c r="H3246" s="45"/>
      <c r="K3246" s="27" t="str">
        <f t="shared" si="216"/>
        <v/>
      </c>
      <c r="P3246" s="26" t="str">
        <f t="shared" si="217"/>
        <v/>
      </c>
      <c r="Q3246" s="38" t="s">
        <v>3420</v>
      </c>
      <c r="R3246">
        <v>107.304</v>
      </c>
      <c r="S3246" t="str">
        <f t="shared" si="218"/>
        <v/>
      </c>
      <c r="X3246" s="26" t="str">
        <f t="shared" si="215"/>
        <v/>
      </c>
      <c r="Y3246" s="38"/>
    </row>
    <row r="3247" spans="5:25">
      <c r="E3247" s="45"/>
      <c r="H3247" s="45"/>
      <c r="K3247" s="27" t="str">
        <f t="shared" si="216"/>
        <v/>
      </c>
      <c r="P3247" s="26" t="str">
        <f t="shared" si="217"/>
        <v/>
      </c>
      <c r="Q3247" s="38" t="s">
        <v>3421</v>
      </c>
      <c r="R3247">
        <v>107.414</v>
      </c>
      <c r="S3247" t="str">
        <f t="shared" si="218"/>
        <v/>
      </c>
      <c r="X3247" s="26" t="str">
        <f t="shared" si="215"/>
        <v/>
      </c>
      <c r="Y3247" s="38"/>
    </row>
    <row r="3248" spans="5:25">
      <c r="E3248" s="45"/>
      <c r="H3248" s="45"/>
      <c r="K3248" s="27" t="str">
        <f t="shared" si="216"/>
        <v/>
      </c>
      <c r="P3248" s="26" t="str">
        <f t="shared" si="217"/>
        <v/>
      </c>
      <c r="Q3248" s="38" t="s">
        <v>3422</v>
      </c>
      <c r="R3248">
        <v>107.514</v>
      </c>
      <c r="S3248" t="str">
        <f t="shared" si="218"/>
        <v/>
      </c>
      <c r="X3248" s="26" t="str">
        <f t="shared" si="215"/>
        <v/>
      </c>
      <c r="Y3248" s="38"/>
    </row>
    <row r="3249" spans="5:25">
      <c r="E3249" s="45"/>
      <c r="H3249" s="45"/>
      <c r="K3249" s="27" t="str">
        <f t="shared" si="216"/>
        <v/>
      </c>
      <c r="P3249" s="26" t="str">
        <f t="shared" si="217"/>
        <v/>
      </c>
      <c r="Q3249" s="38" t="s">
        <v>3423</v>
      </c>
      <c r="R3249">
        <v>107.614</v>
      </c>
      <c r="S3249" t="str">
        <f t="shared" si="218"/>
        <v/>
      </c>
      <c r="X3249" s="26" t="str">
        <f t="shared" si="215"/>
        <v/>
      </c>
      <c r="Y3249" s="38"/>
    </row>
    <row r="3250" spans="5:25">
      <c r="E3250" s="45"/>
      <c r="H3250" s="45"/>
      <c r="K3250" s="27" t="str">
        <f t="shared" si="216"/>
        <v/>
      </c>
      <c r="P3250" s="26" t="str">
        <f t="shared" si="217"/>
        <v/>
      </c>
      <c r="Q3250" s="38" t="s">
        <v>3424</v>
      </c>
      <c r="R3250">
        <v>107.81399999999999</v>
      </c>
      <c r="S3250" t="str">
        <f t="shared" si="218"/>
        <v/>
      </c>
      <c r="X3250" s="26" t="str">
        <f t="shared" si="215"/>
        <v/>
      </c>
      <c r="Y3250" s="38"/>
    </row>
    <row r="3251" spans="5:25">
      <c r="E3251" s="45"/>
      <c r="H3251" s="45"/>
      <c r="K3251" s="27" t="str">
        <f t="shared" si="216"/>
        <v/>
      </c>
      <c r="P3251" s="26" t="str">
        <f t="shared" si="217"/>
        <v/>
      </c>
      <c r="Q3251" s="38" t="s">
        <v>3425</v>
      </c>
      <c r="R3251">
        <v>107.714</v>
      </c>
      <c r="S3251" t="str">
        <f t="shared" si="218"/>
        <v/>
      </c>
      <c r="X3251" s="26" t="str">
        <f t="shared" si="215"/>
        <v/>
      </c>
      <c r="Y3251" s="38"/>
    </row>
    <row r="3252" spans="5:25">
      <c r="E3252" s="45"/>
      <c r="H3252" s="45"/>
      <c r="K3252" s="27" t="str">
        <f t="shared" si="216"/>
        <v/>
      </c>
      <c r="P3252" s="26" t="str">
        <f t="shared" si="217"/>
        <v/>
      </c>
      <c r="Q3252" s="38" t="s">
        <v>3426</v>
      </c>
      <c r="R3252">
        <v>107.304</v>
      </c>
      <c r="S3252" t="str">
        <f t="shared" si="218"/>
        <v/>
      </c>
      <c r="X3252" s="26" t="str">
        <f t="shared" si="215"/>
        <v/>
      </c>
      <c r="Y3252" s="38"/>
    </row>
    <row r="3253" spans="5:25">
      <c r="E3253" s="45"/>
      <c r="H3253" s="45"/>
      <c r="K3253" s="27" t="str">
        <f t="shared" si="216"/>
        <v/>
      </c>
      <c r="P3253" s="26" t="str">
        <f t="shared" si="217"/>
        <v/>
      </c>
      <c r="Q3253" s="38" t="s">
        <v>3427</v>
      </c>
      <c r="R3253">
        <v>107.20399999999999</v>
      </c>
      <c r="S3253" t="str">
        <f t="shared" si="218"/>
        <v/>
      </c>
      <c r="X3253" s="26" t="str">
        <f t="shared" si="215"/>
        <v/>
      </c>
      <c r="Y3253" s="38"/>
    </row>
    <row r="3254" spans="5:25">
      <c r="E3254" s="45"/>
      <c r="H3254" s="45"/>
      <c r="K3254" s="27" t="str">
        <f t="shared" si="216"/>
        <v/>
      </c>
      <c r="P3254" s="26" t="str">
        <f t="shared" si="217"/>
        <v/>
      </c>
      <c r="Q3254" s="38" t="s">
        <v>3428</v>
      </c>
      <c r="R3254">
        <v>107.104</v>
      </c>
      <c r="S3254" t="str">
        <f t="shared" si="218"/>
        <v/>
      </c>
      <c r="X3254" s="26" t="str">
        <f t="shared" si="215"/>
        <v/>
      </c>
      <c r="Y3254" s="38"/>
    </row>
    <row r="3255" spans="5:25">
      <c r="E3255" s="45"/>
      <c r="H3255" s="45"/>
      <c r="K3255" s="27" t="str">
        <f t="shared" si="216"/>
        <v/>
      </c>
      <c r="P3255" s="26" t="str">
        <f t="shared" si="217"/>
        <v/>
      </c>
      <c r="Q3255" s="38" t="s">
        <v>3429</v>
      </c>
      <c r="R3255">
        <v>107.304</v>
      </c>
      <c r="S3255" t="str">
        <f t="shared" si="218"/>
        <v/>
      </c>
      <c r="X3255" s="26" t="str">
        <f t="shared" si="215"/>
        <v/>
      </c>
      <c r="Y3255" s="38"/>
    </row>
    <row r="3256" spans="5:25">
      <c r="E3256" s="45"/>
      <c r="H3256" s="45"/>
      <c r="K3256" s="27" t="str">
        <f t="shared" si="216"/>
        <v/>
      </c>
      <c r="P3256" s="26" t="str">
        <f t="shared" si="217"/>
        <v/>
      </c>
      <c r="Q3256" s="38" t="s">
        <v>3430</v>
      </c>
      <c r="R3256">
        <v>107.514</v>
      </c>
      <c r="S3256" t="str">
        <f t="shared" si="218"/>
        <v/>
      </c>
      <c r="X3256" s="26" t="str">
        <f t="shared" si="215"/>
        <v/>
      </c>
      <c r="Y3256" s="38"/>
    </row>
    <row r="3257" spans="5:25">
      <c r="E3257" s="45"/>
      <c r="H3257" s="45"/>
      <c r="K3257" s="27" t="str">
        <f t="shared" si="216"/>
        <v/>
      </c>
      <c r="P3257" s="26" t="str">
        <f t="shared" si="217"/>
        <v/>
      </c>
      <c r="Q3257" s="38" t="s">
        <v>3431</v>
      </c>
      <c r="R3257">
        <v>107.304</v>
      </c>
      <c r="S3257" t="str">
        <f t="shared" si="218"/>
        <v/>
      </c>
      <c r="X3257" s="26" t="str">
        <f t="shared" si="215"/>
        <v/>
      </c>
      <c r="Y3257" s="38"/>
    </row>
    <row r="3258" spans="5:25">
      <c r="E3258" s="45"/>
      <c r="H3258" s="45"/>
      <c r="K3258" s="27" t="str">
        <f t="shared" si="216"/>
        <v/>
      </c>
      <c r="P3258" s="26" t="str">
        <f t="shared" si="217"/>
        <v/>
      </c>
      <c r="Q3258" s="38" t="s">
        <v>3432</v>
      </c>
      <c r="R3258">
        <v>107.104</v>
      </c>
      <c r="S3258" t="str">
        <f t="shared" si="218"/>
        <v/>
      </c>
      <c r="X3258" s="26" t="str">
        <f t="shared" si="215"/>
        <v/>
      </c>
      <c r="Y3258" s="38"/>
    </row>
    <row r="3259" spans="5:25">
      <c r="E3259" s="45"/>
      <c r="H3259" s="45"/>
      <c r="K3259" s="27" t="str">
        <f t="shared" si="216"/>
        <v/>
      </c>
      <c r="P3259" s="26" t="str">
        <f t="shared" si="217"/>
        <v/>
      </c>
      <c r="Q3259" s="38" t="s">
        <v>3433</v>
      </c>
      <c r="R3259">
        <v>106.285</v>
      </c>
      <c r="S3259" t="str">
        <f t="shared" si="218"/>
        <v/>
      </c>
      <c r="X3259" s="26" t="str">
        <f t="shared" si="215"/>
        <v/>
      </c>
      <c r="Y3259" s="38"/>
    </row>
    <row r="3260" spans="5:25">
      <c r="E3260" s="45"/>
      <c r="H3260" s="45"/>
      <c r="K3260" s="27" t="str">
        <f t="shared" si="216"/>
        <v/>
      </c>
      <c r="P3260" s="26" t="str">
        <f t="shared" si="217"/>
        <v/>
      </c>
      <c r="Q3260" s="38" t="s">
        <v>3434</v>
      </c>
      <c r="R3260">
        <v>105.985</v>
      </c>
      <c r="S3260" t="str">
        <f t="shared" si="218"/>
        <v/>
      </c>
      <c r="X3260" s="26" t="str">
        <f t="shared" ref="X3260:X3323" si="219">IF(V3260="","",X3259+V3260-V3259)</f>
        <v/>
      </c>
      <c r="Y3260" s="38"/>
    </row>
    <row r="3261" spans="5:25">
      <c r="E3261" s="45"/>
      <c r="H3261" s="45"/>
      <c r="K3261" s="27" t="str">
        <f t="shared" si="216"/>
        <v/>
      </c>
      <c r="P3261" s="26" t="str">
        <f t="shared" si="217"/>
        <v/>
      </c>
      <c r="Q3261" s="38" t="s">
        <v>3435</v>
      </c>
      <c r="R3261">
        <v>105.77500000000001</v>
      </c>
      <c r="S3261" t="str">
        <f t="shared" si="218"/>
        <v/>
      </c>
      <c r="X3261" s="26" t="str">
        <f t="shared" si="219"/>
        <v/>
      </c>
      <c r="Y3261" s="38"/>
    </row>
    <row r="3262" spans="5:25">
      <c r="E3262" s="45"/>
      <c r="H3262" s="45"/>
      <c r="K3262" s="27" t="str">
        <f t="shared" si="216"/>
        <v/>
      </c>
      <c r="P3262" s="26" t="str">
        <f t="shared" si="217"/>
        <v/>
      </c>
      <c r="Q3262" s="38" t="s">
        <v>3436</v>
      </c>
      <c r="R3262">
        <v>106.185</v>
      </c>
      <c r="S3262" t="str">
        <f t="shared" si="218"/>
        <v/>
      </c>
      <c r="X3262" s="26" t="str">
        <f t="shared" si="219"/>
        <v/>
      </c>
      <c r="Y3262" s="38"/>
    </row>
    <row r="3263" spans="5:25">
      <c r="E3263" s="45"/>
      <c r="H3263" s="45"/>
      <c r="K3263" s="27" t="str">
        <f t="shared" si="216"/>
        <v/>
      </c>
      <c r="P3263" s="26" t="str">
        <f t="shared" si="217"/>
        <v/>
      </c>
      <c r="Q3263" s="38" t="s">
        <v>3437</v>
      </c>
      <c r="R3263">
        <v>106.185</v>
      </c>
      <c r="S3263" t="str">
        <f t="shared" si="218"/>
        <v/>
      </c>
      <c r="X3263" s="26" t="str">
        <f t="shared" si="219"/>
        <v/>
      </c>
      <c r="Y3263" s="38"/>
    </row>
    <row r="3264" spans="5:25">
      <c r="E3264" s="45"/>
      <c r="H3264" s="45"/>
      <c r="K3264" s="27" t="str">
        <f t="shared" si="216"/>
        <v/>
      </c>
      <c r="P3264" s="26" t="str">
        <f t="shared" si="217"/>
        <v/>
      </c>
      <c r="Q3264" s="38" t="s">
        <v>3438</v>
      </c>
      <c r="R3264">
        <v>105.985</v>
      </c>
      <c r="S3264" t="str">
        <f t="shared" si="218"/>
        <v/>
      </c>
      <c r="X3264" s="26" t="str">
        <f t="shared" si="219"/>
        <v/>
      </c>
      <c r="Y3264" s="38"/>
    </row>
    <row r="3265" spans="5:25">
      <c r="E3265" s="45"/>
      <c r="H3265" s="45"/>
      <c r="K3265" s="27" t="str">
        <f t="shared" si="216"/>
        <v/>
      </c>
      <c r="P3265" s="26" t="str">
        <f t="shared" si="217"/>
        <v/>
      </c>
      <c r="Q3265" s="38" t="s">
        <v>3439</v>
      </c>
      <c r="R3265">
        <v>106.395</v>
      </c>
      <c r="S3265" t="str">
        <f t="shared" si="218"/>
        <v/>
      </c>
      <c r="X3265" s="26" t="str">
        <f t="shared" si="219"/>
        <v/>
      </c>
      <c r="Y3265" s="38"/>
    </row>
    <row r="3266" spans="5:25">
      <c r="E3266" s="45"/>
      <c r="H3266" s="45"/>
      <c r="K3266" s="27" t="str">
        <f t="shared" si="216"/>
        <v/>
      </c>
      <c r="P3266" s="26" t="str">
        <f t="shared" si="217"/>
        <v/>
      </c>
      <c r="Q3266" s="38" t="s">
        <v>3440</v>
      </c>
      <c r="R3266">
        <v>106.395</v>
      </c>
      <c r="S3266" t="str">
        <f t="shared" si="218"/>
        <v/>
      </c>
      <c r="X3266" s="26" t="str">
        <f t="shared" si="219"/>
        <v/>
      </c>
      <c r="Y3266" s="38"/>
    </row>
    <row r="3267" spans="5:25">
      <c r="E3267" s="45"/>
      <c r="H3267" s="45"/>
      <c r="K3267" s="27" t="str">
        <f t="shared" si="216"/>
        <v/>
      </c>
      <c r="P3267" s="26" t="str">
        <f t="shared" si="217"/>
        <v/>
      </c>
      <c r="Q3267" s="38" t="s">
        <v>3441</v>
      </c>
      <c r="R3267">
        <v>106.08499999999999</v>
      </c>
      <c r="S3267" t="str">
        <f t="shared" si="218"/>
        <v/>
      </c>
      <c r="X3267" s="26" t="str">
        <f t="shared" si="219"/>
        <v/>
      </c>
      <c r="Y3267" s="38"/>
    </row>
    <row r="3268" spans="5:25">
      <c r="E3268" s="45"/>
      <c r="H3268" s="45"/>
      <c r="K3268" s="27" t="str">
        <f t="shared" ref="K3268:K3331" si="220">IF(M3268="","",K3267+(M3268-M3267)/24)</f>
        <v/>
      </c>
      <c r="P3268" s="26" t="str">
        <f t="shared" ref="P3268:P3331" si="221">IF(N3268="","",P3267+N3268-N3267)</f>
        <v/>
      </c>
      <c r="Q3268" s="38" t="s">
        <v>3442</v>
      </c>
      <c r="R3268">
        <v>106.08499999999999</v>
      </c>
      <c r="S3268" t="str">
        <f t="shared" ref="S3268:S3331" si="222">IF(N3268="","",S3267-N3268+N3267)</f>
        <v/>
      </c>
      <c r="X3268" s="26" t="str">
        <f t="shared" si="219"/>
        <v/>
      </c>
      <c r="Y3268" s="38"/>
    </row>
    <row r="3269" spans="5:25">
      <c r="E3269" s="45"/>
      <c r="H3269" s="45"/>
      <c r="K3269" s="27" t="str">
        <f t="shared" si="220"/>
        <v/>
      </c>
      <c r="P3269" s="26" t="str">
        <f t="shared" si="221"/>
        <v/>
      </c>
      <c r="Q3269" s="38" t="s">
        <v>3443</v>
      </c>
      <c r="R3269">
        <v>106.285</v>
      </c>
      <c r="S3269" t="str">
        <f t="shared" si="222"/>
        <v/>
      </c>
      <c r="X3269" s="26" t="str">
        <f t="shared" si="219"/>
        <v/>
      </c>
      <c r="Y3269" s="38"/>
    </row>
    <row r="3270" spans="5:25">
      <c r="E3270" s="45"/>
      <c r="H3270" s="45"/>
      <c r="K3270" s="27" t="str">
        <f t="shared" si="220"/>
        <v/>
      </c>
      <c r="P3270" s="26" t="str">
        <f t="shared" si="221"/>
        <v/>
      </c>
      <c r="Q3270" s="38" t="s">
        <v>3444</v>
      </c>
      <c r="R3270">
        <v>106.595</v>
      </c>
      <c r="S3270" t="str">
        <f t="shared" si="222"/>
        <v/>
      </c>
      <c r="X3270" s="26" t="str">
        <f t="shared" si="219"/>
        <v/>
      </c>
      <c r="Y3270" s="38"/>
    </row>
    <row r="3271" spans="5:25">
      <c r="E3271" s="45"/>
      <c r="H3271" s="45"/>
      <c r="K3271" s="27" t="str">
        <f t="shared" si="220"/>
        <v/>
      </c>
      <c r="P3271" s="26" t="str">
        <f t="shared" si="221"/>
        <v/>
      </c>
      <c r="Q3271" s="38" t="s">
        <v>3445</v>
      </c>
      <c r="R3271">
        <v>106.795</v>
      </c>
      <c r="S3271" t="str">
        <f t="shared" si="222"/>
        <v/>
      </c>
      <c r="X3271" s="26" t="str">
        <f t="shared" si="219"/>
        <v/>
      </c>
      <c r="Y3271" s="38"/>
    </row>
    <row r="3272" spans="5:25">
      <c r="E3272" s="45"/>
      <c r="H3272" s="45"/>
      <c r="K3272" s="27" t="str">
        <f t="shared" si="220"/>
        <v/>
      </c>
      <c r="P3272" s="26" t="str">
        <f t="shared" si="221"/>
        <v/>
      </c>
      <c r="Q3272" s="38" t="s">
        <v>3446</v>
      </c>
      <c r="R3272">
        <v>106.905</v>
      </c>
      <c r="S3272" t="str">
        <f t="shared" si="222"/>
        <v/>
      </c>
      <c r="X3272" s="26" t="str">
        <f t="shared" si="219"/>
        <v/>
      </c>
      <c r="Y3272" s="38"/>
    </row>
    <row r="3273" spans="5:25">
      <c r="E3273" s="45"/>
      <c r="H3273" s="45"/>
      <c r="K3273" s="27" t="str">
        <f t="shared" si="220"/>
        <v/>
      </c>
      <c r="P3273" s="26" t="str">
        <f t="shared" si="221"/>
        <v/>
      </c>
      <c r="Q3273" s="38" t="s">
        <v>3447</v>
      </c>
      <c r="R3273">
        <v>106.795</v>
      </c>
      <c r="S3273" t="str">
        <f t="shared" si="222"/>
        <v/>
      </c>
      <c r="X3273" s="26" t="str">
        <f t="shared" si="219"/>
        <v/>
      </c>
      <c r="Y3273" s="38"/>
    </row>
    <row r="3274" spans="5:25">
      <c r="E3274" s="45"/>
      <c r="H3274" s="45"/>
      <c r="K3274" s="27" t="str">
        <f t="shared" si="220"/>
        <v/>
      </c>
      <c r="P3274" s="26" t="str">
        <f t="shared" si="221"/>
        <v/>
      </c>
      <c r="Q3274" s="38" t="s">
        <v>3448</v>
      </c>
      <c r="R3274">
        <v>106.69499999999999</v>
      </c>
      <c r="S3274" t="str">
        <f t="shared" si="222"/>
        <v/>
      </c>
      <c r="X3274" s="26" t="str">
        <f t="shared" si="219"/>
        <v/>
      </c>
      <c r="Y3274" s="38"/>
    </row>
    <row r="3275" spans="5:25">
      <c r="E3275" s="45"/>
      <c r="H3275" s="45"/>
      <c r="K3275" s="27" t="str">
        <f t="shared" si="220"/>
        <v/>
      </c>
      <c r="P3275" s="26" t="str">
        <f t="shared" si="221"/>
        <v/>
      </c>
      <c r="Q3275" s="38" t="s">
        <v>3449</v>
      </c>
      <c r="R3275">
        <v>107.104</v>
      </c>
      <c r="S3275" t="str">
        <f t="shared" si="222"/>
        <v/>
      </c>
      <c r="X3275" s="26" t="str">
        <f t="shared" si="219"/>
        <v/>
      </c>
      <c r="Y3275" s="38"/>
    </row>
    <row r="3276" spans="5:25">
      <c r="E3276" s="45"/>
      <c r="H3276" s="45"/>
      <c r="K3276" s="27" t="str">
        <f t="shared" si="220"/>
        <v/>
      </c>
      <c r="P3276" s="26" t="str">
        <f t="shared" si="221"/>
        <v/>
      </c>
      <c r="Q3276" s="38" t="s">
        <v>3450</v>
      </c>
      <c r="R3276">
        <v>107.104</v>
      </c>
      <c r="S3276" t="str">
        <f t="shared" si="222"/>
        <v/>
      </c>
      <c r="X3276" s="26" t="str">
        <f t="shared" si="219"/>
        <v/>
      </c>
      <c r="Y3276" s="38"/>
    </row>
    <row r="3277" spans="5:25">
      <c r="E3277" s="45"/>
      <c r="H3277" s="45"/>
      <c r="K3277" s="27" t="str">
        <f t="shared" si="220"/>
        <v/>
      </c>
      <c r="P3277" s="26" t="str">
        <f t="shared" si="221"/>
        <v/>
      </c>
      <c r="Q3277" s="38" t="s">
        <v>3451</v>
      </c>
      <c r="R3277">
        <v>107.20399999999999</v>
      </c>
      <c r="S3277" t="str">
        <f t="shared" si="222"/>
        <v/>
      </c>
      <c r="X3277" s="26" t="str">
        <f t="shared" si="219"/>
        <v/>
      </c>
      <c r="Y3277" s="38"/>
    </row>
    <row r="3278" spans="5:25">
      <c r="E3278" s="45"/>
      <c r="H3278" s="45"/>
      <c r="K3278" s="27" t="str">
        <f t="shared" si="220"/>
        <v/>
      </c>
      <c r="P3278" s="26" t="str">
        <f t="shared" si="221"/>
        <v/>
      </c>
      <c r="Q3278" s="38" t="s">
        <v>3452</v>
      </c>
      <c r="R3278">
        <v>106.905</v>
      </c>
      <c r="S3278" t="str">
        <f t="shared" si="222"/>
        <v/>
      </c>
      <c r="X3278" s="26" t="str">
        <f t="shared" si="219"/>
        <v/>
      </c>
      <c r="Y3278" s="38"/>
    </row>
    <row r="3279" spans="5:25">
      <c r="E3279" s="45"/>
      <c r="H3279" s="45"/>
      <c r="K3279" s="27" t="str">
        <f t="shared" si="220"/>
        <v/>
      </c>
      <c r="P3279" s="26" t="str">
        <f t="shared" si="221"/>
        <v/>
      </c>
      <c r="Q3279" s="38" t="s">
        <v>3453</v>
      </c>
      <c r="R3279">
        <v>106.905</v>
      </c>
      <c r="S3279" t="str">
        <f t="shared" si="222"/>
        <v/>
      </c>
      <c r="X3279" s="26" t="str">
        <f t="shared" si="219"/>
        <v/>
      </c>
      <c r="Y3279" s="38"/>
    </row>
    <row r="3280" spans="5:25">
      <c r="E3280" s="45"/>
      <c r="H3280" s="45"/>
      <c r="K3280" s="27" t="str">
        <f t="shared" si="220"/>
        <v/>
      </c>
      <c r="P3280" s="26" t="str">
        <f t="shared" si="221"/>
        <v/>
      </c>
      <c r="Q3280" s="38" t="s">
        <v>3454</v>
      </c>
      <c r="R3280">
        <v>107.004</v>
      </c>
      <c r="S3280" t="str">
        <f t="shared" si="222"/>
        <v/>
      </c>
      <c r="X3280" s="26" t="str">
        <f t="shared" si="219"/>
        <v/>
      </c>
      <c r="Y3280" s="38"/>
    </row>
    <row r="3281" spans="5:25">
      <c r="E3281" s="45"/>
      <c r="H3281" s="45"/>
      <c r="K3281" s="27" t="str">
        <f t="shared" si="220"/>
        <v/>
      </c>
      <c r="P3281" s="26" t="str">
        <f t="shared" si="221"/>
        <v/>
      </c>
      <c r="Q3281" s="38" t="s">
        <v>3455</v>
      </c>
      <c r="R3281">
        <v>107.004</v>
      </c>
      <c r="S3281" t="str">
        <f t="shared" si="222"/>
        <v/>
      </c>
      <c r="X3281" s="26" t="str">
        <f t="shared" si="219"/>
        <v/>
      </c>
      <c r="Y3281" s="38"/>
    </row>
    <row r="3282" spans="5:25">
      <c r="E3282" s="45"/>
      <c r="H3282" s="45"/>
      <c r="K3282" s="27" t="str">
        <f t="shared" si="220"/>
        <v/>
      </c>
      <c r="P3282" s="26" t="str">
        <f t="shared" si="221"/>
        <v/>
      </c>
      <c r="Q3282" s="38" t="s">
        <v>3456</v>
      </c>
      <c r="R3282">
        <v>107.004</v>
      </c>
      <c r="S3282" t="str">
        <f t="shared" si="222"/>
        <v/>
      </c>
      <c r="X3282" s="26" t="str">
        <f t="shared" si="219"/>
        <v/>
      </c>
      <c r="Y3282" s="38"/>
    </row>
    <row r="3283" spans="5:25">
      <c r="E3283" s="45"/>
      <c r="H3283" s="45"/>
      <c r="K3283" s="27" t="str">
        <f t="shared" si="220"/>
        <v/>
      </c>
      <c r="P3283" s="26" t="str">
        <f t="shared" si="221"/>
        <v/>
      </c>
      <c r="Q3283" s="38" t="s">
        <v>3457</v>
      </c>
      <c r="R3283">
        <v>106.905</v>
      </c>
      <c r="S3283" t="str">
        <f t="shared" si="222"/>
        <v/>
      </c>
      <c r="X3283" s="26" t="str">
        <f t="shared" si="219"/>
        <v/>
      </c>
      <c r="Y3283" s="38"/>
    </row>
    <row r="3284" spans="5:25">
      <c r="E3284" s="45"/>
      <c r="H3284" s="45"/>
      <c r="K3284" s="27" t="str">
        <f t="shared" si="220"/>
        <v/>
      </c>
      <c r="P3284" s="26" t="str">
        <f t="shared" si="221"/>
        <v/>
      </c>
      <c r="Q3284" s="38" t="s">
        <v>3458</v>
      </c>
      <c r="R3284">
        <v>107.004</v>
      </c>
      <c r="S3284" t="str">
        <f t="shared" si="222"/>
        <v/>
      </c>
      <c r="X3284" s="26" t="str">
        <f t="shared" si="219"/>
        <v/>
      </c>
      <c r="Y3284" s="38"/>
    </row>
    <row r="3285" spans="5:25">
      <c r="E3285" s="45"/>
      <c r="H3285" s="45"/>
      <c r="K3285" s="27" t="str">
        <f t="shared" si="220"/>
        <v/>
      </c>
      <c r="P3285" s="26" t="str">
        <f t="shared" si="221"/>
        <v/>
      </c>
      <c r="Q3285" s="38" t="s">
        <v>3459</v>
      </c>
      <c r="R3285">
        <v>106.905</v>
      </c>
      <c r="S3285" t="str">
        <f t="shared" si="222"/>
        <v/>
      </c>
      <c r="X3285" s="26" t="str">
        <f t="shared" si="219"/>
        <v/>
      </c>
      <c r="Y3285" s="38"/>
    </row>
    <row r="3286" spans="5:25">
      <c r="E3286" s="45"/>
      <c r="H3286" s="45"/>
      <c r="K3286" s="27" t="str">
        <f t="shared" si="220"/>
        <v/>
      </c>
      <c r="P3286" s="26" t="str">
        <f t="shared" si="221"/>
        <v/>
      </c>
      <c r="Q3286" s="38" t="s">
        <v>3460</v>
      </c>
      <c r="R3286">
        <v>106.595</v>
      </c>
      <c r="S3286" t="str">
        <f t="shared" si="222"/>
        <v/>
      </c>
      <c r="X3286" s="26" t="str">
        <f t="shared" si="219"/>
        <v/>
      </c>
      <c r="Y3286" s="38"/>
    </row>
    <row r="3287" spans="5:25">
      <c r="E3287" s="45"/>
      <c r="H3287" s="45"/>
      <c r="K3287" s="27" t="str">
        <f t="shared" si="220"/>
        <v/>
      </c>
      <c r="P3287" s="26" t="str">
        <f t="shared" si="221"/>
        <v/>
      </c>
      <c r="Q3287" s="38" t="s">
        <v>3461</v>
      </c>
      <c r="R3287">
        <v>106.69499999999999</v>
      </c>
      <c r="S3287" t="str">
        <f t="shared" si="222"/>
        <v/>
      </c>
      <c r="X3287" s="26" t="str">
        <f t="shared" si="219"/>
        <v/>
      </c>
      <c r="Y3287" s="38"/>
    </row>
    <row r="3288" spans="5:25">
      <c r="E3288" s="45"/>
      <c r="H3288" s="45"/>
      <c r="K3288" s="27" t="str">
        <f t="shared" si="220"/>
        <v/>
      </c>
      <c r="P3288" s="26" t="str">
        <f t="shared" si="221"/>
        <v/>
      </c>
      <c r="Q3288" s="38" t="s">
        <v>3462</v>
      </c>
      <c r="R3288">
        <v>107.104</v>
      </c>
      <c r="S3288" t="str">
        <f t="shared" si="222"/>
        <v/>
      </c>
      <c r="X3288" s="26" t="str">
        <f t="shared" si="219"/>
        <v/>
      </c>
      <c r="Y3288" s="38"/>
    </row>
    <row r="3289" spans="5:25">
      <c r="E3289" s="45"/>
      <c r="H3289" s="45"/>
      <c r="K3289" s="27" t="str">
        <f t="shared" si="220"/>
        <v/>
      </c>
      <c r="P3289" s="26" t="str">
        <f t="shared" si="221"/>
        <v/>
      </c>
      <c r="Q3289" s="38" t="s">
        <v>3463</v>
      </c>
      <c r="R3289">
        <v>107.614</v>
      </c>
      <c r="S3289" t="str">
        <f t="shared" si="222"/>
        <v/>
      </c>
      <c r="X3289" s="26" t="str">
        <f t="shared" si="219"/>
        <v/>
      </c>
      <c r="Y3289" s="38"/>
    </row>
    <row r="3290" spans="5:25">
      <c r="E3290" s="45"/>
      <c r="H3290" s="45"/>
      <c r="K3290" s="27" t="str">
        <f t="shared" si="220"/>
        <v/>
      </c>
      <c r="P3290" s="26" t="str">
        <f t="shared" si="221"/>
        <v/>
      </c>
      <c r="Q3290" s="38" t="s">
        <v>3464</v>
      </c>
      <c r="R3290">
        <v>107.81399999999999</v>
      </c>
      <c r="S3290" t="str">
        <f t="shared" si="222"/>
        <v/>
      </c>
      <c r="X3290" s="26" t="str">
        <f t="shared" si="219"/>
        <v/>
      </c>
      <c r="Y3290" s="38"/>
    </row>
    <row r="3291" spans="5:25">
      <c r="E3291" s="45"/>
      <c r="H3291" s="45"/>
      <c r="K3291" s="27" t="str">
        <f t="shared" si="220"/>
        <v/>
      </c>
      <c r="P3291" s="26" t="str">
        <f t="shared" si="221"/>
        <v/>
      </c>
      <c r="Q3291" s="38" t="s">
        <v>3465</v>
      </c>
      <c r="R3291">
        <v>107.92400000000001</v>
      </c>
      <c r="S3291" t="str">
        <f t="shared" si="222"/>
        <v/>
      </c>
      <c r="X3291" s="26" t="str">
        <f t="shared" si="219"/>
        <v/>
      </c>
      <c r="Y3291" s="38"/>
    </row>
    <row r="3292" spans="5:25">
      <c r="E3292" s="45"/>
      <c r="H3292" s="45"/>
      <c r="K3292" s="27" t="str">
        <f t="shared" si="220"/>
        <v/>
      </c>
      <c r="P3292" s="26" t="str">
        <f t="shared" si="221"/>
        <v/>
      </c>
      <c r="Q3292" s="38" t="s">
        <v>3466</v>
      </c>
      <c r="R3292">
        <v>107.92400000000001</v>
      </c>
      <c r="S3292" t="str">
        <f t="shared" si="222"/>
        <v/>
      </c>
      <c r="X3292" s="26" t="str">
        <f t="shared" si="219"/>
        <v/>
      </c>
      <c r="Y3292" s="38"/>
    </row>
    <row r="3293" spans="5:25">
      <c r="E3293" s="45"/>
      <c r="H3293" s="45"/>
      <c r="K3293" s="27" t="str">
        <f t="shared" si="220"/>
        <v/>
      </c>
      <c r="P3293" s="26" t="str">
        <f t="shared" si="221"/>
        <v/>
      </c>
      <c r="Q3293" s="38" t="s">
        <v>3467</v>
      </c>
      <c r="R3293">
        <v>107.414</v>
      </c>
      <c r="S3293" t="str">
        <f t="shared" si="222"/>
        <v/>
      </c>
      <c r="X3293" s="26" t="str">
        <f t="shared" si="219"/>
        <v/>
      </c>
      <c r="Y3293" s="38"/>
    </row>
    <row r="3294" spans="5:25">
      <c r="E3294" s="45"/>
      <c r="H3294" s="45"/>
      <c r="K3294" s="27" t="str">
        <f t="shared" si="220"/>
        <v/>
      </c>
      <c r="P3294" s="26" t="str">
        <f t="shared" si="221"/>
        <v/>
      </c>
      <c r="Q3294" s="38" t="s">
        <v>3468</v>
      </c>
      <c r="R3294">
        <v>107.004</v>
      </c>
      <c r="S3294" t="str">
        <f t="shared" si="222"/>
        <v/>
      </c>
      <c r="X3294" s="26" t="str">
        <f t="shared" si="219"/>
        <v/>
      </c>
      <c r="Y3294" s="38"/>
    </row>
    <row r="3295" spans="5:25">
      <c r="E3295" s="45"/>
      <c r="H3295" s="45"/>
      <c r="K3295" s="27" t="str">
        <f t="shared" si="220"/>
        <v/>
      </c>
      <c r="P3295" s="26" t="str">
        <f t="shared" si="221"/>
        <v/>
      </c>
      <c r="Q3295" s="38" t="s">
        <v>3469</v>
      </c>
      <c r="R3295">
        <v>106.795</v>
      </c>
      <c r="S3295" t="str">
        <f t="shared" si="222"/>
        <v/>
      </c>
      <c r="X3295" s="26" t="str">
        <f t="shared" si="219"/>
        <v/>
      </c>
      <c r="Y3295" s="38"/>
    </row>
    <row r="3296" spans="5:25">
      <c r="E3296" s="45"/>
      <c r="H3296" s="45"/>
      <c r="K3296" s="27" t="str">
        <f t="shared" si="220"/>
        <v/>
      </c>
      <c r="P3296" s="26" t="str">
        <f t="shared" si="221"/>
        <v/>
      </c>
      <c r="Q3296" s="38" t="s">
        <v>3470</v>
      </c>
      <c r="R3296">
        <v>106.285</v>
      </c>
      <c r="S3296" t="str">
        <f t="shared" si="222"/>
        <v/>
      </c>
      <c r="X3296" s="26" t="str">
        <f t="shared" si="219"/>
        <v/>
      </c>
      <c r="Y3296" s="38"/>
    </row>
    <row r="3297" spans="5:25">
      <c r="E3297" s="45"/>
      <c r="H3297" s="45"/>
      <c r="K3297" s="27" t="str">
        <f t="shared" si="220"/>
        <v/>
      </c>
      <c r="P3297" s="26" t="str">
        <f t="shared" si="221"/>
        <v/>
      </c>
      <c r="Q3297" s="38" t="s">
        <v>3471</v>
      </c>
      <c r="R3297">
        <v>105.985</v>
      </c>
      <c r="S3297" t="str">
        <f t="shared" si="222"/>
        <v/>
      </c>
      <c r="X3297" s="26" t="str">
        <f t="shared" si="219"/>
        <v/>
      </c>
      <c r="Y3297" s="38"/>
    </row>
    <row r="3298" spans="5:25">
      <c r="E3298" s="45"/>
      <c r="H3298" s="45"/>
      <c r="K3298" s="27" t="str">
        <f t="shared" si="220"/>
        <v/>
      </c>
      <c r="P3298" s="26" t="str">
        <f t="shared" si="221"/>
        <v/>
      </c>
      <c r="Q3298" s="38" t="s">
        <v>3472</v>
      </c>
      <c r="R3298">
        <v>105.88500000000001</v>
      </c>
      <c r="S3298" t="str">
        <f t="shared" si="222"/>
        <v/>
      </c>
      <c r="X3298" s="26" t="str">
        <f t="shared" si="219"/>
        <v/>
      </c>
      <c r="Y3298" s="38"/>
    </row>
    <row r="3299" spans="5:25">
      <c r="E3299" s="45"/>
      <c r="H3299" s="45"/>
      <c r="K3299" s="27" t="str">
        <f t="shared" si="220"/>
        <v/>
      </c>
      <c r="P3299" s="26" t="str">
        <f t="shared" si="221"/>
        <v/>
      </c>
      <c r="Q3299" s="38" t="s">
        <v>3473</v>
      </c>
      <c r="R3299">
        <v>105.88500000000001</v>
      </c>
      <c r="S3299" t="str">
        <f t="shared" si="222"/>
        <v/>
      </c>
      <c r="X3299" s="26" t="str">
        <f t="shared" si="219"/>
        <v/>
      </c>
      <c r="Y3299" s="38"/>
    </row>
    <row r="3300" spans="5:25">
      <c r="E3300" s="45"/>
      <c r="H3300" s="45"/>
      <c r="K3300" s="27" t="str">
        <f t="shared" si="220"/>
        <v/>
      </c>
      <c r="P3300" s="26" t="str">
        <f t="shared" si="221"/>
        <v/>
      </c>
      <c r="Q3300" s="38" t="s">
        <v>3474</v>
      </c>
      <c r="R3300">
        <v>105.77500000000001</v>
      </c>
      <c r="S3300" t="str">
        <f t="shared" si="222"/>
        <v/>
      </c>
      <c r="X3300" s="26" t="str">
        <f t="shared" si="219"/>
        <v/>
      </c>
      <c r="Y3300" s="38"/>
    </row>
    <row r="3301" spans="5:25">
      <c r="E3301" s="45"/>
      <c r="H3301" s="45"/>
      <c r="K3301" s="27" t="str">
        <f t="shared" si="220"/>
        <v/>
      </c>
      <c r="P3301" s="26" t="str">
        <f t="shared" si="221"/>
        <v/>
      </c>
      <c r="Q3301" s="38" t="s">
        <v>3475</v>
      </c>
      <c r="R3301">
        <v>105.376</v>
      </c>
      <c r="S3301" t="str">
        <f t="shared" si="222"/>
        <v/>
      </c>
      <c r="X3301" s="26" t="str">
        <f t="shared" si="219"/>
        <v/>
      </c>
      <c r="Y3301" s="38"/>
    </row>
    <row r="3302" spans="5:25">
      <c r="E3302" s="45"/>
      <c r="H3302" s="45"/>
      <c r="K3302" s="27" t="str">
        <f t="shared" si="220"/>
        <v/>
      </c>
      <c r="P3302" s="26" t="str">
        <f t="shared" si="221"/>
        <v/>
      </c>
      <c r="Q3302" s="38" t="s">
        <v>3476</v>
      </c>
      <c r="R3302">
        <v>105.575</v>
      </c>
      <c r="S3302" t="str">
        <f t="shared" si="222"/>
        <v/>
      </c>
      <c r="X3302" s="26" t="str">
        <f t="shared" si="219"/>
        <v/>
      </c>
      <c r="Y3302" s="38"/>
    </row>
    <row r="3303" spans="5:25">
      <c r="E3303" s="45"/>
      <c r="H3303" s="45"/>
      <c r="K3303" s="27" t="str">
        <f t="shared" si="220"/>
        <v/>
      </c>
      <c r="P3303" s="26" t="str">
        <f t="shared" si="221"/>
        <v/>
      </c>
      <c r="Q3303" s="38" t="s">
        <v>3477</v>
      </c>
      <c r="R3303">
        <v>105.675</v>
      </c>
      <c r="S3303" t="str">
        <f t="shared" si="222"/>
        <v/>
      </c>
      <c r="X3303" s="26" t="str">
        <f t="shared" si="219"/>
        <v/>
      </c>
      <c r="Y3303" s="38"/>
    </row>
    <row r="3304" spans="5:25">
      <c r="E3304" s="45"/>
      <c r="H3304" s="45"/>
      <c r="K3304" s="27" t="str">
        <f t="shared" si="220"/>
        <v/>
      </c>
      <c r="P3304" s="26" t="str">
        <f t="shared" si="221"/>
        <v/>
      </c>
      <c r="Q3304" s="38" t="s">
        <v>3478</v>
      </c>
      <c r="R3304">
        <v>105.77500000000001</v>
      </c>
      <c r="S3304" t="str">
        <f t="shared" si="222"/>
        <v/>
      </c>
      <c r="X3304" s="26" t="str">
        <f t="shared" si="219"/>
        <v/>
      </c>
      <c r="Y3304" s="38"/>
    </row>
    <row r="3305" spans="5:25">
      <c r="E3305" s="45"/>
      <c r="H3305" s="45"/>
      <c r="K3305" s="27" t="str">
        <f t="shared" si="220"/>
        <v/>
      </c>
      <c r="P3305" s="26" t="str">
        <f t="shared" si="221"/>
        <v/>
      </c>
      <c r="Q3305" s="38" t="s">
        <v>3479</v>
      </c>
      <c r="R3305">
        <v>106.08499999999999</v>
      </c>
      <c r="S3305" t="str">
        <f t="shared" si="222"/>
        <v/>
      </c>
      <c r="X3305" s="26" t="str">
        <f t="shared" si="219"/>
        <v/>
      </c>
      <c r="Y3305" s="38"/>
    </row>
    <row r="3306" spans="5:25">
      <c r="E3306" s="45"/>
      <c r="H3306" s="45"/>
      <c r="K3306" s="27" t="str">
        <f t="shared" si="220"/>
        <v/>
      </c>
      <c r="P3306" s="26" t="str">
        <f t="shared" si="221"/>
        <v/>
      </c>
      <c r="Q3306" s="38" t="s">
        <v>3480</v>
      </c>
      <c r="R3306">
        <v>106.285</v>
      </c>
      <c r="S3306" t="str">
        <f t="shared" si="222"/>
        <v/>
      </c>
      <c r="X3306" s="26" t="str">
        <f t="shared" si="219"/>
        <v/>
      </c>
      <c r="Y3306" s="38"/>
    </row>
    <row r="3307" spans="5:25">
      <c r="E3307" s="45"/>
      <c r="H3307" s="45"/>
      <c r="K3307" s="27" t="str">
        <f t="shared" si="220"/>
        <v/>
      </c>
      <c r="P3307" s="26" t="str">
        <f t="shared" si="221"/>
        <v/>
      </c>
      <c r="Q3307" s="38" t="s">
        <v>3481</v>
      </c>
      <c r="R3307">
        <v>106.495</v>
      </c>
      <c r="S3307" t="str">
        <f t="shared" si="222"/>
        <v/>
      </c>
      <c r="X3307" s="26" t="str">
        <f t="shared" si="219"/>
        <v/>
      </c>
      <c r="Y3307" s="38"/>
    </row>
    <row r="3308" spans="5:25">
      <c r="E3308" s="45"/>
      <c r="H3308" s="45"/>
      <c r="K3308" s="27" t="str">
        <f t="shared" si="220"/>
        <v/>
      </c>
      <c r="P3308" s="26" t="str">
        <f t="shared" si="221"/>
        <v/>
      </c>
      <c r="Q3308" s="38" t="s">
        <v>3482</v>
      </c>
      <c r="R3308">
        <v>106.595</v>
      </c>
      <c r="S3308" t="str">
        <f t="shared" si="222"/>
        <v/>
      </c>
      <c r="X3308" s="26" t="str">
        <f t="shared" si="219"/>
        <v/>
      </c>
      <c r="Y3308" s="38"/>
    </row>
    <row r="3309" spans="5:25">
      <c r="E3309" s="45"/>
      <c r="H3309" s="45"/>
      <c r="K3309" s="27" t="str">
        <f t="shared" si="220"/>
        <v/>
      </c>
      <c r="P3309" s="26" t="str">
        <f t="shared" si="221"/>
        <v/>
      </c>
      <c r="Q3309" s="38" t="s">
        <v>3483</v>
      </c>
      <c r="R3309">
        <v>107.20399999999999</v>
      </c>
      <c r="S3309" t="str">
        <f t="shared" si="222"/>
        <v/>
      </c>
      <c r="X3309" s="26" t="str">
        <f t="shared" si="219"/>
        <v/>
      </c>
      <c r="Y3309" s="38"/>
    </row>
    <row r="3310" spans="5:25">
      <c r="E3310" s="45"/>
      <c r="H3310" s="45"/>
      <c r="K3310" s="27" t="str">
        <f t="shared" si="220"/>
        <v/>
      </c>
      <c r="P3310" s="26" t="str">
        <f t="shared" si="221"/>
        <v/>
      </c>
      <c r="Q3310" s="38" t="s">
        <v>3484</v>
      </c>
      <c r="R3310">
        <v>107.304</v>
      </c>
      <c r="S3310" t="str">
        <f t="shared" si="222"/>
        <v/>
      </c>
      <c r="X3310" s="26" t="str">
        <f t="shared" si="219"/>
        <v/>
      </c>
      <c r="Y3310" s="38"/>
    </row>
    <row r="3311" spans="5:25">
      <c r="E3311" s="45"/>
      <c r="H3311" s="45"/>
      <c r="K3311" s="27" t="str">
        <f t="shared" si="220"/>
        <v/>
      </c>
      <c r="P3311" s="26" t="str">
        <f t="shared" si="221"/>
        <v/>
      </c>
      <c r="Q3311" s="38" t="s">
        <v>3485</v>
      </c>
      <c r="R3311">
        <v>107.304</v>
      </c>
      <c r="S3311" t="str">
        <f t="shared" si="222"/>
        <v/>
      </c>
      <c r="X3311" s="26" t="str">
        <f t="shared" si="219"/>
        <v/>
      </c>
      <c r="Y3311" s="38"/>
    </row>
    <row r="3312" spans="5:25">
      <c r="E3312" s="45"/>
      <c r="H3312" s="45"/>
      <c r="K3312" s="27" t="str">
        <f t="shared" si="220"/>
        <v/>
      </c>
      <c r="P3312" s="26" t="str">
        <f t="shared" si="221"/>
        <v/>
      </c>
      <c r="Q3312" s="38" t="s">
        <v>3486</v>
      </c>
      <c r="R3312">
        <v>107.714</v>
      </c>
      <c r="S3312" t="str">
        <f t="shared" si="222"/>
        <v/>
      </c>
      <c r="X3312" s="26" t="str">
        <f t="shared" si="219"/>
        <v/>
      </c>
      <c r="Y3312" s="38"/>
    </row>
    <row r="3313" spans="5:25">
      <c r="E3313" s="45"/>
      <c r="H3313" s="45"/>
      <c r="K3313" s="27" t="str">
        <f t="shared" si="220"/>
        <v/>
      </c>
      <c r="P3313" s="26" t="str">
        <f t="shared" si="221"/>
        <v/>
      </c>
      <c r="Q3313" s="38" t="s">
        <v>3487</v>
      </c>
      <c r="R3313">
        <v>107.714</v>
      </c>
      <c r="S3313" t="str">
        <f t="shared" si="222"/>
        <v/>
      </c>
      <c r="X3313" s="26" t="str">
        <f t="shared" si="219"/>
        <v/>
      </c>
      <c r="Y3313" s="38"/>
    </row>
    <row r="3314" spans="5:25">
      <c r="E3314" s="45"/>
      <c r="H3314" s="45"/>
      <c r="K3314" s="27" t="str">
        <f t="shared" si="220"/>
        <v/>
      </c>
      <c r="P3314" s="26" t="str">
        <f t="shared" si="221"/>
        <v/>
      </c>
      <c r="Q3314" s="38" t="s">
        <v>3488</v>
      </c>
      <c r="R3314">
        <v>107.714</v>
      </c>
      <c r="S3314" t="str">
        <f t="shared" si="222"/>
        <v/>
      </c>
      <c r="X3314" s="26" t="str">
        <f t="shared" si="219"/>
        <v/>
      </c>
      <c r="Y3314" s="38"/>
    </row>
    <row r="3315" spans="5:25">
      <c r="E3315" s="45"/>
      <c r="H3315" s="45"/>
      <c r="K3315" s="27" t="str">
        <f t="shared" si="220"/>
        <v/>
      </c>
      <c r="P3315" s="26" t="str">
        <f t="shared" si="221"/>
        <v/>
      </c>
      <c r="Q3315" s="38" t="s">
        <v>3489</v>
      </c>
      <c r="R3315">
        <v>107.20399999999999</v>
      </c>
      <c r="S3315" t="str">
        <f t="shared" si="222"/>
        <v/>
      </c>
      <c r="X3315" s="26" t="str">
        <f t="shared" si="219"/>
        <v/>
      </c>
      <c r="Y3315" s="38"/>
    </row>
    <row r="3316" spans="5:25">
      <c r="E3316" s="45"/>
      <c r="H3316" s="45"/>
      <c r="K3316" s="27" t="str">
        <f t="shared" si="220"/>
        <v/>
      </c>
      <c r="P3316" s="26" t="str">
        <f t="shared" si="221"/>
        <v/>
      </c>
      <c r="Q3316" s="38" t="s">
        <v>3490</v>
      </c>
      <c r="R3316">
        <v>106.905</v>
      </c>
      <c r="S3316" t="str">
        <f t="shared" si="222"/>
        <v/>
      </c>
      <c r="X3316" s="26" t="str">
        <f t="shared" si="219"/>
        <v/>
      </c>
      <c r="Y3316" s="38"/>
    </row>
    <row r="3317" spans="5:25">
      <c r="E3317" s="45"/>
      <c r="H3317" s="45"/>
      <c r="K3317" s="27" t="str">
        <f t="shared" si="220"/>
        <v/>
      </c>
      <c r="P3317" s="26" t="str">
        <f t="shared" si="221"/>
        <v/>
      </c>
      <c r="Q3317" s="38" t="s">
        <v>3491</v>
      </c>
      <c r="R3317">
        <v>106.495</v>
      </c>
      <c r="S3317" t="str">
        <f t="shared" si="222"/>
        <v/>
      </c>
      <c r="X3317" s="26" t="str">
        <f t="shared" si="219"/>
        <v/>
      </c>
      <c r="Y3317" s="38"/>
    </row>
    <row r="3318" spans="5:25">
      <c r="E3318" s="45"/>
      <c r="H3318" s="45"/>
      <c r="K3318" s="27" t="str">
        <f t="shared" si="220"/>
        <v/>
      </c>
      <c r="P3318" s="26" t="str">
        <f t="shared" si="221"/>
        <v/>
      </c>
      <c r="Q3318" s="38" t="s">
        <v>3492</v>
      </c>
      <c r="R3318">
        <v>106.69499999999999</v>
      </c>
      <c r="S3318" t="str">
        <f t="shared" si="222"/>
        <v/>
      </c>
      <c r="X3318" s="26" t="str">
        <f t="shared" si="219"/>
        <v/>
      </c>
      <c r="Y3318" s="38"/>
    </row>
    <row r="3319" spans="5:25">
      <c r="E3319" s="45"/>
      <c r="H3319" s="45"/>
      <c r="K3319" s="27" t="str">
        <f t="shared" si="220"/>
        <v/>
      </c>
      <c r="P3319" s="26" t="str">
        <f t="shared" si="221"/>
        <v/>
      </c>
      <c r="Q3319" s="38" t="s">
        <v>3493</v>
      </c>
      <c r="R3319">
        <v>106.795</v>
      </c>
      <c r="S3319" t="str">
        <f t="shared" si="222"/>
        <v/>
      </c>
      <c r="X3319" s="26" t="str">
        <f t="shared" si="219"/>
        <v/>
      </c>
      <c r="Y3319" s="38"/>
    </row>
    <row r="3320" spans="5:25">
      <c r="E3320" s="45"/>
      <c r="H3320" s="45"/>
      <c r="K3320" s="27" t="str">
        <f t="shared" si="220"/>
        <v/>
      </c>
      <c r="P3320" s="26" t="str">
        <f t="shared" si="221"/>
        <v/>
      </c>
      <c r="Q3320" s="38" t="s">
        <v>3494</v>
      </c>
      <c r="R3320">
        <v>106.795</v>
      </c>
      <c r="S3320" t="str">
        <f t="shared" si="222"/>
        <v/>
      </c>
      <c r="X3320" s="26" t="str">
        <f t="shared" si="219"/>
        <v/>
      </c>
      <c r="Y3320" s="38"/>
    </row>
    <row r="3321" spans="5:25">
      <c r="E3321" s="45"/>
      <c r="H3321" s="45"/>
      <c r="K3321" s="27" t="str">
        <f t="shared" si="220"/>
        <v/>
      </c>
      <c r="P3321" s="26" t="str">
        <f t="shared" si="221"/>
        <v/>
      </c>
      <c r="Q3321" s="38" t="s">
        <v>3495</v>
      </c>
      <c r="R3321">
        <v>106.795</v>
      </c>
      <c r="S3321" t="str">
        <f t="shared" si="222"/>
        <v/>
      </c>
      <c r="X3321" s="26" t="str">
        <f t="shared" si="219"/>
        <v/>
      </c>
      <c r="Y3321" s="38"/>
    </row>
    <row r="3322" spans="5:25">
      <c r="E3322" s="45"/>
      <c r="H3322" s="45"/>
      <c r="K3322" s="27" t="str">
        <f t="shared" si="220"/>
        <v/>
      </c>
      <c r="P3322" s="26" t="str">
        <f t="shared" si="221"/>
        <v/>
      </c>
      <c r="Q3322" s="38" t="s">
        <v>3496</v>
      </c>
      <c r="R3322">
        <v>107.104</v>
      </c>
      <c r="S3322" t="str">
        <f t="shared" si="222"/>
        <v/>
      </c>
      <c r="X3322" s="26" t="str">
        <f t="shared" si="219"/>
        <v/>
      </c>
      <c r="Y3322" s="38"/>
    </row>
    <row r="3323" spans="5:25">
      <c r="E3323" s="45"/>
      <c r="H3323" s="45"/>
      <c r="K3323" s="27" t="str">
        <f t="shared" si="220"/>
        <v/>
      </c>
      <c r="P3323" s="26" t="str">
        <f t="shared" si="221"/>
        <v/>
      </c>
      <c r="Q3323" s="38" t="s">
        <v>3497</v>
      </c>
      <c r="R3323">
        <v>107.414</v>
      </c>
      <c r="S3323" t="str">
        <f t="shared" si="222"/>
        <v/>
      </c>
      <c r="X3323" s="26" t="str">
        <f t="shared" si="219"/>
        <v/>
      </c>
      <c r="Y3323" s="38"/>
    </row>
    <row r="3324" spans="5:25">
      <c r="E3324" s="45"/>
      <c r="H3324" s="45"/>
      <c r="K3324" s="27" t="str">
        <f t="shared" si="220"/>
        <v/>
      </c>
      <c r="P3324" s="26" t="str">
        <f t="shared" si="221"/>
        <v/>
      </c>
      <c r="Q3324" s="38" t="s">
        <v>3498</v>
      </c>
      <c r="R3324">
        <v>107.414</v>
      </c>
      <c r="S3324" t="str">
        <f t="shared" si="222"/>
        <v/>
      </c>
      <c r="X3324" s="26" t="str">
        <f t="shared" ref="X3324:X3387" si="223">IF(V3324="","",X3323+V3324-V3323)</f>
        <v/>
      </c>
      <c r="Y3324" s="38"/>
    </row>
    <row r="3325" spans="5:25">
      <c r="E3325" s="45"/>
      <c r="H3325" s="45"/>
      <c r="K3325" s="27" t="str">
        <f t="shared" si="220"/>
        <v/>
      </c>
      <c r="P3325" s="26" t="str">
        <f t="shared" si="221"/>
        <v/>
      </c>
      <c r="Q3325" s="38" t="s">
        <v>3499</v>
      </c>
      <c r="R3325">
        <v>107.304</v>
      </c>
      <c r="S3325" t="str">
        <f t="shared" si="222"/>
        <v/>
      </c>
      <c r="X3325" s="26" t="str">
        <f t="shared" si="223"/>
        <v/>
      </c>
      <c r="Y3325" s="38"/>
    </row>
    <row r="3326" spans="5:25">
      <c r="E3326" s="45"/>
      <c r="H3326" s="45"/>
      <c r="K3326" s="27" t="str">
        <f t="shared" si="220"/>
        <v/>
      </c>
      <c r="P3326" s="26" t="str">
        <f t="shared" si="221"/>
        <v/>
      </c>
      <c r="Q3326" s="38" t="s">
        <v>3500</v>
      </c>
      <c r="R3326">
        <v>107.104</v>
      </c>
      <c r="S3326" t="str">
        <f t="shared" si="222"/>
        <v/>
      </c>
      <c r="X3326" s="26" t="str">
        <f t="shared" si="223"/>
        <v/>
      </c>
      <c r="Y3326" s="38"/>
    </row>
    <row r="3327" spans="5:25">
      <c r="E3327" s="45"/>
      <c r="H3327" s="45"/>
      <c r="K3327" s="27" t="str">
        <f t="shared" si="220"/>
        <v/>
      </c>
      <c r="P3327" s="26" t="str">
        <f t="shared" si="221"/>
        <v/>
      </c>
      <c r="Q3327" s="38" t="s">
        <v>3501</v>
      </c>
      <c r="R3327">
        <v>107.104</v>
      </c>
      <c r="S3327" t="str">
        <f t="shared" si="222"/>
        <v/>
      </c>
      <c r="X3327" s="26" t="str">
        <f t="shared" si="223"/>
        <v/>
      </c>
      <c r="Y3327" s="38"/>
    </row>
    <row r="3328" spans="5:25">
      <c r="E3328" s="45"/>
      <c r="H3328" s="45"/>
      <c r="K3328" s="27" t="str">
        <f t="shared" si="220"/>
        <v/>
      </c>
      <c r="P3328" s="26" t="str">
        <f t="shared" si="221"/>
        <v/>
      </c>
      <c r="Q3328" s="38" t="s">
        <v>3502</v>
      </c>
      <c r="R3328">
        <v>106.69499999999999</v>
      </c>
      <c r="S3328" t="str">
        <f t="shared" si="222"/>
        <v/>
      </c>
      <c r="X3328" s="26" t="str">
        <f t="shared" si="223"/>
        <v/>
      </c>
      <c r="Y3328" s="38"/>
    </row>
    <row r="3329" spans="5:25">
      <c r="E3329" s="45"/>
      <c r="H3329" s="45"/>
      <c r="K3329" s="27" t="str">
        <f t="shared" si="220"/>
        <v/>
      </c>
      <c r="P3329" s="26" t="str">
        <f t="shared" si="221"/>
        <v/>
      </c>
      <c r="Q3329" s="38" t="s">
        <v>3503</v>
      </c>
      <c r="R3329">
        <v>106.595</v>
      </c>
      <c r="S3329" t="str">
        <f t="shared" si="222"/>
        <v/>
      </c>
      <c r="X3329" s="26" t="str">
        <f t="shared" si="223"/>
        <v/>
      </c>
      <c r="Y3329" s="38"/>
    </row>
    <row r="3330" spans="5:25">
      <c r="E3330" s="45"/>
      <c r="H3330" s="45"/>
      <c r="K3330" s="27" t="str">
        <f t="shared" si="220"/>
        <v/>
      </c>
      <c r="P3330" s="26" t="str">
        <f t="shared" si="221"/>
        <v/>
      </c>
      <c r="Q3330" s="38" t="s">
        <v>3504</v>
      </c>
      <c r="R3330">
        <v>106.69499999999999</v>
      </c>
      <c r="S3330" t="str">
        <f t="shared" si="222"/>
        <v/>
      </c>
      <c r="X3330" s="26" t="str">
        <f t="shared" si="223"/>
        <v/>
      </c>
      <c r="Y3330" s="38"/>
    </row>
    <row r="3331" spans="5:25">
      <c r="E3331" s="45"/>
      <c r="H3331" s="45"/>
      <c r="K3331" s="27" t="str">
        <f t="shared" si="220"/>
        <v/>
      </c>
      <c r="P3331" s="26" t="str">
        <f t="shared" si="221"/>
        <v/>
      </c>
      <c r="Q3331" s="38" t="s">
        <v>3505</v>
      </c>
      <c r="R3331">
        <v>107.104</v>
      </c>
      <c r="S3331" t="str">
        <f t="shared" si="222"/>
        <v/>
      </c>
      <c r="X3331" s="26" t="str">
        <f t="shared" si="223"/>
        <v/>
      </c>
      <c r="Y3331" s="38"/>
    </row>
    <row r="3332" spans="5:25">
      <c r="E3332" s="45"/>
      <c r="H3332" s="45"/>
      <c r="K3332" s="27" t="str">
        <f t="shared" ref="K3332:K3395" si="224">IF(M3332="","",K3331+(M3332-M3331)/24)</f>
        <v/>
      </c>
      <c r="P3332" s="26" t="str">
        <f t="shared" ref="P3332:P3395" si="225">IF(N3332="","",P3331+N3332-N3331)</f>
        <v/>
      </c>
      <c r="Q3332" s="38" t="s">
        <v>3506</v>
      </c>
      <c r="R3332">
        <v>107.304</v>
      </c>
      <c r="S3332" t="str">
        <f t="shared" ref="S3332:S3395" si="226">IF(N3332="","",S3331-N3332+N3331)</f>
        <v/>
      </c>
      <c r="X3332" s="26" t="str">
        <f t="shared" si="223"/>
        <v/>
      </c>
      <c r="Y3332" s="38"/>
    </row>
    <row r="3333" spans="5:25">
      <c r="E3333" s="45"/>
      <c r="H3333" s="45"/>
      <c r="K3333" s="27" t="str">
        <f t="shared" si="224"/>
        <v/>
      </c>
      <c r="P3333" s="26" t="str">
        <f t="shared" si="225"/>
        <v/>
      </c>
      <c r="Q3333" s="38" t="s">
        <v>3507</v>
      </c>
      <c r="R3333">
        <v>107.304</v>
      </c>
      <c r="S3333" t="str">
        <f t="shared" si="226"/>
        <v/>
      </c>
      <c r="X3333" s="26" t="str">
        <f t="shared" si="223"/>
        <v/>
      </c>
      <c r="Y3333" s="38"/>
    </row>
    <row r="3334" spans="5:25">
      <c r="E3334" s="45"/>
      <c r="H3334" s="45"/>
      <c r="K3334" s="27" t="str">
        <f t="shared" si="224"/>
        <v/>
      </c>
      <c r="P3334" s="26" t="str">
        <f t="shared" si="225"/>
        <v/>
      </c>
      <c r="Q3334" s="38" t="s">
        <v>3508</v>
      </c>
      <c r="R3334">
        <v>107.004</v>
      </c>
      <c r="S3334" t="str">
        <f t="shared" si="226"/>
        <v/>
      </c>
      <c r="X3334" s="26" t="str">
        <f t="shared" si="223"/>
        <v/>
      </c>
      <c r="Y3334" s="38"/>
    </row>
    <row r="3335" spans="5:25">
      <c r="E3335" s="45"/>
      <c r="H3335" s="45"/>
      <c r="K3335" s="27" t="str">
        <f t="shared" si="224"/>
        <v/>
      </c>
      <c r="P3335" s="26" t="str">
        <f t="shared" si="225"/>
        <v/>
      </c>
      <c r="Q3335" s="38" t="s">
        <v>3509</v>
      </c>
      <c r="R3335">
        <v>106.08499999999999</v>
      </c>
      <c r="S3335" t="str">
        <f t="shared" si="226"/>
        <v/>
      </c>
      <c r="X3335" s="26" t="str">
        <f t="shared" si="223"/>
        <v/>
      </c>
      <c r="Y3335" s="38"/>
    </row>
    <row r="3336" spans="5:25">
      <c r="E3336" s="45"/>
      <c r="H3336" s="45"/>
      <c r="K3336" s="27" t="str">
        <f t="shared" si="224"/>
        <v/>
      </c>
      <c r="P3336" s="26" t="str">
        <f t="shared" si="225"/>
        <v/>
      </c>
      <c r="Q3336" s="38" t="s">
        <v>3510</v>
      </c>
      <c r="R3336">
        <v>105.77500000000001</v>
      </c>
      <c r="S3336" t="str">
        <f t="shared" si="226"/>
        <v/>
      </c>
      <c r="X3336" s="26" t="str">
        <f t="shared" si="223"/>
        <v/>
      </c>
      <c r="Y3336" s="38"/>
    </row>
    <row r="3337" spans="5:25">
      <c r="E3337" s="45"/>
      <c r="H3337" s="45"/>
      <c r="K3337" s="27" t="str">
        <f t="shared" si="224"/>
        <v/>
      </c>
      <c r="P3337" s="26" t="str">
        <f t="shared" si="225"/>
        <v/>
      </c>
      <c r="Q3337" s="38" t="s">
        <v>3511</v>
      </c>
      <c r="R3337">
        <v>105.47499999999999</v>
      </c>
      <c r="S3337" t="str">
        <f t="shared" si="226"/>
        <v/>
      </c>
      <c r="X3337" s="26" t="str">
        <f t="shared" si="223"/>
        <v/>
      </c>
      <c r="Y3337" s="38"/>
    </row>
    <row r="3338" spans="5:25">
      <c r="E3338" s="45"/>
      <c r="H3338" s="45"/>
      <c r="K3338" s="27" t="str">
        <f t="shared" si="224"/>
        <v/>
      </c>
      <c r="P3338" s="26" t="str">
        <f t="shared" si="225"/>
        <v/>
      </c>
      <c r="Q3338" s="38" t="s">
        <v>3512</v>
      </c>
      <c r="R3338">
        <v>105.166</v>
      </c>
      <c r="S3338" t="str">
        <f t="shared" si="226"/>
        <v/>
      </c>
      <c r="X3338" s="26" t="str">
        <f t="shared" si="223"/>
        <v/>
      </c>
      <c r="Y3338" s="38"/>
    </row>
    <row r="3339" spans="5:25">
      <c r="E3339" s="45"/>
      <c r="H3339" s="45"/>
      <c r="K3339" s="27" t="str">
        <f t="shared" si="224"/>
        <v/>
      </c>
      <c r="P3339" s="26" t="str">
        <f t="shared" si="225"/>
        <v/>
      </c>
      <c r="Q3339" s="38" t="s">
        <v>3513</v>
      </c>
      <c r="R3339">
        <v>105.166</v>
      </c>
      <c r="S3339" t="str">
        <f t="shared" si="226"/>
        <v/>
      </c>
      <c r="X3339" s="26" t="str">
        <f t="shared" si="223"/>
        <v/>
      </c>
      <c r="Y3339" s="38"/>
    </row>
    <row r="3340" spans="5:25">
      <c r="E3340" s="45"/>
      <c r="H3340" s="45"/>
      <c r="K3340" s="27" t="str">
        <f t="shared" si="224"/>
        <v/>
      </c>
      <c r="P3340" s="26" t="str">
        <f t="shared" si="225"/>
        <v/>
      </c>
      <c r="Q3340" s="38" t="s">
        <v>3514</v>
      </c>
      <c r="R3340">
        <v>106.08499999999999</v>
      </c>
      <c r="S3340" t="str">
        <f t="shared" si="226"/>
        <v/>
      </c>
      <c r="X3340" s="26" t="str">
        <f t="shared" si="223"/>
        <v/>
      </c>
      <c r="Y3340" s="38"/>
    </row>
    <row r="3341" spans="5:25">
      <c r="E3341" s="45"/>
      <c r="H3341" s="45"/>
      <c r="K3341" s="27" t="str">
        <f t="shared" si="224"/>
        <v/>
      </c>
      <c r="P3341" s="26" t="str">
        <f t="shared" si="225"/>
        <v/>
      </c>
      <c r="Q3341" s="38" t="s">
        <v>3515</v>
      </c>
      <c r="R3341">
        <v>106.185</v>
      </c>
      <c r="S3341" t="str">
        <f t="shared" si="226"/>
        <v/>
      </c>
      <c r="X3341" s="26" t="str">
        <f t="shared" si="223"/>
        <v/>
      </c>
      <c r="Y3341" s="38"/>
    </row>
    <row r="3342" spans="5:25">
      <c r="E3342" s="45"/>
      <c r="H3342" s="45"/>
      <c r="K3342" s="27" t="str">
        <f t="shared" si="224"/>
        <v/>
      </c>
      <c r="P3342" s="26" t="str">
        <f t="shared" si="225"/>
        <v/>
      </c>
      <c r="Q3342" s="38" t="s">
        <v>3516</v>
      </c>
      <c r="R3342">
        <v>106.08499999999999</v>
      </c>
      <c r="S3342" t="str">
        <f t="shared" si="226"/>
        <v/>
      </c>
      <c r="X3342" s="26" t="str">
        <f t="shared" si="223"/>
        <v/>
      </c>
      <c r="Y3342" s="38"/>
    </row>
    <row r="3343" spans="5:25">
      <c r="E3343" s="45"/>
      <c r="H3343" s="45"/>
      <c r="K3343" s="27" t="str">
        <f t="shared" si="224"/>
        <v/>
      </c>
      <c r="P3343" s="26" t="str">
        <f t="shared" si="225"/>
        <v/>
      </c>
      <c r="Q3343" s="38" t="s">
        <v>3517</v>
      </c>
      <c r="R3343">
        <v>105.88500000000001</v>
      </c>
      <c r="S3343" t="str">
        <f t="shared" si="226"/>
        <v/>
      </c>
      <c r="X3343" s="26" t="str">
        <f t="shared" si="223"/>
        <v/>
      </c>
      <c r="Y3343" s="38"/>
    </row>
    <row r="3344" spans="5:25">
      <c r="E3344" s="45"/>
      <c r="H3344" s="45"/>
      <c r="K3344" s="27" t="str">
        <f t="shared" si="224"/>
        <v/>
      </c>
      <c r="P3344" s="26" t="str">
        <f t="shared" si="225"/>
        <v/>
      </c>
      <c r="Q3344" s="38" t="s">
        <v>3518</v>
      </c>
      <c r="R3344">
        <v>105.77500000000001</v>
      </c>
      <c r="S3344" t="str">
        <f t="shared" si="226"/>
        <v/>
      </c>
      <c r="X3344" s="26" t="str">
        <f t="shared" si="223"/>
        <v/>
      </c>
      <c r="Y3344" s="38"/>
    </row>
    <row r="3345" spans="5:25">
      <c r="E3345" s="45"/>
      <c r="H3345" s="45"/>
      <c r="K3345" s="27" t="str">
        <f t="shared" si="224"/>
        <v/>
      </c>
      <c r="P3345" s="26" t="str">
        <f t="shared" si="225"/>
        <v/>
      </c>
      <c r="Q3345" s="38" t="s">
        <v>3519</v>
      </c>
      <c r="R3345">
        <v>105.88500000000001</v>
      </c>
      <c r="S3345" t="str">
        <f t="shared" si="226"/>
        <v/>
      </c>
      <c r="X3345" s="26" t="str">
        <f t="shared" si="223"/>
        <v/>
      </c>
      <c r="Y3345" s="38"/>
    </row>
    <row r="3346" spans="5:25">
      <c r="E3346" s="45"/>
      <c r="H3346" s="45"/>
      <c r="K3346" s="27" t="str">
        <f t="shared" si="224"/>
        <v/>
      </c>
      <c r="P3346" s="26" t="str">
        <f t="shared" si="225"/>
        <v/>
      </c>
      <c r="Q3346" s="38" t="s">
        <v>3520</v>
      </c>
      <c r="R3346">
        <v>105.985</v>
      </c>
      <c r="S3346" t="str">
        <f t="shared" si="226"/>
        <v/>
      </c>
      <c r="X3346" s="26" t="str">
        <f t="shared" si="223"/>
        <v/>
      </c>
      <c r="Y3346" s="38"/>
    </row>
    <row r="3347" spans="5:25">
      <c r="E3347" s="45"/>
      <c r="H3347" s="45"/>
      <c r="K3347" s="27" t="str">
        <f t="shared" si="224"/>
        <v/>
      </c>
      <c r="P3347" s="26" t="str">
        <f t="shared" si="225"/>
        <v/>
      </c>
      <c r="Q3347" s="38" t="s">
        <v>3521</v>
      </c>
      <c r="R3347">
        <v>105.985</v>
      </c>
      <c r="S3347" t="str">
        <f t="shared" si="226"/>
        <v/>
      </c>
      <c r="X3347" s="26" t="str">
        <f t="shared" si="223"/>
        <v/>
      </c>
      <c r="Y3347" s="38"/>
    </row>
    <row r="3348" spans="5:25">
      <c r="E3348" s="45"/>
      <c r="H3348" s="45"/>
      <c r="K3348" s="27" t="str">
        <f t="shared" si="224"/>
        <v/>
      </c>
      <c r="P3348" s="26" t="str">
        <f t="shared" si="225"/>
        <v/>
      </c>
      <c r="Q3348" s="38" t="s">
        <v>3522</v>
      </c>
      <c r="R3348">
        <v>106.185</v>
      </c>
      <c r="S3348" t="str">
        <f t="shared" si="226"/>
        <v/>
      </c>
      <c r="X3348" s="26" t="str">
        <f t="shared" si="223"/>
        <v/>
      </c>
      <c r="Y3348" s="38"/>
    </row>
    <row r="3349" spans="5:25">
      <c r="E3349" s="45"/>
      <c r="H3349" s="45"/>
      <c r="K3349" s="27" t="str">
        <f t="shared" si="224"/>
        <v/>
      </c>
      <c r="P3349" s="26" t="str">
        <f t="shared" si="225"/>
        <v/>
      </c>
      <c r="Q3349" s="38" t="s">
        <v>3523</v>
      </c>
      <c r="R3349">
        <v>106.08499999999999</v>
      </c>
      <c r="S3349" t="str">
        <f t="shared" si="226"/>
        <v/>
      </c>
      <c r="X3349" s="26" t="str">
        <f t="shared" si="223"/>
        <v/>
      </c>
      <c r="Y3349" s="38"/>
    </row>
    <row r="3350" spans="5:25">
      <c r="E3350" s="45"/>
      <c r="H3350" s="45"/>
      <c r="K3350" s="27" t="str">
        <f t="shared" si="224"/>
        <v/>
      </c>
      <c r="P3350" s="26" t="str">
        <f t="shared" si="225"/>
        <v/>
      </c>
      <c r="Q3350" s="38" t="s">
        <v>3524</v>
      </c>
      <c r="R3350">
        <v>106.395</v>
      </c>
      <c r="S3350" t="str">
        <f t="shared" si="226"/>
        <v/>
      </c>
      <c r="X3350" s="26" t="str">
        <f t="shared" si="223"/>
        <v/>
      </c>
      <c r="Y3350" s="38"/>
    </row>
    <row r="3351" spans="5:25">
      <c r="E3351" s="45"/>
      <c r="H3351" s="45"/>
      <c r="K3351" s="27" t="str">
        <f t="shared" si="224"/>
        <v/>
      </c>
      <c r="P3351" s="26" t="str">
        <f t="shared" si="225"/>
        <v/>
      </c>
      <c r="Q3351" s="38" t="s">
        <v>3525</v>
      </c>
      <c r="R3351">
        <v>106.905</v>
      </c>
      <c r="S3351" t="str">
        <f t="shared" si="226"/>
        <v/>
      </c>
      <c r="X3351" s="26" t="str">
        <f t="shared" si="223"/>
        <v/>
      </c>
      <c r="Y3351" s="38"/>
    </row>
    <row r="3352" spans="5:25">
      <c r="E3352" s="45"/>
      <c r="H3352" s="45"/>
      <c r="K3352" s="27" t="str">
        <f t="shared" si="224"/>
        <v/>
      </c>
      <c r="P3352" s="26" t="str">
        <f t="shared" si="225"/>
        <v/>
      </c>
      <c r="Q3352" s="38" t="s">
        <v>3526</v>
      </c>
      <c r="R3352">
        <v>107.104</v>
      </c>
      <c r="S3352" t="str">
        <f t="shared" si="226"/>
        <v/>
      </c>
      <c r="X3352" s="26" t="str">
        <f t="shared" si="223"/>
        <v/>
      </c>
      <c r="Y3352" s="38"/>
    </row>
    <row r="3353" spans="5:25">
      <c r="E3353" s="45"/>
      <c r="H3353" s="45"/>
      <c r="K3353" s="27" t="str">
        <f t="shared" si="224"/>
        <v/>
      </c>
      <c r="P3353" s="26" t="str">
        <f t="shared" si="225"/>
        <v/>
      </c>
      <c r="Q3353" s="38" t="s">
        <v>3527</v>
      </c>
      <c r="R3353">
        <v>106.795</v>
      </c>
      <c r="S3353" t="str">
        <f t="shared" si="226"/>
        <v/>
      </c>
      <c r="X3353" s="26" t="str">
        <f t="shared" si="223"/>
        <v/>
      </c>
      <c r="Y3353" s="38"/>
    </row>
    <row r="3354" spans="5:25">
      <c r="E3354" s="45"/>
      <c r="H3354" s="45"/>
      <c r="K3354" s="27" t="str">
        <f t="shared" si="224"/>
        <v/>
      </c>
      <c r="P3354" s="26" t="str">
        <f t="shared" si="225"/>
        <v/>
      </c>
      <c r="Q3354" s="38" t="s">
        <v>3528</v>
      </c>
      <c r="R3354">
        <v>106.595</v>
      </c>
      <c r="S3354" t="str">
        <f t="shared" si="226"/>
        <v/>
      </c>
      <c r="X3354" s="26" t="str">
        <f t="shared" si="223"/>
        <v/>
      </c>
      <c r="Y3354" s="38"/>
    </row>
    <row r="3355" spans="5:25">
      <c r="E3355" s="45"/>
      <c r="H3355" s="45"/>
      <c r="K3355" s="27" t="str">
        <f t="shared" si="224"/>
        <v/>
      </c>
      <c r="P3355" s="26" t="str">
        <f t="shared" si="225"/>
        <v/>
      </c>
      <c r="Q3355" s="38" t="s">
        <v>3529</v>
      </c>
      <c r="R3355">
        <v>106.395</v>
      </c>
      <c r="S3355" t="str">
        <f t="shared" si="226"/>
        <v/>
      </c>
      <c r="X3355" s="26" t="str">
        <f t="shared" si="223"/>
        <v/>
      </c>
      <c r="Y3355" s="38"/>
    </row>
    <row r="3356" spans="5:25">
      <c r="E3356" s="45"/>
      <c r="H3356" s="45"/>
      <c r="K3356" s="27" t="str">
        <f t="shared" si="224"/>
        <v/>
      </c>
      <c r="P3356" s="26" t="str">
        <f t="shared" si="225"/>
        <v/>
      </c>
      <c r="Q3356" s="38" t="s">
        <v>3530</v>
      </c>
      <c r="R3356">
        <v>106.69499999999999</v>
      </c>
      <c r="S3356" t="str">
        <f t="shared" si="226"/>
        <v/>
      </c>
      <c r="X3356" s="26" t="str">
        <f t="shared" si="223"/>
        <v/>
      </c>
      <c r="Y3356" s="38"/>
    </row>
    <row r="3357" spans="5:25">
      <c r="E3357" s="45"/>
      <c r="H3357" s="45"/>
      <c r="K3357" s="27" t="str">
        <f t="shared" si="224"/>
        <v/>
      </c>
      <c r="P3357" s="26" t="str">
        <f t="shared" si="225"/>
        <v/>
      </c>
      <c r="Q3357" s="38" t="s">
        <v>3531</v>
      </c>
      <c r="R3357">
        <v>106.795</v>
      </c>
      <c r="S3357" t="str">
        <f t="shared" si="226"/>
        <v/>
      </c>
      <c r="X3357" s="26" t="str">
        <f t="shared" si="223"/>
        <v/>
      </c>
      <c r="Y3357" s="38"/>
    </row>
    <row r="3358" spans="5:25">
      <c r="E3358" s="45"/>
      <c r="H3358" s="45"/>
      <c r="K3358" s="27" t="str">
        <f t="shared" si="224"/>
        <v/>
      </c>
      <c r="P3358" s="26" t="str">
        <f t="shared" si="225"/>
        <v/>
      </c>
      <c r="Q3358" s="38" t="s">
        <v>3532</v>
      </c>
      <c r="R3358">
        <v>107.004</v>
      </c>
      <c r="S3358" t="str">
        <f t="shared" si="226"/>
        <v/>
      </c>
      <c r="X3358" s="26" t="str">
        <f t="shared" si="223"/>
        <v/>
      </c>
      <c r="Y3358" s="38"/>
    </row>
    <row r="3359" spans="5:25">
      <c r="E3359" s="45"/>
      <c r="H3359" s="45"/>
      <c r="K3359" s="27" t="str">
        <f t="shared" si="224"/>
        <v/>
      </c>
      <c r="P3359" s="26" t="str">
        <f t="shared" si="225"/>
        <v/>
      </c>
      <c r="Q3359" s="38" t="s">
        <v>3533</v>
      </c>
      <c r="R3359">
        <v>106.795</v>
      </c>
      <c r="S3359" t="str">
        <f t="shared" si="226"/>
        <v/>
      </c>
      <c r="X3359" s="26" t="str">
        <f t="shared" si="223"/>
        <v/>
      </c>
      <c r="Y3359" s="38"/>
    </row>
    <row r="3360" spans="5:25">
      <c r="E3360" s="45"/>
      <c r="H3360" s="45"/>
      <c r="K3360" s="27" t="str">
        <f t="shared" si="224"/>
        <v/>
      </c>
      <c r="P3360" s="26" t="str">
        <f t="shared" si="225"/>
        <v/>
      </c>
      <c r="Q3360" s="38" t="s">
        <v>3534</v>
      </c>
      <c r="R3360">
        <v>106.795</v>
      </c>
      <c r="S3360" t="str">
        <f t="shared" si="226"/>
        <v/>
      </c>
      <c r="X3360" s="26" t="str">
        <f t="shared" si="223"/>
        <v/>
      </c>
      <c r="Y3360" s="38"/>
    </row>
    <row r="3361" spans="5:25">
      <c r="E3361" s="45"/>
      <c r="H3361" s="45"/>
      <c r="K3361" s="27" t="str">
        <f t="shared" si="224"/>
        <v/>
      </c>
      <c r="P3361" s="26" t="str">
        <f t="shared" si="225"/>
        <v/>
      </c>
      <c r="Q3361" s="38" t="s">
        <v>3535</v>
      </c>
      <c r="R3361">
        <v>107.304</v>
      </c>
      <c r="S3361" t="str">
        <f t="shared" si="226"/>
        <v/>
      </c>
      <c r="X3361" s="26" t="str">
        <f t="shared" si="223"/>
        <v/>
      </c>
      <c r="Y3361" s="38"/>
    </row>
    <row r="3362" spans="5:25">
      <c r="E3362" s="45"/>
      <c r="H3362" s="45"/>
      <c r="K3362" s="27" t="str">
        <f t="shared" si="224"/>
        <v/>
      </c>
      <c r="P3362" s="26" t="str">
        <f t="shared" si="225"/>
        <v/>
      </c>
      <c r="Q3362" s="38" t="s">
        <v>3536</v>
      </c>
      <c r="R3362">
        <v>107.414</v>
      </c>
      <c r="S3362" t="str">
        <f t="shared" si="226"/>
        <v/>
      </c>
      <c r="X3362" s="26" t="str">
        <f t="shared" si="223"/>
        <v/>
      </c>
      <c r="Y3362" s="38"/>
    </row>
    <row r="3363" spans="5:25">
      <c r="E3363" s="45"/>
      <c r="H3363" s="45"/>
      <c r="K3363" s="27" t="str">
        <f t="shared" si="224"/>
        <v/>
      </c>
      <c r="P3363" s="26" t="str">
        <f t="shared" si="225"/>
        <v/>
      </c>
      <c r="Q3363" s="38" t="s">
        <v>3537</v>
      </c>
      <c r="R3363">
        <v>107.304</v>
      </c>
      <c r="S3363" t="str">
        <f t="shared" si="226"/>
        <v/>
      </c>
      <c r="X3363" s="26" t="str">
        <f t="shared" si="223"/>
        <v/>
      </c>
      <c r="Y3363" s="38"/>
    </row>
    <row r="3364" spans="5:25">
      <c r="E3364" s="45"/>
      <c r="H3364" s="45"/>
      <c r="K3364" s="27" t="str">
        <f t="shared" si="224"/>
        <v/>
      </c>
      <c r="P3364" s="26" t="str">
        <f t="shared" si="225"/>
        <v/>
      </c>
      <c r="Q3364" s="38" t="s">
        <v>3538</v>
      </c>
      <c r="R3364">
        <v>106.905</v>
      </c>
      <c r="S3364" t="str">
        <f t="shared" si="226"/>
        <v/>
      </c>
      <c r="X3364" s="26" t="str">
        <f t="shared" si="223"/>
        <v/>
      </c>
      <c r="Y3364" s="38"/>
    </row>
    <row r="3365" spans="5:25">
      <c r="E3365" s="45"/>
      <c r="H3365" s="45"/>
      <c r="K3365" s="27" t="str">
        <f t="shared" si="224"/>
        <v/>
      </c>
      <c r="P3365" s="26" t="str">
        <f t="shared" si="225"/>
        <v/>
      </c>
      <c r="Q3365" s="38" t="s">
        <v>3539</v>
      </c>
      <c r="R3365">
        <v>106.795</v>
      </c>
      <c r="S3365" t="str">
        <f t="shared" si="226"/>
        <v/>
      </c>
      <c r="X3365" s="26" t="str">
        <f t="shared" si="223"/>
        <v/>
      </c>
      <c r="Y3365" s="38"/>
    </row>
    <row r="3366" spans="5:25">
      <c r="E3366" s="45"/>
      <c r="H3366" s="45"/>
      <c r="K3366" s="27" t="str">
        <f t="shared" si="224"/>
        <v/>
      </c>
      <c r="P3366" s="26" t="str">
        <f t="shared" si="225"/>
        <v/>
      </c>
      <c r="Q3366" s="38" t="s">
        <v>3540</v>
      </c>
      <c r="R3366">
        <v>106.595</v>
      </c>
      <c r="S3366" t="str">
        <f t="shared" si="226"/>
        <v/>
      </c>
      <c r="X3366" s="26" t="str">
        <f t="shared" si="223"/>
        <v/>
      </c>
      <c r="Y3366" s="38"/>
    </row>
    <row r="3367" spans="5:25">
      <c r="E3367" s="45"/>
      <c r="H3367" s="45"/>
      <c r="K3367" s="27" t="str">
        <f t="shared" si="224"/>
        <v/>
      </c>
      <c r="P3367" s="26" t="str">
        <f t="shared" si="225"/>
        <v/>
      </c>
      <c r="Q3367" s="38" t="s">
        <v>3541</v>
      </c>
      <c r="R3367">
        <v>106.495</v>
      </c>
      <c r="S3367" t="str">
        <f t="shared" si="226"/>
        <v/>
      </c>
      <c r="X3367" s="26" t="str">
        <f t="shared" si="223"/>
        <v/>
      </c>
      <c r="Y3367" s="38"/>
    </row>
    <row r="3368" spans="5:25">
      <c r="E3368" s="45"/>
      <c r="H3368" s="45"/>
      <c r="K3368" s="27" t="str">
        <f t="shared" si="224"/>
        <v/>
      </c>
      <c r="P3368" s="26" t="str">
        <f t="shared" si="225"/>
        <v/>
      </c>
      <c r="Q3368" s="38" t="s">
        <v>3542</v>
      </c>
      <c r="R3368">
        <v>106.395</v>
      </c>
      <c r="S3368" t="str">
        <f t="shared" si="226"/>
        <v/>
      </c>
      <c r="X3368" s="26" t="str">
        <f t="shared" si="223"/>
        <v/>
      </c>
      <c r="Y3368" s="38"/>
    </row>
    <row r="3369" spans="5:25">
      <c r="E3369" s="45"/>
      <c r="H3369" s="45"/>
      <c r="K3369" s="27" t="str">
        <f t="shared" si="224"/>
        <v/>
      </c>
      <c r="P3369" s="26" t="str">
        <f t="shared" si="225"/>
        <v/>
      </c>
      <c r="Q3369" s="38" t="s">
        <v>3543</v>
      </c>
      <c r="R3369">
        <v>106.495</v>
      </c>
      <c r="S3369" t="str">
        <f t="shared" si="226"/>
        <v/>
      </c>
      <c r="X3369" s="26" t="str">
        <f t="shared" si="223"/>
        <v/>
      </c>
      <c r="Y3369" s="38"/>
    </row>
    <row r="3370" spans="5:25">
      <c r="E3370" s="45"/>
      <c r="H3370" s="45"/>
      <c r="K3370" s="27" t="str">
        <f t="shared" si="224"/>
        <v/>
      </c>
      <c r="P3370" s="26" t="str">
        <f t="shared" si="225"/>
        <v/>
      </c>
      <c r="Q3370" s="38" t="s">
        <v>3544</v>
      </c>
      <c r="R3370">
        <v>106.595</v>
      </c>
      <c r="S3370" t="str">
        <f t="shared" si="226"/>
        <v/>
      </c>
      <c r="X3370" s="26" t="str">
        <f t="shared" si="223"/>
        <v/>
      </c>
      <c r="Y3370" s="38"/>
    </row>
    <row r="3371" spans="5:25">
      <c r="E3371" s="45"/>
      <c r="H3371" s="45"/>
      <c r="K3371" s="27" t="str">
        <f t="shared" si="224"/>
        <v/>
      </c>
      <c r="P3371" s="26" t="str">
        <f t="shared" si="225"/>
        <v/>
      </c>
      <c r="Q3371" s="38" t="s">
        <v>3545</v>
      </c>
      <c r="R3371">
        <v>106.285</v>
      </c>
      <c r="S3371" t="str">
        <f t="shared" si="226"/>
        <v/>
      </c>
      <c r="X3371" s="26" t="str">
        <f t="shared" si="223"/>
        <v/>
      </c>
      <c r="Y3371" s="38"/>
    </row>
    <row r="3372" spans="5:25">
      <c r="E3372" s="45"/>
      <c r="H3372" s="45"/>
      <c r="K3372" s="27" t="str">
        <f t="shared" si="224"/>
        <v/>
      </c>
      <c r="P3372" s="26" t="str">
        <f t="shared" si="225"/>
        <v/>
      </c>
      <c r="Q3372" s="38" t="s">
        <v>3546</v>
      </c>
      <c r="R3372">
        <v>106.395</v>
      </c>
      <c r="S3372" t="str">
        <f t="shared" si="226"/>
        <v/>
      </c>
      <c r="X3372" s="26" t="str">
        <f t="shared" si="223"/>
        <v/>
      </c>
      <c r="Y3372" s="38"/>
    </row>
    <row r="3373" spans="5:25">
      <c r="E3373" s="45"/>
      <c r="H3373" s="45"/>
      <c r="K3373" s="27" t="str">
        <f t="shared" si="224"/>
        <v/>
      </c>
      <c r="P3373" s="26" t="str">
        <f t="shared" si="225"/>
        <v/>
      </c>
      <c r="Q3373" s="38" t="s">
        <v>3547</v>
      </c>
      <c r="R3373">
        <v>106.185</v>
      </c>
      <c r="S3373" t="str">
        <f t="shared" si="226"/>
        <v/>
      </c>
      <c r="X3373" s="26" t="str">
        <f t="shared" si="223"/>
        <v/>
      </c>
      <c r="Y3373" s="38"/>
    </row>
    <row r="3374" spans="5:25">
      <c r="E3374" s="45"/>
      <c r="H3374" s="45"/>
      <c r="K3374" s="27" t="str">
        <f t="shared" si="224"/>
        <v/>
      </c>
      <c r="P3374" s="26" t="str">
        <f t="shared" si="225"/>
        <v/>
      </c>
      <c r="Q3374" s="38" t="s">
        <v>3548</v>
      </c>
      <c r="R3374">
        <v>105.985</v>
      </c>
      <c r="S3374" t="str">
        <f t="shared" si="226"/>
        <v/>
      </c>
      <c r="X3374" s="26" t="str">
        <f t="shared" si="223"/>
        <v/>
      </c>
      <c r="Y3374" s="38"/>
    </row>
    <row r="3375" spans="5:25">
      <c r="E3375" s="45"/>
      <c r="H3375" s="45"/>
      <c r="K3375" s="27" t="str">
        <f t="shared" si="224"/>
        <v/>
      </c>
      <c r="P3375" s="26" t="str">
        <f t="shared" si="225"/>
        <v/>
      </c>
      <c r="Q3375" s="38" t="s">
        <v>3549</v>
      </c>
      <c r="R3375">
        <v>105.575</v>
      </c>
      <c r="S3375" t="str">
        <f t="shared" si="226"/>
        <v/>
      </c>
      <c r="X3375" s="26" t="str">
        <f t="shared" si="223"/>
        <v/>
      </c>
      <c r="Y3375" s="38"/>
    </row>
    <row r="3376" spans="5:25">
      <c r="E3376" s="45"/>
      <c r="H3376" s="45"/>
      <c r="K3376" s="27" t="str">
        <f t="shared" si="224"/>
        <v/>
      </c>
      <c r="P3376" s="26" t="str">
        <f t="shared" si="225"/>
        <v/>
      </c>
      <c r="Q3376" s="38" t="s">
        <v>3550</v>
      </c>
      <c r="R3376">
        <v>105.066</v>
      </c>
      <c r="S3376" t="str">
        <f t="shared" si="226"/>
        <v/>
      </c>
      <c r="X3376" s="26" t="str">
        <f t="shared" si="223"/>
        <v/>
      </c>
      <c r="Y3376" s="38"/>
    </row>
    <row r="3377" spans="5:25">
      <c r="E3377" s="45"/>
      <c r="H3377" s="45"/>
      <c r="K3377" s="27" t="str">
        <f t="shared" si="224"/>
        <v/>
      </c>
      <c r="P3377" s="26" t="str">
        <f t="shared" si="225"/>
        <v/>
      </c>
      <c r="Q3377" s="38" t="s">
        <v>3551</v>
      </c>
      <c r="R3377">
        <v>105.26600000000001</v>
      </c>
      <c r="S3377" t="str">
        <f t="shared" si="226"/>
        <v/>
      </c>
      <c r="X3377" s="26" t="str">
        <f t="shared" si="223"/>
        <v/>
      </c>
      <c r="Y3377" s="38"/>
    </row>
    <row r="3378" spans="5:25">
      <c r="E3378" s="45"/>
      <c r="H3378" s="45"/>
      <c r="K3378" s="27" t="str">
        <f t="shared" si="224"/>
        <v/>
      </c>
      <c r="P3378" s="26" t="str">
        <f t="shared" si="225"/>
        <v/>
      </c>
      <c r="Q3378" s="38" t="s">
        <v>3552</v>
      </c>
      <c r="R3378">
        <v>105.985</v>
      </c>
      <c r="S3378" t="str">
        <f t="shared" si="226"/>
        <v/>
      </c>
      <c r="X3378" s="26" t="str">
        <f t="shared" si="223"/>
        <v/>
      </c>
      <c r="Y3378" s="38"/>
    </row>
    <row r="3379" spans="5:25">
      <c r="E3379" s="45"/>
      <c r="H3379" s="45"/>
      <c r="K3379" s="27" t="str">
        <f t="shared" si="224"/>
        <v/>
      </c>
      <c r="P3379" s="26" t="str">
        <f t="shared" si="225"/>
        <v/>
      </c>
      <c r="Q3379" s="38" t="s">
        <v>3553</v>
      </c>
      <c r="R3379">
        <v>106.395</v>
      </c>
      <c r="S3379" t="str">
        <f t="shared" si="226"/>
        <v/>
      </c>
      <c r="X3379" s="26" t="str">
        <f t="shared" si="223"/>
        <v/>
      </c>
      <c r="Y3379" s="38"/>
    </row>
    <row r="3380" spans="5:25">
      <c r="E3380" s="45"/>
      <c r="H3380" s="45"/>
      <c r="K3380" s="27" t="str">
        <f t="shared" si="224"/>
        <v/>
      </c>
      <c r="P3380" s="26" t="str">
        <f t="shared" si="225"/>
        <v/>
      </c>
      <c r="Q3380" s="38" t="s">
        <v>3554</v>
      </c>
      <c r="R3380">
        <v>106.495</v>
      </c>
      <c r="S3380" t="str">
        <f t="shared" si="226"/>
        <v/>
      </c>
      <c r="X3380" s="26" t="str">
        <f t="shared" si="223"/>
        <v/>
      </c>
      <c r="Y3380" s="38"/>
    </row>
    <row r="3381" spans="5:25">
      <c r="E3381" s="45"/>
      <c r="H3381" s="45"/>
      <c r="K3381" s="27" t="str">
        <f t="shared" si="224"/>
        <v/>
      </c>
      <c r="P3381" s="26" t="str">
        <f t="shared" si="225"/>
        <v/>
      </c>
      <c r="Q3381" s="38" t="s">
        <v>3555</v>
      </c>
      <c r="R3381">
        <v>106.495</v>
      </c>
      <c r="S3381" t="str">
        <f t="shared" si="226"/>
        <v/>
      </c>
      <c r="X3381" s="26" t="str">
        <f t="shared" si="223"/>
        <v/>
      </c>
      <c r="Y3381" s="38"/>
    </row>
    <row r="3382" spans="5:25">
      <c r="E3382" s="45"/>
      <c r="H3382" s="45"/>
      <c r="K3382" s="27" t="str">
        <f t="shared" si="224"/>
        <v/>
      </c>
      <c r="P3382" s="26" t="str">
        <f t="shared" si="225"/>
        <v/>
      </c>
      <c r="Q3382" s="38" t="s">
        <v>3556</v>
      </c>
      <c r="R3382">
        <v>105.985</v>
      </c>
      <c r="S3382" t="str">
        <f t="shared" si="226"/>
        <v/>
      </c>
      <c r="X3382" s="26" t="str">
        <f t="shared" si="223"/>
        <v/>
      </c>
      <c r="Y3382" s="38"/>
    </row>
    <row r="3383" spans="5:25">
      <c r="E3383" s="45"/>
      <c r="H3383" s="45"/>
      <c r="K3383" s="27" t="str">
        <f t="shared" si="224"/>
        <v/>
      </c>
      <c r="P3383" s="26" t="str">
        <f t="shared" si="225"/>
        <v/>
      </c>
      <c r="Q3383" s="38" t="s">
        <v>3557</v>
      </c>
      <c r="R3383">
        <v>105.77500000000001</v>
      </c>
      <c r="S3383" t="str">
        <f t="shared" si="226"/>
        <v/>
      </c>
      <c r="X3383" s="26" t="str">
        <f t="shared" si="223"/>
        <v/>
      </c>
      <c r="Y3383" s="38"/>
    </row>
    <row r="3384" spans="5:25">
      <c r="E3384" s="45"/>
      <c r="H3384" s="45"/>
      <c r="K3384" s="27" t="str">
        <f t="shared" si="224"/>
        <v/>
      </c>
      <c r="P3384" s="26" t="str">
        <f t="shared" si="225"/>
        <v/>
      </c>
      <c r="Q3384" s="38" t="s">
        <v>3558</v>
      </c>
      <c r="R3384">
        <v>105.47499999999999</v>
      </c>
      <c r="S3384" t="str">
        <f t="shared" si="226"/>
        <v/>
      </c>
      <c r="X3384" s="26" t="str">
        <f t="shared" si="223"/>
        <v/>
      </c>
      <c r="Y3384" s="38"/>
    </row>
    <row r="3385" spans="5:25">
      <c r="E3385" s="45"/>
      <c r="H3385" s="45"/>
      <c r="K3385" s="27" t="str">
        <f t="shared" si="224"/>
        <v/>
      </c>
      <c r="P3385" s="26" t="str">
        <f t="shared" si="225"/>
        <v/>
      </c>
      <c r="Q3385" s="38" t="s">
        <v>3559</v>
      </c>
      <c r="R3385">
        <v>105.47499999999999</v>
      </c>
      <c r="S3385" t="str">
        <f t="shared" si="226"/>
        <v/>
      </c>
      <c r="X3385" s="26" t="str">
        <f t="shared" si="223"/>
        <v/>
      </c>
      <c r="Y3385" s="38"/>
    </row>
    <row r="3386" spans="5:25">
      <c r="E3386" s="45"/>
      <c r="H3386" s="45"/>
      <c r="K3386" s="27" t="str">
        <f t="shared" si="224"/>
        <v/>
      </c>
      <c r="P3386" s="26" t="str">
        <f t="shared" si="225"/>
        <v/>
      </c>
      <c r="Q3386" s="38" t="s">
        <v>3560</v>
      </c>
      <c r="R3386">
        <v>105.88500000000001</v>
      </c>
      <c r="S3386" t="str">
        <f t="shared" si="226"/>
        <v/>
      </c>
      <c r="X3386" s="26" t="str">
        <f t="shared" si="223"/>
        <v/>
      </c>
      <c r="Y3386" s="38"/>
    </row>
    <row r="3387" spans="5:25">
      <c r="E3387" s="45"/>
      <c r="H3387" s="45"/>
      <c r="K3387" s="27" t="str">
        <f t="shared" si="224"/>
        <v/>
      </c>
      <c r="P3387" s="26" t="str">
        <f t="shared" si="225"/>
        <v/>
      </c>
      <c r="Q3387" s="38" t="s">
        <v>3561</v>
      </c>
      <c r="R3387">
        <v>106.795</v>
      </c>
      <c r="S3387" t="str">
        <f t="shared" si="226"/>
        <v/>
      </c>
      <c r="X3387" s="26" t="str">
        <f t="shared" si="223"/>
        <v/>
      </c>
      <c r="Y3387" s="38"/>
    </row>
    <row r="3388" spans="5:25">
      <c r="E3388" s="45"/>
      <c r="H3388" s="45"/>
      <c r="K3388" s="27" t="str">
        <f t="shared" si="224"/>
        <v/>
      </c>
      <c r="P3388" s="26" t="str">
        <f t="shared" si="225"/>
        <v/>
      </c>
      <c r="Q3388" s="38" t="s">
        <v>3562</v>
      </c>
      <c r="R3388">
        <v>107.20399999999999</v>
      </c>
      <c r="S3388" t="str">
        <f t="shared" si="226"/>
        <v/>
      </c>
      <c r="X3388" s="26" t="str">
        <f t="shared" ref="X3388:X3451" si="227">IF(V3388="","",X3387+V3388-V3387)</f>
        <v/>
      </c>
      <c r="Y3388" s="38"/>
    </row>
    <row r="3389" spans="5:25">
      <c r="E3389" s="45"/>
      <c r="H3389" s="45"/>
      <c r="K3389" s="27" t="str">
        <f t="shared" si="224"/>
        <v/>
      </c>
      <c r="P3389" s="26" t="str">
        <f t="shared" si="225"/>
        <v/>
      </c>
      <c r="Q3389" s="38" t="s">
        <v>3563</v>
      </c>
      <c r="R3389">
        <v>107.414</v>
      </c>
      <c r="S3389" t="str">
        <f t="shared" si="226"/>
        <v/>
      </c>
      <c r="X3389" s="26" t="str">
        <f t="shared" si="227"/>
        <v/>
      </c>
      <c r="Y3389" s="38"/>
    </row>
    <row r="3390" spans="5:25">
      <c r="E3390" s="45"/>
      <c r="H3390" s="45"/>
      <c r="K3390" s="27" t="str">
        <f t="shared" si="224"/>
        <v/>
      </c>
      <c r="P3390" s="26" t="str">
        <f t="shared" si="225"/>
        <v/>
      </c>
      <c r="Q3390" s="38" t="s">
        <v>3564</v>
      </c>
      <c r="R3390">
        <v>107.304</v>
      </c>
      <c r="S3390" t="str">
        <f t="shared" si="226"/>
        <v/>
      </c>
      <c r="X3390" s="26" t="str">
        <f t="shared" si="227"/>
        <v/>
      </c>
      <c r="Y3390" s="38"/>
    </row>
    <row r="3391" spans="5:25">
      <c r="E3391" s="45"/>
      <c r="H3391" s="45"/>
      <c r="K3391" s="27" t="str">
        <f t="shared" si="224"/>
        <v/>
      </c>
      <c r="P3391" s="26" t="str">
        <f t="shared" si="225"/>
        <v/>
      </c>
      <c r="Q3391" s="38" t="s">
        <v>3565</v>
      </c>
      <c r="R3391">
        <v>107.004</v>
      </c>
      <c r="S3391" t="str">
        <f t="shared" si="226"/>
        <v/>
      </c>
      <c r="X3391" s="26" t="str">
        <f t="shared" si="227"/>
        <v/>
      </c>
      <c r="Y3391" s="38"/>
    </row>
    <row r="3392" spans="5:25">
      <c r="E3392" s="45"/>
      <c r="H3392" s="45"/>
      <c r="K3392" s="27" t="str">
        <f t="shared" si="224"/>
        <v/>
      </c>
      <c r="P3392" s="26" t="str">
        <f t="shared" si="225"/>
        <v/>
      </c>
      <c r="Q3392" s="38" t="s">
        <v>3566</v>
      </c>
      <c r="R3392">
        <v>106.795</v>
      </c>
      <c r="S3392" t="str">
        <f t="shared" si="226"/>
        <v/>
      </c>
      <c r="X3392" s="26" t="str">
        <f t="shared" si="227"/>
        <v/>
      </c>
      <c r="Y3392" s="38"/>
    </row>
    <row r="3393" spans="5:25">
      <c r="E3393" s="45"/>
      <c r="H3393" s="45"/>
      <c r="K3393" s="27" t="str">
        <f t="shared" si="224"/>
        <v/>
      </c>
      <c r="P3393" s="26" t="str">
        <f t="shared" si="225"/>
        <v/>
      </c>
      <c r="Q3393" s="38" t="s">
        <v>3567</v>
      </c>
      <c r="R3393">
        <v>106.595</v>
      </c>
      <c r="S3393" t="str">
        <f t="shared" si="226"/>
        <v/>
      </c>
      <c r="X3393" s="26" t="str">
        <f t="shared" si="227"/>
        <v/>
      </c>
      <c r="Y3393" s="38"/>
    </row>
    <row r="3394" spans="5:25">
      <c r="E3394" s="45"/>
      <c r="H3394" s="45"/>
      <c r="K3394" s="27" t="str">
        <f t="shared" si="224"/>
        <v/>
      </c>
      <c r="P3394" s="26" t="str">
        <f t="shared" si="225"/>
        <v/>
      </c>
      <c r="Q3394" s="38" t="s">
        <v>3568</v>
      </c>
      <c r="R3394">
        <v>106.495</v>
      </c>
      <c r="S3394" t="str">
        <f t="shared" si="226"/>
        <v/>
      </c>
      <c r="X3394" s="26" t="str">
        <f t="shared" si="227"/>
        <v/>
      </c>
      <c r="Y3394" s="38"/>
    </row>
    <row r="3395" spans="5:25">
      <c r="E3395" s="45"/>
      <c r="H3395" s="45"/>
      <c r="K3395" s="27" t="str">
        <f t="shared" si="224"/>
        <v/>
      </c>
      <c r="P3395" s="26" t="str">
        <f t="shared" si="225"/>
        <v/>
      </c>
      <c r="Q3395" s="38" t="s">
        <v>3569</v>
      </c>
      <c r="R3395">
        <v>106.285</v>
      </c>
      <c r="S3395" t="str">
        <f t="shared" si="226"/>
        <v/>
      </c>
      <c r="X3395" s="26" t="str">
        <f t="shared" si="227"/>
        <v/>
      </c>
      <c r="Y3395" s="38"/>
    </row>
    <row r="3396" spans="5:25">
      <c r="E3396" s="45"/>
      <c r="H3396" s="45"/>
      <c r="K3396" s="27" t="str">
        <f t="shared" ref="K3396:K3459" si="228">IF(M3396="","",K3395+(M3396-M3395)/24)</f>
        <v/>
      </c>
      <c r="P3396" s="26" t="str">
        <f t="shared" ref="P3396:P3459" si="229">IF(N3396="","",P3395+N3396-N3395)</f>
        <v/>
      </c>
      <c r="Q3396" s="38" t="s">
        <v>3570</v>
      </c>
      <c r="R3396">
        <v>106.285</v>
      </c>
      <c r="S3396" t="str">
        <f t="shared" ref="S3396:S3459" si="230">IF(N3396="","",S3395-N3396+N3395)</f>
        <v/>
      </c>
      <c r="X3396" s="26" t="str">
        <f t="shared" si="227"/>
        <v/>
      </c>
      <c r="Y3396" s="38"/>
    </row>
    <row r="3397" spans="5:25">
      <c r="E3397" s="45"/>
      <c r="H3397" s="45"/>
      <c r="K3397" s="27" t="str">
        <f t="shared" si="228"/>
        <v/>
      </c>
      <c r="P3397" s="26" t="str">
        <f t="shared" si="229"/>
        <v/>
      </c>
      <c r="Q3397" s="38" t="s">
        <v>3571</v>
      </c>
      <c r="R3397">
        <v>106.795</v>
      </c>
      <c r="S3397" t="str">
        <f t="shared" si="230"/>
        <v/>
      </c>
      <c r="X3397" s="26" t="str">
        <f t="shared" si="227"/>
        <v/>
      </c>
      <c r="Y3397" s="38"/>
    </row>
    <row r="3398" spans="5:25">
      <c r="E3398" s="45"/>
      <c r="H3398" s="45"/>
      <c r="K3398" s="27" t="str">
        <f t="shared" si="228"/>
        <v/>
      </c>
      <c r="P3398" s="26" t="str">
        <f t="shared" si="229"/>
        <v/>
      </c>
      <c r="Q3398" s="38" t="s">
        <v>3572</v>
      </c>
      <c r="R3398">
        <v>107.20399999999999</v>
      </c>
      <c r="S3398" t="str">
        <f t="shared" si="230"/>
        <v/>
      </c>
      <c r="X3398" s="26" t="str">
        <f t="shared" si="227"/>
        <v/>
      </c>
      <c r="Y3398" s="38"/>
    </row>
    <row r="3399" spans="5:25">
      <c r="E3399" s="45"/>
      <c r="H3399" s="45"/>
      <c r="K3399" s="27" t="str">
        <f t="shared" si="228"/>
        <v/>
      </c>
      <c r="P3399" s="26" t="str">
        <f t="shared" si="229"/>
        <v/>
      </c>
      <c r="Q3399" s="38" t="s">
        <v>3573</v>
      </c>
      <c r="R3399">
        <v>107.514</v>
      </c>
      <c r="S3399" t="str">
        <f t="shared" si="230"/>
        <v/>
      </c>
      <c r="X3399" s="26" t="str">
        <f t="shared" si="227"/>
        <v/>
      </c>
      <c r="Y3399" s="38"/>
    </row>
    <row r="3400" spans="5:25">
      <c r="E3400" s="45"/>
      <c r="H3400" s="45"/>
      <c r="K3400" s="27" t="str">
        <f t="shared" si="228"/>
        <v/>
      </c>
      <c r="P3400" s="26" t="str">
        <f t="shared" si="229"/>
        <v/>
      </c>
      <c r="Q3400" s="38" t="s">
        <v>3574</v>
      </c>
      <c r="R3400">
        <v>107.614</v>
      </c>
      <c r="S3400" t="str">
        <f t="shared" si="230"/>
        <v/>
      </c>
      <c r="X3400" s="26" t="str">
        <f t="shared" si="227"/>
        <v/>
      </c>
      <c r="Y3400" s="38"/>
    </row>
    <row r="3401" spans="5:25">
      <c r="E3401" s="45"/>
      <c r="H3401" s="45"/>
      <c r="K3401" s="27" t="str">
        <f t="shared" si="228"/>
        <v/>
      </c>
      <c r="P3401" s="26" t="str">
        <f t="shared" si="229"/>
        <v/>
      </c>
      <c r="Q3401" s="38" t="s">
        <v>3575</v>
      </c>
      <c r="R3401">
        <v>107.414</v>
      </c>
      <c r="S3401" t="str">
        <f t="shared" si="230"/>
        <v/>
      </c>
      <c r="X3401" s="26" t="str">
        <f t="shared" si="227"/>
        <v/>
      </c>
      <c r="Y3401" s="38"/>
    </row>
    <row r="3402" spans="5:25">
      <c r="E3402" s="45"/>
      <c r="H3402" s="45"/>
      <c r="K3402" s="27" t="str">
        <f t="shared" si="228"/>
        <v/>
      </c>
      <c r="P3402" s="26" t="str">
        <f t="shared" si="229"/>
        <v/>
      </c>
      <c r="Q3402" s="38" t="s">
        <v>3576</v>
      </c>
      <c r="R3402">
        <v>107.004</v>
      </c>
      <c r="S3402" t="str">
        <f t="shared" si="230"/>
        <v/>
      </c>
      <c r="X3402" s="26" t="str">
        <f t="shared" si="227"/>
        <v/>
      </c>
      <c r="Y3402" s="38"/>
    </row>
    <row r="3403" spans="5:25">
      <c r="E3403" s="45"/>
      <c r="H3403" s="45"/>
      <c r="K3403" s="27" t="str">
        <f t="shared" si="228"/>
        <v/>
      </c>
      <c r="P3403" s="26" t="str">
        <f t="shared" si="229"/>
        <v/>
      </c>
      <c r="Q3403" s="38" t="s">
        <v>3577</v>
      </c>
      <c r="R3403">
        <v>106.69499999999999</v>
      </c>
      <c r="S3403" t="str">
        <f t="shared" si="230"/>
        <v/>
      </c>
      <c r="X3403" s="26" t="str">
        <f t="shared" si="227"/>
        <v/>
      </c>
      <c r="Y3403" s="38"/>
    </row>
    <row r="3404" spans="5:25">
      <c r="E3404" s="45"/>
      <c r="H3404" s="45"/>
      <c r="K3404" s="27" t="str">
        <f t="shared" si="228"/>
        <v/>
      </c>
      <c r="P3404" s="26" t="str">
        <f t="shared" si="229"/>
        <v/>
      </c>
      <c r="Q3404" s="38" t="s">
        <v>3578</v>
      </c>
      <c r="R3404">
        <v>106.595</v>
      </c>
      <c r="S3404" t="str">
        <f t="shared" si="230"/>
        <v/>
      </c>
      <c r="X3404" s="26" t="str">
        <f t="shared" si="227"/>
        <v/>
      </c>
      <c r="Y3404" s="38"/>
    </row>
    <row r="3405" spans="5:25">
      <c r="E3405" s="45"/>
      <c r="H3405" s="45"/>
      <c r="K3405" s="27" t="str">
        <f t="shared" si="228"/>
        <v/>
      </c>
      <c r="P3405" s="26" t="str">
        <f t="shared" si="229"/>
        <v/>
      </c>
      <c r="Q3405" s="38" t="s">
        <v>3579</v>
      </c>
      <c r="R3405">
        <v>106.595</v>
      </c>
      <c r="S3405" t="str">
        <f t="shared" si="230"/>
        <v/>
      </c>
      <c r="X3405" s="26" t="str">
        <f t="shared" si="227"/>
        <v/>
      </c>
      <c r="Y3405" s="38"/>
    </row>
    <row r="3406" spans="5:25">
      <c r="E3406" s="45"/>
      <c r="H3406" s="45"/>
      <c r="K3406" s="27" t="str">
        <f t="shared" si="228"/>
        <v/>
      </c>
      <c r="P3406" s="26" t="str">
        <f t="shared" si="229"/>
        <v/>
      </c>
      <c r="Q3406" s="38" t="s">
        <v>3580</v>
      </c>
      <c r="R3406">
        <v>107.004</v>
      </c>
      <c r="S3406" t="str">
        <f t="shared" si="230"/>
        <v/>
      </c>
      <c r="X3406" s="26" t="str">
        <f t="shared" si="227"/>
        <v/>
      </c>
      <c r="Y3406" s="38"/>
    </row>
    <row r="3407" spans="5:25">
      <c r="E3407" s="45"/>
      <c r="H3407" s="45"/>
      <c r="K3407" s="27" t="str">
        <f t="shared" si="228"/>
        <v/>
      </c>
      <c r="P3407" s="26" t="str">
        <f t="shared" si="229"/>
        <v/>
      </c>
      <c r="Q3407" s="38" t="s">
        <v>3581</v>
      </c>
      <c r="R3407">
        <v>107.514</v>
      </c>
      <c r="S3407" t="str">
        <f t="shared" si="230"/>
        <v/>
      </c>
      <c r="X3407" s="26" t="str">
        <f t="shared" si="227"/>
        <v/>
      </c>
      <c r="Y3407" s="38"/>
    </row>
    <row r="3408" spans="5:25">
      <c r="E3408" s="45"/>
      <c r="H3408" s="45"/>
      <c r="K3408" s="27" t="str">
        <f t="shared" si="228"/>
        <v/>
      </c>
      <c r="P3408" s="26" t="str">
        <f t="shared" si="229"/>
        <v/>
      </c>
      <c r="Q3408" s="38" t="s">
        <v>3582</v>
      </c>
      <c r="R3408">
        <v>107.304</v>
      </c>
      <c r="S3408" t="str">
        <f t="shared" si="230"/>
        <v/>
      </c>
      <c r="X3408" s="26" t="str">
        <f t="shared" si="227"/>
        <v/>
      </c>
      <c r="Y3408" s="38"/>
    </row>
    <row r="3409" spans="5:25">
      <c r="E3409" s="45"/>
      <c r="H3409" s="45"/>
      <c r="K3409" s="27" t="str">
        <f t="shared" si="228"/>
        <v/>
      </c>
      <c r="P3409" s="26" t="str">
        <f t="shared" si="229"/>
        <v/>
      </c>
      <c r="Q3409" s="38" t="s">
        <v>3583</v>
      </c>
      <c r="R3409">
        <v>106.795</v>
      </c>
      <c r="S3409" t="str">
        <f t="shared" si="230"/>
        <v/>
      </c>
      <c r="X3409" s="26" t="str">
        <f t="shared" si="227"/>
        <v/>
      </c>
      <c r="Y3409" s="38"/>
    </row>
    <row r="3410" spans="5:25">
      <c r="E3410" s="45"/>
      <c r="H3410" s="45"/>
      <c r="K3410" s="27" t="str">
        <f t="shared" si="228"/>
        <v/>
      </c>
      <c r="P3410" s="26" t="str">
        <f t="shared" si="229"/>
        <v/>
      </c>
      <c r="Q3410" s="38" t="s">
        <v>3584</v>
      </c>
      <c r="R3410">
        <v>105.77500000000001</v>
      </c>
      <c r="S3410" t="str">
        <f t="shared" si="230"/>
        <v/>
      </c>
      <c r="X3410" s="26" t="str">
        <f t="shared" si="227"/>
        <v/>
      </c>
      <c r="Y3410" s="38"/>
    </row>
    <row r="3411" spans="5:25">
      <c r="E3411" s="45"/>
      <c r="H3411" s="45"/>
      <c r="K3411" s="27" t="str">
        <f t="shared" si="228"/>
        <v/>
      </c>
      <c r="P3411" s="26" t="str">
        <f t="shared" si="229"/>
        <v/>
      </c>
      <c r="Q3411" s="38" t="s">
        <v>3585</v>
      </c>
      <c r="R3411">
        <v>105.47499999999999</v>
      </c>
      <c r="S3411" t="str">
        <f t="shared" si="230"/>
        <v/>
      </c>
      <c r="X3411" s="26" t="str">
        <f t="shared" si="227"/>
        <v/>
      </c>
      <c r="Y3411" s="38"/>
    </row>
    <row r="3412" spans="5:25">
      <c r="E3412" s="45"/>
      <c r="H3412" s="45"/>
      <c r="K3412" s="27" t="str">
        <f t="shared" si="228"/>
        <v/>
      </c>
      <c r="P3412" s="26" t="str">
        <f t="shared" si="229"/>
        <v/>
      </c>
      <c r="Q3412" s="38" t="s">
        <v>3586</v>
      </c>
      <c r="R3412">
        <v>105.26600000000001</v>
      </c>
      <c r="S3412" t="str">
        <f t="shared" si="230"/>
        <v/>
      </c>
      <c r="X3412" s="26" t="str">
        <f t="shared" si="227"/>
        <v/>
      </c>
      <c r="Y3412" s="38"/>
    </row>
    <row r="3413" spans="5:25">
      <c r="E3413" s="45"/>
      <c r="H3413" s="45"/>
      <c r="K3413" s="27" t="str">
        <f t="shared" si="228"/>
        <v/>
      </c>
      <c r="P3413" s="26" t="str">
        <f t="shared" si="229"/>
        <v/>
      </c>
      <c r="Q3413" s="38" t="s">
        <v>3587</v>
      </c>
      <c r="R3413">
        <v>105.066</v>
      </c>
      <c r="S3413" t="str">
        <f t="shared" si="230"/>
        <v/>
      </c>
      <c r="X3413" s="26" t="str">
        <f t="shared" si="227"/>
        <v/>
      </c>
      <c r="Y3413" s="38"/>
    </row>
    <row r="3414" spans="5:25">
      <c r="E3414" s="45"/>
      <c r="H3414" s="45"/>
      <c r="K3414" s="27" t="str">
        <f t="shared" si="228"/>
        <v/>
      </c>
      <c r="P3414" s="26" t="str">
        <f t="shared" si="229"/>
        <v/>
      </c>
      <c r="Q3414" s="38" t="s">
        <v>3588</v>
      </c>
      <c r="R3414">
        <v>105.166</v>
      </c>
      <c r="S3414" t="str">
        <f t="shared" si="230"/>
        <v/>
      </c>
      <c r="X3414" s="26" t="str">
        <f t="shared" si="227"/>
        <v/>
      </c>
      <c r="Y3414" s="38"/>
    </row>
    <row r="3415" spans="5:25">
      <c r="E3415" s="45"/>
      <c r="H3415" s="45"/>
      <c r="K3415" s="27" t="str">
        <f t="shared" si="228"/>
        <v/>
      </c>
      <c r="P3415" s="26" t="str">
        <f t="shared" si="229"/>
        <v/>
      </c>
      <c r="Q3415" s="38" t="s">
        <v>3589</v>
      </c>
      <c r="R3415">
        <v>106.285</v>
      </c>
      <c r="S3415" t="str">
        <f t="shared" si="230"/>
        <v/>
      </c>
      <c r="X3415" s="26" t="str">
        <f t="shared" si="227"/>
        <v/>
      </c>
      <c r="Y3415" s="38"/>
    </row>
    <row r="3416" spans="5:25">
      <c r="E3416" s="45"/>
      <c r="H3416" s="45"/>
      <c r="K3416" s="27" t="str">
        <f t="shared" si="228"/>
        <v/>
      </c>
      <c r="P3416" s="26" t="str">
        <f t="shared" si="229"/>
        <v/>
      </c>
      <c r="Q3416" s="38" t="s">
        <v>3590</v>
      </c>
      <c r="R3416">
        <v>106.69499999999999</v>
      </c>
      <c r="S3416" t="str">
        <f t="shared" si="230"/>
        <v/>
      </c>
      <c r="X3416" s="26" t="str">
        <f t="shared" si="227"/>
        <v/>
      </c>
      <c r="Y3416" s="38"/>
    </row>
    <row r="3417" spans="5:25">
      <c r="E3417" s="45"/>
      <c r="H3417" s="45"/>
      <c r="K3417" s="27" t="str">
        <f t="shared" si="228"/>
        <v/>
      </c>
      <c r="P3417" s="26" t="str">
        <f t="shared" si="229"/>
        <v/>
      </c>
      <c r="Q3417" s="38" t="s">
        <v>3591</v>
      </c>
      <c r="R3417">
        <v>106.795</v>
      </c>
      <c r="S3417" t="str">
        <f t="shared" si="230"/>
        <v/>
      </c>
      <c r="X3417" s="26" t="str">
        <f t="shared" si="227"/>
        <v/>
      </c>
      <c r="Y3417" s="38"/>
    </row>
    <row r="3418" spans="5:25">
      <c r="E3418" s="45"/>
      <c r="H3418" s="45"/>
      <c r="K3418" s="27" t="str">
        <f t="shared" si="228"/>
        <v/>
      </c>
      <c r="P3418" s="26" t="str">
        <f t="shared" si="229"/>
        <v/>
      </c>
      <c r="Q3418" s="38" t="s">
        <v>3592</v>
      </c>
      <c r="R3418">
        <v>106.69499999999999</v>
      </c>
      <c r="S3418" t="str">
        <f t="shared" si="230"/>
        <v/>
      </c>
      <c r="X3418" s="26" t="str">
        <f t="shared" si="227"/>
        <v/>
      </c>
      <c r="Y3418" s="38"/>
    </row>
    <row r="3419" spans="5:25">
      <c r="E3419" s="45"/>
      <c r="H3419" s="45"/>
      <c r="K3419" s="27" t="str">
        <f t="shared" si="228"/>
        <v/>
      </c>
      <c r="P3419" s="26" t="str">
        <f t="shared" si="229"/>
        <v/>
      </c>
      <c r="Q3419" s="38" t="s">
        <v>3593</v>
      </c>
      <c r="R3419">
        <v>106.595</v>
      </c>
      <c r="S3419" t="str">
        <f t="shared" si="230"/>
        <v/>
      </c>
      <c r="X3419" s="26" t="str">
        <f t="shared" si="227"/>
        <v/>
      </c>
      <c r="Y3419" s="38"/>
    </row>
    <row r="3420" spans="5:25">
      <c r="E3420" s="45"/>
      <c r="H3420" s="45"/>
      <c r="K3420" s="27" t="str">
        <f t="shared" si="228"/>
        <v/>
      </c>
      <c r="P3420" s="26" t="str">
        <f t="shared" si="229"/>
        <v/>
      </c>
      <c r="Q3420" s="38" t="s">
        <v>3594</v>
      </c>
      <c r="R3420">
        <v>106.285</v>
      </c>
      <c r="S3420" t="str">
        <f t="shared" si="230"/>
        <v/>
      </c>
      <c r="X3420" s="26" t="str">
        <f t="shared" si="227"/>
        <v/>
      </c>
      <c r="Y3420" s="38"/>
    </row>
    <row r="3421" spans="5:25">
      <c r="E3421" s="45"/>
      <c r="H3421" s="45"/>
      <c r="K3421" s="27" t="str">
        <f t="shared" si="228"/>
        <v/>
      </c>
      <c r="P3421" s="26" t="str">
        <f t="shared" si="229"/>
        <v/>
      </c>
      <c r="Q3421" s="38" t="s">
        <v>3595</v>
      </c>
      <c r="R3421">
        <v>106.285</v>
      </c>
      <c r="S3421" t="str">
        <f t="shared" si="230"/>
        <v/>
      </c>
      <c r="X3421" s="26" t="str">
        <f t="shared" si="227"/>
        <v/>
      </c>
      <c r="Y3421" s="38"/>
    </row>
    <row r="3422" spans="5:25">
      <c r="E3422" s="45"/>
      <c r="H3422" s="45"/>
      <c r="K3422" s="27" t="str">
        <f t="shared" si="228"/>
        <v/>
      </c>
      <c r="P3422" s="26" t="str">
        <f t="shared" si="229"/>
        <v/>
      </c>
      <c r="Q3422" s="38" t="s">
        <v>3596</v>
      </c>
      <c r="R3422">
        <v>106.285</v>
      </c>
      <c r="S3422" t="str">
        <f t="shared" si="230"/>
        <v/>
      </c>
      <c r="X3422" s="26" t="str">
        <f t="shared" si="227"/>
        <v/>
      </c>
      <c r="Y3422" s="38"/>
    </row>
    <row r="3423" spans="5:25">
      <c r="E3423" s="45"/>
      <c r="H3423" s="45"/>
      <c r="K3423" s="27" t="str">
        <f t="shared" si="228"/>
        <v/>
      </c>
      <c r="P3423" s="26" t="str">
        <f t="shared" si="229"/>
        <v/>
      </c>
      <c r="Q3423" s="38" t="s">
        <v>3597</v>
      </c>
      <c r="R3423">
        <v>106.395</v>
      </c>
      <c r="S3423" t="str">
        <f t="shared" si="230"/>
        <v/>
      </c>
      <c r="X3423" s="26" t="str">
        <f t="shared" si="227"/>
        <v/>
      </c>
      <c r="Y3423" s="38"/>
    </row>
    <row r="3424" spans="5:25">
      <c r="E3424" s="45"/>
      <c r="H3424" s="45"/>
      <c r="K3424" s="27" t="str">
        <f t="shared" si="228"/>
        <v/>
      </c>
      <c r="P3424" s="26" t="str">
        <f t="shared" si="229"/>
        <v/>
      </c>
      <c r="Q3424" s="38" t="s">
        <v>3598</v>
      </c>
      <c r="R3424">
        <v>106.395</v>
      </c>
      <c r="S3424" t="str">
        <f t="shared" si="230"/>
        <v/>
      </c>
      <c r="X3424" s="26" t="str">
        <f t="shared" si="227"/>
        <v/>
      </c>
      <c r="Y3424" s="38"/>
    </row>
    <row r="3425" spans="5:25">
      <c r="E3425" s="45"/>
      <c r="H3425" s="45"/>
      <c r="K3425" s="27" t="str">
        <f t="shared" si="228"/>
        <v/>
      </c>
      <c r="P3425" s="26" t="str">
        <f t="shared" si="229"/>
        <v/>
      </c>
      <c r="Q3425" s="38" t="s">
        <v>3599</v>
      </c>
      <c r="R3425">
        <v>106.595</v>
      </c>
      <c r="S3425" t="str">
        <f t="shared" si="230"/>
        <v/>
      </c>
      <c r="X3425" s="26" t="str">
        <f t="shared" si="227"/>
        <v/>
      </c>
      <c r="Y3425" s="38"/>
    </row>
    <row r="3426" spans="5:25">
      <c r="E3426" s="45"/>
      <c r="H3426" s="45"/>
      <c r="K3426" s="27" t="str">
        <f t="shared" si="228"/>
        <v/>
      </c>
      <c r="P3426" s="26" t="str">
        <f t="shared" si="229"/>
        <v/>
      </c>
      <c r="Q3426" s="38" t="s">
        <v>3600</v>
      </c>
      <c r="R3426">
        <v>107.304</v>
      </c>
      <c r="S3426" t="str">
        <f t="shared" si="230"/>
        <v/>
      </c>
      <c r="X3426" s="26" t="str">
        <f t="shared" si="227"/>
        <v/>
      </c>
      <c r="Y3426" s="38"/>
    </row>
    <row r="3427" spans="5:25">
      <c r="E3427" s="45"/>
      <c r="H3427" s="45"/>
      <c r="K3427" s="27" t="str">
        <f t="shared" si="228"/>
        <v/>
      </c>
      <c r="P3427" s="26" t="str">
        <f t="shared" si="229"/>
        <v/>
      </c>
      <c r="Q3427" s="38" t="s">
        <v>3601</v>
      </c>
      <c r="R3427">
        <v>107.414</v>
      </c>
      <c r="S3427" t="str">
        <f t="shared" si="230"/>
        <v/>
      </c>
      <c r="X3427" s="26" t="str">
        <f t="shared" si="227"/>
        <v/>
      </c>
      <c r="Y3427" s="38"/>
    </row>
    <row r="3428" spans="5:25">
      <c r="E3428" s="45"/>
      <c r="H3428" s="45"/>
      <c r="K3428" s="27" t="str">
        <f t="shared" si="228"/>
        <v/>
      </c>
      <c r="P3428" s="26" t="str">
        <f t="shared" si="229"/>
        <v/>
      </c>
      <c r="Q3428" s="38" t="s">
        <v>3602</v>
      </c>
      <c r="R3428">
        <v>107.514</v>
      </c>
      <c r="S3428" t="str">
        <f t="shared" si="230"/>
        <v/>
      </c>
      <c r="X3428" s="26" t="str">
        <f t="shared" si="227"/>
        <v/>
      </c>
      <c r="Y3428" s="38"/>
    </row>
    <row r="3429" spans="5:25">
      <c r="E3429" s="45"/>
      <c r="H3429" s="45"/>
      <c r="K3429" s="27" t="str">
        <f t="shared" si="228"/>
        <v/>
      </c>
      <c r="P3429" s="26" t="str">
        <f t="shared" si="229"/>
        <v/>
      </c>
      <c r="Q3429" s="38" t="s">
        <v>3603</v>
      </c>
      <c r="R3429">
        <v>107.20399999999999</v>
      </c>
      <c r="S3429" t="str">
        <f t="shared" si="230"/>
        <v/>
      </c>
      <c r="X3429" s="26" t="str">
        <f t="shared" si="227"/>
        <v/>
      </c>
      <c r="Y3429" s="38"/>
    </row>
    <row r="3430" spans="5:25">
      <c r="E3430" s="45"/>
      <c r="H3430" s="45"/>
      <c r="K3430" s="27" t="str">
        <f t="shared" si="228"/>
        <v/>
      </c>
      <c r="P3430" s="26" t="str">
        <f t="shared" si="229"/>
        <v/>
      </c>
      <c r="Q3430" s="38" t="s">
        <v>3604</v>
      </c>
      <c r="R3430">
        <v>106.905</v>
      </c>
      <c r="S3430" t="str">
        <f t="shared" si="230"/>
        <v/>
      </c>
      <c r="X3430" s="26" t="str">
        <f t="shared" si="227"/>
        <v/>
      </c>
      <c r="Y3430" s="38"/>
    </row>
    <row r="3431" spans="5:25">
      <c r="E3431" s="45"/>
      <c r="H3431" s="45"/>
      <c r="K3431" s="27" t="str">
        <f t="shared" si="228"/>
        <v/>
      </c>
      <c r="P3431" s="26" t="str">
        <f t="shared" si="229"/>
        <v/>
      </c>
      <c r="Q3431" s="38" t="s">
        <v>3605</v>
      </c>
      <c r="R3431">
        <v>106.595</v>
      </c>
      <c r="S3431" t="str">
        <f t="shared" si="230"/>
        <v/>
      </c>
      <c r="X3431" s="26" t="str">
        <f t="shared" si="227"/>
        <v/>
      </c>
      <c r="Y3431" s="38"/>
    </row>
    <row r="3432" spans="5:25">
      <c r="E3432" s="45"/>
      <c r="H3432" s="45"/>
      <c r="K3432" s="27" t="str">
        <f t="shared" si="228"/>
        <v/>
      </c>
      <c r="P3432" s="26" t="str">
        <f t="shared" si="229"/>
        <v/>
      </c>
      <c r="Q3432" s="38" t="s">
        <v>3606</v>
      </c>
      <c r="R3432">
        <v>106.795</v>
      </c>
      <c r="S3432" t="str">
        <f t="shared" si="230"/>
        <v/>
      </c>
      <c r="X3432" s="26" t="str">
        <f t="shared" si="227"/>
        <v/>
      </c>
      <c r="Y3432" s="38"/>
    </row>
    <row r="3433" spans="5:25">
      <c r="E3433" s="45"/>
      <c r="H3433" s="45"/>
      <c r="K3433" s="27" t="str">
        <f t="shared" si="228"/>
        <v/>
      </c>
      <c r="P3433" s="26" t="str">
        <f t="shared" si="229"/>
        <v/>
      </c>
      <c r="Q3433" s="38" t="s">
        <v>3607</v>
      </c>
      <c r="R3433">
        <v>107.004</v>
      </c>
      <c r="S3433" t="str">
        <f t="shared" si="230"/>
        <v/>
      </c>
      <c r="X3433" s="26" t="str">
        <f t="shared" si="227"/>
        <v/>
      </c>
      <c r="Y3433" s="38"/>
    </row>
    <row r="3434" spans="5:25">
      <c r="E3434" s="45"/>
      <c r="H3434" s="45"/>
      <c r="K3434" s="27" t="str">
        <f t="shared" si="228"/>
        <v/>
      </c>
      <c r="P3434" s="26" t="str">
        <f t="shared" si="229"/>
        <v/>
      </c>
      <c r="Q3434" s="38" t="s">
        <v>3608</v>
      </c>
      <c r="R3434">
        <v>107.20399999999999</v>
      </c>
      <c r="S3434" t="str">
        <f t="shared" si="230"/>
        <v/>
      </c>
      <c r="X3434" s="26" t="str">
        <f t="shared" si="227"/>
        <v/>
      </c>
      <c r="Y3434" s="38"/>
    </row>
    <row r="3435" spans="5:25">
      <c r="E3435" s="45"/>
      <c r="H3435" s="45"/>
      <c r="K3435" s="27" t="str">
        <f t="shared" si="228"/>
        <v/>
      </c>
      <c r="P3435" s="26" t="str">
        <f t="shared" si="229"/>
        <v/>
      </c>
      <c r="Q3435" s="38" t="s">
        <v>3609</v>
      </c>
      <c r="R3435">
        <v>107.104</v>
      </c>
      <c r="S3435" t="str">
        <f t="shared" si="230"/>
        <v/>
      </c>
      <c r="X3435" s="26" t="str">
        <f t="shared" si="227"/>
        <v/>
      </c>
      <c r="Y3435" s="38"/>
    </row>
    <row r="3436" spans="5:25">
      <c r="E3436" s="45"/>
      <c r="H3436" s="45"/>
      <c r="K3436" s="27" t="str">
        <f t="shared" si="228"/>
        <v/>
      </c>
      <c r="P3436" s="26" t="str">
        <f t="shared" si="229"/>
        <v/>
      </c>
      <c r="Q3436" s="38" t="s">
        <v>3610</v>
      </c>
      <c r="R3436">
        <v>107.004</v>
      </c>
      <c r="S3436" t="str">
        <f t="shared" si="230"/>
        <v/>
      </c>
      <c r="X3436" s="26" t="str">
        <f t="shared" si="227"/>
        <v/>
      </c>
      <c r="Y3436" s="38"/>
    </row>
    <row r="3437" spans="5:25">
      <c r="E3437" s="45"/>
      <c r="H3437" s="45"/>
      <c r="K3437" s="27" t="str">
        <f t="shared" si="228"/>
        <v/>
      </c>
      <c r="P3437" s="26" t="str">
        <f t="shared" si="229"/>
        <v/>
      </c>
      <c r="Q3437" s="38" t="s">
        <v>3611</v>
      </c>
      <c r="R3437">
        <v>107.20399999999999</v>
      </c>
      <c r="S3437" t="str">
        <f t="shared" si="230"/>
        <v/>
      </c>
      <c r="X3437" s="26" t="str">
        <f t="shared" si="227"/>
        <v/>
      </c>
      <c r="Y3437" s="38"/>
    </row>
    <row r="3438" spans="5:25">
      <c r="E3438" s="45"/>
      <c r="H3438" s="45"/>
      <c r="K3438" s="27" t="str">
        <f t="shared" si="228"/>
        <v/>
      </c>
      <c r="P3438" s="26" t="str">
        <f t="shared" si="229"/>
        <v/>
      </c>
      <c r="Q3438" s="38" t="s">
        <v>3612</v>
      </c>
      <c r="R3438">
        <v>107.304</v>
      </c>
      <c r="S3438" t="str">
        <f t="shared" si="230"/>
        <v/>
      </c>
      <c r="X3438" s="26" t="str">
        <f t="shared" si="227"/>
        <v/>
      </c>
      <c r="Y3438" s="38"/>
    </row>
    <row r="3439" spans="5:25">
      <c r="E3439" s="45"/>
      <c r="H3439" s="45"/>
      <c r="K3439" s="27" t="str">
        <f t="shared" si="228"/>
        <v/>
      </c>
      <c r="P3439" s="26" t="str">
        <f t="shared" si="229"/>
        <v/>
      </c>
      <c r="Q3439" s="38" t="s">
        <v>3613</v>
      </c>
      <c r="R3439">
        <v>107.20399999999999</v>
      </c>
      <c r="S3439" t="str">
        <f t="shared" si="230"/>
        <v/>
      </c>
      <c r="X3439" s="26" t="str">
        <f t="shared" si="227"/>
        <v/>
      </c>
      <c r="Y3439" s="38"/>
    </row>
    <row r="3440" spans="5:25">
      <c r="E3440" s="45"/>
      <c r="H3440" s="45"/>
      <c r="K3440" s="27" t="str">
        <f t="shared" si="228"/>
        <v/>
      </c>
      <c r="P3440" s="26" t="str">
        <f t="shared" si="229"/>
        <v/>
      </c>
      <c r="Q3440" s="38" t="s">
        <v>3614</v>
      </c>
      <c r="R3440">
        <v>107.104</v>
      </c>
      <c r="S3440" t="str">
        <f t="shared" si="230"/>
        <v/>
      </c>
      <c r="X3440" s="26" t="str">
        <f t="shared" si="227"/>
        <v/>
      </c>
      <c r="Y3440" s="38"/>
    </row>
    <row r="3441" spans="5:25">
      <c r="E3441" s="45"/>
      <c r="H3441" s="45"/>
      <c r="K3441" s="27" t="str">
        <f t="shared" si="228"/>
        <v/>
      </c>
      <c r="P3441" s="26" t="str">
        <f t="shared" si="229"/>
        <v/>
      </c>
      <c r="Q3441" s="38" t="s">
        <v>3615</v>
      </c>
      <c r="R3441">
        <v>107.004</v>
      </c>
      <c r="S3441" t="str">
        <f t="shared" si="230"/>
        <v/>
      </c>
      <c r="X3441" s="26" t="str">
        <f t="shared" si="227"/>
        <v/>
      </c>
      <c r="Y3441" s="38"/>
    </row>
    <row r="3442" spans="5:25">
      <c r="E3442" s="45"/>
      <c r="H3442" s="45"/>
      <c r="K3442" s="27" t="str">
        <f t="shared" si="228"/>
        <v/>
      </c>
      <c r="P3442" s="26" t="str">
        <f t="shared" si="229"/>
        <v/>
      </c>
      <c r="Q3442" s="38" t="s">
        <v>3616</v>
      </c>
      <c r="R3442">
        <v>106.905</v>
      </c>
      <c r="S3442" t="str">
        <f t="shared" si="230"/>
        <v/>
      </c>
      <c r="X3442" s="26" t="str">
        <f t="shared" si="227"/>
        <v/>
      </c>
      <c r="Y3442" s="38"/>
    </row>
    <row r="3443" spans="5:25">
      <c r="E3443" s="45"/>
      <c r="H3443" s="45"/>
      <c r="K3443" s="27" t="str">
        <f t="shared" si="228"/>
        <v/>
      </c>
      <c r="P3443" s="26" t="str">
        <f t="shared" si="229"/>
        <v/>
      </c>
      <c r="Q3443" s="38" t="s">
        <v>3617</v>
      </c>
      <c r="R3443">
        <v>106.905</v>
      </c>
      <c r="S3443" t="str">
        <f t="shared" si="230"/>
        <v/>
      </c>
      <c r="X3443" s="26" t="str">
        <f t="shared" si="227"/>
        <v/>
      </c>
      <c r="Y3443" s="38"/>
    </row>
    <row r="3444" spans="5:25">
      <c r="E3444" s="45"/>
      <c r="H3444" s="45"/>
      <c r="K3444" s="27" t="str">
        <f t="shared" si="228"/>
        <v/>
      </c>
      <c r="P3444" s="26" t="str">
        <f t="shared" si="229"/>
        <v/>
      </c>
      <c r="Q3444" s="38" t="s">
        <v>3618</v>
      </c>
      <c r="R3444">
        <v>107.004</v>
      </c>
      <c r="S3444" t="str">
        <f t="shared" si="230"/>
        <v/>
      </c>
      <c r="X3444" s="26" t="str">
        <f t="shared" si="227"/>
        <v/>
      </c>
      <c r="Y3444" s="38"/>
    </row>
    <row r="3445" spans="5:25">
      <c r="E3445" s="45"/>
      <c r="H3445" s="45"/>
      <c r="K3445" s="27" t="str">
        <f t="shared" si="228"/>
        <v/>
      </c>
      <c r="P3445" s="26" t="str">
        <f t="shared" si="229"/>
        <v/>
      </c>
      <c r="Q3445" s="38" t="s">
        <v>3619</v>
      </c>
      <c r="R3445">
        <v>107.714</v>
      </c>
      <c r="S3445" t="str">
        <f t="shared" si="230"/>
        <v/>
      </c>
      <c r="X3445" s="26" t="str">
        <f t="shared" si="227"/>
        <v/>
      </c>
      <c r="Y3445" s="38"/>
    </row>
    <row r="3446" spans="5:25">
      <c r="E3446" s="45"/>
      <c r="H3446" s="45"/>
      <c r="K3446" s="27" t="str">
        <f t="shared" si="228"/>
        <v/>
      </c>
      <c r="P3446" s="26" t="str">
        <f t="shared" si="229"/>
        <v/>
      </c>
      <c r="Q3446" s="38" t="s">
        <v>3620</v>
      </c>
      <c r="R3446">
        <v>107.714</v>
      </c>
      <c r="S3446" t="str">
        <f t="shared" si="230"/>
        <v/>
      </c>
      <c r="X3446" s="26" t="str">
        <f t="shared" si="227"/>
        <v/>
      </c>
      <c r="Y3446" s="38"/>
    </row>
    <row r="3447" spans="5:25">
      <c r="E3447" s="45"/>
      <c r="H3447" s="45"/>
      <c r="K3447" s="27" t="str">
        <f t="shared" si="228"/>
        <v/>
      </c>
      <c r="P3447" s="26" t="str">
        <f t="shared" si="229"/>
        <v/>
      </c>
      <c r="Q3447" s="38" t="s">
        <v>3621</v>
      </c>
      <c r="R3447">
        <v>107.414</v>
      </c>
      <c r="S3447" t="str">
        <f t="shared" si="230"/>
        <v/>
      </c>
      <c r="X3447" s="26" t="str">
        <f t="shared" si="227"/>
        <v/>
      </c>
      <c r="Y3447" s="38"/>
    </row>
    <row r="3448" spans="5:25">
      <c r="E3448" s="45"/>
      <c r="H3448" s="45"/>
      <c r="K3448" s="27" t="str">
        <f t="shared" si="228"/>
        <v/>
      </c>
      <c r="P3448" s="26" t="str">
        <f t="shared" si="229"/>
        <v/>
      </c>
      <c r="Q3448" s="38" t="s">
        <v>3622</v>
      </c>
      <c r="R3448">
        <v>106.905</v>
      </c>
      <c r="S3448" t="str">
        <f t="shared" si="230"/>
        <v/>
      </c>
      <c r="X3448" s="26" t="str">
        <f t="shared" si="227"/>
        <v/>
      </c>
      <c r="Y3448" s="38"/>
    </row>
    <row r="3449" spans="5:25">
      <c r="E3449" s="45"/>
      <c r="H3449" s="45"/>
      <c r="K3449" s="27" t="str">
        <f t="shared" si="228"/>
        <v/>
      </c>
      <c r="P3449" s="26" t="str">
        <f t="shared" si="229"/>
        <v/>
      </c>
      <c r="Q3449" s="38" t="s">
        <v>3623</v>
      </c>
      <c r="R3449">
        <v>106.495</v>
      </c>
      <c r="S3449" t="str">
        <f t="shared" si="230"/>
        <v/>
      </c>
      <c r="X3449" s="26" t="str">
        <f t="shared" si="227"/>
        <v/>
      </c>
      <c r="Y3449" s="38"/>
    </row>
    <row r="3450" spans="5:25">
      <c r="E3450" s="45"/>
      <c r="H3450" s="45"/>
      <c r="K3450" s="27" t="str">
        <f t="shared" si="228"/>
        <v/>
      </c>
      <c r="P3450" s="26" t="str">
        <f t="shared" si="229"/>
        <v/>
      </c>
      <c r="Q3450" s="38" t="s">
        <v>3624</v>
      </c>
      <c r="R3450">
        <v>105.985</v>
      </c>
      <c r="S3450" t="str">
        <f t="shared" si="230"/>
        <v/>
      </c>
      <c r="X3450" s="26" t="str">
        <f t="shared" si="227"/>
        <v/>
      </c>
      <c r="Y3450" s="38"/>
    </row>
    <row r="3451" spans="5:25">
      <c r="E3451" s="45"/>
      <c r="H3451" s="45"/>
      <c r="K3451" s="27" t="str">
        <f t="shared" si="228"/>
        <v/>
      </c>
      <c r="P3451" s="26" t="str">
        <f t="shared" si="229"/>
        <v/>
      </c>
      <c r="Q3451" s="38" t="s">
        <v>3625</v>
      </c>
      <c r="R3451">
        <v>105.77500000000001</v>
      </c>
      <c r="S3451" t="str">
        <f t="shared" si="230"/>
        <v/>
      </c>
      <c r="X3451" s="26" t="str">
        <f t="shared" si="227"/>
        <v/>
      </c>
      <c r="Y3451" s="38"/>
    </row>
    <row r="3452" spans="5:25">
      <c r="E3452" s="45"/>
      <c r="H3452" s="45"/>
      <c r="K3452" s="27" t="str">
        <f t="shared" si="228"/>
        <v/>
      </c>
      <c r="P3452" s="26" t="str">
        <f t="shared" si="229"/>
        <v/>
      </c>
      <c r="Q3452" s="38" t="s">
        <v>3626</v>
      </c>
      <c r="R3452">
        <v>105.77500000000001</v>
      </c>
      <c r="S3452" t="str">
        <f t="shared" si="230"/>
        <v/>
      </c>
      <c r="X3452" s="26" t="str">
        <f t="shared" ref="X3452:X3515" si="231">IF(V3452="","",X3451+V3452-V3451)</f>
        <v/>
      </c>
      <c r="Y3452" s="38"/>
    </row>
    <row r="3453" spans="5:25">
      <c r="E3453" s="45"/>
      <c r="H3453" s="45"/>
      <c r="K3453" s="27" t="str">
        <f t="shared" si="228"/>
        <v/>
      </c>
      <c r="P3453" s="26" t="str">
        <f t="shared" si="229"/>
        <v/>
      </c>
      <c r="Q3453" s="38" t="s">
        <v>3627</v>
      </c>
      <c r="R3453">
        <v>106.08499999999999</v>
      </c>
      <c r="S3453" t="str">
        <f t="shared" si="230"/>
        <v/>
      </c>
      <c r="X3453" s="26" t="str">
        <f t="shared" si="231"/>
        <v/>
      </c>
      <c r="Y3453" s="38"/>
    </row>
    <row r="3454" spans="5:25">
      <c r="E3454" s="45"/>
      <c r="H3454" s="45"/>
      <c r="K3454" s="27" t="str">
        <f t="shared" si="228"/>
        <v/>
      </c>
      <c r="P3454" s="26" t="str">
        <f t="shared" si="229"/>
        <v/>
      </c>
      <c r="Q3454" s="38" t="s">
        <v>3628</v>
      </c>
      <c r="R3454">
        <v>106.905</v>
      </c>
      <c r="S3454" t="str">
        <f t="shared" si="230"/>
        <v/>
      </c>
      <c r="X3454" s="26" t="str">
        <f t="shared" si="231"/>
        <v/>
      </c>
      <c r="Y3454" s="38"/>
    </row>
    <row r="3455" spans="5:25">
      <c r="E3455" s="45"/>
      <c r="H3455" s="45"/>
      <c r="K3455" s="27" t="str">
        <f t="shared" si="228"/>
        <v/>
      </c>
      <c r="P3455" s="26" t="str">
        <f t="shared" si="229"/>
        <v/>
      </c>
      <c r="Q3455" s="38" t="s">
        <v>3629</v>
      </c>
      <c r="R3455">
        <v>107.304</v>
      </c>
      <c r="S3455" t="str">
        <f t="shared" si="230"/>
        <v/>
      </c>
      <c r="X3455" s="26" t="str">
        <f t="shared" si="231"/>
        <v/>
      </c>
      <c r="Y3455" s="38"/>
    </row>
    <row r="3456" spans="5:25">
      <c r="E3456" s="45"/>
      <c r="H3456" s="45"/>
      <c r="K3456" s="27" t="str">
        <f t="shared" si="228"/>
        <v/>
      </c>
      <c r="P3456" s="26" t="str">
        <f t="shared" si="229"/>
        <v/>
      </c>
      <c r="Q3456" s="38" t="s">
        <v>3630</v>
      </c>
      <c r="R3456">
        <v>107.514</v>
      </c>
      <c r="S3456" t="str">
        <f t="shared" si="230"/>
        <v/>
      </c>
      <c r="X3456" s="26" t="str">
        <f t="shared" si="231"/>
        <v/>
      </c>
      <c r="Y3456" s="38"/>
    </row>
    <row r="3457" spans="5:25">
      <c r="E3457" s="45"/>
      <c r="H3457" s="45"/>
      <c r="K3457" s="27" t="str">
        <f t="shared" si="228"/>
        <v/>
      </c>
      <c r="P3457" s="26" t="str">
        <f t="shared" si="229"/>
        <v/>
      </c>
      <c r="Q3457" s="38" t="s">
        <v>3631</v>
      </c>
      <c r="R3457">
        <v>107.514</v>
      </c>
      <c r="S3457" t="str">
        <f t="shared" si="230"/>
        <v/>
      </c>
      <c r="X3457" s="26" t="str">
        <f t="shared" si="231"/>
        <v/>
      </c>
      <c r="Y3457" s="38"/>
    </row>
    <row r="3458" spans="5:25">
      <c r="E3458" s="45"/>
      <c r="H3458" s="45"/>
      <c r="K3458" s="27" t="str">
        <f t="shared" si="228"/>
        <v/>
      </c>
      <c r="P3458" s="26" t="str">
        <f t="shared" si="229"/>
        <v/>
      </c>
      <c r="Q3458" s="38" t="s">
        <v>3632</v>
      </c>
      <c r="R3458">
        <v>107.514</v>
      </c>
      <c r="S3458" t="str">
        <f t="shared" si="230"/>
        <v/>
      </c>
      <c r="X3458" s="26" t="str">
        <f t="shared" si="231"/>
        <v/>
      </c>
      <c r="Y3458" s="38"/>
    </row>
    <row r="3459" spans="5:25">
      <c r="E3459" s="45"/>
      <c r="H3459" s="45"/>
      <c r="K3459" s="27" t="str">
        <f t="shared" si="228"/>
        <v/>
      </c>
      <c r="P3459" s="26" t="str">
        <f t="shared" si="229"/>
        <v/>
      </c>
      <c r="Q3459" s="38" t="s">
        <v>3633</v>
      </c>
      <c r="R3459">
        <v>107.304</v>
      </c>
      <c r="S3459" t="str">
        <f t="shared" si="230"/>
        <v/>
      </c>
      <c r="X3459" s="26" t="str">
        <f t="shared" si="231"/>
        <v/>
      </c>
      <c r="Y3459" s="38"/>
    </row>
    <row r="3460" spans="5:25">
      <c r="E3460" s="45"/>
      <c r="H3460" s="45"/>
      <c r="K3460" s="27" t="str">
        <f t="shared" ref="K3460:K3523" si="232">IF(M3460="","",K3459+(M3460-M3459)/24)</f>
        <v/>
      </c>
      <c r="P3460" s="26" t="str">
        <f t="shared" ref="P3460:P3523" si="233">IF(N3460="","",P3459+N3460-N3459)</f>
        <v/>
      </c>
      <c r="Q3460" s="38" t="s">
        <v>3634</v>
      </c>
      <c r="R3460">
        <v>107.104</v>
      </c>
      <c r="S3460" t="str">
        <f t="shared" ref="S3460:S3523" si="234">IF(N3460="","",S3459-N3460+N3459)</f>
        <v/>
      </c>
      <c r="X3460" s="26" t="str">
        <f t="shared" si="231"/>
        <v/>
      </c>
      <c r="Y3460" s="38"/>
    </row>
    <row r="3461" spans="5:25">
      <c r="E3461" s="45"/>
      <c r="H3461" s="45"/>
      <c r="K3461" s="27" t="str">
        <f t="shared" si="232"/>
        <v/>
      </c>
      <c r="P3461" s="26" t="str">
        <f t="shared" si="233"/>
        <v/>
      </c>
      <c r="Q3461" s="38" t="s">
        <v>3635</v>
      </c>
      <c r="R3461">
        <v>107.20399999999999</v>
      </c>
      <c r="S3461" t="str">
        <f t="shared" si="234"/>
        <v/>
      </c>
      <c r="X3461" s="26" t="str">
        <f t="shared" si="231"/>
        <v/>
      </c>
      <c r="Y3461" s="38"/>
    </row>
    <row r="3462" spans="5:25">
      <c r="E3462" s="45"/>
      <c r="H3462" s="45"/>
      <c r="K3462" s="27" t="str">
        <f t="shared" si="232"/>
        <v/>
      </c>
      <c r="P3462" s="26" t="str">
        <f t="shared" si="233"/>
        <v/>
      </c>
      <c r="Q3462" s="38" t="s">
        <v>3636</v>
      </c>
      <c r="R3462">
        <v>107.20399999999999</v>
      </c>
      <c r="S3462" t="str">
        <f t="shared" si="234"/>
        <v/>
      </c>
      <c r="X3462" s="26" t="str">
        <f t="shared" si="231"/>
        <v/>
      </c>
      <c r="Y3462" s="38"/>
    </row>
    <row r="3463" spans="5:25">
      <c r="E3463" s="45"/>
      <c r="H3463" s="45"/>
      <c r="K3463" s="27" t="str">
        <f t="shared" si="232"/>
        <v/>
      </c>
      <c r="P3463" s="26" t="str">
        <f t="shared" si="233"/>
        <v/>
      </c>
      <c r="Q3463" s="38" t="s">
        <v>3637</v>
      </c>
      <c r="R3463">
        <v>107.004</v>
      </c>
      <c r="S3463" t="str">
        <f t="shared" si="234"/>
        <v/>
      </c>
      <c r="X3463" s="26" t="str">
        <f t="shared" si="231"/>
        <v/>
      </c>
      <c r="Y3463" s="38"/>
    </row>
    <row r="3464" spans="5:25">
      <c r="E3464" s="45"/>
      <c r="H3464" s="45"/>
      <c r="K3464" s="27" t="str">
        <f t="shared" si="232"/>
        <v/>
      </c>
      <c r="P3464" s="26" t="str">
        <f t="shared" si="233"/>
        <v/>
      </c>
      <c r="Q3464" s="38" t="s">
        <v>3638</v>
      </c>
      <c r="R3464">
        <v>106.905</v>
      </c>
      <c r="S3464" t="str">
        <f t="shared" si="234"/>
        <v/>
      </c>
      <c r="X3464" s="26" t="str">
        <f t="shared" si="231"/>
        <v/>
      </c>
      <c r="Y3464" s="38"/>
    </row>
    <row r="3465" spans="5:25">
      <c r="E3465" s="45"/>
      <c r="H3465" s="45"/>
      <c r="K3465" s="27" t="str">
        <f t="shared" si="232"/>
        <v/>
      </c>
      <c r="P3465" s="26" t="str">
        <f t="shared" si="233"/>
        <v/>
      </c>
      <c r="Q3465" s="38" t="s">
        <v>3639</v>
      </c>
      <c r="R3465">
        <v>106.905</v>
      </c>
      <c r="S3465" t="str">
        <f t="shared" si="234"/>
        <v/>
      </c>
      <c r="X3465" s="26" t="str">
        <f t="shared" si="231"/>
        <v/>
      </c>
      <c r="Y3465" s="38"/>
    </row>
    <row r="3466" spans="5:25">
      <c r="E3466" s="45"/>
      <c r="H3466" s="45"/>
      <c r="K3466" s="27" t="str">
        <f t="shared" si="232"/>
        <v/>
      </c>
      <c r="P3466" s="26" t="str">
        <f t="shared" si="233"/>
        <v/>
      </c>
      <c r="Q3466" s="38" t="s">
        <v>3640</v>
      </c>
      <c r="R3466">
        <v>107.004</v>
      </c>
      <c r="S3466" t="str">
        <f t="shared" si="234"/>
        <v/>
      </c>
      <c r="X3466" s="26" t="str">
        <f t="shared" si="231"/>
        <v/>
      </c>
      <c r="Y3466" s="38"/>
    </row>
    <row r="3467" spans="5:25">
      <c r="E3467" s="45"/>
      <c r="H3467" s="45"/>
      <c r="K3467" s="27" t="str">
        <f t="shared" si="232"/>
        <v/>
      </c>
      <c r="P3467" s="26" t="str">
        <f t="shared" si="233"/>
        <v/>
      </c>
      <c r="Q3467" s="38" t="s">
        <v>3641</v>
      </c>
      <c r="R3467">
        <v>107.104</v>
      </c>
      <c r="S3467" t="str">
        <f t="shared" si="234"/>
        <v/>
      </c>
      <c r="X3467" s="26" t="str">
        <f t="shared" si="231"/>
        <v/>
      </c>
      <c r="Y3467" s="38"/>
    </row>
    <row r="3468" spans="5:25">
      <c r="E3468" s="45"/>
      <c r="H3468" s="45"/>
      <c r="K3468" s="27" t="str">
        <f t="shared" si="232"/>
        <v/>
      </c>
      <c r="P3468" s="26" t="str">
        <f t="shared" si="233"/>
        <v/>
      </c>
      <c r="Q3468" s="38" t="s">
        <v>3642</v>
      </c>
      <c r="R3468">
        <v>107.004</v>
      </c>
      <c r="S3468" t="str">
        <f t="shared" si="234"/>
        <v/>
      </c>
      <c r="X3468" s="26" t="str">
        <f t="shared" si="231"/>
        <v/>
      </c>
      <c r="Y3468" s="38"/>
    </row>
    <row r="3469" spans="5:25">
      <c r="E3469" s="45"/>
      <c r="H3469" s="45"/>
      <c r="K3469" s="27" t="str">
        <f t="shared" si="232"/>
        <v/>
      </c>
      <c r="P3469" s="26" t="str">
        <f t="shared" si="233"/>
        <v/>
      </c>
      <c r="Q3469" s="38" t="s">
        <v>3643</v>
      </c>
      <c r="R3469">
        <v>107.004</v>
      </c>
      <c r="S3469" t="str">
        <f t="shared" si="234"/>
        <v/>
      </c>
      <c r="X3469" s="26" t="str">
        <f t="shared" si="231"/>
        <v/>
      </c>
      <c r="Y3469" s="38"/>
    </row>
    <row r="3470" spans="5:25">
      <c r="E3470" s="45"/>
      <c r="H3470" s="45"/>
      <c r="K3470" s="27" t="str">
        <f t="shared" si="232"/>
        <v/>
      </c>
      <c r="P3470" s="26" t="str">
        <f t="shared" si="233"/>
        <v/>
      </c>
      <c r="Q3470" s="38" t="s">
        <v>3644</v>
      </c>
      <c r="R3470">
        <v>106.905</v>
      </c>
      <c r="S3470" t="str">
        <f t="shared" si="234"/>
        <v/>
      </c>
      <c r="X3470" s="26" t="str">
        <f t="shared" si="231"/>
        <v/>
      </c>
      <c r="Y3470" s="38"/>
    </row>
    <row r="3471" spans="5:25">
      <c r="E3471" s="45"/>
      <c r="H3471" s="45"/>
      <c r="K3471" s="27" t="str">
        <f t="shared" si="232"/>
        <v/>
      </c>
      <c r="P3471" s="26" t="str">
        <f t="shared" si="233"/>
        <v/>
      </c>
      <c r="Q3471" s="38" t="s">
        <v>3645</v>
      </c>
      <c r="R3471">
        <v>107.614</v>
      </c>
      <c r="S3471" t="str">
        <f t="shared" si="234"/>
        <v/>
      </c>
      <c r="X3471" s="26" t="str">
        <f t="shared" si="231"/>
        <v/>
      </c>
      <c r="Y3471" s="38"/>
    </row>
    <row r="3472" spans="5:25">
      <c r="E3472" s="45"/>
      <c r="H3472" s="45"/>
      <c r="K3472" s="27" t="str">
        <f t="shared" si="232"/>
        <v/>
      </c>
      <c r="P3472" s="26" t="str">
        <f t="shared" si="233"/>
        <v/>
      </c>
      <c r="Q3472" s="38" t="s">
        <v>3646</v>
      </c>
      <c r="R3472">
        <v>107.614</v>
      </c>
      <c r="S3472" t="str">
        <f t="shared" si="234"/>
        <v/>
      </c>
      <c r="X3472" s="26" t="str">
        <f t="shared" si="231"/>
        <v/>
      </c>
      <c r="Y3472" s="38"/>
    </row>
    <row r="3473" spans="5:25">
      <c r="E3473" s="45"/>
      <c r="H3473" s="45"/>
      <c r="K3473" s="27" t="str">
        <f t="shared" si="232"/>
        <v/>
      </c>
      <c r="P3473" s="26" t="str">
        <f t="shared" si="233"/>
        <v/>
      </c>
      <c r="Q3473" s="38" t="s">
        <v>3647</v>
      </c>
      <c r="R3473">
        <v>107.714</v>
      </c>
      <c r="S3473" t="str">
        <f t="shared" si="234"/>
        <v/>
      </c>
      <c r="X3473" s="26" t="str">
        <f t="shared" si="231"/>
        <v/>
      </c>
      <c r="Y3473" s="38"/>
    </row>
    <row r="3474" spans="5:25">
      <c r="E3474" s="45"/>
      <c r="H3474" s="45"/>
      <c r="K3474" s="27" t="str">
        <f t="shared" si="232"/>
        <v/>
      </c>
      <c r="P3474" s="26" t="str">
        <f t="shared" si="233"/>
        <v/>
      </c>
      <c r="Q3474" s="38" t="s">
        <v>3648</v>
      </c>
      <c r="R3474">
        <v>107.614</v>
      </c>
      <c r="S3474" t="str">
        <f t="shared" si="234"/>
        <v/>
      </c>
      <c r="X3474" s="26" t="str">
        <f t="shared" si="231"/>
        <v/>
      </c>
      <c r="Y3474" s="38"/>
    </row>
    <row r="3475" spans="5:25">
      <c r="E3475" s="45"/>
      <c r="H3475" s="45"/>
      <c r="K3475" s="27" t="str">
        <f t="shared" si="232"/>
        <v/>
      </c>
      <c r="P3475" s="26" t="str">
        <f t="shared" si="233"/>
        <v/>
      </c>
      <c r="Q3475" s="38" t="s">
        <v>3649</v>
      </c>
      <c r="R3475">
        <v>107.414</v>
      </c>
      <c r="S3475" t="str">
        <f t="shared" si="234"/>
        <v/>
      </c>
      <c r="X3475" s="26" t="str">
        <f t="shared" si="231"/>
        <v/>
      </c>
      <c r="Y3475" s="38"/>
    </row>
    <row r="3476" spans="5:25">
      <c r="E3476" s="45"/>
      <c r="H3476" s="45"/>
      <c r="K3476" s="27" t="str">
        <f t="shared" si="232"/>
        <v/>
      </c>
      <c r="P3476" s="26" t="str">
        <f t="shared" si="233"/>
        <v/>
      </c>
      <c r="Q3476" s="38" t="s">
        <v>3650</v>
      </c>
      <c r="R3476">
        <v>107.20399999999999</v>
      </c>
      <c r="S3476" t="str">
        <f t="shared" si="234"/>
        <v/>
      </c>
      <c r="X3476" s="26" t="str">
        <f t="shared" si="231"/>
        <v/>
      </c>
      <c r="Y3476" s="38"/>
    </row>
    <row r="3477" spans="5:25">
      <c r="E3477" s="45"/>
      <c r="H3477" s="45"/>
      <c r="K3477" s="27" t="str">
        <f t="shared" si="232"/>
        <v/>
      </c>
      <c r="P3477" s="26" t="str">
        <f t="shared" si="233"/>
        <v/>
      </c>
      <c r="Q3477" s="38" t="s">
        <v>3651</v>
      </c>
      <c r="R3477">
        <v>107.514</v>
      </c>
      <c r="S3477" t="str">
        <f t="shared" si="234"/>
        <v/>
      </c>
      <c r="X3477" s="26" t="str">
        <f t="shared" si="231"/>
        <v/>
      </c>
      <c r="Y3477" s="38"/>
    </row>
    <row r="3478" spans="5:25">
      <c r="E3478" s="45"/>
      <c r="H3478" s="45"/>
      <c r="K3478" s="27" t="str">
        <f t="shared" si="232"/>
        <v/>
      </c>
      <c r="P3478" s="26" t="str">
        <f t="shared" si="233"/>
        <v/>
      </c>
      <c r="Q3478" s="38" t="s">
        <v>3652</v>
      </c>
      <c r="R3478">
        <v>107.714</v>
      </c>
      <c r="S3478" t="str">
        <f t="shared" si="234"/>
        <v/>
      </c>
      <c r="X3478" s="26" t="str">
        <f t="shared" si="231"/>
        <v/>
      </c>
      <c r="Y3478" s="38"/>
    </row>
    <row r="3479" spans="5:25">
      <c r="E3479" s="45"/>
      <c r="H3479" s="45"/>
      <c r="K3479" s="27" t="str">
        <f t="shared" si="232"/>
        <v/>
      </c>
      <c r="P3479" s="26" t="str">
        <f t="shared" si="233"/>
        <v/>
      </c>
      <c r="Q3479" s="38" t="s">
        <v>3653</v>
      </c>
      <c r="R3479">
        <v>107.92400000000001</v>
      </c>
      <c r="S3479" t="str">
        <f t="shared" si="234"/>
        <v/>
      </c>
      <c r="X3479" s="26" t="str">
        <f t="shared" si="231"/>
        <v/>
      </c>
      <c r="Y3479" s="38"/>
    </row>
    <row r="3480" spans="5:25">
      <c r="E3480" s="45"/>
      <c r="H3480" s="45"/>
      <c r="K3480" s="27" t="str">
        <f t="shared" si="232"/>
        <v/>
      </c>
      <c r="P3480" s="26" t="str">
        <f t="shared" si="233"/>
        <v/>
      </c>
      <c r="Q3480" s="38" t="s">
        <v>3654</v>
      </c>
      <c r="R3480">
        <v>107.714</v>
      </c>
      <c r="S3480" t="str">
        <f t="shared" si="234"/>
        <v/>
      </c>
      <c r="X3480" s="26" t="str">
        <f t="shared" si="231"/>
        <v/>
      </c>
      <c r="Y3480" s="38"/>
    </row>
    <row r="3481" spans="5:25">
      <c r="E3481" s="45"/>
      <c r="H3481" s="45"/>
      <c r="K3481" s="27" t="str">
        <f t="shared" si="232"/>
        <v/>
      </c>
      <c r="P3481" s="26" t="str">
        <f t="shared" si="233"/>
        <v/>
      </c>
      <c r="Q3481" s="38" t="s">
        <v>3655</v>
      </c>
      <c r="R3481">
        <v>107.614</v>
      </c>
      <c r="S3481" t="str">
        <f t="shared" si="234"/>
        <v/>
      </c>
      <c r="X3481" s="26" t="str">
        <f t="shared" si="231"/>
        <v/>
      </c>
      <c r="Y3481" s="38"/>
    </row>
    <row r="3482" spans="5:25">
      <c r="E3482" s="45"/>
      <c r="H3482" s="45"/>
      <c r="K3482" s="27" t="str">
        <f t="shared" si="232"/>
        <v/>
      </c>
      <c r="P3482" s="26" t="str">
        <f t="shared" si="233"/>
        <v/>
      </c>
      <c r="Q3482" s="38" t="s">
        <v>3656</v>
      </c>
      <c r="R3482">
        <v>107.514</v>
      </c>
      <c r="S3482" t="str">
        <f t="shared" si="234"/>
        <v/>
      </c>
      <c r="X3482" s="26" t="str">
        <f t="shared" si="231"/>
        <v/>
      </c>
      <c r="Y3482" s="38"/>
    </row>
    <row r="3483" spans="5:25">
      <c r="E3483" s="45"/>
      <c r="H3483" s="45"/>
      <c r="K3483" s="27" t="str">
        <f t="shared" si="232"/>
        <v/>
      </c>
      <c r="P3483" s="26" t="str">
        <f t="shared" si="233"/>
        <v/>
      </c>
      <c r="Q3483" s="38" t="s">
        <v>3657</v>
      </c>
      <c r="R3483">
        <v>107.20399999999999</v>
      </c>
      <c r="S3483" t="str">
        <f t="shared" si="234"/>
        <v/>
      </c>
      <c r="X3483" s="26" t="str">
        <f t="shared" si="231"/>
        <v/>
      </c>
      <c r="Y3483" s="38"/>
    </row>
    <row r="3484" spans="5:25">
      <c r="E3484" s="45"/>
      <c r="H3484" s="45"/>
      <c r="K3484" s="27" t="str">
        <f t="shared" si="232"/>
        <v/>
      </c>
      <c r="P3484" s="26" t="str">
        <f t="shared" si="233"/>
        <v/>
      </c>
      <c r="Q3484" s="38" t="s">
        <v>3658</v>
      </c>
      <c r="R3484">
        <v>107.104</v>
      </c>
      <c r="S3484" t="str">
        <f t="shared" si="234"/>
        <v/>
      </c>
      <c r="X3484" s="26" t="str">
        <f t="shared" si="231"/>
        <v/>
      </c>
      <c r="Y3484" s="38"/>
    </row>
    <row r="3485" spans="5:25">
      <c r="E3485" s="45"/>
      <c r="H3485" s="45"/>
      <c r="K3485" s="27" t="str">
        <f t="shared" si="232"/>
        <v/>
      </c>
      <c r="P3485" s="26" t="str">
        <f t="shared" si="233"/>
        <v/>
      </c>
      <c r="Q3485" s="38" t="s">
        <v>3659</v>
      </c>
      <c r="R3485">
        <v>106.69499999999999</v>
      </c>
      <c r="S3485" t="str">
        <f t="shared" si="234"/>
        <v/>
      </c>
      <c r="X3485" s="26" t="str">
        <f t="shared" si="231"/>
        <v/>
      </c>
      <c r="Y3485" s="38"/>
    </row>
    <row r="3486" spans="5:25">
      <c r="E3486" s="45"/>
      <c r="H3486" s="45"/>
      <c r="K3486" s="27" t="str">
        <f t="shared" si="232"/>
        <v/>
      </c>
      <c r="P3486" s="26" t="str">
        <f t="shared" si="233"/>
        <v/>
      </c>
      <c r="Q3486" s="38" t="s">
        <v>3660</v>
      </c>
      <c r="R3486">
        <v>106.285</v>
      </c>
      <c r="S3486" t="str">
        <f t="shared" si="234"/>
        <v/>
      </c>
      <c r="X3486" s="26" t="str">
        <f t="shared" si="231"/>
        <v/>
      </c>
      <c r="Y3486" s="38"/>
    </row>
    <row r="3487" spans="5:25">
      <c r="E3487" s="45"/>
      <c r="H3487" s="45"/>
      <c r="K3487" s="27" t="str">
        <f t="shared" si="232"/>
        <v/>
      </c>
      <c r="P3487" s="26" t="str">
        <f t="shared" si="233"/>
        <v/>
      </c>
      <c r="Q3487" s="38" t="s">
        <v>3661</v>
      </c>
      <c r="R3487">
        <v>106.495</v>
      </c>
      <c r="S3487" t="str">
        <f t="shared" si="234"/>
        <v/>
      </c>
      <c r="X3487" s="26" t="str">
        <f t="shared" si="231"/>
        <v/>
      </c>
      <c r="Y3487" s="38"/>
    </row>
    <row r="3488" spans="5:25">
      <c r="E3488" s="45"/>
      <c r="H3488" s="45"/>
      <c r="K3488" s="27" t="str">
        <f t="shared" si="232"/>
        <v/>
      </c>
      <c r="P3488" s="26" t="str">
        <f t="shared" si="233"/>
        <v/>
      </c>
      <c r="Q3488" s="38" t="s">
        <v>3662</v>
      </c>
      <c r="R3488">
        <v>106.905</v>
      </c>
      <c r="S3488" t="str">
        <f t="shared" si="234"/>
        <v/>
      </c>
      <c r="X3488" s="26" t="str">
        <f t="shared" si="231"/>
        <v/>
      </c>
      <c r="Y3488" s="38"/>
    </row>
    <row r="3489" spans="5:25">
      <c r="E3489" s="45"/>
      <c r="H3489" s="45"/>
      <c r="K3489" s="27" t="str">
        <f t="shared" si="232"/>
        <v/>
      </c>
      <c r="P3489" s="26" t="str">
        <f t="shared" si="233"/>
        <v/>
      </c>
      <c r="Q3489" s="38" t="s">
        <v>3663</v>
      </c>
      <c r="R3489">
        <v>106.905</v>
      </c>
      <c r="S3489" t="str">
        <f t="shared" si="234"/>
        <v/>
      </c>
      <c r="X3489" s="26" t="str">
        <f t="shared" si="231"/>
        <v/>
      </c>
      <c r="Y3489" s="38"/>
    </row>
    <row r="3490" spans="5:25">
      <c r="E3490" s="45"/>
      <c r="H3490" s="45"/>
      <c r="K3490" s="27" t="str">
        <f t="shared" si="232"/>
        <v/>
      </c>
      <c r="P3490" s="26" t="str">
        <f t="shared" si="233"/>
        <v/>
      </c>
      <c r="Q3490" s="38" t="s">
        <v>3664</v>
      </c>
      <c r="R3490">
        <v>107.004</v>
      </c>
      <c r="S3490" t="str">
        <f t="shared" si="234"/>
        <v/>
      </c>
      <c r="X3490" s="26" t="str">
        <f t="shared" si="231"/>
        <v/>
      </c>
      <c r="Y3490" s="38"/>
    </row>
    <row r="3491" spans="5:25">
      <c r="E3491" s="45"/>
      <c r="H3491" s="45"/>
      <c r="K3491" s="27" t="str">
        <f t="shared" si="232"/>
        <v/>
      </c>
      <c r="P3491" s="26" t="str">
        <f t="shared" si="233"/>
        <v/>
      </c>
      <c r="Q3491" s="38" t="s">
        <v>3665</v>
      </c>
      <c r="R3491">
        <v>107.104</v>
      </c>
      <c r="S3491" t="str">
        <f t="shared" si="234"/>
        <v/>
      </c>
      <c r="X3491" s="26" t="str">
        <f t="shared" si="231"/>
        <v/>
      </c>
      <c r="Y3491" s="38"/>
    </row>
    <row r="3492" spans="5:25">
      <c r="E3492" s="45"/>
      <c r="H3492" s="45"/>
      <c r="K3492" s="27" t="str">
        <f t="shared" si="232"/>
        <v/>
      </c>
      <c r="P3492" s="26" t="str">
        <f t="shared" si="233"/>
        <v/>
      </c>
      <c r="Q3492" s="38" t="s">
        <v>3666</v>
      </c>
      <c r="R3492">
        <v>107.104</v>
      </c>
      <c r="S3492" t="str">
        <f t="shared" si="234"/>
        <v/>
      </c>
      <c r="X3492" s="26" t="str">
        <f t="shared" si="231"/>
        <v/>
      </c>
      <c r="Y3492" s="38"/>
    </row>
    <row r="3493" spans="5:25">
      <c r="E3493" s="45"/>
      <c r="H3493" s="45"/>
      <c r="K3493" s="27" t="str">
        <f t="shared" si="232"/>
        <v/>
      </c>
      <c r="P3493" s="26" t="str">
        <f t="shared" si="233"/>
        <v/>
      </c>
      <c r="Q3493" s="38" t="s">
        <v>3667</v>
      </c>
      <c r="R3493">
        <v>107.104</v>
      </c>
      <c r="S3493" t="str">
        <f t="shared" si="234"/>
        <v/>
      </c>
      <c r="X3493" s="26" t="str">
        <f t="shared" si="231"/>
        <v/>
      </c>
      <c r="Y3493" s="38"/>
    </row>
    <row r="3494" spans="5:25">
      <c r="E3494" s="45"/>
      <c r="H3494" s="45"/>
      <c r="K3494" s="27" t="str">
        <f t="shared" si="232"/>
        <v/>
      </c>
      <c r="P3494" s="26" t="str">
        <f t="shared" si="233"/>
        <v/>
      </c>
      <c r="Q3494" s="38" t="s">
        <v>3668</v>
      </c>
      <c r="R3494">
        <v>107.004</v>
      </c>
      <c r="S3494" t="str">
        <f t="shared" si="234"/>
        <v/>
      </c>
      <c r="X3494" s="26" t="str">
        <f t="shared" si="231"/>
        <v/>
      </c>
      <c r="Y3494" s="38"/>
    </row>
    <row r="3495" spans="5:25">
      <c r="E3495" s="45"/>
      <c r="H3495" s="45"/>
      <c r="K3495" s="27" t="str">
        <f t="shared" si="232"/>
        <v/>
      </c>
      <c r="P3495" s="26" t="str">
        <f t="shared" si="233"/>
        <v/>
      </c>
      <c r="Q3495" s="38" t="s">
        <v>3669</v>
      </c>
      <c r="R3495">
        <v>106.69499999999999</v>
      </c>
      <c r="S3495" t="str">
        <f t="shared" si="234"/>
        <v/>
      </c>
      <c r="X3495" s="26" t="str">
        <f t="shared" si="231"/>
        <v/>
      </c>
      <c r="Y3495" s="38"/>
    </row>
    <row r="3496" spans="5:25">
      <c r="E3496" s="45"/>
      <c r="H3496" s="45"/>
      <c r="K3496" s="27" t="str">
        <f t="shared" si="232"/>
        <v/>
      </c>
      <c r="P3496" s="26" t="str">
        <f t="shared" si="233"/>
        <v/>
      </c>
      <c r="Q3496" s="38" t="s">
        <v>3670</v>
      </c>
      <c r="R3496">
        <v>106.495</v>
      </c>
      <c r="S3496" t="str">
        <f t="shared" si="234"/>
        <v/>
      </c>
      <c r="X3496" s="26" t="str">
        <f t="shared" si="231"/>
        <v/>
      </c>
      <c r="Y3496" s="38"/>
    </row>
    <row r="3497" spans="5:25">
      <c r="E3497" s="45"/>
      <c r="H3497" s="45"/>
      <c r="K3497" s="27" t="str">
        <f t="shared" si="232"/>
        <v/>
      </c>
      <c r="P3497" s="26" t="str">
        <f t="shared" si="233"/>
        <v/>
      </c>
      <c r="Q3497" s="38" t="s">
        <v>3671</v>
      </c>
      <c r="R3497">
        <v>106.495</v>
      </c>
      <c r="S3497" t="str">
        <f t="shared" si="234"/>
        <v/>
      </c>
      <c r="X3497" s="26" t="str">
        <f t="shared" si="231"/>
        <v/>
      </c>
      <c r="Y3497" s="38"/>
    </row>
    <row r="3498" spans="5:25">
      <c r="E3498" s="45"/>
      <c r="H3498" s="45"/>
      <c r="K3498" s="27" t="str">
        <f t="shared" si="232"/>
        <v/>
      </c>
      <c r="P3498" s="26" t="str">
        <f t="shared" si="233"/>
        <v/>
      </c>
      <c r="Q3498" s="38" t="s">
        <v>3672</v>
      </c>
      <c r="R3498">
        <v>106.595</v>
      </c>
      <c r="S3498" t="str">
        <f t="shared" si="234"/>
        <v/>
      </c>
      <c r="X3498" s="26" t="str">
        <f t="shared" si="231"/>
        <v/>
      </c>
      <c r="Y3498" s="38"/>
    </row>
    <row r="3499" spans="5:25">
      <c r="E3499" s="45"/>
      <c r="H3499" s="45"/>
      <c r="K3499" s="27" t="str">
        <f t="shared" si="232"/>
        <v/>
      </c>
      <c r="P3499" s="26" t="str">
        <f t="shared" si="233"/>
        <v/>
      </c>
      <c r="Q3499" s="38" t="s">
        <v>3673</v>
      </c>
      <c r="R3499">
        <v>107.20399999999999</v>
      </c>
      <c r="S3499" t="str">
        <f t="shared" si="234"/>
        <v/>
      </c>
      <c r="X3499" s="26" t="str">
        <f t="shared" si="231"/>
        <v/>
      </c>
      <c r="Y3499" s="38"/>
    </row>
    <row r="3500" spans="5:25">
      <c r="E3500" s="45"/>
      <c r="H3500" s="45"/>
      <c r="K3500" s="27" t="str">
        <f t="shared" si="232"/>
        <v/>
      </c>
      <c r="P3500" s="26" t="str">
        <f t="shared" si="233"/>
        <v/>
      </c>
      <c r="Q3500" s="38" t="s">
        <v>3674</v>
      </c>
      <c r="R3500">
        <v>107.414</v>
      </c>
      <c r="S3500" t="str">
        <f t="shared" si="234"/>
        <v/>
      </c>
      <c r="X3500" s="26" t="str">
        <f t="shared" si="231"/>
        <v/>
      </c>
      <c r="Y3500" s="38"/>
    </row>
    <row r="3501" spans="5:25">
      <c r="E3501" s="45"/>
      <c r="H3501" s="45"/>
      <c r="K3501" s="27" t="str">
        <f t="shared" si="232"/>
        <v/>
      </c>
      <c r="P3501" s="26" t="str">
        <f t="shared" si="233"/>
        <v/>
      </c>
      <c r="Q3501" s="38" t="s">
        <v>3675</v>
      </c>
      <c r="R3501">
        <v>107.614</v>
      </c>
      <c r="S3501" t="str">
        <f t="shared" si="234"/>
        <v/>
      </c>
      <c r="X3501" s="26" t="str">
        <f t="shared" si="231"/>
        <v/>
      </c>
      <c r="Y3501" s="38"/>
    </row>
    <row r="3502" spans="5:25">
      <c r="E3502" s="45"/>
      <c r="H3502" s="45"/>
      <c r="K3502" s="27" t="str">
        <f t="shared" si="232"/>
        <v/>
      </c>
      <c r="P3502" s="26" t="str">
        <f t="shared" si="233"/>
        <v/>
      </c>
      <c r="Q3502" s="38" t="s">
        <v>3676</v>
      </c>
      <c r="R3502">
        <v>107.514</v>
      </c>
      <c r="S3502" t="str">
        <f t="shared" si="234"/>
        <v/>
      </c>
      <c r="X3502" s="26" t="str">
        <f t="shared" si="231"/>
        <v/>
      </c>
      <c r="Y3502" s="38"/>
    </row>
    <row r="3503" spans="5:25">
      <c r="E3503" s="45"/>
      <c r="H3503" s="45"/>
      <c r="K3503" s="27" t="str">
        <f t="shared" si="232"/>
        <v/>
      </c>
      <c r="P3503" s="26" t="str">
        <f t="shared" si="233"/>
        <v/>
      </c>
      <c r="Q3503" s="38" t="s">
        <v>3677</v>
      </c>
      <c r="R3503">
        <v>107.304</v>
      </c>
      <c r="S3503" t="str">
        <f t="shared" si="234"/>
        <v/>
      </c>
      <c r="X3503" s="26" t="str">
        <f t="shared" si="231"/>
        <v/>
      </c>
      <c r="Y3503" s="38"/>
    </row>
    <row r="3504" spans="5:25">
      <c r="E3504" s="45"/>
      <c r="H3504" s="45"/>
      <c r="K3504" s="27" t="str">
        <f t="shared" si="232"/>
        <v/>
      </c>
      <c r="P3504" s="26" t="str">
        <f t="shared" si="233"/>
        <v/>
      </c>
      <c r="Q3504" s="38" t="s">
        <v>3678</v>
      </c>
      <c r="R3504">
        <v>106.795</v>
      </c>
      <c r="S3504" t="str">
        <f t="shared" si="234"/>
        <v/>
      </c>
      <c r="X3504" s="26" t="str">
        <f t="shared" si="231"/>
        <v/>
      </c>
      <c r="Y3504" s="38"/>
    </row>
    <row r="3505" spans="5:25">
      <c r="E3505" s="45"/>
      <c r="H3505" s="45"/>
      <c r="K3505" s="27" t="str">
        <f t="shared" si="232"/>
        <v/>
      </c>
      <c r="P3505" s="26" t="str">
        <f t="shared" si="233"/>
        <v/>
      </c>
      <c r="Q3505" s="38" t="s">
        <v>3679</v>
      </c>
      <c r="R3505">
        <v>107.004</v>
      </c>
      <c r="S3505" t="str">
        <f t="shared" si="234"/>
        <v/>
      </c>
      <c r="X3505" s="26" t="str">
        <f t="shared" si="231"/>
        <v/>
      </c>
      <c r="Y3505" s="38"/>
    </row>
    <row r="3506" spans="5:25">
      <c r="E3506" s="45"/>
      <c r="H3506" s="45"/>
      <c r="K3506" s="27" t="str">
        <f t="shared" si="232"/>
        <v/>
      </c>
      <c r="P3506" s="26" t="str">
        <f t="shared" si="233"/>
        <v/>
      </c>
      <c r="Q3506" s="38" t="s">
        <v>3680</v>
      </c>
      <c r="R3506">
        <v>106.795</v>
      </c>
      <c r="S3506" t="str">
        <f t="shared" si="234"/>
        <v/>
      </c>
      <c r="X3506" s="26" t="str">
        <f t="shared" si="231"/>
        <v/>
      </c>
      <c r="Y3506" s="38"/>
    </row>
    <row r="3507" spans="5:25">
      <c r="E3507" s="45"/>
      <c r="H3507" s="45"/>
      <c r="K3507" s="27" t="str">
        <f t="shared" si="232"/>
        <v/>
      </c>
      <c r="P3507" s="26" t="str">
        <f t="shared" si="233"/>
        <v/>
      </c>
      <c r="Q3507" s="38" t="s">
        <v>3681</v>
      </c>
      <c r="R3507">
        <v>107.20399999999999</v>
      </c>
      <c r="S3507" t="str">
        <f t="shared" si="234"/>
        <v/>
      </c>
      <c r="X3507" s="26" t="str">
        <f t="shared" si="231"/>
        <v/>
      </c>
      <c r="Y3507" s="38"/>
    </row>
    <row r="3508" spans="5:25">
      <c r="E3508" s="45"/>
      <c r="H3508" s="45"/>
      <c r="K3508" s="27" t="str">
        <f t="shared" si="232"/>
        <v/>
      </c>
      <c r="P3508" s="26" t="str">
        <f t="shared" si="233"/>
        <v/>
      </c>
      <c r="Q3508" s="38" t="s">
        <v>3682</v>
      </c>
      <c r="R3508">
        <v>107.304</v>
      </c>
      <c r="S3508" t="str">
        <f t="shared" si="234"/>
        <v/>
      </c>
      <c r="X3508" s="26" t="str">
        <f t="shared" si="231"/>
        <v/>
      </c>
      <c r="Y3508" s="38"/>
    </row>
    <row r="3509" spans="5:25">
      <c r="E3509" s="45"/>
      <c r="H3509" s="45"/>
      <c r="K3509" s="27" t="str">
        <f t="shared" si="232"/>
        <v/>
      </c>
      <c r="P3509" s="26" t="str">
        <f t="shared" si="233"/>
        <v/>
      </c>
      <c r="Q3509" s="38" t="s">
        <v>3683</v>
      </c>
      <c r="R3509">
        <v>107.414</v>
      </c>
      <c r="S3509" t="str">
        <f t="shared" si="234"/>
        <v/>
      </c>
      <c r="X3509" s="26" t="str">
        <f t="shared" si="231"/>
        <v/>
      </c>
      <c r="Y3509" s="38"/>
    </row>
    <row r="3510" spans="5:25">
      <c r="E3510" s="45"/>
      <c r="H3510" s="45"/>
      <c r="K3510" s="27" t="str">
        <f t="shared" si="232"/>
        <v/>
      </c>
      <c r="P3510" s="26" t="str">
        <f t="shared" si="233"/>
        <v/>
      </c>
      <c r="Q3510" s="38" t="s">
        <v>3684</v>
      </c>
      <c r="R3510">
        <v>107.514</v>
      </c>
      <c r="S3510" t="str">
        <f t="shared" si="234"/>
        <v/>
      </c>
      <c r="X3510" s="26" t="str">
        <f t="shared" si="231"/>
        <v/>
      </c>
      <c r="Y3510" s="38"/>
    </row>
    <row r="3511" spans="5:25">
      <c r="E3511" s="45"/>
      <c r="H3511" s="45"/>
      <c r="K3511" s="27" t="str">
        <f t="shared" si="232"/>
        <v/>
      </c>
      <c r="P3511" s="26" t="str">
        <f t="shared" si="233"/>
        <v/>
      </c>
      <c r="Q3511" s="38" t="s">
        <v>3685</v>
      </c>
      <c r="R3511">
        <v>107.514</v>
      </c>
      <c r="S3511" t="str">
        <f t="shared" si="234"/>
        <v/>
      </c>
      <c r="X3511" s="26" t="str">
        <f t="shared" si="231"/>
        <v/>
      </c>
      <c r="Y3511" s="38"/>
    </row>
    <row r="3512" spans="5:25">
      <c r="E3512" s="45"/>
      <c r="H3512" s="45"/>
      <c r="K3512" s="27" t="str">
        <f t="shared" si="232"/>
        <v/>
      </c>
      <c r="P3512" s="26" t="str">
        <f t="shared" si="233"/>
        <v/>
      </c>
      <c r="Q3512" s="38" t="s">
        <v>3686</v>
      </c>
      <c r="R3512">
        <v>107.414</v>
      </c>
      <c r="S3512" t="str">
        <f t="shared" si="234"/>
        <v/>
      </c>
      <c r="X3512" s="26" t="str">
        <f t="shared" si="231"/>
        <v/>
      </c>
      <c r="Y3512" s="38"/>
    </row>
    <row r="3513" spans="5:25">
      <c r="E3513" s="45"/>
      <c r="H3513" s="45"/>
      <c r="K3513" s="27" t="str">
        <f t="shared" si="232"/>
        <v/>
      </c>
      <c r="P3513" s="26" t="str">
        <f t="shared" si="233"/>
        <v/>
      </c>
      <c r="Q3513" s="38" t="s">
        <v>3687</v>
      </c>
      <c r="R3513">
        <v>107.614</v>
      </c>
      <c r="S3513" t="str">
        <f t="shared" si="234"/>
        <v/>
      </c>
      <c r="X3513" s="26" t="str">
        <f t="shared" si="231"/>
        <v/>
      </c>
      <c r="Y3513" s="38"/>
    </row>
    <row r="3514" spans="5:25">
      <c r="E3514" s="45"/>
      <c r="H3514" s="45"/>
      <c r="K3514" s="27" t="str">
        <f t="shared" si="232"/>
        <v/>
      </c>
      <c r="P3514" s="26" t="str">
        <f t="shared" si="233"/>
        <v/>
      </c>
      <c r="Q3514" s="38" t="s">
        <v>3688</v>
      </c>
      <c r="R3514">
        <v>107.714</v>
      </c>
      <c r="S3514" t="str">
        <f t="shared" si="234"/>
        <v/>
      </c>
      <c r="X3514" s="26" t="str">
        <f t="shared" si="231"/>
        <v/>
      </c>
      <c r="Y3514" s="38"/>
    </row>
    <row r="3515" spans="5:25">
      <c r="E3515" s="45"/>
      <c r="H3515" s="45"/>
      <c r="K3515" s="27" t="str">
        <f t="shared" si="232"/>
        <v/>
      </c>
      <c r="P3515" s="26" t="str">
        <f t="shared" si="233"/>
        <v/>
      </c>
      <c r="Q3515" s="38" t="s">
        <v>3689</v>
      </c>
      <c r="R3515">
        <v>107.714</v>
      </c>
      <c r="S3515" t="str">
        <f t="shared" si="234"/>
        <v/>
      </c>
      <c r="X3515" s="26" t="str">
        <f t="shared" si="231"/>
        <v/>
      </c>
      <c r="Y3515" s="38"/>
    </row>
    <row r="3516" spans="5:25">
      <c r="E3516" s="45"/>
      <c r="H3516" s="45"/>
      <c r="K3516" s="27" t="str">
        <f t="shared" si="232"/>
        <v/>
      </c>
      <c r="P3516" s="26" t="str">
        <f t="shared" si="233"/>
        <v/>
      </c>
      <c r="Q3516" s="38" t="s">
        <v>3690</v>
      </c>
      <c r="R3516">
        <v>107.304</v>
      </c>
      <c r="S3516" t="str">
        <f t="shared" si="234"/>
        <v/>
      </c>
      <c r="X3516" s="26" t="str">
        <f t="shared" ref="X3516:X3579" si="235">IF(V3516="","",X3515+V3516-V3515)</f>
        <v/>
      </c>
      <c r="Y3516" s="38"/>
    </row>
    <row r="3517" spans="5:25">
      <c r="E3517" s="45"/>
      <c r="H3517" s="45"/>
      <c r="K3517" s="27" t="str">
        <f t="shared" si="232"/>
        <v/>
      </c>
      <c r="P3517" s="26" t="str">
        <f t="shared" si="233"/>
        <v/>
      </c>
      <c r="Q3517" s="38" t="s">
        <v>3691</v>
      </c>
      <c r="R3517">
        <v>107.20399999999999</v>
      </c>
      <c r="S3517" t="str">
        <f t="shared" si="234"/>
        <v/>
      </c>
      <c r="X3517" s="26" t="str">
        <f t="shared" si="235"/>
        <v/>
      </c>
      <c r="Y3517" s="38"/>
    </row>
    <row r="3518" spans="5:25">
      <c r="E3518" s="45"/>
      <c r="H3518" s="45"/>
      <c r="K3518" s="27" t="str">
        <f t="shared" si="232"/>
        <v/>
      </c>
      <c r="P3518" s="26" t="str">
        <f t="shared" si="233"/>
        <v/>
      </c>
      <c r="Q3518" s="38" t="s">
        <v>3692</v>
      </c>
      <c r="R3518">
        <v>107.304</v>
      </c>
      <c r="S3518" t="str">
        <f t="shared" si="234"/>
        <v/>
      </c>
      <c r="X3518" s="26" t="str">
        <f t="shared" si="235"/>
        <v/>
      </c>
      <c r="Y3518" s="38"/>
    </row>
    <row r="3519" spans="5:25">
      <c r="E3519" s="45"/>
      <c r="H3519" s="45"/>
      <c r="K3519" s="27" t="str">
        <f t="shared" si="232"/>
        <v/>
      </c>
      <c r="P3519" s="26" t="str">
        <f t="shared" si="233"/>
        <v/>
      </c>
      <c r="Q3519" s="38" t="s">
        <v>3693</v>
      </c>
      <c r="R3519">
        <v>107.714</v>
      </c>
      <c r="S3519" t="str">
        <f t="shared" si="234"/>
        <v/>
      </c>
      <c r="X3519" s="26" t="str">
        <f t="shared" si="235"/>
        <v/>
      </c>
      <c r="Y3519" s="38"/>
    </row>
    <row r="3520" spans="5:25">
      <c r="E3520" s="45"/>
      <c r="H3520" s="45"/>
      <c r="K3520" s="27" t="str">
        <f t="shared" si="232"/>
        <v/>
      </c>
      <c r="P3520" s="26" t="str">
        <f t="shared" si="233"/>
        <v/>
      </c>
      <c r="Q3520" s="38" t="s">
        <v>3694</v>
      </c>
      <c r="R3520">
        <v>107.81399999999999</v>
      </c>
      <c r="S3520" t="str">
        <f t="shared" si="234"/>
        <v/>
      </c>
      <c r="X3520" s="26" t="str">
        <f t="shared" si="235"/>
        <v/>
      </c>
      <c r="Y3520" s="38"/>
    </row>
    <row r="3521" spans="5:25">
      <c r="E3521" s="45"/>
      <c r="H3521" s="45"/>
      <c r="K3521" s="27" t="str">
        <f t="shared" si="232"/>
        <v/>
      </c>
      <c r="P3521" s="26" t="str">
        <f t="shared" si="233"/>
        <v/>
      </c>
      <c r="Q3521" s="38" t="s">
        <v>3695</v>
      </c>
      <c r="R3521">
        <v>107.614</v>
      </c>
      <c r="S3521" t="str">
        <f t="shared" si="234"/>
        <v/>
      </c>
      <c r="X3521" s="26" t="str">
        <f t="shared" si="235"/>
        <v/>
      </c>
      <c r="Y3521" s="38"/>
    </row>
    <row r="3522" spans="5:25">
      <c r="E3522" s="45"/>
      <c r="H3522" s="45"/>
      <c r="K3522" s="27" t="str">
        <f t="shared" si="232"/>
        <v/>
      </c>
      <c r="P3522" s="26" t="str">
        <f t="shared" si="233"/>
        <v/>
      </c>
      <c r="Q3522" s="38" t="s">
        <v>3696</v>
      </c>
      <c r="R3522">
        <v>107.414</v>
      </c>
      <c r="S3522" t="str">
        <f t="shared" si="234"/>
        <v/>
      </c>
      <c r="X3522" s="26" t="str">
        <f t="shared" si="235"/>
        <v/>
      </c>
      <c r="Y3522" s="38"/>
    </row>
    <row r="3523" spans="5:25">
      <c r="E3523" s="45"/>
      <c r="H3523" s="45"/>
      <c r="K3523" s="27" t="str">
        <f t="shared" si="232"/>
        <v/>
      </c>
      <c r="P3523" s="26" t="str">
        <f t="shared" si="233"/>
        <v/>
      </c>
      <c r="Q3523" s="38" t="s">
        <v>3697</v>
      </c>
      <c r="R3523">
        <v>107.414</v>
      </c>
      <c r="S3523" t="str">
        <f t="shared" si="234"/>
        <v/>
      </c>
      <c r="X3523" s="26" t="str">
        <f t="shared" si="235"/>
        <v/>
      </c>
      <c r="Y3523" s="38"/>
    </row>
    <row r="3524" spans="5:25">
      <c r="E3524" s="45"/>
      <c r="H3524" s="45"/>
      <c r="K3524" s="27" t="str">
        <f t="shared" ref="K3524:K3587" si="236">IF(M3524="","",K3523+(M3524-M3523)/24)</f>
        <v/>
      </c>
      <c r="P3524" s="26" t="str">
        <f t="shared" ref="P3524:P3587" si="237">IF(N3524="","",P3523+N3524-N3523)</f>
        <v/>
      </c>
      <c r="Q3524" s="38" t="s">
        <v>3698</v>
      </c>
      <c r="R3524">
        <v>106.795</v>
      </c>
      <c r="S3524" t="str">
        <f t="shared" ref="S3524:S3587" si="238">IF(N3524="","",S3523-N3524+N3523)</f>
        <v/>
      </c>
      <c r="X3524" s="26" t="str">
        <f t="shared" si="235"/>
        <v/>
      </c>
      <c r="Y3524" s="38"/>
    </row>
    <row r="3525" spans="5:25">
      <c r="E3525" s="45"/>
      <c r="H3525" s="45"/>
      <c r="K3525" s="27" t="str">
        <f t="shared" si="236"/>
        <v/>
      </c>
      <c r="P3525" s="26" t="str">
        <f t="shared" si="237"/>
        <v/>
      </c>
      <c r="Q3525" s="38" t="s">
        <v>3699</v>
      </c>
      <c r="R3525">
        <v>106.08499999999999</v>
      </c>
      <c r="S3525" t="str">
        <f t="shared" si="238"/>
        <v/>
      </c>
      <c r="X3525" s="26" t="str">
        <f t="shared" si="235"/>
        <v/>
      </c>
      <c r="Y3525" s="38"/>
    </row>
    <row r="3526" spans="5:25">
      <c r="E3526" s="45"/>
      <c r="H3526" s="45"/>
      <c r="K3526" s="27" t="str">
        <f t="shared" si="236"/>
        <v/>
      </c>
      <c r="P3526" s="26" t="str">
        <f t="shared" si="237"/>
        <v/>
      </c>
      <c r="Q3526" s="38" t="s">
        <v>3700</v>
      </c>
      <c r="R3526">
        <v>105.985</v>
      </c>
      <c r="S3526" t="str">
        <f t="shared" si="238"/>
        <v/>
      </c>
      <c r="X3526" s="26" t="str">
        <f t="shared" si="235"/>
        <v/>
      </c>
      <c r="Y3526" s="38"/>
    </row>
    <row r="3527" spans="5:25">
      <c r="E3527" s="45"/>
      <c r="H3527" s="45"/>
      <c r="K3527" s="27" t="str">
        <f t="shared" si="236"/>
        <v/>
      </c>
      <c r="P3527" s="26" t="str">
        <f t="shared" si="237"/>
        <v/>
      </c>
      <c r="Q3527" s="38" t="s">
        <v>3701</v>
      </c>
      <c r="R3527">
        <v>106.08499999999999</v>
      </c>
      <c r="S3527" t="str">
        <f t="shared" si="238"/>
        <v/>
      </c>
      <c r="X3527" s="26" t="str">
        <f t="shared" si="235"/>
        <v/>
      </c>
      <c r="Y3527" s="38"/>
    </row>
    <row r="3528" spans="5:25">
      <c r="E3528" s="45"/>
      <c r="H3528" s="45"/>
      <c r="K3528" s="27" t="str">
        <f t="shared" si="236"/>
        <v/>
      </c>
      <c r="P3528" s="26" t="str">
        <f t="shared" si="237"/>
        <v/>
      </c>
      <c r="Q3528" s="38" t="s">
        <v>3702</v>
      </c>
      <c r="R3528">
        <v>106.185</v>
      </c>
      <c r="S3528" t="str">
        <f t="shared" si="238"/>
        <v/>
      </c>
      <c r="X3528" s="26" t="str">
        <f t="shared" si="235"/>
        <v/>
      </c>
      <c r="Y3528" s="38"/>
    </row>
    <row r="3529" spans="5:25">
      <c r="E3529" s="45"/>
      <c r="H3529" s="45"/>
      <c r="K3529" s="27" t="str">
        <f t="shared" si="236"/>
        <v/>
      </c>
      <c r="P3529" s="26" t="str">
        <f t="shared" si="237"/>
        <v/>
      </c>
      <c r="Q3529" s="38" t="s">
        <v>3703</v>
      </c>
      <c r="R3529">
        <v>106.08499999999999</v>
      </c>
      <c r="S3529" t="str">
        <f t="shared" si="238"/>
        <v/>
      </c>
      <c r="X3529" s="26" t="str">
        <f t="shared" si="235"/>
        <v/>
      </c>
      <c r="Y3529" s="38"/>
    </row>
    <row r="3530" spans="5:25">
      <c r="E3530" s="45"/>
      <c r="H3530" s="45"/>
      <c r="K3530" s="27" t="str">
        <f t="shared" si="236"/>
        <v/>
      </c>
      <c r="P3530" s="26" t="str">
        <f t="shared" si="237"/>
        <v/>
      </c>
      <c r="Q3530" s="38" t="s">
        <v>3704</v>
      </c>
      <c r="R3530">
        <v>106.285</v>
      </c>
      <c r="S3530" t="str">
        <f t="shared" si="238"/>
        <v/>
      </c>
      <c r="X3530" s="26" t="str">
        <f t="shared" si="235"/>
        <v/>
      </c>
      <c r="Y3530" s="38"/>
    </row>
    <row r="3531" spans="5:25">
      <c r="E3531" s="45"/>
      <c r="H3531" s="45"/>
      <c r="K3531" s="27" t="str">
        <f t="shared" si="236"/>
        <v/>
      </c>
      <c r="P3531" s="26" t="str">
        <f t="shared" si="237"/>
        <v/>
      </c>
      <c r="Q3531" s="38" t="s">
        <v>3705</v>
      </c>
      <c r="R3531">
        <v>106.495</v>
      </c>
      <c r="S3531" t="str">
        <f t="shared" si="238"/>
        <v/>
      </c>
      <c r="X3531" s="26" t="str">
        <f t="shared" si="235"/>
        <v/>
      </c>
      <c r="Y3531" s="38"/>
    </row>
    <row r="3532" spans="5:25">
      <c r="E3532" s="45"/>
      <c r="H3532" s="45"/>
      <c r="K3532" s="27" t="str">
        <f t="shared" si="236"/>
        <v/>
      </c>
      <c r="P3532" s="26" t="str">
        <f t="shared" si="237"/>
        <v/>
      </c>
      <c r="Q3532" s="38" t="s">
        <v>3706</v>
      </c>
      <c r="R3532">
        <v>106.395</v>
      </c>
      <c r="S3532" t="str">
        <f t="shared" si="238"/>
        <v/>
      </c>
      <c r="X3532" s="26" t="str">
        <f t="shared" si="235"/>
        <v/>
      </c>
      <c r="Y3532" s="38"/>
    </row>
    <row r="3533" spans="5:25">
      <c r="E3533" s="45"/>
      <c r="H3533" s="45"/>
      <c r="K3533" s="27" t="str">
        <f t="shared" si="236"/>
        <v/>
      </c>
      <c r="P3533" s="26" t="str">
        <f t="shared" si="237"/>
        <v/>
      </c>
      <c r="Q3533" s="38" t="s">
        <v>3707</v>
      </c>
      <c r="R3533">
        <v>106.395</v>
      </c>
      <c r="S3533" t="str">
        <f t="shared" si="238"/>
        <v/>
      </c>
      <c r="X3533" s="26" t="str">
        <f t="shared" si="235"/>
        <v/>
      </c>
      <c r="Y3533" s="38"/>
    </row>
    <row r="3534" spans="5:25">
      <c r="E3534" s="45"/>
      <c r="H3534" s="45"/>
      <c r="K3534" s="27" t="str">
        <f t="shared" si="236"/>
        <v/>
      </c>
      <c r="P3534" s="26" t="str">
        <f t="shared" si="237"/>
        <v/>
      </c>
      <c r="Q3534" s="38" t="s">
        <v>3708</v>
      </c>
      <c r="R3534">
        <v>106.285</v>
      </c>
      <c r="S3534" t="str">
        <f t="shared" si="238"/>
        <v/>
      </c>
      <c r="X3534" s="26" t="str">
        <f t="shared" si="235"/>
        <v/>
      </c>
      <c r="Y3534" s="38"/>
    </row>
    <row r="3535" spans="5:25">
      <c r="E3535" s="45"/>
      <c r="H3535" s="45"/>
      <c r="K3535" s="27" t="str">
        <f t="shared" si="236"/>
        <v/>
      </c>
      <c r="P3535" s="26" t="str">
        <f t="shared" si="237"/>
        <v/>
      </c>
      <c r="Q3535" s="38" t="s">
        <v>3709</v>
      </c>
      <c r="R3535">
        <v>106.395</v>
      </c>
      <c r="S3535" t="str">
        <f t="shared" si="238"/>
        <v/>
      </c>
      <c r="X3535" s="26" t="str">
        <f t="shared" si="235"/>
        <v/>
      </c>
      <c r="Y3535" s="38"/>
    </row>
    <row r="3536" spans="5:25">
      <c r="E3536" s="45"/>
      <c r="H3536" s="45"/>
      <c r="K3536" s="27" t="str">
        <f t="shared" si="236"/>
        <v/>
      </c>
      <c r="P3536" s="26" t="str">
        <f t="shared" si="237"/>
        <v/>
      </c>
      <c r="Q3536" s="38" t="s">
        <v>3710</v>
      </c>
      <c r="R3536">
        <v>106.69499999999999</v>
      </c>
      <c r="S3536" t="str">
        <f t="shared" si="238"/>
        <v/>
      </c>
      <c r="X3536" s="26" t="str">
        <f t="shared" si="235"/>
        <v/>
      </c>
      <c r="Y3536" s="38"/>
    </row>
    <row r="3537" spans="5:25">
      <c r="E3537" s="45"/>
      <c r="H3537" s="45"/>
      <c r="K3537" s="27" t="str">
        <f t="shared" si="236"/>
        <v/>
      </c>
      <c r="P3537" s="26" t="str">
        <f t="shared" si="237"/>
        <v/>
      </c>
      <c r="Q3537" s="38" t="s">
        <v>3711</v>
      </c>
      <c r="R3537">
        <v>106.595</v>
      </c>
      <c r="S3537" t="str">
        <f t="shared" si="238"/>
        <v/>
      </c>
      <c r="X3537" s="26" t="str">
        <f t="shared" si="235"/>
        <v/>
      </c>
      <c r="Y3537" s="38"/>
    </row>
    <row r="3538" spans="5:25">
      <c r="E3538" s="45"/>
      <c r="H3538" s="45"/>
      <c r="K3538" s="27" t="str">
        <f t="shared" si="236"/>
        <v/>
      </c>
      <c r="P3538" s="26" t="str">
        <f t="shared" si="237"/>
        <v/>
      </c>
      <c r="Q3538" s="38" t="s">
        <v>3712</v>
      </c>
      <c r="R3538">
        <v>106.69499999999999</v>
      </c>
      <c r="S3538" t="str">
        <f t="shared" si="238"/>
        <v/>
      </c>
      <c r="X3538" s="26" t="str">
        <f t="shared" si="235"/>
        <v/>
      </c>
      <c r="Y3538" s="38"/>
    </row>
    <row r="3539" spans="5:25">
      <c r="E3539" s="45"/>
      <c r="H3539" s="45"/>
      <c r="K3539" s="27" t="str">
        <f t="shared" si="236"/>
        <v/>
      </c>
      <c r="P3539" s="26" t="str">
        <f t="shared" si="237"/>
        <v/>
      </c>
      <c r="Q3539" s="38" t="s">
        <v>3713</v>
      </c>
      <c r="R3539">
        <v>106.495</v>
      </c>
      <c r="S3539" t="str">
        <f t="shared" si="238"/>
        <v/>
      </c>
      <c r="X3539" s="26" t="str">
        <f t="shared" si="235"/>
        <v/>
      </c>
      <c r="Y3539" s="38"/>
    </row>
    <row r="3540" spans="5:25">
      <c r="E3540" s="45"/>
      <c r="H3540" s="45"/>
      <c r="K3540" s="27" t="str">
        <f t="shared" si="236"/>
        <v/>
      </c>
      <c r="P3540" s="26" t="str">
        <f t="shared" si="237"/>
        <v/>
      </c>
      <c r="Q3540" s="38" t="s">
        <v>3714</v>
      </c>
      <c r="R3540">
        <v>106.495</v>
      </c>
      <c r="S3540" t="str">
        <f t="shared" si="238"/>
        <v/>
      </c>
      <c r="X3540" s="26" t="str">
        <f t="shared" si="235"/>
        <v/>
      </c>
      <c r="Y3540" s="38"/>
    </row>
    <row r="3541" spans="5:25">
      <c r="E3541" s="45"/>
      <c r="H3541" s="45"/>
      <c r="K3541" s="27" t="str">
        <f t="shared" si="236"/>
        <v/>
      </c>
      <c r="P3541" s="26" t="str">
        <f t="shared" si="237"/>
        <v/>
      </c>
      <c r="Q3541" s="38" t="s">
        <v>3715</v>
      </c>
      <c r="R3541">
        <v>106.595</v>
      </c>
      <c r="S3541" t="str">
        <f t="shared" si="238"/>
        <v/>
      </c>
      <c r="X3541" s="26" t="str">
        <f t="shared" si="235"/>
        <v/>
      </c>
      <c r="Y3541" s="38"/>
    </row>
    <row r="3542" spans="5:25">
      <c r="E3542" s="45"/>
      <c r="H3542" s="45"/>
      <c r="K3542" s="27" t="str">
        <f t="shared" si="236"/>
        <v/>
      </c>
      <c r="P3542" s="26" t="str">
        <f t="shared" si="237"/>
        <v/>
      </c>
      <c r="Q3542" s="38" t="s">
        <v>3716</v>
      </c>
      <c r="R3542">
        <v>106.69499999999999</v>
      </c>
      <c r="S3542" t="str">
        <f t="shared" si="238"/>
        <v/>
      </c>
      <c r="X3542" s="26" t="str">
        <f t="shared" si="235"/>
        <v/>
      </c>
      <c r="Y3542" s="38"/>
    </row>
    <row r="3543" spans="5:25">
      <c r="E3543" s="45"/>
      <c r="H3543" s="45"/>
      <c r="K3543" s="27" t="str">
        <f t="shared" si="236"/>
        <v/>
      </c>
      <c r="P3543" s="26" t="str">
        <f t="shared" si="237"/>
        <v/>
      </c>
      <c r="Q3543" s="38" t="s">
        <v>3717</v>
      </c>
      <c r="R3543">
        <v>106.905</v>
      </c>
      <c r="S3543" t="str">
        <f t="shared" si="238"/>
        <v/>
      </c>
      <c r="X3543" s="26" t="str">
        <f t="shared" si="235"/>
        <v/>
      </c>
      <c r="Y3543" s="38"/>
    </row>
    <row r="3544" spans="5:25">
      <c r="E3544" s="45"/>
      <c r="H3544" s="45"/>
      <c r="K3544" s="27" t="str">
        <f t="shared" si="236"/>
        <v/>
      </c>
      <c r="P3544" s="26" t="str">
        <f t="shared" si="237"/>
        <v/>
      </c>
      <c r="Q3544" s="38" t="s">
        <v>3718</v>
      </c>
      <c r="R3544">
        <v>106.69499999999999</v>
      </c>
      <c r="S3544" t="str">
        <f t="shared" si="238"/>
        <v/>
      </c>
      <c r="X3544" s="26" t="str">
        <f t="shared" si="235"/>
        <v/>
      </c>
      <c r="Y3544" s="38"/>
    </row>
    <row r="3545" spans="5:25">
      <c r="E3545" s="45"/>
      <c r="H3545" s="45"/>
      <c r="K3545" s="27" t="str">
        <f t="shared" si="236"/>
        <v/>
      </c>
      <c r="P3545" s="26" t="str">
        <f t="shared" si="237"/>
        <v/>
      </c>
      <c r="Q3545" s="38" t="s">
        <v>3719</v>
      </c>
      <c r="R3545">
        <v>106.905</v>
      </c>
      <c r="S3545" t="str">
        <f t="shared" si="238"/>
        <v/>
      </c>
      <c r="X3545" s="26" t="str">
        <f t="shared" si="235"/>
        <v/>
      </c>
      <c r="Y3545" s="38"/>
    </row>
    <row r="3546" spans="5:25">
      <c r="E3546" s="45"/>
      <c r="H3546" s="45"/>
      <c r="K3546" s="27" t="str">
        <f t="shared" si="236"/>
        <v/>
      </c>
      <c r="P3546" s="26" t="str">
        <f t="shared" si="237"/>
        <v/>
      </c>
      <c r="Q3546" s="38" t="s">
        <v>3720</v>
      </c>
      <c r="R3546">
        <v>107.20399999999999</v>
      </c>
      <c r="S3546" t="str">
        <f t="shared" si="238"/>
        <v/>
      </c>
      <c r="X3546" s="26" t="str">
        <f t="shared" si="235"/>
        <v/>
      </c>
      <c r="Y3546" s="38"/>
    </row>
    <row r="3547" spans="5:25">
      <c r="E3547" s="45"/>
      <c r="H3547" s="45"/>
      <c r="K3547" s="27" t="str">
        <f t="shared" si="236"/>
        <v/>
      </c>
      <c r="P3547" s="26" t="str">
        <f t="shared" si="237"/>
        <v/>
      </c>
      <c r="Q3547" s="38" t="s">
        <v>3721</v>
      </c>
      <c r="R3547">
        <v>107.104</v>
      </c>
      <c r="S3547" t="str">
        <f t="shared" si="238"/>
        <v/>
      </c>
      <c r="X3547" s="26" t="str">
        <f t="shared" si="235"/>
        <v/>
      </c>
      <c r="Y3547" s="38"/>
    </row>
    <row r="3548" spans="5:25">
      <c r="E3548" s="45"/>
      <c r="H3548" s="45"/>
      <c r="K3548" s="27" t="str">
        <f t="shared" si="236"/>
        <v/>
      </c>
      <c r="P3548" s="26" t="str">
        <f t="shared" si="237"/>
        <v/>
      </c>
      <c r="Q3548" s="38" t="s">
        <v>3722</v>
      </c>
      <c r="R3548">
        <v>107.304</v>
      </c>
      <c r="S3548" t="str">
        <f t="shared" si="238"/>
        <v/>
      </c>
      <c r="X3548" s="26" t="str">
        <f t="shared" si="235"/>
        <v/>
      </c>
      <c r="Y3548" s="38"/>
    </row>
    <row r="3549" spans="5:25">
      <c r="E3549" s="45"/>
      <c r="H3549" s="45"/>
      <c r="K3549" s="27" t="str">
        <f t="shared" si="236"/>
        <v/>
      </c>
      <c r="P3549" s="26" t="str">
        <f t="shared" si="237"/>
        <v/>
      </c>
      <c r="Q3549" s="38" t="s">
        <v>3723</v>
      </c>
      <c r="R3549">
        <v>107.414</v>
      </c>
      <c r="S3549" t="str">
        <f t="shared" si="238"/>
        <v/>
      </c>
      <c r="X3549" s="26" t="str">
        <f t="shared" si="235"/>
        <v/>
      </c>
      <c r="Y3549" s="38"/>
    </row>
    <row r="3550" spans="5:25">
      <c r="E3550" s="45"/>
      <c r="H3550" s="45"/>
      <c r="K3550" s="27" t="str">
        <f t="shared" si="236"/>
        <v/>
      </c>
      <c r="P3550" s="26" t="str">
        <f t="shared" si="237"/>
        <v/>
      </c>
      <c r="Q3550" s="38" t="s">
        <v>3724</v>
      </c>
      <c r="R3550">
        <v>107.414</v>
      </c>
      <c r="S3550" t="str">
        <f t="shared" si="238"/>
        <v/>
      </c>
      <c r="X3550" s="26" t="str">
        <f t="shared" si="235"/>
        <v/>
      </c>
      <c r="Y3550" s="38"/>
    </row>
    <row r="3551" spans="5:25">
      <c r="E3551" s="45"/>
      <c r="H3551" s="45"/>
      <c r="K3551" s="27" t="str">
        <f t="shared" si="236"/>
        <v/>
      </c>
      <c r="P3551" s="26" t="str">
        <f t="shared" si="237"/>
        <v/>
      </c>
      <c r="Q3551" s="38" t="s">
        <v>3725</v>
      </c>
      <c r="R3551">
        <v>107.104</v>
      </c>
      <c r="S3551" t="str">
        <f t="shared" si="238"/>
        <v/>
      </c>
      <c r="X3551" s="26" t="str">
        <f t="shared" si="235"/>
        <v/>
      </c>
      <c r="Y3551" s="38"/>
    </row>
    <row r="3552" spans="5:25">
      <c r="E3552" s="45"/>
      <c r="H3552" s="45"/>
      <c r="K3552" s="27" t="str">
        <f t="shared" si="236"/>
        <v/>
      </c>
      <c r="P3552" s="26" t="str">
        <f t="shared" si="237"/>
        <v/>
      </c>
      <c r="Q3552" s="38" t="s">
        <v>3726</v>
      </c>
      <c r="R3552">
        <v>106.905</v>
      </c>
      <c r="S3552" t="str">
        <f t="shared" si="238"/>
        <v/>
      </c>
      <c r="X3552" s="26" t="str">
        <f t="shared" si="235"/>
        <v/>
      </c>
      <c r="Y3552" s="38"/>
    </row>
    <row r="3553" spans="5:25">
      <c r="E3553" s="45"/>
      <c r="H3553" s="45"/>
      <c r="K3553" s="27" t="str">
        <f t="shared" si="236"/>
        <v/>
      </c>
      <c r="P3553" s="26" t="str">
        <f t="shared" si="237"/>
        <v/>
      </c>
      <c r="Q3553" s="38" t="s">
        <v>3727</v>
      </c>
      <c r="R3553">
        <v>106.795</v>
      </c>
      <c r="S3553" t="str">
        <f t="shared" si="238"/>
        <v/>
      </c>
      <c r="X3553" s="26" t="str">
        <f t="shared" si="235"/>
        <v/>
      </c>
      <c r="Y3553" s="38"/>
    </row>
    <row r="3554" spans="5:25">
      <c r="E3554" s="45"/>
      <c r="H3554" s="45"/>
      <c r="K3554" s="27" t="str">
        <f t="shared" si="236"/>
        <v/>
      </c>
      <c r="P3554" s="26" t="str">
        <f t="shared" si="237"/>
        <v/>
      </c>
      <c r="Q3554" s="38" t="s">
        <v>3728</v>
      </c>
      <c r="R3554">
        <v>106.69499999999999</v>
      </c>
      <c r="S3554" t="str">
        <f t="shared" si="238"/>
        <v/>
      </c>
      <c r="X3554" s="26" t="str">
        <f t="shared" si="235"/>
        <v/>
      </c>
      <c r="Y3554" s="38"/>
    </row>
    <row r="3555" spans="5:25">
      <c r="E3555" s="45"/>
      <c r="H3555" s="45"/>
      <c r="K3555" s="27" t="str">
        <f t="shared" si="236"/>
        <v/>
      </c>
      <c r="P3555" s="26" t="str">
        <f t="shared" si="237"/>
        <v/>
      </c>
      <c r="Q3555" s="38" t="s">
        <v>3729</v>
      </c>
      <c r="R3555">
        <v>106.795</v>
      </c>
      <c r="S3555" t="str">
        <f t="shared" si="238"/>
        <v/>
      </c>
      <c r="X3555" s="26" t="str">
        <f t="shared" si="235"/>
        <v/>
      </c>
      <c r="Y3555" s="38"/>
    </row>
    <row r="3556" spans="5:25">
      <c r="E3556" s="45"/>
      <c r="H3556" s="45"/>
      <c r="K3556" s="27" t="str">
        <f t="shared" si="236"/>
        <v/>
      </c>
      <c r="P3556" s="26" t="str">
        <f t="shared" si="237"/>
        <v/>
      </c>
      <c r="Q3556" s="38" t="s">
        <v>3730</v>
      </c>
      <c r="R3556">
        <v>106.905</v>
      </c>
      <c r="S3556" t="str">
        <f t="shared" si="238"/>
        <v/>
      </c>
      <c r="X3556" s="26" t="str">
        <f t="shared" si="235"/>
        <v/>
      </c>
      <c r="Y3556" s="38"/>
    </row>
    <row r="3557" spans="5:25">
      <c r="E3557" s="45"/>
      <c r="H3557" s="45"/>
      <c r="K3557" s="27" t="str">
        <f t="shared" si="236"/>
        <v/>
      </c>
      <c r="P3557" s="26" t="str">
        <f t="shared" si="237"/>
        <v/>
      </c>
      <c r="Q3557" s="38" t="s">
        <v>3731</v>
      </c>
      <c r="R3557">
        <v>107.004</v>
      </c>
      <c r="S3557" t="str">
        <f t="shared" si="238"/>
        <v/>
      </c>
      <c r="X3557" s="26" t="str">
        <f t="shared" si="235"/>
        <v/>
      </c>
      <c r="Y3557" s="38"/>
    </row>
    <row r="3558" spans="5:25">
      <c r="E3558" s="45"/>
      <c r="H3558" s="45"/>
      <c r="K3558" s="27" t="str">
        <f t="shared" si="236"/>
        <v/>
      </c>
      <c r="P3558" s="26" t="str">
        <f t="shared" si="237"/>
        <v/>
      </c>
      <c r="Q3558" s="38" t="s">
        <v>3732</v>
      </c>
      <c r="R3558">
        <v>107.20399999999999</v>
      </c>
      <c r="S3558" t="str">
        <f t="shared" si="238"/>
        <v/>
      </c>
      <c r="X3558" s="26" t="str">
        <f t="shared" si="235"/>
        <v/>
      </c>
      <c r="Y3558" s="38"/>
    </row>
    <row r="3559" spans="5:25">
      <c r="E3559" s="45"/>
      <c r="H3559" s="45"/>
      <c r="K3559" s="27" t="str">
        <f t="shared" si="236"/>
        <v/>
      </c>
      <c r="P3559" s="26" t="str">
        <f t="shared" si="237"/>
        <v/>
      </c>
      <c r="Q3559" s="38" t="s">
        <v>3733</v>
      </c>
      <c r="R3559">
        <v>107.20399999999999</v>
      </c>
      <c r="S3559" t="str">
        <f t="shared" si="238"/>
        <v/>
      </c>
      <c r="X3559" s="26" t="str">
        <f t="shared" si="235"/>
        <v/>
      </c>
      <c r="Y3559" s="38"/>
    </row>
    <row r="3560" spans="5:25">
      <c r="E3560" s="45"/>
      <c r="H3560" s="45"/>
      <c r="K3560" s="27" t="str">
        <f t="shared" si="236"/>
        <v/>
      </c>
      <c r="P3560" s="26" t="str">
        <f t="shared" si="237"/>
        <v/>
      </c>
      <c r="Q3560" s="38" t="s">
        <v>3734</v>
      </c>
      <c r="R3560">
        <v>107.104</v>
      </c>
      <c r="S3560" t="str">
        <f t="shared" si="238"/>
        <v/>
      </c>
      <c r="X3560" s="26" t="str">
        <f t="shared" si="235"/>
        <v/>
      </c>
      <c r="Y3560" s="38"/>
    </row>
    <row r="3561" spans="5:25">
      <c r="E3561" s="45"/>
      <c r="H3561" s="45"/>
      <c r="K3561" s="27" t="str">
        <f t="shared" si="236"/>
        <v/>
      </c>
      <c r="P3561" s="26" t="str">
        <f t="shared" si="237"/>
        <v/>
      </c>
      <c r="Q3561" s="38" t="s">
        <v>3735</v>
      </c>
      <c r="R3561">
        <v>107.004</v>
      </c>
      <c r="S3561" t="str">
        <f t="shared" si="238"/>
        <v/>
      </c>
      <c r="X3561" s="26" t="str">
        <f t="shared" si="235"/>
        <v/>
      </c>
      <c r="Y3561" s="38"/>
    </row>
    <row r="3562" spans="5:25">
      <c r="E3562" s="45"/>
      <c r="H3562" s="45"/>
      <c r="K3562" s="27" t="str">
        <f t="shared" si="236"/>
        <v/>
      </c>
      <c r="P3562" s="26" t="str">
        <f t="shared" si="237"/>
        <v/>
      </c>
      <c r="Q3562" s="38" t="s">
        <v>3736</v>
      </c>
      <c r="R3562">
        <v>106.285</v>
      </c>
      <c r="S3562" t="str">
        <f t="shared" si="238"/>
        <v/>
      </c>
      <c r="X3562" s="26" t="str">
        <f t="shared" si="235"/>
        <v/>
      </c>
      <c r="Y3562" s="38"/>
    </row>
    <row r="3563" spans="5:25">
      <c r="E3563" s="45"/>
      <c r="H3563" s="45"/>
      <c r="K3563" s="27" t="str">
        <f t="shared" si="236"/>
        <v/>
      </c>
      <c r="P3563" s="26" t="str">
        <f t="shared" si="237"/>
        <v/>
      </c>
      <c r="Q3563" s="38" t="s">
        <v>3737</v>
      </c>
      <c r="R3563">
        <v>106.185</v>
      </c>
      <c r="S3563" t="str">
        <f t="shared" si="238"/>
        <v/>
      </c>
      <c r="X3563" s="26" t="str">
        <f t="shared" si="235"/>
        <v/>
      </c>
      <c r="Y3563" s="38"/>
    </row>
    <row r="3564" spans="5:25">
      <c r="E3564" s="45"/>
      <c r="H3564" s="45"/>
      <c r="K3564" s="27" t="str">
        <f t="shared" si="236"/>
        <v/>
      </c>
      <c r="P3564" s="26" t="str">
        <f t="shared" si="237"/>
        <v/>
      </c>
      <c r="Q3564" s="38" t="s">
        <v>3738</v>
      </c>
      <c r="R3564">
        <v>106.395</v>
      </c>
      <c r="S3564" t="str">
        <f t="shared" si="238"/>
        <v/>
      </c>
      <c r="X3564" s="26" t="str">
        <f t="shared" si="235"/>
        <v/>
      </c>
      <c r="Y3564" s="38"/>
    </row>
    <row r="3565" spans="5:25">
      <c r="E3565" s="45"/>
      <c r="H3565" s="45"/>
      <c r="K3565" s="27" t="str">
        <f t="shared" si="236"/>
        <v/>
      </c>
      <c r="P3565" s="26" t="str">
        <f t="shared" si="237"/>
        <v/>
      </c>
      <c r="Q3565" s="38" t="s">
        <v>3739</v>
      </c>
      <c r="R3565">
        <v>106.285</v>
      </c>
      <c r="S3565" t="str">
        <f t="shared" si="238"/>
        <v/>
      </c>
      <c r="X3565" s="26" t="str">
        <f t="shared" si="235"/>
        <v/>
      </c>
      <c r="Y3565" s="38"/>
    </row>
    <row r="3566" spans="5:25">
      <c r="E3566" s="45"/>
      <c r="H3566" s="45"/>
      <c r="K3566" s="27" t="str">
        <f t="shared" si="236"/>
        <v/>
      </c>
      <c r="P3566" s="26" t="str">
        <f t="shared" si="237"/>
        <v/>
      </c>
      <c r="Q3566" s="38" t="s">
        <v>3740</v>
      </c>
      <c r="R3566">
        <v>106.185</v>
      </c>
      <c r="S3566" t="str">
        <f t="shared" si="238"/>
        <v/>
      </c>
      <c r="X3566" s="26" t="str">
        <f t="shared" si="235"/>
        <v/>
      </c>
      <c r="Y3566" s="38"/>
    </row>
    <row r="3567" spans="5:25">
      <c r="E3567" s="45"/>
      <c r="H3567" s="45"/>
      <c r="K3567" s="27" t="str">
        <f t="shared" si="236"/>
        <v/>
      </c>
      <c r="P3567" s="26" t="str">
        <f t="shared" si="237"/>
        <v/>
      </c>
      <c r="Q3567" s="38" t="s">
        <v>3741</v>
      </c>
      <c r="R3567">
        <v>105.47499999999999</v>
      </c>
      <c r="S3567" t="str">
        <f t="shared" si="238"/>
        <v/>
      </c>
      <c r="X3567" s="26" t="str">
        <f t="shared" si="235"/>
        <v/>
      </c>
      <c r="Y3567" s="38"/>
    </row>
    <row r="3568" spans="5:25">
      <c r="E3568" s="45"/>
      <c r="H3568" s="45"/>
      <c r="K3568" s="27" t="str">
        <f t="shared" si="236"/>
        <v/>
      </c>
      <c r="P3568" s="26" t="str">
        <f t="shared" si="237"/>
        <v/>
      </c>
      <c r="Q3568" s="38" t="s">
        <v>3742</v>
      </c>
      <c r="R3568">
        <v>105.675</v>
      </c>
      <c r="S3568" t="str">
        <f t="shared" si="238"/>
        <v/>
      </c>
      <c r="X3568" s="26" t="str">
        <f t="shared" si="235"/>
        <v/>
      </c>
      <c r="Y3568" s="38"/>
    </row>
    <row r="3569" spans="5:25">
      <c r="E3569" s="45"/>
      <c r="H3569" s="45"/>
      <c r="K3569" s="27" t="str">
        <f t="shared" si="236"/>
        <v/>
      </c>
      <c r="P3569" s="26" t="str">
        <f t="shared" si="237"/>
        <v/>
      </c>
      <c r="Q3569" s="38" t="s">
        <v>3743</v>
      </c>
      <c r="R3569">
        <v>105.675</v>
      </c>
      <c r="S3569" t="str">
        <f t="shared" si="238"/>
        <v/>
      </c>
      <c r="X3569" s="26" t="str">
        <f t="shared" si="235"/>
        <v/>
      </c>
      <c r="Y3569" s="38"/>
    </row>
    <row r="3570" spans="5:25">
      <c r="E3570" s="45"/>
      <c r="H3570" s="45"/>
      <c r="K3570" s="27" t="str">
        <f t="shared" si="236"/>
        <v/>
      </c>
      <c r="P3570" s="26" t="str">
        <f t="shared" si="237"/>
        <v/>
      </c>
      <c r="Q3570" s="38" t="s">
        <v>3744</v>
      </c>
      <c r="R3570">
        <v>105.985</v>
      </c>
      <c r="S3570" t="str">
        <f t="shared" si="238"/>
        <v/>
      </c>
      <c r="X3570" s="26" t="str">
        <f t="shared" si="235"/>
        <v/>
      </c>
      <c r="Y3570" s="38"/>
    </row>
    <row r="3571" spans="5:25">
      <c r="E3571" s="45"/>
      <c r="H3571" s="45"/>
      <c r="K3571" s="27" t="str">
        <f t="shared" si="236"/>
        <v/>
      </c>
      <c r="P3571" s="26" t="str">
        <f t="shared" si="237"/>
        <v/>
      </c>
      <c r="Q3571" s="38" t="s">
        <v>3745</v>
      </c>
      <c r="R3571">
        <v>106.08499999999999</v>
      </c>
      <c r="S3571" t="str">
        <f t="shared" si="238"/>
        <v/>
      </c>
      <c r="X3571" s="26" t="str">
        <f t="shared" si="235"/>
        <v/>
      </c>
      <c r="Y3571" s="38"/>
    </row>
    <row r="3572" spans="5:25">
      <c r="E3572" s="45"/>
      <c r="H3572" s="45"/>
      <c r="K3572" s="27" t="str">
        <f t="shared" si="236"/>
        <v/>
      </c>
      <c r="P3572" s="26" t="str">
        <f t="shared" si="237"/>
        <v/>
      </c>
      <c r="Q3572" s="38" t="s">
        <v>3746</v>
      </c>
      <c r="R3572">
        <v>105.985</v>
      </c>
      <c r="S3572" t="str">
        <f t="shared" si="238"/>
        <v/>
      </c>
      <c r="X3572" s="26" t="str">
        <f t="shared" si="235"/>
        <v/>
      </c>
      <c r="Y3572" s="38"/>
    </row>
    <row r="3573" spans="5:25">
      <c r="E3573" s="45"/>
      <c r="H3573" s="45"/>
      <c r="K3573" s="27" t="str">
        <f t="shared" si="236"/>
        <v/>
      </c>
      <c r="P3573" s="26" t="str">
        <f t="shared" si="237"/>
        <v/>
      </c>
      <c r="Q3573" s="38" t="s">
        <v>3747</v>
      </c>
      <c r="R3573">
        <v>106.185</v>
      </c>
      <c r="S3573" t="str">
        <f t="shared" si="238"/>
        <v/>
      </c>
      <c r="X3573" s="26" t="str">
        <f t="shared" si="235"/>
        <v/>
      </c>
      <c r="Y3573" s="38"/>
    </row>
    <row r="3574" spans="5:25">
      <c r="E3574" s="45"/>
      <c r="H3574" s="45"/>
      <c r="K3574" s="27" t="str">
        <f t="shared" si="236"/>
        <v/>
      </c>
      <c r="P3574" s="26" t="str">
        <f t="shared" si="237"/>
        <v/>
      </c>
      <c r="Q3574" s="38" t="s">
        <v>3748</v>
      </c>
      <c r="R3574">
        <v>106.395</v>
      </c>
      <c r="S3574" t="str">
        <f t="shared" si="238"/>
        <v/>
      </c>
      <c r="X3574" s="26" t="str">
        <f t="shared" si="235"/>
        <v/>
      </c>
      <c r="Y3574" s="38"/>
    </row>
    <row r="3575" spans="5:25">
      <c r="E3575" s="45"/>
      <c r="H3575" s="45"/>
      <c r="K3575" s="27" t="str">
        <f t="shared" si="236"/>
        <v/>
      </c>
      <c r="P3575" s="26" t="str">
        <f t="shared" si="237"/>
        <v/>
      </c>
      <c r="Q3575" s="38" t="s">
        <v>3749</v>
      </c>
      <c r="R3575">
        <v>106.495</v>
      </c>
      <c r="S3575" t="str">
        <f t="shared" si="238"/>
        <v/>
      </c>
      <c r="X3575" s="26" t="str">
        <f t="shared" si="235"/>
        <v/>
      </c>
      <c r="Y3575" s="38"/>
    </row>
    <row r="3576" spans="5:25">
      <c r="E3576" s="45"/>
      <c r="H3576" s="45"/>
      <c r="K3576" s="27" t="str">
        <f t="shared" si="236"/>
        <v/>
      </c>
      <c r="P3576" s="26" t="str">
        <f t="shared" si="237"/>
        <v/>
      </c>
      <c r="Q3576" s="38" t="s">
        <v>3750</v>
      </c>
      <c r="R3576">
        <v>106.395</v>
      </c>
      <c r="S3576" t="str">
        <f t="shared" si="238"/>
        <v/>
      </c>
      <c r="X3576" s="26" t="str">
        <f t="shared" si="235"/>
        <v/>
      </c>
      <c r="Y3576" s="38"/>
    </row>
    <row r="3577" spans="5:25">
      <c r="E3577" s="45"/>
      <c r="H3577" s="45"/>
      <c r="K3577" s="27" t="str">
        <f t="shared" si="236"/>
        <v/>
      </c>
      <c r="P3577" s="26" t="str">
        <f t="shared" si="237"/>
        <v/>
      </c>
      <c r="Q3577" s="38" t="s">
        <v>3751</v>
      </c>
      <c r="R3577">
        <v>106.495</v>
      </c>
      <c r="S3577" t="str">
        <f t="shared" si="238"/>
        <v/>
      </c>
      <c r="X3577" s="26" t="str">
        <f t="shared" si="235"/>
        <v/>
      </c>
      <c r="Y3577" s="38"/>
    </row>
    <row r="3578" spans="5:25">
      <c r="E3578" s="45"/>
      <c r="H3578" s="45"/>
      <c r="K3578" s="27" t="str">
        <f t="shared" si="236"/>
        <v/>
      </c>
      <c r="P3578" s="26" t="str">
        <f t="shared" si="237"/>
        <v/>
      </c>
      <c r="Q3578" s="38" t="s">
        <v>3752</v>
      </c>
      <c r="R3578">
        <v>106.395</v>
      </c>
      <c r="S3578" t="str">
        <f t="shared" si="238"/>
        <v/>
      </c>
      <c r="X3578" s="26" t="str">
        <f t="shared" si="235"/>
        <v/>
      </c>
      <c r="Y3578" s="38"/>
    </row>
    <row r="3579" spans="5:25">
      <c r="E3579" s="45"/>
      <c r="H3579" s="45"/>
      <c r="K3579" s="27" t="str">
        <f t="shared" si="236"/>
        <v/>
      </c>
      <c r="P3579" s="26" t="str">
        <f t="shared" si="237"/>
        <v/>
      </c>
      <c r="Q3579" s="38" t="s">
        <v>3753</v>
      </c>
      <c r="R3579">
        <v>107.20399999999999</v>
      </c>
      <c r="S3579" t="str">
        <f t="shared" si="238"/>
        <v/>
      </c>
      <c r="X3579" s="26" t="str">
        <f t="shared" si="235"/>
        <v/>
      </c>
      <c r="Y3579" s="38"/>
    </row>
    <row r="3580" spans="5:25">
      <c r="E3580" s="45"/>
      <c r="H3580" s="45"/>
      <c r="K3580" s="27" t="str">
        <f t="shared" si="236"/>
        <v/>
      </c>
      <c r="P3580" s="26" t="str">
        <f t="shared" si="237"/>
        <v/>
      </c>
      <c r="Q3580" s="38" t="s">
        <v>3754</v>
      </c>
      <c r="R3580">
        <v>107.414</v>
      </c>
      <c r="S3580" t="str">
        <f t="shared" si="238"/>
        <v/>
      </c>
      <c r="X3580" s="26" t="str">
        <f t="shared" ref="X3580:X3643" si="239">IF(V3580="","",X3579+V3580-V3579)</f>
        <v/>
      </c>
      <c r="Y3580" s="38"/>
    </row>
    <row r="3581" spans="5:25">
      <c r="E3581" s="45"/>
      <c r="H3581" s="45"/>
      <c r="K3581" s="27" t="str">
        <f t="shared" si="236"/>
        <v/>
      </c>
      <c r="P3581" s="26" t="str">
        <f t="shared" si="237"/>
        <v/>
      </c>
      <c r="Q3581" s="38" t="s">
        <v>3755</v>
      </c>
      <c r="R3581">
        <v>107.414</v>
      </c>
      <c r="S3581" t="str">
        <f t="shared" si="238"/>
        <v/>
      </c>
      <c r="X3581" s="26" t="str">
        <f t="shared" si="239"/>
        <v/>
      </c>
      <c r="Y3581" s="38"/>
    </row>
    <row r="3582" spans="5:25">
      <c r="E3582" s="45"/>
      <c r="H3582" s="45"/>
      <c r="K3582" s="27" t="str">
        <f t="shared" si="236"/>
        <v/>
      </c>
      <c r="P3582" s="26" t="str">
        <f t="shared" si="237"/>
        <v/>
      </c>
      <c r="Q3582" s="38" t="s">
        <v>3756</v>
      </c>
      <c r="R3582">
        <v>107.104</v>
      </c>
      <c r="S3582" t="str">
        <f t="shared" si="238"/>
        <v/>
      </c>
      <c r="X3582" s="26" t="str">
        <f t="shared" si="239"/>
        <v/>
      </c>
      <c r="Y3582" s="38"/>
    </row>
    <row r="3583" spans="5:25">
      <c r="E3583" s="45"/>
      <c r="H3583" s="45"/>
      <c r="K3583" s="27" t="str">
        <f t="shared" si="236"/>
        <v/>
      </c>
      <c r="P3583" s="26" t="str">
        <f t="shared" si="237"/>
        <v/>
      </c>
      <c r="Q3583" s="38" t="s">
        <v>3757</v>
      </c>
      <c r="R3583">
        <v>107.004</v>
      </c>
      <c r="S3583" t="str">
        <f t="shared" si="238"/>
        <v/>
      </c>
      <c r="X3583" s="26" t="str">
        <f t="shared" si="239"/>
        <v/>
      </c>
      <c r="Y3583" s="38"/>
    </row>
    <row r="3584" spans="5:25">
      <c r="E3584" s="45"/>
      <c r="H3584" s="45"/>
      <c r="K3584" s="27" t="str">
        <f t="shared" si="236"/>
        <v/>
      </c>
      <c r="P3584" s="26" t="str">
        <f t="shared" si="237"/>
        <v/>
      </c>
      <c r="Q3584" s="38" t="s">
        <v>3758</v>
      </c>
      <c r="R3584">
        <v>106.595</v>
      </c>
      <c r="S3584" t="str">
        <f t="shared" si="238"/>
        <v/>
      </c>
      <c r="X3584" s="26" t="str">
        <f t="shared" si="239"/>
        <v/>
      </c>
      <c r="Y3584" s="38"/>
    </row>
    <row r="3585" spans="5:25">
      <c r="E3585" s="45"/>
      <c r="H3585" s="45"/>
      <c r="K3585" s="27" t="str">
        <f t="shared" si="236"/>
        <v/>
      </c>
      <c r="P3585" s="26" t="str">
        <f t="shared" si="237"/>
        <v/>
      </c>
      <c r="Q3585" s="38" t="s">
        <v>3759</v>
      </c>
      <c r="R3585">
        <v>106.495</v>
      </c>
      <c r="S3585" t="str">
        <f t="shared" si="238"/>
        <v/>
      </c>
      <c r="X3585" s="26" t="str">
        <f t="shared" si="239"/>
        <v/>
      </c>
      <c r="Y3585" s="38"/>
    </row>
    <row r="3586" spans="5:25">
      <c r="E3586" s="45"/>
      <c r="H3586" s="45"/>
      <c r="K3586" s="27" t="str">
        <f t="shared" si="236"/>
        <v/>
      </c>
      <c r="P3586" s="26" t="str">
        <f t="shared" si="237"/>
        <v/>
      </c>
      <c r="Q3586" s="38" t="s">
        <v>3760</v>
      </c>
      <c r="R3586">
        <v>106.795</v>
      </c>
      <c r="S3586" t="str">
        <f t="shared" si="238"/>
        <v/>
      </c>
      <c r="X3586" s="26" t="str">
        <f t="shared" si="239"/>
        <v/>
      </c>
      <c r="Y3586" s="38"/>
    </row>
    <row r="3587" spans="5:25">
      <c r="E3587" s="45"/>
      <c r="H3587" s="45"/>
      <c r="K3587" s="27" t="str">
        <f t="shared" si="236"/>
        <v/>
      </c>
      <c r="P3587" s="26" t="str">
        <f t="shared" si="237"/>
        <v/>
      </c>
      <c r="Q3587" s="38" t="s">
        <v>3761</v>
      </c>
      <c r="R3587">
        <v>107.004</v>
      </c>
      <c r="S3587" t="str">
        <f t="shared" si="238"/>
        <v/>
      </c>
      <c r="X3587" s="26" t="str">
        <f t="shared" si="239"/>
        <v/>
      </c>
      <c r="Y3587" s="38"/>
    </row>
    <row r="3588" spans="5:25">
      <c r="E3588" s="45"/>
      <c r="H3588" s="45"/>
      <c r="K3588" s="27" t="str">
        <f t="shared" ref="K3588:K3651" si="240">IF(M3588="","",K3587+(M3588-M3587)/24)</f>
        <v/>
      </c>
      <c r="P3588" s="26" t="str">
        <f t="shared" ref="P3588:P3651" si="241">IF(N3588="","",P3587+N3588-N3587)</f>
        <v/>
      </c>
      <c r="Q3588" s="38" t="s">
        <v>3762</v>
      </c>
      <c r="R3588">
        <v>106.795</v>
      </c>
      <c r="S3588" t="str">
        <f t="shared" ref="S3588:S3651" si="242">IF(N3588="","",S3587-N3588+N3587)</f>
        <v/>
      </c>
      <c r="X3588" s="26" t="str">
        <f t="shared" si="239"/>
        <v/>
      </c>
      <c r="Y3588" s="38"/>
    </row>
    <row r="3589" spans="5:25">
      <c r="E3589" s="45"/>
      <c r="H3589" s="45"/>
      <c r="K3589" s="27" t="str">
        <f t="shared" si="240"/>
        <v/>
      </c>
      <c r="P3589" s="26" t="str">
        <f t="shared" si="241"/>
        <v/>
      </c>
      <c r="Q3589" s="38" t="s">
        <v>3763</v>
      </c>
      <c r="R3589">
        <v>106.795</v>
      </c>
      <c r="S3589" t="str">
        <f t="shared" si="242"/>
        <v/>
      </c>
      <c r="X3589" s="26" t="str">
        <f t="shared" si="239"/>
        <v/>
      </c>
      <c r="Y3589" s="38"/>
    </row>
    <row r="3590" spans="5:25">
      <c r="E3590" s="45"/>
      <c r="H3590" s="45"/>
      <c r="K3590" s="27" t="str">
        <f t="shared" si="240"/>
        <v/>
      </c>
      <c r="P3590" s="26" t="str">
        <f t="shared" si="241"/>
        <v/>
      </c>
      <c r="Q3590" s="38" t="s">
        <v>3764</v>
      </c>
      <c r="R3590">
        <v>107.004</v>
      </c>
      <c r="S3590" t="str">
        <f t="shared" si="242"/>
        <v/>
      </c>
      <c r="X3590" s="26" t="str">
        <f t="shared" si="239"/>
        <v/>
      </c>
      <c r="Y3590" s="38"/>
    </row>
    <row r="3591" spans="5:25">
      <c r="E3591" s="45"/>
      <c r="H3591" s="45"/>
      <c r="K3591" s="27" t="str">
        <f t="shared" si="240"/>
        <v/>
      </c>
      <c r="P3591" s="26" t="str">
        <f t="shared" si="241"/>
        <v/>
      </c>
      <c r="Q3591" s="38" t="s">
        <v>3765</v>
      </c>
      <c r="R3591">
        <v>106.905</v>
      </c>
      <c r="S3591" t="str">
        <f t="shared" si="242"/>
        <v/>
      </c>
      <c r="X3591" s="26" t="str">
        <f t="shared" si="239"/>
        <v/>
      </c>
      <c r="Y3591" s="38"/>
    </row>
    <row r="3592" spans="5:25">
      <c r="E3592" s="45"/>
      <c r="H3592" s="45"/>
      <c r="K3592" s="27" t="str">
        <f t="shared" si="240"/>
        <v/>
      </c>
      <c r="P3592" s="26" t="str">
        <f t="shared" si="241"/>
        <v/>
      </c>
      <c r="Q3592" s="38" t="s">
        <v>3766</v>
      </c>
      <c r="R3592">
        <v>106.795</v>
      </c>
      <c r="S3592" t="str">
        <f t="shared" si="242"/>
        <v/>
      </c>
      <c r="X3592" s="26" t="str">
        <f t="shared" si="239"/>
        <v/>
      </c>
      <c r="Y3592" s="38"/>
    </row>
    <row r="3593" spans="5:25">
      <c r="E3593" s="45"/>
      <c r="H3593" s="45"/>
      <c r="K3593" s="27" t="str">
        <f t="shared" si="240"/>
        <v/>
      </c>
      <c r="P3593" s="26" t="str">
        <f t="shared" si="241"/>
        <v/>
      </c>
      <c r="Q3593" s="38" t="s">
        <v>3767</v>
      </c>
      <c r="R3593">
        <v>106.69499999999999</v>
      </c>
      <c r="S3593" t="str">
        <f t="shared" si="242"/>
        <v/>
      </c>
      <c r="X3593" s="26" t="str">
        <f t="shared" si="239"/>
        <v/>
      </c>
      <c r="Y3593" s="38"/>
    </row>
    <row r="3594" spans="5:25">
      <c r="E3594" s="45"/>
      <c r="H3594" s="45"/>
      <c r="K3594" s="27" t="str">
        <f t="shared" si="240"/>
        <v/>
      </c>
      <c r="P3594" s="26" t="str">
        <f t="shared" si="241"/>
        <v/>
      </c>
      <c r="Q3594" s="38" t="s">
        <v>3768</v>
      </c>
      <c r="R3594">
        <v>106.795</v>
      </c>
      <c r="S3594" t="str">
        <f t="shared" si="242"/>
        <v/>
      </c>
      <c r="X3594" s="26" t="str">
        <f t="shared" si="239"/>
        <v/>
      </c>
      <c r="Y3594" s="38"/>
    </row>
    <row r="3595" spans="5:25">
      <c r="E3595" s="45"/>
      <c r="H3595" s="45"/>
      <c r="K3595" s="27" t="str">
        <f t="shared" si="240"/>
        <v/>
      </c>
      <c r="P3595" s="26" t="str">
        <f t="shared" si="241"/>
        <v/>
      </c>
      <c r="Q3595" s="38" t="s">
        <v>3769</v>
      </c>
      <c r="R3595">
        <v>106.795</v>
      </c>
      <c r="S3595" t="str">
        <f t="shared" si="242"/>
        <v/>
      </c>
      <c r="X3595" s="26" t="str">
        <f t="shared" si="239"/>
        <v/>
      </c>
      <c r="Y3595" s="38"/>
    </row>
    <row r="3596" spans="5:25">
      <c r="E3596" s="45"/>
      <c r="H3596" s="45"/>
      <c r="K3596" s="27" t="str">
        <f t="shared" si="240"/>
        <v/>
      </c>
      <c r="P3596" s="26" t="str">
        <f t="shared" si="241"/>
        <v/>
      </c>
      <c r="Q3596" s="38" t="s">
        <v>3770</v>
      </c>
      <c r="R3596">
        <v>106.905</v>
      </c>
      <c r="S3596" t="str">
        <f t="shared" si="242"/>
        <v/>
      </c>
      <c r="X3596" s="26" t="str">
        <f t="shared" si="239"/>
        <v/>
      </c>
      <c r="Y3596" s="38"/>
    </row>
    <row r="3597" spans="5:25">
      <c r="E3597" s="45"/>
      <c r="H3597" s="45"/>
      <c r="K3597" s="27" t="str">
        <f t="shared" si="240"/>
        <v/>
      </c>
      <c r="P3597" s="26" t="str">
        <f t="shared" si="241"/>
        <v/>
      </c>
      <c r="Q3597" s="38" t="s">
        <v>3771</v>
      </c>
      <c r="R3597">
        <v>106.795</v>
      </c>
      <c r="S3597" t="str">
        <f t="shared" si="242"/>
        <v/>
      </c>
      <c r="X3597" s="26" t="str">
        <f t="shared" si="239"/>
        <v/>
      </c>
      <c r="Y3597" s="38"/>
    </row>
    <row r="3598" spans="5:25">
      <c r="E3598" s="45"/>
      <c r="H3598" s="45"/>
      <c r="K3598" s="27" t="str">
        <f t="shared" si="240"/>
        <v/>
      </c>
      <c r="P3598" s="26" t="str">
        <f t="shared" si="241"/>
        <v/>
      </c>
      <c r="Q3598" s="38" t="s">
        <v>3772</v>
      </c>
      <c r="R3598">
        <v>106.69499999999999</v>
      </c>
      <c r="S3598" t="str">
        <f t="shared" si="242"/>
        <v/>
      </c>
      <c r="X3598" s="26" t="str">
        <f t="shared" si="239"/>
        <v/>
      </c>
      <c r="Y3598" s="38"/>
    </row>
    <row r="3599" spans="5:25">
      <c r="E3599" s="45"/>
      <c r="H3599" s="45"/>
      <c r="K3599" s="27" t="str">
        <f t="shared" si="240"/>
        <v/>
      </c>
      <c r="P3599" s="26" t="str">
        <f t="shared" si="241"/>
        <v/>
      </c>
      <c r="Q3599" s="38" t="s">
        <v>3773</v>
      </c>
      <c r="R3599">
        <v>106.595</v>
      </c>
      <c r="S3599" t="str">
        <f t="shared" si="242"/>
        <v/>
      </c>
      <c r="X3599" s="26" t="str">
        <f t="shared" si="239"/>
        <v/>
      </c>
      <c r="Y3599" s="38"/>
    </row>
    <row r="3600" spans="5:25">
      <c r="E3600" s="45"/>
      <c r="H3600" s="45"/>
      <c r="K3600" s="27" t="str">
        <f t="shared" si="240"/>
        <v/>
      </c>
      <c r="P3600" s="26" t="str">
        <f t="shared" si="241"/>
        <v/>
      </c>
      <c r="Q3600" s="38" t="s">
        <v>3774</v>
      </c>
      <c r="R3600">
        <v>106.595</v>
      </c>
      <c r="S3600" t="str">
        <f t="shared" si="242"/>
        <v/>
      </c>
      <c r="X3600" s="26" t="str">
        <f t="shared" si="239"/>
        <v/>
      </c>
      <c r="Y3600" s="38"/>
    </row>
    <row r="3601" spans="5:25">
      <c r="E3601" s="45"/>
      <c r="H3601" s="45"/>
      <c r="K3601" s="27" t="str">
        <f t="shared" si="240"/>
        <v/>
      </c>
      <c r="P3601" s="26" t="str">
        <f t="shared" si="241"/>
        <v/>
      </c>
      <c r="Q3601" s="38" t="s">
        <v>3775</v>
      </c>
      <c r="R3601">
        <v>106.395</v>
      </c>
      <c r="S3601" t="str">
        <f t="shared" si="242"/>
        <v/>
      </c>
      <c r="X3601" s="26" t="str">
        <f t="shared" si="239"/>
        <v/>
      </c>
      <c r="Y3601" s="38"/>
    </row>
    <row r="3602" spans="5:25">
      <c r="E3602" s="45"/>
      <c r="H3602" s="45"/>
      <c r="K3602" s="27" t="str">
        <f t="shared" si="240"/>
        <v/>
      </c>
      <c r="P3602" s="26" t="str">
        <f t="shared" si="241"/>
        <v/>
      </c>
      <c r="Q3602" s="38" t="s">
        <v>3776</v>
      </c>
      <c r="R3602">
        <v>106.185</v>
      </c>
      <c r="S3602" t="str">
        <f t="shared" si="242"/>
        <v/>
      </c>
      <c r="X3602" s="26" t="str">
        <f t="shared" si="239"/>
        <v/>
      </c>
      <c r="Y3602" s="38"/>
    </row>
    <row r="3603" spans="5:25">
      <c r="E3603" s="45"/>
      <c r="H3603" s="45"/>
      <c r="K3603" s="27" t="str">
        <f t="shared" si="240"/>
        <v/>
      </c>
      <c r="P3603" s="26" t="str">
        <f t="shared" si="241"/>
        <v/>
      </c>
      <c r="Q3603" s="38" t="s">
        <v>3777</v>
      </c>
      <c r="R3603">
        <v>106.08499999999999</v>
      </c>
      <c r="S3603" t="str">
        <f t="shared" si="242"/>
        <v/>
      </c>
      <c r="X3603" s="26" t="str">
        <f t="shared" si="239"/>
        <v/>
      </c>
      <c r="Y3603" s="38"/>
    </row>
    <row r="3604" spans="5:25">
      <c r="E3604" s="45"/>
      <c r="H3604" s="45"/>
      <c r="K3604" s="27" t="str">
        <f t="shared" si="240"/>
        <v/>
      </c>
      <c r="P3604" s="26" t="str">
        <f t="shared" si="241"/>
        <v/>
      </c>
      <c r="Q3604" s="38" t="s">
        <v>3778</v>
      </c>
      <c r="R3604">
        <v>105.47499999999999</v>
      </c>
      <c r="S3604" t="str">
        <f t="shared" si="242"/>
        <v/>
      </c>
      <c r="X3604" s="26" t="str">
        <f t="shared" si="239"/>
        <v/>
      </c>
      <c r="Y3604" s="38"/>
    </row>
    <row r="3605" spans="5:25">
      <c r="E3605" s="45"/>
      <c r="H3605" s="45"/>
      <c r="K3605" s="27" t="str">
        <f t="shared" si="240"/>
        <v/>
      </c>
      <c r="P3605" s="26" t="str">
        <f t="shared" si="241"/>
        <v/>
      </c>
      <c r="Q3605" s="38" t="s">
        <v>3779</v>
      </c>
      <c r="R3605">
        <v>105.26600000000001</v>
      </c>
      <c r="S3605" t="str">
        <f t="shared" si="242"/>
        <v/>
      </c>
      <c r="X3605" s="26" t="str">
        <f t="shared" si="239"/>
        <v/>
      </c>
      <c r="Y3605" s="38"/>
    </row>
    <row r="3606" spans="5:25">
      <c r="E3606" s="45"/>
      <c r="H3606" s="45"/>
      <c r="K3606" s="27" t="str">
        <f t="shared" si="240"/>
        <v/>
      </c>
      <c r="P3606" s="26" t="str">
        <f t="shared" si="241"/>
        <v/>
      </c>
      <c r="Q3606" s="38" t="s">
        <v>3780</v>
      </c>
      <c r="R3606">
        <v>105.376</v>
      </c>
      <c r="S3606" t="str">
        <f t="shared" si="242"/>
        <v/>
      </c>
      <c r="X3606" s="26" t="str">
        <f t="shared" si="239"/>
        <v/>
      </c>
      <c r="Y3606" s="38"/>
    </row>
    <row r="3607" spans="5:25">
      <c r="E3607" s="45"/>
      <c r="H3607" s="45"/>
      <c r="K3607" s="27" t="str">
        <f t="shared" si="240"/>
        <v/>
      </c>
      <c r="P3607" s="26" t="str">
        <f t="shared" si="241"/>
        <v/>
      </c>
      <c r="Q3607" s="38" t="s">
        <v>3781</v>
      </c>
      <c r="R3607">
        <v>105.376</v>
      </c>
      <c r="S3607" t="str">
        <f t="shared" si="242"/>
        <v/>
      </c>
      <c r="X3607" s="26" t="str">
        <f t="shared" si="239"/>
        <v/>
      </c>
      <c r="Y3607" s="38"/>
    </row>
    <row r="3608" spans="5:25">
      <c r="E3608" s="45"/>
      <c r="H3608" s="45"/>
      <c r="K3608" s="27" t="str">
        <f t="shared" si="240"/>
        <v/>
      </c>
      <c r="P3608" s="26" t="str">
        <f t="shared" si="241"/>
        <v/>
      </c>
      <c r="Q3608" s="38" t="s">
        <v>3782</v>
      </c>
      <c r="R3608">
        <v>105.88500000000001</v>
      </c>
      <c r="S3608" t="str">
        <f t="shared" si="242"/>
        <v/>
      </c>
      <c r="X3608" s="26" t="str">
        <f t="shared" si="239"/>
        <v/>
      </c>
      <c r="Y3608" s="38"/>
    </row>
    <row r="3609" spans="5:25">
      <c r="E3609" s="45"/>
      <c r="H3609" s="45"/>
      <c r="K3609" s="27" t="str">
        <f t="shared" si="240"/>
        <v/>
      </c>
      <c r="P3609" s="26" t="str">
        <f t="shared" si="241"/>
        <v/>
      </c>
      <c r="Q3609" s="38" t="s">
        <v>3783</v>
      </c>
      <c r="R3609">
        <v>105.985</v>
      </c>
      <c r="S3609" t="str">
        <f t="shared" si="242"/>
        <v/>
      </c>
      <c r="X3609" s="26" t="str">
        <f t="shared" si="239"/>
        <v/>
      </c>
      <c r="Y3609" s="38"/>
    </row>
    <row r="3610" spans="5:25">
      <c r="E3610" s="45"/>
      <c r="H3610" s="45"/>
      <c r="K3610" s="27" t="str">
        <f t="shared" si="240"/>
        <v/>
      </c>
      <c r="P3610" s="26" t="str">
        <f t="shared" si="241"/>
        <v/>
      </c>
      <c r="Q3610" s="38" t="s">
        <v>3784</v>
      </c>
      <c r="R3610">
        <v>105.985</v>
      </c>
      <c r="S3610" t="str">
        <f t="shared" si="242"/>
        <v/>
      </c>
      <c r="X3610" s="26" t="str">
        <f t="shared" si="239"/>
        <v/>
      </c>
      <c r="Y3610" s="38"/>
    </row>
    <row r="3611" spans="5:25">
      <c r="E3611" s="45"/>
      <c r="H3611" s="45"/>
      <c r="K3611" s="27" t="str">
        <f t="shared" si="240"/>
        <v/>
      </c>
      <c r="P3611" s="26" t="str">
        <f t="shared" si="241"/>
        <v/>
      </c>
      <c r="Q3611" s="38" t="s">
        <v>3785</v>
      </c>
      <c r="R3611">
        <v>105.985</v>
      </c>
      <c r="S3611" t="str">
        <f t="shared" si="242"/>
        <v/>
      </c>
      <c r="X3611" s="26" t="str">
        <f t="shared" si="239"/>
        <v/>
      </c>
      <c r="Y3611" s="38"/>
    </row>
    <row r="3612" spans="5:25">
      <c r="E3612" s="45"/>
      <c r="H3612" s="45"/>
      <c r="K3612" s="27" t="str">
        <f t="shared" si="240"/>
        <v/>
      </c>
      <c r="P3612" s="26" t="str">
        <f t="shared" si="241"/>
        <v/>
      </c>
      <c r="Q3612" s="38" t="s">
        <v>3786</v>
      </c>
      <c r="R3612">
        <v>106.285</v>
      </c>
      <c r="S3612" t="str">
        <f t="shared" si="242"/>
        <v/>
      </c>
      <c r="X3612" s="26" t="str">
        <f t="shared" si="239"/>
        <v/>
      </c>
      <c r="Y3612" s="38"/>
    </row>
    <row r="3613" spans="5:25">
      <c r="E3613" s="45"/>
      <c r="H3613" s="45"/>
      <c r="K3613" s="27" t="str">
        <f t="shared" si="240"/>
        <v/>
      </c>
      <c r="P3613" s="26" t="str">
        <f t="shared" si="241"/>
        <v/>
      </c>
      <c r="Q3613" s="38" t="s">
        <v>3787</v>
      </c>
      <c r="R3613">
        <v>106.395</v>
      </c>
      <c r="S3613" t="str">
        <f t="shared" si="242"/>
        <v/>
      </c>
      <c r="X3613" s="26" t="str">
        <f t="shared" si="239"/>
        <v/>
      </c>
      <c r="Y3613" s="38"/>
    </row>
    <row r="3614" spans="5:25">
      <c r="E3614" s="45"/>
      <c r="H3614" s="45"/>
      <c r="K3614" s="27" t="str">
        <f t="shared" si="240"/>
        <v/>
      </c>
      <c r="P3614" s="26" t="str">
        <f t="shared" si="241"/>
        <v/>
      </c>
      <c r="Q3614" s="38" t="s">
        <v>3788</v>
      </c>
      <c r="R3614">
        <v>106.495</v>
      </c>
      <c r="S3614" t="str">
        <f t="shared" si="242"/>
        <v/>
      </c>
      <c r="X3614" s="26" t="str">
        <f t="shared" si="239"/>
        <v/>
      </c>
      <c r="Y3614" s="38"/>
    </row>
    <row r="3615" spans="5:25">
      <c r="E3615" s="45"/>
      <c r="H3615" s="45"/>
      <c r="K3615" s="27" t="str">
        <f t="shared" si="240"/>
        <v/>
      </c>
      <c r="P3615" s="26" t="str">
        <f t="shared" si="241"/>
        <v/>
      </c>
      <c r="Q3615" s="38" t="s">
        <v>3789</v>
      </c>
      <c r="R3615">
        <v>106.595</v>
      </c>
      <c r="S3615" t="str">
        <f t="shared" si="242"/>
        <v/>
      </c>
      <c r="X3615" s="26" t="str">
        <f t="shared" si="239"/>
        <v/>
      </c>
      <c r="Y3615" s="38"/>
    </row>
    <row r="3616" spans="5:25">
      <c r="E3616" s="45"/>
      <c r="H3616" s="45"/>
      <c r="K3616" s="27" t="str">
        <f t="shared" si="240"/>
        <v/>
      </c>
      <c r="P3616" s="26" t="str">
        <f t="shared" si="241"/>
        <v/>
      </c>
      <c r="Q3616" s="38" t="s">
        <v>3790</v>
      </c>
      <c r="R3616">
        <v>107.004</v>
      </c>
      <c r="S3616" t="str">
        <f t="shared" si="242"/>
        <v/>
      </c>
      <c r="X3616" s="26" t="str">
        <f t="shared" si="239"/>
        <v/>
      </c>
      <c r="Y3616" s="38"/>
    </row>
    <row r="3617" spans="5:25">
      <c r="E3617" s="45"/>
      <c r="H3617" s="45"/>
      <c r="K3617" s="27" t="str">
        <f t="shared" si="240"/>
        <v/>
      </c>
      <c r="P3617" s="26" t="str">
        <f t="shared" si="241"/>
        <v/>
      </c>
      <c r="Q3617" s="38" t="s">
        <v>3791</v>
      </c>
      <c r="R3617">
        <v>107.104</v>
      </c>
      <c r="S3617" t="str">
        <f t="shared" si="242"/>
        <v/>
      </c>
      <c r="X3617" s="26" t="str">
        <f t="shared" si="239"/>
        <v/>
      </c>
      <c r="Y3617" s="38"/>
    </row>
    <row r="3618" spans="5:25">
      <c r="E3618" s="45"/>
      <c r="H3618" s="45"/>
      <c r="K3618" s="27" t="str">
        <f t="shared" si="240"/>
        <v/>
      </c>
      <c r="P3618" s="26" t="str">
        <f t="shared" si="241"/>
        <v/>
      </c>
      <c r="Q3618" s="38" t="s">
        <v>3792</v>
      </c>
      <c r="R3618">
        <v>107.004</v>
      </c>
      <c r="S3618" t="str">
        <f t="shared" si="242"/>
        <v/>
      </c>
      <c r="X3618" s="26" t="str">
        <f t="shared" si="239"/>
        <v/>
      </c>
      <c r="Y3618" s="38"/>
    </row>
    <row r="3619" spans="5:25">
      <c r="E3619" s="45"/>
      <c r="H3619" s="45"/>
      <c r="K3619" s="27" t="str">
        <f t="shared" si="240"/>
        <v/>
      </c>
      <c r="P3619" s="26" t="str">
        <f t="shared" si="241"/>
        <v/>
      </c>
      <c r="Q3619" s="38" t="s">
        <v>3793</v>
      </c>
      <c r="R3619">
        <v>106.795</v>
      </c>
      <c r="S3619" t="str">
        <f t="shared" si="242"/>
        <v/>
      </c>
      <c r="X3619" s="26" t="str">
        <f t="shared" si="239"/>
        <v/>
      </c>
      <c r="Y3619" s="38"/>
    </row>
    <row r="3620" spans="5:25">
      <c r="E3620" s="45"/>
      <c r="H3620" s="45"/>
      <c r="K3620" s="27" t="str">
        <f t="shared" si="240"/>
        <v/>
      </c>
      <c r="P3620" s="26" t="str">
        <f t="shared" si="241"/>
        <v/>
      </c>
      <c r="Q3620" s="38" t="s">
        <v>3794</v>
      </c>
      <c r="R3620">
        <v>106.905</v>
      </c>
      <c r="S3620" t="str">
        <f t="shared" si="242"/>
        <v/>
      </c>
      <c r="X3620" s="26" t="str">
        <f t="shared" si="239"/>
        <v/>
      </c>
      <c r="Y3620" s="38"/>
    </row>
    <row r="3621" spans="5:25">
      <c r="E3621" s="45"/>
      <c r="H3621" s="45"/>
      <c r="K3621" s="27" t="str">
        <f t="shared" si="240"/>
        <v/>
      </c>
      <c r="P3621" s="26" t="str">
        <f t="shared" si="241"/>
        <v/>
      </c>
      <c r="Q3621" s="38" t="s">
        <v>3795</v>
      </c>
      <c r="R3621">
        <v>106.905</v>
      </c>
      <c r="S3621" t="str">
        <f t="shared" si="242"/>
        <v/>
      </c>
      <c r="X3621" s="26" t="str">
        <f t="shared" si="239"/>
        <v/>
      </c>
      <c r="Y3621" s="38"/>
    </row>
    <row r="3622" spans="5:25">
      <c r="E3622" s="45"/>
      <c r="H3622" s="45"/>
      <c r="K3622" s="27" t="str">
        <f t="shared" si="240"/>
        <v/>
      </c>
      <c r="P3622" s="26" t="str">
        <f t="shared" si="241"/>
        <v/>
      </c>
      <c r="Q3622" s="38" t="s">
        <v>3796</v>
      </c>
      <c r="R3622">
        <v>106.69499999999999</v>
      </c>
      <c r="S3622" t="str">
        <f t="shared" si="242"/>
        <v/>
      </c>
      <c r="X3622" s="26" t="str">
        <f t="shared" si="239"/>
        <v/>
      </c>
      <c r="Y3622" s="38"/>
    </row>
    <row r="3623" spans="5:25">
      <c r="E3623" s="45"/>
      <c r="H3623" s="45"/>
      <c r="K3623" s="27" t="str">
        <f t="shared" si="240"/>
        <v/>
      </c>
      <c r="P3623" s="26" t="str">
        <f t="shared" si="241"/>
        <v/>
      </c>
      <c r="Q3623" s="38" t="s">
        <v>3797</v>
      </c>
      <c r="R3623">
        <v>106.495</v>
      </c>
      <c r="S3623" t="str">
        <f t="shared" si="242"/>
        <v/>
      </c>
      <c r="X3623" s="26" t="str">
        <f t="shared" si="239"/>
        <v/>
      </c>
      <c r="Y3623" s="38"/>
    </row>
    <row r="3624" spans="5:25">
      <c r="E3624" s="45"/>
      <c r="H3624" s="45"/>
      <c r="K3624" s="27" t="str">
        <f t="shared" si="240"/>
        <v/>
      </c>
      <c r="P3624" s="26" t="str">
        <f t="shared" si="241"/>
        <v/>
      </c>
      <c r="Q3624" s="38" t="s">
        <v>3798</v>
      </c>
      <c r="R3624">
        <v>106.495</v>
      </c>
      <c r="S3624" t="str">
        <f t="shared" si="242"/>
        <v/>
      </c>
      <c r="X3624" s="26" t="str">
        <f t="shared" si="239"/>
        <v/>
      </c>
      <c r="Y3624" s="38"/>
    </row>
    <row r="3625" spans="5:25">
      <c r="E3625" s="45"/>
      <c r="H3625" s="45"/>
      <c r="K3625" s="27" t="str">
        <f t="shared" si="240"/>
        <v/>
      </c>
      <c r="P3625" s="26" t="str">
        <f t="shared" si="241"/>
        <v/>
      </c>
      <c r="Q3625" s="38" t="s">
        <v>3799</v>
      </c>
      <c r="R3625">
        <v>106.395</v>
      </c>
      <c r="S3625" t="str">
        <f t="shared" si="242"/>
        <v/>
      </c>
      <c r="X3625" s="26" t="str">
        <f t="shared" si="239"/>
        <v/>
      </c>
      <c r="Y3625" s="38"/>
    </row>
    <row r="3626" spans="5:25">
      <c r="E3626" s="45"/>
      <c r="H3626" s="45"/>
      <c r="K3626" s="27" t="str">
        <f t="shared" si="240"/>
        <v/>
      </c>
      <c r="P3626" s="26" t="str">
        <f t="shared" si="241"/>
        <v/>
      </c>
      <c r="Q3626" s="38" t="s">
        <v>3800</v>
      </c>
      <c r="R3626">
        <v>106.285</v>
      </c>
      <c r="S3626" t="str">
        <f t="shared" si="242"/>
        <v/>
      </c>
      <c r="X3626" s="26" t="str">
        <f t="shared" si="239"/>
        <v/>
      </c>
      <c r="Y3626" s="38"/>
    </row>
    <row r="3627" spans="5:25">
      <c r="E3627" s="45"/>
      <c r="H3627" s="45"/>
      <c r="K3627" s="27" t="str">
        <f t="shared" si="240"/>
        <v/>
      </c>
      <c r="P3627" s="26" t="str">
        <f t="shared" si="241"/>
        <v/>
      </c>
      <c r="Q3627" s="38" t="s">
        <v>3801</v>
      </c>
      <c r="R3627">
        <v>106.595</v>
      </c>
      <c r="S3627" t="str">
        <f t="shared" si="242"/>
        <v/>
      </c>
      <c r="X3627" s="26" t="str">
        <f t="shared" si="239"/>
        <v/>
      </c>
      <c r="Y3627" s="38"/>
    </row>
    <row r="3628" spans="5:25">
      <c r="E3628" s="45"/>
      <c r="H3628" s="45"/>
      <c r="K3628" s="27" t="str">
        <f t="shared" si="240"/>
        <v/>
      </c>
      <c r="P3628" s="26" t="str">
        <f t="shared" si="241"/>
        <v/>
      </c>
      <c r="Q3628" s="38" t="s">
        <v>3802</v>
      </c>
      <c r="R3628">
        <v>107.004</v>
      </c>
      <c r="S3628" t="str">
        <f t="shared" si="242"/>
        <v/>
      </c>
      <c r="X3628" s="26" t="str">
        <f t="shared" si="239"/>
        <v/>
      </c>
      <c r="Y3628" s="38"/>
    </row>
    <row r="3629" spans="5:25">
      <c r="E3629" s="45"/>
      <c r="H3629" s="45"/>
      <c r="K3629" s="27" t="str">
        <f t="shared" si="240"/>
        <v/>
      </c>
      <c r="P3629" s="26" t="str">
        <f t="shared" si="241"/>
        <v/>
      </c>
      <c r="Q3629" s="38" t="s">
        <v>3803</v>
      </c>
      <c r="R3629">
        <v>107.714</v>
      </c>
      <c r="S3629" t="str">
        <f t="shared" si="242"/>
        <v/>
      </c>
      <c r="X3629" s="26" t="str">
        <f t="shared" si="239"/>
        <v/>
      </c>
      <c r="Y3629" s="38"/>
    </row>
    <row r="3630" spans="5:25">
      <c r="E3630" s="45"/>
      <c r="H3630" s="45"/>
      <c r="K3630" s="27" t="str">
        <f t="shared" si="240"/>
        <v/>
      </c>
      <c r="P3630" s="26" t="str">
        <f t="shared" si="241"/>
        <v/>
      </c>
      <c r="Q3630" s="38" t="s">
        <v>3804</v>
      </c>
      <c r="R3630">
        <v>107.81399999999999</v>
      </c>
      <c r="S3630" t="str">
        <f t="shared" si="242"/>
        <v/>
      </c>
      <c r="X3630" s="26" t="str">
        <f t="shared" si="239"/>
        <v/>
      </c>
      <c r="Y3630" s="38"/>
    </row>
    <row r="3631" spans="5:25">
      <c r="E3631" s="45"/>
      <c r="H3631" s="45"/>
      <c r="K3631" s="27" t="str">
        <f t="shared" si="240"/>
        <v/>
      </c>
      <c r="P3631" s="26" t="str">
        <f t="shared" si="241"/>
        <v/>
      </c>
      <c r="Q3631" s="38" t="s">
        <v>3805</v>
      </c>
      <c r="R3631">
        <v>107.714</v>
      </c>
      <c r="S3631" t="str">
        <f t="shared" si="242"/>
        <v/>
      </c>
      <c r="X3631" s="26" t="str">
        <f t="shared" si="239"/>
        <v/>
      </c>
      <c r="Y3631" s="38"/>
    </row>
    <row r="3632" spans="5:25">
      <c r="E3632" s="45"/>
      <c r="H3632" s="45"/>
      <c r="K3632" s="27" t="str">
        <f t="shared" si="240"/>
        <v/>
      </c>
      <c r="P3632" s="26" t="str">
        <f t="shared" si="241"/>
        <v/>
      </c>
      <c r="Q3632" s="38" t="s">
        <v>3806</v>
      </c>
      <c r="R3632">
        <v>107.20399999999999</v>
      </c>
      <c r="S3632" t="str">
        <f t="shared" si="242"/>
        <v/>
      </c>
      <c r="X3632" s="26" t="str">
        <f t="shared" si="239"/>
        <v/>
      </c>
      <c r="Y3632" s="38"/>
    </row>
    <row r="3633" spans="5:25">
      <c r="E3633" s="45"/>
      <c r="H3633" s="45"/>
      <c r="K3633" s="27" t="str">
        <f t="shared" si="240"/>
        <v/>
      </c>
      <c r="P3633" s="26" t="str">
        <f t="shared" si="241"/>
        <v/>
      </c>
      <c r="Q3633" s="38" t="s">
        <v>3807</v>
      </c>
      <c r="R3633">
        <v>107.004</v>
      </c>
      <c r="S3633" t="str">
        <f t="shared" si="242"/>
        <v/>
      </c>
      <c r="X3633" s="26" t="str">
        <f t="shared" si="239"/>
        <v/>
      </c>
      <c r="Y3633" s="38"/>
    </row>
    <row r="3634" spans="5:25">
      <c r="E3634" s="45"/>
      <c r="H3634" s="45"/>
      <c r="K3634" s="27" t="str">
        <f t="shared" si="240"/>
        <v/>
      </c>
      <c r="P3634" s="26" t="str">
        <f t="shared" si="241"/>
        <v/>
      </c>
      <c r="Q3634" s="38" t="s">
        <v>3808</v>
      </c>
      <c r="R3634">
        <v>106.69499999999999</v>
      </c>
      <c r="S3634" t="str">
        <f t="shared" si="242"/>
        <v/>
      </c>
      <c r="X3634" s="26" t="str">
        <f t="shared" si="239"/>
        <v/>
      </c>
      <c r="Y3634" s="38"/>
    </row>
    <row r="3635" spans="5:25">
      <c r="E3635" s="45"/>
      <c r="H3635" s="45"/>
      <c r="K3635" s="27" t="str">
        <f t="shared" si="240"/>
        <v/>
      </c>
      <c r="P3635" s="26" t="str">
        <f t="shared" si="241"/>
        <v/>
      </c>
      <c r="Q3635" s="38" t="s">
        <v>3809</v>
      </c>
      <c r="R3635">
        <v>106.69499999999999</v>
      </c>
      <c r="S3635" t="str">
        <f t="shared" si="242"/>
        <v/>
      </c>
      <c r="X3635" s="26" t="str">
        <f t="shared" si="239"/>
        <v/>
      </c>
      <c r="Y3635" s="38"/>
    </row>
    <row r="3636" spans="5:25">
      <c r="E3636" s="45"/>
      <c r="H3636" s="45"/>
      <c r="K3636" s="27" t="str">
        <f t="shared" si="240"/>
        <v/>
      </c>
      <c r="P3636" s="26" t="str">
        <f t="shared" si="241"/>
        <v/>
      </c>
      <c r="Q3636" s="38" t="s">
        <v>3810</v>
      </c>
      <c r="R3636">
        <v>106.795</v>
      </c>
      <c r="S3636" t="str">
        <f t="shared" si="242"/>
        <v/>
      </c>
      <c r="X3636" s="26" t="str">
        <f t="shared" si="239"/>
        <v/>
      </c>
      <c r="Y3636" s="38"/>
    </row>
    <row r="3637" spans="5:25">
      <c r="E3637" s="45"/>
      <c r="H3637" s="45"/>
      <c r="K3637" s="27" t="str">
        <f t="shared" si="240"/>
        <v/>
      </c>
      <c r="P3637" s="26" t="str">
        <f t="shared" si="241"/>
        <v/>
      </c>
      <c r="Q3637" s="38" t="s">
        <v>3811</v>
      </c>
      <c r="R3637">
        <v>106.69499999999999</v>
      </c>
      <c r="S3637" t="str">
        <f t="shared" si="242"/>
        <v/>
      </c>
      <c r="X3637" s="26" t="str">
        <f t="shared" si="239"/>
        <v/>
      </c>
      <c r="Y3637" s="38"/>
    </row>
    <row r="3638" spans="5:25">
      <c r="E3638" s="45"/>
      <c r="H3638" s="45"/>
      <c r="K3638" s="27" t="str">
        <f t="shared" si="240"/>
        <v/>
      </c>
      <c r="P3638" s="26" t="str">
        <f t="shared" si="241"/>
        <v/>
      </c>
      <c r="Q3638" s="38" t="s">
        <v>3812</v>
      </c>
      <c r="R3638">
        <v>106.69499999999999</v>
      </c>
      <c r="S3638" t="str">
        <f t="shared" si="242"/>
        <v/>
      </c>
      <c r="X3638" s="26" t="str">
        <f t="shared" si="239"/>
        <v/>
      </c>
      <c r="Y3638" s="38"/>
    </row>
    <row r="3639" spans="5:25">
      <c r="E3639" s="45"/>
      <c r="H3639" s="45"/>
      <c r="K3639" s="27" t="str">
        <f t="shared" si="240"/>
        <v/>
      </c>
      <c r="P3639" s="26" t="str">
        <f t="shared" si="241"/>
        <v/>
      </c>
      <c r="Q3639" s="38" t="s">
        <v>3813</v>
      </c>
      <c r="R3639">
        <v>106.69499999999999</v>
      </c>
      <c r="S3639" t="str">
        <f t="shared" si="242"/>
        <v/>
      </c>
      <c r="X3639" s="26" t="str">
        <f t="shared" si="239"/>
        <v/>
      </c>
      <c r="Y3639" s="38"/>
    </row>
    <row r="3640" spans="5:25">
      <c r="E3640" s="45"/>
      <c r="H3640" s="45"/>
      <c r="K3640" s="27" t="str">
        <f t="shared" si="240"/>
        <v/>
      </c>
      <c r="P3640" s="26" t="str">
        <f t="shared" si="241"/>
        <v/>
      </c>
      <c r="Q3640" s="38" t="s">
        <v>3814</v>
      </c>
      <c r="R3640">
        <v>106.185</v>
      </c>
      <c r="S3640" t="str">
        <f t="shared" si="242"/>
        <v/>
      </c>
      <c r="X3640" s="26" t="str">
        <f t="shared" si="239"/>
        <v/>
      </c>
      <c r="Y3640" s="38"/>
    </row>
    <row r="3641" spans="5:25">
      <c r="E3641" s="45"/>
      <c r="H3641" s="45"/>
      <c r="K3641" s="27" t="str">
        <f t="shared" si="240"/>
        <v/>
      </c>
      <c r="P3641" s="26" t="str">
        <f t="shared" si="241"/>
        <v/>
      </c>
      <c r="Q3641" s="38" t="s">
        <v>3815</v>
      </c>
      <c r="R3641">
        <v>105.88500000000001</v>
      </c>
      <c r="S3641" t="str">
        <f t="shared" si="242"/>
        <v/>
      </c>
      <c r="X3641" s="26" t="str">
        <f t="shared" si="239"/>
        <v/>
      </c>
      <c r="Y3641" s="38"/>
    </row>
    <row r="3642" spans="5:25">
      <c r="E3642" s="45"/>
      <c r="H3642" s="45"/>
      <c r="K3642" s="27" t="str">
        <f t="shared" si="240"/>
        <v/>
      </c>
      <c r="P3642" s="26" t="str">
        <f t="shared" si="241"/>
        <v/>
      </c>
      <c r="Q3642" s="38" t="s">
        <v>3816</v>
      </c>
      <c r="R3642">
        <v>105.47499999999999</v>
      </c>
      <c r="S3642" t="str">
        <f t="shared" si="242"/>
        <v/>
      </c>
      <c r="X3642" s="26" t="str">
        <f t="shared" si="239"/>
        <v/>
      </c>
      <c r="Y3642" s="38"/>
    </row>
    <row r="3643" spans="5:25">
      <c r="E3643" s="45"/>
      <c r="H3643" s="45"/>
      <c r="K3643" s="27" t="str">
        <f t="shared" si="240"/>
        <v/>
      </c>
      <c r="P3643" s="26" t="str">
        <f t="shared" si="241"/>
        <v/>
      </c>
      <c r="Q3643" s="38" t="s">
        <v>3817</v>
      </c>
      <c r="R3643">
        <v>105.376</v>
      </c>
      <c r="S3643" t="str">
        <f t="shared" si="242"/>
        <v/>
      </c>
      <c r="X3643" s="26" t="str">
        <f t="shared" si="239"/>
        <v/>
      </c>
      <c r="Y3643" s="38"/>
    </row>
    <row r="3644" spans="5:25">
      <c r="E3644" s="45"/>
      <c r="H3644" s="45"/>
      <c r="K3644" s="27" t="str">
        <f t="shared" si="240"/>
        <v/>
      </c>
      <c r="P3644" s="26" t="str">
        <f t="shared" si="241"/>
        <v/>
      </c>
      <c r="Q3644" s="38" t="s">
        <v>3818</v>
      </c>
      <c r="R3644">
        <v>105.26600000000001</v>
      </c>
      <c r="S3644" t="str">
        <f t="shared" si="242"/>
        <v/>
      </c>
      <c r="X3644" s="26" t="str">
        <f t="shared" ref="X3644:X3707" si="243">IF(V3644="","",X3643+V3644-V3643)</f>
        <v/>
      </c>
      <c r="Y3644" s="38"/>
    </row>
    <row r="3645" spans="5:25">
      <c r="E3645" s="45"/>
      <c r="H3645" s="45"/>
      <c r="K3645" s="27" t="str">
        <f t="shared" si="240"/>
        <v/>
      </c>
      <c r="P3645" s="26" t="str">
        <f t="shared" si="241"/>
        <v/>
      </c>
      <c r="Q3645" s="38" t="s">
        <v>3819</v>
      </c>
      <c r="R3645">
        <v>105.376</v>
      </c>
      <c r="S3645" t="str">
        <f t="shared" si="242"/>
        <v/>
      </c>
      <c r="X3645" s="26" t="str">
        <f t="shared" si="243"/>
        <v/>
      </c>
      <c r="Y3645" s="38"/>
    </row>
    <row r="3646" spans="5:25">
      <c r="E3646" s="45"/>
      <c r="H3646" s="45"/>
      <c r="K3646" s="27" t="str">
        <f t="shared" si="240"/>
        <v/>
      </c>
      <c r="P3646" s="26" t="str">
        <f t="shared" si="241"/>
        <v/>
      </c>
      <c r="Q3646" s="38" t="s">
        <v>3820</v>
      </c>
      <c r="R3646">
        <v>105.47499999999999</v>
      </c>
      <c r="S3646" t="str">
        <f t="shared" si="242"/>
        <v/>
      </c>
      <c r="X3646" s="26" t="str">
        <f t="shared" si="243"/>
        <v/>
      </c>
      <c r="Y3646" s="38"/>
    </row>
    <row r="3647" spans="5:25">
      <c r="E3647" s="45"/>
      <c r="H3647" s="45"/>
      <c r="K3647" s="27" t="str">
        <f t="shared" si="240"/>
        <v/>
      </c>
      <c r="P3647" s="26" t="str">
        <f t="shared" si="241"/>
        <v/>
      </c>
      <c r="Q3647" s="38" t="s">
        <v>3821</v>
      </c>
      <c r="R3647">
        <v>105.88500000000001</v>
      </c>
      <c r="S3647" t="str">
        <f t="shared" si="242"/>
        <v/>
      </c>
      <c r="X3647" s="26" t="str">
        <f t="shared" si="243"/>
        <v/>
      </c>
      <c r="Y3647" s="38"/>
    </row>
    <row r="3648" spans="5:25">
      <c r="E3648" s="45"/>
      <c r="H3648" s="45"/>
      <c r="K3648" s="27" t="str">
        <f t="shared" si="240"/>
        <v/>
      </c>
      <c r="P3648" s="26" t="str">
        <f t="shared" si="241"/>
        <v/>
      </c>
      <c r="Q3648" s="38" t="s">
        <v>3822</v>
      </c>
      <c r="R3648">
        <v>106.185</v>
      </c>
      <c r="S3648" t="str">
        <f t="shared" si="242"/>
        <v/>
      </c>
      <c r="X3648" s="26" t="str">
        <f t="shared" si="243"/>
        <v/>
      </c>
      <c r="Y3648" s="38"/>
    </row>
    <row r="3649" spans="5:25">
      <c r="E3649" s="45"/>
      <c r="H3649" s="45"/>
      <c r="K3649" s="27" t="str">
        <f t="shared" si="240"/>
        <v/>
      </c>
      <c r="P3649" s="26" t="str">
        <f t="shared" si="241"/>
        <v/>
      </c>
      <c r="Q3649" s="38" t="s">
        <v>3823</v>
      </c>
      <c r="R3649">
        <v>106.08499999999999</v>
      </c>
      <c r="S3649" t="str">
        <f t="shared" si="242"/>
        <v/>
      </c>
      <c r="X3649" s="26" t="str">
        <f t="shared" si="243"/>
        <v/>
      </c>
      <c r="Y3649" s="38"/>
    </row>
    <row r="3650" spans="5:25">
      <c r="E3650" s="45"/>
      <c r="H3650" s="45"/>
      <c r="K3650" s="27" t="str">
        <f t="shared" si="240"/>
        <v/>
      </c>
      <c r="P3650" s="26" t="str">
        <f t="shared" si="241"/>
        <v/>
      </c>
      <c r="Q3650" s="38" t="s">
        <v>3824</v>
      </c>
      <c r="R3650">
        <v>106.08499999999999</v>
      </c>
      <c r="S3650" t="str">
        <f t="shared" si="242"/>
        <v/>
      </c>
      <c r="X3650" s="26" t="str">
        <f t="shared" si="243"/>
        <v/>
      </c>
      <c r="Y3650" s="38"/>
    </row>
    <row r="3651" spans="5:25">
      <c r="E3651" s="45"/>
      <c r="H3651" s="45"/>
      <c r="K3651" s="27" t="str">
        <f t="shared" si="240"/>
        <v/>
      </c>
      <c r="P3651" s="26" t="str">
        <f t="shared" si="241"/>
        <v/>
      </c>
      <c r="Q3651" s="38" t="s">
        <v>3825</v>
      </c>
      <c r="R3651">
        <v>106.185</v>
      </c>
      <c r="S3651" t="str">
        <f t="shared" si="242"/>
        <v/>
      </c>
      <c r="X3651" s="26" t="str">
        <f t="shared" si="243"/>
        <v/>
      </c>
      <c r="Y3651" s="38"/>
    </row>
    <row r="3652" spans="5:25">
      <c r="E3652" s="45"/>
      <c r="H3652" s="45"/>
      <c r="K3652" s="27" t="str">
        <f t="shared" ref="K3652:K3715" si="244">IF(M3652="","",K3651+(M3652-M3651)/24)</f>
        <v/>
      </c>
      <c r="P3652" s="26" t="str">
        <f t="shared" ref="P3652:P3715" si="245">IF(N3652="","",P3651+N3652-N3651)</f>
        <v/>
      </c>
      <c r="Q3652" s="38" t="s">
        <v>3826</v>
      </c>
      <c r="R3652">
        <v>106.285</v>
      </c>
      <c r="S3652" t="str">
        <f t="shared" ref="S3652:S3715" si="246">IF(N3652="","",S3651-N3652+N3651)</f>
        <v/>
      </c>
      <c r="X3652" s="26" t="str">
        <f t="shared" si="243"/>
        <v/>
      </c>
      <c r="Y3652" s="38"/>
    </row>
    <row r="3653" spans="5:25">
      <c r="E3653" s="45"/>
      <c r="H3653" s="45"/>
      <c r="K3653" s="27" t="str">
        <f t="shared" si="244"/>
        <v/>
      </c>
      <c r="P3653" s="26" t="str">
        <f t="shared" si="245"/>
        <v/>
      </c>
      <c r="Q3653" s="38" t="s">
        <v>3827</v>
      </c>
      <c r="R3653">
        <v>106.08499999999999</v>
      </c>
      <c r="S3653" t="str">
        <f t="shared" si="246"/>
        <v/>
      </c>
      <c r="X3653" s="26" t="str">
        <f t="shared" si="243"/>
        <v/>
      </c>
      <c r="Y3653" s="38"/>
    </row>
    <row r="3654" spans="5:25">
      <c r="E3654" s="45"/>
      <c r="H3654" s="45"/>
      <c r="K3654" s="27" t="str">
        <f t="shared" si="244"/>
        <v/>
      </c>
      <c r="P3654" s="26" t="str">
        <f t="shared" si="245"/>
        <v/>
      </c>
      <c r="Q3654" s="38" t="s">
        <v>3828</v>
      </c>
      <c r="R3654">
        <v>105.985</v>
      </c>
      <c r="S3654" t="str">
        <f t="shared" si="246"/>
        <v/>
      </c>
      <c r="X3654" s="26" t="str">
        <f t="shared" si="243"/>
        <v/>
      </c>
      <c r="Y3654" s="38"/>
    </row>
    <row r="3655" spans="5:25">
      <c r="E3655" s="45"/>
      <c r="H3655" s="45"/>
      <c r="K3655" s="27" t="str">
        <f t="shared" si="244"/>
        <v/>
      </c>
      <c r="P3655" s="26" t="str">
        <f t="shared" si="245"/>
        <v/>
      </c>
      <c r="Q3655" s="38" t="s">
        <v>3829</v>
      </c>
      <c r="R3655">
        <v>106.08499999999999</v>
      </c>
      <c r="S3655" t="str">
        <f t="shared" si="246"/>
        <v/>
      </c>
      <c r="X3655" s="26" t="str">
        <f t="shared" si="243"/>
        <v/>
      </c>
      <c r="Y3655" s="38"/>
    </row>
    <row r="3656" spans="5:25">
      <c r="E3656" s="45"/>
      <c r="H3656" s="45"/>
      <c r="K3656" s="27" t="str">
        <f t="shared" si="244"/>
        <v/>
      </c>
      <c r="P3656" s="26" t="str">
        <f t="shared" si="245"/>
        <v/>
      </c>
      <c r="Q3656" s="38" t="s">
        <v>3830</v>
      </c>
      <c r="R3656">
        <v>106.795</v>
      </c>
      <c r="S3656" t="str">
        <f t="shared" si="246"/>
        <v/>
      </c>
      <c r="X3656" s="26" t="str">
        <f t="shared" si="243"/>
        <v/>
      </c>
      <c r="Y3656" s="38"/>
    </row>
    <row r="3657" spans="5:25">
      <c r="E3657" s="45"/>
      <c r="H3657" s="45"/>
      <c r="K3657" s="27" t="str">
        <f t="shared" si="244"/>
        <v/>
      </c>
      <c r="P3657" s="26" t="str">
        <f t="shared" si="245"/>
        <v/>
      </c>
      <c r="Q3657" s="38" t="s">
        <v>3831</v>
      </c>
      <c r="R3657">
        <v>107.004</v>
      </c>
      <c r="S3657" t="str">
        <f t="shared" si="246"/>
        <v/>
      </c>
      <c r="X3657" s="26" t="str">
        <f t="shared" si="243"/>
        <v/>
      </c>
      <c r="Y3657" s="38"/>
    </row>
    <row r="3658" spans="5:25">
      <c r="E3658" s="45"/>
      <c r="H3658" s="45"/>
      <c r="K3658" s="27" t="str">
        <f t="shared" si="244"/>
        <v/>
      </c>
      <c r="P3658" s="26" t="str">
        <f t="shared" si="245"/>
        <v/>
      </c>
      <c r="Q3658" s="38" t="s">
        <v>3832</v>
      </c>
      <c r="R3658">
        <v>107.104</v>
      </c>
      <c r="S3658" t="str">
        <f t="shared" si="246"/>
        <v/>
      </c>
      <c r="X3658" s="26" t="str">
        <f t="shared" si="243"/>
        <v/>
      </c>
      <c r="Y3658" s="38"/>
    </row>
    <row r="3659" spans="5:25">
      <c r="E3659" s="45"/>
      <c r="H3659" s="45"/>
      <c r="K3659" s="27" t="str">
        <f t="shared" si="244"/>
        <v/>
      </c>
      <c r="P3659" s="26" t="str">
        <f t="shared" si="245"/>
        <v/>
      </c>
      <c r="Q3659" s="38" t="s">
        <v>3833</v>
      </c>
      <c r="R3659">
        <v>106.905</v>
      </c>
      <c r="S3659" t="str">
        <f t="shared" si="246"/>
        <v/>
      </c>
      <c r="X3659" s="26" t="str">
        <f t="shared" si="243"/>
        <v/>
      </c>
      <c r="Y3659" s="38"/>
    </row>
    <row r="3660" spans="5:25">
      <c r="E3660" s="45"/>
      <c r="H3660" s="45"/>
      <c r="K3660" s="27" t="str">
        <f t="shared" si="244"/>
        <v/>
      </c>
      <c r="P3660" s="26" t="str">
        <f t="shared" si="245"/>
        <v/>
      </c>
      <c r="Q3660" s="38" t="s">
        <v>3834</v>
      </c>
      <c r="R3660">
        <v>106.69499999999999</v>
      </c>
      <c r="S3660" t="str">
        <f t="shared" si="246"/>
        <v/>
      </c>
      <c r="X3660" s="26" t="str">
        <f t="shared" si="243"/>
        <v/>
      </c>
      <c r="Y3660" s="38"/>
    </row>
    <row r="3661" spans="5:25">
      <c r="E3661" s="45"/>
      <c r="H3661" s="45"/>
      <c r="K3661" s="27" t="str">
        <f t="shared" si="244"/>
        <v/>
      </c>
      <c r="P3661" s="26" t="str">
        <f t="shared" si="245"/>
        <v/>
      </c>
      <c r="Q3661" s="38" t="s">
        <v>3835</v>
      </c>
      <c r="R3661">
        <v>106.395</v>
      </c>
      <c r="S3661" t="str">
        <f t="shared" si="246"/>
        <v/>
      </c>
      <c r="X3661" s="26" t="str">
        <f t="shared" si="243"/>
        <v/>
      </c>
      <c r="Y3661" s="38"/>
    </row>
    <row r="3662" spans="5:25">
      <c r="E3662" s="45"/>
      <c r="H3662" s="45"/>
      <c r="K3662" s="27" t="str">
        <f t="shared" si="244"/>
        <v/>
      </c>
      <c r="P3662" s="26" t="str">
        <f t="shared" si="245"/>
        <v/>
      </c>
      <c r="Q3662" s="38" t="s">
        <v>3836</v>
      </c>
      <c r="R3662">
        <v>106.495</v>
      </c>
      <c r="S3662" t="str">
        <f t="shared" si="246"/>
        <v/>
      </c>
      <c r="X3662" s="26" t="str">
        <f t="shared" si="243"/>
        <v/>
      </c>
      <c r="Y3662" s="38"/>
    </row>
    <row r="3663" spans="5:25">
      <c r="E3663" s="45"/>
      <c r="H3663" s="45"/>
      <c r="K3663" s="27" t="str">
        <f t="shared" si="244"/>
        <v/>
      </c>
      <c r="P3663" s="26" t="str">
        <f t="shared" si="245"/>
        <v/>
      </c>
      <c r="Q3663" s="38" t="s">
        <v>3837</v>
      </c>
      <c r="R3663">
        <v>106.495</v>
      </c>
      <c r="S3663" t="str">
        <f t="shared" si="246"/>
        <v/>
      </c>
      <c r="X3663" s="26" t="str">
        <f t="shared" si="243"/>
        <v/>
      </c>
      <c r="Y3663" s="38"/>
    </row>
    <row r="3664" spans="5:25">
      <c r="E3664" s="45"/>
      <c r="H3664" s="45"/>
      <c r="K3664" s="27" t="str">
        <f t="shared" si="244"/>
        <v/>
      </c>
      <c r="P3664" s="26" t="str">
        <f t="shared" si="245"/>
        <v/>
      </c>
      <c r="Q3664" s="38" t="s">
        <v>3838</v>
      </c>
      <c r="R3664">
        <v>106.69499999999999</v>
      </c>
      <c r="S3664" t="str">
        <f t="shared" si="246"/>
        <v/>
      </c>
      <c r="X3664" s="26" t="str">
        <f t="shared" si="243"/>
        <v/>
      </c>
      <c r="Y3664" s="38"/>
    </row>
    <row r="3665" spans="5:25">
      <c r="E3665" s="45"/>
      <c r="H3665" s="45"/>
      <c r="K3665" s="27" t="str">
        <f t="shared" si="244"/>
        <v/>
      </c>
      <c r="P3665" s="26" t="str">
        <f t="shared" si="245"/>
        <v/>
      </c>
      <c r="Q3665" s="38" t="s">
        <v>3839</v>
      </c>
      <c r="R3665">
        <v>106.69499999999999</v>
      </c>
      <c r="S3665" t="str">
        <f t="shared" si="246"/>
        <v/>
      </c>
      <c r="X3665" s="26" t="str">
        <f t="shared" si="243"/>
        <v/>
      </c>
      <c r="Y3665" s="38"/>
    </row>
    <row r="3666" spans="5:25">
      <c r="E3666" s="45"/>
      <c r="H3666" s="45"/>
      <c r="K3666" s="27" t="str">
        <f t="shared" si="244"/>
        <v/>
      </c>
      <c r="P3666" s="26" t="str">
        <f t="shared" si="245"/>
        <v/>
      </c>
      <c r="Q3666" s="38" t="s">
        <v>3840</v>
      </c>
      <c r="R3666">
        <v>106.795</v>
      </c>
      <c r="S3666" t="str">
        <f t="shared" si="246"/>
        <v/>
      </c>
      <c r="X3666" s="26" t="str">
        <f t="shared" si="243"/>
        <v/>
      </c>
      <c r="Y3666" s="38"/>
    </row>
    <row r="3667" spans="5:25">
      <c r="E3667" s="45"/>
      <c r="H3667" s="45"/>
      <c r="K3667" s="27" t="str">
        <f t="shared" si="244"/>
        <v/>
      </c>
      <c r="P3667" s="26" t="str">
        <f t="shared" si="245"/>
        <v/>
      </c>
      <c r="Q3667" s="38" t="s">
        <v>3841</v>
      </c>
      <c r="R3667">
        <v>107.20399999999999</v>
      </c>
      <c r="S3667" t="str">
        <f t="shared" si="246"/>
        <v/>
      </c>
      <c r="X3667" s="26" t="str">
        <f t="shared" si="243"/>
        <v/>
      </c>
      <c r="Y3667" s="38"/>
    </row>
    <row r="3668" spans="5:25">
      <c r="E3668" s="45"/>
      <c r="H3668" s="45"/>
      <c r="K3668" s="27" t="str">
        <f t="shared" si="244"/>
        <v/>
      </c>
      <c r="P3668" s="26" t="str">
        <f t="shared" si="245"/>
        <v/>
      </c>
      <c r="Q3668" s="38" t="s">
        <v>3842</v>
      </c>
      <c r="R3668">
        <v>107.20399999999999</v>
      </c>
      <c r="S3668" t="str">
        <f t="shared" si="246"/>
        <v/>
      </c>
      <c r="X3668" s="26" t="str">
        <f t="shared" si="243"/>
        <v/>
      </c>
      <c r="Y3668" s="38"/>
    </row>
    <row r="3669" spans="5:25">
      <c r="E3669" s="45"/>
      <c r="H3669" s="45"/>
      <c r="K3669" s="27" t="str">
        <f t="shared" si="244"/>
        <v/>
      </c>
      <c r="P3669" s="26" t="str">
        <f t="shared" si="245"/>
        <v/>
      </c>
      <c r="Q3669" s="38" t="s">
        <v>3843</v>
      </c>
      <c r="R3669">
        <v>107.104</v>
      </c>
      <c r="S3669" t="str">
        <f t="shared" si="246"/>
        <v/>
      </c>
      <c r="X3669" s="26" t="str">
        <f t="shared" si="243"/>
        <v/>
      </c>
      <c r="Y3669" s="38"/>
    </row>
    <row r="3670" spans="5:25">
      <c r="E3670" s="45"/>
      <c r="H3670" s="45"/>
      <c r="K3670" s="27" t="str">
        <f t="shared" si="244"/>
        <v/>
      </c>
      <c r="P3670" s="26" t="str">
        <f t="shared" si="245"/>
        <v/>
      </c>
      <c r="Q3670" s="38" t="s">
        <v>3844</v>
      </c>
      <c r="R3670">
        <v>107.004</v>
      </c>
      <c r="S3670" t="str">
        <f t="shared" si="246"/>
        <v/>
      </c>
      <c r="X3670" s="26" t="str">
        <f t="shared" si="243"/>
        <v/>
      </c>
      <c r="Y3670" s="38"/>
    </row>
    <row r="3671" spans="5:25">
      <c r="E3671" s="45"/>
      <c r="H3671" s="45"/>
      <c r="K3671" s="27" t="str">
        <f t="shared" si="244"/>
        <v/>
      </c>
      <c r="P3671" s="26" t="str">
        <f t="shared" si="245"/>
        <v/>
      </c>
      <c r="Q3671" s="38" t="s">
        <v>3845</v>
      </c>
      <c r="R3671">
        <v>106.795</v>
      </c>
      <c r="S3671" t="str">
        <f t="shared" si="246"/>
        <v/>
      </c>
      <c r="X3671" s="26" t="str">
        <f t="shared" si="243"/>
        <v/>
      </c>
      <c r="Y3671" s="38"/>
    </row>
    <row r="3672" spans="5:25">
      <c r="E3672" s="45"/>
      <c r="H3672" s="45"/>
      <c r="K3672" s="27" t="str">
        <f t="shared" si="244"/>
        <v/>
      </c>
      <c r="P3672" s="26" t="str">
        <f t="shared" si="245"/>
        <v/>
      </c>
      <c r="Q3672" s="38" t="s">
        <v>3846</v>
      </c>
      <c r="R3672">
        <v>106.69499999999999</v>
      </c>
      <c r="S3672" t="str">
        <f t="shared" si="246"/>
        <v/>
      </c>
      <c r="X3672" s="26" t="str">
        <f t="shared" si="243"/>
        <v/>
      </c>
      <c r="Y3672" s="38"/>
    </row>
    <row r="3673" spans="5:25">
      <c r="E3673" s="45"/>
      <c r="H3673" s="45"/>
      <c r="K3673" s="27" t="str">
        <f t="shared" si="244"/>
        <v/>
      </c>
      <c r="P3673" s="26" t="str">
        <f t="shared" si="245"/>
        <v/>
      </c>
      <c r="Q3673" s="38" t="s">
        <v>3847</v>
      </c>
      <c r="R3673">
        <v>106.595</v>
      </c>
      <c r="S3673" t="str">
        <f t="shared" si="246"/>
        <v/>
      </c>
      <c r="X3673" s="26" t="str">
        <f t="shared" si="243"/>
        <v/>
      </c>
      <c r="Y3673" s="38"/>
    </row>
    <row r="3674" spans="5:25">
      <c r="E3674" s="45"/>
      <c r="H3674" s="45"/>
      <c r="K3674" s="27" t="str">
        <f t="shared" si="244"/>
        <v/>
      </c>
      <c r="P3674" s="26" t="str">
        <f t="shared" si="245"/>
        <v/>
      </c>
      <c r="Q3674" s="38" t="s">
        <v>3848</v>
      </c>
      <c r="R3674">
        <v>106.495</v>
      </c>
      <c r="S3674" t="str">
        <f t="shared" si="246"/>
        <v/>
      </c>
      <c r="X3674" s="26" t="str">
        <f t="shared" si="243"/>
        <v/>
      </c>
      <c r="Y3674" s="38"/>
    </row>
    <row r="3675" spans="5:25">
      <c r="E3675" s="45"/>
      <c r="H3675" s="45"/>
      <c r="K3675" s="27" t="str">
        <f t="shared" si="244"/>
        <v/>
      </c>
      <c r="P3675" s="26" t="str">
        <f t="shared" si="245"/>
        <v/>
      </c>
      <c r="Q3675" s="38" t="s">
        <v>3849</v>
      </c>
      <c r="R3675">
        <v>106.495</v>
      </c>
      <c r="S3675" t="str">
        <f t="shared" si="246"/>
        <v/>
      </c>
      <c r="X3675" s="26" t="str">
        <f t="shared" si="243"/>
        <v/>
      </c>
      <c r="Y3675" s="38"/>
    </row>
    <row r="3676" spans="5:25">
      <c r="E3676" s="45"/>
      <c r="H3676" s="45"/>
      <c r="K3676" s="27" t="str">
        <f t="shared" si="244"/>
        <v/>
      </c>
      <c r="P3676" s="26" t="str">
        <f t="shared" si="245"/>
        <v/>
      </c>
      <c r="Q3676" s="38" t="s">
        <v>3850</v>
      </c>
      <c r="R3676">
        <v>106.495</v>
      </c>
      <c r="S3676" t="str">
        <f t="shared" si="246"/>
        <v/>
      </c>
      <c r="X3676" s="26" t="str">
        <f t="shared" si="243"/>
        <v/>
      </c>
      <c r="Y3676" s="38"/>
    </row>
    <row r="3677" spans="5:25">
      <c r="E3677" s="45"/>
      <c r="H3677" s="45"/>
      <c r="K3677" s="27" t="str">
        <f t="shared" si="244"/>
        <v/>
      </c>
      <c r="P3677" s="26" t="str">
        <f t="shared" si="245"/>
        <v/>
      </c>
      <c r="Q3677" s="38" t="s">
        <v>3851</v>
      </c>
      <c r="R3677">
        <v>106.595</v>
      </c>
      <c r="S3677" t="str">
        <f t="shared" si="246"/>
        <v/>
      </c>
      <c r="X3677" s="26" t="str">
        <f t="shared" si="243"/>
        <v/>
      </c>
      <c r="Y3677" s="38"/>
    </row>
    <row r="3678" spans="5:25">
      <c r="E3678" s="45"/>
      <c r="H3678" s="45"/>
      <c r="K3678" s="27" t="str">
        <f t="shared" si="244"/>
        <v/>
      </c>
      <c r="P3678" s="26" t="str">
        <f t="shared" si="245"/>
        <v/>
      </c>
      <c r="Q3678" s="38" t="s">
        <v>3852</v>
      </c>
      <c r="R3678">
        <v>106.69499999999999</v>
      </c>
      <c r="S3678" t="str">
        <f t="shared" si="246"/>
        <v/>
      </c>
      <c r="X3678" s="26" t="str">
        <f t="shared" si="243"/>
        <v/>
      </c>
      <c r="Y3678" s="38"/>
    </row>
    <row r="3679" spans="5:25">
      <c r="E3679" s="45"/>
      <c r="H3679" s="45"/>
      <c r="K3679" s="27" t="str">
        <f t="shared" si="244"/>
        <v/>
      </c>
      <c r="P3679" s="26" t="str">
        <f t="shared" si="245"/>
        <v/>
      </c>
      <c r="Q3679" s="38" t="s">
        <v>3853</v>
      </c>
      <c r="R3679">
        <v>106.495</v>
      </c>
      <c r="S3679" t="str">
        <f t="shared" si="246"/>
        <v/>
      </c>
      <c r="X3679" s="26" t="str">
        <f t="shared" si="243"/>
        <v/>
      </c>
      <c r="Y3679" s="38"/>
    </row>
    <row r="3680" spans="5:25">
      <c r="E3680" s="45"/>
      <c r="H3680" s="45"/>
      <c r="K3680" s="27" t="str">
        <f t="shared" si="244"/>
        <v/>
      </c>
      <c r="P3680" s="26" t="str">
        <f t="shared" si="245"/>
        <v/>
      </c>
      <c r="Q3680" s="38" t="s">
        <v>3854</v>
      </c>
      <c r="R3680">
        <v>105.88500000000001</v>
      </c>
      <c r="S3680" t="str">
        <f t="shared" si="246"/>
        <v/>
      </c>
      <c r="X3680" s="26" t="str">
        <f t="shared" si="243"/>
        <v/>
      </c>
      <c r="Y3680" s="38"/>
    </row>
    <row r="3681" spans="5:25">
      <c r="E3681" s="45"/>
      <c r="H3681" s="45"/>
      <c r="K3681" s="27" t="str">
        <f t="shared" si="244"/>
        <v/>
      </c>
      <c r="P3681" s="26" t="str">
        <f t="shared" si="245"/>
        <v/>
      </c>
      <c r="Q3681" s="38" t="s">
        <v>3855</v>
      </c>
      <c r="R3681">
        <v>105.675</v>
      </c>
      <c r="S3681" t="str">
        <f t="shared" si="246"/>
        <v/>
      </c>
      <c r="X3681" s="26" t="str">
        <f t="shared" si="243"/>
        <v/>
      </c>
      <c r="Y3681" s="38"/>
    </row>
    <row r="3682" spans="5:25">
      <c r="E3682" s="45"/>
      <c r="H3682" s="45"/>
      <c r="K3682" s="27" t="str">
        <f t="shared" si="244"/>
        <v/>
      </c>
      <c r="P3682" s="26" t="str">
        <f t="shared" si="245"/>
        <v/>
      </c>
      <c r="Q3682" s="38" t="s">
        <v>3856</v>
      </c>
      <c r="R3682">
        <v>105.376</v>
      </c>
      <c r="S3682" t="str">
        <f t="shared" si="246"/>
        <v/>
      </c>
      <c r="X3682" s="26" t="str">
        <f t="shared" si="243"/>
        <v/>
      </c>
      <c r="Y3682" s="38"/>
    </row>
    <row r="3683" spans="5:25">
      <c r="E3683" s="45"/>
      <c r="H3683" s="45"/>
      <c r="K3683" s="27" t="str">
        <f t="shared" si="244"/>
        <v/>
      </c>
      <c r="P3683" s="26" t="str">
        <f t="shared" si="245"/>
        <v/>
      </c>
      <c r="Q3683" s="38" t="s">
        <v>3857</v>
      </c>
      <c r="R3683">
        <v>105.575</v>
      </c>
      <c r="S3683" t="str">
        <f t="shared" si="246"/>
        <v/>
      </c>
      <c r="X3683" s="26" t="str">
        <f t="shared" si="243"/>
        <v/>
      </c>
      <c r="Y3683" s="38"/>
    </row>
    <row r="3684" spans="5:25">
      <c r="E3684" s="45"/>
      <c r="H3684" s="45"/>
      <c r="K3684" s="27" t="str">
        <f t="shared" si="244"/>
        <v/>
      </c>
      <c r="P3684" s="26" t="str">
        <f t="shared" si="245"/>
        <v/>
      </c>
      <c r="Q3684" s="38" t="s">
        <v>3858</v>
      </c>
      <c r="R3684">
        <v>105.575</v>
      </c>
      <c r="S3684" t="str">
        <f t="shared" si="246"/>
        <v/>
      </c>
      <c r="X3684" s="26" t="str">
        <f t="shared" si="243"/>
        <v/>
      </c>
      <c r="Y3684" s="38"/>
    </row>
    <row r="3685" spans="5:25">
      <c r="E3685" s="45"/>
      <c r="H3685" s="45"/>
      <c r="K3685" s="27" t="str">
        <f t="shared" si="244"/>
        <v/>
      </c>
      <c r="P3685" s="26" t="str">
        <f t="shared" si="245"/>
        <v/>
      </c>
      <c r="Q3685" s="38" t="s">
        <v>3859</v>
      </c>
      <c r="R3685">
        <v>106.395</v>
      </c>
      <c r="S3685" t="str">
        <f t="shared" si="246"/>
        <v/>
      </c>
      <c r="X3685" s="26" t="str">
        <f t="shared" si="243"/>
        <v/>
      </c>
      <c r="Y3685" s="38"/>
    </row>
    <row r="3686" spans="5:25">
      <c r="E3686" s="45"/>
      <c r="H3686" s="45"/>
      <c r="K3686" s="27" t="str">
        <f t="shared" si="244"/>
        <v/>
      </c>
      <c r="P3686" s="26" t="str">
        <f t="shared" si="245"/>
        <v/>
      </c>
      <c r="Q3686" s="38" t="s">
        <v>3860</v>
      </c>
      <c r="R3686">
        <v>106.285</v>
      </c>
      <c r="S3686" t="str">
        <f t="shared" si="246"/>
        <v/>
      </c>
      <c r="X3686" s="26" t="str">
        <f t="shared" si="243"/>
        <v/>
      </c>
      <c r="Y3686" s="38"/>
    </row>
    <row r="3687" spans="5:25">
      <c r="E3687" s="45"/>
      <c r="H3687" s="45"/>
      <c r="K3687" s="27" t="str">
        <f t="shared" si="244"/>
        <v/>
      </c>
      <c r="P3687" s="26" t="str">
        <f t="shared" si="245"/>
        <v/>
      </c>
      <c r="Q3687" s="38" t="s">
        <v>3861</v>
      </c>
      <c r="R3687">
        <v>105.985</v>
      </c>
      <c r="S3687" t="str">
        <f t="shared" si="246"/>
        <v/>
      </c>
      <c r="X3687" s="26" t="str">
        <f t="shared" si="243"/>
        <v/>
      </c>
      <c r="Y3687" s="38"/>
    </row>
    <row r="3688" spans="5:25">
      <c r="E3688" s="45"/>
      <c r="H3688" s="45"/>
      <c r="K3688" s="27" t="str">
        <f t="shared" si="244"/>
        <v/>
      </c>
      <c r="P3688" s="26" t="str">
        <f t="shared" si="245"/>
        <v/>
      </c>
      <c r="Q3688" s="38" t="s">
        <v>3862</v>
      </c>
      <c r="R3688">
        <v>105.985</v>
      </c>
      <c r="S3688" t="str">
        <f t="shared" si="246"/>
        <v/>
      </c>
      <c r="X3688" s="26" t="str">
        <f t="shared" si="243"/>
        <v/>
      </c>
      <c r="Y3688" s="38"/>
    </row>
    <row r="3689" spans="5:25">
      <c r="E3689" s="45"/>
      <c r="H3689" s="45"/>
      <c r="K3689" s="27" t="str">
        <f t="shared" si="244"/>
        <v/>
      </c>
      <c r="P3689" s="26" t="str">
        <f t="shared" si="245"/>
        <v/>
      </c>
      <c r="Q3689" s="38" t="s">
        <v>3863</v>
      </c>
      <c r="R3689">
        <v>106.08499999999999</v>
      </c>
      <c r="S3689" t="str">
        <f t="shared" si="246"/>
        <v/>
      </c>
      <c r="X3689" s="26" t="str">
        <f t="shared" si="243"/>
        <v/>
      </c>
      <c r="Y3689" s="38"/>
    </row>
    <row r="3690" spans="5:25">
      <c r="E3690" s="45"/>
      <c r="H3690" s="45"/>
      <c r="K3690" s="27" t="str">
        <f t="shared" si="244"/>
        <v/>
      </c>
      <c r="P3690" s="26" t="str">
        <f t="shared" si="245"/>
        <v/>
      </c>
      <c r="Q3690" s="38" t="s">
        <v>3864</v>
      </c>
      <c r="R3690">
        <v>106.285</v>
      </c>
      <c r="S3690" t="str">
        <f t="shared" si="246"/>
        <v/>
      </c>
      <c r="X3690" s="26" t="str">
        <f t="shared" si="243"/>
        <v/>
      </c>
      <c r="Y3690" s="38"/>
    </row>
    <row r="3691" spans="5:25">
      <c r="E3691" s="45"/>
      <c r="H3691" s="45"/>
      <c r="K3691" s="27" t="str">
        <f t="shared" si="244"/>
        <v/>
      </c>
      <c r="P3691" s="26" t="str">
        <f t="shared" si="245"/>
        <v/>
      </c>
      <c r="Q3691" s="38" t="s">
        <v>3865</v>
      </c>
      <c r="R3691">
        <v>106.395</v>
      </c>
      <c r="S3691" t="str">
        <f t="shared" si="246"/>
        <v/>
      </c>
      <c r="X3691" s="26" t="str">
        <f t="shared" si="243"/>
        <v/>
      </c>
      <c r="Y3691" s="38"/>
    </row>
    <row r="3692" spans="5:25">
      <c r="E3692" s="45"/>
      <c r="H3692" s="45"/>
      <c r="K3692" s="27" t="str">
        <f t="shared" si="244"/>
        <v/>
      </c>
      <c r="P3692" s="26" t="str">
        <f t="shared" si="245"/>
        <v/>
      </c>
      <c r="Q3692" s="38" t="s">
        <v>3866</v>
      </c>
      <c r="R3692">
        <v>106.395</v>
      </c>
      <c r="S3692" t="str">
        <f t="shared" si="246"/>
        <v/>
      </c>
      <c r="X3692" s="26" t="str">
        <f t="shared" si="243"/>
        <v/>
      </c>
      <c r="Y3692" s="38"/>
    </row>
    <row r="3693" spans="5:25">
      <c r="E3693" s="45"/>
      <c r="H3693" s="45"/>
      <c r="K3693" s="27" t="str">
        <f t="shared" si="244"/>
        <v/>
      </c>
      <c r="P3693" s="26" t="str">
        <f t="shared" si="245"/>
        <v/>
      </c>
      <c r="Q3693" s="38" t="s">
        <v>3867</v>
      </c>
      <c r="R3693">
        <v>106.285</v>
      </c>
      <c r="S3693" t="str">
        <f t="shared" si="246"/>
        <v/>
      </c>
      <c r="X3693" s="26" t="str">
        <f t="shared" si="243"/>
        <v/>
      </c>
      <c r="Y3693" s="38"/>
    </row>
    <row r="3694" spans="5:25">
      <c r="E3694" s="45"/>
      <c r="H3694" s="45"/>
      <c r="K3694" s="27" t="str">
        <f t="shared" si="244"/>
        <v/>
      </c>
      <c r="P3694" s="26" t="str">
        <f t="shared" si="245"/>
        <v/>
      </c>
      <c r="Q3694" s="38" t="s">
        <v>3868</v>
      </c>
      <c r="R3694">
        <v>106.285</v>
      </c>
      <c r="S3694" t="str">
        <f t="shared" si="246"/>
        <v/>
      </c>
      <c r="X3694" s="26" t="str">
        <f t="shared" si="243"/>
        <v/>
      </c>
      <c r="Y3694" s="38"/>
    </row>
    <row r="3695" spans="5:25">
      <c r="E3695" s="45"/>
      <c r="H3695" s="45"/>
      <c r="K3695" s="27" t="str">
        <f t="shared" si="244"/>
        <v/>
      </c>
      <c r="P3695" s="26" t="str">
        <f t="shared" si="245"/>
        <v/>
      </c>
      <c r="Q3695" s="38" t="s">
        <v>3869</v>
      </c>
      <c r="R3695">
        <v>106.185</v>
      </c>
      <c r="S3695" t="str">
        <f t="shared" si="246"/>
        <v/>
      </c>
      <c r="X3695" s="26" t="str">
        <f t="shared" si="243"/>
        <v/>
      </c>
      <c r="Y3695" s="38"/>
    </row>
    <row r="3696" spans="5:25">
      <c r="E3696" s="45"/>
      <c r="H3696" s="45"/>
      <c r="K3696" s="27" t="str">
        <f t="shared" si="244"/>
        <v/>
      </c>
      <c r="P3696" s="26" t="str">
        <f t="shared" si="245"/>
        <v/>
      </c>
      <c r="Q3696" s="38" t="s">
        <v>3870</v>
      </c>
      <c r="R3696">
        <v>106.185</v>
      </c>
      <c r="S3696" t="str">
        <f t="shared" si="246"/>
        <v/>
      </c>
      <c r="X3696" s="26" t="str">
        <f t="shared" si="243"/>
        <v/>
      </c>
      <c r="Y3696" s="38"/>
    </row>
    <row r="3697" spans="5:25">
      <c r="E3697" s="45"/>
      <c r="H3697" s="45"/>
      <c r="K3697" s="27" t="str">
        <f t="shared" si="244"/>
        <v/>
      </c>
      <c r="P3697" s="26" t="str">
        <f t="shared" si="245"/>
        <v/>
      </c>
      <c r="Q3697" s="38" t="s">
        <v>3871</v>
      </c>
      <c r="R3697">
        <v>106.395</v>
      </c>
      <c r="S3697" t="str">
        <f t="shared" si="246"/>
        <v/>
      </c>
      <c r="X3697" s="26" t="str">
        <f t="shared" si="243"/>
        <v/>
      </c>
      <c r="Y3697" s="38"/>
    </row>
    <row r="3698" spans="5:25">
      <c r="E3698" s="45"/>
      <c r="H3698" s="45"/>
      <c r="K3698" s="27" t="str">
        <f t="shared" si="244"/>
        <v/>
      </c>
      <c r="P3698" s="26" t="str">
        <f t="shared" si="245"/>
        <v/>
      </c>
      <c r="Q3698" s="38" t="s">
        <v>3872</v>
      </c>
      <c r="R3698">
        <v>106.905</v>
      </c>
      <c r="S3698" t="str">
        <f t="shared" si="246"/>
        <v/>
      </c>
      <c r="X3698" s="26" t="str">
        <f t="shared" si="243"/>
        <v/>
      </c>
      <c r="Y3698" s="38"/>
    </row>
    <row r="3699" spans="5:25">
      <c r="E3699" s="45"/>
      <c r="H3699" s="45"/>
      <c r="K3699" s="27" t="str">
        <f t="shared" si="244"/>
        <v/>
      </c>
      <c r="P3699" s="26" t="str">
        <f t="shared" si="245"/>
        <v/>
      </c>
      <c r="Q3699" s="38" t="s">
        <v>3873</v>
      </c>
      <c r="R3699">
        <v>106.905</v>
      </c>
      <c r="S3699" t="str">
        <f t="shared" si="246"/>
        <v/>
      </c>
      <c r="X3699" s="26" t="str">
        <f t="shared" si="243"/>
        <v/>
      </c>
      <c r="Y3699" s="38"/>
    </row>
    <row r="3700" spans="5:25">
      <c r="E3700" s="45"/>
      <c r="H3700" s="45"/>
      <c r="K3700" s="27" t="str">
        <f t="shared" si="244"/>
        <v/>
      </c>
      <c r="P3700" s="26" t="str">
        <f t="shared" si="245"/>
        <v/>
      </c>
      <c r="Q3700" s="38" t="s">
        <v>3874</v>
      </c>
      <c r="R3700">
        <v>106.905</v>
      </c>
      <c r="S3700" t="str">
        <f t="shared" si="246"/>
        <v/>
      </c>
      <c r="X3700" s="26" t="str">
        <f t="shared" si="243"/>
        <v/>
      </c>
      <c r="Y3700" s="38"/>
    </row>
    <row r="3701" spans="5:25">
      <c r="E3701" s="45"/>
      <c r="H3701" s="45"/>
      <c r="K3701" s="27" t="str">
        <f t="shared" si="244"/>
        <v/>
      </c>
      <c r="P3701" s="26" t="str">
        <f t="shared" si="245"/>
        <v/>
      </c>
      <c r="Q3701" s="38" t="s">
        <v>3875</v>
      </c>
      <c r="R3701">
        <v>106.495</v>
      </c>
      <c r="S3701" t="str">
        <f t="shared" si="246"/>
        <v/>
      </c>
      <c r="X3701" s="26" t="str">
        <f t="shared" si="243"/>
        <v/>
      </c>
      <c r="Y3701" s="38"/>
    </row>
    <row r="3702" spans="5:25">
      <c r="E3702" s="45"/>
      <c r="H3702" s="45"/>
      <c r="K3702" s="27" t="str">
        <f t="shared" si="244"/>
        <v/>
      </c>
      <c r="P3702" s="26" t="str">
        <f t="shared" si="245"/>
        <v/>
      </c>
      <c r="Q3702" s="38" t="s">
        <v>3876</v>
      </c>
      <c r="R3702">
        <v>106.395</v>
      </c>
      <c r="S3702" t="str">
        <f t="shared" si="246"/>
        <v/>
      </c>
      <c r="X3702" s="26" t="str">
        <f t="shared" si="243"/>
        <v/>
      </c>
      <c r="Y3702" s="38"/>
    </row>
    <row r="3703" spans="5:25">
      <c r="E3703" s="45"/>
      <c r="H3703" s="45"/>
      <c r="K3703" s="27" t="str">
        <f t="shared" si="244"/>
        <v/>
      </c>
      <c r="P3703" s="26" t="str">
        <f t="shared" si="245"/>
        <v/>
      </c>
      <c r="Q3703" s="38" t="s">
        <v>3877</v>
      </c>
      <c r="R3703">
        <v>106.905</v>
      </c>
      <c r="S3703" t="str">
        <f t="shared" si="246"/>
        <v/>
      </c>
      <c r="X3703" s="26" t="str">
        <f t="shared" si="243"/>
        <v/>
      </c>
      <c r="Y3703" s="38"/>
    </row>
    <row r="3704" spans="5:25">
      <c r="E3704" s="45"/>
      <c r="H3704" s="45"/>
      <c r="K3704" s="27" t="str">
        <f t="shared" si="244"/>
        <v/>
      </c>
      <c r="P3704" s="26" t="str">
        <f t="shared" si="245"/>
        <v/>
      </c>
      <c r="Q3704" s="38" t="s">
        <v>3878</v>
      </c>
      <c r="R3704">
        <v>107.004</v>
      </c>
      <c r="S3704" t="str">
        <f t="shared" si="246"/>
        <v/>
      </c>
      <c r="X3704" s="26" t="str">
        <f t="shared" si="243"/>
        <v/>
      </c>
      <c r="Y3704" s="38"/>
    </row>
    <row r="3705" spans="5:25">
      <c r="E3705" s="45"/>
      <c r="H3705" s="45"/>
      <c r="K3705" s="27" t="str">
        <f t="shared" si="244"/>
        <v/>
      </c>
      <c r="P3705" s="26" t="str">
        <f t="shared" si="245"/>
        <v/>
      </c>
      <c r="Q3705" s="38" t="s">
        <v>3879</v>
      </c>
      <c r="R3705">
        <v>107.20399999999999</v>
      </c>
      <c r="S3705" t="str">
        <f t="shared" si="246"/>
        <v/>
      </c>
      <c r="X3705" s="26" t="str">
        <f t="shared" si="243"/>
        <v/>
      </c>
      <c r="Y3705" s="38"/>
    </row>
    <row r="3706" spans="5:25">
      <c r="E3706" s="45"/>
      <c r="H3706" s="45"/>
      <c r="K3706" s="27" t="str">
        <f t="shared" si="244"/>
        <v/>
      </c>
      <c r="P3706" s="26" t="str">
        <f t="shared" si="245"/>
        <v/>
      </c>
      <c r="Q3706" s="38" t="s">
        <v>3880</v>
      </c>
      <c r="R3706">
        <v>106.905</v>
      </c>
      <c r="S3706" t="str">
        <f t="shared" si="246"/>
        <v/>
      </c>
      <c r="X3706" s="26" t="str">
        <f t="shared" si="243"/>
        <v/>
      </c>
      <c r="Y3706" s="38"/>
    </row>
    <row r="3707" spans="5:25">
      <c r="E3707" s="45"/>
      <c r="H3707" s="45"/>
      <c r="K3707" s="27" t="str">
        <f t="shared" si="244"/>
        <v/>
      </c>
      <c r="P3707" s="26" t="str">
        <f t="shared" si="245"/>
        <v/>
      </c>
      <c r="Q3707" s="38" t="s">
        <v>3881</v>
      </c>
      <c r="R3707">
        <v>106.69499999999999</v>
      </c>
      <c r="S3707" t="str">
        <f t="shared" si="246"/>
        <v/>
      </c>
      <c r="X3707" s="26" t="str">
        <f t="shared" si="243"/>
        <v/>
      </c>
      <c r="Y3707" s="38"/>
    </row>
    <row r="3708" spans="5:25">
      <c r="E3708" s="45"/>
      <c r="H3708" s="45"/>
      <c r="K3708" s="27" t="str">
        <f t="shared" si="244"/>
        <v/>
      </c>
      <c r="P3708" s="26" t="str">
        <f t="shared" si="245"/>
        <v/>
      </c>
      <c r="Q3708" s="38" t="s">
        <v>3882</v>
      </c>
      <c r="R3708">
        <v>106.595</v>
      </c>
      <c r="S3708" t="str">
        <f t="shared" si="246"/>
        <v/>
      </c>
      <c r="X3708" s="26" t="str">
        <f t="shared" ref="X3708:X3771" si="247">IF(V3708="","",X3707+V3708-V3707)</f>
        <v/>
      </c>
      <c r="Y3708" s="38"/>
    </row>
    <row r="3709" spans="5:25">
      <c r="E3709" s="45"/>
      <c r="H3709" s="45"/>
      <c r="K3709" s="27" t="str">
        <f t="shared" si="244"/>
        <v/>
      </c>
      <c r="P3709" s="26" t="str">
        <f t="shared" si="245"/>
        <v/>
      </c>
      <c r="Q3709" s="38" t="s">
        <v>3883</v>
      </c>
      <c r="R3709">
        <v>106.395</v>
      </c>
      <c r="S3709" t="str">
        <f t="shared" si="246"/>
        <v/>
      </c>
      <c r="X3709" s="26" t="str">
        <f t="shared" si="247"/>
        <v/>
      </c>
      <c r="Y3709" s="38"/>
    </row>
    <row r="3710" spans="5:25">
      <c r="E3710" s="45"/>
      <c r="H3710" s="45"/>
      <c r="K3710" s="27" t="str">
        <f t="shared" si="244"/>
        <v/>
      </c>
      <c r="P3710" s="26" t="str">
        <f t="shared" si="245"/>
        <v/>
      </c>
      <c r="Q3710" s="38" t="s">
        <v>3884</v>
      </c>
      <c r="R3710">
        <v>106.69499999999999</v>
      </c>
      <c r="S3710" t="str">
        <f t="shared" si="246"/>
        <v/>
      </c>
      <c r="X3710" s="26" t="str">
        <f t="shared" si="247"/>
        <v/>
      </c>
      <c r="Y3710" s="38"/>
    </row>
    <row r="3711" spans="5:25">
      <c r="E3711" s="45"/>
      <c r="H3711" s="45"/>
      <c r="K3711" s="27" t="str">
        <f t="shared" si="244"/>
        <v/>
      </c>
      <c r="P3711" s="26" t="str">
        <f t="shared" si="245"/>
        <v/>
      </c>
      <c r="Q3711" s="38" t="s">
        <v>3885</v>
      </c>
      <c r="R3711">
        <v>106.69499999999999</v>
      </c>
      <c r="S3711" t="str">
        <f t="shared" si="246"/>
        <v/>
      </c>
      <c r="X3711" s="26" t="str">
        <f t="shared" si="247"/>
        <v/>
      </c>
      <c r="Y3711" s="38"/>
    </row>
    <row r="3712" spans="5:25">
      <c r="E3712" s="45"/>
      <c r="H3712" s="45"/>
      <c r="K3712" s="27" t="str">
        <f t="shared" si="244"/>
        <v/>
      </c>
      <c r="P3712" s="26" t="str">
        <f t="shared" si="245"/>
        <v/>
      </c>
      <c r="Q3712" s="38" t="s">
        <v>3886</v>
      </c>
      <c r="R3712">
        <v>106.69499999999999</v>
      </c>
      <c r="S3712" t="str">
        <f t="shared" si="246"/>
        <v/>
      </c>
      <c r="X3712" s="26" t="str">
        <f t="shared" si="247"/>
        <v/>
      </c>
      <c r="Y3712" s="38"/>
    </row>
    <row r="3713" spans="5:25">
      <c r="E3713" s="45"/>
      <c r="H3713" s="45"/>
      <c r="K3713" s="27" t="str">
        <f t="shared" si="244"/>
        <v/>
      </c>
      <c r="P3713" s="26" t="str">
        <f t="shared" si="245"/>
        <v/>
      </c>
      <c r="Q3713" s="38" t="s">
        <v>3887</v>
      </c>
      <c r="R3713">
        <v>106.795</v>
      </c>
      <c r="S3713" t="str">
        <f t="shared" si="246"/>
        <v/>
      </c>
      <c r="X3713" s="26" t="str">
        <f t="shared" si="247"/>
        <v/>
      </c>
      <c r="Y3713" s="38"/>
    </row>
    <row r="3714" spans="5:25">
      <c r="E3714" s="45"/>
      <c r="H3714" s="45"/>
      <c r="K3714" s="27" t="str">
        <f t="shared" si="244"/>
        <v/>
      </c>
      <c r="P3714" s="26" t="str">
        <f t="shared" si="245"/>
        <v/>
      </c>
      <c r="Q3714" s="38" t="s">
        <v>3888</v>
      </c>
      <c r="R3714">
        <v>106.69499999999999</v>
      </c>
      <c r="S3714" t="str">
        <f t="shared" si="246"/>
        <v/>
      </c>
      <c r="X3714" s="26" t="str">
        <f t="shared" si="247"/>
        <v/>
      </c>
      <c r="Y3714" s="38"/>
    </row>
    <row r="3715" spans="5:25">
      <c r="E3715" s="45"/>
      <c r="H3715" s="45"/>
      <c r="K3715" s="27" t="str">
        <f t="shared" si="244"/>
        <v/>
      </c>
      <c r="P3715" s="26" t="str">
        <f t="shared" si="245"/>
        <v/>
      </c>
      <c r="Q3715" s="38" t="s">
        <v>3889</v>
      </c>
      <c r="R3715">
        <v>106.395</v>
      </c>
      <c r="S3715" t="str">
        <f t="shared" si="246"/>
        <v/>
      </c>
      <c r="X3715" s="26" t="str">
        <f t="shared" si="247"/>
        <v/>
      </c>
      <c r="Y3715" s="38"/>
    </row>
    <row r="3716" spans="5:25">
      <c r="E3716" s="45"/>
      <c r="H3716" s="45"/>
      <c r="K3716" s="27" t="str">
        <f t="shared" ref="K3716:K3779" si="248">IF(M3716="","",K3715+(M3716-M3715)/24)</f>
        <v/>
      </c>
      <c r="P3716" s="26" t="str">
        <f t="shared" ref="P3716:P3779" si="249">IF(N3716="","",P3715+N3716-N3715)</f>
        <v/>
      </c>
      <c r="Q3716" s="38" t="s">
        <v>3890</v>
      </c>
      <c r="R3716">
        <v>105.88500000000001</v>
      </c>
      <c r="S3716" t="str">
        <f t="shared" ref="S3716:S3779" si="250">IF(N3716="","",S3715-N3716+N3715)</f>
        <v/>
      </c>
      <c r="X3716" s="26" t="str">
        <f t="shared" si="247"/>
        <v/>
      </c>
      <c r="Y3716" s="38"/>
    </row>
    <row r="3717" spans="5:25">
      <c r="E3717" s="45"/>
      <c r="H3717" s="45"/>
      <c r="K3717" s="27" t="str">
        <f t="shared" si="248"/>
        <v/>
      </c>
      <c r="P3717" s="26" t="str">
        <f t="shared" si="249"/>
        <v/>
      </c>
      <c r="Q3717" s="38" t="s">
        <v>3891</v>
      </c>
      <c r="R3717">
        <v>105.88500000000001</v>
      </c>
      <c r="S3717" t="str">
        <f t="shared" si="250"/>
        <v/>
      </c>
      <c r="X3717" s="26" t="str">
        <f t="shared" si="247"/>
        <v/>
      </c>
      <c r="Y3717" s="38"/>
    </row>
    <row r="3718" spans="5:25">
      <c r="E3718" s="45"/>
      <c r="H3718" s="45"/>
      <c r="K3718" s="27" t="str">
        <f t="shared" si="248"/>
        <v/>
      </c>
      <c r="P3718" s="26" t="str">
        <f t="shared" si="249"/>
        <v/>
      </c>
      <c r="Q3718" s="38" t="s">
        <v>3892</v>
      </c>
      <c r="R3718">
        <v>105.675</v>
      </c>
      <c r="S3718" t="str">
        <f t="shared" si="250"/>
        <v/>
      </c>
      <c r="X3718" s="26" t="str">
        <f t="shared" si="247"/>
        <v/>
      </c>
      <c r="Y3718" s="38"/>
    </row>
    <row r="3719" spans="5:25">
      <c r="E3719" s="45"/>
      <c r="H3719" s="45"/>
      <c r="K3719" s="27" t="str">
        <f t="shared" si="248"/>
        <v/>
      </c>
      <c r="P3719" s="26" t="str">
        <f t="shared" si="249"/>
        <v/>
      </c>
      <c r="Q3719" s="38" t="s">
        <v>3893</v>
      </c>
      <c r="R3719">
        <v>105.47499999999999</v>
      </c>
      <c r="S3719" t="str">
        <f t="shared" si="250"/>
        <v/>
      </c>
      <c r="X3719" s="26" t="str">
        <f t="shared" si="247"/>
        <v/>
      </c>
      <c r="Y3719" s="38"/>
    </row>
    <row r="3720" spans="5:25">
      <c r="E3720" s="45"/>
      <c r="H3720" s="45"/>
      <c r="K3720" s="27" t="str">
        <f t="shared" si="248"/>
        <v/>
      </c>
      <c r="P3720" s="26" t="str">
        <f t="shared" si="249"/>
        <v/>
      </c>
      <c r="Q3720" s="38" t="s">
        <v>3894</v>
      </c>
      <c r="R3720">
        <v>105.26600000000001</v>
      </c>
      <c r="S3720" t="str">
        <f t="shared" si="250"/>
        <v/>
      </c>
      <c r="X3720" s="26" t="str">
        <f t="shared" si="247"/>
        <v/>
      </c>
      <c r="Y3720" s="38"/>
    </row>
    <row r="3721" spans="5:25">
      <c r="E3721" s="45"/>
      <c r="H3721" s="45"/>
      <c r="K3721" s="27" t="str">
        <f t="shared" si="248"/>
        <v/>
      </c>
      <c r="P3721" s="26" t="str">
        <f t="shared" si="249"/>
        <v/>
      </c>
      <c r="Q3721" s="38" t="s">
        <v>3895</v>
      </c>
      <c r="R3721">
        <v>105.575</v>
      </c>
      <c r="S3721" t="str">
        <f t="shared" si="250"/>
        <v/>
      </c>
      <c r="X3721" s="26" t="str">
        <f t="shared" si="247"/>
        <v/>
      </c>
      <c r="Y3721" s="38"/>
    </row>
    <row r="3722" spans="5:25">
      <c r="E3722" s="45"/>
      <c r="H3722" s="45"/>
      <c r="K3722" s="27" t="str">
        <f t="shared" si="248"/>
        <v/>
      </c>
      <c r="P3722" s="26" t="str">
        <f t="shared" si="249"/>
        <v/>
      </c>
      <c r="Q3722" s="38" t="s">
        <v>3896</v>
      </c>
      <c r="R3722">
        <v>106.185</v>
      </c>
      <c r="S3722" t="str">
        <f t="shared" si="250"/>
        <v/>
      </c>
      <c r="X3722" s="26" t="str">
        <f t="shared" si="247"/>
        <v/>
      </c>
      <c r="Y3722" s="38"/>
    </row>
    <row r="3723" spans="5:25">
      <c r="E3723" s="45"/>
      <c r="H3723" s="45"/>
      <c r="K3723" s="27" t="str">
        <f t="shared" si="248"/>
        <v/>
      </c>
      <c r="P3723" s="26" t="str">
        <f t="shared" si="249"/>
        <v/>
      </c>
      <c r="Q3723" s="38" t="s">
        <v>3897</v>
      </c>
      <c r="R3723">
        <v>106.395</v>
      </c>
      <c r="S3723" t="str">
        <f t="shared" si="250"/>
        <v/>
      </c>
      <c r="X3723" s="26" t="str">
        <f t="shared" si="247"/>
        <v/>
      </c>
      <c r="Y3723" s="38"/>
    </row>
    <row r="3724" spans="5:25">
      <c r="E3724" s="45"/>
      <c r="H3724" s="45"/>
      <c r="K3724" s="27" t="str">
        <f t="shared" si="248"/>
        <v/>
      </c>
      <c r="P3724" s="26" t="str">
        <f t="shared" si="249"/>
        <v/>
      </c>
      <c r="Q3724" s="38" t="s">
        <v>3898</v>
      </c>
      <c r="R3724">
        <v>106.285</v>
      </c>
      <c r="S3724" t="str">
        <f t="shared" si="250"/>
        <v/>
      </c>
      <c r="X3724" s="26" t="str">
        <f t="shared" si="247"/>
        <v/>
      </c>
      <c r="Y3724" s="38"/>
    </row>
    <row r="3725" spans="5:25">
      <c r="E3725" s="45"/>
      <c r="H3725" s="45"/>
      <c r="K3725" s="27" t="str">
        <f t="shared" si="248"/>
        <v/>
      </c>
      <c r="P3725" s="26" t="str">
        <f t="shared" si="249"/>
        <v/>
      </c>
      <c r="Q3725" s="38" t="s">
        <v>3899</v>
      </c>
      <c r="R3725">
        <v>106.595</v>
      </c>
      <c r="S3725" t="str">
        <f t="shared" si="250"/>
        <v/>
      </c>
      <c r="X3725" s="26" t="str">
        <f t="shared" si="247"/>
        <v/>
      </c>
      <c r="Y3725" s="38"/>
    </row>
    <row r="3726" spans="5:25">
      <c r="E3726" s="45"/>
      <c r="H3726" s="45"/>
      <c r="K3726" s="27" t="str">
        <f t="shared" si="248"/>
        <v/>
      </c>
      <c r="P3726" s="26" t="str">
        <f t="shared" si="249"/>
        <v/>
      </c>
      <c r="Q3726" s="38" t="s">
        <v>3900</v>
      </c>
      <c r="R3726">
        <v>106.495</v>
      </c>
      <c r="S3726" t="str">
        <f t="shared" si="250"/>
        <v/>
      </c>
      <c r="X3726" s="26" t="str">
        <f t="shared" si="247"/>
        <v/>
      </c>
      <c r="Y3726" s="38"/>
    </row>
    <row r="3727" spans="5:25">
      <c r="E3727" s="45"/>
      <c r="H3727" s="45"/>
      <c r="K3727" s="27" t="str">
        <f t="shared" si="248"/>
        <v/>
      </c>
      <c r="P3727" s="26" t="str">
        <f t="shared" si="249"/>
        <v/>
      </c>
      <c r="Q3727" s="38" t="s">
        <v>3901</v>
      </c>
      <c r="R3727">
        <v>106.495</v>
      </c>
      <c r="S3727" t="str">
        <f t="shared" si="250"/>
        <v/>
      </c>
      <c r="X3727" s="26" t="str">
        <f t="shared" si="247"/>
        <v/>
      </c>
      <c r="Y3727" s="38"/>
    </row>
    <row r="3728" spans="5:25">
      <c r="E3728" s="45"/>
      <c r="H3728" s="45"/>
      <c r="K3728" s="27" t="str">
        <f t="shared" si="248"/>
        <v/>
      </c>
      <c r="P3728" s="26" t="str">
        <f t="shared" si="249"/>
        <v/>
      </c>
      <c r="Q3728" s="38" t="s">
        <v>3902</v>
      </c>
      <c r="R3728">
        <v>106.185</v>
      </c>
      <c r="S3728" t="str">
        <f t="shared" si="250"/>
        <v/>
      </c>
      <c r="X3728" s="26" t="str">
        <f t="shared" si="247"/>
        <v/>
      </c>
      <c r="Y3728" s="38"/>
    </row>
    <row r="3729" spans="5:25">
      <c r="E3729" s="45"/>
      <c r="H3729" s="45"/>
      <c r="K3729" s="27" t="str">
        <f t="shared" si="248"/>
        <v/>
      </c>
      <c r="P3729" s="26" t="str">
        <f t="shared" si="249"/>
        <v/>
      </c>
      <c r="Q3729" s="38" t="s">
        <v>3903</v>
      </c>
      <c r="R3729">
        <v>106.285</v>
      </c>
      <c r="S3729" t="str">
        <f t="shared" si="250"/>
        <v/>
      </c>
      <c r="X3729" s="26" t="str">
        <f t="shared" si="247"/>
        <v/>
      </c>
      <c r="Y3729" s="38"/>
    </row>
    <row r="3730" spans="5:25">
      <c r="E3730" s="45"/>
      <c r="H3730" s="45"/>
      <c r="K3730" s="27" t="str">
        <f t="shared" si="248"/>
        <v/>
      </c>
      <c r="P3730" s="26" t="str">
        <f t="shared" si="249"/>
        <v/>
      </c>
      <c r="Q3730" s="38" t="s">
        <v>3904</v>
      </c>
      <c r="R3730">
        <v>106.395</v>
      </c>
      <c r="S3730" t="str">
        <f t="shared" si="250"/>
        <v/>
      </c>
      <c r="X3730" s="26" t="str">
        <f t="shared" si="247"/>
        <v/>
      </c>
      <c r="Y3730" s="38"/>
    </row>
    <row r="3731" spans="5:25">
      <c r="E3731" s="45"/>
      <c r="H3731" s="45"/>
      <c r="K3731" s="27" t="str">
        <f t="shared" si="248"/>
        <v/>
      </c>
      <c r="P3731" s="26" t="str">
        <f t="shared" si="249"/>
        <v/>
      </c>
      <c r="Q3731" s="38" t="s">
        <v>3905</v>
      </c>
      <c r="R3731">
        <v>106.395</v>
      </c>
      <c r="S3731" t="str">
        <f t="shared" si="250"/>
        <v/>
      </c>
      <c r="X3731" s="26" t="str">
        <f t="shared" si="247"/>
        <v/>
      </c>
      <c r="Y3731" s="38"/>
    </row>
    <row r="3732" spans="5:25">
      <c r="E3732" s="45"/>
      <c r="H3732" s="45"/>
      <c r="K3732" s="27" t="str">
        <f t="shared" si="248"/>
        <v/>
      </c>
      <c r="P3732" s="26" t="str">
        <f t="shared" si="249"/>
        <v/>
      </c>
      <c r="Q3732" s="38" t="s">
        <v>3906</v>
      </c>
      <c r="R3732">
        <v>106.495</v>
      </c>
      <c r="S3732" t="str">
        <f t="shared" si="250"/>
        <v/>
      </c>
      <c r="X3732" s="26" t="str">
        <f t="shared" si="247"/>
        <v/>
      </c>
      <c r="Y3732" s="38"/>
    </row>
    <row r="3733" spans="5:25">
      <c r="E3733" s="45"/>
      <c r="H3733" s="45"/>
      <c r="K3733" s="27" t="str">
        <f t="shared" si="248"/>
        <v/>
      </c>
      <c r="P3733" s="26" t="str">
        <f t="shared" si="249"/>
        <v/>
      </c>
      <c r="Q3733" s="38" t="s">
        <v>3907</v>
      </c>
      <c r="R3733">
        <v>106.495</v>
      </c>
      <c r="S3733" t="str">
        <f t="shared" si="250"/>
        <v/>
      </c>
      <c r="X3733" s="26" t="str">
        <f t="shared" si="247"/>
        <v/>
      </c>
      <c r="Y3733" s="38"/>
    </row>
    <row r="3734" spans="5:25">
      <c r="E3734" s="45"/>
      <c r="H3734" s="45"/>
      <c r="K3734" s="27" t="str">
        <f t="shared" si="248"/>
        <v/>
      </c>
      <c r="P3734" s="26" t="str">
        <f t="shared" si="249"/>
        <v/>
      </c>
      <c r="Q3734" s="38" t="s">
        <v>3908</v>
      </c>
      <c r="R3734">
        <v>106.595</v>
      </c>
      <c r="S3734" t="str">
        <f t="shared" si="250"/>
        <v/>
      </c>
      <c r="X3734" s="26" t="str">
        <f t="shared" si="247"/>
        <v/>
      </c>
      <c r="Y3734" s="38"/>
    </row>
    <row r="3735" spans="5:25">
      <c r="E3735" s="45"/>
      <c r="H3735" s="45"/>
      <c r="K3735" s="27" t="str">
        <f t="shared" si="248"/>
        <v/>
      </c>
      <c r="P3735" s="26" t="str">
        <f t="shared" si="249"/>
        <v/>
      </c>
      <c r="Q3735" s="38" t="s">
        <v>3909</v>
      </c>
      <c r="R3735">
        <v>107.004</v>
      </c>
      <c r="S3735" t="str">
        <f t="shared" si="250"/>
        <v/>
      </c>
      <c r="X3735" s="26" t="str">
        <f t="shared" si="247"/>
        <v/>
      </c>
      <c r="Y3735" s="38"/>
    </row>
    <row r="3736" spans="5:25">
      <c r="E3736" s="45"/>
      <c r="H3736" s="45"/>
      <c r="K3736" s="27" t="str">
        <f t="shared" si="248"/>
        <v/>
      </c>
      <c r="P3736" s="26" t="str">
        <f t="shared" si="249"/>
        <v/>
      </c>
      <c r="Q3736" s="38" t="s">
        <v>3910</v>
      </c>
      <c r="R3736">
        <v>107.004</v>
      </c>
      <c r="S3736" t="str">
        <f t="shared" si="250"/>
        <v/>
      </c>
      <c r="X3736" s="26" t="str">
        <f t="shared" si="247"/>
        <v/>
      </c>
      <c r="Y3736" s="38"/>
    </row>
    <row r="3737" spans="5:25">
      <c r="E3737" s="45"/>
      <c r="H3737" s="45"/>
      <c r="K3737" s="27" t="str">
        <f t="shared" si="248"/>
        <v/>
      </c>
      <c r="P3737" s="26" t="str">
        <f t="shared" si="249"/>
        <v/>
      </c>
      <c r="Q3737" s="38" t="s">
        <v>3911</v>
      </c>
      <c r="R3737">
        <v>107.004</v>
      </c>
      <c r="S3737" t="str">
        <f t="shared" si="250"/>
        <v/>
      </c>
      <c r="X3737" s="26" t="str">
        <f t="shared" si="247"/>
        <v/>
      </c>
      <c r="Y3737" s="38"/>
    </row>
    <row r="3738" spans="5:25">
      <c r="E3738" s="45"/>
      <c r="H3738" s="45"/>
      <c r="K3738" s="27" t="str">
        <f t="shared" si="248"/>
        <v/>
      </c>
      <c r="P3738" s="26" t="str">
        <f t="shared" si="249"/>
        <v/>
      </c>
      <c r="Q3738" s="38" t="s">
        <v>3912</v>
      </c>
      <c r="R3738">
        <v>107.104</v>
      </c>
      <c r="S3738" t="str">
        <f t="shared" si="250"/>
        <v/>
      </c>
      <c r="X3738" s="26" t="str">
        <f t="shared" si="247"/>
        <v/>
      </c>
      <c r="Y3738" s="38"/>
    </row>
    <row r="3739" spans="5:25">
      <c r="E3739" s="45"/>
      <c r="H3739" s="45"/>
      <c r="K3739" s="27" t="str">
        <f t="shared" si="248"/>
        <v/>
      </c>
      <c r="P3739" s="26" t="str">
        <f t="shared" si="249"/>
        <v/>
      </c>
      <c r="Q3739" s="38" t="s">
        <v>3913</v>
      </c>
      <c r="R3739">
        <v>107.20399999999999</v>
      </c>
      <c r="S3739" t="str">
        <f t="shared" si="250"/>
        <v/>
      </c>
      <c r="X3739" s="26" t="str">
        <f t="shared" si="247"/>
        <v/>
      </c>
      <c r="Y3739" s="38"/>
    </row>
    <row r="3740" spans="5:25">
      <c r="E3740" s="45"/>
      <c r="H3740" s="45"/>
      <c r="K3740" s="27" t="str">
        <f t="shared" si="248"/>
        <v/>
      </c>
      <c r="P3740" s="26" t="str">
        <f t="shared" si="249"/>
        <v/>
      </c>
      <c r="Q3740" s="38" t="s">
        <v>3914</v>
      </c>
      <c r="R3740">
        <v>107.004</v>
      </c>
      <c r="S3740" t="str">
        <f t="shared" si="250"/>
        <v/>
      </c>
      <c r="X3740" s="26" t="str">
        <f t="shared" si="247"/>
        <v/>
      </c>
      <c r="Y3740" s="38"/>
    </row>
    <row r="3741" spans="5:25">
      <c r="E3741" s="45"/>
      <c r="H3741" s="45"/>
      <c r="K3741" s="27" t="str">
        <f t="shared" si="248"/>
        <v/>
      </c>
      <c r="P3741" s="26" t="str">
        <f t="shared" si="249"/>
        <v/>
      </c>
      <c r="Q3741" s="38" t="s">
        <v>3915</v>
      </c>
      <c r="R3741">
        <v>106.795</v>
      </c>
      <c r="S3741" t="str">
        <f t="shared" si="250"/>
        <v/>
      </c>
      <c r="X3741" s="26" t="str">
        <f t="shared" si="247"/>
        <v/>
      </c>
      <c r="Y3741" s="38"/>
    </row>
    <row r="3742" spans="5:25">
      <c r="E3742" s="45"/>
      <c r="H3742" s="45"/>
      <c r="K3742" s="27" t="str">
        <f t="shared" si="248"/>
        <v/>
      </c>
      <c r="P3742" s="26" t="str">
        <f t="shared" si="249"/>
        <v/>
      </c>
      <c r="Q3742" s="38" t="s">
        <v>3916</v>
      </c>
      <c r="R3742">
        <v>106.795</v>
      </c>
      <c r="S3742" t="str">
        <f t="shared" si="250"/>
        <v/>
      </c>
      <c r="X3742" s="26" t="str">
        <f t="shared" si="247"/>
        <v/>
      </c>
      <c r="Y3742" s="38"/>
    </row>
    <row r="3743" spans="5:25">
      <c r="E3743" s="45"/>
      <c r="H3743" s="45"/>
      <c r="K3743" s="27" t="str">
        <f t="shared" si="248"/>
        <v/>
      </c>
      <c r="P3743" s="26" t="str">
        <f t="shared" si="249"/>
        <v/>
      </c>
      <c r="Q3743" s="38" t="s">
        <v>3917</v>
      </c>
      <c r="R3743">
        <v>106.905</v>
      </c>
      <c r="S3743" t="str">
        <f t="shared" si="250"/>
        <v/>
      </c>
      <c r="X3743" s="26" t="str">
        <f t="shared" si="247"/>
        <v/>
      </c>
      <c r="Y3743" s="38"/>
    </row>
    <row r="3744" spans="5:25">
      <c r="E3744" s="45"/>
      <c r="H3744" s="45"/>
      <c r="K3744" s="27" t="str">
        <f t="shared" si="248"/>
        <v/>
      </c>
      <c r="P3744" s="26" t="str">
        <f t="shared" si="249"/>
        <v/>
      </c>
      <c r="Q3744" s="38" t="s">
        <v>3918</v>
      </c>
      <c r="R3744">
        <v>107.004</v>
      </c>
      <c r="S3744" t="str">
        <f t="shared" si="250"/>
        <v/>
      </c>
      <c r="X3744" s="26" t="str">
        <f t="shared" si="247"/>
        <v/>
      </c>
      <c r="Y3744" s="38"/>
    </row>
    <row r="3745" spans="5:25">
      <c r="E3745" s="45"/>
      <c r="H3745" s="45"/>
      <c r="K3745" s="27" t="str">
        <f t="shared" si="248"/>
        <v/>
      </c>
      <c r="P3745" s="26" t="str">
        <f t="shared" si="249"/>
        <v/>
      </c>
      <c r="Q3745" s="38" t="s">
        <v>3919</v>
      </c>
      <c r="R3745">
        <v>107.004</v>
      </c>
      <c r="S3745" t="str">
        <f t="shared" si="250"/>
        <v/>
      </c>
      <c r="X3745" s="26" t="str">
        <f t="shared" si="247"/>
        <v/>
      </c>
      <c r="Y3745" s="38"/>
    </row>
    <row r="3746" spans="5:25">
      <c r="E3746" s="45"/>
      <c r="H3746" s="45"/>
      <c r="K3746" s="27" t="str">
        <f t="shared" si="248"/>
        <v/>
      </c>
      <c r="P3746" s="26" t="str">
        <f t="shared" si="249"/>
        <v/>
      </c>
      <c r="Q3746" s="38" t="s">
        <v>3920</v>
      </c>
      <c r="R3746">
        <v>107.004</v>
      </c>
      <c r="S3746" t="str">
        <f t="shared" si="250"/>
        <v/>
      </c>
      <c r="X3746" s="26" t="str">
        <f t="shared" si="247"/>
        <v/>
      </c>
      <c r="Y3746" s="38"/>
    </row>
    <row r="3747" spans="5:25">
      <c r="E3747" s="45"/>
      <c r="H3747" s="45"/>
      <c r="K3747" s="27" t="str">
        <f t="shared" si="248"/>
        <v/>
      </c>
      <c r="P3747" s="26" t="str">
        <f t="shared" si="249"/>
        <v/>
      </c>
      <c r="Q3747" s="38" t="s">
        <v>3921</v>
      </c>
      <c r="R3747">
        <v>106.905</v>
      </c>
      <c r="S3747" t="str">
        <f t="shared" si="250"/>
        <v/>
      </c>
      <c r="X3747" s="26" t="str">
        <f t="shared" si="247"/>
        <v/>
      </c>
      <c r="Y3747" s="38"/>
    </row>
    <row r="3748" spans="5:25">
      <c r="E3748" s="45"/>
      <c r="H3748" s="45"/>
      <c r="K3748" s="27" t="str">
        <f t="shared" si="248"/>
        <v/>
      </c>
      <c r="P3748" s="26" t="str">
        <f t="shared" si="249"/>
        <v/>
      </c>
      <c r="Q3748" s="38" t="s">
        <v>3922</v>
      </c>
      <c r="R3748">
        <v>107.004</v>
      </c>
      <c r="S3748" t="str">
        <f t="shared" si="250"/>
        <v/>
      </c>
      <c r="X3748" s="26" t="str">
        <f t="shared" si="247"/>
        <v/>
      </c>
      <c r="Y3748" s="38"/>
    </row>
    <row r="3749" spans="5:25">
      <c r="E3749" s="45"/>
      <c r="H3749" s="45"/>
      <c r="K3749" s="27" t="str">
        <f t="shared" si="248"/>
        <v/>
      </c>
      <c r="P3749" s="26" t="str">
        <f t="shared" si="249"/>
        <v/>
      </c>
      <c r="Q3749" s="38" t="s">
        <v>3923</v>
      </c>
      <c r="R3749">
        <v>106.795</v>
      </c>
      <c r="S3749" t="str">
        <f t="shared" si="250"/>
        <v/>
      </c>
      <c r="X3749" s="26" t="str">
        <f t="shared" si="247"/>
        <v/>
      </c>
      <c r="Y3749" s="38"/>
    </row>
    <row r="3750" spans="5:25">
      <c r="E3750" s="45"/>
      <c r="H3750" s="45"/>
      <c r="K3750" s="27" t="str">
        <f t="shared" si="248"/>
        <v/>
      </c>
      <c r="P3750" s="26" t="str">
        <f t="shared" si="249"/>
        <v/>
      </c>
      <c r="Q3750" s="38" t="s">
        <v>3924</v>
      </c>
      <c r="R3750">
        <v>106.795</v>
      </c>
      <c r="S3750" t="str">
        <f t="shared" si="250"/>
        <v/>
      </c>
      <c r="X3750" s="26" t="str">
        <f t="shared" si="247"/>
        <v/>
      </c>
      <c r="Y3750" s="38"/>
    </row>
    <row r="3751" spans="5:25">
      <c r="E3751" s="45"/>
      <c r="H3751" s="45"/>
      <c r="K3751" s="27" t="str">
        <f t="shared" si="248"/>
        <v/>
      </c>
      <c r="P3751" s="26" t="str">
        <f t="shared" si="249"/>
        <v/>
      </c>
      <c r="Q3751" s="38" t="s">
        <v>3925</v>
      </c>
      <c r="R3751">
        <v>118.71599999999999</v>
      </c>
      <c r="S3751" t="str">
        <f t="shared" si="250"/>
        <v/>
      </c>
      <c r="X3751" s="26" t="str">
        <f t="shared" si="247"/>
        <v/>
      </c>
      <c r="Y3751" s="38"/>
    </row>
    <row r="3752" spans="5:25">
      <c r="E3752" s="45"/>
      <c r="H3752" s="45"/>
      <c r="K3752" s="27" t="str">
        <f t="shared" si="248"/>
        <v/>
      </c>
      <c r="P3752" s="26" t="str">
        <f t="shared" si="249"/>
        <v/>
      </c>
      <c r="Q3752" s="38" t="s">
        <v>3926</v>
      </c>
      <c r="R3752">
        <v>118.71599999999999</v>
      </c>
      <c r="S3752" t="str">
        <f t="shared" si="250"/>
        <v/>
      </c>
      <c r="X3752" s="26" t="str">
        <f t="shared" si="247"/>
        <v/>
      </c>
      <c r="Y3752" s="38"/>
    </row>
    <row r="3753" spans="5:25">
      <c r="E3753" s="45"/>
      <c r="H3753" s="45"/>
      <c r="K3753" s="27" t="str">
        <f t="shared" si="248"/>
        <v/>
      </c>
      <c r="P3753" s="26" t="str">
        <f t="shared" si="249"/>
        <v/>
      </c>
      <c r="Q3753" s="38" t="s">
        <v>3927</v>
      </c>
      <c r="R3753">
        <v>118.71599999999999</v>
      </c>
      <c r="S3753" t="str">
        <f t="shared" si="250"/>
        <v/>
      </c>
      <c r="X3753" s="26" t="str">
        <f t="shared" si="247"/>
        <v/>
      </c>
      <c r="Y3753" s="38"/>
    </row>
    <row r="3754" spans="5:25">
      <c r="E3754" s="45"/>
      <c r="H3754" s="45"/>
      <c r="K3754" s="27" t="str">
        <f t="shared" si="248"/>
        <v/>
      </c>
      <c r="P3754" s="26" t="str">
        <f t="shared" si="249"/>
        <v/>
      </c>
      <c r="Q3754" s="38" t="s">
        <v>3928</v>
      </c>
      <c r="R3754">
        <v>118.82599999999999</v>
      </c>
      <c r="S3754" t="str">
        <f t="shared" si="250"/>
        <v/>
      </c>
      <c r="X3754" s="26" t="str">
        <f t="shared" si="247"/>
        <v/>
      </c>
      <c r="Y3754" s="38"/>
    </row>
    <row r="3755" spans="5:25">
      <c r="E3755" s="45"/>
      <c r="H3755" s="45"/>
      <c r="K3755" s="27" t="str">
        <f t="shared" si="248"/>
        <v/>
      </c>
      <c r="P3755" s="26" t="str">
        <f t="shared" si="249"/>
        <v/>
      </c>
      <c r="Q3755" s="38" t="s">
        <v>3929</v>
      </c>
      <c r="R3755">
        <v>118.82599999999999</v>
      </c>
      <c r="S3755" t="str">
        <f t="shared" si="250"/>
        <v/>
      </c>
      <c r="X3755" s="26" t="str">
        <f t="shared" si="247"/>
        <v/>
      </c>
      <c r="Y3755" s="38"/>
    </row>
    <row r="3756" spans="5:25">
      <c r="E3756" s="45"/>
      <c r="H3756" s="45"/>
      <c r="K3756" s="27" t="str">
        <f t="shared" si="248"/>
        <v/>
      </c>
      <c r="P3756" s="26" t="str">
        <f t="shared" si="249"/>
        <v/>
      </c>
      <c r="Q3756" s="38" t="s">
        <v>3930</v>
      </c>
      <c r="R3756">
        <v>118.82599999999999</v>
      </c>
      <c r="S3756" t="str">
        <f t="shared" si="250"/>
        <v/>
      </c>
      <c r="X3756" s="26" t="str">
        <f t="shared" si="247"/>
        <v/>
      </c>
      <c r="Y3756" s="38"/>
    </row>
    <row r="3757" spans="5:25">
      <c r="E3757" s="45"/>
      <c r="H3757" s="45"/>
      <c r="K3757" s="27" t="str">
        <f t="shared" si="248"/>
        <v/>
      </c>
      <c r="P3757" s="26" t="str">
        <f t="shared" si="249"/>
        <v/>
      </c>
      <c r="Q3757" s="38" t="s">
        <v>3931</v>
      </c>
      <c r="R3757">
        <v>118.82599999999999</v>
      </c>
      <c r="S3757" t="str">
        <f t="shared" si="250"/>
        <v/>
      </c>
      <c r="X3757" s="26" t="str">
        <f t="shared" si="247"/>
        <v/>
      </c>
      <c r="Y3757" s="38"/>
    </row>
    <row r="3758" spans="5:25">
      <c r="E3758" s="45"/>
      <c r="H3758" s="45"/>
      <c r="K3758" s="27" t="str">
        <f t="shared" si="248"/>
        <v/>
      </c>
      <c r="P3758" s="26" t="str">
        <f t="shared" si="249"/>
        <v/>
      </c>
      <c r="Q3758" s="38" t="s">
        <v>3932</v>
      </c>
      <c r="R3758">
        <v>118.71599999999999</v>
      </c>
      <c r="S3758" t="str">
        <f t="shared" si="250"/>
        <v/>
      </c>
      <c r="X3758" s="26" t="str">
        <f t="shared" si="247"/>
        <v/>
      </c>
      <c r="Y3758" s="38"/>
    </row>
    <row r="3759" spans="5:25">
      <c r="E3759" s="45"/>
      <c r="H3759" s="45"/>
      <c r="K3759" s="27" t="str">
        <f t="shared" si="248"/>
        <v/>
      </c>
      <c r="P3759" s="26" t="str">
        <f t="shared" si="249"/>
        <v/>
      </c>
      <c r="Q3759" s="38" t="s">
        <v>3933</v>
      </c>
      <c r="R3759">
        <v>118.617</v>
      </c>
      <c r="S3759" t="str">
        <f t="shared" si="250"/>
        <v/>
      </c>
      <c r="X3759" s="26" t="str">
        <f t="shared" si="247"/>
        <v/>
      </c>
      <c r="Y3759" s="38"/>
    </row>
    <row r="3760" spans="5:25">
      <c r="E3760" s="45"/>
      <c r="H3760" s="45"/>
      <c r="K3760" s="27" t="str">
        <f t="shared" si="248"/>
        <v/>
      </c>
      <c r="P3760" s="26" t="str">
        <f t="shared" si="249"/>
        <v/>
      </c>
      <c r="Q3760" s="38" t="s">
        <v>3934</v>
      </c>
      <c r="R3760">
        <v>118.71599999999999</v>
      </c>
      <c r="S3760" t="str">
        <f t="shared" si="250"/>
        <v/>
      </c>
      <c r="X3760" s="26" t="str">
        <f t="shared" si="247"/>
        <v/>
      </c>
      <c r="Y3760" s="38"/>
    </row>
    <row r="3761" spans="5:25">
      <c r="E3761" s="45"/>
      <c r="H3761" s="45"/>
      <c r="K3761" s="27" t="str">
        <f t="shared" si="248"/>
        <v/>
      </c>
      <c r="P3761" s="26" t="str">
        <f t="shared" si="249"/>
        <v/>
      </c>
      <c r="Q3761" s="38" t="s">
        <v>3935</v>
      </c>
      <c r="R3761">
        <v>118.71599999999999</v>
      </c>
      <c r="S3761" t="str">
        <f t="shared" si="250"/>
        <v/>
      </c>
      <c r="X3761" s="26" t="str">
        <f t="shared" si="247"/>
        <v/>
      </c>
      <c r="Y3761" s="38"/>
    </row>
    <row r="3762" spans="5:25">
      <c r="E3762" s="45"/>
      <c r="H3762" s="45"/>
      <c r="K3762" s="27" t="str">
        <f t="shared" si="248"/>
        <v/>
      </c>
      <c r="P3762" s="26" t="str">
        <f t="shared" si="249"/>
        <v/>
      </c>
      <c r="Q3762" s="38" t="s">
        <v>3936</v>
      </c>
      <c r="R3762">
        <v>118.71599999999999</v>
      </c>
      <c r="S3762" t="str">
        <f t="shared" si="250"/>
        <v/>
      </c>
      <c r="X3762" s="26" t="str">
        <f t="shared" si="247"/>
        <v/>
      </c>
      <c r="Y3762" s="38"/>
    </row>
    <row r="3763" spans="5:25">
      <c r="E3763" s="45"/>
      <c r="H3763" s="45"/>
      <c r="K3763" s="27" t="str">
        <f t="shared" si="248"/>
        <v/>
      </c>
      <c r="P3763" s="26" t="str">
        <f t="shared" si="249"/>
        <v/>
      </c>
      <c r="Q3763" s="38" t="s">
        <v>3937</v>
      </c>
      <c r="R3763">
        <v>118.617</v>
      </c>
      <c r="S3763" t="str">
        <f t="shared" si="250"/>
        <v/>
      </c>
      <c r="X3763" s="26" t="str">
        <f t="shared" si="247"/>
        <v/>
      </c>
      <c r="Y3763" s="38"/>
    </row>
    <row r="3764" spans="5:25">
      <c r="E3764" s="45"/>
      <c r="H3764" s="45"/>
      <c r="K3764" s="27" t="str">
        <f t="shared" si="248"/>
        <v/>
      </c>
      <c r="P3764" s="26" t="str">
        <f t="shared" si="249"/>
        <v/>
      </c>
      <c r="Q3764" s="38" t="s">
        <v>3938</v>
      </c>
      <c r="R3764">
        <v>118.617</v>
      </c>
      <c r="S3764" t="str">
        <f t="shared" si="250"/>
        <v/>
      </c>
      <c r="X3764" s="26" t="str">
        <f t="shared" si="247"/>
        <v/>
      </c>
      <c r="Y3764" s="38"/>
    </row>
    <row r="3765" spans="5:25">
      <c r="E3765" s="45"/>
      <c r="H3765" s="45"/>
      <c r="K3765" s="27" t="str">
        <f t="shared" si="248"/>
        <v/>
      </c>
      <c r="P3765" s="26" t="str">
        <f t="shared" si="249"/>
        <v/>
      </c>
      <c r="Q3765" s="38" t="s">
        <v>3939</v>
      </c>
      <c r="R3765">
        <v>118.517</v>
      </c>
      <c r="S3765" t="str">
        <f t="shared" si="250"/>
        <v/>
      </c>
      <c r="X3765" s="26" t="str">
        <f t="shared" si="247"/>
        <v/>
      </c>
      <c r="Y3765" s="38"/>
    </row>
    <row r="3766" spans="5:25">
      <c r="E3766" s="45"/>
      <c r="H3766" s="45"/>
      <c r="K3766" s="27" t="str">
        <f t="shared" si="248"/>
        <v/>
      </c>
      <c r="P3766" s="26" t="str">
        <f t="shared" si="249"/>
        <v/>
      </c>
      <c r="Q3766" s="38" t="s">
        <v>3940</v>
      </c>
      <c r="R3766">
        <v>118.517</v>
      </c>
      <c r="S3766" t="str">
        <f t="shared" si="250"/>
        <v/>
      </c>
      <c r="X3766" s="26" t="str">
        <f t="shared" si="247"/>
        <v/>
      </c>
      <c r="Y3766" s="38"/>
    </row>
    <row r="3767" spans="5:25">
      <c r="E3767" s="45"/>
      <c r="H3767" s="45"/>
      <c r="K3767" s="27" t="str">
        <f t="shared" si="248"/>
        <v/>
      </c>
      <c r="P3767" s="26" t="str">
        <f t="shared" si="249"/>
        <v/>
      </c>
      <c r="Q3767" s="38" t="s">
        <v>3941</v>
      </c>
      <c r="R3767">
        <v>118.617</v>
      </c>
      <c r="S3767" t="str">
        <f t="shared" si="250"/>
        <v/>
      </c>
      <c r="X3767" s="26" t="str">
        <f t="shared" si="247"/>
        <v/>
      </c>
      <c r="Y3767" s="38"/>
    </row>
    <row r="3768" spans="5:25">
      <c r="E3768" s="45"/>
      <c r="H3768" s="45"/>
      <c r="K3768" s="27" t="str">
        <f t="shared" si="248"/>
        <v/>
      </c>
      <c r="P3768" s="26" t="str">
        <f t="shared" si="249"/>
        <v/>
      </c>
      <c r="Q3768" s="38" t="s">
        <v>3942</v>
      </c>
      <c r="R3768">
        <v>118.617</v>
      </c>
      <c r="S3768" t="str">
        <f t="shared" si="250"/>
        <v/>
      </c>
      <c r="X3768" s="26" t="str">
        <f t="shared" si="247"/>
        <v/>
      </c>
      <c r="Y3768" s="38"/>
    </row>
    <row r="3769" spans="5:25">
      <c r="E3769" s="45"/>
      <c r="H3769" s="45"/>
      <c r="K3769" s="27" t="str">
        <f t="shared" si="248"/>
        <v/>
      </c>
      <c r="P3769" s="26" t="str">
        <f t="shared" si="249"/>
        <v/>
      </c>
      <c r="Q3769" s="38" t="s">
        <v>3943</v>
      </c>
      <c r="R3769">
        <v>118.517</v>
      </c>
      <c r="S3769" t="str">
        <f t="shared" si="250"/>
        <v/>
      </c>
      <c r="X3769" s="26" t="str">
        <f t="shared" si="247"/>
        <v/>
      </c>
      <c r="Y3769" s="38"/>
    </row>
    <row r="3770" spans="5:25">
      <c r="E3770" s="45"/>
      <c r="H3770" s="45"/>
      <c r="K3770" s="27" t="str">
        <f t="shared" si="248"/>
        <v/>
      </c>
      <c r="P3770" s="26" t="str">
        <f t="shared" si="249"/>
        <v/>
      </c>
      <c r="Q3770" s="38" t="s">
        <v>3944</v>
      </c>
      <c r="R3770">
        <v>118.517</v>
      </c>
      <c r="S3770" t="str">
        <f t="shared" si="250"/>
        <v/>
      </c>
      <c r="X3770" s="26" t="str">
        <f t="shared" si="247"/>
        <v/>
      </c>
      <c r="Y3770" s="38"/>
    </row>
    <row r="3771" spans="5:25">
      <c r="E3771" s="45"/>
      <c r="H3771" s="45"/>
      <c r="K3771" s="27" t="str">
        <f t="shared" si="248"/>
        <v/>
      </c>
      <c r="P3771" s="26" t="str">
        <f t="shared" si="249"/>
        <v/>
      </c>
      <c r="Q3771" s="38" t="s">
        <v>3945</v>
      </c>
      <c r="R3771">
        <v>118.517</v>
      </c>
      <c r="S3771" t="str">
        <f t="shared" si="250"/>
        <v/>
      </c>
      <c r="X3771" s="26" t="str">
        <f t="shared" si="247"/>
        <v/>
      </c>
      <c r="Y3771" s="38"/>
    </row>
    <row r="3772" spans="5:25">
      <c r="E3772" s="45"/>
      <c r="H3772" s="45"/>
      <c r="K3772" s="27" t="str">
        <f t="shared" si="248"/>
        <v/>
      </c>
      <c r="P3772" s="26" t="str">
        <f t="shared" si="249"/>
        <v/>
      </c>
      <c r="Q3772" s="38" t="s">
        <v>3946</v>
      </c>
      <c r="R3772">
        <v>118.517</v>
      </c>
      <c r="S3772" t="str">
        <f t="shared" si="250"/>
        <v/>
      </c>
      <c r="X3772" s="26" t="str">
        <f t="shared" ref="X3772:X3835" si="251">IF(V3772="","",X3771+V3772-V3771)</f>
        <v/>
      </c>
      <c r="Y3772" s="38"/>
    </row>
    <row r="3773" spans="5:25">
      <c r="E3773" s="45"/>
      <c r="H3773" s="45"/>
      <c r="K3773" s="27" t="str">
        <f t="shared" si="248"/>
        <v/>
      </c>
      <c r="P3773" s="26" t="str">
        <f t="shared" si="249"/>
        <v/>
      </c>
      <c r="Q3773" s="38" t="s">
        <v>3947</v>
      </c>
      <c r="R3773">
        <v>118.517</v>
      </c>
      <c r="S3773" t="str">
        <f t="shared" si="250"/>
        <v/>
      </c>
      <c r="X3773" s="26" t="str">
        <f t="shared" si="251"/>
        <v/>
      </c>
      <c r="Y3773" s="38"/>
    </row>
    <row r="3774" spans="5:25">
      <c r="E3774" s="45"/>
      <c r="H3774" s="45"/>
      <c r="K3774" s="27" t="str">
        <f t="shared" si="248"/>
        <v/>
      </c>
      <c r="P3774" s="26" t="str">
        <f t="shared" si="249"/>
        <v/>
      </c>
      <c r="Q3774" s="38" t="s">
        <v>3948</v>
      </c>
      <c r="R3774">
        <v>118.417</v>
      </c>
      <c r="S3774" t="str">
        <f t="shared" si="250"/>
        <v/>
      </c>
      <c r="X3774" s="26" t="str">
        <f t="shared" si="251"/>
        <v/>
      </c>
      <c r="Y3774" s="38"/>
    </row>
    <row r="3775" spans="5:25">
      <c r="E3775" s="45"/>
      <c r="H3775" s="45"/>
      <c r="K3775" s="27" t="str">
        <f t="shared" si="248"/>
        <v/>
      </c>
      <c r="P3775" s="26" t="str">
        <f t="shared" si="249"/>
        <v/>
      </c>
      <c r="Q3775" s="38" t="s">
        <v>3949</v>
      </c>
      <c r="R3775">
        <v>118.517</v>
      </c>
      <c r="S3775" t="str">
        <f t="shared" si="250"/>
        <v/>
      </c>
      <c r="X3775" s="26" t="str">
        <f t="shared" si="251"/>
        <v/>
      </c>
      <c r="Y3775" s="38"/>
    </row>
    <row r="3776" spans="5:25">
      <c r="E3776" s="45"/>
      <c r="H3776" s="45"/>
      <c r="K3776" s="27" t="str">
        <f t="shared" si="248"/>
        <v/>
      </c>
      <c r="P3776" s="26" t="str">
        <f t="shared" si="249"/>
        <v/>
      </c>
      <c r="Q3776" s="38" t="s">
        <v>3950</v>
      </c>
      <c r="R3776">
        <v>118.517</v>
      </c>
      <c r="S3776" t="str">
        <f t="shared" si="250"/>
        <v/>
      </c>
      <c r="X3776" s="26" t="str">
        <f t="shared" si="251"/>
        <v/>
      </c>
      <c r="Y3776" s="38"/>
    </row>
    <row r="3777" spans="5:25">
      <c r="E3777" s="45"/>
      <c r="H3777" s="45"/>
      <c r="K3777" s="27" t="str">
        <f t="shared" si="248"/>
        <v/>
      </c>
      <c r="P3777" s="26" t="str">
        <f t="shared" si="249"/>
        <v/>
      </c>
      <c r="Q3777" s="38" t="s">
        <v>3951</v>
      </c>
      <c r="R3777">
        <v>118.417</v>
      </c>
      <c r="S3777" t="str">
        <f t="shared" si="250"/>
        <v/>
      </c>
      <c r="X3777" s="26" t="str">
        <f t="shared" si="251"/>
        <v/>
      </c>
      <c r="Y3777" s="38"/>
    </row>
    <row r="3778" spans="5:25">
      <c r="E3778" s="45"/>
      <c r="H3778" s="45"/>
      <c r="K3778" s="27" t="str">
        <f t="shared" si="248"/>
        <v/>
      </c>
      <c r="P3778" s="26" t="str">
        <f t="shared" si="249"/>
        <v/>
      </c>
      <c r="Q3778" s="38" t="s">
        <v>3952</v>
      </c>
      <c r="R3778">
        <v>118.417</v>
      </c>
      <c r="S3778" t="str">
        <f t="shared" si="250"/>
        <v/>
      </c>
      <c r="X3778" s="26" t="str">
        <f t="shared" si="251"/>
        <v/>
      </c>
      <c r="Y3778" s="38"/>
    </row>
    <row r="3779" spans="5:25">
      <c r="E3779" s="45"/>
      <c r="H3779" s="45"/>
      <c r="K3779" s="27" t="str">
        <f t="shared" si="248"/>
        <v/>
      </c>
      <c r="P3779" s="26" t="str">
        <f t="shared" si="249"/>
        <v/>
      </c>
      <c r="Q3779" s="38" t="s">
        <v>3953</v>
      </c>
      <c r="R3779">
        <v>118.417</v>
      </c>
      <c r="S3779" t="str">
        <f t="shared" si="250"/>
        <v/>
      </c>
      <c r="X3779" s="26" t="str">
        <f t="shared" si="251"/>
        <v/>
      </c>
      <c r="Y3779" s="38"/>
    </row>
    <row r="3780" spans="5:25">
      <c r="E3780" s="45"/>
      <c r="H3780" s="45"/>
      <c r="K3780" s="27" t="str">
        <f t="shared" ref="K3780:K3843" si="252">IF(M3780="","",K3779+(M3780-M3779)/24)</f>
        <v/>
      </c>
      <c r="P3780" s="26" t="str">
        <f t="shared" ref="P3780:P3843" si="253">IF(N3780="","",P3779+N3780-N3779)</f>
        <v/>
      </c>
      <c r="Q3780" s="38" t="s">
        <v>3954</v>
      </c>
      <c r="R3780">
        <v>118.31699999999999</v>
      </c>
      <c r="S3780" t="str">
        <f t="shared" ref="S3780:S3843" si="254">IF(N3780="","",S3779-N3780+N3779)</f>
        <v/>
      </c>
      <c r="X3780" s="26" t="str">
        <f t="shared" si="251"/>
        <v/>
      </c>
      <c r="Y3780" s="38"/>
    </row>
    <row r="3781" spans="5:25">
      <c r="E3781" s="45"/>
      <c r="H3781" s="45"/>
      <c r="K3781" s="27" t="str">
        <f t="shared" si="252"/>
        <v/>
      </c>
      <c r="P3781" s="26" t="str">
        <f t="shared" si="253"/>
        <v/>
      </c>
      <c r="Q3781" s="38" t="s">
        <v>3955</v>
      </c>
      <c r="R3781">
        <v>118.20699999999999</v>
      </c>
      <c r="S3781" t="str">
        <f t="shared" si="254"/>
        <v/>
      </c>
      <c r="X3781" s="26" t="str">
        <f t="shared" si="251"/>
        <v/>
      </c>
      <c r="Y3781" s="38"/>
    </row>
    <row r="3782" spans="5:25">
      <c r="E3782" s="45"/>
      <c r="H3782" s="45"/>
      <c r="K3782" s="27" t="str">
        <f t="shared" si="252"/>
        <v/>
      </c>
      <c r="P3782" s="26" t="str">
        <f t="shared" si="253"/>
        <v/>
      </c>
      <c r="Q3782" s="38" t="s">
        <v>3956</v>
      </c>
      <c r="R3782">
        <v>118.31699999999999</v>
      </c>
      <c r="S3782" t="str">
        <f t="shared" si="254"/>
        <v/>
      </c>
      <c r="X3782" s="26" t="str">
        <f t="shared" si="251"/>
        <v/>
      </c>
      <c r="Y3782" s="38"/>
    </row>
    <row r="3783" spans="5:25">
      <c r="E3783" s="45"/>
      <c r="H3783" s="45"/>
      <c r="K3783" s="27" t="str">
        <f t="shared" si="252"/>
        <v/>
      </c>
      <c r="P3783" s="26" t="str">
        <f t="shared" si="253"/>
        <v/>
      </c>
      <c r="Q3783" s="38" t="s">
        <v>3957</v>
      </c>
      <c r="R3783">
        <v>117.188</v>
      </c>
      <c r="S3783" t="str">
        <f t="shared" si="254"/>
        <v/>
      </c>
      <c r="X3783" s="26" t="str">
        <f t="shared" si="251"/>
        <v/>
      </c>
      <c r="Y3783" s="38"/>
    </row>
    <row r="3784" spans="5:25">
      <c r="E3784" s="45"/>
      <c r="H3784" s="45"/>
      <c r="K3784" s="27" t="str">
        <f t="shared" si="252"/>
        <v/>
      </c>
      <c r="P3784" s="26" t="str">
        <f t="shared" si="253"/>
        <v/>
      </c>
      <c r="Q3784" s="38" t="s">
        <v>3958</v>
      </c>
      <c r="R3784">
        <v>116.988</v>
      </c>
      <c r="S3784" t="str">
        <f t="shared" si="254"/>
        <v/>
      </c>
      <c r="X3784" s="26" t="str">
        <f t="shared" si="251"/>
        <v/>
      </c>
      <c r="Y3784" s="38"/>
    </row>
    <row r="3785" spans="5:25">
      <c r="E3785" s="45"/>
      <c r="H3785" s="45"/>
      <c r="K3785" s="27" t="str">
        <f t="shared" si="252"/>
        <v/>
      </c>
      <c r="P3785" s="26" t="str">
        <f t="shared" si="253"/>
        <v/>
      </c>
      <c r="Q3785" s="38" t="s">
        <v>3959</v>
      </c>
      <c r="R3785">
        <v>116.678</v>
      </c>
      <c r="S3785" t="str">
        <f t="shared" si="254"/>
        <v/>
      </c>
      <c r="X3785" s="26" t="str">
        <f t="shared" si="251"/>
        <v/>
      </c>
      <c r="Y3785" s="38"/>
    </row>
    <row r="3786" spans="5:25">
      <c r="E3786" s="45"/>
      <c r="H3786" s="45"/>
      <c r="K3786" s="27" t="str">
        <f t="shared" si="252"/>
        <v/>
      </c>
      <c r="P3786" s="26" t="str">
        <f t="shared" si="253"/>
        <v/>
      </c>
      <c r="Q3786" s="38" t="s">
        <v>3960</v>
      </c>
      <c r="R3786">
        <v>116.47799999999999</v>
      </c>
      <c r="S3786" t="str">
        <f t="shared" si="254"/>
        <v/>
      </c>
      <c r="X3786" s="26" t="str">
        <f t="shared" si="251"/>
        <v/>
      </c>
      <c r="Y3786" s="38"/>
    </row>
    <row r="3787" spans="5:25">
      <c r="E3787" s="45"/>
      <c r="H3787" s="45"/>
      <c r="K3787" s="27" t="str">
        <f t="shared" si="252"/>
        <v/>
      </c>
      <c r="P3787" s="26" t="str">
        <f t="shared" si="253"/>
        <v/>
      </c>
      <c r="Q3787" s="38" t="s">
        <v>3961</v>
      </c>
      <c r="R3787">
        <v>116.378</v>
      </c>
      <c r="S3787" t="str">
        <f t="shared" si="254"/>
        <v/>
      </c>
      <c r="X3787" s="26" t="str">
        <f t="shared" si="251"/>
        <v/>
      </c>
      <c r="Y3787" s="38"/>
    </row>
    <row r="3788" spans="5:25">
      <c r="E3788" s="45"/>
      <c r="H3788" s="45"/>
      <c r="K3788" s="27" t="str">
        <f t="shared" si="252"/>
        <v/>
      </c>
      <c r="P3788" s="26" t="str">
        <f t="shared" si="253"/>
        <v/>
      </c>
      <c r="Q3788" s="38" t="s">
        <v>3962</v>
      </c>
      <c r="R3788">
        <v>116.47799999999999</v>
      </c>
      <c r="S3788" t="str">
        <f t="shared" si="254"/>
        <v/>
      </c>
      <c r="X3788" s="26" t="str">
        <f t="shared" si="251"/>
        <v/>
      </c>
      <c r="Y3788" s="38"/>
    </row>
    <row r="3789" spans="5:25">
      <c r="E3789" s="45"/>
      <c r="H3789" s="45"/>
      <c r="K3789" s="27" t="str">
        <f t="shared" si="252"/>
        <v/>
      </c>
      <c r="P3789" s="26" t="str">
        <f t="shared" si="253"/>
        <v/>
      </c>
      <c r="Q3789" s="38" t="s">
        <v>3963</v>
      </c>
      <c r="R3789">
        <v>116.47799999999999</v>
      </c>
      <c r="S3789" t="str">
        <f t="shared" si="254"/>
        <v/>
      </c>
      <c r="X3789" s="26" t="str">
        <f t="shared" si="251"/>
        <v/>
      </c>
      <c r="Y3789" s="38"/>
    </row>
    <row r="3790" spans="5:25">
      <c r="E3790" s="45"/>
      <c r="H3790" s="45"/>
      <c r="K3790" s="27" t="str">
        <f t="shared" si="252"/>
        <v/>
      </c>
      <c r="P3790" s="26" t="str">
        <f t="shared" si="253"/>
        <v/>
      </c>
      <c r="Q3790" s="38" t="s">
        <v>3964</v>
      </c>
      <c r="R3790">
        <v>116.27800000000001</v>
      </c>
      <c r="S3790" t="str">
        <f t="shared" si="254"/>
        <v/>
      </c>
      <c r="X3790" s="26" t="str">
        <f t="shared" si="251"/>
        <v/>
      </c>
      <c r="Y3790" s="38"/>
    </row>
    <row r="3791" spans="5:25">
      <c r="E3791" s="45"/>
      <c r="H3791" s="45"/>
      <c r="K3791" s="27" t="str">
        <f t="shared" si="252"/>
        <v/>
      </c>
      <c r="P3791" s="26" t="str">
        <f t="shared" si="253"/>
        <v/>
      </c>
      <c r="Q3791" s="38" t="s">
        <v>3965</v>
      </c>
      <c r="R3791">
        <v>116.16800000000001</v>
      </c>
      <c r="S3791" t="str">
        <f t="shared" si="254"/>
        <v/>
      </c>
      <c r="X3791" s="26" t="str">
        <f t="shared" si="251"/>
        <v/>
      </c>
      <c r="Y3791" s="38"/>
    </row>
    <row r="3792" spans="5:25">
      <c r="E3792" s="45"/>
      <c r="H3792" s="45"/>
      <c r="K3792" s="27" t="str">
        <f t="shared" si="252"/>
        <v/>
      </c>
      <c r="P3792" s="26" t="str">
        <f t="shared" si="253"/>
        <v/>
      </c>
      <c r="Q3792" s="38" t="s">
        <v>3966</v>
      </c>
      <c r="R3792">
        <v>116.16800000000001</v>
      </c>
      <c r="S3792" t="str">
        <f t="shared" si="254"/>
        <v/>
      </c>
      <c r="X3792" s="26" t="str">
        <f t="shared" si="251"/>
        <v/>
      </c>
      <c r="Y3792" s="38"/>
    </row>
    <row r="3793" spans="5:25">
      <c r="E3793" s="45"/>
      <c r="H3793" s="45"/>
      <c r="K3793" s="27" t="str">
        <f t="shared" si="252"/>
        <v/>
      </c>
      <c r="P3793" s="26" t="str">
        <f t="shared" si="253"/>
        <v/>
      </c>
      <c r="Q3793" s="38" t="s">
        <v>3967</v>
      </c>
      <c r="R3793">
        <v>116.16800000000001</v>
      </c>
      <c r="S3793" t="str">
        <f t="shared" si="254"/>
        <v/>
      </c>
      <c r="X3793" s="26" t="str">
        <f t="shared" si="251"/>
        <v/>
      </c>
      <c r="Y3793" s="38"/>
    </row>
    <row r="3794" spans="5:25">
      <c r="E3794" s="45"/>
      <c r="H3794" s="45"/>
      <c r="K3794" s="27" t="str">
        <f t="shared" si="252"/>
        <v/>
      </c>
      <c r="P3794" s="26" t="str">
        <f t="shared" si="253"/>
        <v/>
      </c>
      <c r="Q3794" s="38" t="s">
        <v>3968</v>
      </c>
      <c r="R3794">
        <v>116.47799999999999</v>
      </c>
      <c r="S3794" t="str">
        <f t="shared" si="254"/>
        <v/>
      </c>
      <c r="X3794" s="26" t="str">
        <f t="shared" si="251"/>
        <v/>
      </c>
      <c r="Y3794" s="38"/>
    </row>
    <row r="3795" spans="5:25">
      <c r="E3795" s="45"/>
      <c r="H3795" s="45"/>
      <c r="K3795" s="27" t="str">
        <f t="shared" si="252"/>
        <v/>
      </c>
      <c r="P3795" s="26" t="str">
        <f t="shared" si="253"/>
        <v/>
      </c>
      <c r="Q3795" s="38" t="s">
        <v>3969</v>
      </c>
      <c r="R3795">
        <v>116.678</v>
      </c>
      <c r="S3795" t="str">
        <f t="shared" si="254"/>
        <v/>
      </c>
      <c r="X3795" s="26" t="str">
        <f t="shared" si="251"/>
        <v/>
      </c>
      <c r="Y3795" s="38"/>
    </row>
    <row r="3796" spans="5:25">
      <c r="E3796" s="45"/>
      <c r="H3796" s="45"/>
      <c r="K3796" s="27" t="str">
        <f t="shared" si="252"/>
        <v/>
      </c>
      <c r="P3796" s="26" t="str">
        <f t="shared" si="253"/>
        <v/>
      </c>
      <c r="Q3796" s="38" t="s">
        <v>3970</v>
      </c>
      <c r="R3796">
        <v>116.578</v>
      </c>
      <c r="S3796" t="str">
        <f t="shared" si="254"/>
        <v/>
      </c>
      <c r="X3796" s="26" t="str">
        <f t="shared" si="251"/>
        <v/>
      </c>
      <c r="Y3796" s="38"/>
    </row>
    <row r="3797" spans="5:25">
      <c r="E3797" s="45"/>
      <c r="H3797" s="45"/>
      <c r="K3797" s="27" t="str">
        <f t="shared" si="252"/>
        <v/>
      </c>
      <c r="P3797" s="26" t="str">
        <f t="shared" si="253"/>
        <v/>
      </c>
      <c r="Q3797" s="38" t="s">
        <v>3971</v>
      </c>
      <c r="R3797">
        <v>116.578</v>
      </c>
      <c r="S3797" t="str">
        <f t="shared" si="254"/>
        <v/>
      </c>
      <c r="X3797" s="26" t="str">
        <f t="shared" si="251"/>
        <v/>
      </c>
      <c r="Y3797" s="38"/>
    </row>
    <row r="3798" spans="5:25">
      <c r="E3798" s="45"/>
      <c r="H3798" s="45"/>
      <c r="K3798" s="27" t="str">
        <f t="shared" si="252"/>
        <v/>
      </c>
      <c r="P3798" s="26" t="str">
        <f t="shared" si="253"/>
        <v/>
      </c>
      <c r="Q3798" s="38" t="s">
        <v>3972</v>
      </c>
      <c r="R3798">
        <v>116.47799999999999</v>
      </c>
      <c r="S3798" t="str">
        <f t="shared" si="254"/>
        <v/>
      </c>
      <c r="X3798" s="26" t="str">
        <f t="shared" si="251"/>
        <v/>
      </c>
      <c r="Y3798" s="38"/>
    </row>
    <row r="3799" spans="5:25">
      <c r="E3799" s="45"/>
      <c r="H3799" s="45"/>
      <c r="K3799" s="27" t="str">
        <f t="shared" si="252"/>
        <v/>
      </c>
      <c r="P3799" s="26" t="str">
        <f t="shared" si="253"/>
        <v/>
      </c>
      <c r="Q3799" s="38" t="s">
        <v>3973</v>
      </c>
      <c r="R3799">
        <v>116.27800000000001</v>
      </c>
      <c r="S3799" t="str">
        <f t="shared" si="254"/>
        <v/>
      </c>
      <c r="X3799" s="26" t="str">
        <f t="shared" si="251"/>
        <v/>
      </c>
      <c r="Y3799" s="38"/>
    </row>
    <row r="3800" spans="5:25">
      <c r="E3800" s="45"/>
      <c r="H3800" s="45"/>
      <c r="K3800" s="27" t="str">
        <f t="shared" si="252"/>
        <v/>
      </c>
      <c r="P3800" s="26" t="str">
        <f t="shared" si="253"/>
        <v/>
      </c>
      <c r="Q3800" s="38" t="s">
        <v>3974</v>
      </c>
      <c r="R3800">
        <v>116.16800000000001</v>
      </c>
      <c r="S3800" t="str">
        <f t="shared" si="254"/>
        <v/>
      </c>
      <c r="X3800" s="26" t="str">
        <f t="shared" si="251"/>
        <v/>
      </c>
      <c r="Y3800" s="38"/>
    </row>
    <row r="3801" spans="5:25">
      <c r="E3801" s="45"/>
      <c r="H3801" s="45"/>
      <c r="K3801" s="27" t="str">
        <f t="shared" si="252"/>
        <v/>
      </c>
      <c r="P3801" s="26" t="str">
        <f t="shared" si="253"/>
        <v/>
      </c>
      <c r="Q3801" s="38" t="s">
        <v>3975</v>
      </c>
      <c r="R3801">
        <v>116.068</v>
      </c>
      <c r="S3801" t="str">
        <f t="shared" si="254"/>
        <v/>
      </c>
      <c r="X3801" s="26" t="str">
        <f t="shared" si="251"/>
        <v/>
      </c>
      <c r="Y3801" s="38"/>
    </row>
    <row r="3802" spans="5:25">
      <c r="E3802" s="45"/>
      <c r="H3802" s="45"/>
      <c r="K3802" s="27" t="str">
        <f t="shared" si="252"/>
        <v/>
      </c>
      <c r="P3802" s="26" t="str">
        <f t="shared" si="253"/>
        <v/>
      </c>
      <c r="Q3802" s="38" t="s">
        <v>3976</v>
      </c>
      <c r="R3802">
        <v>115.86799999999999</v>
      </c>
      <c r="S3802" t="str">
        <f t="shared" si="254"/>
        <v/>
      </c>
      <c r="X3802" s="26" t="str">
        <f t="shared" si="251"/>
        <v/>
      </c>
      <c r="Y3802" s="38"/>
    </row>
    <row r="3803" spans="5:25">
      <c r="E3803" s="45"/>
      <c r="H3803" s="45"/>
      <c r="K3803" s="27" t="str">
        <f t="shared" si="252"/>
        <v/>
      </c>
      <c r="P3803" s="26" t="str">
        <f t="shared" si="253"/>
        <v/>
      </c>
      <c r="Q3803" s="38" t="s">
        <v>3977</v>
      </c>
      <c r="R3803">
        <v>115.86799999999999</v>
      </c>
      <c r="S3803" t="str">
        <f t="shared" si="254"/>
        <v/>
      </c>
      <c r="X3803" s="26" t="str">
        <f t="shared" si="251"/>
        <v/>
      </c>
      <c r="Y3803" s="38"/>
    </row>
    <row r="3804" spans="5:25">
      <c r="E3804" s="45"/>
      <c r="H3804" s="45"/>
      <c r="K3804" s="27" t="str">
        <f t="shared" si="252"/>
        <v/>
      </c>
      <c r="P3804" s="26" t="str">
        <f t="shared" si="253"/>
        <v/>
      </c>
      <c r="Q3804" s="38" t="s">
        <v>3978</v>
      </c>
      <c r="R3804">
        <v>115.669</v>
      </c>
      <c r="S3804" t="str">
        <f t="shared" si="254"/>
        <v/>
      </c>
      <c r="X3804" s="26" t="str">
        <f t="shared" si="251"/>
        <v/>
      </c>
      <c r="Y3804" s="38"/>
    </row>
    <row r="3805" spans="5:25">
      <c r="E3805" s="45"/>
      <c r="H3805" s="45"/>
      <c r="K3805" s="27" t="str">
        <f t="shared" si="252"/>
        <v/>
      </c>
      <c r="P3805" s="26" t="str">
        <f t="shared" si="253"/>
        <v/>
      </c>
      <c r="Q3805" s="38" t="s">
        <v>3979</v>
      </c>
      <c r="R3805">
        <v>115.559</v>
      </c>
      <c r="S3805" t="str">
        <f t="shared" si="254"/>
        <v/>
      </c>
      <c r="X3805" s="26" t="str">
        <f t="shared" si="251"/>
        <v/>
      </c>
      <c r="Y3805" s="38"/>
    </row>
    <row r="3806" spans="5:25">
      <c r="E3806" s="45"/>
      <c r="H3806" s="45"/>
      <c r="K3806" s="27" t="str">
        <f t="shared" si="252"/>
        <v/>
      </c>
      <c r="P3806" s="26" t="str">
        <f t="shared" si="253"/>
        <v/>
      </c>
      <c r="Q3806" s="38" t="s">
        <v>3980</v>
      </c>
      <c r="R3806">
        <v>115.259</v>
      </c>
      <c r="S3806" t="str">
        <f t="shared" si="254"/>
        <v/>
      </c>
      <c r="X3806" s="26" t="str">
        <f t="shared" si="251"/>
        <v/>
      </c>
      <c r="Y3806" s="38"/>
    </row>
    <row r="3807" spans="5:25">
      <c r="E3807" s="45"/>
      <c r="H3807" s="45"/>
      <c r="K3807" s="27" t="str">
        <f t="shared" si="252"/>
        <v/>
      </c>
      <c r="P3807" s="26" t="str">
        <f t="shared" si="253"/>
        <v/>
      </c>
      <c r="Q3807" s="38" t="s">
        <v>3981</v>
      </c>
      <c r="R3807">
        <v>115.04900000000001</v>
      </c>
      <c r="S3807" t="str">
        <f t="shared" si="254"/>
        <v/>
      </c>
      <c r="X3807" s="26" t="str">
        <f t="shared" si="251"/>
        <v/>
      </c>
      <c r="Y3807" s="38"/>
    </row>
    <row r="3808" spans="5:25">
      <c r="E3808" s="45"/>
      <c r="H3808" s="45"/>
      <c r="K3808" s="27" t="str">
        <f t="shared" si="252"/>
        <v/>
      </c>
      <c r="P3808" s="26" t="str">
        <f t="shared" si="253"/>
        <v/>
      </c>
      <c r="Q3808" s="38" t="s">
        <v>3982</v>
      </c>
      <c r="R3808">
        <v>114.749</v>
      </c>
      <c r="S3808" t="str">
        <f t="shared" si="254"/>
        <v/>
      </c>
      <c r="X3808" s="26" t="str">
        <f t="shared" si="251"/>
        <v/>
      </c>
      <c r="Y3808" s="38"/>
    </row>
    <row r="3809" spans="5:25">
      <c r="E3809" s="45"/>
      <c r="H3809" s="45"/>
      <c r="K3809" s="27" t="str">
        <f t="shared" si="252"/>
        <v/>
      </c>
      <c r="P3809" s="26" t="str">
        <f t="shared" si="253"/>
        <v/>
      </c>
      <c r="Q3809" s="38" t="s">
        <v>3983</v>
      </c>
      <c r="R3809">
        <v>114.749</v>
      </c>
      <c r="S3809" t="str">
        <f t="shared" si="254"/>
        <v/>
      </c>
      <c r="X3809" s="26" t="str">
        <f t="shared" si="251"/>
        <v/>
      </c>
      <c r="Y3809" s="38"/>
    </row>
    <row r="3810" spans="5:25">
      <c r="E3810" s="45"/>
      <c r="H3810" s="45"/>
      <c r="K3810" s="27" t="str">
        <f t="shared" si="252"/>
        <v/>
      </c>
      <c r="P3810" s="26" t="str">
        <f t="shared" si="253"/>
        <v/>
      </c>
      <c r="Q3810" s="38" t="s">
        <v>3984</v>
      </c>
      <c r="R3810">
        <v>114.339</v>
      </c>
      <c r="S3810" t="str">
        <f t="shared" si="254"/>
        <v/>
      </c>
      <c r="X3810" s="26" t="str">
        <f t="shared" si="251"/>
        <v/>
      </c>
      <c r="Y3810" s="38"/>
    </row>
    <row r="3811" spans="5:25">
      <c r="E3811" s="45"/>
      <c r="H3811" s="45"/>
      <c r="K3811" s="27" t="str">
        <f t="shared" si="252"/>
        <v/>
      </c>
      <c r="P3811" s="26" t="str">
        <f t="shared" si="253"/>
        <v/>
      </c>
      <c r="Q3811" s="38" t="s">
        <v>3985</v>
      </c>
      <c r="R3811">
        <v>114.24</v>
      </c>
      <c r="S3811" t="str">
        <f t="shared" si="254"/>
        <v/>
      </c>
      <c r="X3811" s="26" t="str">
        <f t="shared" si="251"/>
        <v/>
      </c>
      <c r="Y3811" s="38"/>
    </row>
    <row r="3812" spans="5:25">
      <c r="E3812" s="45"/>
      <c r="H3812" s="45"/>
      <c r="K3812" s="27" t="str">
        <f t="shared" si="252"/>
        <v/>
      </c>
      <c r="P3812" s="26" t="str">
        <f t="shared" si="253"/>
        <v/>
      </c>
      <c r="Q3812" s="38" t="s">
        <v>3986</v>
      </c>
      <c r="R3812">
        <v>114.14</v>
      </c>
      <c r="S3812" t="str">
        <f t="shared" si="254"/>
        <v/>
      </c>
      <c r="X3812" s="26" t="str">
        <f t="shared" si="251"/>
        <v/>
      </c>
      <c r="Y3812" s="38"/>
    </row>
    <row r="3813" spans="5:25">
      <c r="E3813" s="45"/>
      <c r="H3813" s="45"/>
      <c r="K3813" s="27" t="str">
        <f t="shared" si="252"/>
        <v/>
      </c>
      <c r="P3813" s="26" t="str">
        <f t="shared" si="253"/>
        <v/>
      </c>
      <c r="Q3813" s="38" t="s">
        <v>3987</v>
      </c>
      <c r="R3813">
        <v>113.93</v>
      </c>
      <c r="S3813" t="str">
        <f t="shared" si="254"/>
        <v/>
      </c>
      <c r="X3813" s="26" t="str">
        <f t="shared" si="251"/>
        <v/>
      </c>
      <c r="Y3813" s="38"/>
    </row>
    <row r="3814" spans="5:25">
      <c r="E3814" s="45"/>
      <c r="H3814" s="45"/>
      <c r="K3814" s="27" t="str">
        <f t="shared" si="252"/>
        <v/>
      </c>
      <c r="P3814" s="26" t="str">
        <f t="shared" si="253"/>
        <v/>
      </c>
      <c r="Q3814" s="38" t="s">
        <v>3988</v>
      </c>
      <c r="R3814">
        <v>113.73</v>
      </c>
      <c r="S3814" t="str">
        <f t="shared" si="254"/>
        <v/>
      </c>
      <c r="X3814" s="26" t="str">
        <f t="shared" si="251"/>
        <v/>
      </c>
      <c r="Y3814" s="38"/>
    </row>
    <row r="3815" spans="5:25">
      <c r="E3815" s="45"/>
      <c r="H3815" s="45"/>
      <c r="K3815" s="27" t="str">
        <f t="shared" si="252"/>
        <v/>
      </c>
      <c r="P3815" s="26" t="str">
        <f t="shared" si="253"/>
        <v/>
      </c>
      <c r="Q3815" s="38" t="s">
        <v>3989</v>
      </c>
      <c r="R3815">
        <v>113.32</v>
      </c>
      <c r="S3815" t="str">
        <f t="shared" si="254"/>
        <v/>
      </c>
      <c r="X3815" s="26" t="str">
        <f t="shared" si="251"/>
        <v/>
      </c>
      <c r="Y3815" s="38"/>
    </row>
    <row r="3816" spans="5:25">
      <c r="E3816" s="45"/>
      <c r="H3816" s="45"/>
      <c r="K3816" s="27" t="str">
        <f t="shared" si="252"/>
        <v/>
      </c>
      <c r="P3816" s="26" t="str">
        <f t="shared" si="253"/>
        <v/>
      </c>
      <c r="Q3816" s="38" t="s">
        <v>3990</v>
      </c>
      <c r="R3816">
        <v>113.12</v>
      </c>
      <c r="S3816" t="str">
        <f t="shared" si="254"/>
        <v/>
      </c>
      <c r="X3816" s="26" t="str">
        <f t="shared" si="251"/>
        <v/>
      </c>
      <c r="Y3816" s="38"/>
    </row>
    <row r="3817" spans="5:25">
      <c r="E3817" s="45"/>
      <c r="H3817" s="45"/>
      <c r="K3817" s="27" t="str">
        <f t="shared" si="252"/>
        <v/>
      </c>
      <c r="P3817" s="26" t="str">
        <f t="shared" si="253"/>
        <v/>
      </c>
      <c r="Q3817" s="38" t="s">
        <v>3991</v>
      </c>
      <c r="R3817">
        <v>113.01</v>
      </c>
      <c r="S3817" t="str">
        <f t="shared" si="254"/>
        <v/>
      </c>
      <c r="X3817" s="26" t="str">
        <f t="shared" si="251"/>
        <v/>
      </c>
      <c r="Y3817" s="38"/>
    </row>
    <row r="3818" spans="5:25">
      <c r="E3818" s="45"/>
      <c r="H3818" s="45"/>
      <c r="K3818" s="27" t="str">
        <f t="shared" si="252"/>
        <v/>
      </c>
      <c r="P3818" s="26" t="str">
        <f t="shared" si="253"/>
        <v/>
      </c>
      <c r="Q3818" s="38" t="s">
        <v>3992</v>
      </c>
      <c r="R3818">
        <v>112.611</v>
      </c>
      <c r="S3818" t="str">
        <f t="shared" si="254"/>
        <v/>
      </c>
      <c r="X3818" s="26" t="str">
        <f t="shared" si="251"/>
        <v/>
      </c>
      <c r="Y3818" s="38"/>
    </row>
    <row r="3819" spans="5:25">
      <c r="E3819" s="45"/>
      <c r="H3819" s="45"/>
      <c r="K3819" s="27" t="str">
        <f t="shared" si="252"/>
        <v/>
      </c>
      <c r="P3819" s="26" t="str">
        <f t="shared" si="253"/>
        <v/>
      </c>
      <c r="Q3819" s="38" t="s">
        <v>3993</v>
      </c>
      <c r="R3819">
        <v>112.501</v>
      </c>
      <c r="S3819" t="str">
        <f t="shared" si="254"/>
        <v/>
      </c>
      <c r="X3819" s="26" t="str">
        <f t="shared" si="251"/>
        <v/>
      </c>
      <c r="Y3819" s="38"/>
    </row>
    <row r="3820" spans="5:25">
      <c r="E3820" s="45"/>
      <c r="H3820" s="45"/>
      <c r="K3820" s="27" t="str">
        <f t="shared" si="252"/>
        <v/>
      </c>
      <c r="P3820" s="26" t="str">
        <f t="shared" si="253"/>
        <v/>
      </c>
      <c r="Q3820" s="38" t="s">
        <v>3994</v>
      </c>
      <c r="R3820">
        <v>111.691</v>
      </c>
      <c r="S3820" t="str">
        <f t="shared" si="254"/>
        <v/>
      </c>
      <c r="X3820" s="26" t="str">
        <f t="shared" si="251"/>
        <v/>
      </c>
      <c r="Y3820" s="38"/>
    </row>
    <row r="3821" spans="5:25">
      <c r="E3821" s="45"/>
      <c r="H3821" s="45"/>
      <c r="K3821" s="27" t="str">
        <f t="shared" si="252"/>
        <v/>
      </c>
      <c r="P3821" s="26" t="str">
        <f t="shared" si="253"/>
        <v/>
      </c>
      <c r="Q3821" s="38" t="s">
        <v>3995</v>
      </c>
      <c r="R3821">
        <v>111.48099999999999</v>
      </c>
      <c r="S3821" t="str">
        <f t="shared" si="254"/>
        <v/>
      </c>
      <c r="X3821" s="26" t="str">
        <f t="shared" si="251"/>
        <v/>
      </c>
      <c r="Y3821" s="38"/>
    </row>
    <row r="3822" spans="5:25">
      <c r="E3822" s="45"/>
      <c r="H3822" s="45"/>
      <c r="K3822" s="27" t="str">
        <f t="shared" si="252"/>
        <v/>
      </c>
      <c r="P3822" s="26" t="str">
        <f t="shared" si="253"/>
        <v/>
      </c>
      <c r="Q3822" s="38" t="s">
        <v>3996</v>
      </c>
      <c r="R3822">
        <v>111.381</v>
      </c>
      <c r="S3822" t="str">
        <f t="shared" si="254"/>
        <v/>
      </c>
      <c r="X3822" s="26" t="str">
        <f t="shared" si="251"/>
        <v/>
      </c>
      <c r="Y3822" s="38"/>
    </row>
    <row r="3823" spans="5:25">
      <c r="E3823" s="45"/>
      <c r="H3823" s="45"/>
      <c r="K3823" s="27" t="str">
        <f t="shared" si="252"/>
        <v/>
      </c>
      <c r="P3823" s="26" t="str">
        <f t="shared" si="253"/>
        <v/>
      </c>
      <c r="Q3823" s="38" t="s">
        <v>3997</v>
      </c>
      <c r="R3823">
        <v>110.97199999999999</v>
      </c>
      <c r="S3823" t="str">
        <f t="shared" si="254"/>
        <v/>
      </c>
      <c r="X3823" s="26" t="str">
        <f t="shared" si="251"/>
        <v/>
      </c>
      <c r="Y3823" s="38"/>
    </row>
    <row r="3824" spans="5:25">
      <c r="E3824" s="45"/>
      <c r="H3824" s="45"/>
      <c r="K3824" s="27" t="str">
        <f t="shared" si="252"/>
        <v/>
      </c>
      <c r="P3824" s="26" t="str">
        <f t="shared" si="253"/>
        <v/>
      </c>
      <c r="Q3824" s="38" t="s">
        <v>3998</v>
      </c>
      <c r="R3824">
        <v>110.77200000000001</v>
      </c>
      <c r="S3824" t="str">
        <f t="shared" si="254"/>
        <v/>
      </c>
      <c r="X3824" s="26" t="str">
        <f t="shared" si="251"/>
        <v/>
      </c>
      <c r="Y3824" s="38"/>
    </row>
    <row r="3825" spans="5:25">
      <c r="E3825" s="45"/>
      <c r="H3825" s="45"/>
      <c r="K3825" s="27" t="str">
        <f t="shared" si="252"/>
        <v/>
      </c>
      <c r="P3825" s="26" t="str">
        <f t="shared" si="253"/>
        <v/>
      </c>
      <c r="Q3825" s="38" t="s">
        <v>3999</v>
      </c>
      <c r="R3825">
        <v>111.08199999999999</v>
      </c>
      <c r="S3825" t="str">
        <f t="shared" si="254"/>
        <v/>
      </c>
      <c r="X3825" s="26" t="str">
        <f t="shared" si="251"/>
        <v/>
      </c>
      <c r="Y3825" s="38"/>
    </row>
    <row r="3826" spans="5:25">
      <c r="E3826" s="45"/>
      <c r="H3826" s="45"/>
      <c r="K3826" s="27" t="str">
        <f t="shared" si="252"/>
        <v/>
      </c>
      <c r="P3826" s="26" t="str">
        <f t="shared" si="253"/>
        <v/>
      </c>
      <c r="Q3826" s="38" t="s">
        <v>4000</v>
      </c>
      <c r="R3826">
        <v>111.282</v>
      </c>
      <c r="S3826" t="str">
        <f t="shared" si="254"/>
        <v/>
      </c>
      <c r="X3826" s="26" t="str">
        <f t="shared" si="251"/>
        <v/>
      </c>
      <c r="Y3826" s="38"/>
    </row>
    <row r="3827" spans="5:25">
      <c r="E3827" s="45"/>
      <c r="H3827" s="45"/>
      <c r="K3827" s="27" t="str">
        <f t="shared" si="252"/>
        <v/>
      </c>
      <c r="P3827" s="26" t="str">
        <f t="shared" si="253"/>
        <v/>
      </c>
      <c r="Q3827" s="38" t="s">
        <v>4001</v>
      </c>
      <c r="R3827">
        <v>111.381</v>
      </c>
      <c r="S3827" t="str">
        <f t="shared" si="254"/>
        <v/>
      </c>
      <c r="X3827" s="26" t="str">
        <f t="shared" si="251"/>
        <v/>
      </c>
      <c r="Y3827" s="38"/>
    </row>
    <row r="3828" spans="5:25">
      <c r="E3828" s="45"/>
      <c r="H3828" s="45"/>
      <c r="K3828" s="27" t="str">
        <f t="shared" si="252"/>
        <v/>
      </c>
      <c r="P3828" s="26" t="str">
        <f t="shared" si="253"/>
        <v/>
      </c>
      <c r="Q3828" s="38" t="s">
        <v>4002</v>
      </c>
      <c r="R3828">
        <v>111.59099999999999</v>
      </c>
      <c r="S3828" t="str">
        <f t="shared" si="254"/>
        <v/>
      </c>
      <c r="X3828" s="26" t="str">
        <f t="shared" si="251"/>
        <v/>
      </c>
      <c r="Y3828" s="38"/>
    </row>
    <row r="3829" spans="5:25">
      <c r="E3829" s="45"/>
      <c r="H3829" s="45"/>
      <c r="K3829" s="27" t="str">
        <f t="shared" si="252"/>
        <v/>
      </c>
      <c r="P3829" s="26" t="str">
        <f t="shared" si="253"/>
        <v/>
      </c>
      <c r="Q3829" s="38" t="s">
        <v>4003</v>
      </c>
      <c r="R3829">
        <v>111.59099999999999</v>
      </c>
      <c r="S3829" t="str">
        <f t="shared" si="254"/>
        <v/>
      </c>
      <c r="X3829" s="26" t="str">
        <f t="shared" si="251"/>
        <v/>
      </c>
      <c r="Y3829" s="38"/>
    </row>
    <row r="3830" spans="5:25">
      <c r="E3830" s="45"/>
      <c r="H3830" s="45"/>
      <c r="K3830" s="27" t="str">
        <f t="shared" si="252"/>
        <v/>
      </c>
      <c r="P3830" s="26" t="str">
        <f t="shared" si="253"/>
        <v/>
      </c>
      <c r="Q3830" s="38" t="s">
        <v>4004</v>
      </c>
      <c r="R3830">
        <v>111.691</v>
      </c>
      <c r="S3830" t="str">
        <f t="shared" si="254"/>
        <v/>
      </c>
      <c r="X3830" s="26" t="str">
        <f t="shared" si="251"/>
        <v/>
      </c>
      <c r="Y3830" s="38"/>
    </row>
    <row r="3831" spans="5:25">
      <c r="E3831" s="45"/>
      <c r="H3831" s="45"/>
      <c r="K3831" s="27" t="str">
        <f t="shared" si="252"/>
        <v/>
      </c>
      <c r="P3831" s="26" t="str">
        <f t="shared" si="253"/>
        <v/>
      </c>
      <c r="Q3831" s="38" t="s">
        <v>4005</v>
      </c>
      <c r="R3831">
        <v>111.791</v>
      </c>
      <c r="S3831" t="str">
        <f t="shared" si="254"/>
        <v/>
      </c>
      <c r="X3831" s="26" t="str">
        <f t="shared" si="251"/>
        <v/>
      </c>
      <c r="Y3831" s="38"/>
    </row>
    <row r="3832" spans="5:25">
      <c r="E3832" s="45"/>
      <c r="H3832" s="45"/>
      <c r="K3832" s="27" t="str">
        <f t="shared" si="252"/>
        <v/>
      </c>
      <c r="P3832" s="26" t="str">
        <f t="shared" si="253"/>
        <v/>
      </c>
      <c r="Q3832" s="38" t="s">
        <v>4006</v>
      </c>
      <c r="R3832">
        <v>111.791</v>
      </c>
      <c r="S3832" t="str">
        <f t="shared" si="254"/>
        <v/>
      </c>
      <c r="X3832" s="26" t="str">
        <f t="shared" si="251"/>
        <v/>
      </c>
      <c r="Y3832" s="38"/>
    </row>
    <row r="3833" spans="5:25">
      <c r="E3833" s="45"/>
      <c r="H3833" s="45"/>
      <c r="K3833" s="27" t="str">
        <f t="shared" si="252"/>
        <v/>
      </c>
      <c r="P3833" s="26" t="str">
        <f t="shared" si="253"/>
        <v/>
      </c>
      <c r="Q3833" s="38" t="s">
        <v>4007</v>
      </c>
      <c r="R3833">
        <v>112.101</v>
      </c>
      <c r="S3833" t="str">
        <f t="shared" si="254"/>
        <v/>
      </c>
      <c r="X3833" s="26" t="str">
        <f t="shared" si="251"/>
        <v/>
      </c>
      <c r="Y3833" s="38"/>
    </row>
    <row r="3834" spans="5:25">
      <c r="E3834" s="45"/>
      <c r="H3834" s="45"/>
      <c r="K3834" s="27" t="str">
        <f t="shared" si="252"/>
        <v/>
      </c>
      <c r="P3834" s="26" t="str">
        <f t="shared" si="253"/>
        <v/>
      </c>
      <c r="Q3834" s="38" t="s">
        <v>4008</v>
      </c>
      <c r="R3834">
        <v>113.42</v>
      </c>
      <c r="S3834" t="str">
        <f t="shared" si="254"/>
        <v/>
      </c>
      <c r="X3834" s="26" t="str">
        <f t="shared" si="251"/>
        <v/>
      </c>
      <c r="Y3834" s="38"/>
    </row>
    <row r="3835" spans="5:25">
      <c r="E3835" s="45"/>
      <c r="H3835" s="45"/>
      <c r="K3835" s="27" t="str">
        <f t="shared" si="252"/>
        <v/>
      </c>
      <c r="P3835" s="26" t="str">
        <f t="shared" si="253"/>
        <v/>
      </c>
      <c r="Q3835" s="38" t="s">
        <v>4009</v>
      </c>
      <c r="R3835">
        <v>114.03</v>
      </c>
      <c r="S3835" t="str">
        <f t="shared" si="254"/>
        <v/>
      </c>
      <c r="X3835" s="26" t="str">
        <f t="shared" si="251"/>
        <v/>
      </c>
      <c r="Y3835" s="38"/>
    </row>
    <row r="3836" spans="5:25">
      <c r="E3836" s="45"/>
      <c r="H3836" s="45"/>
      <c r="K3836" s="27" t="str">
        <f t="shared" si="252"/>
        <v/>
      </c>
      <c r="P3836" s="26" t="str">
        <f t="shared" si="253"/>
        <v/>
      </c>
      <c r="Q3836" s="38" t="s">
        <v>4010</v>
      </c>
      <c r="R3836">
        <v>114.749</v>
      </c>
      <c r="S3836" t="str">
        <f t="shared" si="254"/>
        <v/>
      </c>
      <c r="X3836" s="26" t="str">
        <f t="shared" ref="X3836:X3899" si="255">IF(V3836="","",X3835+V3836-V3835)</f>
        <v/>
      </c>
      <c r="Y3836" s="38"/>
    </row>
    <row r="3837" spans="5:25">
      <c r="E3837" s="45"/>
      <c r="H3837" s="45"/>
      <c r="K3837" s="27" t="str">
        <f t="shared" si="252"/>
        <v/>
      </c>
      <c r="P3837" s="26" t="str">
        <f t="shared" si="253"/>
        <v/>
      </c>
      <c r="Q3837" s="38" t="s">
        <v>4011</v>
      </c>
      <c r="R3837">
        <v>115.768</v>
      </c>
      <c r="S3837" t="str">
        <f t="shared" si="254"/>
        <v/>
      </c>
      <c r="X3837" s="26" t="str">
        <f t="shared" si="255"/>
        <v/>
      </c>
      <c r="Y3837" s="38"/>
    </row>
    <row r="3838" spans="5:25">
      <c r="E3838" s="45"/>
      <c r="H3838" s="45"/>
      <c r="K3838" s="27" t="str">
        <f t="shared" si="252"/>
        <v/>
      </c>
      <c r="P3838" s="26" t="str">
        <f t="shared" si="253"/>
        <v/>
      </c>
      <c r="Q3838" s="38" t="s">
        <v>4012</v>
      </c>
      <c r="R3838">
        <v>116.378</v>
      </c>
      <c r="S3838" t="str">
        <f t="shared" si="254"/>
        <v/>
      </c>
      <c r="X3838" s="26" t="str">
        <f t="shared" si="255"/>
        <v/>
      </c>
      <c r="Y3838" s="38"/>
    </row>
    <row r="3839" spans="5:25">
      <c r="E3839" s="45"/>
      <c r="H3839" s="45"/>
      <c r="K3839" s="27" t="str">
        <f t="shared" si="252"/>
        <v/>
      </c>
      <c r="P3839" s="26" t="str">
        <f t="shared" si="253"/>
        <v/>
      </c>
      <c r="Q3839" s="38" t="s">
        <v>4013</v>
      </c>
      <c r="R3839">
        <v>116.788</v>
      </c>
      <c r="S3839" t="str">
        <f t="shared" si="254"/>
        <v/>
      </c>
      <c r="X3839" s="26" t="str">
        <f t="shared" si="255"/>
        <v/>
      </c>
      <c r="Y3839" s="38"/>
    </row>
    <row r="3840" spans="5:25">
      <c r="E3840" s="45"/>
      <c r="H3840" s="45"/>
      <c r="K3840" s="27" t="str">
        <f t="shared" si="252"/>
        <v/>
      </c>
      <c r="P3840" s="26" t="str">
        <f t="shared" si="253"/>
        <v/>
      </c>
      <c r="Q3840" s="38" t="s">
        <v>4014</v>
      </c>
      <c r="R3840">
        <v>117.497</v>
      </c>
      <c r="S3840" t="str">
        <f t="shared" si="254"/>
        <v/>
      </c>
      <c r="X3840" s="26" t="str">
        <f t="shared" si="255"/>
        <v/>
      </c>
      <c r="Y3840" s="38"/>
    </row>
    <row r="3841" spans="5:25">
      <c r="E3841" s="45"/>
      <c r="H3841" s="45"/>
      <c r="K3841" s="27" t="str">
        <f t="shared" si="252"/>
        <v/>
      </c>
      <c r="P3841" s="26" t="str">
        <f t="shared" si="253"/>
        <v/>
      </c>
      <c r="Q3841" s="38" t="s">
        <v>4015</v>
      </c>
      <c r="R3841">
        <v>117.697</v>
      </c>
      <c r="S3841" t="str">
        <f t="shared" si="254"/>
        <v/>
      </c>
      <c r="X3841" s="26" t="str">
        <f t="shared" si="255"/>
        <v/>
      </c>
      <c r="Y3841" s="38"/>
    </row>
    <row r="3842" spans="5:25">
      <c r="E3842" s="45"/>
      <c r="H3842" s="45"/>
      <c r="K3842" s="27" t="str">
        <f t="shared" si="252"/>
        <v/>
      </c>
      <c r="P3842" s="26" t="str">
        <f t="shared" si="253"/>
        <v/>
      </c>
      <c r="Q3842" s="38" t="s">
        <v>4016</v>
      </c>
      <c r="R3842">
        <v>118.00700000000001</v>
      </c>
      <c r="S3842" t="str">
        <f t="shared" si="254"/>
        <v/>
      </c>
      <c r="X3842" s="26" t="str">
        <f t="shared" si="255"/>
        <v/>
      </c>
      <c r="Y3842" s="38"/>
    </row>
    <row r="3843" spans="5:25">
      <c r="E3843" s="45"/>
      <c r="H3843" s="45"/>
      <c r="K3843" s="27" t="str">
        <f t="shared" si="252"/>
        <v/>
      </c>
      <c r="P3843" s="26" t="str">
        <f t="shared" si="253"/>
        <v/>
      </c>
      <c r="Q3843" s="38" t="s">
        <v>4017</v>
      </c>
      <c r="R3843">
        <v>118.417</v>
      </c>
      <c r="S3843" t="str">
        <f t="shared" si="254"/>
        <v/>
      </c>
      <c r="X3843" s="26" t="str">
        <f t="shared" si="255"/>
        <v/>
      </c>
      <c r="Y3843" s="38"/>
    </row>
    <row r="3844" spans="5:25">
      <c r="E3844" s="45"/>
      <c r="H3844" s="45"/>
      <c r="K3844" s="27" t="str">
        <f t="shared" ref="K3844:K3907" si="256">IF(M3844="","",K3843+(M3844-M3843)/24)</f>
        <v/>
      </c>
      <c r="P3844" s="26" t="str">
        <f t="shared" ref="P3844:P3907" si="257">IF(N3844="","",P3843+N3844-N3843)</f>
        <v/>
      </c>
      <c r="Q3844" s="38" t="s">
        <v>4018</v>
      </c>
      <c r="R3844">
        <v>118.517</v>
      </c>
      <c r="S3844" t="str">
        <f t="shared" ref="S3844:S3907" si="258">IF(N3844="","",S3843-N3844+N3843)</f>
        <v/>
      </c>
      <c r="X3844" s="26" t="str">
        <f t="shared" si="255"/>
        <v/>
      </c>
      <c r="Y3844" s="38"/>
    </row>
    <row r="3845" spans="5:25">
      <c r="E3845" s="45"/>
      <c r="H3845" s="45"/>
      <c r="K3845" s="27" t="str">
        <f t="shared" si="256"/>
        <v/>
      </c>
      <c r="P3845" s="26" t="str">
        <f t="shared" si="257"/>
        <v/>
      </c>
      <c r="Q3845" s="38" t="s">
        <v>4019</v>
      </c>
      <c r="R3845">
        <v>118.82599999999999</v>
      </c>
      <c r="S3845" t="str">
        <f t="shared" si="258"/>
        <v/>
      </c>
      <c r="X3845" s="26" t="str">
        <f t="shared" si="255"/>
        <v/>
      </c>
      <c r="Y3845" s="38"/>
    </row>
    <row r="3846" spans="5:25">
      <c r="E3846" s="45"/>
      <c r="H3846" s="45"/>
      <c r="K3846" s="27" t="str">
        <f t="shared" si="256"/>
        <v/>
      </c>
      <c r="P3846" s="26" t="str">
        <f t="shared" si="257"/>
        <v/>
      </c>
      <c r="Q3846" s="38" t="s">
        <v>4020</v>
      </c>
      <c r="R3846">
        <v>119.126</v>
      </c>
      <c r="S3846" t="str">
        <f t="shared" si="258"/>
        <v/>
      </c>
      <c r="X3846" s="26" t="str">
        <f t="shared" si="255"/>
        <v/>
      </c>
      <c r="Y3846" s="38"/>
    </row>
    <row r="3847" spans="5:25">
      <c r="E3847" s="45"/>
      <c r="H3847" s="45"/>
      <c r="K3847" s="27" t="str">
        <f t="shared" si="256"/>
        <v/>
      </c>
      <c r="P3847" s="26" t="str">
        <f t="shared" si="257"/>
        <v/>
      </c>
      <c r="Q3847" s="38" t="s">
        <v>4021</v>
      </c>
      <c r="R3847">
        <v>119.226</v>
      </c>
      <c r="S3847" t="str">
        <f t="shared" si="258"/>
        <v/>
      </c>
      <c r="X3847" s="26" t="str">
        <f t="shared" si="255"/>
        <v/>
      </c>
      <c r="Y3847" s="38"/>
    </row>
    <row r="3848" spans="5:25">
      <c r="E3848" s="45"/>
      <c r="H3848" s="45"/>
      <c r="K3848" s="27" t="str">
        <f t="shared" si="256"/>
        <v/>
      </c>
      <c r="P3848" s="26" t="str">
        <f t="shared" si="257"/>
        <v/>
      </c>
      <c r="Q3848" s="38" t="s">
        <v>4022</v>
      </c>
      <c r="R3848">
        <v>119.226</v>
      </c>
      <c r="S3848" t="str">
        <f t="shared" si="258"/>
        <v/>
      </c>
      <c r="X3848" s="26" t="str">
        <f t="shared" si="255"/>
        <v/>
      </c>
      <c r="Y3848" s="38"/>
    </row>
    <row r="3849" spans="5:25">
      <c r="E3849" s="45"/>
      <c r="H3849" s="45"/>
      <c r="K3849" s="27" t="str">
        <f t="shared" si="256"/>
        <v/>
      </c>
      <c r="P3849" s="26" t="str">
        <f t="shared" si="257"/>
        <v/>
      </c>
      <c r="Q3849" s="38" t="s">
        <v>4023</v>
      </c>
      <c r="R3849">
        <v>119.336</v>
      </c>
      <c r="S3849" t="str">
        <f t="shared" si="258"/>
        <v/>
      </c>
      <c r="X3849" s="26" t="str">
        <f t="shared" si="255"/>
        <v/>
      </c>
      <c r="Y3849" s="38"/>
    </row>
    <row r="3850" spans="5:25">
      <c r="E3850" s="45"/>
      <c r="H3850" s="45"/>
      <c r="K3850" s="27" t="str">
        <f t="shared" si="256"/>
        <v/>
      </c>
      <c r="P3850" s="26" t="str">
        <f t="shared" si="257"/>
        <v/>
      </c>
      <c r="Q3850" s="38" t="s">
        <v>4024</v>
      </c>
      <c r="R3850">
        <v>119.336</v>
      </c>
      <c r="S3850" t="str">
        <f t="shared" si="258"/>
        <v/>
      </c>
      <c r="X3850" s="26" t="str">
        <f t="shared" si="255"/>
        <v/>
      </c>
      <c r="Y3850" s="38"/>
    </row>
    <row r="3851" spans="5:25">
      <c r="E3851" s="45"/>
      <c r="H3851" s="45"/>
      <c r="K3851" s="27" t="str">
        <f t="shared" si="256"/>
        <v/>
      </c>
      <c r="P3851" s="26" t="str">
        <f t="shared" si="257"/>
        <v/>
      </c>
      <c r="Q3851" s="38" t="s">
        <v>4025</v>
      </c>
      <c r="R3851">
        <v>119.43600000000001</v>
      </c>
      <c r="S3851" t="str">
        <f t="shared" si="258"/>
        <v/>
      </c>
      <c r="X3851" s="26" t="str">
        <f t="shared" si="255"/>
        <v/>
      </c>
      <c r="Y3851" s="38"/>
    </row>
    <row r="3852" spans="5:25">
      <c r="E3852" s="45"/>
      <c r="H3852" s="45"/>
      <c r="K3852" s="27" t="str">
        <f t="shared" si="256"/>
        <v/>
      </c>
      <c r="P3852" s="26" t="str">
        <f t="shared" si="257"/>
        <v/>
      </c>
      <c r="Q3852" s="38" t="s">
        <v>4026</v>
      </c>
      <c r="R3852">
        <v>119.336</v>
      </c>
      <c r="S3852" t="str">
        <f t="shared" si="258"/>
        <v/>
      </c>
      <c r="X3852" s="26" t="str">
        <f t="shared" si="255"/>
        <v/>
      </c>
      <c r="Y3852" s="38"/>
    </row>
    <row r="3853" spans="5:25">
      <c r="E3853" s="45"/>
      <c r="H3853" s="45"/>
      <c r="K3853" s="27" t="str">
        <f t="shared" si="256"/>
        <v/>
      </c>
      <c r="P3853" s="26" t="str">
        <f t="shared" si="257"/>
        <v/>
      </c>
      <c r="Q3853" s="38" t="s">
        <v>4027</v>
      </c>
      <c r="R3853">
        <v>119.226</v>
      </c>
      <c r="S3853" t="str">
        <f t="shared" si="258"/>
        <v/>
      </c>
      <c r="X3853" s="26" t="str">
        <f t="shared" si="255"/>
        <v/>
      </c>
      <c r="Y3853" s="38"/>
    </row>
    <row r="3854" spans="5:25">
      <c r="E3854" s="45"/>
      <c r="H3854" s="45"/>
      <c r="K3854" s="27" t="str">
        <f t="shared" si="256"/>
        <v/>
      </c>
      <c r="P3854" s="26" t="str">
        <f t="shared" si="257"/>
        <v/>
      </c>
      <c r="Q3854" s="38" t="s">
        <v>4028</v>
      </c>
      <c r="R3854">
        <v>118.926</v>
      </c>
      <c r="S3854" t="str">
        <f t="shared" si="258"/>
        <v/>
      </c>
      <c r="X3854" s="26" t="str">
        <f t="shared" si="255"/>
        <v/>
      </c>
      <c r="Y3854" s="38"/>
    </row>
    <row r="3855" spans="5:25">
      <c r="E3855" s="45"/>
      <c r="H3855" s="45"/>
      <c r="K3855" s="27" t="str">
        <f t="shared" si="256"/>
        <v/>
      </c>
      <c r="P3855" s="26" t="str">
        <f t="shared" si="257"/>
        <v/>
      </c>
      <c r="Q3855" s="38" t="s">
        <v>4029</v>
      </c>
      <c r="R3855">
        <v>118.107</v>
      </c>
      <c r="S3855" t="str">
        <f t="shared" si="258"/>
        <v/>
      </c>
      <c r="X3855" s="26" t="str">
        <f t="shared" si="255"/>
        <v/>
      </c>
      <c r="Y3855" s="38"/>
    </row>
    <row r="3856" spans="5:25">
      <c r="E3856" s="45"/>
      <c r="H3856" s="45"/>
      <c r="K3856" s="27" t="str">
        <f t="shared" si="256"/>
        <v/>
      </c>
      <c r="P3856" s="26" t="str">
        <f t="shared" si="257"/>
        <v/>
      </c>
      <c r="Q3856" s="38" t="s">
        <v>4030</v>
      </c>
      <c r="R3856">
        <v>117.497</v>
      </c>
      <c r="S3856" t="str">
        <f t="shared" si="258"/>
        <v/>
      </c>
      <c r="X3856" s="26" t="str">
        <f t="shared" si="255"/>
        <v/>
      </c>
      <c r="Y3856" s="38"/>
    </row>
    <row r="3857" spans="5:25">
      <c r="E3857" s="45"/>
      <c r="H3857" s="45"/>
      <c r="K3857" s="27" t="str">
        <f t="shared" si="256"/>
        <v/>
      </c>
      <c r="P3857" s="26" t="str">
        <f t="shared" si="257"/>
        <v/>
      </c>
      <c r="Q3857" s="38" t="s">
        <v>4031</v>
      </c>
      <c r="R3857">
        <v>116.88800000000001</v>
      </c>
      <c r="S3857" t="str">
        <f t="shared" si="258"/>
        <v/>
      </c>
      <c r="X3857" s="26" t="str">
        <f t="shared" si="255"/>
        <v/>
      </c>
      <c r="Y3857" s="38"/>
    </row>
    <row r="3858" spans="5:25">
      <c r="E3858" s="45"/>
      <c r="H3858" s="45"/>
      <c r="K3858" s="27" t="str">
        <f t="shared" si="256"/>
        <v/>
      </c>
      <c r="P3858" s="26" t="str">
        <f t="shared" si="257"/>
        <v/>
      </c>
      <c r="Q3858" s="38" t="s">
        <v>4032</v>
      </c>
      <c r="R3858">
        <v>115.559</v>
      </c>
      <c r="S3858" t="str">
        <f t="shared" si="258"/>
        <v/>
      </c>
      <c r="X3858" s="26" t="str">
        <f t="shared" si="255"/>
        <v/>
      </c>
      <c r="Y3858" s="38"/>
    </row>
    <row r="3859" spans="5:25">
      <c r="E3859" s="45"/>
      <c r="H3859" s="45"/>
      <c r="K3859" s="27" t="str">
        <f t="shared" si="256"/>
        <v/>
      </c>
      <c r="P3859" s="26" t="str">
        <f t="shared" si="257"/>
        <v/>
      </c>
      <c r="Q3859" s="38" t="s">
        <v>4033</v>
      </c>
      <c r="R3859">
        <v>115.04900000000001</v>
      </c>
      <c r="S3859" t="str">
        <f t="shared" si="258"/>
        <v/>
      </c>
      <c r="X3859" s="26" t="str">
        <f t="shared" si="255"/>
        <v/>
      </c>
      <c r="Y3859" s="38"/>
    </row>
    <row r="3860" spans="5:25">
      <c r="E3860" s="45"/>
      <c r="H3860" s="45"/>
      <c r="K3860" s="27" t="str">
        <f t="shared" si="256"/>
        <v/>
      </c>
      <c r="P3860" s="26" t="str">
        <f t="shared" si="257"/>
        <v/>
      </c>
      <c r="Q3860" s="38" t="s">
        <v>4034</v>
      </c>
      <c r="R3860">
        <v>115.15900000000001</v>
      </c>
      <c r="S3860" t="str">
        <f t="shared" si="258"/>
        <v/>
      </c>
      <c r="X3860" s="26" t="str">
        <f t="shared" si="255"/>
        <v/>
      </c>
      <c r="Y3860" s="38"/>
    </row>
    <row r="3861" spans="5:25">
      <c r="E3861" s="45"/>
      <c r="H3861" s="45"/>
      <c r="K3861" s="27" t="str">
        <f t="shared" si="256"/>
        <v/>
      </c>
      <c r="P3861" s="26" t="str">
        <f t="shared" si="257"/>
        <v/>
      </c>
      <c r="Q3861" s="38" t="s">
        <v>4035</v>
      </c>
      <c r="R3861">
        <v>115.669</v>
      </c>
      <c r="S3861" t="str">
        <f t="shared" si="258"/>
        <v/>
      </c>
      <c r="X3861" s="26" t="str">
        <f t="shared" si="255"/>
        <v/>
      </c>
      <c r="Y3861" s="38"/>
    </row>
    <row r="3862" spans="5:25">
      <c r="E3862" s="45"/>
      <c r="H3862" s="45"/>
      <c r="K3862" s="27" t="str">
        <f t="shared" si="256"/>
        <v/>
      </c>
      <c r="P3862" s="26" t="str">
        <f t="shared" si="257"/>
        <v/>
      </c>
      <c r="Q3862" s="38" t="s">
        <v>4036</v>
      </c>
      <c r="R3862">
        <v>115.768</v>
      </c>
      <c r="S3862" t="str">
        <f t="shared" si="258"/>
        <v/>
      </c>
      <c r="X3862" s="26" t="str">
        <f t="shared" si="255"/>
        <v/>
      </c>
      <c r="Y3862" s="38"/>
    </row>
    <row r="3863" spans="5:25">
      <c r="E3863" s="45"/>
      <c r="H3863" s="45"/>
      <c r="K3863" s="27" t="str">
        <f t="shared" si="256"/>
        <v/>
      </c>
      <c r="P3863" s="26" t="str">
        <f t="shared" si="257"/>
        <v/>
      </c>
      <c r="Q3863" s="38" t="s">
        <v>4037</v>
      </c>
      <c r="R3863">
        <v>115.459</v>
      </c>
      <c r="S3863" t="str">
        <f t="shared" si="258"/>
        <v/>
      </c>
      <c r="X3863" s="26" t="str">
        <f t="shared" si="255"/>
        <v/>
      </c>
      <c r="Y3863" s="38"/>
    </row>
    <row r="3864" spans="5:25">
      <c r="E3864" s="45"/>
      <c r="H3864" s="45"/>
      <c r="K3864" s="27" t="str">
        <f t="shared" si="256"/>
        <v/>
      </c>
      <c r="P3864" s="26" t="str">
        <f t="shared" si="257"/>
        <v/>
      </c>
      <c r="Q3864" s="38" t="s">
        <v>4038</v>
      </c>
      <c r="R3864">
        <v>114.949</v>
      </c>
      <c r="S3864" t="str">
        <f t="shared" si="258"/>
        <v/>
      </c>
      <c r="X3864" s="26" t="str">
        <f t="shared" si="255"/>
        <v/>
      </c>
      <c r="Y3864" s="38"/>
    </row>
    <row r="3865" spans="5:25">
      <c r="E3865" s="45"/>
      <c r="H3865" s="45"/>
      <c r="K3865" s="27" t="str">
        <f t="shared" si="256"/>
        <v/>
      </c>
      <c r="P3865" s="26" t="str">
        <f t="shared" si="257"/>
        <v/>
      </c>
      <c r="Q3865" s="38" t="s">
        <v>4039</v>
      </c>
      <c r="R3865">
        <v>114.949</v>
      </c>
      <c r="S3865" t="str">
        <f t="shared" si="258"/>
        <v/>
      </c>
      <c r="X3865" s="26" t="str">
        <f t="shared" si="255"/>
        <v/>
      </c>
      <c r="Y3865" s="38"/>
    </row>
    <row r="3866" spans="5:25">
      <c r="E3866" s="45"/>
      <c r="H3866" s="45"/>
      <c r="K3866" s="27" t="str">
        <f t="shared" si="256"/>
        <v/>
      </c>
      <c r="P3866" s="26" t="str">
        <f t="shared" si="257"/>
        <v/>
      </c>
      <c r="Q3866" s="38" t="s">
        <v>4040</v>
      </c>
      <c r="R3866">
        <v>114.24</v>
      </c>
      <c r="S3866" t="str">
        <f t="shared" si="258"/>
        <v/>
      </c>
      <c r="X3866" s="26" t="str">
        <f t="shared" si="255"/>
        <v/>
      </c>
      <c r="Y3866" s="38"/>
    </row>
    <row r="3867" spans="5:25">
      <c r="E3867" s="45"/>
      <c r="H3867" s="45"/>
      <c r="K3867" s="27" t="str">
        <f t="shared" si="256"/>
        <v/>
      </c>
      <c r="P3867" s="26" t="str">
        <f t="shared" si="257"/>
        <v/>
      </c>
      <c r="Q3867" s="38" t="s">
        <v>4041</v>
      </c>
      <c r="R3867">
        <v>113.83</v>
      </c>
      <c r="S3867" t="str">
        <f t="shared" si="258"/>
        <v/>
      </c>
      <c r="X3867" s="26" t="str">
        <f t="shared" si="255"/>
        <v/>
      </c>
      <c r="Y3867" s="38"/>
    </row>
    <row r="3868" spans="5:25">
      <c r="E3868" s="45"/>
      <c r="H3868" s="45"/>
      <c r="K3868" s="27" t="str">
        <f t="shared" si="256"/>
        <v/>
      </c>
      <c r="P3868" s="26" t="str">
        <f t="shared" si="257"/>
        <v/>
      </c>
      <c r="Q3868" s="38" t="s">
        <v>4042</v>
      </c>
      <c r="R3868">
        <v>113.93</v>
      </c>
      <c r="S3868" t="str">
        <f t="shared" si="258"/>
        <v/>
      </c>
      <c r="X3868" s="26" t="str">
        <f t="shared" si="255"/>
        <v/>
      </c>
      <c r="Y3868" s="38"/>
    </row>
    <row r="3869" spans="5:25">
      <c r="E3869" s="45"/>
      <c r="H3869" s="45"/>
      <c r="K3869" s="27" t="str">
        <f t="shared" si="256"/>
        <v/>
      </c>
      <c r="P3869" s="26" t="str">
        <f t="shared" si="257"/>
        <v/>
      </c>
      <c r="Q3869" s="38" t="s">
        <v>4043</v>
      </c>
      <c r="R3869">
        <v>113.83</v>
      </c>
      <c r="S3869" t="str">
        <f t="shared" si="258"/>
        <v/>
      </c>
      <c r="X3869" s="26" t="str">
        <f t="shared" si="255"/>
        <v/>
      </c>
      <c r="Y3869" s="38"/>
    </row>
    <row r="3870" spans="5:25">
      <c r="E3870" s="45"/>
      <c r="H3870" s="45"/>
      <c r="K3870" s="27" t="str">
        <f t="shared" si="256"/>
        <v/>
      </c>
      <c r="P3870" s="26" t="str">
        <f t="shared" si="257"/>
        <v/>
      </c>
      <c r="Q3870" s="38" t="s">
        <v>4044</v>
      </c>
      <c r="R3870">
        <v>113.83</v>
      </c>
      <c r="S3870" t="str">
        <f t="shared" si="258"/>
        <v/>
      </c>
      <c r="X3870" s="26" t="str">
        <f t="shared" si="255"/>
        <v/>
      </c>
      <c r="Y3870" s="38"/>
    </row>
    <row r="3871" spans="5:25">
      <c r="E3871" s="45"/>
      <c r="H3871" s="45"/>
      <c r="K3871" s="27" t="str">
        <f t="shared" si="256"/>
        <v/>
      </c>
      <c r="P3871" s="26" t="str">
        <f t="shared" si="257"/>
        <v/>
      </c>
      <c r="Q3871" s="38" t="s">
        <v>4045</v>
      </c>
      <c r="R3871">
        <v>113.42</v>
      </c>
      <c r="S3871" t="str">
        <f t="shared" si="258"/>
        <v/>
      </c>
      <c r="X3871" s="26" t="str">
        <f t="shared" si="255"/>
        <v/>
      </c>
      <c r="Y3871" s="38"/>
    </row>
    <row r="3872" spans="5:25">
      <c r="E3872" s="45"/>
      <c r="H3872" s="45"/>
      <c r="K3872" s="27" t="str">
        <f t="shared" si="256"/>
        <v/>
      </c>
      <c r="P3872" s="26" t="str">
        <f t="shared" si="257"/>
        <v/>
      </c>
      <c r="Q3872" s="38" t="s">
        <v>4046</v>
      </c>
      <c r="R3872">
        <v>113.12</v>
      </c>
      <c r="S3872" t="str">
        <f t="shared" si="258"/>
        <v/>
      </c>
      <c r="X3872" s="26" t="str">
        <f t="shared" si="255"/>
        <v/>
      </c>
      <c r="Y3872" s="38"/>
    </row>
    <row r="3873" spans="5:25">
      <c r="E3873" s="45"/>
      <c r="H3873" s="45"/>
      <c r="K3873" s="27" t="str">
        <f t="shared" si="256"/>
        <v/>
      </c>
      <c r="P3873" s="26" t="str">
        <f t="shared" si="257"/>
        <v/>
      </c>
      <c r="Q3873" s="38" t="s">
        <v>4047</v>
      </c>
      <c r="R3873">
        <v>112.91</v>
      </c>
      <c r="S3873" t="str">
        <f t="shared" si="258"/>
        <v/>
      </c>
      <c r="X3873" s="26" t="str">
        <f t="shared" si="255"/>
        <v/>
      </c>
      <c r="Y3873" s="38"/>
    </row>
    <row r="3874" spans="5:25">
      <c r="E3874" s="45"/>
      <c r="H3874" s="45"/>
      <c r="K3874" s="27" t="str">
        <f t="shared" si="256"/>
        <v/>
      </c>
      <c r="P3874" s="26" t="str">
        <f t="shared" si="257"/>
        <v/>
      </c>
      <c r="Q3874" s="38" t="s">
        <v>4048</v>
      </c>
      <c r="R3874">
        <v>112.91</v>
      </c>
      <c r="S3874" t="str">
        <f t="shared" si="258"/>
        <v/>
      </c>
      <c r="X3874" s="26" t="str">
        <f t="shared" si="255"/>
        <v/>
      </c>
      <c r="Y3874" s="38"/>
    </row>
    <row r="3875" spans="5:25">
      <c r="E3875" s="45"/>
      <c r="H3875" s="45"/>
      <c r="K3875" s="27" t="str">
        <f t="shared" si="256"/>
        <v/>
      </c>
      <c r="P3875" s="26" t="str">
        <f t="shared" si="257"/>
        <v/>
      </c>
      <c r="Q3875" s="38" t="s">
        <v>4049</v>
      </c>
      <c r="R3875">
        <v>113.22</v>
      </c>
      <c r="S3875" t="str">
        <f t="shared" si="258"/>
        <v/>
      </c>
      <c r="X3875" s="26" t="str">
        <f t="shared" si="255"/>
        <v/>
      </c>
      <c r="Y3875" s="38"/>
    </row>
    <row r="3876" spans="5:25">
      <c r="E3876" s="45"/>
      <c r="H3876" s="45"/>
      <c r="K3876" s="27" t="str">
        <f t="shared" si="256"/>
        <v/>
      </c>
      <c r="P3876" s="26" t="str">
        <f t="shared" si="257"/>
        <v/>
      </c>
      <c r="Q3876" s="38" t="s">
        <v>4050</v>
      </c>
      <c r="R3876">
        <v>113.42</v>
      </c>
      <c r="S3876" t="str">
        <f t="shared" si="258"/>
        <v/>
      </c>
      <c r="X3876" s="26" t="str">
        <f t="shared" si="255"/>
        <v/>
      </c>
      <c r="Y3876" s="38"/>
    </row>
    <row r="3877" spans="5:25">
      <c r="E3877" s="45"/>
      <c r="H3877" s="45"/>
      <c r="K3877" s="27" t="str">
        <f t="shared" si="256"/>
        <v/>
      </c>
      <c r="P3877" s="26" t="str">
        <f t="shared" si="257"/>
        <v/>
      </c>
      <c r="Q3877" s="38" t="s">
        <v>4051</v>
      </c>
      <c r="R3877">
        <v>113.93</v>
      </c>
      <c r="S3877" t="str">
        <f t="shared" si="258"/>
        <v/>
      </c>
      <c r="X3877" s="26" t="str">
        <f t="shared" si="255"/>
        <v/>
      </c>
      <c r="Y3877" s="38"/>
    </row>
    <row r="3878" spans="5:25">
      <c r="E3878" s="45"/>
      <c r="H3878" s="45"/>
      <c r="K3878" s="27" t="str">
        <f t="shared" si="256"/>
        <v/>
      </c>
      <c r="P3878" s="26" t="str">
        <f t="shared" si="257"/>
        <v/>
      </c>
      <c r="Q3878" s="38" t="s">
        <v>4052</v>
      </c>
      <c r="R3878">
        <v>114.03</v>
      </c>
      <c r="S3878" t="str">
        <f t="shared" si="258"/>
        <v/>
      </c>
      <c r="X3878" s="26" t="str">
        <f t="shared" si="255"/>
        <v/>
      </c>
      <c r="Y3878" s="38"/>
    </row>
    <row r="3879" spans="5:25">
      <c r="E3879" s="45"/>
      <c r="H3879" s="45"/>
      <c r="K3879" s="27" t="str">
        <f t="shared" si="256"/>
        <v/>
      </c>
      <c r="P3879" s="26" t="str">
        <f t="shared" si="257"/>
        <v/>
      </c>
      <c r="Q3879" s="38" t="s">
        <v>4053</v>
      </c>
      <c r="R3879">
        <v>114.24</v>
      </c>
      <c r="S3879" t="str">
        <f t="shared" si="258"/>
        <v/>
      </c>
      <c r="X3879" s="26" t="str">
        <f t="shared" si="255"/>
        <v/>
      </c>
      <c r="Y3879" s="38"/>
    </row>
    <row r="3880" spans="5:25">
      <c r="E3880" s="45"/>
      <c r="H3880" s="45"/>
      <c r="K3880" s="27" t="str">
        <f t="shared" si="256"/>
        <v/>
      </c>
      <c r="P3880" s="26" t="str">
        <f t="shared" si="257"/>
        <v/>
      </c>
      <c r="Q3880" s="38" t="s">
        <v>4054</v>
      </c>
      <c r="R3880">
        <v>114.339</v>
      </c>
      <c r="S3880" t="str">
        <f t="shared" si="258"/>
        <v/>
      </c>
      <c r="X3880" s="26" t="str">
        <f t="shared" si="255"/>
        <v/>
      </c>
      <c r="Y3880" s="38"/>
    </row>
    <row r="3881" spans="5:25">
      <c r="E3881" s="45"/>
      <c r="H3881" s="45"/>
      <c r="K3881" s="27" t="str">
        <f t="shared" si="256"/>
        <v/>
      </c>
      <c r="P3881" s="26" t="str">
        <f t="shared" si="257"/>
        <v/>
      </c>
      <c r="Q3881" s="38" t="s">
        <v>4055</v>
      </c>
      <c r="R3881">
        <v>114.339</v>
      </c>
      <c r="S3881" t="str">
        <f t="shared" si="258"/>
        <v/>
      </c>
      <c r="X3881" s="26" t="str">
        <f t="shared" si="255"/>
        <v/>
      </c>
      <c r="Y3881" s="38"/>
    </row>
    <row r="3882" spans="5:25">
      <c r="E3882" s="45"/>
      <c r="H3882" s="45"/>
      <c r="K3882" s="27" t="str">
        <f t="shared" si="256"/>
        <v/>
      </c>
      <c r="P3882" s="26" t="str">
        <f t="shared" si="257"/>
        <v/>
      </c>
      <c r="Q3882" s="38" t="s">
        <v>4056</v>
      </c>
      <c r="R3882">
        <v>114.339</v>
      </c>
      <c r="S3882" t="str">
        <f t="shared" si="258"/>
        <v/>
      </c>
      <c r="X3882" s="26" t="str">
        <f t="shared" si="255"/>
        <v/>
      </c>
      <c r="Y3882" s="38"/>
    </row>
    <row r="3883" spans="5:25">
      <c r="E3883" s="45"/>
      <c r="H3883" s="45"/>
      <c r="K3883" s="27" t="str">
        <f t="shared" si="256"/>
        <v/>
      </c>
      <c r="P3883" s="26" t="str">
        <f t="shared" si="257"/>
        <v/>
      </c>
      <c r="Q3883" s="38" t="s">
        <v>4057</v>
      </c>
      <c r="R3883">
        <v>114.43899999999999</v>
      </c>
      <c r="S3883" t="str">
        <f t="shared" si="258"/>
        <v/>
      </c>
      <c r="X3883" s="26" t="str">
        <f t="shared" si="255"/>
        <v/>
      </c>
      <c r="Y3883" s="38"/>
    </row>
    <row r="3884" spans="5:25">
      <c r="E3884" s="45"/>
      <c r="H3884" s="45"/>
      <c r="K3884" s="27" t="str">
        <f t="shared" si="256"/>
        <v/>
      </c>
      <c r="P3884" s="26" t="str">
        <f t="shared" si="257"/>
        <v/>
      </c>
      <c r="Q3884" s="38" t="s">
        <v>4058</v>
      </c>
      <c r="R3884">
        <v>114.339</v>
      </c>
      <c r="S3884" t="str">
        <f t="shared" si="258"/>
        <v/>
      </c>
      <c r="X3884" s="26" t="str">
        <f t="shared" si="255"/>
        <v/>
      </c>
      <c r="Y3884" s="38"/>
    </row>
    <row r="3885" spans="5:25">
      <c r="E3885" s="45"/>
      <c r="H3885" s="45"/>
      <c r="K3885" s="27" t="str">
        <f t="shared" si="256"/>
        <v/>
      </c>
      <c r="P3885" s="26" t="str">
        <f t="shared" si="257"/>
        <v/>
      </c>
      <c r="Q3885" s="38" t="s">
        <v>4059</v>
      </c>
      <c r="R3885">
        <v>114.43899999999999</v>
      </c>
      <c r="S3885" t="str">
        <f t="shared" si="258"/>
        <v/>
      </c>
      <c r="X3885" s="26" t="str">
        <f t="shared" si="255"/>
        <v/>
      </c>
      <c r="Y3885" s="38"/>
    </row>
    <row r="3886" spans="5:25">
      <c r="E3886" s="45"/>
      <c r="H3886" s="45"/>
      <c r="K3886" s="27" t="str">
        <f t="shared" si="256"/>
        <v/>
      </c>
      <c r="P3886" s="26" t="str">
        <f t="shared" si="257"/>
        <v/>
      </c>
      <c r="Q3886" s="38" t="s">
        <v>4060</v>
      </c>
      <c r="R3886">
        <v>114.43899999999999</v>
      </c>
      <c r="S3886" t="str">
        <f t="shared" si="258"/>
        <v/>
      </c>
      <c r="X3886" s="26" t="str">
        <f t="shared" si="255"/>
        <v/>
      </c>
      <c r="Y3886" s="38"/>
    </row>
    <row r="3887" spans="5:25">
      <c r="E3887" s="45"/>
      <c r="H3887" s="45"/>
      <c r="K3887" s="27" t="str">
        <f t="shared" si="256"/>
        <v/>
      </c>
      <c r="P3887" s="26" t="str">
        <f t="shared" si="257"/>
        <v/>
      </c>
      <c r="Q3887" s="38" t="s">
        <v>4061</v>
      </c>
      <c r="R3887">
        <v>114.43899999999999</v>
      </c>
      <c r="S3887" t="str">
        <f t="shared" si="258"/>
        <v/>
      </c>
      <c r="X3887" s="26" t="str">
        <f t="shared" si="255"/>
        <v/>
      </c>
      <c r="Y3887" s="38"/>
    </row>
    <row r="3888" spans="5:25">
      <c r="E3888" s="45"/>
      <c r="H3888" s="45"/>
      <c r="K3888" s="27" t="str">
        <f t="shared" si="256"/>
        <v/>
      </c>
      <c r="P3888" s="26" t="str">
        <f t="shared" si="257"/>
        <v/>
      </c>
      <c r="Q3888" s="38" t="s">
        <v>4062</v>
      </c>
      <c r="R3888">
        <v>114.339</v>
      </c>
      <c r="S3888" t="str">
        <f t="shared" si="258"/>
        <v/>
      </c>
      <c r="X3888" s="26" t="str">
        <f t="shared" si="255"/>
        <v/>
      </c>
      <c r="Y3888" s="38"/>
    </row>
    <row r="3889" spans="5:25">
      <c r="E3889" s="45"/>
      <c r="H3889" s="45"/>
      <c r="K3889" s="27" t="str">
        <f t="shared" si="256"/>
        <v/>
      </c>
      <c r="P3889" s="26" t="str">
        <f t="shared" si="257"/>
        <v/>
      </c>
      <c r="Q3889" s="38" t="s">
        <v>4063</v>
      </c>
      <c r="R3889">
        <v>113.83</v>
      </c>
      <c r="S3889" t="str">
        <f t="shared" si="258"/>
        <v/>
      </c>
      <c r="X3889" s="26" t="str">
        <f t="shared" si="255"/>
        <v/>
      </c>
      <c r="Y3889" s="38"/>
    </row>
    <row r="3890" spans="5:25">
      <c r="E3890" s="45"/>
      <c r="H3890" s="45"/>
      <c r="K3890" s="27" t="str">
        <f t="shared" si="256"/>
        <v/>
      </c>
      <c r="P3890" s="26" t="str">
        <f t="shared" si="257"/>
        <v/>
      </c>
      <c r="Q3890" s="38" t="s">
        <v>4064</v>
      </c>
      <c r="R3890">
        <v>113.52</v>
      </c>
      <c r="S3890" t="str">
        <f t="shared" si="258"/>
        <v/>
      </c>
      <c r="X3890" s="26" t="str">
        <f t="shared" si="255"/>
        <v/>
      </c>
      <c r="Y3890" s="38"/>
    </row>
    <row r="3891" spans="5:25">
      <c r="E3891" s="45"/>
      <c r="H3891" s="45"/>
      <c r="K3891" s="27" t="str">
        <f t="shared" si="256"/>
        <v/>
      </c>
      <c r="P3891" s="26" t="str">
        <f t="shared" si="257"/>
        <v/>
      </c>
      <c r="Q3891" s="38" t="s">
        <v>4065</v>
      </c>
      <c r="R3891">
        <v>113.12</v>
      </c>
      <c r="S3891" t="str">
        <f t="shared" si="258"/>
        <v/>
      </c>
      <c r="X3891" s="26" t="str">
        <f t="shared" si="255"/>
        <v/>
      </c>
      <c r="Y3891" s="38"/>
    </row>
    <row r="3892" spans="5:25">
      <c r="E3892" s="45"/>
      <c r="H3892" s="45"/>
      <c r="K3892" s="27" t="str">
        <f t="shared" si="256"/>
        <v/>
      </c>
      <c r="P3892" s="26" t="str">
        <f t="shared" si="257"/>
        <v/>
      </c>
      <c r="Q3892" s="38" t="s">
        <v>4066</v>
      </c>
      <c r="R3892">
        <v>112.91</v>
      </c>
      <c r="S3892" t="str">
        <f t="shared" si="258"/>
        <v/>
      </c>
      <c r="X3892" s="26" t="str">
        <f t="shared" si="255"/>
        <v/>
      </c>
      <c r="Y3892" s="38"/>
    </row>
    <row r="3893" spans="5:25">
      <c r="E3893" s="45"/>
      <c r="H3893" s="45"/>
      <c r="K3893" s="27" t="str">
        <f t="shared" si="256"/>
        <v/>
      </c>
      <c r="P3893" s="26" t="str">
        <f t="shared" si="257"/>
        <v/>
      </c>
      <c r="Q3893" s="38" t="s">
        <v>4067</v>
      </c>
      <c r="R3893">
        <v>112.711</v>
      </c>
      <c r="S3893" t="str">
        <f t="shared" si="258"/>
        <v/>
      </c>
      <c r="X3893" s="26" t="str">
        <f t="shared" si="255"/>
        <v/>
      </c>
      <c r="Y3893" s="38"/>
    </row>
    <row r="3894" spans="5:25">
      <c r="E3894" s="45"/>
      <c r="H3894" s="45"/>
      <c r="K3894" s="27" t="str">
        <f t="shared" si="256"/>
        <v/>
      </c>
      <c r="P3894" s="26" t="str">
        <f t="shared" si="257"/>
        <v/>
      </c>
      <c r="Q3894" s="38" t="s">
        <v>4068</v>
      </c>
      <c r="R3894">
        <v>111.89100000000001</v>
      </c>
      <c r="S3894" t="str">
        <f t="shared" si="258"/>
        <v/>
      </c>
      <c r="X3894" s="26" t="str">
        <f t="shared" si="255"/>
        <v/>
      </c>
      <c r="Y3894" s="38"/>
    </row>
    <row r="3895" spans="5:25">
      <c r="E3895" s="45"/>
      <c r="H3895" s="45"/>
      <c r="K3895" s="27" t="str">
        <f t="shared" si="256"/>
        <v/>
      </c>
      <c r="P3895" s="26" t="str">
        <f t="shared" si="257"/>
        <v/>
      </c>
      <c r="Q3895" s="38" t="s">
        <v>4069</v>
      </c>
      <c r="R3895">
        <v>111.691</v>
      </c>
      <c r="S3895" t="str">
        <f t="shared" si="258"/>
        <v/>
      </c>
      <c r="X3895" s="26" t="str">
        <f t="shared" si="255"/>
        <v/>
      </c>
      <c r="Y3895" s="38"/>
    </row>
    <row r="3896" spans="5:25">
      <c r="E3896" s="45"/>
      <c r="H3896" s="45"/>
      <c r="K3896" s="27" t="str">
        <f t="shared" si="256"/>
        <v/>
      </c>
      <c r="P3896" s="26" t="str">
        <f t="shared" si="257"/>
        <v/>
      </c>
      <c r="Q3896" s="38" t="s">
        <v>4070</v>
      </c>
      <c r="R3896">
        <v>111.89100000000001</v>
      </c>
      <c r="S3896" t="str">
        <f t="shared" si="258"/>
        <v/>
      </c>
      <c r="X3896" s="26" t="str">
        <f t="shared" si="255"/>
        <v/>
      </c>
      <c r="Y3896" s="38"/>
    </row>
    <row r="3897" spans="5:25">
      <c r="E3897" s="45"/>
      <c r="H3897" s="45"/>
      <c r="K3897" s="27" t="str">
        <f t="shared" si="256"/>
        <v/>
      </c>
      <c r="P3897" s="26" t="str">
        <f t="shared" si="257"/>
        <v/>
      </c>
      <c r="Q3897" s="38" t="s">
        <v>4071</v>
      </c>
      <c r="R3897">
        <v>111.59099999999999</v>
      </c>
      <c r="S3897" t="str">
        <f t="shared" si="258"/>
        <v/>
      </c>
      <c r="X3897" s="26" t="str">
        <f t="shared" si="255"/>
        <v/>
      </c>
      <c r="Y3897" s="38"/>
    </row>
    <row r="3898" spans="5:25">
      <c r="E3898" s="45"/>
      <c r="H3898" s="45"/>
      <c r="K3898" s="27" t="str">
        <f t="shared" si="256"/>
        <v/>
      </c>
      <c r="P3898" s="26" t="str">
        <f t="shared" si="257"/>
        <v/>
      </c>
      <c r="Q3898" s="38" t="s">
        <v>4072</v>
      </c>
      <c r="R3898">
        <v>111.59099999999999</v>
      </c>
      <c r="S3898" t="str">
        <f t="shared" si="258"/>
        <v/>
      </c>
      <c r="X3898" s="26" t="str">
        <f t="shared" si="255"/>
        <v/>
      </c>
      <c r="Y3898" s="38"/>
    </row>
    <row r="3899" spans="5:25">
      <c r="E3899" s="45"/>
      <c r="H3899" s="45"/>
      <c r="K3899" s="27" t="str">
        <f t="shared" si="256"/>
        <v/>
      </c>
      <c r="P3899" s="26" t="str">
        <f t="shared" si="257"/>
        <v/>
      </c>
      <c r="Q3899" s="38" t="s">
        <v>4073</v>
      </c>
      <c r="R3899">
        <v>111.691</v>
      </c>
      <c r="S3899" t="str">
        <f t="shared" si="258"/>
        <v/>
      </c>
      <c r="X3899" s="26" t="str">
        <f t="shared" si="255"/>
        <v/>
      </c>
      <c r="Y3899" s="38"/>
    </row>
    <row r="3900" spans="5:25">
      <c r="E3900" s="45"/>
      <c r="H3900" s="45"/>
      <c r="K3900" s="27" t="str">
        <f t="shared" si="256"/>
        <v/>
      </c>
      <c r="P3900" s="26" t="str">
        <f t="shared" si="257"/>
        <v/>
      </c>
      <c r="Q3900" s="38" t="s">
        <v>4074</v>
      </c>
      <c r="R3900">
        <v>111.282</v>
      </c>
      <c r="S3900" t="str">
        <f t="shared" si="258"/>
        <v/>
      </c>
      <c r="X3900" s="26" t="str">
        <f t="shared" ref="X3900:X3963" si="259">IF(V3900="","",X3899+V3900-V3899)</f>
        <v/>
      </c>
      <c r="Y3900" s="38"/>
    </row>
    <row r="3901" spans="5:25">
      <c r="E3901" s="45"/>
      <c r="H3901" s="45"/>
      <c r="K3901" s="27" t="str">
        <f t="shared" si="256"/>
        <v/>
      </c>
      <c r="P3901" s="26" t="str">
        <f t="shared" si="257"/>
        <v/>
      </c>
      <c r="Q3901" s="38" t="s">
        <v>4075</v>
      </c>
      <c r="R3901">
        <v>110.872</v>
      </c>
      <c r="S3901" t="str">
        <f t="shared" si="258"/>
        <v/>
      </c>
      <c r="X3901" s="26" t="str">
        <f t="shared" si="259"/>
        <v/>
      </c>
      <c r="Y3901" s="38"/>
    </row>
    <row r="3902" spans="5:25">
      <c r="E3902" s="45"/>
      <c r="H3902" s="45"/>
      <c r="K3902" s="27" t="str">
        <f t="shared" si="256"/>
        <v/>
      </c>
      <c r="P3902" s="26" t="str">
        <f t="shared" si="257"/>
        <v/>
      </c>
      <c r="Q3902" s="38" t="s">
        <v>4076</v>
      </c>
      <c r="R3902">
        <v>110.16200000000001</v>
      </c>
      <c r="S3902" t="str">
        <f t="shared" si="258"/>
        <v/>
      </c>
      <c r="X3902" s="26" t="str">
        <f t="shared" si="259"/>
        <v/>
      </c>
      <c r="Y3902" s="38"/>
    </row>
    <row r="3903" spans="5:25">
      <c r="E3903" s="45"/>
      <c r="H3903" s="45"/>
      <c r="K3903" s="27" t="str">
        <f t="shared" si="256"/>
        <v/>
      </c>
      <c r="P3903" s="26" t="str">
        <f t="shared" si="257"/>
        <v/>
      </c>
      <c r="Q3903" s="38" t="s">
        <v>4077</v>
      </c>
      <c r="R3903">
        <v>110.36199999999999</v>
      </c>
      <c r="S3903" t="str">
        <f t="shared" si="258"/>
        <v/>
      </c>
      <c r="X3903" s="26" t="str">
        <f t="shared" si="259"/>
        <v/>
      </c>
      <c r="Y3903" s="38"/>
    </row>
    <row r="3904" spans="5:25">
      <c r="E3904" s="45"/>
      <c r="H3904" s="45"/>
      <c r="K3904" s="27" t="str">
        <f t="shared" si="256"/>
        <v/>
      </c>
      <c r="P3904" s="26" t="str">
        <f t="shared" si="257"/>
        <v/>
      </c>
      <c r="Q3904" s="38" t="s">
        <v>4078</v>
      </c>
      <c r="R3904">
        <v>110.672</v>
      </c>
      <c r="S3904" t="str">
        <f t="shared" si="258"/>
        <v/>
      </c>
      <c r="X3904" s="26" t="str">
        <f t="shared" si="259"/>
        <v/>
      </c>
      <c r="Y3904" s="38"/>
    </row>
    <row r="3905" spans="5:25">
      <c r="E3905" s="45"/>
      <c r="H3905" s="45"/>
      <c r="K3905" s="27" t="str">
        <f t="shared" si="256"/>
        <v/>
      </c>
      <c r="P3905" s="26" t="str">
        <f t="shared" si="257"/>
        <v/>
      </c>
      <c r="Q3905" s="38" t="s">
        <v>4079</v>
      </c>
      <c r="R3905">
        <v>110.97199999999999</v>
      </c>
      <c r="S3905" t="str">
        <f t="shared" si="258"/>
        <v/>
      </c>
      <c r="X3905" s="26" t="str">
        <f t="shared" si="259"/>
        <v/>
      </c>
      <c r="Y3905" s="38"/>
    </row>
    <row r="3906" spans="5:25">
      <c r="E3906" s="45"/>
      <c r="H3906" s="45"/>
      <c r="K3906" s="27" t="str">
        <f t="shared" si="256"/>
        <v/>
      </c>
      <c r="P3906" s="26" t="str">
        <f t="shared" si="257"/>
        <v/>
      </c>
      <c r="Q3906" s="38" t="s">
        <v>4080</v>
      </c>
      <c r="R3906">
        <v>110.872</v>
      </c>
      <c r="S3906" t="str">
        <f t="shared" si="258"/>
        <v/>
      </c>
      <c r="X3906" s="26" t="str">
        <f t="shared" si="259"/>
        <v/>
      </c>
      <c r="Y3906" s="38"/>
    </row>
    <row r="3907" spans="5:25">
      <c r="E3907" s="45"/>
      <c r="H3907" s="45"/>
      <c r="K3907" s="27" t="str">
        <f t="shared" si="256"/>
        <v/>
      </c>
      <c r="P3907" s="26" t="str">
        <f t="shared" si="257"/>
        <v/>
      </c>
      <c r="Q3907" s="38" t="s">
        <v>4081</v>
      </c>
      <c r="R3907">
        <v>110.872</v>
      </c>
      <c r="S3907" t="str">
        <f t="shared" si="258"/>
        <v/>
      </c>
      <c r="X3907" s="26" t="str">
        <f t="shared" si="259"/>
        <v/>
      </c>
      <c r="Y3907" s="38"/>
    </row>
    <row r="3908" spans="5:25">
      <c r="E3908" s="45"/>
      <c r="H3908" s="45"/>
      <c r="K3908" s="27" t="str">
        <f t="shared" ref="K3908:K3971" si="260">IF(M3908="","",K3907+(M3908-M3907)/24)</f>
        <v/>
      </c>
      <c r="P3908" s="26" t="str">
        <f t="shared" ref="P3908:P3971" si="261">IF(N3908="","",P3907+N3908-N3907)</f>
        <v/>
      </c>
      <c r="Q3908" s="38" t="s">
        <v>4082</v>
      </c>
      <c r="R3908">
        <v>110.672</v>
      </c>
      <c r="S3908" t="str">
        <f t="shared" ref="S3908:S3971" si="262">IF(N3908="","",S3907-N3908+N3907)</f>
        <v/>
      </c>
      <c r="X3908" s="26" t="str">
        <f t="shared" si="259"/>
        <v/>
      </c>
      <c r="Y3908" s="38"/>
    </row>
    <row r="3909" spans="5:25">
      <c r="E3909" s="45"/>
      <c r="H3909" s="45"/>
      <c r="K3909" s="27" t="str">
        <f t="shared" si="260"/>
        <v/>
      </c>
      <c r="P3909" s="26" t="str">
        <f t="shared" si="261"/>
        <v/>
      </c>
      <c r="Q3909" s="38" t="s">
        <v>4083</v>
      </c>
      <c r="R3909">
        <v>110.36199999999999</v>
      </c>
      <c r="S3909" t="str">
        <f t="shared" si="262"/>
        <v/>
      </c>
      <c r="X3909" s="26" t="str">
        <f t="shared" si="259"/>
        <v/>
      </c>
      <c r="Y3909" s="38"/>
    </row>
    <row r="3910" spans="5:25">
      <c r="E3910" s="45"/>
      <c r="H3910" s="45"/>
      <c r="K3910" s="27" t="str">
        <f t="shared" si="260"/>
        <v/>
      </c>
      <c r="P3910" s="26" t="str">
        <f t="shared" si="261"/>
        <v/>
      </c>
      <c r="Q3910" s="38" t="s">
        <v>4084</v>
      </c>
      <c r="R3910">
        <v>110.16200000000001</v>
      </c>
      <c r="S3910" t="str">
        <f t="shared" si="262"/>
        <v/>
      </c>
      <c r="X3910" s="26" t="str">
        <f t="shared" si="259"/>
        <v/>
      </c>
      <c r="Y3910" s="38"/>
    </row>
    <row r="3911" spans="5:25">
      <c r="E3911" s="45"/>
      <c r="H3911" s="45"/>
      <c r="K3911" s="27" t="str">
        <f t="shared" si="260"/>
        <v/>
      </c>
      <c r="P3911" s="26" t="str">
        <f t="shared" si="261"/>
        <v/>
      </c>
      <c r="Q3911" s="38" t="s">
        <v>4085</v>
      </c>
      <c r="R3911">
        <v>110.062</v>
      </c>
      <c r="S3911" t="str">
        <f t="shared" si="262"/>
        <v/>
      </c>
      <c r="X3911" s="26" t="str">
        <f t="shared" si="259"/>
        <v/>
      </c>
      <c r="Y3911" s="38"/>
    </row>
    <row r="3912" spans="5:25">
      <c r="E3912" s="45"/>
      <c r="H3912" s="45"/>
      <c r="K3912" s="27" t="str">
        <f t="shared" si="260"/>
        <v/>
      </c>
      <c r="P3912" s="26" t="str">
        <f t="shared" si="261"/>
        <v/>
      </c>
      <c r="Q3912" s="38" t="s">
        <v>4086</v>
      </c>
      <c r="R3912">
        <v>110.062</v>
      </c>
      <c r="S3912" t="str">
        <f t="shared" si="262"/>
        <v/>
      </c>
      <c r="X3912" s="26" t="str">
        <f t="shared" si="259"/>
        <v/>
      </c>
      <c r="Y3912" s="38"/>
    </row>
    <row r="3913" spans="5:25">
      <c r="E3913" s="45"/>
      <c r="H3913" s="45"/>
      <c r="K3913" s="27" t="str">
        <f t="shared" si="260"/>
        <v/>
      </c>
      <c r="P3913" s="26" t="str">
        <f t="shared" si="261"/>
        <v/>
      </c>
      <c r="Q3913" s="38" t="s">
        <v>4087</v>
      </c>
      <c r="R3913">
        <v>109.952</v>
      </c>
      <c r="S3913" t="str">
        <f t="shared" si="262"/>
        <v/>
      </c>
      <c r="X3913" s="26" t="str">
        <f t="shared" si="259"/>
        <v/>
      </c>
      <c r="Y3913" s="38"/>
    </row>
    <row r="3914" spans="5:25">
      <c r="E3914" s="45"/>
      <c r="H3914" s="45"/>
      <c r="K3914" s="27" t="str">
        <f t="shared" si="260"/>
        <v/>
      </c>
      <c r="P3914" s="26" t="str">
        <f t="shared" si="261"/>
        <v/>
      </c>
      <c r="Q3914" s="38" t="s">
        <v>4088</v>
      </c>
      <c r="R3914">
        <v>109.753</v>
      </c>
      <c r="S3914" t="str">
        <f t="shared" si="262"/>
        <v/>
      </c>
      <c r="X3914" s="26" t="str">
        <f t="shared" si="259"/>
        <v/>
      </c>
      <c r="Y3914" s="38"/>
    </row>
    <row r="3915" spans="5:25">
      <c r="E3915" s="45"/>
      <c r="H3915" s="45"/>
      <c r="K3915" s="27" t="str">
        <f t="shared" si="260"/>
        <v/>
      </c>
      <c r="P3915" s="26" t="str">
        <f t="shared" si="261"/>
        <v/>
      </c>
      <c r="Q3915" s="38" t="s">
        <v>4089</v>
      </c>
      <c r="R3915">
        <v>109.443</v>
      </c>
      <c r="S3915" t="str">
        <f t="shared" si="262"/>
        <v/>
      </c>
      <c r="X3915" s="26" t="str">
        <f t="shared" si="259"/>
        <v/>
      </c>
      <c r="Y3915" s="38"/>
    </row>
    <row r="3916" spans="5:25">
      <c r="E3916" s="45"/>
      <c r="H3916" s="45"/>
      <c r="K3916" s="27" t="str">
        <f t="shared" si="260"/>
        <v/>
      </c>
      <c r="P3916" s="26" t="str">
        <f t="shared" si="261"/>
        <v/>
      </c>
      <c r="Q3916" s="38" t="s">
        <v>4090</v>
      </c>
      <c r="R3916">
        <v>109.443</v>
      </c>
      <c r="S3916" t="str">
        <f t="shared" si="262"/>
        <v/>
      </c>
      <c r="X3916" s="26" t="str">
        <f t="shared" si="259"/>
        <v/>
      </c>
      <c r="Y3916" s="38"/>
    </row>
    <row r="3917" spans="5:25">
      <c r="E3917" s="45"/>
      <c r="H3917" s="45"/>
      <c r="K3917" s="27" t="str">
        <f t="shared" si="260"/>
        <v/>
      </c>
      <c r="P3917" s="26" t="str">
        <f t="shared" si="261"/>
        <v/>
      </c>
      <c r="Q3917" s="38" t="s">
        <v>4091</v>
      </c>
      <c r="R3917">
        <v>109.753</v>
      </c>
      <c r="S3917" t="str">
        <f t="shared" si="262"/>
        <v/>
      </c>
      <c r="X3917" s="26" t="str">
        <f t="shared" si="259"/>
        <v/>
      </c>
      <c r="Y3917" s="38"/>
    </row>
    <row r="3918" spans="5:25">
      <c r="E3918" s="45"/>
      <c r="H3918" s="45"/>
      <c r="K3918" s="27" t="str">
        <f t="shared" si="260"/>
        <v/>
      </c>
      <c r="P3918" s="26" t="str">
        <f t="shared" si="261"/>
        <v/>
      </c>
      <c r="Q3918" s="38" t="s">
        <v>4092</v>
      </c>
      <c r="R3918">
        <v>109.753</v>
      </c>
      <c r="S3918" t="str">
        <f t="shared" si="262"/>
        <v/>
      </c>
      <c r="X3918" s="26" t="str">
        <f t="shared" si="259"/>
        <v/>
      </c>
      <c r="Y3918" s="38"/>
    </row>
    <row r="3919" spans="5:25">
      <c r="E3919" s="45"/>
      <c r="H3919" s="45"/>
      <c r="K3919" s="27" t="str">
        <f t="shared" si="260"/>
        <v/>
      </c>
      <c r="P3919" s="26" t="str">
        <f t="shared" si="261"/>
        <v/>
      </c>
      <c r="Q3919" s="38" t="s">
        <v>4093</v>
      </c>
      <c r="R3919">
        <v>109.65300000000001</v>
      </c>
      <c r="S3919" t="str">
        <f t="shared" si="262"/>
        <v/>
      </c>
      <c r="X3919" s="26" t="str">
        <f t="shared" si="259"/>
        <v/>
      </c>
      <c r="Y3919" s="38"/>
    </row>
    <row r="3920" spans="5:25">
      <c r="E3920" s="45"/>
      <c r="H3920" s="45"/>
      <c r="K3920" s="27" t="str">
        <f t="shared" si="260"/>
        <v/>
      </c>
      <c r="P3920" s="26" t="str">
        <f t="shared" si="261"/>
        <v/>
      </c>
      <c r="Q3920" s="38" t="s">
        <v>4094</v>
      </c>
      <c r="R3920">
        <v>109.553</v>
      </c>
      <c r="S3920" t="str">
        <f t="shared" si="262"/>
        <v/>
      </c>
      <c r="X3920" s="26" t="str">
        <f t="shared" si="259"/>
        <v/>
      </c>
      <c r="Y3920" s="38"/>
    </row>
    <row r="3921" spans="5:25">
      <c r="E3921" s="45"/>
      <c r="H3921" s="45"/>
      <c r="K3921" s="27" t="str">
        <f t="shared" si="260"/>
        <v/>
      </c>
      <c r="P3921" s="26" t="str">
        <f t="shared" si="261"/>
        <v/>
      </c>
      <c r="Q3921" s="38" t="s">
        <v>4095</v>
      </c>
      <c r="R3921">
        <v>109.143</v>
      </c>
      <c r="S3921" t="str">
        <f t="shared" si="262"/>
        <v/>
      </c>
      <c r="X3921" s="26" t="str">
        <f t="shared" si="259"/>
        <v/>
      </c>
      <c r="Y3921" s="38"/>
    </row>
    <row r="3922" spans="5:25">
      <c r="E3922" s="45"/>
      <c r="H3922" s="45"/>
      <c r="K3922" s="27" t="str">
        <f t="shared" si="260"/>
        <v/>
      </c>
      <c r="P3922" s="26" t="str">
        <f t="shared" si="261"/>
        <v/>
      </c>
      <c r="Q3922" s="38" t="s">
        <v>4096</v>
      </c>
      <c r="R3922">
        <v>109.04300000000001</v>
      </c>
      <c r="S3922" t="str">
        <f t="shared" si="262"/>
        <v/>
      </c>
      <c r="X3922" s="26" t="str">
        <f t="shared" si="259"/>
        <v/>
      </c>
      <c r="Y3922" s="38"/>
    </row>
    <row r="3923" spans="5:25">
      <c r="E3923" s="45"/>
      <c r="H3923" s="45"/>
      <c r="K3923" s="27" t="str">
        <f t="shared" si="260"/>
        <v/>
      </c>
      <c r="P3923" s="26" t="str">
        <f t="shared" si="261"/>
        <v/>
      </c>
      <c r="Q3923" s="38" t="s">
        <v>4097</v>
      </c>
      <c r="R3923">
        <v>109.143</v>
      </c>
      <c r="S3923" t="str">
        <f t="shared" si="262"/>
        <v/>
      </c>
      <c r="X3923" s="26" t="str">
        <f t="shared" si="259"/>
        <v/>
      </c>
      <c r="Y3923" s="38"/>
    </row>
    <row r="3924" spans="5:25">
      <c r="E3924" s="45"/>
      <c r="H3924" s="45"/>
      <c r="K3924" s="27" t="str">
        <f t="shared" si="260"/>
        <v/>
      </c>
      <c r="P3924" s="26" t="str">
        <f t="shared" si="261"/>
        <v/>
      </c>
      <c r="Q3924" s="38" t="s">
        <v>4098</v>
      </c>
      <c r="R3924">
        <v>109.553</v>
      </c>
      <c r="S3924" t="str">
        <f t="shared" si="262"/>
        <v/>
      </c>
      <c r="X3924" s="26" t="str">
        <f t="shared" si="259"/>
        <v/>
      </c>
      <c r="Y3924" s="38"/>
    </row>
    <row r="3925" spans="5:25">
      <c r="E3925" s="45"/>
      <c r="H3925" s="45"/>
      <c r="K3925" s="27" t="str">
        <f t="shared" si="260"/>
        <v/>
      </c>
      <c r="P3925" s="26" t="str">
        <f t="shared" si="261"/>
        <v/>
      </c>
      <c r="Q3925" s="38" t="s">
        <v>4099</v>
      </c>
      <c r="R3925">
        <v>110.062</v>
      </c>
      <c r="S3925" t="str">
        <f t="shared" si="262"/>
        <v/>
      </c>
      <c r="X3925" s="26" t="str">
        <f t="shared" si="259"/>
        <v/>
      </c>
      <c r="Y3925" s="38"/>
    </row>
    <row r="3926" spans="5:25">
      <c r="E3926" s="45"/>
      <c r="H3926" s="45"/>
      <c r="K3926" s="27" t="str">
        <f t="shared" si="260"/>
        <v/>
      </c>
      <c r="P3926" s="26" t="str">
        <f t="shared" si="261"/>
        <v/>
      </c>
      <c r="Q3926" s="38" t="s">
        <v>4100</v>
      </c>
      <c r="R3926">
        <v>110.462</v>
      </c>
      <c r="S3926" t="str">
        <f t="shared" si="262"/>
        <v/>
      </c>
      <c r="X3926" s="26" t="str">
        <f t="shared" si="259"/>
        <v/>
      </c>
      <c r="Y3926" s="38"/>
    </row>
    <row r="3927" spans="5:25">
      <c r="E3927" s="45"/>
      <c r="H3927" s="45"/>
      <c r="K3927" s="27" t="str">
        <f t="shared" si="260"/>
        <v/>
      </c>
      <c r="P3927" s="26" t="str">
        <f t="shared" si="261"/>
        <v/>
      </c>
      <c r="Q3927" s="38" t="s">
        <v>4101</v>
      </c>
      <c r="R3927">
        <v>110.572</v>
      </c>
      <c r="S3927" t="str">
        <f t="shared" si="262"/>
        <v/>
      </c>
      <c r="X3927" s="26" t="str">
        <f t="shared" si="259"/>
        <v/>
      </c>
      <c r="Y3927" s="38"/>
    </row>
    <row r="3928" spans="5:25">
      <c r="E3928" s="45"/>
      <c r="H3928" s="45"/>
      <c r="K3928" s="27" t="str">
        <f t="shared" si="260"/>
        <v/>
      </c>
      <c r="P3928" s="26" t="str">
        <f t="shared" si="261"/>
        <v/>
      </c>
      <c r="Q3928" s="38" t="s">
        <v>4102</v>
      </c>
      <c r="R3928">
        <v>110.36199999999999</v>
      </c>
      <c r="S3928" t="str">
        <f t="shared" si="262"/>
        <v/>
      </c>
      <c r="X3928" s="26" t="str">
        <f t="shared" si="259"/>
        <v/>
      </c>
      <c r="Y3928" s="38"/>
    </row>
    <row r="3929" spans="5:25">
      <c r="E3929" s="45"/>
      <c r="H3929" s="45"/>
      <c r="K3929" s="27" t="str">
        <f t="shared" si="260"/>
        <v/>
      </c>
      <c r="P3929" s="26" t="str">
        <f t="shared" si="261"/>
        <v/>
      </c>
      <c r="Q3929" s="38" t="s">
        <v>4103</v>
      </c>
      <c r="R3929">
        <v>109.553</v>
      </c>
      <c r="S3929" t="str">
        <f t="shared" si="262"/>
        <v/>
      </c>
      <c r="X3929" s="26" t="str">
        <f t="shared" si="259"/>
        <v/>
      </c>
      <c r="Y3929" s="38"/>
    </row>
    <row r="3930" spans="5:25">
      <c r="E3930" s="45"/>
      <c r="H3930" s="45"/>
      <c r="K3930" s="27" t="str">
        <f t="shared" si="260"/>
        <v/>
      </c>
      <c r="P3930" s="26" t="str">
        <f t="shared" si="261"/>
        <v/>
      </c>
      <c r="Q3930" s="38" t="s">
        <v>4104</v>
      </c>
      <c r="R3930">
        <v>109.343</v>
      </c>
      <c r="S3930" t="str">
        <f t="shared" si="262"/>
        <v/>
      </c>
      <c r="X3930" s="26" t="str">
        <f t="shared" si="259"/>
        <v/>
      </c>
      <c r="Y3930" s="38"/>
    </row>
    <row r="3931" spans="5:25">
      <c r="E3931" s="45"/>
      <c r="H3931" s="45"/>
      <c r="K3931" s="27" t="str">
        <f t="shared" si="260"/>
        <v/>
      </c>
      <c r="P3931" s="26" t="str">
        <f t="shared" si="261"/>
        <v/>
      </c>
      <c r="Q3931" s="38" t="s">
        <v>4105</v>
      </c>
      <c r="R3931">
        <v>108.93300000000001</v>
      </c>
      <c r="S3931" t="str">
        <f t="shared" si="262"/>
        <v/>
      </c>
      <c r="X3931" s="26" t="str">
        <f t="shared" si="259"/>
        <v/>
      </c>
      <c r="Y3931" s="38"/>
    </row>
    <row r="3932" spans="5:25">
      <c r="E3932" s="45"/>
      <c r="H3932" s="45"/>
      <c r="K3932" s="27" t="str">
        <f t="shared" si="260"/>
        <v/>
      </c>
      <c r="P3932" s="26" t="str">
        <f t="shared" si="261"/>
        <v/>
      </c>
      <c r="Q3932" s="38" t="s">
        <v>4106</v>
      </c>
      <c r="R3932">
        <v>108.833</v>
      </c>
      <c r="S3932" t="str">
        <f t="shared" si="262"/>
        <v/>
      </c>
      <c r="X3932" s="26" t="str">
        <f t="shared" si="259"/>
        <v/>
      </c>
      <c r="Y3932" s="38"/>
    </row>
    <row r="3933" spans="5:25">
      <c r="E3933" s="45"/>
      <c r="H3933" s="45"/>
      <c r="K3933" s="27" t="str">
        <f t="shared" si="260"/>
        <v/>
      </c>
      <c r="P3933" s="26" t="str">
        <f t="shared" si="261"/>
        <v/>
      </c>
      <c r="Q3933" s="38" t="s">
        <v>4107</v>
      </c>
      <c r="R3933">
        <v>108.733</v>
      </c>
      <c r="S3933" t="str">
        <f t="shared" si="262"/>
        <v/>
      </c>
      <c r="X3933" s="26" t="str">
        <f t="shared" si="259"/>
        <v/>
      </c>
      <c r="Y3933" s="38"/>
    </row>
    <row r="3934" spans="5:25">
      <c r="E3934" s="45"/>
      <c r="H3934" s="45"/>
      <c r="K3934" s="27" t="str">
        <f t="shared" si="260"/>
        <v/>
      </c>
      <c r="P3934" s="26" t="str">
        <f t="shared" si="261"/>
        <v/>
      </c>
      <c r="Q3934" s="38" t="s">
        <v>4108</v>
      </c>
      <c r="R3934">
        <v>108.633</v>
      </c>
      <c r="S3934" t="str">
        <f t="shared" si="262"/>
        <v/>
      </c>
      <c r="X3934" s="26" t="str">
        <f t="shared" si="259"/>
        <v/>
      </c>
      <c r="Y3934" s="38"/>
    </row>
    <row r="3935" spans="5:25">
      <c r="E3935" s="45"/>
      <c r="H3935" s="45"/>
      <c r="K3935" s="27" t="str">
        <f t="shared" si="260"/>
        <v/>
      </c>
      <c r="P3935" s="26" t="str">
        <f t="shared" si="261"/>
        <v/>
      </c>
      <c r="Q3935" s="38" t="s">
        <v>4109</v>
      </c>
      <c r="R3935">
        <v>108.533</v>
      </c>
      <c r="S3935" t="str">
        <f t="shared" si="262"/>
        <v/>
      </c>
      <c r="X3935" s="26" t="str">
        <f t="shared" si="259"/>
        <v/>
      </c>
      <c r="Y3935" s="38"/>
    </row>
    <row r="3936" spans="5:25">
      <c r="E3936" s="45"/>
      <c r="H3936" s="45"/>
      <c r="K3936" s="27" t="str">
        <f t="shared" si="260"/>
        <v/>
      </c>
      <c r="P3936" s="26" t="str">
        <f t="shared" si="261"/>
        <v/>
      </c>
      <c r="Q3936" s="38" t="s">
        <v>4110</v>
      </c>
      <c r="R3936">
        <v>108.324</v>
      </c>
      <c r="S3936" t="str">
        <f t="shared" si="262"/>
        <v/>
      </c>
      <c r="X3936" s="26" t="str">
        <f t="shared" si="259"/>
        <v/>
      </c>
      <c r="Y3936" s="38"/>
    </row>
    <row r="3937" spans="5:25">
      <c r="E3937" s="45"/>
      <c r="H3937" s="45"/>
      <c r="K3937" s="27" t="str">
        <f t="shared" si="260"/>
        <v/>
      </c>
      <c r="P3937" s="26" t="str">
        <f t="shared" si="261"/>
        <v/>
      </c>
      <c r="Q3937" s="38" t="s">
        <v>4111</v>
      </c>
      <c r="R3937">
        <v>108.93300000000001</v>
      </c>
      <c r="S3937" t="str">
        <f t="shared" si="262"/>
        <v/>
      </c>
      <c r="X3937" s="26" t="str">
        <f t="shared" si="259"/>
        <v/>
      </c>
      <c r="Y3937" s="38"/>
    </row>
    <row r="3938" spans="5:25">
      <c r="E3938" s="45"/>
      <c r="H3938" s="45"/>
      <c r="K3938" s="27" t="str">
        <f t="shared" si="260"/>
        <v/>
      </c>
      <c r="P3938" s="26" t="str">
        <f t="shared" si="261"/>
        <v/>
      </c>
      <c r="Q3938" s="38" t="s">
        <v>4112</v>
      </c>
      <c r="R3938">
        <v>109.143</v>
      </c>
      <c r="S3938" t="str">
        <f t="shared" si="262"/>
        <v/>
      </c>
      <c r="X3938" s="26" t="str">
        <f t="shared" si="259"/>
        <v/>
      </c>
      <c r="Y3938" s="38"/>
    </row>
    <row r="3939" spans="5:25">
      <c r="E3939" s="45"/>
      <c r="H3939" s="45"/>
      <c r="K3939" s="27" t="str">
        <f t="shared" si="260"/>
        <v/>
      </c>
      <c r="P3939" s="26" t="str">
        <f t="shared" si="261"/>
        <v/>
      </c>
      <c r="Q3939" s="38" t="s">
        <v>4113</v>
      </c>
      <c r="R3939">
        <v>108.93300000000001</v>
      </c>
      <c r="S3939" t="str">
        <f t="shared" si="262"/>
        <v/>
      </c>
      <c r="X3939" s="26" t="str">
        <f t="shared" si="259"/>
        <v/>
      </c>
      <c r="Y3939" s="38"/>
    </row>
    <row r="3940" spans="5:25">
      <c r="E3940" s="45"/>
      <c r="H3940" s="45"/>
      <c r="K3940" s="27" t="str">
        <f t="shared" si="260"/>
        <v/>
      </c>
      <c r="P3940" s="26" t="str">
        <f t="shared" si="261"/>
        <v/>
      </c>
      <c r="Q3940" s="38" t="s">
        <v>4114</v>
      </c>
      <c r="R3940">
        <v>108.024</v>
      </c>
      <c r="S3940" t="str">
        <f t="shared" si="262"/>
        <v/>
      </c>
      <c r="X3940" s="26" t="str">
        <f t="shared" si="259"/>
        <v/>
      </c>
      <c r="Y3940" s="38"/>
    </row>
    <row r="3941" spans="5:25">
      <c r="E3941" s="45"/>
      <c r="H3941" s="45"/>
      <c r="K3941" s="27" t="str">
        <f t="shared" si="260"/>
        <v/>
      </c>
      <c r="P3941" s="26" t="str">
        <f t="shared" si="261"/>
        <v/>
      </c>
      <c r="Q3941" s="38" t="s">
        <v>4115</v>
      </c>
      <c r="R3941">
        <v>107.614</v>
      </c>
      <c r="S3941" t="str">
        <f t="shared" si="262"/>
        <v/>
      </c>
      <c r="X3941" s="26" t="str">
        <f t="shared" si="259"/>
        <v/>
      </c>
      <c r="Y3941" s="38"/>
    </row>
    <row r="3942" spans="5:25">
      <c r="E3942" s="45"/>
      <c r="H3942" s="45"/>
      <c r="K3942" s="27" t="str">
        <f t="shared" si="260"/>
        <v/>
      </c>
      <c r="P3942" s="26" t="str">
        <f t="shared" si="261"/>
        <v/>
      </c>
      <c r="Q3942" s="38" t="s">
        <v>4116</v>
      </c>
      <c r="R3942">
        <v>107.92400000000001</v>
      </c>
      <c r="S3942" t="str">
        <f t="shared" si="262"/>
        <v/>
      </c>
      <c r="X3942" s="26" t="str">
        <f t="shared" si="259"/>
        <v/>
      </c>
      <c r="Y3942" s="38"/>
    </row>
    <row r="3943" spans="5:25">
      <c r="E3943" s="45"/>
      <c r="H3943" s="45"/>
      <c r="K3943" s="27" t="str">
        <f t="shared" si="260"/>
        <v/>
      </c>
      <c r="P3943" s="26" t="str">
        <f t="shared" si="261"/>
        <v/>
      </c>
      <c r="Q3943" s="38" t="s">
        <v>4117</v>
      </c>
      <c r="R3943">
        <v>108.024</v>
      </c>
      <c r="S3943" t="str">
        <f t="shared" si="262"/>
        <v/>
      </c>
      <c r="X3943" s="26" t="str">
        <f t="shared" si="259"/>
        <v/>
      </c>
      <c r="Y3943" s="38"/>
    </row>
    <row r="3944" spans="5:25">
      <c r="E3944" s="45"/>
      <c r="H3944" s="45"/>
      <c r="K3944" s="27" t="str">
        <f t="shared" si="260"/>
        <v/>
      </c>
      <c r="P3944" s="26" t="str">
        <f t="shared" si="261"/>
        <v/>
      </c>
      <c r="Q3944" s="38" t="s">
        <v>4118</v>
      </c>
      <c r="R3944">
        <v>108.533</v>
      </c>
      <c r="S3944" t="str">
        <f t="shared" si="262"/>
        <v/>
      </c>
      <c r="X3944" s="26" t="str">
        <f t="shared" si="259"/>
        <v/>
      </c>
      <c r="Y3944" s="38"/>
    </row>
    <row r="3945" spans="5:25">
      <c r="E3945" s="45"/>
      <c r="H3945" s="45"/>
      <c r="K3945" s="27" t="str">
        <f t="shared" si="260"/>
        <v/>
      </c>
      <c r="P3945" s="26" t="str">
        <f t="shared" si="261"/>
        <v/>
      </c>
      <c r="Q3945" s="38" t="s">
        <v>4119</v>
      </c>
      <c r="R3945">
        <v>108.93300000000001</v>
      </c>
      <c r="S3945" t="str">
        <f t="shared" si="262"/>
        <v/>
      </c>
      <c r="X3945" s="26" t="str">
        <f t="shared" si="259"/>
        <v/>
      </c>
      <c r="Y3945" s="38"/>
    </row>
    <row r="3946" spans="5:25">
      <c r="E3946" s="45"/>
      <c r="H3946" s="45"/>
      <c r="K3946" s="27" t="str">
        <f t="shared" si="260"/>
        <v/>
      </c>
      <c r="P3946" s="26" t="str">
        <f t="shared" si="261"/>
        <v/>
      </c>
      <c r="Q3946" s="38" t="s">
        <v>4120</v>
      </c>
      <c r="R3946">
        <v>109.24299999999999</v>
      </c>
      <c r="S3946" t="str">
        <f t="shared" si="262"/>
        <v/>
      </c>
      <c r="X3946" s="26" t="str">
        <f t="shared" si="259"/>
        <v/>
      </c>
      <c r="Y3946" s="38"/>
    </row>
    <row r="3947" spans="5:25">
      <c r="E3947" s="45"/>
      <c r="H3947" s="45"/>
      <c r="K3947" s="27" t="str">
        <f t="shared" si="260"/>
        <v/>
      </c>
      <c r="P3947" s="26" t="str">
        <f t="shared" si="261"/>
        <v/>
      </c>
      <c r="Q3947" s="38" t="s">
        <v>4121</v>
      </c>
      <c r="R3947">
        <v>109.553</v>
      </c>
      <c r="S3947" t="str">
        <f t="shared" si="262"/>
        <v/>
      </c>
      <c r="X3947" s="26" t="str">
        <f t="shared" si="259"/>
        <v/>
      </c>
      <c r="Y3947" s="38"/>
    </row>
    <row r="3948" spans="5:25">
      <c r="E3948" s="45"/>
      <c r="H3948" s="45"/>
      <c r="K3948" s="27" t="str">
        <f t="shared" si="260"/>
        <v/>
      </c>
      <c r="P3948" s="26" t="str">
        <f t="shared" si="261"/>
        <v/>
      </c>
      <c r="Q3948" s="38" t="s">
        <v>4122</v>
      </c>
      <c r="R3948">
        <v>109.24299999999999</v>
      </c>
      <c r="S3948" t="str">
        <f t="shared" si="262"/>
        <v/>
      </c>
      <c r="X3948" s="26" t="str">
        <f t="shared" si="259"/>
        <v/>
      </c>
      <c r="Y3948" s="38"/>
    </row>
    <row r="3949" spans="5:25">
      <c r="E3949" s="45"/>
      <c r="H3949" s="45"/>
      <c r="K3949" s="27" t="str">
        <f t="shared" si="260"/>
        <v/>
      </c>
      <c r="P3949" s="26" t="str">
        <f t="shared" si="261"/>
        <v/>
      </c>
      <c r="Q3949" s="38" t="s">
        <v>4123</v>
      </c>
      <c r="R3949">
        <v>109.04300000000001</v>
      </c>
      <c r="S3949" t="str">
        <f t="shared" si="262"/>
        <v/>
      </c>
      <c r="X3949" s="26" t="str">
        <f t="shared" si="259"/>
        <v/>
      </c>
      <c r="Y3949" s="38"/>
    </row>
    <row r="3950" spans="5:25">
      <c r="E3950" s="45"/>
      <c r="H3950" s="45"/>
      <c r="K3950" s="27" t="str">
        <f t="shared" si="260"/>
        <v/>
      </c>
      <c r="P3950" s="26" t="str">
        <f t="shared" si="261"/>
        <v/>
      </c>
      <c r="Q3950" s="38" t="s">
        <v>4124</v>
      </c>
      <c r="R3950">
        <v>108.124</v>
      </c>
      <c r="S3950" t="str">
        <f t="shared" si="262"/>
        <v/>
      </c>
      <c r="X3950" s="26" t="str">
        <f t="shared" si="259"/>
        <v/>
      </c>
      <c r="Y3950" s="38"/>
    </row>
    <row r="3951" spans="5:25">
      <c r="E3951" s="45"/>
      <c r="H3951" s="45"/>
      <c r="K3951" s="27" t="str">
        <f t="shared" si="260"/>
        <v/>
      </c>
      <c r="P3951" s="26" t="str">
        <f t="shared" si="261"/>
        <v/>
      </c>
      <c r="Q3951" s="38" t="s">
        <v>4125</v>
      </c>
      <c r="R3951">
        <v>108.224</v>
      </c>
      <c r="S3951" t="str">
        <f t="shared" si="262"/>
        <v/>
      </c>
      <c r="X3951" s="26" t="str">
        <f t="shared" si="259"/>
        <v/>
      </c>
      <c r="Y3951" s="38"/>
    </row>
    <row r="3952" spans="5:25">
      <c r="E3952" s="45"/>
      <c r="H3952" s="45"/>
      <c r="K3952" s="27" t="str">
        <f t="shared" si="260"/>
        <v/>
      </c>
      <c r="P3952" s="26" t="str">
        <f t="shared" si="261"/>
        <v/>
      </c>
      <c r="Q3952" s="38" t="s">
        <v>4126</v>
      </c>
      <c r="R3952">
        <v>109.04300000000001</v>
      </c>
      <c r="S3952" t="str">
        <f t="shared" si="262"/>
        <v/>
      </c>
      <c r="X3952" s="26" t="str">
        <f t="shared" si="259"/>
        <v/>
      </c>
      <c r="Y3952" s="38"/>
    </row>
    <row r="3953" spans="5:25">
      <c r="E3953" s="45"/>
      <c r="H3953" s="45"/>
      <c r="K3953" s="27" t="str">
        <f t="shared" si="260"/>
        <v/>
      </c>
      <c r="P3953" s="26" t="str">
        <f t="shared" si="261"/>
        <v/>
      </c>
      <c r="Q3953" s="38" t="s">
        <v>4127</v>
      </c>
      <c r="R3953">
        <v>109.143</v>
      </c>
      <c r="S3953" t="str">
        <f t="shared" si="262"/>
        <v/>
      </c>
      <c r="X3953" s="26" t="str">
        <f t="shared" si="259"/>
        <v/>
      </c>
      <c r="Y3953" s="38"/>
    </row>
    <row r="3954" spans="5:25">
      <c r="E3954" s="45"/>
      <c r="H3954" s="45"/>
      <c r="K3954" s="27" t="str">
        <f t="shared" si="260"/>
        <v/>
      </c>
      <c r="P3954" s="26" t="str">
        <f t="shared" si="261"/>
        <v/>
      </c>
      <c r="Q3954" s="38" t="s">
        <v>4128</v>
      </c>
      <c r="R3954">
        <v>109.343</v>
      </c>
      <c r="S3954" t="str">
        <f t="shared" si="262"/>
        <v/>
      </c>
      <c r="X3954" s="26" t="str">
        <f t="shared" si="259"/>
        <v/>
      </c>
      <c r="Y3954" s="38"/>
    </row>
    <row r="3955" spans="5:25">
      <c r="E3955" s="45"/>
      <c r="H3955" s="45"/>
      <c r="K3955" s="27" t="str">
        <f t="shared" si="260"/>
        <v/>
      </c>
      <c r="P3955" s="26" t="str">
        <f t="shared" si="261"/>
        <v/>
      </c>
      <c r="Q3955" s="38" t="s">
        <v>4129</v>
      </c>
      <c r="R3955">
        <v>109.04300000000001</v>
      </c>
      <c r="S3955" t="str">
        <f t="shared" si="262"/>
        <v/>
      </c>
      <c r="X3955" s="26" t="str">
        <f t="shared" si="259"/>
        <v/>
      </c>
      <c r="Y3955" s="38"/>
    </row>
    <row r="3956" spans="5:25">
      <c r="E3956" s="45"/>
      <c r="H3956" s="45"/>
      <c r="K3956" s="27" t="str">
        <f t="shared" si="260"/>
        <v/>
      </c>
      <c r="P3956" s="26" t="str">
        <f t="shared" si="261"/>
        <v/>
      </c>
      <c r="Q3956" s="38" t="s">
        <v>4130</v>
      </c>
      <c r="R3956">
        <v>108.93300000000001</v>
      </c>
      <c r="S3956" t="str">
        <f t="shared" si="262"/>
        <v/>
      </c>
      <c r="X3956" s="26" t="str">
        <f t="shared" si="259"/>
        <v/>
      </c>
      <c r="Y3956" s="38"/>
    </row>
    <row r="3957" spans="5:25">
      <c r="E3957" s="45"/>
      <c r="H3957" s="45"/>
      <c r="K3957" s="27" t="str">
        <f t="shared" si="260"/>
        <v/>
      </c>
      <c r="P3957" s="26" t="str">
        <f t="shared" si="261"/>
        <v/>
      </c>
      <c r="Q3957" s="38" t="s">
        <v>4131</v>
      </c>
      <c r="R3957">
        <v>108.733</v>
      </c>
      <c r="S3957" t="str">
        <f t="shared" si="262"/>
        <v/>
      </c>
      <c r="X3957" s="26" t="str">
        <f t="shared" si="259"/>
        <v/>
      </c>
      <c r="Y3957" s="38"/>
    </row>
    <row r="3958" spans="5:25">
      <c r="E3958" s="45"/>
      <c r="H3958" s="45"/>
      <c r="K3958" s="27" t="str">
        <f t="shared" si="260"/>
        <v/>
      </c>
      <c r="P3958" s="26" t="str">
        <f t="shared" si="261"/>
        <v/>
      </c>
      <c r="Q3958" s="38" t="s">
        <v>4132</v>
      </c>
      <c r="R3958">
        <v>108.43300000000001</v>
      </c>
      <c r="S3958" t="str">
        <f t="shared" si="262"/>
        <v/>
      </c>
      <c r="X3958" s="26" t="str">
        <f t="shared" si="259"/>
        <v/>
      </c>
      <c r="Y3958" s="38"/>
    </row>
    <row r="3959" spans="5:25">
      <c r="E3959" s="45"/>
      <c r="H3959" s="45"/>
      <c r="K3959" s="27" t="str">
        <f t="shared" si="260"/>
        <v/>
      </c>
      <c r="P3959" s="26" t="str">
        <f t="shared" si="261"/>
        <v/>
      </c>
      <c r="Q3959" s="38" t="s">
        <v>4133</v>
      </c>
      <c r="R3959">
        <v>108.324</v>
      </c>
      <c r="S3959" t="str">
        <f t="shared" si="262"/>
        <v/>
      </c>
      <c r="X3959" s="26" t="str">
        <f t="shared" si="259"/>
        <v/>
      </c>
      <c r="Y3959" s="38"/>
    </row>
    <row r="3960" spans="5:25">
      <c r="E3960" s="45"/>
      <c r="H3960" s="45"/>
      <c r="K3960" s="27" t="str">
        <f t="shared" si="260"/>
        <v/>
      </c>
      <c r="P3960" s="26" t="str">
        <f t="shared" si="261"/>
        <v/>
      </c>
      <c r="Q3960" s="38" t="s">
        <v>4134</v>
      </c>
      <c r="R3960">
        <v>108.43300000000001</v>
      </c>
      <c r="S3960" t="str">
        <f t="shared" si="262"/>
        <v/>
      </c>
      <c r="X3960" s="26" t="str">
        <f t="shared" si="259"/>
        <v/>
      </c>
      <c r="Y3960" s="38"/>
    </row>
    <row r="3961" spans="5:25">
      <c r="E3961" s="45"/>
      <c r="H3961" s="45"/>
      <c r="K3961" s="27" t="str">
        <f t="shared" si="260"/>
        <v/>
      </c>
      <c r="P3961" s="26" t="str">
        <f t="shared" si="261"/>
        <v/>
      </c>
      <c r="Q3961" s="38" t="s">
        <v>4135</v>
      </c>
      <c r="R3961">
        <v>108.43300000000001</v>
      </c>
      <c r="S3961" t="str">
        <f t="shared" si="262"/>
        <v/>
      </c>
      <c r="X3961" s="26" t="str">
        <f t="shared" si="259"/>
        <v/>
      </c>
      <c r="Y3961" s="38"/>
    </row>
    <row r="3962" spans="5:25">
      <c r="E3962" s="45"/>
      <c r="H3962" s="45"/>
      <c r="K3962" s="27" t="str">
        <f t="shared" si="260"/>
        <v/>
      </c>
      <c r="P3962" s="26" t="str">
        <f t="shared" si="261"/>
        <v/>
      </c>
      <c r="Q3962" s="38" t="s">
        <v>4136</v>
      </c>
      <c r="R3962">
        <v>108.733</v>
      </c>
      <c r="S3962" t="str">
        <f t="shared" si="262"/>
        <v/>
      </c>
      <c r="X3962" s="26" t="str">
        <f t="shared" si="259"/>
        <v/>
      </c>
      <c r="Y3962" s="38"/>
    </row>
    <row r="3963" spans="5:25">
      <c r="E3963" s="45"/>
      <c r="H3963" s="45"/>
      <c r="K3963" s="27" t="str">
        <f t="shared" si="260"/>
        <v/>
      </c>
      <c r="P3963" s="26" t="str">
        <f t="shared" si="261"/>
        <v/>
      </c>
      <c r="Q3963" s="38" t="s">
        <v>4137</v>
      </c>
      <c r="R3963">
        <v>109.04300000000001</v>
      </c>
      <c r="S3963" t="str">
        <f t="shared" si="262"/>
        <v/>
      </c>
      <c r="X3963" s="26" t="str">
        <f t="shared" si="259"/>
        <v/>
      </c>
      <c r="Y3963" s="38"/>
    </row>
    <row r="3964" spans="5:25">
      <c r="E3964" s="45"/>
      <c r="H3964" s="45"/>
      <c r="K3964" s="27" t="str">
        <f t="shared" si="260"/>
        <v/>
      </c>
      <c r="P3964" s="26" t="str">
        <f t="shared" si="261"/>
        <v/>
      </c>
      <c r="Q3964" s="38" t="s">
        <v>4138</v>
      </c>
      <c r="R3964">
        <v>109.24299999999999</v>
      </c>
      <c r="S3964" t="str">
        <f t="shared" si="262"/>
        <v/>
      </c>
      <c r="X3964" s="26" t="str">
        <f t="shared" ref="X3964:X4027" si="263">IF(V3964="","",X3963+V3964-V3963)</f>
        <v/>
      </c>
      <c r="Y3964" s="38"/>
    </row>
    <row r="3965" spans="5:25">
      <c r="E3965" s="45"/>
      <c r="H3965" s="45"/>
      <c r="K3965" s="27" t="str">
        <f t="shared" si="260"/>
        <v/>
      </c>
      <c r="P3965" s="26" t="str">
        <f t="shared" si="261"/>
        <v/>
      </c>
      <c r="Q3965" s="38" t="s">
        <v>4139</v>
      </c>
      <c r="R3965">
        <v>109.24299999999999</v>
      </c>
      <c r="S3965" t="str">
        <f t="shared" si="262"/>
        <v/>
      </c>
      <c r="X3965" s="26" t="str">
        <f t="shared" si="263"/>
        <v/>
      </c>
      <c r="Y3965" s="38"/>
    </row>
    <row r="3966" spans="5:25">
      <c r="E3966" s="45"/>
      <c r="H3966" s="45"/>
      <c r="K3966" s="27" t="str">
        <f t="shared" si="260"/>
        <v/>
      </c>
      <c r="P3966" s="26" t="str">
        <f t="shared" si="261"/>
        <v/>
      </c>
      <c r="Q3966" s="38" t="s">
        <v>4140</v>
      </c>
      <c r="R3966">
        <v>109.24299999999999</v>
      </c>
      <c r="S3966" t="str">
        <f t="shared" si="262"/>
        <v/>
      </c>
      <c r="X3966" s="26" t="str">
        <f t="shared" si="263"/>
        <v/>
      </c>
      <c r="Y3966" s="38"/>
    </row>
    <row r="3967" spans="5:25">
      <c r="E3967" s="45"/>
      <c r="H3967" s="45"/>
      <c r="K3967" s="27" t="str">
        <f t="shared" si="260"/>
        <v/>
      </c>
      <c r="P3967" s="26" t="str">
        <f t="shared" si="261"/>
        <v/>
      </c>
      <c r="Q3967" s="38" t="s">
        <v>4141</v>
      </c>
      <c r="R3967">
        <v>109.24299999999999</v>
      </c>
      <c r="S3967" t="str">
        <f t="shared" si="262"/>
        <v/>
      </c>
      <c r="X3967" s="26" t="str">
        <f t="shared" si="263"/>
        <v/>
      </c>
      <c r="Y3967" s="38"/>
    </row>
    <row r="3968" spans="5:25">
      <c r="E3968" s="45"/>
      <c r="H3968" s="45"/>
      <c r="K3968" s="27" t="str">
        <f t="shared" si="260"/>
        <v/>
      </c>
      <c r="P3968" s="26" t="str">
        <f t="shared" si="261"/>
        <v/>
      </c>
      <c r="Q3968" s="38" t="s">
        <v>4142</v>
      </c>
      <c r="R3968">
        <v>109.04300000000001</v>
      </c>
      <c r="S3968" t="str">
        <f t="shared" si="262"/>
        <v/>
      </c>
      <c r="X3968" s="26" t="str">
        <f t="shared" si="263"/>
        <v/>
      </c>
      <c r="Y3968" s="38"/>
    </row>
    <row r="3969" spans="5:25">
      <c r="E3969" s="45"/>
      <c r="H3969" s="45"/>
      <c r="K3969" s="27" t="str">
        <f t="shared" si="260"/>
        <v/>
      </c>
      <c r="P3969" s="26" t="str">
        <f t="shared" si="261"/>
        <v/>
      </c>
      <c r="Q3969" s="38" t="s">
        <v>4143</v>
      </c>
      <c r="R3969">
        <v>108.733</v>
      </c>
      <c r="S3969" t="str">
        <f t="shared" si="262"/>
        <v/>
      </c>
      <c r="X3969" s="26" t="str">
        <f t="shared" si="263"/>
        <v/>
      </c>
      <c r="Y3969" s="38"/>
    </row>
    <row r="3970" spans="5:25">
      <c r="E3970" s="45"/>
      <c r="H3970" s="45"/>
      <c r="K3970" s="27" t="str">
        <f t="shared" si="260"/>
        <v/>
      </c>
      <c r="P3970" s="26" t="str">
        <f t="shared" si="261"/>
        <v/>
      </c>
      <c r="Q3970" s="38" t="s">
        <v>4144</v>
      </c>
      <c r="R3970">
        <v>108.533</v>
      </c>
      <c r="S3970" t="str">
        <f t="shared" si="262"/>
        <v/>
      </c>
      <c r="X3970" s="26" t="str">
        <f t="shared" si="263"/>
        <v/>
      </c>
      <c r="Y3970" s="38"/>
    </row>
    <row r="3971" spans="5:25">
      <c r="E3971" s="45"/>
      <c r="H3971" s="45"/>
      <c r="K3971" s="27" t="str">
        <f t="shared" si="260"/>
        <v/>
      </c>
      <c r="P3971" s="26" t="str">
        <f t="shared" si="261"/>
        <v/>
      </c>
      <c r="Q3971" s="38" t="s">
        <v>4145</v>
      </c>
      <c r="R3971">
        <v>108.633</v>
      </c>
      <c r="S3971" t="str">
        <f t="shared" si="262"/>
        <v/>
      </c>
      <c r="X3971" s="26" t="str">
        <f t="shared" si="263"/>
        <v/>
      </c>
      <c r="Y3971" s="38"/>
    </row>
    <row r="3972" spans="5:25">
      <c r="E3972" s="45"/>
      <c r="H3972" s="45"/>
      <c r="K3972" s="27" t="str">
        <f t="shared" ref="K3972:K4035" si="264">IF(M3972="","",K3971+(M3972-M3971)/24)</f>
        <v/>
      </c>
      <c r="P3972" s="26" t="str">
        <f t="shared" ref="P3972:P4035" si="265">IF(N3972="","",P3971+N3972-N3971)</f>
        <v/>
      </c>
      <c r="Q3972" s="38" t="s">
        <v>4146</v>
      </c>
      <c r="R3972">
        <v>109.04300000000001</v>
      </c>
      <c r="S3972" t="str">
        <f t="shared" ref="S3972:S4035" si="266">IF(N3972="","",S3971-N3972+N3971)</f>
        <v/>
      </c>
      <c r="X3972" s="26" t="str">
        <f t="shared" si="263"/>
        <v/>
      </c>
      <c r="Y3972" s="38"/>
    </row>
    <row r="3973" spans="5:25">
      <c r="E3973" s="45"/>
      <c r="H3973" s="45"/>
      <c r="K3973" s="27" t="str">
        <f t="shared" si="264"/>
        <v/>
      </c>
      <c r="P3973" s="26" t="str">
        <f t="shared" si="265"/>
        <v/>
      </c>
      <c r="Q3973" s="38" t="s">
        <v>4147</v>
      </c>
      <c r="R3973">
        <v>109.24299999999999</v>
      </c>
      <c r="S3973" t="str">
        <f t="shared" si="266"/>
        <v/>
      </c>
      <c r="X3973" s="26" t="str">
        <f t="shared" si="263"/>
        <v/>
      </c>
      <c r="Y3973" s="38"/>
    </row>
    <row r="3974" spans="5:25">
      <c r="E3974" s="45"/>
      <c r="H3974" s="45"/>
      <c r="K3974" s="27" t="str">
        <f t="shared" si="264"/>
        <v/>
      </c>
      <c r="P3974" s="26" t="str">
        <f t="shared" si="265"/>
        <v/>
      </c>
      <c r="Q3974" s="38" t="s">
        <v>4148</v>
      </c>
      <c r="R3974">
        <v>109.343</v>
      </c>
      <c r="S3974" t="str">
        <f t="shared" si="266"/>
        <v/>
      </c>
      <c r="X3974" s="26" t="str">
        <f t="shared" si="263"/>
        <v/>
      </c>
      <c r="Y3974" s="38"/>
    </row>
    <row r="3975" spans="5:25">
      <c r="E3975" s="45"/>
      <c r="H3975" s="45"/>
      <c r="K3975" s="27" t="str">
        <f t="shared" si="264"/>
        <v/>
      </c>
      <c r="P3975" s="26" t="str">
        <f t="shared" si="265"/>
        <v/>
      </c>
      <c r="Q3975" s="38" t="s">
        <v>4149</v>
      </c>
      <c r="R3975">
        <v>108.533</v>
      </c>
      <c r="S3975" t="str">
        <f t="shared" si="266"/>
        <v/>
      </c>
      <c r="X3975" s="26" t="str">
        <f t="shared" si="263"/>
        <v/>
      </c>
      <c r="Y3975" s="38"/>
    </row>
    <row r="3976" spans="5:25">
      <c r="E3976" s="45"/>
      <c r="H3976" s="45"/>
      <c r="K3976" s="27" t="str">
        <f t="shared" si="264"/>
        <v/>
      </c>
      <c r="P3976" s="26" t="str">
        <f t="shared" si="265"/>
        <v/>
      </c>
      <c r="Q3976" s="38" t="s">
        <v>4150</v>
      </c>
      <c r="R3976">
        <v>108.124</v>
      </c>
      <c r="S3976" t="str">
        <f t="shared" si="266"/>
        <v/>
      </c>
      <c r="X3976" s="26" t="str">
        <f t="shared" si="263"/>
        <v/>
      </c>
      <c r="Y3976" s="38"/>
    </row>
    <row r="3977" spans="5:25">
      <c r="E3977" s="45"/>
      <c r="H3977" s="45"/>
      <c r="K3977" s="27" t="str">
        <f t="shared" si="264"/>
        <v/>
      </c>
      <c r="P3977" s="26" t="str">
        <f t="shared" si="265"/>
        <v/>
      </c>
      <c r="Q3977" s="38" t="s">
        <v>4151</v>
      </c>
      <c r="R3977">
        <v>107.714</v>
      </c>
      <c r="S3977" t="str">
        <f t="shared" si="266"/>
        <v/>
      </c>
      <c r="X3977" s="26" t="str">
        <f t="shared" si="263"/>
        <v/>
      </c>
      <c r="Y3977" s="38"/>
    </row>
    <row r="3978" spans="5:25">
      <c r="E3978" s="45"/>
      <c r="H3978" s="45"/>
      <c r="K3978" s="27" t="str">
        <f t="shared" si="264"/>
        <v/>
      </c>
      <c r="P3978" s="26" t="str">
        <f t="shared" si="265"/>
        <v/>
      </c>
      <c r="Q3978" s="38" t="s">
        <v>4152</v>
      </c>
      <c r="R3978">
        <v>107.304</v>
      </c>
      <c r="S3978" t="str">
        <f t="shared" si="266"/>
        <v/>
      </c>
      <c r="X3978" s="26" t="str">
        <f t="shared" si="263"/>
        <v/>
      </c>
      <c r="Y3978" s="38"/>
    </row>
    <row r="3979" spans="5:25">
      <c r="E3979" s="45"/>
      <c r="H3979" s="45"/>
      <c r="K3979" s="27" t="str">
        <f t="shared" si="264"/>
        <v/>
      </c>
      <c r="P3979" s="26" t="str">
        <f t="shared" si="265"/>
        <v/>
      </c>
      <c r="Q3979" s="38" t="s">
        <v>4153</v>
      </c>
      <c r="R3979">
        <v>107.304</v>
      </c>
      <c r="S3979" t="str">
        <f t="shared" si="266"/>
        <v/>
      </c>
      <c r="X3979" s="26" t="str">
        <f t="shared" si="263"/>
        <v/>
      </c>
      <c r="Y3979" s="38"/>
    </row>
    <row r="3980" spans="5:25">
      <c r="E3980" s="45"/>
      <c r="H3980" s="45"/>
      <c r="K3980" s="27" t="str">
        <f t="shared" si="264"/>
        <v/>
      </c>
      <c r="P3980" s="26" t="str">
        <f t="shared" si="265"/>
        <v/>
      </c>
      <c r="Q3980" s="38" t="s">
        <v>4154</v>
      </c>
      <c r="R3980">
        <v>107.304</v>
      </c>
      <c r="S3980" t="str">
        <f t="shared" si="266"/>
        <v/>
      </c>
      <c r="X3980" s="26" t="str">
        <f t="shared" si="263"/>
        <v/>
      </c>
      <c r="Y3980" s="38"/>
    </row>
    <row r="3981" spans="5:25">
      <c r="E3981" s="45"/>
      <c r="H3981" s="45"/>
      <c r="K3981" s="27" t="str">
        <f t="shared" si="264"/>
        <v/>
      </c>
      <c r="P3981" s="26" t="str">
        <f t="shared" si="265"/>
        <v/>
      </c>
      <c r="Q3981" s="38" t="s">
        <v>4155</v>
      </c>
      <c r="R3981">
        <v>107.714</v>
      </c>
      <c r="S3981" t="str">
        <f t="shared" si="266"/>
        <v/>
      </c>
      <c r="X3981" s="26" t="str">
        <f t="shared" si="263"/>
        <v/>
      </c>
      <c r="Y3981" s="38"/>
    </row>
    <row r="3982" spans="5:25">
      <c r="E3982" s="45"/>
      <c r="H3982" s="45"/>
      <c r="K3982" s="27" t="str">
        <f t="shared" si="264"/>
        <v/>
      </c>
      <c r="P3982" s="26" t="str">
        <f t="shared" si="265"/>
        <v/>
      </c>
      <c r="Q3982" s="38" t="s">
        <v>4156</v>
      </c>
      <c r="R3982">
        <v>108.733</v>
      </c>
      <c r="S3982" t="str">
        <f t="shared" si="266"/>
        <v/>
      </c>
      <c r="X3982" s="26" t="str">
        <f t="shared" si="263"/>
        <v/>
      </c>
      <c r="Y3982" s="38"/>
    </row>
    <row r="3983" spans="5:25">
      <c r="E3983" s="45"/>
      <c r="H3983" s="45"/>
      <c r="K3983" s="27" t="str">
        <f t="shared" si="264"/>
        <v/>
      </c>
      <c r="P3983" s="26" t="str">
        <f t="shared" si="265"/>
        <v/>
      </c>
      <c r="Q3983" s="38" t="s">
        <v>4157</v>
      </c>
      <c r="R3983">
        <v>108.733</v>
      </c>
      <c r="S3983" t="str">
        <f t="shared" si="266"/>
        <v/>
      </c>
      <c r="X3983" s="26" t="str">
        <f t="shared" si="263"/>
        <v/>
      </c>
      <c r="Y3983" s="38"/>
    </row>
    <row r="3984" spans="5:25">
      <c r="E3984" s="45"/>
      <c r="H3984" s="45"/>
      <c r="K3984" s="27" t="str">
        <f t="shared" si="264"/>
        <v/>
      </c>
      <c r="P3984" s="26" t="str">
        <f t="shared" si="265"/>
        <v/>
      </c>
      <c r="Q3984" s="38" t="s">
        <v>4158</v>
      </c>
      <c r="R3984">
        <v>108.833</v>
      </c>
      <c r="S3984" t="str">
        <f t="shared" si="266"/>
        <v/>
      </c>
      <c r="X3984" s="26" t="str">
        <f t="shared" si="263"/>
        <v/>
      </c>
      <c r="Y3984" s="38"/>
    </row>
    <row r="3985" spans="5:25">
      <c r="E3985" s="45"/>
      <c r="H3985" s="45"/>
      <c r="K3985" s="27" t="str">
        <f t="shared" si="264"/>
        <v/>
      </c>
      <c r="P3985" s="26" t="str">
        <f t="shared" si="265"/>
        <v/>
      </c>
      <c r="Q3985" s="38" t="s">
        <v>4159</v>
      </c>
      <c r="R3985">
        <v>109.143</v>
      </c>
      <c r="S3985" t="str">
        <f t="shared" si="266"/>
        <v/>
      </c>
      <c r="X3985" s="26" t="str">
        <f t="shared" si="263"/>
        <v/>
      </c>
      <c r="Y3985" s="38"/>
    </row>
    <row r="3986" spans="5:25">
      <c r="E3986" s="45"/>
      <c r="H3986" s="45"/>
      <c r="K3986" s="27" t="str">
        <f t="shared" si="264"/>
        <v/>
      </c>
      <c r="P3986" s="26" t="str">
        <f t="shared" si="265"/>
        <v/>
      </c>
      <c r="Q3986" s="38" t="s">
        <v>4160</v>
      </c>
      <c r="R3986">
        <v>109.04300000000001</v>
      </c>
      <c r="S3986" t="str">
        <f t="shared" si="266"/>
        <v/>
      </c>
      <c r="X3986" s="26" t="str">
        <f t="shared" si="263"/>
        <v/>
      </c>
      <c r="Y3986" s="38"/>
    </row>
    <row r="3987" spans="5:25">
      <c r="E3987" s="45"/>
      <c r="H3987" s="45"/>
      <c r="K3987" s="27" t="str">
        <f t="shared" si="264"/>
        <v/>
      </c>
      <c r="P3987" s="26" t="str">
        <f t="shared" si="265"/>
        <v/>
      </c>
      <c r="Q3987" s="38" t="s">
        <v>4161</v>
      </c>
      <c r="R3987">
        <v>108.833</v>
      </c>
      <c r="S3987" t="str">
        <f t="shared" si="266"/>
        <v/>
      </c>
      <c r="X3987" s="26" t="str">
        <f t="shared" si="263"/>
        <v/>
      </c>
      <c r="Y3987" s="38"/>
    </row>
    <row r="3988" spans="5:25">
      <c r="E3988" s="45"/>
      <c r="H3988" s="45"/>
      <c r="K3988" s="27" t="str">
        <f t="shared" si="264"/>
        <v/>
      </c>
      <c r="P3988" s="26" t="str">
        <f t="shared" si="265"/>
        <v/>
      </c>
      <c r="Q3988" s="38" t="s">
        <v>4162</v>
      </c>
      <c r="R3988">
        <v>108.633</v>
      </c>
      <c r="S3988" t="str">
        <f t="shared" si="266"/>
        <v/>
      </c>
      <c r="X3988" s="26" t="str">
        <f t="shared" si="263"/>
        <v/>
      </c>
      <c r="Y3988" s="38"/>
    </row>
    <row r="3989" spans="5:25">
      <c r="E3989" s="45"/>
      <c r="H3989" s="45"/>
      <c r="K3989" s="27" t="str">
        <f t="shared" si="264"/>
        <v/>
      </c>
      <c r="P3989" s="26" t="str">
        <f t="shared" si="265"/>
        <v/>
      </c>
      <c r="Q3989" s="38" t="s">
        <v>4163</v>
      </c>
      <c r="R3989">
        <v>108.324</v>
      </c>
      <c r="S3989" t="str">
        <f t="shared" si="266"/>
        <v/>
      </c>
      <c r="X3989" s="26" t="str">
        <f t="shared" si="263"/>
        <v/>
      </c>
      <c r="Y3989" s="38"/>
    </row>
    <row r="3990" spans="5:25">
      <c r="E3990" s="45"/>
      <c r="H3990" s="45"/>
      <c r="K3990" s="27" t="str">
        <f t="shared" si="264"/>
        <v/>
      </c>
      <c r="P3990" s="26" t="str">
        <f t="shared" si="265"/>
        <v/>
      </c>
      <c r="Q3990" s="38" t="s">
        <v>4164</v>
      </c>
      <c r="R3990">
        <v>108.224</v>
      </c>
      <c r="S3990" t="str">
        <f t="shared" si="266"/>
        <v/>
      </c>
      <c r="X3990" s="26" t="str">
        <f t="shared" si="263"/>
        <v/>
      </c>
      <c r="Y3990" s="38"/>
    </row>
    <row r="3991" spans="5:25">
      <c r="E3991" s="45"/>
      <c r="H3991" s="45"/>
      <c r="K3991" s="27" t="str">
        <f t="shared" si="264"/>
        <v/>
      </c>
      <c r="P3991" s="26" t="str">
        <f t="shared" si="265"/>
        <v/>
      </c>
      <c r="Q3991" s="38" t="s">
        <v>4165</v>
      </c>
      <c r="R3991">
        <v>108.024</v>
      </c>
      <c r="S3991" t="str">
        <f t="shared" si="266"/>
        <v/>
      </c>
      <c r="X3991" s="26" t="str">
        <f t="shared" si="263"/>
        <v/>
      </c>
      <c r="Y3991" s="38"/>
    </row>
    <row r="3992" spans="5:25">
      <c r="E3992" s="45"/>
      <c r="H3992" s="45"/>
      <c r="K3992" s="27" t="str">
        <f t="shared" si="264"/>
        <v/>
      </c>
      <c r="P3992" s="26" t="str">
        <f t="shared" si="265"/>
        <v/>
      </c>
      <c r="Q3992" s="38" t="s">
        <v>4166</v>
      </c>
      <c r="R3992">
        <v>108.224</v>
      </c>
      <c r="S3992" t="str">
        <f t="shared" si="266"/>
        <v/>
      </c>
      <c r="X3992" s="26" t="str">
        <f t="shared" si="263"/>
        <v/>
      </c>
      <c r="Y3992" s="38"/>
    </row>
    <row r="3993" spans="5:25">
      <c r="E3993" s="45"/>
      <c r="H3993" s="45"/>
      <c r="K3993" s="27" t="str">
        <f t="shared" si="264"/>
        <v/>
      </c>
      <c r="P3993" s="26" t="str">
        <f t="shared" si="265"/>
        <v/>
      </c>
      <c r="Q3993" s="38" t="s">
        <v>4167</v>
      </c>
      <c r="R3993">
        <v>108.43300000000001</v>
      </c>
      <c r="S3993" t="str">
        <f t="shared" si="266"/>
        <v/>
      </c>
      <c r="X3993" s="26" t="str">
        <f t="shared" si="263"/>
        <v/>
      </c>
      <c r="Y3993" s="38"/>
    </row>
    <row r="3994" spans="5:25">
      <c r="E3994" s="45"/>
      <c r="H3994" s="45"/>
      <c r="K3994" s="27" t="str">
        <f t="shared" si="264"/>
        <v/>
      </c>
      <c r="P3994" s="26" t="str">
        <f t="shared" si="265"/>
        <v/>
      </c>
      <c r="Q3994" s="38" t="s">
        <v>4168</v>
      </c>
      <c r="R3994">
        <v>108.633</v>
      </c>
      <c r="S3994" t="str">
        <f t="shared" si="266"/>
        <v/>
      </c>
      <c r="X3994" s="26" t="str">
        <f t="shared" si="263"/>
        <v/>
      </c>
      <c r="Y3994" s="38"/>
    </row>
    <row r="3995" spans="5:25">
      <c r="E3995" s="45"/>
      <c r="H3995" s="45"/>
      <c r="K3995" s="27" t="str">
        <f t="shared" si="264"/>
        <v/>
      </c>
      <c r="P3995" s="26" t="str">
        <f t="shared" si="265"/>
        <v/>
      </c>
      <c r="Q3995" s="38" t="s">
        <v>4169</v>
      </c>
      <c r="R3995">
        <v>109.443</v>
      </c>
      <c r="S3995" t="str">
        <f t="shared" si="266"/>
        <v/>
      </c>
      <c r="X3995" s="26" t="str">
        <f t="shared" si="263"/>
        <v/>
      </c>
      <c r="Y3995" s="38"/>
    </row>
    <row r="3996" spans="5:25">
      <c r="E3996" s="45"/>
      <c r="H3996" s="45"/>
      <c r="K3996" s="27" t="str">
        <f t="shared" si="264"/>
        <v/>
      </c>
      <c r="P3996" s="26" t="str">
        <f t="shared" si="265"/>
        <v/>
      </c>
      <c r="Q3996" s="38" t="s">
        <v>4170</v>
      </c>
      <c r="R3996">
        <v>109.553</v>
      </c>
      <c r="S3996" t="str">
        <f t="shared" si="266"/>
        <v/>
      </c>
      <c r="X3996" s="26" t="str">
        <f t="shared" si="263"/>
        <v/>
      </c>
      <c r="Y3996" s="38"/>
    </row>
    <row r="3997" spans="5:25">
      <c r="E3997" s="45"/>
      <c r="H3997" s="45"/>
      <c r="K3997" s="27" t="str">
        <f t="shared" si="264"/>
        <v/>
      </c>
      <c r="P3997" s="26" t="str">
        <f t="shared" si="265"/>
        <v/>
      </c>
      <c r="Q3997" s="38" t="s">
        <v>4171</v>
      </c>
      <c r="R3997">
        <v>109.753</v>
      </c>
      <c r="S3997" t="str">
        <f t="shared" si="266"/>
        <v/>
      </c>
      <c r="X3997" s="26" t="str">
        <f t="shared" si="263"/>
        <v/>
      </c>
      <c r="Y3997" s="38"/>
    </row>
    <row r="3998" spans="5:25">
      <c r="E3998" s="45"/>
      <c r="H3998" s="45"/>
      <c r="K3998" s="27" t="str">
        <f t="shared" si="264"/>
        <v/>
      </c>
      <c r="P3998" s="26" t="str">
        <f t="shared" si="265"/>
        <v/>
      </c>
      <c r="Q3998" s="38" t="s">
        <v>4172</v>
      </c>
      <c r="R3998">
        <v>109.343</v>
      </c>
      <c r="S3998" t="str">
        <f t="shared" si="266"/>
        <v/>
      </c>
      <c r="X3998" s="26" t="str">
        <f t="shared" si="263"/>
        <v/>
      </c>
      <c r="Y3998" s="38"/>
    </row>
    <row r="3999" spans="5:25">
      <c r="E3999" s="45"/>
      <c r="H3999" s="45"/>
      <c r="K3999" s="27" t="str">
        <f t="shared" si="264"/>
        <v/>
      </c>
      <c r="P3999" s="26" t="str">
        <f t="shared" si="265"/>
        <v/>
      </c>
      <c r="Q3999" s="38" t="s">
        <v>4173</v>
      </c>
      <c r="R3999">
        <v>109.143</v>
      </c>
      <c r="S3999" t="str">
        <f t="shared" si="266"/>
        <v/>
      </c>
      <c r="X3999" s="26" t="str">
        <f t="shared" si="263"/>
        <v/>
      </c>
      <c r="Y3999" s="38"/>
    </row>
    <row r="4000" spans="5:25">
      <c r="E4000" s="45"/>
      <c r="H4000" s="45"/>
      <c r="K4000" s="27" t="str">
        <f t="shared" si="264"/>
        <v/>
      </c>
      <c r="P4000" s="26" t="str">
        <f t="shared" si="265"/>
        <v/>
      </c>
      <c r="Q4000" s="38" t="s">
        <v>4174</v>
      </c>
      <c r="R4000">
        <v>109.04300000000001</v>
      </c>
      <c r="S4000" t="str">
        <f t="shared" si="266"/>
        <v/>
      </c>
      <c r="X4000" s="26" t="str">
        <f t="shared" si="263"/>
        <v/>
      </c>
      <c r="Y4000" s="38"/>
    </row>
    <row r="4001" spans="5:25">
      <c r="E4001" s="45"/>
      <c r="H4001" s="45"/>
      <c r="K4001" s="27" t="str">
        <f t="shared" si="264"/>
        <v/>
      </c>
      <c r="P4001" s="26" t="str">
        <f t="shared" si="265"/>
        <v/>
      </c>
      <c r="Q4001" s="38" t="s">
        <v>4175</v>
      </c>
      <c r="R4001">
        <v>109.24299999999999</v>
      </c>
      <c r="S4001" t="str">
        <f t="shared" si="266"/>
        <v/>
      </c>
      <c r="X4001" s="26" t="str">
        <f t="shared" si="263"/>
        <v/>
      </c>
      <c r="Y4001" s="38"/>
    </row>
    <row r="4002" spans="5:25">
      <c r="E4002" s="45"/>
      <c r="H4002" s="45"/>
      <c r="K4002" s="27" t="str">
        <f t="shared" si="264"/>
        <v/>
      </c>
      <c r="P4002" s="26" t="str">
        <f t="shared" si="265"/>
        <v/>
      </c>
      <c r="Q4002" s="38" t="s">
        <v>4176</v>
      </c>
      <c r="R4002">
        <v>109.24299999999999</v>
      </c>
      <c r="S4002" t="str">
        <f t="shared" si="266"/>
        <v/>
      </c>
      <c r="X4002" s="26" t="str">
        <f t="shared" si="263"/>
        <v/>
      </c>
      <c r="Y4002" s="38"/>
    </row>
    <row r="4003" spans="5:25">
      <c r="E4003" s="45"/>
      <c r="H4003" s="45"/>
      <c r="K4003" s="27" t="str">
        <f t="shared" si="264"/>
        <v/>
      </c>
      <c r="P4003" s="26" t="str">
        <f t="shared" si="265"/>
        <v/>
      </c>
      <c r="Q4003" s="38" t="s">
        <v>4177</v>
      </c>
      <c r="R4003">
        <v>109.24299999999999</v>
      </c>
      <c r="S4003" t="str">
        <f t="shared" si="266"/>
        <v/>
      </c>
      <c r="X4003" s="26" t="str">
        <f t="shared" si="263"/>
        <v/>
      </c>
      <c r="Y4003" s="38"/>
    </row>
    <row r="4004" spans="5:25">
      <c r="E4004" s="45"/>
      <c r="H4004" s="45"/>
      <c r="K4004" s="27" t="str">
        <f t="shared" si="264"/>
        <v/>
      </c>
      <c r="P4004" s="26" t="str">
        <f t="shared" si="265"/>
        <v/>
      </c>
      <c r="Q4004" s="38" t="s">
        <v>4178</v>
      </c>
      <c r="R4004">
        <v>109.24299999999999</v>
      </c>
      <c r="S4004" t="str">
        <f t="shared" si="266"/>
        <v/>
      </c>
      <c r="X4004" s="26" t="str">
        <f t="shared" si="263"/>
        <v/>
      </c>
      <c r="Y4004" s="38"/>
    </row>
    <row r="4005" spans="5:25">
      <c r="E4005" s="45"/>
      <c r="H4005" s="45"/>
      <c r="K4005" s="27" t="str">
        <f t="shared" si="264"/>
        <v/>
      </c>
      <c r="P4005" s="26" t="str">
        <f t="shared" si="265"/>
        <v/>
      </c>
      <c r="Q4005" s="38" t="s">
        <v>4179</v>
      </c>
      <c r="R4005">
        <v>109.143</v>
      </c>
      <c r="S4005" t="str">
        <f t="shared" si="266"/>
        <v/>
      </c>
      <c r="X4005" s="26" t="str">
        <f t="shared" si="263"/>
        <v/>
      </c>
      <c r="Y4005" s="38"/>
    </row>
    <row r="4006" spans="5:25">
      <c r="E4006" s="45"/>
      <c r="H4006" s="45"/>
      <c r="K4006" s="27" t="str">
        <f t="shared" si="264"/>
        <v/>
      </c>
      <c r="P4006" s="26" t="str">
        <f t="shared" si="265"/>
        <v/>
      </c>
      <c r="Q4006" s="38" t="s">
        <v>4180</v>
      </c>
      <c r="R4006">
        <v>109.143</v>
      </c>
      <c r="S4006" t="str">
        <f t="shared" si="266"/>
        <v/>
      </c>
      <c r="X4006" s="26" t="str">
        <f t="shared" si="263"/>
        <v/>
      </c>
      <c r="Y4006" s="38"/>
    </row>
    <row r="4007" spans="5:25">
      <c r="E4007" s="45"/>
      <c r="H4007" s="45"/>
      <c r="K4007" s="27" t="str">
        <f t="shared" si="264"/>
        <v/>
      </c>
      <c r="P4007" s="26" t="str">
        <f t="shared" si="265"/>
        <v/>
      </c>
      <c r="Q4007" s="38" t="s">
        <v>4181</v>
      </c>
      <c r="R4007">
        <v>109.143</v>
      </c>
      <c r="S4007" t="str">
        <f t="shared" si="266"/>
        <v/>
      </c>
      <c r="X4007" s="26" t="str">
        <f t="shared" si="263"/>
        <v/>
      </c>
      <c r="Y4007" s="38"/>
    </row>
    <row r="4008" spans="5:25">
      <c r="E4008" s="45"/>
      <c r="H4008" s="45"/>
      <c r="K4008" s="27" t="str">
        <f t="shared" si="264"/>
        <v/>
      </c>
      <c r="P4008" s="26" t="str">
        <f t="shared" si="265"/>
        <v/>
      </c>
      <c r="Q4008" s="38" t="s">
        <v>4182</v>
      </c>
      <c r="R4008">
        <v>109.143</v>
      </c>
      <c r="S4008" t="str">
        <f t="shared" si="266"/>
        <v/>
      </c>
      <c r="X4008" s="26" t="str">
        <f t="shared" si="263"/>
        <v/>
      </c>
      <c r="Y4008" s="38"/>
    </row>
    <row r="4009" spans="5:25">
      <c r="E4009" s="45"/>
      <c r="H4009" s="45"/>
      <c r="K4009" s="27" t="str">
        <f t="shared" si="264"/>
        <v/>
      </c>
      <c r="P4009" s="26" t="str">
        <f t="shared" si="265"/>
        <v/>
      </c>
      <c r="Q4009" s="38" t="s">
        <v>4183</v>
      </c>
      <c r="R4009">
        <v>109.04300000000001</v>
      </c>
      <c r="S4009" t="str">
        <f t="shared" si="266"/>
        <v/>
      </c>
      <c r="X4009" s="26" t="str">
        <f t="shared" si="263"/>
        <v/>
      </c>
      <c r="Y4009" s="38"/>
    </row>
    <row r="4010" spans="5:25">
      <c r="E4010" s="45"/>
      <c r="H4010" s="45"/>
      <c r="K4010" s="27" t="str">
        <f t="shared" si="264"/>
        <v/>
      </c>
      <c r="P4010" s="26" t="str">
        <f t="shared" si="265"/>
        <v/>
      </c>
      <c r="Q4010" s="38" t="s">
        <v>4184</v>
      </c>
      <c r="R4010">
        <v>109.04300000000001</v>
      </c>
      <c r="S4010" t="str">
        <f t="shared" si="266"/>
        <v/>
      </c>
      <c r="X4010" s="26" t="str">
        <f t="shared" si="263"/>
        <v/>
      </c>
      <c r="Y4010" s="38"/>
    </row>
    <row r="4011" spans="5:25">
      <c r="E4011" s="45"/>
      <c r="H4011" s="45"/>
      <c r="K4011" s="27" t="str">
        <f t="shared" si="264"/>
        <v/>
      </c>
      <c r="P4011" s="26" t="str">
        <f t="shared" si="265"/>
        <v/>
      </c>
      <c r="Q4011" s="38" t="s">
        <v>4185</v>
      </c>
      <c r="R4011">
        <v>109.143</v>
      </c>
      <c r="S4011" t="str">
        <f t="shared" si="266"/>
        <v/>
      </c>
      <c r="X4011" s="26" t="str">
        <f t="shared" si="263"/>
        <v/>
      </c>
      <c r="Y4011" s="38"/>
    </row>
    <row r="4012" spans="5:25">
      <c r="E4012" s="45"/>
      <c r="H4012" s="45"/>
      <c r="K4012" s="27" t="str">
        <f t="shared" si="264"/>
        <v/>
      </c>
      <c r="P4012" s="26" t="str">
        <f t="shared" si="265"/>
        <v/>
      </c>
      <c r="Q4012" s="38" t="s">
        <v>4186</v>
      </c>
      <c r="R4012">
        <v>109.65300000000001</v>
      </c>
      <c r="S4012" t="str">
        <f t="shared" si="266"/>
        <v/>
      </c>
      <c r="X4012" s="26" t="str">
        <f t="shared" si="263"/>
        <v/>
      </c>
      <c r="Y4012" s="38"/>
    </row>
    <row r="4013" spans="5:25">
      <c r="E4013" s="45"/>
      <c r="H4013" s="45"/>
      <c r="K4013" s="27" t="str">
        <f t="shared" si="264"/>
        <v/>
      </c>
      <c r="P4013" s="26" t="str">
        <f t="shared" si="265"/>
        <v/>
      </c>
      <c r="Q4013" s="38" t="s">
        <v>4187</v>
      </c>
      <c r="R4013">
        <v>110.16200000000001</v>
      </c>
      <c r="S4013" t="str">
        <f t="shared" si="266"/>
        <v/>
      </c>
      <c r="X4013" s="26" t="str">
        <f t="shared" si="263"/>
        <v/>
      </c>
      <c r="Y4013" s="38"/>
    </row>
    <row r="4014" spans="5:25">
      <c r="E4014" s="45"/>
      <c r="H4014" s="45"/>
      <c r="K4014" s="27" t="str">
        <f t="shared" si="264"/>
        <v/>
      </c>
      <c r="P4014" s="26" t="str">
        <f t="shared" si="265"/>
        <v/>
      </c>
      <c r="Q4014" s="38" t="s">
        <v>4188</v>
      </c>
      <c r="R4014">
        <v>109.85299999999999</v>
      </c>
      <c r="S4014" t="str">
        <f t="shared" si="266"/>
        <v/>
      </c>
      <c r="X4014" s="26" t="str">
        <f t="shared" si="263"/>
        <v/>
      </c>
      <c r="Y4014" s="38"/>
    </row>
    <row r="4015" spans="5:25">
      <c r="E4015" s="45"/>
      <c r="H4015" s="45"/>
      <c r="K4015" s="27" t="str">
        <f t="shared" si="264"/>
        <v/>
      </c>
      <c r="P4015" s="26" t="str">
        <f t="shared" si="265"/>
        <v/>
      </c>
      <c r="Q4015" s="38" t="s">
        <v>4189</v>
      </c>
      <c r="R4015">
        <v>109.443</v>
      </c>
      <c r="S4015" t="str">
        <f t="shared" si="266"/>
        <v/>
      </c>
      <c r="X4015" s="26" t="str">
        <f t="shared" si="263"/>
        <v/>
      </c>
      <c r="Y4015" s="38"/>
    </row>
    <row r="4016" spans="5:25">
      <c r="E4016" s="45"/>
      <c r="H4016" s="45"/>
      <c r="K4016" s="27" t="str">
        <f t="shared" si="264"/>
        <v/>
      </c>
      <c r="P4016" s="26" t="str">
        <f t="shared" si="265"/>
        <v/>
      </c>
      <c r="Q4016" s="38" t="s">
        <v>4190</v>
      </c>
      <c r="R4016">
        <v>108.43300000000001</v>
      </c>
      <c r="S4016" t="str">
        <f t="shared" si="266"/>
        <v/>
      </c>
      <c r="X4016" s="26" t="str">
        <f t="shared" si="263"/>
        <v/>
      </c>
      <c r="Y4016" s="38"/>
    </row>
    <row r="4017" spans="5:25">
      <c r="E4017" s="45"/>
      <c r="H4017" s="45"/>
      <c r="K4017" s="27" t="str">
        <f t="shared" si="264"/>
        <v/>
      </c>
      <c r="P4017" s="26" t="str">
        <f t="shared" si="265"/>
        <v/>
      </c>
      <c r="Q4017" s="38" t="s">
        <v>4191</v>
      </c>
      <c r="R4017">
        <v>108.124</v>
      </c>
      <c r="S4017" t="str">
        <f t="shared" si="266"/>
        <v/>
      </c>
      <c r="X4017" s="26" t="str">
        <f t="shared" si="263"/>
        <v/>
      </c>
      <c r="Y4017" s="38"/>
    </row>
    <row r="4018" spans="5:25">
      <c r="E4018" s="45"/>
      <c r="H4018" s="45"/>
      <c r="K4018" s="27" t="str">
        <f t="shared" si="264"/>
        <v/>
      </c>
      <c r="P4018" s="26" t="str">
        <f t="shared" si="265"/>
        <v/>
      </c>
      <c r="Q4018" s="38" t="s">
        <v>4192</v>
      </c>
      <c r="R4018">
        <v>107.92400000000001</v>
      </c>
      <c r="S4018" t="str">
        <f t="shared" si="266"/>
        <v/>
      </c>
      <c r="X4018" s="26" t="str">
        <f t="shared" si="263"/>
        <v/>
      </c>
      <c r="Y4018" s="38"/>
    </row>
    <row r="4019" spans="5:25">
      <c r="E4019" s="45"/>
      <c r="H4019" s="45"/>
      <c r="K4019" s="27" t="str">
        <f t="shared" si="264"/>
        <v/>
      </c>
      <c r="P4019" s="26" t="str">
        <f t="shared" si="265"/>
        <v/>
      </c>
      <c r="Q4019" s="38" t="s">
        <v>4193</v>
      </c>
      <c r="R4019">
        <v>107.714</v>
      </c>
      <c r="S4019" t="str">
        <f t="shared" si="266"/>
        <v/>
      </c>
      <c r="X4019" s="26" t="str">
        <f t="shared" si="263"/>
        <v/>
      </c>
      <c r="Y4019" s="38"/>
    </row>
    <row r="4020" spans="5:25">
      <c r="E4020" s="45"/>
      <c r="H4020" s="45"/>
      <c r="K4020" s="27" t="str">
        <f t="shared" si="264"/>
        <v/>
      </c>
      <c r="P4020" s="26" t="str">
        <f t="shared" si="265"/>
        <v/>
      </c>
      <c r="Q4020" s="38" t="s">
        <v>4194</v>
      </c>
      <c r="R4020">
        <v>107.92400000000001</v>
      </c>
      <c r="S4020" t="str">
        <f t="shared" si="266"/>
        <v/>
      </c>
      <c r="X4020" s="26" t="str">
        <f t="shared" si="263"/>
        <v/>
      </c>
      <c r="Y4020" s="38"/>
    </row>
    <row r="4021" spans="5:25">
      <c r="E4021" s="45"/>
      <c r="H4021" s="45"/>
      <c r="K4021" s="27" t="str">
        <f t="shared" si="264"/>
        <v/>
      </c>
      <c r="P4021" s="26" t="str">
        <f t="shared" si="265"/>
        <v/>
      </c>
      <c r="Q4021" s="38" t="s">
        <v>4195</v>
      </c>
      <c r="R4021">
        <v>108.324</v>
      </c>
      <c r="S4021" t="str">
        <f t="shared" si="266"/>
        <v/>
      </c>
      <c r="X4021" s="26" t="str">
        <f t="shared" si="263"/>
        <v/>
      </c>
      <c r="Y4021" s="38"/>
    </row>
    <row r="4022" spans="5:25">
      <c r="E4022" s="45"/>
      <c r="H4022" s="45"/>
      <c r="K4022" s="27" t="str">
        <f t="shared" si="264"/>
        <v/>
      </c>
      <c r="P4022" s="26" t="str">
        <f t="shared" si="265"/>
        <v/>
      </c>
      <c r="Q4022" s="38" t="s">
        <v>4196</v>
      </c>
      <c r="R4022">
        <v>108.533</v>
      </c>
      <c r="S4022" t="str">
        <f t="shared" si="266"/>
        <v/>
      </c>
      <c r="X4022" s="26" t="str">
        <f t="shared" si="263"/>
        <v/>
      </c>
      <c r="Y4022" s="38"/>
    </row>
    <row r="4023" spans="5:25">
      <c r="E4023" s="45"/>
      <c r="H4023" s="45"/>
      <c r="K4023" s="27" t="str">
        <f t="shared" si="264"/>
        <v/>
      </c>
      <c r="P4023" s="26" t="str">
        <f t="shared" si="265"/>
        <v/>
      </c>
      <c r="Q4023" s="38" t="s">
        <v>4197</v>
      </c>
      <c r="R4023">
        <v>108.93300000000001</v>
      </c>
      <c r="S4023" t="str">
        <f t="shared" si="266"/>
        <v/>
      </c>
      <c r="X4023" s="26" t="str">
        <f t="shared" si="263"/>
        <v/>
      </c>
      <c r="Y4023" s="38"/>
    </row>
    <row r="4024" spans="5:25">
      <c r="E4024" s="45"/>
      <c r="H4024" s="45"/>
      <c r="K4024" s="27" t="str">
        <f t="shared" si="264"/>
        <v/>
      </c>
      <c r="P4024" s="26" t="str">
        <f t="shared" si="265"/>
        <v/>
      </c>
      <c r="Q4024" s="38" t="s">
        <v>4198</v>
      </c>
      <c r="R4024">
        <v>109.553</v>
      </c>
      <c r="S4024" t="str">
        <f t="shared" si="266"/>
        <v/>
      </c>
      <c r="X4024" s="26" t="str">
        <f t="shared" si="263"/>
        <v/>
      </c>
      <c r="Y4024" s="38"/>
    </row>
    <row r="4025" spans="5:25">
      <c r="E4025" s="45"/>
      <c r="H4025" s="45"/>
      <c r="K4025" s="27" t="str">
        <f t="shared" si="264"/>
        <v/>
      </c>
      <c r="P4025" s="26" t="str">
        <f t="shared" si="265"/>
        <v/>
      </c>
      <c r="Q4025" s="38" t="s">
        <v>4199</v>
      </c>
      <c r="R4025">
        <v>109.753</v>
      </c>
      <c r="S4025" t="str">
        <f t="shared" si="266"/>
        <v/>
      </c>
      <c r="X4025" s="26" t="str">
        <f t="shared" si="263"/>
        <v/>
      </c>
      <c r="Y4025" s="38"/>
    </row>
    <row r="4026" spans="5:25">
      <c r="E4026" s="45"/>
      <c r="H4026" s="45"/>
      <c r="K4026" s="27" t="str">
        <f t="shared" si="264"/>
        <v/>
      </c>
      <c r="P4026" s="26" t="str">
        <f t="shared" si="265"/>
        <v/>
      </c>
      <c r="Q4026" s="38" t="s">
        <v>4200</v>
      </c>
      <c r="R4026">
        <v>109.553</v>
      </c>
      <c r="S4026" t="str">
        <f t="shared" si="266"/>
        <v/>
      </c>
      <c r="X4026" s="26" t="str">
        <f t="shared" si="263"/>
        <v/>
      </c>
      <c r="Y4026" s="38"/>
    </row>
    <row r="4027" spans="5:25">
      <c r="E4027" s="45"/>
      <c r="H4027" s="45"/>
      <c r="K4027" s="27" t="str">
        <f t="shared" si="264"/>
        <v/>
      </c>
      <c r="P4027" s="26" t="str">
        <f t="shared" si="265"/>
        <v/>
      </c>
      <c r="Q4027" s="38" t="s">
        <v>4201</v>
      </c>
      <c r="R4027">
        <v>109.143</v>
      </c>
      <c r="S4027" t="str">
        <f t="shared" si="266"/>
        <v/>
      </c>
      <c r="X4027" s="26" t="str">
        <f t="shared" si="263"/>
        <v/>
      </c>
      <c r="Y4027" s="38"/>
    </row>
    <row r="4028" spans="5:25">
      <c r="E4028" s="45"/>
      <c r="H4028" s="45"/>
      <c r="K4028" s="27" t="str">
        <f t="shared" si="264"/>
        <v/>
      </c>
      <c r="P4028" s="26" t="str">
        <f t="shared" si="265"/>
        <v/>
      </c>
      <c r="Q4028" s="38" t="s">
        <v>4202</v>
      </c>
      <c r="R4028">
        <v>108.93300000000001</v>
      </c>
      <c r="S4028" t="str">
        <f t="shared" si="266"/>
        <v/>
      </c>
      <c r="X4028" s="26" t="str">
        <f t="shared" ref="X4028:X4091" si="267">IF(V4028="","",X4027+V4028-V4027)</f>
        <v/>
      </c>
      <c r="Y4028" s="38"/>
    </row>
    <row r="4029" spans="5:25">
      <c r="E4029" s="45"/>
      <c r="H4029" s="45"/>
      <c r="K4029" s="27" t="str">
        <f t="shared" si="264"/>
        <v/>
      </c>
      <c r="P4029" s="26" t="str">
        <f t="shared" si="265"/>
        <v/>
      </c>
      <c r="Q4029" s="38" t="s">
        <v>4203</v>
      </c>
      <c r="R4029">
        <v>108.733</v>
      </c>
      <c r="S4029" t="str">
        <f t="shared" si="266"/>
        <v/>
      </c>
      <c r="X4029" s="26" t="str">
        <f t="shared" si="267"/>
        <v/>
      </c>
      <c r="Y4029" s="38"/>
    </row>
    <row r="4030" spans="5:25">
      <c r="E4030" s="45"/>
      <c r="H4030" s="45"/>
      <c r="K4030" s="27" t="str">
        <f t="shared" si="264"/>
        <v/>
      </c>
      <c r="P4030" s="26" t="str">
        <f t="shared" si="265"/>
        <v/>
      </c>
      <c r="Q4030" s="38" t="s">
        <v>4204</v>
      </c>
      <c r="R4030">
        <v>109.343</v>
      </c>
      <c r="S4030" t="str">
        <f t="shared" si="266"/>
        <v/>
      </c>
      <c r="X4030" s="26" t="str">
        <f t="shared" si="267"/>
        <v/>
      </c>
      <c r="Y4030" s="38"/>
    </row>
    <row r="4031" spans="5:25">
      <c r="E4031" s="45"/>
      <c r="H4031" s="45"/>
      <c r="K4031" s="27" t="str">
        <f t="shared" si="264"/>
        <v/>
      </c>
      <c r="P4031" s="26" t="str">
        <f t="shared" si="265"/>
        <v/>
      </c>
      <c r="Q4031" s="38" t="s">
        <v>4205</v>
      </c>
      <c r="R4031">
        <v>109.443</v>
      </c>
      <c r="S4031" t="str">
        <f t="shared" si="266"/>
        <v/>
      </c>
      <c r="X4031" s="26" t="str">
        <f t="shared" si="267"/>
        <v/>
      </c>
      <c r="Y4031" s="38"/>
    </row>
    <row r="4032" spans="5:25">
      <c r="E4032" s="45"/>
      <c r="H4032" s="45"/>
      <c r="K4032" s="27" t="str">
        <f t="shared" si="264"/>
        <v/>
      </c>
      <c r="P4032" s="26" t="str">
        <f t="shared" si="265"/>
        <v/>
      </c>
      <c r="Q4032" s="38" t="s">
        <v>4206</v>
      </c>
      <c r="R4032">
        <v>109.343</v>
      </c>
      <c r="S4032" t="str">
        <f t="shared" si="266"/>
        <v/>
      </c>
      <c r="X4032" s="26" t="str">
        <f t="shared" si="267"/>
        <v/>
      </c>
      <c r="Y4032" s="38"/>
    </row>
    <row r="4033" spans="5:25">
      <c r="E4033" s="45"/>
      <c r="H4033" s="45"/>
      <c r="K4033" s="27" t="str">
        <f t="shared" si="264"/>
        <v/>
      </c>
      <c r="P4033" s="26" t="str">
        <f t="shared" si="265"/>
        <v/>
      </c>
      <c r="Q4033" s="38" t="s">
        <v>4207</v>
      </c>
      <c r="R4033">
        <v>109.443</v>
      </c>
      <c r="S4033" t="str">
        <f t="shared" si="266"/>
        <v/>
      </c>
      <c r="X4033" s="26" t="str">
        <f t="shared" si="267"/>
        <v/>
      </c>
      <c r="Y4033" s="38"/>
    </row>
    <row r="4034" spans="5:25">
      <c r="E4034" s="45"/>
      <c r="H4034" s="45"/>
      <c r="K4034" s="27" t="str">
        <f t="shared" si="264"/>
        <v/>
      </c>
      <c r="P4034" s="26" t="str">
        <f t="shared" si="265"/>
        <v/>
      </c>
      <c r="Q4034" s="38" t="s">
        <v>4208</v>
      </c>
      <c r="R4034">
        <v>109.753</v>
      </c>
      <c r="S4034" t="str">
        <f t="shared" si="266"/>
        <v/>
      </c>
      <c r="X4034" s="26" t="str">
        <f t="shared" si="267"/>
        <v/>
      </c>
      <c r="Y4034" s="38"/>
    </row>
    <row r="4035" spans="5:25">
      <c r="E4035" s="45"/>
      <c r="H4035" s="45"/>
      <c r="K4035" s="27" t="str">
        <f t="shared" si="264"/>
        <v/>
      </c>
      <c r="P4035" s="26" t="str">
        <f t="shared" si="265"/>
        <v/>
      </c>
      <c r="Q4035" s="38" t="s">
        <v>4209</v>
      </c>
      <c r="R4035">
        <v>109.85299999999999</v>
      </c>
      <c r="S4035" t="str">
        <f t="shared" si="266"/>
        <v/>
      </c>
      <c r="X4035" s="26" t="str">
        <f t="shared" si="267"/>
        <v/>
      </c>
      <c r="Y4035" s="38"/>
    </row>
    <row r="4036" spans="5:25">
      <c r="E4036" s="45"/>
      <c r="H4036" s="45"/>
      <c r="K4036" s="27" t="str">
        <f t="shared" ref="K4036:K4099" si="268">IF(M4036="","",K4035+(M4036-M4035)/24)</f>
        <v/>
      </c>
      <c r="P4036" s="26" t="str">
        <f t="shared" ref="P4036:P4099" si="269">IF(N4036="","",P4035+N4036-N4035)</f>
        <v/>
      </c>
      <c r="Q4036" s="38" t="s">
        <v>4210</v>
      </c>
      <c r="R4036">
        <v>109.85299999999999</v>
      </c>
      <c r="S4036" t="str">
        <f t="shared" ref="S4036:S4099" si="270">IF(N4036="","",S4035-N4036+N4035)</f>
        <v/>
      </c>
      <c r="X4036" s="26" t="str">
        <f t="shared" si="267"/>
        <v/>
      </c>
      <c r="Y4036" s="38"/>
    </row>
    <row r="4037" spans="5:25">
      <c r="E4037" s="45"/>
      <c r="H4037" s="45"/>
      <c r="K4037" s="27" t="str">
        <f t="shared" si="268"/>
        <v/>
      </c>
      <c r="P4037" s="26" t="str">
        <f t="shared" si="269"/>
        <v/>
      </c>
      <c r="Q4037" s="38" t="s">
        <v>4211</v>
      </c>
      <c r="R4037">
        <v>109.343</v>
      </c>
      <c r="S4037" t="str">
        <f t="shared" si="270"/>
        <v/>
      </c>
      <c r="X4037" s="26" t="str">
        <f t="shared" si="267"/>
        <v/>
      </c>
      <c r="Y4037" s="38"/>
    </row>
    <row r="4038" spans="5:25">
      <c r="E4038" s="45"/>
      <c r="H4038" s="45"/>
      <c r="K4038" s="27" t="str">
        <f t="shared" si="268"/>
        <v/>
      </c>
      <c r="P4038" s="26" t="str">
        <f t="shared" si="269"/>
        <v/>
      </c>
      <c r="Q4038" s="38" t="s">
        <v>4212</v>
      </c>
      <c r="R4038">
        <v>109.24299999999999</v>
      </c>
      <c r="S4038" t="str">
        <f t="shared" si="270"/>
        <v/>
      </c>
      <c r="X4038" s="26" t="str">
        <f t="shared" si="267"/>
        <v/>
      </c>
      <c r="Y4038" s="38"/>
    </row>
    <row r="4039" spans="5:25">
      <c r="E4039" s="45"/>
      <c r="H4039" s="45"/>
      <c r="K4039" s="27" t="str">
        <f t="shared" si="268"/>
        <v/>
      </c>
      <c r="P4039" s="26" t="str">
        <f t="shared" si="269"/>
        <v/>
      </c>
      <c r="Q4039" s="38" t="s">
        <v>4213</v>
      </c>
      <c r="R4039">
        <v>109.143</v>
      </c>
      <c r="S4039" t="str">
        <f t="shared" si="270"/>
        <v/>
      </c>
      <c r="X4039" s="26" t="str">
        <f t="shared" si="267"/>
        <v/>
      </c>
      <c r="Y4039" s="38"/>
    </row>
    <row r="4040" spans="5:25">
      <c r="E4040" s="45"/>
      <c r="H4040" s="45"/>
      <c r="K4040" s="27" t="str">
        <f t="shared" si="268"/>
        <v/>
      </c>
      <c r="P4040" s="26" t="str">
        <f t="shared" si="269"/>
        <v/>
      </c>
      <c r="Q4040" s="38" t="s">
        <v>4214</v>
      </c>
      <c r="R4040">
        <v>108.93300000000001</v>
      </c>
      <c r="S4040" t="str">
        <f t="shared" si="270"/>
        <v/>
      </c>
      <c r="X4040" s="26" t="str">
        <f t="shared" si="267"/>
        <v/>
      </c>
      <c r="Y4040" s="38"/>
    </row>
    <row r="4041" spans="5:25">
      <c r="E4041" s="45"/>
      <c r="H4041" s="45"/>
      <c r="K4041" s="27" t="str">
        <f t="shared" si="268"/>
        <v/>
      </c>
      <c r="P4041" s="26" t="str">
        <f t="shared" si="269"/>
        <v/>
      </c>
      <c r="Q4041" s="38" t="s">
        <v>4215</v>
      </c>
      <c r="R4041">
        <v>109.04300000000001</v>
      </c>
      <c r="S4041" t="str">
        <f t="shared" si="270"/>
        <v/>
      </c>
      <c r="X4041" s="26" t="str">
        <f t="shared" si="267"/>
        <v/>
      </c>
      <c r="Y4041" s="38"/>
    </row>
    <row r="4042" spans="5:25">
      <c r="E4042" s="45"/>
      <c r="H4042" s="45"/>
      <c r="K4042" s="27" t="str">
        <f t="shared" si="268"/>
        <v/>
      </c>
      <c r="P4042" s="26" t="str">
        <f t="shared" si="269"/>
        <v/>
      </c>
      <c r="Q4042" s="38" t="s">
        <v>4216</v>
      </c>
      <c r="R4042">
        <v>109.343</v>
      </c>
      <c r="S4042" t="str">
        <f t="shared" si="270"/>
        <v/>
      </c>
      <c r="X4042" s="26" t="str">
        <f t="shared" si="267"/>
        <v/>
      </c>
      <c r="Y4042" s="38"/>
    </row>
    <row r="4043" spans="5:25">
      <c r="E4043" s="45"/>
      <c r="H4043" s="45"/>
      <c r="K4043" s="27" t="str">
        <f t="shared" si="268"/>
        <v/>
      </c>
      <c r="P4043" s="26" t="str">
        <f t="shared" si="269"/>
        <v/>
      </c>
      <c r="Q4043" s="38" t="s">
        <v>4217</v>
      </c>
      <c r="R4043">
        <v>109.65300000000001</v>
      </c>
      <c r="S4043" t="str">
        <f t="shared" si="270"/>
        <v/>
      </c>
      <c r="X4043" s="26" t="str">
        <f t="shared" si="267"/>
        <v/>
      </c>
      <c r="Y4043" s="38"/>
    </row>
    <row r="4044" spans="5:25">
      <c r="E4044" s="45"/>
      <c r="H4044" s="45"/>
      <c r="K4044" s="27" t="str">
        <f t="shared" si="268"/>
        <v/>
      </c>
      <c r="P4044" s="26" t="str">
        <f t="shared" si="269"/>
        <v/>
      </c>
      <c r="Q4044" s="38" t="s">
        <v>4218</v>
      </c>
      <c r="R4044">
        <v>109.65300000000001</v>
      </c>
      <c r="S4044" t="str">
        <f t="shared" si="270"/>
        <v/>
      </c>
      <c r="X4044" s="26" t="str">
        <f t="shared" si="267"/>
        <v/>
      </c>
      <c r="Y4044" s="38"/>
    </row>
    <row r="4045" spans="5:25">
      <c r="E4045" s="45"/>
      <c r="H4045" s="45"/>
      <c r="K4045" s="27" t="str">
        <f t="shared" si="268"/>
        <v/>
      </c>
      <c r="P4045" s="26" t="str">
        <f t="shared" si="269"/>
        <v/>
      </c>
      <c r="Q4045" s="38" t="s">
        <v>4219</v>
      </c>
      <c r="R4045">
        <v>109.65300000000001</v>
      </c>
      <c r="S4045" t="str">
        <f t="shared" si="270"/>
        <v/>
      </c>
      <c r="X4045" s="26" t="str">
        <f t="shared" si="267"/>
        <v/>
      </c>
      <c r="Y4045" s="38"/>
    </row>
    <row r="4046" spans="5:25">
      <c r="E4046" s="45"/>
      <c r="H4046" s="45"/>
      <c r="K4046" s="27" t="str">
        <f t="shared" si="268"/>
        <v/>
      </c>
      <c r="P4046" s="26" t="str">
        <f t="shared" si="269"/>
        <v/>
      </c>
      <c r="Q4046" s="38" t="s">
        <v>4220</v>
      </c>
      <c r="R4046">
        <v>109.952</v>
      </c>
      <c r="S4046" t="str">
        <f t="shared" si="270"/>
        <v/>
      </c>
      <c r="X4046" s="26" t="str">
        <f t="shared" si="267"/>
        <v/>
      </c>
      <c r="Y4046" s="38"/>
    </row>
    <row r="4047" spans="5:25">
      <c r="E4047" s="45"/>
      <c r="H4047" s="45"/>
      <c r="K4047" s="27" t="str">
        <f t="shared" si="268"/>
        <v/>
      </c>
      <c r="P4047" s="26" t="str">
        <f t="shared" si="269"/>
        <v/>
      </c>
      <c r="Q4047" s="38" t="s">
        <v>4221</v>
      </c>
      <c r="R4047">
        <v>110.062</v>
      </c>
      <c r="S4047" t="str">
        <f t="shared" si="270"/>
        <v/>
      </c>
      <c r="X4047" s="26" t="str">
        <f t="shared" si="267"/>
        <v/>
      </c>
      <c r="Y4047" s="38"/>
    </row>
    <row r="4048" spans="5:25">
      <c r="E4048" s="45"/>
      <c r="H4048" s="45"/>
      <c r="K4048" s="27" t="str">
        <f t="shared" si="268"/>
        <v/>
      </c>
      <c r="P4048" s="26" t="str">
        <f t="shared" si="269"/>
        <v/>
      </c>
      <c r="Q4048" s="38" t="s">
        <v>4222</v>
      </c>
      <c r="R4048">
        <v>110.16200000000001</v>
      </c>
      <c r="S4048" t="str">
        <f t="shared" si="270"/>
        <v/>
      </c>
      <c r="X4048" s="26" t="str">
        <f t="shared" si="267"/>
        <v/>
      </c>
      <c r="Y4048" s="38"/>
    </row>
    <row r="4049" spans="5:25">
      <c r="E4049" s="45"/>
      <c r="H4049" s="45"/>
      <c r="K4049" s="27" t="str">
        <f t="shared" si="268"/>
        <v/>
      </c>
      <c r="P4049" s="26" t="str">
        <f t="shared" si="269"/>
        <v/>
      </c>
      <c r="Q4049" s="38" t="s">
        <v>4223</v>
      </c>
      <c r="R4049">
        <v>109.952</v>
      </c>
      <c r="S4049" t="str">
        <f t="shared" si="270"/>
        <v/>
      </c>
      <c r="X4049" s="26" t="str">
        <f t="shared" si="267"/>
        <v/>
      </c>
      <c r="Y4049" s="38"/>
    </row>
    <row r="4050" spans="5:25">
      <c r="E4050" s="45"/>
      <c r="H4050" s="45"/>
      <c r="K4050" s="27" t="str">
        <f t="shared" si="268"/>
        <v/>
      </c>
      <c r="P4050" s="26" t="str">
        <f t="shared" si="269"/>
        <v/>
      </c>
      <c r="Q4050" s="38" t="s">
        <v>4224</v>
      </c>
      <c r="R4050">
        <v>109.553</v>
      </c>
      <c r="S4050" t="str">
        <f t="shared" si="270"/>
        <v/>
      </c>
      <c r="X4050" s="26" t="str">
        <f t="shared" si="267"/>
        <v/>
      </c>
      <c r="Y4050" s="38"/>
    </row>
    <row r="4051" spans="5:25">
      <c r="E4051" s="45"/>
      <c r="H4051" s="45"/>
      <c r="K4051" s="27" t="str">
        <f t="shared" si="268"/>
        <v/>
      </c>
      <c r="P4051" s="26" t="str">
        <f t="shared" si="269"/>
        <v/>
      </c>
      <c r="Q4051" s="38" t="s">
        <v>4225</v>
      </c>
      <c r="R4051">
        <v>109.24299999999999</v>
      </c>
      <c r="S4051" t="str">
        <f t="shared" si="270"/>
        <v/>
      </c>
      <c r="X4051" s="26" t="str">
        <f t="shared" si="267"/>
        <v/>
      </c>
      <c r="Y4051" s="38"/>
    </row>
    <row r="4052" spans="5:25">
      <c r="E4052" s="45"/>
      <c r="H4052" s="45"/>
      <c r="K4052" s="27" t="str">
        <f t="shared" si="268"/>
        <v/>
      </c>
      <c r="P4052" s="26" t="str">
        <f t="shared" si="269"/>
        <v/>
      </c>
      <c r="Q4052" s="38" t="s">
        <v>4226</v>
      </c>
      <c r="R4052">
        <v>109.24299999999999</v>
      </c>
      <c r="S4052" t="str">
        <f t="shared" si="270"/>
        <v/>
      </c>
      <c r="X4052" s="26" t="str">
        <f t="shared" si="267"/>
        <v/>
      </c>
      <c r="Y4052" s="38"/>
    </row>
    <row r="4053" spans="5:25">
      <c r="E4053" s="45"/>
      <c r="H4053" s="45"/>
      <c r="K4053" s="27" t="str">
        <f t="shared" si="268"/>
        <v/>
      </c>
      <c r="P4053" s="26" t="str">
        <f t="shared" si="269"/>
        <v/>
      </c>
      <c r="Q4053" s="38" t="s">
        <v>4227</v>
      </c>
      <c r="R4053">
        <v>109.143</v>
      </c>
      <c r="S4053" t="str">
        <f t="shared" si="270"/>
        <v/>
      </c>
      <c r="X4053" s="26" t="str">
        <f t="shared" si="267"/>
        <v/>
      </c>
      <c r="Y4053" s="38"/>
    </row>
    <row r="4054" spans="5:25">
      <c r="E4054" s="45"/>
      <c r="H4054" s="45"/>
      <c r="K4054" s="27" t="str">
        <f t="shared" si="268"/>
        <v/>
      </c>
      <c r="P4054" s="26" t="str">
        <f t="shared" si="269"/>
        <v/>
      </c>
      <c r="Q4054" s="38" t="s">
        <v>4228</v>
      </c>
      <c r="R4054">
        <v>108.733</v>
      </c>
      <c r="S4054" t="str">
        <f t="shared" si="270"/>
        <v/>
      </c>
      <c r="X4054" s="26" t="str">
        <f t="shared" si="267"/>
        <v/>
      </c>
      <c r="Y4054" s="38"/>
    </row>
    <row r="4055" spans="5:25">
      <c r="E4055" s="45"/>
      <c r="H4055" s="45"/>
      <c r="K4055" s="27" t="str">
        <f t="shared" si="268"/>
        <v/>
      </c>
      <c r="P4055" s="26" t="str">
        <f t="shared" si="269"/>
        <v/>
      </c>
      <c r="Q4055" s="38" t="s">
        <v>4229</v>
      </c>
      <c r="R4055">
        <v>108.324</v>
      </c>
      <c r="S4055" t="str">
        <f t="shared" si="270"/>
        <v/>
      </c>
      <c r="X4055" s="26" t="str">
        <f t="shared" si="267"/>
        <v/>
      </c>
      <c r="Y4055" s="38"/>
    </row>
    <row r="4056" spans="5:25">
      <c r="E4056" s="45"/>
      <c r="H4056" s="45"/>
      <c r="K4056" s="27" t="str">
        <f t="shared" si="268"/>
        <v/>
      </c>
      <c r="P4056" s="26" t="str">
        <f t="shared" si="269"/>
        <v/>
      </c>
      <c r="Q4056" s="38" t="s">
        <v>4230</v>
      </c>
      <c r="R4056">
        <v>108.224</v>
      </c>
      <c r="S4056" t="str">
        <f t="shared" si="270"/>
        <v/>
      </c>
      <c r="X4056" s="26" t="str">
        <f t="shared" si="267"/>
        <v/>
      </c>
      <c r="Y4056" s="38"/>
    </row>
    <row r="4057" spans="5:25">
      <c r="E4057" s="45"/>
      <c r="H4057" s="45"/>
      <c r="K4057" s="27" t="str">
        <f t="shared" si="268"/>
        <v/>
      </c>
      <c r="P4057" s="26" t="str">
        <f t="shared" si="269"/>
        <v/>
      </c>
      <c r="Q4057" s="38" t="s">
        <v>4231</v>
      </c>
      <c r="R4057">
        <v>108.224</v>
      </c>
      <c r="S4057" t="str">
        <f t="shared" si="270"/>
        <v/>
      </c>
      <c r="X4057" s="26" t="str">
        <f t="shared" si="267"/>
        <v/>
      </c>
      <c r="Y4057" s="38"/>
    </row>
    <row r="4058" spans="5:25">
      <c r="E4058" s="45"/>
      <c r="H4058" s="45"/>
      <c r="K4058" s="27" t="str">
        <f t="shared" si="268"/>
        <v/>
      </c>
      <c r="P4058" s="26" t="str">
        <f t="shared" si="269"/>
        <v/>
      </c>
      <c r="Q4058" s="38" t="s">
        <v>4232</v>
      </c>
      <c r="R4058">
        <v>108.224</v>
      </c>
      <c r="S4058" t="str">
        <f t="shared" si="270"/>
        <v/>
      </c>
      <c r="X4058" s="26" t="str">
        <f t="shared" si="267"/>
        <v/>
      </c>
      <c r="Y4058" s="38"/>
    </row>
    <row r="4059" spans="5:25">
      <c r="E4059" s="45"/>
      <c r="H4059" s="45"/>
      <c r="K4059" s="27" t="str">
        <f t="shared" si="268"/>
        <v/>
      </c>
      <c r="P4059" s="26" t="str">
        <f t="shared" si="269"/>
        <v/>
      </c>
      <c r="Q4059" s="38" t="s">
        <v>4233</v>
      </c>
      <c r="R4059">
        <v>108.224</v>
      </c>
      <c r="S4059" t="str">
        <f t="shared" si="270"/>
        <v/>
      </c>
      <c r="X4059" s="26" t="str">
        <f t="shared" si="267"/>
        <v/>
      </c>
      <c r="Y4059" s="38"/>
    </row>
    <row r="4060" spans="5:25">
      <c r="E4060" s="45"/>
      <c r="H4060" s="45"/>
      <c r="K4060" s="27" t="str">
        <f t="shared" si="268"/>
        <v/>
      </c>
      <c r="P4060" s="26" t="str">
        <f t="shared" si="269"/>
        <v/>
      </c>
      <c r="Q4060" s="38" t="s">
        <v>4234</v>
      </c>
      <c r="R4060">
        <v>108.533</v>
      </c>
      <c r="S4060" t="str">
        <f t="shared" si="270"/>
        <v/>
      </c>
      <c r="X4060" s="26" t="str">
        <f t="shared" si="267"/>
        <v/>
      </c>
      <c r="Y4060" s="38"/>
    </row>
    <row r="4061" spans="5:25">
      <c r="E4061" s="45"/>
      <c r="H4061" s="45"/>
      <c r="K4061" s="27" t="str">
        <f t="shared" si="268"/>
        <v/>
      </c>
      <c r="P4061" s="26" t="str">
        <f t="shared" si="269"/>
        <v/>
      </c>
      <c r="Q4061" s="38" t="s">
        <v>4235</v>
      </c>
      <c r="R4061">
        <v>108.533</v>
      </c>
      <c r="S4061" t="str">
        <f t="shared" si="270"/>
        <v/>
      </c>
      <c r="X4061" s="26" t="str">
        <f t="shared" si="267"/>
        <v/>
      </c>
      <c r="Y4061" s="38"/>
    </row>
    <row r="4062" spans="5:25">
      <c r="E4062" s="45"/>
      <c r="H4062" s="45"/>
      <c r="K4062" s="27" t="str">
        <f t="shared" si="268"/>
        <v/>
      </c>
      <c r="P4062" s="26" t="str">
        <f t="shared" si="269"/>
        <v/>
      </c>
      <c r="Q4062" s="38" t="s">
        <v>4236</v>
      </c>
      <c r="R4062">
        <v>108.43300000000001</v>
      </c>
      <c r="S4062" t="str">
        <f t="shared" si="270"/>
        <v/>
      </c>
      <c r="X4062" s="26" t="str">
        <f t="shared" si="267"/>
        <v/>
      </c>
      <c r="Y4062" s="38"/>
    </row>
    <row r="4063" spans="5:25">
      <c r="E4063" s="45"/>
      <c r="H4063" s="45"/>
      <c r="K4063" s="27" t="str">
        <f t="shared" si="268"/>
        <v/>
      </c>
      <c r="P4063" s="26" t="str">
        <f t="shared" si="269"/>
        <v/>
      </c>
      <c r="Q4063" s="38" t="s">
        <v>4237</v>
      </c>
      <c r="R4063">
        <v>108.224</v>
      </c>
      <c r="S4063" t="str">
        <f t="shared" si="270"/>
        <v/>
      </c>
      <c r="X4063" s="26" t="str">
        <f t="shared" si="267"/>
        <v/>
      </c>
      <c r="Y4063" s="38"/>
    </row>
    <row r="4064" spans="5:25">
      <c r="E4064" s="45"/>
      <c r="H4064" s="45"/>
      <c r="K4064" s="27" t="str">
        <f t="shared" si="268"/>
        <v/>
      </c>
      <c r="P4064" s="26" t="str">
        <f t="shared" si="269"/>
        <v/>
      </c>
      <c r="Q4064" s="38" t="s">
        <v>4238</v>
      </c>
      <c r="R4064">
        <v>108.224</v>
      </c>
      <c r="S4064" t="str">
        <f t="shared" si="270"/>
        <v/>
      </c>
      <c r="X4064" s="26" t="str">
        <f t="shared" si="267"/>
        <v/>
      </c>
      <c r="Y4064" s="38"/>
    </row>
    <row r="4065" spans="5:25">
      <c r="E4065" s="45"/>
      <c r="H4065" s="45"/>
      <c r="K4065" s="27" t="str">
        <f t="shared" si="268"/>
        <v/>
      </c>
      <c r="P4065" s="26" t="str">
        <f t="shared" si="269"/>
        <v/>
      </c>
      <c r="Q4065" s="38" t="s">
        <v>4239</v>
      </c>
      <c r="R4065">
        <v>108.224</v>
      </c>
      <c r="S4065" t="str">
        <f t="shared" si="270"/>
        <v/>
      </c>
      <c r="X4065" s="26" t="str">
        <f t="shared" si="267"/>
        <v/>
      </c>
      <c r="Y4065" s="38"/>
    </row>
    <row r="4066" spans="5:25">
      <c r="E4066" s="45"/>
      <c r="H4066" s="45"/>
      <c r="K4066" s="27" t="str">
        <f t="shared" si="268"/>
        <v/>
      </c>
      <c r="P4066" s="26" t="str">
        <f t="shared" si="269"/>
        <v/>
      </c>
      <c r="Q4066" s="38" t="s">
        <v>4240</v>
      </c>
      <c r="R4066">
        <v>108.43300000000001</v>
      </c>
      <c r="S4066" t="str">
        <f t="shared" si="270"/>
        <v/>
      </c>
      <c r="X4066" s="26" t="str">
        <f t="shared" si="267"/>
        <v/>
      </c>
      <c r="Y4066" s="38"/>
    </row>
    <row r="4067" spans="5:25">
      <c r="E4067" s="45"/>
      <c r="H4067" s="45"/>
      <c r="K4067" s="27" t="str">
        <f t="shared" si="268"/>
        <v/>
      </c>
      <c r="P4067" s="26" t="str">
        <f t="shared" si="269"/>
        <v/>
      </c>
      <c r="Q4067" s="38" t="s">
        <v>4241</v>
      </c>
      <c r="R4067">
        <v>108.533</v>
      </c>
      <c r="S4067" t="str">
        <f t="shared" si="270"/>
        <v/>
      </c>
      <c r="X4067" s="26" t="str">
        <f t="shared" si="267"/>
        <v/>
      </c>
      <c r="Y4067" s="38"/>
    </row>
    <row r="4068" spans="5:25">
      <c r="E4068" s="45"/>
      <c r="H4068" s="45"/>
      <c r="K4068" s="27" t="str">
        <f t="shared" si="268"/>
        <v/>
      </c>
      <c r="P4068" s="26" t="str">
        <f t="shared" si="269"/>
        <v/>
      </c>
      <c r="Q4068" s="38" t="s">
        <v>4242</v>
      </c>
      <c r="R4068">
        <v>108.833</v>
      </c>
      <c r="S4068" t="str">
        <f t="shared" si="270"/>
        <v/>
      </c>
      <c r="X4068" s="26" t="str">
        <f t="shared" si="267"/>
        <v/>
      </c>
      <c r="Y4068" s="38"/>
    </row>
    <row r="4069" spans="5:25">
      <c r="E4069" s="45"/>
      <c r="H4069" s="45"/>
      <c r="K4069" s="27" t="str">
        <f t="shared" si="268"/>
        <v/>
      </c>
      <c r="P4069" s="26" t="str">
        <f t="shared" si="269"/>
        <v/>
      </c>
      <c r="Q4069" s="38" t="s">
        <v>4243</v>
      </c>
      <c r="R4069">
        <v>109.04300000000001</v>
      </c>
      <c r="S4069" t="str">
        <f t="shared" si="270"/>
        <v/>
      </c>
      <c r="X4069" s="26" t="str">
        <f t="shared" si="267"/>
        <v/>
      </c>
      <c r="Y4069" s="38"/>
    </row>
    <row r="4070" spans="5:25">
      <c r="E4070" s="45"/>
      <c r="H4070" s="45"/>
      <c r="K4070" s="27" t="str">
        <f t="shared" si="268"/>
        <v/>
      </c>
      <c r="P4070" s="26" t="str">
        <f t="shared" si="269"/>
        <v/>
      </c>
      <c r="Q4070" s="38" t="s">
        <v>4244</v>
      </c>
      <c r="R4070">
        <v>109.24299999999999</v>
      </c>
      <c r="S4070" t="str">
        <f t="shared" si="270"/>
        <v/>
      </c>
      <c r="X4070" s="26" t="str">
        <f t="shared" si="267"/>
        <v/>
      </c>
      <c r="Y4070" s="38"/>
    </row>
    <row r="4071" spans="5:25">
      <c r="E4071" s="45"/>
      <c r="H4071" s="45"/>
      <c r="K4071" s="27" t="str">
        <f t="shared" si="268"/>
        <v/>
      </c>
      <c r="P4071" s="26" t="str">
        <f t="shared" si="269"/>
        <v/>
      </c>
      <c r="Q4071" s="38" t="s">
        <v>4245</v>
      </c>
      <c r="R4071">
        <v>109.04300000000001</v>
      </c>
      <c r="S4071" t="str">
        <f t="shared" si="270"/>
        <v/>
      </c>
      <c r="X4071" s="26" t="str">
        <f t="shared" si="267"/>
        <v/>
      </c>
      <c r="Y4071" s="38"/>
    </row>
    <row r="4072" spans="5:25">
      <c r="E4072" s="45"/>
      <c r="H4072" s="45"/>
      <c r="K4072" s="27" t="str">
        <f t="shared" si="268"/>
        <v/>
      </c>
      <c r="P4072" s="26" t="str">
        <f t="shared" si="269"/>
        <v/>
      </c>
      <c r="Q4072" s="38" t="s">
        <v>4246</v>
      </c>
      <c r="R4072">
        <v>109.143</v>
      </c>
      <c r="S4072" t="str">
        <f t="shared" si="270"/>
        <v/>
      </c>
      <c r="X4072" s="26" t="str">
        <f t="shared" si="267"/>
        <v/>
      </c>
      <c r="Y4072" s="38"/>
    </row>
    <row r="4073" spans="5:25">
      <c r="E4073" s="45"/>
      <c r="H4073" s="45"/>
      <c r="K4073" s="27" t="str">
        <f t="shared" si="268"/>
        <v/>
      </c>
      <c r="P4073" s="26" t="str">
        <f t="shared" si="269"/>
        <v/>
      </c>
      <c r="Q4073" s="38" t="s">
        <v>4247</v>
      </c>
      <c r="R4073">
        <v>109.443</v>
      </c>
      <c r="S4073" t="str">
        <f t="shared" si="270"/>
        <v/>
      </c>
      <c r="X4073" s="26" t="str">
        <f t="shared" si="267"/>
        <v/>
      </c>
      <c r="Y4073" s="38"/>
    </row>
    <row r="4074" spans="5:25">
      <c r="E4074" s="45"/>
      <c r="H4074" s="45"/>
      <c r="K4074" s="27" t="str">
        <f t="shared" si="268"/>
        <v/>
      </c>
      <c r="P4074" s="26" t="str">
        <f t="shared" si="269"/>
        <v/>
      </c>
      <c r="Q4074" s="38" t="s">
        <v>4248</v>
      </c>
      <c r="R4074">
        <v>109.553</v>
      </c>
      <c r="S4074" t="str">
        <f t="shared" si="270"/>
        <v/>
      </c>
      <c r="X4074" s="26" t="str">
        <f t="shared" si="267"/>
        <v/>
      </c>
      <c r="Y4074" s="38"/>
    </row>
    <row r="4075" spans="5:25">
      <c r="E4075" s="45"/>
      <c r="H4075" s="45"/>
      <c r="K4075" s="27" t="str">
        <f t="shared" si="268"/>
        <v/>
      </c>
      <c r="P4075" s="26" t="str">
        <f t="shared" si="269"/>
        <v/>
      </c>
      <c r="Q4075" s="38" t="s">
        <v>4249</v>
      </c>
      <c r="R4075">
        <v>109.24299999999999</v>
      </c>
      <c r="S4075" t="str">
        <f t="shared" si="270"/>
        <v/>
      </c>
      <c r="X4075" s="26" t="str">
        <f t="shared" si="267"/>
        <v/>
      </c>
      <c r="Y4075" s="38"/>
    </row>
    <row r="4076" spans="5:25">
      <c r="E4076" s="45"/>
      <c r="H4076" s="45"/>
      <c r="K4076" s="27" t="str">
        <f t="shared" si="268"/>
        <v/>
      </c>
      <c r="P4076" s="26" t="str">
        <f t="shared" si="269"/>
        <v/>
      </c>
      <c r="Q4076" s="38" t="s">
        <v>4250</v>
      </c>
      <c r="R4076">
        <v>109.04300000000001</v>
      </c>
      <c r="S4076" t="str">
        <f t="shared" si="270"/>
        <v/>
      </c>
      <c r="X4076" s="26" t="str">
        <f t="shared" si="267"/>
        <v/>
      </c>
      <c r="Y4076" s="38"/>
    </row>
    <row r="4077" spans="5:25">
      <c r="E4077" s="45"/>
      <c r="H4077" s="45"/>
      <c r="K4077" s="27" t="str">
        <f t="shared" si="268"/>
        <v/>
      </c>
      <c r="P4077" s="26" t="str">
        <f t="shared" si="269"/>
        <v/>
      </c>
      <c r="Q4077" s="38" t="s">
        <v>4251</v>
      </c>
      <c r="R4077">
        <v>108.93300000000001</v>
      </c>
      <c r="S4077" t="str">
        <f t="shared" si="270"/>
        <v/>
      </c>
      <c r="X4077" s="26" t="str">
        <f t="shared" si="267"/>
        <v/>
      </c>
      <c r="Y4077" s="38"/>
    </row>
    <row r="4078" spans="5:25">
      <c r="E4078" s="45"/>
      <c r="H4078" s="45"/>
      <c r="K4078" s="27" t="str">
        <f t="shared" si="268"/>
        <v/>
      </c>
      <c r="P4078" s="26" t="str">
        <f t="shared" si="269"/>
        <v/>
      </c>
      <c r="Q4078" s="38" t="s">
        <v>4252</v>
      </c>
      <c r="R4078">
        <v>109.24299999999999</v>
      </c>
      <c r="S4078" t="str">
        <f t="shared" si="270"/>
        <v/>
      </c>
      <c r="X4078" s="26" t="str">
        <f t="shared" si="267"/>
        <v/>
      </c>
      <c r="Y4078" s="38"/>
    </row>
    <row r="4079" spans="5:25">
      <c r="E4079" s="45"/>
      <c r="H4079" s="45"/>
      <c r="K4079" s="27" t="str">
        <f t="shared" si="268"/>
        <v/>
      </c>
      <c r="P4079" s="26" t="str">
        <f t="shared" si="269"/>
        <v/>
      </c>
      <c r="Q4079" s="38" t="s">
        <v>4253</v>
      </c>
      <c r="R4079">
        <v>109.24299999999999</v>
      </c>
      <c r="S4079" t="str">
        <f t="shared" si="270"/>
        <v/>
      </c>
      <c r="X4079" s="26" t="str">
        <f t="shared" si="267"/>
        <v/>
      </c>
      <c r="Y4079" s="38"/>
    </row>
    <row r="4080" spans="5:25">
      <c r="E4080" s="45"/>
      <c r="H4080" s="45"/>
      <c r="K4080" s="27" t="str">
        <f t="shared" si="268"/>
        <v/>
      </c>
      <c r="P4080" s="26" t="str">
        <f t="shared" si="269"/>
        <v/>
      </c>
      <c r="Q4080" s="38" t="s">
        <v>4254</v>
      </c>
      <c r="R4080">
        <v>109.143</v>
      </c>
      <c r="S4080" t="str">
        <f t="shared" si="270"/>
        <v/>
      </c>
      <c r="X4080" s="26" t="str">
        <f t="shared" si="267"/>
        <v/>
      </c>
      <c r="Y4080" s="38"/>
    </row>
    <row r="4081" spans="5:25">
      <c r="E4081" s="45"/>
      <c r="H4081" s="45"/>
      <c r="K4081" s="27" t="str">
        <f t="shared" si="268"/>
        <v/>
      </c>
      <c r="P4081" s="26" t="str">
        <f t="shared" si="269"/>
        <v/>
      </c>
      <c r="Q4081" s="38" t="s">
        <v>4255</v>
      </c>
      <c r="R4081">
        <v>109.143</v>
      </c>
      <c r="S4081" t="str">
        <f t="shared" si="270"/>
        <v/>
      </c>
      <c r="X4081" s="26" t="str">
        <f t="shared" si="267"/>
        <v/>
      </c>
      <c r="Y4081" s="38"/>
    </row>
    <row r="4082" spans="5:25">
      <c r="E4082" s="45"/>
      <c r="H4082" s="45"/>
      <c r="K4082" s="27" t="str">
        <f t="shared" si="268"/>
        <v/>
      </c>
      <c r="P4082" s="26" t="str">
        <f t="shared" si="269"/>
        <v/>
      </c>
      <c r="Q4082" s="38" t="s">
        <v>4256</v>
      </c>
      <c r="R4082">
        <v>109.343</v>
      </c>
      <c r="S4082" t="str">
        <f t="shared" si="270"/>
        <v/>
      </c>
      <c r="X4082" s="26" t="str">
        <f t="shared" si="267"/>
        <v/>
      </c>
      <c r="Y4082" s="38"/>
    </row>
    <row r="4083" spans="5:25">
      <c r="E4083" s="45"/>
      <c r="H4083" s="45"/>
      <c r="K4083" s="27" t="str">
        <f t="shared" si="268"/>
        <v/>
      </c>
      <c r="P4083" s="26" t="str">
        <f t="shared" si="269"/>
        <v/>
      </c>
      <c r="Q4083" s="38" t="s">
        <v>4257</v>
      </c>
      <c r="R4083">
        <v>109.343</v>
      </c>
      <c r="S4083" t="str">
        <f t="shared" si="270"/>
        <v/>
      </c>
      <c r="X4083" s="26" t="str">
        <f t="shared" si="267"/>
        <v/>
      </c>
      <c r="Y4083" s="38"/>
    </row>
    <row r="4084" spans="5:25">
      <c r="E4084" s="45"/>
      <c r="H4084" s="45"/>
      <c r="K4084" s="27" t="str">
        <f t="shared" si="268"/>
        <v/>
      </c>
      <c r="P4084" s="26" t="str">
        <f t="shared" si="269"/>
        <v/>
      </c>
      <c r="Q4084" s="38" t="s">
        <v>4258</v>
      </c>
      <c r="R4084">
        <v>109.24299999999999</v>
      </c>
      <c r="S4084" t="str">
        <f t="shared" si="270"/>
        <v/>
      </c>
      <c r="X4084" s="26" t="str">
        <f t="shared" si="267"/>
        <v/>
      </c>
      <c r="Y4084" s="38"/>
    </row>
    <row r="4085" spans="5:25">
      <c r="E4085" s="45"/>
      <c r="H4085" s="45"/>
      <c r="K4085" s="27" t="str">
        <f t="shared" si="268"/>
        <v/>
      </c>
      <c r="P4085" s="26" t="str">
        <f t="shared" si="269"/>
        <v/>
      </c>
      <c r="Q4085" s="38" t="s">
        <v>4259</v>
      </c>
      <c r="R4085">
        <v>108.93300000000001</v>
      </c>
      <c r="S4085" t="str">
        <f t="shared" si="270"/>
        <v/>
      </c>
      <c r="X4085" s="26" t="str">
        <f t="shared" si="267"/>
        <v/>
      </c>
      <c r="Y4085" s="38"/>
    </row>
    <row r="4086" spans="5:25">
      <c r="E4086" s="45"/>
      <c r="H4086" s="45"/>
      <c r="K4086" s="27" t="str">
        <f t="shared" si="268"/>
        <v/>
      </c>
      <c r="P4086" s="26" t="str">
        <f t="shared" si="269"/>
        <v/>
      </c>
      <c r="Q4086" s="38" t="s">
        <v>4260</v>
      </c>
      <c r="R4086">
        <v>108.833</v>
      </c>
      <c r="S4086" t="str">
        <f t="shared" si="270"/>
        <v/>
      </c>
      <c r="X4086" s="26" t="str">
        <f t="shared" si="267"/>
        <v/>
      </c>
      <c r="Y4086" s="38"/>
    </row>
    <row r="4087" spans="5:25">
      <c r="E4087" s="45"/>
      <c r="H4087" s="45"/>
      <c r="K4087" s="27" t="str">
        <f t="shared" si="268"/>
        <v/>
      </c>
      <c r="P4087" s="26" t="str">
        <f t="shared" si="269"/>
        <v/>
      </c>
      <c r="Q4087" s="38" t="s">
        <v>4261</v>
      </c>
      <c r="R4087">
        <v>108.833</v>
      </c>
      <c r="S4087" t="str">
        <f t="shared" si="270"/>
        <v/>
      </c>
      <c r="X4087" s="26" t="str">
        <f t="shared" si="267"/>
        <v/>
      </c>
      <c r="Y4087" s="38"/>
    </row>
    <row r="4088" spans="5:25">
      <c r="E4088" s="45"/>
      <c r="H4088" s="45"/>
      <c r="K4088" s="27" t="str">
        <f t="shared" si="268"/>
        <v/>
      </c>
      <c r="P4088" s="26" t="str">
        <f t="shared" si="269"/>
        <v/>
      </c>
      <c r="Q4088" s="38" t="s">
        <v>4262</v>
      </c>
      <c r="R4088">
        <v>109.04300000000001</v>
      </c>
      <c r="S4088" t="str">
        <f t="shared" si="270"/>
        <v/>
      </c>
      <c r="X4088" s="26" t="str">
        <f t="shared" si="267"/>
        <v/>
      </c>
      <c r="Y4088" s="38"/>
    </row>
    <row r="4089" spans="5:25">
      <c r="E4089" s="45"/>
      <c r="H4089" s="45"/>
      <c r="K4089" s="27" t="str">
        <f t="shared" si="268"/>
        <v/>
      </c>
      <c r="P4089" s="26" t="str">
        <f t="shared" si="269"/>
        <v/>
      </c>
      <c r="Q4089" s="38" t="s">
        <v>4263</v>
      </c>
      <c r="R4089">
        <v>109.143</v>
      </c>
      <c r="S4089" t="str">
        <f t="shared" si="270"/>
        <v/>
      </c>
      <c r="X4089" s="26" t="str">
        <f t="shared" si="267"/>
        <v/>
      </c>
      <c r="Y4089" s="38"/>
    </row>
    <row r="4090" spans="5:25">
      <c r="E4090" s="45"/>
      <c r="H4090" s="45"/>
      <c r="K4090" s="27" t="str">
        <f t="shared" si="268"/>
        <v/>
      </c>
      <c r="P4090" s="26" t="str">
        <f t="shared" si="269"/>
        <v/>
      </c>
      <c r="Q4090" s="38" t="s">
        <v>4264</v>
      </c>
      <c r="R4090">
        <v>109.143</v>
      </c>
      <c r="S4090" t="str">
        <f t="shared" si="270"/>
        <v/>
      </c>
      <c r="X4090" s="26" t="str">
        <f t="shared" si="267"/>
        <v/>
      </c>
      <c r="Y4090" s="38"/>
    </row>
    <row r="4091" spans="5:25">
      <c r="E4091" s="45"/>
      <c r="H4091" s="45"/>
      <c r="K4091" s="27" t="str">
        <f t="shared" si="268"/>
        <v/>
      </c>
      <c r="P4091" s="26" t="str">
        <f t="shared" si="269"/>
        <v/>
      </c>
      <c r="Q4091" s="38" t="s">
        <v>4265</v>
      </c>
      <c r="R4091">
        <v>109.24299999999999</v>
      </c>
      <c r="S4091" t="str">
        <f t="shared" si="270"/>
        <v/>
      </c>
      <c r="X4091" s="26" t="str">
        <f t="shared" si="267"/>
        <v/>
      </c>
      <c r="Y4091" s="38"/>
    </row>
    <row r="4092" spans="5:25">
      <c r="E4092" s="45"/>
      <c r="H4092" s="45"/>
      <c r="K4092" s="27" t="str">
        <f t="shared" si="268"/>
        <v/>
      </c>
      <c r="P4092" s="26" t="str">
        <f t="shared" si="269"/>
        <v/>
      </c>
      <c r="Q4092" s="38" t="s">
        <v>4266</v>
      </c>
      <c r="R4092">
        <v>109.143</v>
      </c>
      <c r="S4092" t="str">
        <f t="shared" si="270"/>
        <v/>
      </c>
      <c r="X4092" s="26" t="str">
        <f t="shared" ref="X4092:X4155" si="271">IF(V4092="","",X4091+V4092-V4091)</f>
        <v/>
      </c>
      <c r="Y4092" s="38"/>
    </row>
    <row r="4093" spans="5:25">
      <c r="E4093" s="45"/>
      <c r="H4093" s="45"/>
      <c r="K4093" s="27" t="str">
        <f t="shared" si="268"/>
        <v/>
      </c>
      <c r="P4093" s="26" t="str">
        <f t="shared" si="269"/>
        <v/>
      </c>
      <c r="Q4093" s="38" t="s">
        <v>4267</v>
      </c>
      <c r="R4093">
        <v>109.143</v>
      </c>
      <c r="S4093" t="str">
        <f t="shared" si="270"/>
        <v/>
      </c>
      <c r="X4093" s="26" t="str">
        <f t="shared" si="271"/>
        <v/>
      </c>
      <c r="Y4093" s="38"/>
    </row>
    <row r="4094" spans="5:25">
      <c r="E4094" s="45"/>
      <c r="H4094" s="45"/>
      <c r="K4094" s="27" t="str">
        <f t="shared" si="268"/>
        <v/>
      </c>
      <c r="P4094" s="26" t="str">
        <f t="shared" si="269"/>
        <v/>
      </c>
      <c r="Q4094" s="38" t="s">
        <v>4268</v>
      </c>
      <c r="R4094">
        <v>108.124</v>
      </c>
      <c r="S4094" t="str">
        <f t="shared" si="270"/>
        <v/>
      </c>
      <c r="X4094" s="26" t="str">
        <f t="shared" si="271"/>
        <v/>
      </c>
      <c r="Y4094" s="38"/>
    </row>
    <row r="4095" spans="5:25">
      <c r="E4095" s="45"/>
      <c r="H4095" s="45"/>
      <c r="K4095" s="27" t="str">
        <f t="shared" si="268"/>
        <v/>
      </c>
      <c r="P4095" s="26" t="str">
        <f t="shared" si="269"/>
        <v/>
      </c>
      <c r="Q4095" s="38" t="s">
        <v>4269</v>
      </c>
      <c r="R4095">
        <v>107.92400000000001</v>
      </c>
      <c r="S4095" t="str">
        <f t="shared" si="270"/>
        <v/>
      </c>
      <c r="X4095" s="26" t="str">
        <f t="shared" si="271"/>
        <v/>
      </c>
      <c r="Y4095" s="38"/>
    </row>
    <row r="4096" spans="5:25">
      <c r="E4096" s="45"/>
      <c r="H4096" s="45"/>
      <c r="K4096" s="27" t="str">
        <f t="shared" si="268"/>
        <v/>
      </c>
      <c r="P4096" s="26" t="str">
        <f t="shared" si="269"/>
        <v/>
      </c>
      <c r="Q4096" s="38" t="s">
        <v>4270</v>
      </c>
      <c r="R4096">
        <v>108.124</v>
      </c>
      <c r="S4096" t="str">
        <f t="shared" si="270"/>
        <v/>
      </c>
      <c r="X4096" s="26" t="str">
        <f t="shared" si="271"/>
        <v/>
      </c>
      <c r="Y4096" s="38"/>
    </row>
    <row r="4097" spans="5:25">
      <c r="E4097" s="45"/>
      <c r="H4097" s="45"/>
      <c r="K4097" s="27" t="str">
        <f t="shared" si="268"/>
        <v/>
      </c>
      <c r="P4097" s="26" t="str">
        <f t="shared" si="269"/>
        <v/>
      </c>
      <c r="Q4097" s="38" t="s">
        <v>4271</v>
      </c>
      <c r="R4097">
        <v>108.024</v>
      </c>
      <c r="S4097" t="str">
        <f t="shared" si="270"/>
        <v/>
      </c>
      <c r="X4097" s="26" t="str">
        <f t="shared" si="271"/>
        <v/>
      </c>
      <c r="Y4097" s="38"/>
    </row>
    <row r="4098" spans="5:25">
      <c r="E4098" s="45"/>
      <c r="H4098" s="45"/>
      <c r="K4098" s="27" t="str">
        <f t="shared" si="268"/>
        <v/>
      </c>
      <c r="P4098" s="26" t="str">
        <f t="shared" si="269"/>
        <v/>
      </c>
      <c r="Q4098" s="38" t="s">
        <v>4272</v>
      </c>
      <c r="R4098">
        <v>108.024</v>
      </c>
      <c r="S4098" t="str">
        <f t="shared" si="270"/>
        <v/>
      </c>
      <c r="X4098" s="26" t="str">
        <f t="shared" si="271"/>
        <v/>
      </c>
      <c r="Y4098" s="38"/>
    </row>
    <row r="4099" spans="5:25">
      <c r="E4099" s="45"/>
      <c r="H4099" s="45"/>
      <c r="K4099" s="27" t="str">
        <f t="shared" si="268"/>
        <v/>
      </c>
      <c r="P4099" s="26" t="str">
        <f t="shared" si="269"/>
        <v/>
      </c>
      <c r="Q4099" s="38" t="s">
        <v>4273</v>
      </c>
      <c r="R4099">
        <v>107.614</v>
      </c>
      <c r="S4099" t="str">
        <f t="shared" si="270"/>
        <v/>
      </c>
      <c r="X4099" s="26" t="str">
        <f t="shared" si="271"/>
        <v/>
      </c>
      <c r="Y4099" s="38"/>
    </row>
    <row r="4100" spans="5:25">
      <c r="E4100" s="45"/>
      <c r="H4100" s="45"/>
      <c r="K4100" s="27" t="str">
        <f t="shared" ref="K4100:K4163" si="272">IF(M4100="","",K4099+(M4100-M4099)/24)</f>
        <v/>
      </c>
      <c r="P4100" s="26" t="str">
        <f t="shared" ref="P4100:P4163" si="273">IF(N4100="","",P4099+N4100-N4099)</f>
        <v/>
      </c>
      <c r="Q4100" s="38" t="s">
        <v>4274</v>
      </c>
      <c r="R4100">
        <v>108.024</v>
      </c>
      <c r="S4100" t="str">
        <f t="shared" ref="S4100:S4163" si="274">IF(N4100="","",S4099-N4100+N4099)</f>
        <v/>
      </c>
      <c r="X4100" s="26" t="str">
        <f t="shared" si="271"/>
        <v/>
      </c>
      <c r="Y4100" s="38"/>
    </row>
    <row r="4101" spans="5:25">
      <c r="E4101" s="45"/>
      <c r="H4101" s="45"/>
      <c r="K4101" s="27" t="str">
        <f t="shared" si="272"/>
        <v/>
      </c>
      <c r="P4101" s="26" t="str">
        <f t="shared" si="273"/>
        <v/>
      </c>
      <c r="Q4101" s="38" t="s">
        <v>4275</v>
      </c>
      <c r="R4101">
        <v>108.93300000000001</v>
      </c>
      <c r="S4101" t="str">
        <f t="shared" si="274"/>
        <v/>
      </c>
      <c r="X4101" s="26" t="str">
        <f t="shared" si="271"/>
        <v/>
      </c>
      <c r="Y4101" s="38"/>
    </row>
    <row r="4102" spans="5:25">
      <c r="E4102" s="45"/>
      <c r="H4102" s="45"/>
      <c r="K4102" s="27" t="str">
        <f t="shared" si="272"/>
        <v/>
      </c>
      <c r="P4102" s="26" t="str">
        <f t="shared" si="273"/>
        <v/>
      </c>
      <c r="Q4102" s="38" t="s">
        <v>4276</v>
      </c>
      <c r="R4102">
        <v>108.93300000000001</v>
      </c>
      <c r="S4102" t="str">
        <f t="shared" si="274"/>
        <v/>
      </c>
      <c r="X4102" s="26" t="str">
        <f t="shared" si="271"/>
        <v/>
      </c>
      <c r="Y4102" s="38"/>
    </row>
    <row r="4103" spans="5:25">
      <c r="E4103" s="45"/>
      <c r="H4103" s="45"/>
      <c r="K4103" s="27" t="str">
        <f t="shared" si="272"/>
        <v/>
      </c>
      <c r="P4103" s="26" t="str">
        <f t="shared" si="273"/>
        <v/>
      </c>
      <c r="Q4103" s="38" t="s">
        <v>4277</v>
      </c>
      <c r="R4103">
        <v>109.04300000000001</v>
      </c>
      <c r="S4103" t="str">
        <f t="shared" si="274"/>
        <v/>
      </c>
      <c r="X4103" s="26" t="str">
        <f t="shared" si="271"/>
        <v/>
      </c>
      <c r="Y4103" s="38"/>
    </row>
    <row r="4104" spans="5:25">
      <c r="E4104" s="45"/>
      <c r="H4104" s="45"/>
      <c r="K4104" s="27" t="str">
        <f t="shared" si="272"/>
        <v/>
      </c>
      <c r="P4104" s="26" t="str">
        <f t="shared" si="273"/>
        <v/>
      </c>
      <c r="Q4104" s="38" t="s">
        <v>4278</v>
      </c>
      <c r="R4104">
        <v>108.633</v>
      </c>
      <c r="S4104" t="str">
        <f t="shared" si="274"/>
        <v/>
      </c>
      <c r="X4104" s="26" t="str">
        <f t="shared" si="271"/>
        <v/>
      </c>
      <c r="Y4104" s="38"/>
    </row>
    <row r="4105" spans="5:25">
      <c r="E4105" s="45"/>
      <c r="H4105" s="45"/>
      <c r="K4105" s="27" t="str">
        <f t="shared" si="272"/>
        <v/>
      </c>
      <c r="P4105" s="26" t="str">
        <f t="shared" si="273"/>
        <v/>
      </c>
      <c r="Q4105" s="38" t="s">
        <v>4279</v>
      </c>
      <c r="R4105">
        <v>108.324</v>
      </c>
      <c r="S4105" t="str">
        <f t="shared" si="274"/>
        <v/>
      </c>
      <c r="X4105" s="26" t="str">
        <f t="shared" si="271"/>
        <v/>
      </c>
      <c r="Y4105" s="38"/>
    </row>
    <row r="4106" spans="5:25">
      <c r="E4106" s="45"/>
      <c r="H4106" s="45"/>
      <c r="K4106" s="27" t="str">
        <f t="shared" si="272"/>
        <v/>
      </c>
      <c r="P4106" s="26" t="str">
        <f t="shared" si="273"/>
        <v/>
      </c>
      <c r="Q4106" s="38" t="s">
        <v>4280</v>
      </c>
      <c r="R4106">
        <v>108.224</v>
      </c>
      <c r="S4106" t="str">
        <f t="shared" si="274"/>
        <v/>
      </c>
      <c r="X4106" s="26" t="str">
        <f t="shared" si="271"/>
        <v/>
      </c>
      <c r="Y4106" s="38"/>
    </row>
    <row r="4107" spans="5:25">
      <c r="E4107" s="45"/>
      <c r="H4107" s="45"/>
      <c r="K4107" s="27" t="str">
        <f t="shared" si="272"/>
        <v/>
      </c>
      <c r="P4107" s="26" t="str">
        <f t="shared" si="273"/>
        <v/>
      </c>
      <c r="Q4107" s="38" t="s">
        <v>4281</v>
      </c>
      <c r="R4107">
        <v>108.43300000000001</v>
      </c>
      <c r="S4107" t="str">
        <f t="shared" si="274"/>
        <v/>
      </c>
      <c r="X4107" s="26" t="str">
        <f t="shared" si="271"/>
        <v/>
      </c>
      <c r="Y4107" s="38"/>
    </row>
    <row r="4108" spans="5:25">
      <c r="E4108" s="45"/>
      <c r="H4108" s="45"/>
      <c r="K4108" s="27" t="str">
        <f t="shared" si="272"/>
        <v/>
      </c>
      <c r="P4108" s="26" t="str">
        <f t="shared" si="273"/>
        <v/>
      </c>
      <c r="Q4108" s="38" t="s">
        <v>4282</v>
      </c>
      <c r="R4108">
        <v>108.633</v>
      </c>
      <c r="S4108" t="str">
        <f t="shared" si="274"/>
        <v/>
      </c>
      <c r="X4108" s="26" t="str">
        <f t="shared" si="271"/>
        <v/>
      </c>
      <c r="Y4108" s="38"/>
    </row>
    <row r="4109" spans="5:25">
      <c r="E4109" s="45"/>
      <c r="H4109" s="45"/>
      <c r="K4109" s="27" t="str">
        <f t="shared" si="272"/>
        <v/>
      </c>
      <c r="P4109" s="26" t="str">
        <f t="shared" si="273"/>
        <v/>
      </c>
      <c r="Q4109" s="38" t="s">
        <v>4283</v>
      </c>
      <c r="R4109">
        <v>108.633</v>
      </c>
      <c r="S4109" t="str">
        <f t="shared" si="274"/>
        <v/>
      </c>
      <c r="X4109" s="26" t="str">
        <f t="shared" si="271"/>
        <v/>
      </c>
      <c r="Y4109" s="38"/>
    </row>
    <row r="4110" spans="5:25">
      <c r="E4110" s="45"/>
      <c r="H4110" s="45"/>
      <c r="K4110" s="27" t="str">
        <f t="shared" si="272"/>
        <v/>
      </c>
      <c r="P4110" s="26" t="str">
        <f t="shared" si="273"/>
        <v/>
      </c>
      <c r="Q4110" s="38" t="s">
        <v>4284</v>
      </c>
      <c r="R4110">
        <v>109.143</v>
      </c>
      <c r="S4110" t="str">
        <f t="shared" si="274"/>
        <v/>
      </c>
      <c r="X4110" s="26" t="str">
        <f t="shared" si="271"/>
        <v/>
      </c>
      <c r="Y4110" s="38"/>
    </row>
    <row r="4111" spans="5:25">
      <c r="E4111" s="45"/>
      <c r="H4111" s="45"/>
      <c r="K4111" s="27" t="str">
        <f t="shared" si="272"/>
        <v/>
      </c>
      <c r="P4111" s="26" t="str">
        <f t="shared" si="273"/>
        <v/>
      </c>
      <c r="Q4111" s="38" t="s">
        <v>4285</v>
      </c>
      <c r="R4111">
        <v>108.93300000000001</v>
      </c>
      <c r="S4111" t="str">
        <f t="shared" si="274"/>
        <v/>
      </c>
      <c r="X4111" s="26" t="str">
        <f t="shared" si="271"/>
        <v/>
      </c>
      <c r="Y4111" s="38"/>
    </row>
    <row r="4112" spans="5:25">
      <c r="E4112" s="45"/>
      <c r="H4112" s="45"/>
      <c r="K4112" s="27" t="str">
        <f t="shared" si="272"/>
        <v/>
      </c>
      <c r="P4112" s="26" t="str">
        <f t="shared" si="273"/>
        <v/>
      </c>
      <c r="Q4112" s="38" t="s">
        <v>4286</v>
      </c>
      <c r="R4112">
        <v>109.143</v>
      </c>
      <c r="S4112" t="str">
        <f t="shared" si="274"/>
        <v/>
      </c>
      <c r="X4112" s="26" t="str">
        <f t="shared" si="271"/>
        <v/>
      </c>
      <c r="Y4112" s="38"/>
    </row>
    <row r="4113" spans="5:25">
      <c r="E4113" s="45"/>
      <c r="H4113" s="45"/>
      <c r="K4113" s="27" t="str">
        <f t="shared" si="272"/>
        <v/>
      </c>
      <c r="P4113" s="26" t="str">
        <f t="shared" si="273"/>
        <v/>
      </c>
      <c r="Q4113" s="38" t="s">
        <v>4287</v>
      </c>
      <c r="R4113">
        <v>108.93300000000001</v>
      </c>
      <c r="S4113" t="str">
        <f t="shared" si="274"/>
        <v/>
      </c>
      <c r="X4113" s="26" t="str">
        <f t="shared" si="271"/>
        <v/>
      </c>
      <c r="Y4113" s="38"/>
    </row>
    <row r="4114" spans="5:25">
      <c r="E4114" s="45"/>
      <c r="H4114" s="45"/>
      <c r="K4114" s="27" t="str">
        <f t="shared" si="272"/>
        <v/>
      </c>
      <c r="P4114" s="26" t="str">
        <f t="shared" si="273"/>
        <v/>
      </c>
      <c r="Q4114" s="38" t="s">
        <v>4288</v>
      </c>
      <c r="R4114">
        <v>109.143</v>
      </c>
      <c r="S4114" t="str">
        <f t="shared" si="274"/>
        <v/>
      </c>
      <c r="X4114" s="26" t="str">
        <f t="shared" si="271"/>
        <v/>
      </c>
      <c r="Y4114" s="38"/>
    </row>
    <row r="4115" spans="5:25">
      <c r="E4115" s="45"/>
      <c r="H4115" s="45"/>
      <c r="K4115" s="27" t="str">
        <f t="shared" si="272"/>
        <v/>
      </c>
      <c r="P4115" s="26" t="str">
        <f t="shared" si="273"/>
        <v/>
      </c>
      <c r="Q4115" s="38" t="s">
        <v>4289</v>
      </c>
      <c r="R4115">
        <v>108.93300000000001</v>
      </c>
      <c r="S4115" t="str">
        <f t="shared" si="274"/>
        <v/>
      </c>
      <c r="X4115" s="26" t="str">
        <f t="shared" si="271"/>
        <v/>
      </c>
      <c r="Y4115" s="38"/>
    </row>
    <row r="4116" spans="5:25">
      <c r="E4116" s="45"/>
      <c r="H4116" s="45"/>
      <c r="K4116" s="27" t="str">
        <f t="shared" si="272"/>
        <v/>
      </c>
      <c r="P4116" s="26" t="str">
        <f t="shared" si="273"/>
        <v/>
      </c>
      <c r="Q4116" s="38" t="s">
        <v>4290</v>
      </c>
      <c r="R4116">
        <v>108.833</v>
      </c>
      <c r="S4116" t="str">
        <f t="shared" si="274"/>
        <v/>
      </c>
      <c r="X4116" s="26" t="str">
        <f t="shared" si="271"/>
        <v/>
      </c>
      <c r="Y4116" s="38"/>
    </row>
    <row r="4117" spans="5:25">
      <c r="E4117" s="45"/>
      <c r="H4117" s="45"/>
      <c r="K4117" s="27" t="str">
        <f t="shared" si="272"/>
        <v/>
      </c>
      <c r="P4117" s="26" t="str">
        <f t="shared" si="273"/>
        <v/>
      </c>
      <c r="Q4117" s="38" t="s">
        <v>4291</v>
      </c>
      <c r="R4117">
        <v>108.533</v>
      </c>
      <c r="S4117" t="str">
        <f t="shared" si="274"/>
        <v/>
      </c>
      <c r="X4117" s="26" t="str">
        <f t="shared" si="271"/>
        <v/>
      </c>
      <c r="Y4117" s="38"/>
    </row>
    <row r="4118" spans="5:25">
      <c r="E4118" s="45"/>
      <c r="H4118" s="45"/>
      <c r="K4118" s="27" t="str">
        <f t="shared" si="272"/>
        <v/>
      </c>
      <c r="P4118" s="26" t="str">
        <f t="shared" si="273"/>
        <v/>
      </c>
      <c r="Q4118" s="38" t="s">
        <v>4292</v>
      </c>
      <c r="R4118">
        <v>108.43300000000001</v>
      </c>
      <c r="S4118" t="str">
        <f t="shared" si="274"/>
        <v/>
      </c>
      <c r="X4118" s="26" t="str">
        <f t="shared" si="271"/>
        <v/>
      </c>
      <c r="Y4118" s="38"/>
    </row>
    <row r="4119" spans="5:25">
      <c r="E4119" s="45"/>
      <c r="H4119" s="45"/>
      <c r="K4119" s="27" t="str">
        <f t="shared" si="272"/>
        <v/>
      </c>
      <c r="P4119" s="26" t="str">
        <f t="shared" si="273"/>
        <v/>
      </c>
      <c r="Q4119" s="38" t="s">
        <v>4293</v>
      </c>
      <c r="R4119">
        <v>108.324</v>
      </c>
      <c r="S4119" t="str">
        <f t="shared" si="274"/>
        <v/>
      </c>
      <c r="X4119" s="26" t="str">
        <f t="shared" si="271"/>
        <v/>
      </c>
      <c r="Y4119" s="38"/>
    </row>
    <row r="4120" spans="5:25">
      <c r="E4120" s="45"/>
      <c r="H4120" s="45"/>
      <c r="K4120" s="27" t="str">
        <f t="shared" si="272"/>
        <v/>
      </c>
      <c r="P4120" s="26" t="str">
        <f t="shared" si="273"/>
        <v/>
      </c>
      <c r="Q4120" s="38" t="s">
        <v>4294</v>
      </c>
      <c r="R4120">
        <v>108.833</v>
      </c>
      <c r="S4120" t="str">
        <f t="shared" si="274"/>
        <v/>
      </c>
      <c r="X4120" s="26" t="str">
        <f t="shared" si="271"/>
        <v/>
      </c>
      <c r="Y4120" s="38"/>
    </row>
    <row r="4121" spans="5:25">
      <c r="E4121" s="45"/>
      <c r="H4121" s="45"/>
      <c r="K4121" s="27" t="str">
        <f t="shared" si="272"/>
        <v/>
      </c>
      <c r="P4121" s="26" t="str">
        <f t="shared" si="273"/>
        <v/>
      </c>
      <c r="Q4121" s="38" t="s">
        <v>4295</v>
      </c>
      <c r="R4121">
        <v>109.143</v>
      </c>
      <c r="S4121" t="str">
        <f t="shared" si="274"/>
        <v/>
      </c>
      <c r="X4121" s="26" t="str">
        <f t="shared" si="271"/>
        <v/>
      </c>
      <c r="Y4121" s="38"/>
    </row>
    <row r="4122" spans="5:25">
      <c r="E4122" s="45"/>
      <c r="H4122" s="45"/>
      <c r="K4122" s="27" t="str">
        <f t="shared" si="272"/>
        <v/>
      </c>
      <c r="P4122" s="26" t="str">
        <f t="shared" si="273"/>
        <v/>
      </c>
      <c r="Q4122" s="38" t="s">
        <v>4296</v>
      </c>
      <c r="R4122">
        <v>109.343</v>
      </c>
      <c r="S4122" t="str">
        <f t="shared" si="274"/>
        <v/>
      </c>
      <c r="X4122" s="26" t="str">
        <f t="shared" si="271"/>
        <v/>
      </c>
      <c r="Y4122" s="38"/>
    </row>
    <row r="4123" spans="5:25">
      <c r="E4123" s="45"/>
      <c r="H4123" s="45"/>
      <c r="K4123" s="27" t="str">
        <f t="shared" si="272"/>
        <v/>
      </c>
      <c r="P4123" s="26" t="str">
        <f t="shared" si="273"/>
        <v/>
      </c>
      <c r="Q4123" s="38" t="s">
        <v>4297</v>
      </c>
      <c r="R4123">
        <v>109.343</v>
      </c>
      <c r="S4123" t="str">
        <f t="shared" si="274"/>
        <v/>
      </c>
      <c r="X4123" s="26" t="str">
        <f t="shared" si="271"/>
        <v/>
      </c>
      <c r="Y4123" s="38"/>
    </row>
    <row r="4124" spans="5:25">
      <c r="E4124" s="45"/>
      <c r="H4124" s="45"/>
      <c r="K4124" s="27" t="str">
        <f t="shared" si="272"/>
        <v/>
      </c>
      <c r="P4124" s="26" t="str">
        <f t="shared" si="273"/>
        <v/>
      </c>
      <c r="Q4124" s="38" t="s">
        <v>4298</v>
      </c>
      <c r="R4124">
        <v>109.24299999999999</v>
      </c>
      <c r="S4124" t="str">
        <f t="shared" si="274"/>
        <v/>
      </c>
      <c r="X4124" s="26" t="str">
        <f t="shared" si="271"/>
        <v/>
      </c>
      <c r="Y4124" s="38"/>
    </row>
    <row r="4125" spans="5:25">
      <c r="E4125" s="45"/>
      <c r="H4125" s="45"/>
      <c r="K4125" s="27" t="str">
        <f t="shared" si="272"/>
        <v/>
      </c>
      <c r="P4125" s="26" t="str">
        <f t="shared" si="273"/>
        <v/>
      </c>
      <c r="Q4125" s="38" t="s">
        <v>4299</v>
      </c>
      <c r="R4125">
        <v>109.143</v>
      </c>
      <c r="S4125" t="str">
        <f t="shared" si="274"/>
        <v/>
      </c>
      <c r="X4125" s="26" t="str">
        <f t="shared" si="271"/>
        <v/>
      </c>
      <c r="Y4125" s="38"/>
    </row>
    <row r="4126" spans="5:25">
      <c r="E4126" s="45"/>
      <c r="H4126" s="45"/>
      <c r="K4126" s="27" t="str">
        <f t="shared" si="272"/>
        <v/>
      </c>
      <c r="P4126" s="26" t="str">
        <f t="shared" si="273"/>
        <v/>
      </c>
      <c r="Q4126" s="38" t="s">
        <v>4300</v>
      </c>
      <c r="R4126">
        <v>108.733</v>
      </c>
      <c r="S4126" t="str">
        <f t="shared" si="274"/>
        <v/>
      </c>
      <c r="X4126" s="26" t="str">
        <f t="shared" si="271"/>
        <v/>
      </c>
      <c r="Y4126" s="38"/>
    </row>
    <row r="4127" spans="5:25">
      <c r="E4127" s="45"/>
      <c r="H4127" s="45"/>
      <c r="K4127" s="27" t="str">
        <f t="shared" si="272"/>
        <v/>
      </c>
      <c r="P4127" s="26" t="str">
        <f t="shared" si="273"/>
        <v/>
      </c>
      <c r="Q4127" s="38" t="s">
        <v>4301</v>
      </c>
      <c r="R4127">
        <v>108.633</v>
      </c>
      <c r="S4127" t="str">
        <f t="shared" si="274"/>
        <v/>
      </c>
      <c r="X4127" s="26" t="str">
        <f t="shared" si="271"/>
        <v/>
      </c>
      <c r="Y4127" s="38"/>
    </row>
    <row r="4128" spans="5:25">
      <c r="E4128" s="45"/>
      <c r="H4128" s="45"/>
      <c r="K4128" s="27" t="str">
        <f t="shared" si="272"/>
        <v/>
      </c>
      <c r="P4128" s="26" t="str">
        <f t="shared" si="273"/>
        <v/>
      </c>
      <c r="Q4128" s="38" t="s">
        <v>4302</v>
      </c>
      <c r="R4128">
        <v>108.633</v>
      </c>
      <c r="S4128" t="str">
        <f t="shared" si="274"/>
        <v/>
      </c>
      <c r="X4128" s="26" t="str">
        <f t="shared" si="271"/>
        <v/>
      </c>
      <c r="Y4128" s="38"/>
    </row>
    <row r="4129" spans="5:25">
      <c r="E4129" s="45"/>
      <c r="H4129" s="45"/>
      <c r="K4129" s="27" t="str">
        <f t="shared" si="272"/>
        <v/>
      </c>
      <c r="P4129" s="26" t="str">
        <f t="shared" si="273"/>
        <v/>
      </c>
      <c r="Q4129" s="38" t="s">
        <v>4303</v>
      </c>
      <c r="R4129">
        <v>108.93300000000001</v>
      </c>
      <c r="S4129" t="str">
        <f t="shared" si="274"/>
        <v/>
      </c>
      <c r="X4129" s="26" t="str">
        <f t="shared" si="271"/>
        <v/>
      </c>
      <c r="Y4129" s="38"/>
    </row>
    <row r="4130" spans="5:25">
      <c r="E4130" s="45"/>
      <c r="H4130" s="45"/>
      <c r="K4130" s="27" t="str">
        <f t="shared" si="272"/>
        <v/>
      </c>
      <c r="P4130" s="26" t="str">
        <f t="shared" si="273"/>
        <v/>
      </c>
      <c r="Q4130" s="38" t="s">
        <v>4304</v>
      </c>
      <c r="R4130">
        <v>109.443</v>
      </c>
      <c r="S4130" t="str">
        <f t="shared" si="274"/>
        <v/>
      </c>
      <c r="X4130" s="26" t="str">
        <f t="shared" si="271"/>
        <v/>
      </c>
      <c r="Y4130" s="38"/>
    </row>
    <row r="4131" spans="5:25">
      <c r="E4131" s="45"/>
      <c r="H4131" s="45"/>
      <c r="K4131" s="27" t="str">
        <f t="shared" si="272"/>
        <v/>
      </c>
      <c r="P4131" s="26" t="str">
        <f t="shared" si="273"/>
        <v/>
      </c>
      <c r="Q4131" s="38" t="s">
        <v>4305</v>
      </c>
      <c r="R4131">
        <v>109.553</v>
      </c>
      <c r="S4131" t="str">
        <f t="shared" si="274"/>
        <v/>
      </c>
      <c r="X4131" s="26" t="str">
        <f t="shared" si="271"/>
        <v/>
      </c>
      <c r="Y4131" s="38"/>
    </row>
    <row r="4132" spans="5:25">
      <c r="E4132" s="45"/>
      <c r="H4132" s="45"/>
      <c r="K4132" s="27" t="str">
        <f t="shared" si="272"/>
        <v/>
      </c>
      <c r="P4132" s="26" t="str">
        <f t="shared" si="273"/>
        <v/>
      </c>
      <c r="Q4132" s="38" t="s">
        <v>4306</v>
      </c>
      <c r="R4132">
        <v>109.24299999999999</v>
      </c>
      <c r="S4132" t="str">
        <f t="shared" si="274"/>
        <v/>
      </c>
      <c r="X4132" s="26" t="str">
        <f t="shared" si="271"/>
        <v/>
      </c>
      <c r="Y4132" s="38"/>
    </row>
    <row r="4133" spans="5:25">
      <c r="E4133" s="45"/>
      <c r="H4133" s="45"/>
      <c r="K4133" s="27" t="str">
        <f t="shared" si="272"/>
        <v/>
      </c>
      <c r="P4133" s="26" t="str">
        <f t="shared" si="273"/>
        <v/>
      </c>
      <c r="Q4133" s="38" t="s">
        <v>4307</v>
      </c>
      <c r="R4133">
        <v>108.633</v>
      </c>
      <c r="S4133" t="str">
        <f t="shared" si="274"/>
        <v/>
      </c>
      <c r="X4133" s="26" t="str">
        <f t="shared" si="271"/>
        <v/>
      </c>
      <c r="Y4133" s="38"/>
    </row>
    <row r="4134" spans="5:25">
      <c r="E4134" s="45"/>
      <c r="H4134" s="45"/>
      <c r="K4134" s="27" t="str">
        <f t="shared" si="272"/>
        <v/>
      </c>
      <c r="P4134" s="26" t="str">
        <f t="shared" si="273"/>
        <v/>
      </c>
      <c r="Q4134" s="38" t="s">
        <v>4308</v>
      </c>
      <c r="R4134">
        <v>108.124</v>
      </c>
      <c r="S4134" t="str">
        <f t="shared" si="274"/>
        <v/>
      </c>
      <c r="X4134" s="26" t="str">
        <f t="shared" si="271"/>
        <v/>
      </c>
      <c r="Y4134" s="38"/>
    </row>
    <row r="4135" spans="5:25">
      <c r="E4135" s="45"/>
      <c r="H4135" s="45"/>
      <c r="K4135" s="27" t="str">
        <f t="shared" si="272"/>
        <v/>
      </c>
      <c r="P4135" s="26" t="str">
        <f t="shared" si="273"/>
        <v/>
      </c>
      <c r="Q4135" s="38" t="s">
        <v>4309</v>
      </c>
      <c r="R4135">
        <v>108.024</v>
      </c>
      <c r="S4135" t="str">
        <f t="shared" si="274"/>
        <v/>
      </c>
      <c r="X4135" s="26" t="str">
        <f t="shared" si="271"/>
        <v/>
      </c>
      <c r="Y4135" s="38"/>
    </row>
    <row r="4136" spans="5:25">
      <c r="E4136" s="45"/>
      <c r="H4136" s="45"/>
      <c r="K4136" s="27" t="str">
        <f t="shared" si="272"/>
        <v/>
      </c>
      <c r="P4136" s="26" t="str">
        <f t="shared" si="273"/>
        <v/>
      </c>
      <c r="Q4136" s="38" t="s">
        <v>4310</v>
      </c>
      <c r="R4136">
        <v>107.81399999999999</v>
      </c>
      <c r="S4136" t="str">
        <f t="shared" si="274"/>
        <v/>
      </c>
      <c r="X4136" s="26" t="str">
        <f t="shared" si="271"/>
        <v/>
      </c>
      <c r="Y4136" s="38"/>
    </row>
    <row r="4137" spans="5:25">
      <c r="E4137" s="45"/>
      <c r="H4137" s="45"/>
      <c r="K4137" s="27" t="str">
        <f t="shared" si="272"/>
        <v/>
      </c>
      <c r="P4137" s="26" t="str">
        <f t="shared" si="273"/>
        <v/>
      </c>
      <c r="Q4137" s="38" t="s">
        <v>4311</v>
      </c>
      <c r="R4137">
        <v>107.81399999999999</v>
      </c>
      <c r="S4137" t="str">
        <f t="shared" si="274"/>
        <v/>
      </c>
      <c r="X4137" s="26" t="str">
        <f t="shared" si="271"/>
        <v/>
      </c>
      <c r="Y4137" s="38"/>
    </row>
    <row r="4138" spans="5:25">
      <c r="E4138" s="45"/>
      <c r="H4138" s="45"/>
      <c r="K4138" s="27" t="str">
        <f t="shared" si="272"/>
        <v/>
      </c>
      <c r="P4138" s="26" t="str">
        <f t="shared" si="273"/>
        <v/>
      </c>
      <c r="Q4138" s="38" t="s">
        <v>4312</v>
      </c>
      <c r="R4138">
        <v>107.514</v>
      </c>
      <c r="S4138" t="str">
        <f t="shared" si="274"/>
        <v/>
      </c>
      <c r="X4138" s="26" t="str">
        <f t="shared" si="271"/>
        <v/>
      </c>
      <c r="Y4138" s="38"/>
    </row>
    <row r="4139" spans="5:25">
      <c r="E4139" s="45"/>
      <c r="H4139" s="45"/>
      <c r="K4139" s="27" t="str">
        <f t="shared" si="272"/>
        <v/>
      </c>
      <c r="P4139" s="26" t="str">
        <f t="shared" si="273"/>
        <v/>
      </c>
      <c r="Q4139" s="38" t="s">
        <v>4313</v>
      </c>
      <c r="R4139">
        <v>107.81399999999999</v>
      </c>
      <c r="S4139" t="str">
        <f t="shared" si="274"/>
        <v/>
      </c>
      <c r="X4139" s="26" t="str">
        <f t="shared" si="271"/>
        <v/>
      </c>
      <c r="Y4139" s="38"/>
    </row>
    <row r="4140" spans="5:25">
      <c r="E4140" s="45"/>
      <c r="H4140" s="45"/>
      <c r="K4140" s="27" t="str">
        <f t="shared" si="272"/>
        <v/>
      </c>
      <c r="P4140" s="26" t="str">
        <f t="shared" si="273"/>
        <v/>
      </c>
      <c r="Q4140" s="38" t="s">
        <v>4314</v>
      </c>
      <c r="R4140">
        <v>108.124</v>
      </c>
      <c r="S4140" t="str">
        <f t="shared" si="274"/>
        <v/>
      </c>
      <c r="X4140" s="26" t="str">
        <f t="shared" si="271"/>
        <v/>
      </c>
      <c r="Y4140" s="38"/>
    </row>
    <row r="4141" spans="5:25">
      <c r="E4141" s="45"/>
      <c r="H4141" s="45"/>
      <c r="K4141" s="27" t="str">
        <f t="shared" si="272"/>
        <v/>
      </c>
      <c r="P4141" s="26" t="str">
        <f t="shared" si="273"/>
        <v/>
      </c>
      <c r="Q4141" s="38" t="s">
        <v>4315</v>
      </c>
      <c r="R4141">
        <v>108.224</v>
      </c>
      <c r="S4141" t="str">
        <f t="shared" si="274"/>
        <v/>
      </c>
      <c r="X4141" s="26" t="str">
        <f t="shared" si="271"/>
        <v/>
      </c>
      <c r="Y4141" s="38"/>
    </row>
    <row r="4142" spans="5:25">
      <c r="E4142" s="45"/>
      <c r="H4142" s="45"/>
      <c r="K4142" s="27" t="str">
        <f t="shared" si="272"/>
        <v/>
      </c>
      <c r="P4142" s="26" t="str">
        <f t="shared" si="273"/>
        <v/>
      </c>
      <c r="Q4142" s="38" t="s">
        <v>4316</v>
      </c>
      <c r="R4142">
        <v>108.324</v>
      </c>
      <c r="S4142" t="str">
        <f t="shared" si="274"/>
        <v/>
      </c>
      <c r="X4142" s="26" t="str">
        <f t="shared" si="271"/>
        <v/>
      </c>
      <c r="Y4142" s="38"/>
    </row>
    <row r="4143" spans="5:25">
      <c r="E4143" s="45"/>
      <c r="H4143" s="45"/>
      <c r="K4143" s="27" t="str">
        <f t="shared" si="272"/>
        <v/>
      </c>
      <c r="P4143" s="26" t="str">
        <f t="shared" si="273"/>
        <v/>
      </c>
      <c r="Q4143" s="38" t="s">
        <v>4317</v>
      </c>
      <c r="R4143">
        <v>108.533</v>
      </c>
      <c r="S4143" t="str">
        <f t="shared" si="274"/>
        <v/>
      </c>
      <c r="X4143" s="26" t="str">
        <f t="shared" si="271"/>
        <v/>
      </c>
      <c r="Y4143" s="38"/>
    </row>
    <row r="4144" spans="5:25">
      <c r="E4144" s="45"/>
      <c r="H4144" s="45"/>
      <c r="K4144" s="27" t="str">
        <f t="shared" si="272"/>
        <v/>
      </c>
      <c r="P4144" s="26" t="str">
        <f t="shared" si="273"/>
        <v/>
      </c>
      <c r="Q4144" s="38" t="s">
        <v>4318</v>
      </c>
      <c r="R4144">
        <v>108.533</v>
      </c>
      <c r="S4144" t="str">
        <f t="shared" si="274"/>
        <v/>
      </c>
      <c r="X4144" s="26" t="str">
        <f t="shared" si="271"/>
        <v/>
      </c>
      <c r="Y4144" s="38"/>
    </row>
    <row r="4145" spans="5:25">
      <c r="E4145" s="45"/>
      <c r="H4145" s="45"/>
      <c r="K4145" s="27" t="str">
        <f t="shared" si="272"/>
        <v/>
      </c>
      <c r="P4145" s="26" t="str">
        <f t="shared" si="273"/>
        <v/>
      </c>
      <c r="Q4145" s="38" t="s">
        <v>4319</v>
      </c>
      <c r="R4145">
        <v>108.533</v>
      </c>
      <c r="S4145" t="str">
        <f t="shared" si="274"/>
        <v/>
      </c>
      <c r="X4145" s="26" t="str">
        <f t="shared" si="271"/>
        <v/>
      </c>
      <c r="Y4145" s="38"/>
    </row>
    <row r="4146" spans="5:25">
      <c r="E4146" s="45"/>
      <c r="H4146" s="45"/>
      <c r="K4146" s="27" t="str">
        <f t="shared" si="272"/>
        <v/>
      </c>
      <c r="P4146" s="26" t="str">
        <f t="shared" si="273"/>
        <v/>
      </c>
      <c r="Q4146" s="38" t="s">
        <v>4320</v>
      </c>
      <c r="R4146">
        <v>108.733</v>
      </c>
      <c r="S4146" t="str">
        <f t="shared" si="274"/>
        <v/>
      </c>
      <c r="X4146" s="26" t="str">
        <f t="shared" si="271"/>
        <v/>
      </c>
      <c r="Y4146" s="38"/>
    </row>
    <row r="4147" spans="5:25">
      <c r="E4147" s="45"/>
      <c r="H4147" s="45"/>
      <c r="K4147" s="27" t="str">
        <f t="shared" si="272"/>
        <v/>
      </c>
      <c r="P4147" s="26" t="str">
        <f t="shared" si="273"/>
        <v/>
      </c>
      <c r="Q4147" s="38" t="s">
        <v>4321</v>
      </c>
      <c r="R4147">
        <v>108.733</v>
      </c>
      <c r="S4147" t="str">
        <f t="shared" si="274"/>
        <v/>
      </c>
      <c r="X4147" s="26" t="str">
        <f t="shared" si="271"/>
        <v/>
      </c>
      <c r="Y4147" s="38"/>
    </row>
    <row r="4148" spans="5:25">
      <c r="E4148" s="45"/>
      <c r="H4148" s="45"/>
      <c r="K4148" s="27" t="str">
        <f t="shared" si="272"/>
        <v/>
      </c>
      <c r="P4148" s="26" t="str">
        <f t="shared" si="273"/>
        <v/>
      </c>
      <c r="Q4148" s="38" t="s">
        <v>4322</v>
      </c>
      <c r="R4148">
        <v>108.733</v>
      </c>
      <c r="S4148" t="str">
        <f t="shared" si="274"/>
        <v/>
      </c>
      <c r="X4148" s="26" t="str">
        <f t="shared" si="271"/>
        <v/>
      </c>
      <c r="Y4148" s="38"/>
    </row>
    <row r="4149" spans="5:25">
      <c r="E4149" s="45"/>
      <c r="H4149" s="45"/>
      <c r="K4149" s="27" t="str">
        <f t="shared" si="272"/>
        <v/>
      </c>
      <c r="P4149" s="26" t="str">
        <f t="shared" si="273"/>
        <v/>
      </c>
      <c r="Q4149" s="38" t="s">
        <v>4323</v>
      </c>
      <c r="R4149">
        <v>108.633</v>
      </c>
      <c r="S4149" t="str">
        <f t="shared" si="274"/>
        <v/>
      </c>
      <c r="X4149" s="26" t="str">
        <f t="shared" si="271"/>
        <v/>
      </c>
      <c r="Y4149" s="38"/>
    </row>
    <row r="4150" spans="5:25">
      <c r="E4150" s="45"/>
      <c r="H4150" s="45"/>
      <c r="K4150" s="27" t="str">
        <f t="shared" si="272"/>
        <v/>
      </c>
      <c r="P4150" s="26" t="str">
        <f t="shared" si="273"/>
        <v/>
      </c>
      <c r="Q4150" s="38" t="s">
        <v>4324</v>
      </c>
      <c r="R4150">
        <v>108.43300000000001</v>
      </c>
      <c r="S4150" t="str">
        <f t="shared" si="274"/>
        <v/>
      </c>
      <c r="X4150" s="26" t="str">
        <f t="shared" si="271"/>
        <v/>
      </c>
      <c r="Y4150" s="38"/>
    </row>
    <row r="4151" spans="5:25">
      <c r="E4151" s="45"/>
      <c r="H4151" s="45"/>
      <c r="K4151" s="27" t="str">
        <f t="shared" si="272"/>
        <v/>
      </c>
      <c r="P4151" s="26" t="str">
        <f t="shared" si="273"/>
        <v/>
      </c>
      <c r="Q4151" s="38" t="s">
        <v>4325</v>
      </c>
      <c r="R4151">
        <v>108.633</v>
      </c>
      <c r="S4151" t="str">
        <f t="shared" si="274"/>
        <v/>
      </c>
      <c r="X4151" s="26" t="str">
        <f t="shared" si="271"/>
        <v/>
      </c>
      <c r="Y4151" s="38"/>
    </row>
    <row r="4152" spans="5:25">
      <c r="E4152" s="45"/>
      <c r="H4152" s="45"/>
      <c r="K4152" s="27" t="str">
        <f t="shared" si="272"/>
        <v/>
      </c>
      <c r="P4152" s="26" t="str">
        <f t="shared" si="273"/>
        <v/>
      </c>
      <c r="Q4152" s="38" t="s">
        <v>4326</v>
      </c>
      <c r="R4152">
        <v>108.533</v>
      </c>
      <c r="S4152" t="str">
        <f t="shared" si="274"/>
        <v/>
      </c>
      <c r="X4152" s="26" t="str">
        <f t="shared" si="271"/>
        <v/>
      </c>
      <c r="Y4152" s="38"/>
    </row>
    <row r="4153" spans="5:25">
      <c r="E4153" s="45"/>
      <c r="H4153" s="45"/>
      <c r="K4153" s="27" t="str">
        <f t="shared" si="272"/>
        <v/>
      </c>
      <c r="P4153" s="26" t="str">
        <f t="shared" si="273"/>
        <v/>
      </c>
      <c r="Q4153" s="38" t="s">
        <v>4327</v>
      </c>
      <c r="R4153">
        <v>108.533</v>
      </c>
      <c r="S4153" t="str">
        <f t="shared" si="274"/>
        <v/>
      </c>
      <c r="X4153" s="26" t="str">
        <f t="shared" si="271"/>
        <v/>
      </c>
      <c r="Y4153" s="38"/>
    </row>
    <row r="4154" spans="5:25">
      <c r="E4154" s="45"/>
      <c r="H4154" s="45"/>
      <c r="K4154" s="27" t="str">
        <f t="shared" si="272"/>
        <v/>
      </c>
      <c r="P4154" s="26" t="str">
        <f t="shared" si="273"/>
        <v/>
      </c>
      <c r="Q4154" s="38" t="s">
        <v>4328</v>
      </c>
      <c r="R4154">
        <v>108.533</v>
      </c>
      <c r="S4154" t="str">
        <f t="shared" si="274"/>
        <v/>
      </c>
      <c r="X4154" s="26" t="str">
        <f t="shared" si="271"/>
        <v/>
      </c>
      <c r="Y4154" s="38"/>
    </row>
    <row r="4155" spans="5:25">
      <c r="E4155" s="45"/>
      <c r="H4155" s="45"/>
      <c r="K4155" s="27" t="str">
        <f t="shared" si="272"/>
        <v/>
      </c>
      <c r="P4155" s="26" t="str">
        <f t="shared" si="273"/>
        <v/>
      </c>
      <c r="Q4155" s="38" t="s">
        <v>4329</v>
      </c>
      <c r="R4155">
        <v>108.43300000000001</v>
      </c>
      <c r="S4155" t="str">
        <f t="shared" si="274"/>
        <v/>
      </c>
      <c r="X4155" s="26" t="str">
        <f t="shared" si="271"/>
        <v/>
      </c>
      <c r="Y4155" s="38"/>
    </row>
    <row r="4156" spans="5:25">
      <c r="E4156" s="45"/>
      <c r="H4156" s="45"/>
      <c r="K4156" s="27" t="str">
        <f t="shared" si="272"/>
        <v/>
      </c>
      <c r="P4156" s="26" t="str">
        <f t="shared" si="273"/>
        <v/>
      </c>
      <c r="Q4156" s="38" t="s">
        <v>4330</v>
      </c>
      <c r="R4156">
        <v>108.733</v>
      </c>
      <c r="S4156" t="str">
        <f t="shared" si="274"/>
        <v/>
      </c>
      <c r="X4156" s="26" t="str">
        <f t="shared" ref="X4156:X4219" si="275">IF(V4156="","",X4155+V4156-V4155)</f>
        <v/>
      </c>
      <c r="Y4156" s="38"/>
    </row>
    <row r="4157" spans="5:25">
      <c r="E4157" s="45"/>
      <c r="H4157" s="45"/>
      <c r="K4157" s="27" t="str">
        <f t="shared" si="272"/>
        <v/>
      </c>
      <c r="P4157" s="26" t="str">
        <f t="shared" si="273"/>
        <v/>
      </c>
      <c r="Q4157" s="38" t="s">
        <v>4331</v>
      </c>
      <c r="R4157">
        <v>109.143</v>
      </c>
      <c r="S4157" t="str">
        <f t="shared" si="274"/>
        <v/>
      </c>
      <c r="X4157" s="26" t="str">
        <f t="shared" si="275"/>
        <v/>
      </c>
      <c r="Y4157" s="38"/>
    </row>
    <row r="4158" spans="5:25">
      <c r="E4158" s="45"/>
      <c r="H4158" s="45"/>
      <c r="K4158" s="27" t="str">
        <f t="shared" si="272"/>
        <v/>
      </c>
      <c r="P4158" s="26" t="str">
        <f t="shared" si="273"/>
        <v/>
      </c>
      <c r="Q4158" s="38" t="s">
        <v>4332</v>
      </c>
      <c r="R4158">
        <v>109.343</v>
      </c>
      <c r="S4158" t="str">
        <f t="shared" si="274"/>
        <v/>
      </c>
      <c r="X4158" s="26" t="str">
        <f t="shared" si="275"/>
        <v/>
      </c>
      <c r="Y4158" s="38"/>
    </row>
    <row r="4159" spans="5:25">
      <c r="E4159" s="45"/>
      <c r="H4159" s="45"/>
      <c r="K4159" s="27" t="str">
        <f t="shared" si="272"/>
        <v/>
      </c>
      <c r="P4159" s="26" t="str">
        <f t="shared" si="273"/>
        <v/>
      </c>
      <c r="Q4159" s="38" t="s">
        <v>4333</v>
      </c>
      <c r="R4159">
        <v>109.343</v>
      </c>
      <c r="S4159" t="str">
        <f t="shared" si="274"/>
        <v/>
      </c>
      <c r="X4159" s="26" t="str">
        <f t="shared" si="275"/>
        <v/>
      </c>
      <c r="Y4159" s="38"/>
    </row>
    <row r="4160" spans="5:25">
      <c r="E4160" s="45"/>
      <c r="H4160" s="45"/>
      <c r="K4160" s="27" t="str">
        <f t="shared" si="272"/>
        <v/>
      </c>
      <c r="P4160" s="26" t="str">
        <f t="shared" si="273"/>
        <v/>
      </c>
      <c r="Q4160" s="38" t="s">
        <v>4334</v>
      </c>
      <c r="R4160">
        <v>108.93300000000001</v>
      </c>
      <c r="S4160" t="str">
        <f t="shared" si="274"/>
        <v/>
      </c>
      <c r="X4160" s="26" t="str">
        <f t="shared" si="275"/>
        <v/>
      </c>
      <c r="Y4160" s="38"/>
    </row>
    <row r="4161" spans="5:25">
      <c r="E4161" s="45"/>
      <c r="H4161" s="45"/>
      <c r="K4161" s="27" t="str">
        <f t="shared" si="272"/>
        <v/>
      </c>
      <c r="P4161" s="26" t="str">
        <f t="shared" si="273"/>
        <v/>
      </c>
      <c r="Q4161" s="38" t="s">
        <v>4335</v>
      </c>
      <c r="R4161">
        <v>108.733</v>
      </c>
      <c r="S4161" t="str">
        <f t="shared" si="274"/>
        <v/>
      </c>
      <c r="X4161" s="26" t="str">
        <f t="shared" si="275"/>
        <v/>
      </c>
      <c r="Y4161" s="38"/>
    </row>
    <row r="4162" spans="5:25">
      <c r="E4162" s="45"/>
      <c r="H4162" s="45"/>
      <c r="K4162" s="27" t="str">
        <f t="shared" si="272"/>
        <v/>
      </c>
      <c r="P4162" s="26" t="str">
        <f t="shared" si="273"/>
        <v/>
      </c>
      <c r="Q4162" s="38" t="s">
        <v>4336</v>
      </c>
      <c r="R4162">
        <v>108.733</v>
      </c>
      <c r="S4162" t="str">
        <f t="shared" si="274"/>
        <v/>
      </c>
      <c r="X4162" s="26" t="str">
        <f t="shared" si="275"/>
        <v/>
      </c>
      <c r="Y4162" s="38"/>
    </row>
    <row r="4163" spans="5:25">
      <c r="E4163" s="45"/>
      <c r="H4163" s="45"/>
      <c r="K4163" s="27" t="str">
        <f t="shared" si="272"/>
        <v/>
      </c>
      <c r="P4163" s="26" t="str">
        <f t="shared" si="273"/>
        <v/>
      </c>
      <c r="Q4163" s="38" t="s">
        <v>4337</v>
      </c>
      <c r="R4163">
        <v>108.833</v>
      </c>
      <c r="S4163" t="str">
        <f t="shared" si="274"/>
        <v/>
      </c>
      <c r="X4163" s="26" t="str">
        <f t="shared" si="275"/>
        <v/>
      </c>
      <c r="Y4163" s="38"/>
    </row>
    <row r="4164" spans="5:25">
      <c r="E4164" s="45"/>
      <c r="H4164" s="45"/>
      <c r="K4164" s="27" t="str">
        <f t="shared" ref="K4164:K4227" si="276">IF(M4164="","",K4163+(M4164-M4163)/24)</f>
        <v/>
      </c>
      <c r="P4164" s="26" t="str">
        <f t="shared" ref="P4164:P4227" si="277">IF(N4164="","",P4163+N4164-N4163)</f>
        <v/>
      </c>
      <c r="Q4164" s="38" t="s">
        <v>4338</v>
      </c>
      <c r="R4164">
        <v>108.733</v>
      </c>
      <c r="S4164" t="str">
        <f t="shared" ref="S4164:S4227" si="278">IF(N4164="","",S4163-N4164+N4163)</f>
        <v/>
      </c>
      <c r="X4164" s="26" t="str">
        <f t="shared" si="275"/>
        <v/>
      </c>
      <c r="Y4164" s="38"/>
    </row>
    <row r="4165" spans="5:25">
      <c r="E4165" s="45"/>
      <c r="H4165" s="45"/>
      <c r="K4165" s="27" t="str">
        <f t="shared" si="276"/>
        <v/>
      </c>
      <c r="P4165" s="26" t="str">
        <f t="shared" si="277"/>
        <v/>
      </c>
      <c r="Q4165" s="38" t="s">
        <v>4339</v>
      </c>
      <c r="R4165">
        <v>108.733</v>
      </c>
      <c r="S4165" t="str">
        <f t="shared" si="278"/>
        <v/>
      </c>
      <c r="X4165" s="26" t="str">
        <f t="shared" si="275"/>
        <v/>
      </c>
      <c r="Y4165" s="38"/>
    </row>
    <row r="4166" spans="5:25">
      <c r="E4166" s="45"/>
      <c r="H4166" s="45"/>
      <c r="K4166" s="27" t="str">
        <f t="shared" si="276"/>
        <v/>
      </c>
      <c r="P4166" s="26" t="str">
        <f t="shared" si="277"/>
        <v/>
      </c>
      <c r="Q4166" s="38" t="s">
        <v>4340</v>
      </c>
      <c r="R4166">
        <v>108.833</v>
      </c>
      <c r="S4166" t="str">
        <f t="shared" si="278"/>
        <v/>
      </c>
      <c r="X4166" s="26" t="str">
        <f t="shared" si="275"/>
        <v/>
      </c>
      <c r="Y4166" s="38"/>
    </row>
    <row r="4167" spans="5:25">
      <c r="E4167" s="45"/>
      <c r="H4167" s="45"/>
      <c r="K4167" s="27" t="str">
        <f t="shared" si="276"/>
        <v/>
      </c>
      <c r="P4167" s="26" t="str">
        <f t="shared" si="277"/>
        <v/>
      </c>
      <c r="Q4167" s="38" t="s">
        <v>4341</v>
      </c>
      <c r="R4167">
        <v>109.24299999999999</v>
      </c>
      <c r="S4167" t="str">
        <f t="shared" si="278"/>
        <v/>
      </c>
      <c r="X4167" s="26" t="str">
        <f t="shared" si="275"/>
        <v/>
      </c>
      <c r="Y4167" s="38"/>
    </row>
    <row r="4168" spans="5:25">
      <c r="E4168" s="45"/>
      <c r="H4168" s="45"/>
      <c r="K4168" s="27" t="str">
        <f t="shared" si="276"/>
        <v/>
      </c>
      <c r="P4168" s="26" t="str">
        <f t="shared" si="277"/>
        <v/>
      </c>
      <c r="Q4168" s="38" t="s">
        <v>4342</v>
      </c>
      <c r="R4168">
        <v>109.443</v>
      </c>
      <c r="S4168" t="str">
        <f t="shared" si="278"/>
        <v/>
      </c>
      <c r="X4168" s="26" t="str">
        <f t="shared" si="275"/>
        <v/>
      </c>
      <c r="Y4168" s="38"/>
    </row>
    <row r="4169" spans="5:25">
      <c r="E4169" s="45"/>
      <c r="H4169" s="45"/>
      <c r="K4169" s="27" t="str">
        <f t="shared" si="276"/>
        <v/>
      </c>
      <c r="P4169" s="26" t="str">
        <f t="shared" si="277"/>
        <v/>
      </c>
      <c r="Q4169" s="38" t="s">
        <v>4343</v>
      </c>
      <c r="R4169">
        <v>109.343</v>
      </c>
      <c r="S4169" t="str">
        <f t="shared" si="278"/>
        <v/>
      </c>
      <c r="X4169" s="26" t="str">
        <f t="shared" si="275"/>
        <v/>
      </c>
      <c r="Y4169" s="38"/>
    </row>
    <row r="4170" spans="5:25">
      <c r="E4170" s="45"/>
      <c r="H4170" s="45"/>
      <c r="K4170" s="27" t="str">
        <f t="shared" si="276"/>
        <v/>
      </c>
      <c r="P4170" s="26" t="str">
        <f t="shared" si="277"/>
        <v/>
      </c>
      <c r="Q4170" s="38" t="s">
        <v>4344</v>
      </c>
      <c r="R4170">
        <v>109.24299999999999</v>
      </c>
      <c r="S4170" t="str">
        <f t="shared" si="278"/>
        <v/>
      </c>
      <c r="X4170" s="26" t="str">
        <f t="shared" si="275"/>
        <v/>
      </c>
      <c r="Y4170" s="38"/>
    </row>
    <row r="4171" spans="5:25">
      <c r="E4171" s="45"/>
      <c r="H4171" s="45"/>
      <c r="K4171" s="27" t="str">
        <f t="shared" si="276"/>
        <v/>
      </c>
      <c r="P4171" s="26" t="str">
        <f t="shared" si="277"/>
        <v/>
      </c>
      <c r="Q4171" s="38" t="s">
        <v>4345</v>
      </c>
      <c r="R4171">
        <v>109.04300000000001</v>
      </c>
      <c r="S4171" t="str">
        <f t="shared" si="278"/>
        <v/>
      </c>
      <c r="X4171" s="26" t="str">
        <f t="shared" si="275"/>
        <v/>
      </c>
      <c r="Y4171" s="38"/>
    </row>
    <row r="4172" spans="5:25">
      <c r="E4172" s="45"/>
      <c r="H4172" s="45"/>
      <c r="K4172" s="27" t="str">
        <f t="shared" si="276"/>
        <v/>
      </c>
      <c r="P4172" s="26" t="str">
        <f t="shared" si="277"/>
        <v/>
      </c>
      <c r="Q4172" s="38" t="s">
        <v>4346</v>
      </c>
      <c r="R4172">
        <v>108.324</v>
      </c>
      <c r="S4172" t="str">
        <f t="shared" si="278"/>
        <v/>
      </c>
      <c r="X4172" s="26" t="str">
        <f t="shared" si="275"/>
        <v/>
      </c>
      <c r="Y4172" s="38"/>
    </row>
    <row r="4173" spans="5:25">
      <c r="E4173" s="45"/>
      <c r="H4173" s="45"/>
      <c r="K4173" s="27" t="str">
        <f t="shared" si="276"/>
        <v/>
      </c>
      <c r="P4173" s="26" t="str">
        <f t="shared" si="277"/>
        <v/>
      </c>
      <c r="Q4173" s="38" t="s">
        <v>4347</v>
      </c>
      <c r="R4173">
        <v>107.81399999999999</v>
      </c>
      <c r="S4173" t="str">
        <f t="shared" si="278"/>
        <v/>
      </c>
      <c r="X4173" s="26" t="str">
        <f t="shared" si="275"/>
        <v/>
      </c>
      <c r="Y4173" s="38"/>
    </row>
    <row r="4174" spans="5:25">
      <c r="E4174" s="45"/>
      <c r="H4174" s="45"/>
      <c r="K4174" s="27" t="str">
        <f t="shared" si="276"/>
        <v/>
      </c>
      <c r="P4174" s="26" t="str">
        <f t="shared" si="277"/>
        <v/>
      </c>
      <c r="Q4174" s="38" t="s">
        <v>4348</v>
      </c>
      <c r="R4174">
        <v>107.414</v>
      </c>
      <c r="S4174" t="str">
        <f t="shared" si="278"/>
        <v/>
      </c>
      <c r="X4174" s="26" t="str">
        <f t="shared" si="275"/>
        <v/>
      </c>
      <c r="Y4174" s="38"/>
    </row>
    <row r="4175" spans="5:25">
      <c r="E4175" s="45"/>
      <c r="H4175" s="45"/>
      <c r="K4175" s="27" t="str">
        <f t="shared" si="276"/>
        <v/>
      </c>
      <c r="P4175" s="26" t="str">
        <f t="shared" si="277"/>
        <v/>
      </c>
      <c r="Q4175" s="38" t="s">
        <v>4349</v>
      </c>
      <c r="R4175">
        <v>107.714</v>
      </c>
      <c r="S4175" t="str">
        <f t="shared" si="278"/>
        <v/>
      </c>
      <c r="X4175" s="26" t="str">
        <f t="shared" si="275"/>
        <v/>
      </c>
      <c r="Y4175" s="38"/>
    </row>
    <row r="4176" spans="5:25">
      <c r="E4176" s="45"/>
      <c r="H4176" s="45"/>
      <c r="K4176" s="27" t="str">
        <f t="shared" si="276"/>
        <v/>
      </c>
      <c r="P4176" s="26" t="str">
        <f t="shared" si="277"/>
        <v/>
      </c>
      <c r="Q4176" s="38" t="s">
        <v>4350</v>
      </c>
      <c r="R4176">
        <v>107.92400000000001</v>
      </c>
      <c r="S4176" t="str">
        <f t="shared" si="278"/>
        <v/>
      </c>
      <c r="X4176" s="26" t="str">
        <f t="shared" si="275"/>
        <v/>
      </c>
      <c r="Y4176" s="38"/>
    </row>
    <row r="4177" spans="5:25">
      <c r="E4177" s="45"/>
      <c r="H4177" s="45"/>
      <c r="K4177" s="27" t="str">
        <f t="shared" si="276"/>
        <v/>
      </c>
      <c r="P4177" s="26" t="str">
        <f t="shared" si="277"/>
        <v/>
      </c>
      <c r="Q4177" s="38" t="s">
        <v>4351</v>
      </c>
      <c r="R4177">
        <v>108.124</v>
      </c>
      <c r="S4177" t="str">
        <f t="shared" si="278"/>
        <v/>
      </c>
      <c r="X4177" s="26" t="str">
        <f t="shared" si="275"/>
        <v/>
      </c>
      <c r="Y4177" s="38"/>
    </row>
    <row r="4178" spans="5:25">
      <c r="E4178" s="45"/>
      <c r="H4178" s="45"/>
      <c r="K4178" s="27" t="str">
        <f t="shared" si="276"/>
        <v/>
      </c>
      <c r="P4178" s="26" t="str">
        <f t="shared" si="277"/>
        <v/>
      </c>
      <c r="Q4178" s="38" t="s">
        <v>4352</v>
      </c>
      <c r="R4178">
        <v>108.533</v>
      </c>
      <c r="S4178" t="str">
        <f t="shared" si="278"/>
        <v/>
      </c>
      <c r="X4178" s="26" t="str">
        <f t="shared" si="275"/>
        <v/>
      </c>
      <c r="Y4178" s="38"/>
    </row>
    <row r="4179" spans="5:25">
      <c r="E4179" s="45"/>
      <c r="H4179" s="45"/>
      <c r="K4179" s="27" t="str">
        <f t="shared" si="276"/>
        <v/>
      </c>
      <c r="P4179" s="26" t="str">
        <f t="shared" si="277"/>
        <v/>
      </c>
      <c r="Q4179" s="38" t="s">
        <v>4353</v>
      </c>
      <c r="R4179">
        <v>108.533</v>
      </c>
      <c r="S4179" t="str">
        <f t="shared" si="278"/>
        <v/>
      </c>
      <c r="X4179" s="26" t="str">
        <f t="shared" si="275"/>
        <v/>
      </c>
      <c r="Y4179" s="38"/>
    </row>
    <row r="4180" spans="5:25">
      <c r="E4180" s="45"/>
      <c r="H4180" s="45"/>
      <c r="K4180" s="27" t="str">
        <f t="shared" si="276"/>
        <v/>
      </c>
      <c r="P4180" s="26" t="str">
        <f t="shared" si="277"/>
        <v/>
      </c>
      <c r="Q4180" s="38" t="s">
        <v>4354</v>
      </c>
      <c r="R4180">
        <v>108.43300000000001</v>
      </c>
      <c r="S4180" t="str">
        <f t="shared" si="278"/>
        <v/>
      </c>
      <c r="X4180" s="26" t="str">
        <f t="shared" si="275"/>
        <v/>
      </c>
      <c r="Y4180" s="38"/>
    </row>
    <row r="4181" spans="5:25">
      <c r="E4181" s="45"/>
      <c r="H4181" s="45"/>
      <c r="K4181" s="27" t="str">
        <f t="shared" si="276"/>
        <v/>
      </c>
      <c r="P4181" s="26" t="str">
        <f t="shared" si="277"/>
        <v/>
      </c>
      <c r="Q4181" s="38" t="s">
        <v>4355</v>
      </c>
      <c r="R4181">
        <v>108.124</v>
      </c>
      <c r="S4181" t="str">
        <f t="shared" si="278"/>
        <v/>
      </c>
      <c r="X4181" s="26" t="str">
        <f t="shared" si="275"/>
        <v/>
      </c>
      <c r="Y4181" s="38"/>
    </row>
    <row r="4182" spans="5:25">
      <c r="E4182" s="45"/>
      <c r="H4182" s="45"/>
      <c r="K4182" s="27" t="str">
        <f t="shared" si="276"/>
        <v/>
      </c>
      <c r="P4182" s="26" t="str">
        <f t="shared" si="277"/>
        <v/>
      </c>
      <c r="Q4182" s="38" t="s">
        <v>4356</v>
      </c>
      <c r="R4182">
        <v>107.92400000000001</v>
      </c>
      <c r="S4182" t="str">
        <f t="shared" si="278"/>
        <v/>
      </c>
      <c r="X4182" s="26" t="str">
        <f t="shared" si="275"/>
        <v/>
      </c>
      <c r="Y4182" s="38"/>
    </row>
    <row r="4183" spans="5:25">
      <c r="E4183" s="45"/>
      <c r="H4183" s="45"/>
      <c r="K4183" s="27" t="str">
        <f t="shared" si="276"/>
        <v/>
      </c>
      <c r="P4183" s="26" t="str">
        <f t="shared" si="277"/>
        <v/>
      </c>
      <c r="Q4183" s="38" t="s">
        <v>4357</v>
      </c>
      <c r="R4183">
        <v>107.714</v>
      </c>
      <c r="S4183" t="str">
        <f t="shared" si="278"/>
        <v/>
      </c>
      <c r="X4183" s="26" t="str">
        <f t="shared" si="275"/>
        <v/>
      </c>
      <c r="Y4183" s="38"/>
    </row>
    <row r="4184" spans="5:25">
      <c r="E4184" s="45"/>
      <c r="H4184" s="45"/>
      <c r="K4184" s="27" t="str">
        <f t="shared" si="276"/>
        <v/>
      </c>
      <c r="P4184" s="26" t="str">
        <f t="shared" si="277"/>
        <v/>
      </c>
      <c r="Q4184" s="38" t="s">
        <v>4358</v>
      </c>
      <c r="R4184">
        <v>108.124</v>
      </c>
      <c r="S4184" t="str">
        <f t="shared" si="278"/>
        <v/>
      </c>
      <c r="X4184" s="26" t="str">
        <f t="shared" si="275"/>
        <v/>
      </c>
      <c r="Y4184" s="38"/>
    </row>
    <row r="4185" spans="5:25">
      <c r="E4185" s="45"/>
      <c r="H4185" s="45"/>
      <c r="K4185" s="27" t="str">
        <f t="shared" si="276"/>
        <v/>
      </c>
      <c r="P4185" s="26" t="str">
        <f t="shared" si="277"/>
        <v/>
      </c>
      <c r="Q4185" s="38" t="s">
        <v>4359</v>
      </c>
      <c r="R4185">
        <v>108.43300000000001</v>
      </c>
      <c r="S4185" t="str">
        <f t="shared" si="278"/>
        <v/>
      </c>
      <c r="X4185" s="26" t="str">
        <f t="shared" si="275"/>
        <v/>
      </c>
      <c r="Y4185" s="38"/>
    </row>
    <row r="4186" spans="5:25">
      <c r="E4186" s="45"/>
      <c r="H4186" s="45"/>
      <c r="K4186" s="27" t="str">
        <f t="shared" si="276"/>
        <v/>
      </c>
      <c r="P4186" s="26" t="str">
        <f t="shared" si="277"/>
        <v/>
      </c>
      <c r="Q4186" s="38" t="s">
        <v>4360</v>
      </c>
      <c r="R4186">
        <v>108.733</v>
      </c>
      <c r="S4186" t="str">
        <f t="shared" si="278"/>
        <v/>
      </c>
      <c r="X4186" s="26" t="str">
        <f t="shared" si="275"/>
        <v/>
      </c>
      <c r="Y4186" s="38"/>
    </row>
    <row r="4187" spans="5:25">
      <c r="E4187" s="45"/>
      <c r="H4187" s="45"/>
      <c r="K4187" s="27" t="str">
        <f t="shared" si="276"/>
        <v/>
      </c>
      <c r="P4187" s="26" t="str">
        <f t="shared" si="277"/>
        <v/>
      </c>
      <c r="Q4187" s="38" t="s">
        <v>4361</v>
      </c>
      <c r="R4187">
        <v>108.93300000000001</v>
      </c>
      <c r="S4187" t="str">
        <f t="shared" si="278"/>
        <v/>
      </c>
      <c r="X4187" s="26" t="str">
        <f t="shared" si="275"/>
        <v/>
      </c>
      <c r="Y4187" s="38"/>
    </row>
    <row r="4188" spans="5:25">
      <c r="E4188" s="45"/>
      <c r="H4188" s="45"/>
      <c r="K4188" s="27" t="str">
        <f t="shared" si="276"/>
        <v/>
      </c>
      <c r="P4188" s="26" t="str">
        <f t="shared" si="277"/>
        <v/>
      </c>
      <c r="Q4188" s="38" t="s">
        <v>4362</v>
      </c>
      <c r="R4188">
        <v>108.833</v>
      </c>
      <c r="S4188" t="str">
        <f t="shared" si="278"/>
        <v/>
      </c>
      <c r="X4188" s="26" t="str">
        <f t="shared" si="275"/>
        <v/>
      </c>
      <c r="Y4188" s="38"/>
    </row>
    <row r="4189" spans="5:25">
      <c r="E4189" s="45"/>
      <c r="H4189" s="45"/>
      <c r="K4189" s="27" t="str">
        <f t="shared" si="276"/>
        <v/>
      </c>
      <c r="P4189" s="26" t="str">
        <f t="shared" si="277"/>
        <v/>
      </c>
      <c r="Q4189" s="38" t="s">
        <v>4363</v>
      </c>
      <c r="R4189">
        <v>108.633</v>
      </c>
      <c r="S4189" t="str">
        <f t="shared" si="278"/>
        <v/>
      </c>
      <c r="X4189" s="26" t="str">
        <f t="shared" si="275"/>
        <v/>
      </c>
      <c r="Y4189" s="38"/>
    </row>
    <row r="4190" spans="5:25">
      <c r="E4190" s="45"/>
      <c r="H4190" s="45"/>
      <c r="K4190" s="27" t="str">
        <f t="shared" si="276"/>
        <v/>
      </c>
      <c r="P4190" s="26" t="str">
        <f t="shared" si="277"/>
        <v/>
      </c>
      <c r="Q4190" s="38" t="s">
        <v>4364</v>
      </c>
      <c r="R4190">
        <v>108.43300000000001</v>
      </c>
      <c r="S4190" t="str">
        <f t="shared" si="278"/>
        <v/>
      </c>
      <c r="X4190" s="26" t="str">
        <f t="shared" si="275"/>
        <v/>
      </c>
      <c r="Y4190" s="38"/>
    </row>
    <row r="4191" spans="5:25">
      <c r="E4191" s="45"/>
      <c r="H4191" s="45"/>
      <c r="K4191" s="27" t="str">
        <f t="shared" si="276"/>
        <v/>
      </c>
      <c r="P4191" s="26" t="str">
        <f t="shared" si="277"/>
        <v/>
      </c>
      <c r="Q4191" s="38" t="s">
        <v>4365</v>
      </c>
      <c r="R4191">
        <v>108.324</v>
      </c>
      <c r="S4191" t="str">
        <f t="shared" si="278"/>
        <v/>
      </c>
      <c r="X4191" s="26" t="str">
        <f t="shared" si="275"/>
        <v/>
      </c>
      <c r="Y4191" s="38"/>
    </row>
    <row r="4192" spans="5:25">
      <c r="E4192" s="45"/>
      <c r="H4192" s="45"/>
      <c r="K4192" s="27" t="str">
        <f t="shared" si="276"/>
        <v/>
      </c>
      <c r="P4192" s="26" t="str">
        <f t="shared" si="277"/>
        <v/>
      </c>
      <c r="Q4192" s="38" t="s">
        <v>4366</v>
      </c>
      <c r="R4192">
        <v>108.324</v>
      </c>
      <c r="S4192" t="str">
        <f t="shared" si="278"/>
        <v/>
      </c>
      <c r="X4192" s="26" t="str">
        <f t="shared" si="275"/>
        <v/>
      </c>
      <c r="Y4192" s="38"/>
    </row>
    <row r="4193" spans="5:25">
      <c r="E4193" s="45"/>
      <c r="H4193" s="45"/>
      <c r="K4193" s="27" t="str">
        <f t="shared" si="276"/>
        <v/>
      </c>
      <c r="P4193" s="26" t="str">
        <f t="shared" si="277"/>
        <v/>
      </c>
      <c r="Q4193" s="38" t="s">
        <v>4367</v>
      </c>
      <c r="R4193">
        <v>108.324</v>
      </c>
      <c r="S4193" t="str">
        <f t="shared" si="278"/>
        <v/>
      </c>
      <c r="X4193" s="26" t="str">
        <f t="shared" si="275"/>
        <v/>
      </c>
      <c r="Y4193" s="38"/>
    </row>
    <row r="4194" spans="5:25">
      <c r="E4194" s="45"/>
      <c r="H4194" s="45"/>
      <c r="K4194" s="27" t="str">
        <f t="shared" si="276"/>
        <v/>
      </c>
      <c r="P4194" s="26" t="str">
        <f t="shared" si="277"/>
        <v/>
      </c>
      <c r="Q4194" s="38" t="s">
        <v>4368</v>
      </c>
      <c r="R4194">
        <v>108.533</v>
      </c>
      <c r="S4194" t="str">
        <f t="shared" si="278"/>
        <v/>
      </c>
      <c r="X4194" s="26" t="str">
        <f t="shared" si="275"/>
        <v/>
      </c>
      <c r="Y4194" s="38"/>
    </row>
    <row r="4195" spans="5:25">
      <c r="E4195" s="45"/>
      <c r="H4195" s="45"/>
      <c r="K4195" s="27" t="str">
        <f t="shared" si="276"/>
        <v/>
      </c>
      <c r="P4195" s="26" t="str">
        <f t="shared" si="277"/>
        <v/>
      </c>
      <c r="Q4195" s="38" t="s">
        <v>4369</v>
      </c>
      <c r="R4195">
        <v>108.733</v>
      </c>
      <c r="S4195" t="str">
        <f t="shared" si="278"/>
        <v/>
      </c>
      <c r="X4195" s="26" t="str">
        <f t="shared" si="275"/>
        <v/>
      </c>
      <c r="Y4195" s="38"/>
    </row>
    <row r="4196" spans="5:25">
      <c r="E4196" s="45"/>
      <c r="H4196" s="45"/>
      <c r="K4196" s="27" t="str">
        <f t="shared" si="276"/>
        <v/>
      </c>
      <c r="P4196" s="26" t="str">
        <f t="shared" si="277"/>
        <v/>
      </c>
      <c r="Q4196" s="38" t="s">
        <v>4370</v>
      </c>
      <c r="R4196">
        <v>108.93300000000001</v>
      </c>
      <c r="S4196" t="str">
        <f t="shared" si="278"/>
        <v/>
      </c>
      <c r="X4196" s="26" t="str">
        <f t="shared" si="275"/>
        <v/>
      </c>
      <c r="Y4196" s="38"/>
    </row>
    <row r="4197" spans="5:25">
      <c r="E4197" s="45"/>
      <c r="H4197" s="45"/>
      <c r="K4197" s="27" t="str">
        <f t="shared" si="276"/>
        <v/>
      </c>
      <c r="P4197" s="26" t="str">
        <f t="shared" si="277"/>
        <v/>
      </c>
      <c r="Q4197" s="38" t="s">
        <v>4371</v>
      </c>
      <c r="R4197">
        <v>109.143</v>
      </c>
      <c r="S4197" t="str">
        <f t="shared" si="278"/>
        <v/>
      </c>
      <c r="X4197" s="26" t="str">
        <f t="shared" si="275"/>
        <v/>
      </c>
      <c r="Y4197" s="38"/>
    </row>
    <row r="4198" spans="5:25">
      <c r="E4198" s="45"/>
      <c r="H4198" s="45"/>
      <c r="K4198" s="27" t="str">
        <f t="shared" si="276"/>
        <v/>
      </c>
      <c r="P4198" s="26" t="str">
        <f t="shared" si="277"/>
        <v/>
      </c>
      <c r="Q4198" s="38" t="s">
        <v>4372</v>
      </c>
      <c r="R4198">
        <v>109.04300000000001</v>
      </c>
      <c r="S4198" t="str">
        <f t="shared" si="278"/>
        <v/>
      </c>
      <c r="X4198" s="26" t="str">
        <f t="shared" si="275"/>
        <v/>
      </c>
      <c r="Y4198" s="38"/>
    </row>
    <row r="4199" spans="5:25">
      <c r="E4199" s="45"/>
      <c r="H4199" s="45"/>
      <c r="K4199" s="27" t="str">
        <f t="shared" si="276"/>
        <v/>
      </c>
      <c r="P4199" s="26" t="str">
        <f t="shared" si="277"/>
        <v/>
      </c>
      <c r="Q4199" s="38" t="s">
        <v>4373</v>
      </c>
      <c r="R4199">
        <v>108.733</v>
      </c>
      <c r="S4199" t="str">
        <f t="shared" si="278"/>
        <v/>
      </c>
      <c r="X4199" s="26" t="str">
        <f t="shared" si="275"/>
        <v/>
      </c>
      <c r="Y4199" s="38"/>
    </row>
    <row r="4200" spans="5:25">
      <c r="E4200" s="45"/>
      <c r="H4200" s="45"/>
      <c r="K4200" s="27" t="str">
        <f t="shared" si="276"/>
        <v/>
      </c>
      <c r="P4200" s="26" t="str">
        <f t="shared" si="277"/>
        <v/>
      </c>
      <c r="Q4200" s="38" t="s">
        <v>4374</v>
      </c>
      <c r="R4200">
        <v>108.43300000000001</v>
      </c>
      <c r="S4200" t="str">
        <f t="shared" si="278"/>
        <v/>
      </c>
      <c r="X4200" s="26" t="str">
        <f t="shared" si="275"/>
        <v/>
      </c>
      <c r="Y4200" s="38"/>
    </row>
    <row r="4201" spans="5:25">
      <c r="E4201" s="45"/>
      <c r="H4201" s="45"/>
      <c r="K4201" s="27" t="str">
        <f t="shared" si="276"/>
        <v/>
      </c>
      <c r="P4201" s="26" t="str">
        <f t="shared" si="277"/>
        <v/>
      </c>
      <c r="Q4201" s="38" t="s">
        <v>4375</v>
      </c>
      <c r="R4201">
        <v>108.324</v>
      </c>
      <c r="S4201" t="str">
        <f t="shared" si="278"/>
        <v/>
      </c>
      <c r="X4201" s="26" t="str">
        <f t="shared" si="275"/>
        <v/>
      </c>
      <c r="Y4201" s="38"/>
    </row>
    <row r="4202" spans="5:25">
      <c r="E4202" s="45"/>
      <c r="H4202" s="45"/>
      <c r="K4202" s="27" t="str">
        <f t="shared" si="276"/>
        <v/>
      </c>
      <c r="P4202" s="26" t="str">
        <f t="shared" si="277"/>
        <v/>
      </c>
      <c r="Q4202" s="38" t="s">
        <v>4376</v>
      </c>
      <c r="R4202">
        <v>108.324</v>
      </c>
      <c r="S4202" t="str">
        <f t="shared" si="278"/>
        <v/>
      </c>
      <c r="X4202" s="26" t="str">
        <f t="shared" si="275"/>
        <v/>
      </c>
      <c r="Y4202" s="38"/>
    </row>
    <row r="4203" spans="5:25">
      <c r="E4203" s="45"/>
      <c r="H4203" s="45"/>
      <c r="K4203" s="27" t="str">
        <f t="shared" si="276"/>
        <v/>
      </c>
      <c r="P4203" s="26" t="str">
        <f t="shared" si="277"/>
        <v/>
      </c>
      <c r="Q4203" s="38" t="s">
        <v>4377</v>
      </c>
      <c r="R4203">
        <v>108.533</v>
      </c>
      <c r="S4203" t="str">
        <f t="shared" si="278"/>
        <v/>
      </c>
      <c r="X4203" s="26" t="str">
        <f t="shared" si="275"/>
        <v/>
      </c>
      <c r="Y4203" s="38"/>
    </row>
    <row r="4204" spans="5:25">
      <c r="E4204" s="45"/>
      <c r="H4204" s="45"/>
      <c r="K4204" s="27" t="str">
        <f t="shared" si="276"/>
        <v/>
      </c>
      <c r="P4204" s="26" t="str">
        <f t="shared" si="277"/>
        <v/>
      </c>
      <c r="Q4204" s="38" t="s">
        <v>4378</v>
      </c>
      <c r="R4204">
        <v>108.633</v>
      </c>
      <c r="S4204" t="str">
        <f t="shared" si="278"/>
        <v/>
      </c>
      <c r="X4204" s="26" t="str">
        <f t="shared" si="275"/>
        <v/>
      </c>
      <c r="Y4204" s="38"/>
    </row>
    <row r="4205" spans="5:25">
      <c r="E4205" s="45"/>
      <c r="H4205" s="45"/>
      <c r="K4205" s="27" t="str">
        <f t="shared" si="276"/>
        <v/>
      </c>
      <c r="P4205" s="26" t="str">
        <f t="shared" si="277"/>
        <v/>
      </c>
      <c r="Q4205" s="38" t="s">
        <v>4379</v>
      </c>
      <c r="R4205">
        <v>109.143</v>
      </c>
      <c r="S4205" t="str">
        <f t="shared" si="278"/>
        <v/>
      </c>
      <c r="X4205" s="26" t="str">
        <f t="shared" si="275"/>
        <v/>
      </c>
      <c r="Y4205" s="38"/>
    </row>
    <row r="4206" spans="5:25">
      <c r="E4206" s="45"/>
      <c r="H4206" s="45"/>
      <c r="K4206" s="27" t="str">
        <f t="shared" si="276"/>
        <v/>
      </c>
      <c r="P4206" s="26" t="str">
        <f t="shared" si="277"/>
        <v/>
      </c>
      <c r="Q4206" s="38" t="s">
        <v>4380</v>
      </c>
      <c r="R4206">
        <v>109.04300000000001</v>
      </c>
      <c r="S4206" t="str">
        <f t="shared" si="278"/>
        <v/>
      </c>
      <c r="X4206" s="26" t="str">
        <f t="shared" si="275"/>
        <v/>
      </c>
      <c r="Y4206" s="38"/>
    </row>
    <row r="4207" spans="5:25">
      <c r="E4207" s="45"/>
      <c r="H4207" s="45"/>
      <c r="K4207" s="27" t="str">
        <f t="shared" si="276"/>
        <v/>
      </c>
      <c r="P4207" s="26" t="str">
        <f t="shared" si="277"/>
        <v/>
      </c>
      <c r="Q4207" s="38" t="s">
        <v>4381</v>
      </c>
      <c r="R4207">
        <v>108.93300000000001</v>
      </c>
      <c r="S4207" t="str">
        <f t="shared" si="278"/>
        <v/>
      </c>
      <c r="X4207" s="26" t="str">
        <f t="shared" si="275"/>
        <v/>
      </c>
      <c r="Y4207" s="38"/>
    </row>
    <row r="4208" spans="5:25">
      <c r="E4208" s="45"/>
      <c r="H4208" s="45"/>
      <c r="K4208" s="27" t="str">
        <f t="shared" si="276"/>
        <v/>
      </c>
      <c r="P4208" s="26" t="str">
        <f t="shared" si="277"/>
        <v/>
      </c>
      <c r="Q4208" s="38" t="s">
        <v>4382</v>
      </c>
      <c r="R4208">
        <v>108.733</v>
      </c>
      <c r="S4208" t="str">
        <f t="shared" si="278"/>
        <v/>
      </c>
      <c r="X4208" s="26" t="str">
        <f t="shared" si="275"/>
        <v/>
      </c>
      <c r="Y4208" s="38"/>
    </row>
    <row r="4209" spans="5:25">
      <c r="E4209" s="45"/>
      <c r="H4209" s="45"/>
      <c r="K4209" s="27" t="str">
        <f t="shared" si="276"/>
        <v/>
      </c>
      <c r="P4209" s="26" t="str">
        <f t="shared" si="277"/>
        <v/>
      </c>
      <c r="Q4209" s="38" t="s">
        <v>4383</v>
      </c>
      <c r="R4209">
        <v>108.024</v>
      </c>
      <c r="S4209" t="str">
        <f t="shared" si="278"/>
        <v/>
      </c>
      <c r="X4209" s="26" t="str">
        <f t="shared" si="275"/>
        <v/>
      </c>
      <c r="Y4209" s="38"/>
    </row>
    <row r="4210" spans="5:25">
      <c r="E4210" s="45"/>
      <c r="H4210" s="45"/>
      <c r="K4210" s="27" t="str">
        <f t="shared" si="276"/>
        <v/>
      </c>
      <c r="P4210" s="26" t="str">
        <f t="shared" si="277"/>
        <v/>
      </c>
      <c r="Q4210" s="38" t="s">
        <v>4384</v>
      </c>
      <c r="R4210">
        <v>107.514</v>
      </c>
      <c r="S4210" t="str">
        <f t="shared" si="278"/>
        <v/>
      </c>
      <c r="X4210" s="26" t="str">
        <f t="shared" si="275"/>
        <v/>
      </c>
      <c r="Y4210" s="38"/>
    </row>
    <row r="4211" spans="5:25">
      <c r="E4211" s="45"/>
      <c r="H4211" s="45"/>
      <c r="K4211" s="27" t="str">
        <f t="shared" si="276"/>
        <v/>
      </c>
      <c r="P4211" s="26" t="str">
        <f t="shared" si="277"/>
        <v/>
      </c>
      <c r="Q4211" s="38" t="s">
        <v>4385</v>
      </c>
      <c r="R4211">
        <v>107.514</v>
      </c>
      <c r="S4211" t="str">
        <f t="shared" si="278"/>
        <v/>
      </c>
      <c r="X4211" s="26" t="str">
        <f t="shared" si="275"/>
        <v/>
      </c>
      <c r="Y4211" s="38"/>
    </row>
    <row r="4212" spans="5:25">
      <c r="E4212" s="45"/>
      <c r="H4212" s="45"/>
      <c r="K4212" s="27" t="str">
        <f t="shared" si="276"/>
        <v/>
      </c>
      <c r="P4212" s="26" t="str">
        <f t="shared" si="277"/>
        <v/>
      </c>
      <c r="Q4212" s="38" t="s">
        <v>4386</v>
      </c>
      <c r="R4212">
        <v>107.614</v>
      </c>
      <c r="S4212" t="str">
        <f t="shared" si="278"/>
        <v/>
      </c>
      <c r="X4212" s="26" t="str">
        <f t="shared" si="275"/>
        <v/>
      </c>
      <c r="Y4212" s="38"/>
    </row>
    <row r="4213" spans="5:25">
      <c r="E4213" s="45"/>
      <c r="H4213" s="45"/>
      <c r="K4213" s="27" t="str">
        <f t="shared" si="276"/>
        <v/>
      </c>
      <c r="P4213" s="26" t="str">
        <f t="shared" si="277"/>
        <v/>
      </c>
      <c r="Q4213" s="38" t="s">
        <v>4387</v>
      </c>
      <c r="R4213">
        <v>107.614</v>
      </c>
      <c r="S4213" t="str">
        <f t="shared" si="278"/>
        <v/>
      </c>
      <c r="X4213" s="26" t="str">
        <f t="shared" si="275"/>
        <v/>
      </c>
      <c r="Y4213" s="38"/>
    </row>
    <row r="4214" spans="5:25">
      <c r="E4214" s="45"/>
      <c r="H4214" s="45"/>
      <c r="K4214" s="27" t="str">
        <f t="shared" si="276"/>
        <v/>
      </c>
      <c r="P4214" s="26" t="str">
        <f t="shared" si="277"/>
        <v/>
      </c>
      <c r="Q4214" s="38" t="s">
        <v>4388</v>
      </c>
      <c r="R4214">
        <v>107.81399999999999</v>
      </c>
      <c r="S4214" t="str">
        <f t="shared" si="278"/>
        <v/>
      </c>
      <c r="X4214" s="26" t="str">
        <f t="shared" si="275"/>
        <v/>
      </c>
      <c r="Y4214" s="38"/>
    </row>
    <row r="4215" spans="5:25">
      <c r="E4215" s="45"/>
      <c r="H4215" s="45"/>
      <c r="K4215" s="27" t="str">
        <f t="shared" si="276"/>
        <v/>
      </c>
      <c r="P4215" s="26" t="str">
        <f t="shared" si="277"/>
        <v/>
      </c>
      <c r="Q4215" s="38" t="s">
        <v>4389</v>
      </c>
      <c r="R4215">
        <v>108.124</v>
      </c>
      <c r="S4215" t="str">
        <f t="shared" si="278"/>
        <v/>
      </c>
      <c r="X4215" s="26" t="str">
        <f t="shared" si="275"/>
        <v/>
      </c>
      <c r="Y4215" s="38"/>
    </row>
    <row r="4216" spans="5:25">
      <c r="E4216" s="45"/>
      <c r="H4216" s="45"/>
      <c r="K4216" s="27" t="str">
        <f t="shared" si="276"/>
        <v/>
      </c>
      <c r="P4216" s="26" t="str">
        <f t="shared" si="277"/>
        <v/>
      </c>
      <c r="Q4216" s="38" t="s">
        <v>4390</v>
      </c>
      <c r="R4216">
        <v>108.324</v>
      </c>
      <c r="S4216" t="str">
        <f t="shared" si="278"/>
        <v/>
      </c>
      <c r="X4216" s="26" t="str">
        <f t="shared" si="275"/>
        <v/>
      </c>
      <c r="Y4216" s="38"/>
    </row>
    <row r="4217" spans="5:25">
      <c r="E4217" s="45"/>
      <c r="H4217" s="45"/>
      <c r="K4217" s="27" t="str">
        <f t="shared" si="276"/>
        <v/>
      </c>
      <c r="P4217" s="26" t="str">
        <f t="shared" si="277"/>
        <v/>
      </c>
      <c r="Q4217" s="38" t="s">
        <v>4391</v>
      </c>
      <c r="R4217">
        <v>108.43300000000001</v>
      </c>
      <c r="S4217" t="str">
        <f t="shared" si="278"/>
        <v/>
      </c>
      <c r="X4217" s="26" t="str">
        <f t="shared" si="275"/>
        <v/>
      </c>
      <c r="Y4217" s="38"/>
    </row>
    <row r="4218" spans="5:25">
      <c r="E4218" s="45"/>
      <c r="H4218" s="45"/>
      <c r="K4218" s="27" t="str">
        <f t="shared" si="276"/>
        <v/>
      </c>
      <c r="P4218" s="26" t="str">
        <f t="shared" si="277"/>
        <v/>
      </c>
      <c r="Q4218" s="38" t="s">
        <v>4392</v>
      </c>
      <c r="R4218">
        <v>108.43300000000001</v>
      </c>
      <c r="S4218" t="str">
        <f t="shared" si="278"/>
        <v/>
      </c>
      <c r="X4218" s="26" t="str">
        <f t="shared" si="275"/>
        <v/>
      </c>
      <c r="Y4218" s="38"/>
    </row>
    <row r="4219" spans="5:25">
      <c r="E4219" s="45"/>
      <c r="H4219" s="45"/>
      <c r="K4219" s="27" t="str">
        <f t="shared" si="276"/>
        <v/>
      </c>
      <c r="P4219" s="26" t="str">
        <f t="shared" si="277"/>
        <v/>
      </c>
      <c r="Q4219" s="38" t="s">
        <v>4393</v>
      </c>
      <c r="R4219">
        <v>108.124</v>
      </c>
      <c r="S4219" t="str">
        <f t="shared" si="278"/>
        <v/>
      </c>
      <c r="X4219" s="26" t="str">
        <f t="shared" si="275"/>
        <v/>
      </c>
      <c r="Y4219" s="38"/>
    </row>
    <row r="4220" spans="5:25">
      <c r="E4220" s="45"/>
      <c r="H4220" s="45"/>
      <c r="K4220" s="27" t="str">
        <f t="shared" si="276"/>
        <v/>
      </c>
      <c r="P4220" s="26" t="str">
        <f t="shared" si="277"/>
        <v/>
      </c>
      <c r="Q4220" s="38" t="s">
        <v>4394</v>
      </c>
      <c r="R4220">
        <v>108.224</v>
      </c>
      <c r="S4220" t="str">
        <f t="shared" si="278"/>
        <v/>
      </c>
      <c r="X4220" s="26" t="str">
        <f t="shared" ref="X4220:X4283" si="279">IF(V4220="","",X4219+V4220-V4219)</f>
        <v/>
      </c>
      <c r="Y4220" s="38"/>
    </row>
    <row r="4221" spans="5:25">
      <c r="E4221" s="45"/>
      <c r="H4221" s="45"/>
      <c r="K4221" s="27" t="str">
        <f t="shared" si="276"/>
        <v/>
      </c>
      <c r="P4221" s="26" t="str">
        <f t="shared" si="277"/>
        <v/>
      </c>
      <c r="Q4221" s="38" t="s">
        <v>4395</v>
      </c>
      <c r="R4221">
        <v>108.024</v>
      </c>
      <c r="S4221" t="str">
        <f t="shared" si="278"/>
        <v/>
      </c>
      <c r="X4221" s="26" t="str">
        <f t="shared" si="279"/>
        <v/>
      </c>
      <c r="Y4221" s="38"/>
    </row>
    <row r="4222" spans="5:25">
      <c r="E4222" s="45"/>
      <c r="H4222" s="45"/>
      <c r="K4222" s="27" t="str">
        <f t="shared" si="276"/>
        <v/>
      </c>
      <c r="P4222" s="26" t="str">
        <f t="shared" si="277"/>
        <v/>
      </c>
      <c r="Q4222" s="38" t="s">
        <v>4396</v>
      </c>
      <c r="R4222">
        <v>108.224</v>
      </c>
      <c r="S4222" t="str">
        <f t="shared" si="278"/>
        <v/>
      </c>
      <c r="X4222" s="26" t="str">
        <f t="shared" si="279"/>
        <v/>
      </c>
      <c r="Y4222" s="38"/>
    </row>
    <row r="4223" spans="5:25">
      <c r="E4223" s="45"/>
      <c r="H4223" s="45"/>
      <c r="K4223" s="27" t="str">
        <f t="shared" si="276"/>
        <v/>
      </c>
      <c r="P4223" s="26" t="str">
        <f t="shared" si="277"/>
        <v/>
      </c>
      <c r="Q4223" s="38" t="s">
        <v>4397</v>
      </c>
      <c r="R4223">
        <v>108.833</v>
      </c>
      <c r="S4223" t="str">
        <f t="shared" si="278"/>
        <v/>
      </c>
      <c r="X4223" s="26" t="str">
        <f t="shared" si="279"/>
        <v/>
      </c>
      <c r="Y4223" s="38"/>
    </row>
    <row r="4224" spans="5:25">
      <c r="E4224" s="45"/>
      <c r="H4224" s="45"/>
      <c r="K4224" s="27" t="str">
        <f t="shared" si="276"/>
        <v/>
      </c>
      <c r="P4224" s="26" t="str">
        <f t="shared" si="277"/>
        <v/>
      </c>
      <c r="Q4224" s="38" t="s">
        <v>4398</v>
      </c>
      <c r="R4224">
        <v>109.04300000000001</v>
      </c>
      <c r="S4224" t="str">
        <f t="shared" si="278"/>
        <v/>
      </c>
      <c r="X4224" s="26" t="str">
        <f t="shared" si="279"/>
        <v/>
      </c>
      <c r="Y4224" s="38"/>
    </row>
    <row r="4225" spans="5:25">
      <c r="E4225" s="45"/>
      <c r="H4225" s="45"/>
      <c r="K4225" s="27" t="str">
        <f t="shared" si="276"/>
        <v/>
      </c>
      <c r="P4225" s="26" t="str">
        <f t="shared" si="277"/>
        <v/>
      </c>
      <c r="Q4225" s="38" t="s">
        <v>4399</v>
      </c>
      <c r="R4225">
        <v>109.04300000000001</v>
      </c>
      <c r="S4225" t="str">
        <f t="shared" si="278"/>
        <v/>
      </c>
      <c r="X4225" s="26" t="str">
        <f t="shared" si="279"/>
        <v/>
      </c>
      <c r="Y4225" s="38"/>
    </row>
    <row r="4226" spans="5:25">
      <c r="E4226" s="45"/>
      <c r="H4226" s="45"/>
      <c r="K4226" s="27" t="str">
        <f t="shared" si="276"/>
        <v/>
      </c>
      <c r="P4226" s="26" t="str">
        <f t="shared" si="277"/>
        <v/>
      </c>
      <c r="Q4226" s="38" t="s">
        <v>4400</v>
      </c>
      <c r="R4226">
        <v>108.93300000000001</v>
      </c>
      <c r="S4226" t="str">
        <f t="shared" si="278"/>
        <v/>
      </c>
      <c r="X4226" s="26" t="str">
        <f t="shared" si="279"/>
        <v/>
      </c>
      <c r="Y4226" s="38"/>
    </row>
    <row r="4227" spans="5:25">
      <c r="E4227" s="45"/>
      <c r="H4227" s="45"/>
      <c r="K4227" s="27" t="str">
        <f t="shared" si="276"/>
        <v/>
      </c>
      <c r="P4227" s="26" t="str">
        <f t="shared" si="277"/>
        <v/>
      </c>
      <c r="Q4227" s="38" t="s">
        <v>4401</v>
      </c>
      <c r="R4227">
        <v>108.633</v>
      </c>
      <c r="S4227" t="str">
        <f t="shared" si="278"/>
        <v/>
      </c>
      <c r="X4227" s="26" t="str">
        <f t="shared" si="279"/>
        <v/>
      </c>
      <c r="Y4227" s="38"/>
    </row>
    <row r="4228" spans="5:25">
      <c r="E4228" s="45"/>
      <c r="H4228" s="45"/>
      <c r="K4228" s="27" t="str">
        <f t="shared" ref="K4228:K4291" si="280">IF(M4228="","",K4227+(M4228-M4227)/24)</f>
        <v/>
      </c>
      <c r="P4228" s="26" t="str">
        <f t="shared" ref="P4228:P4291" si="281">IF(N4228="","",P4227+N4228-N4227)</f>
        <v/>
      </c>
      <c r="Q4228" s="38" t="s">
        <v>4402</v>
      </c>
      <c r="R4228">
        <v>108.43300000000001</v>
      </c>
      <c r="S4228" t="str">
        <f t="shared" ref="S4228:S4291" si="282">IF(N4228="","",S4227-N4228+N4227)</f>
        <v/>
      </c>
      <c r="X4228" s="26" t="str">
        <f t="shared" si="279"/>
        <v/>
      </c>
      <c r="Y4228" s="38"/>
    </row>
    <row r="4229" spans="5:25">
      <c r="E4229" s="45"/>
      <c r="H4229" s="45"/>
      <c r="K4229" s="27" t="str">
        <f t="shared" si="280"/>
        <v/>
      </c>
      <c r="P4229" s="26" t="str">
        <f t="shared" si="281"/>
        <v/>
      </c>
      <c r="Q4229" s="38" t="s">
        <v>4403</v>
      </c>
      <c r="R4229">
        <v>108.224</v>
      </c>
      <c r="S4229" t="str">
        <f t="shared" si="282"/>
        <v/>
      </c>
      <c r="X4229" s="26" t="str">
        <f t="shared" si="279"/>
        <v/>
      </c>
      <c r="Y4229" s="38"/>
    </row>
    <row r="4230" spans="5:25">
      <c r="E4230" s="45"/>
      <c r="H4230" s="45"/>
      <c r="K4230" s="27" t="str">
        <f t="shared" si="280"/>
        <v/>
      </c>
      <c r="P4230" s="26" t="str">
        <f t="shared" si="281"/>
        <v/>
      </c>
      <c r="Q4230" s="38" t="s">
        <v>4404</v>
      </c>
      <c r="R4230">
        <v>108.533</v>
      </c>
      <c r="S4230" t="str">
        <f t="shared" si="282"/>
        <v/>
      </c>
      <c r="X4230" s="26" t="str">
        <f t="shared" si="279"/>
        <v/>
      </c>
      <c r="Y4230" s="38"/>
    </row>
    <row r="4231" spans="5:25">
      <c r="E4231" s="45"/>
      <c r="H4231" s="45"/>
      <c r="K4231" s="27" t="str">
        <f t="shared" si="280"/>
        <v/>
      </c>
      <c r="P4231" s="26" t="str">
        <f t="shared" si="281"/>
        <v/>
      </c>
      <c r="Q4231" s="38" t="s">
        <v>4405</v>
      </c>
      <c r="R4231">
        <v>108.533</v>
      </c>
      <c r="S4231" t="str">
        <f t="shared" si="282"/>
        <v/>
      </c>
      <c r="X4231" s="26" t="str">
        <f t="shared" si="279"/>
        <v/>
      </c>
      <c r="Y4231" s="38"/>
    </row>
    <row r="4232" spans="5:25">
      <c r="E4232" s="45"/>
      <c r="H4232" s="45"/>
      <c r="K4232" s="27" t="str">
        <f t="shared" si="280"/>
        <v/>
      </c>
      <c r="P4232" s="26" t="str">
        <f t="shared" si="281"/>
        <v/>
      </c>
      <c r="Q4232" s="38" t="s">
        <v>4406</v>
      </c>
      <c r="R4232">
        <v>108.533</v>
      </c>
      <c r="S4232" t="str">
        <f t="shared" si="282"/>
        <v/>
      </c>
      <c r="X4232" s="26" t="str">
        <f t="shared" si="279"/>
        <v/>
      </c>
      <c r="Y4232" s="38"/>
    </row>
    <row r="4233" spans="5:25">
      <c r="E4233" s="45"/>
      <c r="H4233" s="45"/>
      <c r="K4233" s="27" t="str">
        <f t="shared" si="280"/>
        <v/>
      </c>
      <c r="P4233" s="26" t="str">
        <f t="shared" si="281"/>
        <v/>
      </c>
      <c r="Q4233" s="38" t="s">
        <v>4407</v>
      </c>
      <c r="R4233">
        <v>108.324</v>
      </c>
      <c r="S4233" t="str">
        <f t="shared" si="282"/>
        <v/>
      </c>
      <c r="X4233" s="26" t="str">
        <f t="shared" si="279"/>
        <v/>
      </c>
      <c r="Y4233" s="38"/>
    </row>
    <row r="4234" spans="5:25">
      <c r="E4234" s="45"/>
      <c r="H4234" s="45"/>
      <c r="K4234" s="27" t="str">
        <f t="shared" si="280"/>
        <v/>
      </c>
      <c r="P4234" s="26" t="str">
        <f t="shared" si="281"/>
        <v/>
      </c>
      <c r="Q4234" s="38" t="s">
        <v>4408</v>
      </c>
      <c r="R4234">
        <v>108.224</v>
      </c>
      <c r="S4234" t="str">
        <f t="shared" si="282"/>
        <v/>
      </c>
      <c r="X4234" s="26" t="str">
        <f t="shared" si="279"/>
        <v/>
      </c>
      <c r="Y4234" s="38"/>
    </row>
    <row r="4235" spans="5:25">
      <c r="E4235" s="45"/>
      <c r="H4235" s="45"/>
      <c r="K4235" s="27" t="str">
        <f t="shared" si="280"/>
        <v/>
      </c>
      <c r="P4235" s="26" t="str">
        <f t="shared" si="281"/>
        <v/>
      </c>
      <c r="Q4235" s="38" t="s">
        <v>4409</v>
      </c>
      <c r="R4235">
        <v>108.43300000000001</v>
      </c>
      <c r="S4235" t="str">
        <f t="shared" si="282"/>
        <v/>
      </c>
      <c r="X4235" s="26" t="str">
        <f t="shared" si="279"/>
        <v/>
      </c>
      <c r="Y4235" s="38"/>
    </row>
    <row r="4236" spans="5:25">
      <c r="E4236" s="45"/>
      <c r="H4236" s="45"/>
      <c r="K4236" s="27" t="str">
        <f t="shared" si="280"/>
        <v/>
      </c>
      <c r="P4236" s="26" t="str">
        <f t="shared" si="281"/>
        <v/>
      </c>
      <c r="Q4236" s="38" t="s">
        <v>4410</v>
      </c>
      <c r="R4236">
        <v>108.633</v>
      </c>
      <c r="S4236" t="str">
        <f t="shared" si="282"/>
        <v/>
      </c>
      <c r="X4236" s="26" t="str">
        <f t="shared" si="279"/>
        <v/>
      </c>
      <c r="Y4236" s="38"/>
    </row>
    <row r="4237" spans="5:25">
      <c r="E4237" s="45"/>
      <c r="H4237" s="45"/>
      <c r="K4237" s="27" t="str">
        <f t="shared" si="280"/>
        <v/>
      </c>
      <c r="P4237" s="26" t="str">
        <f t="shared" si="281"/>
        <v/>
      </c>
      <c r="Q4237" s="38" t="s">
        <v>4411</v>
      </c>
      <c r="R4237">
        <v>108.633</v>
      </c>
      <c r="S4237" t="str">
        <f t="shared" si="282"/>
        <v/>
      </c>
      <c r="X4237" s="26" t="str">
        <f t="shared" si="279"/>
        <v/>
      </c>
      <c r="Y4237" s="38"/>
    </row>
    <row r="4238" spans="5:25">
      <c r="E4238" s="45"/>
      <c r="H4238" s="45"/>
      <c r="K4238" s="27" t="str">
        <f t="shared" si="280"/>
        <v/>
      </c>
      <c r="P4238" s="26" t="str">
        <f t="shared" si="281"/>
        <v/>
      </c>
      <c r="Q4238" s="38" t="s">
        <v>4412</v>
      </c>
      <c r="R4238">
        <v>108.533</v>
      </c>
      <c r="S4238" t="str">
        <f t="shared" si="282"/>
        <v/>
      </c>
      <c r="X4238" s="26" t="str">
        <f t="shared" si="279"/>
        <v/>
      </c>
      <c r="Y4238" s="38"/>
    </row>
    <row r="4239" spans="5:25">
      <c r="E4239" s="45"/>
      <c r="H4239" s="45"/>
      <c r="K4239" s="27" t="str">
        <f t="shared" si="280"/>
        <v/>
      </c>
      <c r="P4239" s="26" t="str">
        <f t="shared" si="281"/>
        <v/>
      </c>
      <c r="Q4239" s="38" t="s">
        <v>4413</v>
      </c>
      <c r="R4239">
        <v>108.324</v>
      </c>
      <c r="S4239" t="str">
        <f t="shared" si="282"/>
        <v/>
      </c>
      <c r="X4239" s="26" t="str">
        <f t="shared" si="279"/>
        <v/>
      </c>
      <c r="Y4239" s="38"/>
    </row>
    <row r="4240" spans="5:25">
      <c r="E4240" s="45"/>
      <c r="H4240" s="45"/>
      <c r="K4240" s="27" t="str">
        <f t="shared" si="280"/>
        <v/>
      </c>
      <c r="P4240" s="26" t="str">
        <f t="shared" si="281"/>
        <v/>
      </c>
      <c r="Q4240" s="38" t="s">
        <v>4414</v>
      </c>
      <c r="R4240">
        <v>108.324</v>
      </c>
      <c r="S4240" t="str">
        <f t="shared" si="282"/>
        <v/>
      </c>
      <c r="X4240" s="26" t="str">
        <f t="shared" si="279"/>
        <v/>
      </c>
      <c r="Y4240" s="38"/>
    </row>
    <row r="4241" spans="5:25">
      <c r="E4241" s="45"/>
      <c r="H4241" s="45"/>
      <c r="K4241" s="27" t="str">
        <f t="shared" si="280"/>
        <v/>
      </c>
      <c r="P4241" s="26" t="str">
        <f t="shared" si="281"/>
        <v/>
      </c>
      <c r="Q4241" s="38" t="s">
        <v>4415</v>
      </c>
      <c r="R4241">
        <v>108.024</v>
      </c>
      <c r="S4241" t="str">
        <f t="shared" si="282"/>
        <v/>
      </c>
      <c r="X4241" s="26" t="str">
        <f t="shared" si="279"/>
        <v/>
      </c>
      <c r="Y4241" s="38"/>
    </row>
    <row r="4242" spans="5:25">
      <c r="E4242" s="45"/>
      <c r="H4242" s="45"/>
      <c r="K4242" s="27" t="str">
        <f t="shared" si="280"/>
        <v/>
      </c>
      <c r="P4242" s="26" t="str">
        <f t="shared" si="281"/>
        <v/>
      </c>
      <c r="Q4242" s="38" t="s">
        <v>4416</v>
      </c>
      <c r="R4242">
        <v>108.224</v>
      </c>
      <c r="S4242" t="str">
        <f t="shared" si="282"/>
        <v/>
      </c>
      <c r="X4242" s="26" t="str">
        <f t="shared" si="279"/>
        <v/>
      </c>
      <c r="Y4242" s="38"/>
    </row>
    <row r="4243" spans="5:25">
      <c r="E4243" s="45"/>
      <c r="H4243" s="45"/>
      <c r="K4243" s="27" t="str">
        <f t="shared" si="280"/>
        <v/>
      </c>
      <c r="P4243" s="26" t="str">
        <f t="shared" si="281"/>
        <v/>
      </c>
      <c r="Q4243" s="38" t="s">
        <v>4417</v>
      </c>
      <c r="R4243">
        <v>108.324</v>
      </c>
      <c r="S4243" t="str">
        <f t="shared" si="282"/>
        <v/>
      </c>
      <c r="X4243" s="26" t="str">
        <f t="shared" si="279"/>
        <v/>
      </c>
      <c r="Y4243" s="38"/>
    </row>
    <row r="4244" spans="5:25">
      <c r="E4244" s="45"/>
      <c r="H4244" s="45"/>
      <c r="K4244" s="27" t="str">
        <f t="shared" si="280"/>
        <v/>
      </c>
      <c r="P4244" s="26" t="str">
        <f t="shared" si="281"/>
        <v/>
      </c>
      <c r="Q4244" s="38" t="s">
        <v>4418</v>
      </c>
      <c r="R4244">
        <v>108.324</v>
      </c>
      <c r="S4244" t="str">
        <f t="shared" si="282"/>
        <v/>
      </c>
      <c r="X4244" s="26" t="str">
        <f t="shared" si="279"/>
        <v/>
      </c>
      <c r="Y4244" s="38"/>
    </row>
    <row r="4245" spans="5:25">
      <c r="E4245" s="45"/>
      <c r="H4245" s="45"/>
      <c r="K4245" s="27" t="str">
        <f t="shared" si="280"/>
        <v/>
      </c>
      <c r="P4245" s="26" t="str">
        <f t="shared" si="281"/>
        <v/>
      </c>
      <c r="Q4245" s="38" t="s">
        <v>4419</v>
      </c>
      <c r="R4245">
        <v>107.81399999999999</v>
      </c>
      <c r="S4245" t="str">
        <f t="shared" si="282"/>
        <v/>
      </c>
      <c r="X4245" s="26" t="str">
        <f t="shared" si="279"/>
        <v/>
      </c>
      <c r="Y4245" s="38"/>
    </row>
    <row r="4246" spans="5:25">
      <c r="E4246" s="45"/>
      <c r="H4246" s="45"/>
      <c r="K4246" s="27" t="str">
        <f t="shared" si="280"/>
        <v/>
      </c>
      <c r="P4246" s="26" t="str">
        <f t="shared" si="281"/>
        <v/>
      </c>
      <c r="Q4246" s="38" t="s">
        <v>4420</v>
      </c>
      <c r="R4246">
        <v>107.514</v>
      </c>
      <c r="S4246" t="str">
        <f t="shared" si="282"/>
        <v/>
      </c>
      <c r="X4246" s="26" t="str">
        <f t="shared" si="279"/>
        <v/>
      </c>
      <c r="Y4246" s="38"/>
    </row>
    <row r="4247" spans="5:25">
      <c r="E4247" s="45"/>
      <c r="H4247" s="45"/>
      <c r="K4247" s="27" t="str">
        <f t="shared" si="280"/>
        <v/>
      </c>
      <c r="P4247" s="26" t="str">
        <f t="shared" si="281"/>
        <v/>
      </c>
      <c r="Q4247" s="38" t="s">
        <v>4421</v>
      </c>
      <c r="R4247">
        <v>107.304</v>
      </c>
      <c r="S4247" t="str">
        <f t="shared" si="282"/>
        <v/>
      </c>
      <c r="X4247" s="26" t="str">
        <f t="shared" si="279"/>
        <v/>
      </c>
      <c r="Y4247" s="38"/>
    </row>
    <row r="4248" spans="5:25">
      <c r="E4248" s="45"/>
      <c r="H4248" s="45"/>
      <c r="K4248" s="27" t="str">
        <f t="shared" si="280"/>
        <v/>
      </c>
      <c r="P4248" s="26" t="str">
        <f t="shared" si="281"/>
        <v/>
      </c>
      <c r="Q4248" s="38" t="s">
        <v>4422</v>
      </c>
      <c r="R4248">
        <v>107.20399999999999</v>
      </c>
      <c r="S4248" t="str">
        <f t="shared" si="282"/>
        <v/>
      </c>
      <c r="X4248" s="26" t="str">
        <f t="shared" si="279"/>
        <v/>
      </c>
      <c r="Y4248" s="38"/>
    </row>
    <row r="4249" spans="5:25">
      <c r="E4249" s="45"/>
      <c r="H4249" s="45"/>
      <c r="K4249" s="27" t="str">
        <f t="shared" si="280"/>
        <v/>
      </c>
      <c r="P4249" s="26" t="str">
        <f t="shared" si="281"/>
        <v/>
      </c>
      <c r="Q4249" s="38" t="s">
        <v>4423</v>
      </c>
      <c r="R4249">
        <v>106.69499999999999</v>
      </c>
      <c r="S4249" t="str">
        <f t="shared" si="282"/>
        <v/>
      </c>
      <c r="X4249" s="26" t="str">
        <f t="shared" si="279"/>
        <v/>
      </c>
      <c r="Y4249" s="38"/>
    </row>
    <row r="4250" spans="5:25">
      <c r="E4250" s="45"/>
      <c r="H4250" s="45"/>
      <c r="K4250" s="27" t="str">
        <f t="shared" si="280"/>
        <v/>
      </c>
      <c r="P4250" s="26" t="str">
        <f t="shared" si="281"/>
        <v/>
      </c>
      <c r="Q4250" s="38" t="s">
        <v>4424</v>
      </c>
      <c r="R4250">
        <v>106.495</v>
      </c>
      <c r="S4250" t="str">
        <f t="shared" si="282"/>
        <v/>
      </c>
      <c r="X4250" s="26" t="str">
        <f t="shared" si="279"/>
        <v/>
      </c>
      <c r="Y4250" s="38"/>
    </row>
    <row r="4251" spans="5:25">
      <c r="E4251" s="45"/>
      <c r="H4251" s="45"/>
      <c r="K4251" s="27" t="str">
        <f t="shared" si="280"/>
        <v/>
      </c>
      <c r="P4251" s="26" t="str">
        <f t="shared" si="281"/>
        <v/>
      </c>
      <c r="Q4251" s="38" t="s">
        <v>4425</v>
      </c>
      <c r="R4251">
        <v>106.795</v>
      </c>
      <c r="S4251" t="str">
        <f t="shared" si="282"/>
        <v/>
      </c>
      <c r="X4251" s="26" t="str">
        <f t="shared" si="279"/>
        <v/>
      </c>
      <c r="Y4251" s="38"/>
    </row>
    <row r="4252" spans="5:25">
      <c r="E4252" s="45"/>
      <c r="H4252" s="45"/>
      <c r="K4252" s="27" t="str">
        <f t="shared" si="280"/>
        <v/>
      </c>
      <c r="P4252" s="26" t="str">
        <f t="shared" si="281"/>
        <v/>
      </c>
      <c r="Q4252" s="38" t="s">
        <v>4426</v>
      </c>
      <c r="R4252">
        <v>107.81399999999999</v>
      </c>
      <c r="S4252" t="str">
        <f t="shared" si="282"/>
        <v/>
      </c>
      <c r="X4252" s="26" t="str">
        <f t="shared" si="279"/>
        <v/>
      </c>
      <c r="Y4252" s="38"/>
    </row>
    <row r="4253" spans="5:25">
      <c r="E4253" s="45"/>
      <c r="H4253" s="45"/>
      <c r="K4253" s="27" t="str">
        <f t="shared" si="280"/>
        <v/>
      </c>
      <c r="P4253" s="26" t="str">
        <f t="shared" si="281"/>
        <v/>
      </c>
      <c r="Q4253" s="38" t="s">
        <v>4427</v>
      </c>
      <c r="R4253">
        <v>108.124</v>
      </c>
      <c r="S4253" t="str">
        <f t="shared" si="282"/>
        <v/>
      </c>
      <c r="X4253" s="26" t="str">
        <f t="shared" si="279"/>
        <v/>
      </c>
      <c r="Y4253" s="38"/>
    </row>
    <row r="4254" spans="5:25">
      <c r="E4254" s="45"/>
      <c r="H4254" s="45"/>
      <c r="K4254" s="27" t="str">
        <f t="shared" si="280"/>
        <v/>
      </c>
      <c r="P4254" s="26" t="str">
        <f t="shared" si="281"/>
        <v/>
      </c>
      <c r="Q4254" s="38" t="s">
        <v>4428</v>
      </c>
      <c r="R4254">
        <v>108.224</v>
      </c>
      <c r="S4254" t="str">
        <f t="shared" si="282"/>
        <v/>
      </c>
      <c r="X4254" s="26" t="str">
        <f t="shared" si="279"/>
        <v/>
      </c>
      <c r="Y4254" s="38"/>
    </row>
    <row r="4255" spans="5:25">
      <c r="E4255" s="45"/>
      <c r="H4255" s="45"/>
      <c r="K4255" s="27" t="str">
        <f t="shared" si="280"/>
        <v/>
      </c>
      <c r="P4255" s="26" t="str">
        <f t="shared" si="281"/>
        <v/>
      </c>
      <c r="Q4255" s="38" t="s">
        <v>4429</v>
      </c>
      <c r="R4255">
        <v>107.92400000000001</v>
      </c>
      <c r="S4255" t="str">
        <f t="shared" si="282"/>
        <v/>
      </c>
      <c r="X4255" s="26" t="str">
        <f t="shared" si="279"/>
        <v/>
      </c>
      <c r="Y4255" s="38"/>
    </row>
    <row r="4256" spans="5:25">
      <c r="E4256" s="45"/>
      <c r="H4256" s="45"/>
      <c r="K4256" s="27" t="str">
        <f t="shared" si="280"/>
        <v/>
      </c>
      <c r="P4256" s="26" t="str">
        <f t="shared" si="281"/>
        <v/>
      </c>
      <c r="Q4256" s="38" t="s">
        <v>4430</v>
      </c>
      <c r="R4256">
        <v>107.81399999999999</v>
      </c>
      <c r="S4256" t="str">
        <f t="shared" si="282"/>
        <v/>
      </c>
      <c r="X4256" s="26" t="str">
        <f t="shared" si="279"/>
        <v/>
      </c>
      <c r="Y4256" s="38"/>
    </row>
    <row r="4257" spans="5:25">
      <c r="E4257" s="45"/>
      <c r="H4257" s="45"/>
      <c r="K4257" s="27" t="str">
        <f t="shared" si="280"/>
        <v/>
      </c>
      <c r="P4257" s="26" t="str">
        <f t="shared" si="281"/>
        <v/>
      </c>
      <c r="Q4257" s="38" t="s">
        <v>4431</v>
      </c>
      <c r="R4257">
        <v>107.714</v>
      </c>
      <c r="S4257" t="str">
        <f t="shared" si="282"/>
        <v/>
      </c>
      <c r="X4257" s="26" t="str">
        <f t="shared" si="279"/>
        <v/>
      </c>
      <c r="Y4257" s="38"/>
    </row>
    <row r="4258" spans="5:25">
      <c r="E4258" s="45"/>
      <c r="H4258" s="45"/>
      <c r="K4258" s="27" t="str">
        <f t="shared" si="280"/>
        <v/>
      </c>
      <c r="P4258" s="26" t="str">
        <f t="shared" si="281"/>
        <v/>
      </c>
      <c r="Q4258" s="38" t="s">
        <v>4432</v>
      </c>
      <c r="R4258">
        <v>107.92400000000001</v>
      </c>
      <c r="S4258" t="str">
        <f t="shared" si="282"/>
        <v/>
      </c>
      <c r="X4258" s="26" t="str">
        <f t="shared" si="279"/>
        <v/>
      </c>
      <c r="Y4258" s="38"/>
    </row>
    <row r="4259" spans="5:25">
      <c r="E4259" s="45"/>
      <c r="H4259" s="45"/>
      <c r="K4259" s="27" t="str">
        <f t="shared" si="280"/>
        <v/>
      </c>
      <c r="P4259" s="26" t="str">
        <f t="shared" si="281"/>
        <v/>
      </c>
      <c r="Q4259" s="38" t="s">
        <v>4433</v>
      </c>
      <c r="R4259">
        <v>108.024</v>
      </c>
      <c r="S4259" t="str">
        <f t="shared" si="282"/>
        <v/>
      </c>
      <c r="X4259" s="26" t="str">
        <f t="shared" si="279"/>
        <v/>
      </c>
      <c r="Y4259" s="38"/>
    </row>
    <row r="4260" spans="5:25">
      <c r="E4260" s="45"/>
      <c r="H4260" s="45"/>
      <c r="K4260" s="27" t="str">
        <f t="shared" si="280"/>
        <v/>
      </c>
      <c r="P4260" s="26" t="str">
        <f t="shared" si="281"/>
        <v/>
      </c>
      <c r="Q4260" s="38" t="s">
        <v>4434</v>
      </c>
      <c r="R4260">
        <v>108.224</v>
      </c>
      <c r="S4260" t="str">
        <f t="shared" si="282"/>
        <v/>
      </c>
      <c r="X4260" s="26" t="str">
        <f t="shared" si="279"/>
        <v/>
      </c>
      <c r="Y4260" s="38"/>
    </row>
    <row r="4261" spans="5:25">
      <c r="E4261" s="45"/>
      <c r="H4261" s="45"/>
      <c r="K4261" s="27" t="str">
        <f t="shared" si="280"/>
        <v/>
      </c>
      <c r="P4261" s="26" t="str">
        <f t="shared" si="281"/>
        <v/>
      </c>
      <c r="Q4261" s="38" t="s">
        <v>4435</v>
      </c>
      <c r="R4261">
        <v>108.224</v>
      </c>
      <c r="S4261" t="str">
        <f t="shared" si="282"/>
        <v/>
      </c>
      <c r="X4261" s="26" t="str">
        <f t="shared" si="279"/>
        <v/>
      </c>
      <c r="Y4261" s="38"/>
    </row>
    <row r="4262" spans="5:25">
      <c r="E4262" s="45"/>
      <c r="H4262" s="45"/>
      <c r="K4262" s="27" t="str">
        <f t="shared" si="280"/>
        <v/>
      </c>
      <c r="P4262" s="26" t="str">
        <f t="shared" si="281"/>
        <v/>
      </c>
      <c r="Q4262" s="38" t="s">
        <v>4436</v>
      </c>
      <c r="R4262">
        <v>108.124</v>
      </c>
      <c r="S4262" t="str">
        <f t="shared" si="282"/>
        <v/>
      </c>
      <c r="X4262" s="26" t="str">
        <f t="shared" si="279"/>
        <v/>
      </c>
      <c r="Y4262" s="38"/>
    </row>
    <row r="4263" spans="5:25">
      <c r="E4263" s="45"/>
      <c r="H4263" s="45"/>
      <c r="K4263" s="27" t="str">
        <f t="shared" si="280"/>
        <v/>
      </c>
      <c r="P4263" s="26" t="str">
        <f t="shared" si="281"/>
        <v/>
      </c>
      <c r="Q4263" s="38" t="s">
        <v>4437</v>
      </c>
      <c r="R4263">
        <v>108.224</v>
      </c>
      <c r="S4263" t="str">
        <f t="shared" si="282"/>
        <v/>
      </c>
      <c r="X4263" s="26" t="str">
        <f t="shared" si="279"/>
        <v/>
      </c>
      <c r="Y4263" s="38"/>
    </row>
    <row r="4264" spans="5:25">
      <c r="E4264" s="45"/>
      <c r="H4264" s="45"/>
      <c r="K4264" s="27" t="str">
        <f t="shared" si="280"/>
        <v/>
      </c>
      <c r="P4264" s="26" t="str">
        <f t="shared" si="281"/>
        <v/>
      </c>
      <c r="Q4264" s="38" t="s">
        <v>4438</v>
      </c>
      <c r="R4264">
        <v>108.633</v>
      </c>
      <c r="S4264" t="str">
        <f t="shared" si="282"/>
        <v/>
      </c>
      <c r="X4264" s="26" t="str">
        <f t="shared" si="279"/>
        <v/>
      </c>
      <c r="Y4264" s="38"/>
    </row>
    <row r="4265" spans="5:25">
      <c r="E4265" s="45"/>
      <c r="H4265" s="45"/>
      <c r="K4265" s="27" t="str">
        <f t="shared" si="280"/>
        <v/>
      </c>
      <c r="P4265" s="26" t="str">
        <f t="shared" si="281"/>
        <v/>
      </c>
      <c r="Q4265" s="38" t="s">
        <v>4439</v>
      </c>
      <c r="R4265">
        <v>108.633</v>
      </c>
      <c r="S4265" t="str">
        <f t="shared" si="282"/>
        <v/>
      </c>
      <c r="X4265" s="26" t="str">
        <f t="shared" si="279"/>
        <v/>
      </c>
      <c r="Y4265" s="38"/>
    </row>
    <row r="4266" spans="5:25">
      <c r="E4266" s="45"/>
      <c r="H4266" s="45"/>
      <c r="K4266" s="27" t="str">
        <f t="shared" si="280"/>
        <v/>
      </c>
      <c r="P4266" s="26" t="str">
        <f t="shared" si="281"/>
        <v/>
      </c>
      <c r="Q4266" s="38" t="s">
        <v>4440</v>
      </c>
      <c r="R4266">
        <v>108.633</v>
      </c>
      <c r="S4266" t="str">
        <f t="shared" si="282"/>
        <v/>
      </c>
      <c r="X4266" s="26" t="str">
        <f t="shared" si="279"/>
        <v/>
      </c>
      <c r="Y4266" s="38"/>
    </row>
    <row r="4267" spans="5:25">
      <c r="E4267" s="45"/>
      <c r="H4267" s="45"/>
      <c r="K4267" s="27" t="str">
        <f t="shared" si="280"/>
        <v/>
      </c>
      <c r="P4267" s="26" t="str">
        <f t="shared" si="281"/>
        <v/>
      </c>
      <c r="Q4267" s="38" t="s">
        <v>4441</v>
      </c>
      <c r="R4267">
        <v>108.43300000000001</v>
      </c>
      <c r="S4267" t="str">
        <f t="shared" si="282"/>
        <v/>
      </c>
      <c r="X4267" s="26" t="str">
        <f t="shared" si="279"/>
        <v/>
      </c>
      <c r="Y4267" s="38"/>
    </row>
    <row r="4268" spans="5:25">
      <c r="E4268" s="45"/>
      <c r="H4268" s="45"/>
      <c r="K4268" s="27" t="str">
        <f t="shared" si="280"/>
        <v/>
      </c>
      <c r="P4268" s="26" t="str">
        <f t="shared" si="281"/>
        <v/>
      </c>
      <c r="Q4268" s="38" t="s">
        <v>4442</v>
      </c>
      <c r="R4268">
        <v>108.324</v>
      </c>
      <c r="S4268" t="str">
        <f t="shared" si="282"/>
        <v/>
      </c>
      <c r="X4268" s="26" t="str">
        <f t="shared" si="279"/>
        <v/>
      </c>
      <c r="Y4268" s="38"/>
    </row>
    <row r="4269" spans="5:25">
      <c r="E4269" s="45"/>
      <c r="H4269" s="45"/>
      <c r="K4269" s="27" t="str">
        <f t="shared" si="280"/>
        <v/>
      </c>
      <c r="P4269" s="26" t="str">
        <f t="shared" si="281"/>
        <v/>
      </c>
      <c r="Q4269" s="38" t="s">
        <v>4443</v>
      </c>
      <c r="R4269">
        <v>108.124</v>
      </c>
      <c r="S4269" t="str">
        <f t="shared" si="282"/>
        <v/>
      </c>
      <c r="X4269" s="26" t="str">
        <f t="shared" si="279"/>
        <v/>
      </c>
      <c r="Y4269" s="38"/>
    </row>
    <row r="4270" spans="5:25">
      <c r="E4270" s="45"/>
      <c r="H4270" s="45"/>
      <c r="K4270" s="27" t="str">
        <f t="shared" si="280"/>
        <v/>
      </c>
      <c r="P4270" s="26" t="str">
        <f t="shared" si="281"/>
        <v/>
      </c>
      <c r="Q4270" s="38" t="s">
        <v>4444</v>
      </c>
      <c r="R4270">
        <v>108.324</v>
      </c>
      <c r="S4270" t="str">
        <f t="shared" si="282"/>
        <v/>
      </c>
      <c r="X4270" s="26" t="str">
        <f t="shared" si="279"/>
        <v/>
      </c>
      <c r="Y4270" s="38"/>
    </row>
    <row r="4271" spans="5:25">
      <c r="E4271" s="45"/>
      <c r="H4271" s="45"/>
      <c r="K4271" s="27" t="str">
        <f t="shared" si="280"/>
        <v/>
      </c>
      <c r="P4271" s="26" t="str">
        <f t="shared" si="281"/>
        <v/>
      </c>
      <c r="Q4271" s="38" t="s">
        <v>4445</v>
      </c>
      <c r="R4271">
        <v>108.324</v>
      </c>
      <c r="S4271" t="str">
        <f t="shared" si="282"/>
        <v/>
      </c>
      <c r="X4271" s="26" t="str">
        <f t="shared" si="279"/>
        <v/>
      </c>
      <c r="Y4271" s="38"/>
    </row>
    <row r="4272" spans="5:25">
      <c r="E4272" s="45"/>
      <c r="H4272" s="45"/>
      <c r="K4272" s="27" t="str">
        <f t="shared" si="280"/>
        <v/>
      </c>
      <c r="P4272" s="26" t="str">
        <f t="shared" si="281"/>
        <v/>
      </c>
      <c r="Q4272" s="38" t="s">
        <v>4446</v>
      </c>
      <c r="R4272">
        <v>108.43300000000001</v>
      </c>
      <c r="S4272" t="str">
        <f t="shared" si="282"/>
        <v/>
      </c>
      <c r="X4272" s="26" t="str">
        <f t="shared" si="279"/>
        <v/>
      </c>
      <c r="Y4272" s="38"/>
    </row>
    <row r="4273" spans="5:25">
      <c r="E4273" s="45"/>
      <c r="H4273" s="45"/>
      <c r="K4273" s="27" t="str">
        <f t="shared" si="280"/>
        <v/>
      </c>
      <c r="P4273" s="26" t="str">
        <f t="shared" si="281"/>
        <v/>
      </c>
      <c r="Q4273" s="38" t="s">
        <v>4447</v>
      </c>
      <c r="R4273">
        <v>108.43300000000001</v>
      </c>
      <c r="S4273" t="str">
        <f t="shared" si="282"/>
        <v/>
      </c>
      <c r="X4273" s="26" t="str">
        <f t="shared" si="279"/>
        <v/>
      </c>
      <c r="Y4273" s="38"/>
    </row>
    <row r="4274" spans="5:25">
      <c r="E4274" s="45"/>
      <c r="H4274" s="45"/>
      <c r="K4274" s="27" t="str">
        <f t="shared" si="280"/>
        <v/>
      </c>
      <c r="P4274" s="26" t="str">
        <f t="shared" si="281"/>
        <v/>
      </c>
      <c r="Q4274" s="38" t="s">
        <v>4448</v>
      </c>
      <c r="R4274">
        <v>108.324</v>
      </c>
      <c r="S4274" t="str">
        <f t="shared" si="282"/>
        <v/>
      </c>
      <c r="X4274" s="26" t="str">
        <f t="shared" si="279"/>
        <v/>
      </c>
      <c r="Y4274" s="38"/>
    </row>
    <row r="4275" spans="5:25">
      <c r="E4275" s="45"/>
      <c r="H4275" s="45"/>
      <c r="K4275" s="27" t="str">
        <f t="shared" si="280"/>
        <v/>
      </c>
      <c r="P4275" s="26" t="str">
        <f t="shared" si="281"/>
        <v/>
      </c>
      <c r="Q4275" s="38" t="s">
        <v>4449</v>
      </c>
      <c r="R4275">
        <v>108.324</v>
      </c>
      <c r="S4275" t="str">
        <f t="shared" si="282"/>
        <v/>
      </c>
      <c r="X4275" s="26" t="str">
        <f t="shared" si="279"/>
        <v/>
      </c>
      <c r="Y4275" s="38"/>
    </row>
    <row r="4276" spans="5:25">
      <c r="E4276" s="45"/>
      <c r="H4276" s="45"/>
      <c r="K4276" s="27" t="str">
        <f t="shared" si="280"/>
        <v/>
      </c>
      <c r="P4276" s="26" t="str">
        <f t="shared" si="281"/>
        <v/>
      </c>
      <c r="Q4276" s="38" t="s">
        <v>4450</v>
      </c>
      <c r="R4276">
        <v>108.224</v>
      </c>
      <c r="S4276" t="str">
        <f t="shared" si="282"/>
        <v/>
      </c>
      <c r="X4276" s="26" t="str">
        <f t="shared" si="279"/>
        <v/>
      </c>
      <c r="Y4276" s="38"/>
    </row>
    <row r="4277" spans="5:25">
      <c r="E4277" s="45"/>
      <c r="H4277" s="45"/>
      <c r="K4277" s="27" t="str">
        <f t="shared" si="280"/>
        <v/>
      </c>
      <c r="P4277" s="26" t="str">
        <f t="shared" si="281"/>
        <v/>
      </c>
      <c r="Q4277" s="38" t="s">
        <v>4451</v>
      </c>
      <c r="R4277">
        <v>108.124</v>
      </c>
      <c r="S4277" t="str">
        <f t="shared" si="282"/>
        <v/>
      </c>
      <c r="X4277" s="26" t="str">
        <f t="shared" si="279"/>
        <v/>
      </c>
      <c r="Y4277" s="38"/>
    </row>
    <row r="4278" spans="5:25">
      <c r="E4278" s="45"/>
      <c r="H4278" s="45"/>
      <c r="K4278" s="27" t="str">
        <f t="shared" si="280"/>
        <v/>
      </c>
      <c r="P4278" s="26" t="str">
        <f t="shared" si="281"/>
        <v/>
      </c>
      <c r="Q4278" s="38" t="s">
        <v>4452</v>
      </c>
      <c r="R4278">
        <v>108.533</v>
      </c>
      <c r="S4278" t="str">
        <f t="shared" si="282"/>
        <v/>
      </c>
      <c r="X4278" s="26" t="str">
        <f t="shared" si="279"/>
        <v/>
      </c>
      <c r="Y4278" s="38"/>
    </row>
    <row r="4279" spans="5:25">
      <c r="E4279" s="45"/>
      <c r="H4279" s="45"/>
      <c r="K4279" s="27" t="str">
        <f t="shared" si="280"/>
        <v/>
      </c>
      <c r="P4279" s="26" t="str">
        <f t="shared" si="281"/>
        <v/>
      </c>
      <c r="Q4279" s="38" t="s">
        <v>4453</v>
      </c>
      <c r="R4279">
        <v>108.633</v>
      </c>
      <c r="S4279" t="str">
        <f t="shared" si="282"/>
        <v/>
      </c>
      <c r="X4279" s="26" t="str">
        <f t="shared" si="279"/>
        <v/>
      </c>
      <c r="Y4279" s="38"/>
    </row>
    <row r="4280" spans="5:25">
      <c r="E4280" s="45"/>
      <c r="H4280" s="45"/>
      <c r="K4280" s="27" t="str">
        <f t="shared" si="280"/>
        <v/>
      </c>
      <c r="P4280" s="26" t="str">
        <f t="shared" si="281"/>
        <v/>
      </c>
      <c r="Q4280" s="38" t="s">
        <v>4454</v>
      </c>
      <c r="R4280">
        <v>108.633</v>
      </c>
      <c r="S4280" t="str">
        <f t="shared" si="282"/>
        <v/>
      </c>
      <c r="X4280" s="26" t="str">
        <f t="shared" si="279"/>
        <v/>
      </c>
      <c r="Y4280" s="38"/>
    </row>
    <row r="4281" spans="5:25">
      <c r="E4281" s="45"/>
      <c r="H4281" s="45"/>
      <c r="K4281" s="27" t="str">
        <f t="shared" si="280"/>
        <v/>
      </c>
      <c r="P4281" s="26" t="str">
        <f t="shared" si="281"/>
        <v/>
      </c>
      <c r="Q4281" s="38" t="s">
        <v>4455</v>
      </c>
      <c r="R4281">
        <v>108.633</v>
      </c>
      <c r="S4281" t="str">
        <f t="shared" si="282"/>
        <v/>
      </c>
      <c r="X4281" s="26" t="str">
        <f t="shared" si="279"/>
        <v/>
      </c>
      <c r="Y4281" s="38"/>
    </row>
    <row r="4282" spans="5:25">
      <c r="E4282" s="45"/>
      <c r="H4282" s="45"/>
      <c r="K4282" s="27" t="str">
        <f t="shared" si="280"/>
        <v/>
      </c>
      <c r="P4282" s="26" t="str">
        <f t="shared" si="281"/>
        <v/>
      </c>
      <c r="Q4282" s="38" t="s">
        <v>4456</v>
      </c>
      <c r="R4282">
        <v>109.04300000000001</v>
      </c>
      <c r="S4282" t="str">
        <f t="shared" si="282"/>
        <v/>
      </c>
      <c r="X4282" s="26" t="str">
        <f t="shared" si="279"/>
        <v/>
      </c>
      <c r="Y4282" s="38"/>
    </row>
    <row r="4283" spans="5:25">
      <c r="E4283" s="45"/>
      <c r="H4283" s="45"/>
      <c r="K4283" s="27" t="str">
        <f t="shared" si="280"/>
        <v/>
      </c>
      <c r="P4283" s="26" t="str">
        <f t="shared" si="281"/>
        <v/>
      </c>
      <c r="Q4283" s="38" t="s">
        <v>4457</v>
      </c>
      <c r="R4283">
        <v>108.93300000000001</v>
      </c>
      <c r="S4283" t="str">
        <f t="shared" si="282"/>
        <v/>
      </c>
      <c r="X4283" s="26" t="str">
        <f t="shared" si="279"/>
        <v/>
      </c>
      <c r="Y4283" s="38"/>
    </row>
    <row r="4284" spans="5:25">
      <c r="E4284" s="45"/>
      <c r="H4284" s="45"/>
      <c r="K4284" s="27" t="str">
        <f t="shared" si="280"/>
        <v/>
      </c>
      <c r="P4284" s="26" t="str">
        <f t="shared" si="281"/>
        <v/>
      </c>
      <c r="Q4284" s="38" t="s">
        <v>4458</v>
      </c>
      <c r="R4284">
        <v>107.92400000000001</v>
      </c>
      <c r="S4284" t="str">
        <f t="shared" si="282"/>
        <v/>
      </c>
      <c r="X4284" s="26" t="str">
        <f t="shared" ref="X4284:X4347" si="283">IF(V4284="","",X4283+V4284-V4283)</f>
        <v/>
      </c>
      <c r="Y4284" s="38"/>
    </row>
    <row r="4285" spans="5:25">
      <c r="E4285" s="45"/>
      <c r="H4285" s="45"/>
      <c r="K4285" s="27" t="str">
        <f t="shared" si="280"/>
        <v/>
      </c>
      <c r="P4285" s="26" t="str">
        <f t="shared" si="281"/>
        <v/>
      </c>
      <c r="Q4285" s="38" t="s">
        <v>4459</v>
      </c>
      <c r="R4285">
        <v>107.614</v>
      </c>
      <c r="S4285" t="str">
        <f t="shared" si="282"/>
        <v/>
      </c>
      <c r="X4285" s="26" t="str">
        <f t="shared" si="283"/>
        <v/>
      </c>
      <c r="Y4285" s="38"/>
    </row>
    <row r="4286" spans="5:25">
      <c r="E4286" s="45"/>
      <c r="H4286" s="45"/>
      <c r="K4286" s="27" t="str">
        <f t="shared" si="280"/>
        <v/>
      </c>
      <c r="P4286" s="26" t="str">
        <f t="shared" si="281"/>
        <v/>
      </c>
      <c r="Q4286" s="38" t="s">
        <v>4460</v>
      </c>
      <c r="R4286">
        <v>107.304</v>
      </c>
      <c r="S4286" t="str">
        <f t="shared" si="282"/>
        <v/>
      </c>
      <c r="X4286" s="26" t="str">
        <f t="shared" si="283"/>
        <v/>
      </c>
      <c r="Y4286" s="38"/>
    </row>
    <row r="4287" spans="5:25">
      <c r="E4287" s="45"/>
      <c r="H4287" s="45"/>
      <c r="K4287" s="27" t="str">
        <f t="shared" si="280"/>
        <v/>
      </c>
      <c r="P4287" s="26" t="str">
        <f t="shared" si="281"/>
        <v/>
      </c>
      <c r="Q4287" s="38" t="s">
        <v>4461</v>
      </c>
      <c r="R4287">
        <v>107.004</v>
      </c>
      <c r="S4287" t="str">
        <f t="shared" si="282"/>
        <v/>
      </c>
      <c r="X4287" s="26" t="str">
        <f t="shared" si="283"/>
        <v/>
      </c>
      <c r="Y4287" s="38"/>
    </row>
    <row r="4288" spans="5:25">
      <c r="E4288" s="45"/>
      <c r="H4288" s="45"/>
      <c r="K4288" s="27" t="str">
        <f t="shared" si="280"/>
        <v/>
      </c>
      <c r="P4288" s="26" t="str">
        <f t="shared" si="281"/>
        <v/>
      </c>
      <c r="Q4288" s="38" t="s">
        <v>4462</v>
      </c>
      <c r="R4288">
        <v>106.905</v>
      </c>
      <c r="S4288" t="str">
        <f t="shared" si="282"/>
        <v/>
      </c>
      <c r="X4288" s="26" t="str">
        <f t="shared" si="283"/>
        <v/>
      </c>
      <c r="Y4288" s="38"/>
    </row>
    <row r="4289" spans="5:25">
      <c r="E4289" s="45"/>
      <c r="H4289" s="45"/>
      <c r="K4289" s="27" t="str">
        <f t="shared" si="280"/>
        <v/>
      </c>
      <c r="P4289" s="26" t="str">
        <f t="shared" si="281"/>
        <v/>
      </c>
      <c r="Q4289" s="38" t="s">
        <v>4463</v>
      </c>
      <c r="R4289">
        <v>107.104</v>
      </c>
      <c r="S4289" t="str">
        <f t="shared" si="282"/>
        <v/>
      </c>
      <c r="X4289" s="26" t="str">
        <f t="shared" si="283"/>
        <v/>
      </c>
      <c r="Y4289" s="38"/>
    </row>
    <row r="4290" spans="5:25">
      <c r="E4290" s="45"/>
      <c r="H4290" s="45"/>
      <c r="K4290" s="27" t="str">
        <f t="shared" si="280"/>
        <v/>
      </c>
      <c r="P4290" s="26" t="str">
        <f t="shared" si="281"/>
        <v/>
      </c>
      <c r="Q4290" s="38" t="s">
        <v>4464</v>
      </c>
      <c r="R4290">
        <v>107.414</v>
      </c>
      <c r="S4290" t="str">
        <f t="shared" si="282"/>
        <v/>
      </c>
      <c r="X4290" s="26" t="str">
        <f t="shared" si="283"/>
        <v/>
      </c>
      <c r="Y4290" s="38"/>
    </row>
    <row r="4291" spans="5:25">
      <c r="E4291" s="45"/>
      <c r="H4291" s="45"/>
      <c r="K4291" s="27" t="str">
        <f t="shared" si="280"/>
        <v/>
      </c>
      <c r="P4291" s="26" t="str">
        <f t="shared" si="281"/>
        <v/>
      </c>
      <c r="Q4291" s="38" t="s">
        <v>4465</v>
      </c>
      <c r="R4291">
        <v>108.024</v>
      </c>
      <c r="S4291" t="str">
        <f t="shared" si="282"/>
        <v/>
      </c>
      <c r="X4291" s="26" t="str">
        <f t="shared" si="283"/>
        <v/>
      </c>
      <c r="Y4291" s="38"/>
    </row>
    <row r="4292" spans="5:25">
      <c r="E4292" s="45"/>
      <c r="H4292" s="45"/>
      <c r="K4292" s="27" t="str">
        <f t="shared" ref="K4292:K4355" si="284">IF(M4292="","",K4291+(M4292-M4291)/24)</f>
        <v/>
      </c>
      <c r="P4292" s="26" t="str">
        <f t="shared" ref="P4292:P4355" si="285">IF(N4292="","",P4291+N4292-N4291)</f>
        <v/>
      </c>
      <c r="Q4292" s="38" t="s">
        <v>4466</v>
      </c>
      <c r="R4292">
        <v>108.024</v>
      </c>
      <c r="S4292" t="str">
        <f t="shared" ref="S4292:S4355" si="286">IF(N4292="","",S4291-N4292+N4291)</f>
        <v/>
      </c>
      <c r="X4292" s="26" t="str">
        <f t="shared" si="283"/>
        <v/>
      </c>
      <c r="Y4292" s="38"/>
    </row>
    <row r="4293" spans="5:25">
      <c r="E4293" s="45"/>
      <c r="H4293" s="45"/>
      <c r="K4293" s="27" t="str">
        <f t="shared" si="284"/>
        <v/>
      </c>
      <c r="P4293" s="26" t="str">
        <f t="shared" si="285"/>
        <v/>
      </c>
      <c r="Q4293" s="38" t="s">
        <v>4467</v>
      </c>
      <c r="R4293">
        <v>108.124</v>
      </c>
      <c r="S4293" t="str">
        <f t="shared" si="286"/>
        <v/>
      </c>
      <c r="X4293" s="26" t="str">
        <f t="shared" si="283"/>
        <v/>
      </c>
      <c r="Y4293" s="38"/>
    </row>
    <row r="4294" spans="5:25">
      <c r="E4294" s="45"/>
      <c r="H4294" s="45"/>
      <c r="K4294" s="27" t="str">
        <f t="shared" si="284"/>
        <v/>
      </c>
      <c r="P4294" s="26" t="str">
        <f t="shared" si="285"/>
        <v/>
      </c>
      <c r="Q4294" s="38" t="s">
        <v>4468</v>
      </c>
      <c r="R4294">
        <v>108.124</v>
      </c>
      <c r="S4294" t="str">
        <f t="shared" si="286"/>
        <v/>
      </c>
      <c r="X4294" s="26" t="str">
        <f t="shared" si="283"/>
        <v/>
      </c>
      <c r="Y4294" s="38"/>
    </row>
    <row r="4295" spans="5:25">
      <c r="E4295" s="45"/>
      <c r="H4295" s="45"/>
      <c r="K4295" s="27" t="str">
        <f t="shared" si="284"/>
        <v/>
      </c>
      <c r="P4295" s="26" t="str">
        <f t="shared" si="285"/>
        <v/>
      </c>
      <c r="Q4295" s="38" t="s">
        <v>4469</v>
      </c>
      <c r="R4295">
        <v>108.024</v>
      </c>
      <c r="S4295" t="str">
        <f t="shared" si="286"/>
        <v/>
      </c>
      <c r="X4295" s="26" t="str">
        <f t="shared" si="283"/>
        <v/>
      </c>
      <c r="Y4295" s="38"/>
    </row>
    <row r="4296" spans="5:25">
      <c r="E4296" s="45"/>
      <c r="H4296" s="45"/>
      <c r="K4296" s="27" t="str">
        <f t="shared" si="284"/>
        <v/>
      </c>
      <c r="P4296" s="26" t="str">
        <f t="shared" si="285"/>
        <v/>
      </c>
      <c r="Q4296" s="38" t="s">
        <v>4470</v>
      </c>
      <c r="R4296">
        <v>108.43300000000001</v>
      </c>
      <c r="S4296" t="str">
        <f t="shared" si="286"/>
        <v/>
      </c>
      <c r="X4296" s="26" t="str">
        <f t="shared" si="283"/>
        <v/>
      </c>
      <c r="Y4296" s="38"/>
    </row>
    <row r="4297" spans="5:25">
      <c r="E4297" s="45"/>
      <c r="H4297" s="45"/>
      <c r="K4297" s="27" t="str">
        <f t="shared" si="284"/>
        <v/>
      </c>
      <c r="P4297" s="26" t="str">
        <f t="shared" si="285"/>
        <v/>
      </c>
      <c r="Q4297" s="38" t="s">
        <v>4471</v>
      </c>
      <c r="R4297">
        <v>108.633</v>
      </c>
      <c r="S4297" t="str">
        <f t="shared" si="286"/>
        <v/>
      </c>
      <c r="X4297" s="26" t="str">
        <f t="shared" si="283"/>
        <v/>
      </c>
      <c r="Y4297" s="38"/>
    </row>
    <row r="4298" spans="5:25">
      <c r="E4298" s="45"/>
      <c r="H4298" s="45"/>
      <c r="K4298" s="27" t="str">
        <f t="shared" si="284"/>
        <v/>
      </c>
      <c r="P4298" s="26" t="str">
        <f t="shared" si="285"/>
        <v/>
      </c>
      <c r="Q4298" s="38" t="s">
        <v>4472</v>
      </c>
      <c r="R4298">
        <v>108.633</v>
      </c>
      <c r="S4298" t="str">
        <f t="shared" si="286"/>
        <v/>
      </c>
      <c r="X4298" s="26" t="str">
        <f t="shared" si="283"/>
        <v/>
      </c>
      <c r="Y4298" s="38"/>
    </row>
    <row r="4299" spans="5:25">
      <c r="E4299" s="45"/>
      <c r="H4299" s="45"/>
      <c r="K4299" s="27" t="str">
        <f t="shared" si="284"/>
        <v/>
      </c>
      <c r="P4299" s="26" t="str">
        <f t="shared" si="285"/>
        <v/>
      </c>
      <c r="Q4299" s="38" t="s">
        <v>4473</v>
      </c>
      <c r="R4299">
        <v>108.533</v>
      </c>
      <c r="S4299" t="str">
        <f t="shared" si="286"/>
        <v/>
      </c>
      <c r="X4299" s="26" t="str">
        <f t="shared" si="283"/>
        <v/>
      </c>
      <c r="Y4299" s="38"/>
    </row>
    <row r="4300" spans="5:25">
      <c r="E4300" s="45"/>
      <c r="H4300" s="45"/>
      <c r="K4300" s="27" t="str">
        <f t="shared" si="284"/>
        <v/>
      </c>
      <c r="P4300" s="26" t="str">
        <f t="shared" si="285"/>
        <v/>
      </c>
      <c r="Q4300" s="38" t="s">
        <v>4474</v>
      </c>
      <c r="R4300">
        <v>108.533</v>
      </c>
      <c r="S4300" t="str">
        <f t="shared" si="286"/>
        <v/>
      </c>
      <c r="X4300" s="26" t="str">
        <f t="shared" si="283"/>
        <v/>
      </c>
      <c r="Y4300" s="38"/>
    </row>
    <row r="4301" spans="5:25">
      <c r="E4301" s="45"/>
      <c r="H4301" s="45"/>
      <c r="K4301" s="27" t="str">
        <f t="shared" si="284"/>
        <v/>
      </c>
      <c r="P4301" s="26" t="str">
        <f t="shared" si="285"/>
        <v/>
      </c>
      <c r="Q4301" s="38" t="s">
        <v>4475</v>
      </c>
      <c r="R4301">
        <v>108.43300000000001</v>
      </c>
      <c r="S4301" t="str">
        <f t="shared" si="286"/>
        <v/>
      </c>
      <c r="X4301" s="26" t="str">
        <f t="shared" si="283"/>
        <v/>
      </c>
      <c r="Y4301" s="38"/>
    </row>
    <row r="4302" spans="5:25">
      <c r="E4302" s="45"/>
      <c r="H4302" s="45"/>
      <c r="K4302" s="27" t="str">
        <f t="shared" si="284"/>
        <v/>
      </c>
      <c r="P4302" s="26" t="str">
        <f t="shared" si="285"/>
        <v/>
      </c>
      <c r="Q4302" s="38" t="s">
        <v>4476</v>
      </c>
      <c r="R4302">
        <v>108.533</v>
      </c>
      <c r="S4302" t="str">
        <f t="shared" si="286"/>
        <v/>
      </c>
      <c r="X4302" s="26" t="str">
        <f t="shared" si="283"/>
        <v/>
      </c>
      <c r="Y4302" s="38"/>
    </row>
    <row r="4303" spans="5:25">
      <c r="E4303" s="45"/>
      <c r="H4303" s="45"/>
      <c r="K4303" s="27" t="str">
        <f t="shared" si="284"/>
        <v/>
      </c>
      <c r="P4303" s="26" t="str">
        <f t="shared" si="285"/>
        <v/>
      </c>
      <c r="Q4303" s="38" t="s">
        <v>4477</v>
      </c>
      <c r="R4303">
        <v>108.224</v>
      </c>
      <c r="S4303" t="str">
        <f t="shared" si="286"/>
        <v/>
      </c>
      <c r="X4303" s="26" t="str">
        <f t="shared" si="283"/>
        <v/>
      </c>
      <c r="Y4303" s="38"/>
    </row>
    <row r="4304" spans="5:25">
      <c r="E4304" s="45"/>
      <c r="H4304" s="45"/>
      <c r="K4304" s="27" t="str">
        <f t="shared" si="284"/>
        <v/>
      </c>
      <c r="P4304" s="26" t="str">
        <f t="shared" si="285"/>
        <v/>
      </c>
      <c r="Q4304" s="38" t="s">
        <v>4478</v>
      </c>
      <c r="R4304">
        <v>108.124</v>
      </c>
      <c r="S4304" t="str">
        <f t="shared" si="286"/>
        <v/>
      </c>
      <c r="X4304" s="26" t="str">
        <f t="shared" si="283"/>
        <v/>
      </c>
      <c r="Y4304" s="38"/>
    </row>
    <row r="4305" spans="5:25">
      <c r="E4305" s="45"/>
      <c r="H4305" s="45"/>
      <c r="K4305" s="27" t="str">
        <f t="shared" si="284"/>
        <v/>
      </c>
      <c r="P4305" s="26" t="str">
        <f t="shared" si="285"/>
        <v/>
      </c>
      <c r="Q4305" s="38" t="s">
        <v>4479</v>
      </c>
      <c r="R4305">
        <v>108.124</v>
      </c>
      <c r="S4305" t="str">
        <f t="shared" si="286"/>
        <v/>
      </c>
      <c r="X4305" s="26" t="str">
        <f t="shared" si="283"/>
        <v/>
      </c>
      <c r="Y4305" s="38"/>
    </row>
    <row r="4306" spans="5:25">
      <c r="E4306" s="45"/>
      <c r="H4306" s="45"/>
      <c r="K4306" s="27" t="str">
        <f t="shared" si="284"/>
        <v/>
      </c>
      <c r="P4306" s="26" t="str">
        <f t="shared" si="285"/>
        <v/>
      </c>
      <c r="Q4306" s="38" t="s">
        <v>4480</v>
      </c>
      <c r="R4306">
        <v>108.124</v>
      </c>
      <c r="S4306" t="str">
        <f t="shared" si="286"/>
        <v/>
      </c>
      <c r="X4306" s="26" t="str">
        <f t="shared" si="283"/>
        <v/>
      </c>
      <c r="Y4306" s="38"/>
    </row>
    <row r="4307" spans="5:25">
      <c r="E4307" s="45"/>
      <c r="H4307" s="45"/>
      <c r="K4307" s="27" t="str">
        <f t="shared" si="284"/>
        <v/>
      </c>
      <c r="P4307" s="26" t="str">
        <f t="shared" si="285"/>
        <v/>
      </c>
      <c r="Q4307" s="38" t="s">
        <v>4481</v>
      </c>
      <c r="R4307">
        <v>108.124</v>
      </c>
      <c r="S4307" t="str">
        <f t="shared" si="286"/>
        <v/>
      </c>
      <c r="X4307" s="26" t="str">
        <f t="shared" si="283"/>
        <v/>
      </c>
      <c r="Y4307" s="38"/>
    </row>
    <row r="4308" spans="5:25">
      <c r="E4308" s="45"/>
      <c r="H4308" s="45"/>
      <c r="K4308" s="27" t="str">
        <f t="shared" si="284"/>
        <v/>
      </c>
      <c r="P4308" s="26" t="str">
        <f t="shared" si="285"/>
        <v/>
      </c>
      <c r="Q4308" s="38" t="s">
        <v>4482</v>
      </c>
      <c r="R4308">
        <v>108.324</v>
      </c>
      <c r="S4308" t="str">
        <f t="shared" si="286"/>
        <v/>
      </c>
      <c r="X4308" s="26" t="str">
        <f t="shared" si="283"/>
        <v/>
      </c>
      <c r="Y4308" s="38"/>
    </row>
    <row r="4309" spans="5:25">
      <c r="E4309" s="45"/>
      <c r="H4309" s="45"/>
      <c r="K4309" s="27" t="str">
        <f t="shared" si="284"/>
        <v/>
      </c>
      <c r="P4309" s="26" t="str">
        <f t="shared" si="285"/>
        <v/>
      </c>
      <c r="Q4309" s="38" t="s">
        <v>4483</v>
      </c>
      <c r="R4309">
        <v>108.533</v>
      </c>
      <c r="S4309" t="str">
        <f t="shared" si="286"/>
        <v/>
      </c>
      <c r="X4309" s="26" t="str">
        <f t="shared" si="283"/>
        <v/>
      </c>
      <c r="Y4309" s="38"/>
    </row>
    <row r="4310" spans="5:25">
      <c r="E4310" s="45"/>
      <c r="H4310" s="45"/>
      <c r="K4310" s="27" t="str">
        <f t="shared" si="284"/>
        <v/>
      </c>
      <c r="P4310" s="26" t="str">
        <f t="shared" si="285"/>
        <v/>
      </c>
      <c r="Q4310" s="38" t="s">
        <v>4484</v>
      </c>
      <c r="R4310">
        <v>108.733</v>
      </c>
      <c r="S4310" t="str">
        <f t="shared" si="286"/>
        <v/>
      </c>
      <c r="X4310" s="26" t="str">
        <f t="shared" si="283"/>
        <v/>
      </c>
      <c r="Y4310" s="38"/>
    </row>
    <row r="4311" spans="5:25">
      <c r="E4311" s="45"/>
      <c r="H4311" s="45"/>
      <c r="K4311" s="27" t="str">
        <f t="shared" si="284"/>
        <v/>
      </c>
      <c r="P4311" s="26" t="str">
        <f t="shared" si="285"/>
        <v/>
      </c>
      <c r="Q4311" s="38" t="s">
        <v>4485</v>
      </c>
      <c r="R4311">
        <v>108.93300000000001</v>
      </c>
      <c r="S4311" t="str">
        <f t="shared" si="286"/>
        <v/>
      </c>
      <c r="X4311" s="26" t="str">
        <f t="shared" si="283"/>
        <v/>
      </c>
      <c r="Y4311" s="38"/>
    </row>
    <row r="4312" spans="5:25">
      <c r="E4312" s="45"/>
      <c r="H4312" s="45"/>
      <c r="K4312" s="27" t="str">
        <f t="shared" si="284"/>
        <v/>
      </c>
      <c r="P4312" s="26" t="str">
        <f t="shared" si="285"/>
        <v/>
      </c>
      <c r="Q4312" s="38" t="s">
        <v>4486</v>
      </c>
      <c r="R4312">
        <v>108.733</v>
      </c>
      <c r="S4312" t="str">
        <f t="shared" si="286"/>
        <v/>
      </c>
      <c r="X4312" s="26" t="str">
        <f t="shared" si="283"/>
        <v/>
      </c>
      <c r="Y4312" s="38"/>
    </row>
    <row r="4313" spans="5:25">
      <c r="E4313" s="45"/>
      <c r="H4313" s="45"/>
      <c r="K4313" s="27" t="str">
        <f t="shared" si="284"/>
        <v/>
      </c>
      <c r="P4313" s="26" t="str">
        <f t="shared" si="285"/>
        <v/>
      </c>
      <c r="Q4313" s="38" t="s">
        <v>4487</v>
      </c>
      <c r="R4313">
        <v>108.633</v>
      </c>
      <c r="S4313" t="str">
        <f t="shared" si="286"/>
        <v/>
      </c>
      <c r="X4313" s="26" t="str">
        <f t="shared" si="283"/>
        <v/>
      </c>
      <c r="Y4313" s="38"/>
    </row>
    <row r="4314" spans="5:25">
      <c r="E4314" s="45"/>
      <c r="H4314" s="45"/>
      <c r="K4314" s="27" t="str">
        <f t="shared" si="284"/>
        <v/>
      </c>
      <c r="P4314" s="26" t="str">
        <f t="shared" si="285"/>
        <v/>
      </c>
      <c r="Q4314" s="38" t="s">
        <v>4488</v>
      </c>
      <c r="R4314">
        <v>108.43300000000001</v>
      </c>
      <c r="S4314" t="str">
        <f t="shared" si="286"/>
        <v/>
      </c>
      <c r="X4314" s="26" t="str">
        <f t="shared" si="283"/>
        <v/>
      </c>
      <c r="Y4314" s="38"/>
    </row>
    <row r="4315" spans="5:25">
      <c r="E4315" s="45"/>
      <c r="H4315" s="45"/>
      <c r="K4315" s="27" t="str">
        <f t="shared" si="284"/>
        <v/>
      </c>
      <c r="P4315" s="26" t="str">
        <f t="shared" si="285"/>
        <v/>
      </c>
      <c r="Q4315" s="38" t="s">
        <v>4489</v>
      </c>
      <c r="R4315">
        <v>108.224</v>
      </c>
      <c r="S4315" t="str">
        <f t="shared" si="286"/>
        <v/>
      </c>
      <c r="X4315" s="26" t="str">
        <f t="shared" si="283"/>
        <v/>
      </c>
      <c r="Y4315" s="38"/>
    </row>
    <row r="4316" spans="5:25">
      <c r="E4316" s="45"/>
      <c r="H4316" s="45"/>
      <c r="K4316" s="27" t="str">
        <f t="shared" si="284"/>
        <v/>
      </c>
      <c r="P4316" s="26" t="str">
        <f t="shared" si="285"/>
        <v/>
      </c>
      <c r="Q4316" s="38" t="s">
        <v>4490</v>
      </c>
      <c r="R4316">
        <v>108.224</v>
      </c>
      <c r="S4316" t="str">
        <f t="shared" si="286"/>
        <v/>
      </c>
      <c r="X4316" s="26" t="str">
        <f t="shared" si="283"/>
        <v/>
      </c>
      <c r="Y4316" s="38"/>
    </row>
    <row r="4317" spans="5:25">
      <c r="E4317" s="45"/>
      <c r="H4317" s="45"/>
      <c r="K4317" s="27" t="str">
        <f t="shared" si="284"/>
        <v/>
      </c>
      <c r="P4317" s="26" t="str">
        <f t="shared" si="285"/>
        <v/>
      </c>
      <c r="Q4317" s="38" t="s">
        <v>4491</v>
      </c>
      <c r="R4317">
        <v>108.833</v>
      </c>
      <c r="S4317" t="str">
        <f t="shared" si="286"/>
        <v/>
      </c>
      <c r="X4317" s="26" t="str">
        <f t="shared" si="283"/>
        <v/>
      </c>
      <c r="Y4317" s="38"/>
    </row>
    <row r="4318" spans="5:25">
      <c r="E4318" s="45"/>
      <c r="H4318" s="45"/>
      <c r="K4318" s="27" t="str">
        <f t="shared" si="284"/>
        <v/>
      </c>
      <c r="P4318" s="26" t="str">
        <f t="shared" si="285"/>
        <v/>
      </c>
      <c r="Q4318" s="38" t="s">
        <v>4492</v>
      </c>
      <c r="R4318">
        <v>109.143</v>
      </c>
      <c r="S4318" t="str">
        <f t="shared" si="286"/>
        <v/>
      </c>
      <c r="X4318" s="26" t="str">
        <f t="shared" si="283"/>
        <v/>
      </c>
      <c r="Y4318" s="38"/>
    </row>
    <row r="4319" spans="5:25">
      <c r="E4319" s="45"/>
      <c r="H4319" s="45"/>
      <c r="K4319" s="27" t="str">
        <f t="shared" si="284"/>
        <v/>
      </c>
      <c r="P4319" s="26" t="str">
        <f t="shared" si="285"/>
        <v/>
      </c>
      <c r="Q4319" s="38" t="s">
        <v>4493</v>
      </c>
      <c r="R4319">
        <v>109.343</v>
      </c>
      <c r="S4319" t="str">
        <f t="shared" si="286"/>
        <v/>
      </c>
      <c r="X4319" s="26" t="str">
        <f t="shared" si="283"/>
        <v/>
      </c>
      <c r="Y4319" s="38"/>
    </row>
    <row r="4320" spans="5:25">
      <c r="E4320" s="45"/>
      <c r="H4320" s="45"/>
      <c r="K4320" s="27" t="str">
        <f t="shared" si="284"/>
        <v/>
      </c>
      <c r="P4320" s="26" t="str">
        <f t="shared" si="285"/>
        <v/>
      </c>
      <c r="Q4320" s="38" t="s">
        <v>4494</v>
      </c>
      <c r="R4320">
        <v>109.24299999999999</v>
      </c>
      <c r="S4320" t="str">
        <f t="shared" si="286"/>
        <v/>
      </c>
      <c r="X4320" s="26" t="str">
        <f t="shared" si="283"/>
        <v/>
      </c>
      <c r="Y4320" s="38"/>
    </row>
    <row r="4321" spans="5:25">
      <c r="E4321" s="45"/>
      <c r="H4321" s="45"/>
      <c r="K4321" s="27" t="str">
        <f t="shared" si="284"/>
        <v/>
      </c>
      <c r="P4321" s="26" t="str">
        <f t="shared" si="285"/>
        <v/>
      </c>
      <c r="Q4321" s="38" t="s">
        <v>4495</v>
      </c>
      <c r="R4321">
        <v>109.143</v>
      </c>
      <c r="S4321" t="str">
        <f t="shared" si="286"/>
        <v/>
      </c>
      <c r="X4321" s="26" t="str">
        <f t="shared" si="283"/>
        <v/>
      </c>
      <c r="Y4321" s="38"/>
    </row>
    <row r="4322" spans="5:25">
      <c r="E4322" s="45"/>
      <c r="H4322" s="45"/>
      <c r="K4322" s="27" t="str">
        <f t="shared" si="284"/>
        <v/>
      </c>
      <c r="P4322" s="26" t="str">
        <f t="shared" si="285"/>
        <v/>
      </c>
      <c r="Q4322" s="38" t="s">
        <v>4496</v>
      </c>
      <c r="R4322">
        <v>108.024</v>
      </c>
      <c r="S4322" t="str">
        <f t="shared" si="286"/>
        <v/>
      </c>
      <c r="X4322" s="26" t="str">
        <f t="shared" si="283"/>
        <v/>
      </c>
      <c r="Y4322" s="38"/>
    </row>
    <row r="4323" spans="5:25">
      <c r="E4323" s="45"/>
      <c r="H4323" s="45"/>
      <c r="K4323" s="27" t="str">
        <f t="shared" si="284"/>
        <v/>
      </c>
      <c r="P4323" s="26" t="str">
        <f t="shared" si="285"/>
        <v/>
      </c>
      <c r="Q4323" s="38" t="s">
        <v>4497</v>
      </c>
      <c r="R4323">
        <v>107.514</v>
      </c>
      <c r="S4323" t="str">
        <f t="shared" si="286"/>
        <v/>
      </c>
      <c r="X4323" s="26" t="str">
        <f t="shared" si="283"/>
        <v/>
      </c>
      <c r="Y4323" s="38"/>
    </row>
    <row r="4324" spans="5:25">
      <c r="E4324" s="45"/>
      <c r="H4324" s="45"/>
      <c r="K4324" s="27" t="str">
        <f t="shared" si="284"/>
        <v/>
      </c>
      <c r="P4324" s="26" t="str">
        <f t="shared" si="285"/>
        <v/>
      </c>
      <c r="Q4324" s="38" t="s">
        <v>4498</v>
      </c>
      <c r="R4324">
        <v>107.004</v>
      </c>
      <c r="S4324" t="str">
        <f t="shared" si="286"/>
        <v/>
      </c>
      <c r="X4324" s="26" t="str">
        <f t="shared" si="283"/>
        <v/>
      </c>
      <c r="Y4324" s="38"/>
    </row>
    <row r="4325" spans="5:25">
      <c r="E4325" s="45"/>
      <c r="H4325" s="45"/>
      <c r="K4325" s="27" t="str">
        <f t="shared" si="284"/>
        <v/>
      </c>
      <c r="P4325" s="26" t="str">
        <f t="shared" si="285"/>
        <v/>
      </c>
      <c r="Q4325" s="38" t="s">
        <v>4499</v>
      </c>
      <c r="R4325">
        <v>107.004</v>
      </c>
      <c r="S4325" t="str">
        <f t="shared" si="286"/>
        <v/>
      </c>
      <c r="X4325" s="26" t="str">
        <f t="shared" si="283"/>
        <v/>
      </c>
      <c r="Y4325" s="38"/>
    </row>
    <row r="4326" spans="5:25">
      <c r="E4326" s="45"/>
      <c r="H4326" s="45"/>
      <c r="K4326" s="27" t="str">
        <f t="shared" si="284"/>
        <v/>
      </c>
      <c r="P4326" s="26" t="str">
        <f t="shared" si="285"/>
        <v/>
      </c>
      <c r="Q4326" s="38" t="s">
        <v>4500</v>
      </c>
      <c r="R4326">
        <v>107.20399999999999</v>
      </c>
      <c r="S4326" t="str">
        <f t="shared" si="286"/>
        <v/>
      </c>
      <c r="X4326" s="26" t="str">
        <f t="shared" si="283"/>
        <v/>
      </c>
      <c r="Y4326" s="38"/>
    </row>
    <row r="4327" spans="5:25">
      <c r="E4327" s="45"/>
      <c r="H4327" s="45"/>
      <c r="K4327" s="27" t="str">
        <f t="shared" si="284"/>
        <v/>
      </c>
      <c r="P4327" s="26" t="str">
        <f t="shared" si="285"/>
        <v/>
      </c>
      <c r="Q4327" s="38" t="s">
        <v>4501</v>
      </c>
      <c r="R4327">
        <v>107.414</v>
      </c>
      <c r="S4327" t="str">
        <f t="shared" si="286"/>
        <v/>
      </c>
      <c r="X4327" s="26" t="str">
        <f t="shared" si="283"/>
        <v/>
      </c>
      <c r="Y4327" s="38"/>
    </row>
    <row r="4328" spans="5:25">
      <c r="E4328" s="45"/>
      <c r="H4328" s="45"/>
      <c r="K4328" s="27" t="str">
        <f t="shared" si="284"/>
        <v/>
      </c>
      <c r="P4328" s="26" t="str">
        <f t="shared" si="285"/>
        <v/>
      </c>
      <c r="Q4328" s="38" t="s">
        <v>4502</v>
      </c>
      <c r="R4328">
        <v>107.92400000000001</v>
      </c>
      <c r="S4328" t="str">
        <f t="shared" si="286"/>
        <v/>
      </c>
      <c r="X4328" s="26" t="str">
        <f t="shared" si="283"/>
        <v/>
      </c>
      <c r="Y4328" s="38"/>
    </row>
    <row r="4329" spans="5:25">
      <c r="E4329" s="45"/>
      <c r="H4329" s="45"/>
      <c r="K4329" s="27" t="str">
        <f t="shared" si="284"/>
        <v/>
      </c>
      <c r="P4329" s="26" t="str">
        <f t="shared" si="285"/>
        <v/>
      </c>
      <c r="Q4329" s="38" t="s">
        <v>4503</v>
      </c>
      <c r="R4329">
        <v>108.124</v>
      </c>
      <c r="S4329" t="str">
        <f t="shared" si="286"/>
        <v/>
      </c>
      <c r="X4329" s="26" t="str">
        <f t="shared" si="283"/>
        <v/>
      </c>
      <c r="Y4329" s="38"/>
    </row>
    <row r="4330" spans="5:25">
      <c r="E4330" s="45"/>
      <c r="H4330" s="45"/>
      <c r="K4330" s="27" t="str">
        <f t="shared" si="284"/>
        <v/>
      </c>
      <c r="P4330" s="26" t="str">
        <f t="shared" si="285"/>
        <v/>
      </c>
      <c r="Q4330" s="38" t="s">
        <v>4504</v>
      </c>
      <c r="R4330">
        <v>107.92400000000001</v>
      </c>
      <c r="S4330" t="str">
        <f t="shared" si="286"/>
        <v/>
      </c>
      <c r="X4330" s="26" t="str">
        <f t="shared" si="283"/>
        <v/>
      </c>
      <c r="Y4330" s="38"/>
    </row>
    <row r="4331" spans="5:25">
      <c r="E4331" s="45"/>
      <c r="H4331" s="45"/>
      <c r="K4331" s="27" t="str">
        <f t="shared" si="284"/>
        <v/>
      </c>
      <c r="P4331" s="26" t="str">
        <f t="shared" si="285"/>
        <v/>
      </c>
      <c r="Q4331" s="38" t="s">
        <v>4505</v>
      </c>
      <c r="R4331">
        <v>107.81399999999999</v>
      </c>
      <c r="S4331" t="str">
        <f t="shared" si="286"/>
        <v/>
      </c>
      <c r="X4331" s="26" t="str">
        <f t="shared" si="283"/>
        <v/>
      </c>
      <c r="Y4331" s="38"/>
    </row>
    <row r="4332" spans="5:25">
      <c r="E4332" s="45"/>
      <c r="H4332" s="45"/>
      <c r="K4332" s="27" t="str">
        <f t="shared" si="284"/>
        <v/>
      </c>
      <c r="P4332" s="26" t="str">
        <f t="shared" si="285"/>
        <v/>
      </c>
      <c r="Q4332" s="38" t="s">
        <v>4506</v>
      </c>
      <c r="R4332">
        <v>107.714</v>
      </c>
      <c r="S4332" t="str">
        <f t="shared" si="286"/>
        <v/>
      </c>
      <c r="X4332" s="26" t="str">
        <f t="shared" si="283"/>
        <v/>
      </c>
      <c r="Y4332" s="38"/>
    </row>
    <row r="4333" spans="5:25">
      <c r="E4333" s="45"/>
      <c r="H4333" s="45"/>
      <c r="K4333" s="27" t="str">
        <f t="shared" si="284"/>
        <v/>
      </c>
      <c r="P4333" s="26" t="str">
        <f t="shared" si="285"/>
        <v/>
      </c>
      <c r="Q4333" s="38" t="s">
        <v>4507</v>
      </c>
      <c r="R4333">
        <v>107.614</v>
      </c>
      <c r="S4333" t="str">
        <f t="shared" si="286"/>
        <v/>
      </c>
      <c r="X4333" s="26" t="str">
        <f t="shared" si="283"/>
        <v/>
      </c>
      <c r="Y4333" s="38"/>
    </row>
    <row r="4334" spans="5:25">
      <c r="E4334" s="45"/>
      <c r="H4334" s="45"/>
      <c r="K4334" s="27" t="str">
        <f t="shared" si="284"/>
        <v/>
      </c>
      <c r="P4334" s="26" t="str">
        <f t="shared" si="285"/>
        <v/>
      </c>
      <c r="Q4334" s="38" t="s">
        <v>4508</v>
      </c>
      <c r="R4334">
        <v>107.92400000000001</v>
      </c>
      <c r="S4334" t="str">
        <f t="shared" si="286"/>
        <v/>
      </c>
      <c r="X4334" s="26" t="str">
        <f t="shared" si="283"/>
        <v/>
      </c>
      <c r="Y4334" s="38"/>
    </row>
    <row r="4335" spans="5:25">
      <c r="E4335" s="45"/>
      <c r="H4335" s="45"/>
      <c r="K4335" s="27" t="str">
        <f t="shared" si="284"/>
        <v/>
      </c>
      <c r="P4335" s="26" t="str">
        <f t="shared" si="285"/>
        <v/>
      </c>
      <c r="Q4335" s="38" t="s">
        <v>4509</v>
      </c>
      <c r="R4335">
        <v>107.92400000000001</v>
      </c>
      <c r="S4335" t="str">
        <f t="shared" si="286"/>
        <v/>
      </c>
      <c r="X4335" s="26" t="str">
        <f t="shared" si="283"/>
        <v/>
      </c>
      <c r="Y4335" s="38"/>
    </row>
    <row r="4336" spans="5:25">
      <c r="E4336" s="45"/>
      <c r="H4336" s="45"/>
      <c r="K4336" s="27" t="str">
        <f t="shared" si="284"/>
        <v/>
      </c>
      <c r="P4336" s="26" t="str">
        <f t="shared" si="285"/>
        <v/>
      </c>
      <c r="Q4336" s="38" t="s">
        <v>4510</v>
      </c>
      <c r="R4336">
        <v>108.024</v>
      </c>
      <c r="S4336" t="str">
        <f t="shared" si="286"/>
        <v/>
      </c>
      <c r="X4336" s="26" t="str">
        <f t="shared" si="283"/>
        <v/>
      </c>
      <c r="Y4336" s="38"/>
    </row>
    <row r="4337" spans="5:25">
      <c r="E4337" s="45"/>
      <c r="H4337" s="45"/>
      <c r="K4337" s="27" t="str">
        <f t="shared" si="284"/>
        <v/>
      </c>
      <c r="P4337" s="26" t="str">
        <f t="shared" si="285"/>
        <v/>
      </c>
      <c r="Q4337" s="38" t="s">
        <v>4511</v>
      </c>
      <c r="R4337">
        <v>108.124</v>
      </c>
      <c r="S4337" t="str">
        <f t="shared" si="286"/>
        <v/>
      </c>
      <c r="X4337" s="26" t="str">
        <f t="shared" si="283"/>
        <v/>
      </c>
      <c r="Y4337" s="38"/>
    </row>
    <row r="4338" spans="5:25">
      <c r="E4338" s="45"/>
      <c r="H4338" s="45"/>
      <c r="K4338" s="27" t="str">
        <f t="shared" si="284"/>
        <v/>
      </c>
      <c r="P4338" s="26" t="str">
        <f t="shared" si="285"/>
        <v/>
      </c>
      <c r="Q4338" s="38" t="s">
        <v>4512</v>
      </c>
      <c r="R4338">
        <v>108.124</v>
      </c>
      <c r="S4338" t="str">
        <f t="shared" si="286"/>
        <v/>
      </c>
      <c r="X4338" s="26" t="str">
        <f t="shared" si="283"/>
        <v/>
      </c>
      <c r="Y4338" s="38"/>
    </row>
    <row r="4339" spans="5:25">
      <c r="E4339" s="45"/>
      <c r="H4339" s="45"/>
      <c r="K4339" s="27" t="str">
        <f t="shared" si="284"/>
        <v/>
      </c>
      <c r="P4339" s="26" t="str">
        <f t="shared" si="285"/>
        <v/>
      </c>
      <c r="Q4339" s="38" t="s">
        <v>4513</v>
      </c>
      <c r="R4339">
        <v>108.124</v>
      </c>
      <c r="S4339" t="str">
        <f t="shared" si="286"/>
        <v/>
      </c>
      <c r="X4339" s="26" t="str">
        <f t="shared" si="283"/>
        <v/>
      </c>
      <c r="Y4339" s="38"/>
    </row>
    <row r="4340" spans="5:25">
      <c r="E4340" s="45"/>
      <c r="H4340" s="45"/>
      <c r="K4340" s="27" t="str">
        <f t="shared" si="284"/>
        <v/>
      </c>
      <c r="P4340" s="26" t="str">
        <f t="shared" si="285"/>
        <v/>
      </c>
      <c r="Q4340" s="38" t="s">
        <v>4514</v>
      </c>
      <c r="R4340">
        <v>107.92400000000001</v>
      </c>
      <c r="S4340" t="str">
        <f t="shared" si="286"/>
        <v/>
      </c>
      <c r="X4340" s="26" t="str">
        <f t="shared" si="283"/>
        <v/>
      </c>
      <c r="Y4340" s="38"/>
    </row>
    <row r="4341" spans="5:25">
      <c r="E4341" s="45"/>
      <c r="H4341" s="45"/>
      <c r="K4341" s="27" t="str">
        <f t="shared" si="284"/>
        <v/>
      </c>
      <c r="P4341" s="26" t="str">
        <f t="shared" si="285"/>
        <v/>
      </c>
      <c r="Q4341" s="38" t="s">
        <v>4515</v>
      </c>
      <c r="R4341">
        <v>107.92400000000001</v>
      </c>
      <c r="S4341" t="str">
        <f t="shared" si="286"/>
        <v/>
      </c>
      <c r="X4341" s="26" t="str">
        <f t="shared" si="283"/>
        <v/>
      </c>
      <c r="Y4341" s="38"/>
    </row>
    <row r="4342" spans="5:25">
      <c r="E4342" s="45"/>
      <c r="H4342" s="45"/>
      <c r="K4342" s="27" t="str">
        <f t="shared" si="284"/>
        <v/>
      </c>
      <c r="P4342" s="26" t="str">
        <f t="shared" si="285"/>
        <v/>
      </c>
      <c r="Q4342" s="38" t="s">
        <v>4516</v>
      </c>
      <c r="R4342">
        <v>108.024</v>
      </c>
      <c r="S4342" t="str">
        <f t="shared" si="286"/>
        <v/>
      </c>
      <c r="X4342" s="26" t="str">
        <f t="shared" si="283"/>
        <v/>
      </c>
      <c r="Y4342" s="38"/>
    </row>
    <row r="4343" spans="5:25">
      <c r="E4343" s="45"/>
      <c r="H4343" s="45"/>
      <c r="K4343" s="27" t="str">
        <f t="shared" si="284"/>
        <v/>
      </c>
      <c r="P4343" s="26" t="str">
        <f t="shared" si="285"/>
        <v/>
      </c>
      <c r="Q4343" s="38" t="s">
        <v>4517</v>
      </c>
      <c r="R4343">
        <v>107.81399999999999</v>
      </c>
      <c r="S4343" t="str">
        <f t="shared" si="286"/>
        <v/>
      </c>
      <c r="X4343" s="26" t="str">
        <f t="shared" si="283"/>
        <v/>
      </c>
      <c r="Y4343" s="38"/>
    </row>
    <row r="4344" spans="5:25">
      <c r="E4344" s="45"/>
      <c r="H4344" s="45"/>
      <c r="K4344" s="27" t="str">
        <f t="shared" si="284"/>
        <v/>
      </c>
      <c r="P4344" s="26" t="str">
        <f t="shared" si="285"/>
        <v/>
      </c>
      <c r="Q4344" s="38" t="s">
        <v>4518</v>
      </c>
      <c r="R4344">
        <v>108.224</v>
      </c>
      <c r="S4344" t="str">
        <f t="shared" si="286"/>
        <v/>
      </c>
      <c r="X4344" s="26" t="str">
        <f t="shared" si="283"/>
        <v/>
      </c>
      <c r="Y4344" s="38"/>
    </row>
    <row r="4345" spans="5:25">
      <c r="E4345" s="45"/>
      <c r="H4345" s="45"/>
      <c r="K4345" s="27" t="str">
        <f t="shared" si="284"/>
        <v/>
      </c>
      <c r="P4345" s="26" t="str">
        <f t="shared" si="285"/>
        <v/>
      </c>
      <c r="Q4345" s="38" t="s">
        <v>4519</v>
      </c>
      <c r="R4345">
        <v>108.324</v>
      </c>
      <c r="S4345" t="str">
        <f t="shared" si="286"/>
        <v/>
      </c>
      <c r="X4345" s="26" t="str">
        <f t="shared" si="283"/>
        <v/>
      </c>
      <c r="Y4345" s="38"/>
    </row>
    <row r="4346" spans="5:25">
      <c r="E4346" s="45"/>
      <c r="H4346" s="45"/>
      <c r="K4346" s="27" t="str">
        <f t="shared" si="284"/>
        <v/>
      </c>
      <c r="P4346" s="26" t="str">
        <f t="shared" si="285"/>
        <v/>
      </c>
      <c r="Q4346" s="38" t="s">
        <v>4520</v>
      </c>
      <c r="R4346">
        <v>108.43300000000001</v>
      </c>
      <c r="S4346" t="str">
        <f t="shared" si="286"/>
        <v/>
      </c>
      <c r="X4346" s="26" t="str">
        <f t="shared" si="283"/>
        <v/>
      </c>
      <c r="Y4346" s="38"/>
    </row>
    <row r="4347" spans="5:25">
      <c r="E4347" s="45"/>
      <c r="H4347" s="45"/>
      <c r="K4347" s="27" t="str">
        <f t="shared" si="284"/>
        <v/>
      </c>
      <c r="P4347" s="26" t="str">
        <f t="shared" si="285"/>
        <v/>
      </c>
      <c r="Q4347" s="38" t="s">
        <v>4521</v>
      </c>
      <c r="R4347">
        <v>108.324</v>
      </c>
      <c r="S4347" t="str">
        <f t="shared" si="286"/>
        <v/>
      </c>
      <c r="X4347" s="26" t="str">
        <f t="shared" si="283"/>
        <v/>
      </c>
      <c r="Y4347" s="38"/>
    </row>
    <row r="4348" spans="5:25">
      <c r="E4348" s="45"/>
      <c r="H4348" s="45"/>
      <c r="K4348" s="27" t="str">
        <f t="shared" si="284"/>
        <v/>
      </c>
      <c r="P4348" s="26" t="str">
        <f t="shared" si="285"/>
        <v/>
      </c>
      <c r="Q4348" s="38" t="s">
        <v>4522</v>
      </c>
      <c r="R4348">
        <v>108.43300000000001</v>
      </c>
      <c r="S4348" t="str">
        <f t="shared" si="286"/>
        <v/>
      </c>
      <c r="X4348" s="26" t="str">
        <f t="shared" ref="X4348:X4411" si="287">IF(V4348="","",X4347+V4348-V4347)</f>
        <v/>
      </c>
      <c r="Y4348" s="38"/>
    </row>
    <row r="4349" spans="5:25">
      <c r="E4349" s="45"/>
      <c r="H4349" s="45"/>
      <c r="K4349" s="27" t="str">
        <f t="shared" si="284"/>
        <v/>
      </c>
      <c r="P4349" s="26" t="str">
        <f t="shared" si="285"/>
        <v/>
      </c>
      <c r="Q4349" s="38" t="s">
        <v>4523</v>
      </c>
      <c r="R4349">
        <v>108.43300000000001</v>
      </c>
      <c r="S4349" t="str">
        <f t="shared" si="286"/>
        <v/>
      </c>
      <c r="X4349" s="26" t="str">
        <f t="shared" si="287"/>
        <v/>
      </c>
      <c r="Y4349" s="38"/>
    </row>
    <row r="4350" spans="5:25">
      <c r="E4350" s="45"/>
      <c r="H4350" s="45"/>
      <c r="K4350" s="27" t="str">
        <f t="shared" si="284"/>
        <v/>
      </c>
      <c r="P4350" s="26" t="str">
        <f t="shared" si="285"/>
        <v/>
      </c>
      <c r="Q4350" s="38" t="s">
        <v>4524</v>
      </c>
      <c r="R4350">
        <v>108.324</v>
      </c>
      <c r="S4350" t="str">
        <f t="shared" si="286"/>
        <v/>
      </c>
      <c r="X4350" s="26" t="str">
        <f t="shared" si="287"/>
        <v/>
      </c>
      <c r="Y4350" s="38"/>
    </row>
    <row r="4351" spans="5:25">
      <c r="E4351" s="45"/>
      <c r="H4351" s="45"/>
      <c r="K4351" s="27" t="str">
        <f t="shared" si="284"/>
        <v/>
      </c>
      <c r="P4351" s="26" t="str">
        <f t="shared" si="285"/>
        <v/>
      </c>
      <c r="Q4351" s="38" t="s">
        <v>4525</v>
      </c>
      <c r="R4351">
        <v>108.124</v>
      </c>
      <c r="S4351" t="str">
        <f t="shared" si="286"/>
        <v/>
      </c>
      <c r="X4351" s="26" t="str">
        <f t="shared" si="287"/>
        <v/>
      </c>
      <c r="Y4351" s="38"/>
    </row>
    <row r="4352" spans="5:25">
      <c r="E4352" s="45"/>
      <c r="H4352" s="45"/>
      <c r="K4352" s="27" t="str">
        <f t="shared" si="284"/>
        <v/>
      </c>
      <c r="P4352" s="26" t="str">
        <f t="shared" si="285"/>
        <v/>
      </c>
      <c r="Q4352" s="38" t="s">
        <v>4526</v>
      </c>
      <c r="R4352">
        <v>108.024</v>
      </c>
      <c r="S4352" t="str">
        <f t="shared" si="286"/>
        <v/>
      </c>
      <c r="X4352" s="26" t="str">
        <f t="shared" si="287"/>
        <v/>
      </c>
      <c r="Y4352" s="38"/>
    </row>
    <row r="4353" spans="5:25">
      <c r="E4353" s="45"/>
      <c r="H4353" s="45"/>
      <c r="K4353" s="27" t="str">
        <f t="shared" si="284"/>
        <v/>
      </c>
      <c r="P4353" s="26" t="str">
        <f t="shared" si="285"/>
        <v/>
      </c>
      <c r="Q4353" s="38" t="s">
        <v>4527</v>
      </c>
      <c r="R4353">
        <v>108.024</v>
      </c>
      <c r="S4353" t="str">
        <f t="shared" si="286"/>
        <v/>
      </c>
      <c r="X4353" s="26" t="str">
        <f t="shared" si="287"/>
        <v/>
      </c>
      <c r="Y4353" s="38"/>
    </row>
    <row r="4354" spans="5:25">
      <c r="E4354" s="45"/>
      <c r="H4354" s="45"/>
      <c r="K4354" s="27" t="str">
        <f t="shared" si="284"/>
        <v/>
      </c>
      <c r="P4354" s="26" t="str">
        <f t="shared" si="285"/>
        <v/>
      </c>
      <c r="Q4354" s="38" t="s">
        <v>4528</v>
      </c>
      <c r="R4354">
        <v>108.224</v>
      </c>
      <c r="S4354" t="str">
        <f t="shared" si="286"/>
        <v/>
      </c>
      <c r="X4354" s="26" t="str">
        <f t="shared" si="287"/>
        <v/>
      </c>
      <c r="Y4354" s="38"/>
    </row>
    <row r="4355" spans="5:25">
      <c r="E4355" s="45"/>
      <c r="H4355" s="45"/>
      <c r="K4355" s="27" t="str">
        <f t="shared" si="284"/>
        <v/>
      </c>
      <c r="P4355" s="26" t="str">
        <f t="shared" si="285"/>
        <v/>
      </c>
      <c r="Q4355" s="38" t="s">
        <v>4529</v>
      </c>
      <c r="R4355">
        <v>108.533</v>
      </c>
      <c r="S4355" t="str">
        <f t="shared" si="286"/>
        <v/>
      </c>
      <c r="X4355" s="26" t="str">
        <f t="shared" si="287"/>
        <v/>
      </c>
      <c r="Y4355" s="38"/>
    </row>
    <row r="4356" spans="5:25">
      <c r="E4356" s="45"/>
      <c r="H4356" s="45"/>
      <c r="K4356" s="27" t="str">
        <f t="shared" ref="K4356:K4419" si="288">IF(M4356="","",K4355+(M4356-M4355)/24)</f>
        <v/>
      </c>
      <c r="P4356" s="26" t="str">
        <f t="shared" ref="P4356:P4419" si="289">IF(N4356="","",P4355+N4356-N4355)</f>
        <v/>
      </c>
      <c r="Q4356" s="38" t="s">
        <v>4530</v>
      </c>
      <c r="R4356">
        <v>108.533</v>
      </c>
      <c r="S4356" t="str">
        <f t="shared" ref="S4356:S4419" si="290">IF(N4356="","",S4355-N4356+N4355)</f>
        <v/>
      </c>
      <c r="X4356" s="26" t="str">
        <f t="shared" si="287"/>
        <v/>
      </c>
      <c r="Y4356" s="38"/>
    </row>
    <row r="4357" spans="5:25">
      <c r="E4357" s="45"/>
      <c r="H4357" s="45"/>
      <c r="K4357" s="27" t="str">
        <f t="shared" si="288"/>
        <v/>
      </c>
      <c r="P4357" s="26" t="str">
        <f t="shared" si="289"/>
        <v/>
      </c>
      <c r="Q4357" s="38" t="s">
        <v>4531</v>
      </c>
      <c r="R4357">
        <v>108.43300000000001</v>
      </c>
      <c r="S4357" t="str">
        <f t="shared" si="290"/>
        <v/>
      </c>
      <c r="X4357" s="26" t="str">
        <f t="shared" si="287"/>
        <v/>
      </c>
      <c r="Y4357" s="38"/>
    </row>
    <row r="4358" spans="5:25">
      <c r="E4358" s="45"/>
      <c r="H4358" s="45"/>
      <c r="K4358" s="27" t="str">
        <f t="shared" si="288"/>
        <v/>
      </c>
      <c r="P4358" s="26" t="str">
        <f t="shared" si="289"/>
        <v/>
      </c>
      <c r="Q4358" s="38" t="s">
        <v>4532</v>
      </c>
      <c r="R4358">
        <v>108.224</v>
      </c>
      <c r="S4358" t="str">
        <f t="shared" si="290"/>
        <v/>
      </c>
      <c r="X4358" s="26" t="str">
        <f t="shared" si="287"/>
        <v/>
      </c>
      <c r="Y4358" s="38"/>
    </row>
    <row r="4359" spans="5:25">
      <c r="E4359" s="45"/>
      <c r="H4359" s="45"/>
      <c r="K4359" s="27" t="str">
        <f t="shared" si="288"/>
        <v/>
      </c>
      <c r="P4359" s="26" t="str">
        <f t="shared" si="289"/>
        <v/>
      </c>
      <c r="Q4359" s="38" t="s">
        <v>4533</v>
      </c>
      <c r="R4359">
        <v>108.024</v>
      </c>
      <c r="S4359" t="str">
        <f t="shared" si="290"/>
        <v/>
      </c>
      <c r="X4359" s="26" t="str">
        <f t="shared" si="287"/>
        <v/>
      </c>
      <c r="Y4359" s="38"/>
    </row>
    <row r="4360" spans="5:25">
      <c r="E4360" s="45"/>
      <c r="H4360" s="45"/>
      <c r="K4360" s="27" t="str">
        <f t="shared" si="288"/>
        <v/>
      </c>
      <c r="P4360" s="26" t="str">
        <f t="shared" si="289"/>
        <v/>
      </c>
      <c r="Q4360" s="38" t="s">
        <v>4534</v>
      </c>
      <c r="R4360">
        <v>107.414</v>
      </c>
      <c r="S4360" t="str">
        <f t="shared" si="290"/>
        <v/>
      </c>
      <c r="X4360" s="26" t="str">
        <f t="shared" si="287"/>
        <v/>
      </c>
      <c r="Y4360" s="38"/>
    </row>
    <row r="4361" spans="5:25">
      <c r="E4361" s="45"/>
      <c r="H4361" s="45"/>
      <c r="K4361" s="27" t="str">
        <f t="shared" si="288"/>
        <v/>
      </c>
      <c r="P4361" s="26" t="str">
        <f t="shared" si="289"/>
        <v/>
      </c>
      <c r="Q4361" s="38" t="s">
        <v>4535</v>
      </c>
      <c r="R4361">
        <v>107.004</v>
      </c>
      <c r="S4361" t="str">
        <f t="shared" si="290"/>
        <v/>
      </c>
      <c r="X4361" s="26" t="str">
        <f t="shared" si="287"/>
        <v/>
      </c>
      <c r="Y4361" s="38"/>
    </row>
    <row r="4362" spans="5:25">
      <c r="E4362" s="45"/>
      <c r="H4362" s="45"/>
      <c r="K4362" s="27" t="str">
        <f t="shared" si="288"/>
        <v/>
      </c>
      <c r="P4362" s="26" t="str">
        <f t="shared" si="289"/>
        <v/>
      </c>
      <c r="Q4362" s="38" t="s">
        <v>4536</v>
      </c>
      <c r="R4362">
        <v>107.004</v>
      </c>
      <c r="S4362" t="str">
        <f t="shared" si="290"/>
        <v/>
      </c>
      <c r="X4362" s="26" t="str">
        <f t="shared" si="287"/>
        <v/>
      </c>
      <c r="Y4362" s="38"/>
    </row>
    <row r="4363" spans="5:25">
      <c r="E4363" s="45"/>
      <c r="H4363" s="45"/>
      <c r="K4363" s="27" t="str">
        <f t="shared" si="288"/>
        <v/>
      </c>
      <c r="P4363" s="26" t="str">
        <f t="shared" si="289"/>
        <v/>
      </c>
      <c r="Q4363" s="38" t="s">
        <v>4537</v>
      </c>
      <c r="R4363">
        <v>107.414</v>
      </c>
      <c r="S4363" t="str">
        <f t="shared" si="290"/>
        <v/>
      </c>
      <c r="X4363" s="26" t="str">
        <f t="shared" si="287"/>
        <v/>
      </c>
      <c r="Y4363" s="38"/>
    </row>
    <row r="4364" spans="5:25">
      <c r="E4364" s="45"/>
      <c r="H4364" s="45"/>
      <c r="K4364" s="27" t="str">
        <f t="shared" si="288"/>
        <v/>
      </c>
      <c r="P4364" s="26" t="str">
        <f t="shared" si="289"/>
        <v/>
      </c>
      <c r="Q4364" s="38" t="s">
        <v>4538</v>
      </c>
      <c r="R4364">
        <v>107.414</v>
      </c>
      <c r="S4364" t="str">
        <f t="shared" si="290"/>
        <v/>
      </c>
      <c r="X4364" s="26" t="str">
        <f t="shared" si="287"/>
        <v/>
      </c>
      <c r="Y4364" s="38"/>
    </row>
    <row r="4365" spans="5:25">
      <c r="E4365" s="45"/>
      <c r="H4365" s="45"/>
      <c r="K4365" s="27" t="str">
        <f t="shared" si="288"/>
        <v/>
      </c>
      <c r="P4365" s="26" t="str">
        <f t="shared" si="289"/>
        <v/>
      </c>
      <c r="Q4365" s="38" t="s">
        <v>4539</v>
      </c>
      <c r="R4365">
        <v>107.304</v>
      </c>
      <c r="S4365" t="str">
        <f t="shared" si="290"/>
        <v/>
      </c>
      <c r="X4365" s="26" t="str">
        <f t="shared" si="287"/>
        <v/>
      </c>
      <c r="Y4365" s="38"/>
    </row>
    <row r="4366" spans="5:25">
      <c r="E4366" s="45"/>
      <c r="H4366" s="45"/>
      <c r="K4366" s="27" t="str">
        <f t="shared" si="288"/>
        <v/>
      </c>
      <c r="P4366" s="26" t="str">
        <f t="shared" si="289"/>
        <v/>
      </c>
      <c r="Q4366" s="38" t="s">
        <v>4540</v>
      </c>
      <c r="R4366">
        <v>107.20399999999999</v>
      </c>
      <c r="S4366" t="str">
        <f t="shared" si="290"/>
        <v/>
      </c>
      <c r="X4366" s="26" t="str">
        <f t="shared" si="287"/>
        <v/>
      </c>
      <c r="Y4366" s="38"/>
    </row>
    <row r="4367" spans="5:25">
      <c r="E4367" s="45"/>
      <c r="H4367" s="45"/>
      <c r="K4367" s="27" t="str">
        <f t="shared" si="288"/>
        <v/>
      </c>
      <c r="P4367" s="26" t="str">
        <f t="shared" si="289"/>
        <v/>
      </c>
      <c r="Q4367" s="38" t="s">
        <v>4541</v>
      </c>
      <c r="R4367">
        <v>107.414</v>
      </c>
      <c r="S4367" t="str">
        <f t="shared" si="290"/>
        <v/>
      </c>
      <c r="X4367" s="26" t="str">
        <f t="shared" si="287"/>
        <v/>
      </c>
      <c r="Y4367" s="38"/>
    </row>
    <row r="4368" spans="5:25">
      <c r="E4368" s="45"/>
      <c r="H4368" s="45"/>
      <c r="K4368" s="27" t="str">
        <f t="shared" si="288"/>
        <v/>
      </c>
      <c r="P4368" s="26" t="str">
        <f t="shared" si="289"/>
        <v/>
      </c>
      <c r="Q4368" s="38" t="s">
        <v>4542</v>
      </c>
      <c r="R4368">
        <v>107.304</v>
      </c>
      <c r="S4368" t="str">
        <f t="shared" si="290"/>
        <v/>
      </c>
      <c r="X4368" s="26" t="str">
        <f t="shared" si="287"/>
        <v/>
      </c>
      <c r="Y4368" s="38"/>
    </row>
    <row r="4369" spans="5:25">
      <c r="E4369" s="45"/>
      <c r="H4369" s="45"/>
      <c r="K4369" s="27" t="str">
        <f t="shared" si="288"/>
        <v/>
      </c>
      <c r="P4369" s="26" t="str">
        <f t="shared" si="289"/>
        <v/>
      </c>
      <c r="Q4369" s="38" t="s">
        <v>4543</v>
      </c>
      <c r="R4369">
        <v>107.104</v>
      </c>
      <c r="S4369" t="str">
        <f t="shared" si="290"/>
        <v/>
      </c>
      <c r="X4369" s="26" t="str">
        <f t="shared" si="287"/>
        <v/>
      </c>
      <c r="Y4369" s="38"/>
    </row>
    <row r="4370" spans="5:25">
      <c r="E4370" s="45"/>
      <c r="H4370" s="45"/>
      <c r="K4370" s="27" t="str">
        <f t="shared" si="288"/>
        <v/>
      </c>
      <c r="P4370" s="26" t="str">
        <f t="shared" si="289"/>
        <v/>
      </c>
      <c r="Q4370" s="38" t="s">
        <v>4544</v>
      </c>
      <c r="R4370">
        <v>107.104</v>
      </c>
      <c r="S4370" t="str">
        <f t="shared" si="290"/>
        <v/>
      </c>
      <c r="X4370" s="26" t="str">
        <f t="shared" si="287"/>
        <v/>
      </c>
      <c r="Y4370" s="38"/>
    </row>
    <row r="4371" spans="5:25">
      <c r="E4371" s="45"/>
      <c r="H4371" s="45"/>
      <c r="K4371" s="27" t="str">
        <f t="shared" si="288"/>
        <v/>
      </c>
      <c r="P4371" s="26" t="str">
        <f t="shared" si="289"/>
        <v/>
      </c>
      <c r="Q4371" s="38" t="s">
        <v>4545</v>
      </c>
      <c r="R4371">
        <v>107.414</v>
      </c>
      <c r="S4371" t="str">
        <f t="shared" si="290"/>
        <v/>
      </c>
      <c r="X4371" s="26" t="str">
        <f t="shared" si="287"/>
        <v/>
      </c>
      <c r="Y4371" s="38"/>
    </row>
    <row r="4372" spans="5:25">
      <c r="E4372" s="45"/>
      <c r="H4372" s="45"/>
      <c r="K4372" s="27" t="str">
        <f t="shared" si="288"/>
        <v/>
      </c>
      <c r="P4372" s="26" t="str">
        <f t="shared" si="289"/>
        <v/>
      </c>
      <c r="Q4372" s="38" t="s">
        <v>4546</v>
      </c>
      <c r="R4372">
        <v>107.414</v>
      </c>
      <c r="S4372" t="str">
        <f t="shared" si="290"/>
        <v/>
      </c>
      <c r="X4372" s="26" t="str">
        <f t="shared" si="287"/>
        <v/>
      </c>
      <c r="Y4372" s="38"/>
    </row>
    <row r="4373" spans="5:25">
      <c r="E4373" s="45"/>
      <c r="H4373" s="45"/>
      <c r="K4373" s="27" t="str">
        <f t="shared" si="288"/>
        <v/>
      </c>
      <c r="P4373" s="26" t="str">
        <f t="shared" si="289"/>
        <v/>
      </c>
      <c r="Q4373" s="38" t="s">
        <v>4547</v>
      </c>
      <c r="R4373">
        <v>107.714</v>
      </c>
      <c r="S4373" t="str">
        <f t="shared" si="290"/>
        <v/>
      </c>
      <c r="X4373" s="26" t="str">
        <f t="shared" si="287"/>
        <v/>
      </c>
      <c r="Y4373" s="38"/>
    </row>
    <row r="4374" spans="5:25">
      <c r="E4374" s="45"/>
      <c r="H4374" s="45"/>
      <c r="K4374" s="27" t="str">
        <f t="shared" si="288"/>
        <v/>
      </c>
      <c r="P4374" s="26" t="str">
        <f t="shared" si="289"/>
        <v/>
      </c>
      <c r="Q4374" s="38" t="s">
        <v>4548</v>
      </c>
      <c r="R4374">
        <v>107.614</v>
      </c>
      <c r="S4374" t="str">
        <f t="shared" si="290"/>
        <v/>
      </c>
      <c r="X4374" s="26" t="str">
        <f t="shared" si="287"/>
        <v/>
      </c>
      <c r="Y4374" s="38"/>
    </row>
    <row r="4375" spans="5:25">
      <c r="E4375" s="45"/>
      <c r="H4375" s="45"/>
      <c r="K4375" s="27" t="str">
        <f t="shared" si="288"/>
        <v/>
      </c>
      <c r="P4375" s="26" t="str">
        <f t="shared" si="289"/>
        <v/>
      </c>
      <c r="Q4375" s="38" t="s">
        <v>4549</v>
      </c>
      <c r="R4375">
        <v>107.614</v>
      </c>
      <c r="S4375" t="str">
        <f t="shared" si="290"/>
        <v/>
      </c>
      <c r="X4375" s="26" t="str">
        <f t="shared" si="287"/>
        <v/>
      </c>
      <c r="Y4375" s="38"/>
    </row>
    <row r="4376" spans="5:25">
      <c r="E4376" s="45"/>
      <c r="H4376" s="45"/>
      <c r="K4376" s="27" t="str">
        <f t="shared" si="288"/>
        <v/>
      </c>
      <c r="P4376" s="26" t="str">
        <f t="shared" si="289"/>
        <v/>
      </c>
      <c r="Q4376" s="38" t="s">
        <v>4550</v>
      </c>
      <c r="R4376">
        <v>107.714</v>
      </c>
      <c r="S4376" t="str">
        <f t="shared" si="290"/>
        <v/>
      </c>
      <c r="X4376" s="26" t="str">
        <f t="shared" si="287"/>
        <v/>
      </c>
      <c r="Y4376" s="38"/>
    </row>
    <row r="4377" spans="5:25">
      <c r="E4377" s="45"/>
      <c r="H4377" s="45"/>
      <c r="K4377" s="27" t="str">
        <f t="shared" si="288"/>
        <v/>
      </c>
      <c r="P4377" s="26" t="str">
        <f t="shared" si="289"/>
        <v/>
      </c>
      <c r="Q4377" s="38" t="s">
        <v>4551</v>
      </c>
      <c r="R4377">
        <v>107.81399999999999</v>
      </c>
      <c r="S4377" t="str">
        <f t="shared" si="290"/>
        <v/>
      </c>
      <c r="X4377" s="26" t="str">
        <f t="shared" si="287"/>
        <v/>
      </c>
      <c r="Y4377" s="38"/>
    </row>
    <row r="4378" spans="5:25">
      <c r="E4378" s="45"/>
      <c r="H4378" s="45"/>
      <c r="K4378" s="27" t="str">
        <f t="shared" si="288"/>
        <v/>
      </c>
      <c r="P4378" s="26" t="str">
        <f t="shared" si="289"/>
        <v/>
      </c>
      <c r="Q4378" s="38" t="s">
        <v>4552</v>
      </c>
      <c r="R4378">
        <v>107.81399999999999</v>
      </c>
      <c r="S4378" t="str">
        <f t="shared" si="290"/>
        <v/>
      </c>
      <c r="X4378" s="26" t="str">
        <f t="shared" si="287"/>
        <v/>
      </c>
      <c r="Y4378" s="38"/>
    </row>
    <row r="4379" spans="5:25">
      <c r="E4379" s="45"/>
      <c r="H4379" s="45"/>
      <c r="K4379" s="27" t="str">
        <f t="shared" si="288"/>
        <v/>
      </c>
      <c r="P4379" s="26" t="str">
        <f t="shared" si="289"/>
        <v/>
      </c>
      <c r="Q4379" s="38" t="s">
        <v>4553</v>
      </c>
      <c r="R4379">
        <v>108.124</v>
      </c>
      <c r="S4379" t="str">
        <f t="shared" si="290"/>
        <v/>
      </c>
      <c r="X4379" s="26" t="str">
        <f t="shared" si="287"/>
        <v/>
      </c>
      <c r="Y4379" s="38"/>
    </row>
    <row r="4380" spans="5:25">
      <c r="E4380" s="45"/>
      <c r="H4380" s="45"/>
      <c r="K4380" s="27" t="str">
        <f t="shared" si="288"/>
        <v/>
      </c>
      <c r="P4380" s="26" t="str">
        <f t="shared" si="289"/>
        <v/>
      </c>
      <c r="Q4380" s="38" t="s">
        <v>4554</v>
      </c>
      <c r="R4380">
        <v>108.124</v>
      </c>
      <c r="S4380" t="str">
        <f t="shared" si="290"/>
        <v/>
      </c>
      <c r="X4380" s="26" t="str">
        <f t="shared" si="287"/>
        <v/>
      </c>
      <c r="Y4380" s="38"/>
    </row>
    <row r="4381" spans="5:25">
      <c r="E4381" s="45"/>
      <c r="H4381" s="45"/>
      <c r="K4381" s="27" t="str">
        <f t="shared" si="288"/>
        <v/>
      </c>
      <c r="P4381" s="26" t="str">
        <f t="shared" si="289"/>
        <v/>
      </c>
      <c r="Q4381" s="38" t="s">
        <v>4555</v>
      </c>
      <c r="R4381">
        <v>107.92400000000001</v>
      </c>
      <c r="S4381" t="str">
        <f t="shared" si="290"/>
        <v/>
      </c>
      <c r="X4381" s="26" t="str">
        <f t="shared" si="287"/>
        <v/>
      </c>
      <c r="Y4381" s="38"/>
    </row>
    <row r="4382" spans="5:25">
      <c r="E4382" s="45"/>
      <c r="H4382" s="45"/>
      <c r="K4382" s="27" t="str">
        <f t="shared" si="288"/>
        <v/>
      </c>
      <c r="P4382" s="26" t="str">
        <f t="shared" si="289"/>
        <v/>
      </c>
      <c r="Q4382" s="38" t="s">
        <v>4556</v>
      </c>
      <c r="R4382">
        <v>107.714</v>
      </c>
      <c r="S4382" t="str">
        <f t="shared" si="290"/>
        <v/>
      </c>
      <c r="X4382" s="26" t="str">
        <f t="shared" si="287"/>
        <v/>
      </c>
      <c r="Y4382" s="38"/>
    </row>
    <row r="4383" spans="5:25">
      <c r="E4383" s="45"/>
      <c r="H4383" s="45"/>
      <c r="K4383" s="27" t="str">
        <f t="shared" si="288"/>
        <v/>
      </c>
      <c r="P4383" s="26" t="str">
        <f t="shared" si="289"/>
        <v/>
      </c>
      <c r="Q4383" s="38" t="s">
        <v>4557</v>
      </c>
      <c r="R4383">
        <v>107.614</v>
      </c>
      <c r="S4383" t="str">
        <f t="shared" si="290"/>
        <v/>
      </c>
      <c r="X4383" s="26" t="str">
        <f t="shared" si="287"/>
        <v/>
      </c>
      <c r="Y4383" s="38"/>
    </row>
    <row r="4384" spans="5:25">
      <c r="E4384" s="45"/>
      <c r="H4384" s="45"/>
      <c r="K4384" s="27" t="str">
        <f t="shared" si="288"/>
        <v/>
      </c>
      <c r="P4384" s="26" t="str">
        <f t="shared" si="289"/>
        <v/>
      </c>
      <c r="Q4384" s="38" t="s">
        <v>4558</v>
      </c>
      <c r="R4384">
        <v>107.614</v>
      </c>
      <c r="S4384" t="str">
        <f t="shared" si="290"/>
        <v/>
      </c>
      <c r="X4384" s="26" t="str">
        <f t="shared" si="287"/>
        <v/>
      </c>
      <c r="Y4384" s="38"/>
    </row>
    <row r="4385" spans="5:25">
      <c r="E4385" s="45"/>
      <c r="H4385" s="45"/>
      <c r="K4385" s="27" t="str">
        <f t="shared" si="288"/>
        <v/>
      </c>
      <c r="P4385" s="26" t="str">
        <f t="shared" si="289"/>
        <v/>
      </c>
      <c r="Q4385" s="38" t="s">
        <v>4559</v>
      </c>
      <c r="R4385">
        <v>107.614</v>
      </c>
      <c r="S4385" t="str">
        <f t="shared" si="290"/>
        <v/>
      </c>
      <c r="X4385" s="26" t="str">
        <f t="shared" si="287"/>
        <v/>
      </c>
      <c r="Y4385" s="38"/>
    </row>
    <row r="4386" spans="5:25">
      <c r="E4386" s="45"/>
      <c r="H4386" s="45"/>
      <c r="K4386" s="27" t="str">
        <f t="shared" si="288"/>
        <v/>
      </c>
      <c r="P4386" s="26" t="str">
        <f t="shared" si="289"/>
        <v/>
      </c>
      <c r="Q4386" s="38" t="s">
        <v>4560</v>
      </c>
      <c r="R4386">
        <v>107.81399999999999</v>
      </c>
      <c r="S4386" t="str">
        <f t="shared" si="290"/>
        <v/>
      </c>
      <c r="X4386" s="26" t="str">
        <f t="shared" si="287"/>
        <v/>
      </c>
      <c r="Y4386" s="38"/>
    </row>
    <row r="4387" spans="5:25">
      <c r="E4387" s="45"/>
      <c r="H4387" s="45"/>
      <c r="K4387" s="27" t="str">
        <f t="shared" si="288"/>
        <v/>
      </c>
      <c r="P4387" s="26" t="str">
        <f t="shared" si="289"/>
        <v/>
      </c>
      <c r="Q4387" s="38" t="s">
        <v>4561</v>
      </c>
      <c r="R4387">
        <v>107.92400000000001</v>
      </c>
      <c r="S4387" t="str">
        <f t="shared" si="290"/>
        <v/>
      </c>
      <c r="X4387" s="26" t="str">
        <f t="shared" si="287"/>
        <v/>
      </c>
      <c r="Y4387" s="38"/>
    </row>
    <row r="4388" spans="5:25">
      <c r="E4388" s="45"/>
      <c r="H4388" s="45"/>
      <c r="K4388" s="27" t="str">
        <f t="shared" si="288"/>
        <v/>
      </c>
      <c r="P4388" s="26" t="str">
        <f t="shared" si="289"/>
        <v/>
      </c>
      <c r="Q4388" s="38" t="s">
        <v>4562</v>
      </c>
      <c r="R4388">
        <v>108.024</v>
      </c>
      <c r="S4388" t="str">
        <f t="shared" si="290"/>
        <v/>
      </c>
      <c r="X4388" s="26" t="str">
        <f t="shared" si="287"/>
        <v/>
      </c>
      <c r="Y4388" s="38"/>
    </row>
    <row r="4389" spans="5:25">
      <c r="E4389" s="45"/>
      <c r="H4389" s="45"/>
      <c r="K4389" s="27" t="str">
        <f t="shared" si="288"/>
        <v/>
      </c>
      <c r="P4389" s="26" t="str">
        <f t="shared" si="289"/>
        <v/>
      </c>
      <c r="Q4389" s="38" t="s">
        <v>4563</v>
      </c>
      <c r="R4389">
        <v>107.92400000000001</v>
      </c>
      <c r="S4389" t="str">
        <f t="shared" si="290"/>
        <v/>
      </c>
      <c r="X4389" s="26" t="str">
        <f t="shared" si="287"/>
        <v/>
      </c>
      <c r="Y4389" s="38"/>
    </row>
    <row r="4390" spans="5:25">
      <c r="E4390" s="45"/>
      <c r="H4390" s="45"/>
      <c r="K4390" s="27" t="str">
        <f t="shared" si="288"/>
        <v/>
      </c>
      <c r="P4390" s="26" t="str">
        <f t="shared" si="289"/>
        <v/>
      </c>
      <c r="Q4390" s="38" t="s">
        <v>4564</v>
      </c>
      <c r="R4390">
        <v>107.81399999999999</v>
      </c>
      <c r="S4390" t="str">
        <f t="shared" si="290"/>
        <v/>
      </c>
      <c r="X4390" s="26" t="str">
        <f t="shared" si="287"/>
        <v/>
      </c>
      <c r="Y4390" s="38"/>
    </row>
    <row r="4391" spans="5:25">
      <c r="E4391" s="45"/>
      <c r="H4391" s="45"/>
      <c r="K4391" s="27" t="str">
        <f t="shared" si="288"/>
        <v/>
      </c>
      <c r="P4391" s="26" t="str">
        <f t="shared" si="289"/>
        <v/>
      </c>
      <c r="Q4391" s="38" t="s">
        <v>4565</v>
      </c>
      <c r="R4391">
        <v>107.92400000000001</v>
      </c>
      <c r="S4391" t="str">
        <f t="shared" si="290"/>
        <v/>
      </c>
      <c r="X4391" s="26" t="str">
        <f t="shared" si="287"/>
        <v/>
      </c>
      <c r="Y4391" s="38"/>
    </row>
    <row r="4392" spans="5:25">
      <c r="E4392" s="45"/>
      <c r="H4392" s="45"/>
      <c r="K4392" s="27" t="str">
        <f t="shared" si="288"/>
        <v/>
      </c>
      <c r="P4392" s="26" t="str">
        <f t="shared" si="289"/>
        <v/>
      </c>
      <c r="Q4392" s="38" t="s">
        <v>4566</v>
      </c>
      <c r="R4392">
        <v>108.533</v>
      </c>
      <c r="S4392" t="str">
        <f t="shared" si="290"/>
        <v/>
      </c>
      <c r="X4392" s="26" t="str">
        <f t="shared" si="287"/>
        <v/>
      </c>
      <c r="Y4392" s="38"/>
    </row>
    <row r="4393" spans="5:25">
      <c r="E4393" s="45"/>
      <c r="H4393" s="45"/>
      <c r="K4393" s="27" t="str">
        <f t="shared" si="288"/>
        <v/>
      </c>
      <c r="P4393" s="26" t="str">
        <f t="shared" si="289"/>
        <v/>
      </c>
      <c r="Q4393" s="38" t="s">
        <v>4567</v>
      </c>
      <c r="R4393">
        <v>108.633</v>
      </c>
      <c r="S4393" t="str">
        <f t="shared" si="290"/>
        <v/>
      </c>
      <c r="X4393" s="26" t="str">
        <f t="shared" si="287"/>
        <v/>
      </c>
      <c r="Y4393" s="38"/>
    </row>
    <row r="4394" spans="5:25">
      <c r="E4394" s="45"/>
      <c r="H4394" s="45"/>
      <c r="K4394" s="27" t="str">
        <f t="shared" si="288"/>
        <v/>
      </c>
      <c r="P4394" s="26" t="str">
        <f t="shared" si="289"/>
        <v/>
      </c>
      <c r="Q4394" s="38" t="s">
        <v>4568</v>
      </c>
      <c r="R4394">
        <v>108.733</v>
      </c>
      <c r="S4394" t="str">
        <f t="shared" si="290"/>
        <v/>
      </c>
      <c r="X4394" s="26" t="str">
        <f t="shared" si="287"/>
        <v/>
      </c>
      <c r="Y4394" s="38"/>
    </row>
    <row r="4395" spans="5:25">
      <c r="E4395" s="45"/>
      <c r="H4395" s="45"/>
      <c r="K4395" s="27" t="str">
        <f t="shared" si="288"/>
        <v/>
      </c>
      <c r="P4395" s="26" t="str">
        <f t="shared" si="289"/>
        <v/>
      </c>
      <c r="Q4395" s="38" t="s">
        <v>4569</v>
      </c>
      <c r="R4395">
        <v>108.224</v>
      </c>
      <c r="S4395" t="str">
        <f t="shared" si="290"/>
        <v/>
      </c>
      <c r="X4395" s="26" t="str">
        <f t="shared" si="287"/>
        <v/>
      </c>
      <c r="Y4395" s="38"/>
    </row>
    <row r="4396" spans="5:25">
      <c r="E4396" s="45"/>
      <c r="H4396" s="45"/>
      <c r="K4396" s="27" t="str">
        <f t="shared" si="288"/>
        <v/>
      </c>
      <c r="P4396" s="26" t="str">
        <f t="shared" si="289"/>
        <v/>
      </c>
      <c r="Q4396" s="38" t="s">
        <v>4570</v>
      </c>
      <c r="R4396">
        <v>108.124</v>
      </c>
      <c r="S4396" t="str">
        <f t="shared" si="290"/>
        <v/>
      </c>
      <c r="X4396" s="26" t="str">
        <f t="shared" si="287"/>
        <v/>
      </c>
      <c r="Y4396" s="38"/>
    </row>
    <row r="4397" spans="5:25">
      <c r="E4397" s="45"/>
      <c r="H4397" s="45"/>
      <c r="K4397" s="27" t="str">
        <f t="shared" si="288"/>
        <v/>
      </c>
      <c r="P4397" s="26" t="str">
        <f t="shared" si="289"/>
        <v/>
      </c>
      <c r="Q4397" s="38" t="s">
        <v>4571</v>
      </c>
      <c r="R4397">
        <v>107.92400000000001</v>
      </c>
      <c r="S4397" t="str">
        <f t="shared" si="290"/>
        <v/>
      </c>
      <c r="X4397" s="26" t="str">
        <f t="shared" si="287"/>
        <v/>
      </c>
      <c r="Y4397" s="38"/>
    </row>
    <row r="4398" spans="5:25">
      <c r="E4398" s="45"/>
      <c r="H4398" s="45"/>
      <c r="K4398" s="27" t="str">
        <f t="shared" si="288"/>
        <v/>
      </c>
      <c r="P4398" s="26" t="str">
        <f t="shared" si="289"/>
        <v/>
      </c>
      <c r="Q4398" s="38" t="s">
        <v>4572</v>
      </c>
      <c r="R4398">
        <v>107.304</v>
      </c>
      <c r="S4398" t="str">
        <f t="shared" si="290"/>
        <v/>
      </c>
      <c r="X4398" s="26" t="str">
        <f t="shared" si="287"/>
        <v/>
      </c>
      <c r="Y4398" s="38"/>
    </row>
    <row r="4399" spans="5:25">
      <c r="E4399" s="45"/>
      <c r="H4399" s="45"/>
      <c r="K4399" s="27" t="str">
        <f t="shared" si="288"/>
        <v/>
      </c>
      <c r="P4399" s="26" t="str">
        <f t="shared" si="289"/>
        <v/>
      </c>
      <c r="Q4399" s="38" t="s">
        <v>4573</v>
      </c>
      <c r="R4399">
        <v>107.004</v>
      </c>
      <c r="S4399" t="str">
        <f t="shared" si="290"/>
        <v/>
      </c>
      <c r="X4399" s="26" t="str">
        <f t="shared" si="287"/>
        <v/>
      </c>
      <c r="Y4399" s="38"/>
    </row>
    <row r="4400" spans="5:25">
      <c r="E4400" s="45"/>
      <c r="H4400" s="45"/>
      <c r="K4400" s="27" t="str">
        <f t="shared" si="288"/>
        <v/>
      </c>
      <c r="P4400" s="26" t="str">
        <f t="shared" si="289"/>
        <v/>
      </c>
      <c r="Q4400" s="38" t="s">
        <v>4574</v>
      </c>
      <c r="R4400">
        <v>107.20399999999999</v>
      </c>
      <c r="S4400" t="str">
        <f t="shared" si="290"/>
        <v/>
      </c>
      <c r="X4400" s="26" t="str">
        <f t="shared" si="287"/>
        <v/>
      </c>
      <c r="Y4400" s="38"/>
    </row>
    <row r="4401" spans="5:25">
      <c r="E4401" s="45"/>
      <c r="H4401" s="45"/>
      <c r="K4401" s="27" t="str">
        <f t="shared" si="288"/>
        <v/>
      </c>
      <c r="P4401" s="26" t="str">
        <f t="shared" si="289"/>
        <v/>
      </c>
      <c r="Q4401" s="38" t="s">
        <v>4575</v>
      </c>
      <c r="R4401">
        <v>107.20399999999999</v>
      </c>
      <c r="S4401" t="str">
        <f t="shared" si="290"/>
        <v/>
      </c>
      <c r="X4401" s="26" t="str">
        <f t="shared" si="287"/>
        <v/>
      </c>
      <c r="Y4401" s="38"/>
    </row>
    <row r="4402" spans="5:25">
      <c r="E4402" s="45"/>
      <c r="H4402" s="45"/>
      <c r="K4402" s="27" t="str">
        <f t="shared" si="288"/>
        <v/>
      </c>
      <c r="P4402" s="26" t="str">
        <f t="shared" si="289"/>
        <v/>
      </c>
      <c r="Q4402" s="38" t="s">
        <v>4576</v>
      </c>
      <c r="R4402">
        <v>107.104</v>
      </c>
      <c r="S4402" t="str">
        <f t="shared" si="290"/>
        <v/>
      </c>
      <c r="X4402" s="26" t="str">
        <f t="shared" si="287"/>
        <v/>
      </c>
      <c r="Y4402" s="38"/>
    </row>
    <row r="4403" spans="5:25">
      <c r="E4403" s="45"/>
      <c r="H4403" s="45"/>
      <c r="K4403" s="27" t="str">
        <f t="shared" si="288"/>
        <v/>
      </c>
      <c r="P4403" s="26" t="str">
        <f t="shared" si="289"/>
        <v/>
      </c>
      <c r="Q4403" s="38" t="s">
        <v>4577</v>
      </c>
      <c r="R4403">
        <v>106.795</v>
      </c>
      <c r="S4403" t="str">
        <f t="shared" si="290"/>
        <v/>
      </c>
      <c r="X4403" s="26" t="str">
        <f t="shared" si="287"/>
        <v/>
      </c>
      <c r="Y4403" s="38"/>
    </row>
    <row r="4404" spans="5:25">
      <c r="E4404" s="45"/>
      <c r="H4404" s="45"/>
      <c r="K4404" s="27" t="str">
        <f t="shared" si="288"/>
        <v/>
      </c>
      <c r="P4404" s="26" t="str">
        <f t="shared" si="289"/>
        <v/>
      </c>
      <c r="Q4404" s="38" t="s">
        <v>4578</v>
      </c>
      <c r="R4404">
        <v>106.495</v>
      </c>
      <c r="S4404" t="str">
        <f t="shared" si="290"/>
        <v/>
      </c>
      <c r="X4404" s="26" t="str">
        <f t="shared" si="287"/>
        <v/>
      </c>
      <c r="Y4404" s="38"/>
    </row>
    <row r="4405" spans="5:25">
      <c r="E4405" s="45"/>
      <c r="H4405" s="45"/>
      <c r="K4405" s="27" t="str">
        <f t="shared" si="288"/>
        <v/>
      </c>
      <c r="P4405" s="26" t="str">
        <f t="shared" si="289"/>
        <v/>
      </c>
      <c r="Q4405" s="38" t="s">
        <v>4579</v>
      </c>
      <c r="R4405">
        <v>106.495</v>
      </c>
      <c r="S4405" t="str">
        <f t="shared" si="290"/>
        <v/>
      </c>
      <c r="X4405" s="26" t="str">
        <f t="shared" si="287"/>
        <v/>
      </c>
      <c r="Y4405" s="38"/>
    </row>
    <row r="4406" spans="5:25">
      <c r="E4406" s="45"/>
      <c r="H4406" s="45"/>
      <c r="K4406" s="27" t="str">
        <f t="shared" si="288"/>
        <v/>
      </c>
      <c r="P4406" s="26" t="str">
        <f t="shared" si="289"/>
        <v/>
      </c>
      <c r="Q4406" s="38" t="s">
        <v>4580</v>
      </c>
      <c r="R4406">
        <v>107.104</v>
      </c>
      <c r="S4406" t="str">
        <f t="shared" si="290"/>
        <v/>
      </c>
      <c r="X4406" s="26" t="str">
        <f t="shared" si="287"/>
        <v/>
      </c>
      <c r="Y4406" s="38"/>
    </row>
    <row r="4407" spans="5:25">
      <c r="E4407" s="45"/>
      <c r="H4407" s="45"/>
      <c r="K4407" s="27" t="str">
        <f t="shared" si="288"/>
        <v/>
      </c>
      <c r="P4407" s="26" t="str">
        <f t="shared" si="289"/>
        <v/>
      </c>
      <c r="Q4407" s="38" t="s">
        <v>4581</v>
      </c>
      <c r="R4407">
        <v>107.104</v>
      </c>
      <c r="S4407" t="str">
        <f t="shared" si="290"/>
        <v/>
      </c>
      <c r="X4407" s="26" t="str">
        <f t="shared" si="287"/>
        <v/>
      </c>
      <c r="Y4407" s="38"/>
    </row>
    <row r="4408" spans="5:25">
      <c r="E4408" s="45"/>
      <c r="H4408" s="45"/>
      <c r="K4408" s="27" t="str">
        <f t="shared" si="288"/>
        <v/>
      </c>
      <c r="P4408" s="26" t="str">
        <f t="shared" si="289"/>
        <v/>
      </c>
      <c r="Q4408" s="38" t="s">
        <v>4582</v>
      </c>
      <c r="R4408">
        <v>107.304</v>
      </c>
      <c r="S4408" t="str">
        <f t="shared" si="290"/>
        <v/>
      </c>
      <c r="X4408" s="26" t="str">
        <f t="shared" si="287"/>
        <v/>
      </c>
      <c r="Y4408" s="38"/>
    </row>
    <row r="4409" spans="5:25">
      <c r="E4409" s="45"/>
      <c r="H4409" s="45"/>
      <c r="K4409" s="27" t="str">
        <f t="shared" si="288"/>
        <v/>
      </c>
      <c r="P4409" s="26" t="str">
        <f t="shared" si="289"/>
        <v/>
      </c>
      <c r="Q4409" s="38" t="s">
        <v>4583</v>
      </c>
      <c r="R4409">
        <v>107.514</v>
      </c>
      <c r="S4409" t="str">
        <f t="shared" si="290"/>
        <v/>
      </c>
      <c r="X4409" s="26" t="str">
        <f t="shared" si="287"/>
        <v/>
      </c>
      <c r="Y4409" s="38"/>
    </row>
    <row r="4410" spans="5:25">
      <c r="E4410" s="45"/>
      <c r="H4410" s="45"/>
      <c r="K4410" s="27" t="str">
        <f t="shared" si="288"/>
        <v/>
      </c>
      <c r="P4410" s="26" t="str">
        <f t="shared" si="289"/>
        <v/>
      </c>
      <c r="Q4410" s="38" t="s">
        <v>4584</v>
      </c>
      <c r="R4410">
        <v>107.614</v>
      </c>
      <c r="S4410" t="str">
        <f t="shared" si="290"/>
        <v/>
      </c>
      <c r="X4410" s="26" t="str">
        <f t="shared" si="287"/>
        <v/>
      </c>
      <c r="Y4410" s="38"/>
    </row>
    <row r="4411" spans="5:25">
      <c r="E4411" s="45"/>
      <c r="H4411" s="45"/>
      <c r="K4411" s="27" t="str">
        <f t="shared" si="288"/>
        <v/>
      </c>
      <c r="P4411" s="26" t="str">
        <f t="shared" si="289"/>
        <v/>
      </c>
      <c r="Q4411" s="38" t="s">
        <v>4585</v>
      </c>
      <c r="R4411">
        <v>107.714</v>
      </c>
      <c r="S4411" t="str">
        <f t="shared" si="290"/>
        <v/>
      </c>
      <c r="X4411" s="26" t="str">
        <f t="shared" si="287"/>
        <v/>
      </c>
      <c r="Y4411" s="38"/>
    </row>
    <row r="4412" spans="5:25">
      <c r="E4412" s="45"/>
      <c r="H4412" s="45"/>
      <c r="K4412" s="27" t="str">
        <f t="shared" si="288"/>
        <v/>
      </c>
      <c r="P4412" s="26" t="str">
        <f t="shared" si="289"/>
        <v/>
      </c>
      <c r="Q4412" s="38" t="s">
        <v>4586</v>
      </c>
      <c r="R4412">
        <v>107.614</v>
      </c>
      <c r="S4412" t="str">
        <f t="shared" si="290"/>
        <v/>
      </c>
      <c r="X4412" s="26" t="str">
        <f t="shared" ref="X4412:X4475" si="291">IF(V4412="","",X4411+V4412-V4411)</f>
        <v/>
      </c>
      <c r="Y4412" s="38"/>
    </row>
    <row r="4413" spans="5:25">
      <c r="E4413" s="45"/>
      <c r="H4413" s="45"/>
      <c r="K4413" s="27" t="str">
        <f t="shared" si="288"/>
        <v/>
      </c>
      <c r="P4413" s="26" t="str">
        <f t="shared" si="289"/>
        <v/>
      </c>
      <c r="Q4413" s="38" t="s">
        <v>4587</v>
      </c>
      <c r="R4413">
        <v>107.81399999999999</v>
      </c>
      <c r="S4413" t="str">
        <f t="shared" si="290"/>
        <v/>
      </c>
      <c r="X4413" s="26" t="str">
        <f t="shared" si="291"/>
        <v/>
      </c>
      <c r="Y4413" s="38"/>
    </row>
    <row r="4414" spans="5:25">
      <c r="E4414" s="45"/>
      <c r="H4414" s="45"/>
      <c r="K4414" s="27" t="str">
        <f t="shared" si="288"/>
        <v/>
      </c>
      <c r="P4414" s="26" t="str">
        <f t="shared" si="289"/>
        <v/>
      </c>
      <c r="Q4414" s="38" t="s">
        <v>4588</v>
      </c>
      <c r="R4414">
        <v>108.224</v>
      </c>
      <c r="S4414" t="str">
        <f t="shared" si="290"/>
        <v/>
      </c>
      <c r="X4414" s="26" t="str">
        <f t="shared" si="291"/>
        <v/>
      </c>
      <c r="Y4414" s="38"/>
    </row>
    <row r="4415" spans="5:25">
      <c r="E4415" s="45"/>
      <c r="H4415" s="45"/>
      <c r="K4415" s="27" t="str">
        <f t="shared" si="288"/>
        <v/>
      </c>
      <c r="P4415" s="26" t="str">
        <f t="shared" si="289"/>
        <v/>
      </c>
      <c r="Q4415" s="38" t="s">
        <v>4589</v>
      </c>
      <c r="R4415">
        <v>108.224</v>
      </c>
      <c r="S4415" t="str">
        <f t="shared" si="290"/>
        <v/>
      </c>
      <c r="X4415" s="26" t="str">
        <f t="shared" si="291"/>
        <v/>
      </c>
      <c r="Y4415" s="38"/>
    </row>
    <row r="4416" spans="5:25">
      <c r="E4416" s="45"/>
      <c r="H4416" s="45"/>
      <c r="K4416" s="27" t="str">
        <f t="shared" si="288"/>
        <v/>
      </c>
      <c r="P4416" s="26" t="str">
        <f t="shared" si="289"/>
        <v/>
      </c>
      <c r="Q4416" s="38" t="s">
        <v>4590</v>
      </c>
      <c r="R4416">
        <v>108.024</v>
      </c>
      <c r="S4416" t="str">
        <f t="shared" si="290"/>
        <v/>
      </c>
      <c r="X4416" s="26" t="str">
        <f t="shared" si="291"/>
        <v/>
      </c>
      <c r="Y4416" s="38"/>
    </row>
    <row r="4417" spans="5:25">
      <c r="E4417" s="45"/>
      <c r="H4417" s="45"/>
      <c r="K4417" s="27" t="str">
        <f t="shared" si="288"/>
        <v/>
      </c>
      <c r="P4417" s="26" t="str">
        <f t="shared" si="289"/>
        <v/>
      </c>
      <c r="Q4417" s="38" t="s">
        <v>4591</v>
      </c>
      <c r="R4417">
        <v>107.81399999999999</v>
      </c>
      <c r="S4417" t="str">
        <f t="shared" si="290"/>
        <v/>
      </c>
      <c r="X4417" s="26" t="str">
        <f t="shared" si="291"/>
        <v/>
      </c>
      <c r="Y4417" s="38"/>
    </row>
    <row r="4418" spans="5:25">
      <c r="E4418" s="45"/>
      <c r="H4418" s="45"/>
      <c r="K4418" s="27" t="str">
        <f t="shared" si="288"/>
        <v/>
      </c>
      <c r="P4418" s="26" t="str">
        <f t="shared" si="289"/>
        <v/>
      </c>
      <c r="Q4418" s="38" t="s">
        <v>4592</v>
      </c>
      <c r="R4418">
        <v>107.614</v>
      </c>
      <c r="S4418" t="str">
        <f t="shared" si="290"/>
        <v/>
      </c>
      <c r="X4418" s="26" t="str">
        <f t="shared" si="291"/>
        <v/>
      </c>
      <c r="Y4418" s="38"/>
    </row>
    <row r="4419" spans="5:25">
      <c r="E4419" s="45"/>
      <c r="H4419" s="45"/>
      <c r="K4419" s="27" t="str">
        <f t="shared" si="288"/>
        <v/>
      </c>
      <c r="P4419" s="26" t="str">
        <f t="shared" si="289"/>
        <v/>
      </c>
      <c r="Q4419" s="38" t="s">
        <v>4593</v>
      </c>
      <c r="R4419">
        <v>107.414</v>
      </c>
      <c r="S4419" t="str">
        <f t="shared" si="290"/>
        <v/>
      </c>
      <c r="X4419" s="26" t="str">
        <f t="shared" si="291"/>
        <v/>
      </c>
      <c r="Y4419" s="38"/>
    </row>
    <row r="4420" spans="5:25">
      <c r="E4420" s="45"/>
      <c r="H4420" s="45"/>
      <c r="K4420" s="27" t="str">
        <f t="shared" ref="K4420:K4483" si="292">IF(M4420="","",K4419+(M4420-M4419)/24)</f>
        <v/>
      </c>
      <c r="P4420" s="26" t="str">
        <f t="shared" ref="P4420:P4483" si="293">IF(N4420="","",P4419+N4420-N4419)</f>
        <v/>
      </c>
      <c r="Q4420" s="38" t="s">
        <v>4594</v>
      </c>
      <c r="R4420">
        <v>107.514</v>
      </c>
      <c r="S4420" t="str">
        <f t="shared" ref="S4420:S4483" si="294">IF(N4420="","",S4419-N4420+N4419)</f>
        <v/>
      </c>
      <c r="X4420" s="26" t="str">
        <f t="shared" si="291"/>
        <v/>
      </c>
      <c r="Y4420" s="38"/>
    </row>
    <row r="4421" spans="5:25">
      <c r="E4421" s="45"/>
      <c r="H4421" s="45"/>
      <c r="K4421" s="27" t="str">
        <f t="shared" si="292"/>
        <v/>
      </c>
      <c r="P4421" s="26" t="str">
        <f t="shared" si="293"/>
        <v/>
      </c>
      <c r="Q4421" s="38" t="s">
        <v>4595</v>
      </c>
      <c r="R4421">
        <v>107.92400000000001</v>
      </c>
      <c r="S4421" t="str">
        <f t="shared" si="294"/>
        <v/>
      </c>
      <c r="X4421" s="26" t="str">
        <f t="shared" si="291"/>
        <v/>
      </c>
      <c r="Y4421" s="38"/>
    </row>
    <row r="4422" spans="5:25">
      <c r="E4422" s="45"/>
      <c r="H4422" s="45"/>
      <c r="K4422" s="27" t="str">
        <f t="shared" si="292"/>
        <v/>
      </c>
      <c r="P4422" s="26" t="str">
        <f t="shared" si="293"/>
        <v/>
      </c>
      <c r="Q4422" s="38" t="s">
        <v>4596</v>
      </c>
      <c r="R4422">
        <v>107.92400000000001</v>
      </c>
      <c r="S4422" t="str">
        <f t="shared" si="294"/>
        <v/>
      </c>
      <c r="X4422" s="26" t="str">
        <f t="shared" si="291"/>
        <v/>
      </c>
      <c r="Y4422" s="38"/>
    </row>
    <row r="4423" spans="5:25">
      <c r="E4423" s="45"/>
      <c r="H4423" s="45"/>
      <c r="K4423" s="27" t="str">
        <f t="shared" si="292"/>
        <v/>
      </c>
      <c r="P4423" s="26" t="str">
        <f t="shared" si="293"/>
        <v/>
      </c>
      <c r="Q4423" s="38" t="s">
        <v>4597</v>
      </c>
      <c r="R4423">
        <v>107.92400000000001</v>
      </c>
      <c r="S4423" t="str">
        <f t="shared" si="294"/>
        <v/>
      </c>
      <c r="X4423" s="26" t="str">
        <f t="shared" si="291"/>
        <v/>
      </c>
      <c r="Y4423" s="38"/>
    </row>
    <row r="4424" spans="5:25">
      <c r="E4424" s="45"/>
      <c r="H4424" s="45"/>
      <c r="K4424" s="27" t="str">
        <f t="shared" si="292"/>
        <v/>
      </c>
      <c r="P4424" s="26" t="str">
        <f t="shared" si="293"/>
        <v/>
      </c>
      <c r="Q4424" s="38" t="s">
        <v>4598</v>
      </c>
      <c r="R4424">
        <v>107.614</v>
      </c>
      <c r="S4424" t="str">
        <f t="shared" si="294"/>
        <v/>
      </c>
      <c r="X4424" s="26" t="str">
        <f t="shared" si="291"/>
        <v/>
      </c>
      <c r="Y4424" s="38"/>
    </row>
    <row r="4425" spans="5:25">
      <c r="E4425" s="45"/>
      <c r="H4425" s="45"/>
      <c r="K4425" s="27" t="str">
        <f t="shared" si="292"/>
        <v/>
      </c>
      <c r="P4425" s="26" t="str">
        <f t="shared" si="293"/>
        <v/>
      </c>
      <c r="Q4425" s="38" t="s">
        <v>4599</v>
      </c>
      <c r="R4425">
        <v>107.81399999999999</v>
      </c>
      <c r="S4425" t="str">
        <f t="shared" si="294"/>
        <v/>
      </c>
      <c r="X4425" s="26" t="str">
        <f t="shared" si="291"/>
        <v/>
      </c>
      <c r="Y4425" s="38"/>
    </row>
    <row r="4426" spans="5:25">
      <c r="E4426" s="45"/>
      <c r="H4426" s="45"/>
      <c r="K4426" s="27" t="str">
        <f t="shared" si="292"/>
        <v/>
      </c>
      <c r="P4426" s="26" t="str">
        <f t="shared" si="293"/>
        <v/>
      </c>
      <c r="Q4426" s="38" t="s">
        <v>4600</v>
      </c>
      <c r="R4426">
        <v>108.024</v>
      </c>
      <c r="S4426" t="str">
        <f t="shared" si="294"/>
        <v/>
      </c>
      <c r="X4426" s="26" t="str">
        <f t="shared" si="291"/>
        <v/>
      </c>
      <c r="Y4426" s="38"/>
    </row>
    <row r="4427" spans="5:25">
      <c r="E4427" s="45"/>
      <c r="H4427" s="45"/>
      <c r="K4427" s="27" t="str">
        <f t="shared" si="292"/>
        <v/>
      </c>
      <c r="P4427" s="26" t="str">
        <f t="shared" si="293"/>
        <v/>
      </c>
      <c r="Q4427" s="38" t="s">
        <v>4601</v>
      </c>
      <c r="R4427">
        <v>108.124</v>
      </c>
      <c r="S4427" t="str">
        <f t="shared" si="294"/>
        <v/>
      </c>
      <c r="X4427" s="26" t="str">
        <f t="shared" si="291"/>
        <v/>
      </c>
      <c r="Y4427" s="38"/>
    </row>
    <row r="4428" spans="5:25">
      <c r="E4428" s="45"/>
      <c r="H4428" s="45"/>
      <c r="K4428" s="27" t="str">
        <f t="shared" si="292"/>
        <v/>
      </c>
      <c r="P4428" s="26" t="str">
        <f t="shared" si="293"/>
        <v/>
      </c>
      <c r="Q4428" s="38" t="s">
        <v>4602</v>
      </c>
      <c r="R4428">
        <v>108.124</v>
      </c>
      <c r="S4428" t="str">
        <f t="shared" si="294"/>
        <v/>
      </c>
      <c r="X4428" s="26" t="str">
        <f t="shared" si="291"/>
        <v/>
      </c>
      <c r="Y4428" s="38"/>
    </row>
    <row r="4429" spans="5:25">
      <c r="E4429" s="45"/>
      <c r="H4429" s="45"/>
      <c r="K4429" s="27" t="str">
        <f t="shared" si="292"/>
        <v/>
      </c>
      <c r="P4429" s="26" t="str">
        <f t="shared" si="293"/>
        <v/>
      </c>
      <c r="Q4429" s="38" t="s">
        <v>4603</v>
      </c>
      <c r="R4429">
        <v>107.92400000000001</v>
      </c>
      <c r="S4429" t="str">
        <f t="shared" si="294"/>
        <v/>
      </c>
      <c r="X4429" s="26" t="str">
        <f t="shared" si="291"/>
        <v/>
      </c>
      <c r="Y4429" s="38"/>
    </row>
    <row r="4430" spans="5:25">
      <c r="E4430" s="45"/>
      <c r="H4430" s="45"/>
      <c r="K4430" s="27" t="str">
        <f t="shared" si="292"/>
        <v/>
      </c>
      <c r="P4430" s="26" t="str">
        <f t="shared" si="293"/>
        <v/>
      </c>
      <c r="Q4430" s="38" t="s">
        <v>4604</v>
      </c>
      <c r="R4430">
        <v>107.92400000000001</v>
      </c>
      <c r="S4430" t="str">
        <f t="shared" si="294"/>
        <v/>
      </c>
      <c r="X4430" s="26" t="str">
        <f t="shared" si="291"/>
        <v/>
      </c>
      <c r="Y4430" s="38"/>
    </row>
    <row r="4431" spans="5:25">
      <c r="E4431" s="45"/>
      <c r="H4431" s="45"/>
      <c r="K4431" s="27" t="str">
        <f t="shared" si="292"/>
        <v/>
      </c>
      <c r="P4431" s="26" t="str">
        <f t="shared" si="293"/>
        <v/>
      </c>
      <c r="Q4431" s="38" t="s">
        <v>4605</v>
      </c>
      <c r="R4431">
        <v>107.514</v>
      </c>
      <c r="S4431" t="str">
        <f t="shared" si="294"/>
        <v/>
      </c>
      <c r="X4431" s="26" t="str">
        <f t="shared" si="291"/>
        <v/>
      </c>
      <c r="Y4431" s="38"/>
    </row>
    <row r="4432" spans="5:25">
      <c r="E4432" s="45"/>
      <c r="H4432" s="45"/>
      <c r="K4432" s="27" t="str">
        <f t="shared" si="292"/>
        <v/>
      </c>
      <c r="P4432" s="26" t="str">
        <f t="shared" si="293"/>
        <v/>
      </c>
      <c r="Q4432" s="38" t="s">
        <v>4606</v>
      </c>
      <c r="R4432">
        <v>107.414</v>
      </c>
      <c r="S4432" t="str">
        <f t="shared" si="294"/>
        <v/>
      </c>
      <c r="X4432" s="26" t="str">
        <f t="shared" si="291"/>
        <v/>
      </c>
      <c r="Y4432" s="38"/>
    </row>
    <row r="4433" spans="5:25">
      <c r="E4433" s="45"/>
      <c r="H4433" s="45"/>
      <c r="K4433" s="27" t="str">
        <f t="shared" si="292"/>
        <v/>
      </c>
      <c r="P4433" s="26" t="str">
        <f t="shared" si="293"/>
        <v/>
      </c>
      <c r="Q4433" s="38" t="s">
        <v>4607</v>
      </c>
      <c r="R4433">
        <v>107.414</v>
      </c>
      <c r="S4433" t="str">
        <f t="shared" si="294"/>
        <v/>
      </c>
      <c r="X4433" s="26" t="str">
        <f t="shared" si="291"/>
        <v/>
      </c>
      <c r="Y4433" s="38"/>
    </row>
    <row r="4434" spans="5:25">
      <c r="E4434" s="45"/>
      <c r="H4434" s="45"/>
      <c r="K4434" s="27" t="str">
        <f t="shared" si="292"/>
        <v/>
      </c>
      <c r="P4434" s="26" t="str">
        <f t="shared" si="293"/>
        <v/>
      </c>
      <c r="Q4434" s="38" t="s">
        <v>4608</v>
      </c>
      <c r="R4434">
        <v>107.81399999999999</v>
      </c>
      <c r="S4434" t="str">
        <f t="shared" si="294"/>
        <v/>
      </c>
      <c r="X4434" s="26" t="str">
        <f t="shared" si="291"/>
        <v/>
      </c>
      <c r="Y4434" s="38"/>
    </row>
    <row r="4435" spans="5:25">
      <c r="E4435" s="45"/>
      <c r="H4435" s="45"/>
      <c r="K4435" s="27" t="str">
        <f t="shared" si="292"/>
        <v/>
      </c>
      <c r="P4435" s="26" t="str">
        <f t="shared" si="293"/>
        <v/>
      </c>
      <c r="Q4435" s="38" t="s">
        <v>4609</v>
      </c>
      <c r="R4435">
        <v>107.92400000000001</v>
      </c>
      <c r="S4435" t="str">
        <f t="shared" si="294"/>
        <v/>
      </c>
      <c r="X4435" s="26" t="str">
        <f t="shared" si="291"/>
        <v/>
      </c>
      <c r="Y4435" s="38"/>
    </row>
    <row r="4436" spans="5:25">
      <c r="E4436" s="45"/>
      <c r="H4436" s="45"/>
      <c r="K4436" s="27" t="str">
        <f t="shared" si="292"/>
        <v/>
      </c>
      <c r="P4436" s="26" t="str">
        <f t="shared" si="293"/>
        <v/>
      </c>
      <c r="Q4436" s="38" t="s">
        <v>4610</v>
      </c>
      <c r="R4436">
        <v>108.124</v>
      </c>
      <c r="S4436" t="str">
        <f t="shared" si="294"/>
        <v/>
      </c>
      <c r="X4436" s="26" t="str">
        <f t="shared" si="291"/>
        <v/>
      </c>
      <c r="Y4436" s="38"/>
    </row>
    <row r="4437" spans="5:25">
      <c r="E4437" s="45"/>
      <c r="H4437" s="45"/>
      <c r="K4437" s="27" t="str">
        <f t="shared" si="292"/>
        <v/>
      </c>
      <c r="P4437" s="26" t="str">
        <f t="shared" si="293"/>
        <v/>
      </c>
      <c r="Q4437" s="38" t="s">
        <v>4611</v>
      </c>
      <c r="R4437">
        <v>108.224</v>
      </c>
      <c r="S4437" t="str">
        <f t="shared" si="294"/>
        <v/>
      </c>
      <c r="X4437" s="26" t="str">
        <f t="shared" si="291"/>
        <v/>
      </c>
      <c r="Y4437" s="38"/>
    </row>
    <row r="4438" spans="5:25">
      <c r="E4438" s="45"/>
      <c r="H4438" s="45"/>
      <c r="K4438" s="27" t="str">
        <f t="shared" si="292"/>
        <v/>
      </c>
      <c r="P4438" s="26" t="str">
        <f t="shared" si="293"/>
        <v/>
      </c>
      <c r="Q4438" s="38" t="s">
        <v>4612</v>
      </c>
      <c r="R4438">
        <v>107.92400000000001</v>
      </c>
      <c r="S4438" t="str">
        <f t="shared" si="294"/>
        <v/>
      </c>
      <c r="X4438" s="26" t="str">
        <f t="shared" si="291"/>
        <v/>
      </c>
      <c r="Y4438" s="38"/>
    </row>
    <row r="4439" spans="5:25">
      <c r="E4439" s="45"/>
      <c r="H4439" s="45"/>
      <c r="K4439" s="27" t="str">
        <f t="shared" si="292"/>
        <v/>
      </c>
      <c r="P4439" s="26" t="str">
        <f t="shared" si="293"/>
        <v/>
      </c>
      <c r="Q4439" s="38" t="s">
        <v>4613</v>
      </c>
      <c r="R4439">
        <v>107.104</v>
      </c>
      <c r="S4439" t="str">
        <f t="shared" si="294"/>
        <v/>
      </c>
      <c r="X4439" s="26" t="str">
        <f t="shared" si="291"/>
        <v/>
      </c>
      <c r="Y4439" s="38"/>
    </row>
    <row r="4440" spans="5:25">
      <c r="E4440" s="45"/>
      <c r="H4440" s="45"/>
      <c r="K4440" s="27" t="str">
        <f t="shared" si="292"/>
        <v/>
      </c>
      <c r="P4440" s="26" t="str">
        <f t="shared" si="293"/>
        <v/>
      </c>
      <c r="Q4440" s="38" t="s">
        <v>4614</v>
      </c>
      <c r="R4440">
        <v>106.595</v>
      </c>
      <c r="S4440" t="str">
        <f t="shared" si="294"/>
        <v/>
      </c>
      <c r="X4440" s="26" t="str">
        <f t="shared" si="291"/>
        <v/>
      </c>
      <c r="Y4440" s="38"/>
    </row>
    <row r="4441" spans="5:25">
      <c r="E4441" s="45"/>
      <c r="H4441" s="45"/>
      <c r="K4441" s="27" t="str">
        <f t="shared" si="292"/>
        <v/>
      </c>
      <c r="P4441" s="26" t="str">
        <f t="shared" si="293"/>
        <v/>
      </c>
      <c r="Q4441" s="38" t="s">
        <v>4615</v>
      </c>
      <c r="R4441">
        <v>106.495</v>
      </c>
      <c r="S4441" t="str">
        <f t="shared" si="294"/>
        <v/>
      </c>
      <c r="X4441" s="26" t="str">
        <f t="shared" si="291"/>
        <v/>
      </c>
      <c r="Y4441" s="38"/>
    </row>
    <row r="4442" spans="5:25">
      <c r="E4442" s="45"/>
      <c r="H4442" s="45"/>
      <c r="K4442" s="27" t="str">
        <f t="shared" si="292"/>
        <v/>
      </c>
      <c r="P4442" s="26" t="str">
        <f t="shared" si="293"/>
        <v/>
      </c>
      <c r="Q4442" s="38" t="s">
        <v>4616</v>
      </c>
      <c r="R4442">
        <v>106.595</v>
      </c>
      <c r="S4442" t="str">
        <f t="shared" si="294"/>
        <v/>
      </c>
      <c r="X4442" s="26" t="str">
        <f t="shared" si="291"/>
        <v/>
      </c>
      <c r="Y4442" s="38"/>
    </row>
    <row r="4443" spans="5:25">
      <c r="E4443" s="45"/>
      <c r="H4443" s="45"/>
      <c r="K4443" s="27" t="str">
        <f t="shared" si="292"/>
        <v/>
      </c>
      <c r="P4443" s="26" t="str">
        <f t="shared" si="293"/>
        <v/>
      </c>
      <c r="Q4443" s="38" t="s">
        <v>4617</v>
      </c>
      <c r="R4443">
        <v>106.595</v>
      </c>
      <c r="S4443" t="str">
        <f t="shared" si="294"/>
        <v/>
      </c>
      <c r="X4443" s="26" t="str">
        <f t="shared" si="291"/>
        <v/>
      </c>
      <c r="Y4443" s="38"/>
    </row>
    <row r="4444" spans="5:25">
      <c r="E4444" s="45"/>
      <c r="H4444" s="45"/>
      <c r="K4444" s="27" t="str">
        <f t="shared" si="292"/>
        <v/>
      </c>
      <c r="P4444" s="26" t="str">
        <f t="shared" si="293"/>
        <v/>
      </c>
      <c r="Q4444" s="38" t="s">
        <v>4618</v>
      </c>
      <c r="R4444">
        <v>107.104</v>
      </c>
      <c r="S4444" t="str">
        <f t="shared" si="294"/>
        <v/>
      </c>
      <c r="X4444" s="26" t="str">
        <f t="shared" si="291"/>
        <v/>
      </c>
      <c r="Y4444" s="38"/>
    </row>
    <row r="4445" spans="5:25">
      <c r="E4445" s="45"/>
      <c r="H4445" s="45"/>
      <c r="K4445" s="27" t="str">
        <f t="shared" si="292"/>
        <v/>
      </c>
      <c r="P4445" s="26" t="str">
        <f t="shared" si="293"/>
        <v/>
      </c>
      <c r="Q4445" s="38" t="s">
        <v>4619</v>
      </c>
      <c r="R4445">
        <v>107.304</v>
      </c>
      <c r="S4445" t="str">
        <f t="shared" si="294"/>
        <v/>
      </c>
      <c r="X4445" s="26" t="str">
        <f t="shared" si="291"/>
        <v/>
      </c>
      <c r="Y4445" s="38"/>
    </row>
    <row r="4446" spans="5:25">
      <c r="E4446" s="45"/>
      <c r="H4446" s="45"/>
      <c r="K4446" s="27" t="str">
        <f t="shared" si="292"/>
        <v/>
      </c>
      <c r="P4446" s="26" t="str">
        <f t="shared" si="293"/>
        <v/>
      </c>
      <c r="Q4446" s="38" t="s">
        <v>4620</v>
      </c>
      <c r="R4446">
        <v>107.20399999999999</v>
      </c>
      <c r="S4446" t="str">
        <f t="shared" si="294"/>
        <v/>
      </c>
      <c r="X4446" s="26" t="str">
        <f t="shared" si="291"/>
        <v/>
      </c>
      <c r="Y4446" s="38"/>
    </row>
    <row r="4447" spans="5:25">
      <c r="E4447" s="45"/>
      <c r="H4447" s="45"/>
      <c r="K4447" s="27" t="str">
        <f t="shared" si="292"/>
        <v/>
      </c>
      <c r="P4447" s="26" t="str">
        <f t="shared" si="293"/>
        <v/>
      </c>
      <c r="Q4447" s="38" t="s">
        <v>4621</v>
      </c>
      <c r="R4447">
        <v>107.104</v>
      </c>
      <c r="S4447" t="str">
        <f t="shared" si="294"/>
        <v/>
      </c>
      <c r="X4447" s="26" t="str">
        <f t="shared" si="291"/>
        <v/>
      </c>
      <c r="Y4447" s="38"/>
    </row>
    <row r="4448" spans="5:25">
      <c r="E4448" s="45"/>
      <c r="H4448" s="45"/>
      <c r="K4448" s="27" t="str">
        <f t="shared" si="292"/>
        <v/>
      </c>
      <c r="P4448" s="26" t="str">
        <f t="shared" si="293"/>
        <v/>
      </c>
      <c r="Q4448" s="38" t="s">
        <v>4622</v>
      </c>
      <c r="R4448">
        <v>106.905</v>
      </c>
      <c r="S4448" t="str">
        <f t="shared" si="294"/>
        <v/>
      </c>
      <c r="X4448" s="26" t="str">
        <f t="shared" si="291"/>
        <v/>
      </c>
      <c r="Y4448" s="38"/>
    </row>
    <row r="4449" spans="5:25">
      <c r="E4449" s="45"/>
      <c r="H4449" s="45"/>
      <c r="K4449" s="27" t="str">
        <f t="shared" si="292"/>
        <v/>
      </c>
      <c r="P4449" s="26" t="str">
        <f t="shared" si="293"/>
        <v/>
      </c>
      <c r="Q4449" s="38" t="s">
        <v>4623</v>
      </c>
      <c r="R4449">
        <v>107.304</v>
      </c>
      <c r="S4449" t="str">
        <f t="shared" si="294"/>
        <v/>
      </c>
      <c r="X4449" s="26" t="str">
        <f t="shared" si="291"/>
        <v/>
      </c>
      <c r="Y4449" s="38"/>
    </row>
    <row r="4450" spans="5:25">
      <c r="E4450" s="45"/>
      <c r="H4450" s="45"/>
      <c r="K4450" s="27" t="str">
        <f t="shared" si="292"/>
        <v/>
      </c>
      <c r="P4450" s="26" t="str">
        <f t="shared" si="293"/>
        <v/>
      </c>
      <c r="Q4450" s="38" t="s">
        <v>4624</v>
      </c>
      <c r="R4450">
        <v>107.20399999999999</v>
      </c>
      <c r="S4450" t="str">
        <f t="shared" si="294"/>
        <v/>
      </c>
      <c r="X4450" s="26" t="str">
        <f t="shared" si="291"/>
        <v/>
      </c>
      <c r="Y4450" s="38"/>
    </row>
    <row r="4451" spans="5:25">
      <c r="E4451" s="45"/>
      <c r="H4451" s="45"/>
      <c r="K4451" s="27" t="str">
        <f t="shared" si="292"/>
        <v/>
      </c>
      <c r="P4451" s="26" t="str">
        <f t="shared" si="293"/>
        <v/>
      </c>
      <c r="Q4451" s="38" t="s">
        <v>4625</v>
      </c>
      <c r="R4451">
        <v>107.304</v>
      </c>
      <c r="S4451" t="str">
        <f t="shared" si="294"/>
        <v/>
      </c>
      <c r="X4451" s="26" t="str">
        <f t="shared" si="291"/>
        <v/>
      </c>
      <c r="Y4451" s="38"/>
    </row>
    <row r="4452" spans="5:25">
      <c r="E4452" s="45"/>
      <c r="H4452" s="45"/>
      <c r="K4452" s="27" t="str">
        <f t="shared" si="292"/>
        <v/>
      </c>
      <c r="P4452" s="26" t="str">
        <f t="shared" si="293"/>
        <v/>
      </c>
      <c r="Q4452" s="38" t="s">
        <v>4626</v>
      </c>
      <c r="R4452">
        <v>107.104</v>
      </c>
      <c r="S4452" t="str">
        <f t="shared" si="294"/>
        <v/>
      </c>
      <c r="X4452" s="26" t="str">
        <f t="shared" si="291"/>
        <v/>
      </c>
      <c r="Y4452" s="38"/>
    </row>
    <row r="4453" spans="5:25">
      <c r="E4453" s="45"/>
      <c r="H4453" s="45"/>
      <c r="K4453" s="27" t="str">
        <f t="shared" si="292"/>
        <v/>
      </c>
      <c r="P4453" s="26" t="str">
        <f t="shared" si="293"/>
        <v/>
      </c>
      <c r="Q4453" s="38" t="s">
        <v>4627</v>
      </c>
      <c r="R4453">
        <v>107.414</v>
      </c>
      <c r="S4453" t="str">
        <f t="shared" si="294"/>
        <v/>
      </c>
      <c r="X4453" s="26" t="str">
        <f t="shared" si="291"/>
        <v/>
      </c>
      <c r="Y4453" s="38"/>
    </row>
    <row r="4454" spans="5:25">
      <c r="E4454" s="45"/>
      <c r="H4454" s="45"/>
      <c r="K4454" s="27" t="str">
        <f t="shared" si="292"/>
        <v/>
      </c>
      <c r="P4454" s="26" t="str">
        <f t="shared" si="293"/>
        <v/>
      </c>
      <c r="Q4454" s="38" t="s">
        <v>4628</v>
      </c>
      <c r="R4454">
        <v>107.81399999999999</v>
      </c>
      <c r="S4454" t="str">
        <f t="shared" si="294"/>
        <v/>
      </c>
      <c r="X4454" s="26" t="str">
        <f t="shared" si="291"/>
        <v/>
      </c>
      <c r="Y4454" s="38"/>
    </row>
    <row r="4455" spans="5:25">
      <c r="E4455" s="45"/>
      <c r="H4455" s="45"/>
      <c r="K4455" s="27" t="str">
        <f t="shared" si="292"/>
        <v/>
      </c>
      <c r="P4455" s="26" t="str">
        <f t="shared" si="293"/>
        <v/>
      </c>
      <c r="Q4455" s="38" t="s">
        <v>4629</v>
      </c>
      <c r="R4455">
        <v>108.024</v>
      </c>
      <c r="S4455" t="str">
        <f t="shared" si="294"/>
        <v/>
      </c>
      <c r="X4455" s="26" t="str">
        <f t="shared" si="291"/>
        <v/>
      </c>
      <c r="Y4455" s="38"/>
    </row>
    <row r="4456" spans="5:25">
      <c r="E4456" s="45"/>
      <c r="H4456" s="45"/>
      <c r="K4456" s="27" t="str">
        <f t="shared" si="292"/>
        <v/>
      </c>
      <c r="P4456" s="26" t="str">
        <f t="shared" si="293"/>
        <v/>
      </c>
      <c r="Q4456" s="38" t="s">
        <v>4630</v>
      </c>
      <c r="R4456">
        <v>108.43300000000001</v>
      </c>
      <c r="S4456" t="str">
        <f t="shared" si="294"/>
        <v/>
      </c>
      <c r="X4456" s="26" t="str">
        <f t="shared" si="291"/>
        <v/>
      </c>
      <c r="Y4456" s="38"/>
    </row>
    <row r="4457" spans="5:25">
      <c r="E4457" s="45"/>
      <c r="H4457" s="45"/>
      <c r="K4457" s="27" t="str">
        <f t="shared" si="292"/>
        <v/>
      </c>
      <c r="P4457" s="26" t="str">
        <f t="shared" si="293"/>
        <v/>
      </c>
      <c r="Q4457" s="38" t="s">
        <v>4631</v>
      </c>
      <c r="R4457">
        <v>108.43300000000001</v>
      </c>
      <c r="S4457" t="str">
        <f t="shared" si="294"/>
        <v/>
      </c>
      <c r="X4457" s="26" t="str">
        <f t="shared" si="291"/>
        <v/>
      </c>
      <c r="Y4457" s="38"/>
    </row>
    <row r="4458" spans="5:25">
      <c r="E4458" s="45"/>
      <c r="H4458" s="45"/>
      <c r="K4458" s="27" t="str">
        <f t="shared" si="292"/>
        <v/>
      </c>
      <c r="P4458" s="26" t="str">
        <f t="shared" si="293"/>
        <v/>
      </c>
      <c r="Q4458" s="38" t="s">
        <v>4632</v>
      </c>
      <c r="R4458">
        <v>108.224</v>
      </c>
      <c r="S4458" t="str">
        <f t="shared" si="294"/>
        <v/>
      </c>
      <c r="X4458" s="26" t="str">
        <f t="shared" si="291"/>
        <v/>
      </c>
      <c r="Y4458" s="38"/>
    </row>
    <row r="4459" spans="5:25">
      <c r="E4459" s="45"/>
      <c r="H4459" s="45"/>
      <c r="K4459" s="27" t="str">
        <f t="shared" si="292"/>
        <v/>
      </c>
      <c r="P4459" s="26" t="str">
        <f t="shared" si="293"/>
        <v/>
      </c>
      <c r="Q4459" s="38" t="s">
        <v>4633</v>
      </c>
      <c r="R4459">
        <v>107.714</v>
      </c>
      <c r="S4459" t="str">
        <f t="shared" si="294"/>
        <v/>
      </c>
      <c r="X4459" s="26" t="str">
        <f t="shared" si="291"/>
        <v/>
      </c>
      <c r="Y4459" s="38"/>
    </row>
    <row r="4460" spans="5:25">
      <c r="E4460" s="45"/>
      <c r="H4460" s="45"/>
      <c r="K4460" s="27" t="str">
        <f t="shared" si="292"/>
        <v/>
      </c>
      <c r="P4460" s="26" t="str">
        <f t="shared" si="293"/>
        <v/>
      </c>
      <c r="Q4460" s="38" t="s">
        <v>4634</v>
      </c>
      <c r="R4460">
        <v>107.514</v>
      </c>
      <c r="S4460" t="str">
        <f t="shared" si="294"/>
        <v/>
      </c>
      <c r="X4460" s="26" t="str">
        <f t="shared" si="291"/>
        <v/>
      </c>
      <c r="Y4460" s="38"/>
    </row>
    <row r="4461" spans="5:25">
      <c r="E4461" s="45"/>
      <c r="H4461" s="45"/>
      <c r="K4461" s="27" t="str">
        <f t="shared" si="292"/>
        <v/>
      </c>
      <c r="P4461" s="26" t="str">
        <f t="shared" si="293"/>
        <v/>
      </c>
      <c r="Q4461" s="38" t="s">
        <v>4635</v>
      </c>
      <c r="R4461">
        <v>107.414</v>
      </c>
      <c r="S4461" t="str">
        <f t="shared" si="294"/>
        <v/>
      </c>
      <c r="X4461" s="26" t="str">
        <f t="shared" si="291"/>
        <v/>
      </c>
      <c r="Y4461" s="38"/>
    </row>
    <row r="4462" spans="5:25">
      <c r="E4462" s="45"/>
      <c r="H4462" s="45"/>
      <c r="K4462" s="27" t="str">
        <f t="shared" si="292"/>
        <v/>
      </c>
      <c r="P4462" s="26" t="str">
        <f t="shared" si="293"/>
        <v/>
      </c>
      <c r="Q4462" s="38" t="s">
        <v>4636</v>
      </c>
      <c r="R4462">
        <v>107.614</v>
      </c>
      <c r="S4462" t="str">
        <f t="shared" si="294"/>
        <v/>
      </c>
      <c r="X4462" s="26" t="str">
        <f t="shared" si="291"/>
        <v/>
      </c>
      <c r="Y4462" s="38"/>
    </row>
    <row r="4463" spans="5:25">
      <c r="E4463" s="45"/>
      <c r="H4463" s="45"/>
      <c r="K4463" s="27" t="str">
        <f t="shared" si="292"/>
        <v/>
      </c>
      <c r="P4463" s="26" t="str">
        <f t="shared" si="293"/>
        <v/>
      </c>
      <c r="Q4463" s="38" t="s">
        <v>4637</v>
      </c>
      <c r="R4463">
        <v>107.514</v>
      </c>
      <c r="S4463" t="str">
        <f t="shared" si="294"/>
        <v/>
      </c>
      <c r="X4463" s="26" t="str">
        <f t="shared" si="291"/>
        <v/>
      </c>
      <c r="Y4463" s="38"/>
    </row>
    <row r="4464" spans="5:25">
      <c r="E4464" s="45"/>
      <c r="H4464" s="45"/>
      <c r="K4464" s="27" t="str">
        <f t="shared" si="292"/>
        <v/>
      </c>
      <c r="P4464" s="26" t="str">
        <f t="shared" si="293"/>
        <v/>
      </c>
      <c r="Q4464" s="38" t="s">
        <v>4638</v>
      </c>
      <c r="R4464">
        <v>107.514</v>
      </c>
      <c r="S4464" t="str">
        <f t="shared" si="294"/>
        <v/>
      </c>
      <c r="X4464" s="26" t="str">
        <f t="shared" si="291"/>
        <v/>
      </c>
      <c r="Y4464" s="38"/>
    </row>
    <row r="4465" spans="5:25">
      <c r="E4465" s="45"/>
      <c r="H4465" s="45"/>
      <c r="K4465" s="27" t="str">
        <f t="shared" si="292"/>
        <v/>
      </c>
      <c r="P4465" s="26" t="str">
        <f t="shared" si="293"/>
        <v/>
      </c>
      <c r="Q4465" s="38" t="s">
        <v>4639</v>
      </c>
      <c r="R4465">
        <v>107.92400000000001</v>
      </c>
      <c r="S4465" t="str">
        <f t="shared" si="294"/>
        <v/>
      </c>
      <c r="X4465" s="26" t="str">
        <f t="shared" si="291"/>
        <v/>
      </c>
      <c r="Y4465" s="38"/>
    </row>
    <row r="4466" spans="5:25">
      <c r="E4466" s="45"/>
      <c r="H4466" s="45"/>
      <c r="K4466" s="27" t="str">
        <f t="shared" si="292"/>
        <v/>
      </c>
      <c r="P4466" s="26" t="str">
        <f t="shared" si="293"/>
        <v/>
      </c>
      <c r="Q4466" s="38" t="s">
        <v>4640</v>
      </c>
      <c r="R4466">
        <v>107.92400000000001</v>
      </c>
      <c r="S4466" t="str">
        <f t="shared" si="294"/>
        <v/>
      </c>
      <c r="X4466" s="26" t="str">
        <f t="shared" si="291"/>
        <v/>
      </c>
      <c r="Y4466" s="38"/>
    </row>
    <row r="4467" spans="5:25">
      <c r="E4467" s="45"/>
      <c r="H4467" s="45"/>
      <c r="K4467" s="27" t="str">
        <f t="shared" si="292"/>
        <v/>
      </c>
      <c r="P4467" s="26" t="str">
        <f t="shared" si="293"/>
        <v/>
      </c>
      <c r="Q4467" s="38" t="s">
        <v>4641</v>
      </c>
      <c r="R4467">
        <v>107.714</v>
      </c>
      <c r="S4467" t="str">
        <f t="shared" si="294"/>
        <v/>
      </c>
      <c r="X4467" s="26" t="str">
        <f t="shared" si="291"/>
        <v/>
      </c>
      <c r="Y4467" s="38"/>
    </row>
    <row r="4468" spans="5:25">
      <c r="E4468" s="45"/>
      <c r="H4468" s="45"/>
      <c r="K4468" s="27" t="str">
        <f t="shared" si="292"/>
        <v/>
      </c>
      <c r="P4468" s="26" t="str">
        <f t="shared" si="293"/>
        <v/>
      </c>
      <c r="Q4468" s="38" t="s">
        <v>4642</v>
      </c>
      <c r="R4468">
        <v>107.714</v>
      </c>
      <c r="S4468" t="str">
        <f t="shared" si="294"/>
        <v/>
      </c>
      <c r="X4468" s="26" t="str">
        <f t="shared" si="291"/>
        <v/>
      </c>
      <c r="Y4468" s="38"/>
    </row>
    <row r="4469" spans="5:25">
      <c r="E4469" s="45"/>
      <c r="H4469" s="45"/>
      <c r="K4469" s="27" t="str">
        <f t="shared" si="292"/>
        <v/>
      </c>
      <c r="P4469" s="26" t="str">
        <f t="shared" si="293"/>
        <v/>
      </c>
      <c r="Q4469" s="38" t="s">
        <v>4643</v>
      </c>
      <c r="R4469">
        <v>107.614</v>
      </c>
      <c r="S4469" t="str">
        <f t="shared" si="294"/>
        <v/>
      </c>
      <c r="X4469" s="26" t="str">
        <f t="shared" si="291"/>
        <v/>
      </c>
      <c r="Y4469" s="38"/>
    </row>
    <row r="4470" spans="5:25">
      <c r="E4470" s="45"/>
      <c r="H4470" s="45"/>
      <c r="K4470" s="27" t="str">
        <f t="shared" si="292"/>
        <v/>
      </c>
      <c r="P4470" s="26" t="str">
        <f t="shared" si="293"/>
        <v/>
      </c>
      <c r="Q4470" s="38" t="s">
        <v>4644</v>
      </c>
      <c r="R4470">
        <v>108.024</v>
      </c>
      <c r="S4470" t="str">
        <f t="shared" si="294"/>
        <v/>
      </c>
      <c r="X4470" s="26" t="str">
        <f t="shared" si="291"/>
        <v/>
      </c>
      <c r="Y4470" s="38"/>
    </row>
    <row r="4471" spans="5:25">
      <c r="E4471" s="45"/>
      <c r="H4471" s="45"/>
      <c r="K4471" s="27" t="str">
        <f t="shared" si="292"/>
        <v/>
      </c>
      <c r="P4471" s="26" t="str">
        <f t="shared" si="293"/>
        <v/>
      </c>
      <c r="Q4471" s="38" t="s">
        <v>4645</v>
      </c>
      <c r="R4471">
        <v>107.92400000000001</v>
      </c>
      <c r="S4471" t="str">
        <f t="shared" si="294"/>
        <v/>
      </c>
      <c r="X4471" s="26" t="str">
        <f t="shared" si="291"/>
        <v/>
      </c>
      <c r="Y4471" s="38"/>
    </row>
    <row r="4472" spans="5:25">
      <c r="E4472" s="45"/>
      <c r="H4472" s="45"/>
      <c r="K4472" s="27" t="str">
        <f t="shared" si="292"/>
        <v/>
      </c>
      <c r="P4472" s="26" t="str">
        <f t="shared" si="293"/>
        <v/>
      </c>
      <c r="Q4472" s="38" t="s">
        <v>4646</v>
      </c>
      <c r="R4472">
        <v>107.81399999999999</v>
      </c>
      <c r="S4472" t="str">
        <f t="shared" si="294"/>
        <v/>
      </c>
      <c r="X4472" s="26" t="str">
        <f t="shared" si="291"/>
        <v/>
      </c>
      <c r="Y4472" s="38"/>
    </row>
    <row r="4473" spans="5:25">
      <c r="E4473" s="45"/>
      <c r="H4473" s="45"/>
      <c r="K4473" s="27" t="str">
        <f t="shared" si="292"/>
        <v/>
      </c>
      <c r="P4473" s="26" t="str">
        <f t="shared" si="293"/>
        <v/>
      </c>
      <c r="Q4473" s="38" t="s">
        <v>4647</v>
      </c>
      <c r="R4473">
        <v>107.614</v>
      </c>
      <c r="S4473" t="str">
        <f t="shared" si="294"/>
        <v/>
      </c>
      <c r="X4473" s="26" t="str">
        <f t="shared" si="291"/>
        <v/>
      </c>
      <c r="Y4473" s="38"/>
    </row>
    <row r="4474" spans="5:25">
      <c r="E4474" s="45"/>
      <c r="H4474" s="45"/>
      <c r="K4474" s="27" t="str">
        <f t="shared" si="292"/>
        <v/>
      </c>
      <c r="P4474" s="26" t="str">
        <f t="shared" si="293"/>
        <v/>
      </c>
      <c r="Q4474" s="38" t="s">
        <v>4648</v>
      </c>
      <c r="R4474">
        <v>107.614</v>
      </c>
      <c r="S4474" t="str">
        <f t="shared" si="294"/>
        <v/>
      </c>
      <c r="X4474" s="26" t="str">
        <f t="shared" si="291"/>
        <v/>
      </c>
      <c r="Y4474" s="38"/>
    </row>
    <row r="4475" spans="5:25">
      <c r="E4475" s="45"/>
      <c r="H4475" s="45"/>
      <c r="K4475" s="27" t="str">
        <f t="shared" si="292"/>
        <v/>
      </c>
      <c r="P4475" s="26" t="str">
        <f t="shared" si="293"/>
        <v/>
      </c>
      <c r="Q4475" s="38" t="s">
        <v>4649</v>
      </c>
      <c r="R4475">
        <v>107.514</v>
      </c>
      <c r="S4475" t="str">
        <f t="shared" si="294"/>
        <v/>
      </c>
      <c r="X4475" s="26" t="str">
        <f t="shared" si="291"/>
        <v/>
      </c>
      <c r="Y4475" s="38"/>
    </row>
    <row r="4476" spans="5:25">
      <c r="E4476" s="45"/>
      <c r="H4476" s="45"/>
      <c r="K4476" s="27" t="str">
        <f t="shared" si="292"/>
        <v/>
      </c>
      <c r="P4476" s="26" t="str">
        <f t="shared" si="293"/>
        <v/>
      </c>
      <c r="Q4476" s="38" t="s">
        <v>4650</v>
      </c>
      <c r="R4476">
        <v>106.905</v>
      </c>
      <c r="S4476" t="str">
        <f t="shared" si="294"/>
        <v/>
      </c>
      <c r="X4476" s="26" t="str">
        <f t="shared" ref="X4476:X4539" si="295">IF(V4476="","",X4475+V4476-V4475)</f>
        <v/>
      </c>
      <c r="Y4476" s="38"/>
    </row>
    <row r="4477" spans="5:25">
      <c r="E4477" s="45"/>
      <c r="H4477" s="45"/>
      <c r="K4477" s="27" t="str">
        <f t="shared" si="292"/>
        <v/>
      </c>
      <c r="P4477" s="26" t="str">
        <f t="shared" si="293"/>
        <v/>
      </c>
      <c r="Q4477" s="38" t="s">
        <v>4651</v>
      </c>
      <c r="R4477">
        <v>106.495</v>
      </c>
      <c r="S4477" t="str">
        <f t="shared" si="294"/>
        <v/>
      </c>
      <c r="X4477" s="26" t="str">
        <f t="shared" si="295"/>
        <v/>
      </c>
      <c r="Y4477" s="38"/>
    </row>
    <row r="4478" spans="5:25">
      <c r="E4478" s="45"/>
      <c r="H4478" s="45"/>
      <c r="K4478" s="27" t="str">
        <f t="shared" si="292"/>
        <v/>
      </c>
      <c r="P4478" s="26" t="str">
        <f t="shared" si="293"/>
        <v/>
      </c>
      <c r="Q4478" s="38" t="s">
        <v>4652</v>
      </c>
      <c r="R4478">
        <v>106.495</v>
      </c>
      <c r="S4478" t="str">
        <f t="shared" si="294"/>
        <v/>
      </c>
      <c r="X4478" s="26" t="str">
        <f t="shared" si="295"/>
        <v/>
      </c>
      <c r="Y4478" s="38"/>
    </row>
    <row r="4479" spans="5:25">
      <c r="E4479" s="45"/>
      <c r="H4479" s="45"/>
      <c r="K4479" s="27" t="str">
        <f t="shared" si="292"/>
        <v/>
      </c>
      <c r="P4479" s="26" t="str">
        <f t="shared" si="293"/>
        <v/>
      </c>
      <c r="Q4479" s="38" t="s">
        <v>4653</v>
      </c>
      <c r="R4479">
        <v>106.595</v>
      </c>
      <c r="S4479" t="str">
        <f t="shared" si="294"/>
        <v/>
      </c>
      <c r="X4479" s="26" t="str">
        <f t="shared" si="295"/>
        <v/>
      </c>
      <c r="Y4479" s="38"/>
    </row>
    <row r="4480" spans="5:25">
      <c r="E4480" s="45"/>
      <c r="H4480" s="45"/>
      <c r="K4480" s="27" t="str">
        <f t="shared" si="292"/>
        <v/>
      </c>
      <c r="P4480" s="26" t="str">
        <f t="shared" si="293"/>
        <v/>
      </c>
      <c r="Q4480" s="38" t="s">
        <v>4654</v>
      </c>
      <c r="R4480">
        <v>106.495</v>
      </c>
      <c r="S4480" t="str">
        <f t="shared" si="294"/>
        <v/>
      </c>
      <c r="X4480" s="26" t="str">
        <f t="shared" si="295"/>
        <v/>
      </c>
      <c r="Y4480" s="38"/>
    </row>
    <row r="4481" spans="5:25">
      <c r="E4481" s="45"/>
      <c r="H4481" s="45"/>
      <c r="K4481" s="27" t="str">
        <f t="shared" si="292"/>
        <v/>
      </c>
      <c r="P4481" s="26" t="str">
        <f t="shared" si="293"/>
        <v/>
      </c>
      <c r="Q4481" s="38" t="s">
        <v>4655</v>
      </c>
      <c r="R4481">
        <v>106.495</v>
      </c>
      <c r="S4481" t="str">
        <f t="shared" si="294"/>
        <v/>
      </c>
      <c r="X4481" s="26" t="str">
        <f t="shared" si="295"/>
        <v/>
      </c>
      <c r="Y4481" s="38"/>
    </row>
    <row r="4482" spans="5:25">
      <c r="E4482" s="45"/>
      <c r="H4482" s="45"/>
      <c r="K4482" s="27" t="str">
        <f t="shared" si="292"/>
        <v/>
      </c>
      <c r="P4482" s="26" t="str">
        <f t="shared" si="293"/>
        <v/>
      </c>
      <c r="Q4482" s="38" t="s">
        <v>4656</v>
      </c>
      <c r="R4482">
        <v>107.004</v>
      </c>
      <c r="S4482" t="str">
        <f t="shared" si="294"/>
        <v/>
      </c>
      <c r="X4482" s="26" t="str">
        <f t="shared" si="295"/>
        <v/>
      </c>
      <c r="Y4482" s="38"/>
    </row>
    <row r="4483" spans="5:25">
      <c r="E4483" s="45"/>
      <c r="H4483" s="45"/>
      <c r="K4483" s="27" t="str">
        <f t="shared" si="292"/>
        <v/>
      </c>
      <c r="P4483" s="26" t="str">
        <f t="shared" si="293"/>
        <v/>
      </c>
      <c r="Q4483" s="38" t="s">
        <v>4657</v>
      </c>
      <c r="R4483">
        <v>108.124</v>
      </c>
      <c r="S4483" t="str">
        <f t="shared" si="294"/>
        <v/>
      </c>
      <c r="X4483" s="26" t="str">
        <f t="shared" si="295"/>
        <v/>
      </c>
      <c r="Y4483" s="38"/>
    </row>
    <row r="4484" spans="5:25">
      <c r="E4484" s="45"/>
      <c r="H4484" s="45"/>
      <c r="K4484" s="27" t="str">
        <f t="shared" ref="K4484:K4547" si="296">IF(M4484="","",K4483+(M4484-M4483)/24)</f>
        <v/>
      </c>
      <c r="P4484" s="26" t="str">
        <f t="shared" ref="P4484:P4547" si="297">IF(N4484="","",P4483+N4484-N4483)</f>
        <v/>
      </c>
      <c r="Q4484" s="38" t="s">
        <v>4658</v>
      </c>
      <c r="R4484">
        <v>108.224</v>
      </c>
      <c r="S4484" t="str">
        <f t="shared" ref="S4484:S4547" si="298">IF(N4484="","",S4483-N4484+N4483)</f>
        <v/>
      </c>
      <c r="X4484" s="26" t="str">
        <f t="shared" si="295"/>
        <v/>
      </c>
      <c r="Y4484" s="38"/>
    </row>
    <row r="4485" spans="5:25">
      <c r="E4485" s="45"/>
      <c r="H4485" s="45"/>
      <c r="K4485" s="27" t="str">
        <f t="shared" si="296"/>
        <v/>
      </c>
      <c r="P4485" s="26" t="str">
        <f t="shared" si="297"/>
        <v/>
      </c>
      <c r="Q4485" s="38" t="s">
        <v>4659</v>
      </c>
      <c r="R4485">
        <v>108.224</v>
      </c>
      <c r="S4485" t="str">
        <f t="shared" si="298"/>
        <v/>
      </c>
      <c r="X4485" s="26" t="str">
        <f t="shared" si="295"/>
        <v/>
      </c>
      <c r="Y4485" s="38"/>
    </row>
    <row r="4486" spans="5:25">
      <c r="E4486" s="45"/>
      <c r="H4486" s="45"/>
      <c r="K4486" s="27" t="str">
        <f t="shared" si="296"/>
        <v/>
      </c>
      <c r="P4486" s="26" t="str">
        <f t="shared" si="297"/>
        <v/>
      </c>
      <c r="Q4486" s="38" t="s">
        <v>4660</v>
      </c>
      <c r="R4486">
        <v>107.92400000000001</v>
      </c>
      <c r="S4486" t="str">
        <f t="shared" si="298"/>
        <v/>
      </c>
      <c r="X4486" s="26" t="str">
        <f t="shared" si="295"/>
        <v/>
      </c>
      <c r="Y4486" s="38"/>
    </row>
    <row r="4487" spans="5:25">
      <c r="E4487" s="45"/>
      <c r="H4487" s="45"/>
      <c r="K4487" s="27" t="str">
        <f t="shared" si="296"/>
        <v/>
      </c>
      <c r="P4487" s="26" t="str">
        <f t="shared" si="297"/>
        <v/>
      </c>
      <c r="Q4487" s="38" t="s">
        <v>4661</v>
      </c>
      <c r="R4487">
        <v>107.614</v>
      </c>
      <c r="S4487" t="str">
        <f t="shared" si="298"/>
        <v/>
      </c>
      <c r="X4487" s="26" t="str">
        <f t="shared" si="295"/>
        <v/>
      </c>
      <c r="Y4487" s="38"/>
    </row>
    <row r="4488" spans="5:25">
      <c r="E4488" s="45"/>
      <c r="H4488" s="45"/>
      <c r="K4488" s="27" t="str">
        <f t="shared" si="296"/>
        <v/>
      </c>
      <c r="P4488" s="26" t="str">
        <f t="shared" si="297"/>
        <v/>
      </c>
      <c r="Q4488" s="38" t="s">
        <v>4662</v>
      </c>
      <c r="R4488">
        <v>107.304</v>
      </c>
      <c r="S4488" t="str">
        <f t="shared" si="298"/>
        <v/>
      </c>
      <c r="X4488" s="26" t="str">
        <f t="shared" si="295"/>
        <v/>
      </c>
      <c r="Y4488" s="38"/>
    </row>
    <row r="4489" spans="5:25">
      <c r="E4489" s="45"/>
      <c r="H4489" s="45"/>
      <c r="K4489" s="27" t="str">
        <f t="shared" si="296"/>
        <v/>
      </c>
      <c r="P4489" s="26" t="str">
        <f t="shared" si="297"/>
        <v/>
      </c>
      <c r="Q4489" s="38" t="s">
        <v>4663</v>
      </c>
      <c r="R4489">
        <v>107.20399999999999</v>
      </c>
      <c r="S4489" t="str">
        <f t="shared" si="298"/>
        <v/>
      </c>
      <c r="X4489" s="26" t="str">
        <f t="shared" si="295"/>
        <v/>
      </c>
      <c r="Y4489" s="38"/>
    </row>
    <row r="4490" spans="5:25">
      <c r="E4490" s="45"/>
      <c r="H4490" s="45"/>
      <c r="K4490" s="27" t="str">
        <f t="shared" si="296"/>
        <v/>
      </c>
      <c r="P4490" s="26" t="str">
        <f t="shared" si="297"/>
        <v/>
      </c>
      <c r="Q4490" s="38" t="s">
        <v>4664</v>
      </c>
      <c r="R4490">
        <v>107.414</v>
      </c>
      <c r="S4490" t="str">
        <f t="shared" si="298"/>
        <v/>
      </c>
      <c r="X4490" s="26" t="str">
        <f t="shared" si="295"/>
        <v/>
      </c>
      <c r="Y4490" s="38"/>
    </row>
    <row r="4491" spans="5:25">
      <c r="E4491" s="45"/>
      <c r="H4491" s="45"/>
      <c r="K4491" s="27" t="str">
        <f t="shared" si="296"/>
        <v/>
      </c>
      <c r="P4491" s="26" t="str">
        <f t="shared" si="297"/>
        <v/>
      </c>
      <c r="Q4491" s="38" t="s">
        <v>4665</v>
      </c>
      <c r="R4491">
        <v>107.714</v>
      </c>
      <c r="S4491" t="str">
        <f t="shared" si="298"/>
        <v/>
      </c>
      <c r="X4491" s="26" t="str">
        <f t="shared" si="295"/>
        <v/>
      </c>
      <c r="Y4491" s="38"/>
    </row>
    <row r="4492" spans="5:25">
      <c r="E4492" s="45"/>
      <c r="H4492" s="45"/>
      <c r="K4492" s="27" t="str">
        <f t="shared" si="296"/>
        <v/>
      </c>
      <c r="P4492" s="26" t="str">
        <f t="shared" si="297"/>
        <v/>
      </c>
      <c r="Q4492" s="38" t="s">
        <v>4666</v>
      </c>
      <c r="R4492">
        <v>107.614</v>
      </c>
      <c r="S4492" t="str">
        <f t="shared" si="298"/>
        <v/>
      </c>
      <c r="X4492" s="26" t="str">
        <f t="shared" si="295"/>
        <v/>
      </c>
      <c r="Y4492" s="38"/>
    </row>
    <row r="4493" spans="5:25">
      <c r="E4493" s="45"/>
      <c r="H4493" s="45"/>
      <c r="K4493" s="27" t="str">
        <f t="shared" si="296"/>
        <v/>
      </c>
      <c r="P4493" s="26" t="str">
        <f t="shared" si="297"/>
        <v/>
      </c>
      <c r="Q4493" s="38" t="s">
        <v>4667</v>
      </c>
      <c r="R4493">
        <v>107.614</v>
      </c>
      <c r="S4493" t="str">
        <f t="shared" si="298"/>
        <v/>
      </c>
      <c r="X4493" s="26" t="str">
        <f t="shared" si="295"/>
        <v/>
      </c>
      <c r="Y4493" s="38"/>
    </row>
    <row r="4494" spans="5:25">
      <c r="E4494" s="45"/>
      <c r="H4494" s="45"/>
      <c r="K4494" s="27" t="str">
        <f t="shared" si="296"/>
        <v/>
      </c>
      <c r="P4494" s="26" t="str">
        <f t="shared" si="297"/>
        <v/>
      </c>
      <c r="Q4494" s="38" t="s">
        <v>4668</v>
      </c>
      <c r="R4494">
        <v>107.414</v>
      </c>
      <c r="S4494" t="str">
        <f t="shared" si="298"/>
        <v/>
      </c>
      <c r="X4494" s="26" t="str">
        <f t="shared" si="295"/>
        <v/>
      </c>
      <c r="Y4494" s="38"/>
    </row>
    <row r="4495" spans="5:25">
      <c r="E4495" s="45"/>
      <c r="H4495" s="45"/>
      <c r="K4495" s="27" t="str">
        <f t="shared" si="296"/>
        <v/>
      </c>
      <c r="P4495" s="26" t="str">
        <f t="shared" si="297"/>
        <v/>
      </c>
      <c r="Q4495" s="38" t="s">
        <v>4669</v>
      </c>
      <c r="R4495">
        <v>107.20399999999999</v>
      </c>
      <c r="S4495" t="str">
        <f t="shared" si="298"/>
        <v/>
      </c>
      <c r="X4495" s="26" t="str">
        <f t="shared" si="295"/>
        <v/>
      </c>
      <c r="Y4495" s="38"/>
    </row>
    <row r="4496" spans="5:25">
      <c r="E4496" s="45"/>
      <c r="H4496" s="45"/>
      <c r="K4496" s="27" t="str">
        <f t="shared" si="296"/>
        <v/>
      </c>
      <c r="P4496" s="26" t="str">
        <f t="shared" si="297"/>
        <v/>
      </c>
      <c r="Q4496" s="38" t="s">
        <v>4670</v>
      </c>
      <c r="R4496">
        <v>107.104</v>
      </c>
      <c r="S4496" t="str">
        <f t="shared" si="298"/>
        <v/>
      </c>
      <c r="X4496" s="26" t="str">
        <f t="shared" si="295"/>
        <v/>
      </c>
      <c r="Y4496" s="38"/>
    </row>
    <row r="4497" spans="5:25">
      <c r="E4497" s="45"/>
      <c r="H4497" s="45"/>
      <c r="K4497" s="27" t="str">
        <f t="shared" si="296"/>
        <v/>
      </c>
      <c r="P4497" s="26" t="str">
        <f t="shared" si="297"/>
        <v/>
      </c>
      <c r="Q4497" s="38" t="s">
        <v>4671</v>
      </c>
      <c r="R4497">
        <v>107.81399999999999</v>
      </c>
      <c r="S4497" t="str">
        <f t="shared" si="298"/>
        <v/>
      </c>
      <c r="X4497" s="26" t="str">
        <f t="shared" si="295"/>
        <v/>
      </c>
      <c r="Y4497" s="38"/>
    </row>
    <row r="4498" spans="5:25">
      <c r="E4498" s="45"/>
      <c r="H4498" s="45"/>
      <c r="K4498" s="27" t="str">
        <f t="shared" si="296"/>
        <v/>
      </c>
      <c r="P4498" s="26" t="str">
        <f t="shared" si="297"/>
        <v/>
      </c>
      <c r="Q4498" s="38" t="s">
        <v>4672</v>
      </c>
      <c r="R4498">
        <v>108.224</v>
      </c>
      <c r="S4498" t="str">
        <f t="shared" si="298"/>
        <v/>
      </c>
      <c r="X4498" s="26" t="str">
        <f t="shared" si="295"/>
        <v/>
      </c>
      <c r="Y4498" s="38"/>
    </row>
    <row r="4499" spans="5:25">
      <c r="E4499" s="45"/>
      <c r="H4499" s="45"/>
      <c r="K4499" s="27" t="str">
        <f t="shared" si="296"/>
        <v/>
      </c>
      <c r="P4499" s="26" t="str">
        <f t="shared" si="297"/>
        <v/>
      </c>
      <c r="Q4499" s="38" t="s">
        <v>4673</v>
      </c>
      <c r="R4499">
        <v>108.43300000000001</v>
      </c>
      <c r="S4499" t="str">
        <f t="shared" si="298"/>
        <v/>
      </c>
      <c r="X4499" s="26" t="str">
        <f t="shared" si="295"/>
        <v/>
      </c>
      <c r="Y4499" s="38"/>
    </row>
    <row r="4500" spans="5:25">
      <c r="E4500" s="45"/>
      <c r="H4500" s="45"/>
      <c r="K4500" s="27" t="str">
        <f t="shared" si="296"/>
        <v/>
      </c>
      <c r="P4500" s="26" t="str">
        <f t="shared" si="297"/>
        <v/>
      </c>
      <c r="Q4500" s="38" t="s">
        <v>4674</v>
      </c>
      <c r="R4500">
        <v>108.833</v>
      </c>
      <c r="S4500" t="str">
        <f t="shared" si="298"/>
        <v/>
      </c>
      <c r="X4500" s="26" t="str">
        <f t="shared" si="295"/>
        <v/>
      </c>
      <c r="Y4500" s="38"/>
    </row>
    <row r="4501" spans="5:25">
      <c r="E4501" s="45"/>
      <c r="H4501" s="45"/>
      <c r="K4501" s="27" t="str">
        <f t="shared" si="296"/>
        <v/>
      </c>
      <c r="P4501" s="26" t="str">
        <f t="shared" si="297"/>
        <v/>
      </c>
      <c r="Q4501" s="38" t="s">
        <v>4675</v>
      </c>
      <c r="R4501">
        <v>108.733</v>
      </c>
      <c r="S4501" t="str">
        <f t="shared" si="298"/>
        <v/>
      </c>
      <c r="X4501" s="26" t="str">
        <f t="shared" si="295"/>
        <v/>
      </c>
      <c r="Y4501" s="38"/>
    </row>
    <row r="4502" spans="5:25">
      <c r="E4502" s="45"/>
      <c r="H4502" s="45"/>
      <c r="K4502" s="27" t="str">
        <f t="shared" si="296"/>
        <v/>
      </c>
      <c r="P4502" s="26" t="str">
        <f t="shared" si="297"/>
        <v/>
      </c>
      <c r="Q4502" s="38" t="s">
        <v>4676</v>
      </c>
      <c r="R4502">
        <v>108.533</v>
      </c>
      <c r="S4502" t="str">
        <f t="shared" si="298"/>
        <v/>
      </c>
      <c r="X4502" s="26" t="str">
        <f t="shared" si="295"/>
        <v/>
      </c>
      <c r="Y4502" s="38"/>
    </row>
    <row r="4503" spans="5:25">
      <c r="E4503" s="45"/>
      <c r="H4503" s="45"/>
      <c r="K4503" s="27" t="str">
        <f t="shared" si="296"/>
        <v/>
      </c>
      <c r="P4503" s="26" t="str">
        <f t="shared" si="297"/>
        <v/>
      </c>
      <c r="Q4503" s="38" t="s">
        <v>4677</v>
      </c>
      <c r="R4503">
        <v>107.92400000000001</v>
      </c>
      <c r="S4503" t="str">
        <f t="shared" si="298"/>
        <v/>
      </c>
      <c r="X4503" s="26" t="str">
        <f t="shared" si="295"/>
        <v/>
      </c>
      <c r="Y4503" s="38"/>
    </row>
    <row r="4504" spans="5:25">
      <c r="E4504" s="45"/>
      <c r="H4504" s="45"/>
      <c r="K4504" s="27" t="str">
        <f t="shared" si="296"/>
        <v/>
      </c>
      <c r="P4504" s="26" t="str">
        <f t="shared" si="297"/>
        <v/>
      </c>
      <c r="Q4504" s="38" t="s">
        <v>4678</v>
      </c>
      <c r="R4504">
        <v>107.81399999999999</v>
      </c>
      <c r="S4504" t="str">
        <f t="shared" si="298"/>
        <v/>
      </c>
      <c r="X4504" s="26" t="str">
        <f t="shared" si="295"/>
        <v/>
      </c>
      <c r="Y4504" s="38"/>
    </row>
    <row r="4505" spans="5:25">
      <c r="E4505" s="45"/>
      <c r="H4505" s="45"/>
      <c r="K4505" s="27" t="str">
        <f t="shared" si="296"/>
        <v/>
      </c>
      <c r="P4505" s="26" t="str">
        <f t="shared" si="297"/>
        <v/>
      </c>
      <c r="Q4505" s="38" t="s">
        <v>4679</v>
      </c>
      <c r="R4505">
        <v>107.614</v>
      </c>
      <c r="S4505" t="str">
        <f t="shared" si="298"/>
        <v/>
      </c>
      <c r="X4505" s="26" t="str">
        <f t="shared" si="295"/>
        <v/>
      </c>
      <c r="Y4505" s="38"/>
    </row>
    <row r="4506" spans="5:25">
      <c r="E4506" s="45"/>
      <c r="H4506" s="45"/>
      <c r="K4506" s="27" t="str">
        <f t="shared" si="296"/>
        <v/>
      </c>
      <c r="P4506" s="26" t="str">
        <f t="shared" si="297"/>
        <v/>
      </c>
      <c r="Q4506" s="38" t="s">
        <v>4680</v>
      </c>
      <c r="R4506">
        <v>107.614</v>
      </c>
      <c r="S4506" t="str">
        <f t="shared" si="298"/>
        <v/>
      </c>
      <c r="X4506" s="26" t="str">
        <f t="shared" si="295"/>
        <v/>
      </c>
      <c r="Y4506" s="38"/>
    </row>
    <row r="4507" spans="5:25">
      <c r="E4507" s="45"/>
      <c r="H4507" s="45"/>
      <c r="K4507" s="27" t="str">
        <f t="shared" si="296"/>
        <v/>
      </c>
      <c r="P4507" s="26" t="str">
        <f t="shared" si="297"/>
        <v/>
      </c>
      <c r="Q4507" s="38" t="s">
        <v>4681</v>
      </c>
      <c r="R4507">
        <v>107.514</v>
      </c>
      <c r="S4507" t="str">
        <f t="shared" si="298"/>
        <v/>
      </c>
      <c r="X4507" s="26" t="str">
        <f t="shared" si="295"/>
        <v/>
      </c>
      <c r="Y4507" s="38"/>
    </row>
    <row r="4508" spans="5:25">
      <c r="E4508" s="45"/>
      <c r="H4508" s="45"/>
      <c r="K4508" s="27" t="str">
        <f t="shared" si="296"/>
        <v/>
      </c>
      <c r="P4508" s="26" t="str">
        <f t="shared" si="297"/>
        <v/>
      </c>
      <c r="Q4508" s="38" t="s">
        <v>4682</v>
      </c>
      <c r="R4508">
        <v>107.514</v>
      </c>
      <c r="S4508" t="str">
        <f t="shared" si="298"/>
        <v/>
      </c>
      <c r="X4508" s="26" t="str">
        <f t="shared" si="295"/>
        <v/>
      </c>
      <c r="Y4508" s="38"/>
    </row>
    <row r="4509" spans="5:25">
      <c r="E4509" s="45"/>
      <c r="H4509" s="45"/>
      <c r="K4509" s="27" t="str">
        <f t="shared" si="296"/>
        <v/>
      </c>
      <c r="P4509" s="26" t="str">
        <f t="shared" si="297"/>
        <v/>
      </c>
      <c r="Q4509" s="38" t="s">
        <v>4683</v>
      </c>
      <c r="R4509">
        <v>107.614</v>
      </c>
      <c r="S4509" t="str">
        <f t="shared" si="298"/>
        <v/>
      </c>
      <c r="X4509" s="26" t="str">
        <f t="shared" si="295"/>
        <v/>
      </c>
      <c r="Y4509" s="38"/>
    </row>
    <row r="4510" spans="5:25">
      <c r="E4510" s="45"/>
      <c r="H4510" s="45"/>
      <c r="K4510" s="27" t="str">
        <f t="shared" si="296"/>
        <v/>
      </c>
      <c r="P4510" s="26" t="str">
        <f t="shared" si="297"/>
        <v/>
      </c>
      <c r="Q4510" s="38" t="s">
        <v>4684</v>
      </c>
      <c r="R4510">
        <v>107.714</v>
      </c>
      <c r="S4510" t="str">
        <f t="shared" si="298"/>
        <v/>
      </c>
      <c r="X4510" s="26" t="str">
        <f t="shared" si="295"/>
        <v/>
      </c>
      <c r="Y4510" s="38"/>
    </row>
    <row r="4511" spans="5:25">
      <c r="E4511" s="45"/>
      <c r="H4511" s="45"/>
      <c r="K4511" s="27" t="str">
        <f t="shared" si="296"/>
        <v/>
      </c>
      <c r="P4511" s="26" t="str">
        <f t="shared" si="297"/>
        <v/>
      </c>
      <c r="Q4511" s="38" t="s">
        <v>4685</v>
      </c>
      <c r="R4511">
        <v>108.324</v>
      </c>
      <c r="S4511" t="str">
        <f t="shared" si="298"/>
        <v/>
      </c>
      <c r="X4511" s="26" t="str">
        <f t="shared" si="295"/>
        <v/>
      </c>
      <c r="Y4511" s="38"/>
    </row>
    <row r="4512" spans="5:25">
      <c r="E4512" s="45"/>
      <c r="H4512" s="45"/>
      <c r="K4512" s="27" t="str">
        <f t="shared" si="296"/>
        <v/>
      </c>
      <c r="P4512" s="26" t="str">
        <f t="shared" si="297"/>
        <v/>
      </c>
      <c r="Q4512" s="38" t="s">
        <v>4686</v>
      </c>
      <c r="R4512">
        <v>108.533</v>
      </c>
      <c r="S4512" t="str">
        <f t="shared" si="298"/>
        <v/>
      </c>
      <c r="X4512" s="26" t="str">
        <f t="shared" si="295"/>
        <v/>
      </c>
      <c r="Y4512" s="38"/>
    </row>
    <row r="4513" spans="5:25">
      <c r="E4513" s="45"/>
      <c r="H4513" s="45"/>
      <c r="K4513" s="27" t="str">
        <f t="shared" si="296"/>
        <v/>
      </c>
      <c r="P4513" s="26" t="str">
        <f t="shared" si="297"/>
        <v/>
      </c>
      <c r="Q4513" s="38" t="s">
        <v>4687</v>
      </c>
      <c r="R4513">
        <v>108.533</v>
      </c>
      <c r="S4513" t="str">
        <f t="shared" si="298"/>
        <v/>
      </c>
      <c r="X4513" s="26" t="str">
        <f t="shared" si="295"/>
        <v/>
      </c>
      <c r="Y4513" s="38"/>
    </row>
    <row r="4514" spans="5:25">
      <c r="E4514" s="45"/>
      <c r="H4514" s="45"/>
      <c r="K4514" s="27" t="str">
        <f t="shared" si="296"/>
        <v/>
      </c>
      <c r="P4514" s="26" t="str">
        <f t="shared" si="297"/>
        <v/>
      </c>
      <c r="Q4514" s="38" t="s">
        <v>4688</v>
      </c>
      <c r="R4514">
        <v>108.024</v>
      </c>
      <c r="S4514" t="str">
        <f t="shared" si="298"/>
        <v/>
      </c>
      <c r="X4514" s="26" t="str">
        <f t="shared" si="295"/>
        <v/>
      </c>
      <c r="Y4514" s="38"/>
    </row>
    <row r="4515" spans="5:25">
      <c r="E4515" s="45"/>
      <c r="H4515" s="45"/>
      <c r="K4515" s="27" t="str">
        <f t="shared" si="296"/>
        <v/>
      </c>
      <c r="P4515" s="26" t="str">
        <f t="shared" si="297"/>
        <v/>
      </c>
      <c r="Q4515" s="38" t="s">
        <v>4689</v>
      </c>
      <c r="R4515">
        <v>107.514</v>
      </c>
      <c r="S4515" t="str">
        <f t="shared" si="298"/>
        <v/>
      </c>
      <c r="X4515" s="26" t="str">
        <f t="shared" si="295"/>
        <v/>
      </c>
      <c r="Y4515" s="38"/>
    </row>
    <row r="4516" spans="5:25">
      <c r="E4516" s="45"/>
      <c r="H4516" s="45"/>
      <c r="K4516" s="27" t="str">
        <f t="shared" si="296"/>
        <v/>
      </c>
      <c r="P4516" s="26" t="str">
        <f t="shared" si="297"/>
        <v/>
      </c>
      <c r="Q4516" s="38" t="s">
        <v>4690</v>
      </c>
      <c r="R4516">
        <v>106.905</v>
      </c>
      <c r="S4516" t="str">
        <f t="shared" si="298"/>
        <v/>
      </c>
      <c r="X4516" s="26" t="str">
        <f t="shared" si="295"/>
        <v/>
      </c>
      <c r="Y4516" s="38"/>
    </row>
    <row r="4517" spans="5:25">
      <c r="E4517" s="45"/>
      <c r="H4517" s="45"/>
      <c r="K4517" s="27" t="str">
        <f t="shared" si="296"/>
        <v/>
      </c>
      <c r="P4517" s="26" t="str">
        <f t="shared" si="297"/>
        <v/>
      </c>
      <c r="Q4517" s="38" t="s">
        <v>4691</v>
      </c>
      <c r="R4517">
        <v>106.185</v>
      </c>
      <c r="S4517" t="str">
        <f t="shared" si="298"/>
        <v/>
      </c>
      <c r="X4517" s="26" t="str">
        <f t="shared" si="295"/>
        <v/>
      </c>
      <c r="Y4517" s="38"/>
    </row>
    <row r="4518" spans="5:25">
      <c r="E4518" s="45"/>
      <c r="H4518" s="45"/>
      <c r="K4518" s="27" t="str">
        <f t="shared" si="296"/>
        <v/>
      </c>
      <c r="P4518" s="26" t="str">
        <f t="shared" si="297"/>
        <v/>
      </c>
      <c r="Q4518" s="38" t="s">
        <v>4692</v>
      </c>
      <c r="R4518">
        <v>106.495</v>
      </c>
      <c r="S4518" t="str">
        <f t="shared" si="298"/>
        <v/>
      </c>
      <c r="X4518" s="26" t="str">
        <f t="shared" si="295"/>
        <v/>
      </c>
      <c r="Y4518" s="38"/>
    </row>
    <row r="4519" spans="5:25">
      <c r="E4519" s="45"/>
      <c r="H4519" s="45"/>
      <c r="K4519" s="27" t="str">
        <f t="shared" si="296"/>
        <v/>
      </c>
      <c r="P4519" s="26" t="str">
        <f t="shared" si="297"/>
        <v/>
      </c>
      <c r="Q4519" s="38" t="s">
        <v>4693</v>
      </c>
      <c r="R4519">
        <v>106.795</v>
      </c>
      <c r="S4519" t="str">
        <f t="shared" si="298"/>
        <v/>
      </c>
      <c r="X4519" s="26" t="str">
        <f t="shared" si="295"/>
        <v/>
      </c>
      <c r="Y4519" s="38"/>
    </row>
    <row r="4520" spans="5:25">
      <c r="E4520" s="45"/>
      <c r="H4520" s="45"/>
      <c r="K4520" s="27" t="str">
        <f t="shared" si="296"/>
        <v/>
      </c>
      <c r="P4520" s="26" t="str">
        <f t="shared" si="297"/>
        <v/>
      </c>
      <c r="Q4520" s="38" t="s">
        <v>4694</v>
      </c>
      <c r="R4520">
        <v>107.104</v>
      </c>
      <c r="S4520" t="str">
        <f t="shared" si="298"/>
        <v/>
      </c>
      <c r="X4520" s="26" t="str">
        <f t="shared" si="295"/>
        <v/>
      </c>
      <c r="Y4520" s="38"/>
    </row>
    <row r="4521" spans="5:25">
      <c r="E4521" s="45"/>
      <c r="H4521" s="45"/>
      <c r="K4521" s="27" t="str">
        <f t="shared" si="296"/>
        <v/>
      </c>
      <c r="P4521" s="26" t="str">
        <f t="shared" si="297"/>
        <v/>
      </c>
      <c r="Q4521" s="38" t="s">
        <v>4695</v>
      </c>
      <c r="R4521">
        <v>107.104</v>
      </c>
      <c r="S4521" t="str">
        <f t="shared" si="298"/>
        <v/>
      </c>
      <c r="X4521" s="26" t="str">
        <f t="shared" si="295"/>
        <v/>
      </c>
      <c r="Y4521" s="38"/>
    </row>
    <row r="4522" spans="5:25">
      <c r="E4522" s="45"/>
      <c r="H4522" s="45"/>
      <c r="K4522" s="27" t="str">
        <f t="shared" si="296"/>
        <v/>
      </c>
      <c r="P4522" s="26" t="str">
        <f t="shared" si="297"/>
        <v/>
      </c>
      <c r="Q4522" s="38" t="s">
        <v>4696</v>
      </c>
      <c r="R4522">
        <v>107.414</v>
      </c>
      <c r="S4522" t="str">
        <f t="shared" si="298"/>
        <v/>
      </c>
      <c r="X4522" s="26" t="str">
        <f t="shared" si="295"/>
        <v/>
      </c>
      <c r="Y4522" s="38"/>
    </row>
    <row r="4523" spans="5:25">
      <c r="E4523" s="45"/>
      <c r="H4523" s="45"/>
      <c r="K4523" s="27" t="str">
        <f t="shared" si="296"/>
        <v/>
      </c>
      <c r="P4523" s="26" t="str">
        <f t="shared" si="297"/>
        <v/>
      </c>
      <c r="Q4523" s="38" t="s">
        <v>4697</v>
      </c>
      <c r="R4523">
        <v>107.20399999999999</v>
      </c>
      <c r="S4523" t="str">
        <f t="shared" si="298"/>
        <v/>
      </c>
      <c r="X4523" s="26" t="str">
        <f t="shared" si="295"/>
        <v/>
      </c>
      <c r="Y4523" s="38"/>
    </row>
    <row r="4524" spans="5:25">
      <c r="E4524" s="45"/>
      <c r="H4524" s="45"/>
      <c r="K4524" s="27" t="str">
        <f t="shared" si="296"/>
        <v/>
      </c>
      <c r="P4524" s="26" t="str">
        <f t="shared" si="297"/>
        <v/>
      </c>
      <c r="Q4524" s="38" t="s">
        <v>4698</v>
      </c>
      <c r="R4524">
        <v>107.004</v>
      </c>
      <c r="S4524" t="str">
        <f t="shared" si="298"/>
        <v/>
      </c>
      <c r="X4524" s="26" t="str">
        <f t="shared" si="295"/>
        <v/>
      </c>
      <c r="Y4524" s="38"/>
    </row>
    <row r="4525" spans="5:25">
      <c r="E4525" s="45"/>
      <c r="H4525" s="45"/>
      <c r="K4525" s="27" t="str">
        <f t="shared" si="296"/>
        <v/>
      </c>
      <c r="P4525" s="26" t="str">
        <f t="shared" si="297"/>
        <v/>
      </c>
      <c r="Q4525" s="38" t="s">
        <v>4699</v>
      </c>
      <c r="R4525">
        <v>107.104</v>
      </c>
      <c r="S4525" t="str">
        <f t="shared" si="298"/>
        <v/>
      </c>
      <c r="X4525" s="26" t="str">
        <f t="shared" si="295"/>
        <v/>
      </c>
      <c r="Y4525" s="38"/>
    </row>
    <row r="4526" spans="5:25">
      <c r="E4526" s="45"/>
      <c r="H4526" s="45"/>
      <c r="K4526" s="27" t="str">
        <f t="shared" si="296"/>
        <v/>
      </c>
      <c r="P4526" s="26" t="str">
        <f t="shared" si="297"/>
        <v/>
      </c>
      <c r="Q4526" s="38" t="s">
        <v>4700</v>
      </c>
      <c r="R4526">
        <v>107.20399999999999</v>
      </c>
      <c r="S4526" t="str">
        <f t="shared" si="298"/>
        <v/>
      </c>
      <c r="X4526" s="26" t="str">
        <f t="shared" si="295"/>
        <v/>
      </c>
      <c r="Y4526" s="38"/>
    </row>
    <row r="4527" spans="5:25">
      <c r="E4527" s="45"/>
      <c r="H4527" s="45"/>
      <c r="K4527" s="27" t="str">
        <f t="shared" si="296"/>
        <v/>
      </c>
      <c r="P4527" s="26" t="str">
        <f t="shared" si="297"/>
        <v/>
      </c>
      <c r="Q4527" s="38" t="s">
        <v>4701</v>
      </c>
      <c r="R4527">
        <v>107.304</v>
      </c>
      <c r="S4527" t="str">
        <f t="shared" si="298"/>
        <v/>
      </c>
      <c r="X4527" s="26" t="str">
        <f t="shared" si="295"/>
        <v/>
      </c>
      <c r="Y4527" s="38"/>
    </row>
    <row r="4528" spans="5:25">
      <c r="E4528" s="45"/>
      <c r="H4528" s="45"/>
      <c r="K4528" s="27" t="str">
        <f t="shared" si="296"/>
        <v/>
      </c>
      <c r="P4528" s="26" t="str">
        <f t="shared" si="297"/>
        <v/>
      </c>
      <c r="Q4528" s="38" t="s">
        <v>4702</v>
      </c>
      <c r="R4528">
        <v>107.20399999999999</v>
      </c>
      <c r="S4528" t="str">
        <f t="shared" si="298"/>
        <v/>
      </c>
      <c r="X4528" s="26" t="str">
        <f t="shared" si="295"/>
        <v/>
      </c>
      <c r="Y4528" s="38"/>
    </row>
    <row r="4529" spans="5:25">
      <c r="E4529" s="45"/>
      <c r="H4529" s="45"/>
      <c r="K4529" s="27" t="str">
        <f t="shared" si="296"/>
        <v/>
      </c>
      <c r="P4529" s="26" t="str">
        <f t="shared" si="297"/>
        <v/>
      </c>
      <c r="Q4529" s="38" t="s">
        <v>4703</v>
      </c>
      <c r="R4529">
        <v>107.514</v>
      </c>
      <c r="S4529" t="str">
        <f t="shared" si="298"/>
        <v/>
      </c>
      <c r="X4529" s="26" t="str">
        <f t="shared" si="295"/>
        <v/>
      </c>
      <c r="Y4529" s="38"/>
    </row>
    <row r="4530" spans="5:25">
      <c r="E4530" s="45"/>
      <c r="H4530" s="45"/>
      <c r="K4530" s="27" t="str">
        <f t="shared" si="296"/>
        <v/>
      </c>
      <c r="P4530" s="26" t="str">
        <f t="shared" si="297"/>
        <v/>
      </c>
      <c r="Q4530" s="38" t="s">
        <v>4704</v>
      </c>
      <c r="R4530">
        <v>107.81399999999999</v>
      </c>
      <c r="S4530" t="str">
        <f t="shared" si="298"/>
        <v/>
      </c>
      <c r="X4530" s="26" t="str">
        <f t="shared" si="295"/>
        <v/>
      </c>
      <c r="Y4530" s="38"/>
    </row>
    <row r="4531" spans="5:25">
      <c r="E4531" s="45"/>
      <c r="H4531" s="45"/>
      <c r="K4531" s="27" t="str">
        <f t="shared" si="296"/>
        <v/>
      </c>
      <c r="P4531" s="26" t="str">
        <f t="shared" si="297"/>
        <v/>
      </c>
      <c r="Q4531" s="38" t="s">
        <v>4705</v>
      </c>
      <c r="R4531">
        <v>108.224</v>
      </c>
      <c r="S4531" t="str">
        <f t="shared" si="298"/>
        <v/>
      </c>
      <c r="X4531" s="26" t="str">
        <f t="shared" si="295"/>
        <v/>
      </c>
      <c r="Y4531" s="38"/>
    </row>
    <row r="4532" spans="5:25">
      <c r="E4532" s="45"/>
      <c r="H4532" s="45"/>
      <c r="K4532" s="27" t="str">
        <f t="shared" si="296"/>
        <v/>
      </c>
      <c r="P4532" s="26" t="str">
        <f t="shared" si="297"/>
        <v/>
      </c>
      <c r="Q4532" s="38" t="s">
        <v>4706</v>
      </c>
      <c r="R4532">
        <v>108.43300000000001</v>
      </c>
      <c r="S4532" t="str">
        <f t="shared" si="298"/>
        <v/>
      </c>
      <c r="X4532" s="26" t="str">
        <f t="shared" si="295"/>
        <v/>
      </c>
      <c r="Y4532" s="38"/>
    </row>
    <row r="4533" spans="5:25">
      <c r="E4533" s="45"/>
      <c r="H4533" s="45"/>
      <c r="K4533" s="27" t="str">
        <f t="shared" si="296"/>
        <v/>
      </c>
      <c r="P4533" s="26" t="str">
        <f t="shared" si="297"/>
        <v/>
      </c>
      <c r="Q4533" s="38" t="s">
        <v>4707</v>
      </c>
      <c r="R4533">
        <v>108.633</v>
      </c>
      <c r="S4533" t="str">
        <f t="shared" si="298"/>
        <v/>
      </c>
      <c r="X4533" s="26" t="str">
        <f t="shared" si="295"/>
        <v/>
      </c>
      <c r="Y4533" s="38"/>
    </row>
    <row r="4534" spans="5:25">
      <c r="E4534" s="45"/>
      <c r="H4534" s="45"/>
      <c r="K4534" s="27" t="str">
        <f t="shared" si="296"/>
        <v/>
      </c>
      <c r="P4534" s="26" t="str">
        <f t="shared" si="297"/>
        <v/>
      </c>
      <c r="Q4534" s="38" t="s">
        <v>4708</v>
      </c>
      <c r="R4534">
        <v>108.633</v>
      </c>
      <c r="S4534" t="str">
        <f t="shared" si="298"/>
        <v/>
      </c>
      <c r="X4534" s="26" t="str">
        <f t="shared" si="295"/>
        <v/>
      </c>
      <c r="Y4534" s="38"/>
    </row>
    <row r="4535" spans="5:25">
      <c r="E4535" s="45"/>
      <c r="H4535" s="45"/>
      <c r="K4535" s="27" t="str">
        <f t="shared" si="296"/>
        <v/>
      </c>
      <c r="P4535" s="26" t="str">
        <f t="shared" si="297"/>
        <v/>
      </c>
      <c r="Q4535" s="38" t="s">
        <v>4709</v>
      </c>
      <c r="R4535">
        <v>108.224</v>
      </c>
      <c r="S4535" t="str">
        <f t="shared" si="298"/>
        <v/>
      </c>
      <c r="X4535" s="26" t="str">
        <f t="shared" si="295"/>
        <v/>
      </c>
      <c r="Y4535" s="38"/>
    </row>
    <row r="4536" spans="5:25">
      <c r="E4536" s="45"/>
      <c r="H4536" s="45"/>
      <c r="K4536" s="27" t="str">
        <f t="shared" si="296"/>
        <v/>
      </c>
      <c r="P4536" s="26" t="str">
        <f t="shared" si="297"/>
        <v/>
      </c>
      <c r="Q4536" s="38" t="s">
        <v>4710</v>
      </c>
      <c r="R4536">
        <v>107.92400000000001</v>
      </c>
      <c r="S4536" t="str">
        <f t="shared" si="298"/>
        <v/>
      </c>
      <c r="X4536" s="26" t="str">
        <f t="shared" si="295"/>
        <v/>
      </c>
      <c r="Y4536" s="38"/>
    </row>
    <row r="4537" spans="5:25">
      <c r="E4537" s="45"/>
      <c r="H4537" s="45"/>
      <c r="K4537" s="27" t="str">
        <f t="shared" si="296"/>
        <v/>
      </c>
      <c r="P4537" s="26" t="str">
        <f t="shared" si="297"/>
        <v/>
      </c>
      <c r="Q4537" s="38" t="s">
        <v>4711</v>
      </c>
      <c r="R4537">
        <v>107.514</v>
      </c>
      <c r="S4537" t="str">
        <f t="shared" si="298"/>
        <v/>
      </c>
      <c r="X4537" s="26" t="str">
        <f t="shared" si="295"/>
        <v/>
      </c>
      <c r="Y4537" s="38"/>
    </row>
    <row r="4538" spans="5:25">
      <c r="E4538" s="45"/>
      <c r="H4538" s="45"/>
      <c r="K4538" s="27" t="str">
        <f t="shared" si="296"/>
        <v/>
      </c>
      <c r="P4538" s="26" t="str">
        <f t="shared" si="297"/>
        <v/>
      </c>
      <c r="Q4538" s="38" t="s">
        <v>4712</v>
      </c>
      <c r="R4538">
        <v>107.514</v>
      </c>
      <c r="S4538" t="str">
        <f t="shared" si="298"/>
        <v/>
      </c>
      <c r="X4538" s="26" t="str">
        <f t="shared" si="295"/>
        <v/>
      </c>
      <c r="Y4538" s="38"/>
    </row>
    <row r="4539" spans="5:25">
      <c r="E4539" s="45"/>
      <c r="H4539" s="45"/>
      <c r="K4539" s="27" t="str">
        <f t="shared" si="296"/>
        <v/>
      </c>
      <c r="P4539" s="26" t="str">
        <f t="shared" si="297"/>
        <v/>
      </c>
      <c r="Q4539" s="38" t="s">
        <v>4713</v>
      </c>
      <c r="R4539">
        <v>107.514</v>
      </c>
      <c r="S4539" t="str">
        <f t="shared" si="298"/>
        <v/>
      </c>
      <c r="X4539" s="26" t="str">
        <f t="shared" si="295"/>
        <v/>
      </c>
      <c r="Y4539" s="38"/>
    </row>
    <row r="4540" spans="5:25">
      <c r="E4540" s="45"/>
      <c r="H4540" s="45"/>
      <c r="K4540" s="27" t="str">
        <f t="shared" si="296"/>
        <v/>
      </c>
      <c r="P4540" s="26" t="str">
        <f t="shared" si="297"/>
        <v/>
      </c>
      <c r="Q4540" s="38" t="s">
        <v>4714</v>
      </c>
      <c r="R4540">
        <v>107.514</v>
      </c>
      <c r="S4540" t="str">
        <f t="shared" si="298"/>
        <v/>
      </c>
      <c r="X4540" s="26" t="str">
        <f t="shared" ref="X4540:X4603" si="299">IF(V4540="","",X4539+V4540-V4539)</f>
        <v/>
      </c>
      <c r="Y4540" s="38"/>
    </row>
    <row r="4541" spans="5:25">
      <c r="E4541" s="45"/>
      <c r="H4541" s="45"/>
      <c r="K4541" s="27" t="str">
        <f t="shared" si="296"/>
        <v/>
      </c>
      <c r="P4541" s="26" t="str">
        <f t="shared" si="297"/>
        <v/>
      </c>
      <c r="Q4541" s="38" t="s">
        <v>4715</v>
      </c>
      <c r="R4541">
        <v>107.614</v>
      </c>
      <c r="S4541" t="str">
        <f t="shared" si="298"/>
        <v/>
      </c>
      <c r="X4541" s="26" t="str">
        <f t="shared" si="299"/>
        <v/>
      </c>
      <c r="Y4541" s="38"/>
    </row>
    <row r="4542" spans="5:25">
      <c r="E4542" s="45"/>
      <c r="H4542" s="45"/>
      <c r="K4542" s="27" t="str">
        <f t="shared" si="296"/>
        <v/>
      </c>
      <c r="P4542" s="26" t="str">
        <f t="shared" si="297"/>
        <v/>
      </c>
      <c r="Q4542" s="38" t="s">
        <v>4716</v>
      </c>
      <c r="R4542">
        <v>108.024</v>
      </c>
      <c r="S4542" t="str">
        <f t="shared" si="298"/>
        <v/>
      </c>
      <c r="X4542" s="26" t="str">
        <f t="shared" si="299"/>
        <v/>
      </c>
      <c r="Y4542" s="38"/>
    </row>
    <row r="4543" spans="5:25">
      <c r="E4543" s="45"/>
      <c r="H4543" s="45"/>
      <c r="K4543" s="27" t="str">
        <f t="shared" si="296"/>
        <v/>
      </c>
      <c r="P4543" s="26" t="str">
        <f t="shared" si="297"/>
        <v/>
      </c>
      <c r="Q4543" s="38" t="s">
        <v>4717</v>
      </c>
      <c r="R4543">
        <v>108.124</v>
      </c>
      <c r="S4543" t="str">
        <f t="shared" si="298"/>
        <v/>
      </c>
      <c r="X4543" s="26" t="str">
        <f t="shared" si="299"/>
        <v/>
      </c>
      <c r="Y4543" s="38"/>
    </row>
    <row r="4544" spans="5:25">
      <c r="E4544" s="45"/>
      <c r="H4544" s="45"/>
      <c r="K4544" s="27" t="str">
        <f t="shared" si="296"/>
        <v/>
      </c>
      <c r="P4544" s="26" t="str">
        <f t="shared" si="297"/>
        <v/>
      </c>
      <c r="Q4544" s="38" t="s">
        <v>4718</v>
      </c>
      <c r="R4544">
        <v>107.92400000000001</v>
      </c>
      <c r="S4544" t="str">
        <f t="shared" si="298"/>
        <v/>
      </c>
      <c r="X4544" s="26" t="str">
        <f t="shared" si="299"/>
        <v/>
      </c>
      <c r="Y4544" s="38"/>
    </row>
    <row r="4545" spans="5:25">
      <c r="E4545" s="45"/>
      <c r="H4545" s="45"/>
      <c r="K4545" s="27" t="str">
        <f t="shared" si="296"/>
        <v/>
      </c>
      <c r="P4545" s="26" t="str">
        <f t="shared" si="297"/>
        <v/>
      </c>
      <c r="Q4545" s="38" t="s">
        <v>4719</v>
      </c>
      <c r="R4545">
        <v>108.024</v>
      </c>
      <c r="S4545" t="str">
        <f t="shared" si="298"/>
        <v/>
      </c>
      <c r="X4545" s="26" t="str">
        <f t="shared" si="299"/>
        <v/>
      </c>
      <c r="Y4545" s="38"/>
    </row>
    <row r="4546" spans="5:25">
      <c r="E4546" s="45"/>
      <c r="H4546" s="45"/>
      <c r="K4546" s="27" t="str">
        <f t="shared" si="296"/>
        <v/>
      </c>
      <c r="P4546" s="26" t="str">
        <f t="shared" si="297"/>
        <v/>
      </c>
      <c r="Q4546" s="38" t="s">
        <v>4720</v>
      </c>
      <c r="R4546">
        <v>108.224</v>
      </c>
      <c r="S4546" t="str">
        <f t="shared" si="298"/>
        <v/>
      </c>
      <c r="X4546" s="26" t="str">
        <f t="shared" si="299"/>
        <v/>
      </c>
      <c r="Y4546" s="38"/>
    </row>
    <row r="4547" spans="5:25">
      <c r="E4547" s="45"/>
      <c r="H4547" s="45"/>
      <c r="K4547" s="27" t="str">
        <f t="shared" si="296"/>
        <v/>
      </c>
      <c r="P4547" s="26" t="str">
        <f t="shared" si="297"/>
        <v/>
      </c>
      <c r="Q4547" s="38" t="s">
        <v>4721</v>
      </c>
      <c r="R4547">
        <v>108.533</v>
      </c>
      <c r="S4547" t="str">
        <f t="shared" si="298"/>
        <v/>
      </c>
      <c r="X4547" s="26" t="str">
        <f t="shared" si="299"/>
        <v/>
      </c>
      <c r="Y4547" s="38"/>
    </row>
    <row r="4548" spans="5:25">
      <c r="E4548" s="45"/>
      <c r="H4548" s="45"/>
      <c r="K4548" s="27" t="str">
        <f t="shared" ref="K4548:K4611" si="300">IF(M4548="","",K4547+(M4548-M4547)/24)</f>
        <v/>
      </c>
      <c r="P4548" s="26" t="str">
        <f t="shared" ref="P4548:P4611" si="301">IF(N4548="","",P4547+N4548-N4547)</f>
        <v/>
      </c>
      <c r="Q4548" s="38" t="s">
        <v>4722</v>
      </c>
      <c r="R4548">
        <v>108.733</v>
      </c>
      <c r="S4548" t="str">
        <f t="shared" ref="S4548:S4611" si="302">IF(N4548="","",S4547-N4548+N4547)</f>
        <v/>
      </c>
      <c r="X4548" s="26" t="str">
        <f t="shared" si="299"/>
        <v/>
      </c>
      <c r="Y4548" s="38"/>
    </row>
    <row r="4549" spans="5:25">
      <c r="E4549" s="45"/>
      <c r="H4549" s="45"/>
      <c r="K4549" s="27" t="str">
        <f t="shared" si="300"/>
        <v/>
      </c>
      <c r="P4549" s="26" t="str">
        <f t="shared" si="301"/>
        <v/>
      </c>
      <c r="Q4549" s="38" t="s">
        <v>4723</v>
      </c>
      <c r="R4549">
        <v>108.533</v>
      </c>
      <c r="S4549" t="str">
        <f t="shared" si="302"/>
        <v/>
      </c>
      <c r="X4549" s="26" t="str">
        <f t="shared" si="299"/>
        <v/>
      </c>
      <c r="Y4549" s="38"/>
    </row>
    <row r="4550" spans="5:25">
      <c r="E4550" s="45"/>
      <c r="H4550" s="45"/>
      <c r="K4550" s="27" t="str">
        <f t="shared" si="300"/>
        <v/>
      </c>
      <c r="P4550" s="26" t="str">
        <f t="shared" si="301"/>
        <v/>
      </c>
      <c r="Q4550" s="38" t="s">
        <v>4724</v>
      </c>
      <c r="R4550">
        <v>108.124</v>
      </c>
      <c r="S4550" t="str">
        <f t="shared" si="302"/>
        <v/>
      </c>
      <c r="X4550" s="26" t="str">
        <f t="shared" si="299"/>
        <v/>
      </c>
      <c r="Y4550" s="38"/>
    </row>
    <row r="4551" spans="5:25">
      <c r="E4551" s="45"/>
      <c r="H4551" s="45"/>
      <c r="K4551" s="27" t="str">
        <f t="shared" si="300"/>
        <v/>
      </c>
      <c r="P4551" s="26" t="str">
        <f t="shared" si="301"/>
        <v/>
      </c>
      <c r="Q4551" s="38" t="s">
        <v>4725</v>
      </c>
      <c r="R4551">
        <v>107.92400000000001</v>
      </c>
      <c r="S4551" t="str">
        <f t="shared" si="302"/>
        <v/>
      </c>
      <c r="X4551" s="26" t="str">
        <f t="shared" si="299"/>
        <v/>
      </c>
      <c r="Y4551" s="38"/>
    </row>
    <row r="4552" spans="5:25">
      <c r="E4552" s="45"/>
      <c r="H4552" s="45"/>
      <c r="K4552" s="27" t="str">
        <f t="shared" si="300"/>
        <v/>
      </c>
      <c r="P4552" s="26" t="str">
        <f t="shared" si="301"/>
        <v/>
      </c>
      <c r="Q4552" s="38" t="s">
        <v>4726</v>
      </c>
      <c r="R4552">
        <v>107.81399999999999</v>
      </c>
      <c r="S4552" t="str">
        <f t="shared" si="302"/>
        <v/>
      </c>
      <c r="X4552" s="26" t="str">
        <f t="shared" si="299"/>
        <v/>
      </c>
      <c r="Y4552" s="38"/>
    </row>
    <row r="4553" spans="5:25">
      <c r="E4553" s="45"/>
      <c r="H4553" s="45"/>
      <c r="K4553" s="27" t="str">
        <f t="shared" si="300"/>
        <v/>
      </c>
      <c r="P4553" s="26" t="str">
        <f t="shared" si="301"/>
        <v/>
      </c>
      <c r="Q4553" s="38" t="s">
        <v>4727</v>
      </c>
      <c r="R4553">
        <v>107.514</v>
      </c>
      <c r="S4553" t="str">
        <f t="shared" si="302"/>
        <v/>
      </c>
      <c r="X4553" s="26" t="str">
        <f t="shared" si="299"/>
        <v/>
      </c>
      <c r="Y4553" s="38"/>
    </row>
    <row r="4554" spans="5:25">
      <c r="E4554" s="45"/>
      <c r="H4554" s="45"/>
      <c r="K4554" s="27" t="str">
        <f t="shared" si="300"/>
        <v/>
      </c>
      <c r="P4554" s="26" t="str">
        <f t="shared" si="301"/>
        <v/>
      </c>
      <c r="Q4554" s="38" t="s">
        <v>4728</v>
      </c>
      <c r="R4554">
        <v>107.414</v>
      </c>
      <c r="S4554" t="str">
        <f t="shared" si="302"/>
        <v/>
      </c>
      <c r="X4554" s="26" t="str">
        <f t="shared" si="299"/>
        <v/>
      </c>
      <c r="Y4554" s="38"/>
    </row>
    <row r="4555" spans="5:25">
      <c r="E4555" s="45"/>
      <c r="H4555" s="45"/>
      <c r="K4555" s="27" t="str">
        <f t="shared" si="300"/>
        <v/>
      </c>
      <c r="P4555" s="26" t="str">
        <f t="shared" si="301"/>
        <v/>
      </c>
      <c r="Q4555" s="38" t="s">
        <v>4729</v>
      </c>
      <c r="R4555">
        <v>107.104</v>
      </c>
      <c r="S4555" t="str">
        <f t="shared" si="302"/>
        <v/>
      </c>
      <c r="X4555" s="26" t="str">
        <f t="shared" si="299"/>
        <v/>
      </c>
      <c r="Y4555" s="38"/>
    </row>
    <row r="4556" spans="5:25">
      <c r="E4556" s="45"/>
      <c r="H4556" s="45"/>
      <c r="K4556" s="27" t="str">
        <f t="shared" si="300"/>
        <v/>
      </c>
      <c r="P4556" s="26" t="str">
        <f t="shared" si="301"/>
        <v/>
      </c>
      <c r="Q4556" s="38" t="s">
        <v>4730</v>
      </c>
      <c r="R4556">
        <v>106.795</v>
      </c>
      <c r="S4556" t="str">
        <f t="shared" si="302"/>
        <v/>
      </c>
      <c r="X4556" s="26" t="str">
        <f t="shared" si="299"/>
        <v/>
      </c>
      <c r="Y4556" s="38"/>
    </row>
    <row r="4557" spans="5:25">
      <c r="E4557" s="45"/>
      <c r="H4557" s="45"/>
      <c r="K4557" s="27" t="str">
        <f t="shared" si="300"/>
        <v/>
      </c>
      <c r="P4557" s="26" t="str">
        <f t="shared" si="301"/>
        <v/>
      </c>
      <c r="Q4557" s="38" t="s">
        <v>4731</v>
      </c>
      <c r="R4557">
        <v>106.69499999999999</v>
      </c>
      <c r="S4557" t="str">
        <f t="shared" si="302"/>
        <v/>
      </c>
      <c r="X4557" s="26" t="str">
        <f t="shared" si="299"/>
        <v/>
      </c>
      <c r="Y4557" s="38"/>
    </row>
    <row r="4558" spans="5:25">
      <c r="E4558" s="45"/>
      <c r="H4558" s="45"/>
      <c r="K4558" s="27" t="str">
        <f t="shared" si="300"/>
        <v/>
      </c>
      <c r="P4558" s="26" t="str">
        <f t="shared" si="301"/>
        <v/>
      </c>
      <c r="Q4558" s="38" t="s">
        <v>4732</v>
      </c>
      <c r="R4558">
        <v>106.395</v>
      </c>
      <c r="S4558" t="str">
        <f t="shared" si="302"/>
        <v/>
      </c>
      <c r="X4558" s="26" t="str">
        <f t="shared" si="299"/>
        <v/>
      </c>
      <c r="Y4558" s="38"/>
    </row>
    <row r="4559" spans="5:25">
      <c r="E4559" s="45"/>
      <c r="H4559" s="45"/>
      <c r="K4559" s="27" t="str">
        <f t="shared" si="300"/>
        <v/>
      </c>
      <c r="P4559" s="26" t="str">
        <f t="shared" si="301"/>
        <v/>
      </c>
      <c r="Q4559" s="38" t="s">
        <v>4733</v>
      </c>
      <c r="R4559">
        <v>106.905</v>
      </c>
      <c r="S4559" t="str">
        <f t="shared" si="302"/>
        <v/>
      </c>
      <c r="X4559" s="26" t="str">
        <f t="shared" si="299"/>
        <v/>
      </c>
      <c r="Y4559" s="38"/>
    </row>
    <row r="4560" spans="5:25">
      <c r="E4560" s="45"/>
      <c r="H4560" s="45"/>
      <c r="K4560" s="27" t="str">
        <f t="shared" si="300"/>
        <v/>
      </c>
      <c r="P4560" s="26" t="str">
        <f t="shared" si="301"/>
        <v/>
      </c>
      <c r="Q4560" s="38" t="s">
        <v>4734</v>
      </c>
      <c r="R4560">
        <v>107.92400000000001</v>
      </c>
      <c r="S4560" t="str">
        <f t="shared" si="302"/>
        <v/>
      </c>
      <c r="X4560" s="26" t="str">
        <f t="shared" si="299"/>
        <v/>
      </c>
      <c r="Y4560" s="38"/>
    </row>
    <row r="4561" spans="5:25">
      <c r="E4561" s="45"/>
      <c r="H4561" s="45"/>
      <c r="K4561" s="27" t="str">
        <f t="shared" si="300"/>
        <v/>
      </c>
      <c r="P4561" s="26" t="str">
        <f t="shared" si="301"/>
        <v/>
      </c>
      <c r="Q4561" s="38" t="s">
        <v>4735</v>
      </c>
      <c r="R4561">
        <v>108.124</v>
      </c>
      <c r="S4561" t="str">
        <f t="shared" si="302"/>
        <v/>
      </c>
      <c r="X4561" s="26" t="str">
        <f t="shared" si="299"/>
        <v/>
      </c>
      <c r="Y4561" s="38"/>
    </row>
    <row r="4562" spans="5:25">
      <c r="E4562" s="45"/>
      <c r="H4562" s="45"/>
      <c r="K4562" s="27" t="str">
        <f t="shared" si="300"/>
        <v/>
      </c>
      <c r="P4562" s="26" t="str">
        <f t="shared" si="301"/>
        <v/>
      </c>
      <c r="Q4562" s="38" t="s">
        <v>4736</v>
      </c>
      <c r="R4562">
        <v>108.224</v>
      </c>
      <c r="S4562" t="str">
        <f t="shared" si="302"/>
        <v/>
      </c>
      <c r="X4562" s="26" t="str">
        <f t="shared" si="299"/>
        <v/>
      </c>
      <c r="Y4562" s="38"/>
    </row>
    <row r="4563" spans="5:25">
      <c r="E4563" s="45"/>
      <c r="H4563" s="45"/>
      <c r="K4563" s="27" t="str">
        <f t="shared" si="300"/>
        <v/>
      </c>
      <c r="P4563" s="26" t="str">
        <f t="shared" si="301"/>
        <v/>
      </c>
      <c r="Q4563" s="38" t="s">
        <v>4737</v>
      </c>
      <c r="R4563">
        <v>108.124</v>
      </c>
      <c r="S4563" t="str">
        <f t="shared" si="302"/>
        <v/>
      </c>
      <c r="X4563" s="26" t="str">
        <f t="shared" si="299"/>
        <v/>
      </c>
      <c r="Y4563" s="38"/>
    </row>
    <row r="4564" spans="5:25">
      <c r="E4564" s="45"/>
      <c r="H4564" s="45"/>
      <c r="K4564" s="27" t="str">
        <f t="shared" si="300"/>
        <v/>
      </c>
      <c r="P4564" s="26" t="str">
        <f t="shared" si="301"/>
        <v/>
      </c>
      <c r="Q4564" s="38" t="s">
        <v>4738</v>
      </c>
      <c r="R4564">
        <v>107.81399999999999</v>
      </c>
      <c r="S4564" t="str">
        <f t="shared" si="302"/>
        <v/>
      </c>
      <c r="X4564" s="26" t="str">
        <f t="shared" si="299"/>
        <v/>
      </c>
      <c r="Y4564" s="38"/>
    </row>
    <row r="4565" spans="5:25">
      <c r="E4565" s="45"/>
      <c r="H4565" s="45"/>
      <c r="K4565" s="27" t="str">
        <f t="shared" si="300"/>
        <v/>
      </c>
      <c r="P4565" s="26" t="str">
        <f t="shared" si="301"/>
        <v/>
      </c>
      <c r="Q4565" s="38" t="s">
        <v>4739</v>
      </c>
      <c r="R4565">
        <v>107.81399999999999</v>
      </c>
      <c r="S4565" t="str">
        <f t="shared" si="302"/>
        <v/>
      </c>
      <c r="X4565" s="26" t="str">
        <f t="shared" si="299"/>
        <v/>
      </c>
      <c r="Y4565" s="38"/>
    </row>
    <row r="4566" spans="5:25">
      <c r="E4566" s="45"/>
      <c r="H4566" s="45"/>
      <c r="K4566" s="27" t="str">
        <f t="shared" si="300"/>
        <v/>
      </c>
      <c r="P4566" s="26" t="str">
        <f t="shared" si="301"/>
        <v/>
      </c>
      <c r="Q4566" s="38" t="s">
        <v>4740</v>
      </c>
      <c r="R4566">
        <v>108.224</v>
      </c>
      <c r="S4566" t="str">
        <f t="shared" si="302"/>
        <v/>
      </c>
      <c r="X4566" s="26" t="str">
        <f t="shared" si="299"/>
        <v/>
      </c>
      <c r="Y4566" s="38"/>
    </row>
    <row r="4567" spans="5:25">
      <c r="E4567" s="45"/>
      <c r="H4567" s="45"/>
      <c r="K4567" s="27" t="str">
        <f t="shared" si="300"/>
        <v/>
      </c>
      <c r="P4567" s="26" t="str">
        <f t="shared" si="301"/>
        <v/>
      </c>
      <c r="Q4567" s="38" t="s">
        <v>4741</v>
      </c>
      <c r="R4567">
        <v>108.224</v>
      </c>
      <c r="S4567" t="str">
        <f t="shared" si="302"/>
        <v/>
      </c>
      <c r="X4567" s="26" t="str">
        <f t="shared" si="299"/>
        <v/>
      </c>
      <c r="Y4567" s="38"/>
    </row>
    <row r="4568" spans="5:25">
      <c r="E4568" s="45"/>
      <c r="H4568" s="45"/>
      <c r="K4568" s="27" t="str">
        <f t="shared" si="300"/>
        <v/>
      </c>
      <c r="P4568" s="26" t="str">
        <f t="shared" si="301"/>
        <v/>
      </c>
      <c r="Q4568" s="38" t="s">
        <v>4742</v>
      </c>
      <c r="R4568">
        <v>108.224</v>
      </c>
      <c r="S4568" t="str">
        <f t="shared" si="302"/>
        <v/>
      </c>
      <c r="X4568" s="26" t="str">
        <f t="shared" si="299"/>
        <v/>
      </c>
      <c r="Y4568" s="38"/>
    </row>
    <row r="4569" spans="5:25">
      <c r="E4569" s="45"/>
      <c r="H4569" s="45"/>
      <c r="K4569" s="27" t="str">
        <f t="shared" si="300"/>
        <v/>
      </c>
      <c r="P4569" s="26" t="str">
        <f t="shared" si="301"/>
        <v/>
      </c>
      <c r="Q4569" s="38" t="s">
        <v>4743</v>
      </c>
      <c r="R4569">
        <v>108.324</v>
      </c>
      <c r="S4569" t="str">
        <f t="shared" si="302"/>
        <v/>
      </c>
      <c r="X4569" s="26" t="str">
        <f t="shared" si="299"/>
        <v/>
      </c>
      <c r="Y4569" s="38"/>
    </row>
    <row r="4570" spans="5:25">
      <c r="E4570" s="45"/>
      <c r="H4570" s="45"/>
      <c r="K4570" s="27" t="str">
        <f t="shared" si="300"/>
        <v/>
      </c>
      <c r="P4570" s="26" t="str">
        <f t="shared" si="301"/>
        <v/>
      </c>
      <c r="Q4570" s="38" t="s">
        <v>4744</v>
      </c>
      <c r="R4570">
        <v>108.224</v>
      </c>
      <c r="S4570" t="str">
        <f t="shared" si="302"/>
        <v/>
      </c>
      <c r="X4570" s="26" t="str">
        <f t="shared" si="299"/>
        <v/>
      </c>
      <c r="Y4570" s="38"/>
    </row>
    <row r="4571" spans="5:25">
      <c r="E4571" s="45"/>
      <c r="H4571" s="45"/>
      <c r="K4571" s="27" t="str">
        <f t="shared" si="300"/>
        <v/>
      </c>
      <c r="P4571" s="26" t="str">
        <f t="shared" si="301"/>
        <v/>
      </c>
      <c r="Q4571" s="38" t="s">
        <v>4745</v>
      </c>
      <c r="R4571">
        <v>108.124</v>
      </c>
      <c r="S4571" t="str">
        <f t="shared" si="302"/>
        <v/>
      </c>
      <c r="X4571" s="26" t="str">
        <f t="shared" si="299"/>
        <v/>
      </c>
      <c r="Y4571" s="38"/>
    </row>
    <row r="4572" spans="5:25">
      <c r="E4572" s="45"/>
      <c r="H4572" s="45"/>
      <c r="K4572" s="27" t="str">
        <f t="shared" si="300"/>
        <v/>
      </c>
      <c r="P4572" s="26" t="str">
        <f t="shared" si="301"/>
        <v/>
      </c>
      <c r="Q4572" s="38" t="s">
        <v>4746</v>
      </c>
      <c r="R4572">
        <v>107.614</v>
      </c>
      <c r="S4572" t="str">
        <f t="shared" si="302"/>
        <v/>
      </c>
      <c r="X4572" s="26" t="str">
        <f t="shared" si="299"/>
        <v/>
      </c>
      <c r="Y4572" s="38"/>
    </row>
    <row r="4573" spans="5:25">
      <c r="E4573" s="45"/>
      <c r="H4573" s="45"/>
      <c r="K4573" s="27" t="str">
        <f t="shared" si="300"/>
        <v/>
      </c>
      <c r="P4573" s="26" t="str">
        <f t="shared" si="301"/>
        <v/>
      </c>
      <c r="Q4573" s="38" t="s">
        <v>4747</v>
      </c>
      <c r="R4573">
        <v>107.514</v>
      </c>
      <c r="S4573" t="str">
        <f t="shared" si="302"/>
        <v/>
      </c>
      <c r="X4573" s="26" t="str">
        <f t="shared" si="299"/>
        <v/>
      </c>
      <c r="Y4573" s="38"/>
    </row>
    <row r="4574" spans="5:25">
      <c r="E4574" s="45"/>
      <c r="H4574" s="45"/>
      <c r="K4574" s="27" t="str">
        <f t="shared" si="300"/>
        <v/>
      </c>
      <c r="P4574" s="26" t="str">
        <f t="shared" si="301"/>
        <v/>
      </c>
      <c r="Q4574" s="38" t="s">
        <v>4748</v>
      </c>
      <c r="R4574">
        <v>107.614</v>
      </c>
      <c r="S4574" t="str">
        <f t="shared" si="302"/>
        <v/>
      </c>
      <c r="X4574" s="26" t="str">
        <f t="shared" si="299"/>
        <v/>
      </c>
      <c r="Y4574" s="38"/>
    </row>
    <row r="4575" spans="5:25">
      <c r="E4575" s="45"/>
      <c r="H4575" s="45"/>
      <c r="K4575" s="27" t="str">
        <f t="shared" si="300"/>
        <v/>
      </c>
      <c r="P4575" s="26" t="str">
        <f t="shared" si="301"/>
        <v/>
      </c>
      <c r="Q4575" s="38" t="s">
        <v>4749</v>
      </c>
      <c r="R4575">
        <v>107.81399999999999</v>
      </c>
      <c r="S4575" t="str">
        <f t="shared" si="302"/>
        <v/>
      </c>
      <c r="X4575" s="26" t="str">
        <f t="shared" si="299"/>
        <v/>
      </c>
      <c r="Y4575" s="38"/>
    </row>
    <row r="4576" spans="5:25">
      <c r="E4576" s="45"/>
      <c r="H4576" s="45"/>
      <c r="K4576" s="27" t="str">
        <f t="shared" si="300"/>
        <v/>
      </c>
      <c r="P4576" s="26" t="str">
        <f t="shared" si="301"/>
        <v/>
      </c>
      <c r="Q4576" s="38" t="s">
        <v>4750</v>
      </c>
      <c r="R4576">
        <v>107.92400000000001</v>
      </c>
      <c r="S4576" t="str">
        <f t="shared" si="302"/>
        <v/>
      </c>
      <c r="X4576" s="26" t="str">
        <f t="shared" si="299"/>
        <v/>
      </c>
      <c r="Y4576" s="38"/>
    </row>
    <row r="4577" spans="5:25">
      <c r="E4577" s="45"/>
      <c r="H4577" s="45"/>
      <c r="K4577" s="27" t="str">
        <f t="shared" si="300"/>
        <v/>
      </c>
      <c r="P4577" s="26" t="str">
        <f t="shared" si="301"/>
        <v/>
      </c>
      <c r="Q4577" s="38" t="s">
        <v>4751</v>
      </c>
      <c r="R4577">
        <v>107.81399999999999</v>
      </c>
      <c r="S4577" t="str">
        <f t="shared" si="302"/>
        <v/>
      </c>
      <c r="X4577" s="26" t="str">
        <f t="shared" si="299"/>
        <v/>
      </c>
      <c r="Y4577" s="38"/>
    </row>
    <row r="4578" spans="5:25">
      <c r="E4578" s="45"/>
      <c r="H4578" s="45"/>
      <c r="K4578" s="27" t="str">
        <f t="shared" si="300"/>
        <v/>
      </c>
      <c r="P4578" s="26" t="str">
        <f t="shared" si="301"/>
        <v/>
      </c>
      <c r="Q4578" s="38" t="s">
        <v>4752</v>
      </c>
      <c r="R4578">
        <v>107.81399999999999</v>
      </c>
      <c r="S4578" t="str">
        <f t="shared" si="302"/>
        <v/>
      </c>
      <c r="X4578" s="26" t="str">
        <f t="shared" si="299"/>
        <v/>
      </c>
      <c r="Y4578" s="38"/>
    </row>
    <row r="4579" spans="5:25">
      <c r="E4579" s="45"/>
      <c r="H4579" s="45"/>
      <c r="K4579" s="27" t="str">
        <f t="shared" si="300"/>
        <v/>
      </c>
      <c r="P4579" s="26" t="str">
        <f t="shared" si="301"/>
        <v/>
      </c>
      <c r="Q4579" s="38" t="s">
        <v>4753</v>
      </c>
      <c r="R4579">
        <v>108.024</v>
      </c>
      <c r="S4579" t="str">
        <f t="shared" si="302"/>
        <v/>
      </c>
      <c r="X4579" s="26" t="str">
        <f t="shared" si="299"/>
        <v/>
      </c>
      <c r="Y4579" s="38"/>
    </row>
    <row r="4580" spans="5:25">
      <c r="E4580" s="45"/>
      <c r="H4580" s="45"/>
      <c r="K4580" s="27" t="str">
        <f t="shared" si="300"/>
        <v/>
      </c>
      <c r="P4580" s="26" t="str">
        <f t="shared" si="301"/>
        <v/>
      </c>
      <c r="Q4580" s="38" t="s">
        <v>4754</v>
      </c>
      <c r="R4580">
        <v>108.533</v>
      </c>
      <c r="S4580" t="str">
        <f t="shared" si="302"/>
        <v/>
      </c>
      <c r="X4580" s="26" t="str">
        <f t="shared" si="299"/>
        <v/>
      </c>
      <c r="Y4580" s="38"/>
    </row>
    <row r="4581" spans="5:25">
      <c r="E4581" s="45"/>
      <c r="H4581" s="45"/>
      <c r="K4581" s="27" t="str">
        <f t="shared" si="300"/>
        <v/>
      </c>
      <c r="P4581" s="26" t="str">
        <f t="shared" si="301"/>
        <v/>
      </c>
      <c r="Q4581" s="38" t="s">
        <v>4755</v>
      </c>
      <c r="R4581">
        <v>109.04300000000001</v>
      </c>
      <c r="S4581" t="str">
        <f t="shared" si="302"/>
        <v/>
      </c>
      <c r="X4581" s="26" t="str">
        <f t="shared" si="299"/>
        <v/>
      </c>
      <c r="Y4581" s="38"/>
    </row>
    <row r="4582" spans="5:25">
      <c r="E4582" s="45"/>
      <c r="H4582" s="45"/>
      <c r="K4582" s="27" t="str">
        <f t="shared" si="300"/>
        <v/>
      </c>
      <c r="P4582" s="26" t="str">
        <f t="shared" si="301"/>
        <v/>
      </c>
      <c r="Q4582" s="38" t="s">
        <v>4756</v>
      </c>
      <c r="R4582">
        <v>108.93300000000001</v>
      </c>
      <c r="S4582" t="str">
        <f t="shared" si="302"/>
        <v/>
      </c>
      <c r="X4582" s="26" t="str">
        <f t="shared" si="299"/>
        <v/>
      </c>
      <c r="Y4582" s="38"/>
    </row>
    <row r="4583" spans="5:25">
      <c r="E4583" s="45"/>
      <c r="H4583" s="45"/>
      <c r="K4583" s="27" t="str">
        <f t="shared" si="300"/>
        <v/>
      </c>
      <c r="P4583" s="26" t="str">
        <f t="shared" si="301"/>
        <v/>
      </c>
      <c r="Q4583" s="38" t="s">
        <v>4757</v>
      </c>
      <c r="R4583">
        <v>108.833</v>
      </c>
      <c r="S4583" t="str">
        <f t="shared" si="302"/>
        <v/>
      </c>
      <c r="X4583" s="26" t="str">
        <f t="shared" si="299"/>
        <v/>
      </c>
      <c r="Y4583" s="38"/>
    </row>
    <row r="4584" spans="5:25">
      <c r="E4584" s="45"/>
      <c r="H4584" s="45"/>
      <c r="K4584" s="27" t="str">
        <f t="shared" si="300"/>
        <v/>
      </c>
      <c r="P4584" s="26" t="str">
        <f t="shared" si="301"/>
        <v/>
      </c>
      <c r="Q4584" s="38" t="s">
        <v>4758</v>
      </c>
      <c r="R4584">
        <v>108.324</v>
      </c>
      <c r="S4584" t="str">
        <f t="shared" si="302"/>
        <v/>
      </c>
      <c r="X4584" s="26" t="str">
        <f t="shared" si="299"/>
        <v/>
      </c>
      <c r="Y4584" s="38"/>
    </row>
    <row r="4585" spans="5:25">
      <c r="E4585" s="45"/>
      <c r="H4585" s="45"/>
      <c r="K4585" s="27" t="str">
        <f t="shared" si="300"/>
        <v/>
      </c>
      <c r="P4585" s="26" t="str">
        <f t="shared" si="301"/>
        <v/>
      </c>
      <c r="Q4585" s="38" t="s">
        <v>4759</v>
      </c>
      <c r="R4585">
        <v>108.124</v>
      </c>
      <c r="S4585" t="str">
        <f t="shared" si="302"/>
        <v/>
      </c>
      <c r="X4585" s="26" t="str">
        <f t="shared" si="299"/>
        <v/>
      </c>
      <c r="Y4585" s="38"/>
    </row>
    <row r="4586" spans="5:25">
      <c r="E4586" s="45"/>
      <c r="H4586" s="45"/>
      <c r="K4586" s="27" t="str">
        <f t="shared" si="300"/>
        <v/>
      </c>
      <c r="P4586" s="26" t="str">
        <f t="shared" si="301"/>
        <v/>
      </c>
      <c r="Q4586" s="38" t="s">
        <v>4760</v>
      </c>
      <c r="R4586">
        <v>107.92400000000001</v>
      </c>
      <c r="S4586" t="str">
        <f t="shared" si="302"/>
        <v/>
      </c>
      <c r="X4586" s="26" t="str">
        <f t="shared" si="299"/>
        <v/>
      </c>
      <c r="Y4586" s="38"/>
    </row>
    <row r="4587" spans="5:25">
      <c r="E4587" s="45"/>
      <c r="H4587" s="45"/>
      <c r="K4587" s="27" t="str">
        <f t="shared" si="300"/>
        <v/>
      </c>
      <c r="P4587" s="26" t="str">
        <f t="shared" si="301"/>
        <v/>
      </c>
      <c r="Q4587" s="38" t="s">
        <v>4761</v>
      </c>
      <c r="R4587">
        <v>107.614</v>
      </c>
      <c r="S4587" t="str">
        <f t="shared" si="302"/>
        <v/>
      </c>
      <c r="X4587" s="26" t="str">
        <f t="shared" si="299"/>
        <v/>
      </c>
      <c r="Y4587" s="38"/>
    </row>
    <row r="4588" spans="5:25">
      <c r="E4588" s="45"/>
      <c r="H4588" s="45"/>
      <c r="K4588" s="27" t="str">
        <f t="shared" si="300"/>
        <v/>
      </c>
      <c r="P4588" s="26" t="str">
        <f t="shared" si="301"/>
        <v/>
      </c>
      <c r="Q4588" s="38" t="s">
        <v>4762</v>
      </c>
      <c r="R4588">
        <v>107.81399999999999</v>
      </c>
      <c r="S4588" t="str">
        <f t="shared" si="302"/>
        <v/>
      </c>
      <c r="X4588" s="26" t="str">
        <f t="shared" si="299"/>
        <v/>
      </c>
      <c r="Y4588" s="38"/>
    </row>
    <row r="4589" spans="5:25">
      <c r="E4589" s="45"/>
      <c r="H4589" s="45"/>
      <c r="K4589" s="27" t="str">
        <f t="shared" si="300"/>
        <v/>
      </c>
      <c r="P4589" s="26" t="str">
        <f t="shared" si="301"/>
        <v/>
      </c>
      <c r="Q4589" s="38" t="s">
        <v>4763</v>
      </c>
      <c r="R4589">
        <v>107.92400000000001</v>
      </c>
      <c r="S4589" t="str">
        <f t="shared" si="302"/>
        <v/>
      </c>
      <c r="X4589" s="26" t="str">
        <f t="shared" si="299"/>
        <v/>
      </c>
      <c r="Y4589" s="38"/>
    </row>
    <row r="4590" spans="5:25">
      <c r="E4590" s="45"/>
      <c r="H4590" s="45"/>
      <c r="K4590" s="27" t="str">
        <f t="shared" si="300"/>
        <v/>
      </c>
      <c r="P4590" s="26" t="str">
        <f t="shared" si="301"/>
        <v/>
      </c>
      <c r="Q4590" s="38" t="s">
        <v>4764</v>
      </c>
      <c r="R4590">
        <v>107.92400000000001</v>
      </c>
      <c r="S4590" t="str">
        <f t="shared" si="302"/>
        <v/>
      </c>
      <c r="X4590" s="26" t="str">
        <f t="shared" si="299"/>
        <v/>
      </c>
      <c r="Y4590" s="38"/>
    </row>
    <row r="4591" spans="5:25">
      <c r="E4591" s="45"/>
      <c r="H4591" s="45"/>
      <c r="K4591" s="27" t="str">
        <f t="shared" si="300"/>
        <v/>
      </c>
      <c r="P4591" s="26" t="str">
        <f t="shared" si="301"/>
        <v/>
      </c>
      <c r="Q4591" s="38" t="s">
        <v>4765</v>
      </c>
      <c r="R4591">
        <v>107.81399999999999</v>
      </c>
      <c r="S4591" t="str">
        <f t="shared" si="302"/>
        <v/>
      </c>
      <c r="X4591" s="26" t="str">
        <f t="shared" si="299"/>
        <v/>
      </c>
      <c r="Y4591" s="38"/>
    </row>
    <row r="4592" spans="5:25">
      <c r="E4592" s="45"/>
      <c r="H4592" s="45"/>
      <c r="K4592" s="27" t="str">
        <f t="shared" si="300"/>
        <v/>
      </c>
      <c r="P4592" s="26" t="str">
        <f t="shared" si="301"/>
        <v/>
      </c>
      <c r="Q4592" s="38" t="s">
        <v>4766</v>
      </c>
      <c r="R4592">
        <v>107.414</v>
      </c>
      <c r="S4592" t="str">
        <f t="shared" si="302"/>
        <v/>
      </c>
      <c r="X4592" s="26" t="str">
        <f t="shared" si="299"/>
        <v/>
      </c>
      <c r="Y4592" s="38"/>
    </row>
    <row r="4593" spans="5:25">
      <c r="E4593" s="45"/>
      <c r="H4593" s="45"/>
      <c r="K4593" s="27" t="str">
        <f t="shared" si="300"/>
        <v/>
      </c>
      <c r="P4593" s="26" t="str">
        <f t="shared" si="301"/>
        <v/>
      </c>
      <c r="Q4593" s="38" t="s">
        <v>4767</v>
      </c>
      <c r="R4593">
        <v>107.004</v>
      </c>
      <c r="S4593" t="str">
        <f t="shared" si="302"/>
        <v/>
      </c>
      <c r="X4593" s="26" t="str">
        <f t="shared" si="299"/>
        <v/>
      </c>
      <c r="Y4593" s="38"/>
    </row>
    <row r="4594" spans="5:25">
      <c r="E4594" s="45"/>
      <c r="H4594" s="45"/>
      <c r="K4594" s="27" t="str">
        <f t="shared" si="300"/>
        <v/>
      </c>
      <c r="P4594" s="26" t="str">
        <f t="shared" si="301"/>
        <v/>
      </c>
      <c r="Q4594" s="38" t="s">
        <v>4768</v>
      </c>
      <c r="R4594">
        <v>106.905</v>
      </c>
      <c r="S4594" t="str">
        <f t="shared" si="302"/>
        <v/>
      </c>
      <c r="X4594" s="26" t="str">
        <f t="shared" si="299"/>
        <v/>
      </c>
      <c r="Y4594" s="38"/>
    </row>
    <row r="4595" spans="5:25">
      <c r="E4595" s="45"/>
      <c r="H4595" s="45"/>
      <c r="K4595" s="27" t="str">
        <f t="shared" si="300"/>
        <v/>
      </c>
      <c r="P4595" s="26" t="str">
        <f t="shared" si="301"/>
        <v/>
      </c>
      <c r="Q4595" s="38" t="s">
        <v>4769</v>
      </c>
      <c r="R4595">
        <v>106.795</v>
      </c>
      <c r="S4595" t="str">
        <f t="shared" si="302"/>
        <v/>
      </c>
      <c r="X4595" s="26" t="str">
        <f t="shared" si="299"/>
        <v/>
      </c>
      <c r="Y4595" s="38"/>
    </row>
    <row r="4596" spans="5:25">
      <c r="E4596" s="45"/>
      <c r="H4596" s="45"/>
      <c r="K4596" s="27" t="str">
        <f t="shared" si="300"/>
        <v/>
      </c>
      <c r="P4596" s="26" t="str">
        <f t="shared" si="301"/>
        <v/>
      </c>
      <c r="Q4596" s="38" t="s">
        <v>4770</v>
      </c>
      <c r="R4596">
        <v>107.004</v>
      </c>
      <c r="S4596" t="str">
        <f t="shared" si="302"/>
        <v/>
      </c>
      <c r="X4596" s="26" t="str">
        <f t="shared" si="299"/>
        <v/>
      </c>
      <c r="Y4596" s="38"/>
    </row>
    <row r="4597" spans="5:25">
      <c r="E4597" s="45"/>
      <c r="H4597" s="45"/>
      <c r="K4597" s="27" t="str">
        <f t="shared" si="300"/>
        <v/>
      </c>
      <c r="P4597" s="26" t="str">
        <f t="shared" si="301"/>
        <v/>
      </c>
      <c r="Q4597" s="38" t="s">
        <v>4771</v>
      </c>
      <c r="R4597">
        <v>107.104</v>
      </c>
      <c r="S4597" t="str">
        <f t="shared" si="302"/>
        <v/>
      </c>
      <c r="X4597" s="26" t="str">
        <f t="shared" si="299"/>
        <v/>
      </c>
      <c r="Y4597" s="38"/>
    </row>
    <row r="4598" spans="5:25">
      <c r="E4598" s="45"/>
      <c r="H4598" s="45"/>
      <c r="K4598" s="27" t="str">
        <f t="shared" si="300"/>
        <v/>
      </c>
      <c r="P4598" s="26" t="str">
        <f t="shared" si="301"/>
        <v/>
      </c>
      <c r="Q4598" s="38" t="s">
        <v>4772</v>
      </c>
      <c r="R4598">
        <v>107.714</v>
      </c>
      <c r="S4598" t="str">
        <f t="shared" si="302"/>
        <v/>
      </c>
      <c r="X4598" s="26" t="str">
        <f t="shared" si="299"/>
        <v/>
      </c>
      <c r="Y4598" s="38"/>
    </row>
    <row r="4599" spans="5:25">
      <c r="E4599" s="45"/>
      <c r="H4599" s="45"/>
      <c r="K4599" s="27" t="str">
        <f t="shared" si="300"/>
        <v/>
      </c>
      <c r="P4599" s="26" t="str">
        <f t="shared" si="301"/>
        <v/>
      </c>
      <c r="Q4599" s="38" t="s">
        <v>4773</v>
      </c>
      <c r="R4599">
        <v>108.43300000000001</v>
      </c>
      <c r="S4599" t="str">
        <f t="shared" si="302"/>
        <v/>
      </c>
      <c r="X4599" s="26" t="str">
        <f t="shared" si="299"/>
        <v/>
      </c>
      <c r="Y4599" s="38"/>
    </row>
    <row r="4600" spans="5:25">
      <c r="E4600" s="45"/>
      <c r="H4600" s="45"/>
      <c r="K4600" s="27" t="str">
        <f t="shared" si="300"/>
        <v/>
      </c>
      <c r="P4600" s="26" t="str">
        <f t="shared" si="301"/>
        <v/>
      </c>
      <c r="Q4600" s="38" t="s">
        <v>4774</v>
      </c>
      <c r="R4600">
        <v>108.224</v>
      </c>
      <c r="S4600" t="str">
        <f t="shared" si="302"/>
        <v/>
      </c>
      <c r="X4600" s="26" t="str">
        <f t="shared" si="299"/>
        <v/>
      </c>
      <c r="Y4600" s="38"/>
    </row>
    <row r="4601" spans="5:25">
      <c r="E4601" s="45"/>
      <c r="H4601" s="45"/>
      <c r="K4601" s="27" t="str">
        <f t="shared" si="300"/>
        <v/>
      </c>
      <c r="P4601" s="26" t="str">
        <f t="shared" si="301"/>
        <v/>
      </c>
      <c r="Q4601" s="38" t="s">
        <v>4775</v>
      </c>
      <c r="R4601">
        <v>108.024</v>
      </c>
      <c r="S4601" t="str">
        <f t="shared" si="302"/>
        <v/>
      </c>
      <c r="X4601" s="26" t="str">
        <f t="shared" si="299"/>
        <v/>
      </c>
      <c r="Y4601" s="38"/>
    </row>
    <row r="4602" spans="5:25">
      <c r="E4602" s="45"/>
      <c r="H4602" s="45"/>
      <c r="K4602" s="27" t="str">
        <f t="shared" si="300"/>
        <v/>
      </c>
      <c r="P4602" s="26" t="str">
        <f t="shared" si="301"/>
        <v/>
      </c>
      <c r="Q4602" s="38" t="s">
        <v>4776</v>
      </c>
      <c r="R4602">
        <v>107.614</v>
      </c>
      <c r="S4602" t="str">
        <f t="shared" si="302"/>
        <v/>
      </c>
      <c r="X4602" s="26" t="str">
        <f t="shared" si="299"/>
        <v/>
      </c>
      <c r="Y4602" s="38"/>
    </row>
    <row r="4603" spans="5:25">
      <c r="E4603" s="45"/>
      <c r="H4603" s="45"/>
      <c r="K4603" s="27" t="str">
        <f t="shared" si="300"/>
        <v/>
      </c>
      <c r="P4603" s="26" t="str">
        <f t="shared" si="301"/>
        <v/>
      </c>
      <c r="Q4603" s="38" t="s">
        <v>4777</v>
      </c>
      <c r="R4603">
        <v>107.414</v>
      </c>
      <c r="S4603" t="str">
        <f t="shared" si="302"/>
        <v/>
      </c>
      <c r="X4603" s="26" t="str">
        <f t="shared" si="299"/>
        <v/>
      </c>
      <c r="Y4603" s="38"/>
    </row>
    <row r="4604" spans="5:25">
      <c r="E4604" s="45"/>
      <c r="H4604" s="45"/>
      <c r="K4604" s="27" t="str">
        <f t="shared" si="300"/>
        <v/>
      </c>
      <c r="P4604" s="26" t="str">
        <f t="shared" si="301"/>
        <v/>
      </c>
      <c r="Q4604" s="38" t="s">
        <v>4778</v>
      </c>
      <c r="R4604">
        <v>107.304</v>
      </c>
      <c r="S4604" t="str">
        <f t="shared" si="302"/>
        <v/>
      </c>
      <c r="X4604" s="26" t="str">
        <f t="shared" ref="X4604:X4667" si="303">IF(V4604="","",X4603+V4604-V4603)</f>
        <v/>
      </c>
      <c r="Y4604" s="38"/>
    </row>
    <row r="4605" spans="5:25">
      <c r="E4605" s="45"/>
      <c r="H4605" s="45"/>
      <c r="K4605" s="27" t="str">
        <f t="shared" si="300"/>
        <v/>
      </c>
      <c r="P4605" s="26" t="str">
        <f t="shared" si="301"/>
        <v/>
      </c>
      <c r="Q4605" s="38" t="s">
        <v>4779</v>
      </c>
      <c r="R4605">
        <v>107.20399999999999</v>
      </c>
      <c r="S4605" t="str">
        <f t="shared" si="302"/>
        <v/>
      </c>
      <c r="X4605" s="26" t="str">
        <f t="shared" si="303"/>
        <v/>
      </c>
      <c r="Y4605" s="38"/>
    </row>
    <row r="4606" spans="5:25">
      <c r="E4606" s="45"/>
      <c r="H4606" s="45"/>
      <c r="K4606" s="27" t="str">
        <f t="shared" si="300"/>
        <v/>
      </c>
      <c r="P4606" s="26" t="str">
        <f t="shared" si="301"/>
        <v/>
      </c>
      <c r="Q4606" s="38" t="s">
        <v>4780</v>
      </c>
      <c r="R4606">
        <v>107.20399999999999</v>
      </c>
      <c r="S4606" t="str">
        <f t="shared" si="302"/>
        <v/>
      </c>
      <c r="X4606" s="26" t="str">
        <f t="shared" si="303"/>
        <v/>
      </c>
      <c r="Y4606" s="38"/>
    </row>
    <row r="4607" spans="5:25">
      <c r="E4607" s="45"/>
      <c r="H4607" s="45"/>
      <c r="K4607" s="27" t="str">
        <f t="shared" si="300"/>
        <v/>
      </c>
      <c r="P4607" s="26" t="str">
        <f t="shared" si="301"/>
        <v/>
      </c>
      <c r="Q4607" s="38" t="s">
        <v>4781</v>
      </c>
      <c r="R4607">
        <v>107.614</v>
      </c>
      <c r="S4607" t="str">
        <f t="shared" si="302"/>
        <v/>
      </c>
      <c r="X4607" s="26" t="str">
        <f t="shared" si="303"/>
        <v/>
      </c>
      <c r="Y4607" s="38"/>
    </row>
    <row r="4608" spans="5:25">
      <c r="E4608" s="45"/>
      <c r="H4608" s="45"/>
      <c r="K4608" s="27" t="str">
        <f t="shared" si="300"/>
        <v/>
      </c>
      <c r="P4608" s="26" t="str">
        <f t="shared" si="301"/>
        <v/>
      </c>
      <c r="Q4608" s="38" t="s">
        <v>4782</v>
      </c>
      <c r="R4608">
        <v>108.024</v>
      </c>
      <c r="S4608" t="str">
        <f t="shared" si="302"/>
        <v/>
      </c>
      <c r="X4608" s="26" t="str">
        <f t="shared" si="303"/>
        <v/>
      </c>
      <c r="Y4608" s="38"/>
    </row>
    <row r="4609" spans="5:25">
      <c r="E4609" s="45"/>
      <c r="H4609" s="45"/>
      <c r="K4609" s="27" t="str">
        <f t="shared" si="300"/>
        <v/>
      </c>
      <c r="P4609" s="26" t="str">
        <f t="shared" si="301"/>
        <v/>
      </c>
      <c r="Q4609" s="38" t="s">
        <v>4783</v>
      </c>
      <c r="R4609">
        <v>108.324</v>
      </c>
      <c r="S4609" t="str">
        <f t="shared" si="302"/>
        <v/>
      </c>
      <c r="X4609" s="26" t="str">
        <f t="shared" si="303"/>
        <v/>
      </c>
      <c r="Y4609" s="38"/>
    </row>
    <row r="4610" spans="5:25">
      <c r="E4610" s="45"/>
      <c r="H4610" s="45"/>
      <c r="K4610" s="27" t="str">
        <f t="shared" si="300"/>
        <v/>
      </c>
      <c r="P4610" s="26" t="str">
        <f t="shared" si="301"/>
        <v/>
      </c>
      <c r="Q4610" s="38" t="s">
        <v>4784</v>
      </c>
      <c r="R4610">
        <v>108.733</v>
      </c>
      <c r="S4610" t="str">
        <f t="shared" si="302"/>
        <v/>
      </c>
      <c r="X4610" s="26" t="str">
        <f t="shared" si="303"/>
        <v/>
      </c>
      <c r="Y4610" s="38"/>
    </row>
    <row r="4611" spans="5:25">
      <c r="E4611" s="45"/>
      <c r="H4611" s="45"/>
      <c r="K4611" s="27" t="str">
        <f t="shared" si="300"/>
        <v/>
      </c>
      <c r="P4611" s="26" t="str">
        <f t="shared" si="301"/>
        <v/>
      </c>
      <c r="Q4611" s="38" t="s">
        <v>4785</v>
      </c>
      <c r="R4611">
        <v>108.833</v>
      </c>
      <c r="S4611" t="str">
        <f t="shared" si="302"/>
        <v/>
      </c>
      <c r="X4611" s="26" t="str">
        <f t="shared" si="303"/>
        <v/>
      </c>
      <c r="Y4611" s="38"/>
    </row>
    <row r="4612" spans="5:25">
      <c r="E4612" s="45"/>
      <c r="H4612" s="45"/>
      <c r="K4612" s="27" t="str">
        <f t="shared" ref="K4612:K4675" si="304">IF(M4612="","",K4611+(M4612-M4611)/24)</f>
        <v/>
      </c>
      <c r="P4612" s="26" t="str">
        <f t="shared" ref="P4612:P4675" si="305">IF(N4612="","",P4611+N4612-N4611)</f>
        <v/>
      </c>
      <c r="Q4612" s="38" t="s">
        <v>4786</v>
      </c>
      <c r="R4612">
        <v>108.733</v>
      </c>
      <c r="S4612" t="str">
        <f t="shared" ref="S4612:S4675" si="306">IF(N4612="","",S4611-N4612+N4611)</f>
        <v/>
      </c>
      <c r="X4612" s="26" t="str">
        <f t="shared" si="303"/>
        <v/>
      </c>
      <c r="Y4612" s="38"/>
    </row>
    <row r="4613" spans="5:25">
      <c r="E4613" s="45"/>
      <c r="H4613" s="45"/>
      <c r="K4613" s="27" t="str">
        <f t="shared" si="304"/>
        <v/>
      </c>
      <c r="P4613" s="26" t="str">
        <f t="shared" si="305"/>
        <v/>
      </c>
      <c r="Q4613" s="38" t="s">
        <v>4787</v>
      </c>
      <c r="R4613">
        <v>108.124</v>
      </c>
      <c r="S4613" t="str">
        <f t="shared" si="306"/>
        <v/>
      </c>
      <c r="X4613" s="26" t="str">
        <f t="shared" si="303"/>
        <v/>
      </c>
      <c r="Y4613" s="38"/>
    </row>
    <row r="4614" spans="5:25">
      <c r="E4614" s="45"/>
      <c r="H4614" s="45"/>
      <c r="K4614" s="27" t="str">
        <f t="shared" si="304"/>
        <v/>
      </c>
      <c r="P4614" s="26" t="str">
        <f t="shared" si="305"/>
        <v/>
      </c>
      <c r="Q4614" s="38" t="s">
        <v>4788</v>
      </c>
      <c r="R4614">
        <v>107.714</v>
      </c>
      <c r="S4614" t="str">
        <f t="shared" si="306"/>
        <v/>
      </c>
      <c r="X4614" s="26" t="str">
        <f t="shared" si="303"/>
        <v/>
      </c>
      <c r="Y4614" s="38"/>
    </row>
    <row r="4615" spans="5:25">
      <c r="E4615" s="45"/>
      <c r="H4615" s="45"/>
      <c r="K4615" s="27" t="str">
        <f t="shared" si="304"/>
        <v/>
      </c>
      <c r="P4615" s="26" t="str">
        <f t="shared" si="305"/>
        <v/>
      </c>
      <c r="Q4615" s="38" t="s">
        <v>4789</v>
      </c>
      <c r="R4615">
        <v>107.414</v>
      </c>
      <c r="S4615" t="str">
        <f t="shared" si="306"/>
        <v/>
      </c>
      <c r="X4615" s="26" t="str">
        <f t="shared" si="303"/>
        <v/>
      </c>
      <c r="Y4615" s="38"/>
    </row>
    <row r="4616" spans="5:25">
      <c r="E4616" s="45"/>
      <c r="H4616" s="45"/>
      <c r="K4616" s="27" t="str">
        <f t="shared" si="304"/>
        <v/>
      </c>
      <c r="P4616" s="26" t="str">
        <f t="shared" si="305"/>
        <v/>
      </c>
      <c r="Q4616" s="38" t="s">
        <v>4790</v>
      </c>
      <c r="R4616">
        <v>107.414</v>
      </c>
      <c r="S4616" t="str">
        <f t="shared" si="306"/>
        <v/>
      </c>
      <c r="X4616" s="26" t="str">
        <f t="shared" si="303"/>
        <v/>
      </c>
      <c r="Y4616" s="38"/>
    </row>
    <row r="4617" spans="5:25">
      <c r="E4617" s="45"/>
      <c r="H4617" s="45"/>
      <c r="K4617" s="27" t="str">
        <f t="shared" si="304"/>
        <v/>
      </c>
      <c r="P4617" s="26" t="str">
        <f t="shared" si="305"/>
        <v/>
      </c>
      <c r="Q4617" s="38" t="s">
        <v>4791</v>
      </c>
      <c r="R4617">
        <v>107.304</v>
      </c>
      <c r="S4617" t="str">
        <f t="shared" si="306"/>
        <v/>
      </c>
      <c r="X4617" s="26" t="str">
        <f t="shared" si="303"/>
        <v/>
      </c>
      <c r="Y4617" s="38"/>
    </row>
    <row r="4618" spans="5:25">
      <c r="E4618" s="45"/>
      <c r="H4618" s="45"/>
      <c r="K4618" s="27" t="str">
        <f t="shared" si="304"/>
        <v/>
      </c>
      <c r="P4618" s="26" t="str">
        <f t="shared" si="305"/>
        <v/>
      </c>
      <c r="Q4618" s="38" t="s">
        <v>4792</v>
      </c>
      <c r="R4618">
        <v>108.124</v>
      </c>
      <c r="S4618" t="str">
        <f t="shared" si="306"/>
        <v/>
      </c>
      <c r="X4618" s="26" t="str">
        <f t="shared" si="303"/>
        <v/>
      </c>
      <c r="Y4618" s="38"/>
    </row>
    <row r="4619" spans="5:25">
      <c r="E4619" s="45"/>
      <c r="H4619" s="45"/>
      <c r="K4619" s="27" t="str">
        <f t="shared" si="304"/>
        <v/>
      </c>
      <c r="P4619" s="26" t="str">
        <f t="shared" si="305"/>
        <v/>
      </c>
      <c r="Q4619" s="38" t="s">
        <v>4793</v>
      </c>
      <c r="R4619">
        <v>108.43300000000001</v>
      </c>
      <c r="S4619" t="str">
        <f t="shared" si="306"/>
        <v/>
      </c>
      <c r="X4619" s="26" t="str">
        <f t="shared" si="303"/>
        <v/>
      </c>
      <c r="Y4619" s="38"/>
    </row>
    <row r="4620" spans="5:25">
      <c r="E4620" s="45"/>
      <c r="H4620" s="45"/>
      <c r="K4620" s="27" t="str">
        <f t="shared" si="304"/>
        <v/>
      </c>
      <c r="P4620" s="26" t="str">
        <f t="shared" si="305"/>
        <v/>
      </c>
      <c r="Q4620" s="38" t="s">
        <v>4794</v>
      </c>
      <c r="R4620">
        <v>108.833</v>
      </c>
      <c r="S4620" t="str">
        <f t="shared" si="306"/>
        <v/>
      </c>
      <c r="X4620" s="26" t="str">
        <f t="shared" si="303"/>
        <v/>
      </c>
      <c r="Y4620" s="38"/>
    </row>
    <row r="4621" spans="5:25">
      <c r="E4621" s="45"/>
      <c r="H4621" s="45"/>
      <c r="K4621" s="27" t="str">
        <f t="shared" si="304"/>
        <v/>
      </c>
      <c r="P4621" s="26" t="str">
        <f t="shared" si="305"/>
        <v/>
      </c>
      <c r="Q4621" s="38" t="s">
        <v>4795</v>
      </c>
      <c r="R4621">
        <v>108.93300000000001</v>
      </c>
      <c r="S4621" t="str">
        <f t="shared" si="306"/>
        <v/>
      </c>
      <c r="X4621" s="26" t="str">
        <f t="shared" si="303"/>
        <v/>
      </c>
      <c r="Y4621" s="38"/>
    </row>
    <row r="4622" spans="5:25">
      <c r="E4622" s="45"/>
      <c r="H4622" s="45"/>
      <c r="K4622" s="27" t="str">
        <f t="shared" si="304"/>
        <v/>
      </c>
      <c r="P4622" s="26" t="str">
        <f t="shared" si="305"/>
        <v/>
      </c>
      <c r="Q4622" s="38" t="s">
        <v>4796</v>
      </c>
      <c r="R4622">
        <v>108.833</v>
      </c>
      <c r="S4622" t="str">
        <f t="shared" si="306"/>
        <v/>
      </c>
      <c r="X4622" s="26" t="str">
        <f t="shared" si="303"/>
        <v/>
      </c>
      <c r="Y4622" s="38"/>
    </row>
    <row r="4623" spans="5:25">
      <c r="E4623" s="45"/>
      <c r="H4623" s="45"/>
      <c r="K4623" s="27" t="str">
        <f t="shared" si="304"/>
        <v/>
      </c>
      <c r="P4623" s="26" t="str">
        <f t="shared" si="305"/>
        <v/>
      </c>
      <c r="Q4623" s="38" t="s">
        <v>4797</v>
      </c>
      <c r="R4623">
        <v>108.43300000000001</v>
      </c>
      <c r="S4623" t="str">
        <f t="shared" si="306"/>
        <v/>
      </c>
      <c r="X4623" s="26" t="str">
        <f t="shared" si="303"/>
        <v/>
      </c>
      <c r="Y4623" s="38"/>
    </row>
    <row r="4624" spans="5:25">
      <c r="E4624" s="45"/>
      <c r="H4624" s="45"/>
      <c r="K4624" s="27" t="str">
        <f t="shared" si="304"/>
        <v/>
      </c>
      <c r="P4624" s="26" t="str">
        <f t="shared" si="305"/>
        <v/>
      </c>
      <c r="Q4624" s="38" t="s">
        <v>4798</v>
      </c>
      <c r="R4624">
        <v>108.024</v>
      </c>
      <c r="S4624" t="str">
        <f t="shared" si="306"/>
        <v/>
      </c>
      <c r="X4624" s="26" t="str">
        <f t="shared" si="303"/>
        <v/>
      </c>
      <c r="Y4624" s="38"/>
    </row>
    <row r="4625" spans="5:25">
      <c r="E4625" s="45"/>
      <c r="H4625" s="45"/>
      <c r="K4625" s="27" t="str">
        <f t="shared" si="304"/>
        <v/>
      </c>
      <c r="P4625" s="26" t="str">
        <f t="shared" si="305"/>
        <v/>
      </c>
      <c r="Q4625" s="38" t="s">
        <v>4799</v>
      </c>
      <c r="R4625">
        <v>107.81399999999999</v>
      </c>
      <c r="S4625" t="str">
        <f t="shared" si="306"/>
        <v/>
      </c>
      <c r="X4625" s="26" t="str">
        <f t="shared" si="303"/>
        <v/>
      </c>
      <c r="Y4625" s="38"/>
    </row>
    <row r="4626" spans="5:25">
      <c r="E4626" s="45"/>
      <c r="H4626" s="45"/>
      <c r="K4626" s="27" t="str">
        <f t="shared" si="304"/>
        <v/>
      </c>
      <c r="P4626" s="26" t="str">
        <f t="shared" si="305"/>
        <v/>
      </c>
      <c r="Q4626" s="38" t="s">
        <v>4800</v>
      </c>
      <c r="R4626">
        <v>107.714</v>
      </c>
      <c r="S4626" t="str">
        <f t="shared" si="306"/>
        <v/>
      </c>
      <c r="X4626" s="26" t="str">
        <f t="shared" si="303"/>
        <v/>
      </c>
      <c r="Y4626" s="38"/>
    </row>
    <row r="4627" spans="5:25">
      <c r="E4627" s="45"/>
      <c r="H4627" s="45"/>
      <c r="K4627" s="27" t="str">
        <f t="shared" si="304"/>
        <v/>
      </c>
      <c r="P4627" s="26" t="str">
        <f t="shared" si="305"/>
        <v/>
      </c>
      <c r="Q4627" s="38" t="s">
        <v>4801</v>
      </c>
      <c r="R4627">
        <v>108.024</v>
      </c>
      <c r="S4627" t="str">
        <f t="shared" si="306"/>
        <v/>
      </c>
      <c r="X4627" s="26" t="str">
        <f t="shared" si="303"/>
        <v/>
      </c>
      <c r="Y4627" s="38"/>
    </row>
    <row r="4628" spans="5:25">
      <c r="E4628" s="45"/>
      <c r="H4628" s="45"/>
      <c r="K4628" s="27" t="str">
        <f t="shared" si="304"/>
        <v/>
      </c>
      <c r="P4628" s="26" t="str">
        <f t="shared" si="305"/>
        <v/>
      </c>
      <c r="Q4628" s="38" t="s">
        <v>4802</v>
      </c>
      <c r="R4628">
        <v>108.124</v>
      </c>
      <c r="S4628" t="str">
        <f t="shared" si="306"/>
        <v/>
      </c>
      <c r="X4628" s="26" t="str">
        <f t="shared" si="303"/>
        <v/>
      </c>
      <c r="Y4628" s="38"/>
    </row>
    <row r="4629" spans="5:25">
      <c r="E4629" s="45"/>
      <c r="H4629" s="45"/>
      <c r="K4629" s="27" t="str">
        <f t="shared" si="304"/>
        <v/>
      </c>
      <c r="P4629" s="26" t="str">
        <f t="shared" si="305"/>
        <v/>
      </c>
      <c r="Q4629" s="38" t="s">
        <v>4803</v>
      </c>
      <c r="R4629">
        <v>108.124</v>
      </c>
      <c r="S4629" t="str">
        <f t="shared" si="306"/>
        <v/>
      </c>
      <c r="X4629" s="26" t="str">
        <f t="shared" si="303"/>
        <v/>
      </c>
      <c r="Y4629" s="38"/>
    </row>
    <row r="4630" spans="5:25">
      <c r="E4630" s="45"/>
      <c r="H4630" s="45"/>
      <c r="K4630" s="27" t="str">
        <f t="shared" si="304"/>
        <v/>
      </c>
      <c r="P4630" s="26" t="str">
        <f t="shared" si="305"/>
        <v/>
      </c>
      <c r="Q4630" s="38" t="s">
        <v>4804</v>
      </c>
      <c r="R4630">
        <v>107.614</v>
      </c>
      <c r="S4630" t="str">
        <f t="shared" si="306"/>
        <v/>
      </c>
      <c r="X4630" s="26" t="str">
        <f t="shared" si="303"/>
        <v/>
      </c>
      <c r="Y4630" s="38"/>
    </row>
    <row r="4631" spans="5:25">
      <c r="E4631" s="45"/>
      <c r="H4631" s="45"/>
      <c r="K4631" s="27" t="str">
        <f t="shared" si="304"/>
        <v/>
      </c>
      <c r="P4631" s="26" t="str">
        <f t="shared" si="305"/>
        <v/>
      </c>
      <c r="Q4631" s="38" t="s">
        <v>4805</v>
      </c>
      <c r="R4631">
        <v>107.20399999999999</v>
      </c>
      <c r="S4631" t="str">
        <f t="shared" si="306"/>
        <v/>
      </c>
      <c r="X4631" s="26" t="str">
        <f t="shared" si="303"/>
        <v/>
      </c>
      <c r="Y4631" s="38"/>
    </row>
    <row r="4632" spans="5:25">
      <c r="E4632" s="45"/>
      <c r="H4632" s="45"/>
      <c r="K4632" s="27" t="str">
        <f t="shared" si="304"/>
        <v/>
      </c>
      <c r="P4632" s="26" t="str">
        <f t="shared" si="305"/>
        <v/>
      </c>
      <c r="Q4632" s="38" t="s">
        <v>4806</v>
      </c>
      <c r="R4632">
        <v>106.795</v>
      </c>
      <c r="S4632" t="str">
        <f t="shared" si="306"/>
        <v/>
      </c>
      <c r="X4632" s="26" t="str">
        <f t="shared" si="303"/>
        <v/>
      </c>
      <c r="Y4632" s="38"/>
    </row>
    <row r="4633" spans="5:25">
      <c r="E4633" s="45"/>
      <c r="H4633" s="45"/>
      <c r="K4633" s="27" t="str">
        <f t="shared" si="304"/>
        <v/>
      </c>
      <c r="P4633" s="26" t="str">
        <f t="shared" si="305"/>
        <v/>
      </c>
      <c r="Q4633" s="38" t="s">
        <v>4807</v>
      </c>
      <c r="R4633">
        <v>106.595</v>
      </c>
      <c r="S4633" t="str">
        <f t="shared" si="306"/>
        <v/>
      </c>
      <c r="X4633" s="26" t="str">
        <f t="shared" si="303"/>
        <v/>
      </c>
      <c r="Y4633" s="38"/>
    </row>
    <row r="4634" spans="5:25">
      <c r="E4634" s="45"/>
      <c r="H4634" s="45"/>
      <c r="K4634" s="27" t="str">
        <f t="shared" si="304"/>
        <v/>
      </c>
      <c r="P4634" s="26" t="str">
        <f t="shared" si="305"/>
        <v/>
      </c>
      <c r="Q4634" s="38" t="s">
        <v>4808</v>
      </c>
      <c r="R4634">
        <v>106.595</v>
      </c>
      <c r="S4634" t="str">
        <f t="shared" si="306"/>
        <v/>
      </c>
      <c r="X4634" s="26" t="str">
        <f t="shared" si="303"/>
        <v/>
      </c>
      <c r="Y4634" s="38"/>
    </row>
    <row r="4635" spans="5:25">
      <c r="E4635" s="45"/>
      <c r="H4635" s="45"/>
      <c r="K4635" s="27" t="str">
        <f t="shared" si="304"/>
        <v/>
      </c>
      <c r="P4635" s="26" t="str">
        <f t="shared" si="305"/>
        <v/>
      </c>
      <c r="Q4635" s="38" t="s">
        <v>4809</v>
      </c>
      <c r="R4635">
        <v>106.285</v>
      </c>
      <c r="S4635" t="str">
        <f t="shared" si="306"/>
        <v/>
      </c>
      <c r="X4635" s="26" t="str">
        <f t="shared" si="303"/>
        <v/>
      </c>
      <c r="Y4635" s="38"/>
    </row>
    <row r="4636" spans="5:25">
      <c r="E4636" s="45"/>
      <c r="H4636" s="45"/>
      <c r="K4636" s="27" t="str">
        <f t="shared" si="304"/>
        <v/>
      </c>
      <c r="P4636" s="26" t="str">
        <f t="shared" si="305"/>
        <v/>
      </c>
      <c r="Q4636" s="38" t="s">
        <v>4810</v>
      </c>
      <c r="R4636">
        <v>106.69499999999999</v>
      </c>
      <c r="S4636" t="str">
        <f t="shared" si="306"/>
        <v/>
      </c>
      <c r="X4636" s="26" t="str">
        <f t="shared" si="303"/>
        <v/>
      </c>
      <c r="Y4636" s="38"/>
    </row>
    <row r="4637" spans="5:25">
      <c r="E4637" s="45"/>
      <c r="H4637" s="45"/>
      <c r="K4637" s="27" t="str">
        <f t="shared" si="304"/>
        <v/>
      </c>
      <c r="P4637" s="26" t="str">
        <f t="shared" si="305"/>
        <v/>
      </c>
      <c r="Q4637" s="38" t="s">
        <v>4811</v>
      </c>
      <c r="R4637">
        <v>107.20399999999999</v>
      </c>
      <c r="S4637" t="str">
        <f t="shared" si="306"/>
        <v/>
      </c>
      <c r="X4637" s="26" t="str">
        <f t="shared" si="303"/>
        <v/>
      </c>
      <c r="Y4637" s="38"/>
    </row>
    <row r="4638" spans="5:25">
      <c r="E4638" s="45"/>
      <c r="H4638" s="45"/>
      <c r="K4638" s="27" t="str">
        <f t="shared" si="304"/>
        <v/>
      </c>
      <c r="P4638" s="26" t="str">
        <f t="shared" si="305"/>
        <v/>
      </c>
      <c r="Q4638" s="38" t="s">
        <v>4812</v>
      </c>
      <c r="R4638">
        <v>107.81399999999999</v>
      </c>
      <c r="S4638" t="str">
        <f t="shared" si="306"/>
        <v/>
      </c>
      <c r="X4638" s="26" t="str">
        <f t="shared" si="303"/>
        <v/>
      </c>
      <c r="Y4638" s="38"/>
    </row>
    <row r="4639" spans="5:25">
      <c r="E4639" s="45"/>
      <c r="H4639" s="45"/>
      <c r="K4639" s="27" t="str">
        <f t="shared" si="304"/>
        <v/>
      </c>
      <c r="P4639" s="26" t="str">
        <f t="shared" si="305"/>
        <v/>
      </c>
      <c r="Q4639" s="38" t="s">
        <v>4813</v>
      </c>
      <c r="R4639">
        <v>108.533</v>
      </c>
      <c r="S4639" t="str">
        <f t="shared" si="306"/>
        <v/>
      </c>
      <c r="X4639" s="26" t="str">
        <f t="shared" si="303"/>
        <v/>
      </c>
      <c r="Y4639" s="38"/>
    </row>
    <row r="4640" spans="5:25">
      <c r="E4640" s="45"/>
      <c r="H4640" s="45"/>
      <c r="K4640" s="27" t="str">
        <f t="shared" si="304"/>
        <v/>
      </c>
      <c r="P4640" s="26" t="str">
        <f t="shared" si="305"/>
        <v/>
      </c>
      <c r="Q4640" s="38" t="s">
        <v>4814</v>
      </c>
      <c r="R4640">
        <v>108.733</v>
      </c>
      <c r="S4640" t="str">
        <f t="shared" si="306"/>
        <v/>
      </c>
      <c r="X4640" s="26" t="str">
        <f t="shared" si="303"/>
        <v/>
      </c>
      <c r="Y4640" s="38"/>
    </row>
    <row r="4641" spans="5:25">
      <c r="E4641" s="45"/>
      <c r="H4641" s="45"/>
      <c r="K4641" s="27" t="str">
        <f t="shared" si="304"/>
        <v/>
      </c>
      <c r="P4641" s="26" t="str">
        <f t="shared" si="305"/>
        <v/>
      </c>
      <c r="Q4641" s="38" t="s">
        <v>4815</v>
      </c>
      <c r="R4641">
        <v>108.833</v>
      </c>
      <c r="S4641" t="str">
        <f t="shared" si="306"/>
        <v/>
      </c>
      <c r="X4641" s="26" t="str">
        <f t="shared" si="303"/>
        <v/>
      </c>
      <c r="Y4641" s="38"/>
    </row>
    <row r="4642" spans="5:25">
      <c r="E4642" s="45"/>
      <c r="H4642" s="45"/>
      <c r="K4642" s="27" t="str">
        <f t="shared" si="304"/>
        <v/>
      </c>
      <c r="P4642" s="26" t="str">
        <f t="shared" si="305"/>
        <v/>
      </c>
      <c r="Q4642" s="38" t="s">
        <v>4816</v>
      </c>
      <c r="R4642">
        <v>108.43300000000001</v>
      </c>
      <c r="S4642" t="str">
        <f t="shared" si="306"/>
        <v/>
      </c>
      <c r="X4642" s="26" t="str">
        <f t="shared" si="303"/>
        <v/>
      </c>
      <c r="Y4642" s="38"/>
    </row>
    <row r="4643" spans="5:25">
      <c r="E4643" s="45"/>
      <c r="H4643" s="45"/>
      <c r="K4643" s="27" t="str">
        <f t="shared" si="304"/>
        <v/>
      </c>
      <c r="P4643" s="26" t="str">
        <f t="shared" si="305"/>
        <v/>
      </c>
      <c r="Q4643" s="38" t="s">
        <v>4817</v>
      </c>
      <c r="R4643">
        <v>108.224</v>
      </c>
      <c r="S4643" t="str">
        <f t="shared" si="306"/>
        <v/>
      </c>
      <c r="X4643" s="26" t="str">
        <f t="shared" si="303"/>
        <v/>
      </c>
      <c r="Y4643" s="38"/>
    </row>
    <row r="4644" spans="5:25">
      <c r="E4644" s="45"/>
      <c r="H4644" s="45"/>
      <c r="K4644" s="27" t="str">
        <f t="shared" si="304"/>
        <v/>
      </c>
      <c r="P4644" s="26" t="str">
        <f t="shared" si="305"/>
        <v/>
      </c>
      <c r="Q4644" s="38" t="s">
        <v>4818</v>
      </c>
      <c r="R4644">
        <v>107.81399999999999</v>
      </c>
      <c r="S4644" t="str">
        <f t="shared" si="306"/>
        <v/>
      </c>
      <c r="X4644" s="26" t="str">
        <f t="shared" si="303"/>
        <v/>
      </c>
      <c r="Y4644" s="38"/>
    </row>
    <row r="4645" spans="5:25">
      <c r="E4645" s="45"/>
      <c r="H4645" s="45"/>
      <c r="K4645" s="27" t="str">
        <f t="shared" si="304"/>
        <v/>
      </c>
      <c r="P4645" s="26" t="str">
        <f t="shared" si="305"/>
        <v/>
      </c>
      <c r="Q4645" s="38" t="s">
        <v>4819</v>
      </c>
      <c r="R4645">
        <v>107.614</v>
      </c>
      <c r="S4645" t="str">
        <f t="shared" si="306"/>
        <v/>
      </c>
      <c r="X4645" s="26" t="str">
        <f t="shared" si="303"/>
        <v/>
      </c>
      <c r="Y4645" s="38"/>
    </row>
    <row r="4646" spans="5:25">
      <c r="E4646" s="45"/>
      <c r="H4646" s="45"/>
      <c r="K4646" s="27" t="str">
        <f t="shared" si="304"/>
        <v/>
      </c>
      <c r="P4646" s="26" t="str">
        <f t="shared" si="305"/>
        <v/>
      </c>
      <c r="Q4646" s="38" t="s">
        <v>4820</v>
      </c>
      <c r="R4646">
        <v>107.414</v>
      </c>
      <c r="S4646" t="str">
        <f t="shared" si="306"/>
        <v/>
      </c>
      <c r="X4646" s="26" t="str">
        <f t="shared" si="303"/>
        <v/>
      </c>
      <c r="Y4646" s="38"/>
    </row>
    <row r="4647" spans="5:25">
      <c r="E4647" s="45"/>
      <c r="H4647" s="45"/>
      <c r="K4647" s="27" t="str">
        <f t="shared" si="304"/>
        <v/>
      </c>
      <c r="P4647" s="26" t="str">
        <f t="shared" si="305"/>
        <v/>
      </c>
      <c r="Q4647" s="38" t="s">
        <v>4821</v>
      </c>
      <c r="R4647">
        <v>107.304</v>
      </c>
      <c r="S4647" t="str">
        <f t="shared" si="306"/>
        <v/>
      </c>
      <c r="X4647" s="26" t="str">
        <f t="shared" si="303"/>
        <v/>
      </c>
      <c r="Y4647" s="38"/>
    </row>
    <row r="4648" spans="5:25">
      <c r="E4648" s="45"/>
      <c r="H4648" s="45"/>
      <c r="K4648" s="27" t="str">
        <f t="shared" si="304"/>
        <v/>
      </c>
      <c r="P4648" s="26" t="str">
        <f t="shared" si="305"/>
        <v/>
      </c>
      <c r="Q4648" s="38" t="s">
        <v>4822</v>
      </c>
      <c r="R4648">
        <v>107.614</v>
      </c>
      <c r="S4648" t="str">
        <f t="shared" si="306"/>
        <v/>
      </c>
      <c r="X4648" s="26" t="str">
        <f t="shared" si="303"/>
        <v/>
      </c>
      <c r="Y4648" s="38"/>
    </row>
    <row r="4649" spans="5:25">
      <c r="E4649" s="45"/>
      <c r="H4649" s="45"/>
      <c r="K4649" s="27" t="str">
        <f t="shared" si="304"/>
        <v/>
      </c>
      <c r="P4649" s="26" t="str">
        <f t="shared" si="305"/>
        <v/>
      </c>
      <c r="Q4649" s="38" t="s">
        <v>4823</v>
      </c>
      <c r="R4649">
        <v>107.92400000000001</v>
      </c>
      <c r="S4649" t="str">
        <f t="shared" si="306"/>
        <v/>
      </c>
      <c r="X4649" s="26" t="str">
        <f t="shared" si="303"/>
        <v/>
      </c>
      <c r="Y4649" s="38"/>
    </row>
    <row r="4650" spans="5:25">
      <c r="E4650" s="45"/>
      <c r="H4650" s="45"/>
      <c r="K4650" s="27" t="str">
        <f t="shared" si="304"/>
        <v/>
      </c>
      <c r="P4650" s="26" t="str">
        <f t="shared" si="305"/>
        <v/>
      </c>
      <c r="Q4650" s="38" t="s">
        <v>4824</v>
      </c>
      <c r="R4650">
        <v>108.124</v>
      </c>
      <c r="S4650" t="str">
        <f t="shared" si="306"/>
        <v/>
      </c>
      <c r="X4650" s="26" t="str">
        <f t="shared" si="303"/>
        <v/>
      </c>
      <c r="Y4650" s="38"/>
    </row>
    <row r="4651" spans="5:25">
      <c r="E4651" s="45"/>
      <c r="H4651" s="45"/>
      <c r="K4651" s="27" t="str">
        <f t="shared" si="304"/>
        <v/>
      </c>
      <c r="P4651" s="26" t="str">
        <f t="shared" si="305"/>
        <v/>
      </c>
      <c r="Q4651" s="38" t="s">
        <v>4825</v>
      </c>
      <c r="R4651">
        <v>108.024</v>
      </c>
      <c r="S4651" t="str">
        <f t="shared" si="306"/>
        <v/>
      </c>
      <c r="X4651" s="26" t="str">
        <f t="shared" si="303"/>
        <v/>
      </c>
      <c r="Y4651" s="38"/>
    </row>
    <row r="4652" spans="5:25">
      <c r="E4652" s="45"/>
      <c r="H4652" s="45"/>
      <c r="K4652" s="27" t="str">
        <f t="shared" si="304"/>
        <v/>
      </c>
      <c r="P4652" s="26" t="str">
        <f t="shared" si="305"/>
        <v/>
      </c>
      <c r="Q4652" s="38" t="s">
        <v>4826</v>
      </c>
      <c r="R4652">
        <v>107.92400000000001</v>
      </c>
      <c r="S4652" t="str">
        <f t="shared" si="306"/>
        <v/>
      </c>
      <c r="X4652" s="26" t="str">
        <f t="shared" si="303"/>
        <v/>
      </c>
      <c r="Y4652" s="38"/>
    </row>
    <row r="4653" spans="5:25">
      <c r="E4653" s="45"/>
      <c r="H4653" s="45"/>
      <c r="K4653" s="27" t="str">
        <f t="shared" si="304"/>
        <v/>
      </c>
      <c r="P4653" s="26" t="str">
        <f t="shared" si="305"/>
        <v/>
      </c>
      <c r="Q4653" s="38" t="s">
        <v>4827</v>
      </c>
      <c r="R4653">
        <v>108.124</v>
      </c>
      <c r="S4653" t="str">
        <f t="shared" si="306"/>
        <v/>
      </c>
      <c r="X4653" s="26" t="str">
        <f t="shared" si="303"/>
        <v/>
      </c>
      <c r="Y4653" s="38"/>
    </row>
    <row r="4654" spans="5:25">
      <c r="E4654" s="45"/>
      <c r="H4654" s="45"/>
      <c r="K4654" s="27" t="str">
        <f t="shared" si="304"/>
        <v/>
      </c>
      <c r="P4654" s="26" t="str">
        <f t="shared" si="305"/>
        <v/>
      </c>
      <c r="Q4654" s="38" t="s">
        <v>4828</v>
      </c>
      <c r="R4654">
        <v>108.324</v>
      </c>
      <c r="S4654" t="str">
        <f t="shared" si="306"/>
        <v/>
      </c>
      <c r="X4654" s="26" t="str">
        <f t="shared" si="303"/>
        <v/>
      </c>
      <c r="Y4654" s="38"/>
    </row>
    <row r="4655" spans="5:25">
      <c r="E4655" s="45"/>
      <c r="H4655" s="45"/>
      <c r="K4655" s="27" t="str">
        <f t="shared" si="304"/>
        <v/>
      </c>
      <c r="P4655" s="26" t="str">
        <f t="shared" si="305"/>
        <v/>
      </c>
      <c r="Q4655" s="38" t="s">
        <v>4829</v>
      </c>
      <c r="R4655">
        <v>108.024</v>
      </c>
      <c r="S4655" t="str">
        <f t="shared" si="306"/>
        <v/>
      </c>
      <c r="X4655" s="26" t="str">
        <f t="shared" si="303"/>
        <v/>
      </c>
      <c r="Y4655" s="38"/>
    </row>
    <row r="4656" spans="5:25">
      <c r="E4656" s="45"/>
      <c r="H4656" s="45"/>
      <c r="K4656" s="27" t="str">
        <f t="shared" si="304"/>
        <v/>
      </c>
      <c r="P4656" s="26" t="str">
        <f t="shared" si="305"/>
        <v/>
      </c>
      <c r="Q4656" s="38" t="s">
        <v>4830</v>
      </c>
      <c r="R4656">
        <v>108.024</v>
      </c>
      <c r="S4656" t="str">
        <f t="shared" si="306"/>
        <v/>
      </c>
      <c r="X4656" s="26" t="str">
        <f t="shared" si="303"/>
        <v/>
      </c>
      <c r="Y4656" s="38"/>
    </row>
    <row r="4657" spans="5:25">
      <c r="E4657" s="45"/>
      <c r="H4657" s="45"/>
      <c r="K4657" s="27" t="str">
        <f t="shared" si="304"/>
        <v/>
      </c>
      <c r="P4657" s="26" t="str">
        <f t="shared" si="305"/>
        <v/>
      </c>
      <c r="Q4657" s="38" t="s">
        <v>4831</v>
      </c>
      <c r="R4657">
        <v>107.81399999999999</v>
      </c>
      <c r="S4657" t="str">
        <f t="shared" si="306"/>
        <v/>
      </c>
      <c r="X4657" s="26" t="str">
        <f t="shared" si="303"/>
        <v/>
      </c>
      <c r="Y4657" s="38"/>
    </row>
    <row r="4658" spans="5:25">
      <c r="E4658" s="45"/>
      <c r="H4658" s="45"/>
      <c r="K4658" s="27" t="str">
        <f t="shared" si="304"/>
        <v/>
      </c>
      <c r="P4658" s="26" t="str">
        <f t="shared" si="305"/>
        <v/>
      </c>
      <c r="Q4658" s="38" t="s">
        <v>4832</v>
      </c>
      <c r="R4658">
        <v>107.81399999999999</v>
      </c>
      <c r="S4658" t="str">
        <f t="shared" si="306"/>
        <v/>
      </c>
      <c r="X4658" s="26" t="str">
        <f t="shared" si="303"/>
        <v/>
      </c>
      <c r="Y4658" s="38"/>
    </row>
    <row r="4659" spans="5:25">
      <c r="E4659" s="45"/>
      <c r="H4659" s="45"/>
      <c r="K4659" s="27" t="str">
        <f t="shared" si="304"/>
        <v/>
      </c>
      <c r="P4659" s="26" t="str">
        <f t="shared" si="305"/>
        <v/>
      </c>
      <c r="Q4659" s="38" t="s">
        <v>4833</v>
      </c>
      <c r="R4659">
        <v>108.43300000000001</v>
      </c>
      <c r="S4659" t="str">
        <f t="shared" si="306"/>
        <v/>
      </c>
      <c r="X4659" s="26" t="str">
        <f t="shared" si="303"/>
        <v/>
      </c>
      <c r="Y4659" s="38"/>
    </row>
    <row r="4660" spans="5:25">
      <c r="E4660" s="45"/>
      <c r="H4660" s="45"/>
      <c r="K4660" s="27" t="str">
        <f t="shared" si="304"/>
        <v/>
      </c>
      <c r="P4660" s="26" t="str">
        <f t="shared" si="305"/>
        <v/>
      </c>
      <c r="Q4660" s="38" t="s">
        <v>4834</v>
      </c>
      <c r="R4660">
        <v>108.633</v>
      </c>
      <c r="S4660" t="str">
        <f t="shared" si="306"/>
        <v/>
      </c>
      <c r="X4660" s="26" t="str">
        <f t="shared" si="303"/>
        <v/>
      </c>
      <c r="Y4660" s="38"/>
    </row>
    <row r="4661" spans="5:25">
      <c r="E4661" s="45"/>
      <c r="H4661" s="45"/>
      <c r="K4661" s="27" t="str">
        <f t="shared" si="304"/>
        <v/>
      </c>
      <c r="P4661" s="26" t="str">
        <f t="shared" si="305"/>
        <v/>
      </c>
      <c r="Q4661" s="38" t="s">
        <v>4835</v>
      </c>
      <c r="R4661">
        <v>108.733</v>
      </c>
      <c r="S4661" t="str">
        <f t="shared" si="306"/>
        <v/>
      </c>
      <c r="X4661" s="26" t="str">
        <f t="shared" si="303"/>
        <v/>
      </c>
      <c r="Y4661" s="38"/>
    </row>
    <row r="4662" spans="5:25">
      <c r="E4662" s="45"/>
      <c r="H4662" s="45"/>
      <c r="K4662" s="27" t="str">
        <f t="shared" si="304"/>
        <v/>
      </c>
      <c r="P4662" s="26" t="str">
        <f t="shared" si="305"/>
        <v/>
      </c>
      <c r="Q4662" s="38" t="s">
        <v>4836</v>
      </c>
      <c r="R4662">
        <v>108.533</v>
      </c>
      <c r="S4662" t="str">
        <f t="shared" si="306"/>
        <v/>
      </c>
      <c r="X4662" s="26" t="str">
        <f t="shared" si="303"/>
        <v/>
      </c>
      <c r="Y4662" s="38"/>
    </row>
    <row r="4663" spans="5:25">
      <c r="E4663" s="45"/>
      <c r="H4663" s="45"/>
      <c r="K4663" s="27" t="str">
        <f t="shared" si="304"/>
        <v/>
      </c>
      <c r="P4663" s="26" t="str">
        <f t="shared" si="305"/>
        <v/>
      </c>
      <c r="Q4663" s="38" t="s">
        <v>4837</v>
      </c>
      <c r="R4663">
        <v>108.224</v>
      </c>
      <c r="S4663" t="str">
        <f t="shared" si="306"/>
        <v/>
      </c>
      <c r="X4663" s="26" t="str">
        <f t="shared" si="303"/>
        <v/>
      </c>
      <c r="Y4663" s="38"/>
    </row>
    <row r="4664" spans="5:25">
      <c r="E4664" s="45"/>
      <c r="H4664" s="45"/>
      <c r="K4664" s="27" t="str">
        <f t="shared" si="304"/>
        <v/>
      </c>
      <c r="P4664" s="26" t="str">
        <f t="shared" si="305"/>
        <v/>
      </c>
      <c r="Q4664" s="38" t="s">
        <v>4838</v>
      </c>
      <c r="R4664">
        <v>108.024</v>
      </c>
      <c r="S4664" t="str">
        <f t="shared" si="306"/>
        <v/>
      </c>
      <c r="X4664" s="26" t="str">
        <f t="shared" si="303"/>
        <v/>
      </c>
      <c r="Y4664" s="38"/>
    </row>
    <row r="4665" spans="5:25">
      <c r="E4665" s="45"/>
      <c r="H4665" s="45"/>
      <c r="K4665" s="27" t="str">
        <f t="shared" si="304"/>
        <v/>
      </c>
      <c r="P4665" s="26" t="str">
        <f t="shared" si="305"/>
        <v/>
      </c>
      <c r="Q4665" s="38" t="s">
        <v>4839</v>
      </c>
      <c r="R4665">
        <v>107.81399999999999</v>
      </c>
      <c r="S4665" t="str">
        <f t="shared" si="306"/>
        <v/>
      </c>
      <c r="X4665" s="26" t="str">
        <f t="shared" si="303"/>
        <v/>
      </c>
      <c r="Y4665" s="38"/>
    </row>
    <row r="4666" spans="5:25">
      <c r="E4666" s="45"/>
      <c r="H4666" s="45"/>
      <c r="K4666" s="27" t="str">
        <f t="shared" si="304"/>
        <v/>
      </c>
      <c r="P4666" s="26" t="str">
        <f t="shared" si="305"/>
        <v/>
      </c>
      <c r="Q4666" s="38" t="s">
        <v>4840</v>
      </c>
      <c r="R4666">
        <v>107.81399999999999</v>
      </c>
      <c r="S4666" t="str">
        <f t="shared" si="306"/>
        <v/>
      </c>
      <c r="X4666" s="26" t="str">
        <f t="shared" si="303"/>
        <v/>
      </c>
      <c r="Y4666" s="38"/>
    </row>
    <row r="4667" spans="5:25">
      <c r="E4667" s="45"/>
      <c r="H4667" s="45"/>
      <c r="K4667" s="27" t="str">
        <f t="shared" si="304"/>
        <v/>
      </c>
      <c r="P4667" s="26" t="str">
        <f t="shared" si="305"/>
        <v/>
      </c>
      <c r="Q4667" s="38" t="s">
        <v>4841</v>
      </c>
      <c r="R4667">
        <v>107.714</v>
      </c>
      <c r="S4667" t="str">
        <f t="shared" si="306"/>
        <v/>
      </c>
      <c r="X4667" s="26" t="str">
        <f t="shared" si="303"/>
        <v/>
      </c>
      <c r="Y4667" s="38"/>
    </row>
    <row r="4668" spans="5:25">
      <c r="E4668" s="45"/>
      <c r="H4668" s="45"/>
      <c r="K4668" s="27" t="str">
        <f t="shared" si="304"/>
        <v/>
      </c>
      <c r="P4668" s="26" t="str">
        <f t="shared" si="305"/>
        <v/>
      </c>
      <c r="Q4668" s="38" t="s">
        <v>4842</v>
      </c>
      <c r="R4668">
        <v>107.614</v>
      </c>
      <c r="S4668" t="str">
        <f t="shared" si="306"/>
        <v/>
      </c>
      <c r="X4668" s="26" t="str">
        <f t="shared" ref="X4668:X4731" si="307">IF(V4668="","",X4667+V4668-V4667)</f>
        <v/>
      </c>
      <c r="Y4668" s="38"/>
    </row>
    <row r="4669" spans="5:25">
      <c r="E4669" s="45"/>
      <c r="H4669" s="45"/>
      <c r="K4669" s="27" t="str">
        <f t="shared" si="304"/>
        <v/>
      </c>
      <c r="P4669" s="26" t="str">
        <f t="shared" si="305"/>
        <v/>
      </c>
      <c r="Q4669" s="38" t="s">
        <v>4843</v>
      </c>
      <c r="R4669">
        <v>106.905</v>
      </c>
      <c r="S4669" t="str">
        <f t="shared" si="306"/>
        <v/>
      </c>
      <c r="X4669" s="26" t="str">
        <f t="shared" si="307"/>
        <v/>
      </c>
      <c r="Y4669" s="38"/>
    </row>
    <row r="4670" spans="5:25">
      <c r="E4670" s="45"/>
      <c r="H4670" s="45"/>
      <c r="K4670" s="27" t="str">
        <f t="shared" si="304"/>
        <v/>
      </c>
      <c r="P4670" s="26" t="str">
        <f t="shared" si="305"/>
        <v/>
      </c>
      <c r="Q4670" s="38" t="s">
        <v>4844</v>
      </c>
      <c r="R4670">
        <v>106.795</v>
      </c>
      <c r="S4670" t="str">
        <f t="shared" si="306"/>
        <v/>
      </c>
      <c r="X4670" s="26" t="str">
        <f t="shared" si="307"/>
        <v/>
      </c>
      <c r="Y4670" s="38"/>
    </row>
    <row r="4671" spans="5:25">
      <c r="E4671" s="45"/>
      <c r="H4671" s="45"/>
      <c r="K4671" s="27" t="str">
        <f t="shared" si="304"/>
        <v/>
      </c>
      <c r="P4671" s="26" t="str">
        <f t="shared" si="305"/>
        <v/>
      </c>
      <c r="Q4671" s="38" t="s">
        <v>4845</v>
      </c>
      <c r="R4671">
        <v>107.104</v>
      </c>
      <c r="S4671" t="str">
        <f t="shared" si="306"/>
        <v/>
      </c>
      <c r="X4671" s="26" t="str">
        <f t="shared" si="307"/>
        <v/>
      </c>
      <c r="Y4671" s="38"/>
    </row>
    <row r="4672" spans="5:25">
      <c r="E4672" s="45"/>
      <c r="H4672" s="45"/>
      <c r="K4672" s="27" t="str">
        <f t="shared" si="304"/>
        <v/>
      </c>
      <c r="P4672" s="26" t="str">
        <f t="shared" si="305"/>
        <v/>
      </c>
      <c r="Q4672" s="38" t="s">
        <v>4846</v>
      </c>
      <c r="R4672">
        <v>107.104</v>
      </c>
      <c r="S4672" t="str">
        <f t="shared" si="306"/>
        <v/>
      </c>
      <c r="X4672" s="26" t="str">
        <f t="shared" si="307"/>
        <v/>
      </c>
      <c r="Y4672" s="38"/>
    </row>
    <row r="4673" spans="5:25">
      <c r="E4673" s="45"/>
      <c r="H4673" s="45"/>
      <c r="K4673" s="27" t="str">
        <f t="shared" si="304"/>
        <v/>
      </c>
      <c r="P4673" s="26" t="str">
        <f t="shared" si="305"/>
        <v/>
      </c>
      <c r="Q4673" s="38" t="s">
        <v>4847</v>
      </c>
      <c r="R4673">
        <v>107.004</v>
      </c>
      <c r="S4673" t="str">
        <f t="shared" si="306"/>
        <v/>
      </c>
      <c r="X4673" s="26" t="str">
        <f t="shared" si="307"/>
        <v/>
      </c>
      <c r="Y4673" s="38"/>
    </row>
    <row r="4674" spans="5:25">
      <c r="E4674" s="45"/>
      <c r="H4674" s="45"/>
      <c r="K4674" s="27" t="str">
        <f t="shared" si="304"/>
        <v/>
      </c>
      <c r="P4674" s="26" t="str">
        <f t="shared" si="305"/>
        <v/>
      </c>
      <c r="Q4674" s="38" t="s">
        <v>4848</v>
      </c>
      <c r="R4674">
        <v>106.69499999999999</v>
      </c>
      <c r="S4674" t="str">
        <f t="shared" si="306"/>
        <v/>
      </c>
      <c r="X4674" s="26" t="str">
        <f t="shared" si="307"/>
        <v/>
      </c>
      <c r="Y4674" s="38"/>
    </row>
    <row r="4675" spans="5:25">
      <c r="E4675" s="45"/>
      <c r="H4675" s="45"/>
      <c r="K4675" s="27" t="str">
        <f t="shared" si="304"/>
        <v/>
      </c>
      <c r="P4675" s="26" t="str">
        <f t="shared" si="305"/>
        <v/>
      </c>
      <c r="Q4675" s="38" t="s">
        <v>4849</v>
      </c>
      <c r="R4675">
        <v>106.795</v>
      </c>
      <c r="S4675" t="str">
        <f t="shared" si="306"/>
        <v/>
      </c>
      <c r="X4675" s="26" t="str">
        <f t="shared" si="307"/>
        <v/>
      </c>
      <c r="Y4675" s="38"/>
    </row>
    <row r="4676" spans="5:25">
      <c r="E4676" s="45"/>
      <c r="H4676" s="45"/>
      <c r="K4676" s="27" t="str">
        <f t="shared" ref="K4676:K4739" si="308">IF(M4676="","",K4675+(M4676-M4675)/24)</f>
        <v/>
      </c>
      <c r="P4676" s="26" t="str">
        <f t="shared" ref="P4676:P4739" si="309">IF(N4676="","",P4675+N4676-N4675)</f>
        <v/>
      </c>
      <c r="Q4676" s="38" t="s">
        <v>4850</v>
      </c>
      <c r="R4676">
        <v>107.104</v>
      </c>
      <c r="S4676" t="str">
        <f t="shared" ref="S4676:S4739" si="310">IF(N4676="","",S4675-N4676+N4675)</f>
        <v/>
      </c>
      <c r="X4676" s="26" t="str">
        <f t="shared" si="307"/>
        <v/>
      </c>
      <c r="Y4676" s="38"/>
    </row>
    <row r="4677" spans="5:25">
      <c r="E4677" s="45"/>
      <c r="H4677" s="45"/>
      <c r="K4677" s="27" t="str">
        <f t="shared" si="308"/>
        <v/>
      </c>
      <c r="P4677" s="26" t="str">
        <f t="shared" si="309"/>
        <v/>
      </c>
      <c r="Q4677" s="38" t="s">
        <v>4851</v>
      </c>
      <c r="R4677">
        <v>107.20399999999999</v>
      </c>
      <c r="S4677" t="str">
        <f t="shared" si="310"/>
        <v/>
      </c>
      <c r="X4677" s="26" t="str">
        <f t="shared" si="307"/>
        <v/>
      </c>
      <c r="Y4677" s="38"/>
    </row>
    <row r="4678" spans="5:25">
      <c r="E4678" s="45"/>
      <c r="H4678" s="45"/>
      <c r="K4678" s="27" t="str">
        <f t="shared" si="308"/>
        <v/>
      </c>
      <c r="P4678" s="26" t="str">
        <f t="shared" si="309"/>
        <v/>
      </c>
      <c r="Q4678" s="38" t="s">
        <v>4852</v>
      </c>
      <c r="R4678">
        <v>107.004</v>
      </c>
      <c r="S4678" t="str">
        <f t="shared" si="310"/>
        <v/>
      </c>
      <c r="X4678" s="26" t="str">
        <f t="shared" si="307"/>
        <v/>
      </c>
      <c r="Y4678" s="38"/>
    </row>
    <row r="4679" spans="5:25">
      <c r="E4679" s="45"/>
      <c r="H4679" s="45"/>
      <c r="K4679" s="27" t="str">
        <f t="shared" si="308"/>
        <v/>
      </c>
      <c r="P4679" s="26" t="str">
        <f t="shared" si="309"/>
        <v/>
      </c>
      <c r="Q4679" s="38" t="s">
        <v>4853</v>
      </c>
      <c r="R4679">
        <v>107.004</v>
      </c>
      <c r="S4679" t="str">
        <f t="shared" si="310"/>
        <v/>
      </c>
      <c r="X4679" s="26" t="str">
        <f t="shared" si="307"/>
        <v/>
      </c>
      <c r="Y4679" s="38"/>
    </row>
    <row r="4680" spans="5:25">
      <c r="E4680" s="45"/>
      <c r="H4680" s="45"/>
      <c r="K4680" s="27" t="str">
        <f t="shared" si="308"/>
        <v/>
      </c>
      <c r="P4680" s="26" t="str">
        <f t="shared" si="309"/>
        <v/>
      </c>
      <c r="Q4680" s="38" t="s">
        <v>4854</v>
      </c>
      <c r="R4680">
        <v>107.20399999999999</v>
      </c>
      <c r="S4680" t="str">
        <f t="shared" si="310"/>
        <v/>
      </c>
      <c r="X4680" s="26" t="str">
        <f t="shared" si="307"/>
        <v/>
      </c>
      <c r="Y4680" s="38"/>
    </row>
    <row r="4681" spans="5:25">
      <c r="E4681" s="45"/>
      <c r="H4681" s="45"/>
      <c r="K4681" s="27" t="str">
        <f t="shared" si="308"/>
        <v/>
      </c>
      <c r="P4681" s="26" t="str">
        <f t="shared" si="309"/>
        <v/>
      </c>
      <c r="Q4681" s="38" t="s">
        <v>4855</v>
      </c>
      <c r="R4681">
        <v>107.414</v>
      </c>
      <c r="S4681" t="str">
        <f t="shared" si="310"/>
        <v/>
      </c>
      <c r="X4681" s="26" t="str">
        <f t="shared" si="307"/>
        <v/>
      </c>
      <c r="Y4681" s="38"/>
    </row>
    <row r="4682" spans="5:25">
      <c r="E4682" s="45"/>
      <c r="H4682" s="45"/>
      <c r="K4682" s="27" t="str">
        <f t="shared" si="308"/>
        <v/>
      </c>
      <c r="P4682" s="26" t="str">
        <f t="shared" si="309"/>
        <v/>
      </c>
      <c r="Q4682" s="38" t="s">
        <v>4856</v>
      </c>
      <c r="R4682">
        <v>107.304</v>
      </c>
      <c r="S4682" t="str">
        <f t="shared" si="310"/>
        <v/>
      </c>
      <c r="X4682" s="26" t="str">
        <f t="shared" si="307"/>
        <v/>
      </c>
      <c r="Y4682" s="38"/>
    </row>
    <row r="4683" spans="5:25">
      <c r="E4683" s="45"/>
      <c r="H4683" s="45"/>
      <c r="K4683" s="27" t="str">
        <f t="shared" si="308"/>
        <v/>
      </c>
      <c r="P4683" s="26" t="str">
        <f t="shared" si="309"/>
        <v/>
      </c>
      <c r="Q4683" s="38" t="s">
        <v>4857</v>
      </c>
      <c r="R4683">
        <v>107.304</v>
      </c>
      <c r="S4683" t="str">
        <f t="shared" si="310"/>
        <v/>
      </c>
      <c r="X4683" s="26" t="str">
        <f t="shared" si="307"/>
        <v/>
      </c>
      <c r="Y4683" s="38"/>
    </row>
    <row r="4684" spans="5:25">
      <c r="E4684" s="45"/>
      <c r="H4684" s="45"/>
      <c r="K4684" s="27" t="str">
        <f t="shared" si="308"/>
        <v/>
      </c>
      <c r="P4684" s="26" t="str">
        <f t="shared" si="309"/>
        <v/>
      </c>
      <c r="Q4684" s="38" t="s">
        <v>4858</v>
      </c>
      <c r="R4684">
        <v>107.414</v>
      </c>
      <c r="S4684" t="str">
        <f t="shared" si="310"/>
        <v/>
      </c>
      <c r="X4684" s="26" t="str">
        <f t="shared" si="307"/>
        <v/>
      </c>
      <c r="Y4684" s="38"/>
    </row>
    <row r="4685" spans="5:25">
      <c r="E4685" s="45"/>
      <c r="H4685" s="45"/>
      <c r="K4685" s="27" t="str">
        <f t="shared" si="308"/>
        <v/>
      </c>
      <c r="P4685" s="26" t="str">
        <f t="shared" si="309"/>
        <v/>
      </c>
      <c r="Q4685" s="38" t="s">
        <v>4859</v>
      </c>
      <c r="R4685">
        <v>107.414</v>
      </c>
      <c r="S4685" t="str">
        <f t="shared" si="310"/>
        <v/>
      </c>
      <c r="X4685" s="26" t="str">
        <f t="shared" si="307"/>
        <v/>
      </c>
      <c r="Y4685" s="38"/>
    </row>
    <row r="4686" spans="5:25">
      <c r="E4686" s="45"/>
      <c r="H4686" s="45"/>
      <c r="K4686" s="27" t="str">
        <f t="shared" si="308"/>
        <v/>
      </c>
      <c r="P4686" s="26" t="str">
        <f t="shared" si="309"/>
        <v/>
      </c>
      <c r="Q4686" s="38" t="s">
        <v>4860</v>
      </c>
      <c r="R4686">
        <v>107.514</v>
      </c>
      <c r="S4686" t="str">
        <f t="shared" si="310"/>
        <v/>
      </c>
      <c r="X4686" s="26" t="str">
        <f t="shared" si="307"/>
        <v/>
      </c>
      <c r="Y4686" s="38"/>
    </row>
    <row r="4687" spans="5:25">
      <c r="E4687" s="45"/>
      <c r="H4687" s="45"/>
      <c r="K4687" s="27" t="str">
        <f t="shared" si="308"/>
        <v/>
      </c>
      <c r="P4687" s="26" t="str">
        <f t="shared" si="309"/>
        <v/>
      </c>
      <c r="Q4687" s="38" t="s">
        <v>4861</v>
      </c>
      <c r="R4687">
        <v>107.81399999999999</v>
      </c>
      <c r="S4687" t="str">
        <f t="shared" si="310"/>
        <v/>
      </c>
      <c r="X4687" s="26" t="str">
        <f t="shared" si="307"/>
        <v/>
      </c>
      <c r="Y4687" s="38"/>
    </row>
    <row r="4688" spans="5:25">
      <c r="E4688" s="45"/>
      <c r="H4688" s="45"/>
      <c r="K4688" s="27" t="str">
        <f t="shared" si="308"/>
        <v/>
      </c>
      <c r="P4688" s="26" t="str">
        <f t="shared" si="309"/>
        <v/>
      </c>
      <c r="Q4688" s="38" t="s">
        <v>4862</v>
      </c>
      <c r="R4688">
        <v>108.024</v>
      </c>
      <c r="S4688" t="str">
        <f t="shared" si="310"/>
        <v/>
      </c>
      <c r="X4688" s="26" t="str">
        <f t="shared" si="307"/>
        <v/>
      </c>
      <c r="Y4688" s="38"/>
    </row>
    <row r="4689" spans="5:25">
      <c r="E4689" s="45"/>
      <c r="H4689" s="45"/>
      <c r="K4689" s="27" t="str">
        <f t="shared" si="308"/>
        <v/>
      </c>
      <c r="P4689" s="26" t="str">
        <f t="shared" si="309"/>
        <v/>
      </c>
      <c r="Q4689" s="38" t="s">
        <v>4863</v>
      </c>
      <c r="R4689">
        <v>108.124</v>
      </c>
      <c r="S4689" t="str">
        <f t="shared" si="310"/>
        <v/>
      </c>
      <c r="X4689" s="26" t="str">
        <f t="shared" si="307"/>
        <v/>
      </c>
      <c r="Y4689" s="38"/>
    </row>
    <row r="4690" spans="5:25">
      <c r="E4690" s="45"/>
      <c r="H4690" s="45"/>
      <c r="K4690" s="27" t="str">
        <f t="shared" si="308"/>
        <v/>
      </c>
      <c r="P4690" s="26" t="str">
        <f t="shared" si="309"/>
        <v/>
      </c>
      <c r="Q4690" s="38" t="s">
        <v>4864</v>
      </c>
      <c r="R4690">
        <v>107.81399999999999</v>
      </c>
      <c r="S4690" t="str">
        <f t="shared" si="310"/>
        <v/>
      </c>
      <c r="X4690" s="26" t="str">
        <f t="shared" si="307"/>
        <v/>
      </c>
      <c r="Y4690" s="38"/>
    </row>
    <row r="4691" spans="5:25">
      <c r="E4691" s="45"/>
      <c r="H4691" s="45"/>
      <c r="K4691" s="27" t="str">
        <f t="shared" si="308"/>
        <v/>
      </c>
      <c r="P4691" s="26" t="str">
        <f t="shared" si="309"/>
        <v/>
      </c>
      <c r="Q4691" s="38" t="s">
        <v>4865</v>
      </c>
      <c r="R4691">
        <v>107.81399999999999</v>
      </c>
      <c r="S4691" t="str">
        <f t="shared" si="310"/>
        <v/>
      </c>
      <c r="X4691" s="26" t="str">
        <f t="shared" si="307"/>
        <v/>
      </c>
      <c r="Y4691" s="38"/>
    </row>
    <row r="4692" spans="5:25">
      <c r="E4692" s="45"/>
      <c r="H4692" s="45"/>
      <c r="K4692" s="27" t="str">
        <f t="shared" si="308"/>
        <v/>
      </c>
      <c r="P4692" s="26" t="str">
        <f t="shared" si="309"/>
        <v/>
      </c>
      <c r="Q4692" s="38" t="s">
        <v>4866</v>
      </c>
      <c r="R4692">
        <v>107.614</v>
      </c>
      <c r="S4692" t="str">
        <f t="shared" si="310"/>
        <v/>
      </c>
      <c r="X4692" s="26" t="str">
        <f t="shared" si="307"/>
        <v/>
      </c>
      <c r="Y4692" s="38"/>
    </row>
    <row r="4693" spans="5:25">
      <c r="E4693" s="45"/>
      <c r="H4693" s="45"/>
      <c r="K4693" s="27" t="str">
        <f t="shared" si="308"/>
        <v/>
      </c>
      <c r="P4693" s="26" t="str">
        <f t="shared" si="309"/>
        <v/>
      </c>
      <c r="Q4693" s="38" t="s">
        <v>4867</v>
      </c>
      <c r="R4693">
        <v>107.304</v>
      </c>
      <c r="S4693" t="str">
        <f t="shared" si="310"/>
        <v/>
      </c>
      <c r="X4693" s="26" t="str">
        <f t="shared" si="307"/>
        <v/>
      </c>
      <c r="Y4693" s="38"/>
    </row>
    <row r="4694" spans="5:25">
      <c r="E4694" s="45"/>
      <c r="H4694" s="45"/>
      <c r="K4694" s="27" t="str">
        <f t="shared" si="308"/>
        <v/>
      </c>
      <c r="P4694" s="26" t="str">
        <f t="shared" si="309"/>
        <v/>
      </c>
      <c r="Q4694" s="38" t="s">
        <v>4868</v>
      </c>
      <c r="R4694">
        <v>107.104</v>
      </c>
      <c r="S4694" t="str">
        <f t="shared" si="310"/>
        <v/>
      </c>
      <c r="X4694" s="26" t="str">
        <f t="shared" si="307"/>
        <v/>
      </c>
      <c r="Y4694" s="38"/>
    </row>
    <row r="4695" spans="5:25">
      <c r="E4695" s="45"/>
      <c r="H4695" s="45"/>
      <c r="K4695" s="27" t="str">
        <f t="shared" si="308"/>
        <v/>
      </c>
      <c r="P4695" s="26" t="str">
        <f t="shared" si="309"/>
        <v/>
      </c>
      <c r="Q4695" s="38" t="s">
        <v>4869</v>
      </c>
      <c r="R4695">
        <v>107.614</v>
      </c>
      <c r="S4695" t="str">
        <f t="shared" si="310"/>
        <v/>
      </c>
      <c r="X4695" s="26" t="str">
        <f t="shared" si="307"/>
        <v/>
      </c>
      <c r="Y4695" s="38"/>
    </row>
    <row r="4696" spans="5:25">
      <c r="E4696" s="45"/>
      <c r="H4696" s="45"/>
      <c r="K4696" s="27" t="str">
        <f t="shared" si="308"/>
        <v/>
      </c>
      <c r="P4696" s="26" t="str">
        <f t="shared" si="309"/>
        <v/>
      </c>
      <c r="Q4696" s="38" t="s">
        <v>4870</v>
      </c>
      <c r="R4696">
        <v>107.714</v>
      </c>
      <c r="S4696" t="str">
        <f t="shared" si="310"/>
        <v/>
      </c>
      <c r="X4696" s="26" t="str">
        <f t="shared" si="307"/>
        <v/>
      </c>
      <c r="Y4696" s="38"/>
    </row>
    <row r="4697" spans="5:25">
      <c r="E4697" s="45"/>
      <c r="H4697" s="45"/>
      <c r="K4697" s="27" t="str">
        <f t="shared" si="308"/>
        <v/>
      </c>
      <c r="P4697" s="26" t="str">
        <f t="shared" si="309"/>
        <v/>
      </c>
      <c r="Q4697" s="38" t="s">
        <v>4871</v>
      </c>
      <c r="R4697">
        <v>107.714</v>
      </c>
      <c r="S4697" t="str">
        <f t="shared" si="310"/>
        <v/>
      </c>
      <c r="X4697" s="26" t="str">
        <f t="shared" si="307"/>
        <v/>
      </c>
      <c r="Y4697" s="38"/>
    </row>
    <row r="4698" spans="5:25">
      <c r="E4698" s="45"/>
      <c r="H4698" s="45"/>
      <c r="K4698" s="27" t="str">
        <f t="shared" si="308"/>
        <v/>
      </c>
      <c r="P4698" s="26" t="str">
        <f t="shared" si="309"/>
        <v/>
      </c>
      <c r="Q4698" s="38" t="s">
        <v>4872</v>
      </c>
      <c r="R4698">
        <v>107.614</v>
      </c>
      <c r="S4698" t="str">
        <f t="shared" si="310"/>
        <v/>
      </c>
      <c r="X4698" s="26" t="str">
        <f t="shared" si="307"/>
        <v/>
      </c>
      <c r="Y4698" s="38"/>
    </row>
    <row r="4699" spans="5:25">
      <c r="E4699" s="45"/>
      <c r="H4699" s="45"/>
      <c r="K4699" s="27" t="str">
        <f t="shared" si="308"/>
        <v/>
      </c>
      <c r="P4699" s="26" t="str">
        <f t="shared" si="309"/>
        <v/>
      </c>
      <c r="Q4699" s="38" t="s">
        <v>4873</v>
      </c>
      <c r="R4699">
        <v>107.614</v>
      </c>
      <c r="S4699" t="str">
        <f t="shared" si="310"/>
        <v/>
      </c>
      <c r="X4699" s="26" t="str">
        <f t="shared" si="307"/>
        <v/>
      </c>
      <c r="Y4699" s="38"/>
    </row>
    <row r="4700" spans="5:25">
      <c r="E4700" s="45"/>
      <c r="H4700" s="45"/>
      <c r="K4700" s="27" t="str">
        <f t="shared" si="308"/>
        <v/>
      </c>
      <c r="P4700" s="26" t="str">
        <f t="shared" si="309"/>
        <v/>
      </c>
      <c r="Q4700" s="38" t="s">
        <v>4874</v>
      </c>
      <c r="R4700">
        <v>107.81399999999999</v>
      </c>
      <c r="S4700" t="str">
        <f t="shared" si="310"/>
        <v/>
      </c>
      <c r="X4700" s="26" t="str">
        <f t="shared" si="307"/>
        <v/>
      </c>
      <c r="Y4700" s="38"/>
    </row>
    <row r="4701" spans="5:25">
      <c r="E4701" s="45"/>
      <c r="H4701" s="45"/>
      <c r="K4701" s="27" t="str">
        <f t="shared" si="308"/>
        <v/>
      </c>
      <c r="P4701" s="26" t="str">
        <f t="shared" si="309"/>
        <v/>
      </c>
      <c r="Q4701" s="38" t="s">
        <v>4875</v>
      </c>
      <c r="R4701">
        <v>108.43300000000001</v>
      </c>
      <c r="S4701" t="str">
        <f t="shared" si="310"/>
        <v/>
      </c>
      <c r="X4701" s="26" t="str">
        <f t="shared" si="307"/>
        <v/>
      </c>
      <c r="Y4701" s="38"/>
    </row>
    <row r="4702" spans="5:25">
      <c r="E4702" s="45"/>
      <c r="H4702" s="45"/>
      <c r="K4702" s="27" t="str">
        <f t="shared" si="308"/>
        <v/>
      </c>
      <c r="P4702" s="26" t="str">
        <f t="shared" si="309"/>
        <v/>
      </c>
      <c r="Q4702" s="38" t="s">
        <v>4876</v>
      </c>
      <c r="R4702">
        <v>108.633</v>
      </c>
      <c r="S4702" t="str">
        <f t="shared" si="310"/>
        <v/>
      </c>
      <c r="X4702" s="26" t="str">
        <f t="shared" si="307"/>
        <v/>
      </c>
      <c r="Y4702" s="38"/>
    </row>
    <row r="4703" spans="5:25">
      <c r="E4703" s="45"/>
      <c r="H4703" s="45"/>
      <c r="K4703" s="27" t="str">
        <f t="shared" si="308"/>
        <v/>
      </c>
      <c r="P4703" s="26" t="str">
        <f t="shared" si="309"/>
        <v/>
      </c>
      <c r="Q4703" s="38" t="s">
        <v>4877</v>
      </c>
      <c r="R4703">
        <v>108.533</v>
      </c>
      <c r="S4703" t="str">
        <f t="shared" si="310"/>
        <v/>
      </c>
      <c r="X4703" s="26" t="str">
        <f t="shared" si="307"/>
        <v/>
      </c>
      <c r="Y4703" s="38"/>
    </row>
    <row r="4704" spans="5:25">
      <c r="E4704" s="45"/>
      <c r="H4704" s="45"/>
      <c r="K4704" s="27" t="str">
        <f t="shared" si="308"/>
        <v/>
      </c>
      <c r="P4704" s="26" t="str">
        <f t="shared" si="309"/>
        <v/>
      </c>
      <c r="Q4704" s="38" t="s">
        <v>4878</v>
      </c>
      <c r="R4704">
        <v>108.124</v>
      </c>
      <c r="S4704" t="str">
        <f t="shared" si="310"/>
        <v/>
      </c>
      <c r="X4704" s="26" t="str">
        <f t="shared" si="307"/>
        <v/>
      </c>
      <c r="Y4704" s="38"/>
    </row>
    <row r="4705" spans="5:25">
      <c r="E4705" s="45"/>
      <c r="H4705" s="45"/>
      <c r="K4705" s="27" t="str">
        <f t="shared" si="308"/>
        <v/>
      </c>
      <c r="P4705" s="26" t="str">
        <f t="shared" si="309"/>
        <v/>
      </c>
      <c r="Q4705" s="38" t="s">
        <v>4879</v>
      </c>
      <c r="R4705">
        <v>107.81399999999999</v>
      </c>
      <c r="S4705" t="str">
        <f t="shared" si="310"/>
        <v/>
      </c>
      <c r="X4705" s="26" t="str">
        <f t="shared" si="307"/>
        <v/>
      </c>
      <c r="Y4705" s="38"/>
    </row>
    <row r="4706" spans="5:25">
      <c r="E4706" s="45"/>
      <c r="H4706" s="45"/>
      <c r="K4706" s="27" t="str">
        <f t="shared" si="308"/>
        <v/>
      </c>
      <c r="P4706" s="26" t="str">
        <f t="shared" si="309"/>
        <v/>
      </c>
      <c r="Q4706" s="38" t="s">
        <v>4880</v>
      </c>
      <c r="R4706">
        <v>107.514</v>
      </c>
      <c r="S4706" t="str">
        <f t="shared" si="310"/>
        <v/>
      </c>
      <c r="X4706" s="26" t="str">
        <f t="shared" si="307"/>
        <v/>
      </c>
      <c r="Y4706" s="38"/>
    </row>
    <row r="4707" spans="5:25">
      <c r="E4707" s="45"/>
      <c r="H4707" s="45"/>
      <c r="K4707" s="27" t="str">
        <f t="shared" si="308"/>
        <v/>
      </c>
      <c r="P4707" s="26" t="str">
        <f t="shared" si="309"/>
        <v/>
      </c>
      <c r="Q4707" s="38" t="s">
        <v>4881</v>
      </c>
      <c r="R4707">
        <v>106.905</v>
      </c>
      <c r="S4707" t="str">
        <f t="shared" si="310"/>
        <v/>
      </c>
      <c r="X4707" s="26" t="str">
        <f t="shared" si="307"/>
        <v/>
      </c>
      <c r="Y4707" s="38"/>
    </row>
    <row r="4708" spans="5:25">
      <c r="E4708" s="45"/>
      <c r="H4708" s="45"/>
      <c r="K4708" s="27" t="str">
        <f t="shared" si="308"/>
        <v/>
      </c>
      <c r="P4708" s="26" t="str">
        <f t="shared" si="309"/>
        <v/>
      </c>
      <c r="Q4708" s="38" t="s">
        <v>4882</v>
      </c>
      <c r="R4708">
        <v>106.495</v>
      </c>
      <c r="S4708" t="str">
        <f t="shared" si="310"/>
        <v/>
      </c>
      <c r="X4708" s="26" t="str">
        <f t="shared" si="307"/>
        <v/>
      </c>
      <c r="Y4708" s="38"/>
    </row>
    <row r="4709" spans="5:25">
      <c r="E4709" s="45"/>
      <c r="H4709" s="45"/>
      <c r="K4709" s="27" t="str">
        <f t="shared" si="308"/>
        <v/>
      </c>
      <c r="P4709" s="26" t="str">
        <f t="shared" si="309"/>
        <v/>
      </c>
      <c r="Q4709" s="38" t="s">
        <v>4883</v>
      </c>
      <c r="R4709">
        <v>106.495</v>
      </c>
      <c r="S4709" t="str">
        <f t="shared" si="310"/>
        <v/>
      </c>
      <c r="X4709" s="26" t="str">
        <f t="shared" si="307"/>
        <v/>
      </c>
      <c r="Y4709" s="38"/>
    </row>
    <row r="4710" spans="5:25">
      <c r="E4710" s="45"/>
      <c r="H4710" s="45"/>
      <c r="K4710" s="27" t="str">
        <f t="shared" si="308"/>
        <v/>
      </c>
      <c r="P4710" s="26" t="str">
        <f t="shared" si="309"/>
        <v/>
      </c>
      <c r="Q4710" s="38" t="s">
        <v>4884</v>
      </c>
      <c r="R4710">
        <v>106.395</v>
      </c>
      <c r="S4710" t="str">
        <f t="shared" si="310"/>
        <v/>
      </c>
      <c r="X4710" s="26" t="str">
        <f t="shared" si="307"/>
        <v/>
      </c>
      <c r="Y4710" s="38"/>
    </row>
    <row r="4711" spans="5:25">
      <c r="E4711" s="45"/>
      <c r="H4711" s="45"/>
      <c r="K4711" s="27" t="str">
        <f t="shared" si="308"/>
        <v/>
      </c>
      <c r="P4711" s="26" t="str">
        <f t="shared" si="309"/>
        <v/>
      </c>
      <c r="Q4711" s="38" t="s">
        <v>4885</v>
      </c>
      <c r="R4711">
        <v>106.285</v>
      </c>
      <c r="S4711" t="str">
        <f t="shared" si="310"/>
        <v/>
      </c>
      <c r="X4711" s="26" t="str">
        <f t="shared" si="307"/>
        <v/>
      </c>
      <c r="Y4711" s="38"/>
    </row>
    <row r="4712" spans="5:25">
      <c r="E4712" s="45"/>
      <c r="H4712" s="45"/>
      <c r="K4712" s="27" t="str">
        <f t="shared" si="308"/>
        <v/>
      </c>
      <c r="P4712" s="26" t="str">
        <f t="shared" si="309"/>
        <v/>
      </c>
      <c r="Q4712" s="38" t="s">
        <v>4886</v>
      </c>
      <c r="R4712">
        <v>106.395</v>
      </c>
      <c r="S4712" t="str">
        <f t="shared" si="310"/>
        <v/>
      </c>
      <c r="X4712" s="26" t="str">
        <f t="shared" si="307"/>
        <v/>
      </c>
      <c r="Y4712" s="38"/>
    </row>
    <row r="4713" spans="5:25">
      <c r="E4713" s="45"/>
      <c r="H4713" s="45"/>
      <c r="K4713" s="27" t="str">
        <f t="shared" si="308"/>
        <v/>
      </c>
      <c r="P4713" s="26" t="str">
        <f t="shared" si="309"/>
        <v/>
      </c>
      <c r="Q4713" s="38" t="s">
        <v>4887</v>
      </c>
      <c r="R4713">
        <v>106.69499999999999</v>
      </c>
      <c r="S4713" t="str">
        <f t="shared" si="310"/>
        <v/>
      </c>
      <c r="X4713" s="26" t="str">
        <f t="shared" si="307"/>
        <v/>
      </c>
      <c r="Y4713" s="38"/>
    </row>
    <row r="4714" spans="5:25">
      <c r="E4714" s="45"/>
      <c r="H4714" s="45"/>
      <c r="K4714" s="27" t="str">
        <f t="shared" si="308"/>
        <v/>
      </c>
      <c r="P4714" s="26" t="str">
        <f t="shared" si="309"/>
        <v/>
      </c>
      <c r="Q4714" s="38" t="s">
        <v>4888</v>
      </c>
      <c r="R4714">
        <v>107.20399999999999</v>
      </c>
      <c r="S4714" t="str">
        <f t="shared" si="310"/>
        <v/>
      </c>
      <c r="X4714" s="26" t="str">
        <f t="shared" si="307"/>
        <v/>
      </c>
      <c r="Y4714" s="38"/>
    </row>
    <row r="4715" spans="5:25">
      <c r="E4715" s="45"/>
      <c r="H4715" s="45"/>
      <c r="K4715" s="27" t="str">
        <f t="shared" si="308"/>
        <v/>
      </c>
      <c r="P4715" s="26" t="str">
        <f t="shared" si="309"/>
        <v/>
      </c>
      <c r="Q4715" s="38" t="s">
        <v>4889</v>
      </c>
      <c r="R4715">
        <v>107.414</v>
      </c>
      <c r="S4715" t="str">
        <f t="shared" si="310"/>
        <v/>
      </c>
      <c r="X4715" s="26" t="str">
        <f t="shared" si="307"/>
        <v/>
      </c>
      <c r="Y4715" s="38"/>
    </row>
    <row r="4716" spans="5:25">
      <c r="E4716" s="45"/>
      <c r="H4716" s="45"/>
      <c r="K4716" s="27" t="str">
        <f t="shared" si="308"/>
        <v/>
      </c>
      <c r="P4716" s="26" t="str">
        <f t="shared" si="309"/>
        <v/>
      </c>
      <c r="Q4716" s="38" t="s">
        <v>4890</v>
      </c>
      <c r="R4716">
        <v>107.20399999999999</v>
      </c>
      <c r="S4716" t="str">
        <f t="shared" si="310"/>
        <v/>
      </c>
      <c r="X4716" s="26" t="str">
        <f t="shared" si="307"/>
        <v/>
      </c>
      <c r="Y4716" s="38"/>
    </row>
    <row r="4717" spans="5:25">
      <c r="E4717" s="45"/>
      <c r="H4717" s="45"/>
      <c r="K4717" s="27" t="str">
        <f t="shared" si="308"/>
        <v/>
      </c>
      <c r="P4717" s="26" t="str">
        <f t="shared" si="309"/>
        <v/>
      </c>
      <c r="Q4717" s="38" t="s">
        <v>4891</v>
      </c>
      <c r="R4717">
        <v>106.905</v>
      </c>
      <c r="S4717" t="str">
        <f t="shared" si="310"/>
        <v/>
      </c>
      <c r="X4717" s="26" t="str">
        <f t="shared" si="307"/>
        <v/>
      </c>
      <c r="Y4717" s="38"/>
    </row>
    <row r="4718" spans="5:25">
      <c r="E4718" s="45"/>
      <c r="H4718" s="45"/>
      <c r="K4718" s="27" t="str">
        <f t="shared" si="308"/>
        <v/>
      </c>
      <c r="P4718" s="26" t="str">
        <f t="shared" si="309"/>
        <v/>
      </c>
      <c r="Q4718" s="38" t="s">
        <v>4892</v>
      </c>
      <c r="R4718">
        <v>107.004</v>
      </c>
      <c r="S4718" t="str">
        <f t="shared" si="310"/>
        <v/>
      </c>
      <c r="X4718" s="26" t="str">
        <f t="shared" si="307"/>
        <v/>
      </c>
      <c r="Y4718" s="38"/>
    </row>
    <row r="4719" spans="5:25">
      <c r="E4719" s="45"/>
      <c r="H4719" s="45"/>
      <c r="K4719" s="27" t="str">
        <f t="shared" si="308"/>
        <v/>
      </c>
      <c r="P4719" s="26" t="str">
        <f t="shared" si="309"/>
        <v/>
      </c>
      <c r="Q4719" s="38" t="s">
        <v>4893</v>
      </c>
      <c r="R4719">
        <v>107.004</v>
      </c>
      <c r="S4719" t="str">
        <f t="shared" si="310"/>
        <v/>
      </c>
      <c r="X4719" s="26" t="str">
        <f t="shared" si="307"/>
        <v/>
      </c>
      <c r="Y4719" s="38"/>
    </row>
    <row r="4720" spans="5:25">
      <c r="E4720" s="45"/>
      <c r="H4720" s="45"/>
      <c r="K4720" s="27" t="str">
        <f t="shared" si="308"/>
        <v/>
      </c>
      <c r="P4720" s="26" t="str">
        <f t="shared" si="309"/>
        <v/>
      </c>
      <c r="Q4720" s="38" t="s">
        <v>4894</v>
      </c>
      <c r="R4720">
        <v>107.614</v>
      </c>
      <c r="S4720" t="str">
        <f t="shared" si="310"/>
        <v/>
      </c>
      <c r="X4720" s="26" t="str">
        <f t="shared" si="307"/>
        <v/>
      </c>
      <c r="Y4720" s="38"/>
    </row>
    <row r="4721" spans="5:25">
      <c r="E4721" s="45"/>
      <c r="H4721" s="45"/>
      <c r="K4721" s="27" t="str">
        <f t="shared" si="308"/>
        <v/>
      </c>
      <c r="P4721" s="26" t="str">
        <f t="shared" si="309"/>
        <v/>
      </c>
      <c r="Q4721" s="38" t="s">
        <v>4895</v>
      </c>
      <c r="R4721">
        <v>107.714</v>
      </c>
      <c r="S4721" t="str">
        <f t="shared" si="310"/>
        <v/>
      </c>
      <c r="X4721" s="26" t="str">
        <f t="shared" si="307"/>
        <v/>
      </c>
      <c r="Y4721" s="38"/>
    </row>
    <row r="4722" spans="5:25">
      <c r="E4722" s="45"/>
      <c r="H4722" s="45"/>
      <c r="K4722" s="27" t="str">
        <f t="shared" si="308"/>
        <v/>
      </c>
      <c r="P4722" s="26" t="str">
        <f t="shared" si="309"/>
        <v/>
      </c>
      <c r="Q4722" s="38" t="s">
        <v>4896</v>
      </c>
      <c r="R4722">
        <v>107.81399999999999</v>
      </c>
      <c r="S4722" t="str">
        <f t="shared" si="310"/>
        <v/>
      </c>
      <c r="X4722" s="26" t="str">
        <f t="shared" si="307"/>
        <v/>
      </c>
      <c r="Y4722" s="38"/>
    </row>
    <row r="4723" spans="5:25">
      <c r="E4723" s="45"/>
      <c r="H4723" s="45"/>
      <c r="K4723" s="27" t="str">
        <f t="shared" si="308"/>
        <v/>
      </c>
      <c r="P4723" s="26" t="str">
        <f t="shared" si="309"/>
        <v/>
      </c>
      <c r="Q4723" s="38" t="s">
        <v>4897</v>
      </c>
      <c r="R4723">
        <v>107.614</v>
      </c>
      <c r="S4723" t="str">
        <f t="shared" si="310"/>
        <v/>
      </c>
      <c r="X4723" s="26" t="str">
        <f t="shared" si="307"/>
        <v/>
      </c>
      <c r="Y4723" s="38"/>
    </row>
    <row r="4724" spans="5:25">
      <c r="E4724" s="45"/>
      <c r="H4724" s="45"/>
      <c r="K4724" s="27" t="str">
        <f t="shared" si="308"/>
        <v/>
      </c>
      <c r="P4724" s="26" t="str">
        <f t="shared" si="309"/>
        <v/>
      </c>
      <c r="Q4724" s="38" t="s">
        <v>4898</v>
      </c>
      <c r="R4724">
        <v>107.614</v>
      </c>
      <c r="S4724" t="str">
        <f t="shared" si="310"/>
        <v/>
      </c>
      <c r="X4724" s="26" t="str">
        <f t="shared" si="307"/>
        <v/>
      </c>
      <c r="Y4724" s="38"/>
    </row>
    <row r="4725" spans="5:25">
      <c r="E4725" s="45"/>
      <c r="H4725" s="45"/>
      <c r="K4725" s="27" t="str">
        <f t="shared" si="308"/>
        <v/>
      </c>
      <c r="P4725" s="26" t="str">
        <f t="shared" si="309"/>
        <v/>
      </c>
      <c r="Q4725" s="38" t="s">
        <v>4899</v>
      </c>
      <c r="R4725">
        <v>107.20399999999999</v>
      </c>
      <c r="S4725" t="str">
        <f t="shared" si="310"/>
        <v/>
      </c>
      <c r="X4725" s="26" t="str">
        <f t="shared" si="307"/>
        <v/>
      </c>
      <c r="Y4725" s="38"/>
    </row>
    <row r="4726" spans="5:25">
      <c r="E4726" s="45"/>
      <c r="H4726" s="45"/>
      <c r="K4726" s="27" t="str">
        <f t="shared" si="308"/>
        <v/>
      </c>
      <c r="P4726" s="26" t="str">
        <f t="shared" si="309"/>
        <v/>
      </c>
      <c r="Q4726" s="38" t="s">
        <v>4900</v>
      </c>
      <c r="R4726">
        <v>107.004</v>
      </c>
      <c r="S4726" t="str">
        <f t="shared" si="310"/>
        <v/>
      </c>
      <c r="X4726" s="26" t="str">
        <f t="shared" si="307"/>
        <v/>
      </c>
      <c r="Y4726" s="38"/>
    </row>
    <row r="4727" spans="5:25">
      <c r="E4727" s="45"/>
      <c r="H4727" s="45"/>
      <c r="K4727" s="27" t="str">
        <f t="shared" si="308"/>
        <v/>
      </c>
      <c r="P4727" s="26" t="str">
        <f t="shared" si="309"/>
        <v/>
      </c>
      <c r="Q4727" s="38" t="s">
        <v>4901</v>
      </c>
      <c r="R4727">
        <v>107.004</v>
      </c>
      <c r="S4727" t="str">
        <f t="shared" si="310"/>
        <v/>
      </c>
      <c r="X4727" s="26" t="str">
        <f t="shared" si="307"/>
        <v/>
      </c>
      <c r="Y4727" s="38"/>
    </row>
    <row r="4728" spans="5:25">
      <c r="E4728" s="45"/>
      <c r="H4728" s="45"/>
      <c r="K4728" s="27" t="str">
        <f t="shared" si="308"/>
        <v/>
      </c>
      <c r="P4728" s="26" t="str">
        <f t="shared" si="309"/>
        <v/>
      </c>
      <c r="Q4728" s="38" t="s">
        <v>4902</v>
      </c>
      <c r="R4728">
        <v>107.414</v>
      </c>
      <c r="S4728" t="str">
        <f t="shared" si="310"/>
        <v/>
      </c>
      <c r="X4728" s="26" t="str">
        <f t="shared" si="307"/>
        <v/>
      </c>
      <c r="Y4728" s="38"/>
    </row>
    <row r="4729" spans="5:25">
      <c r="E4729" s="45"/>
      <c r="H4729" s="45"/>
      <c r="K4729" s="27" t="str">
        <f t="shared" si="308"/>
        <v/>
      </c>
      <c r="P4729" s="26" t="str">
        <f t="shared" si="309"/>
        <v/>
      </c>
      <c r="Q4729" s="38" t="s">
        <v>4903</v>
      </c>
      <c r="R4729">
        <v>107.92400000000001</v>
      </c>
      <c r="S4729" t="str">
        <f t="shared" si="310"/>
        <v/>
      </c>
      <c r="X4729" s="26" t="str">
        <f t="shared" si="307"/>
        <v/>
      </c>
      <c r="Y4729" s="38"/>
    </row>
    <row r="4730" spans="5:25">
      <c r="E4730" s="45"/>
      <c r="H4730" s="45"/>
      <c r="K4730" s="27" t="str">
        <f t="shared" si="308"/>
        <v/>
      </c>
      <c r="P4730" s="26" t="str">
        <f t="shared" si="309"/>
        <v/>
      </c>
      <c r="Q4730" s="38" t="s">
        <v>4904</v>
      </c>
      <c r="R4730">
        <v>108.024</v>
      </c>
      <c r="S4730" t="str">
        <f t="shared" si="310"/>
        <v/>
      </c>
      <c r="X4730" s="26" t="str">
        <f t="shared" si="307"/>
        <v/>
      </c>
      <c r="Y4730" s="38"/>
    </row>
    <row r="4731" spans="5:25">
      <c r="E4731" s="45"/>
      <c r="H4731" s="45"/>
      <c r="K4731" s="27" t="str">
        <f t="shared" si="308"/>
        <v/>
      </c>
      <c r="P4731" s="26" t="str">
        <f t="shared" si="309"/>
        <v/>
      </c>
      <c r="Q4731" s="38" t="s">
        <v>4905</v>
      </c>
      <c r="R4731">
        <v>108.124</v>
      </c>
      <c r="S4731" t="str">
        <f t="shared" si="310"/>
        <v/>
      </c>
      <c r="X4731" s="26" t="str">
        <f t="shared" si="307"/>
        <v/>
      </c>
      <c r="Y4731" s="38"/>
    </row>
    <row r="4732" spans="5:25">
      <c r="E4732" s="45"/>
      <c r="H4732" s="45"/>
      <c r="K4732" s="27" t="str">
        <f t="shared" si="308"/>
        <v/>
      </c>
      <c r="P4732" s="26" t="str">
        <f t="shared" si="309"/>
        <v/>
      </c>
      <c r="Q4732" s="38" t="s">
        <v>4906</v>
      </c>
      <c r="R4732">
        <v>108.024</v>
      </c>
      <c r="S4732" t="str">
        <f t="shared" si="310"/>
        <v/>
      </c>
      <c r="X4732" s="26" t="str">
        <f t="shared" ref="X4732:X4795" si="311">IF(V4732="","",X4731+V4732-V4731)</f>
        <v/>
      </c>
      <c r="Y4732" s="38"/>
    </row>
    <row r="4733" spans="5:25">
      <c r="E4733" s="45"/>
      <c r="H4733" s="45"/>
      <c r="K4733" s="27" t="str">
        <f t="shared" si="308"/>
        <v/>
      </c>
      <c r="P4733" s="26" t="str">
        <f t="shared" si="309"/>
        <v/>
      </c>
      <c r="Q4733" s="38" t="s">
        <v>4907</v>
      </c>
      <c r="R4733">
        <v>107.92400000000001</v>
      </c>
      <c r="S4733" t="str">
        <f t="shared" si="310"/>
        <v/>
      </c>
      <c r="X4733" s="26" t="str">
        <f t="shared" si="311"/>
        <v/>
      </c>
      <c r="Y4733" s="38"/>
    </row>
    <row r="4734" spans="5:25">
      <c r="E4734" s="45"/>
      <c r="H4734" s="45"/>
      <c r="K4734" s="27" t="str">
        <f t="shared" si="308"/>
        <v/>
      </c>
      <c r="P4734" s="26" t="str">
        <f t="shared" si="309"/>
        <v/>
      </c>
      <c r="Q4734" s="38" t="s">
        <v>4908</v>
      </c>
      <c r="R4734">
        <v>108.124</v>
      </c>
      <c r="S4734" t="str">
        <f t="shared" si="310"/>
        <v/>
      </c>
      <c r="X4734" s="26" t="str">
        <f t="shared" si="311"/>
        <v/>
      </c>
      <c r="Y4734" s="38"/>
    </row>
    <row r="4735" spans="5:25">
      <c r="E4735" s="45"/>
      <c r="H4735" s="45"/>
      <c r="K4735" s="27" t="str">
        <f t="shared" si="308"/>
        <v/>
      </c>
      <c r="P4735" s="26" t="str">
        <f t="shared" si="309"/>
        <v/>
      </c>
      <c r="Q4735" s="38" t="s">
        <v>4909</v>
      </c>
      <c r="R4735">
        <v>108.324</v>
      </c>
      <c r="S4735" t="str">
        <f t="shared" si="310"/>
        <v/>
      </c>
      <c r="X4735" s="26" t="str">
        <f t="shared" si="311"/>
        <v/>
      </c>
      <c r="Y4735" s="38"/>
    </row>
    <row r="4736" spans="5:25">
      <c r="E4736" s="45"/>
      <c r="H4736" s="45"/>
      <c r="K4736" s="27" t="str">
        <f t="shared" si="308"/>
        <v/>
      </c>
      <c r="P4736" s="26" t="str">
        <f t="shared" si="309"/>
        <v/>
      </c>
      <c r="Q4736" s="38" t="s">
        <v>4910</v>
      </c>
      <c r="R4736">
        <v>108.224</v>
      </c>
      <c r="S4736" t="str">
        <f t="shared" si="310"/>
        <v/>
      </c>
      <c r="X4736" s="26" t="str">
        <f t="shared" si="311"/>
        <v/>
      </c>
      <c r="Y4736" s="38"/>
    </row>
    <row r="4737" spans="5:25">
      <c r="E4737" s="45"/>
      <c r="H4737" s="45"/>
      <c r="K4737" s="27" t="str">
        <f t="shared" si="308"/>
        <v/>
      </c>
      <c r="P4737" s="26" t="str">
        <f t="shared" si="309"/>
        <v/>
      </c>
      <c r="Q4737" s="38" t="s">
        <v>4911</v>
      </c>
      <c r="R4737">
        <v>108.124</v>
      </c>
      <c r="S4737" t="str">
        <f t="shared" si="310"/>
        <v/>
      </c>
      <c r="X4737" s="26" t="str">
        <f t="shared" si="311"/>
        <v/>
      </c>
      <c r="Y4737" s="38"/>
    </row>
    <row r="4738" spans="5:25">
      <c r="E4738" s="45"/>
      <c r="H4738" s="45"/>
      <c r="K4738" s="27" t="str">
        <f t="shared" si="308"/>
        <v/>
      </c>
      <c r="P4738" s="26" t="str">
        <f t="shared" si="309"/>
        <v/>
      </c>
      <c r="Q4738" s="38" t="s">
        <v>4912</v>
      </c>
      <c r="R4738">
        <v>108.024</v>
      </c>
      <c r="S4738" t="str">
        <f t="shared" si="310"/>
        <v/>
      </c>
      <c r="X4738" s="26" t="str">
        <f t="shared" si="311"/>
        <v/>
      </c>
      <c r="Y4738" s="38"/>
    </row>
    <row r="4739" spans="5:25">
      <c r="E4739" s="45"/>
      <c r="H4739" s="45"/>
      <c r="K4739" s="27" t="str">
        <f t="shared" si="308"/>
        <v/>
      </c>
      <c r="P4739" s="26" t="str">
        <f t="shared" si="309"/>
        <v/>
      </c>
      <c r="Q4739" s="38" t="s">
        <v>4913</v>
      </c>
      <c r="R4739">
        <v>107.81399999999999</v>
      </c>
      <c r="S4739" t="str">
        <f t="shared" si="310"/>
        <v/>
      </c>
      <c r="X4739" s="26" t="str">
        <f t="shared" si="311"/>
        <v/>
      </c>
      <c r="Y4739" s="38"/>
    </row>
    <row r="4740" spans="5:25">
      <c r="E4740" s="45"/>
      <c r="H4740" s="45"/>
      <c r="K4740" s="27" t="str">
        <f t="shared" ref="K4740:K4803" si="312">IF(M4740="","",K4739+(M4740-M4739)/24)</f>
        <v/>
      </c>
      <c r="P4740" s="26" t="str">
        <f t="shared" ref="P4740:P4803" si="313">IF(N4740="","",P4739+N4740-N4739)</f>
        <v/>
      </c>
      <c r="Q4740" s="38" t="s">
        <v>4914</v>
      </c>
      <c r="R4740">
        <v>107.514</v>
      </c>
      <c r="S4740" t="str">
        <f t="shared" ref="S4740:S4803" si="314">IF(N4740="","",S4739-N4740+N4739)</f>
        <v/>
      </c>
      <c r="X4740" s="26" t="str">
        <f t="shared" si="311"/>
        <v/>
      </c>
      <c r="Y4740" s="38"/>
    </row>
    <row r="4741" spans="5:25">
      <c r="E4741" s="45"/>
      <c r="H4741" s="45"/>
      <c r="K4741" s="27" t="str">
        <f t="shared" si="312"/>
        <v/>
      </c>
      <c r="P4741" s="26" t="str">
        <f t="shared" si="313"/>
        <v/>
      </c>
      <c r="Q4741" s="38" t="s">
        <v>4915</v>
      </c>
      <c r="R4741">
        <v>107.514</v>
      </c>
      <c r="S4741" t="str">
        <f t="shared" si="314"/>
        <v/>
      </c>
      <c r="X4741" s="26" t="str">
        <f t="shared" si="311"/>
        <v/>
      </c>
      <c r="Y4741" s="38"/>
    </row>
    <row r="4742" spans="5:25">
      <c r="E4742" s="45"/>
      <c r="H4742" s="45"/>
      <c r="K4742" s="27" t="str">
        <f t="shared" si="312"/>
        <v/>
      </c>
      <c r="P4742" s="26" t="str">
        <f t="shared" si="313"/>
        <v/>
      </c>
      <c r="Q4742" s="38" t="s">
        <v>4916</v>
      </c>
      <c r="R4742">
        <v>107.414</v>
      </c>
      <c r="S4742" t="str">
        <f t="shared" si="314"/>
        <v/>
      </c>
      <c r="X4742" s="26" t="str">
        <f t="shared" si="311"/>
        <v/>
      </c>
      <c r="Y4742" s="38"/>
    </row>
    <row r="4743" spans="5:25">
      <c r="E4743" s="45"/>
      <c r="H4743" s="45"/>
      <c r="K4743" s="27" t="str">
        <f t="shared" si="312"/>
        <v/>
      </c>
      <c r="P4743" s="26" t="str">
        <f t="shared" si="313"/>
        <v/>
      </c>
      <c r="Q4743" s="38" t="s">
        <v>4917</v>
      </c>
      <c r="R4743">
        <v>107.714</v>
      </c>
      <c r="S4743" t="str">
        <f t="shared" si="314"/>
        <v/>
      </c>
      <c r="X4743" s="26" t="str">
        <f t="shared" si="311"/>
        <v/>
      </c>
      <c r="Y4743" s="38"/>
    </row>
    <row r="4744" spans="5:25">
      <c r="E4744" s="45"/>
      <c r="H4744" s="45"/>
      <c r="K4744" s="27" t="str">
        <f t="shared" si="312"/>
        <v/>
      </c>
      <c r="P4744" s="26" t="str">
        <f t="shared" si="313"/>
        <v/>
      </c>
      <c r="Q4744" s="38" t="s">
        <v>4918</v>
      </c>
      <c r="R4744">
        <v>107.81399999999999</v>
      </c>
      <c r="S4744" t="str">
        <f t="shared" si="314"/>
        <v/>
      </c>
      <c r="X4744" s="26" t="str">
        <f t="shared" si="311"/>
        <v/>
      </c>
      <c r="Y4744" s="38"/>
    </row>
    <row r="4745" spans="5:25">
      <c r="E4745" s="45"/>
      <c r="H4745" s="45"/>
      <c r="K4745" s="27" t="str">
        <f t="shared" si="312"/>
        <v/>
      </c>
      <c r="P4745" s="26" t="str">
        <f t="shared" si="313"/>
        <v/>
      </c>
      <c r="Q4745" s="38" t="s">
        <v>4919</v>
      </c>
      <c r="R4745">
        <v>107.304</v>
      </c>
      <c r="S4745" t="str">
        <f t="shared" si="314"/>
        <v/>
      </c>
      <c r="X4745" s="26" t="str">
        <f t="shared" si="311"/>
        <v/>
      </c>
      <c r="Y4745" s="38"/>
    </row>
    <row r="4746" spans="5:25">
      <c r="E4746" s="45"/>
      <c r="H4746" s="45"/>
      <c r="K4746" s="27" t="str">
        <f t="shared" si="312"/>
        <v/>
      </c>
      <c r="P4746" s="26" t="str">
        <f t="shared" si="313"/>
        <v/>
      </c>
      <c r="Q4746" s="38" t="s">
        <v>4920</v>
      </c>
      <c r="R4746">
        <v>106.795</v>
      </c>
      <c r="S4746" t="str">
        <f t="shared" si="314"/>
        <v/>
      </c>
      <c r="X4746" s="26" t="str">
        <f t="shared" si="311"/>
        <v/>
      </c>
      <c r="Y4746" s="38"/>
    </row>
    <row r="4747" spans="5:25">
      <c r="E4747" s="45"/>
      <c r="H4747" s="45"/>
      <c r="K4747" s="27" t="str">
        <f t="shared" si="312"/>
        <v/>
      </c>
      <c r="P4747" s="26" t="str">
        <f t="shared" si="313"/>
        <v/>
      </c>
      <c r="Q4747" s="38" t="s">
        <v>4921</v>
      </c>
      <c r="R4747">
        <v>106.395</v>
      </c>
      <c r="S4747" t="str">
        <f t="shared" si="314"/>
        <v/>
      </c>
      <c r="X4747" s="26" t="str">
        <f t="shared" si="311"/>
        <v/>
      </c>
      <c r="Y4747" s="38"/>
    </row>
    <row r="4748" spans="5:25">
      <c r="E4748" s="45"/>
      <c r="H4748" s="45"/>
      <c r="K4748" s="27" t="str">
        <f t="shared" si="312"/>
        <v/>
      </c>
      <c r="P4748" s="26" t="str">
        <f t="shared" si="313"/>
        <v/>
      </c>
      <c r="Q4748" s="38" t="s">
        <v>4922</v>
      </c>
      <c r="R4748">
        <v>106.595</v>
      </c>
      <c r="S4748" t="str">
        <f t="shared" si="314"/>
        <v/>
      </c>
      <c r="X4748" s="26" t="str">
        <f t="shared" si="311"/>
        <v/>
      </c>
      <c r="Y4748" s="38"/>
    </row>
    <row r="4749" spans="5:25">
      <c r="E4749" s="45"/>
      <c r="H4749" s="45"/>
      <c r="K4749" s="27" t="str">
        <f t="shared" si="312"/>
        <v/>
      </c>
      <c r="P4749" s="26" t="str">
        <f t="shared" si="313"/>
        <v/>
      </c>
      <c r="Q4749" s="38" t="s">
        <v>4923</v>
      </c>
      <c r="R4749">
        <v>106.905</v>
      </c>
      <c r="S4749" t="str">
        <f t="shared" si="314"/>
        <v/>
      </c>
      <c r="X4749" s="26" t="str">
        <f t="shared" si="311"/>
        <v/>
      </c>
      <c r="Y4749" s="38"/>
    </row>
    <row r="4750" spans="5:25">
      <c r="E4750" s="45"/>
      <c r="H4750" s="45"/>
      <c r="K4750" s="27" t="str">
        <f t="shared" si="312"/>
        <v/>
      </c>
      <c r="P4750" s="26" t="str">
        <f t="shared" si="313"/>
        <v/>
      </c>
      <c r="Q4750" s="38" t="s">
        <v>4924</v>
      </c>
      <c r="R4750">
        <v>106.69499999999999</v>
      </c>
      <c r="S4750" t="str">
        <f t="shared" si="314"/>
        <v/>
      </c>
      <c r="X4750" s="26" t="str">
        <f t="shared" si="311"/>
        <v/>
      </c>
      <c r="Y4750" s="38"/>
    </row>
    <row r="4751" spans="5:25">
      <c r="E4751" s="45"/>
      <c r="H4751" s="45"/>
      <c r="K4751" s="27" t="str">
        <f t="shared" si="312"/>
        <v/>
      </c>
      <c r="P4751" s="26" t="str">
        <f t="shared" si="313"/>
        <v/>
      </c>
      <c r="Q4751" s="38" t="s">
        <v>4925</v>
      </c>
      <c r="R4751">
        <v>107.004</v>
      </c>
      <c r="S4751" t="str">
        <f t="shared" si="314"/>
        <v/>
      </c>
      <c r="X4751" s="26" t="str">
        <f t="shared" si="311"/>
        <v/>
      </c>
      <c r="Y4751" s="38"/>
    </row>
    <row r="4752" spans="5:25">
      <c r="E4752" s="45"/>
      <c r="H4752" s="45"/>
      <c r="K4752" s="27" t="str">
        <f t="shared" si="312"/>
        <v/>
      </c>
      <c r="P4752" s="26" t="str">
        <f t="shared" si="313"/>
        <v/>
      </c>
      <c r="Q4752" s="38" t="s">
        <v>4926</v>
      </c>
      <c r="R4752">
        <v>106.905</v>
      </c>
      <c r="S4752" t="str">
        <f t="shared" si="314"/>
        <v/>
      </c>
      <c r="X4752" s="26" t="str">
        <f t="shared" si="311"/>
        <v/>
      </c>
      <c r="Y4752" s="38"/>
    </row>
    <row r="4753" spans="5:25">
      <c r="E4753" s="45"/>
      <c r="H4753" s="45"/>
      <c r="K4753" s="27" t="str">
        <f t="shared" si="312"/>
        <v/>
      </c>
      <c r="P4753" s="26" t="str">
        <f t="shared" si="313"/>
        <v/>
      </c>
      <c r="Q4753" s="38" t="s">
        <v>4927</v>
      </c>
      <c r="R4753">
        <v>106.905</v>
      </c>
      <c r="S4753" t="str">
        <f t="shared" si="314"/>
        <v/>
      </c>
      <c r="X4753" s="26" t="str">
        <f t="shared" si="311"/>
        <v/>
      </c>
      <c r="Y4753" s="38"/>
    </row>
    <row r="4754" spans="5:25">
      <c r="E4754" s="45"/>
      <c r="H4754" s="45"/>
      <c r="K4754" s="27" t="str">
        <f t="shared" si="312"/>
        <v/>
      </c>
      <c r="P4754" s="26" t="str">
        <f t="shared" si="313"/>
        <v/>
      </c>
      <c r="Q4754" s="38" t="s">
        <v>4928</v>
      </c>
      <c r="R4754">
        <v>106.69499999999999</v>
      </c>
      <c r="S4754" t="str">
        <f t="shared" si="314"/>
        <v/>
      </c>
      <c r="X4754" s="26" t="str">
        <f t="shared" si="311"/>
        <v/>
      </c>
      <c r="Y4754" s="38"/>
    </row>
    <row r="4755" spans="5:25">
      <c r="E4755" s="45"/>
      <c r="H4755" s="45"/>
      <c r="K4755" s="27" t="str">
        <f t="shared" si="312"/>
        <v/>
      </c>
      <c r="P4755" s="26" t="str">
        <f t="shared" si="313"/>
        <v/>
      </c>
      <c r="Q4755" s="38" t="s">
        <v>4929</v>
      </c>
      <c r="R4755">
        <v>107.004</v>
      </c>
      <c r="S4755" t="str">
        <f t="shared" si="314"/>
        <v/>
      </c>
      <c r="X4755" s="26" t="str">
        <f t="shared" si="311"/>
        <v/>
      </c>
      <c r="Y4755" s="38"/>
    </row>
    <row r="4756" spans="5:25">
      <c r="E4756" s="45"/>
      <c r="H4756" s="45"/>
      <c r="K4756" s="27" t="str">
        <f t="shared" si="312"/>
        <v/>
      </c>
      <c r="P4756" s="26" t="str">
        <f t="shared" si="313"/>
        <v/>
      </c>
      <c r="Q4756" s="38" t="s">
        <v>4930</v>
      </c>
      <c r="R4756">
        <v>107.304</v>
      </c>
      <c r="S4756" t="str">
        <f t="shared" si="314"/>
        <v/>
      </c>
      <c r="X4756" s="26" t="str">
        <f t="shared" si="311"/>
        <v/>
      </c>
      <c r="Y4756" s="38"/>
    </row>
    <row r="4757" spans="5:25">
      <c r="E4757" s="45"/>
      <c r="H4757" s="45"/>
      <c r="K4757" s="27" t="str">
        <f t="shared" si="312"/>
        <v/>
      </c>
      <c r="P4757" s="26" t="str">
        <f t="shared" si="313"/>
        <v/>
      </c>
      <c r="Q4757" s="38" t="s">
        <v>4931</v>
      </c>
      <c r="R4757">
        <v>107.514</v>
      </c>
      <c r="S4757" t="str">
        <f t="shared" si="314"/>
        <v/>
      </c>
      <c r="X4757" s="26" t="str">
        <f t="shared" si="311"/>
        <v/>
      </c>
      <c r="Y4757" s="38"/>
    </row>
    <row r="4758" spans="5:25">
      <c r="E4758" s="45"/>
      <c r="H4758" s="45"/>
      <c r="K4758" s="27" t="str">
        <f t="shared" si="312"/>
        <v/>
      </c>
      <c r="P4758" s="26" t="str">
        <f t="shared" si="313"/>
        <v/>
      </c>
      <c r="Q4758" s="38" t="s">
        <v>4932</v>
      </c>
      <c r="R4758">
        <v>107.514</v>
      </c>
      <c r="S4758" t="str">
        <f t="shared" si="314"/>
        <v/>
      </c>
      <c r="X4758" s="26" t="str">
        <f t="shared" si="311"/>
        <v/>
      </c>
      <c r="Y4758" s="38"/>
    </row>
    <row r="4759" spans="5:25">
      <c r="E4759" s="45"/>
      <c r="H4759" s="45"/>
      <c r="K4759" s="27" t="str">
        <f t="shared" si="312"/>
        <v/>
      </c>
      <c r="P4759" s="26" t="str">
        <f t="shared" si="313"/>
        <v/>
      </c>
      <c r="Q4759" s="38" t="s">
        <v>4933</v>
      </c>
      <c r="R4759">
        <v>107.004</v>
      </c>
      <c r="S4759" t="str">
        <f t="shared" si="314"/>
        <v/>
      </c>
      <c r="X4759" s="26" t="str">
        <f t="shared" si="311"/>
        <v/>
      </c>
      <c r="Y4759" s="38"/>
    </row>
    <row r="4760" spans="5:25">
      <c r="E4760" s="45"/>
      <c r="H4760" s="45"/>
      <c r="K4760" s="27" t="str">
        <f t="shared" si="312"/>
        <v/>
      </c>
      <c r="P4760" s="26" t="str">
        <f t="shared" si="313"/>
        <v/>
      </c>
      <c r="Q4760" s="38" t="s">
        <v>4934</v>
      </c>
      <c r="R4760">
        <v>106.905</v>
      </c>
      <c r="S4760" t="str">
        <f t="shared" si="314"/>
        <v/>
      </c>
      <c r="X4760" s="26" t="str">
        <f t="shared" si="311"/>
        <v/>
      </c>
      <c r="Y4760" s="38"/>
    </row>
    <row r="4761" spans="5:25">
      <c r="E4761" s="45"/>
      <c r="H4761" s="45"/>
      <c r="K4761" s="27" t="str">
        <f t="shared" si="312"/>
        <v/>
      </c>
      <c r="P4761" s="26" t="str">
        <f t="shared" si="313"/>
        <v/>
      </c>
      <c r="Q4761" s="38" t="s">
        <v>4935</v>
      </c>
      <c r="R4761">
        <v>107.004</v>
      </c>
      <c r="S4761" t="str">
        <f t="shared" si="314"/>
        <v/>
      </c>
      <c r="X4761" s="26" t="str">
        <f t="shared" si="311"/>
        <v/>
      </c>
      <c r="Y4761" s="38"/>
    </row>
    <row r="4762" spans="5:25">
      <c r="E4762" s="45"/>
      <c r="H4762" s="45"/>
      <c r="K4762" s="27" t="str">
        <f t="shared" si="312"/>
        <v/>
      </c>
      <c r="P4762" s="26" t="str">
        <f t="shared" si="313"/>
        <v/>
      </c>
      <c r="Q4762" s="38" t="s">
        <v>4936</v>
      </c>
      <c r="R4762">
        <v>107.304</v>
      </c>
      <c r="S4762" t="str">
        <f t="shared" si="314"/>
        <v/>
      </c>
      <c r="X4762" s="26" t="str">
        <f t="shared" si="311"/>
        <v/>
      </c>
      <c r="Y4762" s="38"/>
    </row>
    <row r="4763" spans="5:25">
      <c r="E4763" s="45"/>
      <c r="H4763" s="45"/>
      <c r="K4763" s="27" t="str">
        <f t="shared" si="312"/>
        <v/>
      </c>
      <c r="P4763" s="26" t="str">
        <f t="shared" si="313"/>
        <v/>
      </c>
      <c r="Q4763" s="38" t="s">
        <v>4937</v>
      </c>
      <c r="R4763">
        <v>107.414</v>
      </c>
      <c r="S4763" t="str">
        <f t="shared" si="314"/>
        <v/>
      </c>
      <c r="X4763" s="26" t="str">
        <f t="shared" si="311"/>
        <v/>
      </c>
      <c r="Y4763" s="38"/>
    </row>
    <row r="4764" spans="5:25">
      <c r="E4764" s="45"/>
      <c r="H4764" s="45"/>
      <c r="K4764" s="27" t="str">
        <f t="shared" si="312"/>
        <v/>
      </c>
      <c r="P4764" s="26" t="str">
        <f t="shared" si="313"/>
        <v/>
      </c>
      <c r="Q4764" s="38" t="s">
        <v>4938</v>
      </c>
      <c r="R4764">
        <v>107.614</v>
      </c>
      <c r="S4764" t="str">
        <f t="shared" si="314"/>
        <v/>
      </c>
      <c r="X4764" s="26" t="str">
        <f t="shared" si="311"/>
        <v/>
      </c>
      <c r="Y4764" s="38"/>
    </row>
    <row r="4765" spans="5:25">
      <c r="E4765" s="45"/>
      <c r="H4765" s="45"/>
      <c r="K4765" s="27" t="str">
        <f t="shared" si="312"/>
        <v/>
      </c>
      <c r="P4765" s="26" t="str">
        <f t="shared" si="313"/>
        <v/>
      </c>
      <c r="Q4765" s="38" t="s">
        <v>4939</v>
      </c>
      <c r="R4765">
        <v>107.81399999999999</v>
      </c>
      <c r="S4765" t="str">
        <f t="shared" si="314"/>
        <v/>
      </c>
      <c r="X4765" s="26" t="str">
        <f t="shared" si="311"/>
        <v/>
      </c>
      <c r="Y4765" s="38"/>
    </row>
    <row r="4766" spans="5:25">
      <c r="E4766" s="45"/>
      <c r="H4766" s="45"/>
      <c r="K4766" s="27" t="str">
        <f t="shared" si="312"/>
        <v/>
      </c>
      <c r="P4766" s="26" t="str">
        <f t="shared" si="313"/>
        <v/>
      </c>
      <c r="Q4766" s="38" t="s">
        <v>4940</v>
      </c>
      <c r="R4766">
        <v>107.714</v>
      </c>
      <c r="S4766" t="str">
        <f t="shared" si="314"/>
        <v/>
      </c>
      <c r="X4766" s="26" t="str">
        <f t="shared" si="311"/>
        <v/>
      </c>
      <c r="Y4766" s="38"/>
    </row>
    <row r="4767" spans="5:25">
      <c r="E4767" s="45"/>
      <c r="H4767" s="45"/>
      <c r="K4767" s="27" t="str">
        <f t="shared" si="312"/>
        <v/>
      </c>
      <c r="P4767" s="26" t="str">
        <f t="shared" si="313"/>
        <v/>
      </c>
      <c r="Q4767" s="38" t="s">
        <v>4941</v>
      </c>
      <c r="R4767">
        <v>107.81399999999999</v>
      </c>
      <c r="S4767" t="str">
        <f t="shared" si="314"/>
        <v/>
      </c>
      <c r="X4767" s="26" t="str">
        <f t="shared" si="311"/>
        <v/>
      </c>
      <c r="Y4767" s="38"/>
    </row>
    <row r="4768" spans="5:25">
      <c r="E4768" s="45"/>
      <c r="H4768" s="45"/>
      <c r="K4768" s="27" t="str">
        <f t="shared" si="312"/>
        <v/>
      </c>
      <c r="P4768" s="26" t="str">
        <f t="shared" si="313"/>
        <v/>
      </c>
      <c r="Q4768" s="38" t="s">
        <v>4942</v>
      </c>
      <c r="R4768">
        <v>108.124</v>
      </c>
      <c r="S4768" t="str">
        <f t="shared" si="314"/>
        <v/>
      </c>
      <c r="X4768" s="26" t="str">
        <f t="shared" si="311"/>
        <v/>
      </c>
      <c r="Y4768" s="38"/>
    </row>
    <row r="4769" spans="5:25">
      <c r="E4769" s="45"/>
      <c r="H4769" s="45"/>
      <c r="K4769" s="27" t="str">
        <f t="shared" si="312"/>
        <v/>
      </c>
      <c r="P4769" s="26" t="str">
        <f t="shared" si="313"/>
        <v/>
      </c>
      <c r="Q4769" s="38" t="s">
        <v>4943</v>
      </c>
      <c r="R4769">
        <v>108.024</v>
      </c>
      <c r="S4769" t="str">
        <f t="shared" si="314"/>
        <v/>
      </c>
      <c r="X4769" s="26" t="str">
        <f t="shared" si="311"/>
        <v/>
      </c>
      <c r="Y4769" s="38"/>
    </row>
    <row r="4770" spans="5:25">
      <c r="E4770" s="45"/>
      <c r="H4770" s="45"/>
      <c r="K4770" s="27" t="str">
        <f t="shared" si="312"/>
        <v/>
      </c>
      <c r="P4770" s="26" t="str">
        <f t="shared" si="313"/>
        <v/>
      </c>
      <c r="Q4770" s="38" t="s">
        <v>4944</v>
      </c>
      <c r="R4770">
        <v>107.714</v>
      </c>
      <c r="S4770" t="str">
        <f t="shared" si="314"/>
        <v/>
      </c>
      <c r="X4770" s="26" t="str">
        <f t="shared" si="311"/>
        <v/>
      </c>
      <c r="Y4770" s="38"/>
    </row>
    <row r="4771" spans="5:25">
      <c r="E4771" s="45"/>
      <c r="H4771" s="45"/>
      <c r="K4771" s="27" t="str">
        <f t="shared" si="312"/>
        <v/>
      </c>
      <c r="P4771" s="26" t="str">
        <f t="shared" si="313"/>
        <v/>
      </c>
      <c r="Q4771" s="38" t="s">
        <v>4945</v>
      </c>
      <c r="R4771">
        <v>107.514</v>
      </c>
      <c r="S4771" t="str">
        <f t="shared" si="314"/>
        <v/>
      </c>
      <c r="X4771" s="26" t="str">
        <f t="shared" si="311"/>
        <v/>
      </c>
      <c r="Y4771" s="38"/>
    </row>
    <row r="4772" spans="5:25">
      <c r="E4772" s="45"/>
      <c r="H4772" s="45"/>
      <c r="K4772" s="27" t="str">
        <f t="shared" si="312"/>
        <v/>
      </c>
      <c r="P4772" s="26" t="str">
        <f t="shared" si="313"/>
        <v/>
      </c>
      <c r="Q4772" s="38" t="s">
        <v>4946</v>
      </c>
      <c r="R4772">
        <v>107.304</v>
      </c>
      <c r="S4772" t="str">
        <f t="shared" si="314"/>
        <v/>
      </c>
      <c r="X4772" s="26" t="str">
        <f t="shared" si="311"/>
        <v/>
      </c>
      <c r="Y4772" s="38"/>
    </row>
    <row r="4773" spans="5:25">
      <c r="E4773" s="45"/>
      <c r="H4773" s="45"/>
      <c r="K4773" s="27" t="str">
        <f t="shared" si="312"/>
        <v/>
      </c>
      <c r="P4773" s="26" t="str">
        <f t="shared" si="313"/>
        <v/>
      </c>
      <c r="Q4773" s="38" t="s">
        <v>4947</v>
      </c>
      <c r="R4773">
        <v>107.20399999999999</v>
      </c>
      <c r="S4773" t="str">
        <f t="shared" si="314"/>
        <v/>
      </c>
      <c r="X4773" s="26" t="str">
        <f t="shared" si="311"/>
        <v/>
      </c>
      <c r="Y4773" s="38"/>
    </row>
    <row r="4774" spans="5:25">
      <c r="E4774" s="45"/>
      <c r="H4774" s="45"/>
      <c r="K4774" s="27" t="str">
        <f t="shared" si="312"/>
        <v/>
      </c>
      <c r="P4774" s="26" t="str">
        <f t="shared" si="313"/>
        <v/>
      </c>
      <c r="Q4774" s="38" t="s">
        <v>4948</v>
      </c>
      <c r="R4774">
        <v>107.20399999999999</v>
      </c>
      <c r="S4774" t="str">
        <f t="shared" si="314"/>
        <v/>
      </c>
      <c r="X4774" s="26" t="str">
        <f t="shared" si="311"/>
        <v/>
      </c>
      <c r="Y4774" s="38"/>
    </row>
    <row r="4775" spans="5:25">
      <c r="E4775" s="45"/>
      <c r="H4775" s="45"/>
      <c r="K4775" s="27" t="str">
        <f t="shared" si="312"/>
        <v/>
      </c>
      <c r="P4775" s="26" t="str">
        <f t="shared" si="313"/>
        <v/>
      </c>
      <c r="Q4775" s="38" t="s">
        <v>4949</v>
      </c>
      <c r="R4775">
        <v>107.304</v>
      </c>
      <c r="S4775" t="str">
        <f t="shared" si="314"/>
        <v/>
      </c>
      <c r="X4775" s="26" t="str">
        <f t="shared" si="311"/>
        <v/>
      </c>
      <c r="Y4775" s="38"/>
    </row>
    <row r="4776" spans="5:25">
      <c r="E4776" s="45"/>
      <c r="H4776" s="45"/>
      <c r="K4776" s="27" t="str">
        <f t="shared" si="312"/>
        <v/>
      </c>
      <c r="P4776" s="26" t="str">
        <f t="shared" si="313"/>
        <v/>
      </c>
      <c r="Q4776" s="38" t="s">
        <v>4950</v>
      </c>
      <c r="R4776">
        <v>107.714</v>
      </c>
      <c r="S4776" t="str">
        <f t="shared" si="314"/>
        <v/>
      </c>
      <c r="X4776" s="26" t="str">
        <f t="shared" si="311"/>
        <v/>
      </c>
      <c r="Y4776" s="38"/>
    </row>
    <row r="4777" spans="5:25">
      <c r="E4777" s="45"/>
      <c r="H4777" s="45"/>
      <c r="K4777" s="27" t="str">
        <f t="shared" si="312"/>
        <v/>
      </c>
      <c r="P4777" s="26" t="str">
        <f t="shared" si="313"/>
        <v/>
      </c>
      <c r="Q4777" s="38" t="s">
        <v>4951</v>
      </c>
      <c r="R4777">
        <v>108.324</v>
      </c>
      <c r="S4777" t="str">
        <f t="shared" si="314"/>
        <v/>
      </c>
      <c r="X4777" s="26" t="str">
        <f t="shared" si="311"/>
        <v/>
      </c>
      <c r="Y4777" s="38"/>
    </row>
    <row r="4778" spans="5:25">
      <c r="E4778" s="45"/>
      <c r="H4778" s="45"/>
      <c r="K4778" s="27" t="str">
        <f t="shared" si="312"/>
        <v/>
      </c>
      <c r="P4778" s="26" t="str">
        <f t="shared" si="313"/>
        <v/>
      </c>
      <c r="Q4778" s="38" t="s">
        <v>4952</v>
      </c>
      <c r="R4778">
        <v>108.533</v>
      </c>
      <c r="S4778" t="str">
        <f t="shared" si="314"/>
        <v/>
      </c>
      <c r="X4778" s="26" t="str">
        <f t="shared" si="311"/>
        <v/>
      </c>
      <c r="Y4778" s="38"/>
    </row>
    <row r="4779" spans="5:25">
      <c r="E4779" s="45"/>
      <c r="H4779" s="45"/>
      <c r="K4779" s="27" t="str">
        <f t="shared" si="312"/>
        <v/>
      </c>
      <c r="P4779" s="26" t="str">
        <f t="shared" si="313"/>
        <v/>
      </c>
      <c r="Q4779" s="38" t="s">
        <v>4953</v>
      </c>
      <c r="R4779">
        <v>108.43300000000001</v>
      </c>
      <c r="S4779" t="str">
        <f t="shared" si="314"/>
        <v/>
      </c>
      <c r="X4779" s="26" t="str">
        <f t="shared" si="311"/>
        <v/>
      </c>
      <c r="Y4779" s="38"/>
    </row>
    <row r="4780" spans="5:25">
      <c r="E4780" s="45"/>
      <c r="H4780" s="45"/>
      <c r="K4780" s="27" t="str">
        <f t="shared" si="312"/>
        <v/>
      </c>
      <c r="P4780" s="26" t="str">
        <f t="shared" si="313"/>
        <v/>
      </c>
      <c r="Q4780" s="38" t="s">
        <v>4954</v>
      </c>
      <c r="R4780">
        <v>107.92400000000001</v>
      </c>
      <c r="S4780" t="str">
        <f t="shared" si="314"/>
        <v/>
      </c>
      <c r="X4780" s="26" t="str">
        <f t="shared" si="311"/>
        <v/>
      </c>
      <c r="Y4780" s="38"/>
    </row>
    <row r="4781" spans="5:25">
      <c r="E4781" s="45"/>
      <c r="H4781" s="45"/>
      <c r="K4781" s="27" t="str">
        <f t="shared" si="312"/>
        <v/>
      </c>
      <c r="P4781" s="26" t="str">
        <f t="shared" si="313"/>
        <v/>
      </c>
      <c r="Q4781" s="38" t="s">
        <v>4955</v>
      </c>
      <c r="R4781">
        <v>107.81399999999999</v>
      </c>
      <c r="S4781" t="str">
        <f t="shared" si="314"/>
        <v/>
      </c>
      <c r="X4781" s="26" t="str">
        <f t="shared" si="311"/>
        <v/>
      </c>
      <c r="Y4781" s="38"/>
    </row>
    <row r="4782" spans="5:25">
      <c r="E4782" s="45"/>
      <c r="H4782" s="45"/>
      <c r="K4782" s="27" t="str">
        <f t="shared" si="312"/>
        <v/>
      </c>
      <c r="P4782" s="26" t="str">
        <f t="shared" si="313"/>
        <v/>
      </c>
      <c r="Q4782" s="38" t="s">
        <v>4956</v>
      </c>
      <c r="R4782">
        <v>107.514</v>
      </c>
      <c r="S4782" t="str">
        <f t="shared" si="314"/>
        <v/>
      </c>
      <c r="X4782" s="26" t="str">
        <f t="shared" si="311"/>
        <v/>
      </c>
      <c r="Y4782" s="38"/>
    </row>
    <row r="4783" spans="5:25">
      <c r="E4783" s="45"/>
      <c r="H4783" s="45"/>
      <c r="K4783" s="27" t="str">
        <f t="shared" si="312"/>
        <v/>
      </c>
      <c r="P4783" s="26" t="str">
        <f t="shared" si="313"/>
        <v/>
      </c>
      <c r="Q4783" s="38" t="s">
        <v>4957</v>
      </c>
      <c r="R4783">
        <v>107.304</v>
      </c>
      <c r="S4783" t="str">
        <f t="shared" si="314"/>
        <v/>
      </c>
      <c r="X4783" s="26" t="str">
        <f t="shared" si="311"/>
        <v/>
      </c>
      <c r="Y4783" s="38"/>
    </row>
    <row r="4784" spans="5:25">
      <c r="E4784" s="45"/>
      <c r="H4784" s="45"/>
      <c r="K4784" s="27" t="str">
        <f t="shared" si="312"/>
        <v/>
      </c>
      <c r="P4784" s="26" t="str">
        <f t="shared" si="313"/>
        <v/>
      </c>
      <c r="Q4784" s="38" t="s">
        <v>4958</v>
      </c>
      <c r="R4784">
        <v>106.69499999999999</v>
      </c>
      <c r="S4784" t="str">
        <f t="shared" si="314"/>
        <v/>
      </c>
      <c r="X4784" s="26" t="str">
        <f t="shared" si="311"/>
        <v/>
      </c>
      <c r="Y4784" s="38"/>
    </row>
    <row r="4785" spans="5:25">
      <c r="E4785" s="45"/>
      <c r="H4785" s="45"/>
      <c r="K4785" s="27" t="str">
        <f t="shared" si="312"/>
        <v/>
      </c>
      <c r="P4785" s="26" t="str">
        <f t="shared" si="313"/>
        <v/>
      </c>
      <c r="Q4785" s="38" t="s">
        <v>4959</v>
      </c>
      <c r="R4785">
        <v>106.905</v>
      </c>
      <c r="S4785" t="str">
        <f t="shared" si="314"/>
        <v/>
      </c>
      <c r="X4785" s="26" t="str">
        <f t="shared" si="311"/>
        <v/>
      </c>
      <c r="Y4785" s="38"/>
    </row>
    <row r="4786" spans="5:25">
      <c r="E4786" s="45"/>
      <c r="H4786" s="45"/>
      <c r="K4786" s="27" t="str">
        <f t="shared" si="312"/>
        <v/>
      </c>
      <c r="P4786" s="26" t="str">
        <f t="shared" si="313"/>
        <v/>
      </c>
      <c r="Q4786" s="38" t="s">
        <v>4960</v>
      </c>
      <c r="R4786">
        <v>106.905</v>
      </c>
      <c r="S4786" t="str">
        <f t="shared" si="314"/>
        <v/>
      </c>
      <c r="X4786" s="26" t="str">
        <f t="shared" si="311"/>
        <v/>
      </c>
      <c r="Y4786" s="38"/>
    </row>
    <row r="4787" spans="5:25">
      <c r="E4787" s="45"/>
      <c r="H4787" s="45"/>
      <c r="K4787" s="27" t="str">
        <f t="shared" si="312"/>
        <v/>
      </c>
      <c r="P4787" s="26" t="str">
        <f t="shared" si="313"/>
        <v/>
      </c>
      <c r="Q4787" s="38" t="s">
        <v>4961</v>
      </c>
      <c r="R4787">
        <v>107.004</v>
      </c>
      <c r="S4787" t="str">
        <f t="shared" si="314"/>
        <v/>
      </c>
      <c r="X4787" s="26" t="str">
        <f t="shared" si="311"/>
        <v/>
      </c>
      <c r="Y4787" s="38"/>
    </row>
    <row r="4788" spans="5:25">
      <c r="E4788" s="45"/>
      <c r="H4788" s="45"/>
      <c r="K4788" s="27" t="str">
        <f t="shared" si="312"/>
        <v/>
      </c>
      <c r="P4788" s="26" t="str">
        <f t="shared" si="313"/>
        <v/>
      </c>
      <c r="Q4788" s="38" t="s">
        <v>4962</v>
      </c>
      <c r="R4788">
        <v>106.595</v>
      </c>
      <c r="S4788" t="str">
        <f t="shared" si="314"/>
        <v/>
      </c>
      <c r="X4788" s="26" t="str">
        <f t="shared" si="311"/>
        <v/>
      </c>
      <c r="Y4788" s="38"/>
    </row>
    <row r="4789" spans="5:25">
      <c r="E4789" s="45"/>
      <c r="H4789" s="45"/>
      <c r="K4789" s="27" t="str">
        <f t="shared" si="312"/>
        <v/>
      </c>
      <c r="P4789" s="26" t="str">
        <f t="shared" si="313"/>
        <v/>
      </c>
      <c r="Q4789" s="38" t="s">
        <v>4963</v>
      </c>
      <c r="R4789">
        <v>106.285</v>
      </c>
      <c r="S4789" t="str">
        <f t="shared" si="314"/>
        <v/>
      </c>
      <c r="X4789" s="26" t="str">
        <f t="shared" si="311"/>
        <v/>
      </c>
      <c r="Y4789" s="38"/>
    </row>
    <row r="4790" spans="5:25">
      <c r="E4790" s="45"/>
      <c r="H4790" s="45"/>
      <c r="K4790" s="27" t="str">
        <f t="shared" si="312"/>
        <v/>
      </c>
      <c r="P4790" s="26" t="str">
        <f t="shared" si="313"/>
        <v/>
      </c>
      <c r="Q4790" s="38" t="s">
        <v>4964</v>
      </c>
      <c r="R4790">
        <v>106.795</v>
      </c>
      <c r="S4790" t="str">
        <f t="shared" si="314"/>
        <v/>
      </c>
      <c r="X4790" s="26" t="str">
        <f t="shared" si="311"/>
        <v/>
      </c>
      <c r="Y4790" s="38"/>
    </row>
    <row r="4791" spans="5:25">
      <c r="E4791" s="45"/>
      <c r="H4791" s="45"/>
      <c r="K4791" s="27" t="str">
        <f t="shared" si="312"/>
        <v/>
      </c>
      <c r="P4791" s="26" t="str">
        <f t="shared" si="313"/>
        <v/>
      </c>
      <c r="Q4791" s="38" t="s">
        <v>4965</v>
      </c>
      <c r="R4791">
        <v>106.905</v>
      </c>
      <c r="S4791" t="str">
        <f t="shared" si="314"/>
        <v/>
      </c>
      <c r="X4791" s="26" t="str">
        <f t="shared" si="311"/>
        <v/>
      </c>
      <c r="Y4791" s="38"/>
    </row>
    <row r="4792" spans="5:25">
      <c r="E4792" s="45"/>
      <c r="H4792" s="45"/>
      <c r="K4792" s="27" t="str">
        <f t="shared" si="312"/>
        <v/>
      </c>
      <c r="P4792" s="26" t="str">
        <f t="shared" si="313"/>
        <v/>
      </c>
      <c r="Q4792" s="38" t="s">
        <v>4966</v>
      </c>
      <c r="R4792">
        <v>106.69499999999999</v>
      </c>
      <c r="S4792" t="str">
        <f t="shared" si="314"/>
        <v/>
      </c>
      <c r="X4792" s="26" t="str">
        <f t="shared" si="311"/>
        <v/>
      </c>
      <c r="Y4792" s="38"/>
    </row>
    <row r="4793" spans="5:25">
      <c r="E4793" s="45"/>
      <c r="H4793" s="45"/>
      <c r="K4793" s="27" t="str">
        <f t="shared" si="312"/>
        <v/>
      </c>
      <c r="P4793" s="26" t="str">
        <f t="shared" si="313"/>
        <v/>
      </c>
      <c r="Q4793" s="38" t="s">
        <v>4967</v>
      </c>
      <c r="R4793">
        <v>106.795</v>
      </c>
      <c r="S4793" t="str">
        <f t="shared" si="314"/>
        <v/>
      </c>
      <c r="X4793" s="26" t="str">
        <f t="shared" si="311"/>
        <v/>
      </c>
      <c r="Y4793" s="38"/>
    </row>
    <row r="4794" spans="5:25">
      <c r="E4794" s="45"/>
      <c r="H4794" s="45"/>
      <c r="K4794" s="27" t="str">
        <f t="shared" si="312"/>
        <v/>
      </c>
      <c r="P4794" s="26" t="str">
        <f t="shared" si="313"/>
        <v/>
      </c>
      <c r="Q4794" s="38" t="s">
        <v>4968</v>
      </c>
      <c r="R4794">
        <v>107.104</v>
      </c>
      <c r="S4794" t="str">
        <f t="shared" si="314"/>
        <v/>
      </c>
      <c r="X4794" s="26" t="str">
        <f t="shared" si="311"/>
        <v/>
      </c>
      <c r="Y4794" s="38"/>
    </row>
    <row r="4795" spans="5:25">
      <c r="E4795" s="45"/>
      <c r="H4795" s="45"/>
      <c r="K4795" s="27" t="str">
        <f t="shared" si="312"/>
        <v/>
      </c>
      <c r="P4795" s="26" t="str">
        <f t="shared" si="313"/>
        <v/>
      </c>
      <c r="Q4795" s="38" t="s">
        <v>4969</v>
      </c>
      <c r="R4795">
        <v>107.304</v>
      </c>
      <c r="S4795" t="str">
        <f t="shared" si="314"/>
        <v/>
      </c>
      <c r="X4795" s="26" t="str">
        <f t="shared" si="311"/>
        <v/>
      </c>
      <c r="Y4795" s="38"/>
    </row>
    <row r="4796" spans="5:25">
      <c r="E4796" s="45"/>
      <c r="H4796" s="45"/>
      <c r="K4796" s="27" t="str">
        <f t="shared" si="312"/>
        <v/>
      </c>
      <c r="P4796" s="26" t="str">
        <f t="shared" si="313"/>
        <v/>
      </c>
      <c r="Q4796" s="38" t="s">
        <v>4970</v>
      </c>
      <c r="R4796">
        <v>107.414</v>
      </c>
      <c r="S4796" t="str">
        <f t="shared" si="314"/>
        <v/>
      </c>
      <c r="X4796" s="26" t="str">
        <f t="shared" ref="X4796:X4859" si="315">IF(V4796="","",X4795+V4796-V4795)</f>
        <v/>
      </c>
      <c r="Y4796" s="38"/>
    </row>
    <row r="4797" spans="5:25">
      <c r="E4797" s="45"/>
      <c r="H4797" s="45"/>
      <c r="K4797" s="27" t="str">
        <f t="shared" si="312"/>
        <v/>
      </c>
      <c r="P4797" s="26" t="str">
        <f t="shared" si="313"/>
        <v/>
      </c>
      <c r="Q4797" s="38" t="s">
        <v>4971</v>
      </c>
      <c r="R4797">
        <v>107.004</v>
      </c>
      <c r="S4797" t="str">
        <f t="shared" si="314"/>
        <v/>
      </c>
      <c r="X4797" s="26" t="str">
        <f t="shared" si="315"/>
        <v/>
      </c>
      <c r="Y4797" s="38"/>
    </row>
    <row r="4798" spans="5:25">
      <c r="E4798" s="45"/>
      <c r="H4798" s="45"/>
      <c r="K4798" s="27" t="str">
        <f t="shared" si="312"/>
        <v/>
      </c>
      <c r="P4798" s="26" t="str">
        <f t="shared" si="313"/>
        <v/>
      </c>
      <c r="Q4798" s="38" t="s">
        <v>4972</v>
      </c>
      <c r="R4798">
        <v>106.795</v>
      </c>
      <c r="S4798" t="str">
        <f t="shared" si="314"/>
        <v/>
      </c>
      <c r="X4798" s="26" t="str">
        <f t="shared" si="315"/>
        <v/>
      </c>
      <c r="Y4798" s="38"/>
    </row>
    <row r="4799" spans="5:25">
      <c r="E4799" s="45"/>
      <c r="H4799" s="45"/>
      <c r="K4799" s="27" t="str">
        <f t="shared" si="312"/>
        <v/>
      </c>
      <c r="P4799" s="26" t="str">
        <f t="shared" si="313"/>
        <v/>
      </c>
      <c r="Q4799" s="38" t="s">
        <v>4973</v>
      </c>
      <c r="R4799">
        <v>107.004</v>
      </c>
      <c r="S4799" t="str">
        <f t="shared" si="314"/>
        <v/>
      </c>
      <c r="X4799" s="26" t="str">
        <f t="shared" si="315"/>
        <v/>
      </c>
      <c r="Y4799" s="38"/>
    </row>
    <row r="4800" spans="5:25">
      <c r="E4800" s="45"/>
      <c r="H4800" s="45"/>
      <c r="K4800" s="27" t="str">
        <f t="shared" si="312"/>
        <v/>
      </c>
      <c r="P4800" s="26" t="str">
        <f t="shared" si="313"/>
        <v/>
      </c>
      <c r="Q4800" s="38" t="s">
        <v>4974</v>
      </c>
      <c r="R4800">
        <v>107.104</v>
      </c>
      <c r="S4800" t="str">
        <f t="shared" si="314"/>
        <v/>
      </c>
      <c r="X4800" s="26" t="str">
        <f t="shared" si="315"/>
        <v/>
      </c>
      <c r="Y4800" s="38"/>
    </row>
    <row r="4801" spans="5:25">
      <c r="E4801" s="45"/>
      <c r="H4801" s="45"/>
      <c r="K4801" s="27" t="str">
        <f t="shared" si="312"/>
        <v/>
      </c>
      <c r="P4801" s="26" t="str">
        <f t="shared" si="313"/>
        <v/>
      </c>
      <c r="Q4801" s="38" t="s">
        <v>4975</v>
      </c>
      <c r="R4801">
        <v>107.004</v>
      </c>
      <c r="S4801" t="str">
        <f t="shared" si="314"/>
        <v/>
      </c>
      <c r="X4801" s="26" t="str">
        <f t="shared" si="315"/>
        <v/>
      </c>
      <c r="Y4801" s="38"/>
    </row>
    <row r="4802" spans="5:25">
      <c r="E4802" s="45"/>
      <c r="H4802" s="45"/>
      <c r="K4802" s="27" t="str">
        <f t="shared" si="312"/>
        <v/>
      </c>
      <c r="P4802" s="26" t="str">
        <f t="shared" si="313"/>
        <v/>
      </c>
      <c r="Q4802" s="38" t="s">
        <v>4976</v>
      </c>
      <c r="R4802">
        <v>107.004</v>
      </c>
      <c r="S4802" t="str">
        <f t="shared" si="314"/>
        <v/>
      </c>
      <c r="X4802" s="26" t="str">
        <f t="shared" si="315"/>
        <v/>
      </c>
      <c r="Y4802" s="38"/>
    </row>
    <row r="4803" spans="5:25">
      <c r="E4803" s="45"/>
      <c r="H4803" s="45"/>
      <c r="K4803" s="27" t="str">
        <f t="shared" si="312"/>
        <v/>
      </c>
      <c r="P4803" s="26" t="str">
        <f t="shared" si="313"/>
        <v/>
      </c>
      <c r="Q4803" s="38" t="s">
        <v>4977</v>
      </c>
      <c r="R4803">
        <v>107.104</v>
      </c>
      <c r="S4803" t="str">
        <f t="shared" si="314"/>
        <v/>
      </c>
      <c r="X4803" s="26" t="str">
        <f t="shared" si="315"/>
        <v/>
      </c>
      <c r="Y4803" s="38"/>
    </row>
    <row r="4804" spans="5:25">
      <c r="E4804" s="45"/>
      <c r="H4804" s="45"/>
      <c r="K4804" s="27" t="str">
        <f t="shared" ref="K4804:K4867" si="316">IF(M4804="","",K4803+(M4804-M4803)/24)</f>
        <v/>
      </c>
      <c r="P4804" s="26" t="str">
        <f t="shared" ref="P4804:P4867" si="317">IF(N4804="","",P4803+N4804-N4803)</f>
        <v/>
      </c>
      <c r="Q4804" s="38" t="s">
        <v>4978</v>
      </c>
      <c r="R4804">
        <v>107.104</v>
      </c>
      <c r="S4804" t="str">
        <f t="shared" ref="S4804:S4867" si="318">IF(N4804="","",S4803-N4804+N4803)</f>
        <v/>
      </c>
      <c r="X4804" s="26" t="str">
        <f t="shared" si="315"/>
        <v/>
      </c>
      <c r="Y4804" s="38"/>
    </row>
    <row r="4805" spans="5:25">
      <c r="E4805" s="45"/>
      <c r="H4805" s="45"/>
      <c r="K4805" s="27" t="str">
        <f t="shared" si="316"/>
        <v/>
      </c>
      <c r="P4805" s="26" t="str">
        <f t="shared" si="317"/>
        <v/>
      </c>
      <c r="Q4805" s="38" t="s">
        <v>4979</v>
      </c>
      <c r="R4805">
        <v>107.20399999999999</v>
      </c>
      <c r="S4805" t="str">
        <f t="shared" si="318"/>
        <v/>
      </c>
      <c r="X4805" s="26" t="str">
        <f t="shared" si="315"/>
        <v/>
      </c>
      <c r="Y4805" s="38"/>
    </row>
    <row r="4806" spans="5:25">
      <c r="E4806" s="45"/>
      <c r="H4806" s="45"/>
      <c r="K4806" s="27" t="str">
        <f t="shared" si="316"/>
        <v/>
      </c>
      <c r="P4806" s="26" t="str">
        <f t="shared" si="317"/>
        <v/>
      </c>
      <c r="Q4806" s="38" t="s">
        <v>4980</v>
      </c>
      <c r="R4806">
        <v>108.024</v>
      </c>
      <c r="S4806" t="str">
        <f t="shared" si="318"/>
        <v/>
      </c>
      <c r="X4806" s="26" t="str">
        <f t="shared" si="315"/>
        <v/>
      </c>
      <c r="Y4806" s="38"/>
    </row>
    <row r="4807" spans="5:25">
      <c r="E4807" s="45"/>
      <c r="H4807" s="45"/>
      <c r="K4807" s="27" t="str">
        <f t="shared" si="316"/>
        <v/>
      </c>
      <c r="P4807" s="26" t="str">
        <f t="shared" si="317"/>
        <v/>
      </c>
      <c r="Q4807" s="38" t="s">
        <v>4981</v>
      </c>
      <c r="R4807">
        <v>108.024</v>
      </c>
      <c r="S4807" t="str">
        <f t="shared" si="318"/>
        <v/>
      </c>
      <c r="X4807" s="26" t="str">
        <f t="shared" si="315"/>
        <v/>
      </c>
      <c r="Y4807" s="38"/>
    </row>
    <row r="4808" spans="5:25">
      <c r="E4808" s="45"/>
      <c r="H4808" s="45"/>
      <c r="K4808" s="27" t="str">
        <f t="shared" si="316"/>
        <v/>
      </c>
      <c r="P4808" s="26" t="str">
        <f t="shared" si="317"/>
        <v/>
      </c>
      <c r="Q4808" s="38" t="s">
        <v>4982</v>
      </c>
      <c r="R4808">
        <v>108.124</v>
      </c>
      <c r="S4808" t="str">
        <f t="shared" si="318"/>
        <v/>
      </c>
      <c r="X4808" s="26" t="str">
        <f t="shared" si="315"/>
        <v/>
      </c>
      <c r="Y4808" s="38"/>
    </row>
    <row r="4809" spans="5:25">
      <c r="E4809" s="45"/>
      <c r="H4809" s="45"/>
      <c r="K4809" s="27" t="str">
        <f t="shared" si="316"/>
        <v/>
      </c>
      <c r="P4809" s="26" t="str">
        <f t="shared" si="317"/>
        <v/>
      </c>
      <c r="Q4809" s="38" t="s">
        <v>4983</v>
      </c>
      <c r="R4809">
        <v>107.714</v>
      </c>
      <c r="S4809" t="str">
        <f t="shared" si="318"/>
        <v/>
      </c>
      <c r="X4809" s="26" t="str">
        <f t="shared" si="315"/>
        <v/>
      </c>
      <c r="Y4809" s="38"/>
    </row>
    <row r="4810" spans="5:25">
      <c r="E4810" s="45"/>
      <c r="H4810" s="45"/>
      <c r="K4810" s="27" t="str">
        <f t="shared" si="316"/>
        <v/>
      </c>
      <c r="P4810" s="26" t="str">
        <f t="shared" si="317"/>
        <v/>
      </c>
      <c r="Q4810" s="38" t="s">
        <v>4984</v>
      </c>
      <c r="R4810">
        <v>107.514</v>
      </c>
      <c r="S4810" t="str">
        <f t="shared" si="318"/>
        <v/>
      </c>
      <c r="X4810" s="26" t="str">
        <f t="shared" si="315"/>
        <v/>
      </c>
      <c r="Y4810" s="38"/>
    </row>
    <row r="4811" spans="5:25">
      <c r="E4811" s="45"/>
      <c r="H4811" s="45"/>
      <c r="K4811" s="27" t="str">
        <f t="shared" si="316"/>
        <v/>
      </c>
      <c r="P4811" s="26" t="str">
        <f t="shared" si="317"/>
        <v/>
      </c>
      <c r="Q4811" s="38" t="s">
        <v>4985</v>
      </c>
      <c r="R4811">
        <v>107.414</v>
      </c>
      <c r="S4811" t="str">
        <f t="shared" si="318"/>
        <v/>
      </c>
      <c r="X4811" s="26" t="str">
        <f t="shared" si="315"/>
        <v/>
      </c>
      <c r="Y4811" s="38"/>
    </row>
    <row r="4812" spans="5:25">
      <c r="E4812" s="45"/>
      <c r="H4812" s="45"/>
      <c r="K4812" s="27" t="str">
        <f t="shared" si="316"/>
        <v/>
      </c>
      <c r="P4812" s="26" t="str">
        <f t="shared" si="317"/>
        <v/>
      </c>
      <c r="Q4812" s="38" t="s">
        <v>4986</v>
      </c>
      <c r="R4812">
        <v>107.104</v>
      </c>
      <c r="S4812" t="str">
        <f t="shared" si="318"/>
        <v/>
      </c>
      <c r="X4812" s="26" t="str">
        <f t="shared" si="315"/>
        <v/>
      </c>
      <c r="Y4812" s="38"/>
    </row>
    <row r="4813" spans="5:25">
      <c r="E4813" s="45"/>
      <c r="H4813" s="45"/>
      <c r="K4813" s="27" t="str">
        <f t="shared" si="316"/>
        <v/>
      </c>
      <c r="P4813" s="26" t="str">
        <f t="shared" si="317"/>
        <v/>
      </c>
      <c r="Q4813" s="38" t="s">
        <v>4987</v>
      </c>
      <c r="R4813">
        <v>107.104</v>
      </c>
      <c r="S4813" t="str">
        <f t="shared" si="318"/>
        <v/>
      </c>
      <c r="X4813" s="26" t="str">
        <f t="shared" si="315"/>
        <v/>
      </c>
      <c r="Y4813" s="38"/>
    </row>
    <row r="4814" spans="5:25">
      <c r="E4814" s="45"/>
      <c r="H4814" s="45"/>
      <c r="K4814" s="27" t="str">
        <f t="shared" si="316"/>
        <v/>
      </c>
      <c r="P4814" s="26" t="str">
        <f t="shared" si="317"/>
        <v/>
      </c>
      <c r="Q4814" s="38" t="s">
        <v>4988</v>
      </c>
      <c r="R4814">
        <v>107.614</v>
      </c>
      <c r="S4814" t="str">
        <f t="shared" si="318"/>
        <v/>
      </c>
      <c r="X4814" s="26" t="str">
        <f t="shared" si="315"/>
        <v/>
      </c>
      <c r="Y4814" s="38"/>
    </row>
    <row r="4815" spans="5:25">
      <c r="E4815" s="45"/>
      <c r="H4815" s="45"/>
      <c r="K4815" s="27" t="str">
        <f t="shared" si="316"/>
        <v/>
      </c>
      <c r="P4815" s="26" t="str">
        <f t="shared" si="317"/>
        <v/>
      </c>
      <c r="Q4815" s="38" t="s">
        <v>4989</v>
      </c>
      <c r="R4815">
        <v>107.92400000000001</v>
      </c>
      <c r="S4815" t="str">
        <f t="shared" si="318"/>
        <v/>
      </c>
      <c r="X4815" s="26" t="str">
        <f t="shared" si="315"/>
        <v/>
      </c>
      <c r="Y4815" s="38"/>
    </row>
    <row r="4816" spans="5:25">
      <c r="E4816" s="45"/>
      <c r="H4816" s="45"/>
      <c r="K4816" s="27" t="str">
        <f t="shared" si="316"/>
        <v/>
      </c>
      <c r="P4816" s="26" t="str">
        <f t="shared" si="317"/>
        <v/>
      </c>
      <c r="Q4816" s="38" t="s">
        <v>4990</v>
      </c>
      <c r="R4816">
        <v>108.124</v>
      </c>
      <c r="S4816" t="str">
        <f t="shared" si="318"/>
        <v/>
      </c>
      <c r="X4816" s="26" t="str">
        <f t="shared" si="315"/>
        <v/>
      </c>
      <c r="Y4816" s="38"/>
    </row>
    <row r="4817" spans="5:25">
      <c r="E4817" s="45"/>
      <c r="H4817" s="45"/>
      <c r="K4817" s="27" t="str">
        <f t="shared" si="316"/>
        <v/>
      </c>
      <c r="P4817" s="26" t="str">
        <f t="shared" si="317"/>
        <v/>
      </c>
      <c r="Q4817" s="38" t="s">
        <v>4991</v>
      </c>
      <c r="R4817">
        <v>108.024</v>
      </c>
      <c r="S4817" t="str">
        <f t="shared" si="318"/>
        <v/>
      </c>
      <c r="X4817" s="26" t="str">
        <f t="shared" si="315"/>
        <v/>
      </c>
      <c r="Y4817" s="38"/>
    </row>
    <row r="4818" spans="5:25">
      <c r="E4818" s="45"/>
      <c r="H4818" s="45"/>
      <c r="K4818" s="27" t="str">
        <f t="shared" si="316"/>
        <v/>
      </c>
      <c r="P4818" s="26" t="str">
        <f t="shared" si="317"/>
        <v/>
      </c>
      <c r="Q4818" s="38" t="s">
        <v>4992</v>
      </c>
      <c r="R4818">
        <v>107.92400000000001</v>
      </c>
      <c r="S4818" t="str">
        <f t="shared" si="318"/>
        <v/>
      </c>
      <c r="X4818" s="26" t="str">
        <f t="shared" si="315"/>
        <v/>
      </c>
      <c r="Y4818" s="38"/>
    </row>
    <row r="4819" spans="5:25">
      <c r="E4819" s="45"/>
      <c r="H4819" s="45"/>
      <c r="K4819" s="27" t="str">
        <f t="shared" si="316"/>
        <v/>
      </c>
      <c r="P4819" s="26" t="str">
        <f t="shared" si="317"/>
        <v/>
      </c>
      <c r="Q4819" s="38" t="s">
        <v>4993</v>
      </c>
      <c r="R4819">
        <v>107.714</v>
      </c>
      <c r="S4819" t="str">
        <f t="shared" si="318"/>
        <v/>
      </c>
      <c r="X4819" s="26" t="str">
        <f t="shared" si="315"/>
        <v/>
      </c>
      <c r="Y4819" s="38"/>
    </row>
    <row r="4820" spans="5:25">
      <c r="E4820" s="45"/>
      <c r="H4820" s="45"/>
      <c r="K4820" s="27" t="str">
        <f t="shared" si="316"/>
        <v/>
      </c>
      <c r="P4820" s="26" t="str">
        <f t="shared" si="317"/>
        <v/>
      </c>
      <c r="Q4820" s="38" t="s">
        <v>4994</v>
      </c>
      <c r="R4820">
        <v>107.414</v>
      </c>
      <c r="S4820" t="str">
        <f t="shared" si="318"/>
        <v/>
      </c>
      <c r="X4820" s="26" t="str">
        <f t="shared" si="315"/>
        <v/>
      </c>
      <c r="Y4820" s="38"/>
    </row>
    <row r="4821" spans="5:25">
      <c r="E4821" s="45"/>
      <c r="H4821" s="45"/>
      <c r="K4821" s="27" t="str">
        <f t="shared" si="316"/>
        <v/>
      </c>
      <c r="P4821" s="26" t="str">
        <f t="shared" si="317"/>
        <v/>
      </c>
      <c r="Q4821" s="38" t="s">
        <v>4995</v>
      </c>
      <c r="R4821">
        <v>107.104</v>
      </c>
      <c r="S4821" t="str">
        <f t="shared" si="318"/>
        <v/>
      </c>
      <c r="X4821" s="26" t="str">
        <f t="shared" si="315"/>
        <v/>
      </c>
      <c r="Y4821" s="38"/>
    </row>
    <row r="4822" spans="5:25">
      <c r="E4822" s="45"/>
      <c r="H4822" s="45"/>
      <c r="K4822" s="27" t="str">
        <f t="shared" si="316"/>
        <v/>
      </c>
      <c r="P4822" s="26" t="str">
        <f t="shared" si="317"/>
        <v/>
      </c>
      <c r="Q4822" s="38" t="s">
        <v>4996</v>
      </c>
      <c r="R4822">
        <v>106.905</v>
      </c>
      <c r="S4822" t="str">
        <f t="shared" si="318"/>
        <v/>
      </c>
      <c r="X4822" s="26" t="str">
        <f t="shared" si="315"/>
        <v/>
      </c>
      <c r="Y4822" s="38"/>
    </row>
    <row r="4823" spans="5:25">
      <c r="E4823" s="45"/>
      <c r="H4823" s="45"/>
      <c r="K4823" s="27" t="str">
        <f t="shared" si="316"/>
        <v/>
      </c>
      <c r="P4823" s="26" t="str">
        <f t="shared" si="317"/>
        <v/>
      </c>
      <c r="Q4823" s="38" t="s">
        <v>4997</v>
      </c>
      <c r="R4823">
        <v>106.595</v>
      </c>
      <c r="S4823" t="str">
        <f t="shared" si="318"/>
        <v/>
      </c>
      <c r="X4823" s="26" t="str">
        <f t="shared" si="315"/>
        <v/>
      </c>
      <c r="Y4823" s="38"/>
    </row>
    <row r="4824" spans="5:25">
      <c r="E4824" s="45"/>
      <c r="H4824" s="45"/>
      <c r="K4824" s="27" t="str">
        <f t="shared" si="316"/>
        <v/>
      </c>
      <c r="P4824" s="26" t="str">
        <f t="shared" si="317"/>
        <v/>
      </c>
      <c r="Q4824" s="38" t="s">
        <v>4998</v>
      </c>
      <c r="R4824">
        <v>106.285</v>
      </c>
      <c r="S4824" t="str">
        <f t="shared" si="318"/>
        <v/>
      </c>
      <c r="X4824" s="26" t="str">
        <f t="shared" si="315"/>
        <v/>
      </c>
      <c r="Y4824" s="38"/>
    </row>
    <row r="4825" spans="5:25">
      <c r="E4825" s="45"/>
      <c r="H4825" s="45"/>
      <c r="K4825" s="27" t="str">
        <f t="shared" si="316"/>
        <v/>
      </c>
      <c r="P4825" s="26" t="str">
        <f t="shared" si="317"/>
        <v/>
      </c>
      <c r="Q4825" s="38" t="s">
        <v>4999</v>
      </c>
      <c r="R4825">
        <v>105.985</v>
      </c>
      <c r="S4825" t="str">
        <f t="shared" si="318"/>
        <v/>
      </c>
      <c r="X4825" s="26" t="str">
        <f t="shared" si="315"/>
        <v/>
      </c>
      <c r="Y4825" s="38"/>
    </row>
    <row r="4826" spans="5:25">
      <c r="E4826" s="45"/>
      <c r="H4826" s="45"/>
      <c r="K4826" s="27" t="str">
        <f t="shared" si="316"/>
        <v/>
      </c>
      <c r="P4826" s="26" t="str">
        <f t="shared" si="317"/>
        <v/>
      </c>
      <c r="Q4826" s="38" t="s">
        <v>5000</v>
      </c>
      <c r="R4826">
        <v>106.285</v>
      </c>
      <c r="S4826" t="str">
        <f t="shared" si="318"/>
        <v/>
      </c>
      <c r="X4826" s="26" t="str">
        <f t="shared" si="315"/>
        <v/>
      </c>
      <c r="Y4826" s="38"/>
    </row>
    <row r="4827" spans="5:25">
      <c r="E4827" s="45"/>
      <c r="H4827" s="45"/>
      <c r="K4827" s="27" t="str">
        <f t="shared" si="316"/>
        <v/>
      </c>
      <c r="P4827" s="26" t="str">
        <f t="shared" si="317"/>
        <v/>
      </c>
      <c r="Q4827" s="38" t="s">
        <v>5001</v>
      </c>
      <c r="R4827">
        <v>106.395</v>
      </c>
      <c r="S4827" t="str">
        <f t="shared" si="318"/>
        <v/>
      </c>
      <c r="X4827" s="26" t="str">
        <f t="shared" si="315"/>
        <v/>
      </c>
      <c r="Y4827" s="38"/>
    </row>
    <row r="4828" spans="5:25">
      <c r="E4828" s="45"/>
      <c r="H4828" s="45"/>
      <c r="K4828" s="27" t="str">
        <f t="shared" si="316"/>
        <v/>
      </c>
      <c r="P4828" s="26" t="str">
        <f t="shared" si="317"/>
        <v/>
      </c>
      <c r="Q4828" s="38" t="s">
        <v>5002</v>
      </c>
      <c r="R4828">
        <v>106.185</v>
      </c>
      <c r="S4828" t="str">
        <f t="shared" si="318"/>
        <v/>
      </c>
      <c r="X4828" s="26" t="str">
        <f t="shared" si="315"/>
        <v/>
      </c>
      <c r="Y4828" s="38"/>
    </row>
    <row r="4829" spans="5:25">
      <c r="E4829" s="45"/>
      <c r="H4829" s="45"/>
      <c r="K4829" s="27" t="str">
        <f t="shared" si="316"/>
        <v/>
      </c>
      <c r="P4829" s="26" t="str">
        <f t="shared" si="317"/>
        <v/>
      </c>
      <c r="Q4829" s="38" t="s">
        <v>5003</v>
      </c>
      <c r="R4829">
        <v>106.905</v>
      </c>
      <c r="S4829" t="str">
        <f t="shared" si="318"/>
        <v/>
      </c>
      <c r="X4829" s="26" t="str">
        <f t="shared" si="315"/>
        <v/>
      </c>
      <c r="Y4829" s="38"/>
    </row>
    <row r="4830" spans="5:25">
      <c r="E4830" s="45"/>
      <c r="H4830" s="45"/>
      <c r="K4830" s="27" t="str">
        <f t="shared" si="316"/>
        <v/>
      </c>
      <c r="P4830" s="26" t="str">
        <f t="shared" si="317"/>
        <v/>
      </c>
      <c r="Q4830" s="38" t="s">
        <v>5004</v>
      </c>
      <c r="R4830">
        <v>106.69499999999999</v>
      </c>
      <c r="S4830" t="str">
        <f t="shared" si="318"/>
        <v/>
      </c>
      <c r="X4830" s="26" t="str">
        <f t="shared" si="315"/>
        <v/>
      </c>
      <c r="Y4830" s="38"/>
    </row>
    <row r="4831" spans="5:25">
      <c r="E4831" s="45"/>
      <c r="H4831" s="45"/>
      <c r="K4831" s="27" t="str">
        <f t="shared" si="316"/>
        <v/>
      </c>
      <c r="P4831" s="26" t="str">
        <f t="shared" si="317"/>
        <v/>
      </c>
      <c r="Q4831" s="38" t="s">
        <v>5005</v>
      </c>
      <c r="R4831">
        <v>106.595</v>
      </c>
      <c r="S4831" t="str">
        <f t="shared" si="318"/>
        <v/>
      </c>
      <c r="X4831" s="26" t="str">
        <f t="shared" si="315"/>
        <v/>
      </c>
      <c r="Y4831" s="38"/>
    </row>
    <row r="4832" spans="5:25">
      <c r="E4832" s="45"/>
      <c r="H4832" s="45"/>
      <c r="K4832" s="27" t="str">
        <f t="shared" si="316"/>
        <v/>
      </c>
      <c r="P4832" s="26" t="str">
        <f t="shared" si="317"/>
        <v/>
      </c>
      <c r="Q4832" s="38" t="s">
        <v>5006</v>
      </c>
      <c r="R4832">
        <v>106.395</v>
      </c>
      <c r="S4832" t="str">
        <f t="shared" si="318"/>
        <v/>
      </c>
      <c r="X4832" s="26" t="str">
        <f t="shared" si="315"/>
        <v/>
      </c>
      <c r="Y4832" s="38"/>
    </row>
    <row r="4833" spans="5:25">
      <c r="E4833" s="45"/>
      <c r="H4833" s="45"/>
      <c r="K4833" s="27" t="str">
        <f t="shared" si="316"/>
        <v/>
      </c>
      <c r="P4833" s="26" t="str">
        <f t="shared" si="317"/>
        <v/>
      </c>
      <c r="Q4833" s="38" t="s">
        <v>5007</v>
      </c>
      <c r="R4833">
        <v>106.905</v>
      </c>
      <c r="S4833" t="str">
        <f t="shared" si="318"/>
        <v/>
      </c>
      <c r="X4833" s="26" t="str">
        <f t="shared" si="315"/>
        <v/>
      </c>
      <c r="Y4833" s="38"/>
    </row>
    <row r="4834" spans="5:25">
      <c r="E4834" s="45"/>
      <c r="H4834" s="45"/>
      <c r="K4834" s="27" t="str">
        <f t="shared" si="316"/>
        <v/>
      </c>
      <c r="P4834" s="26" t="str">
        <f t="shared" si="317"/>
        <v/>
      </c>
      <c r="Q4834" s="38" t="s">
        <v>5008</v>
      </c>
      <c r="R4834">
        <v>107.20399999999999</v>
      </c>
      <c r="S4834" t="str">
        <f t="shared" si="318"/>
        <v/>
      </c>
      <c r="X4834" s="26" t="str">
        <f t="shared" si="315"/>
        <v/>
      </c>
      <c r="Y4834" s="38"/>
    </row>
    <row r="4835" spans="5:25">
      <c r="E4835" s="45"/>
      <c r="H4835" s="45"/>
      <c r="K4835" s="27" t="str">
        <f t="shared" si="316"/>
        <v/>
      </c>
      <c r="P4835" s="26" t="str">
        <f t="shared" si="317"/>
        <v/>
      </c>
      <c r="Q4835" s="38" t="s">
        <v>5009</v>
      </c>
      <c r="R4835">
        <v>107.614</v>
      </c>
      <c r="S4835" t="str">
        <f t="shared" si="318"/>
        <v/>
      </c>
      <c r="X4835" s="26" t="str">
        <f t="shared" si="315"/>
        <v/>
      </c>
      <c r="Y4835" s="38"/>
    </row>
    <row r="4836" spans="5:25">
      <c r="E4836" s="45"/>
      <c r="H4836" s="45"/>
      <c r="K4836" s="27" t="str">
        <f t="shared" si="316"/>
        <v/>
      </c>
      <c r="P4836" s="26" t="str">
        <f t="shared" si="317"/>
        <v/>
      </c>
      <c r="Q4836" s="38" t="s">
        <v>5010</v>
      </c>
      <c r="R4836">
        <v>108.124</v>
      </c>
      <c r="S4836" t="str">
        <f t="shared" si="318"/>
        <v/>
      </c>
      <c r="X4836" s="26" t="str">
        <f t="shared" si="315"/>
        <v/>
      </c>
      <c r="Y4836" s="38"/>
    </row>
    <row r="4837" spans="5:25">
      <c r="E4837" s="45"/>
      <c r="H4837" s="45"/>
      <c r="K4837" s="27" t="str">
        <f t="shared" si="316"/>
        <v/>
      </c>
      <c r="P4837" s="26" t="str">
        <f t="shared" si="317"/>
        <v/>
      </c>
      <c r="Q4837" s="38" t="s">
        <v>5011</v>
      </c>
      <c r="R4837">
        <v>108.124</v>
      </c>
      <c r="S4837" t="str">
        <f t="shared" si="318"/>
        <v/>
      </c>
      <c r="X4837" s="26" t="str">
        <f t="shared" si="315"/>
        <v/>
      </c>
      <c r="Y4837" s="38"/>
    </row>
    <row r="4838" spans="5:25">
      <c r="E4838" s="45"/>
      <c r="H4838" s="45"/>
      <c r="K4838" s="27" t="str">
        <f t="shared" si="316"/>
        <v/>
      </c>
      <c r="P4838" s="26" t="str">
        <f t="shared" si="317"/>
        <v/>
      </c>
      <c r="Q4838" s="38" t="s">
        <v>5012</v>
      </c>
      <c r="R4838">
        <v>107.614</v>
      </c>
      <c r="S4838" t="str">
        <f t="shared" si="318"/>
        <v/>
      </c>
      <c r="X4838" s="26" t="str">
        <f t="shared" si="315"/>
        <v/>
      </c>
      <c r="Y4838" s="38"/>
    </row>
    <row r="4839" spans="5:25">
      <c r="E4839" s="45"/>
      <c r="H4839" s="45"/>
      <c r="K4839" s="27" t="str">
        <f t="shared" si="316"/>
        <v/>
      </c>
      <c r="P4839" s="26" t="str">
        <f t="shared" si="317"/>
        <v/>
      </c>
      <c r="Q4839" s="38" t="s">
        <v>5013</v>
      </c>
      <c r="R4839">
        <v>107.414</v>
      </c>
      <c r="S4839" t="str">
        <f t="shared" si="318"/>
        <v/>
      </c>
      <c r="X4839" s="26" t="str">
        <f t="shared" si="315"/>
        <v/>
      </c>
      <c r="Y4839" s="38"/>
    </row>
    <row r="4840" spans="5:25">
      <c r="E4840" s="45"/>
      <c r="H4840" s="45"/>
      <c r="K4840" s="27" t="str">
        <f t="shared" si="316"/>
        <v/>
      </c>
      <c r="P4840" s="26" t="str">
        <f t="shared" si="317"/>
        <v/>
      </c>
      <c r="Q4840" s="38" t="s">
        <v>5014</v>
      </c>
      <c r="R4840">
        <v>107.104</v>
      </c>
      <c r="S4840" t="str">
        <f t="shared" si="318"/>
        <v/>
      </c>
      <c r="X4840" s="26" t="str">
        <f t="shared" si="315"/>
        <v/>
      </c>
      <c r="Y4840" s="38"/>
    </row>
    <row r="4841" spans="5:25">
      <c r="E4841" s="45"/>
      <c r="H4841" s="45"/>
      <c r="K4841" s="27" t="str">
        <f t="shared" si="316"/>
        <v/>
      </c>
      <c r="P4841" s="26" t="str">
        <f t="shared" si="317"/>
        <v/>
      </c>
      <c r="Q4841" s="38" t="s">
        <v>5015</v>
      </c>
      <c r="R4841">
        <v>106.795</v>
      </c>
      <c r="S4841" t="str">
        <f t="shared" si="318"/>
        <v/>
      </c>
      <c r="X4841" s="26" t="str">
        <f t="shared" si="315"/>
        <v/>
      </c>
      <c r="Y4841" s="38"/>
    </row>
    <row r="4842" spans="5:25">
      <c r="E4842" s="45"/>
      <c r="H4842" s="45"/>
      <c r="K4842" s="27" t="str">
        <f t="shared" si="316"/>
        <v/>
      </c>
      <c r="P4842" s="26" t="str">
        <f t="shared" si="317"/>
        <v/>
      </c>
      <c r="Q4842" s="38" t="s">
        <v>5016</v>
      </c>
      <c r="R4842">
        <v>106.795</v>
      </c>
      <c r="S4842" t="str">
        <f t="shared" si="318"/>
        <v/>
      </c>
      <c r="X4842" s="26" t="str">
        <f t="shared" si="315"/>
        <v/>
      </c>
      <c r="Y4842" s="38"/>
    </row>
    <row r="4843" spans="5:25">
      <c r="E4843" s="45"/>
      <c r="H4843" s="45"/>
      <c r="K4843" s="27" t="str">
        <f t="shared" si="316"/>
        <v/>
      </c>
      <c r="P4843" s="26" t="str">
        <f t="shared" si="317"/>
        <v/>
      </c>
      <c r="Q4843" s="38" t="s">
        <v>5017</v>
      </c>
      <c r="R4843">
        <v>107.614</v>
      </c>
      <c r="S4843" t="str">
        <f t="shared" si="318"/>
        <v/>
      </c>
      <c r="X4843" s="26" t="str">
        <f t="shared" si="315"/>
        <v/>
      </c>
      <c r="Y4843" s="38"/>
    </row>
    <row r="4844" spans="5:25">
      <c r="E4844" s="45"/>
      <c r="H4844" s="45"/>
      <c r="K4844" s="27" t="str">
        <f t="shared" si="316"/>
        <v/>
      </c>
      <c r="P4844" s="26" t="str">
        <f t="shared" si="317"/>
        <v/>
      </c>
      <c r="Q4844" s="38" t="s">
        <v>5018</v>
      </c>
      <c r="R4844">
        <v>107.714</v>
      </c>
      <c r="S4844" t="str">
        <f t="shared" si="318"/>
        <v/>
      </c>
      <c r="X4844" s="26" t="str">
        <f t="shared" si="315"/>
        <v/>
      </c>
      <c r="Y4844" s="38"/>
    </row>
    <row r="4845" spans="5:25">
      <c r="E4845" s="45"/>
      <c r="H4845" s="45"/>
      <c r="K4845" s="27" t="str">
        <f t="shared" si="316"/>
        <v/>
      </c>
      <c r="P4845" s="26" t="str">
        <f t="shared" si="317"/>
        <v/>
      </c>
      <c r="Q4845" s="38" t="s">
        <v>5019</v>
      </c>
      <c r="R4845">
        <v>107.81399999999999</v>
      </c>
      <c r="S4845" t="str">
        <f t="shared" si="318"/>
        <v/>
      </c>
      <c r="X4845" s="26" t="str">
        <f t="shared" si="315"/>
        <v/>
      </c>
      <c r="Y4845" s="38"/>
    </row>
    <row r="4846" spans="5:25">
      <c r="E4846" s="45"/>
      <c r="H4846" s="45"/>
      <c r="K4846" s="27" t="str">
        <f t="shared" si="316"/>
        <v/>
      </c>
      <c r="P4846" s="26" t="str">
        <f t="shared" si="317"/>
        <v/>
      </c>
      <c r="Q4846" s="38" t="s">
        <v>5020</v>
      </c>
      <c r="R4846">
        <v>107.614</v>
      </c>
      <c r="S4846" t="str">
        <f t="shared" si="318"/>
        <v/>
      </c>
      <c r="X4846" s="26" t="str">
        <f t="shared" si="315"/>
        <v/>
      </c>
      <c r="Y4846" s="38"/>
    </row>
    <row r="4847" spans="5:25">
      <c r="E4847" s="45"/>
      <c r="H4847" s="45"/>
      <c r="K4847" s="27" t="str">
        <f t="shared" si="316"/>
        <v/>
      </c>
      <c r="P4847" s="26" t="str">
        <f t="shared" si="317"/>
        <v/>
      </c>
      <c r="Q4847" s="38" t="s">
        <v>5021</v>
      </c>
      <c r="R4847">
        <v>107.414</v>
      </c>
      <c r="S4847" t="str">
        <f t="shared" si="318"/>
        <v/>
      </c>
      <c r="X4847" s="26" t="str">
        <f t="shared" si="315"/>
        <v/>
      </c>
      <c r="Y4847" s="38"/>
    </row>
    <row r="4848" spans="5:25">
      <c r="E4848" s="45"/>
      <c r="H4848" s="45"/>
      <c r="K4848" s="27" t="str">
        <f t="shared" si="316"/>
        <v/>
      </c>
      <c r="P4848" s="26" t="str">
        <f t="shared" si="317"/>
        <v/>
      </c>
      <c r="Q4848" s="38" t="s">
        <v>5022</v>
      </c>
      <c r="R4848">
        <v>107.304</v>
      </c>
      <c r="S4848" t="str">
        <f t="shared" si="318"/>
        <v/>
      </c>
      <c r="X4848" s="26" t="str">
        <f t="shared" si="315"/>
        <v/>
      </c>
      <c r="Y4848" s="38"/>
    </row>
    <row r="4849" spans="5:25">
      <c r="E4849" s="45"/>
      <c r="H4849" s="45"/>
      <c r="K4849" s="27" t="str">
        <f t="shared" si="316"/>
        <v/>
      </c>
      <c r="P4849" s="26" t="str">
        <f t="shared" si="317"/>
        <v/>
      </c>
      <c r="Q4849" s="38" t="s">
        <v>5023</v>
      </c>
      <c r="R4849">
        <v>107.104</v>
      </c>
      <c r="S4849" t="str">
        <f t="shared" si="318"/>
        <v/>
      </c>
      <c r="X4849" s="26" t="str">
        <f t="shared" si="315"/>
        <v/>
      </c>
      <c r="Y4849" s="38"/>
    </row>
    <row r="4850" spans="5:25">
      <c r="E4850" s="45"/>
      <c r="H4850" s="45"/>
      <c r="K4850" s="27" t="str">
        <f t="shared" si="316"/>
        <v/>
      </c>
      <c r="P4850" s="26" t="str">
        <f t="shared" si="317"/>
        <v/>
      </c>
      <c r="Q4850" s="38" t="s">
        <v>5024</v>
      </c>
      <c r="R4850">
        <v>107.004</v>
      </c>
      <c r="S4850" t="str">
        <f t="shared" si="318"/>
        <v/>
      </c>
      <c r="X4850" s="26" t="str">
        <f t="shared" si="315"/>
        <v/>
      </c>
      <c r="Y4850" s="38"/>
    </row>
    <row r="4851" spans="5:25">
      <c r="E4851" s="45"/>
      <c r="H4851" s="45"/>
      <c r="K4851" s="27" t="str">
        <f t="shared" si="316"/>
        <v/>
      </c>
      <c r="P4851" s="26" t="str">
        <f t="shared" si="317"/>
        <v/>
      </c>
      <c r="Q4851" s="38" t="s">
        <v>5025</v>
      </c>
      <c r="R4851">
        <v>106.905</v>
      </c>
      <c r="S4851" t="str">
        <f t="shared" si="318"/>
        <v/>
      </c>
      <c r="X4851" s="26" t="str">
        <f t="shared" si="315"/>
        <v/>
      </c>
      <c r="Y4851" s="38"/>
    </row>
    <row r="4852" spans="5:25">
      <c r="E4852" s="45"/>
      <c r="H4852" s="45"/>
      <c r="K4852" s="27" t="str">
        <f t="shared" si="316"/>
        <v/>
      </c>
      <c r="P4852" s="26" t="str">
        <f t="shared" si="317"/>
        <v/>
      </c>
      <c r="Q4852" s="38" t="s">
        <v>5026</v>
      </c>
      <c r="R4852">
        <v>107.104</v>
      </c>
      <c r="S4852" t="str">
        <f t="shared" si="318"/>
        <v/>
      </c>
      <c r="X4852" s="26" t="str">
        <f t="shared" si="315"/>
        <v/>
      </c>
      <c r="Y4852" s="38"/>
    </row>
    <row r="4853" spans="5:25">
      <c r="E4853" s="45"/>
      <c r="H4853" s="45"/>
      <c r="K4853" s="27" t="str">
        <f t="shared" si="316"/>
        <v/>
      </c>
      <c r="P4853" s="26" t="str">
        <f t="shared" si="317"/>
        <v/>
      </c>
      <c r="Q4853" s="38" t="s">
        <v>5027</v>
      </c>
      <c r="R4853">
        <v>107.614</v>
      </c>
      <c r="S4853" t="str">
        <f t="shared" si="318"/>
        <v/>
      </c>
      <c r="X4853" s="26" t="str">
        <f t="shared" si="315"/>
        <v/>
      </c>
      <c r="Y4853" s="38"/>
    </row>
    <row r="4854" spans="5:25">
      <c r="E4854" s="45"/>
      <c r="H4854" s="45"/>
      <c r="K4854" s="27" t="str">
        <f t="shared" si="316"/>
        <v/>
      </c>
      <c r="P4854" s="26" t="str">
        <f t="shared" si="317"/>
        <v/>
      </c>
      <c r="Q4854" s="38" t="s">
        <v>5028</v>
      </c>
      <c r="R4854">
        <v>107.714</v>
      </c>
      <c r="S4854" t="str">
        <f t="shared" si="318"/>
        <v/>
      </c>
      <c r="X4854" s="26" t="str">
        <f t="shared" si="315"/>
        <v/>
      </c>
      <c r="Y4854" s="38"/>
    </row>
    <row r="4855" spans="5:25">
      <c r="E4855" s="45"/>
      <c r="H4855" s="45"/>
      <c r="K4855" s="27" t="str">
        <f t="shared" si="316"/>
        <v/>
      </c>
      <c r="P4855" s="26" t="str">
        <f t="shared" si="317"/>
        <v/>
      </c>
      <c r="Q4855" s="38" t="s">
        <v>5029</v>
      </c>
      <c r="R4855">
        <v>107.81399999999999</v>
      </c>
      <c r="S4855" t="str">
        <f t="shared" si="318"/>
        <v/>
      </c>
      <c r="X4855" s="26" t="str">
        <f t="shared" si="315"/>
        <v/>
      </c>
      <c r="Y4855" s="38"/>
    </row>
    <row r="4856" spans="5:25">
      <c r="E4856" s="45"/>
      <c r="H4856" s="45"/>
      <c r="K4856" s="27" t="str">
        <f t="shared" si="316"/>
        <v/>
      </c>
      <c r="P4856" s="26" t="str">
        <f t="shared" si="317"/>
        <v/>
      </c>
      <c r="Q4856" s="38" t="s">
        <v>5030</v>
      </c>
      <c r="R4856">
        <v>107.714</v>
      </c>
      <c r="S4856" t="str">
        <f t="shared" si="318"/>
        <v/>
      </c>
      <c r="X4856" s="26" t="str">
        <f t="shared" si="315"/>
        <v/>
      </c>
      <c r="Y4856" s="38"/>
    </row>
    <row r="4857" spans="5:25">
      <c r="E4857" s="45"/>
      <c r="H4857" s="45"/>
      <c r="K4857" s="27" t="str">
        <f t="shared" si="316"/>
        <v/>
      </c>
      <c r="P4857" s="26" t="str">
        <f t="shared" si="317"/>
        <v/>
      </c>
      <c r="Q4857" s="38" t="s">
        <v>5031</v>
      </c>
      <c r="R4857">
        <v>107.714</v>
      </c>
      <c r="S4857" t="str">
        <f t="shared" si="318"/>
        <v/>
      </c>
      <c r="X4857" s="26" t="str">
        <f t="shared" si="315"/>
        <v/>
      </c>
      <c r="Y4857" s="38"/>
    </row>
    <row r="4858" spans="5:25">
      <c r="E4858" s="45"/>
      <c r="H4858" s="45"/>
      <c r="K4858" s="27" t="str">
        <f t="shared" si="316"/>
        <v/>
      </c>
      <c r="P4858" s="26" t="str">
        <f t="shared" si="317"/>
        <v/>
      </c>
      <c r="Q4858" s="38" t="s">
        <v>5032</v>
      </c>
      <c r="R4858">
        <v>107.614</v>
      </c>
      <c r="S4858" t="str">
        <f t="shared" si="318"/>
        <v/>
      </c>
      <c r="X4858" s="26" t="str">
        <f t="shared" si="315"/>
        <v/>
      </c>
      <c r="Y4858" s="38"/>
    </row>
    <row r="4859" spans="5:25">
      <c r="E4859" s="45"/>
      <c r="H4859" s="45"/>
      <c r="K4859" s="27" t="str">
        <f t="shared" si="316"/>
        <v/>
      </c>
      <c r="P4859" s="26" t="str">
        <f t="shared" si="317"/>
        <v/>
      </c>
      <c r="Q4859" s="38" t="s">
        <v>5033</v>
      </c>
      <c r="R4859">
        <v>107.614</v>
      </c>
      <c r="S4859" t="str">
        <f t="shared" si="318"/>
        <v/>
      </c>
      <c r="X4859" s="26" t="str">
        <f t="shared" si="315"/>
        <v/>
      </c>
      <c r="Y4859" s="38"/>
    </row>
    <row r="4860" spans="5:25">
      <c r="E4860" s="45"/>
      <c r="H4860" s="45"/>
      <c r="K4860" s="27" t="str">
        <f t="shared" si="316"/>
        <v/>
      </c>
      <c r="P4860" s="26" t="str">
        <f t="shared" si="317"/>
        <v/>
      </c>
      <c r="Q4860" s="38" t="s">
        <v>5034</v>
      </c>
      <c r="R4860">
        <v>106.795</v>
      </c>
      <c r="S4860" t="str">
        <f t="shared" si="318"/>
        <v/>
      </c>
      <c r="X4860" s="26" t="str">
        <f t="shared" ref="X4860:X4923" si="319">IF(V4860="","",X4859+V4860-V4859)</f>
        <v/>
      </c>
      <c r="Y4860" s="38"/>
    </row>
    <row r="4861" spans="5:25">
      <c r="E4861" s="45"/>
      <c r="H4861" s="45"/>
      <c r="K4861" s="27" t="str">
        <f t="shared" si="316"/>
        <v/>
      </c>
      <c r="P4861" s="26" t="str">
        <f t="shared" si="317"/>
        <v/>
      </c>
      <c r="Q4861" s="38" t="s">
        <v>5035</v>
      </c>
      <c r="R4861">
        <v>106.395</v>
      </c>
      <c r="S4861" t="str">
        <f t="shared" si="318"/>
        <v/>
      </c>
      <c r="X4861" s="26" t="str">
        <f t="shared" si="319"/>
        <v/>
      </c>
      <c r="Y4861" s="38"/>
    </row>
    <row r="4862" spans="5:25">
      <c r="E4862" s="45"/>
      <c r="H4862" s="45"/>
      <c r="K4862" s="27" t="str">
        <f t="shared" si="316"/>
        <v/>
      </c>
      <c r="P4862" s="26" t="str">
        <f t="shared" si="317"/>
        <v/>
      </c>
      <c r="Q4862" s="38" t="s">
        <v>5036</v>
      </c>
      <c r="R4862">
        <v>106.08499999999999</v>
      </c>
      <c r="S4862" t="str">
        <f t="shared" si="318"/>
        <v/>
      </c>
      <c r="X4862" s="26" t="str">
        <f t="shared" si="319"/>
        <v/>
      </c>
      <c r="Y4862" s="38"/>
    </row>
    <row r="4863" spans="5:25">
      <c r="E4863" s="45"/>
      <c r="H4863" s="45"/>
      <c r="K4863" s="27" t="str">
        <f t="shared" si="316"/>
        <v/>
      </c>
      <c r="P4863" s="26" t="str">
        <f t="shared" si="317"/>
        <v/>
      </c>
      <c r="Q4863" s="38" t="s">
        <v>5037</v>
      </c>
      <c r="R4863">
        <v>105.88500000000001</v>
      </c>
      <c r="S4863" t="str">
        <f t="shared" si="318"/>
        <v/>
      </c>
      <c r="X4863" s="26" t="str">
        <f t="shared" si="319"/>
        <v/>
      </c>
      <c r="Y4863" s="38"/>
    </row>
    <row r="4864" spans="5:25">
      <c r="E4864" s="45"/>
      <c r="H4864" s="45"/>
      <c r="K4864" s="27" t="str">
        <f t="shared" si="316"/>
        <v/>
      </c>
      <c r="P4864" s="26" t="str">
        <f t="shared" si="317"/>
        <v/>
      </c>
      <c r="Q4864" s="38" t="s">
        <v>5038</v>
      </c>
      <c r="R4864">
        <v>105.985</v>
      </c>
      <c r="S4864" t="str">
        <f t="shared" si="318"/>
        <v/>
      </c>
      <c r="X4864" s="26" t="str">
        <f t="shared" si="319"/>
        <v/>
      </c>
      <c r="Y4864" s="38"/>
    </row>
    <row r="4865" spans="5:25">
      <c r="E4865" s="45"/>
      <c r="H4865" s="45"/>
      <c r="K4865" s="27" t="str">
        <f t="shared" si="316"/>
        <v/>
      </c>
      <c r="P4865" s="26" t="str">
        <f t="shared" si="317"/>
        <v/>
      </c>
      <c r="Q4865" s="38" t="s">
        <v>5039</v>
      </c>
      <c r="R4865">
        <v>105.77500000000001</v>
      </c>
      <c r="S4865" t="str">
        <f t="shared" si="318"/>
        <v/>
      </c>
      <c r="X4865" s="26" t="str">
        <f t="shared" si="319"/>
        <v/>
      </c>
      <c r="Y4865" s="38"/>
    </row>
    <row r="4866" spans="5:25">
      <c r="E4866" s="45"/>
      <c r="H4866" s="45"/>
      <c r="K4866" s="27" t="str">
        <f t="shared" si="316"/>
        <v/>
      </c>
      <c r="P4866" s="26" t="str">
        <f t="shared" si="317"/>
        <v/>
      </c>
      <c r="Q4866" s="38" t="s">
        <v>5040</v>
      </c>
      <c r="R4866">
        <v>105.77500000000001</v>
      </c>
      <c r="S4866" t="str">
        <f t="shared" si="318"/>
        <v/>
      </c>
      <c r="X4866" s="26" t="str">
        <f t="shared" si="319"/>
        <v/>
      </c>
      <c r="Y4866" s="38"/>
    </row>
    <row r="4867" spans="5:25">
      <c r="E4867" s="45"/>
      <c r="H4867" s="45"/>
      <c r="K4867" s="27" t="str">
        <f t="shared" si="316"/>
        <v/>
      </c>
      <c r="P4867" s="26" t="str">
        <f t="shared" si="317"/>
        <v/>
      </c>
      <c r="Q4867" s="38" t="s">
        <v>5041</v>
      </c>
      <c r="R4867">
        <v>106.185</v>
      </c>
      <c r="S4867" t="str">
        <f t="shared" si="318"/>
        <v/>
      </c>
      <c r="X4867" s="26" t="str">
        <f t="shared" si="319"/>
        <v/>
      </c>
      <c r="Y4867" s="38"/>
    </row>
    <row r="4868" spans="5:25">
      <c r="E4868" s="45"/>
      <c r="H4868" s="45"/>
      <c r="K4868" s="27" t="str">
        <f t="shared" ref="K4868:K4931" si="320">IF(M4868="","",K4867+(M4868-M4867)/24)</f>
        <v/>
      </c>
      <c r="P4868" s="26" t="str">
        <f t="shared" ref="P4868:P4931" si="321">IF(N4868="","",P4867+N4868-N4867)</f>
        <v/>
      </c>
      <c r="Q4868" s="38" t="s">
        <v>5042</v>
      </c>
      <c r="R4868">
        <v>106.495</v>
      </c>
      <c r="S4868" t="str">
        <f t="shared" ref="S4868:S4931" si="322">IF(N4868="","",S4867-N4868+N4867)</f>
        <v/>
      </c>
      <c r="X4868" s="26" t="str">
        <f t="shared" si="319"/>
        <v/>
      </c>
      <c r="Y4868" s="38"/>
    </row>
    <row r="4869" spans="5:25">
      <c r="E4869" s="45"/>
      <c r="H4869" s="45"/>
      <c r="K4869" s="27" t="str">
        <f t="shared" si="320"/>
        <v/>
      </c>
      <c r="P4869" s="26" t="str">
        <f t="shared" si="321"/>
        <v/>
      </c>
      <c r="Q4869" s="38" t="s">
        <v>5043</v>
      </c>
      <c r="R4869">
        <v>106.905</v>
      </c>
      <c r="S4869" t="str">
        <f t="shared" si="322"/>
        <v/>
      </c>
      <c r="X4869" s="26" t="str">
        <f t="shared" si="319"/>
        <v/>
      </c>
      <c r="Y4869" s="38"/>
    </row>
    <row r="4870" spans="5:25">
      <c r="E4870" s="45"/>
      <c r="H4870" s="45"/>
      <c r="K4870" s="27" t="str">
        <f t="shared" si="320"/>
        <v/>
      </c>
      <c r="P4870" s="26" t="str">
        <f t="shared" si="321"/>
        <v/>
      </c>
      <c r="Q4870" s="38" t="s">
        <v>5044</v>
      </c>
      <c r="R4870">
        <v>107.20399999999999</v>
      </c>
      <c r="S4870" t="str">
        <f t="shared" si="322"/>
        <v/>
      </c>
      <c r="X4870" s="26" t="str">
        <f t="shared" si="319"/>
        <v/>
      </c>
      <c r="Y4870" s="38"/>
    </row>
    <row r="4871" spans="5:25">
      <c r="E4871" s="45"/>
      <c r="H4871" s="45"/>
      <c r="K4871" s="27" t="str">
        <f t="shared" si="320"/>
        <v/>
      </c>
      <c r="P4871" s="26" t="str">
        <f t="shared" si="321"/>
        <v/>
      </c>
      <c r="Q4871" s="38" t="s">
        <v>5045</v>
      </c>
      <c r="R4871">
        <v>108.124</v>
      </c>
      <c r="S4871" t="str">
        <f t="shared" si="322"/>
        <v/>
      </c>
      <c r="X4871" s="26" t="str">
        <f t="shared" si="319"/>
        <v/>
      </c>
      <c r="Y4871" s="38"/>
    </row>
    <row r="4872" spans="5:25">
      <c r="E4872" s="45"/>
      <c r="H4872" s="45"/>
      <c r="K4872" s="27" t="str">
        <f t="shared" si="320"/>
        <v/>
      </c>
      <c r="P4872" s="26" t="str">
        <f t="shared" si="321"/>
        <v/>
      </c>
      <c r="Q4872" s="38" t="s">
        <v>5046</v>
      </c>
      <c r="R4872">
        <v>108.324</v>
      </c>
      <c r="S4872" t="str">
        <f t="shared" si="322"/>
        <v/>
      </c>
      <c r="X4872" s="26" t="str">
        <f t="shared" si="319"/>
        <v/>
      </c>
      <c r="Y4872" s="38"/>
    </row>
    <row r="4873" spans="5:25">
      <c r="E4873" s="45"/>
      <c r="H4873" s="45"/>
      <c r="K4873" s="27" t="str">
        <f t="shared" si="320"/>
        <v/>
      </c>
      <c r="P4873" s="26" t="str">
        <f t="shared" si="321"/>
        <v/>
      </c>
      <c r="Q4873" s="38" t="s">
        <v>5047</v>
      </c>
      <c r="R4873">
        <v>108.124</v>
      </c>
      <c r="S4873" t="str">
        <f t="shared" si="322"/>
        <v/>
      </c>
      <c r="X4873" s="26" t="str">
        <f t="shared" si="319"/>
        <v/>
      </c>
      <c r="Y4873" s="38"/>
    </row>
    <row r="4874" spans="5:25">
      <c r="E4874" s="45"/>
      <c r="H4874" s="45"/>
      <c r="K4874" s="27" t="str">
        <f t="shared" si="320"/>
        <v/>
      </c>
      <c r="P4874" s="26" t="str">
        <f t="shared" si="321"/>
        <v/>
      </c>
      <c r="Q4874" s="38" t="s">
        <v>5048</v>
      </c>
      <c r="R4874">
        <v>108.024</v>
      </c>
      <c r="S4874" t="str">
        <f t="shared" si="322"/>
        <v/>
      </c>
      <c r="X4874" s="26" t="str">
        <f t="shared" si="319"/>
        <v/>
      </c>
      <c r="Y4874" s="38"/>
    </row>
    <row r="4875" spans="5:25">
      <c r="E4875" s="45"/>
      <c r="H4875" s="45"/>
      <c r="K4875" s="27" t="str">
        <f t="shared" si="320"/>
        <v/>
      </c>
      <c r="P4875" s="26" t="str">
        <f t="shared" si="321"/>
        <v/>
      </c>
      <c r="Q4875" s="38" t="s">
        <v>5049</v>
      </c>
      <c r="R4875">
        <v>107.614</v>
      </c>
      <c r="S4875" t="str">
        <f t="shared" si="322"/>
        <v/>
      </c>
      <c r="X4875" s="26" t="str">
        <f t="shared" si="319"/>
        <v/>
      </c>
      <c r="Y4875" s="38"/>
    </row>
    <row r="4876" spans="5:25">
      <c r="E4876" s="45"/>
      <c r="H4876" s="45"/>
      <c r="K4876" s="27" t="str">
        <f t="shared" si="320"/>
        <v/>
      </c>
      <c r="P4876" s="26" t="str">
        <f t="shared" si="321"/>
        <v/>
      </c>
      <c r="Q4876" s="38" t="s">
        <v>5050</v>
      </c>
      <c r="R4876">
        <v>107.304</v>
      </c>
      <c r="S4876" t="str">
        <f t="shared" si="322"/>
        <v/>
      </c>
      <c r="X4876" s="26" t="str">
        <f t="shared" si="319"/>
        <v/>
      </c>
      <c r="Y4876" s="38"/>
    </row>
    <row r="4877" spans="5:25">
      <c r="E4877" s="45"/>
      <c r="H4877" s="45"/>
      <c r="K4877" s="27" t="str">
        <f t="shared" si="320"/>
        <v/>
      </c>
      <c r="P4877" s="26" t="str">
        <f t="shared" si="321"/>
        <v/>
      </c>
      <c r="Q4877" s="38" t="s">
        <v>5051</v>
      </c>
      <c r="R4877">
        <v>107.20399999999999</v>
      </c>
      <c r="S4877" t="str">
        <f t="shared" si="322"/>
        <v/>
      </c>
      <c r="X4877" s="26" t="str">
        <f t="shared" si="319"/>
        <v/>
      </c>
      <c r="Y4877" s="38"/>
    </row>
    <row r="4878" spans="5:25">
      <c r="E4878" s="45"/>
      <c r="H4878" s="45"/>
      <c r="K4878" s="27" t="str">
        <f t="shared" si="320"/>
        <v/>
      </c>
      <c r="P4878" s="26" t="str">
        <f t="shared" si="321"/>
        <v/>
      </c>
      <c r="Q4878" s="38" t="s">
        <v>5052</v>
      </c>
      <c r="R4878">
        <v>107.20399999999999</v>
      </c>
      <c r="S4878" t="str">
        <f t="shared" si="322"/>
        <v/>
      </c>
      <c r="X4878" s="26" t="str">
        <f t="shared" si="319"/>
        <v/>
      </c>
      <c r="Y4878" s="38"/>
    </row>
    <row r="4879" spans="5:25">
      <c r="E4879" s="45"/>
      <c r="H4879" s="45"/>
      <c r="K4879" s="27" t="str">
        <f t="shared" si="320"/>
        <v/>
      </c>
      <c r="P4879" s="26" t="str">
        <f t="shared" si="321"/>
        <v/>
      </c>
      <c r="Q4879" s="38" t="s">
        <v>5053</v>
      </c>
      <c r="R4879">
        <v>107.92400000000001</v>
      </c>
      <c r="S4879" t="str">
        <f t="shared" si="322"/>
        <v/>
      </c>
      <c r="X4879" s="26" t="str">
        <f t="shared" si="319"/>
        <v/>
      </c>
      <c r="Y4879" s="38"/>
    </row>
    <row r="4880" spans="5:25">
      <c r="E4880" s="45"/>
      <c r="H4880" s="45"/>
      <c r="K4880" s="27" t="str">
        <f t="shared" si="320"/>
        <v/>
      </c>
      <c r="P4880" s="26" t="str">
        <f t="shared" si="321"/>
        <v/>
      </c>
      <c r="Q4880" s="38" t="s">
        <v>5054</v>
      </c>
      <c r="R4880">
        <v>108.124</v>
      </c>
      <c r="S4880" t="str">
        <f t="shared" si="322"/>
        <v/>
      </c>
      <c r="X4880" s="26" t="str">
        <f t="shared" si="319"/>
        <v/>
      </c>
      <c r="Y4880" s="38"/>
    </row>
    <row r="4881" spans="5:25">
      <c r="E4881" s="45"/>
      <c r="H4881" s="45"/>
      <c r="K4881" s="27" t="str">
        <f t="shared" si="320"/>
        <v/>
      </c>
      <c r="P4881" s="26" t="str">
        <f t="shared" si="321"/>
        <v/>
      </c>
      <c r="Q4881" s="38" t="s">
        <v>5055</v>
      </c>
      <c r="R4881">
        <v>108.124</v>
      </c>
      <c r="S4881" t="str">
        <f t="shared" si="322"/>
        <v/>
      </c>
      <c r="X4881" s="26" t="str">
        <f t="shared" si="319"/>
        <v/>
      </c>
      <c r="Y4881" s="38"/>
    </row>
    <row r="4882" spans="5:25">
      <c r="E4882" s="45"/>
      <c r="H4882" s="45"/>
      <c r="K4882" s="27" t="str">
        <f t="shared" si="320"/>
        <v/>
      </c>
      <c r="P4882" s="26" t="str">
        <f t="shared" si="321"/>
        <v/>
      </c>
      <c r="Q4882" s="38" t="s">
        <v>5056</v>
      </c>
      <c r="R4882">
        <v>107.81399999999999</v>
      </c>
      <c r="S4882" t="str">
        <f t="shared" si="322"/>
        <v/>
      </c>
      <c r="X4882" s="26" t="str">
        <f t="shared" si="319"/>
        <v/>
      </c>
      <c r="Y4882" s="38"/>
    </row>
    <row r="4883" spans="5:25">
      <c r="E4883" s="45"/>
      <c r="H4883" s="45"/>
      <c r="K4883" s="27" t="str">
        <f t="shared" si="320"/>
        <v/>
      </c>
      <c r="P4883" s="26" t="str">
        <f t="shared" si="321"/>
        <v/>
      </c>
      <c r="Q4883" s="38" t="s">
        <v>5057</v>
      </c>
      <c r="R4883">
        <v>107.614</v>
      </c>
      <c r="S4883" t="str">
        <f t="shared" si="322"/>
        <v/>
      </c>
      <c r="X4883" s="26" t="str">
        <f t="shared" si="319"/>
        <v/>
      </c>
      <c r="Y4883" s="38"/>
    </row>
    <row r="4884" spans="5:25">
      <c r="E4884" s="45"/>
      <c r="H4884" s="45"/>
      <c r="K4884" s="27" t="str">
        <f t="shared" si="320"/>
        <v/>
      </c>
      <c r="P4884" s="26" t="str">
        <f t="shared" si="321"/>
        <v/>
      </c>
      <c r="Q4884" s="38" t="s">
        <v>5058</v>
      </c>
      <c r="R4884">
        <v>107.304</v>
      </c>
      <c r="S4884" t="str">
        <f t="shared" si="322"/>
        <v/>
      </c>
      <c r="X4884" s="26" t="str">
        <f t="shared" si="319"/>
        <v/>
      </c>
      <c r="Y4884" s="38"/>
    </row>
    <row r="4885" spans="5:25">
      <c r="E4885" s="45"/>
      <c r="H4885" s="45"/>
      <c r="K4885" s="27" t="str">
        <f t="shared" si="320"/>
        <v/>
      </c>
      <c r="P4885" s="26" t="str">
        <f t="shared" si="321"/>
        <v/>
      </c>
      <c r="Q4885" s="38" t="s">
        <v>5059</v>
      </c>
      <c r="R4885">
        <v>107.20399999999999</v>
      </c>
      <c r="S4885" t="str">
        <f t="shared" si="322"/>
        <v/>
      </c>
      <c r="X4885" s="26" t="str">
        <f t="shared" si="319"/>
        <v/>
      </c>
      <c r="Y4885" s="38"/>
    </row>
    <row r="4886" spans="5:25">
      <c r="E4886" s="45"/>
      <c r="H4886" s="45"/>
      <c r="K4886" s="27" t="str">
        <f t="shared" si="320"/>
        <v/>
      </c>
      <c r="P4886" s="26" t="str">
        <f t="shared" si="321"/>
        <v/>
      </c>
      <c r="Q4886" s="38" t="s">
        <v>5060</v>
      </c>
      <c r="R4886">
        <v>107.20399999999999</v>
      </c>
      <c r="S4886" t="str">
        <f t="shared" si="322"/>
        <v/>
      </c>
      <c r="X4886" s="26" t="str">
        <f t="shared" si="319"/>
        <v/>
      </c>
      <c r="Y4886" s="38"/>
    </row>
    <row r="4887" spans="5:25">
      <c r="E4887" s="45"/>
      <c r="H4887" s="45"/>
      <c r="K4887" s="27" t="str">
        <f t="shared" si="320"/>
        <v/>
      </c>
      <c r="P4887" s="26" t="str">
        <f t="shared" si="321"/>
        <v/>
      </c>
      <c r="Q4887" s="38" t="s">
        <v>5061</v>
      </c>
      <c r="R4887">
        <v>107.92400000000001</v>
      </c>
      <c r="S4887" t="str">
        <f t="shared" si="322"/>
        <v/>
      </c>
      <c r="X4887" s="26" t="str">
        <f t="shared" si="319"/>
        <v/>
      </c>
      <c r="Y4887" s="38"/>
    </row>
    <row r="4888" spans="5:25">
      <c r="E4888" s="45"/>
      <c r="H4888" s="45"/>
      <c r="K4888" s="27" t="str">
        <f t="shared" si="320"/>
        <v/>
      </c>
      <c r="P4888" s="26" t="str">
        <f t="shared" si="321"/>
        <v/>
      </c>
      <c r="Q4888" s="38" t="s">
        <v>5062</v>
      </c>
      <c r="R4888">
        <v>108.124</v>
      </c>
      <c r="S4888" t="str">
        <f t="shared" si="322"/>
        <v/>
      </c>
      <c r="X4888" s="26" t="str">
        <f t="shared" si="319"/>
        <v/>
      </c>
      <c r="Y4888" s="38"/>
    </row>
    <row r="4889" spans="5:25">
      <c r="E4889" s="45"/>
      <c r="H4889" s="45"/>
      <c r="K4889" s="27" t="str">
        <f t="shared" si="320"/>
        <v/>
      </c>
      <c r="P4889" s="26" t="str">
        <f t="shared" si="321"/>
        <v/>
      </c>
      <c r="Q4889" s="38" t="s">
        <v>5063</v>
      </c>
      <c r="R4889">
        <v>108.024</v>
      </c>
      <c r="S4889" t="str">
        <f t="shared" si="322"/>
        <v/>
      </c>
      <c r="X4889" s="26" t="str">
        <f t="shared" si="319"/>
        <v/>
      </c>
      <c r="Y4889" s="38"/>
    </row>
    <row r="4890" spans="5:25">
      <c r="E4890" s="45"/>
      <c r="H4890" s="45"/>
      <c r="K4890" s="27" t="str">
        <f t="shared" si="320"/>
        <v/>
      </c>
      <c r="P4890" s="26" t="str">
        <f t="shared" si="321"/>
        <v/>
      </c>
      <c r="Q4890" s="38" t="s">
        <v>5064</v>
      </c>
      <c r="R4890">
        <v>107.92400000000001</v>
      </c>
      <c r="S4890" t="str">
        <f t="shared" si="322"/>
        <v/>
      </c>
      <c r="X4890" s="26" t="str">
        <f t="shared" si="319"/>
        <v/>
      </c>
      <c r="Y4890" s="38"/>
    </row>
    <row r="4891" spans="5:25">
      <c r="E4891" s="45"/>
      <c r="H4891" s="45"/>
      <c r="K4891" s="27" t="str">
        <f t="shared" si="320"/>
        <v/>
      </c>
      <c r="P4891" s="26" t="str">
        <f t="shared" si="321"/>
        <v/>
      </c>
      <c r="Q4891" s="38" t="s">
        <v>5065</v>
      </c>
      <c r="R4891">
        <v>107.81399999999999</v>
      </c>
      <c r="S4891" t="str">
        <f t="shared" si="322"/>
        <v/>
      </c>
      <c r="X4891" s="26" t="str">
        <f t="shared" si="319"/>
        <v/>
      </c>
      <c r="Y4891" s="38"/>
    </row>
    <row r="4892" spans="5:25">
      <c r="E4892" s="45"/>
      <c r="H4892" s="45"/>
      <c r="K4892" s="27" t="str">
        <f t="shared" si="320"/>
        <v/>
      </c>
      <c r="P4892" s="26" t="str">
        <f t="shared" si="321"/>
        <v/>
      </c>
      <c r="Q4892" s="38" t="s">
        <v>5066</v>
      </c>
      <c r="R4892">
        <v>107.81399999999999</v>
      </c>
      <c r="S4892" t="str">
        <f t="shared" si="322"/>
        <v/>
      </c>
      <c r="X4892" s="26" t="str">
        <f t="shared" si="319"/>
        <v/>
      </c>
      <c r="Y4892" s="38"/>
    </row>
    <row r="4893" spans="5:25">
      <c r="E4893" s="45"/>
      <c r="H4893" s="45"/>
      <c r="K4893" s="27" t="str">
        <f t="shared" si="320"/>
        <v/>
      </c>
      <c r="P4893" s="26" t="str">
        <f t="shared" si="321"/>
        <v/>
      </c>
      <c r="Q4893" s="38" t="s">
        <v>5067</v>
      </c>
      <c r="R4893">
        <v>107.92400000000001</v>
      </c>
      <c r="S4893" t="str">
        <f t="shared" si="322"/>
        <v/>
      </c>
      <c r="X4893" s="26" t="str">
        <f t="shared" si="319"/>
        <v/>
      </c>
      <c r="Y4893" s="38"/>
    </row>
    <row r="4894" spans="5:25">
      <c r="E4894" s="45"/>
      <c r="H4894" s="45"/>
      <c r="K4894" s="27" t="str">
        <f t="shared" si="320"/>
        <v/>
      </c>
      <c r="P4894" s="26" t="str">
        <f t="shared" si="321"/>
        <v/>
      </c>
      <c r="Q4894" s="38" t="s">
        <v>5068</v>
      </c>
      <c r="R4894">
        <v>107.92400000000001</v>
      </c>
      <c r="S4894" t="str">
        <f t="shared" si="322"/>
        <v/>
      </c>
      <c r="X4894" s="26" t="str">
        <f t="shared" si="319"/>
        <v/>
      </c>
      <c r="Y4894" s="38"/>
    </row>
    <row r="4895" spans="5:25">
      <c r="E4895" s="45"/>
      <c r="H4895" s="45"/>
      <c r="K4895" s="27" t="str">
        <f t="shared" si="320"/>
        <v/>
      </c>
      <c r="P4895" s="26" t="str">
        <f t="shared" si="321"/>
        <v/>
      </c>
      <c r="Q4895" s="38" t="s">
        <v>5069</v>
      </c>
      <c r="R4895">
        <v>108.024</v>
      </c>
      <c r="S4895" t="str">
        <f t="shared" si="322"/>
        <v/>
      </c>
      <c r="X4895" s="26" t="str">
        <f t="shared" si="319"/>
        <v/>
      </c>
      <c r="Y4895" s="38"/>
    </row>
    <row r="4896" spans="5:25">
      <c r="E4896" s="45"/>
      <c r="H4896" s="45"/>
      <c r="K4896" s="27" t="str">
        <f t="shared" si="320"/>
        <v/>
      </c>
      <c r="P4896" s="26" t="str">
        <f t="shared" si="321"/>
        <v/>
      </c>
      <c r="Q4896" s="38" t="s">
        <v>5070</v>
      </c>
      <c r="R4896">
        <v>107.81399999999999</v>
      </c>
      <c r="S4896" t="str">
        <f t="shared" si="322"/>
        <v/>
      </c>
      <c r="X4896" s="26" t="str">
        <f t="shared" si="319"/>
        <v/>
      </c>
      <c r="Y4896" s="38"/>
    </row>
    <row r="4897" spans="5:25">
      <c r="E4897" s="45"/>
      <c r="H4897" s="45"/>
      <c r="K4897" s="27" t="str">
        <f t="shared" si="320"/>
        <v/>
      </c>
      <c r="P4897" s="26" t="str">
        <f t="shared" si="321"/>
        <v/>
      </c>
      <c r="Q4897" s="38" t="s">
        <v>5071</v>
      </c>
      <c r="R4897">
        <v>107.81399999999999</v>
      </c>
      <c r="S4897" t="str">
        <f t="shared" si="322"/>
        <v/>
      </c>
      <c r="X4897" s="26" t="str">
        <f t="shared" si="319"/>
        <v/>
      </c>
      <c r="Y4897" s="38"/>
    </row>
    <row r="4898" spans="5:25">
      <c r="E4898" s="45"/>
      <c r="H4898" s="45"/>
      <c r="K4898" s="27" t="str">
        <f t="shared" si="320"/>
        <v/>
      </c>
      <c r="P4898" s="26" t="str">
        <f t="shared" si="321"/>
        <v/>
      </c>
      <c r="Q4898" s="38" t="s">
        <v>5072</v>
      </c>
      <c r="R4898">
        <v>107.304</v>
      </c>
      <c r="S4898" t="str">
        <f t="shared" si="322"/>
        <v/>
      </c>
      <c r="X4898" s="26" t="str">
        <f t="shared" si="319"/>
        <v/>
      </c>
      <c r="Y4898" s="38"/>
    </row>
    <row r="4899" spans="5:25">
      <c r="E4899" s="45"/>
      <c r="H4899" s="45"/>
      <c r="K4899" s="27" t="str">
        <f t="shared" si="320"/>
        <v/>
      </c>
      <c r="P4899" s="26" t="str">
        <f t="shared" si="321"/>
        <v/>
      </c>
      <c r="Q4899" s="38" t="s">
        <v>5073</v>
      </c>
      <c r="R4899">
        <v>106.69499999999999</v>
      </c>
      <c r="S4899" t="str">
        <f t="shared" si="322"/>
        <v/>
      </c>
      <c r="X4899" s="26" t="str">
        <f t="shared" si="319"/>
        <v/>
      </c>
      <c r="Y4899" s="38"/>
    </row>
    <row r="4900" spans="5:25">
      <c r="E4900" s="45"/>
      <c r="H4900" s="45"/>
      <c r="K4900" s="27" t="str">
        <f t="shared" si="320"/>
        <v/>
      </c>
      <c r="P4900" s="26" t="str">
        <f t="shared" si="321"/>
        <v/>
      </c>
      <c r="Q4900" s="38" t="s">
        <v>5074</v>
      </c>
      <c r="R4900">
        <v>106.285</v>
      </c>
      <c r="S4900" t="str">
        <f t="shared" si="322"/>
        <v/>
      </c>
      <c r="X4900" s="26" t="str">
        <f t="shared" si="319"/>
        <v/>
      </c>
      <c r="Y4900" s="38"/>
    </row>
    <row r="4901" spans="5:25">
      <c r="E4901" s="45"/>
      <c r="H4901" s="45"/>
      <c r="K4901" s="27" t="str">
        <f t="shared" si="320"/>
        <v/>
      </c>
      <c r="P4901" s="26" t="str">
        <f t="shared" si="321"/>
        <v/>
      </c>
      <c r="Q4901" s="38" t="s">
        <v>5075</v>
      </c>
      <c r="R4901">
        <v>106.185</v>
      </c>
      <c r="S4901" t="str">
        <f t="shared" si="322"/>
        <v/>
      </c>
      <c r="X4901" s="26" t="str">
        <f t="shared" si="319"/>
        <v/>
      </c>
      <c r="Y4901" s="38"/>
    </row>
    <row r="4902" spans="5:25">
      <c r="E4902" s="45"/>
      <c r="H4902" s="45"/>
      <c r="K4902" s="27" t="str">
        <f t="shared" si="320"/>
        <v/>
      </c>
      <c r="P4902" s="26" t="str">
        <f t="shared" si="321"/>
        <v/>
      </c>
      <c r="Q4902" s="38" t="s">
        <v>5076</v>
      </c>
      <c r="R4902">
        <v>106.08499999999999</v>
      </c>
      <c r="S4902" t="str">
        <f t="shared" si="322"/>
        <v/>
      </c>
      <c r="X4902" s="26" t="str">
        <f t="shared" si="319"/>
        <v/>
      </c>
      <c r="Y4902" s="38"/>
    </row>
    <row r="4903" spans="5:25">
      <c r="E4903" s="45"/>
      <c r="H4903" s="45"/>
      <c r="K4903" s="27" t="str">
        <f t="shared" si="320"/>
        <v/>
      </c>
      <c r="P4903" s="26" t="str">
        <f t="shared" si="321"/>
        <v/>
      </c>
      <c r="Q4903" s="38" t="s">
        <v>5077</v>
      </c>
      <c r="R4903">
        <v>106.08499999999999</v>
      </c>
      <c r="S4903" t="str">
        <f t="shared" si="322"/>
        <v/>
      </c>
      <c r="X4903" s="26" t="str">
        <f t="shared" si="319"/>
        <v/>
      </c>
      <c r="Y4903" s="38"/>
    </row>
    <row r="4904" spans="5:25">
      <c r="E4904" s="45"/>
      <c r="H4904" s="45"/>
      <c r="K4904" s="27" t="str">
        <f t="shared" si="320"/>
        <v/>
      </c>
      <c r="P4904" s="26" t="str">
        <f t="shared" si="321"/>
        <v/>
      </c>
      <c r="Q4904" s="38" t="s">
        <v>5078</v>
      </c>
      <c r="R4904">
        <v>106.395</v>
      </c>
      <c r="S4904" t="str">
        <f t="shared" si="322"/>
        <v/>
      </c>
      <c r="X4904" s="26" t="str">
        <f t="shared" si="319"/>
        <v/>
      </c>
      <c r="Y4904" s="38"/>
    </row>
    <row r="4905" spans="5:25">
      <c r="E4905" s="45"/>
      <c r="H4905" s="45"/>
      <c r="K4905" s="27" t="str">
        <f t="shared" si="320"/>
        <v/>
      </c>
      <c r="P4905" s="26" t="str">
        <f t="shared" si="321"/>
        <v/>
      </c>
      <c r="Q4905" s="38" t="s">
        <v>5079</v>
      </c>
      <c r="R4905">
        <v>106.905</v>
      </c>
      <c r="S4905" t="str">
        <f t="shared" si="322"/>
        <v/>
      </c>
      <c r="X4905" s="26" t="str">
        <f t="shared" si="319"/>
        <v/>
      </c>
      <c r="Y4905" s="38"/>
    </row>
    <row r="4906" spans="5:25">
      <c r="E4906" s="45"/>
      <c r="H4906" s="45"/>
      <c r="K4906" s="27" t="str">
        <f t="shared" si="320"/>
        <v/>
      </c>
      <c r="P4906" s="26" t="str">
        <f t="shared" si="321"/>
        <v/>
      </c>
      <c r="Q4906" s="38" t="s">
        <v>5080</v>
      </c>
      <c r="R4906">
        <v>106.905</v>
      </c>
      <c r="S4906" t="str">
        <f t="shared" si="322"/>
        <v/>
      </c>
      <c r="X4906" s="26" t="str">
        <f t="shared" si="319"/>
        <v/>
      </c>
      <c r="Y4906" s="38"/>
    </row>
    <row r="4907" spans="5:25">
      <c r="E4907" s="45"/>
      <c r="H4907" s="45"/>
      <c r="K4907" s="27" t="str">
        <f t="shared" si="320"/>
        <v/>
      </c>
      <c r="P4907" s="26" t="str">
        <f t="shared" si="321"/>
        <v/>
      </c>
      <c r="Q4907" s="38" t="s">
        <v>5081</v>
      </c>
      <c r="R4907">
        <v>107.104</v>
      </c>
      <c r="S4907" t="str">
        <f t="shared" si="322"/>
        <v/>
      </c>
      <c r="X4907" s="26" t="str">
        <f t="shared" si="319"/>
        <v/>
      </c>
      <c r="Y4907" s="38"/>
    </row>
    <row r="4908" spans="5:25">
      <c r="E4908" s="45"/>
      <c r="H4908" s="45"/>
      <c r="K4908" s="27" t="str">
        <f t="shared" si="320"/>
        <v/>
      </c>
      <c r="P4908" s="26" t="str">
        <f t="shared" si="321"/>
        <v/>
      </c>
      <c r="Q4908" s="38" t="s">
        <v>5082</v>
      </c>
      <c r="R4908">
        <v>107.414</v>
      </c>
      <c r="S4908" t="str">
        <f t="shared" si="322"/>
        <v/>
      </c>
      <c r="X4908" s="26" t="str">
        <f t="shared" si="319"/>
        <v/>
      </c>
      <c r="Y4908" s="38"/>
    </row>
    <row r="4909" spans="5:25">
      <c r="E4909" s="45"/>
      <c r="H4909" s="45"/>
      <c r="K4909" s="27" t="str">
        <f t="shared" si="320"/>
        <v/>
      </c>
      <c r="P4909" s="26" t="str">
        <f t="shared" si="321"/>
        <v/>
      </c>
      <c r="Q4909" s="38" t="s">
        <v>5083</v>
      </c>
      <c r="R4909">
        <v>107.304</v>
      </c>
      <c r="S4909" t="str">
        <f t="shared" si="322"/>
        <v/>
      </c>
      <c r="X4909" s="26" t="str">
        <f t="shared" si="319"/>
        <v/>
      </c>
      <c r="Y4909" s="38"/>
    </row>
    <row r="4910" spans="5:25">
      <c r="E4910" s="45"/>
      <c r="H4910" s="45"/>
      <c r="K4910" s="27" t="str">
        <f t="shared" si="320"/>
        <v/>
      </c>
      <c r="P4910" s="26" t="str">
        <f t="shared" si="321"/>
        <v/>
      </c>
      <c r="Q4910" s="38" t="s">
        <v>5084</v>
      </c>
      <c r="R4910">
        <v>107.414</v>
      </c>
      <c r="S4910" t="str">
        <f t="shared" si="322"/>
        <v/>
      </c>
      <c r="X4910" s="26" t="str">
        <f t="shared" si="319"/>
        <v/>
      </c>
      <c r="Y4910" s="38"/>
    </row>
    <row r="4911" spans="5:25">
      <c r="E4911" s="45"/>
      <c r="H4911" s="45"/>
      <c r="K4911" s="27" t="str">
        <f t="shared" si="320"/>
        <v/>
      </c>
      <c r="P4911" s="26" t="str">
        <f t="shared" si="321"/>
        <v/>
      </c>
      <c r="Q4911" s="38" t="s">
        <v>5085</v>
      </c>
      <c r="R4911">
        <v>107.304</v>
      </c>
      <c r="S4911" t="str">
        <f t="shared" si="322"/>
        <v/>
      </c>
      <c r="X4911" s="26" t="str">
        <f t="shared" si="319"/>
        <v/>
      </c>
      <c r="Y4911" s="38"/>
    </row>
    <row r="4912" spans="5:25">
      <c r="E4912" s="45"/>
      <c r="H4912" s="45"/>
      <c r="K4912" s="27" t="str">
        <f t="shared" si="320"/>
        <v/>
      </c>
      <c r="P4912" s="26" t="str">
        <f t="shared" si="321"/>
        <v/>
      </c>
      <c r="Q4912" s="38" t="s">
        <v>5086</v>
      </c>
      <c r="R4912">
        <v>107.304</v>
      </c>
      <c r="S4912" t="str">
        <f t="shared" si="322"/>
        <v/>
      </c>
      <c r="X4912" s="26" t="str">
        <f t="shared" si="319"/>
        <v/>
      </c>
      <c r="Y4912" s="38"/>
    </row>
    <row r="4913" spans="5:25">
      <c r="E4913" s="45"/>
      <c r="H4913" s="45"/>
      <c r="K4913" s="27" t="str">
        <f t="shared" si="320"/>
        <v/>
      </c>
      <c r="P4913" s="26" t="str">
        <f t="shared" si="321"/>
        <v/>
      </c>
      <c r="Q4913" s="38" t="s">
        <v>5087</v>
      </c>
      <c r="R4913">
        <v>107.714</v>
      </c>
      <c r="S4913" t="str">
        <f t="shared" si="322"/>
        <v/>
      </c>
      <c r="X4913" s="26" t="str">
        <f t="shared" si="319"/>
        <v/>
      </c>
      <c r="Y4913" s="38"/>
    </row>
    <row r="4914" spans="5:25">
      <c r="E4914" s="45"/>
      <c r="H4914" s="45"/>
      <c r="K4914" s="27" t="str">
        <f t="shared" si="320"/>
        <v/>
      </c>
      <c r="P4914" s="26" t="str">
        <f t="shared" si="321"/>
        <v/>
      </c>
      <c r="Q4914" s="38" t="s">
        <v>5088</v>
      </c>
      <c r="R4914">
        <v>107.92400000000001</v>
      </c>
      <c r="S4914" t="str">
        <f t="shared" si="322"/>
        <v/>
      </c>
      <c r="X4914" s="26" t="str">
        <f t="shared" si="319"/>
        <v/>
      </c>
      <c r="Y4914" s="38"/>
    </row>
    <row r="4915" spans="5:25">
      <c r="E4915" s="45"/>
      <c r="H4915" s="45"/>
      <c r="K4915" s="27" t="str">
        <f t="shared" si="320"/>
        <v/>
      </c>
      <c r="P4915" s="26" t="str">
        <f t="shared" si="321"/>
        <v/>
      </c>
      <c r="Q4915" s="38" t="s">
        <v>5089</v>
      </c>
      <c r="R4915">
        <v>107.92400000000001</v>
      </c>
      <c r="S4915" t="str">
        <f t="shared" si="322"/>
        <v/>
      </c>
      <c r="X4915" s="26" t="str">
        <f t="shared" si="319"/>
        <v/>
      </c>
      <c r="Y4915" s="38"/>
    </row>
    <row r="4916" spans="5:25">
      <c r="E4916" s="45"/>
      <c r="H4916" s="45"/>
      <c r="K4916" s="27" t="str">
        <f t="shared" si="320"/>
        <v/>
      </c>
      <c r="P4916" s="26" t="str">
        <f t="shared" si="321"/>
        <v/>
      </c>
      <c r="Q4916" s="38" t="s">
        <v>5090</v>
      </c>
      <c r="R4916">
        <v>107.514</v>
      </c>
      <c r="S4916" t="str">
        <f t="shared" si="322"/>
        <v/>
      </c>
      <c r="X4916" s="26" t="str">
        <f t="shared" si="319"/>
        <v/>
      </c>
      <c r="Y4916" s="38"/>
    </row>
    <row r="4917" spans="5:25">
      <c r="E4917" s="45"/>
      <c r="H4917" s="45"/>
      <c r="K4917" s="27" t="str">
        <f t="shared" si="320"/>
        <v/>
      </c>
      <c r="P4917" s="26" t="str">
        <f t="shared" si="321"/>
        <v/>
      </c>
      <c r="Q4917" s="38" t="s">
        <v>5091</v>
      </c>
      <c r="R4917">
        <v>107.304</v>
      </c>
      <c r="S4917" t="str">
        <f t="shared" si="322"/>
        <v/>
      </c>
      <c r="X4917" s="26" t="str">
        <f t="shared" si="319"/>
        <v/>
      </c>
      <c r="Y4917" s="38"/>
    </row>
    <row r="4918" spans="5:25">
      <c r="E4918" s="45"/>
      <c r="H4918" s="45"/>
      <c r="K4918" s="27" t="str">
        <f t="shared" si="320"/>
        <v/>
      </c>
      <c r="P4918" s="26" t="str">
        <f t="shared" si="321"/>
        <v/>
      </c>
      <c r="Q4918" s="38" t="s">
        <v>5092</v>
      </c>
      <c r="R4918">
        <v>107.104</v>
      </c>
      <c r="S4918" t="str">
        <f t="shared" si="322"/>
        <v/>
      </c>
      <c r="X4918" s="26" t="str">
        <f t="shared" si="319"/>
        <v/>
      </c>
      <c r="Y4918" s="38"/>
    </row>
    <row r="4919" spans="5:25">
      <c r="E4919" s="45"/>
      <c r="H4919" s="45"/>
      <c r="K4919" s="27" t="str">
        <f t="shared" si="320"/>
        <v/>
      </c>
      <c r="P4919" s="26" t="str">
        <f t="shared" si="321"/>
        <v/>
      </c>
      <c r="Q4919" s="38" t="s">
        <v>5093</v>
      </c>
      <c r="R4919">
        <v>106.905</v>
      </c>
      <c r="S4919" t="str">
        <f t="shared" si="322"/>
        <v/>
      </c>
      <c r="X4919" s="26" t="str">
        <f t="shared" si="319"/>
        <v/>
      </c>
      <c r="Y4919" s="38"/>
    </row>
    <row r="4920" spans="5:25">
      <c r="E4920" s="45"/>
      <c r="H4920" s="45"/>
      <c r="K4920" s="27" t="str">
        <f t="shared" si="320"/>
        <v/>
      </c>
      <c r="P4920" s="26" t="str">
        <f t="shared" si="321"/>
        <v/>
      </c>
      <c r="Q4920" s="38" t="s">
        <v>5094</v>
      </c>
      <c r="R4920">
        <v>107.20399999999999</v>
      </c>
      <c r="S4920" t="str">
        <f t="shared" si="322"/>
        <v/>
      </c>
      <c r="X4920" s="26" t="str">
        <f t="shared" si="319"/>
        <v/>
      </c>
      <c r="Y4920" s="38"/>
    </row>
    <row r="4921" spans="5:25">
      <c r="E4921" s="45"/>
      <c r="H4921" s="45"/>
      <c r="K4921" s="27" t="str">
        <f t="shared" si="320"/>
        <v/>
      </c>
      <c r="P4921" s="26" t="str">
        <f t="shared" si="321"/>
        <v/>
      </c>
      <c r="Q4921" s="38" t="s">
        <v>5095</v>
      </c>
      <c r="R4921">
        <v>107.614</v>
      </c>
      <c r="S4921" t="str">
        <f t="shared" si="322"/>
        <v/>
      </c>
      <c r="X4921" s="26" t="str">
        <f t="shared" si="319"/>
        <v/>
      </c>
      <c r="Y4921" s="38"/>
    </row>
    <row r="4922" spans="5:25">
      <c r="E4922" s="45"/>
      <c r="H4922" s="45"/>
      <c r="K4922" s="27" t="str">
        <f t="shared" si="320"/>
        <v/>
      </c>
      <c r="P4922" s="26" t="str">
        <f t="shared" si="321"/>
        <v/>
      </c>
      <c r="Q4922" s="38" t="s">
        <v>5096</v>
      </c>
      <c r="R4922">
        <v>108.224</v>
      </c>
      <c r="S4922" t="str">
        <f t="shared" si="322"/>
        <v/>
      </c>
      <c r="X4922" s="26" t="str">
        <f t="shared" si="319"/>
        <v/>
      </c>
      <c r="Y4922" s="38"/>
    </row>
    <row r="4923" spans="5:25">
      <c r="E4923" s="45"/>
      <c r="H4923" s="45"/>
      <c r="K4923" s="27" t="str">
        <f t="shared" si="320"/>
        <v/>
      </c>
      <c r="P4923" s="26" t="str">
        <f t="shared" si="321"/>
        <v/>
      </c>
      <c r="Q4923" s="38" t="s">
        <v>5097</v>
      </c>
      <c r="R4923">
        <v>108.324</v>
      </c>
      <c r="S4923" t="str">
        <f t="shared" si="322"/>
        <v/>
      </c>
      <c r="X4923" s="26" t="str">
        <f t="shared" si="319"/>
        <v/>
      </c>
      <c r="Y4923" s="38"/>
    </row>
    <row r="4924" spans="5:25">
      <c r="E4924" s="45"/>
      <c r="H4924" s="45"/>
      <c r="K4924" s="27" t="str">
        <f t="shared" si="320"/>
        <v/>
      </c>
      <c r="P4924" s="26" t="str">
        <f t="shared" si="321"/>
        <v/>
      </c>
      <c r="Q4924" s="38" t="s">
        <v>5098</v>
      </c>
      <c r="R4924">
        <v>108.224</v>
      </c>
      <c r="S4924" t="str">
        <f t="shared" si="322"/>
        <v/>
      </c>
      <c r="X4924" s="26" t="str">
        <f t="shared" ref="X4924:X4987" si="323">IF(V4924="","",X4923+V4924-V4923)</f>
        <v/>
      </c>
      <c r="Y4924" s="38"/>
    </row>
    <row r="4925" spans="5:25">
      <c r="E4925" s="45"/>
      <c r="H4925" s="45"/>
      <c r="K4925" s="27" t="str">
        <f t="shared" si="320"/>
        <v/>
      </c>
      <c r="P4925" s="26" t="str">
        <f t="shared" si="321"/>
        <v/>
      </c>
      <c r="Q4925" s="38" t="s">
        <v>5099</v>
      </c>
      <c r="R4925">
        <v>107.81399999999999</v>
      </c>
      <c r="S4925" t="str">
        <f t="shared" si="322"/>
        <v/>
      </c>
      <c r="X4925" s="26" t="str">
        <f t="shared" si="323"/>
        <v/>
      </c>
      <c r="Y4925" s="38"/>
    </row>
    <row r="4926" spans="5:25">
      <c r="E4926" s="45"/>
      <c r="H4926" s="45"/>
      <c r="K4926" s="27" t="str">
        <f t="shared" si="320"/>
        <v/>
      </c>
      <c r="P4926" s="26" t="str">
        <f t="shared" si="321"/>
        <v/>
      </c>
      <c r="Q4926" s="38" t="s">
        <v>5100</v>
      </c>
      <c r="R4926">
        <v>107.514</v>
      </c>
      <c r="S4926" t="str">
        <f t="shared" si="322"/>
        <v/>
      </c>
      <c r="X4926" s="26" t="str">
        <f t="shared" si="323"/>
        <v/>
      </c>
      <c r="Y4926" s="38"/>
    </row>
    <row r="4927" spans="5:25">
      <c r="E4927" s="45"/>
      <c r="H4927" s="45"/>
      <c r="K4927" s="27" t="str">
        <f t="shared" si="320"/>
        <v/>
      </c>
      <c r="P4927" s="26" t="str">
        <f t="shared" si="321"/>
        <v/>
      </c>
      <c r="Q4927" s="38" t="s">
        <v>5101</v>
      </c>
      <c r="R4927">
        <v>107.514</v>
      </c>
      <c r="S4927" t="str">
        <f t="shared" si="322"/>
        <v/>
      </c>
      <c r="X4927" s="26" t="str">
        <f t="shared" si="323"/>
        <v/>
      </c>
      <c r="Y4927" s="38"/>
    </row>
    <row r="4928" spans="5:25">
      <c r="E4928" s="45"/>
      <c r="H4928" s="45"/>
      <c r="K4928" s="27" t="str">
        <f t="shared" si="320"/>
        <v/>
      </c>
      <c r="P4928" s="26" t="str">
        <f t="shared" si="321"/>
        <v/>
      </c>
      <c r="Q4928" s="38" t="s">
        <v>5102</v>
      </c>
      <c r="R4928">
        <v>107.414</v>
      </c>
      <c r="S4928" t="str">
        <f t="shared" si="322"/>
        <v/>
      </c>
      <c r="X4928" s="26" t="str">
        <f t="shared" si="323"/>
        <v/>
      </c>
      <c r="Y4928" s="38"/>
    </row>
    <row r="4929" spans="5:25">
      <c r="E4929" s="45"/>
      <c r="H4929" s="45"/>
      <c r="K4929" s="27" t="str">
        <f t="shared" si="320"/>
        <v/>
      </c>
      <c r="P4929" s="26" t="str">
        <f t="shared" si="321"/>
        <v/>
      </c>
      <c r="Q4929" s="38" t="s">
        <v>5103</v>
      </c>
      <c r="R4929">
        <v>107.614</v>
      </c>
      <c r="S4929" t="str">
        <f t="shared" si="322"/>
        <v/>
      </c>
      <c r="X4929" s="26" t="str">
        <f t="shared" si="323"/>
        <v/>
      </c>
      <c r="Y4929" s="38"/>
    </row>
    <row r="4930" spans="5:25">
      <c r="E4930" s="45"/>
      <c r="H4930" s="45"/>
      <c r="K4930" s="27" t="str">
        <f t="shared" si="320"/>
        <v/>
      </c>
      <c r="P4930" s="26" t="str">
        <f t="shared" si="321"/>
        <v/>
      </c>
      <c r="Q4930" s="38" t="s">
        <v>5104</v>
      </c>
      <c r="R4930">
        <v>107.514</v>
      </c>
      <c r="S4930" t="str">
        <f t="shared" si="322"/>
        <v/>
      </c>
      <c r="X4930" s="26" t="str">
        <f t="shared" si="323"/>
        <v/>
      </c>
      <c r="Y4930" s="38"/>
    </row>
    <row r="4931" spans="5:25">
      <c r="E4931" s="45"/>
      <c r="H4931" s="45"/>
      <c r="K4931" s="27" t="str">
        <f t="shared" si="320"/>
        <v/>
      </c>
      <c r="P4931" s="26" t="str">
        <f t="shared" si="321"/>
        <v/>
      </c>
      <c r="Q4931" s="38" t="s">
        <v>5105</v>
      </c>
      <c r="R4931">
        <v>107.514</v>
      </c>
      <c r="S4931" t="str">
        <f t="shared" si="322"/>
        <v/>
      </c>
      <c r="X4931" s="26" t="str">
        <f t="shared" si="323"/>
        <v/>
      </c>
      <c r="Y4931" s="38"/>
    </row>
    <row r="4932" spans="5:25">
      <c r="E4932" s="45"/>
      <c r="H4932" s="45"/>
      <c r="K4932" s="27" t="str">
        <f t="shared" ref="K4932:K4995" si="324">IF(M4932="","",K4931+(M4932-M4931)/24)</f>
        <v/>
      </c>
      <c r="P4932" s="26" t="str">
        <f t="shared" ref="P4932:P4995" si="325">IF(N4932="","",P4931+N4932-N4931)</f>
        <v/>
      </c>
      <c r="Q4932" s="38" t="s">
        <v>5106</v>
      </c>
      <c r="R4932">
        <v>107.414</v>
      </c>
      <c r="S4932" t="str">
        <f t="shared" ref="S4932:S4995" si="326">IF(N4932="","",S4931-N4932+N4931)</f>
        <v/>
      </c>
      <c r="X4932" s="26" t="str">
        <f t="shared" si="323"/>
        <v/>
      </c>
      <c r="Y4932" s="38"/>
    </row>
    <row r="4933" spans="5:25">
      <c r="E4933" s="45"/>
      <c r="H4933" s="45"/>
      <c r="K4933" s="27" t="str">
        <f t="shared" si="324"/>
        <v/>
      </c>
      <c r="P4933" s="26" t="str">
        <f t="shared" si="325"/>
        <v/>
      </c>
      <c r="Q4933" s="38" t="s">
        <v>5107</v>
      </c>
      <c r="R4933">
        <v>107.414</v>
      </c>
      <c r="S4933" t="str">
        <f t="shared" si="326"/>
        <v/>
      </c>
      <c r="X4933" s="26" t="str">
        <f t="shared" si="323"/>
        <v/>
      </c>
      <c r="Y4933" s="38"/>
    </row>
    <row r="4934" spans="5:25">
      <c r="E4934" s="45"/>
      <c r="H4934" s="45"/>
      <c r="K4934" s="27" t="str">
        <f t="shared" si="324"/>
        <v/>
      </c>
      <c r="P4934" s="26" t="str">
        <f t="shared" si="325"/>
        <v/>
      </c>
      <c r="Q4934" s="38" t="s">
        <v>5108</v>
      </c>
      <c r="R4934">
        <v>107.514</v>
      </c>
      <c r="S4934" t="str">
        <f t="shared" si="326"/>
        <v/>
      </c>
      <c r="X4934" s="26" t="str">
        <f t="shared" si="323"/>
        <v/>
      </c>
      <c r="Y4934" s="38"/>
    </row>
    <row r="4935" spans="5:25">
      <c r="E4935" s="45"/>
      <c r="H4935" s="45"/>
      <c r="K4935" s="27" t="str">
        <f t="shared" si="324"/>
        <v/>
      </c>
      <c r="P4935" s="26" t="str">
        <f t="shared" si="325"/>
        <v/>
      </c>
      <c r="Q4935" s="38" t="s">
        <v>5109</v>
      </c>
      <c r="R4935">
        <v>107.81399999999999</v>
      </c>
      <c r="S4935" t="str">
        <f t="shared" si="326"/>
        <v/>
      </c>
      <c r="X4935" s="26" t="str">
        <f t="shared" si="323"/>
        <v/>
      </c>
      <c r="Y4935" s="38"/>
    </row>
    <row r="4936" spans="5:25">
      <c r="E4936" s="45"/>
      <c r="H4936" s="45"/>
      <c r="K4936" s="27" t="str">
        <f t="shared" si="324"/>
        <v/>
      </c>
      <c r="P4936" s="26" t="str">
        <f t="shared" si="325"/>
        <v/>
      </c>
      <c r="Q4936" s="38" t="s">
        <v>5110</v>
      </c>
      <c r="R4936">
        <v>107.92400000000001</v>
      </c>
      <c r="S4936" t="str">
        <f t="shared" si="326"/>
        <v/>
      </c>
      <c r="X4936" s="26" t="str">
        <f t="shared" si="323"/>
        <v/>
      </c>
      <c r="Y4936" s="38"/>
    </row>
    <row r="4937" spans="5:25">
      <c r="E4937" s="45"/>
      <c r="H4937" s="45"/>
      <c r="K4937" s="27" t="str">
        <f t="shared" si="324"/>
        <v/>
      </c>
      <c r="P4937" s="26" t="str">
        <f t="shared" si="325"/>
        <v/>
      </c>
      <c r="Q4937" s="38" t="s">
        <v>5111</v>
      </c>
      <c r="R4937">
        <v>107.514</v>
      </c>
      <c r="S4937" t="str">
        <f t="shared" si="326"/>
        <v/>
      </c>
      <c r="X4937" s="26" t="str">
        <f t="shared" si="323"/>
        <v/>
      </c>
      <c r="Y4937" s="38"/>
    </row>
    <row r="4938" spans="5:25">
      <c r="E4938" s="45"/>
      <c r="H4938" s="45"/>
      <c r="K4938" s="27" t="str">
        <f t="shared" si="324"/>
        <v/>
      </c>
      <c r="P4938" s="26" t="str">
        <f t="shared" si="325"/>
        <v/>
      </c>
      <c r="Q4938" s="38" t="s">
        <v>5112</v>
      </c>
      <c r="R4938">
        <v>107.004</v>
      </c>
      <c r="S4938" t="str">
        <f t="shared" si="326"/>
        <v/>
      </c>
      <c r="X4938" s="26" t="str">
        <f t="shared" si="323"/>
        <v/>
      </c>
      <c r="Y4938" s="38"/>
    </row>
    <row r="4939" spans="5:25">
      <c r="E4939" s="45"/>
      <c r="H4939" s="45"/>
      <c r="K4939" s="27" t="str">
        <f t="shared" si="324"/>
        <v/>
      </c>
      <c r="P4939" s="26" t="str">
        <f t="shared" si="325"/>
        <v/>
      </c>
      <c r="Q4939" s="38" t="s">
        <v>5113</v>
      </c>
      <c r="R4939">
        <v>106.495</v>
      </c>
      <c r="S4939" t="str">
        <f t="shared" si="326"/>
        <v/>
      </c>
      <c r="X4939" s="26" t="str">
        <f t="shared" si="323"/>
        <v/>
      </c>
      <c r="Y4939" s="38"/>
    </row>
    <row r="4940" spans="5:25">
      <c r="E4940" s="45"/>
      <c r="H4940" s="45"/>
      <c r="K4940" s="27" t="str">
        <f t="shared" si="324"/>
        <v/>
      </c>
      <c r="P4940" s="26" t="str">
        <f t="shared" si="325"/>
        <v/>
      </c>
      <c r="Q4940" s="38" t="s">
        <v>5114</v>
      </c>
      <c r="R4940">
        <v>106.285</v>
      </c>
      <c r="S4940" t="str">
        <f t="shared" si="326"/>
        <v/>
      </c>
      <c r="X4940" s="26" t="str">
        <f t="shared" si="323"/>
        <v/>
      </c>
      <c r="Y4940" s="38"/>
    </row>
    <row r="4941" spans="5:25">
      <c r="E4941" s="45"/>
      <c r="H4941" s="45"/>
      <c r="K4941" s="27" t="str">
        <f t="shared" si="324"/>
        <v/>
      </c>
      <c r="P4941" s="26" t="str">
        <f t="shared" si="325"/>
        <v/>
      </c>
      <c r="Q4941" s="38" t="s">
        <v>5115</v>
      </c>
      <c r="R4941">
        <v>106.08499999999999</v>
      </c>
      <c r="S4941" t="str">
        <f t="shared" si="326"/>
        <v/>
      </c>
      <c r="X4941" s="26" t="str">
        <f t="shared" si="323"/>
        <v/>
      </c>
      <c r="Y4941" s="38"/>
    </row>
    <row r="4942" spans="5:25">
      <c r="E4942" s="45"/>
      <c r="H4942" s="45"/>
      <c r="K4942" s="27" t="str">
        <f t="shared" si="324"/>
        <v/>
      </c>
      <c r="P4942" s="26" t="str">
        <f t="shared" si="325"/>
        <v/>
      </c>
      <c r="Q4942" s="38" t="s">
        <v>5116</v>
      </c>
      <c r="R4942">
        <v>106.69499999999999</v>
      </c>
      <c r="S4942" t="str">
        <f t="shared" si="326"/>
        <v/>
      </c>
      <c r="X4942" s="26" t="str">
        <f t="shared" si="323"/>
        <v/>
      </c>
      <c r="Y4942" s="38"/>
    </row>
    <row r="4943" spans="5:25">
      <c r="E4943" s="45"/>
      <c r="H4943" s="45"/>
      <c r="K4943" s="27" t="str">
        <f t="shared" si="324"/>
        <v/>
      </c>
      <c r="P4943" s="26" t="str">
        <f t="shared" si="325"/>
        <v/>
      </c>
      <c r="Q4943" s="38" t="s">
        <v>5117</v>
      </c>
      <c r="R4943">
        <v>106.69499999999999</v>
      </c>
      <c r="S4943" t="str">
        <f t="shared" si="326"/>
        <v/>
      </c>
      <c r="X4943" s="26" t="str">
        <f t="shared" si="323"/>
        <v/>
      </c>
      <c r="Y4943" s="38"/>
    </row>
    <row r="4944" spans="5:25">
      <c r="E4944" s="45"/>
      <c r="H4944" s="45"/>
      <c r="K4944" s="27" t="str">
        <f t="shared" si="324"/>
        <v/>
      </c>
      <c r="P4944" s="26" t="str">
        <f t="shared" si="325"/>
        <v/>
      </c>
      <c r="Q4944" s="38" t="s">
        <v>5118</v>
      </c>
      <c r="R4944">
        <v>107.414</v>
      </c>
      <c r="S4944" t="str">
        <f t="shared" si="326"/>
        <v/>
      </c>
      <c r="X4944" s="26" t="str">
        <f t="shared" si="323"/>
        <v/>
      </c>
      <c r="Y4944" s="38"/>
    </row>
    <row r="4945" spans="5:25">
      <c r="E4945" s="45"/>
      <c r="H4945" s="45"/>
      <c r="K4945" s="27" t="str">
        <f t="shared" si="324"/>
        <v/>
      </c>
      <c r="P4945" s="26" t="str">
        <f t="shared" si="325"/>
        <v/>
      </c>
      <c r="Q4945" s="38" t="s">
        <v>5119</v>
      </c>
      <c r="R4945">
        <v>107.304</v>
      </c>
      <c r="S4945" t="str">
        <f t="shared" si="326"/>
        <v/>
      </c>
      <c r="X4945" s="26" t="str">
        <f t="shared" si="323"/>
        <v/>
      </c>
      <c r="Y4945" s="38"/>
    </row>
    <row r="4946" spans="5:25">
      <c r="E4946" s="45"/>
      <c r="H4946" s="45"/>
      <c r="K4946" s="27" t="str">
        <f t="shared" si="324"/>
        <v/>
      </c>
      <c r="P4946" s="26" t="str">
        <f t="shared" si="325"/>
        <v/>
      </c>
      <c r="Q4946" s="38" t="s">
        <v>5120</v>
      </c>
      <c r="R4946">
        <v>107.20399999999999</v>
      </c>
      <c r="S4946" t="str">
        <f t="shared" si="326"/>
        <v/>
      </c>
      <c r="X4946" s="26" t="str">
        <f t="shared" si="323"/>
        <v/>
      </c>
      <c r="Y4946" s="38"/>
    </row>
    <row r="4947" spans="5:25">
      <c r="E4947" s="45"/>
      <c r="H4947" s="45"/>
      <c r="K4947" s="27" t="str">
        <f t="shared" si="324"/>
        <v/>
      </c>
      <c r="P4947" s="26" t="str">
        <f t="shared" si="325"/>
        <v/>
      </c>
      <c r="Q4947" s="38" t="s">
        <v>5121</v>
      </c>
      <c r="R4947">
        <v>107.514</v>
      </c>
      <c r="S4947" t="str">
        <f t="shared" si="326"/>
        <v/>
      </c>
      <c r="X4947" s="26" t="str">
        <f t="shared" si="323"/>
        <v/>
      </c>
      <c r="Y4947" s="38"/>
    </row>
    <row r="4948" spans="5:25">
      <c r="E4948" s="45"/>
      <c r="H4948" s="45"/>
      <c r="K4948" s="27" t="str">
        <f t="shared" si="324"/>
        <v/>
      </c>
      <c r="P4948" s="26" t="str">
        <f t="shared" si="325"/>
        <v/>
      </c>
      <c r="Q4948" s="38" t="s">
        <v>5122</v>
      </c>
      <c r="R4948">
        <v>107.614</v>
      </c>
      <c r="S4948" t="str">
        <f t="shared" si="326"/>
        <v/>
      </c>
      <c r="X4948" s="26" t="str">
        <f t="shared" si="323"/>
        <v/>
      </c>
      <c r="Y4948" s="38"/>
    </row>
    <row r="4949" spans="5:25">
      <c r="E4949" s="45"/>
      <c r="H4949" s="45"/>
      <c r="K4949" s="27" t="str">
        <f t="shared" si="324"/>
        <v/>
      </c>
      <c r="P4949" s="26" t="str">
        <f t="shared" si="325"/>
        <v/>
      </c>
      <c r="Q4949" s="38" t="s">
        <v>5123</v>
      </c>
      <c r="R4949">
        <v>107.414</v>
      </c>
      <c r="S4949" t="str">
        <f t="shared" si="326"/>
        <v/>
      </c>
      <c r="X4949" s="26" t="str">
        <f t="shared" si="323"/>
        <v/>
      </c>
      <c r="Y4949" s="38"/>
    </row>
    <row r="4950" spans="5:25">
      <c r="E4950" s="45"/>
      <c r="H4950" s="45"/>
      <c r="K4950" s="27" t="str">
        <f t="shared" si="324"/>
        <v/>
      </c>
      <c r="P4950" s="26" t="str">
        <f t="shared" si="325"/>
        <v/>
      </c>
      <c r="Q4950" s="38" t="s">
        <v>5124</v>
      </c>
      <c r="R4950">
        <v>107.304</v>
      </c>
      <c r="S4950" t="str">
        <f t="shared" si="326"/>
        <v/>
      </c>
      <c r="X4950" s="26" t="str">
        <f t="shared" si="323"/>
        <v/>
      </c>
      <c r="Y4950" s="38"/>
    </row>
    <row r="4951" spans="5:25">
      <c r="E4951" s="45"/>
      <c r="H4951" s="45"/>
      <c r="K4951" s="27" t="str">
        <f t="shared" si="324"/>
        <v/>
      </c>
      <c r="P4951" s="26" t="str">
        <f t="shared" si="325"/>
        <v/>
      </c>
      <c r="Q4951" s="38" t="s">
        <v>5125</v>
      </c>
      <c r="R4951">
        <v>107.104</v>
      </c>
      <c r="S4951" t="str">
        <f t="shared" si="326"/>
        <v/>
      </c>
      <c r="X4951" s="26" t="str">
        <f t="shared" si="323"/>
        <v/>
      </c>
      <c r="Y4951" s="38"/>
    </row>
    <row r="4952" spans="5:25">
      <c r="E4952" s="45"/>
      <c r="H4952" s="45"/>
      <c r="K4952" s="27" t="str">
        <f t="shared" si="324"/>
        <v/>
      </c>
      <c r="P4952" s="26" t="str">
        <f t="shared" si="325"/>
        <v/>
      </c>
      <c r="Q4952" s="38" t="s">
        <v>5126</v>
      </c>
      <c r="R4952">
        <v>107.104</v>
      </c>
      <c r="S4952" t="str">
        <f t="shared" si="326"/>
        <v/>
      </c>
      <c r="X4952" s="26" t="str">
        <f t="shared" si="323"/>
        <v/>
      </c>
      <c r="Y4952" s="38"/>
    </row>
    <row r="4953" spans="5:25">
      <c r="E4953" s="45"/>
      <c r="H4953" s="45"/>
      <c r="K4953" s="27" t="str">
        <f t="shared" si="324"/>
        <v/>
      </c>
      <c r="P4953" s="26" t="str">
        <f t="shared" si="325"/>
        <v/>
      </c>
      <c r="Q4953" s="38" t="s">
        <v>5127</v>
      </c>
      <c r="R4953">
        <v>107.20399999999999</v>
      </c>
      <c r="S4953" t="str">
        <f t="shared" si="326"/>
        <v/>
      </c>
      <c r="X4953" s="26" t="str">
        <f t="shared" si="323"/>
        <v/>
      </c>
      <c r="Y4953" s="38"/>
    </row>
    <row r="4954" spans="5:25">
      <c r="E4954" s="45"/>
      <c r="H4954" s="45"/>
      <c r="K4954" s="27" t="str">
        <f t="shared" si="324"/>
        <v/>
      </c>
      <c r="P4954" s="26" t="str">
        <f t="shared" si="325"/>
        <v/>
      </c>
      <c r="Q4954" s="38" t="s">
        <v>5128</v>
      </c>
      <c r="R4954">
        <v>107.514</v>
      </c>
      <c r="S4954" t="str">
        <f t="shared" si="326"/>
        <v/>
      </c>
      <c r="X4954" s="26" t="str">
        <f t="shared" si="323"/>
        <v/>
      </c>
      <c r="Y4954" s="38"/>
    </row>
    <row r="4955" spans="5:25">
      <c r="E4955" s="45"/>
      <c r="H4955" s="45"/>
      <c r="K4955" s="27" t="str">
        <f t="shared" si="324"/>
        <v/>
      </c>
      <c r="P4955" s="26" t="str">
        <f t="shared" si="325"/>
        <v/>
      </c>
      <c r="Q4955" s="38" t="s">
        <v>5129</v>
      </c>
      <c r="R4955">
        <v>107.81399999999999</v>
      </c>
      <c r="S4955" t="str">
        <f t="shared" si="326"/>
        <v/>
      </c>
      <c r="X4955" s="26" t="str">
        <f t="shared" si="323"/>
        <v/>
      </c>
      <c r="Y4955" s="38"/>
    </row>
    <row r="4956" spans="5:25">
      <c r="E4956" s="45"/>
      <c r="H4956" s="45"/>
      <c r="K4956" s="27" t="str">
        <f t="shared" si="324"/>
        <v/>
      </c>
      <c r="P4956" s="26" t="str">
        <f t="shared" si="325"/>
        <v/>
      </c>
      <c r="Q4956" s="38" t="s">
        <v>5130</v>
      </c>
      <c r="R4956">
        <v>108.024</v>
      </c>
      <c r="S4956" t="str">
        <f t="shared" si="326"/>
        <v/>
      </c>
      <c r="X4956" s="26" t="str">
        <f t="shared" si="323"/>
        <v/>
      </c>
      <c r="Y4956" s="38"/>
    </row>
    <row r="4957" spans="5:25">
      <c r="E4957" s="45"/>
      <c r="H4957" s="45"/>
      <c r="K4957" s="27" t="str">
        <f t="shared" si="324"/>
        <v/>
      </c>
      <c r="P4957" s="26" t="str">
        <f t="shared" si="325"/>
        <v/>
      </c>
      <c r="Q4957" s="38" t="s">
        <v>5131</v>
      </c>
      <c r="R4957">
        <v>108.124</v>
      </c>
      <c r="S4957" t="str">
        <f t="shared" si="326"/>
        <v/>
      </c>
      <c r="X4957" s="26" t="str">
        <f t="shared" si="323"/>
        <v/>
      </c>
      <c r="Y4957" s="38"/>
    </row>
    <row r="4958" spans="5:25">
      <c r="E4958" s="45"/>
      <c r="H4958" s="45"/>
      <c r="K4958" s="27" t="str">
        <f t="shared" si="324"/>
        <v/>
      </c>
      <c r="P4958" s="26" t="str">
        <f t="shared" si="325"/>
        <v/>
      </c>
      <c r="Q4958" s="38" t="s">
        <v>5132</v>
      </c>
      <c r="R4958">
        <v>108.024</v>
      </c>
      <c r="S4958" t="str">
        <f t="shared" si="326"/>
        <v/>
      </c>
      <c r="X4958" s="26" t="str">
        <f t="shared" si="323"/>
        <v/>
      </c>
      <c r="Y4958" s="38"/>
    </row>
    <row r="4959" spans="5:25">
      <c r="E4959" s="45"/>
      <c r="H4959" s="45"/>
      <c r="K4959" s="27" t="str">
        <f t="shared" si="324"/>
        <v/>
      </c>
      <c r="P4959" s="26" t="str">
        <f t="shared" si="325"/>
        <v/>
      </c>
      <c r="Q4959" s="38" t="s">
        <v>5133</v>
      </c>
      <c r="R4959">
        <v>107.714</v>
      </c>
      <c r="S4959" t="str">
        <f t="shared" si="326"/>
        <v/>
      </c>
      <c r="X4959" s="26" t="str">
        <f t="shared" si="323"/>
        <v/>
      </c>
      <c r="Y4959" s="38"/>
    </row>
    <row r="4960" spans="5:25">
      <c r="E4960" s="45"/>
      <c r="H4960" s="45"/>
      <c r="K4960" s="27" t="str">
        <f t="shared" si="324"/>
        <v/>
      </c>
      <c r="P4960" s="26" t="str">
        <f t="shared" si="325"/>
        <v/>
      </c>
      <c r="Q4960" s="38" t="s">
        <v>5134</v>
      </c>
      <c r="R4960">
        <v>107.614</v>
      </c>
      <c r="S4960" t="str">
        <f t="shared" si="326"/>
        <v/>
      </c>
      <c r="X4960" s="26" t="str">
        <f t="shared" si="323"/>
        <v/>
      </c>
      <c r="Y4960" s="38"/>
    </row>
    <row r="4961" spans="5:25">
      <c r="E4961" s="45"/>
      <c r="H4961" s="45"/>
      <c r="K4961" s="27" t="str">
        <f t="shared" si="324"/>
        <v/>
      </c>
      <c r="P4961" s="26" t="str">
        <f t="shared" si="325"/>
        <v/>
      </c>
      <c r="Q4961" s="38" t="s">
        <v>5135</v>
      </c>
      <c r="R4961">
        <v>107.81399999999999</v>
      </c>
      <c r="S4961" t="str">
        <f t="shared" si="326"/>
        <v/>
      </c>
      <c r="X4961" s="26" t="str">
        <f t="shared" si="323"/>
        <v/>
      </c>
      <c r="Y4961" s="38"/>
    </row>
    <row r="4962" spans="5:25">
      <c r="E4962" s="45"/>
      <c r="H4962" s="45"/>
      <c r="K4962" s="27" t="str">
        <f t="shared" si="324"/>
        <v/>
      </c>
      <c r="P4962" s="26" t="str">
        <f t="shared" si="325"/>
        <v/>
      </c>
      <c r="Q4962" s="38" t="s">
        <v>5136</v>
      </c>
      <c r="R4962">
        <v>107.81399999999999</v>
      </c>
      <c r="S4962" t="str">
        <f t="shared" si="326"/>
        <v/>
      </c>
      <c r="X4962" s="26" t="str">
        <f t="shared" si="323"/>
        <v/>
      </c>
      <c r="Y4962" s="38"/>
    </row>
    <row r="4963" spans="5:25">
      <c r="E4963" s="45"/>
      <c r="H4963" s="45"/>
      <c r="K4963" s="27" t="str">
        <f t="shared" si="324"/>
        <v/>
      </c>
      <c r="P4963" s="26" t="str">
        <f t="shared" si="325"/>
        <v/>
      </c>
      <c r="Q4963" s="38" t="s">
        <v>5137</v>
      </c>
      <c r="R4963">
        <v>107.92400000000001</v>
      </c>
      <c r="S4963" t="str">
        <f t="shared" si="326"/>
        <v/>
      </c>
      <c r="X4963" s="26" t="str">
        <f t="shared" si="323"/>
        <v/>
      </c>
      <c r="Y4963" s="38"/>
    </row>
    <row r="4964" spans="5:25">
      <c r="E4964" s="45"/>
      <c r="H4964" s="45"/>
      <c r="K4964" s="27" t="str">
        <f t="shared" si="324"/>
        <v/>
      </c>
      <c r="P4964" s="26" t="str">
        <f t="shared" si="325"/>
        <v/>
      </c>
      <c r="Q4964" s="38" t="s">
        <v>5138</v>
      </c>
      <c r="R4964">
        <v>107.81399999999999</v>
      </c>
      <c r="S4964" t="str">
        <f t="shared" si="326"/>
        <v/>
      </c>
      <c r="X4964" s="26" t="str">
        <f t="shared" si="323"/>
        <v/>
      </c>
      <c r="Y4964" s="38"/>
    </row>
    <row r="4965" spans="5:25">
      <c r="E4965" s="45"/>
      <c r="H4965" s="45"/>
      <c r="K4965" s="27" t="str">
        <f t="shared" si="324"/>
        <v/>
      </c>
      <c r="P4965" s="26" t="str">
        <f t="shared" si="325"/>
        <v/>
      </c>
      <c r="Q4965" s="38" t="s">
        <v>5139</v>
      </c>
      <c r="R4965">
        <v>107.92400000000001</v>
      </c>
      <c r="S4965" t="str">
        <f t="shared" si="326"/>
        <v/>
      </c>
      <c r="X4965" s="26" t="str">
        <f t="shared" si="323"/>
        <v/>
      </c>
      <c r="Y4965" s="38"/>
    </row>
    <row r="4966" spans="5:25">
      <c r="E4966" s="45"/>
      <c r="H4966" s="45"/>
      <c r="K4966" s="27" t="str">
        <f t="shared" si="324"/>
        <v/>
      </c>
      <c r="P4966" s="26" t="str">
        <f t="shared" si="325"/>
        <v/>
      </c>
      <c r="Q4966" s="38" t="s">
        <v>5140</v>
      </c>
      <c r="R4966">
        <v>107.92400000000001</v>
      </c>
      <c r="S4966" t="str">
        <f t="shared" si="326"/>
        <v/>
      </c>
      <c r="X4966" s="26" t="str">
        <f t="shared" si="323"/>
        <v/>
      </c>
      <c r="Y4966" s="38"/>
    </row>
    <row r="4967" spans="5:25">
      <c r="E4967" s="45"/>
      <c r="H4967" s="45"/>
      <c r="K4967" s="27" t="str">
        <f t="shared" si="324"/>
        <v/>
      </c>
      <c r="P4967" s="26" t="str">
        <f t="shared" si="325"/>
        <v/>
      </c>
      <c r="Q4967" s="38" t="s">
        <v>5141</v>
      </c>
      <c r="R4967">
        <v>107.92400000000001</v>
      </c>
      <c r="S4967" t="str">
        <f t="shared" si="326"/>
        <v/>
      </c>
      <c r="X4967" s="26" t="str">
        <f t="shared" si="323"/>
        <v/>
      </c>
      <c r="Y4967" s="38"/>
    </row>
    <row r="4968" spans="5:25">
      <c r="E4968" s="45"/>
      <c r="H4968" s="45"/>
      <c r="K4968" s="27" t="str">
        <f t="shared" si="324"/>
        <v/>
      </c>
      <c r="P4968" s="26" t="str">
        <f t="shared" si="325"/>
        <v/>
      </c>
      <c r="Q4968" s="38" t="s">
        <v>5142</v>
      </c>
      <c r="R4968">
        <v>107.714</v>
      </c>
      <c r="S4968" t="str">
        <f t="shared" si="326"/>
        <v/>
      </c>
      <c r="X4968" s="26" t="str">
        <f t="shared" si="323"/>
        <v/>
      </c>
      <c r="Y4968" s="38"/>
    </row>
    <row r="4969" spans="5:25">
      <c r="E4969" s="45"/>
      <c r="H4969" s="45"/>
      <c r="K4969" s="27" t="str">
        <f t="shared" si="324"/>
        <v/>
      </c>
      <c r="P4969" s="26" t="str">
        <f t="shared" si="325"/>
        <v/>
      </c>
      <c r="Q4969" s="38" t="s">
        <v>5143</v>
      </c>
      <c r="R4969">
        <v>107.614</v>
      </c>
      <c r="S4969" t="str">
        <f t="shared" si="326"/>
        <v/>
      </c>
      <c r="X4969" s="26" t="str">
        <f t="shared" si="323"/>
        <v/>
      </c>
      <c r="Y4969" s="38"/>
    </row>
    <row r="4970" spans="5:25">
      <c r="E4970" s="45"/>
      <c r="H4970" s="45"/>
      <c r="K4970" s="27" t="str">
        <f t="shared" si="324"/>
        <v/>
      </c>
      <c r="P4970" s="26" t="str">
        <f t="shared" si="325"/>
        <v/>
      </c>
      <c r="Q4970" s="38" t="s">
        <v>5144</v>
      </c>
      <c r="R4970">
        <v>107.514</v>
      </c>
      <c r="S4970" t="str">
        <f t="shared" si="326"/>
        <v/>
      </c>
      <c r="X4970" s="26" t="str">
        <f t="shared" si="323"/>
        <v/>
      </c>
      <c r="Y4970" s="38"/>
    </row>
    <row r="4971" spans="5:25">
      <c r="E4971" s="45"/>
      <c r="H4971" s="45"/>
      <c r="K4971" s="27" t="str">
        <f t="shared" si="324"/>
        <v/>
      </c>
      <c r="P4971" s="26" t="str">
        <f t="shared" si="325"/>
        <v/>
      </c>
      <c r="Q4971" s="38" t="s">
        <v>5145</v>
      </c>
      <c r="R4971">
        <v>107.514</v>
      </c>
      <c r="S4971" t="str">
        <f t="shared" si="326"/>
        <v/>
      </c>
      <c r="X4971" s="26" t="str">
        <f t="shared" si="323"/>
        <v/>
      </c>
      <c r="Y4971" s="38"/>
    </row>
    <row r="4972" spans="5:25">
      <c r="E4972" s="45"/>
      <c r="H4972" s="45"/>
      <c r="K4972" s="27" t="str">
        <f t="shared" si="324"/>
        <v/>
      </c>
      <c r="P4972" s="26" t="str">
        <f t="shared" si="325"/>
        <v/>
      </c>
      <c r="Q4972" s="38" t="s">
        <v>5146</v>
      </c>
      <c r="R4972">
        <v>107.414</v>
      </c>
      <c r="S4972" t="str">
        <f t="shared" si="326"/>
        <v/>
      </c>
      <c r="X4972" s="26" t="str">
        <f t="shared" si="323"/>
        <v/>
      </c>
      <c r="Y4972" s="38"/>
    </row>
    <row r="4973" spans="5:25">
      <c r="E4973" s="45"/>
      <c r="H4973" s="45"/>
      <c r="K4973" s="27" t="str">
        <f t="shared" si="324"/>
        <v/>
      </c>
      <c r="P4973" s="26" t="str">
        <f t="shared" si="325"/>
        <v/>
      </c>
      <c r="Q4973" s="38" t="s">
        <v>5147</v>
      </c>
      <c r="R4973">
        <v>107.714</v>
      </c>
      <c r="S4973" t="str">
        <f t="shared" si="326"/>
        <v/>
      </c>
      <c r="X4973" s="26" t="str">
        <f t="shared" si="323"/>
        <v/>
      </c>
      <c r="Y4973" s="38"/>
    </row>
    <row r="4974" spans="5:25">
      <c r="E4974" s="45"/>
      <c r="H4974" s="45"/>
      <c r="K4974" s="27" t="str">
        <f t="shared" si="324"/>
        <v/>
      </c>
      <c r="P4974" s="26" t="str">
        <f t="shared" si="325"/>
        <v/>
      </c>
      <c r="Q4974" s="38" t="s">
        <v>5148</v>
      </c>
      <c r="R4974">
        <v>107.81399999999999</v>
      </c>
      <c r="S4974" t="str">
        <f t="shared" si="326"/>
        <v/>
      </c>
      <c r="X4974" s="26" t="str">
        <f t="shared" si="323"/>
        <v/>
      </c>
      <c r="Y4974" s="38"/>
    </row>
    <row r="4975" spans="5:25">
      <c r="E4975" s="45"/>
      <c r="H4975" s="45"/>
      <c r="K4975" s="27" t="str">
        <f t="shared" si="324"/>
        <v/>
      </c>
      <c r="P4975" s="26" t="str">
        <f t="shared" si="325"/>
        <v/>
      </c>
      <c r="Q4975" s="38" t="s">
        <v>5149</v>
      </c>
      <c r="R4975">
        <v>107.81399999999999</v>
      </c>
      <c r="S4975" t="str">
        <f t="shared" si="326"/>
        <v/>
      </c>
      <c r="X4975" s="26" t="str">
        <f t="shared" si="323"/>
        <v/>
      </c>
      <c r="Y4975" s="38"/>
    </row>
    <row r="4976" spans="5:25">
      <c r="E4976" s="45"/>
      <c r="H4976" s="45"/>
      <c r="K4976" s="27" t="str">
        <f t="shared" si="324"/>
        <v/>
      </c>
      <c r="P4976" s="26" t="str">
        <f t="shared" si="325"/>
        <v/>
      </c>
      <c r="Q4976" s="38" t="s">
        <v>5150</v>
      </c>
      <c r="R4976">
        <v>107.20399999999999</v>
      </c>
      <c r="S4976" t="str">
        <f t="shared" si="326"/>
        <v/>
      </c>
      <c r="X4976" s="26" t="str">
        <f t="shared" si="323"/>
        <v/>
      </c>
      <c r="Y4976" s="38"/>
    </row>
    <row r="4977" spans="5:25">
      <c r="E4977" s="45"/>
      <c r="H4977" s="45"/>
      <c r="K4977" s="27" t="str">
        <f t="shared" si="324"/>
        <v/>
      </c>
      <c r="P4977" s="26" t="str">
        <f t="shared" si="325"/>
        <v/>
      </c>
      <c r="Q4977" s="38" t="s">
        <v>5151</v>
      </c>
      <c r="R4977">
        <v>106.905</v>
      </c>
      <c r="S4977" t="str">
        <f t="shared" si="326"/>
        <v/>
      </c>
      <c r="X4977" s="26" t="str">
        <f t="shared" si="323"/>
        <v/>
      </c>
      <c r="Y4977" s="38"/>
    </row>
    <row r="4978" spans="5:25">
      <c r="E4978" s="45"/>
      <c r="H4978" s="45"/>
      <c r="K4978" s="27" t="str">
        <f t="shared" si="324"/>
        <v/>
      </c>
      <c r="P4978" s="26" t="str">
        <f t="shared" si="325"/>
        <v/>
      </c>
      <c r="Q4978" s="38" t="s">
        <v>5152</v>
      </c>
      <c r="R4978">
        <v>107.104</v>
      </c>
      <c r="S4978" t="str">
        <f t="shared" si="326"/>
        <v/>
      </c>
      <c r="X4978" s="26" t="str">
        <f t="shared" si="323"/>
        <v/>
      </c>
      <c r="Y4978" s="38"/>
    </row>
    <row r="4979" spans="5:25">
      <c r="E4979" s="45"/>
      <c r="H4979" s="45"/>
      <c r="K4979" s="27" t="str">
        <f t="shared" si="324"/>
        <v/>
      </c>
      <c r="P4979" s="26" t="str">
        <f t="shared" si="325"/>
        <v/>
      </c>
      <c r="Q4979" s="38" t="s">
        <v>5153</v>
      </c>
      <c r="R4979">
        <v>107.414</v>
      </c>
      <c r="S4979" t="str">
        <f t="shared" si="326"/>
        <v/>
      </c>
      <c r="X4979" s="26" t="str">
        <f t="shared" si="323"/>
        <v/>
      </c>
      <c r="Y4979" s="38"/>
    </row>
    <row r="4980" spans="5:25">
      <c r="E4980" s="45"/>
      <c r="H4980" s="45"/>
      <c r="K4980" s="27" t="str">
        <f t="shared" si="324"/>
        <v/>
      </c>
      <c r="P4980" s="26" t="str">
        <f t="shared" si="325"/>
        <v/>
      </c>
      <c r="Q4980" s="38" t="s">
        <v>5154</v>
      </c>
      <c r="R4980">
        <v>107.20399999999999</v>
      </c>
      <c r="S4980" t="str">
        <f t="shared" si="326"/>
        <v/>
      </c>
      <c r="X4980" s="26" t="str">
        <f t="shared" si="323"/>
        <v/>
      </c>
      <c r="Y4980" s="38"/>
    </row>
    <row r="4981" spans="5:25">
      <c r="E4981" s="45"/>
      <c r="H4981" s="45"/>
      <c r="K4981" s="27" t="str">
        <f t="shared" si="324"/>
        <v/>
      </c>
      <c r="P4981" s="26" t="str">
        <f t="shared" si="325"/>
        <v/>
      </c>
      <c r="Q4981" s="38" t="s">
        <v>5155</v>
      </c>
      <c r="R4981">
        <v>107.004</v>
      </c>
      <c r="S4981" t="str">
        <f t="shared" si="326"/>
        <v/>
      </c>
      <c r="X4981" s="26" t="str">
        <f t="shared" si="323"/>
        <v/>
      </c>
      <c r="Y4981" s="38"/>
    </row>
    <row r="4982" spans="5:25">
      <c r="E4982" s="45"/>
      <c r="H4982" s="45"/>
      <c r="K4982" s="27" t="str">
        <f t="shared" si="324"/>
        <v/>
      </c>
      <c r="P4982" s="26" t="str">
        <f t="shared" si="325"/>
        <v/>
      </c>
      <c r="Q4982" s="38" t="s">
        <v>5156</v>
      </c>
      <c r="R4982">
        <v>107.304</v>
      </c>
      <c r="S4982" t="str">
        <f t="shared" si="326"/>
        <v/>
      </c>
      <c r="X4982" s="26" t="str">
        <f t="shared" si="323"/>
        <v/>
      </c>
      <c r="Y4982" s="38"/>
    </row>
    <row r="4983" spans="5:25">
      <c r="E4983" s="45"/>
      <c r="H4983" s="45"/>
      <c r="K4983" s="27" t="str">
        <f t="shared" si="324"/>
        <v/>
      </c>
      <c r="P4983" s="26" t="str">
        <f t="shared" si="325"/>
        <v/>
      </c>
      <c r="Q4983" s="38" t="s">
        <v>5157</v>
      </c>
      <c r="R4983">
        <v>107.304</v>
      </c>
      <c r="S4983" t="str">
        <f t="shared" si="326"/>
        <v/>
      </c>
      <c r="X4983" s="26" t="str">
        <f t="shared" si="323"/>
        <v/>
      </c>
      <c r="Y4983" s="38"/>
    </row>
    <row r="4984" spans="5:25">
      <c r="E4984" s="45"/>
      <c r="H4984" s="45"/>
      <c r="K4984" s="27" t="str">
        <f t="shared" si="324"/>
        <v/>
      </c>
      <c r="P4984" s="26" t="str">
        <f t="shared" si="325"/>
        <v/>
      </c>
      <c r="Q4984" s="38" t="s">
        <v>5158</v>
      </c>
      <c r="R4984">
        <v>107.20399999999999</v>
      </c>
      <c r="S4984" t="str">
        <f t="shared" si="326"/>
        <v/>
      </c>
      <c r="X4984" s="26" t="str">
        <f t="shared" si="323"/>
        <v/>
      </c>
      <c r="Y4984" s="38"/>
    </row>
    <row r="4985" spans="5:25">
      <c r="E4985" s="45"/>
      <c r="H4985" s="45"/>
      <c r="K4985" s="27" t="str">
        <f t="shared" si="324"/>
        <v/>
      </c>
      <c r="P4985" s="26" t="str">
        <f t="shared" si="325"/>
        <v/>
      </c>
      <c r="Q4985" s="38" t="s">
        <v>5159</v>
      </c>
      <c r="R4985">
        <v>107.20399999999999</v>
      </c>
      <c r="S4985" t="str">
        <f t="shared" si="326"/>
        <v/>
      </c>
      <c r="X4985" s="26" t="str">
        <f t="shared" si="323"/>
        <v/>
      </c>
      <c r="Y4985" s="38"/>
    </row>
    <row r="4986" spans="5:25">
      <c r="E4986" s="45"/>
      <c r="H4986" s="45"/>
      <c r="K4986" s="27" t="str">
        <f t="shared" si="324"/>
        <v/>
      </c>
      <c r="P4986" s="26" t="str">
        <f t="shared" si="325"/>
        <v/>
      </c>
      <c r="Q4986" s="38" t="s">
        <v>5160</v>
      </c>
      <c r="R4986">
        <v>107.104</v>
      </c>
      <c r="S4986" t="str">
        <f t="shared" si="326"/>
        <v/>
      </c>
      <c r="X4986" s="26" t="str">
        <f t="shared" si="323"/>
        <v/>
      </c>
      <c r="Y4986" s="38"/>
    </row>
    <row r="4987" spans="5:25">
      <c r="E4987" s="45"/>
      <c r="H4987" s="45"/>
      <c r="K4987" s="27" t="str">
        <f t="shared" si="324"/>
        <v/>
      </c>
      <c r="P4987" s="26" t="str">
        <f t="shared" si="325"/>
        <v/>
      </c>
      <c r="Q4987" s="38" t="s">
        <v>5161</v>
      </c>
      <c r="R4987">
        <v>106.905</v>
      </c>
      <c r="S4987" t="str">
        <f t="shared" si="326"/>
        <v/>
      </c>
      <c r="X4987" s="26" t="str">
        <f t="shared" si="323"/>
        <v/>
      </c>
      <c r="Y4987" s="38"/>
    </row>
    <row r="4988" spans="5:25">
      <c r="E4988" s="45"/>
      <c r="H4988" s="45"/>
      <c r="K4988" s="27" t="str">
        <f t="shared" si="324"/>
        <v/>
      </c>
      <c r="P4988" s="26" t="str">
        <f t="shared" si="325"/>
        <v/>
      </c>
      <c r="Q4988" s="38" t="s">
        <v>5162</v>
      </c>
      <c r="R4988">
        <v>106.905</v>
      </c>
      <c r="S4988" t="str">
        <f t="shared" si="326"/>
        <v/>
      </c>
      <c r="X4988" s="26" t="str">
        <f t="shared" ref="X4988:X5051" si="327">IF(V4988="","",X4987+V4988-V4987)</f>
        <v/>
      </c>
      <c r="Y4988" s="38"/>
    </row>
    <row r="4989" spans="5:25">
      <c r="E4989" s="45"/>
      <c r="H4989" s="45"/>
      <c r="K4989" s="27" t="str">
        <f t="shared" si="324"/>
        <v/>
      </c>
      <c r="P4989" s="26" t="str">
        <f t="shared" si="325"/>
        <v/>
      </c>
      <c r="Q4989" s="38" t="s">
        <v>5163</v>
      </c>
      <c r="R4989">
        <v>107.20399999999999</v>
      </c>
      <c r="S4989" t="str">
        <f t="shared" si="326"/>
        <v/>
      </c>
      <c r="X4989" s="26" t="str">
        <f t="shared" si="327"/>
        <v/>
      </c>
      <c r="Y4989" s="38"/>
    </row>
    <row r="4990" spans="5:25">
      <c r="E4990" s="45"/>
      <c r="H4990" s="45"/>
      <c r="K4990" s="27" t="str">
        <f t="shared" si="324"/>
        <v/>
      </c>
      <c r="P4990" s="26" t="str">
        <f t="shared" si="325"/>
        <v/>
      </c>
      <c r="Q4990" s="38" t="s">
        <v>5164</v>
      </c>
      <c r="R4990">
        <v>107.614</v>
      </c>
      <c r="S4990" t="str">
        <f t="shared" si="326"/>
        <v/>
      </c>
      <c r="X4990" s="26" t="str">
        <f t="shared" si="327"/>
        <v/>
      </c>
      <c r="Y4990" s="38"/>
    </row>
    <row r="4991" spans="5:25">
      <c r="E4991" s="45"/>
      <c r="H4991" s="45"/>
      <c r="K4991" s="27" t="str">
        <f t="shared" si="324"/>
        <v/>
      </c>
      <c r="P4991" s="26" t="str">
        <f t="shared" si="325"/>
        <v/>
      </c>
      <c r="Q4991" s="38" t="s">
        <v>5165</v>
      </c>
      <c r="R4991">
        <v>107.714</v>
      </c>
      <c r="S4991" t="str">
        <f t="shared" si="326"/>
        <v/>
      </c>
      <c r="X4991" s="26" t="str">
        <f t="shared" si="327"/>
        <v/>
      </c>
      <c r="Y4991" s="38"/>
    </row>
    <row r="4992" spans="5:25">
      <c r="E4992" s="45"/>
      <c r="H4992" s="45"/>
      <c r="K4992" s="27" t="str">
        <f t="shared" si="324"/>
        <v/>
      </c>
      <c r="P4992" s="26" t="str">
        <f t="shared" si="325"/>
        <v/>
      </c>
      <c r="Q4992" s="38" t="s">
        <v>5166</v>
      </c>
      <c r="R4992">
        <v>107.614</v>
      </c>
      <c r="S4992" t="str">
        <f t="shared" si="326"/>
        <v/>
      </c>
      <c r="X4992" s="26" t="str">
        <f t="shared" si="327"/>
        <v/>
      </c>
      <c r="Y4992" s="38"/>
    </row>
    <row r="4993" spans="5:25">
      <c r="E4993" s="45"/>
      <c r="H4993" s="45"/>
      <c r="K4993" s="27" t="str">
        <f t="shared" si="324"/>
        <v/>
      </c>
      <c r="P4993" s="26" t="str">
        <f t="shared" si="325"/>
        <v/>
      </c>
      <c r="Q4993" s="38" t="s">
        <v>5167</v>
      </c>
      <c r="R4993">
        <v>107.81399999999999</v>
      </c>
      <c r="S4993" t="str">
        <f t="shared" si="326"/>
        <v/>
      </c>
      <c r="X4993" s="26" t="str">
        <f t="shared" si="327"/>
        <v/>
      </c>
      <c r="Y4993" s="38"/>
    </row>
    <row r="4994" spans="5:25">
      <c r="E4994" s="45"/>
      <c r="H4994" s="45"/>
      <c r="K4994" s="27" t="str">
        <f t="shared" si="324"/>
        <v/>
      </c>
      <c r="P4994" s="26" t="str">
        <f t="shared" si="325"/>
        <v/>
      </c>
      <c r="Q4994" s="38" t="s">
        <v>5168</v>
      </c>
      <c r="R4994">
        <v>107.92400000000001</v>
      </c>
      <c r="S4994" t="str">
        <f t="shared" si="326"/>
        <v/>
      </c>
      <c r="X4994" s="26" t="str">
        <f t="shared" si="327"/>
        <v/>
      </c>
      <c r="Y4994" s="38"/>
    </row>
    <row r="4995" spans="5:25">
      <c r="E4995" s="45"/>
      <c r="H4995" s="45"/>
      <c r="K4995" s="27" t="str">
        <f t="shared" si="324"/>
        <v/>
      </c>
      <c r="P4995" s="26" t="str">
        <f t="shared" si="325"/>
        <v/>
      </c>
      <c r="Q4995" s="38" t="s">
        <v>5169</v>
      </c>
      <c r="R4995">
        <v>107.92400000000001</v>
      </c>
      <c r="S4995" t="str">
        <f t="shared" si="326"/>
        <v/>
      </c>
      <c r="X4995" s="26" t="str">
        <f t="shared" si="327"/>
        <v/>
      </c>
      <c r="Y4995" s="38"/>
    </row>
    <row r="4996" spans="5:25">
      <c r="E4996" s="45"/>
      <c r="H4996" s="45"/>
      <c r="K4996" s="27" t="str">
        <f t="shared" ref="K4996:K5059" si="328">IF(M4996="","",K4995+(M4996-M4995)/24)</f>
        <v/>
      </c>
      <c r="P4996" s="26" t="str">
        <f t="shared" ref="P4996:P5059" si="329">IF(N4996="","",P4995+N4996-N4995)</f>
        <v/>
      </c>
      <c r="Q4996" s="38" t="s">
        <v>5170</v>
      </c>
      <c r="R4996">
        <v>107.92400000000001</v>
      </c>
      <c r="S4996" t="str">
        <f t="shared" ref="S4996:S5059" si="330">IF(N4996="","",S4995-N4996+N4995)</f>
        <v/>
      </c>
      <c r="X4996" s="26" t="str">
        <f t="shared" si="327"/>
        <v/>
      </c>
      <c r="Y4996" s="38"/>
    </row>
    <row r="4997" spans="5:25">
      <c r="E4997" s="45"/>
      <c r="H4997" s="45"/>
      <c r="K4997" s="27" t="str">
        <f t="shared" si="328"/>
        <v/>
      </c>
      <c r="P4997" s="26" t="str">
        <f t="shared" si="329"/>
        <v/>
      </c>
      <c r="Q4997" s="38" t="s">
        <v>5171</v>
      </c>
      <c r="R4997">
        <v>107.92400000000001</v>
      </c>
      <c r="S4997" t="str">
        <f t="shared" si="330"/>
        <v/>
      </c>
      <c r="X4997" s="26" t="str">
        <f t="shared" si="327"/>
        <v/>
      </c>
      <c r="Y4997" s="38"/>
    </row>
    <row r="4998" spans="5:25">
      <c r="E4998" s="45"/>
      <c r="H4998" s="45"/>
      <c r="K4998" s="27" t="str">
        <f t="shared" si="328"/>
        <v/>
      </c>
      <c r="P4998" s="26" t="str">
        <f t="shared" si="329"/>
        <v/>
      </c>
      <c r="Q4998" s="38" t="s">
        <v>5172</v>
      </c>
      <c r="R4998">
        <v>107.614</v>
      </c>
      <c r="S4998" t="str">
        <f t="shared" si="330"/>
        <v/>
      </c>
      <c r="X4998" s="26" t="str">
        <f t="shared" si="327"/>
        <v/>
      </c>
      <c r="Y4998" s="38"/>
    </row>
    <row r="4999" spans="5:25">
      <c r="E4999" s="45"/>
      <c r="H4999" s="45"/>
      <c r="K4999" s="27" t="str">
        <f t="shared" si="328"/>
        <v/>
      </c>
      <c r="P4999" s="26" t="str">
        <f t="shared" si="329"/>
        <v/>
      </c>
      <c r="Q4999" s="38" t="s">
        <v>5173</v>
      </c>
      <c r="R4999">
        <v>107.514</v>
      </c>
      <c r="S4999" t="str">
        <f t="shared" si="330"/>
        <v/>
      </c>
      <c r="X4999" s="26" t="str">
        <f t="shared" si="327"/>
        <v/>
      </c>
      <c r="Y4999" s="38"/>
    </row>
    <row r="5000" spans="5:25">
      <c r="E5000" s="45"/>
      <c r="H5000" s="45"/>
      <c r="K5000" s="27" t="str">
        <f t="shared" si="328"/>
        <v/>
      </c>
      <c r="P5000" s="26" t="str">
        <f t="shared" si="329"/>
        <v/>
      </c>
      <c r="Q5000" s="38" t="s">
        <v>5174</v>
      </c>
      <c r="R5000">
        <v>107.304</v>
      </c>
      <c r="S5000" t="str">
        <f t="shared" si="330"/>
        <v/>
      </c>
      <c r="X5000" s="26" t="str">
        <f t="shared" si="327"/>
        <v/>
      </c>
      <c r="Y5000" s="38"/>
    </row>
    <row r="5001" spans="5:25">
      <c r="E5001" s="45"/>
      <c r="H5001" s="45"/>
      <c r="K5001" s="27" t="str">
        <f t="shared" si="328"/>
        <v/>
      </c>
      <c r="P5001" s="26" t="str">
        <f t="shared" si="329"/>
        <v/>
      </c>
      <c r="Q5001" s="38" t="s">
        <v>5175</v>
      </c>
      <c r="R5001">
        <v>107.20399999999999</v>
      </c>
      <c r="S5001" t="str">
        <f t="shared" si="330"/>
        <v/>
      </c>
      <c r="X5001" s="26" t="str">
        <f t="shared" si="327"/>
        <v/>
      </c>
      <c r="Y5001" s="38"/>
    </row>
    <row r="5002" spans="5:25">
      <c r="E5002" s="45"/>
      <c r="H5002" s="45"/>
      <c r="K5002" s="27" t="str">
        <f t="shared" si="328"/>
        <v/>
      </c>
      <c r="P5002" s="26" t="str">
        <f t="shared" si="329"/>
        <v/>
      </c>
      <c r="Q5002" s="38" t="s">
        <v>5176</v>
      </c>
      <c r="R5002">
        <v>107.514</v>
      </c>
      <c r="S5002" t="str">
        <f t="shared" si="330"/>
        <v/>
      </c>
      <c r="X5002" s="26" t="str">
        <f t="shared" si="327"/>
        <v/>
      </c>
      <c r="Y5002" s="38"/>
    </row>
    <row r="5003" spans="5:25">
      <c r="E5003" s="45"/>
      <c r="H5003" s="45"/>
      <c r="K5003" s="27" t="str">
        <f t="shared" si="328"/>
        <v/>
      </c>
      <c r="P5003" s="26" t="str">
        <f t="shared" si="329"/>
        <v/>
      </c>
      <c r="Q5003" s="38" t="s">
        <v>5177</v>
      </c>
      <c r="R5003">
        <v>107.92400000000001</v>
      </c>
      <c r="S5003" t="str">
        <f t="shared" si="330"/>
        <v/>
      </c>
      <c r="X5003" s="26" t="str">
        <f t="shared" si="327"/>
        <v/>
      </c>
      <c r="Y5003" s="38"/>
    </row>
    <row r="5004" spans="5:25">
      <c r="E5004" s="45"/>
      <c r="H5004" s="45"/>
      <c r="K5004" s="27" t="str">
        <f t="shared" si="328"/>
        <v/>
      </c>
      <c r="P5004" s="26" t="str">
        <f t="shared" si="329"/>
        <v/>
      </c>
      <c r="Q5004" s="38" t="s">
        <v>5178</v>
      </c>
      <c r="R5004">
        <v>108.124</v>
      </c>
      <c r="S5004" t="str">
        <f t="shared" si="330"/>
        <v/>
      </c>
      <c r="X5004" s="26" t="str">
        <f t="shared" si="327"/>
        <v/>
      </c>
      <c r="Y5004" s="38"/>
    </row>
    <row r="5005" spans="5:25">
      <c r="E5005" s="45"/>
      <c r="H5005" s="45"/>
      <c r="K5005" s="27" t="str">
        <f t="shared" si="328"/>
        <v/>
      </c>
      <c r="P5005" s="26" t="str">
        <f t="shared" si="329"/>
        <v/>
      </c>
      <c r="Q5005" s="38" t="s">
        <v>5179</v>
      </c>
      <c r="R5005">
        <v>108.124</v>
      </c>
      <c r="S5005" t="str">
        <f t="shared" si="330"/>
        <v/>
      </c>
      <c r="X5005" s="26" t="str">
        <f t="shared" si="327"/>
        <v/>
      </c>
      <c r="Y5005" s="38"/>
    </row>
    <row r="5006" spans="5:25">
      <c r="E5006" s="45"/>
      <c r="H5006" s="45"/>
      <c r="K5006" s="27" t="str">
        <f t="shared" si="328"/>
        <v/>
      </c>
      <c r="P5006" s="26" t="str">
        <f t="shared" si="329"/>
        <v/>
      </c>
      <c r="Q5006" s="38" t="s">
        <v>5180</v>
      </c>
      <c r="R5006">
        <v>108.024</v>
      </c>
      <c r="S5006" t="str">
        <f t="shared" si="330"/>
        <v/>
      </c>
      <c r="X5006" s="26" t="str">
        <f t="shared" si="327"/>
        <v/>
      </c>
      <c r="Y5006" s="38"/>
    </row>
    <row r="5007" spans="5:25">
      <c r="E5007" s="45"/>
      <c r="H5007" s="45"/>
      <c r="K5007" s="27" t="str">
        <f t="shared" si="328"/>
        <v/>
      </c>
      <c r="P5007" s="26" t="str">
        <f t="shared" si="329"/>
        <v/>
      </c>
      <c r="Q5007" s="38" t="s">
        <v>5181</v>
      </c>
      <c r="R5007">
        <v>107.92400000000001</v>
      </c>
      <c r="S5007" t="str">
        <f t="shared" si="330"/>
        <v/>
      </c>
      <c r="X5007" s="26" t="str">
        <f t="shared" si="327"/>
        <v/>
      </c>
      <c r="Y5007" s="38"/>
    </row>
    <row r="5008" spans="5:25">
      <c r="E5008" s="45"/>
      <c r="H5008" s="45"/>
      <c r="K5008" s="27" t="str">
        <f t="shared" si="328"/>
        <v/>
      </c>
      <c r="P5008" s="26" t="str">
        <f t="shared" si="329"/>
        <v/>
      </c>
      <c r="Q5008" s="38" t="s">
        <v>5182</v>
      </c>
      <c r="R5008">
        <v>107.714</v>
      </c>
      <c r="S5008" t="str">
        <f t="shared" si="330"/>
        <v/>
      </c>
      <c r="X5008" s="26" t="str">
        <f t="shared" si="327"/>
        <v/>
      </c>
      <c r="Y5008" s="38"/>
    </row>
    <row r="5009" spans="5:25">
      <c r="E5009" s="45"/>
      <c r="H5009" s="45"/>
      <c r="K5009" s="27" t="str">
        <f t="shared" si="328"/>
        <v/>
      </c>
      <c r="P5009" s="26" t="str">
        <f t="shared" si="329"/>
        <v/>
      </c>
      <c r="Q5009" s="38" t="s">
        <v>5183</v>
      </c>
      <c r="R5009">
        <v>107.714</v>
      </c>
      <c r="S5009" t="str">
        <f t="shared" si="330"/>
        <v/>
      </c>
      <c r="X5009" s="26" t="str">
        <f t="shared" si="327"/>
        <v/>
      </c>
      <c r="Y5009" s="38"/>
    </row>
    <row r="5010" spans="5:25">
      <c r="E5010" s="45"/>
      <c r="H5010" s="45"/>
      <c r="K5010" s="27" t="str">
        <f t="shared" si="328"/>
        <v/>
      </c>
      <c r="P5010" s="26" t="str">
        <f t="shared" si="329"/>
        <v/>
      </c>
      <c r="Q5010" s="38" t="s">
        <v>5184</v>
      </c>
      <c r="R5010">
        <v>107.714</v>
      </c>
      <c r="S5010" t="str">
        <f t="shared" si="330"/>
        <v/>
      </c>
      <c r="X5010" s="26" t="str">
        <f t="shared" si="327"/>
        <v/>
      </c>
      <c r="Y5010" s="38"/>
    </row>
    <row r="5011" spans="5:25">
      <c r="E5011" s="45"/>
      <c r="H5011" s="45"/>
      <c r="K5011" s="27" t="str">
        <f t="shared" si="328"/>
        <v/>
      </c>
      <c r="P5011" s="26" t="str">
        <f t="shared" si="329"/>
        <v/>
      </c>
      <c r="Q5011" s="38" t="s">
        <v>5185</v>
      </c>
      <c r="R5011">
        <v>108.024</v>
      </c>
      <c r="S5011" t="str">
        <f t="shared" si="330"/>
        <v/>
      </c>
      <c r="X5011" s="26" t="str">
        <f t="shared" si="327"/>
        <v/>
      </c>
      <c r="Y5011" s="38"/>
    </row>
    <row r="5012" spans="5:25">
      <c r="E5012" s="45"/>
      <c r="H5012" s="45"/>
      <c r="K5012" s="27" t="str">
        <f t="shared" si="328"/>
        <v/>
      </c>
      <c r="P5012" s="26" t="str">
        <f t="shared" si="329"/>
        <v/>
      </c>
      <c r="Q5012" s="38" t="s">
        <v>5186</v>
      </c>
      <c r="R5012">
        <v>108.324</v>
      </c>
      <c r="S5012" t="str">
        <f t="shared" si="330"/>
        <v/>
      </c>
      <c r="X5012" s="26" t="str">
        <f t="shared" si="327"/>
        <v/>
      </c>
      <c r="Y5012" s="38"/>
    </row>
    <row r="5013" spans="5:25">
      <c r="E5013" s="45"/>
      <c r="H5013" s="45"/>
      <c r="K5013" s="27" t="str">
        <f t="shared" si="328"/>
        <v/>
      </c>
      <c r="P5013" s="26" t="str">
        <f t="shared" si="329"/>
        <v/>
      </c>
      <c r="Q5013" s="38" t="s">
        <v>5187</v>
      </c>
      <c r="R5013">
        <v>108.324</v>
      </c>
      <c r="S5013" t="str">
        <f t="shared" si="330"/>
        <v/>
      </c>
      <c r="X5013" s="26" t="str">
        <f t="shared" si="327"/>
        <v/>
      </c>
      <c r="Y5013" s="38"/>
    </row>
    <row r="5014" spans="5:25">
      <c r="E5014" s="45"/>
      <c r="H5014" s="45"/>
      <c r="K5014" s="27" t="str">
        <f t="shared" si="328"/>
        <v/>
      </c>
      <c r="P5014" s="26" t="str">
        <f t="shared" si="329"/>
        <v/>
      </c>
      <c r="Q5014" s="38" t="s">
        <v>5188</v>
      </c>
      <c r="R5014">
        <v>108.124</v>
      </c>
      <c r="S5014" t="str">
        <f t="shared" si="330"/>
        <v/>
      </c>
      <c r="X5014" s="26" t="str">
        <f t="shared" si="327"/>
        <v/>
      </c>
      <c r="Y5014" s="38"/>
    </row>
    <row r="5015" spans="5:25">
      <c r="E5015" s="45"/>
      <c r="H5015" s="45"/>
      <c r="K5015" s="27" t="str">
        <f t="shared" si="328"/>
        <v/>
      </c>
      <c r="P5015" s="26" t="str">
        <f t="shared" si="329"/>
        <v/>
      </c>
      <c r="Q5015" s="38" t="s">
        <v>5189</v>
      </c>
      <c r="R5015">
        <v>107.614</v>
      </c>
      <c r="S5015" t="str">
        <f t="shared" si="330"/>
        <v/>
      </c>
      <c r="X5015" s="26" t="str">
        <f t="shared" si="327"/>
        <v/>
      </c>
      <c r="Y5015" s="38"/>
    </row>
    <row r="5016" spans="5:25">
      <c r="E5016" s="45"/>
      <c r="H5016" s="45"/>
      <c r="K5016" s="27" t="str">
        <f t="shared" si="328"/>
        <v/>
      </c>
      <c r="P5016" s="26" t="str">
        <f t="shared" si="329"/>
        <v/>
      </c>
      <c r="Q5016" s="38" t="s">
        <v>5190</v>
      </c>
      <c r="R5016">
        <v>106.69499999999999</v>
      </c>
      <c r="S5016" t="str">
        <f t="shared" si="330"/>
        <v/>
      </c>
      <c r="X5016" s="26" t="str">
        <f t="shared" si="327"/>
        <v/>
      </c>
      <c r="Y5016" s="38"/>
    </row>
    <row r="5017" spans="5:25">
      <c r="E5017" s="45"/>
      <c r="H5017" s="45"/>
      <c r="K5017" s="27" t="str">
        <f t="shared" si="328"/>
        <v/>
      </c>
      <c r="P5017" s="26" t="str">
        <f t="shared" si="329"/>
        <v/>
      </c>
      <c r="Q5017" s="38" t="s">
        <v>5191</v>
      </c>
      <c r="R5017">
        <v>106.495</v>
      </c>
      <c r="S5017" t="str">
        <f t="shared" si="330"/>
        <v/>
      </c>
      <c r="X5017" s="26" t="str">
        <f t="shared" si="327"/>
        <v/>
      </c>
      <c r="Y5017" s="38"/>
    </row>
    <row r="5018" spans="5:25">
      <c r="E5018" s="45"/>
      <c r="H5018" s="45"/>
      <c r="K5018" s="27" t="str">
        <f t="shared" si="328"/>
        <v/>
      </c>
      <c r="P5018" s="26" t="str">
        <f t="shared" si="329"/>
        <v/>
      </c>
      <c r="Q5018" s="38" t="s">
        <v>5192</v>
      </c>
      <c r="R5018">
        <v>106.395</v>
      </c>
      <c r="S5018" t="str">
        <f t="shared" si="330"/>
        <v/>
      </c>
      <c r="X5018" s="26" t="str">
        <f t="shared" si="327"/>
        <v/>
      </c>
      <c r="Y5018" s="38"/>
    </row>
    <row r="5019" spans="5:25">
      <c r="E5019" s="45"/>
      <c r="H5019" s="45"/>
      <c r="K5019" s="27" t="str">
        <f t="shared" si="328"/>
        <v/>
      </c>
      <c r="P5019" s="26" t="str">
        <f t="shared" si="329"/>
        <v/>
      </c>
      <c r="Q5019" s="38" t="s">
        <v>5193</v>
      </c>
      <c r="R5019">
        <v>106.395</v>
      </c>
      <c r="S5019" t="str">
        <f t="shared" si="330"/>
        <v/>
      </c>
      <c r="X5019" s="26" t="str">
        <f t="shared" si="327"/>
        <v/>
      </c>
      <c r="Y5019" s="38"/>
    </row>
    <row r="5020" spans="5:25">
      <c r="E5020" s="45"/>
      <c r="H5020" s="45"/>
      <c r="K5020" s="27" t="str">
        <f t="shared" si="328"/>
        <v/>
      </c>
      <c r="P5020" s="26" t="str">
        <f t="shared" si="329"/>
        <v/>
      </c>
      <c r="Q5020" s="38" t="s">
        <v>5194</v>
      </c>
      <c r="R5020">
        <v>106.905</v>
      </c>
      <c r="S5020" t="str">
        <f t="shared" si="330"/>
        <v/>
      </c>
      <c r="X5020" s="26" t="str">
        <f t="shared" si="327"/>
        <v/>
      </c>
      <c r="Y5020" s="38"/>
    </row>
    <row r="5021" spans="5:25">
      <c r="E5021" s="45"/>
      <c r="H5021" s="45"/>
      <c r="K5021" s="27" t="str">
        <f t="shared" si="328"/>
        <v/>
      </c>
      <c r="P5021" s="26" t="str">
        <f t="shared" si="329"/>
        <v/>
      </c>
      <c r="Q5021" s="38" t="s">
        <v>5195</v>
      </c>
      <c r="R5021">
        <v>107.514</v>
      </c>
      <c r="S5021" t="str">
        <f t="shared" si="330"/>
        <v/>
      </c>
      <c r="X5021" s="26" t="str">
        <f t="shared" si="327"/>
        <v/>
      </c>
      <c r="Y5021" s="38"/>
    </row>
    <row r="5022" spans="5:25">
      <c r="E5022" s="45"/>
      <c r="H5022" s="45"/>
      <c r="K5022" s="27" t="str">
        <f t="shared" si="328"/>
        <v/>
      </c>
      <c r="P5022" s="26" t="str">
        <f t="shared" si="329"/>
        <v/>
      </c>
      <c r="Q5022" s="38" t="s">
        <v>5196</v>
      </c>
      <c r="R5022">
        <v>108.024</v>
      </c>
      <c r="S5022" t="str">
        <f t="shared" si="330"/>
        <v/>
      </c>
      <c r="X5022" s="26" t="str">
        <f t="shared" si="327"/>
        <v/>
      </c>
      <c r="Y5022" s="38"/>
    </row>
    <row r="5023" spans="5:25">
      <c r="E5023" s="45"/>
      <c r="H5023" s="45"/>
      <c r="K5023" s="27" t="str">
        <f t="shared" si="328"/>
        <v/>
      </c>
      <c r="P5023" s="26" t="str">
        <f t="shared" si="329"/>
        <v/>
      </c>
      <c r="Q5023" s="38" t="s">
        <v>5197</v>
      </c>
      <c r="R5023">
        <v>107.92400000000001</v>
      </c>
      <c r="S5023" t="str">
        <f t="shared" si="330"/>
        <v/>
      </c>
      <c r="X5023" s="26" t="str">
        <f t="shared" si="327"/>
        <v/>
      </c>
      <c r="Y5023" s="38"/>
    </row>
    <row r="5024" spans="5:25">
      <c r="E5024" s="45"/>
      <c r="H5024" s="45"/>
      <c r="K5024" s="27" t="str">
        <f t="shared" si="328"/>
        <v/>
      </c>
      <c r="P5024" s="26" t="str">
        <f t="shared" si="329"/>
        <v/>
      </c>
      <c r="Q5024" s="38" t="s">
        <v>5198</v>
      </c>
      <c r="R5024">
        <v>107.714</v>
      </c>
      <c r="S5024" t="str">
        <f t="shared" si="330"/>
        <v/>
      </c>
      <c r="X5024" s="26" t="str">
        <f t="shared" si="327"/>
        <v/>
      </c>
      <c r="Y5024" s="38"/>
    </row>
    <row r="5025" spans="5:25">
      <c r="E5025" s="45"/>
      <c r="H5025" s="45"/>
      <c r="K5025" s="27" t="str">
        <f t="shared" si="328"/>
        <v/>
      </c>
      <c r="P5025" s="26" t="str">
        <f t="shared" si="329"/>
        <v/>
      </c>
      <c r="Q5025" s="38" t="s">
        <v>5199</v>
      </c>
      <c r="R5025">
        <v>107.304</v>
      </c>
      <c r="S5025" t="str">
        <f t="shared" si="330"/>
        <v/>
      </c>
      <c r="X5025" s="26" t="str">
        <f t="shared" si="327"/>
        <v/>
      </c>
      <c r="Y5025" s="38"/>
    </row>
    <row r="5026" spans="5:25">
      <c r="E5026" s="45"/>
      <c r="H5026" s="45"/>
      <c r="K5026" s="27" t="str">
        <f t="shared" si="328"/>
        <v/>
      </c>
      <c r="P5026" s="26" t="str">
        <f t="shared" si="329"/>
        <v/>
      </c>
      <c r="Q5026" s="38" t="s">
        <v>5200</v>
      </c>
      <c r="R5026">
        <v>106.905</v>
      </c>
      <c r="S5026" t="str">
        <f t="shared" si="330"/>
        <v/>
      </c>
      <c r="X5026" s="26" t="str">
        <f t="shared" si="327"/>
        <v/>
      </c>
      <c r="Y5026" s="38"/>
    </row>
    <row r="5027" spans="5:25">
      <c r="E5027" s="45"/>
      <c r="H5027" s="45"/>
      <c r="K5027" s="27" t="str">
        <f t="shared" si="328"/>
        <v/>
      </c>
      <c r="P5027" s="26" t="str">
        <f t="shared" si="329"/>
        <v/>
      </c>
      <c r="Q5027" s="38" t="s">
        <v>5201</v>
      </c>
      <c r="R5027">
        <v>106.905</v>
      </c>
      <c r="S5027" t="str">
        <f t="shared" si="330"/>
        <v/>
      </c>
      <c r="X5027" s="26" t="str">
        <f t="shared" si="327"/>
        <v/>
      </c>
      <c r="Y5027" s="38"/>
    </row>
    <row r="5028" spans="5:25">
      <c r="E5028" s="45"/>
      <c r="H5028" s="45"/>
      <c r="K5028" s="27" t="str">
        <f t="shared" si="328"/>
        <v/>
      </c>
      <c r="P5028" s="26" t="str">
        <f t="shared" si="329"/>
        <v/>
      </c>
      <c r="Q5028" s="38" t="s">
        <v>5202</v>
      </c>
      <c r="R5028">
        <v>107.004</v>
      </c>
      <c r="S5028" t="str">
        <f t="shared" si="330"/>
        <v/>
      </c>
      <c r="X5028" s="26" t="str">
        <f t="shared" si="327"/>
        <v/>
      </c>
      <c r="Y5028" s="38"/>
    </row>
    <row r="5029" spans="5:25">
      <c r="E5029" s="45"/>
      <c r="H5029" s="45"/>
      <c r="K5029" s="27" t="str">
        <f t="shared" si="328"/>
        <v/>
      </c>
      <c r="P5029" s="26" t="str">
        <f t="shared" si="329"/>
        <v/>
      </c>
      <c r="Q5029" s="38" t="s">
        <v>5203</v>
      </c>
      <c r="R5029">
        <v>107.004</v>
      </c>
      <c r="S5029" t="str">
        <f t="shared" si="330"/>
        <v/>
      </c>
      <c r="X5029" s="26" t="str">
        <f t="shared" si="327"/>
        <v/>
      </c>
      <c r="Y5029" s="38"/>
    </row>
    <row r="5030" spans="5:25">
      <c r="E5030" s="45"/>
      <c r="H5030" s="45"/>
      <c r="K5030" s="27" t="str">
        <f t="shared" si="328"/>
        <v/>
      </c>
      <c r="P5030" s="26" t="str">
        <f t="shared" si="329"/>
        <v/>
      </c>
      <c r="Q5030" s="38" t="s">
        <v>5204</v>
      </c>
      <c r="R5030">
        <v>107.20399999999999</v>
      </c>
      <c r="S5030" t="str">
        <f t="shared" si="330"/>
        <v/>
      </c>
      <c r="X5030" s="26" t="str">
        <f t="shared" si="327"/>
        <v/>
      </c>
      <c r="Y5030" s="38"/>
    </row>
    <row r="5031" spans="5:25">
      <c r="E5031" s="45"/>
      <c r="H5031" s="45"/>
      <c r="K5031" s="27" t="str">
        <f t="shared" si="328"/>
        <v/>
      </c>
      <c r="P5031" s="26" t="str">
        <f t="shared" si="329"/>
        <v/>
      </c>
      <c r="Q5031" s="38" t="s">
        <v>5205</v>
      </c>
      <c r="R5031">
        <v>107.81399999999999</v>
      </c>
      <c r="S5031" t="str">
        <f t="shared" si="330"/>
        <v/>
      </c>
      <c r="X5031" s="26" t="str">
        <f t="shared" si="327"/>
        <v/>
      </c>
      <c r="Y5031" s="38"/>
    </row>
    <row r="5032" spans="5:25">
      <c r="E5032" s="45"/>
      <c r="H5032" s="45"/>
      <c r="K5032" s="27" t="str">
        <f t="shared" si="328"/>
        <v/>
      </c>
      <c r="P5032" s="26" t="str">
        <f t="shared" si="329"/>
        <v/>
      </c>
      <c r="Q5032" s="38" t="s">
        <v>5206</v>
      </c>
      <c r="R5032">
        <v>108.024</v>
      </c>
      <c r="S5032" t="str">
        <f t="shared" si="330"/>
        <v/>
      </c>
      <c r="X5032" s="26" t="str">
        <f t="shared" si="327"/>
        <v/>
      </c>
      <c r="Y5032" s="38"/>
    </row>
    <row r="5033" spans="5:25">
      <c r="E5033" s="45"/>
      <c r="H5033" s="45"/>
      <c r="K5033" s="27" t="str">
        <f t="shared" si="328"/>
        <v/>
      </c>
      <c r="P5033" s="26" t="str">
        <f t="shared" si="329"/>
        <v/>
      </c>
      <c r="Q5033" s="38" t="s">
        <v>5207</v>
      </c>
      <c r="R5033">
        <v>108.024</v>
      </c>
      <c r="S5033" t="str">
        <f t="shared" si="330"/>
        <v/>
      </c>
      <c r="X5033" s="26" t="str">
        <f t="shared" si="327"/>
        <v/>
      </c>
      <c r="Y5033" s="38"/>
    </row>
    <row r="5034" spans="5:25">
      <c r="E5034" s="45"/>
      <c r="H5034" s="45"/>
      <c r="K5034" s="27" t="str">
        <f t="shared" si="328"/>
        <v/>
      </c>
      <c r="P5034" s="26" t="str">
        <f t="shared" si="329"/>
        <v/>
      </c>
      <c r="Q5034" s="38" t="s">
        <v>5208</v>
      </c>
      <c r="R5034">
        <v>107.714</v>
      </c>
      <c r="S5034" t="str">
        <f t="shared" si="330"/>
        <v/>
      </c>
      <c r="X5034" s="26" t="str">
        <f t="shared" si="327"/>
        <v/>
      </c>
      <c r="Y5034" s="38"/>
    </row>
    <row r="5035" spans="5:25">
      <c r="E5035" s="45"/>
      <c r="H5035" s="45"/>
      <c r="K5035" s="27" t="str">
        <f t="shared" si="328"/>
        <v/>
      </c>
      <c r="P5035" s="26" t="str">
        <f t="shared" si="329"/>
        <v/>
      </c>
      <c r="Q5035" s="38" t="s">
        <v>5209</v>
      </c>
      <c r="R5035">
        <v>107.414</v>
      </c>
      <c r="S5035" t="str">
        <f t="shared" si="330"/>
        <v/>
      </c>
      <c r="X5035" s="26" t="str">
        <f t="shared" si="327"/>
        <v/>
      </c>
      <c r="Y5035" s="38"/>
    </row>
    <row r="5036" spans="5:25">
      <c r="E5036" s="45"/>
      <c r="H5036" s="45"/>
      <c r="K5036" s="27" t="str">
        <f t="shared" si="328"/>
        <v/>
      </c>
      <c r="P5036" s="26" t="str">
        <f t="shared" si="329"/>
        <v/>
      </c>
      <c r="Q5036" s="38" t="s">
        <v>5210</v>
      </c>
      <c r="R5036">
        <v>107.20399999999999</v>
      </c>
      <c r="S5036" t="str">
        <f t="shared" si="330"/>
        <v/>
      </c>
      <c r="X5036" s="26" t="str">
        <f t="shared" si="327"/>
        <v/>
      </c>
      <c r="Y5036" s="38"/>
    </row>
    <row r="5037" spans="5:25">
      <c r="E5037" s="45"/>
      <c r="H5037" s="45"/>
      <c r="K5037" s="27" t="str">
        <f t="shared" si="328"/>
        <v/>
      </c>
      <c r="P5037" s="26" t="str">
        <f t="shared" si="329"/>
        <v/>
      </c>
      <c r="Q5037" s="38" t="s">
        <v>5211</v>
      </c>
      <c r="R5037">
        <v>107.414</v>
      </c>
      <c r="S5037" t="str">
        <f t="shared" si="330"/>
        <v/>
      </c>
      <c r="X5037" s="26" t="str">
        <f t="shared" si="327"/>
        <v/>
      </c>
      <c r="Y5037" s="38"/>
    </row>
    <row r="5038" spans="5:25">
      <c r="E5038" s="45"/>
      <c r="H5038" s="45"/>
      <c r="K5038" s="27" t="str">
        <f t="shared" si="328"/>
        <v/>
      </c>
      <c r="P5038" s="26" t="str">
        <f t="shared" si="329"/>
        <v/>
      </c>
      <c r="Q5038" s="38" t="s">
        <v>5212</v>
      </c>
      <c r="R5038">
        <v>107.614</v>
      </c>
      <c r="S5038" t="str">
        <f t="shared" si="330"/>
        <v/>
      </c>
      <c r="X5038" s="26" t="str">
        <f t="shared" si="327"/>
        <v/>
      </c>
      <c r="Y5038" s="38"/>
    </row>
    <row r="5039" spans="5:25">
      <c r="E5039" s="45"/>
      <c r="H5039" s="45"/>
      <c r="K5039" s="27" t="str">
        <f t="shared" si="328"/>
        <v/>
      </c>
      <c r="P5039" s="26" t="str">
        <f t="shared" si="329"/>
        <v/>
      </c>
      <c r="Q5039" s="38" t="s">
        <v>5213</v>
      </c>
      <c r="R5039">
        <v>107.614</v>
      </c>
      <c r="S5039" t="str">
        <f t="shared" si="330"/>
        <v/>
      </c>
      <c r="X5039" s="26" t="str">
        <f t="shared" si="327"/>
        <v/>
      </c>
      <c r="Y5039" s="38"/>
    </row>
    <row r="5040" spans="5:25">
      <c r="E5040" s="45"/>
      <c r="H5040" s="45"/>
      <c r="K5040" s="27" t="str">
        <f t="shared" si="328"/>
        <v/>
      </c>
      <c r="P5040" s="26" t="str">
        <f t="shared" si="329"/>
        <v/>
      </c>
      <c r="Q5040" s="38" t="s">
        <v>5214</v>
      </c>
      <c r="R5040">
        <v>107.514</v>
      </c>
      <c r="S5040" t="str">
        <f t="shared" si="330"/>
        <v/>
      </c>
      <c r="X5040" s="26" t="str">
        <f t="shared" si="327"/>
        <v/>
      </c>
      <c r="Y5040" s="38"/>
    </row>
    <row r="5041" spans="5:25">
      <c r="E5041" s="45"/>
      <c r="H5041" s="45"/>
      <c r="K5041" s="27" t="str">
        <f t="shared" si="328"/>
        <v/>
      </c>
      <c r="P5041" s="26" t="str">
        <f t="shared" si="329"/>
        <v/>
      </c>
      <c r="Q5041" s="38" t="s">
        <v>5215</v>
      </c>
      <c r="R5041">
        <v>107.614</v>
      </c>
      <c r="S5041" t="str">
        <f t="shared" si="330"/>
        <v/>
      </c>
      <c r="X5041" s="26" t="str">
        <f t="shared" si="327"/>
        <v/>
      </c>
      <c r="Y5041" s="38"/>
    </row>
    <row r="5042" spans="5:25">
      <c r="E5042" s="45"/>
      <c r="H5042" s="45"/>
      <c r="K5042" s="27" t="str">
        <f t="shared" si="328"/>
        <v/>
      </c>
      <c r="P5042" s="26" t="str">
        <f t="shared" si="329"/>
        <v/>
      </c>
      <c r="Q5042" s="38" t="s">
        <v>5216</v>
      </c>
      <c r="R5042">
        <v>107.81399999999999</v>
      </c>
      <c r="S5042" t="str">
        <f t="shared" si="330"/>
        <v/>
      </c>
      <c r="X5042" s="26" t="str">
        <f t="shared" si="327"/>
        <v/>
      </c>
      <c r="Y5042" s="38"/>
    </row>
    <row r="5043" spans="5:25">
      <c r="E5043" s="45"/>
      <c r="H5043" s="45"/>
      <c r="K5043" s="27" t="str">
        <f t="shared" si="328"/>
        <v/>
      </c>
      <c r="P5043" s="26" t="str">
        <f t="shared" si="329"/>
        <v/>
      </c>
      <c r="Q5043" s="38" t="s">
        <v>5217</v>
      </c>
      <c r="R5043">
        <v>107.614</v>
      </c>
      <c r="S5043" t="str">
        <f t="shared" si="330"/>
        <v/>
      </c>
      <c r="X5043" s="26" t="str">
        <f t="shared" si="327"/>
        <v/>
      </c>
      <c r="Y5043" s="38"/>
    </row>
    <row r="5044" spans="5:25">
      <c r="E5044" s="45"/>
      <c r="H5044" s="45"/>
      <c r="K5044" s="27" t="str">
        <f t="shared" si="328"/>
        <v/>
      </c>
      <c r="P5044" s="26" t="str">
        <f t="shared" si="329"/>
        <v/>
      </c>
      <c r="Q5044" s="38" t="s">
        <v>5218</v>
      </c>
      <c r="R5044">
        <v>107.714</v>
      </c>
      <c r="S5044" t="str">
        <f t="shared" si="330"/>
        <v/>
      </c>
      <c r="X5044" s="26" t="str">
        <f t="shared" si="327"/>
        <v/>
      </c>
      <c r="Y5044" s="38"/>
    </row>
    <row r="5045" spans="5:25">
      <c r="E5045" s="45"/>
      <c r="H5045" s="45"/>
      <c r="K5045" s="27" t="str">
        <f t="shared" si="328"/>
        <v/>
      </c>
      <c r="P5045" s="26" t="str">
        <f t="shared" si="329"/>
        <v/>
      </c>
      <c r="Q5045" s="38" t="s">
        <v>5219</v>
      </c>
      <c r="R5045">
        <v>107.414</v>
      </c>
      <c r="S5045" t="str">
        <f t="shared" si="330"/>
        <v/>
      </c>
      <c r="X5045" s="26" t="str">
        <f t="shared" si="327"/>
        <v/>
      </c>
      <c r="Y5045" s="38"/>
    </row>
    <row r="5046" spans="5:25">
      <c r="E5046" s="45"/>
      <c r="H5046" s="45"/>
      <c r="K5046" s="27" t="str">
        <f t="shared" si="328"/>
        <v/>
      </c>
      <c r="P5046" s="26" t="str">
        <f t="shared" si="329"/>
        <v/>
      </c>
      <c r="Q5046" s="38" t="s">
        <v>5220</v>
      </c>
      <c r="R5046">
        <v>107.514</v>
      </c>
      <c r="S5046" t="str">
        <f t="shared" si="330"/>
        <v/>
      </c>
      <c r="X5046" s="26" t="str">
        <f t="shared" si="327"/>
        <v/>
      </c>
      <c r="Y5046" s="38"/>
    </row>
    <row r="5047" spans="5:25">
      <c r="E5047" s="45"/>
      <c r="H5047" s="45"/>
      <c r="K5047" s="27" t="str">
        <f t="shared" si="328"/>
        <v/>
      </c>
      <c r="P5047" s="26" t="str">
        <f t="shared" si="329"/>
        <v/>
      </c>
      <c r="Q5047" s="38" t="s">
        <v>5221</v>
      </c>
      <c r="R5047">
        <v>107.304</v>
      </c>
      <c r="S5047" t="str">
        <f t="shared" si="330"/>
        <v/>
      </c>
      <c r="X5047" s="26" t="str">
        <f t="shared" si="327"/>
        <v/>
      </c>
      <c r="Y5047" s="38"/>
    </row>
    <row r="5048" spans="5:25">
      <c r="E5048" s="45"/>
      <c r="H5048" s="45"/>
      <c r="K5048" s="27" t="str">
        <f t="shared" si="328"/>
        <v/>
      </c>
      <c r="P5048" s="26" t="str">
        <f t="shared" si="329"/>
        <v/>
      </c>
      <c r="Q5048" s="38" t="s">
        <v>5222</v>
      </c>
      <c r="R5048">
        <v>107.514</v>
      </c>
      <c r="S5048" t="str">
        <f t="shared" si="330"/>
        <v/>
      </c>
      <c r="X5048" s="26" t="str">
        <f t="shared" si="327"/>
        <v/>
      </c>
      <c r="Y5048" s="38"/>
    </row>
    <row r="5049" spans="5:25">
      <c r="E5049" s="45"/>
      <c r="H5049" s="45"/>
      <c r="K5049" s="27" t="str">
        <f t="shared" si="328"/>
        <v/>
      </c>
      <c r="P5049" s="26" t="str">
        <f t="shared" si="329"/>
        <v/>
      </c>
      <c r="Q5049" s="38" t="s">
        <v>5223</v>
      </c>
      <c r="R5049">
        <v>107.92400000000001</v>
      </c>
      <c r="S5049" t="str">
        <f t="shared" si="330"/>
        <v/>
      </c>
      <c r="X5049" s="26" t="str">
        <f t="shared" si="327"/>
        <v/>
      </c>
      <c r="Y5049" s="38"/>
    </row>
    <row r="5050" spans="5:25">
      <c r="E5050" s="45"/>
      <c r="H5050" s="45"/>
      <c r="K5050" s="27" t="str">
        <f t="shared" si="328"/>
        <v/>
      </c>
      <c r="P5050" s="26" t="str">
        <f t="shared" si="329"/>
        <v/>
      </c>
      <c r="Q5050" s="38" t="s">
        <v>5224</v>
      </c>
      <c r="R5050">
        <v>108.224</v>
      </c>
      <c r="S5050" t="str">
        <f t="shared" si="330"/>
        <v/>
      </c>
      <c r="X5050" s="26" t="str">
        <f t="shared" si="327"/>
        <v/>
      </c>
      <c r="Y5050" s="38"/>
    </row>
    <row r="5051" spans="5:25">
      <c r="E5051" s="45"/>
      <c r="H5051" s="45"/>
      <c r="K5051" s="27" t="str">
        <f t="shared" si="328"/>
        <v/>
      </c>
      <c r="P5051" s="26" t="str">
        <f t="shared" si="329"/>
        <v/>
      </c>
      <c r="Q5051" s="38" t="s">
        <v>5225</v>
      </c>
      <c r="R5051">
        <v>108.324</v>
      </c>
      <c r="S5051" t="str">
        <f t="shared" si="330"/>
        <v/>
      </c>
      <c r="X5051" s="26" t="str">
        <f t="shared" si="327"/>
        <v/>
      </c>
      <c r="Y5051" s="38"/>
    </row>
    <row r="5052" spans="5:25">
      <c r="E5052" s="45"/>
      <c r="H5052" s="45"/>
      <c r="K5052" s="27" t="str">
        <f t="shared" si="328"/>
        <v/>
      </c>
      <c r="P5052" s="26" t="str">
        <f t="shared" si="329"/>
        <v/>
      </c>
      <c r="Q5052" s="38" t="s">
        <v>5226</v>
      </c>
      <c r="R5052">
        <v>108.024</v>
      </c>
      <c r="S5052" t="str">
        <f t="shared" si="330"/>
        <v/>
      </c>
      <c r="X5052" s="26" t="str">
        <f t="shared" ref="X5052:X5115" si="331">IF(V5052="","",X5051+V5052-V5051)</f>
        <v/>
      </c>
      <c r="Y5052" s="38"/>
    </row>
    <row r="5053" spans="5:25">
      <c r="E5053" s="45"/>
      <c r="H5053" s="45"/>
      <c r="K5053" s="27" t="str">
        <f t="shared" si="328"/>
        <v/>
      </c>
      <c r="P5053" s="26" t="str">
        <f t="shared" si="329"/>
        <v/>
      </c>
      <c r="Q5053" s="38" t="s">
        <v>5227</v>
      </c>
      <c r="R5053">
        <v>107.304</v>
      </c>
      <c r="S5053" t="str">
        <f t="shared" si="330"/>
        <v/>
      </c>
      <c r="X5053" s="26" t="str">
        <f t="shared" si="331"/>
        <v/>
      </c>
      <c r="Y5053" s="38"/>
    </row>
    <row r="5054" spans="5:25">
      <c r="E5054" s="45"/>
      <c r="H5054" s="45"/>
      <c r="K5054" s="27" t="str">
        <f t="shared" si="328"/>
        <v/>
      </c>
      <c r="P5054" s="26" t="str">
        <f t="shared" si="329"/>
        <v/>
      </c>
      <c r="Q5054" s="38" t="s">
        <v>5228</v>
      </c>
      <c r="R5054">
        <v>106.905</v>
      </c>
      <c r="S5054" t="str">
        <f t="shared" si="330"/>
        <v/>
      </c>
      <c r="X5054" s="26" t="str">
        <f t="shared" si="331"/>
        <v/>
      </c>
      <c r="Y5054" s="38"/>
    </row>
    <row r="5055" spans="5:25">
      <c r="E5055" s="45"/>
      <c r="H5055" s="45"/>
      <c r="K5055" s="27" t="str">
        <f t="shared" si="328"/>
        <v/>
      </c>
      <c r="P5055" s="26" t="str">
        <f t="shared" si="329"/>
        <v/>
      </c>
      <c r="Q5055" s="38" t="s">
        <v>5229</v>
      </c>
      <c r="R5055">
        <v>106.395</v>
      </c>
      <c r="S5055" t="str">
        <f t="shared" si="330"/>
        <v/>
      </c>
      <c r="X5055" s="26" t="str">
        <f t="shared" si="331"/>
        <v/>
      </c>
      <c r="Y5055" s="38"/>
    </row>
    <row r="5056" spans="5:25">
      <c r="E5056" s="45"/>
      <c r="H5056" s="45"/>
      <c r="K5056" s="27" t="str">
        <f t="shared" si="328"/>
        <v/>
      </c>
      <c r="P5056" s="26" t="str">
        <f t="shared" si="329"/>
        <v/>
      </c>
      <c r="Q5056" s="38" t="s">
        <v>5230</v>
      </c>
      <c r="R5056">
        <v>106.285</v>
      </c>
      <c r="S5056" t="str">
        <f t="shared" si="330"/>
        <v/>
      </c>
      <c r="X5056" s="26" t="str">
        <f t="shared" si="331"/>
        <v/>
      </c>
      <c r="Y5056" s="38"/>
    </row>
    <row r="5057" spans="5:25">
      <c r="E5057" s="45"/>
      <c r="H5057" s="45"/>
      <c r="K5057" s="27" t="str">
        <f t="shared" si="328"/>
        <v/>
      </c>
      <c r="P5057" s="26" t="str">
        <f t="shared" si="329"/>
        <v/>
      </c>
      <c r="Q5057" s="38" t="s">
        <v>5231</v>
      </c>
      <c r="R5057">
        <v>106.185</v>
      </c>
      <c r="S5057" t="str">
        <f t="shared" si="330"/>
        <v/>
      </c>
      <c r="X5057" s="26" t="str">
        <f t="shared" si="331"/>
        <v/>
      </c>
      <c r="Y5057" s="38"/>
    </row>
    <row r="5058" spans="5:25">
      <c r="E5058" s="45"/>
      <c r="H5058" s="45"/>
      <c r="K5058" s="27" t="str">
        <f t="shared" si="328"/>
        <v/>
      </c>
      <c r="P5058" s="26" t="str">
        <f t="shared" si="329"/>
        <v/>
      </c>
      <c r="Q5058" s="38" t="s">
        <v>5232</v>
      </c>
      <c r="R5058">
        <v>106.285</v>
      </c>
      <c r="S5058" t="str">
        <f t="shared" si="330"/>
        <v/>
      </c>
      <c r="X5058" s="26" t="str">
        <f t="shared" si="331"/>
        <v/>
      </c>
      <c r="Y5058" s="38"/>
    </row>
    <row r="5059" spans="5:25">
      <c r="E5059" s="45"/>
      <c r="H5059" s="45"/>
      <c r="K5059" s="27" t="str">
        <f t="shared" si="328"/>
        <v/>
      </c>
      <c r="P5059" s="26" t="str">
        <f t="shared" si="329"/>
        <v/>
      </c>
      <c r="Q5059" s="38" t="s">
        <v>5233</v>
      </c>
      <c r="R5059">
        <v>106.905</v>
      </c>
      <c r="S5059" t="str">
        <f t="shared" si="330"/>
        <v/>
      </c>
      <c r="X5059" s="26" t="str">
        <f t="shared" si="331"/>
        <v/>
      </c>
      <c r="Y5059" s="38"/>
    </row>
    <row r="5060" spans="5:25">
      <c r="E5060" s="45"/>
      <c r="H5060" s="45"/>
      <c r="K5060" s="27" t="str">
        <f t="shared" ref="K5060:K5123" si="332">IF(M5060="","",K5059+(M5060-M5059)/24)</f>
        <v/>
      </c>
      <c r="P5060" s="26" t="str">
        <f t="shared" ref="P5060:P5123" si="333">IF(N5060="","",P5059+N5060-N5059)</f>
        <v/>
      </c>
      <c r="Q5060" s="38" t="s">
        <v>5234</v>
      </c>
      <c r="R5060">
        <v>107.614</v>
      </c>
      <c r="S5060" t="str">
        <f t="shared" ref="S5060:S5123" si="334">IF(N5060="","",S5059-N5060+N5059)</f>
        <v/>
      </c>
      <c r="X5060" s="26" t="str">
        <f t="shared" si="331"/>
        <v/>
      </c>
      <c r="Y5060" s="38"/>
    </row>
    <row r="5061" spans="5:25">
      <c r="E5061" s="45"/>
      <c r="H5061" s="45"/>
      <c r="K5061" s="27" t="str">
        <f t="shared" si="332"/>
        <v/>
      </c>
      <c r="P5061" s="26" t="str">
        <f t="shared" si="333"/>
        <v/>
      </c>
      <c r="Q5061" s="38" t="s">
        <v>5235</v>
      </c>
      <c r="R5061">
        <v>108.024</v>
      </c>
      <c r="S5061" t="str">
        <f t="shared" si="334"/>
        <v/>
      </c>
      <c r="X5061" s="26" t="str">
        <f t="shared" si="331"/>
        <v/>
      </c>
      <c r="Y5061" s="38"/>
    </row>
    <row r="5062" spans="5:25">
      <c r="E5062" s="45"/>
      <c r="H5062" s="45"/>
      <c r="K5062" s="27" t="str">
        <f t="shared" si="332"/>
        <v/>
      </c>
      <c r="P5062" s="26" t="str">
        <f t="shared" si="333"/>
        <v/>
      </c>
      <c r="Q5062" s="38" t="s">
        <v>5236</v>
      </c>
      <c r="R5062">
        <v>107.81399999999999</v>
      </c>
      <c r="S5062" t="str">
        <f t="shared" si="334"/>
        <v/>
      </c>
      <c r="X5062" s="26" t="str">
        <f t="shared" si="331"/>
        <v/>
      </c>
      <c r="Y5062" s="38"/>
    </row>
    <row r="5063" spans="5:25">
      <c r="E5063" s="45"/>
      <c r="H5063" s="45"/>
      <c r="K5063" s="27" t="str">
        <f t="shared" si="332"/>
        <v/>
      </c>
      <c r="P5063" s="26" t="str">
        <f t="shared" si="333"/>
        <v/>
      </c>
      <c r="Q5063" s="38" t="s">
        <v>5237</v>
      </c>
      <c r="R5063">
        <v>107.414</v>
      </c>
      <c r="S5063" t="str">
        <f t="shared" si="334"/>
        <v/>
      </c>
      <c r="X5063" s="26" t="str">
        <f t="shared" si="331"/>
        <v/>
      </c>
      <c r="Y5063" s="38"/>
    </row>
    <row r="5064" spans="5:25">
      <c r="E5064" s="45"/>
      <c r="H5064" s="45"/>
      <c r="K5064" s="27" t="str">
        <f t="shared" si="332"/>
        <v/>
      </c>
      <c r="P5064" s="26" t="str">
        <f t="shared" si="333"/>
        <v/>
      </c>
      <c r="Q5064" s="38" t="s">
        <v>5238</v>
      </c>
      <c r="R5064">
        <v>107.304</v>
      </c>
      <c r="S5064" t="str">
        <f t="shared" si="334"/>
        <v/>
      </c>
      <c r="X5064" s="26" t="str">
        <f t="shared" si="331"/>
        <v/>
      </c>
      <c r="Y5064" s="38"/>
    </row>
    <row r="5065" spans="5:25">
      <c r="E5065" s="45"/>
      <c r="H5065" s="45"/>
      <c r="K5065" s="27" t="str">
        <f t="shared" si="332"/>
        <v/>
      </c>
      <c r="P5065" s="26" t="str">
        <f t="shared" si="333"/>
        <v/>
      </c>
      <c r="Q5065" s="38" t="s">
        <v>5239</v>
      </c>
      <c r="R5065">
        <v>107.20399999999999</v>
      </c>
      <c r="S5065" t="str">
        <f t="shared" si="334"/>
        <v/>
      </c>
      <c r="X5065" s="26" t="str">
        <f t="shared" si="331"/>
        <v/>
      </c>
      <c r="Y5065" s="38"/>
    </row>
    <row r="5066" spans="5:25">
      <c r="E5066" s="45"/>
      <c r="H5066" s="45"/>
      <c r="K5066" s="27" t="str">
        <f t="shared" si="332"/>
        <v/>
      </c>
      <c r="P5066" s="26" t="str">
        <f t="shared" si="333"/>
        <v/>
      </c>
      <c r="Q5066" s="38" t="s">
        <v>5240</v>
      </c>
      <c r="R5066">
        <v>107.304</v>
      </c>
      <c r="S5066" t="str">
        <f t="shared" si="334"/>
        <v/>
      </c>
      <c r="X5066" s="26" t="str">
        <f t="shared" si="331"/>
        <v/>
      </c>
      <c r="Y5066" s="38"/>
    </row>
    <row r="5067" spans="5:25">
      <c r="E5067" s="45"/>
      <c r="H5067" s="45"/>
      <c r="K5067" s="27" t="str">
        <f t="shared" si="332"/>
        <v/>
      </c>
      <c r="P5067" s="26" t="str">
        <f t="shared" si="333"/>
        <v/>
      </c>
      <c r="Q5067" s="38" t="s">
        <v>5241</v>
      </c>
      <c r="R5067">
        <v>107.514</v>
      </c>
      <c r="S5067" t="str">
        <f t="shared" si="334"/>
        <v/>
      </c>
      <c r="X5067" s="26" t="str">
        <f t="shared" si="331"/>
        <v/>
      </c>
      <c r="Y5067" s="38"/>
    </row>
    <row r="5068" spans="5:25">
      <c r="E5068" s="45"/>
      <c r="H5068" s="45"/>
      <c r="K5068" s="27" t="str">
        <f t="shared" si="332"/>
        <v/>
      </c>
      <c r="P5068" s="26" t="str">
        <f t="shared" si="333"/>
        <v/>
      </c>
      <c r="Q5068" s="38" t="s">
        <v>5242</v>
      </c>
      <c r="R5068">
        <v>107.714</v>
      </c>
      <c r="S5068" t="str">
        <f t="shared" si="334"/>
        <v/>
      </c>
      <c r="X5068" s="26" t="str">
        <f t="shared" si="331"/>
        <v/>
      </c>
      <c r="Y5068" s="38"/>
    </row>
    <row r="5069" spans="5:25">
      <c r="E5069" s="45"/>
      <c r="H5069" s="45"/>
      <c r="K5069" s="27" t="str">
        <f t="shared" si="332"/>
        <v/>
      </c>
      <c r="P5069" s="26" t="str">
        <f t="shared" si="333"/>
        <v/>
      </c>
      <c r="Q5069" s="38" t="s">
        <v>5243</v>
      </c>
      <c r="R5069">
        <v>107.514</v>
      </c>
      <c r="S5069" t="str">
        <f t="shared" si="334"/>
        <v/>
      </c>
      <c r="X5069" s="26" t="str">
        <f t="shared" si="331"/>
        <v/>
      </c>
      <c r="Y5069" s="38"/>
    </row>
    <row r="5070" spans="5:25">
      <c r="E5070" s="45"/>
      <c r="H5070" s="45"/>
      <c r="K5070" s="27" t="str">
        <f t="shared" si="332"/>
        <v/>
      </c>
      <c r="P5070" s="26" t="str">
        <f t="shared" si="333"/>
        <v/>
      </c>
      <c r="Q5070" s="38" t="s">
        <v>5244</v>
      </c>
      <c r="R5070">
        <v>107.614</v>
      </c>
      <c r="S5070" t="str">
        <f t="shared" si="334"/>
        <v/>
      </c>
      <c r="X5070" s="26" t="str">
        <f t="shared" si="331"/>
        <v/>
      </c>
      <c r="Y5070" s="38"/>
    </row>
    <row r="5071" spans="5:25">
      <c r="E5071" s="45"/>
      <c r="H5071" s="45"/>
      <c r="K5071" s="27" t="str">
        <f t="shared" si="332"/>
        <v/>
      </c>
      <c r="P5071" s="26" t="str">
        <f t="shared" si="333"/>
        <v/>
      </c>
      <c r="Q5071" s="38" t="s">
        <v>5245</v>
      </c>
      <c r="R5071">
        <v>107.714</v>
      </c>
      <c r="S5071" t="str">
        <f t="shared" si="334"/>
        <v/>
      </c>
      <c r="X5071" s="26" t="str">
        <f t="shared" si="331"/>
        <v/>
      </c>
      <c r="Y5071" s="38"/>
    </row>
    <row r="5072" spans="5:25">
      <c r="E5072" s="45"/>
      <c r="H5072" s="45"/>
      <c r="K5072" s="27" t="str">
        <f t="shared" si="332"/>
        <v/>
      </c>
      <c r="P5072" s="26" t="str">
        <f t="shared" si="333"/>
        <v/>
      </c>
      <c r="Q5072" s="38" t="s">
        <v>5246</v>
      </c>
      <c r="R5072">
        <v>108.024</v>
      </c>
      <c r="S5072" t="str">
        <f t="shared" si="334"/>
        <v/>
      </c>
      <c r="X5072" s="26" t="str">
        <f t="shared" si="331"/>
        <v/>
      </c>
      <c r="Y5072" s="38"/>
    </row>
    <row r="5073" spans="5:25">
      <c r="E5073" s="45"/>
      <c r="H5073" s="45"/>
      <c r="K5073" s="27" t="str">
        <f t="shared" si="332"/>
        <v/>
      </c>
      <c r="P5073" s="26" t="str">
        <f t="shared" si="333"/>
        <v/>
      </c>
      <c r="Q5073" s="38" t="s">
        <v>5247</v>
      </c>
      <c r="R5073">
        <v>108.024</v>
      </c>
      <c r="S5073" t="str">
        <f t="shared" si="334"/>
        <v/>
      </c>
      <c r="X5073" s="26" t="str">
        <f t="shared" si="331"/>
        <v/>
      </c>
      <c r="Y5073" s="38"/>
    </row>
    <row r="5074" spans="5:25">
      <c r="E5074" s="45"/>
      <c r="H5074" s="45"/>
      <c r="K5074" s="27" t="str">
        <f t="shared" si="332"/>
        <v/>
      </c>
      <c r="P5074" s="26" t="str">
        <f t="shared" si="333"/>
        <v/>
      </c>
      <c r="Q5074" s="38" t="s">
        <v>5248</v>
      </c>
      <c r="R5074">
        <v>107.714</v>
      </c>
      <c r="S5074" t="str">
        <f t="shared" si="334"/>
        <v/>
      </c>
      <c r="X5074" s="26" t="str">
        <f t="shared" si="331"/>
        <v/>
      </c>
      <c r="Y5074" s="38"/>
    </row>
    <row r="5075" spans="5:25">
      <c r="E5075" s="45"/>
      <c r="H5075" s="45"/>
      <c r="K5075" s="27" t="str">
        <f t="shared" si="332"/>
        <v/>
      </c>
      <c r="P5075" s="26" t="str">
        <f t="shared" si="333"/>
        <v/>
      </c>
      <c r="Q5075" s="38" t="s">
        <v>5249</v>
      </c>
      <c r="R5075">
        <v>107.614</v>
      </c>
      <c r="S5075" t="str">
        <f t="shared" si="334"/>
        <v/>
      </c>
      <c r="X5075" s="26" t="str">
        <f t="shared" si="331"/>
        <v/>
      </c>
      <c r="Y5075" s="38"/>
    </row>
    <row r="5076" spans="5:25">
      <c r="E5076" s="45"/>
      <c r="H5076" s="45"/>
      <c r="K5076" s="27" t="str">
        <f t="shared" si="332"/>
        <v/>
      </c>
      <c r="P5076" s="26" t="str">
        <f t="shared" si="333"/>
        <v/>
      </c>
      <c r="Q5076" s="38" t="s">
        <v>5250</v>
      </c>
      <c r="R5076">
        <v>107.514</v>
      </c>
      <c r="S5076" t="str">
        <f t="shared" si="334"/>
        <v/>
      </c>
      <c r="X5076" s="26" t="str">
        <f t="shared" si="331"/>
        <v/>
      </c>
      <c r="Y5076" s="38"/>
    </row>
    <row r="5077" spans="5:25">
      <c r="E5077" s="45"/>
      <c r="H5077" s="45"/>
      <c r="K5077" s="27" t="str">
        <f t="shared" si="332"/>
        <v/>
      </c>
      <c r="P5077" s="26" t="str">
        <f t="shared" si="333"/>
        <v/>
      </c>
      <c r="Q5077" s="38" t="s">
        <v>5251</v>
      </c>
      <c r="R5077">
        <v>107.92400000000001</v>
      </c>
      <c r="S5077" t="str">
        <f t="shared" si="334"/>
        <v/>
      </c>
      <c r="X5077" s="26" t="str">
        <f t="shared" si="331"/>
        <v/>
      </c>
      <c r="Y5077" s="38"/>
    </row>
    <row r="5078" spans="5:25">
      <c r="E5078" s="45"/>
      <c r="H5078" s="45"/>
      <c r="K5078" s="27" t="str">
        <f t="shared" si="332"/>
        <v/>
      </c>
      <c r="P5078" s="26" t="str">
        <f t="shared" si="333"/>
        <v/>
      </c>
      <c r="Q5078" s="38" t="s">
        <v>5252</v>
      </c>
      <c r="R5078">
        <v>107.714</v>
      </c>
      <c r="S5078" t="str">
        <f t="shared" si="334"/>
        <v/>
      </c>
      <c r="X5078" s="26" t="str">
        <f t="shared" si="331"/>
        <v/>
      </c>
      <c r="Y5078" s="38"/>
    </row>
    <row r="5079" spans="5:25">
      <c r="E5079" s="45"/>
      <c r="H5079" s="45"/>
      <c r="K5079" s="27" t="str">
        <f t="shared" si="332"/>
        <v/>
      </c>
      <c r="P5079" s="26" t="str">
        <f t="shared" si="333"/>
        <v/>
      </c>
      <c r="Q5079" s="38" t="s">
        <v>5253</v>
      </c>
      <c r="R5079">
        <v>107.714</v>
      </c>
      <c r="S5079" t="str">
        <f t="shared" si="334"/>
        <v/>
      </c>
      <c r="X5079" s="26" t="str">
        <f t="shared" si="331"/>
        <v/>
      </c>
      <c r="Y5079" s="38"/>
    </row>
    <row r="5080" spans="5:25">
      <c r="E5080" s="45"/>
      <c r="H5080" s="45"/>
      <c r="K5080" s="27" t="str">
        <f t="shared" si="332"/>
        <v/>
      </c>
      <c r="P5080" s="26" t="str">
        <f t="shared" si="333"/>
        <v/>
      </c>
      <c r="Q5080" s="38" t="s">
        <v>5254</v>
      </c>
      <c r="R5080">
        <v>107.614</v>
      </c>
      <c r="S5080" t="str">
        <f t="shared" si="334"/>
        <v/>
      </c>
      <c r="X5080" s="26" t="str">
        <f t="shared" si="331"/>
        <v/>
      </c>
      <c r="Y5080" s="38"/>
    </row>
    <row r="5081" spans="5:25">
      <c r="E5081" s="45"/>
      <c r="H5081" s="45"/>
      <c r="K5081" s="27" t="str">
        <f t="shared" si="332"/>
        <v/>
      </c>
      <c r="P5081" s="26" t="str">
        <f t="shared" si="333"/>
        <v/>
      </c>
      <c r="Q5081" s="38" t="s">
        <v>5255</v>
      </c>
      <c r="R5081">
        <v>107.714</v>
      </c>
      <c r="S5081" t="str">
        <f t="shared" si="334"/>
        <v/>
      </c>
      <c r="X5081" s="26" t="str">
        <f t="shared" si="331"/>
        <v/>
      </c>
      <c r="Y5081" s="38"/>
    </row>
    <row r="5082" spans="5:25">
      <c r="E5082" s="45"/>
      <c r="H5082" s="45"/>
      <c r="K5082" s="27" t="str">
        <f t="shared" si="332"/>
        <v/>
      </c>
      <c r="P5082" s="26" t="str">
        <f t="shared" si="333"/>
        <v/>
      </c>
      <c r="Q5082" s="38" t="s">
        <v>5256</v>
      </c>
      <c r="R5082">
        <v>107.714</v>
      </c>
      <c r="S5082" t="str">
        <f t="shared" si="334"/>
        <v/>
      </c>
      <c r="X5082" s="26" t="str">
        <f t="shared" si="331"/>
        <v/>
      </c>
      <c r="Y5082" s="38"/>
    </row>
    <row r="5083" spans="5:25">
      <c r="E5083" s="45"/>
      <c r="H5083" s="45"/>
      <c r="K5083" s="27" t="str">
        <f t="shared" si="332"/>
        <v/>
      </c>
      <c r="P5083" s="26" t="str">
        <f t="shared" si="333"/>
        <v/>
      </c>
      <c r="Q5083" s="38" t="s">
        <v>5257</v>
      </c>
      <c r="R5083">
        <v>107.92400000000001</v>
      </c>
      <c r="S5083" t="str">
        <f t="shared" si="334"/>
        <v/>
      </c>
      <c r="X5083" s="26" t="str">
        <f t="shared" si="331"/>
        <v/>
      </c>
      <c r="Y5083" s="38"/>
    </row>
    <row r="5084" spans="5:25">
      <c r="E5084" s="45"/>
      <c r="H5084" s="45"/>
      <c r="K5084" s="27" t="str">
        <f t="shared" si="332"/>
        <v/>
      </c>
      <c r="P5084" s="26" t="str">
        <f t="shared" si="333"/>
        <v/>
      </c>
      <c r="Q5084" s="38" t="s">
        <v>5258</v>
      </c>
      <c r="R5084">
        <v>107.714</v>
      </c>
      <c r="S5084" t="str">
        <f t="shared" si="334"/>
        <v/>
      </c>
      <c r="X5084" s="26" t="str">
        <f t="shared" si="331"/>
        <v/>
      </c>
      <c r="Y5084" s="38"/>
    </row>
    <row r="5085" spans="5:25">
      <c r="E5085" s="45"/>
      <c r="H5085" s="45"/>
      <c r="K5085" s="27" t="str">
        <f t="shared" si="332"/>
        <v/>
      </c>
      <c r="P5085" s="26" t="str">
        <f t="shared" si="333"/>
        <v/>
      </c>
      <c r="Q5085" s="38" t="s">
        <v>5259</v>
      </c>
      <c r="R5085">
        <v>107.614</v>
      </c>
      <c r="S5085" t="str">
        <f t="shared" si="334"/>
        <v/>
      </c>
      <c r="X5085" s="26" t="str">
        <f t="shared" si="331"/>
        <v/>
      </c>
      <c r="Y5085" s="38"/>
    </row>
    <row r="5086" spans="5:25">
      <c r="E5086" s="45"/>
      <c r="H5086" s="45"/>
      <c r="K5086" s="27" t="str">
        <f t="shared" si="332"/>
        <v/>
      </c>
      <c r="P5086" s="26" t="str">
        <f t="shared" si="333"/>
        <v/>
      </c>
      <c r="Q5086" s="38" t="s">
        <v>5260</v>
      </c>
      <c r="R5086">
        <v>107.514</v>
      </c>
      <c r="S5086" t="str">
        <f t="shared" si="334"/>
        <v/>
      </c>
      <c r="X5086" s="26" t="str">
        <f t="shared" si="331"/>
        <v/>
      </c>
      <c r="Y5086" s="38"/>
    </row>
    <row r="5087" spans="5:25">
      <c r="E5087" s="45"/>
      <c r="H5087" s="45"/>
      <c r="K5087" s="27" t="str">
        <f t="shared" si="332"/>
        <v/>
      </c>
      <c r="P5087" s="26" t="str">
        <f t="shared" si="333"/>
        <v/>
      </c>
      <c r="Q5087" s="38" t="s">
        <v>5261</v>
      </c>
      <c r="R5087">
        <v>107.614</v>
      </c>
      <c r="S5087" t="str">
        <f t="shared" si="334"/>
        <v/>
      </c>
      <c r="X5087" s="26" t="str">
        <f t="shared" si="331"/>
        <v/>
      </c>
      <c r="Y5087" s="38"/>
    </row>
    <row r="5088" spans="5:25">
      <c r="E5088" s="45"/>
      <c r="H5088" s="45"/>
      <c r="K5088" s="27" t="str">
        <f t="shared" si="332"/>
        <v/>
      </c>
      <c r="P5088" s="26" t="str">
        <f t="shared" si="333"/>
        <v/>
      </c>
      <c r="Q5088" s="38" t="s">
        <v>5262</v>
      </c>
      <c r="R5088">
        <v>107.714</v>
      </c>
      <c r="S5088" t="str">
        <f t="shared" si="334"/>
        <v/>
      </c>
      <c r="X5088" s="26" t="str">
        <f t="shared" si="331"/>
        <v/>
      </c>
      <c r="Y5088" s="38"/>
    </row>
    <row r="5089" spans="5:25">
      <c r="E5089" s="45"/>
      <c r="H5089" s="45"/>
      <c r="K5089" s="27" t="str">
        <f t="shared" si="332"/>
        <v/>
      </c>
      <c r="P5089" s="26" t="str">
        <f t="shared" si="333"/>
        <v/>
      </c>
      <c r="Q5089" s="38" t="s">
        <v>5263</v>
      </c>
      <c r="R5089">
        <v>107.714</v>
      </c>
      <c r="S5089" t="str">
        <f t="shared" si="334"/>
        <v/>
      </c>
      <c r="X5089" s="26" t="str">
        <f t="shared" si="331"/>
        <v/>
      </c>
      <c r="Y5089" s="38"/>
    </row>
    <row r="5090" spans="5:25">
      <c r="E5090" s="45"/>
      <c r="H5090" s="45"/>
      <c r="K5090" s="27" t="str">
        <f t="shared" si="332"/>
        <v/>
      </c>
      <c r="P5090" s="26" t="str">
        <f t="shared" si="333"/>
        <v/>
      </c>
      <c r="Q5090" s="38" t="s">
        <v>5264</v>
      </c>
      <c r="R5090">
        <v>107.514</v>
      </c>
      <c r="S5090" t="str">
        <f t="shared" si="334"/>
        <v/>
      </c>
      <c r="X5090" s="26" t="str">
        <f t="shared" si="331"/>
        <v/>
      </c>
      <c r="Y5090" s="38"/>
    </row>
    <row r="5091" spans="5:25">
      <c r="E5091" s="45"/>
      <c r="H5091" s="45"/>
      <c r="K5091" s="27" t="str">
        <f t="shared" si="332"/>
        <v/>
      </c>
      <c r="P5091" s="26" t="str">
        <f t="shared" si="333"/>
        <v/>
      </c>
      <c r="Q5091" s="38" t="s">
        <v>5265</v>
      </c>
      <c r="R5091">
        <v>107.514</v>
      </c>
      <c r="S5091" t="str">
        <f t="shared" si="334"/>
        <v/>
      </c>
      <c r="X5091" s="26" t="str">
        <f t="shared" si="331"/>
        <v/>
      </c>
      <c r="Y5091" s="38"/>
    </row>
    <row r="5092" spans="5:25">
      <c r="E5092" s="45"/>
      <c r="H5092" s="45"/>
      <c r="K5092" s="27" t="str">
        <f t="shared" si="332"/>
        <v/>
      </c>
      <c r="P5092" s="26" t="str">
        <f t="shared" si="333"/>
        <v/>
      </c>
      <c r="Q5092" s="38" t="s">
        <v>5266</v>
      </c>
      <c r="R5092">
        <v>106.595</v>
      </c>
      <c r="S5092" t="str">
        <f t="shared" si="334"/>
        <v/>
      </c>
      <c r="X5092" s="26" t="str">
        <f t="shared" si="331"/>
        <v/>
      </c>
      <c r="Y5092" s="38"/>
    </row>
    <row r="5093" spans="5:25">
      <c r="E5093" s="45"/>
      <c r="H5093" s="45"/>
      <c r="K5093" s="27" t="str">
        <f t="shared" si="332"/>
        <v/>
      </c>
      <c r="P5093" s="26" t="str">
        <f t="shared" si="333"/>
        <v/>
      </c>
      <c r="Q5093" s="38" t="s">
        <v>5267</v>
      </c>
      <c r="R5093">
        <v>106.495</v>
      </c>
      <c r="S5093" t="str">
        <f t="shared" si="334"/>
        <v/>
      </c>
      <c r="X5093" s="26" t="str">
        <f t="shared" si="331"/>
        <v/>
      </c>
      <c r="Y5093" s="38"/>
    </row>
    <row r="5094" spans="5:25">
      <c r="E5094" s="45"/>
      <c r="H5094" s="45"/>
      <c r="K5094" s="27" t="str">
        <f t="shared" si="332"/>
        <v/>
      </c>
      <c r="P5094" s="26" t="str">
        <f t="shared" si="333"/>
        <v/>
      </c>
      <c r="Q5094" s="38" t="s">
        <v>5268</v>
      </c>
      <c r="R5094">
        <v>106.595</v>
      </c>
      <c r="S5094" t="str">
        <f t="shared" si="334"/>
        <v/>
      </c>
      <c r="X5094" s="26" t="str">
        <f t="shared" si="331"/>
        <v/>
      </c>
      <c r="Y5094" s="38"/>
    </row>
    <row r="5095" spans="5:25">
      <c r="E5095" s="45"/>
      <c r="H5095" s="45"/>
      <c r="K5095" s="27" t="str">
        <f t="shared" si="332"/>
        <v/>
      </c>
      <c r="P5095" s="26" t="str">
        <f t="shared" si="333"/>
        <v/>
      </c>
      <c r="Q5095" s="38" t="s">
        <v>5269</v>
      </c>
      <c r="R5095">
        <v>107.004</v>
      </c>
      <c r="S5095" t="str">
        <f t="shared" si="334"/>
        <v/>
      </c>
      <c r="X5095" s="26" t="str">
        <f t="shared" si="331"/>
        <v/>
      </c>
      <c r="Y5095" s="38"/>
    </row>
    <row r="5096" spans="5:25">
      <c r="E5096" s="45"/>
      <c r="H5096" s="45"/>
      <c r="K5096" s="27" t="str">
        <f t="shared" si="332"/>
        <v/>
      </c>
      <c r="P5096" s="26" t="str">
        <f t="shared" si="333"/>
        <v/>
      </c>
      <c r="Q5096" s="38" t="s">
        <v>5270</v>
      </c>
      <c r="R5096">
        <v>106.905</v>
      </c>
      <c r="S5096" t="str">
        <f t="shared" si="334"/>
        <v/>
      </c>
      <c r="X5096" s="26" t="str">
        <f t="shared" si="331"/>
        <v/>
      </c>
      <c r="Y5096" s="38"/>
    </row>
    <row r="5097" spans="5:25">
      <c r="E5097" s="45"/>
      <c r="H5097" s="45"/>
      <c r="K5097" s="27" t="str">
        <f t="shared" si="332"/>
        <v/>
      </c>
      <c r="P5097" s="26" t="str">
        <f t="shared" si="333"/>
        <v/>
      </c>
      <c r="Q5097" s="38" t="s">
        <v>5271</v>
      </c>
      <c r="R5097">
        <v>106.795</v>
      </c>
      <c r="S5097" t="str">
        <f t="shared" si="334"/>
        <v/>
      </c>
      <c r="X5097" s="26" t="str">
        <f t="shared" si="331"/>
        <v/>
      </c>
      <c r="Y5097" s="38"/>
    </row>
    <row r="5098" spans="5:25">
      <c r="E5098" s="45"/>
      <c r="H5098" s="45"/>
      <c r="K5098" s="27" t="str">
        <f t="shared" si="332"/>
        <v/>
      </c>
      <c r="P5098" s="26" t="str">
        <f t="shared" si="333"/>
        <v/>
      </c>
      <c r="Q5098" s="38" t="s">
        <v>5272</v>
      </c>
      <c r="R5098">
        <v>106.905</v>
      </c>
      <c r="S5098" t="str">
        <f t="shared" si="334"/>
        <v/>
      </c>
      <c r="X5098" s="26" t="str">
        <f t="shared" si="331"/>
        <v/>
      </c>
      <c r="Y5098" s="38"/>
    </row>
    <row r="5099" spans="5:25">
      <c r="E5099" s="45"/>
      <c r="H5099" s="45"/>
      <c r="K5099" s="27" t="str">
        <f t="shared" si="332"/>
        <v/>
      </c>
      <c r="P5099" s="26" t="str">
        <f t="shared" si="333"/>
        <v/>
      </c>
      <c r="Q5099" s="38" t="s">
        <v>5273</v>
      </c>
      <c r="R5099">
        <v>106.905</v>
      </c>
      <c r="S5099" t="str">
        <f t="shared" si="334"/>
        <v/>
      </c>
      <c r="X5099" s="26" t="str">
        <f t="shared" si="331"/>
        <v/>
      </c>
      <c r="Y5099" s="38"/>
    </row>
    <row r="5100" spans="5:25">
      <c r="E5100" s="45"/>
      <c r="H5100" s="45"/>
      <c r="K5100" s="27" t="str">
        <f t="shared" si="332"/>
        <v/>
      </c>
      <c r="P5100" s="26" t="str">
        <f t="shared" si="333"/>
        <v/>
      </c>
      <c r="Q5100" s="38" t="s">
        <v>5274</v>
      </c>
      <c r="R5100">
        <v>106.795</v>
      </c>
      <c r="S5100" t="str">
        <f t="shared" si="334"/>
        <v/>
      </c>
      <c r="X5100" s="26" t="str">
        <f t="shared" si="331"/>
        <v/>
      </c>
      <c r="Y5100" s="38"/>
    </row>
    <row r="5101" spans="5:25">
      <c r="E5101" s="45"/>
      <c r="H5101" s="45"/>
      <c r="K5101" s="27" t="str">
        <f t="shared" si="332"/>
        <v/>
      </c>
      <c r="P5101" s="26" t="str">
        <f t="shared" si="333"/>
        <v/>
      </c>
      <c r="Q5101" s="38" t="s">
        <v>5275</v>
      </c>
      <c r="R5101">
        <v>106.69499999999999</v>
      </c>
      <c r="S5101" t="str">
        <f t="shared" si="334"/>
        <v/>
      </c>
      <c r="X5101" s="26" t="str">
        <f t="shared" si="331"/>
        <v/>
      </c>
      <c r="Y5101" s="38"/>
    </row>
    <row r="5102" spans="5:25">
      <c r="E5102" s="45"/>
      <c r="H5102" s="45"/>
      <c r="K5102" s="27" t="str">
        <f t="shared" si="332"/>
        <v/>
      </c>
      <c r="P5102" s="26" t="str">
        <f t="shared" si="333"/>
        <v/>
      </c>
      <c r="Q5102" s="38" t="s">
        <v>5276</v>
      </c>
      <c r="R5102">
        <v>106.595</v>
      </c>
      <c r="S5102" t="str">
        <f t="shared" si="334"/>
        <v/>
      </c>
      <c r="X5102" s="26" t="str">
        <f t="shared" si="331"/>
        <v/>
      </c>
      <c r="Y5102" s="38"/>
    </row>
    <row r="5103" spans="5:25">
      <c r="E5103" s="45"/>
      <c r="H5103" s="45"/>
      <c r="K5103" s="27" t="str">
        <f t="shared" si="332"/>
        <v/>
      </c>
      <c r="P5103" s="26" t="str">
        <f t="shared" si="333"/>
        <v/>
      </c>
      <c r="Q5103" s="38" t="s">
        <v>5277</v>
      </c>
      <c r="R5103">
        <v>106.595</v>
      </c>
      <c r="S5103" t="str">
        <f t="shared" si="334"/>
        <v/>
      </c>
      <c r="X5103" s="26" t="str">
        <f t="shared" si="331"/>
        <v/>
      </c>
      <c r="Y5103" s="38"/>
    </row>
    <row r="5104" spans="5:25">
      <c r="E5104" s="45"/>
      <c r="H5104" s="45"/>
      <c r="K5104" s="27" t="str">
        <f t="shared" si="332"/>
        <v/>
      </c>
      <c r="P5104" s="26" t="str">
        <f t="shared" si="333"/>
        <v/>
      </c>
      <c r="Q5104" s="38" t="s">
        <v>5278</v>
      </c>
      <c r="R5104">
        <v>107.104</v>
      </c>
      <c r="S5104" t="str">
        <f t="shared" si="334"/>
        <v/>
      </c>
      <c r="X5104" s="26" t="str">
        <f t="shared" si="331"/>
        <v/>
      </c>
      <c r="Y5104" s="38"/>
    </row>
    <row r="5105" spans="5:25">
      <c r="E5105" s="45"/>
      <c r="H5105" s="45"/>
      <c r="K5105" s="27" t="str">
        <f t="shared" si="332"/>
        <v/>
      </c>
      <c r="P5105" s="26" t="str">
        <f t="shared" si="333"/>
        <v/>
      </c>
      <c r="Q5105" s="38" t="s">
        <v>5279</v>
      </c>
      <c r="R5105">
        <v>107.304</v>
      </c>
      <c r="S5105" t="str">
        <f t="shared" si="334"/>
        <v/>
      </c>
      <c r="X5105" s="26" t="str">
        <f t="shared" si="331"/>
        <v/>
      </c>
      <c r="Y5105" s="38"/>
    </row>
    <row r="5106" spans="5:25">
      <c r="E5106" s="45"/>
      <c r="H5106" s="45"/>
      <c r="K5106" s="27" t="str">
        <f t="shared" si="332"/>
        <v/>
      </c>
      <c r="P5106" s="26" t="str">
        <f t="shared" si="333"/>
        <v/>
      </c>
      <c r="Q5106" s="38" t="s">
        <v>5280</v>
      </c>
      <c r="R5106">
        <v>107.20399999999999</v>
      </c>
      <c r="S5106" t="str">
        <f t="shared" si="334"/>
        <v/>
      </c>
      <c r="X5106" s="26" t="str">
        <f t="shared" si="331"/>
        <v/>
      </c>
      <c r="Y5106" s="38"/>
    </row>
    <row r="5107" spans="5:25">
      <c r="E5107" s="45"/>
      <c r="H5107" s="45"/>
      <c r="K5107" s="27" t="str">
        <f t="shared" si="332"/>
        <v/>
      </c>
      <c r="P5107" s="26" t="str">
        <f t="shared" si="333"/>
        <v/>
      </c>
      <c r="Q5107" s="38" t="s">
        <v>5281</v>
      </c>
      <c r="R5107">
        <v>107.004</v>
      </c>
      <c r="S5107" t="str">
        <f t="shared" si="334"/>
        <v/>
      </c>
      <c r="X5107" s="26" t="str">
        <f t="shared" si="331"/>
        <v/>
      </c>
      <c r="Y5107" s="38"/>
    </row>
    <row r="5108" spans="5:25">
      <c r="E5108" s="45"/>
      <c r="H5108" s="45"/>
      <c r="K5108" s="27" t="str">
        <f t="shared" si="332"/>
        <v/>
      </c>
      <c r="P5108" s="26" t="str">
        <f t="shared" si="333"/>
        <v/>
      </c>
      <c r="Q5108" s="38" t="s">
        <v>5282</v>
      </c>
      <c r="R5108">
        <v>107.20399999999999</v>
      </c>
      <c r="S5108" t="str">
        <f t="shared" si="334"/>
        <v/>
      </c>
      <c r="X5108" s="26" t="str">
        <f t="shared" si="331"/>
        <v/>
      </c>
      <c r="Y5108" s="38"/>
    </row>
    <row r="5109" spans="5:25">
      <c r="E5109" s="45"/>
      <c r="H5109" s="45"/>
      <c r="K5109" s="27" t="str">
        <f t="shared" si="332"/>
        <v/>
      </c>
      <c r="P5109" s="26" t="str">
        <f t="shared" si="333"/>
        <v/>
      </c>
      <c r="Q5109" s="38" t="s">
        <v>5283</v>
      </c>
      <c r="R5109">
        <v>107.514</v>
      </c>
      <c r="S5109" t="str">
        <f t="shared" si="334"/>
        <v/>
      </c>
      <c r="X5109" s="26" t="str">
        <f t="shared" si="331"/>
        <v/>
      </c>
      <c r="Y5109" s="38"/>
    </row>
    <row r="5110" spans="5:25">
      <c r="E5110" s="45"/>
      <c r="H5110" s="45"/>
      <c r="K5110" s="27" t="str">
        <f t="shared" si="332"/>
        <v/>
      </c>
      <c r="P5110" s="26" t="str">
        <f t="shared" si="333"/>
        <v/>
      </c>
      <c r="Q5110" s="38" t="s">
        <v>5284</v>
      </c>
      <c r="R5110">
        <v>107.614</v>
      </c>
      <c r="S5110" t="str">
        <f t="shared" si="334"/>
        <v/>
      </c>
      <c r="X5110" s="26" t="str">
        <f t="shared" si="331"/>
        <v/>
      </c>
      <c r="Y5110" s="38"/>
    </row>
    <row r="5111" spans="5:25">
      <c r="E5111" s="45"/>
      <c r="H5111" s="45"/>
      <c r="K5111" s="27" t="str">
        <f t="shared" si="332"/>
        <v/>
      </c>
      <c r="P5111" s="26" t="str">
        <f t="shared" si="333"/>
        <v/>
      </c>
      <c r="Q5111" s="38" t="s">
        <v>5285</v>
      </c>
      <c r="R5111">
        <v>107.614</v>
      </c>
      <c r="S5111" t="str">
        <f t="shared" si="334"/>
        <v/>
      </c>
      <c r="X5111" s="26" t="str">
        <f t="shared" si="331"/>
        <v/>
      </c>
      <c r="Y5111" s="38"/>
    </row>
    <row r="5112" spans="5:25">
      <c r="E5112" s="45"/>
      <c r="H5112" s="45"/>
      <c r="K5112" s="27" t="str">
        <f t="shared" si="332"/>
        <v/>
      </c>
      <c r="P5112" s="26" t="str">
        <f t="shared" si="333"/>
        <v/>
      </c>
      <c r="Q5112" s="38" t="s">
        <v>5286</v>
      </c>
      <c r="R5112">
        <v>107.514</v>
      </c>
      <c r="S5112" t="str">
        <f t="shared" si="334"/>
        <v/>
      </c>
      <c r="X5112" s="26" t="str">
        <f t="shared" si="331"/>
        <v/>
      </c>
      <c r="Y5112" s="38"/>
    </row>
    <row r="5113" spans="5:25">
      <c r="E5113" s="45"/>
      <c r="H5113" s="45"/>
      <c r="K5113" s="27" t="str">
        <f t="shared" si="332"/>
        <v/>
      </c>
      <c r="P5113" s="26" t="str">
        <f t="shared" si="333"/>
        <v/>
      </c>
      <c r="Q5113" s="38" t="s">
        <v>5287</v>
      </c>
      <c r="R5113">
        <v>107.304</v>
      </c>
      <c r="S5113" t="str">
        <f t="shared" si="334"/>
        <v/>
      </c>
      <c r="X5113" s="26" t="str">
        <f t="shared" si="331"/>
        <v/>
      </c>
      <c r="Y5113" s="38"/>
    </row>
    <row r="5114" spans="5:25">
      <c r="E5114" s="45"/>
      <c r="H5114" s="45"/>
      <c r="K5114" s="27" t="str">
        <f t="shared" si="332"/>
        <v/>
      </c>
      <c r="P5114" s="26" t="str">
        <f t="shared" si="333"/>
        <v/>
      </c>
      <c r="Q5114" s="38" t="s">
        <v>5288</v>
      </c>
      <c r="R5114">
        <v>107.514</v>
      </c>
      <c r="S5114" t="str">
        <f t="shared" si="334"/>
        <v/>
      </c>
      <c r="X5114" s="26" t="str">
        <f t="shared" si="331"/>
        <v/>
      </c>
      <c r="Y5114" s="38"/>
    </row>
    <row r="5115" spans="5:25">
      <c r="E5115" s="45"/>
      <c r="H5115" s="45"/>
      <c r="K5115" s="27" t="str">
        <f t="shared" si="332"/>
        <v/>
      </c>
      <c r="P5115" s="26" t="str">
        <f t="shared" si="333"/>
        <v/>
      </c>
      <c r="Q5115" s="38" t="s">
        <v>5289</v>
      </c>
      <c r="R5115">
        <v>107.92400000000001</v>
      </c>
      <c r="S5115" t="str">
        <f t="shared" si="334"/>
        <v/>
      </c>
      <c r="X5115" s="26" t="str">
        <f t="shared" si="331"/>
        <v/>
      </c>
      <c r="Y5115" s="38"/>
    </row>
    <row r="5116" spans="5:25">
      <c r="E5116" s="45"/>
      <c r="H5116" s="45"/>
      <c r="K5116" s="27" t="str">
        <f t="shared" si="332"/>
        <v/>
      </c>
      <c r="P5116" s="26" t="str">
        <f t="shared" si="333"/>
        <v/>
      </c>
      <c r="Q5116" s="38" t="s">
        <v>5290</v>
      </c>
      <c r="R5116">
        <v>107.92400000000001</v>
      </c>
      <c r="S5116" t="str">
        <f t="shared" si="334"/>
        <v/>
      </c>
      <c r="X5116" s="26" t="str">
        <f t="shared" ref="X5116:X5179" si="335">IF(V5116="","",X5115+V5116-V5115)</f>
        <v/>
      </c>
      <c r="Y5116" s="38"/>
    </row>
    <row r="5117" spans="5:25">
      <c r="E5117" s="45"/>
      <c r="H5117" s="45"/>
      <c r="K5117" s="27" t="str">
        <f t="shared" si="332"/>
        <v/>
      </c>
      <c r="P5117" s="26" t="str">
        <f t="shared" si="333"/>
        <v/>
      </c>
      <c r="Q5117" s="38" t="s">
        <v>5291</v>
      </c>
      <c r="R5117">
        <v>107.92400000000001</v>
      </c>
      <c r="S5117" t="str">
        <f t="shared" si="334"/>
        <v/>
      </c>
      <c r="X5117" s="26" t="str">
        <f t="shared" si="335"/>
        <v/>
      </c>
      <c r="Y5117" s="38"/>
    </row>
    <row r="5118" spans="5:25">
      <c r="E5118" s="45"/>
      <c r="H5118" s="45"/>
      <c r="K5118" s="27" t="str">
        <f t="shared" si="332"/>
        <v/>
      </c>
      <c r="P5118" s="26" t="str">
        <f t="shared" si="333"/>
        <v/>
      </c>
      <c r="Q5118" s="38" t="s">
        <v>5292</v>
      </c>
      <c r="R5118">
        <v>107.614</v>
      </c>
      <c r="S5118" t="str">
        <f t="shared" si="334"/>
        <v/>
      </c>
      <c r="X5118" s="26" t="str">
        <f t="shared" si="335"/>
        <v/>
      </c>
      <c r="Y5118" s="38"/>
    </row>
    <row r="5119" spans="5:25">
      <c r="E5119" s="45"/>
      <c r="H5119" s="45"/>
      <c r="K5119" s="27" t="str">
        <f t="shared" si="332"/>
        <v/>
      </c>
      <c r="P5119" s="26" t="str">
        <f t="shared" si="333"/>
        <v/>
      </c>
      <c r="Q5119" s="38" t="s">
        <v>5293</v>
      </c>
      <c r="R5119">
        <v>107.414</v>
      </c>
      <c r="S5119" t="str">
        <f t="shared" si="334"/>
        <v/>
      </c>
      <c r="X5119" s="26" t="str">
        <f t="shared" si="335"/>
        <v/>
      </c>
      <c r="Y5119" s="38"/>
    </row>
    <row r="5120" spans="5:25">
      <c r="E5120" s="45"/>
      <c r="H5120" s="45"/>
      <c r="K5120" s="27" t="str">
        <f t="shared" si="332"/>
        <v/>
      </c>
      <c r="P5120" s="26" t="str">
        <f t="shared" si="333"/>
        <v/>
      </c>
      <c r="Q5120" s="38" t="s">
        <v>5294</v>
      </c>
      <c r="R5120">
        <v>107.104</v>
      </c>
      <c r="S5120" t="str">
        <f t="shared" si="334"/>
        <v/>
      </c>
      <c r="X5120" s="26" t="str">
        <f t="shared" si="335"/>
        <v/>
      </c>
      <c r="Y5120" s="38"/>
    </row>
    <row r="5121" spans="5:25">
      <c r="E5121" s="45"/>
      <c r="H5121" s="45"/>
      <c r="K5121" s="27" t="str">
        <f t="shared" si="332"/>
        <v/>
      </c>
      <c r="P5121" s="26" t="str">
        <f t="shared" si="333"/>
        <v/>
      </c>
      <c r="Q5121" s="38" t="s">
        <v>5295</v>
      </c>
      <c r="R5121">
        <v>107.104</v>
      </c>
      <c r="S5121" t="str">
        <f t="shared" si="334"/>
        <v/>
      </c>
      <c r="X5121" s="26" t="str">
        <f t="shared" si="335"/>
        <v/>
      </c>
      <c r="Y5121" s="38"/>
    </row>
    <row r="5122" spans="5:25">
      <c r="E5122" s="45"/>
      <c r="H5122" s="45"/>
      <c r="K5122" s="27" t="str">
        <f t="shared" si="332"/>
        <v/>
      </c>
      <c r="P5122" s="26" t="str">
        <f t="shared" si="333"/>
        <v/>
      </c>
      <c r="Q5122" s="38" t="s">
        <v>5296</v>
      </c>
      <c r="R5122">
        <v>107.004</v>
      </c>
      <c r="S5122" t="str">
        <f t="shared" si="334"/>
        <v/>
      </c>
      <c r="X5122" s="26" t="str">
        <f t="shared" si="335"/>
        <v/>
      </c>
      <c r="Y5122" s="38"/>
    </row>
    <row r="5123" spans="5:25">
      <c r="E5123" s="45"/>
      <c r="H5123" s="45"/>
      <c r="K5123" s="27" t="str">
        <f t="shared" si="332"/>
        <v/>
      </c>
      <c r="P5123" s="26" t="str">
        <f t="shared" si="333"/>
        <v/>
      </c>
      <c r="Q5123" s="38" t="s">
        <v>5297</v>
      </c>
      <c r="R5123">
        <v>107.004</v>
      </c>
      <c r="S5123" t="str">
        <f t="shared" si="334"/>
        <v/>
      </c>
      <c r="X5123" s="26" t="str">
        <f t="shared" si="335"/>
        <v/>
      </c>
      <c r="Y5123" s="38"/>
    </row>
    <row r="5124" spans="5:25">
      <c r="E5124" s="45"/>
      <c r="H5124" s="45"/>
      <c r="K5124" s="27" t="str">
        <f t="shared" ref="K5124:K5187" si="336">IF(M5124="","",K5123+(M5124-M5123)/24)</f>
        <v/>
      </c>
      <c r="P5124" s="26" t="str">
        <f t="shared" ref="P5124:P5187" si="337">IF(N5124="","",P5123+N5124-N5123)</f>
        <v/>
      </c>
      <c r="Q5124" s="38" t="s">
        <v>5298</v>
      </c>
      <c r="R5124">
        <v>107.004</v>
      </c>
      <c r="S5124" t="str">
        <f t="shared" ref="S5124:S5187" si="338">IF(N5124="","",S5123-N5124+N5123)</f>
        <v/>
      </c>
      <c r="X5124" s="26" t="str">
        <f t="shared" si="335"/>
        <v/>
      </c>
      <c r="Y5124" s="38"/>
    </row>
    <row r="5125" spans="5:25">
      <c r="E5125" s="45"/>
      <c r="H5125" s="45"/>
      <c r="K5125" s="27" t="str">
        <f t="shared" si="336"/>
        <v/>
      </c>
      <c r="P5125" s="26" t="str">
        <f t="shared" si="337"/>
        <v/>
      </c>
      <c r="Q5125" s="38" t="s">
        <v>5299</v>
      </c>
      <c r="R5125">
        <v>107.104</v>
      </c>
      <c r="S5125" t="str">
        <f t="shared" si="338"/>
        <v/>
      </c>
      <c r="X5125" s="26" t="str">
        <f t="shared" si="335"/>
        <v/>
      </c>
      <c r="Y5125" s="38"/>
    </row>
    <row r="5126" spans="5:25">
      <c r="E5126" s="45"/>
      <c r="H5126" s="45"/>
      <c r="K5126" s="27" t="str">
        <f t="shared" si="336"/>
        <v/>
      </c>
      <c r="P5126" s="26" t="str">
        <f t="shared" si="337"/>
        <v/>
      </c>
      <c r="Q5126" s="38" t="s">
        <v>5300</v>
      </c>
      <c r="R5126">
        <v>107.714</v>
      </c>
      <c r="S5126" t="str">
        <f t="shared" si="338"/>
        <v/>
      </c>
      <c r="X5126" s="26" t="str">
        <f t="shared" si="335"/>
        <v/>
      </c>
      <c r="Y5126" s="38"/>
    </row>
    <row r="5127" spans="5:25">
      <c r="E5127" s="45"/>
      <c r="H5127" s="45"/>
      <c r="K5127" s="27" t="str">
        <f t="shared" si="336"/>
        <v/>
      </c>
      <c r="P5127" s="26" t="str">
        <f t="shared" si="337"/>
        <v/>
      </c>
      <c r="Q5127" s="38" t="s">
        <v>5301</v>
      </c>
      <c r="R5127">
        <v>107.714</v>
      </c>
      <c r="S5127" t="str">
        <f t="shared" si="338"/>
        <v/>
      </c>
      <c r="X5127" s="26" t="str">
        <f t="shared" si="335"/>
        <v/>
      </c>
      <c r="Y5127" s="38"/>
    </row>
    <row r="5128" spans="5:25">
      <c r="E5128" s="45"/>
      <c r="H5128" s="45"/>
      <c r="K5128" s="27" t="str">
        <f t="shared" si="336"/>
        <v/>
      </c>
      <c r="P5128" s="26" t="str">
        <f t="shared" si="337"/>
        <v/>
      </c>
      <c r="Q5128" s="38" t="s">
        <v>5302</v>
      </c>
      <c r="R5128">
        <v>107.92400000000001</v>
      </c>
      <c r="S5128" t="str">
        <f t="shared" si="338"/>
        <v/>
      </c>
      <c r="X5128" s="26" t="str">
        <f t="shared" si="335"/>
        <v/>
      </c>
      <c r="Y5128" s="38"/>
    </row>
    <row r="5129" spans="5:25">
      <c r="E5129" s="45"/>
      <c r="H5129" s="45"/>
      <c r="K5129" s="27" t="str">
        <f t="shared" si="336"/>
        <v/>
      </c>
      <c r="P5129" s="26" t="str">
        <f t="shared" si="337"/>
        <v/>
      </c>
      <c r="Q5129" s="38" t="s">
        <v>5303</v>
      </c>
      <c r="R5129">
        <v>107.614</v>
      </c>
      <c r="S5129" t="str">
        <f t="shared" si="338"/>
        <v/>
      </c>
      <c r="X5129" s="26" t="str">
        <f t="shared" si="335"/>
        <v/>
      </c>
      <c r="Y5129" s="38"/>
    </row>
    <row r="5130" spans="5:25">
      <c r="E5130" s="45"/>
      <c r="H5130" s="45"/>
      <c r="K5130" s="27" t="str">
        <f t="shared" si="336"/>
        <v/>
      </c>
      <c r="P5130" s="26" t="str">
        <f t="shared" si="337"/>
        <v/>
      </c>
      <c r="Q5130" s="38" t="s">
        <v>5304</v>
      </c>
      <c r="R5130">
        <v>107.414</v>
      </c>
      <c r="S5130" t="str">
        <f t="shared" si="338"/>
        <v/>
      </c>
      <c r="X5130" s="26" t="str">
        <f t="shared" si="335"/>
        <v/>
      </c>
      <c r="Y5130" s="38"/>
    </row>
    <row r="5131" spans="5:25">
      <c r="E5131" s="45"/>
      <c r="H5131" s="45"/>
      <c r="K5131" s="27" t="str">
        <f t="shared" si="336"/>
        <v/>
      </c>
      <c r="P5131" s="26" t="str">
        <f t="shared" si="337"/>
        <v/>
      </c>
      <c r="Q5131" s="38" t="s">
        <v>5305</v>
      </c>
      <c r="R5131">
        <v>106.795</v>
      </c>
      <c r="S5131" t="str">
        <f t="shared" si="338"/>
        <v/>
      </c>
      <c r="X5131" s="26" t="str">
        <f t="shared" si="335"/>
        <v/>
      </c>
      <c r="Y5131" s="38"/>
    </row>
    <row r="5132" spans="5:25">
      <c r="E5132" s="45"/>
      <c r="H5132" s="45"/>
      <c r="K5132" s="27" t="str">
        <f t="shared" si="336"/>
        <v/>
      </c>
      <c r="P5132" s="26" t="str">
        <f t="shared" si="337"/>
        <v/>
      </c>
      <c r="Q5132" s="38" t="s">
        <v>5306</v>
      </c>
      <c r="R5132">
        <v>106.495</v>
      </c>
      <c r="S5132" t="str">
        <f t="shared" si="338"/>
        <v/>
      </c>
      <c r="X5132" s="26" t="str">
        <f t="shared" si="335"/>
        <v/>
      </c>
      <c r="Y5132" s="38"/>
    </row>
    <row r="5133" spans="5:25">
      <c r="E5133" s="45"/>
      <c r="H5133" s="45"/>
      <c r="K5133" s="27" t="str">
        <f t="shared" si="336"/>
        <v/>
      </c>
      <c r="P5133" s="26" t="str">
        <f t="shared" si="337"/>
        <v/>
      </c>
      <c r="Q5133" s="38" t="s">
        <v>5307</v>
      </c>
      <c r="R5133">
        <v>106.395</v>
      </c>
      <c r="S5133" t="str">
        <f t="shared" si="338"/>
        <v/>
      </c>
      <c r="X5133" s="26" t="str">
        <f t="shared" si="335"/>
        <v/>
      </c>
      <c r="Y5133" s="38"/>
    </row>
    <row r="5134" spans="5:25">
      <c r="E5134" s="45"/>
      <c r="H5134" s="45"/>
      <c r="K5134" s="27" t="str">
        <f t="shared" si="336"/>
        <v/>
      </c>
      <c r="P5134" s="26" t="str">
        <f t="shared" si="337"/>
        <v/>
      </c>
      <c r="Q5134" s="38" t="s">
        <v>5308</v>
      </c>
      <c r="R5134">
        <v>106.08499999999999</v>
      </c>
      <c r="S5134" t="str">
        <f t="shared" si="338"/>
        <v/>
      </c>
      <c r="X5134" s="26" t="str">
        <f t="shared" si="335"/>
        <v/>
      </c>
      <c r="Y5134" s="38"/>
    </row>
    <row r="5135" spans="5:25">
      <c r="E5135" s="45"/>
      <c r="H5135" s="45"/>
      <c r="K5135" s="27" t="str">
        <f t="shared" si="336"/>
        <v/>
      </c>
      <c r="P5135" s="26" t="str">
        <f t="shared" si="337"/>
        <v/>
      </c>
      <c r="Q5135" s="38" t="s">
        <v>5309</v>
      </c>
      <c r="R5135">
        <v>105.675</v>
      </c>
      <c r="S5135" t="str">
        <f t="shared" si="338"/>
        <v/>
      </c>
      <c r="X5135" s="26" t="str">
        <f t="shared" si="335"/>
        <v/>
      </c>
      <c r="Y5135" s="38"/>
    </row>
    <row r="5136" spans="5:25">
      <c r="E5136" s="45"/>
      <c r="H5136" s="45"/>
      <c r="K5136" s="27" t="str">
        <f t="shared" si="336"/>
        <v/>
      </c>
      <c r="P5136" s="26" t="str">
        <f t="shared" si="337"/>
        <v/>
      </c>
      <c r="Q5136" s="38" t="s">
        <v>5310</v>
      </c>
      <c r="R5136">
        <v>106.595</v>
      </c>
      <c r="S5136" t="str">
        <f t="shared" si="338"/>
        <v/>
      </c>
      <c r="X5136" s="26" t="str">
        <f t="shared" si="335"/>
        <v/>
      </c>
      <c r="Y5136" s="38"/>
    </row>
    <row r="5137" spans="5:25">
      <c r="E5137" s="45"/>
      <c r="H5137" s="45"/>
      <c r="K5137" s="27" t="str">
        <f t="shared" si="336"/>
        <v/>
      </c>
      <c r="P5137" s="26" t="str">
        <f t="shared" si="337"/>
        <v/>
      </c>
      <c r="Q5137" s="38" t="s">
        <v>5311</v>
      </c>
      <c r="R5137">
        <v>106.595</v>
      </c>
      <c r="S5137" t="str">
        <f t="shared" si="338"/>
        <v/>
      </c>
      <c r="X5137" s="26" t="str">
        <f t="shared" si="335"/>
        <v/>
      </c>
      <c r="Y5137" s="38"/>
    </row>
    <row r="5138" spans="5:25">
      <c r="E5138" s="45"/>
      <c r="H5138" s="45"/>
      <c r="K5138" s="27" t="str">
        <f t="shared" si="336"/>
        <v/>
      </c>
      <c r="P5138" s="26" t="str">
        <f t="shared" si="337"/>
        <v/>
      </c>
      <c r="Q5138" s="38" t="s">
        <v>5312</v>
      </c>
      <c r="R5138">
        <v>106.495</v>
      </c>
      <c r="S5138" t="str">
        <f t="shared" si="338"/>
        <v/>
      </c>
      <c r="X5138" s="26" t="str">
        <f t="shared" si="335"/>
        <v/>
      </c>
      <c r="Y5138" s="38"/>
    </row>
    <row r="5139" spans="5:25">
      <c r="E5139" s="45"/>
      <c r="H5139" s="45"/>
      <c r="K5139" s="27" t="str">
        <f t="shared" si="336"/>
        <v/>
      </c>
      <c r="P5139" s="26" t="str">
        <f t="shared" si="337"/>
        <v/>
      </c>
      <c r="Q5139" s="38" t="s">
        <v>5313</v>
      </c>
      <c r="R5139">
        <v>106.285</v>
      </c>
      <c r="S5139" t="str">
        <f t="shared" si="338"/>
        <v/>
      </c>
      <c r="X5139" s="26" t="str">
        <f t="shared" si="335"/>
        <v/>
      </c>
      <c r="Y5139" s="38"/>
    </row>
    <row r="5140" spans="5:25">
      <c r="E5140" s="45"/>
      <c r="H5140" s="45"/>
      <c r="K5140" s="27" t="str">
        <f t="shared" si="336"/>
        <v/>
      </c>
      <c r="P5140" s="26" t="str">
        <f t="shared" si="337"/>
        <v/>
      </c>
      <c r="Q5140" s="38" t="s">
        <v>5314</v>
      </c>
      <c r="R5140">
        <v>106.395</v>
      </c>
      <c r="S5140" t="str">
        <f t="shared" si="338"/>
        <v/>
      </c>
      <c r="X5140" s="26" t="str">
        <f t="shared" si="335"/>
        <v/>
      </c>
      <c r="Y5140" s="38"/>
    </row>
    <row r="5141" spans="5:25">
      <c r="E5141" s="45"/>
      <c r="H5141" s="45"/>
      <c r="K5141" s="27" t="str">
        <f t="shared" si="336"/>
        <v/>
      </c>
      <c r="P5141" s="26" t="str">
        <f t="shared" si="337"/>
        <v/>
      </c>
      <c r="Q5141" s="38" t="s">
        <v>5315</v>
      </c>
      <c r="R5141">
        <v>107.004</v>
      </c>
      <c r="S5141" t="str">
        <f t="shared" si="338"/>
        <v/>
      </c>
      <c r="X5141" s="26" t="str">
        <f t="shared" si="335"/>
        <v/>
      </c>
      <c r="Y5141" s="38"/>
    </row>
    <row r="5142" spans="5:25">
      <c r="E5142" s="45"/>
      <c r="H5142" s="45"/>
      <c r="K5142" s="27" t="str">
        <f t="shared" si="336"/>
        <v/>
      </c>
      <c r="P5142" s="26" t="str">
        <f t="shared" si="337"/>
        <v/>
      </c>
      <c r="Q5142" s="38" t="s">
        <v>5316</v>
      </c>
      <c r="R5142">
        <v>107.304</v>
      </c>
      <c r="S5142" t="str">
        <f t="shared" si="338"/>
        <v/>
      </c>
      <c r="X5142" s="26" t="str">
        <f t="shared" si="335"/>
        <v/>
      </c>
      <c r="Y5142" s="38"/>
    </row>
    <row r="5143" spans="5:25">
      <c r="E5143" s="45"/>
      <c r="H5143" s="45"/>
      <c r="K5143" s="27" t="str">
        <f t="shared" si="336"/>
        <v/>
      </c>
      <c r="P5143" s="26" t="str">
        <f t="shared" si="337"/>
        <v/>
      </c>
      <c r="Q5143" s="38" t="s">
        <v>5317</v>
      </c>
      <c r="R5143">
        <v>107.92400000000001</v>
      </c>
      <c r="S5143" t="str">
        <f t="shared" si="338"/>
        <v/>
      </c>
      <c r="X5143" s="26" t="str">
        <f t="shared" si="335"/>
        <v/>
      </c>
      <c r="Y5143" s="38"/>
    </row>
    <row r="5144" spans="5:25">
      <c r="E5144" s="45"/>
      <c r="H5144" s="45"/>
      <c r="K5144" s="27" t="str">
        <f t="shared" si="336"/>
        <v/>
      </c>
      <c r="P5144" s="26" t="str">
        <f t="shared" si="337"/>
        <v/>
      </c>
      <c r="Q5144" s="38" t="s">
        <v>5318</v>
      </c>
      <c r="R5144">
        <v>107.92400000000001</v>
      </c>
      <c r="S5144" t="str">
        <f t="shared" si="338"/>
        <v/>
      </c>
      <c r="X5144" s="26" t="str">
        <f t="shared" si="335"/>
        <v/>
      </c>
      <c r="Y5144" s="38"/>
    </row>
    <row r="5145" spans="5:25">
      <c r="E5145" s="45"/>
      <c r="H5145" s="45"/>
      <c r="K5145" s="27" t="str">
        <f t="shared" si="336"/>
        <v/>
      </c>
      <c r="P5145" s="26" t="str">
        <f t="shared" si="337"/>
        <v/>
      </c>
      <c r="Q5145" s="38" t="s">
        <v>5319</v>
      </c>
      <c r="R5145">
        <v>107.514</v>
      </c>
      <c r="S5145" t="str">
        <f t="shared" si="338"/>
        <v/>
      </c>
      <c r="X5145" s="26" t="str">
        <f t="shared" si="335"/>
        <v/>
      </c>
      <c r="Y5145" s="38"/>
    </row>
    <row r="5146" spans="5:25">
      <c r="E5146" s="45"/>
      <c r="H5146" s="45"/>
      <c r="K5146" s="27" t="str">
        <f t="shared" si="336"/>
        <v/>
      </c>
      <c r="P5146" s="26" t="str">
        <f t="shared" si="337"/>
        <v/>
      </c>
      <c r="Q5146" s="38" t="s">
        <v>5320</v>
      </c>
      <c r="R5146">
        <v>107.104</v>
      </c>
      <c r="S5146" t="str">
        <f t="shared" si="338"/>
        <v/>
      </c>
      <c r="X5146" s="26" t="str">
        <f t="shared" si="335"/>
        <v/>
      </c>
      <c r="Y5146" s="38"/>
    </row>
    <row r="5147" spans="5:25">
      <c r="E5147" s="45"/>
      <c r="H5147" s="45"/>
      <c r="K5147" s="27" t="str">
        <f t="shared" si="336"/>
        <v/>
      </c>
      <c r="P5147" s="26" t="str">
        <f t="shared" si="337"/>
        <v/>
      </c>
      <c r="Q5147" s="38" t="s">
        <v>5321</v>
      </c>
      <c r="R5147">
        <v>107.004</v>
      </c>
      <c r="S5147" t="str">
        <f t="shared" si="338"/>
        <v/>
      </c>
      <c r="X5147" s="26" t="str">
        <f t="shared" si="335"/>
        <v/>
      </c>
      <c r="Y5147" s="38"/>
    </row>
    <row r="5148" spans="5:25">
      <c r="E5148" s="45"/>
      <c r="H5148" s="45"/>
      <c r="K5148" s="27" t="str">
        <f t="shared" si="336"/>
        <v/>
      </c>
      <c r="P5148" s="26" t="str">
        <f t="shared" si="337"/>
        <v/>
      </c>
      <c r="Q5148" s="38" t="s">
        <v>5322</v>
      </c>
      <c r="R5148">
        <v>107.104</v>
      </c>
      <c r="S5148" t="str">
        <f t="shared" si="338"/>
        <v/>
      </c>
      <c r="X5148" s="26" t="str">
        <f t="shared" si="335"/>
        <v/>
      </c>
      <c r="Y5148" s="38"/>
    </row>
    <row r="5149" spans="5:25">
      <c r="E5149" s="45"/>
      <c r="H5149" s="45"/>
      <c r="K5149" s="27" t="str">
        <f t="shared" si="336"/>
        <v/>
      </c>
      <c r="P5149" s="26" t="str">
        <f t="shared" si="337"/>
        <v/>
      </c>
      <c r="Q5149" s="38" t="s">
        <v>5323</v>
      </c>
      <c r="R5149">
        <v>107.004</v>
      </c>
      <c r="S5149" t="str">
        <f t="shared" si="338"/>
        <v/>
      </c>
      <c r="X5149" s="26" t="str">
        <f t="shared" si="335"/>
        <v/>
      </c>
      <c r="Y5149" s="38"/>
    </row>
    <row r="5150" spans="5:25">
      <c r="E5150" s="45"/>
      <c r="H5150" s="45"/>
      <c r="K5150" s="27" t="str">
        <f t="shared" si="336"/>
        <v/>
      </c>
      <c r="P5150" s="26" t="str">
        <f t="shared" si="337"/>
        <v/>
      </c>
      <c r="Q5150" s="38" t="s">
        <v>5324</v>
      </c>
      <c r="R5150">
        <v>107.614</v>
      </c>
      <c r="S5150" t="str">
        <f t="shared" si="338"/>
        <v/>
      </c>
      <c r="X5150" s="26" t="str">
        <f t="shared" si="335"/>
        <v/>
      </c>
      <c r="Y5150" s="38"/>
    </row>
    <row r="5151" spans="5:25">
      <c r="E5151" s="45"/>
      <c r="H5151" s="45"/>
      <c r="K5151" s="27" t="str">
        <f t="shared" si="336"/>
        <v/>
      </c>
      <c r="P5151" s="26" t="str">
        <f t="shared" si="337"/>
        <v/>
      </c>
      <c r="Q5151" s="38" t="s">
        <v>5325</v>
      </c>
      <c r="R5151">
        <v>107.514</v>
      </c>
      <c r="S5151" t="str">
        <f t="shared" si="338"/>
        <v/>
      </c>
      <c r="X5151" s="26" t="str">
        <f t="shared" si="335"/>
        <v/>
      </c>
      <c r="Y5151" s="38"/>
    </row>
    <row r="5152" spans="5:25">
      <c r="E5152" s="45"/>
      <c r="H5152" s="45"/>
      <c r="K5152" s="27" t="str">
        <f t="shared" si="336"/>
        <v/>
      </c>
      <c r="P5152" s="26" t="str">
        <f t="shared" si="337"/>
        <v/>
      </c>
      <c r="Q5152" s="38" t="s">
        <v>5326</v>
      </c>
      <c r="R5152">
        <v>107.20399999999999</v>
      </c>
      <c r="S5152" t="str">
        <f t="shared" si="338"/>
        <v/>
      </c>
      <c r="X5152" s="26" t="str">
        <f t="shared" si="335"/>
        <v/>
      </c>
      <c r="Y5152" s="38"/>
    </row>
    <row r="5153" spans="5:25">
      <c r="E5153" s="45"/>
      <c r="H5153" s="45"/>
      <c r="K5153" s="27" t="str">
        <f t="shared" si="336"/>
        <v/>
      </c>
      <c r="P5153" s="26" t="str">
        <f t="shared" si="337"/>
        <v/>
      </c>
      <c r="Q5153" s="38" t="s">
        <v>5327</v>
      </c>
      <c r="R5153">
        <v>107.004</v>
      </c>
      <c r="S5153" t="str">
        <f t="shared" si="338"/>
        <v/>
      </c>
      <c r="X5153" s="26" t="str">
        <f t="shared" si="335"/>
        <v/>
      </c>
      <c r="Y5153" s="38"/>
    </row>
    <row r="5154" spans="5:25">
      <c r="E5154" s="45"/>
      <c r="H5154" s="45"/>
      <c r="K5154" s="27" t="str">
        <f t="shared" si="336"/>
        <v/>
      </c>
      <c r="P5154" s="26" t="str">
        <f t="shared" si="337"/>
        <v/>
      </c>
      <c r="Q5154" s="38" t="s">
        <v>5328</v>
      </c>
      <c r="R5154">
        <v>107.20399999999999</v>
      </c>
      <c r="S5154" t="str">
        <f t="shared" si="338"/>
        <v/>
      </c>
      <c r="X5154" s="26" t="str">
        <f t="shared" si="335"/>
        <v/>
      </c>
      <c r="Y5154" s="38"/>
    </row>
    <row r="5155" spans="5:25">
      <c r="E5155" s="45"/>
      <c r="H5155" s="45"/>
      <c r="K5155" s="27" t="str">
        <f t="shared" si="336"/>
        <v/>
      </c>
      <c r="P5155" s="26" t="str">
        <f t="shared" si="337"/>
        <v/>
      </c>
      <c r="Q5155" s="38" t="s">
        <v>5329</v>
      </c>
      <c r="R5155">
        <v>107.104</v>
      </c>
      <c r="S5155" t="str">
        <f t="shared" si="338"/>
        <v/>
      </c>
      <c r="X5155" s="26" t="str">
        <f t="shared" si="335"/>
        <v/>
      </c>
      <c r="Y5155" s="38"/>
    </row>
    <row r="5156" spans="5:25">
      <c r="E5156" s="45"/>
      <c r="H5156" s="45"/>
      <c r="K5156" s="27" t="str">
        <f t="shared" si="336"/>
        <v/>
      </c>
      <c r="P5156" s="26" t="str">
        <f t="shared" si="337"/>
        <v/>
      </c>
      <c r="Q5156" s="38" t="s">
        <v>5330</v>
      </c>
      <c r="R5156">
        <v>107.104</v>
      </c>
      <c r="S5156" t="str">
        <f t="shared" si="338"/>
        <v/>
      </c>
      <c r="X5156" s="26" t="str">
        <f t="shared" si="335"/>
        <v/>
      </c>
      <c r="Y5156" s="38"/>
    </row>
    <row r="5157" spans="5:25">
      <c r="E5157" s="45"/>
      <c r="H5157" s="45"/>
      <c r="K5157" s="27" t="str">
        <f t="shared" si="336"/>
        <v/>
      </c>
      <c r="P5157" s="26" t="str">
        <f t="shared" si="337"/>
        <v/>
      </c>
      <c r="Q5157" s="38" t="s">
        <v>5331</v>
      </c>
      <c r="R5157">
        <v>106.905</v>
      </c>
      <c r="S5157" t="str">
        <f t="shared" si="338"/>
        <v/>
      </c>
      <c r="X5157" s="26" t="str">
        <f t="shared" si="335"/>
        <v/>
      </c>
      <c r="Y5157" s="38"/>
    </row>
    <row r="5158" spans="5:25">
      <c r="E5158" s="45"/>
      <c r="H5158" s="45"/>
      <c r="K5158" s="27" t="str">
        <f t="shared" si="336"/>
        <v/>
      </c>
      <c r="P5158" s="26" t="str">
        <f t="shared" si="337"/>
        <v/>
      </c>
      <c r="Q5158" s="38" t="s">
        <v>5332</v>
      </c>
      <c r="R5158">
        <v>106.395</v>
      </c>
      <c r="S5158" t="str">
        <f t="shared" si="338"/>
        <v/>
      </c>
      <c r="X5158" s="26" t="str">
        <f t="shared" si="335"/>
        <v/>
      </c>
      <c r="Y5158" s="38"/>
    </row>
    <row r="5159" spans="5:25">
      <c r="E5159" s="45"/>
      <c r="H5159" s="45"/>
      <c r="K5159" s="27" t="str">
        <f t="shared" si="336"/>
        <v/>
      </c>
      <c r="P5159" s="26" t="str">
        <f t="shared" si="337"/>
        <v/>
      </c>
      <c r="Q5159" s="38" t="s">
        <v>5333</v>
      </c>
      <c r="R5159">
        <v>106.285</v>
      </c>
      <c r="S5159" t="str">
        <f t="shared" si="338"/>
        <v/>
      </c>
      <c r="X5159" s="26" t="str">
        <f t="shared" si="335"/>
        <v/>
      </c>
      <c r="Y5159" s="38"/>
    </row>
    <row r="5160" spans="5:25">
      <c r="E5160" s="45"/>
      <c r="H5160" s="45"/>
      <c r="K5160" s="27" t="str">
        <f t="shared" si="336"/>
        <v/>
      </c>
      <c r="P5160" s="26" t="str">
        <f t="shared" si="337"/>
        <v/>
      </c>
      <c r="Q5160" s="38" t="s">
        <v>5334</v>
      </c>
      <c r="R5160">
        <v>105.77500000000001</v>
      </c>
      <c r="S5160" t="str">
        <f t="shared" si="338"/>
        <v/>
      </c>
      <c r="X5160" s="26" t="str">
        <f t="shared" si="335"/>
        <v/>
      </c>
      <c r="Y5160" s="38"/>
    </row>
    <row r="5161" spans="5:25">
      <c r="E5161" s="45"/>
      <c r="H5161" s="45"/>
      <c r="K5161" s="27" t="str">
        <f t="shared" si="336"/>
        <v/>
      </c>
      <c r="P5161" s="26" t="str">
        <f t="shared" si="337"/>
        <v/>
      </c>
      <c r="Q5161" s="38" t="s">
        <v>5335</v>
      </c>
      <c r="R5161">
        <v>105.675</v>
      </c>
      <c r="S5161" t="str">
        <f t="shared" si="338"/>
        <v/>
      </c>
      <c r="X5161" s="26" t="str">
        <f t="shared" si="335"/>
        <v/>
      </c>
      <c r="Y5161" s="38"/>
    </row>
    <row r="5162" spans="5:25">
      <c r="E5162" s="45"/>
      <c r="H5162" s="45"/>
      <c r="K5162" s="27" t="str">
        <f t="shared" si="336"/>
        <v/>
      </c>
      <c r="P5162" s="26" t="str">
        <f t="shared" si="337"/>
        <v/>
      </c>
      <c r="Q5162" s="38" t="s">
        <v>5336</v>
      </c>
      <c r="R5162">
        <v>106.285</v>
      </c>
      <c r="S5162" t="str">
        <f t="shared" si="338"/>
        <v/>
      </c>
      <c r="X5162" s="26" t="str">
        <f t="shared" si="335"/>
        <v/>
      </c>
      <c r="Y5162" s="38"/>
    </row>
    <row r="5163" spans="5:25">
      <c r="E5163" s="45"/>
      <c r="H5163" s="45"/>
      <c r="K5163" s="27" t="str">
        <f t="shared" si="336"/>
        <v/>
      </c>
      <c r="P5163" s="26" t="str">
        <f t="shared" si="337"/>
        <v/>
      </c>
      <c r="Q5163" s="38" t="s">
        <v>5337</v>
      </c>
      <c r="R5163">
        <v>107.304</v>
      </c>
      <c r="S5163" t="str">
        <f t="shared" si="338"/>
        <v/>
      </c>
      <c r="X5163" s="26" t="str">
        <f t="shared" si="335"/>
        <v/>
      </c>
      <c r="Y5163" s="38"/>
    </row>
    <row r="5164" spans="5:25">
      <c r="E5164" s="45"/>
      <c r="H5164" s="45"/>
      <c r="K5164" s="27" t="str">
        <f t="shared" si="336"/>
        <v/>
      </c>
      <c r="P5164" s="26" t="str">
        <f t="shared" si="337"/>
        <v/>
      </c>
      <c r="Q5164" s="38" t="s">
        <v>5338</v>
      </c>
      <c r="R5164">
        <v>107.514</v>
      </c>
      <c r="S5164" t="str">
        <f t="shared" si="338"/>
        <v/>
      </c>
      <c r="X5164" s="26" t="str">
        <f t="shared" si="335"/>
        <v/>
      </c>
      <c r="Y5164" s="38"/>
    </row>
    <row r="5165" spans="5:25">
      <c r="E5165" s="45"/>
      <c r="H5165" s="45"/>
      <c r="K5165" s="27" t="str">
        <f t="shared" si="336"/>
        <v/>
      </c>
      <c r="P5165" s="26" t="str">
        <f t="shared" si="337"/>
        <v/>
      </c>
      <c r="Q5165" s="38" t="s">
        <v>5339</v>
      </c>
      <c r="R5165">
        <v>106.905</v>
      </c>
      <c r="S5165" t="str">
        <f t="shared" si="338"/>
        <v/>
      </c>
      <c r="X5165" s="26" t="str">
        <f t="shared" si="335"/>
        <v/>
      </c>
      <c r="Y5165" s="38"/>
    </row>
    <row r="5166" spans="5:25">
      <c r="E5166" s="45"/>
      <c r="H5166" s="45"/>
      <c r="K5166" s="27" t="str">
        <f t="shared" si="336"/>
        <v/>
      </c>
      <c r="P5166" s="26" t="str">
        <f t="shared" si="337"/>
        <v/>
      </c>
      <c r="Q5166" s="38" t="s">
        <v>5340</v>
      </c>
      <c r="R5166">
        <v>106.395</v>
      </c>
      <c r="S5166" t="str">
        <f t="shared" si="338"/>
        <v/>
      </c>
      <c r="X5166" s="26" t="str">
        <f t="shared" si="335"/>
        <v/>
      </c>
      <c r="Y5166" s="38"/>
    </row>
    <row r="5167" spans="5:25">
      <c r="E5167" s="45"/>
      <c r="H5167" s="45"/>
      <c r="K5167" s="27" t="str">
        <f t="shared" si="336"/>
        <v/>
      </c>
      <c r="P5167" s="26" t="str">
        <f t="shared" si="337"/>
        <v/>
      </c>
      <c r="Q5167" s="38" t="s">
        <v>5341</v>
      </c>
      <c r="R5167">
        <v>106.905</v>
      </c>
      <c r="S5167" t="str">
        <f t="shared" si="338"/>
        <v/>
      </c>
      <c r="X5167" s="26" t="str">
        <f t="shared" si="335"/>
        <v/>
      </c>
      <c r="Y5167" s="38"/>
    </row>
    <row r="5168" spans="5:25">
      <c r="E5168" s="45"/>
      <c r="H5168" s="45"/>
      <c r="K5168" s="27" t="str">
        <f t="shared" si="336"/>
        <v/>
      </c>
      <c r="P5168" s="26" t="str">
        <f t="shared" si="337"/>
        <v/>
      </c>
      <c r="Q5168" s="38" t="s">
        <v>5342</v>
      </c>
      <c r="R5168">
        <v>107.20399999999999</v>
      </c>
      <c r="S5168" t="str">
        <f t="shared" si="338"/>
        <v/>
      </c>
      <c r="X5168" s="26" t="str">
        <f t="shared" si="335"/>
        <v/>
      </c>
      <c r="Y5168" s="38"/>
    </row>
    <row r="5169" spans="5:25">
      <c r="E5169" s="45"/>
      <c r="H5169" s="45"/>
      <c r="K5169" s="27" t="str">
        <f t="shared" si="336"/>
        <v/>
      </c>
      <c r="P5169" s="26" t="str">
        <f t="shared" si="337"/>
        <v/>
      </c>
      <c r="Q5169" s="38" t="s">
        <v>5343</v>
      </c>
      <c r="R5169">
        <v>107.004</v>
      </c>
      <c r="S5169" t="str">
        <f t="shared" si="338"/>
        <v/>
      </c>
      <c r="X5169" s="26" t="str">
        <f t="shared" si="335"/>
        <v/>
      </c>
      <c r="Y5169" s="38"/>
    </row>
    <row r="5170" spans="5:25">
      <c r="E5170" s="45"/>
      <c r="H5170" s="45"/>
      <c r="K5170" s="27" t="str">
        <f t="shared" si="336"/>
        <v/>
      </c>
      <c r="P5170" s="26" t="str">
        <f t="shared" si="337"/>
        <v/>
      </c>
      <c r="Q5170" s="38" t="s">
        <v>5344</v>
      </c>
      <c r="R5170">
        <v>106.69499999999999</v>
      </c>
      <c r="S5170" t="str">
        <f t="shared" si="338"/>
        <v/>
      </c>
      <c r="X5170" s="26" t="str">
        <f t="shared" si="335"/>
        <v/>
      </c>
      <c r="Y5170" s="38"/>
    </row>
    <row r="5171" spans="5:25">
      <c r="E5171" s="45"/>
      <c r="H5171" s="45"/>
      <c r="K5171" s="27" t="str">
        <f t="shared" si="336"/>
        <v/>
      </c>
      <c r="P5171" s="26" t="str">
        <f t="shared" si="337"/>
        <v/>
      </c>
      <c r="Q5171" s="38" t="s">
        <v>5345</v>
      </c>
      <c r="R5171">
        <v>106.395</v>
      </c>
      <c r="S5171" t="str">
        <f t="shared" si="338"/>
        <v/>
      </c>
      <c r="X5171" s="26" t="str">
        <f t="shared" si="335"/>
        <v/>
      </c>
      <c r="Y5171" s="38"/>
    </row>
    <row r="5172" spans="5:25">
      <c r="E5172" s="45"/>
      <c r="H5172" s="45"/>
      <c r="K5172" s="27" t="str">
        <f t="shared" si="336"/>
        <v/>
      </c>
      <c r="P5172" s="26" t="str">
        <f t="shared" si="337"/>
        <v/>
      </c>
      <c r="Q5172" s="38" t="s">
        <v>5346</v>
      </c>
      <c r="R5172">
        <v>107.304</v>
      </c>
      <c r="S5172" t="str">
        <f t="shared" si="338"/>
        <v/>
      </c>
      <c r="X5172" s="26" t="str">
        <f t="shared" si="335"/>
        <v/>
      </c>
      <c r="Y5172" s="38"/>
    </row>
    <row r="5173" spans="5:25">
      <c r="E5173" s="45"/>
      <c r="H5173" s="45"/>
      <c r="K5173" s="27" t="str">
        <f t="shared" si="336"/>
        <v/>
      </c>
      <c r="P5173" s="26" t="str">
        <f t="shared" si="337"/>
        <v/>
      </c>
      <c r="Q5173" s="38" t="s">
        <v>5347</v>
      </c>
      <c r="R5173">
        <v>107.714</v>
      </c>
      <c r="S5173" t="str">
        <f t="shared" si="338"/>
        <v/>
      </c>
      <c r="X5173" s="26" t="str">
        <f t="shared" si="335"/>
        <v/>
      </c>
      <c r="Y5173" s="38"/>
    </row>
    <row r="5174" spans="5:25">
      <c r="E5174" s="45"/>
      <c r="H5174" s="45"/>
      <c r="K5174" s="27" t="str">
        <f t="shared" si="336"/>
        <v/>
      </c>
      <c r="P5174" s="26" t="str">
        <f t="shared" si="337"/>
        <v/>
      </c>
      <c r="Q5174" s="38" t="s">
        <v>5348</v>
      </c>
      <c r="R5174">
        <v>107.514</v>
      </c>
      <c r="S5174" t="str">
        <f t="shared" si="338"/>
        <v/>
      </c>
      <c r="X5174" s="26" t="str">
        <f t="shared" si="335"/>
        <v/>
      </c>
      <c r="Y5174" s="38"/>
    </row>
    <row r="5175" spans="5:25">
      <c r="E5175" s="45"/>
      <c r="H5175" s="45"/>
      <c r="K5175" s="27" t="str">
        <f t="shared" si="336"/>
        <v/>
      </c>
      <c r="P5175" s="26" t="str">
        <f t="shared" si="337"/>
        <v/>
      </c>
      <c r="Q5175" s="38" t="s">
        <v>5349</v>
      </c>
      <c r="R5175">
        <v>107.004</v>
      </c>
      <c r="S5175" t="str">
        <f t="shared" si="338"/>
        <v/>
      </c>
      <c r="X5175" s="26" t="str">
        <f t="shared" si="335"/>
        <v/>
      </c>
      <c r="Y5175" s="38"/>
    </row>
    <row r="5176" spans="5:25">
      <c r="E5176" s="45"/>
      <c r="H5176" s="45"/>
      <c r="K5176" s="27" t="str">
        <f t="shared" si="336"/>
        <v/>
      </c>
      <c r="P5176" s="26" t="str">
        <f t="shared" si="337"/>
        <v/>
      </c>
      <c r="Q5176" s="38" t="s">
        <v>5350</v>
      </c>
      <c r="R5176">
        <v>107.20399999999999</v>
      </c>
      <c r="S5176" t="str">
        <f t="shared" si="338"/>
        <v/>
      </c>
      <c r="X5176" s="26" t="str">
        <f t="shared" si="335"/>
        <v/>
      </c>
      <c r="Y5176" s="38"/>
    </row>
    <row r="5177" spans="5:25">
      <c r="E5177" s="45"/>
      <c r="H5177" s="45"/>
      <c r="K5177" s="27" t="str">
        <f t="shared" si="336"/>
        <v/>
      </c>
      <c r="P5177" s="26" t="str">
        <f t="shared" si="337"/>
        <v/>
      </c>
      <c r="Q5177" s="38" t="s">
        <v>5351</v>
      </c>
      <c r="R5177">
        <v>107.414</v>
      </c>
      <c r="S5177" t="str">
        <f t="shared" si="338"/>
        <v/>
      </c>
      <c r="X5177" s="26" t="str">
        <f t="shared" si="335"/>
        <v/>
      </c>
      <c r="Y5177" s="38"/>
    </row>
    <row r="5178" spans="5:25">
      <c r="E5178" s="45"/>
      <c r="H5178" s="45"/>
      <c r="K5178" s="27" t="str">
        <f t="shared" si="336"/>
        <v/>
      </c>
      <c r="P5178" s="26" t="str">
        <f t="shared" si="337"/>
        <v/>
      </c>
      <c r="Q5178" s="38" t="s">
        <v>5352</v>
      </c>
      <c r="R5178">
        <v>107.414</v>
      </c>
      <c r="S5178" t="str">
        <f t="shared" si="338"/>
        <v/>
      </c>
      <c r="X5178" s="26" t="str">
        <f t="shared" si="335"/>
        <v/>
      </c>
      <c r="Y5178" s="38"/>
    </row>
    <row r="5179" spans="5:25">
      <c r="E5179" s="45"/>
      <c r="H5179" s="45"/>
      <c r="K5179" s="27" t="str">
        <f t="shared" si="336"/>
        <v/>
      </c>
      <c r="P5179" s="26" t="str">
        <f t="shared" si="337"/>
        <v/>
      </c>
      <c r="Q5179" s="38" t="s">
        <v>5353</v>
      </c>
      <c r="R5179">
        <v>107.004</v>
      </c>
      <c r="S5179" t="str">
        <f t="shared" si="338"/>
        <v/>
      </c>
      <c r="X5179" s="26" t="str">
        <f t="shared" si="335"/>
        <v/>
      </c>
      <c r="Y5179" s="38"/>
    </row>
    <row r="5180" spans="5:25">
      <c r="E5180" s="45"/>
      <c r="H5180" s="45"/>
      <c r="K5180" s="27" t="str">
        <f t="shared" si="336"/>
        <v/>
      </c>
      <c r="P5180" s="26" t="str">
        <f t="shared" si="337"/>
        <v/>
      </c>
      <c r="Q5180" s="38" t="s">
        <v>5354</v>
      </c>
      <c r="R5180">
        <v>106.905</v>
      </c>
      <c r="S5180" t="str">
        <f t="shared" si="338"/>
        <v/>
      </c>
      <c r="X5180" s="26" t="str">
        <f t="shared" ref="X5180:X5243" si="339">IF(V5180="","",X5179+V5180-V5179)</f>
        <v/>
      </c>
      <c r="Y5180" s="38"/>
    </row>
    <row r="5181" spans="5:25">
      <c r="E5181" s="45"/>
      <c r="H5181" s="45"/>
      <c r="K5181" s="27" t="str">
        <f t="shared" si="336"/>
        <v/>
      </c>
      <c r="P5181" s="26" t="str">
        <f t="shared" si="337"/>
        <v/>
      </c>
      <c r="Q5181" s="38" t="s">
        <v>5355</v>
      </c>
      <c r="R5181">
        <v>107.104</v>
      </c>
      <c r="S5181" t="str">
        <f t="shared" si="338"/>
        <v/>
      </c>
      <c r="X5181" s="26" t="str">
        <f t="shared" si="339"/>
        <v/>
      </c>
      <c r="Y5181" s="38"/>
    </row>
    <row r="5182" spans="5:25">
      <c r="E5182" s="45"/>
      <c r="H5182" s="45"/>
      <c r="K5182" s="27" t="str">
        <f t="shared" si="336"/>
        <v/>
      </c>
      <c r="P5182" s="26" t="str">
        <f t="shared" si="337"/>
        <v/>
      </c>
      <c r="Q5182" s="38" t="s">
        <v>5356</v>
      </c>
      <c r="R5182">
        <v>107.004</v>
      </c>
      <c r="S5182" t="str">
        <f t="shared" si="338"/>
        <v/>
      </c>
      <c r="X5182" s="26" t="str">
        <f t="shared" si="339"/>
        <v/>
      </c>
      <c r="Y5182" s="38"/>
    </row>
    <row r="5183" spans="5:25">
      <c r="E5183" s="45"/>
      <c r="H5183" s="45"/>
      <c r="K5183" s="27" t="str">
        <f t="shared" si="336"/>
        <v/>
      </c>
      <c r="P5183" s="26" t="str">
        <f t="shared" si="337"/>
        <v/>
      </c>
      <c r="Q5183" s="38" t="s">
        <v>5357</v>
      </c>
      <c r="R5183">
        <v>106.285</v>
      </c>
      <c r="S5183" t="str">
        <f t="shared" si="338"/>
        <v/>
      </c>
      <c r="X5183" s="26" t="str">
        <f t="shared" si="339"/>
        <v/>
      </c>
      <c r="Y5183" s="38"/>
    </row>
    <row r="5184" spans="5:25">
      <c r="E5184" s="45"/>
      <c r="H5184" s="45"/>
      <c r="K5184" s="27" t="str">
        <f t="shared" si="336"/>
        <v/>
      </c>
      <c r="P5184" s="26" t="str">
        <f t="shared" si="337"/>
        <v/>
      </c>
      <c r="Q5184" s="38" t="s">
        <v>5358</v>
      </c>
      <c r="R5184">
        <v>105.675</v>
      </c>
      <c r="S5184" t="str">
        <f t="shared" si="338"/>
        <v/>
      </c>
      <c r="X5184" s="26" t="str">
        <f t="shared" si="339"/>
        <v/>
      </c>
      <c r="Y5184" s="38"/>
    </row>
    <row r="5185" spans="5:25">
      <c r="E5185" s="45"/>
      <c r="H5185" s="45"/>
      <c r="K5185" s="27" t="str">
        <f t="shared" si="336"/>
        <v/>
      </c>
      <c r="P5185" s="26" t="str">
        <f t="shared" si="337"/>
        <v/>
      </c>
      <c r="Q5185" s="38" t="s">
        <v>5359</v>
      </c>
      <c r="R5185">
        <v>105.675</v>
      </c>
      <c r="S5185" t="str">
        <f t="shared" si="338"/>
        <v/>
      </c>
      <c r="X5185" s="26" t="str">
        <f t="shared" si="339"/>
        <v/>
      </c>
      <c r="Y5185" s="38"/>
    </row>
    <row r="5186" spans="5:25">
      <c r="E5186" s="45"/>
      <c r="H5186" s="45"/>
      <c r="K5186" s="27" t="str">
        <f t="shared" si="336"/>
        <v/>
      </c>
      <c r="P5186" s="26" t="str">
        <f t="shared" si="337"/>
        <v/>
      </c>
      <c r="Q5186" s="38" t="s">
        <v>5360</v>
      </c>
      <c r="R5186">
        <v>105.985</v>
      </c>
      <c r="S5186" t="str">
        <f t="shared" si="338"/>
        <v/>
      </c>
      <c r="X5186" s="26" t="str">
        <f t="shared" si="339"/>
        <v/>
      </c>
      <c r="Y5186" s="38"/>
    </row>
    <row r="5187" spans="5:25">
      <c r="E5187" s="45"/>
      <c r="H5187" s="45"/>
      <c r="K5187" s="27" t="str">
        <f t="shared" si="336"/>
        <v/>
      </c>
      <c r="P5187" s="26" t="str">
        <f t="shared" si="337"/>
        <v/>
      </c>
      <c r="Q5187" s="38" t="s">
        <v>5361</v>
      </c>
      <c r="R5187">
        <v>106.595</v>
      </c>
      <c r="S5187" t="str">
        <f t="shared" si="338"/>
        <v/>
      </c>
      <c r="X5187" s="26" t="str">
        <f t="shared" si="339"/>
        <v/>
      </c>
      <c r="Y5187" s="38"/>
    </row>
    <row r="5188" spans="5:25">
      <c r="E5188" s="45"/>
      <c r="H5188" s="45"/>
      <c r="K5188" s="27" t="str">
        <f t="shared" ref="K5188:K5251" si="340">IF(M5188="","",K5187+(M5188-M5187)/24)</f>
        <v/>
      </c>
      <c r="P5188" s="26" t="str">
        <f t="shared" ref="P5188:P5251" si="341">IF(N5188="","",P5187+N5188-N5187)</f>
        <v/>
      </c>
      <c r="Q5188" s="38" t="s">
        <v>5362</v>
      </c>
      <c r="R5188">
        <v>106.395</v>
      </c>
      <c r="S5188" t="str">
        <f t="shared" ref="S5188:S5251" si="342">IF(N5188="","",S5187-N5188+N5187)</f>
        <v/>
      </c>
      <c r="X5188" s="26" t="str">
        <f t="shared" si="339"/>
        <v/>
      </c>
      <c r="Y5188" s="38"/>
    </row>
    <row r="5189" spans="5:25">
      <c r="E5189" s="45"/>
      <c r="H5189" s="45"/>
      <c r="K5189" s="27" t="str">
        <f t="shared" si="340"/>
        <v/>
      </c>
      <c r="P5189" s="26" t="str">
        <f t="shared" si="341"/>
        <v/>
      </c>
      <c r="Q5189" s="38" t="s">
        <v>5363</v>
      </c>
      <c r="R5189">
        <v>106.495</v>
      </c>
      <c r="S5189" t="str">
        <f t="shared" si="342"/>
        <v/>
      </c>
      <c r="X5189" s="26" t="str">
        <f t="shared" si="339"/>
        <v/>
      </c>
      <c r="Y5189" s="38"/>
    </row>
    <row r="5190" spans="5:25">
      <c r="E5190" s="45"/>
      <c r="H5190" s="45"/>
      <c r="K5190" s="27" t="str">
        <f t="shared" si="340"/>
        <v/>
      </c>
      <c r="P5190" s="26" t="str">
        <f t="shared" si="341"/>
        <v/>
      </c>
      <c r="Q5190" s="38" t="s">
        <v>5364</v>
      </c>
      <c r="R5190">
        <v>106.795</v>
      </c>
      <c r="S5190" t="str">
        <f t="shared" si="342"/>
        <v/>
      </c>
      <c r="X5190" s="26" t="str">
        <f t="shared" si="339"/>
        <v/>
      </c>
      <c r="Y5190" s="38"/>
    </row>
    <row r="5191" spans="5:25">
      <c r="E5191" s="45"/>
      <c r="H5191" s="45"/>
      <c r="K5191" s="27" t="str">
        <f t="shared" si="340"/>
        <v/>
      </c>
      <c r="P5191" s="26" t="str">
        <f t="shared" si="341"/>
        <v/>
      </c>
      <c r="Q5191" s="38" t="s">
        <v>5365</v>
      </c>
      <c r="R5191">
        <v>106.595</v>
      </c>
      <c r="S5191" t="str">
        <f t="shared" si="342"/>
        <v/>
      </c>
      <c r="X5191" s="26" t="str">
        <f t="shared" si="339"/>
        <v/>
      </c>
      <c r="Y5191" s="38"/>
    </row>
    <row r="5192" spans="5:25">
      <c r="E5192" s="45"/>
      <c r="H5192" s="45"/>
      <c r="K5192" s="27" t="str">
        <f t="shared" si="340"/>
        <v/>
      </c>
      <c r="P5192" s="26" t="str">
        <f t="shared" si="341"/>
        <v/>
      </c>
      <c r="Q5192" s="38" t="s">
        <v>5366</v>
      </c>
      <c r="R5192">
        <v>106.395</v>
      </c>
      <c r="S5192" t="str">
        <f t="shared" si="342"/>
        <v/>
      </c>
      <c r="X5192" s="26" t="str">
        <f t="shared" si="339"/>
        <v/>
      </c>
      <c r="Y5192" s="38"/>
    </row>
    <row r="5193" spans="5:25">
      <c r="E5193" s="45"/>
      <c r="H5193" s="45"/>
      <c r="K5193" s="27" t="str">
        <f t="shared" si="340"/>
        <v/>
      </c>
      <c r="P5193" s="26" t="str">
        <f t="shared" si="341"/>
        <v/>
      </c>
      <c r="Q5193" s="38" t="s">
        <v>5367</v>
      </c>
      <c r="R5193">
        <v>106.08499999999999</v>
      </c>
      <c r="S5193" t="str">
        <f t="shared" si="342"/>
        <v/>
      </c>
      <c r="X5193" s="26" t="str">
        <f t="shared" si="339"/>
        <v/>
      </c>
      <c r="Y5193" s="38"/>
    </row>
    <row r="5194" spans="5:25">
      <c r="E5194" s="45"/>
      <c r="H5194" s="45"/>
      <c r="K5194" s="27" t="str">
        <f t="shared" si="340"/>
        <v/>
      </c>
      <c r="P5194" s="26" t="str">
        <f t="shared" si="341"/>
        <v/>
      </c>
      <c r="Q5194" s="38" t="s">
        <v>5368</v>
      </c>
      <c r="R5194">
        <v>106.69499999999999</v>
      </c>
      <c r="S5194" t="str">
        <f t="shared" si="342"/>
        <v/>
      </c>
      <c r="X5194" s="26" t="str">
        <f t="shared" si="339"/>
        <v/>
      </c>
      <c r="Y5194" s="38"/>
    </row>
    <row r="5195" spans="5:25">
      <c r="E5195" s="45"/>
      <c r="H5195" s="45"/>
      <c r="K5195" s="27" t="str">
        <f t="shared" si="340"/>
        <v/>
      </c>
      <c r="P5195" s="26" t="str">
        <f t="shared" si="341"/>
        <v/>
      </c>
      <c r="Q5195" s="38" t="s">
        <v>5369</v>
      </c>
      <c r="R5195">
        <v>107.004</v>
      </c>
      <c r="S5195" t="str">
        <f t="shared" si="342"/>
        <v/>
      </c>
      <c r="X5195" s="26" t="str">
        <f t="shared" si="339"/>
        <v/>
      </c>
      <c r="Y5195" s="38"/>
    </row>
    <row r="5196" spans="5:25">
      <c r="E5196" s="45"/>
      <c r="H5196" s="45"/>
      <c r="K5196" s="27" t="str">
        <f t="shared" si="340"/>
        <v/>
      </c>
      <c r="P5196" s="26" t="str">
        <f t="shared" si="341"/>
        <v/>
      </c>
      <c r="Q5196" s="38" t="s">
        <v>5370</v>
      </c>
      <c r="R5196">
        <v>106.795</v>
      </c>
      <c r="S5196" t="str">
        <f t="shared" si="342"/>
        <v/>
      </c>
      <c r="X5196" s="26" t="str">
        <f t="shared" si="339"/>
        <v/>
      </c>
      <c r="Y5196" s="38"/>
    </row>
    <row r="5197" spans="5:25">
      <c r="E5197" s="45"/>
      <c r="H5197" s="45"/>
      <c r="K5197" s="27" t="str">
        <f t="shared" si="340"/>
        <v/>
      </c>
      <c r="P5197" s="26" t="str">
        <f t="shared" si="341"/>
        <v/>
      </c>
      <c r="Q5197" s="38" t="s">
        <v>5371</v>
      </c>
      <c r="R5197">
        <v>106.69499999999999</v>
      </c>
      <c r="S5197" t="str">
        <f t="shared" si="342"/>
        <v/>
      </c>
      <c r="X5197" s="26" t="str">
        <f t="shared" si="339"/>
        <v/>
      </c>
      <c r="Y5197" s="38"/>
    </row>
    <row r="5198" spans="5:25">
      <c r="E5198" s="45"/>
      <c r="H5198" s="45"/>
      <c r="K5198" s="27" t="str">
        <f t="shared" si="340"/>
        <v/>
      </c>
      <c r="P5198" s="26" t="str">
        <f t="shared" si="341"/>
        <v/>
      </c>
      <c r="Q5198" s="38" t="s">
        <v>5372</v>
      </c>
      <c r="R5198">
        <v>107.414</v>
      </c>
      <c r="S5198" t="str">
        <f t="shared" si="342"/>
        <v/>
      </c>
      <c r="X5198" s="26" t="str">
        <f t="shared" si="339"/>
        <v/>
      </c>
      <c r="Y5198" s="38"/>
    </row>
    <row r="5199" spans="5:25">
      <c r="E5199" s="45"/>
      <c r="H5199" s="45"/>
      <c r="K5199" s="27" t="str">
        <f t="shared" si="340"/>
        <v/>
      </c>
      <c r="P5199" s="26" t="str">
        <f t="shared" si="341"/>
        <v/>
      </c>
      <c r="Q5199" s="38" t="s">
        <v>5373</v>
      </c>
      <c r="R5199">
        <v>107.304</v>
      </c>
      <c r="S5199" t="str">
        <f t="shared" si="342"/>
        <v/>
      </c>
      <c r="X5199" s="26" t="str">
        <f t="shared" si="339"/>
        <v/>
      </c>
      <c r="Y5199" s="38"/>
    </row>
    <row r="5200" spans="5:25">
      <c r="E5200" s="45"/>
      <c r="H5200" s="45"/>
      <c r="K5200" s="27" t="str">
        <f t="shared" si="340"/>
        <v/>
      </c>
      <c r="P5200" s="26" t="str">
        <f t="shared" si="341"/>
        <v/>
      </c>
      <c r="Q5200" s="38" t="s">
        <v>5374</v>
      </c>
      <c r="R5200">
        <v>107.004</v>
      </c>
      <c r="S5200" t="str">
        <f t="shared" si="342"/>
        <v/>
      </c>
      <c r="X5200" s="26" t="str">
        <f t="shared" si="339"/>
        <v/>
      </c>
      <c r="Y5200" s="38"/>
    </row>
    <row r="5201" spans="5:25">
      <c r="E5201" s="45"/>
      <c r="H5201" s="45"/>
      <c r="K5201" s="27" t="str">
        <f t="shared" si="340"/>
        <v/>
      </c>
      <c r="P5201" s="26" t="str">
        <f t="shared" si="341"/>
        <v/>
      </c>
      <c r="Q5201" s="38" t="s">
        <v>5375</v>
      </c>
      <c r="R5201">
        <v>106.795</v>
      </c>
      <c r="S5201" t="str">
        <f t="shared" si="342"/>
        <v/>
      </c>
      <c r="X5201" s="26" t="str">
        <f t="shared" si="339"/>
        <v/>
      </c>
      <c r="Y5201" s="38"/>
    </row>
    <row r="5202" spans="5:25">
      <c r="E5202" s="45"/>
      <c r="H5202" s="45"/>
      <c r="K5202" s="27" t="str">
        <f t="shared" si="340"/>
        <v/>
      </c>
      <c r="P5202" s="26" t="str">
        <f t="shared" si="341"/>
        <v/>
      </c>
      <c r="Q5202" s="38" t="s">
        <v>5376</v>
      </c>
      <c r="R5202">
        <v>106.795</v>
      </c>
      <c r="S5202" t="str">
        <f t="shared" si="342"/>
        <v/>
      </c>
      <c r="X5202" s="26" t="str">
        <f t="shared" si="339"/>
        <v/>
      </c>
      <c r="Y5202" s="38"/>
    </row>
    <row r="5203" spans="5:25">
      <c r="E5203" s="45"/>
      <c r="H5203" s="45"/>
      <c r="K5203" s="27" t="str">
        <f t="shared" si="340"/>
        <v/>
      </c>
      <c r="P5203" s="26" t="str">
        <f t="shared" si="341"/>
        <v/>
      </c>
      <c r="Q5203" s="38" t="s">
        <v>5377</v>
      </c>
      <c r="R5203">
        <v>107.20399999999999</v>
      </c>
      <c r="S5203" t="str">
        <f t="shared" si="342"/>
        <v/>
      </c>
      <c r="X5203" s="26" t="str">
        <f t="shared" si="339"/>
        <v/>
      </c>
      <c r="Y5203" s="38"/>
    </row>
    <row r="5204" spans="5:25">
      <c r="E5204" s="45"/>
      <c r="H5204" s="45"/>
      <c r="K5204" s="27" t="str">
        <f t="shared" si="340"/>
        <v/>
      </c>
      <c r="P5204" s="26" t="str">
        <f t="shared" si="341"/>
        <v/>
      </c>
      <c r="Q5204" s="38" t="s">
        <v>5378</v>
      </c>
      <c r="R5204">
        <v>107.104</v>
      </c>
      <c r="S5204" t="str">
        <f t="shared" si="342"/>
        <v/>
      </c>
      <c r="X5204" s="26" t="str">
        <f t="shared" si="339"/>
        <v/>
      </c>
      <c r="Y5204" s="38"/>
    </row>
    <row r="5205" spans="5:25">
      <c r="E5205" s="45"/>
      <c r="H5205" s="45"/>
      <c r="K5205" s="27" t="str">
        <f t="shared" si="340"/>
        <v/>
      </c>
      <c r="P5205" s="26" t="str">
        <f t="shared" si="341"/>
        <v/>
      </c>
      <c r="Q5205" s="38" t="s">
        <v>5379</v>
      </c>
      <c r="R5205">
        <v>106.905</v>
      </c>
      <c r="S5205" t="str">
        <f t="shared" si="342"/>
        <v/>
      </c>
      <c r="X5205" s="26" t="str">
        <f t="shared" si="339"/>
        <v/>
      </c>
      <c r="Y5205" s="38"/>
    </row>
    <row r="5206" spans="5:25">
      <c r="E5206" s="45"/>
      <c r="H5206" s="45"/>
      <c r="K5206" s="27" t="str">
        <f t="shared" si="340"/>
        <v/>
      </c>
      <c r="P5206" s="26" t="str">
        <f t="shared" si="341"/>
        <v/>
      </c>
      <c r="Q5206" s="38" t="s">
        <v>5380</v>
      </c>
      <c r="R5206">
        <v>106.905</v>
      </c>
      <c r="S5206" t="str">
        <f t="shared" si="342"/>
        <v/>
      </c>
      <c r="X5206" s="26" t="str">
        <f t="shared" si="339"/>
        <v/>
      </c>
      <c r="Y5206" s="38"/>
    </row>
    <row r="5207" spans="5:25">
      <c r="E5207" s="45"/>
      <c r="H5207" s="45"/>
      <c r="K5207" s="27" t="str">
        <f t="shared" si="340"/>
        <v/>
      </c>
      <c r="P5207" s="26" t="str">
        <f t="shared" si="341"/>
        <v/>
      </c>
      <c r="Q5207" s="38" t="s">
        <v>5381</v>
      </c>
      <c r="R5207">
        <v>106.905</v>
      </c>
      <c r="S5207" t="str">
        <f t="shared" si="342"/>
        <v/>
      </c>
      <c r="X5207" s="26" t="str">
        <f t="shared" si="339"/>
        <v/>
      </c>
      <c r="Y5207" s="38"/>
    </row>
    <row r="5208" spans="5:25">
      <c r="E5208" s="45"/>
      <c r="H5208" s="45"/>
      <c r="K5208" s="27" t="str">
        <f t="shared" si="340"/>
        <v/>
      </c>
      <c r="P5208" s="26" t="str">
        <f t="shared" si="341"/>
        <v/>
      </c>
      <c r="Q5208" s="38" t="s">
        <v>5382</v>
      </c>
      <c r="R5208">
        <v>106.495</v>
      </c>
      <c r="S5208" t="str">
        <f t="shared" si="342"/>
        <v/>
      </c>
      <c r="X5208" s="26" t="str">
        <f t="shared" si="339"/>
        <v/>
      </c>
      <c r="Y5208" s="38"/>
    </row>
    <row r="5209" spans="5:25">
      <c r="E5209" s="45"/>
      <c r="H5209" s="45"/>
      <c r="K5209" s="27" t="str">
        <f t="shared" si="340"/>
        <v/>
      </c>
      <c r="P5209" s="26" t="str">
        <f t="shared" si="341"/>
        <v/>
      </c>
      <c r="Q5209" s="38" t="s">
        <v>5383</v>
      </c>
      <c r="R5209">
        <v>106.595</v>
      </c>
      <c r="S5209" t="str">
        <f t="shared" si="342"/>
        <v/>
      </c>
      <c r="X5209" s="26" t="str">
        <f t="shared" si="339"/>
        <v/>
      </c>
      <c r="Y5209" s="38"/>
    </row>
    <row r="5210" spans="5:25">
      <c r="E5210" s="45"/>
      <c r="H5210" s="45"/>
      <c r="K5210" s="27" t="str">
        <f t="shared" si="340"/>
        <v/>
      </c>
      <c r="P5210" s="26" t="str">
        <f t="shared" si="341"/>
        <v/>
      </c>
      <c r="Q5210" s="38" t="s">
        <v>5384</v>
      </c>
      <c r="R5210">
        <v>106.495</v>
      </c>
      <c r="S5210" t="str">
        <f t="shared" si="342"/>
        <v/>
      </c>
      <c r="X5210" s="26" t="str">
        <f t="shared" si="339"/>
        <v/>
      </c>
      <c r="Y5210" s="38"/>
    </row>
    <row r="5211" spans="5:25">
      <c r="E5211" s="45"/>
      <c r="H5211" s="45"/>
      <c r="K5211" s="27" t="str">
        <f t="shared" si="340"/>
        <v/>
      </c>
      <c r="P5211" s="26" t="str">
        <f t="shared" si="341"/>
        <v/>
      </c>
      <c r="Q5211" s="38" t="s">
        <v>5385</v>
      </c>
      <c r="R5211">
        <v>105.985</v>
      </c>
      <c r="S5211" t="str">
        <f t="shared" si="342"/>
        <v/>
      </c>
      <c r="X5211" s="26" t="str">
        <f t="shared" si="339"/>
        <v/>
      </c>
      <c r="Y5211" s="38"/>
    </row>
    <row r="5212" spans="5:25">
      <c r="E5212" s="45"/>
      <c r="H5212" s="45"/>
      <c r="K5212" s="27" t="str">
        <f t="shared" si="340"/>
        <v/>
      </c>
      <c r="P5212" s="26" t="str">
        <f t="shared" si="341"/>
        <v/>
      </c>
      <c r="Q5212" s="38" t="s">
        <v>5386</v>
      </c>
      <c r="R5212">
        <v>106.495</v>
      </c>
      <c r="S5212" t="str">
        <f t="shared" si="342"/>
        <v/>
      </c>
      <c r="X5212" s="26" t="str">
        <f t="shared" si="339"/>
        <v/>
      </c>
      <c r="Y5212" s="38"/>
    </row>
    <row r="5213" spans="5:25">
      <c r="E5213" s="45"/>
      <c r="H5213" s="45"/>
      <c r="K5213" s="27" t="str">
        <f t="shared" si="340"/>
        <v/>
      </c>
      <c r="P5213" s="26" t="str">
        <f t="shared" si="341"/>
        <v/>
      </c>
      <c r="Q5213" s="38" t="s">
        <v>5387</v>
      </c>
      <c r="R5213">
        <v>106.595</v>
      </c>
      <c r="S5213" t="str">
        <f t="shared" si="342"/>
        <v/>
      </c>
      <c r="X5213" s="26" t="str">
        <f t="shared" si="339"/>
        <v/>
      </c>
      <c r="Y5213" s="38"/>
    </row>
    <row r="5214" spans="5:25">
      <c r="E5214" s="45"/>
      <c r="H5214" s="45"/>
      <c r="K5214" s="27" t="str">
        <f t="shared" si="340"/>
        <v/>
      </c>
      <c r="P5214" s="26" t="str">
        <f t="shared" si="341"/>
        <v/>
      </c>
      <c r="Q5214" s="38" t="s">
        <v>5388</v>
      </c>
      <c r="R5214">
        <v>106.595</v>
      </c>
      <c r="S5214" t="str">
        <f t="shared" si="342"/>
        <v/>
      </c>
      <c r="X5214" s="26" t="str">
        <f t="shared" si="339"/>
        <v/>
      </c>
      <c r="Y5214" s="38"/>
    </row>
    <row r="5215" spans="5:25">
      <c r="E5215" s="45"/>
      <c r="H5215" s="45"/>
      <c r="K5215" s="27" t="str">
        <f t="shared" si="340"/>
        <v/>
      </c>
      <c r="P5215" s="26" t="str">
        <f t="shared" si="341"/>
        <v/>
      </c>
      <c r="Q5215" s="38" t="s">
        <v>5389</v>
      </c>
      <c r="R5215">
        <v>106.495</v>
      </c>
      <c r="S5215" t="str">
        <f t="shared" si="342"/>
        <v/>
      </c>
      <c r="X5215" s="26" t="str">
        <f t="shared" si="339"/>
        <v/>
      </c>
      <c r="Y5215" s="38"/>
    </row>
    <row r="5216" spans="5:25">
      <c r="E5216" s="45"/>
      <c r="H5216" s="45"/>
      <c r="K5216" s="27" t="str">
        <f t="shared" si="340"/>
        <v/>
      </c>
      <c r="P5216" s="26" t="str">
        <f t="shared" si="341"/>
        <v/>
      </c>
      <c r="Q5216" s="38" t="s">
        <v>5390</v>
      </c>
      <c r="R5216">
        <v>106.905</v>
      </c>
      <c r="S5216" t="str">
        <f t="shared" si="342"/>
        <v/>
      </c>
      <c r="X5216" s="26" t="str">
        <f t="shared" si="339"/>
        <v/>
      </c>
      <c r="Y5216" s="38"/>
    </row>
    <row r="5217" spans="5:25">
      <c r="E5217" s="45"/>
      <c r="H5217" s="45"/>
      <c r="K5217" s="27" t="str">
        <f t="shared" si="340"/>
        <v/>
      </c>
      <c r="P5217" s="26" t="str">
        <f t="shared" si="341"/>
        <v/>
      </c>
      <c r="Q5217" s="38" t="s">
        <v>5391</v>
      </c>
      <c r="R5217">
        <v>107.414</v>
      </c>
      <c r="S5217" t="str">
        <f t="shared" si="342"/>
        <v/>
      </c>
      <c r="X5217" s="26" t="str">
        <f t="shared" si="339"/>
        <v/>
      </c>
      <c r="Y5217" s="38"/>
    </row>
    <row r="5218" spans="5:25">
      <c r="E5218" s="45"/>
      <c r="H5218" s="45"/>
      <c r="K5218" s="27" t="str">
        <f t="shared" si="340"/>
        <v/>
      </c>
      <c r="P5218" s="26" t="str">
        <f t="shared" si="341"/>
        <v/>
      </c>
      <c r="Q5218" s="38" t="s">
        <v>5392</v>
      </c>
      <c r="R5218">
        <v>107.514</v>
      </c>
      <c r="S5218" t="str">
        <f t="shared" si="342"/>
        <v/>
      </c>
      <c r="X5218" s="26" t="str">
        <f t="shared" si="339"/>
        <v/>
      </c>
      <c r="Y5218" s="38"/>
    </row>
    <row r="5219" spans="5:25">
      <c r="E5219" s="45"/>
      <c r="H5219" s="45"/>
      <c r="K5219" s="27" t="str">
        <f t="shared" si="340"/>
        <v/>
      </c>
      <c r="P5219" s="26" t="str">
        <f t="shared" si="341"/>
        <v/>
      </c>
      <c r="Q5219" s="38" t="s">
        <v>5393</v>
      </c>
      <c r="R5219">
        <v>107.104</v>
      </c>
      <c r="S5219" t="str">
        <f t="shared" si="342"/>
        <v/>
      </c>
      <c r="X5219" s="26" t="str">
        <f t="shared" si="339"/>
        <v/>
      </c>
      <c r="Y5219" s="38"/>
    </row>
    <row r="5220" spans="5:25">
      <c r="E5220" s="45"/>
      <c r="H5220" s="45"/>
      <c r="K5220" s="27" t="str">
        <f t="shared" si="340"/>
        <v/>
      </c>
      <c r="P5220" s="26" t="str">
        <f t="shared" si="341"/>
        <v/>
      </c>
      <c r="Q5220" s="38" t="s">
        <v>5394</v>
      </c>
      <c r="R5220">
        <v>106.795</v>
      </c>
      <c r="S5220" t="str">
        <f t="shared" si="342"/>
        <v/>
      </c>
      <c r="X5220" s="26" t="str">
        <f t="shared" si="339"/>
        <v/>
      </c>
      <c r="Y5220" s="38"/>
    </row>
    <row r="5221" spans="5:25">
      <c r="E5221" s="45"/>
      <c r="H5221" s="45"/>
      <c r="K5221" s="27" t="str">
        <f t="shared" si="340"/>
        <v/>
      </c>
      <c r="P5221" s="26" t="str">
        <f t="shared" si="341"/>
        <v/>
      </c>
      <c r="Q5221" s="38" t="s">
        <v>5395</v>
      </c>
      <c r="R5221">
        <v>106.69499999999999</v>
      </c>
      <c r="S5221" t="str">
        <f t="shared" si="342"/>
        <v/>
      </c>
      <c r="X5221" s="26" t="str">
        <f t="shared" si="339"/>
        <v/>
      </c>
      <c r="Y5221" s="38"/>
    </row>
    <row r="5222" spans="5:25">
      <c r="E5222" s="45"/>
      <c r="H5222" s="45"/>
      <c r="K5222" s="27" t="str">
        <f t="shared" si="340"/>
        <v/>
      </c>
      <c r="P5222" s="26" t="str">
        <f t="shared" si="341"/>
        <v/>
      </c>
      <c r="Q5222" s="38" t="s">
        <v>5396</v>
      </c>
      <c r="R5222">
        <v>106.795</v>
      </c>
      <c r="S5222" t="str">
        <f t="shared" si="342"/>
        <v/>
      </c>
      <c r="X5222" s="26" t="str">
        <f t="shared" si="339"/>
        <v/>
      </c>
      <c r="Y5222" s="38"/>
    </row>
    <row r="5223" spans="5:25">
      <c r="E5223" s="45"/>
      <c r="H5223" s="45"/>
      <c r="K5223" s="27" t="str">
        <f t="shared" si="340"/>
        <v/>
      </c>
      <c r="P5223" s="26" t="str">
        <f t="shared" si="341"/>
        <v/>
      </c>
      <c r="Q5223" s="38" t="s">
        <v>5397</v>
      </c>
      <c r="R5223">
        <v>106.795</v>
      </c>
      <c r="S5223" t="str">
        <f t="shared" si="342"/>
        <v/>
      </c>
      <c r="X5223" s="26" t="str">
        <f t="shared" si="339"/>
        <v/>
      </c>
      <c r="Y5223" s="38"/>
    </row>
    <row r="5224" spans="5:25">
      <c r="E5224" s="45"/>
      <c r="H5224" s="45"/>
      <c r="K5224" s="27" t="str">
        <f t="shared" si="340"/>
        <v/>
      </c>
      <c r="P5224" s="26" t="str">
        <f t="shared" si="341"/>
        <v/>
      </c>
      <c r="Q5224" s="38" t="s">
        <v>5398</v>
      </c>
      <c r="R5224">
        <v>106.795</v>
      </c>
      <c r="S5224" t="str">
        <f t="shared" si="342"/>
        <v/>
      </c>
      <c r="X5224" s="26" t="str">
        <f t="shared" si="339"/>
        <v/>
      </c>
      <c r="Y5224" s="38"/>
    </row>
    <row r="5225" spans="5:25">
      <c r="E5225" s="45"/>
      <c r="H5225" s="45"/>
      <c r="K5225" s="27" t="str">
        <f t="shared" si="340"/>
        <v/>
      </c>
      <c r="P5225" s="26" t="str">
        <f t="shared" si="341"/>
        <v/>
      </c>
      <c r="Q5225" s="38" t="s">
        <v>5399</v>
      </c>
      <c r="R5225">
        <v>106.795</v>
      </c>
      <c r="S5225" t="str">
        <f t="shared" si="342"/>
        <v/>
      </c>
      <c r="X5225" s="26" t="str">
        <f t="shared" si="339"/>
        <v/>
      </c>
      <c r="Y5225" s="38"/>
    </row>
    <row r="5226" spans="5:25">
      <c r="E5226" s="45"/>
      <c r="H5226" s="45"/>
      <c r="K5226" s="27" t="str">
        <f t="shared" si="340"/>
        <v/>
      </c>
      <c r="P5226" s="26" t="str">
        <f t="shared" si="341"/>
        <v/>
      </c>
      <c r="Q5226" s="38" t="s">
        <v>5400</v>
      </c>
      <c r="R5226">
        <v>107.81399999999999</v>
      </c>
      <c r="S5226" t="str">
        <f t="shared" si="342"/>
        <v/>
      </c>
      <c r="X5226" s="26" t="str">
        <f t="shared" si="339"/>
        <v/>
      </c>
      <c r="Y5226" s="38"/>
    </row>
    <row r="5227" spans="5:25">
      <c r="E5227" s="45"/>
      <c r="H5227" s="45"/>
      <c r="K5227" s="27" t="str">
        <f t="shared" si="340"/>
        <v/>
      </c>
      <c r="P5227" s="26" t="str">
        <f t="shared" si="341"/>
        <v/>
      </c>
      <c r="Q5227" s="38" t="s">
        <v>5401</v>
      </c>
      <c r="R5227">
        <v>108.124</v>
      </c>
      <c r="S5227" t="str">
        <f t="shared" si="342"/>
        <v/>
      </c>
      <c r="X5227" s="26" t="str">
        <f t="shared" si="339"/>
        <v/>
      </c>
      <c r="Y5227" s="38"/>
    </row>
    <row r="5228" spans="5:25">
      <c r="E5228" s="45"/>
      <c r="H5228" s="45"/>
      <c r="K5228" s="27" t="str">
        <f t="shared" si="340"/>
        <v/>
      </c>
      <c r="P5228" s="26" t="str">
        <f t="shared" si="341"/>
        <v/>
      </c>
      <c r="Q5228" s="38" t="s">
        <v>5402</v>
      </c>
      <c r="R5228">
        <v>107.92400000000001</v>
      </c>
      <c r="S5228" t="str">
        <f t="shared" si="342"/>
        <v/>
      </c>
      <c r="X5228" s="26" t="str">
        <f t="shared" si="339"/>
        <v/>
      </c>
      <c r="Y5228" s="38"/>
    </row>
    <row r="5229" spans="5:25">
      <c r="E5229" s="45"/>
      <c r="H5229" s="45"/>
      <c r="K5229" s="27" t="str">
        <f t="shared" si="340"/>
        <v/>
      </c>
      <c r="P5229" s="26" t="str">
        <f t="shared" si="341"/>
        <v/>
      </c>
      <c r="Q5229" s="38" t="s">
        <v>5403</v>
      </c>
      <c r="R5229">
        <v>107.414</v>
      </c>
      <c r="S5229" t="str">
        <f t="shared" si="342"/>
        <v/>
      </c>
      <c r="X5229" s="26" t="str">
        <f t="shared" si="339"/>
        <v/>
      </c>
      <c r="Y5229" s="38"/>
    </row>
    <row r="5230" spans="5:25">
      <c r="E5230" s="45"/>
      <c r="H5230" s="45"/>
      <c r="K5230" s="27" t="str">
        <f t="shared" si="340"/>
        <v/>
      </c>
      <c r="P5230" s="26" t="str">
        <f t="shared" si="341"/>
        <v/>
      </c>
      <c r="Q5230" s="38" t="s">
        <v>5404</v>
      </c>
      <c r="R5230">
        <v>106.795</v>
      </c>
      <c r="S5230" t="str">
        <f t="shared" si="342"/>
        <v/>
      </c>
      <c r="X5230" s="26" t="str">
        <f t="shared" si="339"/>
        <v/>
      </c>
      <c r="Y5230" s="38"/>
    </row>
    <row r="5231" spans="5:25">
      <c r="E5231" s="45"/>
      <c r="H5231" s="45"/>
      <c r="K5231" s="27" t="str">
        <f t="shared" si="340"/>
        <v/>
      </c>
      <c r="P5231" s="26" t="str">
        <f t="shared" si="341"/>
        <v/>
      </c>
      <c r="Q5231" s="38" t="s">
        <v>5405</v>
      </c>
      <c r="R5231">
        <v>107.104</v>
      </c>
      <c r="S5231" t="str">
        <f t="shared" si="342"/>
        <v/>
      </c>
      <c r="X5231" s="26" t="str">
        <f t="shared" si="339"/>
        <v/>
      </c>
      <c r="Y5231" s="38"/>
    </row>
    <row r="5232" spans="5:25">
      <c r="E5232" s="45"/>
      <c r="H5232" s="45"/>
      <c r="K5232" s="27" t="str">
        <f t="shared" si="340"/>
        <v/>
      </c>
      <c r="P5232" s="26" t="str">
        <f t="shared" si="341"/>
        <v/>
      </c>
      <c r="Q5232" s="38" t="s">
        <v>5406</v>
      </c>
      <c r="R5232">
        <v>107.414</v>
      </c>
      <c r="S5232" t="str">
        <f t="shared" si="342"/>
        <v/>
      </c>
      <c r="X5232" s="26" t="str">
        <f t="shared" si="339"/>
        <v/>
      </c>
      <c r="Y5232" s="38"/>
    </row>
    <row r="5233" spans="5:25">
      <c r="E5233" s="45"/>
      <c r="H5233" s="45"/>
      <c r="K5233" s="27" t="str">
        <f t="shared" si="340"/>
        <v/>
      </c>
      <c r="P5233" s="26" t="str">
        <f t="shared" si="341"/>
        <v/>
      </c>
      <c r="Q5233" s="38" t="s">
        <v>5407</v>
      </c>
      <c r="R5233">
        <v>106.905</v>
      </c>
      <c r="S5233" t="str">
        <f t="shared" si="342"/>
        <v/>
      </c>
      <c r="X5233" s="26" t="str">
        <f t="shared" si="339"/>
        <v/>
      </c>
      <c r="Y5233" s="38"/>
    </row>
    <row r="5234" spans="5:25">
      <c r="E5234" s="45"/>
      <c r="H5234" s="45"/>
      <c r="K5234" s="27" t="str">
        <f t="shared" si="340"/>
        <v/>
      </c>
      <c r="P5234" s="26" t="str">
        <f t="shared" si="341"/>
        <v/>
      </c>
      <c r="Q5234" s="38" t="s">
        <v>5408</v>
      </c>
      <c r="R5234">
        <v>106.285</v>
      </c>
      <c r="S5234" t="str">
        <f t="shared" si="342"/>
        <v/>
      </c>
      <c r="X5234" s="26" t="str">
        <f t="shared" si="339"/>
        <v/>
      </c>
      <c r="Y5234" s="38"/>
    </row>
    <row r="5235" spans="5:25">
      <c r="E5235" s="45"/>
      <c r="H5235" s="45"/>
      <c r="K5235" s="27" t="str">
        <f t="shared" si="340"/>
        <v/>
      </c>
      <c r="P5235" s="26" t="str">
        <f t="shared" si="341"/>
        <v/>
      </c>
      <c r="Q5235" s="38" t="s">
        <v>5409</v>
      </c>
      <c r="R5235">
        <v>105.985</v>
      </c>
      <c r="S5235" t="str">
        <f t="shared" si="342"/>
        <v/>
      </c>
      <c r="X5235" s="26" t="str">
        <f t="shared" si="339"/>
        <v/>
      </c>
      <c r="Y5235" s="38"/>
    </row>
    <row r="5236" spans="5:25">
      <c r="E5236" s="45"/>
      <c r="H5236" s="45"/>
      <c r="K5236" s="27" t="str">
        <f t="shared" si="340"/>
        <v/>
      </c>
      <c r="P5236" s="26" t="str">
        <f t="shared" si="341"/>
        <v/>
      </c>
      <c r="Q5236" s="38" t="s">
        <v>5410</v>
      </c>
      <c r="R5236">
        <v>105.675</v>
      </c>
      <c r="S5236" t="str">
        <f t="shared" si="342"/>
        <v/>
      </c>
      <c r="X5236" s="26" t="str">
        <f t="shared" si="339"/>
        <v/>
      </c>
      <c r="Y5236" s="38"/>
    </row>
    <row r="5237" spans="5:25">
      <c r="E5237" s="45"/>
      <c r="H5237" s="45"/>
      <c r="K5237" s="27" t="str">
        <f t="shared" si="340"/>
        <v/>
      </c>
      <c r="P5237" s="26" t="str">
        <f t="shared" si="341"/>
        <v/>
      </c>
      <c r="Q5237" s="38" t="s">
        <v>5411</v>
      </c>
      <c r="R5237">
        <v>106.08499999999999</v>
      </c>
      <c r="S5237" t="str">
        <f t="shared" si="342"/>
        <v/>
      </c>
      <c r="X5237" s="26" t="str">
        <f t="shared" si="339"/>
        <v/>
      </c>
      <c r="Y5237" s="38"/>
    </row>
    <row r="5238" spans="5:25">
      <c r="E5238" s="45"/>
      <c r="H5238" s="45"/>
      <c r="K5238" s="27" t="str">
        <f t="shared" si="340"/>
        <v/>
      </c>
      <c r="P5238" s="26" t="str">
        <f t="shared" si="341"/>
        <v/>
      </c>
      <c r="Q5238" s="38" t="s">
        <v>5412</v>
      </c>
      <c r="R5238">
        <v>106.795</v>
      </c>
      <c r="S5238" t="str">
        <f t="shared" si="342"/>
        <v/>
      </c>
      <c r="X5238" s="26" t="str">
        <f t="shared" si="339"/>
        <v/>
      </c>
      <c r="Y5238" s="38"/>
    </row>
    <row r="5239" spans="5:25">
      <c r="E5239" s="45"/>
      <c r="H5239" s="45"/>
      <c r="K5239" s="27" t="str">
        <f t="shared" si="340"/>
        <v/>
      </c>
      <c r="P5239" s="26" t="str">
        <f t="shared" si="341"/>
        <v/>
      </c>
      <c r="Q5239" s="38" t="s">
        <v>5413</v>
      </c>
      <c r="R5239">
        <v>107.004</v>
      </c>
      <c r="S5239" t="str">
        <f t="shared" si="342"/>
        <v/>
      </c>
      <c r="X5239" s="26" t="str">
        <f t="shared" si="339"/>
        <v/>
      </c>
      <c r="Y5239" s="38"/>
    </row>
    <row r="5240" spans="5:25">
      <c r="E5240" s="45"/>
      <c r="H5240" s="45"/>
      <c r="K5240" s="27" t="str">
        <f t="shared" si="340"/>
        <v/>
      </c>
      <c r="P5240" s="26" t="str">
        <f t="shared" si="341"/>
        <v/>
      </c>
      <c r="Q5240" s="38" t="s">
        <v>5414</v>
      </c>
      <c r="R5240">
        <v>107.004</v>
      </c>
      <c r="S5240" t="str">
        <f t="shared" si="342"/>
        <v/>
      </c>
      <c r="X5240" s="26" t="str">
        <f t="shared" si="339"/>
        <v/>
      </c>
      <c r="Y5240" s="38"/>
    </row>
    <row r="5241" spans="5:25">
      <c r="E5241" s="45"/>
      <c r="H5241" s="45"/>
      <c r="K5241" s="27" t="str">
        <f t="shared" si="340"/>
        <v/>
      </c>
      <c r="P5241" s="26" t="str">
        <f t="shared" si="341"/>
        <v/>
      </c>
      <c r="Q5241" s="38" t="s">
        <v>5415</v>
      </c>
      <c r="R5241">
        <v>107.104</v>
      </c>
      <c r="S5241" t="str">
        <f t="shared" si="342"/>
        <v/>
      </c>
      <c r="X5241" s="26" t="str">
        <f t="shared" si="339"/>
        <v/>
      </c>
      <c r="Y5241" s="38"/>
    </row>
    <row r="5242" spans="5:25">
      <c r="E5242" s="45"/>
      <c r="H5242" s="45"/>
      <c r="K5242" s="27" t="str">
        <f t="shared" si="340"/>
        <v/>
      </c>
      <c r="P5242" s="26" t="str">
        <f t="shared" si="341"/>
        <v/>
      </c>
      <c r="Q5242" s="38" t="s">
        <v>5416</v>
      </c>
      <c r="R5242">
        <v>107.004</v>
      </c>
      <c r="S5242" t="str">
        <f t="shared" si="342"/>
        <v/>
      </c>
      <c r="X5242" s="26" t="str">
        <f t="shared" si="339"/>
        <v/>
      </c>
      <c r="Y5242" s="38"/>
    </row>
    <row r="5243" spans="5:25">
      <c r="E5243" s="45"/>
      <c r="H5243" s="45"/>
      <c r="K5243" s="27" t="str">
        <f t="shared" si="340"/>
        <v/>
      </c>
      <c r="P5243" s="26" t="str">
        <f t="shared" si="341"/>
        <v/>
      </c>
      <c r="Q5243" s="38" t="s">
        <v>5417</v>
      </c>
      <c r="R5243">
        <v>106.69499999999999</v>
      </c>
      <c r="S5243" t="str">
        <f t="shared" si="342"/>
        <v/>
      </c>
      <c r="X5243" s="26" t="str">
        <f t="shared" si="339"/>
        <v/>
      </c>
      <c r="Y5243" s="38"/>
    </row>
    <row r="5244" spans="5:25">
      <c r="E5244" s="45"/>
      <c r="H5244" s="45"/>
      <c r="K5244" s="27" t="str">
        <f t="shared" si="340"/>
        <v/>
      </c>
      <c r="P5244" s="26" t="str">
        <f t="shared" si="341"/>
        <v/>
      </c>
      <c r="Q5244" s="38" t="s">
        <v>5418</v>
      </c>
      <c r="R5244">
        <v>107.104</v>
      </c>
      <c r="S5244" t="str">
        <f t="shared" si="342"/>
        <v/>
      </c>
      <c r="X5244" s="26" t="str">
        <f t="shared" ref="X5244:X5307" si="343">IF(V5244="","",X5243+V5244-V5243)</f>
        <v/>
      </c>
      <c r="Y5244" s="38"/>
    </row>
    <row r="5245" spans="5:25">
      <c r="E5245" s="45"/>
      <c r="H5245" s="45"/>
      <c r="K5245" s="27" t="str">
        <f t="shared" si="340"/>
        <v/>
      </c>
      <c r="P5245" s="26" t="str">
        <f t="shared" si="341"/>
        <v/>
      </c>
      <c r="Q5245" s="38" t="s">
        <v>5419</v>
      </c>
      <c r="R5245">
        <v>107.304</v>
      </c>
      <c r="S5245" t="str">
        <f t="shared" si="342"/>
        <v/>
      </c>
      <c r="X5245" s="26" t="str">
        <f t="shared" si="343"/>
        <v/>
      </c>
      <c r="Y5245" s="38"/>
    </row>
    <row r="5246" spans="5:25">
      <c r="E5246" s="45"/>
      <c r="H5246" s="45"/>
      <c r="K5246" s="27" t="str">
        <f t="shared" si="340"/>
        <v/>
      </c>
      <c r="P5246" s="26" t="str">
        <f t="shared" si="341"/>
        <v/>
      </c>
      <c r="Q5246" s="38" t="s">
        <v>5420</v>
      </c>
      <c r="R5246">
        <v>107.104</v>
      </c>
      <c r="S5246" t="str">
        <f t="shared" si="342"/>
        <v/>
      </c>
      <c r="X5246" s="26" t="str">
        <f t="shared" si="343"/>
        <v/>
      </c>
      <c r="Y5246" s="38"/>
    </row>
    <row r="5247" spans="5:25">
      <c r="E5247" s="45"/>
      <c r="H5247" s="45"/>
      <c r="K5247" s="27" t="str">
        <f t="shared" si="340"/>
        <v/>
      </c>
      <c r="P5247" s="26" t="str">
        <f t="shared" si="341"/>
        <v/>
      </c>
      <c r="Q5247" s="38" t="s">
        <v>5421</v>
      </c>
      <c r="R5247">
        <v>107.004</v>
      </c>
      <c r="S5247" t="str">
        <f t="shared" si="342"/>
        <v/>
      </c>
      <c r="X5247" s="26" t="str">
        <f t="shared" si="343"/>
        <v/>
      </c>
      <c r="Y5247" s="38"/>
    </row>
    <row r="5248" spans="5:25">
      <c r="E5248" s="45"/>
      <c r="H5248" s="45"/>
      <c r="K5248" s="27" t="str">
        <f t="shared" si="340"/>
        <v/>
      </c>
      <c r="P5248" s="26" t="str">
        <f t="shared" si="341"/>
        <v/>
      </c>
      <c r="Q5248" s="38" t="s">
        <v>5422</v>
      </c>
      <c r="R5248">
        <v>107.104</v>
      </c>
      <c r="S5248" t="str">
        <f t="shared" si="342"/>
        <v/>
      </c>
      <c r="X5248" s="26" t="str">
        <f t="shared" si="343"/>
        <v/>
      </c>
      <c r="Y5248" s="38"/>
    </row>
    <row r="5249" spans="5:25">
      <c r="E5249" s="45"/>
      <c r="H5249" s="45"/>
      <c r="K5249" s="27" t="str">
        <f t="shared" si="340"/>
        <v/>
      </c>
      <c r="P5249" s="26" t="str">
        <f t="shared" si="341"/>
        <v/>
      </c>
      <c r="Q5249" s="38" t="s">
        <v>5423</v>
      </c>
      <c r="R5249">
        <v>107.81399999999999</v>
      </c>
      <c r="S5249" t="str">
        <f t="shared" si="342"/>
        <v/>
      </c>
      <c r="X5249" s="26" t="str">
        <f t="shared" si="343"/>
        <v/>
      </c>
      <c r="Y5249" s="38"/>
    </row>
    <row r="5250" spans="5:25">
      <c r="E5250" s="45"/>
      <c r="H5250" s="45"/>
      <c r="K5250" s="27" t="str">
        <f t="shared" si="340"/>
        <v/>
      </c>
      <c r="P5250" s="26" t="str">
        <f t="shared" si="341"/>
        <v/>
      </c>
      <c r="Q5250" s="38" t="s">
        <v>5424</v>
      </c>
      <c r="R5250">
        <v>108.024</v>
      </c>
      <c r="S5250" t="str">
        <f t="shared" si="342"/>
        <v/>
      </c>
      <c r="X5250" s="26" t="str">
        <f t="shared" si="343"/>
        <v/>
      </c>
      <c r="Y5250" s="38"/>
    </row>
    <row r="5251" spans="5:25">
      <c r="E5251" s="45"/>
      <c r="H5251" s="45"/>
      <c r="K5251" s="27" t="str">
        <f t="shared" si="340"/>
        <v/>
      </c>
      <c r="P5251" s="26" t="str">
        <f t="shared" si="341"/>
        <v/>
      </c>
      <c r="Q5251" s="38" t="s">
        <v>5425</v>
      </c>
      <c r="R5251">
        <v>107.614</v>
      </c>
      <c r="S5251" t="str">
        <f t="shared" si="342"/>
        <v/>
      </c>
      <c r="X5251" s="26" t="str">
        <f t="shared" si="343"/>
        <v/>
      </c>
      <c r="Y5251" s="38"/>
    </row>
    <row r="5252" spans="5:25">
      <c r="E5252" s="45"/>
      <c r="H5252" s="45"/>
      <c r="K5252" s="27" t="str">
        <f t="shared" ref="K5252:K5315" si="344">IF(M5252="","",K5251+(M5252-M5251)/24)</f>
        <v/>
      </c>
      <c r="P5252" s="26" t="str">
        <f t="shared" ref="P5252:P5315" si="345">IF(N5252="","",P5251+N5252-N5251)</f>
        <v/>
      </c>
      <c r="Q5252" s="38" t="s">
        <v>5426</v>
      </c>
      <c r="R5252">
        <v>107.304</v>
      </c>
      <c r="S5252" t="str">
        <f t="shared" ref="S5252:S5315" si="346">IF(N5252="","",S5251-N5252+N5251)</f>
        <v/>
      </c>
      <c r="X5252" s="26" t="str">
        <f t="shared" si="343"/>
        <v/>
      </c>
      <c r="Y5252" s="38"/>
    </row>
    <row r="5253" spans="5:25">
      <c r="E5253" s="45"/>
      <c r="H5253" s="45"/>
      <c r="K5253" s="27" t="str">
        <f t="shared" si="344"/>
        <v/>
      </c>
      <c r="P5253" s="26" t="str">
        <f t="shared" si="345"/>
        <v/>
      </c>
      <c r="Q5253" s="38" t="s">
        <v>5427</v>
      </c>
      <c r="R5253">
        <v>107.104</v>
      </c>
      <c r="S5253" t="str">
        <f t="shared" si="346"/>
        <v/>
      </c>
      <c r="X5253" s="26" t="str">
        <f t="shared" si="343"/>
        <v/>
      </c>
      <c r="Y5253" s="38"/>
    </row>
    <row r="5254" spans="5:25">
      <c r="E5254" s="45"/>
      <c r="H5254" s="45"/>
      <c r="K5254" s="27" t="str">
        <f t="shared" si="344"/>
        <v/>
      </c>
      <c r="P5254" s="26" t="str">
        <f t="shared" si="345"/>
        <v/>
      </c>
      <c r="Q5254" s="38" t="s">
        <v>5428</v>
      </c>
      <c r="R5254">
        <v>107.514</v>
      </c>
      <c r="S5254" t="str">
        <f t="shared" si="346"/>
        <v/>
      </c>
      <c r="X5254" s="26" t="str">
        <f t="shared" si="343"/>
        <v/>
      </c>
      <c r="Y5254" s="38"/>
    </row>
    <row r="5255" spans="5:25">
      <c r="E5255" s="45"/>
      <c r="H5255" s="45"/>
      <c r="K5255" s="27" t="str">
        <f t="shared" si="344"/>
        <v/>
      </c>
      <c r="P5255" s="26" t="str">
        <f t="shared" si="345"/>
        <v/>
      </c>
      <c r="Q5255" s="38" t="s">
        <v>5429</v>
      </c>
      <c r="R5255">
        <v>107.414</v>
      </c>
      <c r="S5255" t="str">
        <f t="shared" si="346"/>
        <v/>
      </c>
      <c r="X5255" s="26" t="str">
        <f t="shared" si="343"/>
        <v/>
      </c>
      <c r="Y5255" s="38"/>
    </row>
    <row r="5256" spans="5:25">
      <c r="E5256" s="45"/>
      <c r="H5256" s="45"/>
      <c r="K5256" s="27" t="str">
        <f t="shared" si="344"/>
        <v/>
      </c>
      <c r="P5256" s="26" t="str">
        <f t="shared" si="345"/>
        <v/>
      </c>
      <c r="Q5256" s="38" t="s">
        <v>5430</v>
      </c>
      <c r="R5256">
        <v>107.514</v>
      </c>
      <c r="S5256" t="str">
        <f t="shared" si="346"/>
        <v/>
      </c>
      <c r="X5256" s="26" t="str">
        <f t="shared" si="343"/>
        <v/>
      </c>
      <c r="Y5256" s="38"/>
    </row>
    <row r="5257" spans="5:25">
      <c r="E5257" s="45"/>
      <c r="H5257" s="45"/>
      <c r="K5257" s="27" t="str">
        <f t="shared" si="344"/>
        <v/>
      </c>
      <c r="P5257" s="26" t="str">
        <f t="shared" si="345"/>
        <v/>
      </c>
      <c r="Q5257" s="38" t="s">
        <v>5431</v>
      </c>
      <c r="R5257">
        <v>107.714</v>
      </c>
      <c r="S5257" t="str">
        <f t="shared" si="346"/>
        <v/>
      </c>
      <c r="X5257" s="26" t="str">
        <f t="shared" si="343"/>
        <v/>
      </c>
      <c r="Y5257" s="38"/>
    </row>
    <row r="5258" spans="5:25">
      <c r="E5258" s="45"/>
      <c r="H5258" s="45"/>
      <c r="K5258" s="27" t="str">
        <f t="shared" si="344"/>
        <v/>
      </c>
      <c r="P5258" s="26" t="str">
        <f t="shared" si="345"/>
        <v/>
      </c>
      <c r="Q5258" s="38" t="s">
        <v>5432</v>
      </c>
      <c r="R5258">
        <v>107.304</v>
      </c>
      <c r="S5258" t="str">
        <f t="shared" si="346"/>
        <v/>
      </c>
      <c r="X5258" s="26" t="str">
        <f t="shared" si="343"/>
        <v/>
      </c>
      <c r="Y5258" s="38"/>
    </row>
    <row r="5259" spans="5:25">
      <c r="E5259" s="45"/>
      <c r="H5259" s="45"/>
      <c r="K5259" s="27" t="str">
        <f t="shared" si="344"/>
        <v/>
      </c>
      <c r="P5259" s="26" t="str">
        <f t="shared" si="345"/>
        <v/>
      </c>
      <c r="Q5259" s="38" t="s">
        <v>5433</v>
      </c>
      <c r="R5259">
        <v>106.69499999999999</v>
      </c>
      <c r="S5259" t="str">
        <f t="shared" si="346"/>
        <v/>
      </c>
      <c r="X5259" s="26" t="str">
        <f t="shared" si="343"/>
        <v/>
      </c>
      <c r="Y5259" s="38"/>
    </row>
    <row r="5260" spans="5:25">
      <c r="E5260" s="45"/>
      <c r="H5260" s="45"/>
      <c r="K5260" s="27" t="str">
        <f t="shared" si="344"/>
        <v/>
      </c>
      <c r="P5260" s="26" t="str">
        <f t="shared" si="345"/>
        <v/>
      </c>
      <c r="Q5260" s="38" t="s">
        <v>5434</v>
      </c>
      <c r="R5260">
        <v>106.285</v>
      </c>
      <c r="S5260" t="str">
        <f t="shared" si="346"/>
        <v/>
      </c>
      <c r="X5260" s="26" t="str">
        <f t="shared" si="343"/>
        <v/>
      </c>
      <c r="Y5260" s="38"/>
    </row>
    <row r="5261" spans="5:25">
      <c r="E5261" s="45"/>
      <c r="H5261" s="45"/>
      <c r="K5261" s="27" t="str">
        <f t="shared" si="344"/>
        <v/>
      </c>
      <c r="P5261" s="26" t="str">
        <f t="shared" si="345"/>
        <v/>
      </c>
      <c r="Q5261" s="38" t="s">
        <v>5435</v>
      </c>
      <c r="R5261">
        <v>106.285</v>
      </c>
      <c r="S5261" t="str">
        <f t="shared" si="346"/>
        <v/>
      </c>
      <c r="X5261" s="26" t="str">
        <f t="shared" si="343"/>
        <v/>
      </c>
      <c r="Y5261" s="38"/>
    </row>
    <row r="5262" spans="5:25">
      <c r="E5262" s="45"/>
      <c r="H5262" s="45"/>
      <c r="K5262" s="27" t="str">
        <f t="shared" si="344"/>
        <v/>
      </c>
      <c r="P5262" s="26" t="str">
        <f t="shared" si="345"/>
        <v/>
      </c>
      <c r="Q5262" s="38" t="s">
        <v>5436</v>
      </c>
      <c r="R5262">
        <v>106.69499999999999</v>
      </c>
      <c r="S5262" t="str">
        <f t="shared" si="346"/>
        <v/>
      </c>
      <c r="X5262" s="26" t="str">
        <f t="shared" si="343"/>
        <v/>
      </c>
      <c r="Y5262" s="38"/>
    </row>
    <row r="5263" spans="5:25">
      <c r="E5263" s="45"/>
      <c r="H5263" s="45"/>
      <c r="K5263" s="27" t="str">
        <f t="shared" si="344"/>
        <v/>
      </c>
      <c r="P5263" s="26" t="str">
        <f t="shared" si="345"/>
        <v/>
      </c>
      <c r="Q5263" s="38" t="s">
        <v>5437</v>
      </c>
      <c r="R5263">
        <v>107.304</v>
      </c>
      <c r="S5263" t="str">
        <f t="shared" si="346"/>
        <v/>
      </c>
      <c r="X5263" s="26" t="str">
        <f t="shared" si="343"/>
        <v/>
      </c>
      <c r="Y5263" s="38"/>
    </row>
    <row r="5264" spans="5:25">
      <c r="E5264" s="45"/>
      <c r="H5264" s="45"/>
      <c r="K5264" s="27" t="str">
        <f t="shared" si="344"/>
        <v/>
      </c>
      <c r="P5264" s="26" t="str">
        <f t="shared" si="345"/>
        <v/>
      </c>
      <c r="Q5264" s="38" t="s">
        <v>5438</v>
      </c>
      <c r="R5264">
        <v>107.414</v>
      </c>
      <c r="S5264" t="str">
        <f t="shared" si="346"/>
        <v/>
      </c>
      <c r="X5264" s="26" t="str">
        <f t="shared" si="343"/>
        <v/>
      </c>
      <c r="Y5264" s="38"/>
    </row>
    <row r="5265" spans="5:25">
      <c r="E5265" s="45"/>
      <c r="H5265" s="45"/>
      <c r="K5265" s="27" t="str">
        <f t="shared" si="344"/>
        <v/>
      </c>
      <c r="P5265" s="26" t="str">
        <f t="shared" si="345"/>
        <v/>
      </c>
      <c r="Q5265" s="38" t="s">
        <v>5439</v>
      </c>
      <c r="R5265">
        <v>107.514</v>
      </c>
      <c r="S5265" t="str">
        <f t="shared" si="346"/>
        <v/>
      </c>
      <c r="X5265" s="26" t="str">
        <f t="shared" si="343"/>
        <v/>
      </c>
      <c r="Y5265" s="38"/>
    </row>
    <row r="5266" spans="5:25">
      <c r="E5266" s="45"/>
      <c r="H5266" s="45"/>
      <c r="K5266" s="27" t="str">
        <f t="shared" si="344"/>
        <v/>
      </c>
      <c r="P5266" s="26" t="str">
        <f t="shared" si="345"/>
        <v/>
      </c>
      <c r="Q5266" s="38" t="s">
        <v>5440</v>
      </c>
      <c r="R5266">
        <v>107.614</v>
      </c>
      <c r="S5266" t="str">
        <f t="shared" si="346"/>
        <v/>
      </c>
      <c r="X5266" s="26" t="str">
        <f t="shared" si="343"/>
        <v/>
      </c>
      <c r="Y5266" s="38"/>
    </row>
    <row r="5267" spans="5:25">
      <c r="E5267" s="45"/>
      <c r="H5267" s="45"/>
      <c r="K5267" s="27" t="str">
        <f t="shared" si="344"/>
        <v/>
      </c>
      <c r="P5267" s="26" t="str">
        <f t="shared" si="345"/>
        <v/>
      </c>
      <c r="Q5267" s="38" t="s">
        <v>5441</v>
      </c>
      <c r="R5267">
        <v>107.614</v>
      </c>
      <c r="S5267" t="str">
        <f t="shared" si="346"/>
        <v/>
      </c>
      <c r="X5267" s="26" t="str">
        <f t="shared" si="343"/>
        <v/>
      </c>
      <c r="Y5267" s="38"/>
    </row>
    <row r="5268" spans="5:25">
      <c r="E5268" s="45"/>
      <c r="H5268" s="45"/>
      <c r="K5268" s="27" t="str">
        <f t="shared" si="344"/>
        <v/>
      </c>
      <c r="P5268" s="26" t="str">
        <f t="shared" si="345"/>
        <v/>
      </c>
      <c r="Q5268" s="38" t="s">
        <v>5442</v>
      </c>
      <c r="R5268">
        <v>107.81399999999999</v>
      </c>
      <c r="S5268" t="str">
        <f t="shared" si="346"/>
        <v/>
      </c>
      <c r="X5268" s="26" t="str">
        <f t="shared" si="343"/>
        <v/>
      </c>
      <c r="Y5268" s="38"/>
    </row>
    <row r="5269" spans="5:25">
      <c r="E5269" s="45"/>
      <c r="H5269" s="45"/>
      <c r="K5269" s="27" t="str">
        <f t="shared" si="344"/>
        <v/>
      </c>
      <c r="P5269" s="26" t="str">
        <f t="shared" si="345"/>
        <v/>
      </c>
      <c r="Q5269" s="38" t="s">
        <v>5443</v>
      </c>
      <c r="R5269">
        <v>107.81399999999999</v>
      </c>
      <c r="S5269" t="str">
        <f t="shared" si="346"/>
        <v/>
      </c>
      <c r="X5269" s="26" t="str">
        <f t="shared" si="343"/>
        <v/>
      </c>
      <c r="Y5269" s="38"/>
    </row>
    <row r="5270" spans="5:25">
      <c r="E5270" s="45"/>
      <c r="H5270" s="45"/>
      <c r="K5270" s="27" t="str">
        <f t="shared" si="344"/>
        <v/>
      </c>
      <c r="P5270" s="26" t="str">
        <f t="shared" si="345"/>
        <v/>
      </c>
      <c r="Q5270" s="38" t="s">
        <v>5444</v>
      </c>
      <c r="R5270">
        <v>107.20399999999999</v>
      </c>
      <c r="S5270" t="str">
        <f t="shared" si="346"/>
        <v/>
      </c>
      <c r="X5270" s="26" t="str">
        <f t="shared" si="343"/>
        <v/>
      </c>
      <c r="Y5270" s="38"/>
    </row>
    <row r="5271" spans="5:25">
      <c r="E5271" s="45"/>
      <c r="H5271" s="45"/>
      <c r="K5271" s="27" t="str">
        <f t="shared" si="344"/>
        <v/>
      </c>
      <c r="P5271" s="26" t="str">
        <f t="shared" si="345"/>
        <v/>
      </c>
      <c r="Q5271" s="38" t="s">
        <v>5445</v>
      </c>
      <c r="R5271">
        <v>107.304</v>
      </c>
      <c r="S5271" t="str">
        <f t="shared" si="346"/>
        <v/>
      </c>
      <c r="X5271" s="26" t="str">
        <f t="shared" si="343"/>
        <v/>
      </c>
      <c r="Y5271" s="38"/>
    </row>
    <row r="5272" spans="5:25">
      <c r="E5272" s="45"/>
      <c r="H5272" s="45"/>
      <c r="K5272" s="27" t="str">
        <f t="shared" si="344"/>
        <v/>
      </c>
      <c r="P5272" s="26" t="str">
        <f t="shared" si="345"/>
        <v/>
      </c>
      <c r="Q5272" s="38" t="s">
        <v>5446</v>
      </c>
      <c r="R5272">
        <v>107.614</v>
      </c>
      <c r="S5272" t="str">
        <f t="shared" si="346"/>
        <v/>
      </c>
      <c r="X5272" s="26" t="str">
        <f t="shared" si="343"/>
        <v/>
      </c>
      <c r="Y5272" s="38"/>
    </row>
    <row r="5273" spans="5:25">
      <c r="E5273" s="45"/>
      <c r="H5273" s="45"/>
      <c r="K5273" s="27" t="str">
        <f t="shared" si="344"/>
        <v/>
      </c>
      <c r="P5273" s="26" t="str">
        <f t="shared" si="345"/>
        <v/>
      </c>
      <c r="Q5273" s="38" t="s">
        <v>5447</v>
      </c>
      <c r="R5273">
        <v>107.514</v>
      </c>
      <c r="S5273" t="str">
        <f t="shared" si="346"/>
        <v/>
      </c>
      <c r="X5273" s="26" t="str">
        <f t="shared" si="343"/>
        <v/>
      </c>
      <c r="Y5273" s="38"/>
    </row>
    <row r="5274" spans="5:25">
      <c r="E5274" s="45"/>
      <c r="H5274" s="45"/>
      <c r="K5274" s="27" t="str">
        <f t="shared" si="344"/>
        <v/>
      </c>
      <c r="P5274" s="26" t="str">
        <f t="shared" si="345"/>
        <v/>
      </c>
      <c r="Q5274" s="38" t="s">
        <v>5448</v>
      </c>
      <c r="R5274">
        <v>107.304</v>
      </c>
      <c r="S5274" t="str">
        <f t="shared" si="346"/>
        <v/>
      </c>
      <c r="X5274" s="26" t="str">
        <f t="shared" si="343"/>
        <v/>
      </c>
      <c r="Y5274" s="38"/>
    </row>
    <row r="5275" spans="5:25">
      <c r="E5275" s="45"/>
      <c r="H5275" s="45"/>
      <c r="K5275" s="27" t="str">
        <f t="shared" si="344"/>
        <v/>
      </c>
      <c r="P5275" s="26" t="str">
        <f t="shared" si="345"/>
        <v/>
      </c>
      <c r="Q5275" s="38" t="s">
        <v>5449</v>
      </c>
      <c r="R5275">
        <v>107.92400000000001</v>
      </c>
      <c r="S5275" t="str">
        <f t="shared" si="346"/>
        <v/>
      </c>
      <c r="X5275" s="26" t="str">
        <f t="shared" si="343"/>
        <v/>
      </c>
      <c r="Y5275" s="38"/>
    </row>
    <row r="5276" spans="5:25">
      <c r="E5276" s="45"/>
      <c r="H5276" s="45"/>
      <c r="K5276" s="27" t="str">
        <f t="shared" si="344"/>
        <v/>
      </c>
      <c r="P5276" s="26" t="str">
        <f t="shared" si="345"/>
        <v/>
      </c>
      <c r="Q5276" s="38" t="s">
        <v>5450</v>
      </c>
      <c r="R5276">
        <v>107.92400000000001</v>
      </c>
      <c r="S5276" t="str">
        <f t="shared" si="346"/>
        <v/>
      </c>
      <c r="X5276" s="26" t="str">
        <f t="shared" si="343"/>
        <v/>
      </c>
      <c r="Y5276" s="38"/>
    </row>
    <row r="5277" spans="5:25">
      <c r="E5277" s="45"/>
      <c r="H5277" s="45"/>
      <c r="K5277" s="27" t="str">
        <f t="shared" si="344"/>
        <v/>
      </c>
      <c r="P5277" s="26" t="str">
        <f t="shared" si="345"/>
        <v/>
      </c>
      <c r="Q5277" s="38" t="s">
        <v>5451</v>
      </c>
      <c r="R5277">
        <v>107.81399999999999</v>
      </c>
      <c r="S5277" t="str">
        <f t="shared" si="346"/>
        <v/>
      </c>
      <c r="X5277" s="26" t="str">
        <f t="shared" si="343"/>
        <v/>
      </c>
      <c r="Y5277" s="38"/>
    </row>
    <row r="5278" spans="5:25">
      <c r="E5278" s="45"/>
      <c r="H5278" s="45"/>
      <c r="K5278" s="27" t="str">
        <f t="shared" si="344"/>
        <v/>
      </c>
      <c r="P5278" s="26" t="str">
        <f t="shared" si="345"/>
        <v/>
      </c>
      <c r="Q5278" s="38" t="s">
        <v>5452</v>
      </c>
      <c r="R5278">
        <v>107.614</v>
      </c>
      <c r="S5278" t="str">
        <f t="shared" si="346"/>
        <v/>
      </c>
      <c r="X5278" s="26" t="str">
        <f t="shared" si="343"/>
        <v/>
      </c>
      <c r="Y5278" s="38"/>
    </row>
    <row r="5279" spans="5:25">
      <c r="E5279" s="45"/>
      <c r="H5279" s="45"/>
      <c r="K5279" s="27" t="str">
        <f t="shared" si="344"/>
        <v/>
      </c>
      <c r="P5279" s="26" t="str">
        <f t="shared" si="345"/>
        <v/>
      </c>
      <c r="Q5279" s="38" t="s">
        <v>5453</v>
      </c>
      <c r="R5279">
        <v>107.714</v>
      </c>
      <c r="S5279" t="str">
        <f t="shared" si="346"/>
        <v/>
      </c>
      <c r="X5279" s="26" t="str">
        <f t="shared" si="343"/>
        <v/>
      </c>
      <c r="Y5279" s="38"/>
    </row>
    <row r="5280" spans="5:25">
      <c r="E5280" s="45"/>
      <c r="H5280" s="45"/>
      <c r="K5280" s="27" t="str">
        <f t="shared" si="344"/>
        <v/>
      </c>
      <c r="P5280" s="26" t="str">
        <f t="shared" si="345"/>
        <v/>
      </c>
      <c r="Q5280" s="38" t="s">
        <v>5454</v>
      </c>
      <c r="R5280">
        <v>107.714</v>
      </c>
      <c r="S5280" t="str">
        <f t="shared" si="346"/>
        <v/>
      </c>
      <c r="X5280" s="26" t="str">
        <f t="shared" si="343"/>
        <v/>
      </c>
      <c r="Y5280" s="38"/>
    </row>
    <row r="5281" spans="5:25">
      <c r="E5281" s="45"/>
      <c r="H5281" s="45"/>
      <c r="K5281" s="27" t="str">
        <f t="shared" si="344"/>
        <v/>
      </c>
      <c r="P5281" s="26" t="str">
        <f t="shared" si="345"/>
        <v/>
      </c>
      <c r="Q5281" s="38" t="s">
        <v>5455</v>
      </c>
      <c r="R5281">
        <v>107.614</v>
      </c>
      <c r="S5281" t="str">
        <f t="shared" si="346"/>
        <v/>
      </c>
      <c r="X5281" s="26" t="str">
        <f t="shared" si="343"/>
        <v/>
      </c>
      <c r="Y5281" s="38"/>
    </row>
    <row r="5282" spans="5:25">
      <c r="E5282" s="45"/>
      <c r="H5282" s="45"/>
      <c r="K5282" s="27" t="str">
        <f t="shared" si="344"/>
        <v/>
      </c>
      <c r="P5282" s="26" t="str">
        <f t="shared" si="345"/>
        <v/>
      </c>
      <c r="Q5282" s="38" t="s">
        <v>5456</v>
      </c>
      <c r="R5282">
        <v>107.614</v>
      </c>
      <c r="S5282" t="str">
        <f t="shared" si="346"/>
        <v/>
      </c>
      <c r="X5282" s="26" t="str">
        <f t="shared" si="343"/>
        <v/>
      </c>
      <c r="Y5282" s="38"/>
    </row>
    <row r="5283" spans="5:25">
      <c r="E5283" s="45"/>
      <c r="H5283" s="45"/>
      <c r="K5283" s="27" t="str">
        <f t="shared" si="344"/>
        <v/>
      </c>
      <c r="P5283" s="26" t="str">
        <f t="shared" si="345"/>
        <v/>
      </c>
      <c r="Q5283" s="38" t="s">
        <v>5457</v>
      </c>
      <c r="R5283">
        <v>107.81399999999999</v>
      </c>
      <c r="S5283" t="str">
        <f t="shared" si="346"/>
        <v/>
      </c>
      <c r="X5283" s="26" t="str">
        <f t="shared" si="343"/>
        <v/>
      </c>
      <c r="Y5283" s="38"/>
    </row>
    <row r="5284" spans="5:25">
      <c r="E5284" s="45"/>
      <c r="H5284" s="45"/>
      <c r="K5284" s="27" t="str">
        <f t="shared" si="344"/>
        <v/>
      </c>
      <c r="P5284" s="26" t="str">
        <f t="shared" si="345"/>
        <v/>
      </c>
      <c r="Q5284" s="38" t="s">
        <v>5458</v>
      </c>
      <c r="R5284">
        <v>107.004</v>
      </c>
      <c r="S5284" t="str">
        <f t="shared" si="346"/>
        <v/>
      </c>
      <c r="X5284" s="26" t="str">
        <f t="shared" si="343"/>
        <v/>
      </c>
      <c r="Y5284" s="38"/>
    </row>
    <row r="5285" spans="5:25">
      <c r="E5285" s="45"/>
      <c r="H5285" s="45"/>
      <c r="K5285" s="27" t="str">
        <f t="shared" si="344"/>
        <v/>
      </c>
      <c r="P5285" s="26" t="str">
        <f t="shared" si="345"/>
        <v/>
      </c>
      <c r="Q5285" s="38" t="s">
        <v>5459</v>
      </c>
      <c r="R5285">
        <v>106.495</v>
      </c>
      <c r="S5285" t="str">
        <f t="shared" si="346"/>
        <v/>
      </c>
      <c r="X5285" s="26" t="str">
        <f t="shared" si="343"/>
        <v/>
      </c>
      <c r="Y5285" s="38"/>
    </row>
    <row r="5286" spans="5:25">
      <c r="E5286" s="45"/>
      <c r="H5286" s="45"/>
      <c r="K5286" s="27" t="str">
        <f t="shared" si="344"/>
        <v/>
      </c>
      <c r="P5286" s="26" t="str">
        <f t="shared" si="345"/>
        <v/>
      </c>
      <c r="Q5286" s="38" t="s">
        <v>5460</v>
      </c>
      <c r="R5286">
        <v>106.395</v>
      </c>
      <c r="S5286" t="str">
        <f t="shared" si="346"/>
        <v/>
      </c>
      <c r="X5286" s="26" t="str">
        <f t="shared" si="343"/>
        <v/>
      </c>
      <c r="Y5286" s="38"/>
    </row>
    <row r="5287" spans="5:25">
      <c r="E5287" s="45"/>
      <c r="H5287" s="45"/>
      <c r="K5287" s="27" t="str">
        <f t="shared" si="344"/>
        <v/>
      </c>
      <c r="P5287" s="26" t="str">
        <f t="shared" si="345"/>
        <v/>
      </c>
      <c r="Q5287" s="38" t="s">
        <v>5461</v>
      </c>
      <c r="R5287">
        <v>106.595</v>
      </c>
      <c r="S5287" t="str">
        <f t="shared" si="346"/>
        <v/>
      </c>
      <c r="X5287" s="26" t="str">
        <f t="shared" si="343"/>
        <v/>
      </c>
      <c r="Y5287" s="38"/>
    </row>
    <row r="5288" spans="5:25">
      <c r="E5288" s="45"/>
      <c r="H5288" s="45"/>
      <c r="K5288" s="27" t="str">
        <f t="shared" si="344"/>
        <v/>
      </c>
      <c r="P5288" s="26" t="str">
        <f t="shared" si="345"/>
        <v/>
      </c>
      <c r="Q5288" s="38" t="s">
        <v>5462</v>
      </c>
      <c r="R5288">
        <v>106.69499999999999</v>
      </c>
      <c r="S5288" t="str">
        <f t="shared" si="346"/>
        <v/>
      </c>
      <c r="X5288" s="26" t="str">
        <f t="shared" si="343"/>
        <v/>
      </c>
      <c r="Y5288" s="38"/>
    </row>
    <row r="5289" spans="5:25">
      <c r="E5289" s="45"/>
      <c r="H5289" s="45"/>
      <c r="K5289" s="27" t="str">
        <f t="shared" si="344"/>
        <v/>
      </c>
      <c r="P5289" s="26" t="str">
        <f t="shared" si="345"/>
        <v/>
      </c>
      <c r="Q5289" s="38" t="s">
        <v>5463</v>
      </c>
      <c r="R5289">
        <v>106.69499999999999</v>
      </c>
      <c r="S5289" t="str">
        <f t="shared" si="346"/>
        <v/>
      </c>
      <c r="X5289" s="26" t="str">
        <f t="shared" si="343"/>
        <v/>
      </c>
      <c r="Y5289" s="38"/>
    </row>
    <row r="5290" spans="5:25">
      <c r="E5290" s="45"/>
      <c r="H5290" s="45"/>
      <c r="K5290" s="27" t="str">
        <f t="shared" si="344"/>
        <v/>
      </c>
      <c r="P5290" s="26" t="str">
        <f t="shared" si="345"/>
        <v/>
      </c>
      <c r="Q5290" s="38" t="s">
        <v>5464</v>
      </c>
      <c r="R5290">
        <v>106.905</v>
      </c>
      <c r="S5290" t="str">
        <f t="shared" si="346"/>
        <v/>
      </c>
      <c r="X5290" s="26" t="str">
        <f t="shared" si="343"/>
        <v/>
      </c>
      <c r="Y5290" s="38"/>
    </row>
    <row r="5291" spans="5:25">
      <c r="E5291" s="45"/>
      <c r="H5291" s="45"/>
      <c r="K5291" s="27" t="str">
        <f t="shared" si="344"/>
        <v/>
      </c>
      <c r="P5291" s="26" t="str">
        <f t="shared" si="345"/>
        <v/>
      </c>
      <c r="Q5291" s="38" t="s">
        <v>5465</v>
      </c>
      <c r="R5291">
        <v>106.905</v>
      </c>
      <c r="S5291" t="str">
        <f t="shared" si="346"/>
        <v/>
      </c>
      <c r="X5291" s="26" t="str">
        <f t="shared" si="343"/>
        <v/>
      </c>
      <c r="Y5291" s="38"/>
    </row>
    <row r="5292" spans="5:25">
      <c r="E5292" s="45"/>
      <c r="H5292" s="45"/>
      <c r="K5292" s="27" t="str">
        <f t="shared" si="344"/>
        <v/>
      </c>
      <c r="P5292" s="26" t="str">
        <f t="shared" si="345"/>
        <v/>
      </c>
      <c r="Q5292" s="38" t="s">
        <v>5466</v>
      </c>
      <c r="R5292">
        <v>107.414</v>
      </c>
      <c r="S5292" t="str">
        <f t="shared" si="346"/>
        <v/>
      </c>
      <c r="X5292" s="26" t="str">
        <f t="shared" si="343"/>
        <v/>
      </c>
      <c r="Y5292" s="38"/>
    </row>
    <row r="5293" spans="5:25">
      <c r="E5293" s="45"/>
      <c r="H5293" s="45"/>
      <c r="K5293" s="27" t="str">
        <f t="shared" si="344"/>
        <v/>
      </c>
      <c r="P5293" s="26" t="str">
        <f t="shared" si="345"/>
        <v/>
      </c>
      <c r="Q5293" s="38" t="s">
        <v>5467</v>
      </c>
      <c r="R5293">
        <v>107.304</v>
      </c>
      <c r="S5293" t="str">
        <f t="shared" si="346"/>
        <v/>
      </c>
      <c r="X5293" s="26" t="str">
        <f t="shared" si="343"/>
        <v/>
      </c>
      <c r="Y5293" s="38"/>
    </row>
    <row r="5294" spans="5:25">
      <c r="E5294" s="45"/>
      <c r="H5294" s="45"/>
      <c r="K5294" s="27" t="str">
        <f t="shared" si="344"/>
        <v/>
      </c>
      <c r="P5294" s="26" t="str">
        <f t="shared" si="345"/>
        <v/>
      </c>
      <c r="Q5294" s="38" t="s">
        <v>5468</v>
      </c>
      <c r="R5294">
        <v>107.20399999999999</v>
      </c>
      <c r="S5294" t="str">
        <f t="shared" si="346"/>
        <v/>
      </c>
      <c r="X5294" s="26" t="str">
        <f t="shared" si="343"/>
        <v/>
      </c>
      <c r="Y5294" s="38"/>
    </row>
    <row r="5295" spans="5:25">
      <c r="E5295" s="45"/>
      <c r="H5295" s="45"/>
      <c r="K5295" s="27" t="str">
        <f t="shared" si="344"/>
        <v/>
      </c>
      <c r="P5295" s="26" t="str">
        <f t="shared" si="345"/>
        <v/>
      </c>
      <c r="Q5295" s="38" t="s">
        <v>5469</v>
      </c>
      <c r="R5295">
        <v>107.104</v>
      </c>
      <c r="S5295" t="str">
        <f t="shared" si="346"/>
        <v/>
      </c>
      <c r="X5295" s="26" t="str">
        <f t="shared" si="343"/>
        <v/>
      </c>
      <c r="Y5295" s="38"/>
    </row>
    <row r="5296" spans="5:25">
      <c r="E5296" s="45"/>
      <c r="H5296" s="45"/>
      <c r="K5296" s="27" t="str">
        <f t="shared" si="344"/>
        <v/>
      </c>
      <c r="P5296" s="26" t="str">
        <f t="shared" si="345"/>
        <v/>
      </c>
      <c r="Q5296" s="38" t="s">
        <v>5470</v>
      </c>
      <c r="R5296">
        <v>107.514</v>
      </c>
      <c r="S5296" t="str">
        <f t="shared" si="346"/>
        <v/>
      </c>
      <c r="X5296" s="26" t="str">
        <f t="shared" si="343"/>
        <v/>
      </c>
      <c r="Y5296" s="38"/>
    </row>
    <row r="5297" spans="5:25">
      <c r="E5297" s="45"/>
      <c r="H5297" s="45"/>
      <c r="K5297" s="27" t="str">
        <f t="shared" si="344"/>
        <v/>
      </c>
      <c r="P5297" s="26" t="str">
        <f t="shared" si="345"/>
        <v/>
      </c>
      <c r="Q5297" s="38" t="s">
        <v>5471</v>
      </c>
      <c r="R5297">
        <v>107.514</v>
      </c>
      <c r="S5297" t="str">
        <f t="shared" si="346"/>
        <v/>
      </c>
      <c r="X5297" s="26" t="str">
        <f t="shared" si="343"/>
        <v/>
      </c>
      <c r="Y5297" s="38"/>
    </row>
    <row r="5298" spans="5:25">
      <c r="E5298" s="45"/>
      <c r="H5298" s="45"/>
      <c r="K5298" s="27" t="str">
        <f t="shared" si="344"/>
        <v/>
      </c>
      <c r="P5298" s="26" t="str">
        <f t="shared" si="345"/>
        <v/>
      </c>
      <c r="Q5298" s="38" t="s">
        <v>5472</v>
      </c>
      <c r="R5298">
        <v>107.414</v>
      </c>
      <c r="S5298" t="str">
        <f t="shared" si="346"/>
        <v/>
      </c>
      <c r="X5298" s="26" t="str">
        <f t="shared" si="343"/>
        <v/>
      </c>
      <c r="Y5298" s="38"/>
    </row>
    <row r="5299" spans="5:25">
      <c r="E5299" s="45"/>
      <c r="H5299" s="45"/>
      <c r="K5299" s="27" t="str">
        <f t="shared" si="344"/>
        <v/>
      </c>
      <c r="P5299" s="26" t="str">
        <f t="shared" si="345"/>
        <v/>
      </c>
      <c r="Q5299" s="38" t="s">
        <v>5473</v>
      </c>
      <c r="R5299">
        <v>107.714</v>
      </c>
      <c r="S5299" t="str">
        <f t="shared" si="346"/>
        <v/>
      </c>
      <c r="X5299" s="26" t="str">
        <f t="shared" si="343"/>
        <v/>
      </c>
      <c r="Y5299" s="38"/>
    </row>
    <row r="5300" spans="5:25">
      <c r="E5300" s="45"/>
      <c r="H5300" s="45"/>
      <c r="K5300" s="27" t="str">
        <f t="shared" si="344"/>
        <v/>
      </c>
      <c r="P5300" s="26" t="str">
        <f t="shared" si="345"/>
        <v/>
      </c>
      <c r="Q5300" s="38" t="s">
        <v>5474</v>
      </c>
      <c r="R5300">
        <v>107.514</v>
      </c>
      <c r="S5300" t="str">
        <f t="shared" si="346"/>
        <v/>
      </c>
      <c r="X5300" s="26" t="str">
        <f t="shared" si="343"/>
        <v/>
      </c>
      <c r="Y5300" s="38"/>
    </row>
    <row r="5301" spans="5:25">
      <c r="E5301" s="45"/>
      <c r="H5301" s="45"/>
      <c r="K5301" s="27" t="str">
        <f t="shared" si="344"/>
        <v/>
      </c>
      <c r="P5301" s="26" t="str">
        <f t="shared" si="345"/>
        <v/>
      </c>
      <c r="Q5301" s="38" t="s">
        <v>5475</v>
      </c>
      <c r="R5301">
        <v>107.614</v>
      </c>
      <c r="S5301" t="str">
        <f t="shared" si="346"/>
        <v/>
      </c>
      <c r="X5301" s="26" t="str">
        <f t="shared" si="343"/>
        <v/>
      </c>
      <c r="Y5301" s="38"/>
    </row>
    <row r="5302" spans="5:25">
      <c r="E5302" s="45"/>
      <c r="H5302" s="45"/>
      <c r="K5302" s="27" t="str">
        <f t="shared" si="344"/>
        <v/>
      </c>
      <c r="P5302" s="26" t="str">
        <f t="shared" si="345"/>
        <v/>
      </c>
      <c r="Q5302" s="38" t="s">
        <v>5476</v>
      </c>
      <c r="R5302">
        <v>107.714</v>
      </c>
      <c r="S5302" t="str">
        <f t="shared" si="346"/>
        <v/>
      </c>
      <c r="X5302" s="26" t="str">
        <f t="shared" si="343"/>
        <v/>
      </c>
      <c r="Y5302" s="38"/>
    </row>
    <row r="5303" spans="5:25">
      <c r="E5303" s="45"/>
      <c r="H5303" s="45"/>
      <c r="K5303" s="27" t="str">
        <f t="shared" si="344"/>
        <v/>
      </c>
      <c r="P5303" s="26" t="str">
        <f t="shared" si="345"/>
        <v/>
      </c>
      <c r="Q5303" s="38" t="s">
        <v>5477</v>
      </c>
      <c r="R5303">
        <v>107.304</v>
      </c>
      <c r="S5303" t="str">
        <f t="shared" si="346"/>
        <v/>
      </c>
      <c r="X5303" s="26" t="str">
        <f t="shared" si="343"/>
        <v/>
      </c>
      <c r="Y5303" s="38"/>
    </row>
    <row r="5304" spans="5:25">
      <c r="E5304" s="45"/>
      <c r="H5304" s="45"/>
      <c r="K5304" s="27" t="str">
        <f t="shared" si="344"/>
        <v/>
      </c>
      <c r="P5304" s="26" t="str">
        <f t="shared" si="345"/>
        <v/>
      </c>
      <c r="Q5304" s="38" t="s">
        <v>5478</v>
      </c>
      <c r="R5304">
        <v>107.104</v>
      </c>
      <c r="S5304" t="str">
        <f t="shared" si="346"/>
        <v/>
      </c>
      <c r="X5304" s="26" t="str">
        <f t="shared" si="343"/>
        <v/>
      </c>
      <c r="Y5304" s="38"/>
    </row>
    <row r="5305" spans="5:25">
      <c r="E5305" s="45"/>
      <c r="H5305" s="45"/>
      <c r="K5305" s="27" t="str">
        <f t="shared" si="344"/>
        <v/>
      </c>
      <c r="P5305" s="26" t="str">
        <f t="shared" si="345"/>
        <v/>
      </c>
      <c r="Q5305" s="38" t="s">
        <v>5479</v>
      </c>
      <c r="R5305">
        <v>107.514</v>
      </c>
      <c r="S5305" t="str">
        <f t="shared" si="346"/>
        <v/>
      </c>
      <c r="X5305" s="26" t="str">
        <f t="shared" si="343"/>
        <v/>
      </c>
      <c r="Y5305" s="38"/>
    </row>
    <row r="5306" spans="5:25">
      <c r="E5306" s="45"/>
      <c r="H5306" s="45"/>
      <c r="K5306" s="27" t="str">
        <f t="shared" si="344"/>
        <v/>
      </c>
      <c r="P5306" s="26" t="str">
        <f t="shared" si="345"/>
        <v/>
      </c>
      <c r="Q5306" s="38" t="s">
        <v>5480</v>
      </c>
      <c r="R5306">
        <v>107.514</v>
      </c>
      <c r="S5306" t="str">
        <f t="shared" si="346"/>
        <v/>
      </c>
      <c r="X5306" s="26" t="str">
        <f t="shared" si="343"/>
        <v/>
      </c>
      <c r="Y5306" s="38"/>
    </row>
    <row r="5307" spans="5:25">
      <c r="E5307" s="45"/>
      <c r="H5307" s="45"/>
      <c r="K5307" s="27" t="str">
        <f t="shared" si="344"/>
        <v/>
      </c>
      <c r="P5307" s="26" t="str">
        <f t="shared" si="345"/>
        <v/>
      </c>
      <c r="Q5307" s="38" t="s">
        <v>5481</v>
      </c>
      <c r="R5307">
        <v>107.414</v>
      </c>
      <c r="S5307" t="str">
        <f t="shared" si="346"/>
        <v/>
      </c>
      <c r="X5307" s="26" t="str">
        <f t="shared" si="343"/>
        <v/>
      </c>
      <c r="Y5307" s="38"/>
    </row>
    <row r="5308" spans="5:25">
      <c r="E5308" s="45"/>
      <c r="H5308" s="45"/>
      <c r="K5308" s="27" t="str">
        <f t="shared" si="344"/>
        <v/>
      </c>
      <c r="P5308" s="26" t="str">
        <f t="shared" si="345"/>
        <v/>
      </c>
      <c r="Q5308" s="38" t="s">
        <v>5482</v>
      </c>
      <c r="R5308">
        <v>107.104</v>
      </c>
      <c r="S5308" t="str">
        <f t="shared" si="346"/>
        <v/>
      </c>
      <c r="X5308" s="26" t="str">
        <f t="shared" ref="X5308:X5371" si="347">IF(V5308="","",X5307+V5308-V5307)</f>
        <v/>
      </c>
      <c r="Y5308" s="38"/>
    </row>
    <row r="5309" spans="5:25">
      <c r="E5309" s="45"/>
      <c r="H5309" s="45"/>
      <c r="K5309" s="27" t="str">
        <f t="shared" si="344"/>
        <v/>
      </c>
      <c r="P5309" s="26" t="str">
        <f t="shared" si="345"/>
        <v/>
      </c>
      <c r="Q5309" s="38" t="s">
        <v>5483</v>
      </c>
      <c r="R5309">
        <v>106.285</v>
      </c>
      <c r="S5309" t="str">
        <f t="shared" si="346"/>
        <v/>
      </c>
      <c r="X5309" s="26" t="str">
        <f t="shared" si="347"/>
        <v/>
      </c>
      <c r="Y5309" s="38"/>
    </row>
    <row r="5310" spans="5:25">
      <c r="E5310" s="45"/>
      <c r="H5310" s="45"/>
      <c r="K5310" s="27" t="str">
        <f t="shared" si="344"/>
        <v/>
      </c>
      <c r="P5310" s="26" t="str">
        <f t="shared" si="345"/>
        <v/>
      </c>
      <c r="Q5310" s="38" t="s">
        <v>5484</v>
      </c>
      <c r="R5310">
        <v>106.285</v>
      </c>
      <c r="S5310" t="str">
        <f t="shared" si="346"/>
        <v/>
      </c>
      <c r="X5310" s="26" t="str">
        <f t="shared" si="347"/>
        <v/>
      </c>
      <c r="Y5310" s="38"/>
    </row>
    <row r="5311" spans="5:25">
      <c r="E5311" s="45"/>
      <c r="H5311" s="45"/>
      <c r="K5311" s="27" t="str">
        <f t="shared" si="344"/>
        <v/>
      </c>
      <c r="P5311" s="26" t="str">
        <f t="shared" si="345"/>
        <v/>
      </c>
      <c r="Q5311" s="38" t="s">
        <v>5485</v>
      </c>
      <c r="R5311">
        <v>106.795</v>
      </c>
      <c r="S5311" t="str">
        <f t="shared" si="346"/>
        <v/>
      </c>
      <c r="X5311" s="26" t="str">
        <f t="shared" si="347"/>
        <v/>
      </c>
      <c r="Y5311" s="38"/>
    </row>
    <row r="5312" spans="5:25">
      <c r="E5312" s="45"/>
      <c r="H5312" s="45"/>
      <c r="K5312" s="27" t="str">
        <f t="shared" si="344"/>
        <v/>
      </c>
      <c r="P5312" s="26" t="str">
        <f t="shared" si="345"/>
        <v/>
      </c>
      <c r="Q5312" s="38" t="s">
        <v>5486</v>
      </c>
      <c r="R5312">
        <v>106.69499999999999</v>
      </c>
      <c r="S5312" t="str">
        <f t="shared" si="346"/>
        <v/>
      </c>
      <c r="X5312" s="26" t="str">
        <f t="shared" si="347"/>
        <v/>
      </c>
      <c r="Y5312" s="38"/>
    </row>
    <row r="5313" spans="5:25">
      <c r="E5313" s="45"/>
      <c r="H5313" s="45"/>
      <c r="K5313" s="27" t="str">
        <f t="shared" si="344"/>
        <v/>
      </c>
      <c r="P5313" s="26" t="str">
        <f t="shared" si="345"/>
        <v/>
      </c>
      <c r="Q5313" s="38" t="s">
        <v>5487</v>
      </c>
      <c r="R5313">
        <v>106.905</v>
      </c>
      <c r="S5313" t="str">
        <f t="shared" si="346"/>
        <v/>
      </c>
      <c r="X5313" s="26" t="str">
        <f t="shared" si="347"/>
        <v/>
      </c>
      <c r="Y5313" s="38"/>
    </row>
    <row r="5314" spans="5:25">
      <c r="E5314" s="45"/>
      <c r="H5314" s="45"/>
      <c r="K5314" s="27" t="str">
        <f t="shared" si="344"/>
        <v/>
      </c>
      <c r="P5314" s="26" t="str">
        <f t="shared" si="345"/>
        <v/>
      </c>
      <c r="Q5314" s="38" t="s">
        <v>5488</v>
      </c>
      <c r="R5314">
        <v>106.595</v>
      </c>
      <c r="S5314" t="str">
        <f t="shared" si="346"/>
        <v/>
      </c>
      <c r="X5314" s="26" t="str">
        <f t="shared" si="347"/>
        <v/>
      </c>
      <c r="Y5314" s="38"/>
    </row>
    <row r="5315" spans="5:25">
      <c r="E5315" s="45"/>
      <c r="H5315" s="45"/>
      <c r="K5315" s="27" t="str">
        <f t="shared" si="344"/>
        <v/>
      </c>
      <c r="P5315" s="26" t="str">
        <f t="shared" si="345"/>
        <v/>
      </c>
      <c r="Q5315" s="38" t="s">
        <v>5489</v>
      </c>
      <c r="R5315">
        <v>106.395</v>
      </c>
      <c r="S5315" t="str">
        <f t="shared" si="346"/>
        <v/>
      </c>
      <c r="X5315" s="26" t="str">
        <f t="shared" si="347"/>
        <v/>
      </c>
      <c r="Y5315" s="38"/>
    </row>
    <row r="5316" spans="5:25">
      <c r="E5316" s="45"/>
      <c r="H5316" s="45"/>
      <c r="K5316" s="27" t="str">
        <f t="shared" ref="K5316:K5379" si="348">IF(M5316="","",K5315+(M5316-M5315)/24)</f>
        <v/>
      </c>
      <c r="P5316" s="26" t="str">
        <f t="shared" ref="P5316:P5379" si="349">IF(N5316="","",P5315+N5316-N5315)</f>
        <v/>
      </c>
      <c r="Q5316" s="38" t="s">
        <v>5490</v>
      </c>
      <c r="R5316">
        <v>106.595</v>
      </c>
      <c r="S5316" t="str">
        <f t="shared" ref="S5316:S5379" si="350">IF(N5316="","",S5315-N5316+N5315)</f>
        <v/>
      </c>
      <c r="X5316" s="26" t="str">
        <f t="shared" si="347"/>
        <v/>
      </c>
      <c r="Y5316" s="38"/>
    </row>
    <row r="5317" spans="5:25">
      <c r="E5317" s="45"/>
      <c r="H5317" s="45"/>
      <c r="K5317" s="27" t="str">
        <f t="shared" si="348"/>
        <v/>
      </c>
      <c r="P5317" s="26" t="str">
        <f t="shared" si="349"/>
        <v/>
      </c>
      <c r="Q5317" s="38" t="s">
        <v>5491</v>
      </c>
      <c r="R5317">
        <v>106.795</v>
      </c>
      <c r="S5317" t="str">
        <f t="shared" si="350"/>
        <v/>
      </c>
      <c r="X5317" s="26" t="str">
        <f t="shared" si="347"/>
        <v/>
      </c>
      <c r="Y5317" s="38"/>
    </row>
    <row r="5318" spans="5:25">
      <c r="E5318" s="45"/>
      <c r="H5318" s="45"/>
      <c r="K5318" s="27" t="str">
        <f t="shared" si="348"/>
        <v/>
      </c>
      <c r="P5318" s="26" t="str">
        <f t="shared" si="349"/>
        <v/>
      </c>
      <c r="Q5318" s="38" t="s">
        <v>5492</v>
      </c>
      <c r="R5318">
        <v>106.905</v>
      </c>
      <c r="S5318" t="str">
        <f t="shared" si="350"/>
        <v/>
      </c>
      <c r="X5318" s="26" t="str">
        <f t="shared" si="347"/>
        <v/>
      </c>
      <c r="Y5318" s="38"/>
    </row>
    <row r="5319" spans="5:25">
      <c r="E5319" s="45"/>
      <c r="H5319" s="45"/>
      <c r="K5319" s="27" t="str">
        <f t="shared" si="348"/>
        <v/>
      </c>
      <c r="P5319" s="26" t="str">
        <f t="shared" si="349"/>
        <v/>
      </c>
      <c r="Q5319" s="38" t="s">
        <v>5493</v>
      </c>
      <c r="R5319">
        <v>107.20399999999999</v>
      </c>
      <c r="S5319" t="str">
        <f t="shared" si="350"/>
        <v/>
      </c>
      <c r="X5319" s="26" t="str">
        <f t="shared" si="347"/>
        <v/>
      </c>
      <c r="Y5319" s="38"/>
    </row>
    <row r="5320" spans="5:25">
      <c r="E5320" s="45"/>
      <c r="H5320" s="45"/>
      <c r="K5320" s="27" t="str">
        <f t="shared" si="348"/>
        <v/>
      </c>
      <c r="P5320" s="26" t="str">
        <f t="shared" si="349"/>
        <v/>
      </c>
      <c r="Q5320" s="38" t="s">
        <v>5494</v>
      </c>
      <c r="R5320">
        <v>107.514</v>
      </c>
      <c r="S5320" t="str">
        <f t="shared" si="350"/>
        <v/>
      </c>
      <c r="X5320" s="26" t="str">
        <f t="shared" si="347"/>
        <v/>
      </c>
      <c r="Y5320" s="38"/>
    </row>
    <row r="5321" spans="5:25">
      <c r="E5321" s="45"/>
      <c r="H5321" s="45"/>
      <c r="K5321" s="27" t="str">
        <f t="shared" si="348"/>
        <v/>
      </c>
      <c r="P5321" s="26" t="str">
        <f t="shared" si="349"/>
        <v/>
      </c>
      <c r="Q5321" s="38" t="s">
        <v>5495</v>
      </c>
      <c r="R5321">
        <v>107.514</v>
      </c>
      <c r="S5321" t="str">
        <f t="shared" si="350"/>
        <v/>
      </c>
      <c r="X5321" s="26" t="str">
        <f t="shared" si="347"/>
        <v/>
      </c>
      <c r="Y5321" s="38"/>
    </row>
    <row r="5322" spans="5:25">
      <c r="E5322" s="45"/>
      <c r="H5322" s="45"/>
      <c r="K5322" s="27" t="str">
        <f t="shared" si="348"/>
        <v/>
      </c>
      <c r="P5322" s="26" t="str">
        <f t="shared" si="349"/>
        <v/>
      </c>
      <c r="Q5322" s="38" t="s">
        <v>5496</v>
      </c>
      <c r="R5322">
        <v>107.414</v>
      </c>
      <c r="S5322" t="str">
        <f t="shared" si="350"/>
        <v/>
      </c>
      <c r="X5322" s="26" t="str">
        <f t="shared" si="347"/>
        <v/>
      </c>
      <c r="Y5322" s="38"/>
    </row>
    <row r="5323" spans="5:25">
      <c r="E5323" s="45"/>
      <c r="H5323" s="45"/>
      <c r="K5323" s="27" t="str">
        <f t="shared" si="348"/>
        <v/>
      </c>
      <c r="P5323" s="26" t="str">
        <f t="shared" si="349"/>
        <v/>
      </c>
      <c r="Q5323" s="38" t="s">
        <v>5497</v>
      </c>
      <c r="R5323">
        <v>107.614</v>
      </c>
      <c r="S5323" t="str">
        <f t="shared" si="350"/>
        <v/>
      </c>
      <c r="X5323" s="26" t="str">
        <f t="shared" si="347"/>
        <v/>
      </c>
      <c r="Y5323" s="38"/>
    </row>
    <row r="5324" spans="5:25">
      <c r="E5324" s="45"/>
      <c r="H5324" s="45"/>
      <c r="K5324" s="27" t="str">
        <f t="shared" si="348"/>
        <v/>
      </c>
      <c r="P5324" s="26" t="str">
        <f t="shared" si="349"/>
        <v/>
      </c>
      <c r="Q5324" s="38" t="s">
        <v>5498</v>
      </c>
      <c r="R5324">
        <v>107.514</v>
      </c>
      <c r="S5324" t="str">
        <f t="shared" si="350"/>
        <v/>
      </c>
      <c r="X5324" s="26" t="str">
        <f t="shared" si="347"/>
        <v/>
      </c>
      <c r="Y5324" s="38"/>
    </row>
    <row r="5325" spans="5:25">
      <c r="E5325" s="45"/>
      <c r="H5325" s="45"/>
      <c r="K5325" s="27" t="str">
        <f t="shared" si="348"/>
        <v/>
      </c>
      <c r="P5325" s="26" t="str">
        <f t="shared" si="349"/>
        <v/>
      </c>
      <c r="Q5325" s="38" t="s">
        <v>5499</v>
      </c>
      <c r="R5325">
        <v>107.614</v>
      </c>
      <c r="S5325" t="str">
        <f t="shared" si="350"/>
        <v/>
      </c>
      <c r="X5325" s="26" t="str">
        <f t="shared" si="347"/>
        <v/>
      </c>
      <c r="Y5325" s="38"/>
    </row>
    <row r="5326" spans="5:25">
      <c r="E5326" s="45"/>
      <c r="H5326" s="45"/>
      <c r="K5326" s="27" t="str">
        <f t="shared" si="348"/>
        <v/>
      </c>
      <c r="P5326" s="26" t="str">
        <f t="shared" si="349"/>
        <v/>
      </c>
      <c r="Q5326" s="38" t="s">
        <v>5500</v>
      </c>
      <c r="R5326">
        <v>107.514</v>
      </c>
      <c r="S5326" t="str">
        <f t="shared" si="350"/>
        <v/>
      </c>
      <c r="X5326" s="26" t="str">
        <f t="shared" si="347"/>
        <v/>
      </c>
      <c r="Y5326" s="38"/>
    </row>
    <row r="5327" spans="5:25">
      <c r="E5327" s="45"/>
      <c r="H5327" s="45"/>
      <c r="K5327" s="27" t="str">
        <f t="shared" si="348"/>
        <v/>
      </c>
      <c r="P5327" s="26" t="str">
        <f t="shared" si="349"/>
        <v/>
      </c>
      <c r="Q5327" s="38" t="s">
        <v>5501</v>
      </c>
      <c r="R5327">
        <v>107.514</v>
      </c>
      <c r="S5327" t="str">
        <f t="shared" si="350"/>
        <v/>
      </c>
      <c r="X5327" s="26" t="str">
        <f t="shared" si="347"/>
        <v/>
      </c>
      <c r="Y5327" s="38"/>
    </row>
    <row r="5328" spans="5:25">
      <c r="E5328" s="45"/>
      <c r="H5328" s="45"/>
      <c r="K5328" s="27" t="str">
        <f t="shared" si="348"/>
        <v/>
      </c>
      <c r="P5328" s="26" t="str">
        <f t="shared" si="349"/>
        <v/>
      </c>
      <c r="Q5328" s="38" t="s">
        <v>5502</v>
      </c>
      <c r="R5328">
        <v>107.104</v>
      </c>
      <c r="S5328" t="str">
        <f t="shared" si="350"/>
        <v/>
      </c>
      <c r="X5328" s="26" t="str">
        <f t="shared" si="347"/>
        <v/>
      </c>
      <c r="Y5328" s="38"/>
    </row>
    <row r="5329" spans="5:25">
      <c r="E5329" s="45"/>
      <c r="H5329" s="45"/>
      <c r="K5329" s="27" t="str">
        <f t="shared" si="348"/>
        <v/>
      </c>
      <c r="P5329" s="26" t="str">
        <f t="shared" si="349"/>
        <v/>
      </c>
      <c r="Q5329" s="38" t="s">
        <v>5503</v>
      </c>
      <c r="R5329">
        <v>107.004</v>
      </c>
      <c r="S5329" t="str">
        <f t="shared" si="350"/>
        <v/>
      </c>
      <c r="X5329" s="26" t="str">
        <f t="shared" si="347"/>
        <v/>
      </c>
      <c r="Y5329" s="38"/>
    </row>
    <row r="5330" spans="5:25">
      <c r="E5330" s="45"/>
      <c r="H5330" s="45"/>
      <c r="K5330" s="27" t="str">
        <f t="shared" si="348"/>
        <v/>
      </c>
      <c r="P5330" s="26" t="str">
        <f t="shared" si="349"/>
        <v/>
      </c>
      <c r="Q5330" s="38" t="s">
        <v>5504</v>
      </c>
      <c r="R5330">
        <v>107.004</v>
      </c>
      <c r="S5330" t="str">
        <f t="shared" si="350"/>
        <v/>
      </c>
      <c r="X5330" s="26" t="str">
        <f t="shared" si="347"/>
        <v/>
      </c>
      <c r="Y5330" s="38"/>
    </row>
    <row r="5331" spans="5:25">
      <c r="E5331" s="45"/>
      <c r="H5331" s="45"/>
      <c r="K5331" s="27" t="str">
        <f t="shared" si="348"/>
        <v/>
      </c>
      <c r="P5331" s="26" t="str">
        <f t="shared" si="349"/>
        <v/>
      </c>
      <c r="Q5331" s="38" t="s">
        <v>5505</v>
      </c>
      <c r="R5331">
        <v>107.004</v>
      </c>
      <c r="S5331" t="str">
        <f t="shared" si="350"/>
        <v/>
      </c>
      <c r="X5331" s="26" t="str">
        <f t="shared" si="347"/>
        <v/>
      </c>
      <c r="Y5331" s="38"/>
    </row>
    <row r="5332" spans="5:25">
      <c r="E5332" s="45"/>
      <c r="H5332" s="45"/>
      <c r="K5332" s="27" t="str">
        <f t="shared" si="348"/>
        <v/>
      </c>
      <c r="P5332" s="26" t="str">
        <f t="shared" si="349"/>
        <v/>
      </c>
      <c r="Q5332" s="38" t="s">
        <v>5506</v>
      </c>
      <c r="R5332">
        <v>106.905</v>
      </c>
      <c r="S5332" t="str">
        <f t="shared" si="350"/>
        <v/>
      </c>
      <c r="X5332" s="26" t="str">
        <f t="shared" si="347"/>
        <v/>
      </c>
      <c r="Y5332" s="38"/>
    </row>
    <row r="5333" spans="5:25">
      <c r="E5333" s="45"/>
      <c r="H5333" s="45"/>
      <c r="K5333" s="27" t="str">
        <f t="shared" si="348"/>
        <v/>
      </c>
      <c r="P5333" s="26" t="str">
        <f t="shared" si="349"/>
        <v/>
      </c>
      <c r="Q5333" s="38" t="s">
        <v>5507</v>
      </c>
      <c r="R5333">
        <v>106.905</v>
      </c>
      <c r="S5333" t="str">
        <f t="shared" si="350"/>
        <v/>
      </c>
      <c r="X5333" s="26" t="str">
        <f t="shared" si="347"/>
        <v/>
      </c>
      <c r="Y5333" s="38"/>
    </row>
    <row r="5334" spans="5:25">
      <c r="E5334" s="45"/>
      <c r="H5334" s="45"/>
      <c r="K5334" s="27" t="str">
        <f t="shared" si="348"/>
        <v/>
      </c>
      <c r="P5334" s="26" t="str">
        <f t="shared" si="349"/>
        <v/>
      </c>
      <c r="Q5334" s="38" t="s">
        <v>5508</v>
      </c>
      <c r="R5334">
        <v>107.20399999999999</v>
      </c>
      <c r="S5334" t="str">
        <f t="shared" si="350"/>
        <v/>
      </c>
      <c r="X5334" s="26" t="str">
        <f t="shared" si="347"/>
        <v/>
      </c>
      <c r="Y5334" s="38"/>
    </row>
    <row r="5335" spans="5:25">
      <c r="E5335" s="45"/>
      <c r="H5335" s="45"/>
      <c r="K5335" s="27" t="str">
        <f t="shared" si="348"/>
        <v/>
      </c>
      <c r="P5335" s="26" t="str">
        <f t="shared" si="349"/>
        <v/>
      </c>
      <c r="Q5335" s="38" t="s">
        <v>5509</v>
      </c>
      <c r="R5335">
        <v>107.614</v>
      </c>
      <c r="S5335" t="str">
        <f t="shared" si="350"/>
        <v/>
      </c>
      <c r="X5335" s="26" t="str">
        <f t="shared" si="347"/>
        <v/>
      </c>
      <c r="Y5335" s="38"/>
    </row>
    <row r="5336" spans="5:25">
      <c r="E5336" s="45"/>
      <c r="H5336" s="45"/>
      <c r="K5336" s="27" t="str">
        <f t="shared" si="348"/>
        <v/>
      </c>
      <c r="P5336" s="26" t="str">
        <f t="shared" si="349"/>
        <v/>
      </c>
      <c r="Q5336" s="38" t="s">
        <v>5510</v>
      </c>
      <c r="R5336">
        <v>108.024</v>
      </c>
      <c r="S5336" t="str">
        <f t="shared" si="350"/>
        <v/>
      </c>
      <c r="X5336" s="26" t="str">
        <f t="shared" si="347"/>
        <v/>
      </c>
      <c r="Y5336" s="38"/>
    </row>
    <row r="5337" spans="5:25">
      <c r="E5337" s="45"/>
      <c r="H5337" s="45"/>
      <c r="K5337" s="27" t="str">
        <f t="shared" si="348"/>
        <v/>
      </c>
      <c r="P5337" s="26" t="str">
        <f t="shared" si="349"/>
        <v/>
      </c>
      <c r="Q5337" s="38" t="s">
        <v>5511</v>
      </c>
      <c r="R5337">
        <v>108.533</v>
      </c>
      <c r="S5337" t="str">
        <f t="shared" si="350"/>
        <v/>
      </c>
      <c r="X5337" s="26" t="str">
        <f t="shared" si="347"/>
        <v/>
      </c>
      <c r="Y5337" s="38"/>
    </row>
    <row r="5338" spans="5:25">
      <c r="E5338" s="45"/>
      <c r="H5338" s="45"/>
      <c r="K5338" s="27" t="str">
        <f t="shared" si="348"/>
        <v/>
      </c>
      <c r="P5338" s="26" t="str">
        <f t="shared" si="349"/>
        <v/>
      </c>
      <c r="Q5338" s="38" t="s">
        <v>5512</v>
      </c>
      <c r="R5338">
        <v>108.733</v>
      </c>
      <c r="S5338" t="str">
        <f t="shared" si="350"/>
        <v/>
      </c>
      <c r="X5338" s="26" t="str">
        <f t="shared" si="347"/>
        <v/>
      </c>
      <c r="Y5338" s="38"/>
    </row>
    <row r="5339" spans="5:25">
      <c r="E5339" s="45"/>
      <c r="H5339" s="45"/>
      <c r="K5339" s="27" t="str">
        <f t="shared" si="348"/>
        <v/>
      </c>
      <c r="P5339" s="26" t="str">
        <f t="shared" si="349"/>
        <v/>
      </c>
      <c r="Q5339" s="38" t="s">
        <v>5513</v>
      </c>
      <c r="R5339">
        <v>108.324</v>
      </c>
      <c r="S5339" t="str">
        <f t="shared" si="350"/>
        <v/>
      </c>
      <c r="X5339" s="26" t="str">
        <f t="shared" si="347"/>
        <v/>
      </c>
      <c r="Y5339" s="38"/>
    </row>
    <row r="5340" spans="5:25">
      <c r="E5340" s="45"/>
      <c r="H5340" s="45"/>
      <c r="K5340" s="27" t="str">
        <f t="shared" si="348"/>
        <v/>
      </c>
      <c r="P5340" s="26" t="str">
        <f t="shared" si="349"/>
        <v/>
      </c>
      <c r="Q5340" s="38" t="s">
        <v>5514</v>
      </c>
      <c r="R5340">
        <v>108.124</v>
      </c>
      <c r="S5340" t="str">
        <f t="shared" si="350"/>
        <v/>
      </c>
      <c r="X5340" s="26" t="str">
        <f t="shared" si="347"/>
        <v/>
      </c>
      <c r="Y5340" s="38"/>
    </row>
    <row r="5341" spans="5:25">
      <c r="E5341" s="45"/>
      <c r="H5341" s="45"/>
      <c r="K5341" s="27" t="str">
        <f t="shared" si="348"/>
        <v/>
      </c>
      <c r="P5341" s="26" t="str">
        <f t="shared" si="349"/>
        <v/>
      </c>
      <c r="Q5341" s="38" t="s">
        <v>5515</v>
      </c>
      <c r="R5341">
        <v>107.614</v>
      </c>
      <c r="S5341" t="str">
        <f t="shared" si="350"/>
        <v/>
      </c>
      <c r="X5341" s="26" t="str">
        <f t="shared" si="347"/>
        <v/>
      </c>
      <c r="Y5341" s="38"/>
    </row>
    <row r="5342" spans="5:25">
      <c r="E5342" s="45"/>
      <c r="H5342" s="45"/>
      <c r="K5342" s="27" t="str">
        <f t="shared" si="348"/>
        <v/>
      </c>
      <c r="P5342" s="26" t="str">
        <f t="shared" si="349"/>
        <v/>
      </c>
      <c r="Q5342" s="38" t="s">
        <v>5516</v>
      </c>
      <c r="R5342">
        <v>106.495</v>
      </c>
      <c r="S5342" t="str">
        <f t="shared" si="350"/>
        <v/>
      </c>
      <c r="X5342" s="26" t="str">
        <f t="shared" si="347"/>
        <v/>
      </c>
      <c r="Y5342" s="38"/>
    </row>
    <row r="5343" spans="5:25">
      <c r="E5343" s="45"/>
      <c r="H5343" s="45"/>
      <c r="K5343" s="27" t="str">
        <f t="shared" si="348"/>
        <v/>
      </c>
      <c r="P5343" s="26" t="str">
        <f t="shared" si="349"/>
        <v/>
      </c>
      <c r="Q5343" s="38" t="s">
        <v>5517</v>
      </c>
      <c r="R5343">
        <v>106.285</v>
      </c>
      <c r="S5343" t="str">
        <f t="shared" si="350"/>
        <v/>
      </c>
      <c r="X5343" s="26" t="str">
        <f t="shared" si="347"/>
        <v/>
      </c>
      <c r="Y5343" s="38"/>
    </row>
    <row r="5344" spans="5:25">
      <c r="E5344" s="45"/>
      <c r="H5344" s="45"/>
      <c r="K5344" s="27" t="str">
        <f t="shared" si="348"/>
        <v/>
      </c>
      <c r="P5344" s="26" t="str">
        <f t="shared" si="349"/>
        <v/>
      </c>
      <c r="Q5344" s="38" t="s">
        <v>5518</v>
      </c>
      <c r="R5344">
        <v>106.185</v>
      </c>
      <c r="S5344" t="str">
        <f t="shared" si="350"/>
        <v/>
      </c>
      <c r="X5344" s="26" t="str">
        <f t="shared" si="347"/>
        <v/>
      </c>
      <c r="Y5344" s="38"/>
    </row>
    <row r="5345" spans="5:25">
      <c r="E5345" s="45"/>
      <c r="H5345" s="45"/>
      <c r="K5345" s="27" t="str">
        <f t="shared" si="348"/>
        <v/>
      </c>
      <c r="P5345" s="26" t="str">
        <f t="shared" si="349"/>
        <v/>
      </c>
      <c r="Q5345" s="38" t="s">
        <v>5519</v>
      </c>
      <c r="R5345">
        <v>106.185</v>
      </c>
      <c r="S5345" t="str">
        <f t="shared" si="350"/>
        <v/>
      </c>
      <c r="X5345" s="26" t="str">
        <f t="shared" si="347"/>
        <v/>
      </c>
      <c r="Y5345" s="38"/>
    </row>
    <row r="5346" spans="5:25">
      <c r="E5346" s="45"/>
      <c r="H5346" s="45"/>
      <c r="K5346" s="27" t="str">
        <f t="shared" si="348"/>
        <v/>
      </c>
      <c r="P5346" s="26" t="str">
        <f t="shared" si="349"/>
        <v/>
      </c>
      <c r="Q5346" s="38" t="s">
        <v>5520</v>
      </c>
      <c r="R5346">
        <v>106.395</v>
      </c>
      <c r="S5346" t="str">
        <f t="shared" si="350"/>
        <v/>
      </c>
      <c r="X5346" s="26" t="str">
        <f t="shared" si="347"/>
        <v/>
      </c>
      <c r="Y5346" s="38"/>
    </row>
    <row r="5347" spans="5:25">
      <c r="E5347" s="45"/>
      <c r="H5347" s="45"/>
      <c r="K5347" s="27" t="str">
        <f t="shared" si="348"/>
        <v/>
      </c>
      <c r="P5347" s="26" t="str">
        <f t="shared" si="349"/>
        <v/>
      </c>
      <c r="Q5347" s="38" t="s">
        <v>5521</v>
      </c>
      <c r="R5347">
        <v>106.185</v>
      </c>
      <c r="S5347" t="str">
        <f t="shared" si="350"/>
        <v/>
      </c>
      <c r="X5347" s="26" t="str">
        <f t="shared" si="347"/>
        <v/>
      </c>
      <c r="Y5347" s="38"/>
    </row>
    <row r="5348" spans="5:25">
      <c r="E5348" s="45"/>
      <c r="H5348" s="45"/>
      <c r="K5348" s="27" t="str">
        <f t="shared" si="348"/>
        <v/>
      </c>
      <c r="P5348" s="26" t="str">
        <f t="shared" si="349"/>
        <v/>
      </c>
      <c r="Q5348" s="38" t="s">
        <v>5522</v>
      </c>
      <c r="R5348">
        <v>106.395</v>
      </c>
      <c r="S5348" t="str">
        <f t="shared" si="350"/>
        <v/>
      </c>
      <c r="X5348" s="26" t="str">
        <f t="shared" si="347"/>
        <v/>
      </c>
      <c r="Y5348" s="38"/>
    </row>
    <row r="5349" spans="5:25">
      <c r="E5349" s="45"/>
      <c r="H5349" s="45"/>
      <c r="K5349" s="27" t="str">
        <f t="shared" si="348"/>
        <v/>
      </c>
      <c r="P5349" s="26" t="str">
        <f t="shared" si="349"/>
        <v/>
      </c>
      <c r="Q5349" s="38" t="s">
        <v>5523</v>
      </c>
      <c r="R5349">
        <v>106.69499999999999</v>
      </c>
      <c r="S5349" t="str">
        <f t="shared" si="350"/>
        <v/>
      </c>
      <c r="X5349" s="26" t="str">
        <f t="shared" si="347"/>
        <v/>
      </c>
      <c r="Y5349" s="38"/>
    </row>
    <row r="5350" spans="5:25">
      <c r="E5350" s="45"/>
      <c r="H5350" s="45"/>
      <c r="K5350" s="27" t="str">
        <f t="shared" si="348"/>
        <v/>
      </c>
      <c r="P5350" s="26" t="str">
        <f t="shared" si="349"/>
        <v/>
      </c>
      <c r="Q5350" s="38" t="s">
        <v>5524</v>
      </c>
      <c r="R5350">
        <v>106.495</v>
      </c>
      <c r="S5350" t="str">
        <f t="shared" si="350"/>
        <v/>
      </c>
      <c r="X5350" s="26" t="str">
        <f t="shared" si="347"/>
        <v/>
      </c>
      <c r="Y5350" s="38"/>
    </row>
    <row r="5351" spans="5:25">
      <c r="E5351" s="45"/>
      <c r="H5351" s="45"/>
      <c r="K5351" s="27" t="str">
        <f t="shared" si="348"/>
        <v/>
      </c>
      <c r="P5351" s="26" t="str">
        <f t="shared" si="349"/>
        <v/>
      </c>
      <c r="Q5351" s="38" t="s">
        <v>5525</v>
      </c>
      <c r="R5351">
        <v>106.495</v>
      </c>
      <c r="S5351" t="str">
        <f t="shared" si="350"/>
        <v/>
      </c>
      <c r="X5351" s="26" t="str">
        <f t="shared" si="347"/>
        <v/>
      </c>
      <c r="Y5351" s="38"/>
    </row>
    <row r="5352" spans="5:25">
      <c r="E5352" s="45"/>
      <c r="H5352" s="45"/>
      <c r="K5352" s="27" t="str">
        <f t="shared" si="348"/>
        <v/>
      </c>
      <c r="P5352" s="26" t="str">
        <f t="shared" si="349"/>
        <v/>
      </c>
      <c r="Q5352" s="38" t="s">
        <v>5526</v>
      </c>
      <c r="R5352">
        <v>106.395</v>
      </c>
      <c r="S5352" t="str">
        <f t="shared" si="350"/>
        <v/>
      </c>
      <c r="X5352" s="26" t="str">
        <f t="shared" si="347"/>
        <v/>
      </c>
      <c r="Y5352" s="38"/>
    </row>
    <row r="5353" spans="5:25">
      <c r="E5353" s="45"/>
      <c r="H5353" s="45"/>
      <c r="K5353" s="27" t="str">
        <f t="shared" si="348"/>
        <v/>
      </c>
      <c r="P5353" s="26" t="str">
        <f t="shared" si="349"/>
        <v/>
      </c>
      <c r="Q5353" s="38" t="s">
        <v>5527</v>
      </c>
      <c r="R5353">
        <v>106.595</v>
      </c>
      <c r="S5353" t="str">
        <f t="shared" si="350"/>
        <v/>
      </c>
      <c r="X5353" s="26" t="str">
        <f t="shared" si="347"/>
        <v/>
      </c>
      <c r="Y5353" s="38"/>
    </row>
    <row r="5354" spans="5:25">
      <c r="E5354" s="45"/>
      <c r="H5354" s="45"/>
      <c r="K5354" s="27" t="str">
        <f t="shared" si="348"/>
        <v/>
      </c>
      <c r="P5354" s="26" t="str">
        <f t="shared" si="349"/>
        <v/>
      </c>
      <c r="Q5354" s="38" t="s">
        <v>5528</v>
      </c>
      <c r="R5354">
        <v>106.69499999999999</v>
      </c>
      <c r="S5354" t="str">
        <f t="shared" si="350"/>
        <v/>
      </c>
      <c r="X5354" s="26" t="str">
        <f t="shared" si="347"/>
        <v/>
      </c>
      <c r="Y5354" s="38"/>
    </row>
    <row r="5355" spans="5:25">
      <c r="E5355" s="45"/>
      <c r="H5355" s="45"/>
      <c r="K5355" s="27" t="str">
        <f t="shared" si="348"/>
        <v/>
      </c>
      <c r="P5355" s="26" t="str">
        <f t="shared" si="349"/>
        <v/>
      </c>
      <c r="Q5355" s="38" t="s">
        <v>5529</v>
      </c>
      <c r="R5355">
        <v>107.104</v>
      </c>
      <c r="S5355" t="str">
        <f t="shared" si="350"/>
        <v/>
      </c>
      <c r="X5355" s="26" t="str">
        <f t="shared" si="347"/>
        <v/>
      </c>
      <c r="Y5355" s="38"/>
    </row>
    <row r="5356" spans="5:25">
      <c r="E5356" s="45"/>
      <c r="H5356" s="45"/>
      <c r="K5356" s="27" t="str">
        <f t="shared" si="348"/>
        <v/>
      </c>
      <c r="P5356" s="26" t="str">
        <f t="shared" si="349"/>
        <v/>
      </c>
      <c r="Q5356" s="38" t="s">
        <v>5530</v>
      </c>
      <c r="R5356">
        <v>107.514</v>
      </c>
      <c r="S5356" t="str">
        <f t="shared" si="350"/>
        <v/>
      </c>
      <c r="X5356" s="26" t="str">
        <f t="shared" si="347"/>
        <v/>
      </c>
      <c r="Y5356" s="38"/>
    </row>
    <row r="5357" spans="5:25">
      <c r="E5357" s="45"/>
      <c r="H5357" s="45"/>
      <c r="K5357" s="27" t="str">
        <f t="shared" si="348"/>
        <v/>
      </c>
      <c r="P5357" s="26" t="str">
        <f t="shared" si="349"/>
        <v/>
      </c>
      <c r="Q5357" s="38" t="s">
        <v>5531</v>
      </c>
      <c r="R5357">
        <v>107.81399999999999</v>
      </c>
      <c r="S5357" t="str">
        <f t="shared" si="350"/>
        <v/>
      </c>
      <c r="X5357" s="26" t="str">
        <f t="shared" si="347"/>
        <v/>
      </c>
      <c r="Y5357" s="38"/>
    </row>
    <row r="5358" spans="5:25">
      <c r="E5358" s="45"/>
      <c r="H5358" s="45"/>
      <c r="K5358" s="27" t="str">
        <f t="shared" si="348"/>
        <v/>
      </c>
      <c r="P5358" s="26" t="str">
        <f t="shared" si="349"/>
        <v/>
      </c>
      <c r="Q5358" s="38" t="s">
        <v>5532</v>
      </c>
      <c r="R5358">
        <v>108.024</v>
      </c>
      <c r="S5358" t="str">
        <f t="shared" si="350"/>
        <v/>
      </c>
      <c r="X5358" s="26" t="str">
        <f t="shared" si="347"/>
        <v/>
      </c>
      <c r="Y5358" s="38"/>
    </row>
    <row r="5359" spans="5:25">
      <c r="E5359" s="45"/>
      <c r="H5359" s="45"/>
      <c r="K5359" s="27" t="str">
        <f t="shared" si="348"/>
        <v/>
      </c>
      <c r="P5359" s="26" t="str">
        <f t="shared" si="349"/>
        <v/>
      </c>
      <c r="Q5359" s="38" t="s">
        <v>5533</v>
      </c>
      <c r="R5359">
        <v>107.81399999999999</v>
      </c>
      <c r="S5359" t="str">
        <f t="shared" si="350"/>
        <v/>
      </c>
      <c r="X5359" s="26" t="str">
        <f t="shared" si="347"/>
        <v/>
      </c>
      <c r="Y5359" s="38"/>
    </row>
    <row r="5360" spans="5:25">
      <c r="E5360" s="45"/>
      <c r="H5360" s="45"/>
      <c r="K5360" s="27" t="str">
        <f t="shared" si="348"/>
        <v/>
      </c>
      <c r="P5360" s="26" t="str">
        <f t="shared" si="349"/>
        <v/>
      </c>
      <c r="Q5360" s="38" t="s">
        <v>5534</v>
      </c>
      <c r="R5360">
        <v>107.304</v>
      </c>
      <c r="S5360" t="str">
        <f t="shared" si="350"/>
        <v/>
      </c>
      <c r="X5360" s="26" t="str">
        <f t="shared" si="347"/>
        <v/>
      </c>
      <c r="Y5360" s="38"/>
    </row>
    <row r="5361" spans="5:25">
      <c r="E5361" s="45"/>
      <c r="H5361" s="45"/>
      <c r="K5361" s="27" t="str">
        <f t="shared" si="348"/>
        <v/>
      </c>
      <c r="P5361" s="26" t="str">
        <f t="shared" si="349"/>
        <v/>
      </c>
      <c r="Q5361" s="38" t="s">
        <v>5535</v>
      </c>
      <c r="R5361">
        <v>107.004</v>
      </c>
      <c r="S5361" t="str">
        <f t="shared" si="350"/>
        <v/>
      </c>
      <c r="X5361" s="26" t="str">
        <f t="shared" si="347"/>
        <v/>
      </c>
      <c r="Y5361" s="38"/>
    </row>
    <row r="5362" spans="5:25">
      <c r="E5362" s="45"/>
      <c r="H5362" s="45"/>
      <c r="K5362" s="27" t="str">
        <f t="shared" si="348"/>
        <v/>
      </c>
      <c r="P5362" s="26" t="str">
        <f t="shared" si="349"/>
        <v/>
      </c>
      <c r="Q5362" s="38" t="s">
        <v>5536</v>
      </c>
      <c r="R5362">
        <v>106.905</v>
      </c>
      <c r="S5362" t="str">
        <f t="shared" si="350"/>
        <v/>
      </c>
      <c r="X5362" s="26" t="str">
        <f t="shared" si="347"/>
        <v/>
      </c>
      <c r="Y5362" s="38"/>
    </row>
    <row r="5363" spans="5:25">
      <c r="E5363" s="45"/>
      <c r="H5363" s="45"/>
      <c r="K5363" s="27" t="str">
        <f t="shared" si="348"/>
        <v/>
      </c>
      <c r="P5363" s="26" t="str">
        <f t="shared" si="349"/>
        <v/>
      </c>
      <c r="Q5363" s="38" t="s">
        <v>5537</v>
      </c>
      <c r="R5363">
        <v>107.004</v>
      </c>
      <c r="S5363" t="str">
        <f t="shared" si="350"/>
        <v/>
      </c>
      <c r="X5363" s="26" t="str">
        <f t="shared" si="347"/>
        <v/>
      </c>
      <c r="Y5363" s="38"/>
    </row>
    <row r="5364" spans="5:25">
      <c r="E5364" s="45"/>
      <c r="H5364" s="45"/>
      <c r="K5364" s="27" t="str">
        <f t="shared" si="348"/>
        <v/>
      </c>
      <c r="P5364" s="26" t="str">
        <f t="shared" si="349"/>
        <v/>
      </c>
      <c r="Q5364" s="38" t="s">
        <v>5538</v>
      </c>
      <c r="R5364">
        <v>107.104</v>
      </c>
      <c r="S5364" t="str">
        <f t="shared" si="350"/>
        <v/>
      </c>
      <c r="X5364" s="26" t="str">
        <f t="shared" si="347"/>
        <v/>
      </c>
      <c r="Y5364" s="38"/>
    </row>
    <row r="5365" spans="5:25">
      <c r="E5365" s="45"/>
      <c r="H5365" s="45"/>
      <c r="K5365" s="27" t="str">
        <f t="shared" si="348"/>
        <v/>
      </c>
      <c r="P5365" s="26" t="str">
        <f t="shared" si="349"/>
        <v/>
      </c>
      <c r="Q5365" s="38" t="s">
        <v>5539</v>
      </c>
      <c r="R5365">
        <v>107.104</v>
      </c>
      <c r="S5365" t="str">
        <f t="shared" si="350"/>
        <v/>
      </c>
      <c r="X5365" s="26" t="str">
        <f t="shared" si="347"/>
        <v/>
      </c>
      <c r="Y5365" s="38"/>
    </row>
    <row r="5366" spans="5:25">
      <c r="E5366" s="45"/>
      <c r="H5366" s="45"/>
      <c r="K5366" s="27" t="str">
        <f t="shared" si="348"/>
        <v/>
      </c>
      <c r="P5366" s="26" t="str">
        <f t="shared" si="349"/>
        <v/>
      </c>
      <c r="Q5366" s="38" t="s">
        <v>5540</v>
      </c>
      <c r="R5366">
        <v>107.304</v>
      </c>
      <c r="S5366" t="str">
        <f t="shared" si="350"/>
        <v/>
      </c>
      <c r="X5366" s="26" t="str">
        <f t="shared" si="347"/>
        <v/>
      </c>
      <c r="Y5366" s="38"/>
    </row>
    <row r="5367" spans="5:25">
      <c r="E5367" s="45"/>
      <c r="H5367" s="45"/>
      <c r="K5367" s="27" t="str">
        <f t="shared" si="348"/>
        <v/>
      </c>
      <c r="P5367" s="26" t="str">
        <f t="shared" si="349"/>
        <v/>
      </c>
      <c r="Q5367" s="38" t="s">
        <v>5541</v>
      </c>
      <c r="R5367">
        <v>107.414</v>
      </c>
      <c r="S5367" t="str">
        <f t="shared" si="350"/>
        <v/>
      </c>
      <c r="X5367" s="26" t="str">
        <f t="shared" si="347"/>
        <v/>
      </c>
      <c r="Y5367" s="38"/>
    </row>
    <row r="5368" spans="5:25">
      <c r="E5368" s="45"/>
      <c r="H5368" s="45"/>
      <c r="K5368" s="27" t="str">
        <f t="shared" si="348"/>
        <v/>
      </c>
      <c r="P5368" s="26" t="str">
        <f t="shared" si="349"/>
        <v/>
      </c>
      <c r="Q5368" s="38" t="s">
        <v>5542</v>
      </c>
      <c r="R5368">
        <v>107.714</v>
      </c>
      <c r="S5368" t="str">
        <f t="shared" si="350"/>
        <v/>
      </c>
      <c r="X5368" s="26" t="str">
        <f t="shared" si="347"/>
        <v/>
      </c>
      <c r="Y5368" s="38"/>
    </row>
    <row r="5369" spans="5:25">
      <c r="E5369" s="45"/>
      <c r="H5369" s="45"/>
      <c r="K5369" s="27" t="str">
        <f t="shared" si="348"/>
        <v/>
      </c>
      <c r="P5369" s="26" t="str">
        <f t="shared" si="349"/>
        <v/>
      </c>
      <c r="Q5369" s="38" t="s">
        <v>5543</v>
      </c>
      <c r="R5369">
        <v>107.81399999999999</v>
      </c>
      <c r="S5369" t="str">
        <f t="shared" si="350"/>
        <v/>
      </c>
      <c r="X5369" s="26" t="str">
        <f t="shared" si="347"/>
        <v/>
      </c>
      <c r="Y5369" s="38"/>
    </row>
    <row r="5370" spans="5:25">
      <c r="E5370" s="45"/>
      <c r="H5370" s="45"/>
      <c r="K5370" s="27" t="str">
        <f t="shared" si="348"/>
        <v/>
      </c>
      <c r="P5370" s="26" t="str">
        <f t="shared" si="349"/>
        <v/>
      </c>
      <c r="Q5370" s="38" t="s">
        <v>5544</v>
      </c>
      <c r="R5370">
        <v>107.81399999999999</v>
      </c>
      <c r="S5370" t="str">
        <f t="shared" si="350"/>
        <v/>
      </c>
      <c r="X5370" s="26" t="str">
        <f t="shared" si="347"/>
        <v/>
      </c>
      <c r="Y5370" s="38"/>
    </row>
    <row r="5371" spans="5:25">
      <c r="E5371" s="45"/>
      <c r="H5371" s="45"/>
      <c r="K5371" s="27" t="str">
        <f t="shared" si="348"/>
        <v/>
      </c>
      <c r="P5371" s="26" t="str">
        <f t="shared" si="349"/>
        <v/>
      </c>
      <c r="Q5371" s="38" t="s">
        <v>5545</v>
      </c>
      <c r="R5371">
        <v>107.614</v>
      </c>
      <c r="S5371" t="str">
        <f t="shared" si="350"/>
        <v/>
      </c>
      <c r="X5371" s="26" t="str">
        <f t="shared" si="347"/>
        <v/>
      </c>
      <c r="Y5371" s="38"/>
    </row>
    <row r="5372" spans="5:25">
      <c r="E5372" s="45"/>
      <c r="H5372" s="45"/>
      <c r="K5372" s="27" t="str">
        <f t="shared" si="348"/>
        <v/>
      </c>
      <c r="P5372" s="26" t="str">
        <f t="shared" si="349"/>
        <v/>
      </c>
      <c r="Q5372" s="38" t="s">
        <v>5546</v>
      </c>
      <c r="R5372">
        <v>107.414</v>
      </c>
      <c r="S5372" t="str">
        <f t="shared" si="350"/>
        <v/>
      </c>
      <c r="X5372" s="26" t="str">
        <f t="shared" ref="X5372:X5435" si="351">IF(V5372="","",X5371+V5372-V5371)</f>
        <v/>
      </c>
      <c r="Y5372" s="38"/>
    </row>
    <row r="5373" spans="5:25">
      <c r="E5373" s="45"/>
      <c r="H5373" s="45"/>
      <c r="K5373" s="27" t="str">
        <f t="shared" si="348"/>
        <v/>
      </c>
      <c r="P5373" s="26" t="str">
        <f t="shared" si="349"/>
        <v/>
      </c>
      <c r="Q5373" s="38" t="s">
        <v>5547</v>
      </c>
      <c r="R5373">
        <v>107.514</v>
      </c>
      <c r="S5373" t="str">
        <f t="shared" si="350"/>
        <v/>
      </c>
      <c r="X5373" s="26" t="str">
        <f t="shared" si="351"/>
        <v/>
      </c>
      <c r="Y5373" s="38"/>
    </row>
    <row r="5374" spans="5:25">
      <c r="E5374" s="45"/>
      <c r="H5374" s="45"/>
      <c r="K5374" s="27" t="str">
        <f t="shared" si="348"/>
        <v/>
      </c>
      <c r="P5374" s="26" t="str">
        <f t="shared" si="349"/>
        <v/>
      </c>
      <c r="Q5374" s="38" t="s">
        <v>5548</v>
      </c>
      <c r="R5374">
        <v>107.514</v>
      </c>
      <c r="S5374" t="str">
        <f t="shared" si="350"/>
        <v/>
      </c>
      <c r="X5374" s="26" t="str">
        <f t="shared" si="351"/>
        <v/>
      </c>
      <c r="Y5374" s="38"/>
    </row>
    <row r="5375" spans="5:25">
      <c r="E5375" s="45"/>
      <c r="H5375" s="45"/>
      <c r="K5375" s="27" t="str">
        <f t="shared" si="348"/>
        <v/>
      </c>
      <c r="P5375" s="26" t="str">
        <f t="shared" si="349"/>
        <v/>
      </c>
      <c r="Q5375" s="38" t="s">
        <v>5549</v>
      </c>
      <c r="R5375">
        <v>107.514</v>
      </c>
      <c r="S5375" t="str">
        <f t="shared" si="350"/>
        <v/>
      </c>
      <c r="X5375" s="26" t="str">
        <f t="shared" si="351"/>
        <v/>
      </c>
      <c r="Y5375" s="38"/>
    </row>
    <row r="5376" spans="5:25">
      <c r="E5376" s="45"/>
      <c r="H5376" s="45"/>
      <c r="K5376" s="27" t="str">
        <f t="shared" si="348"/>
        <v/>
      </c>
      <c r="P5376" s="26" t="str">
        <f t="shared" si="349"/>
        <v/>
      </c>
      <c r="Q5376" s="38" t="s">
        <v>5550</v>
      </c>
      <c r="R5376">
        <v>107.414</v>
      </c>
      <c r="S5376" t="str">
        <f t="shared" si="350"/>
        <v/>
      </c>
      <c r="X5376" s="26" t="str">
        <f t="shared" si="351"/>
        <v/>
      </c>
      <c r="Y5376" s="38"/>
    </row>
    <row r="5377" spans="5:25">
      <c r="E5377" s="45"/>
      <c r="H5377" s="45"/>
      <c r="K5377" s="27" t="str">
        <f t="shared" si="348"/>
        <v/>
      </c>
      <c r="P5377" s="26" t="str">
        <f t="shared" si="349"/>
        <v/>
      </c>
      <c r="Q5377" s="38" t="s">
        <v>5551</v>
      </c>
      <c r="R5377">
        <v>107.414</v>
      </c>
      <c r="S5377" t="str">
        <f t="shared" si="350"/>
        <v/>
      </c>
      <c r="X5377" s="26" t="str">
        <f t="shared" si="351"/>
        <v/>
      </c>
      <c r="Y5377" s="38"/>
    </row>
    <row r="5378" spans="5:25">
      <c r="E5378" s="45"/>
      <c r="H5378" s="45"/>
      <c r="K5378" s="27" t="str">
        <f t="shared" si="348"/>
        <v/>
      </c>
      <c r="P5378" s="26" t="str">
        <f t="shared" si="349"/>
        <v/>
      </c>
      <c r="Q5378" s="38" t="s">
        <v>5552</v>
      </c>
      <c r="R5378">
        <v>107.81399999999999</v>
      </c>
      <c r="S5378" t="str">
        <f t="shared" si="350"/>
        <v/>
      </c>
      <c r="X5378" s="26" t="str">
        <f t="shared" si="351"/>
        <v/>
      </c>
      <c r="Y5378" s="38"/>
    </row>
    <row r="5379" spans="5:25">
      <c r="E5379" s="45"/>
      <c r="H5379" s="45"/>
      <c r="K5379" s="27" t="str">
        <f t="shared" si="348"/>
        <v/>
      </c>
      <c r="P5379" s="26" t="str">
        <f t="shared" si="349"/>
        <v/>
      </c>
      <c r="Q5379" s="38" t="s">
        <v>5553</v>
      </c>
      <c r="R5379">
        <v>108.024</v>
      </c>
      <c r="S5379" t="str">
        <f t="shared" si="350"/>
        <v/>
      </c>
      <c r="X5379" s="26" t="str">
        <f t="shared" si="351"/>
        <v/>
      </c>
      <c r="Y5379" s="38"/>
    </row>
    <row r="5380" spans="5:25">
      <c r="E5380" s="45"/>
      <c r="H5380" s="45"/>
      <c r="K5380" s="27" t="str">
        <f t="shared" ref="K5380:K5443" si="352">IF(M5380="","",K5379+(M5380-M5379)/24)</f>
        <v/>
      </c>
      <c r="P5380" s="26" t="str">
        <f t="shared" ref="P5380:P5443" si="353">IF(N5380="","",P5379+N5380-N5379)</f>
        <v/>
      </c>
      <c r="Q5380" s="38" t="s">
        <v>5554</v>
      </c>
      <c r="R5380">
        <v>107.81399999999999</v>
      </c>
      <c r="S5380" t="str">
        <f t="shared" ref="S5380:S5443" si="354">IF(N5380="","",S5379-N5380+N5379)</f>
        <v/>
      </c>
      <c r="X5380" s="26" t="str">
        <f t="shared" si="351"/>
        <v/>
      </c>
      <c r="Y5380" s="38"/>
    </row>
    <row r="5381" spans="5:25">
      <c r="E5381" s="45"/>
      <c r="H5381" s="45"/>
      <c r="K5381" s="27" t="str">
        <f t="shared" si="352"/>
        <v/>
      </c>
      <c r="P5381" s="26" t="str">
        <f t="shared" si="353"/>
        <v/>
      </c>
      <c r="Q5381" s="38" t="s">
        <v>5555</v>
      </c>
      <c r="R5381">
        <v>107.414</v>
      </c>
      <c r="S5381" t="str">
        <f t="shared" si="354"/>
        <v/>
      </c>
      <c r="X5381" s="26" t="str">
        <f t="shared" si="351"/>
        <v/>
      </c>
      <c r="Y5381" s="38"/>
    </row>
    <row r="5382" spans="5:25">
      <c r="E5382" s="45"/>
      <c r="H5382" s="45"/>
      <c r="K5382" s="27" t="str">
        <f t="shared" si="352"/>
        <v/>
      </c>
      <c r="P5382" s="26" t="str">
        <f t="shared" si="353"/>
        <v/>
      </c>
      <c r="Q5382" s="38" t="s">
        <v>5556</v>
      </c>
      <c r="R5382">
        <v>106.905</v>
      </c>
      <c r="S5382" t="str">
        <f t="shared" si="354"/>
        <v/>
      </c>
      <c r="X5382" s="26" t="str">
        <f t="shared" si="351"/>
        <v/>
      </c>
      <c r="Y5382" s="38"/>
    </row>
    <row r="5383" spans="5:25">
      <c r="E5383" s="45"/>
      <c r="H5383" s="45"/>
      <c r="K5383" s="27" t="str">
        <f t="shared" si="352"/>
        <v/>
      </c>
      <c r="P5383" s="26" t="str">
        <f t="shared" si="353"/>
        <v/>
      </c>
      <c r="Q5383" s="38" t="s">
        <v>5557</v>
      </c>
      <c r="R5383">
        <v>106.395</v>
      </c>
      <c r="S5383" t="str">
        <f t="shared" si="354"/>
        <v/>
      </c>
      <c r="X5383" s="26" t="str">
        <f t="shared" si="351"/>
        <v/>
      </c>
      <c r="Y5383" s="38"/>
    </row>
    <row r="5384" spans="5:25">
      <c r="E5384" s="45"/>
      <c r="H5384" s="45"/>
      <c r="K5384" s="27" t="str">
        <f t="shared" si="352"/>
        <v/>
      </c>
      <c r="P5384" s="26" t="str">
        <f t="shared" si="353"/>
        <v/>
      </c>
      <c r="Q5384" s="38" t="s">
        <v>5558</v>
      </c>
      <c r="R5384">
        <v>106.395</v>
      </c>
      <c r="S5384" t="str">
        <f t="shared" si="354"/>
        <v/>
      </c>
      <c r="X5384" s="26" t="str">
        <f t="shared" si="351"/>
        <v/>
      </c>
      <c r="Y5384" s="38"/>
    </row>
    <row r="5385" spans="5:25">
      <c r="E5385" s="45"/>
      <c r="H5385" s="45"/>
      <c r="K5385" s="27" t="str">
        <f t="shared" si="352"/>
        <v/>
      </c>
      <c r="P5385" s="26" t="str">
        <f t="shared" si="353"/>
        <v/>
      </c>
      <c r="Q5385" s="38" t="s">
        <v>5559</v>
      </c>
      <c r="R5385">
        <v>106.285</v>
      </c>
      <c r="S5385" t="str">
        <f t="shared" si="354"/>
        <v/>
      </c>
      <c r="X5385" s="26" t="str">
        <f t="shared" si="351"/>
        <v/>
      </c>
      <c r="Y5385" s="38"/>
    </row>
    <row r="5386" spans="5:25">
      <c r="E5386" s="45"/>
      <c r="H5386" s="45"/>
      <c r="K5386" s="27" t="str">
        <f t="shared" si="352"/>
        <v/>
      </c>
      <c r="P5386" s="26" t="str">
        <f t="shared" si="353"/>
        <v/>
      </c>
      <c r="Q5386" s="38" t="s">
        <v>5560</v>
      </c>
      <c r="R5386">
        <v>106.285</v>
      </c>
      <c r="S5386" t="str">
        <f t="shared" si="354"/>
        <v/>
      </c>
      <c r="X5386" s="26" t="str">
        <f t="shared" si="351"/>
        <v/>
      </c>
      <c r="Y5386" s="38"/>
    </row>
    <row r="5387" spans="5:25">
      <c r="E5387" s="45"/>
      <c r="H5387" s="45"/>
      <c r="K5387" s="27" t="str">
        <f t="shared" si="352"/>
        <v/>
      </c>
      <c r="P5387" s="26" t="str">
        <f t="shared" si="353"/>
        <v/>
      </c>
      <c r="Q5387" s="38" t="s">
        <v>5561</v>
      </c>
      <c r="R5387">
        <v>106.69499999999999</v>
      </c>
      <c r="S5387" t="str">
        <f t="shared" si="354"/>
        <v/>
      </c>
      <c r="X5387" s="26" t="str">
        <f t="shared" si="351"/>
        <v/>
      </c>
      <c r="Y5387" s="38"/>
    </row>
    <row r="5388" spans="5:25">
      <c r="E5388" s="45"/>
      <c r="H5388" s="45"/>
      <c r="K5388" s="27" t="str">
        <f t="shared" si="352"/>
        <v/>
      </c>
      <c r="P5388" s="26" t="str">
        <f t="shared" si="353"/>
        <v/>
      </c>
      <c r="Q5388" s="38" t="s">
        <v>5562</v>
      </c>
      <c r="R5388">
        <v>106.69499999999999</v>
      </c>
      <c r="S5388" t="str">
        <f t="shared" si="354"/>
        <v/>
      </c>
      <c r="X5388" s="26" t="str">
        <f t="shared" si="351"/>
        <v/>
      </c>
      <c r="Y5388" s="38"/>
    </row>
    <row r="5389" spans="5:25">
      <c r="E5389" s="45"/>
      <c r="H5389" s="45"/>
      <c r="K5389" s="27" t="str">
        <f t="shared" si="352"/>
        <v/>
      </c>
      <c r="P5389" s="26" t="str">
        <f t="shared" si="353"/>
        <v/>
      </c>
      <c r="Q5389" s="38" t="s">
        <v>5563</v>
      </c>
      <c r="R5389">
        <v>106.69499999999999</v>
      </c>
      <c r="S5389" t="str">
        <f t="shared" si="354"/>
        <v/>
      </c>
      <c r="X5389" s="26" t="str">
        <f t="shared" si="351"/>
        <v/>
      </c>
      <c r="Y5389" s="38"/>
    </row>
    <row r="5390" spans="5:25">
      <c r="E5390" s="45"/>
      <c r="H5390" s="45"/>
      <c r="K5390" s="27" t="str">
        <f t="shared" si="352"/>
        <v/>
      </c>
      <c r="P5390" s="26" t="str">
        <f t="shared" si="353"/>
        <v/>
      </c>
      <c r="Q5390" s="38" t="s">
        <v>5564</v>
      </c>
      <c r="R5390">
        <v>107.104</v>
      </c>
      <c r="S5390" t="str">
        <f t="shared" si="354"/>
        <v/>
      </c>
      <c r="X5390" s="26" t="str">
        <f t="shared" si="351"/>
        <v/>
      </c>
      <c r="Y5390" s="38"/>
    </row>
    <row r="5391" spans="5:25">
      <c r="E5391" s="45"/>
      <c r="H5391" s="45"/>
      <c r="K5391" s="27" t="str">
        <f t="shared" si="352"/>
        <v/>
      </c>
      <c r="P5391" s="26" t="str">
        <f t="shared" si="353"/>
        <v/>
      </c>
      <c r="Q5391" s="38" t="s">
        <v>5565</v>
      </c>
      <c r="R5391">
        <v>107.20399999999999</v>
      </c>
      <c r="S5391" t="str">
        <f t="shared" si="354"/>
        <v/>
      </c>
      <c r="X5391" s="26" t="str">
        <f t="shared" si="351"/>
        <v/>
      </c>
      <c r="Y5391" s="38"/>
    </row>
    <row r="5392" spans="5:25">
      <c r="E5392" s="45"/>
      <c r="H5392" s="45"/>
      <c r="K5392" s="27" t="str">
        <f t="shared" si="352"/>
        <v/>
      </c>
      <c r="P5392" s="26" t="str">
        <f t="shared" si="353"/>
        <v/>
      </c>
      <c r="Q5392" s="38" t="s">
        <v>5566</v>
      </c>
      <c r="R5392">
        <v>107.304</v>
      </c>
      <c r="S5392" t="str">
        <f t="shared" si="354"/>
        <v/>
      </c>
      <c r="X5392" s="26" t="str">
        <f t="shared" si="351"/>
        <v/>
      </c>
      <c r="Y5392" s="38"/>
    </row>
    <row r="5393" spans="5:25">
      <c r="E5393" s="45"/>
      <c r="H5393" s="45"/>
      <c r="K5393" s="27" t="str">
        <f t="shared" si="352"/>
        <v/>
      </c>
      <c r="P5393" s="26" t="str">
        <f t="shared" si="353"/>
        <v/>
      </c>
      <c r="Q5393" s="38" t="s">
        <v>5567</v>
      </c>
      <c r="R5393">
        <v>107.20399999999999</v>
      </c>
      <c r="S5393" t="str">
        <f t="shared" si="354"/>
        <v/>
      </c>
      <c r="X5393" s="26" t="str">
        <f t="shared" si="351"/>
        <v/>
      </c>
      <c r="Y5393" s="38"/>
    </row>
    <row r="5394" spans="5:25">
      <c r="E5394" s="45"/>
      <c r="H5394" s="45"/>
      <c r="K5394" s="27" t="str">
        <f t="shared" si="352"/>
        <v/>
      </c>
      <c r="P5394" s="26" t="str">
        <f t="shared" si="353"/>
        <v/>
      </c>
      <c r="Q5394" s="38" t="s">
        <v>5568</v>
      </c>
      <c r="R5394">
        <v>107.304</v>
      </c>
      <c r="S5394" t="str">
        <f t="shared" si="354"/>
        <v/>
      </c>
      <c r="X5394" s="26" t="str">
        <f t="shared" si="351"/>
        <v/>
      </c>
      <c r="Y5394" s="38"/>
    </row>
    <row r="5395" spans="5:25">
      <c r="E5395" s="45"/>
      <c r="H5395" s="45"/>
      <c r="K5395" s="27" t="str">
        <f t="shared" si="352"/>
        <v/>
      </c>
      <c r="P5395" s="26" t="str">
        <f t="shared" si="353"/>
        <v/>
      </c>
      <c r="Q5395" s="38" t="s">
        <v>5569</v>
      </c>
      <c r="R5395">
        <v>107.20399999999999</v>
      </c>
      <c r="S5395" t="str">
        <f t="shared" si="354"/>
        <v/>
      </c>
      <c r="X5395" s="26" t="str">
        <f t="shared" si="351"/>
        <v/>
      </c>
      <c r="Y5395" s="38"/>
    </row>
    <row r="5396" spans="5:25">
      <c r="E5396" s="45"/>
      <c r="H5396" s="45"/>
      <c r="K5396" s="27" t="str">
        <f t="shared" si="352"/>
        <v/>
      </c>
      <c r="P5396" s="26" t="str">
        <f t="shared" si="353"/>
        <v/>
      </c>
      <c r="Q5396" s="38" t="s">
        <v>5570</v>
      </c>
      <c r="R5396">
        <v>107.414</v>
      </c>
      <c r="S5396" t="str">
        <f t="shared" si="354"/>
        <v/>
      </c>
      <c r="X5396" s="26" t="str">
        <f t="shared" si="351"/>
        <v/>
      </c>
      <c r="Y5396" s="38"/>
    </row>
    <row r="5397" spans="5:25">
      <c r="E5397" s="45"/>
      <c r="H5397" s="45"/>
      <c r="K5397" s="27" t="str">
        <f t="shared" si="352"/>
        <v/>
      </c>
      <c r="P5397" s="26" t="str">
        <f t="shared" si="353"/>
        <v/>
      </c>
      <c r="Q5397" s="38" t="s">
        <v>5571</v>
      </c>
      <c r="R5397">
        <v>107.414</v>
      </c>
      <c r="S5397" t="str">
        <f t="shared" si="354"/>
        <v/>
      </c>
      <c r="X5397" s="26" t="str">
        <f t="shared" si="351"/>
        <v/>
      </c>
      <c r="Y5397" s="38"/>
    </row>
    <row r="5398" spans="5:25">
      <c r="E5398" s="45"/>
      <c r="H5398" s="45"/>
      <c r="K5398" s="27" t="str">
        <f t="shared" si="352"/>
        <v/>
      </c>
      <c r="P5398" s="26" t="str">
        <f t="shared" si="353"/>
        <v/>
      </c>
      <c r="Q5398" s="38" t="s">
        <v>5572</v>
      </c>
      <c r="R5398">
        <v>107.304</v>
      </c>
      <c r="S5398" t="str">
        <f t="shared" si="354"/>
        <v/>
      </c>
      <c r="X5398" s="26" t="str">
        <f t="shared" si="351"/>
        <v/>
      </c>
      <c r="Y5398" s="38"/>
    </row>
    <row r="5399" spans="5:25">
      <c r="E5399" s="45"/>
      <c r="H5399" s="45"/>
      <c r="K5399" s="27" t="str">
        <f t="shared" si="352"/>
        <v/>
      </c>
      <c r="P5399" s="26" t="str">
        <f t="shared" si="353"/>
        <v/>
      </c>
      <c r="Q5399" s="38" t="s">
        <v>5573</v>
      </c>
      <c r="R5399">
        <v>107.20399999999999</v>
      </c>
      <c r="S5399" t="str">
        <f t="shared" si="354"/>
        <v/>
      </c>
      <c r="X5399" s="26" t="str">
        <f t="shared" si="351"/>
        <v/>
      </c>
      <c r="Y5399" s="38"/>
    </row>
    <row r="5400" spans="5:25">
      <c r="E5400" s="45"/>
      <c r="H5400" s="45"/>
      <c r="K5400" s="27" t="str">
        <f t="shared" si="352"/>
        <v/>
      </c>
      <c r="P5400" s="26" t="str">
        <f t="shared" si="353"/>
        <v/>
      </c>
      <c r="Q5400" s="38" t="s">
        <v>5574</v>
      </c>
      <c r="R5400">
        <v>107.104</v>
      </c>
      <c r="S5400" t="str">
        <f t="shared" si="354"/>
        <v/>
      </c>
      <c r="X5400" s="26" t="str">
        <f t="shared" si="351"/>
        <v/>
      </c>
      <c r="Y5400" s="38"/>
    </row>
    <row r="5401" spans="5:25">
      <c r="E5401" s="45"/>
      <c r="H5401" s="45"/>
      <c r="K5401" s="27" t="str">
        <f t="shared" si="352"/>
        <v/>
      </c>
      <c r="P5401" s="26" t="str">
        <f t="shared" si="353"/>
        <v/>
      </c>
      <c r="Q5401" s="38" t="s">
        <v>5575</v>
      </c>
      <c r="R5401">
        <v>107.20399999999999</v>
      </c>
      <c r="S5401" t="str">
        <f t="shared" si="354"/>
        <v/>
      </c>
      <c r="X5401" s="26" t="str">
        <f t="shared" si="351"/>
        <v/>
      </c>
      <c r="Y5401" s="38"/>
    </row>
    <row r="5402" spans="5:25">
      <c r="E5402" s="45"/>
      <c r="H5402" s="45"/>
      <c r="K5402" s="27" t="str">
        <f t="shared" si="352"/>
        <v/>
      </c>
      <c r="P5402" s="26" t="str">
        <f t="shared" si="353"/>
        <v/>
      </c>
      <c r="Q5402" s="38" t="s">
        <v>5576</v>
      </c>
      <c r="R5402">
        <v>107.304</v>
      </c>
      <c r="S5402" t="str">
        <f t="shared" si="354"/>
        <v/>
      </c>
      <c r="X5402" s="26" t="str">
        <f t="shared" si="351"/>
        <v/>
      </c>
      <c r="Y5402" s="38"/>
    </row>
    <row r="5403" spans="5:25">
      <c r="E5403" s="45"/>
      <c r="H5403" s="45"/>
      <c r="K5403" s="27" t="str">
        <f t="shared" si="352"/>
        <v/>
      </c>
      <c r="P5403" s="26" t="str">
        <f t="shared" si="353"/>
        <v/>
      </c>
      <c r="Q5403" s="38" t="s">
        <v>5577</v>
      </c>
      <c r="R5403">
        <v>107.20399999999999</v>
      </c>
      <c r="S5403" t="str">
        <f t="shared" si="354"/>
        <v/>
      </c>
      <c r="X5403" s="26" t="str">
        <f t="shared" si="351"/>
        <v/>
      </c>
      <c r="Y5403" s="38"/>
    </row>
    <row r="5404" spans="5:25">
      <c r="E5404" s="45"/>
      <c r="H5404" s="45"/>
      <c r="K5404" s="27" t="str">
        <f t="shared" si="352"/>
        <v/>
      </c>
      <c r="P5404" s="26" t="str">
        <f t="shared" si="353"/>
        <v/>
      </c>
      <c r="Q5404" s="38" t="s">
        <v>5578</v>
      </c>
      <c r="R5404">
        <v>107.20399999999999</v>
      </c>
      <c r="S5404" t="str">
        <f t="shared" si="354"/>
        <v/>
      </c>
      <c r="X5404" s="26" t="str">
        <f t="shared" si="351"/>
        <v/>
      </c>
      <c r="Y5404" s="38"/>
    </row>
    <row r="5405" spans="5:25">
      <c r="E5405" s="45"/>
      <c r="H5405" s="45"/>
      <c r="K5405" s="27" t="str">
        <f t="shared" si="352"/>
        <v/>
      </c>
      <c r="P5405" s="26" t="str">
        <f t="shared" si="353"/>
        <v/>
      </c>
      <c r="Q5405" s="38" t="s">
        <v>5579</v>
      </c>
      <c r="R5405">
        <v>107.514</v>
      </c>
      <c r="S5405" t="str">
        <f t="shared" si="354"/>
        <v/>
      </c>
      <c r="X5405" s="26" t="str">
        <f t="shared" si="351"/>
        <v/>
      </c>
      <c r="Y5405" s="38"/>
    </row>
    <row r="5406" spans="5:25">
      <c r="E5406" s="45"/>
      <c r="H5406" s="45"/>
      <c r="K5406" s="27" t="str">
        <f t="shared" si="352"/>
        <v/>
      </c>
      <c r="P5406" s="26" t="str">
        <f t="shared" si="353"/>
        <v/>
      </c>
      <c r="Q5406" s="38" t="s">
        <v>5580</v>
      </c>
      <c r="R5406">
        <v>107.614</v>
      </c>
      <c r="S5406" t="str">
        <f t="shared" si="354"/>
        <v/>
      </c>
      <c r="X5406" s="26" t="str">
        <f t="shared" si="351"/>
        <v/>
      </c>
      <c r="Y5406" s="38"/>
    </row>
    <row r="5407" spans="5:25">
      <c r="E5407" s="45"/>
      <c r="H5407" s="45"/>
      <c r="K5407" s="27" t="str">
        <f t="shared" si="352"/>
        <v/>
      </c>
      <c r="P5407" s="26" t="str">
        <f t="shared" si="353"/>
        <v/>
      </c>
      <c r="Q5407" s="38" t="s">
        <v>5581</v>
      </c>
      <c r="R5407">
        <v>107.614</v>
      </c>
      <c r="S5407" t="str">
        <f t="shared" si="354"/>
        <v/>
      </c>
      <c r="X5407" s="26" t="str">
        <f t="shared" si="351"/>
        <v/>
      </c>
      <c r="Y5407" s="38"/>
    </row>
    <row r="5408" spans="5:25">
      <c r="E5408" s="45"/>
      <c r="H5408" s="45"/>
      <c r="K5408" s="27" t="str">
        <f t="shared" si="352"/>
        <v/>
      </c>
      <c r="P5408" s="26" t="str">
        <f t="shared" si="353"/>
        <v/>
      </c>
      <c r="Q5408" s="38" t="s">
        <v>5582</v>
      </c>
      <c r="R5408">
        <v>107.714</v>
      </c>
      <c r="S5408" t="str">
        <f t="shared" si="354"/>
        <v/>
      </c>
      <c r="X5408" s="26" t="str">
        <f t="shared" si="351"/>
        <v/>
      </c>
      <c r="Y5408" s="38"/>
    </row>
    <row r="5409" spans="5:25">
      <c r="E5409" s="45"/>
      <c r="H5409" s="45"/>
      <c r="K5409" s="27" t="str">
        <f t="shared" si="352"/>
        <v/>
      </c>
      <c r="P5409" s="26" t="str">
        <f t="shared" si="353"/>
        <v/>
      </c>
      <c r="Q5409" s="38" t="s">
        <v>5583</v>
      </c>
      <c r="R5409">
        <v>107.614</v>
      </c>
      <c r="S5409" t="str">
        <f t="shared" si="354"/>
        <v/>
      </c>
      <c r="X5409" s="26" t="str">
        <f t="shared" si="351"/>
        <v/>
      </c>
      <c r="Y5409" s="38"/>
    </row>
    <row r="5410" spans="5:25">
      <c r="E5410" s="45"/>
      <c r="H5410" s="45"/>
      <c r="K5410" s="27" t="str">
        <f t="shared" si="352"/>
        <v/>
      </c>
      <c r="P5410" s="26" t="str">
        <f t="shared" si="353"/>
        <v/>
      </c>
      <c r="Q5410" s="38" t="s">
        <v>5584</v>
      </c>
      <c r="R5410">
        <v>107.714</v>
      </c>
      <c r="S5410" t="str">
        <f t="shared" si="354"/>
        <v/>
      </c>
      <c r="X5410" s="26" t="str">
        <f t="shared" si="351"/>
        <v/>
      </c>
      <c r="Y5410" s="38"/>
    </row>
    <row r="5411" spans="5:25">
      <c r="E5411" s="45"/>
      <c r="H5411" s="45"/>
      <c r="K5411" s="27" t="str">
        <f t="shared" si="352"/>
        <v/>
      </c>
      <c r="P5411" s="26" t="str">
        <f t="shared" si="353"/>
        <v/>
      </c>
      <c r="Q5411" s="38" t="s">
        <v>5585</v>
      </c>
      <c r="R5411">
        <v>107.81399999999999</v>
      </c>
      <c r="S5411" t="str">
        <f t="shared" si="354"/>
        <v/>
      </c>
      <c r="X5411" s="26" t="str">
        <f t="shared" si="351"/>
        <v/>
      </c>
      <c r="Y5411" s="38"/>
    </row>
    <row r="5412" spans="5:25">
      <c r="E5412" s="45"/>
      <c r="H5412" s="45"/>
      <c r="K5412" s="27" t="str">
        <f t="shared" si="352"/>
        <v/>
      </c>
      <c r="P5412" s="26" t="str">
        <f t="shared" si="353"/>
        <v/>
      </c>
      <c r="Q5412" s="38" t="s">
        <v>5586</v>
      </c>
      <c r="R5412">
        <v>107.714</v>
      </c>
      <c r="S5412" t="str">
        <f t="shared" si="354"/>
        <v/>
      </c>
      <c r="X5412" s="26" t="str">
        <f t="shared" si="351"/>
        <v/>
      </c>
      <c r="Y5412" s="38"/>
    </row>
    <row r="5413" spans="5:25">
      <c r="E5413" s="45"/>
      <c r="H5413" s="45"/>
      <c r="K5413" s="27" t="str">
        <f t="shared" si="352"/>
        <v/>
      </c>
      <c r="P5413" s="26" t="str">
        <f t="shared" si="353"/>
        <v/>
      </c>
      <c r="Q5413" s="38" t="s">
        <v>5587</v>
      </c>
      <c r="R5413">
        <v>107.614</v>
      </c>
      <c r="S5413" t="str">
        <f t="shared" si="354"/>
        <v/>
      </c>
      <c r="X5413" s="26" t="str">
        <f t="shared" si="351"/>
        <v/>
      </c>
      <c r="Y5413" s="38"/>
    </row>
    <row r="5414" spans="5:25">
      <c r="E5414" s="45"/>
      <c r="H5414" s="45"/>
      <c r="K5414" s="27" t="str">
        <f t="shared" si="352"/>
        <v/>
      </c>
      <c r="P5414" s="26" t="str">
        <f t="shared" si="353"/>
        <v/>
      </c>
      <c r="Q5414" s="38" t="s">
        <v>5588</v>
      </c>
      <c r="R5414">
        <v>107.414</v>
      </c>
      <c r="S5414" t="str">
        <f t="shared" si="354"/>
        <v/>
      </c>
      <c r="X5414" s="26" t="str">
        <f t="shared" si="351"/>
        <v/>
      </c>
      <c r="Y5414" s="38"/>
    </row>
    <row r="5415" spans="5:25">
      <c r="E5415" s="45"/>
      <c r="H5415" s="45"/>
      <c r="K5415" s="27" t="str">
        <f t="shared" si="352"/>
        <v/>
      </c>
      <c r="P5415" s="26" t="str">
        <f t="shared" si="353"/>
        <v/>
      </c>
      <c r="Q5415" s="38" t="s">
        <v>5589</v>
      </c>
      <c r="R5415">
        <v>107.514</v>
      </c>
      <c r="S5415" t="str">
        <f t="shared" si="354"/>
        <v/>
      </c>
      <c r="X5415" s="26" t="str">
        <f t="shared" si="351"/>
        <v/>
      </c>
      <c r="Y5415" s="38"/>
    </row>
    <row r="5416" spans="5:25">
      <c r="E5416" s="45"/>
      <c r="H5416" s="45"/>
      <c r="K5416" s="27" t="str">
        <f t="shared" si="352"/>
        <v/>
      </c>
      <c r="P5416" s="26" t="str">
        <f t="shared" si="353"/>
        <v/>
      </c>
      <c r="Q5416" s="38" t="s">
        <v>5590</v>
      </c>
      <c r="R5416">
        <v>107.304</v>
      </c>
      <c r="S5416" t="str">
        <f t="shared" si="354"/>
        <v/>
      </c>
      <c r="X5416" s="26" t="str">
        <f t="shared" si="351"/>
        <v/>
      </c>
      <c r="Y5416" s="38"/>
    </row>
    <row r="5417" spans="5:25">
      <c r="E5417" s="45"/>
      <c r="H5417" s="45"/>
      <c r="K5417" s="27" t="str">
        <f t="shared" si="352"/>
        <v/>
      </c>
      <c r="P5417" s="26" t="str">
        <f t="shared" si="353"/>
        <v/>
      </c>
      <c r="Q5417" s="38" t="s">
        <v>5591</v>
      </c>
      <c r="R5417">
        <v>107.514</v>
      </c>
      <c r="S5417" t="str">
        <f t="shared" si="354"/>
        <v/>
      </c>
      <c r="X5417" s="26" t="str">
        <f t="shared" si="351"/>
        <v/>
      </c>
      <c r="Y5417" s="38"/>
    </row>
    <row r="5418" spans="5:25">
      <c r="E5418" s="45"/>
      <c r="H5418" s="45"/>
      <c r="K5418" s="27" t="str">
        <f t="shared" si="352"/>
        <v/>
      </c>
      <c r="P5418" s="26" t="str">
        <f t="shared" si="353"/>
        <v/>
      </c>
      <c r="Q5418" s="38" t="s">
        <v>5592</v>
      </c>
      <c r="R5418">
        <v>107.514</v>
      </c>
      <c r="S5418" t="str">
        <f t="shared" si="354"/>
        <v/>
      </c>
      <c r="X5418" s="26" t="str">
        <f t="shared" si="351"/>
        <v/>
      </c>
      <c r="Y5418" s="38"/>
    </row>
    <row r="5419" spans="5:25">
      <c r="E5419" s="45"/>
      <c r="H5419" s="45"/>
      <c r="K5419" s="27" t="str">
        <f t="shared" si="352"/>
        <v/>
      </c>
      <c r="P5419" s="26" t="str">
        <f t="shared" si="353"/>
        <v/>
      </c>
      <c r="Q5419" s="38" t="s">
        <v>5593</v>
      </c>
      <c r="R5419">
        <v>107.004</v>
      </c>
      <c r="S5419" t="str">
        <f t="shared" si="354"/>
        <v/>
      </c>
      <c r="X5419" s="26" t="str">
        <f t="shared" si="351"/>
        <v/>
      </c>
      <c r="Y5419" s="38"/>
    </row>
    <row r="5420" spans="5:25">
      <c r="E5420" s="45"/>
      <c r="H5420" s="45"/>
      <c r="K5420" s="27" t="str">
        <f t="shared" si="352"/>
        <v/>
      </c>
      <c r="P5420" s="26" t="str">
        <f t="shared" si="353"/>
        <v/>
      </c>
      <c r="Q5420" s="38" t="s">
        <v>5594</v>
      </c>
      <c r="R5420">
        <v>106.69499999999999</v>
      </c>
      <c r="S5420" t="str">
        <f t="shared" si="354"/>
        <v/>
      </c>
      <c r="X5420" s="26" t="str">
        <f t="shared" si="351"/>
        <v/>
      </c>
      <c r="Y5420" s="38"/>
    </row>
    <row r="5421" spans="5:25">
      <c r="E5421" s="45"/>
      <c r="H5421" s="45"/>
      <c r="K5421" s="27" t="str">
        <f t="shared" si="352"/>
        <v/>
      </c>
      <c r="P5421" s="26" t="str">
        <f t="shared" si="353"/>
        <v/>
      </c>
      <c r="Q5421" s="38" t="s">
        <v>5595</v>
      </c>
      <c r="R5421">
        <v>106.395</v>
      </c>
      <c r="S5421" t="str">
        <f t="shared" si="354"/>
        <v/>
      </c>
      <c r="X5421" s="26" t="str">
        <f t="shared" si="351"/>
        <v/>
      </c>
      <c r="Y5421" s="38"/>
    </row>
    <row r="5422" spans="5:25">
      <c r="E5422" s="45"/>
      <c r="H5422" s="45"/>
      <c r="K5422" s="27" t="str">
        <f t="shared" si="352"/>
        <v/>
      </c>
      <c r="P5422" s="26" t="str">
        <f t="shared" si="353"/>
        <v/>
      </c>
      <c r="Q5422" s="38" t="s">
        <v>5596</v>
      </c>
      <c r="R5422">
        <v>106.495</v>
      </c>
      <c r="S5422" t="str">
        <f t="shared" si="354"/>
        <v/>
      </c>
      <c r="X5422" s="26" t="str">
        <f t="shared" si="351"/>
        <v/>
      </c>
      <c r="Y5422" s="38"/>
    </row>
    <row r="5423" spans="5:25">
      <c r="E5423" s="45"/>
      <c r="H5423" s="45"/>
      <c r="K5423" s="27" t="str">
        <f t="shared" si="352"/>
        <v/>
      </c>
      <c r="P5423" s="26" t="str">
        <f t="shared" si="353"/>
        <v/>
      </c>
      <c r="Q5423" s="38" t="s">
        <v>5597</v>
      </c>
      <c r="R5423">
        <v>106.69499999999999</v>
      </c>
      <c r="S5423" t="str">
        <f t="shared" si="354"/>
        <v/>
      </c>
      <c r="X5423" s="26" t="str">
        <f t="shared" si="351"/>
        <v/>
      </c>
      <c r="Y5423" s="38"/>
    </row>
    <row r="5424" spans="5:25">
      <c r="E5424" s="45"/>
      <c r="H5424" s="45"/>
      <c r="K5424" s="27" t="str">
        <f t="shared" si="352"/>
        <v/>
      </c>
      <c r="P5424" s="26" t="str">
        <f t="shared" si="353"/>
        <v/>
      </c>
      <c r="Q5424" s="38" t="s">
        <v>5598</v>
      </c>
      <c r="R5424">
        <v>106.795</v>
      </c>
      <c r="S5424" t="str">
        <f t="shared" si="354"/>
        <v/>
      </c>
      <c r="X5424" s="26" t="str">
        <f t="shared" si="351"/>
        <v/>
      </c>
      <c r="Y5424" s="38"/>
    </row>
    <row r="5425" spans="5:25">
      <c r="E5425" s="45"/>
      <c r="H5425" s="45"/>
      <c r="K5425" s="27" t="str">
        <f t="shared" si="352"/>
        <v/>
      </c>
      <c r="P5425" s="26" t="str">
        <f t="shared" si="353"/>
        <v/>
      </c>
      <c r="Q5425" s="38" t="s">
        <v>5599</v>
      </c>
      <c r="R5425">
        <v>107.104</v>
      </c>
      <c r="S5425" t="str">
        <f t="shared" si="354"/>
        <v/>
      </c>
      <c r="X5425" s="26" t="str">
        <f t="shared" si="351"/>
        <v/>
      </c>
      <c r="Y5425" s="38"/>
    </row>
    <row r="5426" spans="5:25">
      <c r="E5426" s="45"/>
      <c r="H5426" s="45"/>
      <c r="K5426" s="27" t="str">
        <f t="shared" si="352"/>
        <v/>
      </c>
      <c r="P5426" s="26" t="str">
        <f t="shared" si="353"/>
        <v/>
      </c>
      <c r="Q5426" s="38" t="s">
        <v>5600</v>
      </c>
      <c r="R5426">
        <v>107.304</v>
      </c>
      <c r="S5426" t="str">
        <f t="shared" si="354"/>
        <v/>
      </c>
      <c r="X5426" s="26" t="str">
        <f t="shared" si="351"/>
        <v/>
      </c>
      <c r="Y5426" s="38"/>
    </row>
    <row r="5427" spans="5:25">
      <c r="E5427" s="45"/>
      <c r="H5427" s="45"/>
      <c r="K5427" s="27" t="str">
        <f t="shared" si="352"/>
        <v/>
      </c>
      <c r="P5427" s="26" t="str">
        <f t="shared" si="353"/>
        <v/>
      </c>
      <c r="Q5427" s="38" t="s">
        <v>5601</v>
      </c>
      <c r="R5427">
        <v>107.104</v>
      </c>
      <c r="S5427" t="str">
        <f t="shared" si="354"/>
        <v/>
      </c>
      <c r="X5427" s="26" t="str">
        <f t="shared" si="351"/>
        <v/>
      </c>
      <c r="Y5427" s="38"/>
    </row>
    <row r="5428" spans="5:25">
      <c r="E5428" s="45"/>
      <c r="H5428" s="45"/>
      <c r="K5428" s="27" t="str">
        <f t="shared" si="352"/>
        <v/>
      </c>
      <c r="P5428" s="26" t="str">
        <f t="shared" si="353"/>
        <v/>
      </c>
      <c r="Q5428" s="38" t="s">
        <v>5602</v>
      </c>
      <c r="R5428">
        <v>106.795</v>
      </c>
      <c r="S5428" t="str">
        <f t="shared" si="354"/>
        <v/>
      </c>
      <c r="X5428" s="26" t="str">
        <f t="shared" si="351"/>
        <v/>
      </c>
      <c r="Y5428" s="38"/>
    </row>
    <row r="5429" spans="5:25">
      <c r="E5429" s="45"/>
      <c r="H5429" s="45"/>
      <c r="K5429" s="27" t="str">
        <f t="shared" si="352"/>
        <v/>
      </c>
      <c r="P5429" s="26" t="str">
        <f t="shared" si="353"/>
        <v/>
      </c>
      <c r="Q5429" s="38" t="s">
        <v>5603</v>
      </c>
      <c r="R5429">
        <v>106.69499999999999</v>
      </c>
      <c r="S5429" t="str">
        <f t="shared" si="354"/>
        <v/>
      </c>
      <c r="X5429" s="26" t="str">
        <f t="shared" si="351"/>
        <v/>
      </c>
      <c r="Y5429" s="38"/>
    </row>
    <row r="5430" spans="5:25">
      <c r="E5430" s="45"/>
      <c r="H5430" s="45"/>
      <c r="K5430" s="27" t="str">
        <f t="shared" si="352"/>
        <v/>
      </c>
      <c r="P5430" s="26" t="str">
        <f t="shared" si="353"/>
        <v/>
      </c>
      <c r="Q5430" s="38" t="s">
        <v>5604</v>
      </c>
      <c r="R5430">
        <v>106.69499999999999</v>
      </c>
      <c r="S5430" t="str">
        <f t="shared" si="354"/>
        <v/>
      </c>
      <c r="X5430" s="26" t="str">
        <f t="shared" si="351"/>
        <v/>
      </c>
      <c r="Y5430" s="38"/>
    </row>
    <row r="5431" spans="5:25">
      <c r="E5431" s="45"/>
      <c r="H5431" s="45"/>
      <c r="K5431" s="27" t="str">
        <f t="shared" si="352"/>
        <v/>
      </c>
      <c r="P5431" s="26" t="str">
        <f t="shared" si="353"/>
        <v/>
      </c>
      <c r="Q5431" s="38" t="s">
        <v>5605</v>
      </c>
      <c r="R5431">
        <v>107.104</v>
      </c>
      <c r="S5431" t="str">
        <f t="shared" si="354"/>
        <v/>
      </c>
      <c r="X5431" s="26" t="str">
        <f t="shared" si="351"/>
        <v/>
      </c>
      <c r="Y5431" s="38"/>
    </row>
    <row r="5432" spans="5:25">
      <c r="E5432" s="45"/>
      <c r="H5432" s="45"/>
      <c r="K5432" s="27" t="str">
        <f t="shared" si="352"/>
        <v/>
      </c>
      <c r="P5432" s="26" t="str">
        <f t="shared" si="353"/>
        <v/>
      </c>
      <c r="Q5432" s="38" t="s">
        <v>5606</v>
      </c>
      <c r="R5432">
        <v>107.004</v>
      </c>
      <c r="S5432" t="str">
        <f t="shared" si="354"/>
        <v/>
      </c>
      <c r="X5432" s="26" t="str">
        <f t="shared" si="351"/>
        <v/>
      </c>
      <c r="Y5432" s="38"/>
    </row>
    <row r="5433" spans="5:25">
      <c r="E5433" s="45"/>
      <c r="H5433" s="45"/>
      <c r="K5433" s="27" t="str">
        <f t="shared" si="352"/>
        <v/>
      </c>
      <c r="P5433" s="26" t="str">
        <f t="shared" si="353"/>
        <v/>
      </c>
      <c r="Q5433" s="38" t="s">
        <v>5607</v>
      </c>
      <c r="R5433">
        <v>107.104</v>
      </c>
      <c r="S5433" t="str">
        <f t="shared" si="354"/>
        <v/>
      </c>
      <c r="X5433" s="26" t="str">
        <f t="shared" si="351"/>
        <v/>
      </c>
      <c r="Y5433" s="38"/>
    </row>
    <row r="5434" spans="5:25">
      <c r="E5434" s="45"/>
      <c r="H5434" s="45"/>
      <c r="K5434" s="27" t="str">
        <f t="shared" si="352"/>
        <v/>
      </c>
      <c r="P5434" s="26" t="str">
        <f t="shared" si="353"/>
        <v/>
      </c>
      <c r="Q5434" s="38" t="s">
        <v>5608</v>
      </c>
      <c r="R5434">
        <v>107.20399999999999</v>
      </c>
      <c r="S5434" t="str">
        <f t="shared" si="354"/>
        <v/>
      </c>
      <c r="X5434" s="26" t="str">
        <f t="shared" si="351"/>
        <v/>
      </c>
      <c r="Y5434" s="38"/>
    </row>
    <row r="5435" spans="5:25">
      <c r="E5435" s="45"/>
      <c r="H5435" s="45"/>
      <c r="K5435" s="27" t="str">
        <f t="shared" si="352"/>
        <v/>
      </c>
      <c r="P5435" s="26" t="str">
        <f t="shared" si="353"/>
        <v/>
      </c>
      <c r="Q5435" s="38" t="s">
        <v>5609</v>
      </c>
      <c r="R5435">
        <v>107.414</v>
      </c>
      <c r="S5435" t="str">
        <f t="shared" si="354"/>
        <v/>
      </c>
      <c r="X5435" s="26" t="str">
        <f t="shared" si="351"/>
        <v/>
      </c>
      <c r="Y5435" s="38"/>
    </row>
    <row r="5436" spans="5:25">
      <c r="E5436" s="45"/>
      <c r="H5436" s="45"/>
      <c r="K5436" s="27" t="str">
        <f t="shared" si="352"/>
        <v/>
      </c>
      <c r="P5436" s="26" t="str">
        <f t="shared" si="353"/>
        <v/>
      </c>
      <c r="Q5436" s="38" t="s">
        <v>5610</v>
      </c>
      <c r="R5436">
        <v>107.514</v>
      </c>
      <c r="S5436" t="str">
        <f t="shared" si="354"/>
        <v/>
      </c>
      <c r="X5436" s="26" t="str">
        <f t="shared" ref="X5436:X5499" si="355">IF(V5436="","",X5435+V5436-V5435)</f>
        <v/>
      </c>
      <c r="Y5436" s="38"/>
    </row>
    <row r="5437" spans="5:25">
      <c r="E5437" s="45"/>
      <c r="H5437" s="45"/>
      <c r="K5437" s="27" t="str">
        <f t="shared" si="352"/>
        <v/>
      </c>
      <c r="P5437" s="26" t="str">
        <f t="shared" si="353"/>
        <v/>
      </c>
      <c r="Q5437" s="38" t="s">
        <v>5611</v>
      </c>
      <c r="R5437">
        <v>107.20399999999999</v>
      </c>
      <c r="S5437" t="str">
        <f t="shared" si="354"/>
        <v/>
      </c>
      <c r="X5437" s="26" t="str">
        <f t="shared" si="355"/>
        <v/>
      </c>
      <c r="Y5437" s="38"/>
    </row>
    <row r="5438" spans="5:25">
      <c r="E5438" s="45"/>
      <c r="H5438" s="45"/>
      <c r="K5438" s="27" t="str">
        <f t="shared" si="352"/>
        <v/>
      </c>
      <c r="P5438" s="26" t="str">
        <f t="shared" si="353"/>
        <v/>
      </c>
      <c r="Q5438" s="38" t="s">
        <v>5612</v>
      </c>
      <c r="R5438">
        <v>107.514</v>
      </c>
      <c r="S5438" t="str">
        <f t="shared" si="354"/>
        <v/>
      </c>
      <c r="X5438" s="26" t="str">
        <f t="shared" si="355"/>
        <v/>
      </c>
      <c r="Y5438" s="38"/>
    </row>
    <row r="5439" spans="5:25">
      <c r="E5439" s="45"/>
      <c r="H5439" s="45"/>
      <c r="K5439" s="27" t="str">
        <f t="shared" si="352"/>
        <v/>
      </c>
      <c r="P5439" s="26" t="str">
        <f t="shared" si="353"/>
        <v/>
      </c>
      <c r="Q5439" s="38" t="s">
        <v>5613</v>
      </c>
      <c r="R5439">
        <v>107.414</v>
      </c>
      <c r="S5439" t="str">
        <f t="shared" si="354"/>
        <v/>
      </c>
      <c r="X5439" s="26" t="str">
        <f t="shared" si="355"/>
        <v/>
      </c>
      <c r="Y5439" s="38"/>
    </row>
    <row r="5440" spans="5:25">
      <c r="E5440" s="45"/>
      <c r="H5440" s="45"/>
      <c r="K5440" s="27" t="str">
        <f t="shared" si="352"/>
        <v/>
      </c>
      <c r="P5440" s="26" t="str">
        <f t="shared" si="353"/>
        <v/>
      </c>
      <c r="Q5440" s="38" t="s">
        <v>5614</v>
      </c>
      <c r="R5440">
        <v>107.414</v>
      </c>
      <c r="S5440" t="str">
        <f t="shared" si="354"/>
        <v/>
      </c>
      <c r="X5440" s="26" t="str">
        <f t="shared" si="355"/>
        <v/>
      </c>
      <c r="Y5440" s="38"/>
    </row>
    <row r="5441" spans="5:25">
      <c r="E5441" s="45"/>
      <c r="H5441" s="45"/>
      <c r="K5441" s="27" t="str">
        <f t="shared" si="352"/>
        <v/>
      </c>
      <c r="P5441" s="26" t="str">
        <f t="shared" si="353"/>
        <v/>
      </c>
      <c r="Q5441" s="38" t="s">
        <v>5615</v>
      </c>
      <c r="R5441">
        <v>107.92400000000001</v>
      </c>
      <c r="S5441" t="str">
        <f t="shared" si="354"/>
        <v/>
      </c>
      <c r="X5441" s="26" t="str">
        <f t="shared" si="355"/>
        <v/>
      </c>
      <c r="Y5441" s="38"/>
    </row>
    <row r="5442" spans="5:25">
      <c r="E5442" s="45"/>
      <c r="H5442" s="45"/>
      <c r="K5442" s="27" t="str">
        <f t="shared" si="352"/>
        <v/>
      </c>
      <c r="P5442" s="26" t="str">
        <f t="shared" si="353"/>
        <v/>
      </c>
      <c r="Q5442" s="38" t="s">
        <v>5616</v>
      </c>
      <c r="R5442">
        <v>108.124</v>
      </c>
      <c r="S5442" t="str">
        <f t="shared" si="354"/>
        <v/>
      </c>
      <c r="X5442" s="26" t="str">
        <f t="shared" si="355"/>
        <v/>
      </c>
      <c r="Y5442" s="38"/>
    </row>
    <row r="5443" spans="5:25">
      <c r="E5443" s="45"/>
      <c r="H5443" s="45"/>
      <c r="K5443" s="27" t="str">
        <f t="shared" si="352"/>
        <v/>
      </c>
      <c r="P5443" s="26" t="str">
        <f t="shared" si="353"/>
        <v/>
      </c>
      <c r="Q5443" s="38" t="s">
        <v>5617</v>
      </c>
      <c r="R5443">
        <v>108.224</v>
      </c>
      <c r="S5443" t="str">
        <f t="shared" si="354"/>
        <v/>
      </c>
      <c r="X5443" s="26" t="str">
        <f t="shared" si="355"/>
        <v/>
      </c>
      <c r="Y5443" s="38"/>
    </row>
    <row r="5444" spans="5:25">
      <c r="E5444" s="45"/>
      <c r="H5444" s="45"/>
      <c r="K5444" s="27" t="str">
        <f t="shared" ref="K5444:K5507" si="356">IF(M5444="","",K5443+(M5444-M5443)/24)</f>
        <v/>
      </c>
      <c r="P5444" s="26" t="str">
        <f t="shared" ref="P5444:P5507" si="357">IF(N5444="","",P5443+N5444-N5443)</f>
        <v/>
      </c>
      <c r="Q5444" s="38" t="s">
        <v>5618</v>
      </c>
      <c r="R5444">
        <v>108.224</v>
      </c>
      <c r="S5444" t="str">
        <f t="shared" ref="S5444:S5507" si="358">IF(N5444="","",S5443-N5444+N5443)</f>
        <v/>
      </c>
      <c r="X5444" s="26" t="str">
        <f t="shared" si="355"/>
        <v/>
      </c>
      <c r="Y5444" s="38"/>
    </row>
    <row r="5445" spans="5:25">
      <c r="E5445" s="45"/>
      <c r="H5445" s="45"/>
      <c r="K5445" s="27" t="str">
        <f t="shared" si="356"/>
        <v/>
      </c>
      <c r="P5445" s="26" t="str">
        <f t="shared" si="357"/>
        <v/>
      </c>
      <c r="Q5445" s="38" t="s">
        <v>5619</v>
      </c>
      <c r="R5445">
        <v>107.81399999999999</v>
      </c>
      <c r="S5445" t="str">
        <f t="shared" si="358"/>
        <v/>
      </c>
      <c r="X5445" s="26" t="str">
        <f t="shared" si="355"/>
        <v/>
      </c>
      <c r="Y5445" s="38"/>
    </row>
    <row r="5446" spans="5:25">
      <c r="E5446" s="45"/>
      <c r="H5446" s="45"/>
      <c r="K5446" s="27" t="str">
        <f t="shared" si="356"/>
        <v/>
      </c>
      <c r="P5446" s="26" t="str">
        <f t="shared" si="357"/>
        <v/>
      </c>
      <c r="Q5446" s="38" t="s">
        <v>5620</v>
      </c>
      <c r="R5446">
        <v>107.514</v>
      </c>
      <c r="S5446" t="str">
        <f t="shared" si="358"/>
        <v/>
      </c>
      <c r="X5446" s="26" t="str">
        <f t="shared" si="355"/>
        <v/>
      </c>
      <c r="Y5446" s="38"/>
    </row>
    <row r="5447" spans="5:25">
      <c r="E5447" s="45"/>
      <c r="H5447" s="45"/>
      <c r="K5447" s="27" t="str">
        <f t="shared" si="356"/>
        <v/>
      </c>
      <c r="P5447" s="26" t="str">
        <f t="shared" si="357"/>
        <v/>
      </c>
      <c r="Q5447" s="38" t="s">
        <v>5621</v>
      </c>
      <c r="R5447">
        <v>107.304</v>
      </c>
      <c r="S5447" t="str">
        <f t="shared" si="358"/>
        <v/>
      </c>
      <c r="X5447" s="26" t="str">
        <f t="shared" si="355"/>
        <v/>
      </c>
      <c r="Y5447" s="38"/>
    </row>
    <row r="5448" spans="5:25">
      <c r="E5448" s="45"/>
      <c r="H5448" s="45"/>
      <c r="K5448" s="27" t="str">
        <f t="shared" si="356"/>
        <v/>
      </c>
      <c r="P5448" s="26" t="str">
        <f t="shared" si="357"/>
        <v/>
      </c>
      <c r="Q5448" s="38" t="s">
        <v>5622</v>
      </c>
      <c r="R5448">
        <v>107.104</v>
      </c>
      <c r="S5448" t="str">
        <f t="shared" si="358"/>
        <v/>
      </c>
      <c r="X5448" s="26" t="str">
        <f t="shared" si="355"/>
        <v/>
      </c>
      <c r="Y5448" s="38"/>
    </row>
    <row r="5449" spans="5:25">
      <c r="E5449" s="45"/>
      <c r="H5449" s="45"/>
      <c r="K5449" s="27" t="str">
        <f t="shared" si="356"/>
        <v/>
      </c>
      <c r="P5449" s="26" t="str">
        <f t="shared" si="357"/>
        <v/>
      </c>
      <c r="Q5449" s="38" t="s">
        <v>5623</v>
      </c>
      <c r="R5449">
        <v>107.20399999999999</v>
      </c>
      <c r="S5449" t="str">
        <f t="shared" si="358"/>
        <v/>
      </c>
      <c r="X5449" s="26" t="str">
        <f t="shared" si="355"/>
        <v/>
      </c>
      <c r="Y5449" s="38"/>
    </row>
    <row r="5450" spans="5:25">
      <c r="E5450" s="45"/>
      <c r="H5450" s="45"/>
      <c r="K5450" s="27" t="str">
        <f t="shared" si="356"/>
        <v/>
      </c>
      <c r="P5450" s="26" t="str">
        <f t="shared" si="357"/>
        <v/>
      </c>
      <c r="Q5450" s="38" t="s">
        <v>5624</v>
      </c>
      <c r="R5450">
        <v>107.20399999999999</v>
      </c>
      <c r="S5450" t="str">
        <f t="shared" si="358"/>
        <v/>
      </c>
      <c r="X5450" s="26" t="str">
        <f t="shared" si="355"/>
        <v/>
      </c>
      <c r="Y5450" s="38"/>
    </row>
    <row r="5451" spans="5:25">
      <c r="E5451" s="45"/>
      <c r="H5451" s="45"/>
      <c r="K5451" s="27" t="str">
        <f t="shared" si="356"/>
        <v/>
      </c>
      <c r="P5451" s="26" t="str">
        <f t="shared" si="357"/>
        <v/>
      </c>
      <c r="Q5451" s="38" t="s">
        <v>5625</v>
      </c>
      <c r="R5451">
        <v>107.104</v>
      </c>
      <c r="S5451" t="str">
        <f t="shared" si="358"/>
        <v/>
      </c>
      <c r="X5451" s="26" t="str">
        <f t="shared" si="355"/>
        <v/>
      </c>
      <c r="Y5451" s="38"/>
    </row>
    <row r="5452" spans="5:25">
      <c r="E5452" s="45"/>
      <c r="H5452" s="45"/>
      <c r="K5452" s="27" t="str">
        <f t="shared" si="356"/>
        <v/>
      </c>
      <c r="P5452" s="26" t="str">
        <f t="shared" si="357"/>
        <v/>
      </c>
      <c r="Q5452" s="38" t="s">
        <v>5626</v>
      </c>
      <c r="R5452">
        <v>107.304</v>
      </c>
      <c r="S5452" t="str">
        <f t="shared" si="358"/>
        <v/>
      </c>
      <c r="X5452" s="26" t="str">
        <f t="shared" si="355"/>
        <v/>
      </c>
      <c r="Y5452" s="38"/>
    </row>
    <row r="5453" spans="5:25">
      <c r="E5453" s="45"/>
      <c r="H5453" s="45"/>
      <c r="K5453" s="27" t="str">
        <f t="shared" si="356"/>
        <v/>
      </c>
      <c r="P5453" s="26" t="str">
        <f t="shared" si="357"/>
        <v/>
      </c>
      <c r="Q5453" s="38" t="s">
        <v>5627</v>
      </c>
      <c r="R5453">
        <v>107.81399999999999</v>
      </c>
      <c r="S5453" t="str">
        <f t="shared" si="358"/>
        <v/>
      </c>
      <c r="X5453" s="26" t="str">
        <f t="shared" si="355"/>
        <v/>
      </c>
      <c r="Y5453" s="38"/>
    </row>
    <row r="5454" spans="5:25">
      <c r="E5454" s="45"/>
      <c r="H5454" s="45"/>
      <c r="K5454" s="27" t="str">
        <f t="shared" si="356"/>
        <v/>
      </c>
      <c r="P5454" s="26" t="str">
        <f t="shared" si="357"/>
        <v/>
      </c>
      <c r="Q5454" s="38" t="s">
        <v>5628</v>
      </c>
      <c r="R5454">
        <v>108.124</v>
      </c>
      <c r="S5454" t="str">
        <f t="shared" si="358"/>
        <v/>
      </c>
      <c r="X5454" s="26" t="str">
        <f t="shared" si="355"/>
        <v/>
      </c>
      <c r="Y5454" s="38"/>
    </row>
    <row r="5455" spans="5:25">
      <c r="E5455" s="45"/>
      <c r="H5455" s="45"/>
      <c r="K5455" s="27" t="str">
        <f t="shared" si="356"/>
        <v/>
      </c>
      <c r="P5455" s="26" t="str">
        <f t="shared" si="357"/>
        <v/>
      </c>
      <c r="Q5455" s="38" t="s">
        <v>5629</v>
      </c>
      <c r="R5455">
        <v>108.43300000000001</v>
      </c>
      <c r="S5455" t="str">
        <f t="shared" si="358"/>
        <v/>
      </c>
      <c r="X5455" s="26" t="str">
        <f t="shared" si="355"/>
        <v/>
      </c>
      <c r="Y5455" s="38"/>
    </row>
    <row r="5456" spans="5:25">
      <c r="E5456" s="45"/>
      <c r="H5456" s="45"/>
      <c r="K5456" s="27" t="str">
        <f t="shared" si="356"/>
        <v/>
      </c>
      <c r="P5456" s="26" t="str">
        <f t="shared" si="357"/>
        <v/>
      </c>
      <c r="Q5456" s="38" t="s">
        <v>5630</v>
      </c>
      <c r="R5456">
        <v>108.324</v>
      </c>
      <c r="S5456" t="str">
        <f t="shared" si="358"/>
        <v/>
      </c>
      <c r="X5456" s="26" t="str">
        <f t="shared" si="355"/>
        <v/>
      </c>
      <c r="Y5456" s="38"/>
    </row>
    <row r="5457" spans="5:25">
      <c r="E5457" s="45"/>
      <c r="H5457" s="45"/>
      <c r="K5457" s="27" t="str">
        <f t="shared" si="356"/>
        <v/>
      </c>
      <c r="P5457" s="26" t="str">
        <f t="shared" si="357"/>
        <v/>
      </c>
      <c r="Q5457" s="38" t="s">
        <v>5631</v>
      </c>
      <c r="R5457">
        <v>108.024</v>
      </c>
      <c r="S5457" t="str">
        <f t="shared" si="358"/>
        <v/>
      </c>
      <c r="X5457" s="26" t="str">
        <f t="shared" si="355"/>
        <v/>
      </c>
      <c r="Y5457" s="38"/>
    </row>
    <row r="5458" spans="5:25">
      <c r="E5458" s="45"/>
      <c r="H5458" s="45"/>
      <c r="K5458" s="27" t="str">
        <f t="shared" si="356"/>
        <v/>
      </c>
      <c r="P5458" s="26" t="str">
        <f t="shared" si="357"/>
        <v/>
      </c>
      <c r="Q5458" s="38" t="s">
        <v>5632</v>
      </c>
      <c r="R5458">
        <v>106.69499999999999</v>
      </c>
      <c r="S5458" t="str">
        <f t="shared" si="358"/>
        <v/>
      </c>
      <c r="X5458" s="26" t="str">
        <f t="shared" si="355"/>
        <v/>
      </c>
      <c r="Y5458" s="38"/>
    </row>
    <row r="5459" spans="5:25">
      <c r="E5459" s="45"/>
      <c r="H5459" s="45"/>
      <c r="K5459" s="27" t="str">
        <f t="shared" si="356"/>
        <v/>
      </c>
      <c r="P5459" s="26" t="str">
        <f t="shared" si="357"/>
        <v/>
      </c>
      <c r="Q5459" s="38" t="s">
        <v>5633</v>
      </c>
      <c r="R5459">
        <v>106.285</v>
      </c>
      <c r="S5459" t="str">
        <f t="shared" si="358"/>
        <v/>
      </c>
      <c r="X5459" s="26" t="str">
        <f t="shared" si="355"/>
        <v/>
      </c>
      <c r="Y5459" s="38"/>
    </row>
    <row r="5460" spans="5:25">
      <c r="E5460" s="45"/>
      <c r="H5460" s="45"/>
      <c r="K5460" s="27" t="str">
        <f t="shared" si="356"/>
        <v/>
      </c>
      <c r="P5460" s="26" t="str">
        <f t="shared" si="357"/>
        <v/>
      </c>
      <c r="Q5460" s="38" t="s">
        <v>5634</v>
      </c>
      <c r="R5460">
        <v>106.08499999999999</v>
      </c>
      <c r="S5460" t="str">
        <f t="shared" si="358"/>
        <v/>
      </c>
      <c r="X5460" s="26" t="str">
        <f t="shared" si="355"/>
        <v/>
      </c>
      <c r="Y5460" s="38"/>
    </row>
    <row r="5461" spans="5:25">
      <c r="E5461" s="45"/>
      <c r="H5461" s="45"/>
      <c r="K5461" s="27" t="str">
        <f t="shared" si="356"/>
        <v/>
      </c>
      <c r="P5461" s="26" t="str">
        <f t="shared" si="357"/>
        <v/>
      </c>
      <c r="Q5461" s="38" t="s">
        <v>5635</v>
      </c>
      <c r="R5461">
        <v>105.985</v>
      </c>
      <c r="S5461" t="str">
        <f t="shared" si="358"/>
        <v/>
      </c>
      <c r="X5461" s="26" t="str">
        <f t="shared" si="355"/>
        <v/>
      </c>
      <c r="Y5461" s="38"/>
    </row>
    <row r="5462" spans="5:25">
      <c r="E5462" s="45"/>
      <c r="H5462" s="45"/>
      <c r="K5462" s="27" t="str">
        <f t="shared" si="356"/>
        <v/>
      </c>
      <c r="P5462" s="26" t="str">
        <f t="shared" si="357"/>
        <v/>
      </c>
      <c r="Q5462" s="38" t="s">
        <v>5636</v>
      </c>
      <c r="R5462">
        <v>105.88500000000001</v>
      </c>
      <c r="S5462" t="str">
        <f t="shared" si="358"/>
        <v/>
      </c>
      <c r="X5462" s="26" t="str">
        <f t="shared" si="355"/>
        <v/>
      </c>
      <c r="Y5462" s="38"/>
    </row>
    <row r="5463" spans="5:25">
      <c r="E5463" s="45"/>
      <c r="H5463" s="45"/>
      <c r="K5463" s="27" t="str">
        <f t="shared" si="356"/>
        <v/>
      </c>
      <c r="P5463" s="26" t="str">
        <f t="shared" si="357"/>
        <v/>
      </c>
      <c r="Q5463" s="38" t="s">
        <v>5637</v>
      </c>
      <c r="R5463">
        <v>106.08499999999999</v>
      </c>
      <c r="S5463" t="str">
        <f t="shared" si="358"/>
        <v/>
      </c>
      <c r="X5463" s="26" t="str">
        <f t="shared" si="355"/>
        <v/>
      </c>
      <c r="Y5463" s="38"/>
    </row>
    <row r="5464" spans="5:25">
      <c r="E5464" s="45"/>
      <c r="H5464" s="45"/>
      <c r="K5464" s="27" t="str">
        <f t="shared" si="356"/>
        <v/>
      </c>
      <c r="P5464" s="26" t="str">
        <f t="shared" si="357"/>
        <v/>
      </c>
      <c r="Q5464" s="38" t="s">
        <v>5638</v>
      </c>
      <c r="R5464">
        <v>106.595</v>
      </c>
      <c r="S5464" t="str">
        <f t="shared" si="358"/>
        <v/>
      </c>
      <c r="X5464" s="26" t="str">
        <f t="shared" si="355"/>
        <v/>
      </c>
      <c r="Y5464" s="38"/>
    </row>
    <row r="5465" spans="5:25">
      <c r="E5465" s="45"/>
      <c r="H5465" s="45"/>
      <c r="K5465" s="27" t="str">
        <f t="shared" si="356"/>
        <v/>
      </c>
      <c r="P5465" s="26" t="str">
        <f t="shared" si="357"/>
        <v/>
      </c>
      <c r="Q5465" s="38" t="s">
        <v>5639</v>
      </c>
      <c r="R5465">
        <v>106.595</v>
      </c>
      <c r="S5465" t="str">
        <f t="shared" si="358"/>
        <v/>
      </c>
      <c r="X5465" s="26" t="str">
        <f t="shared" si="355"/>
        <v/>
      </c>
      <c r="Y5465" s="38"/>
    </row>
    <row r="5466" spans="5:25">
      <c r="E5466" s="45"/>
      <c r="H5466" s="45"/>
      <c r="K5466" s="27" t="str">
        <f t="shared" si="356"/>
        <v/>
      </c>
      <c r="P5466" s="26" t="str">
        <f t="shared" si="357"/>
        <v/>
      </c>
      <c r="Q5466" s="38" t="s">
        <v>5640</v>
      </c>
      <c r="R5466">
        <v>106.595</v>
      </c>
      <c r="S5466" t="str">
        <f t="shared" si="358"/>
        <v/>
      </c>
      <c r="X5466" s="26" t="str">
        <f t="shared" si="355"/>
        <v/>
      </c>
      <c r="Y5466" s="38"/>
    </row>
    <row r="5467" spans="5:25">
      <c r="E5467" s="45"/>
      <c r="H5467" s="45"/>
      <c r="K5467" s="27" t="str">
        <f t="shared" si="356"/>
        <v/>
      </c>
      <c r="P5467" s="26" t="str">
        <f t="shared" si="357"/>
        <v/>
      </c>
      <c r="Q5467" s="38" t="s">
        <v>5641</v>
      </c>
      <c r="R5467">
        <v>106.69499999999999</v>
      </c>
      <c r="S5467" t="str">
        <f t="shared" si="358"/>
        <v/>
      </c>
      <c r="X5467" s="26" t="str">
        <f t="shared" si="355"/>
        <v/>
      </c>
      <c r="Y5467" s="38"/>
    </row>
    <row r="5468" spans="5:25">
      <c r="E5468" s="45"/>
      <c r="H5468" s="45"/>
      <c r="K5468" s="27" t="str">
        <f t="shared" si="356"/>
        <v/>
      </c>
      <c r="P5468" s="26" t="str">
        <f t="shared" si="357"/>
        <v/>
      </c>
      <c r="Q5468" s="38" t="s">
        <v>5642</v>
      </c>
      <c r="R5468">
        <v>107.004</v>
      </c>
      <c r="S5468" t="str">
        <f t="shared" si="358"/>
        <v/>
      </c>
      <c r="X5468" s="26" t="str">
        <f t="shared" si="355"/>
        <v/>
      </c>
      <c r="Y5468" s="38"/>
    </row>
    <row r="5469" spans="5:25">
      <c r="E5469" s="45"/>
      <c r="H5469" s="45"/>
      <c r="K5469" s="27" t="str">
        <f t="shared" si="356"/>
        <v/>
      </c>
      <c r="P5469" s="26" t="str">
        <f t="shared" si="357"/>
        <v/>
      </c>
      <c r="Q5469" s="38" t="s">
        <v>5643</v>
      </c>
      <c r="R5469">
        <v>107.104</v>
      </c>
      <c r="S5469" t="str">
        <f t="shared" si="358"/>
        <v/>
      </c>
      <c r="X5469" s="26" t="str">
        <f t="shared" si="355"/>
        <v/>
      </c>
      <c r="Y5469" s="38"/>
    </row>
    <row r="5470" spans="5:25">
      <c r="E5470" s="45"/>
      <c r="H5470" s="45"/>
      <c r="K5470" s="27" t="str">
        <f t="shared" si="356"/>
        <v/>
      </c>
      <c r="P5470" s="26" t="str">
        <f t="shared" si="357"/>
        <v/>
      </c>
      <c r="Q5470" s="38" t="s">
        <v>5644</v>
      </c>
      <c r="R5470">
        <v>107.304</v>
      </c>
      <c r="S5470" t="str">
        <f t="shared" si="358"/>
        <v/>
      </c>
      <c r="X5470" s="26" t="str">
        <f t="shared" si="355"/>
        <v/>
      </c>
      <c r="Y5470" s="38"/>
    </row>
    <row r="5471" spans="5:25">
      <c r="E5471" s="45"/>
      <c r="H5471" s="45"/>
      <c r="K5471" s="27" t="str">
        <f t="shared" si="356"/>
        <v/>
      </c>
      <c r="P5471" s="26" t="str">
        <f t="shared" si="357"/>
        <v/>
      </c>
      <c r="Q5471" s="38" t="s">
        <v>5645</v>
      </c>
      <c r="R5471">
        <v>107.104</v>
      </c>
      <c r="S5471" t="str">
        <f t="shared" si="358"/>
        <v/>
      </c>
      <c r="X5471" s="26" t="str">
        <f t="shared" si="355"/>
        <v/>
      </c>
      <c r="Y5471" s="38"/>
    </row>
    <row r="5472" spans="5:25">
      <c r="E5472" s="45"/>
      <c r="H5472" s="45"/>
      <c r="K5472" s="27" t="str">
        <f t="shared" si="356"/>
        <v/>
      </c>
      <c r="P5472" s="26" t="str">
        <f t="shared" si="357"/>
        <v/>
      </c>
      <c r="Q5472" s="38" t="s">
        <v>5646</v>
      </c>
      <c r="R5472">
        <v>107.20399999999999</v>
      </c>
      <c r="S5472" t="str">
        <f t="shared" si="358"/>
        <v/>
      </c>
      <c r="X5472" s="26" t="str">
        <f t="shared" si="355"/>
        <v/>
      </c>
      <c r="Y5472" s="38"/>
    </row>
    <row r="5473" spans="5:25">
      <c r="E5473" s="45"/>
      <c r="H5473" s="45"/>
      <c r="K5473" s="27" t="str">
        <f t="shared" si="356"/>
        <v/>
      </c>
      <c r="P5473" s="26" t="str">
        <f t="shared" si="357"/>
        <v/>
      </c>
      <c r="Q5473" s="38" t="s">
        <v>5647</v>
      </c>
      <c r="R5473">
        <v>107.514</v>
      </c>
      <c r="S5473" t="str">
        <f t="shared" si="358"/>
        <v/>
      </c>
      <c r="X5473" s="26" t="str">
        <f t="shared" si="355"/>
        <v/>
      </c>
      <c r="Y5473" s="38"/>
    </row>
    <row r="5474" spans="5:25">
      <c r="E5474" s="45"/>
      <c r="H5474" s="45"/>
      <c r="K5474" s="27" t="str">
        <f t="shared" si="356"/>
        <v/>
      </c>
      <c r="P5474" s="26" t="str">
        <f t="shared" si="357"/>
        <v/>
      </c>
      <c r="Q5474" s="38" t="s">
        <v>5648</v>
      </c>
      <c r="R5474">
        <v>107.614</v>
      </c>
      <c r="S5474" t="str">
        <f t="shared" si="358"/>
        <v/>
      </c>
      <c r="X5474" s="26" t="str">
        <f t="shared" si="355"/>
        <v/>
      </c>
      <c r="Y5474" s="38"/>
    </row>
    <row r="5475" spans="5:25">
      <c r="E5475" s="45"/>
      <c r="H5475" s="45"/>
      <c r="K5475" s="27" t="str">
        <f t="shared" si="356"/>
        <v/>
      </c>
      <c r="P5475" s="26" t="str">
        <f t="shared" si="357"/>
        <v/>
      </c>
      <c r="Q5475" s="38" t="s">
        <v>5649</v>
      </c>
      <c r="R5475">
        <v>107.81399999999999</v>
      </c>
      <c r="S5475" t="str">
        <f t="shared" si="358"/>
        <v/>
      </c>
      <c r="X5475" s="26" t="str">
        <f t="shared" si="355"/>
        <v/>
      </c>
      <c r="Y5475" s="38"/>
    </row>
    <row r="5476" spans="5:25">
      <c r="E5476" s="45"/>
      <c r="H5476" s="45"/>
      <c r="K5476" s="27" t="str">
        <f t="shared" si="356"/>
        <v/>
      </c>
      <c r="P5476" s="26" t="str">
        <f t="shared" si="357"/>
        <v/>
      </c>
      <c r="Q5476" s="38" t="s">
        <v>5650</v>
      </c>
      <c r="R5476">
        <v>108.024</v>
      </c>
      <c r="S5476" t="str">
        <f t="shared" si="358"/>
        <v/>
      </c>
      <c r="X5476" s="26" t="str">
        <f t="shared" si="355"/>
        <v/>
      </c>
      <c r="Y5476" s="38"/>
    </row>
    <row r="5477" spans="5:25">
      <c r="E5477" s="45"/>
      <c r="H5477" s="45"/>
      <c r="K5477" s="27" t="str">
        <f t="shared" si="356"/>
        <v/>
      </c>
      <c r="P5477" s="26" t="str">
        <f t="shared" si="357"/>
        <v/>
      </c>
      <c r="Q5477" s="38" t="s">
        <v>5651</v>
      </c>
      <c r="R5477">
        <v>108.024</v>
      </c>
      <c r="S5477" t="str">
        <f t="shared" si="358"/>
        <v/>
      </c>
      <c r="X5477" s="26" t="str">
        <f t="shared" si="355"/>
        <v/>
      </c>
      <c r="Y5477" s="38"/>
    </row>
    <row r="5478" spans="5:25">
      <c r="E5478" s="45"/>
      <c r="H5478" s="45"/>
      <c r="K5478" s="27" t="str">
        <f t="shared" si="356"/>
        <v/>
      </c>
      <c r="P5478" s="26" t="str">
        <f t="shared" si="357"/>
        <v/>
      </c>
      <c r="Q5478" s="38" t="s">
        <v>5652</v>
      </c>
      <c r="R5478">
        <v>107.81399999999999</v>
      </c>
      <c r="S5478" t="str">
        <f t="shared" si="358"/>
        <v/>
      </c>
      <c r="X5478" s="26" t="str">
        <f t="shared" si="355"/>
        <v/>
      </c>
      <c r="Y5478" s="38"/>
    </row>
    <row r="5479" spans="5:25">
      <c r="E5479" s="45"/>
      <c r="H5479" s="45"/>
      <c r="K5479" s="27" t="str">
        <f t="shared" si="356"/>
        <v/>
      </c>
      <c r="P5479" s="26" t="str">
        <f t="shared" si="357"/>
        <v/>
      </c>
      <c r="Q5479" s="38" t="s">
        <v>5653</v>
      </c>
      <c r="R5479">
        <v>107.614</v>
      </c>
      <c r="S5479" t="str">
        <f t="shared" si="358"/>
        <v/>
      </c>
      <c r="X5479" s="26" t="str">
        <f t="shared" si="355"/>
        <v/>
      </c>
      <c r="Y5479" s="38"/>
    </row>
    <row r="5480" spans="5:25">
      <c r="E5480" s="45"/>
      <c r="H5480" s="45"/>
      <c r="K5480" s="27" t="str">
        <f t="shared" si="356"/>
        <v/>
      </c>
      <c r="P5480" s="26" t="str">
        <f t="shared" si="357"/>
        <v/>
      </c>
      <c r="Q5480" s="38" t="s">
        <v>5654</v>
      </c>
      <c r="R5480">
        <v>107.104</v>
      </c>
      <c r="S5480" t="str">
        <f t="shared" si="358"/>
        <v/>
      </c>
      <c r="X5480" s="26" t="str">
        <f t="shared" si="355"/>
        <v/>
      </c>
      <c r="Y5480" s="38"/>
    </row>
    <row r="5481" spans="5:25">
      <c r="E5481" s="45"/>
      <c r="H5481" s="45"/>
      <c r="K5481" s="27" t="str">
        <f t="shared" si="356"/>
        <v/>
      </c>
      <c r="P5481" s="26" t="str">
        <f t="shared" si="357"/>
        <v/>
      </c>
      <c r="Q5481" s="38" t="s">
        <v>5655</v>
      </c>
      <c r="R5481">
        <v>107.104</v>
      </c>
      <c r="S5481" t="str">
        <f t="shared" si="358"/>
        <v/>
      </c>
      <c r="X5481" s="26" t="str">
        <f t="shared" si="355"/>
        <v/>
      </c>
      <c r="Y5481" s="38"/>
    </row>
    <row r="5482" spans="5:25">
      <c r="E5482" s="45"/>
      <c r="H5482" s="45"/>
      <c r="K5482" s="27" t="str">
        <f t="shared" si="356"/>
        <v/>
      </c>
      <c r="P5482" s="26" t="str">
        <f t="shared" si="357"/>
        <v/>
      </c>
      <c r="Q5482" s="38" t="s">
        <v>5656</v>
      </c>
      <c r="R5482">
        <v>107.104</v>
      </c>
      <c r="S5482" t="str">
        <f t="shared" si="358"/>
        <v/>
      </c>
      <c r="X5482" s="26" t="str">
        <f t="shared" si="355"/>
        <v/>
      </c>
      <c r="Y5482" s="38"/>
    </row>
    <row r="5483" spans="5:25">
      <c r="E5483" s="45"/>
      <c r="H5483" s="45"/>
      <c r="K5483" s="27" t="str">
        <f t="shared" si="356"/>
        <v/>
      </c>
      <c r="P5483" s="26" t="str">
        <f t="shared" si="357"/>
        <v/>
      </c>
      <c r="Q5483" s="38" t="s">
        <v>5657</v>
      </c>
      <c r="R5483">
        <v>107.514</v>
      </c>
      <c r="S5483" t="str">
        <f t="shared" si="358"/>
        <v/>
      </c>
      <c r="X5483" s="26" t="str">
        <f t="shared" si="355"/>
        <v/>
      </c>
      <c r="Y5483" s="38"/>
    </row>
    <row r="5484" spans="5:25">
      <c r="E5484" s="45"/>
      <c r="H5484" s="45"/>
      <c r="K5484" s="27" t="str">
        <f t="shared" si="356"/>
        <v/>
      </c>
      <c r="P5484" s="26" t="str">
        <f t="shared" si="357"/>
        <v/>
      </c>
      <c r="Q5484" s="38" t="s">
        <v>5658</v>
      </c>
      <c r="R5484">
        <v>107.714</v>
      </c>
      <c r="S5484" t="str">
        <f t="shared" si="358"/>
        <v/>
      </c>
      <c r="X5484" s="26" t="str">
        <f t="shared" si="355"/>
        <v/>
      </c>
      <c r="Y5484" s="38"/>
    </row>
    <row r="5485" spans="5:25">
      <c r="E5485" s="45"/>
      <c r="H5485" s="45"/>
      <c r="K5485" s="27" t="str">
        <f t="shared" si="356"/>
        <v/>
      </c>
      <c r="P5485" s="26" t="str">
        <f t="shared" si="357"/>
        <v/>
      </c>
      <c r="Q5485" s="38" t="s">
        <v>5659</v>
      </c>
      <c r="R5485">
        <v>107.81399999999999</v>
      </c>
      <c r="S5485" t="str">
        <f t="shared" si="358"/>
        <v/>
      </c>
      <c r="X5485" s="26" t="str">
        <f t="shared" si="355"/>
        <v/>
      </c>
      <c r="Y5485" s="38"/>
    </row>
    <row r="5486" spans="5:25">
      <c r="E5486" s="45"/>
      <c r="H5486" s="45"/>
      <c r="K5486" s="27" t="str">
        <f t="shared" si="356"/>
        <v/>
      </c>
      <c r="P5486" s="26" t="str">
        <f t="shared" si="357"/>
        <v/>
      </c>
      <c r="Q5486" s="38" t="s">
        <v>5660</v>
      </c>
      <c r="R5486">
        <v>107.81399999999999</v>
      </c>
      <c r="S5486" t="str">
        <f t="shared" si="358"/>
        <v/>
      </c>
      <c r="X5486" s="26" t="str">
        <f t="shared" si="355"/>
        <v/>
      </c>
      <c r="Y5486" s="38"/>
    </row>
    <row r="5487" spans="5:25">
      <c r="E5487" s="45"/>
      <c r="H5487" s="45"/>
      <c r="K5487" s="27" t="str">
        <f t="shared" si="356"/>
        <v/>
      </c>
      <c r="P5487" s="26" t="str">
        <f t="shared" si="357"/>
        <v/>
      </c>
      <c r="Q5487" s="38" t="s">
        <v>5661</v>
      </c>
      <c r="R5487">
        <v>107.81399999999999</v>
      </c>
      <c r="S5487" t="str">
        <f t="shared" si="358"/>
        <v/>
      </c>
      <c r="X5487" s="26" t="str">
        <f t="shared" si="355"/>
        <v/>
      </c>
      <c r="Y5487" s="38"/>
    </row>
    <row r="5488" spans="5:25">
      <c r="E5488" s="45"/>
      <c r="H5488" s="45"/>
      <c r="K5488" s="27" t="str">
        <f t="shared" si="356"/>
        <v/>
      </c>
      <c r="P5488" s="26" t="str">
        <f t="shared" si="357"/>
        <v/>
      </c>
      <c r="Q5488" s="38" t="s">
        <v>5662</v>
      </c>
      <c r="R5488">
        <v>107.714</v>
      </c>
      <c r="S5488" t="str">
        <f t="shared" si="358"/>
        <v/>
      </c>
      <c r="X5488" s="26" t="str">
        <f t="shared" si="355"/>
        <v/>
      </c>
      <c r="Y5488" s="38"/>
    </row>
    <row r="5489" spans="5:25">
      <c r="E5489" s="45"/>
      <c r="H5489" s="45"/>
      <c r="K5489" s="27" t="str">
        <f t="shared" si="356"/>
        <v/>
      </c>
      <c r="P5489" s="26" t="str">
        <f t="shared" si="357"/>
        <v/>
      </c>
      <c r="Q5489" s="38" t="s">
        <v>5663</v>
      </c>
      <c r="R5489">
        <v>107.81399999999999</v>
      </c>
      <c r="S5489" t="str">
        <f t="shared" si="358"/>
        <v/>
      </c>
      <c r="X5489" s="26" t="str">
        <f t="shared" si="355"/>
        <v/>
      </c>
      <c r="Y5489" s="38"/>
    </row>
    <row r="5490" spans="5:25">
      <c r="E5490" s="45"/>
      <c r="H5490" s="45"/>
      <c r="K5490" s="27" t="str">
        <f t="shared" si="356"/>
        <v/>
      </c>
      <c r="P5490" s="26" t="str">
        <f t="shared" si="357"/>
        <v/>
      </c>
      <c r="Q5490" s="38" t="s">
        <v>5664</v>
      </c>
      <c r="R5490">
        <v>107.714</v>
      </c>
      <c r="S5490" t="str">
        <f t="shared" si="358"/>
        <v/>
      </c>
      <c r="X5490" s="26" t="str">
        <f t="shared" si="355"/>
        <v/>
      </c>
      <c r="Y5490" s="38"/>
    </row>
    <row r="5491" spans="5:25">
      <c r="E5491" s="45"/>
      <c r="H5491" s="45"/>
      <c r="K5491" s="27" t="str">
        <f t="shared" si="356"/>
        <v/>
      </c>
      <c r="P5491" s="26" t="str">
        <f t="shared" si="357"/>
        <v/>
      </c>
      <c r="Q5491" s="38" t="s">
        <v>5665</v>
      </c>
      <c r="R5491">
        <v>107.81399999999999</v>
      </c>
      <c r="S5491" t="str">
        <f t="shared" si="358"/>
        <v/>
      </c>
      <c r="X5491" s="26" t="str">
        <f t="shared" si="355"/>
        <v/>
      </c>
      <c r="Y5491" s="38"/>
    </row>
    <row r="5492" spans="5:25">
      <c r="E5492" s="45"/>
      <c r="H5492" s="45"/>
      <c r="K5492" s="27" t="str">
        <f t="shared" si="356"/>
        <v/>
      </c>
      <c r="P5492" s="26" t="str">
        <f t="shared" si="357"/>
        <v/>
      </c>
      <c r="Q5492" s="38" t="s">
        <v>5666</v>
      </c>
      <c r="R5492">
        <v>107.614</v>
      </c>
      <c r="S5492" t="str">
        <f t="shared" si="358"/>
        <v/>
      </c>
      <c r="X5492" s="26" t="str">
        <f t="shared" si="355"/>
        <v/>
      </c>
      <c r="Y5492" s="38"/>
    </row>
    <row r="5493" spans="5:25">
      <c r="E5493" s="45"/>
      <c r="H5493" s="45"/>
      <c r="K5493" s="27" t="str">
        <f t="shared" si="356"/>
        <v/>
      </c>
      <c r="P5493" s="26" t="str">
        <f t="shared" si="357"/>
        <v/>
      </c>
      <c r="Q5493" s="38" t="s">
        <v>5667</v>
      </c>
      <c r="R5493">
        <v>107.514</v>
      </c>
      <c r="S5493" t="str">
        <f t="shared" si="358"/>
        <v/>
      </c>
      <c r="X5493" s="26" t="str">
        <f t="shared" si="355"/>
        <v/>
      </c>
      <c r="Y5493" s="38"/>
    </row>
    <row r="5494" spans="5:25">
      <c r="E5494" s="45"/>
      <c r="H5494" s="45"/>
      <c r="K5494" s="27" t="str">
        <f t="shared" si="356"/>
        <v/>
      </c>
      <c r="P5494" s="26" t="str">
        <f t="shared" si="357"/>
        <v/>
      </c>
      <c r="Q5494" s="38" t="s">
        <v>5668</v>
      </c>
      <c r="R5494">
        <v>107.414</v>
      </c>
      <c r="S5494" t="str">
        <f t="shared" si="358"/>
        <v/>
      </c>
      <c r="X5494" s="26" t="str">
        <f t="shared" si="355"/>
        <v/>
      </c>
      <c r="Y5494" s="38"/>
    </row>
    <row r="5495" spans="5:25">
      <c r="E5495" s="45"/>
      <c r="H5495" s="45"/>
      <c r="K5495" s="27" t="str">
        <f t="shared" si="356"/>
        <v/>
      </c>
      <c r="P5495" s="26" t="str">
        <f t="shared" si="357"/>
        <v/>
      </c>
      <c r="Q5495" s="38" t="s">
        <v>5669</v>
      </c>
      <c r="R5495">
        <v>107.20399999999999</v>
      </c>
      <c r="S5495" t="str">
        <f t="shared" si="358"/>
        <v/>
      </c>
      <c r="X5495" s="26" t="str">
        <f t="shared" si="355"/>
        <v/>
      </c>
      <c r="Y5495" s="38"/>
    </row>
    <row r="5496" spans="5:25">
      <c r="E5496" s="45"/>
      <c r="H5496" s="45"/>
      <c r="K5496" s="27" t="str">
        <f t="shared" si="356"/>
        <v/>
      </c>
      <c r="P5496" s="26" t="str">
        <f t="shared" si="357"/>
        <v/>
      </c>
      <c r="Q5496" s="38" t="s">
        <v>5670</v>
      </c>
      <c r="R5496">
        <v>106.905</v>
      </c>
      <c r="S5496" t="str">
        <f t="shared" si="358"/>
        <v/>
      </c>
      <c r="X5496" s="26" t="str">
        <f t="shared" si="355"/>
        <v/>
      </c>
      <c r="Y5496" s="38"/>
    </row>
    <row r="5497" spans="5:25">
      <c r="E5497" s="45"/>
      <c r="H5497" s="45"/>
      <c r="K5497" s="27" t="str">
        <f t="shared" si="356"/>
        <v/>
      </c>
      <c r="P5497" s="26" t="str">
        <f t="shared" si="357"/>
        <v/>
      </c>
      <c r="Q5497" s="38" t="s">
        <v>5671</v>
      </c>
      <c r="R5497">
        <v>106.595</v>
      </c>
      <c r="S5497" t="str">
        <f t="shared" si="358"/>
        <v/>
      </c>
      <c r="X5497" s="26" t="str">
        <f t="shared" si="355"/>
        <v/>
      </c>
      <c r="Y5497" s="38"/>
    </row>
    <row r="5498" spans="5:25">
      <c r="E5498" s="45"/>
      <c r="H5498" s="45"/>
      <c r="K5498" s="27" t="str">
        <f t="shared" si="356"/>
        <v/>
      </c>
      <c r="P5498" s="26" t="str">
        <f t="shared" si="357"/>
        <v/>
      </c>
      <c r="Q5498" s="38" t="s">
        <v>5672</v>
      </c>
      <c r="R5498">
        <v>106.795</v>
      </c>
      <c r="S5498" t="str">
        <f t="shared" si="358"/>
        <v/>
      </c>
      <c r="X5498" s="26" t="str">
        <f t="shared" si="355"/>
        <v/>
      </c>
      <c r="Y5498" s="38"/>
    </row>
    <row r="5499" spans="5:25">
      <c r="E5499" s="45"/>
      <c r="H5499" s="45"/>
      <c r="K5499" s="27" t="str">
        <f t="shared" si="356"/>
        <v/>
      </c>
      <c r="P5499" s="26" t="str">
        <f t="shared" si="357"/>
        <v/>
      </c>
      <c r="Q5499" s="38" t="s">
        <v>5673</v>
      </c>
      <c r="R5499">
        <v>106.795</v>
      </c>
      <c r="S5499" t="str">
        <f t="shared" si="358"/>
        <v/>
      </c>
      <c r="X5499" s="26" t="str">
        <f t="shared" si="355"/>
        <v/>
      </c>
      <c r="Y5499" s="38"/>
    </row>
    <row r="5500" spans="5:25">
      <c r="E5500" s="45"/>
      <c r="H5500" s="45"/>
      <c r="K5500" s="27" t="str">
        <f t="shared" si="356"/>
        <v/>
      </c>
      <c r="P5500" s="26" t="str">
        <f t="shared" si="357"/>
        <v/>
      </c>
      <c r="Q5500" s="38" t="s">
        <v>5674</v>
      </c>
      <c r="R5500">
        <v>106.69499999999999</v>
      </c>
      <c r="S5500" t="str">
        <f t="shared" si="358"/>
        <v/>
      </c>
      <c r="X5500" s="26" t="str">
        <f t="shared" ref="X5500:X5563" si="359">IF(V5500="","",X5499+V5500-V5499)</f>
        <v/>
      </c>
      <c r="Y5500" s="38"/>
    </row>
    <row r="5501" spans="5:25">
      <c r="E5501" s="45"/>
      <c r="H5501" s="45"/>
      <c r="K5501" s="27" t="str">
        <f t="shared" si="356"/>
        <v/>
      </c>
      <c r="P5501" s="26" t="str">
        <f t="shared" si="357"/>
        <v/>
      </c>
      <c r="Q5501" s="38" t="s">
        <v>5675</v>
      </c>
      <c r="R5501">
        <v>106.395</v>
      </c>
      <c r="S5501" t="str">
        <f t="shared" si="358"/>
        <v/>
      </c>
      <c r="X5501" s="26" t="str">
        <f t="shared" si="359"/>
        <v/>
      </c>
      <c r="Y5501" s="38"/>
    </row>
    <row r="5502" spans="5:25">
      <c r="E5502" s="45"/>
      <c r="H5502" s="45"/>
      <c r="K5502" s="27" t="str">
        <f t="shared" si="356"/>
        <v/>
      </c>
      <c r="P5502" s="26" t="str">
        <f t="shared" si="357"/>
        <v/>
      </c>
      <c r="Q5502" s="38" t="s">
        <v>5676</v>
      </c>
      <c r="R5502">
        <v>106.495</v>
      </c>
      <c r="S5502" t="str">
        <f t="shared" si="358"/>
        <v/>
      </c>
      <c r="X5502" s="26" t="str">
        <f t="shared" si="359"/>
        <v/>
      </c>
      <c r="Y5502" s="38"/>
    </row>
    <row r="5503" spans="5:25">
      <c r="E5503" s="45"/>
      <c r="H5503" s="45"/>
      <c r="K5503" s="27" t="str">
        <f t="shared" si="356"/>
        <v/>
      </c>
      <c r="P5503" s="26" t="str">
        <f t="shared" si="357"/>
        <v/>
      </c>
      <c r="Q5503" s="38" t="s">
        <v>5677</v>
      </c>
      <c r="R5503">
        <v>106.69499999999999</v>
      </c>
      <c r="S5503" t="str">
        <f t="shared" si="358"/>
        <v/>
      </c>
      <c r="X5503" s="26" t="str">
        <f t="shared" si="359"/>
        <v/>
      </c>
      <c r="Y5503" s="38"/>
    </row>
    <row r="5504" spans="5:25">
      <c r="E5504" s="45"/>
      <c r="H5504" s="45"/>
      <c r="K5504" s="27" t="str">
        <f t="shared" si="356"/>
        <v/>
      </c>
      <c r="P5504" s="26" t="str">
        <f t="shared" si="357"/>
        <v/>
      </c>
      <c r="Q5504" s="38" t="s">
        <v>5678</v>
      </c>
      <c r="R5504">
        <v>106.495</v>
      </c>
      <c r="S5504" t="str">
        <f t="shared" si="358"/>
        <v/>
      </c>
      <c r="X5504" s="26" t="str">
        <f t="shared" si="359"/>
        <v/>
      </c>
      <c r="Y5504" s="38"/>
    </row>
    <row r="5505" spans="5:25">
      <c r="E5505" s="45"/>
      <c r="H5505" s="45"/>
      <c r="K5505" s="27" t="str">
        <f t="shared" si="356"/>
        <v/>
      </c>
      <c r="P5505" s="26" t="str">
        <f t="shared" si="357"/>
        <v/>
      </c>
      <c r="Q5505" s="38" t="s">
        <v>5679</v>
      </c>
      <c r="R5505">
        <v>106.495</v>
      </c>
      <c r="S5505" t="str">
        <f t="shared" si="358"/>
        <v/>
      </c>
      <c r="X5505" s="26" t="str">
        <f t="shared" si="359"/>
        <v/>
      </c>
      <c r="Y5505" s="38"/>
    </row>
    <row r="5506" spans="5:25">
      <c r="E5506" s="45"/>
      <c r="H5506" s="45"/>
      <c r="K5506" s="27" t="str">
        <f t="shared" si="356"/>
        <v/>
      </c>
      <c r="P5506" s="26" t="str">
        <f t="shared" si="357"/>
        <v/>
      </c>
      <c r="Q5506" s="38" t="s">
        <v>5680</v>
      </c>
      <c r="R5506">
        <v>106.595</v>
      </c>
      <c r="S5506" t="str">
        <f t="shared" si="358"/>
        <v/>
      </c>
      <c r="X5506" s="26" t="str">
        <f t="shared" si="359"/>
        <v/>
      </c>
      <c r="Y5506" s="38"/>
    </row>
    <row r="5507" spans="5:25">
      <c r="E5507" s="45"/>
      <c r="H5507" s="45"/>
      <c r="K5507" s="27" t="str">
        <f t="shared" si="356"/>
        <v/>
      </c>
      <c r="P5507" s="26" t="str">
        <f t="shared" si="357"/>
        <v/>
      </c>
      <c r="Q5507" s="38" t="s">
        <v>5681</v>
      </c>
      <c r="R5507">
        <v>106.595</v>
      </c>
      <c r="S5507" t="str">
        <f t="shared" si="358"/>
        <v/>
      </c>
      <c r="X5507" s="26" t="str">
        <f t="shared" si="359"/>
        <v/>
      </c>
      <c r="Y5507" s="38"/>
    </row>
    <row r="5508" spans="5:25">
      <c r="E5508" s="45"/>
      <c r="H5508" s="45"/>
      <c r="K5508" s="27" t="str">
        <f t="shared" ref="K5508:K5571" si="360">IF(M5508="","",K5507+(M5508-M5507)/24)</f>
        <v/>
      </c>
      <c r="P5508" s="26" t="str">
        <f t="shared" ref="P5508:P5571" si="361">IF(N5508="","",P5507+N5508-N5507)</f>
        <v/>
      </c>
      <c r="Q5508" s="38" t="s">
        <v>5682</v>
      </c>
      <c r="R5508">
        <v>106.905</v>
      </c>
      <c r="S5508" t="str">
        <f t="shared" ref="S5508:S5571" si="362">IF(N5508="","",S5507-N5508+N5507)</f>
        <v/>
      </c>
      <c r="X5508" s="26" t="str">
        <f t="shared" si="359"/>
        <v/>
      </c>
      <c r="Y5508" s="38"/>
    </row>
    <row r="5509" spans="5:25">
      <c r="E5509" s="45"/>
      <c r="H5509" s="45"/>
      <c r="K5509" s="27" t="str">
        <f t="shared" si="360"/>
        <v/>
      </c>
      <c r="P5509" s="26" t="str">
        <f t="shared" si="361"/>
        <v/>
      </c>
      <c r="Q5509" s="38" t="s">
        <v>5683</v>
      </c>
      <c r="R5509">
        <v>107.004</v>
      </c>
      <c r="S5509" t="str">
        <f t="shared" si="362"/>
        <v/>
      </c>
      <c r="X5509" s="26" t="str">
        <f t="shared" si="359"/>
        <v/>
      </c>
      <c r="Y5509" s="38"/>
    </row>
    <row r="5510" spans="5:25">
      <c r="E5510" s="45"/>
      <c r="H5510" s="45"/>
      <c r="K5510" s="27" t="str">
        <f t="shared" si="360"/>
        <v/>
      </c>
      <c r="P5510" s="26" t="str">
        <f t="shared" si="361"/>
        <v/>
      </c>
      <c r="Q5510" s="38" t="s">
        <v>5684</v>
      </c>
      <c r="R5510">
        <v>107.104</v>
      </c>
      <c r="S5510" t="str">
        <f t="shared" si="362"/>
        <v/>
      </c>
      <c r="X5510" s="26" t="str">
        <f t="shared" si="359"/>
        <v/>
      </c>
      <c r="Y5510" s="38"/>
    </row>
    <row r="5511" spans="5:25">
      <c r="E5511" s="45"/>
      <c r="H5511" s="45"/>
      <c r="K5511" s="27" t="str">
        <f t="shared" si="360"/>
        <v/>
      </c>
      <c r="P5511" s="26" t="str">
        <f t="shared" si="361"/>
        <v/>
      </c>
      <c r="Q5511" s="38" t="s">
        <v>5685</v>
      </c>
      <c r="R5511">
        <v>107.414</v>
      </c>
      <c r="S5511" t="str">
        <f t="shared" si="362"/>
        <v/>
      </c>
      <c r="X5511" s="26" t="str">
        <f t="shared" si="359"/>
        <v/>
      </c>
      <c r="Y5511" s="38"/>
    </row>
    <row r="5512" spans="5:25">
      <c r="E5512" s="45"/>
      <c r="H5512" s="45"/>
      <c r="K5512" s="27" t="str">
        <f t="shared" si="360"/>
        <v/>
      </c>
      <c r="P5512" s="26" t="str">
        <f t="shared" si="361"/>
        <v/>
      </c>
      <c r="Q5512" s="38" t="s">
        <v>5686</v>
      </c>
      <c r="R5512">
        <v>107.414</v>
      </c>
      <c r="S5512" t="str">
        <f t="shared" si="362"/>
        <v/>
      </c>
      <c r="X5512" s="26" t="str">
        <f t="shared" si="359"/>
        <v/>
      </c>
      <c r="Y5512" s="38"/>
    </row>
    <row r="5513" spans="5:25">
      <c r="E5513" s="45"/>
      <c r="H5513" s="45"/>
      <c r="K5513" s="27" t="str">
        <f t="shared" si="360"/>
        <v/>
      </c>
      <c r="P5513" s="26" t="str">
        <f t="shared" si="361"/>
        <v/>
      </c>
      <c r="Q5513" s="38" t="s">
        <v>5687</v>
      </c>
      <c r="R5513">
        <v>107.20399999999999</v>
      </c>
      <c r="S5513" t="str">
        <f t="shared" si="362"/>
        <v/>
      </c>
      <c r="X5513" s="26" t="str">
        <f t="shared" si="359"/>
        <v/>
      </c>
      <c r="Y5513" s="38"/>
    </row>
    <row r="5514" spans="5:25">
      <c r="E5514" s="45"/>
      <c r="H5514" s="45"/>
      <c r="K5514" s="27" t="str">
        <f t="shared" si="360"/>
        <v/>
      </c>
      <c r="P5514" s="26" t="str">
        <f t="shared" si="361"/>
        <v/>
      </c>
      <c r="Q5514" s="38" t="s">
        <v>5688</v>
      </c>
      <c r="R5514">
        <v>107.104</v>
      </c>
      <c r="S5514" t="str">
        <f t="shared" si="362"/>
        <v/>
      </c>
      <c r="X5514" s="26" t="str">
        <f t="shared" si="359"/>
        <v/>
      </c>
      <c r="Y5514" s="38"/>
    </row>
    <row r="5515" spans="5:25">
      <c r="E5515" s="45"/>
      <c r="H5515" s="45"/>
      <c r="K5515" s="27" t="str">
        <f t="shared" si="360"/>
        <v/>
      </c>
      <c r="P5515" s="26" t="str">
        <f t="shared" si="361"/>
        <v/>
      </c>
      <c r="Q5515" s="38" t="s">
        <v>5689</v>
      </c>
      <c r="R5515">
        <v>106.595</v>
      </c>
      <c r="S5515" t="str">
        <f t="shared" si="362"/>
        <v/>
      </c>
      <c r="X5515" s="26" t="str">
        <f t="shared" si="359"/>
        <v/>
      </c>
      <c r="Y5515" s="38"/>
    </row>
    <row r="5516" spans="5:25">
      <c r="E5516" s="45"/>
      <c r="H5516" s="45"/>
      <c r="K5516" s="27" t="str">
        <f t="shared" si="360"/>
        <v/>
      </c>
      <c r="P5516" s="26" t="str">
        <f t="shared" si="361"/>
        <v/>
      </c>
      <c r="Q5516" s="38" t="s">
        <v>5690</v>
      </c>
      <c r="R5516">
        <v>106.69499999999999</v>
      </c>
      <c r="S5516" t="str">
        <f t="shared" si="362"/>
        <v/>
      </c>
      <c r="X5516" s="26" t="str">
        <f t="shared" si="359"/>
        <v/>
      </c>
      <c r="Y5516" s="38"/>
    </row>
    <row r="5517" spans="5:25">
      <c r="E5517" s="45"/>
      <c r="H5517" s="45"/>
      <c r="K5517" s="27" t="str">
        <f t="shared" si="360"/>
        <v/>
      </c>
      <c r="P5517" s="26" t="str">
        <f t="shared" si="361"/>
        <v/>
      </c>
      <c r="Q5517" s="38" t="s">
        <v>5691</v>
      </c>
      <c r="R5517">
        <v>106.595</v>
      </c>
      <c r="S5517" t="str">
        <f t="shared" si="362"/>
        <v/>
      </c>
      <c r="X5517" s="26" t="str">
        <f t="shared" si="359"/>
        <v/>
      </c>
      <c r="Y5517" s="38"/>
    </row>
    <row r="5518" spans="5:25">
      <c r="E5518" s="45"/>
      <c r="H5518" s="45"/>
      <c r="K5518" s="27" t="str">
        <f t="shared" si="360"/>
        <v/>
      </c>
      <c r="P5518" s="26" t="str">
        <f t="shared" si="361"/>
        <v/>
      </c>
      <c r="Q5518" s="38" t="s">
        <v>5692</v>
      </c>
      <c r="R5518">
        <v>106.905</v>
      </c>
      <c r="S5518" t="str">
        <f t="shared" si="362"/>
        <v/>
      </c>
      <c r="X5518" s="26" t="str">
        <f t="shared" si="359"/>
        <v/>
      </c>
      <c r="Y5518" s="38"/>
    </row>
    <row r="5519" spans="5:25">
      <c r="E5519" s="45"/>
      <c r="H5519" s="45"/>
      <c r="K5519" s="27" t="str">
        <f t="shared" si="360"/>
        <v/>
      </c>
      <c r="P5519" s="26" t="str">
        <f t="shared" si="361"/>
        <v/>
      </c>
      <c r="Q5519" s="38" t="s">
        <v>5693</v>
      </c>
      <c r="R5519">
        <v>107.414</v>
      </c>
      <c r="S5519" t="str">
        <f t="shared" si="362"/>
        <v/>
      </c>
      <c r="X5519" s="26" t="str">
        <f t="shared" si="359"/>
        <v/>
      </c>
      <c r="Y5519" s="38"/>
    </row>
    <row r="5520" spans="5:25">
      <c r="E5520" s="45"/>
      <c r="H5520" s="45"/>
      <c r="K5520" s="27" t="str">
        <f t="shared" si="360"/>
        <v/>
      </c>
      <c r="P5520" s="26" t="str">
        <f t="shared" si="361"/>
        <v/>
      </c>
      <c r="Q5520" s="38" t="s">
        <v>5694</v>
      </c>
      <c r="R5520">
        <v>107.714</v>
      </c>
      <c r="S5520" t="str">
        <f t="shared" si="362"/>
        <v/>
      </c>
      <c r="X5520" s="26" t="str">
        <f t="shared" si="359"/>
        <v/>
      </c>
      <c r="Y5520" s="38"/>
    </row>
    <row r="5521" spans="5:25">
      <c r="E5521" s="45"/>
      <c r="H5521" s="45"/>
      <c r="K5521" s="27" t="str">
        <f t="shared" si="360"/>
        <v/>
      </c>
      <c r="P5521" s="26" t="str">
        <f t="shared" si="361"/>
        <v/>
      </c>
      <c r="Q5521" s="38" t="s">
        <v>5695</v>
      </c>
      <c r="R5521">
        <v>108.024</v>
      </c>
      <c r="S5521" t="str">
        <f t="shared" si="362"/>
        <v/>
      </c>
      <c r="X5521" s="26" t="str">
        <f t="shared" si="359"/>
        <v/>
      </c>
      <c r="Y5521" s="38"/>
    </row>
    <row r="5522" spans="5:25">
      <c r="E5522" s="45"/>
      <c r="H5522" s="45"/>
      <c r="K5522" s="27" t="str">
        <f t="shared" si="360"/>
        <v/>
      </c>
      <c r="P5522" s="26" t="str">
        <f t="shared" si="361"/>
        <v/>
      </c>
      <c r="Q5522" s="38" t="s">
        <v>5696</v>
      </c>
      <c r="R5522">
        <v>107.92400000000001</v>
      </c>
      <c r="S5522" t="str">
        <f t="shared" si="362"/>
        <v/>
      </c>
      <c r="X5522" s="26" t="str">
        <f t="shared" si="359"/>
        <v/>
      </c>
      <c r="Y5522" s="38"/>
    </row>
    <row r="5523" spans="5:25">
      <c r="E5523" s="45"/>
      <c r="H5523" s="45"/>
      <c r="K5523" s="27" t="str">
        <f t="shared" si="360"/>
        <v/>
      </c>
      <c r="P5523" s="26" t="str">
        <f t="shared" si="361"/>
        <v/>
      </c>
      <c r="Q5523" s="38" t="s">
        <v>5697</v>
      </c>
      <c r="R5523">
        <v>107.714</v>
      </c>
      <c r="S5523" t="str">
        <f t="shared" si="362"/>
        <v/>
      </c>
      <c r="X5523" s="26" t="str">
        <f t="shared" si="359"/>
        <v/>
      </c>
      <c r="Y5523" s="38"/>
    </row>
    <row r="5524" spans="5:25">
      <c r="E5524" s="45"/>
      <c r="H5524" s="45"/>
      <c r="K5524" s="27" t="str">
        <f t="shared" si="360"/>
        <v/>
      </c>
      <c r="P5524" s="26" t="str">
        <f t="shared" si="361"/>
        <v/>
      </c>
      <c r="Q5524" s="38" t="s">
        <v>5698</v>
      </c>
      <c r="R5524">
        <v>107.304</v>
      </c>
      <c r="S5524" t="str">
        <f t="shared" si="362"/>
        <v/>
      </c>
      <c r="X5524" s="26" t="str">
        <f t="shared" si="359"/>
        <v/>
      </c>
      <c r="Y5524" s="38"/>
    </row>
    <row r="5525" spans="5:25">
      <c r="E5525" s="45"/>
      <c r="H5525" s="45"/>
      <c r="K5525" s="27" t="str">
        <f t="shared" si="360"/>
        <v/>
      </c>
      <c r="P5525" s="26" t="str">
        <f t="shared" si="361"/>
        <v/>
      </c>
      <c r="Q5525" s="38" t="s">
        <v>5699</v>
      </c>
      <c r="R5525">
        <v>107.20399999999999</v>
      </c>
      <c r="S5525" t="str">
        <f t="shared" si="362"/>
        <v/>
      </c>
      <c r="X5525" s="26" t="str">
        <f t="shared" si="359"/>
        <v/>
      </c>
      <c r="Y5525" s="38"/>
    </row>
    <row r="5526" spans="5:25">
      <c r="E5526" s="45"/>
      <c r="H5526" s="45"/>
      <c r="K5526" s="27" t="str">
        <f t="shared" si="360"/>
        <v/>
      </c>
      <c r="P5526" s="26" t="str">
        <f t="shared" si="361"/>
        <v/>
      </c>
      <c r="Q5526" s="38" t="s">
        <v>5700</v>
      </c>
      <c r="R5526">
        <v>107.104</v>
      </c>
      <c r="S5526" t="str">
        <f t="shared" si="362"/>
        <v/>
      </c>
      <c r="X5526" s="26" t="str">
        <f t="shared" si="359"/>
        <v/>
      </c>
      <c r="Y5526" s="38"/>
    </row>
    <row r="5527" spans="5:25">
      <c r="E5527" s="45"/>
      <c r="H5527" s="45"/>
      <c r="K5527" s="27" t="str">
        <f t="shared" si="360"/>
        <v/>
      </c>
      <c r="P5527" s="26" t="str">
        <f t="shared" si="361"/>
        <v/>
      </c>
      <c r="Q5527" s="38" t="s">
        <v>5701</v>
      </c>
      <c r="R5527">
        <v>107.104</v>
      </c>
      <c r="S5527" t="str">
        <f t="shared" si="362"/>
        <v/>
      </c>
      <c r="X5527" s="26" t="str">
        <f t="shared" si="359"/>
        <v/>
      </c>
      <c r="Y5527" s="38"/>
    </row>
    <row r="5528" spans="5:25">
      <c r="E5528" s="45"/>
      <c r="H5528" s="45"/>
      <c r="K5528" s="27" t="str">
        <f t="shared" si="360"/>
        <v/>
      </c>
      <c r="P5528" s="26" t="str">
        <f t="shared" si="361"/>
        <v/>
      </c>
      <c r="Q5528" s="38" t="s">
        <v>5702</v>
      </c>
      <c r="R5528">
        <v>107.514</v>
      </c>
      <c r="S5528" t="str">
        <f t="shared" si="362"/>
        <v/>
      </c>
      <c r="X5528" s="26" t="str">
        <f t="shared" si="359"/>
        <v/>
      </c>
      <c r="Y5528" s="38"/>
    </row>
    <row r="5529" spans="5:25">
      <c r="E5529" s="45"/>
      <c r="H5529" s="45"/>
      <c r="K5529" s="27" t="str">
        <f t="shared" si="360"/>
        <v/>
      </c>
      <c r="P5529" s="26" t="str">
        <f t="shared" si="361"/>
        <v/>
      </c>
      <c r="Q5529" s="38" t="s">
        <v>5703</v>
      </c>
      <c r="R5529">
        <v>107.714</v>
      </c>
      <c r="S5529" t="str">
        <f t="shared" si="362"/>
        <v/>
      </c>
      <c r="X5529" s="26" t="str">
        <f t="shared" si="359"/>
        <v/>
      </c>
      <c r="Y5529" s="38"/>
    </row>
    <row r="5530" spans="5:25">
      <c r="E5530" s="45"/>
      <c r="H5530" s="45"/>
      <c r="K5530" s="27" t="str">
        <f t="shared" si="360"/>
        <v/>
      </c>
      <c r="P5530" s="26" t="str">
        <f t="shared" si="361"/>
        <v/>
      </c>
      <c r="Q5530" s="38" t="s">
        <v>5704</v>
      </c>
      <c r="R5530">
        <v>107.614</v>
      </c>
      <c r="S5530" t="str">
        <f t="shared" si="362"/>
        <v/>
      </c>
      <c r="X5530" s="26" t="str">
        <f t="shared" si="359"/>
        <v/>
      </c>
      <c r="Y5530" s="38"/>
    </row>
    <row r="5531" spans="5:25">
      <c r="E5531" s="45"/>
      <c r="H5531" s="45"/>
      <c r="K5531" s="27" t="str">
        <f t="shared" si="360"/>
        <v/>
      </c>
      <c r="P5531" s="26" t="str">
        <f t="shared" si="361"/>
        <v/>
      </c>
      <c r="Q5531" s="38" t="s">
        <v>5705</v>
      </c>
      <c r="R5531">
        <v>107.514</v>
      </c>
      <c r="S5531" t="str">
        <f t="shared" si="362"/>
        <v/>
      </c>
      <c r="X5531" s="26" t="str">
        <f t="shared" si="359"/>
        <v/>
      </c>
      <c r="Y5531" s="38"/>
    </row>
    <row r="5532" spans="5:25">
      <c r="E5532" s="45"/>
      <c r="H5532" s="45"/>
      <c r="K5532" s="27" t="str">
        <f t="shared" si="360"/>
        <v/>
      </c>
      <c r="P5532" s="26" t="str">
        <f t="shared" si="361"/>
        <v/>
      </c>
      <c r="Q5532" s="38" t="s">
        <v>5706</v>
      </c>
      <c r="R5532">
        <v>107.514</v>
      </c>
      <c r="S5532" t="str">
        <f t="shared" si="362"/>
        <v/>
      </c>
      <c r="X5532" s="26" t="str">
        <f t="shared" si="359"/>
        <v/>
      </c>
      <c r="Y5532" s="38"/>
    </row>
    <row r="5533" spans="5:25">
      <c r="E5533" s="45"/>
      <c r="H5533" s="45"/>
      <c r="K5533" s="27" t="str">
        <f t="shared" si="360"/>
        <v/>
      </c>
      <c r="P5533" s="26" t="str">
        <f t="shared" si="361"/>
        <v/>
      </c>
      <c r="Q5533" s="38" t="s">
        <v>5707</v>
      </c>
      <c r="R5533">
        <v>107.304</v>
      </c>
      <c r="S5533" t="str">
        <f t="shared" si="362"/>
        <v/>
      </c>
      <c r="X5533" s="26" t="str">
        <f t="shared" si="359"/>
        <v/>
      </c>
      <c r="Y5533" s="38"/>
    </row>
    <row r="5534" spans="5:25">
      <c r="E5534" s="45"/>
      <c r="H5534" s="45"/>
      <c r="K5534" s="27" t="str">
        <f t="shared" si="360"/>
        <v/>
      </c>
      <c r="P5534" s="26" t="str">
        <f t="shared" si="361"/>
        <v/>
      </c>
      <c r="Q5534" s="38" t="s">
        <v>5708</v>
      </c>
      <c r="R5534">
        <v>107.20399999999999</v>
      </c>
      <c r="S5534" t="str">
        <f t="shared" si="362"/>
        <v/>
      </c>
      <c r="X5534" s="26" t="str">
        <f t="shared" si="359"/>
        <v/>
      </c>
      <c r="Y5534" s="38"/>
    </row>
    <row r="5535" spans="5:25">
      <c r="E5535" s="45"/>
      <c r="H5535" s="45"/>
      <c r="K5535" s="27" t="str">
        <f t="shared" si="360"/>
        <v/>
      </c>
      <c r="P5535" s="26" t="str">
        <f t="shared" si="361"/>
        <v/>
      </c>
      <c r="Q5535" s="38" t="s">
        <v>5709</v>
      </c>
      <c r="R5535">
        <v>107.004</v>
      </c>
      <c r="S5535" t="str">
        <f t="shared" si="362"/>
        <v/>
      </c>
      <c r="X5535" s="26" t="str">
        <f t="shared" si="359"/>
        <v/>
      </c>
      <c r="Y5535" s="38"/>
    </row>
    <row r="5536" spans="5:25">
      <c r="E5536" s="45"/>
      <c r="H5536" s="45"/>
      <c r="K5536" s="27" t="str">
        <f t="shared" si="360"/>
        <v/>
      </c>
      <c r="P5536" s="26" t="str">
        <f t="shared" si="361"/>
        <v/>
      </c>
      <c r="Q5536" s="38" t="s">
        <v>5710</v>
      </c>
      <c r="R5536">
        <v>106.285</v>
      </c>
      <c r="S5536" t="str">
        <f t="shared" si="362"/>
        <v/>
      </c>
      <c r="X5536" s="26" t="str">
        <f t="shared" si="359"/>
        <v/>
      </c>
      <c r="Y5536" s="38"/>
    </row>
    <row r="5537" spans="5:25">
      <c r="E5537" s="45"/>
      <c r="H5537" s="45"/>
      <c r="K5537" s="27" t="str">
        <f t="shared" si="360"/>
        <v/>
      </c>
      <c r="P5537" s="26" t="str">
        <f t="shared" si="361"/>
        <v/>
      </c>
      <c r="Q5537" s="38" t="s">
        <v>5711</v>
      </c>
      <c r="R5537">
        <v>106.08499999999999</v>
      </c>
      <c r="S5537" t="str">
        <f t="shared" si="362"/>
        <v/>
      </c>
      <c r="X5537" s="26" t="str">
        <f t="shared" si="359"/>
        <v/>
      </c>
      <c r="Y5537" s="38"/>
    </row>
    <row r="5538" spans="5:25">
      <c r="E5538" s="45"/>
      <c r="H5538" s="45"/>
      <c r="K5538" s="27" t="str">
        <f t="shared" si="360"/>
        <v/>
      </c>
      <c r="P5538" s="26" t="str">
        <f t="shared" si="361"/>
        <v/>
      </c>
      <c r="Q5538" s="38" t="s">
        <v>5712</v>
      </c>
      <c r="R5538">
        <v>106.185</v>
      </c>
      <c r="S5538" t="str">
        <f t="shared" si="362"/>
        <v/>
      </c>
      <c r="X5538" s="26" t="str">
        <f t="shared" si="359"/>
        <v/>
      </c>
      <c r="Y5538" s="38"/>
    </row>
    <row r="5539" spans="5:25">
      <c r="E5539" s="45"/>
      <c r="H5539" s="45"/>
      <c r="K5539" s="27" t="str">
        <f t="shared" si="360"/>
        <v/>
      </c>
      <c r="P5539" s="26" t="str">
        <f t="shared" si="361"/>
        <v/>
      </c>
      <c r="Q5539" s="38" t="s">
        <v>5713</v>
      </c>
      <c r="R5539">
        <v>106.595</v>
      </c>
      <c r="S5539" t="str">
        <f t="shared" si="362"/>
        <v/>
      </c>
      <c r="X5539" s="26" t="str">
        <f t="shared" si="359"/>
        <v/>
      </c>
      <c r="Y5539" s="38"/>
    </row>
    <row r="5540" spans="5:25">
      <c r="E5540" s="45"/>
      <c r="H5540" s="45"/>
      <c r="K5540" s="27" t="str">
        <f t="shared" si="360"/>
        <v/>
      </c>
      <c r="P5540" s="26" t="str">
        <f t="shared" si="361"/>
        <v/>
      </c>
      <c r="Q5540" s="38" t="s">
        <v>5714</v>
      </c>
      <c r="R5540">
        <v>106.495</v>
      </c>
      <c r="S5540" t="str">
        <f t="shared" si="362"/>
        <v/>
      </c>
      <c r="X5540" s="26" t="str">
        <f t="shared" si="359"/>
        <v/>
      </c>
      <c r="Y5540" s="38"/>
    </row>
    <row r="5541" spans="5:25">
      <c r="E5541" s="45"/>
      <c r="H5541" s="45"/>
      <c r="K5541" s="27" t="str">
        <f t="shared" si="360"/>
        <v/>
      </c>
      <c r="P5541" s="26" t="str">
        <f t="shared" si="361"/>
        <v/>
      </c>
      <c r="Q5541" s="38" t="s">
        <v>5715</v>
      </c>
      <c r="R5541">
        <v>106.395</v>
      </c>
      <c r="S5541" t="str">
        <f t="shared" si="362"/>
        <v/>
      </c>
      <c r="X5541" s="26" t="str">
        <f t="shared" si="359"/>
        <v/>
      </c>
      <c r="Y5541" s="38"/>
    </row>
    <row r="5542" spans="5:25">
      <c r="E5542" s="45"/>
      <c r="H5542" s="45"/>
      <c r="K5542" s="27" t="str">
        <f t="shared" si="360"/>
        <v/>
      </c>
      <c r="P5542" s="26" t="str">
        <f t="shared" si="361"/>
        <v/>
      </c>
      <c r="Q5542" s="38" t="s">
        <v>5716</v>
      </c>
      <c r="R5542">
        <v>106.495</v>
      </c>
      <c r="S5542" t="str">
        <f t="shared" si="362"/>
        <v/>
      </c>
      <c r="X5542" s="26" t="str">
        <f t="shared" si="359"/>
        <v/>
      </c>
      <c r="Y5542" s="38"/>
    </row>
    <row r="5543" spans="5:25">
      <c r="E5543" s="45"/>
      <c r="H5543" s="45"/>
      <c r="K5543" s="27" t="str">
        <f t="shared" si="360"/>
        <v/>
      </c>
      <c r="P5543" s="26" t="str">
        <f t="shared" si="361"/>
        <v/>
      </c>
      <c r="Q5543" s="38" t="s">
        <v>5717</v>
      </c>
      <c r="R5543">
        <v>106.285</v>
      </c>
      <c r="S5543" t="str">
        <f t="shared" si="362"/>
        <v/>
      </c>
      <c r="X5543" s="26" t="str">
        <f t="shared" si="359"/>
        <v/>
      </c>
      <c r="Y5543" s="38"/>
    </row>
    <row r="5544" spans="5:25">
      <c r="E5544" s="45"/>
      <c r="H5544" s="45"/>
      <c r="K5544" s="27" t="str">
        <f t="shared" si="360"/>
        <v/>
      </c>
      <c r="P5544" s="26" t="str">
        <f t="shared" si="361"/>
        <v/>
      </c>
      <c r="Q5544" s="38" t="s">
        <v>5718</v>
      </c>
      <c r="R5544">
        <v>106.285</v>
      </c>
      <c r="S5544" t="str">
        <f t="shared" si="362"/>
        <v/>
      </c>
      <c r="X5544" s="26" t="str">
        <f t="shared" si="359"/>
        <v/>
      </c>
      <c r="Y5544" s="38"/>
    </row>
    <row r="5545" spans="5:25">
      <c r="E5545" s="45"/>
      <c r="H5545" s="45"/>
      <c r="K5545" s="27" t="str">
        <f t="shared" si="360"/>
        <v/>
      </c>
      <c r="P5545" s="26" t="str">
        <f t="shared" si="361"/>
        <v/>
      </c>
      <c r="Q5545" s="38" t="s">
        <v>5719</v>
      </c>
      <c r="R5545">
        <v>106.185</v>
      </c>
      <c r="S5545" t="str">
        <f t="shared" si="362"/>
        <v/>
      </c>
      <c r="X5545" s="26" t="str">
        <f t="shared" si="359"/>
        <v/>
      </c>
      <c r="Y5545" s="38"/>
    </row>
    <row r="5546" spans="5:25">
      <c r="E5546" s="45"/>
      <c r="H5546" s="45"/>
      <c r="K5546" s="27" t="str">
        <f t="shared" si="360"/>
        <v/>
      </c>
      <c r="P5546" s="26" t="str">
        <f t="shared" si="361"/>
        <v/>
      </c>
      <c r="Q5546" s="38" t="s">
        <v>5720</v>
      </c>
      <c r="R5546">
        <v>106.395</v>
      </c>
      <c r="S5546" t="str">
        <f t="shared" si="362"/>
        <v/>
      </c>
      <c r="X5546" s="26" t="str">
        <f t="shared" si="359"/>
        <v/>
      </c>
      <c r="Y5546" s="38"/>
    </row>
    <row r="5547" spans="5:25">
      <c r="E5547" s="45"/>
      <c r="H5547" s="45"/>
      <c r="K5547" s="27" t="str">
        <f t="shared" si="360"/>
        <v/>
      </c>
      <c r="P5547" s="26" t="str">
        <f t="shared" si="361"/>
        <v/>
      </c>
      <c r="Q5547" s="38" t="s">
        <v>5721</v>
      </c>
      <c r="R5547">
        <v>106.495</v>
      </c>
      <c r="S5547" t="str">
        <f t="shared" si="362"/>
        <v/>
      </c>
      <c r="X5547" s="26" t="str">
        <f t="shared" si="359"/>
        <v/>
      </c>
      <c r="Y5547" s="38"/>
    </row>
    <row r="5548" spans="5:25">
      <c r="E5548" s="45"/>
      <c r="H5548" s="45"/>
      <c r="K5548" s="27" t="str">
        <f t="shared" si="360"/>
        <v/>
      </c>
      <c r="P5548" s="26" t="str">
        <f t="shared" si="361"/>
        <v/>
      </c>
      <c r="Q5548" s="38" t="s">
        <v>5722</v>
      </c>
      <c r="R5548">
        <v>107.104</v>
      </c>
      <c r="S5548" t="str">
        <f t="shared" si="362"/>
        <v/>
      </c>
      <c r="X5548" s="26" t="str">
        <f t="shared" si="359"/>
        <v/>
      </c>
      <c r="Y5548" s="38"/>
    </row>
    <row r="5549" spans="5:25">
      <c r="E5549" s="45"/>
      <c r="H5549" s="45"/>
      <c r="K5549" s="27" t="str">
        <f t="shared" si="360"/>
        <v/>
      </c>
      <c r="P5549" s="26" t="str">
        <f t="shared" si="361"/>
        <v/>
      </c>
      <c r="Q5549" s="38" t="s">
        <v>5723</v>
      </c>
      <c r="R5549">
        <v>107.104</v>
      </c>
      <c r="S5549" t="str">
        <f t="shared" si="362"/>
        <v/>
      </c>
      <c r="X5549" s="26" t="str">
        <f t="shared" si="359"/>
        <v/>
      </c>
      <c r="Y5549" s="38"/>
    </row>
    <row r="5550" spans="5:25">
      <c r="E5550" s="45"/>
      <c r="H5550" s="45"/>
      <c r="K5550" s="27" t="str">
        <f t="shared" si="360"/>
        <v/>
      </c>
      <c r="P5550" s="26" t="str">
        <f t="shared" si="361"/>
        <v/>
      </c>
      <c r="Q5550" s="38" t="s">
        <v>5724</v>
      </c>
      <c r="R5550">
        <v>107.004</v>
      </c>
      <c r="S5550" t="str">
        <f t="shared" si="362"/>
        <v/>
      </c>
      <c r="X5550" s="26" t="str">
        <f t="shared" si="359"/>
        <v/>
      </c>
      <c r="Y5550" s="38"/>
    </row>
    <row r="5551" spans="5:25">
      <c r="E5551" s="45"/>
      <c r="H5551" s="45"/>
      <c r="K5551" s="27" t="str">
        <f t="shared" si="360"/>
        <v/>
      </c>
      <c r="P5551" s="26" t="str">
        <f t="shared" si="361"/>
        <v/>
      </c>
      <c r="Q5551" s="38" t="s">
        <v>5725</v>
      </c>
      <c r="R5551">
        <v>106.69499999999999</v>
      </c>
      <c r="S5551" t="str">
        <f t="shared" si="362"/>
        <v/>
      </c>
      <c r="X5551" s="26" t="str">
        <f t="shared" si="359"/>
        <v/>
      </c>
      <c r="Y5551" s="38"/>
    </row>
    <row r="5552" spans="5:25">
      <c r="E5552" s="45"/>
      <c r="H5552" s="45"/>
      <c r="K5552" s="27" t="str">
        <f t="shared" si="360"/>
        <v/>
      </c>
      <c r="P5552" s="26" t="str">
        <f t="shared" si="361"/>
        <v/>
      </c>
      <c r="Q5552" s="38" t="s">
        <v>5726</v>
      </c>
      <c r="R5552">
        <v>106.905</v>
      </c>
      <c r="S5552" t="str">
        <f t="shared" si="362"/>
        <v/>
      </c>
      <c r="X5552" s="26" t="str">
        <f t="shared" si="359"/>
        <v/>
      </c>
      <c r="Y5552" s="38"/>
    </row>
    <row r="5553" spans="5:25">
      <c r="E5553" s="45"/>
      <c r="H5553" s="45"/>
      <c r="K5553" s="27" t="str">
        <f t="shared" si="360"/>
        <v/>
      </c>
      <c r="P5553" s="26" t="str">
        <f t="shared" si="361"/>
        <v/>
      </c>
      <c r="Q5553" s="38" t="s">
        <v>5727</v>
      </c>
      <c r="R5553">
        <v>106.795</v>
      </c>
      <c r="S5553" t="str">
        <f t="shared" si="362"/>
        <v/>
      </c>
      <c r="X5553" s="26" t="str">
        <f t="shared" si="359"/>
        <v/>
      </c>
      <c r="Y5553" s="38"/>
    </row>
    <row r="5554" spans="5:25">
      <c r="E5554" s="45"/>
      <c r="H5554" s="45"/>
      <c r="K5554" s="27" t="str">
        <f t="shared" si="360"/>
        <v/>
      </c>
      <c r="P5554" s="26" t="str">
        <f t="shared" si="361"/>
        <v/>
      </c>
      <c r="Q5554" s="38" t="s">
        <v>5728</v>
      </c>
      <c r="R5554">
        <v>107.304</v>
      </c>
      <c r="S5554" t="str">
        <f t="shared" si="362"/>
        <v/>
      </c>
      <c r="X5554" s="26" t="str">
        <f t="shared" si="359"/>
        <v/>
      </c>
      <c r="Y5554" s="38"/>
    </row>
    <row r="5555" spans="5:25">
      <c r="E5555" s="45"/>
      <c r="H5555" s="45"/>
      <c r="K5555" s="27" t="str">
        <f t="shared" si="360"/>
        <v/>
      </c>
      <c r="P5555" s="26" t="str">
        <f t="shared" si="361"/>
        <v/>
      </c>
      <c r="Q5555" s="38" t="s">
        <v>5729</v>
      </c>
      <c r="R5555">
        <v>107.514</v>
      </c>
      <c r="S5555" t="str">
        <f t="shared" si="362"/>
        <v/>
      </c>
      <c r="X5555" s="26" t="str">
        <f t="shared" si="359"/>
        <v/>
      </c>
      <c r="Y5555" s="38"/>
    </row>
    <row r="5556" spans="5:25">
      <c r="E5556" s="45"/>
      <c r="H5556" s="45"/>
      <c r="K5556" s="27" t="str">
        <f t="shared" si="360"/>
        <v/>
      </c>
      <c r="P5556" s="26" t="str">
        <f t="shared" si="361"/>
        <v/>
      </c>
      <c r="Q5556" s="38" t="s">
        <v>5730</v>
      </c>
      <c r="R5556">
        <v>107.414</v>
      </c>
      <c r="S5556" t="str">
        <f t="shared" si="362"/>
        <v/>
      </c>
      <c r="X5556" s="26" t="str">
        <f t="shared" si="359"/>
        <v/>
      </c>
      <c r="Y5556" s="38"/>
    </row>
    <row r="5557" spans="5:25">
      <c r="E5557" s="45"/>
      <c r="H5557" s="45"/>
      <c r="K5557" s="27" t="str">
        <f t="shared" si="360"/>
        <v/>
      </c>
      <c r="P5557" s="26" t="str">
        <f t="shared" si="361"/>
        <v/>
      </c>
      <c r="Q5557" s="38" t="s">
        <v>5731</v>
      </c>
      <c r="R5557">
        <v>107.104</v>
      </c>
      <c r="S5557" t="str">
        <f t="shared" si="362"/>
        <v/>
      </c>
      <c r="X5557" s="26" t="str">
        <f t="shared" si="359"/>
        <v/>
      </c>
      <c r="Y5557" s="38"/>
    </row>
    <row r="5558" spans="5:25">
      <c r="E5558" s="45"/>
      <c r="H5558" s="45"/>
      <c r="K5558" s="27" t="str">
        <f t="shared" si="360"/>
        <v/>
      </c>
      <c r="P5558" s="26" t="str">
        <f t="shared" si="361"/>
        <v/>
      </c>
      <c r="Q5558" s="38" t="s">
        <v>5732</v>
      </c>
      <c r="R5558">
        <v>107.20399999999999</v>
      </c>
      <c r="S5558" t="str">
        <f t="shared" si="362"/>
        <v/>
      </c>
      <c r="X5558" s="26" t="str">
        <f t="shared" si="359"/>
        <v/>
      </c>
      <c r="Y5558" s="38"/>
    </row>
    <row r="5559" spans="5:25">
      <c r="E5559" s="45"/>
      <c r="H5559" s="45"/>
      <c r="K5559" s="27" t="str">
        <f t="shared" si="360"/>
        <v/>
      </c>
      <c r="P5559" s="26" t="str">
        <f t="shared" si="361"/>
        <v/>
      </c>
      <c r="Q5559" s="38" t="s">
        <v>5733</v>
      </c>
      <c r="R5559">
        <v>107.304</v>
      </c>
      <c r="S5559" t="str">
        <f t="shared" si="362"/>
        <v/>
      </c>
      <c r="X5559" s="26" t="str">
        <f t="shared" si="359"/>
        <v/>
      </c>
      <c r="Y5559" s="38"/>
    </row>
    <row r="5560" spans="5:25">
      <c r="E5560" s="45"/>
      <c r="H5560" s="45"/>
      <c r="K5560" s="27" t="str">
        <f t="shared" si="360"/>
        <v/>
      </c>
      <c r="P5560" s="26" t="str">
        <f t="shared" si="361"/>
        <v/>
      </c>
      <c r="Q5560" s="38" t="s">
        <v>5734</v>
      </c>
      <c r="R5560">
        <v>107.304</v>
      </c>
      <c r="S5560" t="str">
        <f t="shared" si="362"/>
        <v/>
      </c>
      <c r="X5560" s="26" t="str">
        <f t="shared" si="359"/>
        <v/>
      </c>
      <c r="Y5560" s="38"/>
    </row>
    <row r="5561" spans="5:25">
      <c r="E5561" s="45"/>
      <c r="H5561" s="45"/>
      <c r="K5561" s="27" t="str">
        <f t="shared" si="360"/>
        <v/>
      </c>
      <c r="P5561" s="26" t="str">
        <f t="shared" si="361"/>
        <v/>
      </c>
      <c r="Q5561" s="38" t="s">
        <v>5735</v>
      </c>
      <c r="R5561">
        <v>107.20399999999999</v>
      </c>
      <c r="S5561" t="str">
        <f t="shared" si="362"/>
        <v/>
      </c>
      <c r="X5561" s="26" t="str">
        <f t="shared" si="359"/>
        <v/>
      </c>
      <c r="Y5561" s="38"/>
    </row>
    <row r="5562" spans="5:25">
      <c r="E5562" s="45"/>
      <c r="H5562" s="45"/>
      <c r="K5562" s="27" t="str">
        <f t="shared" si="360"/>
        <v/>
      </c>
      <c r="P5562" s="26" t="str">
        <f t="shared" si="361"/>
        <v/>
      </c>
      <c r="Q5562" s="38" t="s">
        <v>5736</v>
      </c>
      <c r="R5562">
        <v>107.104</v>
      </c>
      <c r="S5562" t="str">
        <f t="shared" si="362"/>
        <v/>
      </c>
      <c r="X5562" s="26" t="str">
        <f t="shared" si="359"/>
        <v/>
      </c>
      <c r="Y5562" s="38"/>
    </row>
    <row r="5563" spans="5:25">
      <c r="E5563" s="45"/>
      <c r="H5563" s="45"/>
      <c r="K5563" s="27" t="str">
        <f t="shared" si="360"/>
        <v/>
      </c>
      <c r="P5563" s="26" t="str">
        <f t="shared" si="361"/>
        <v/>
      </c>
      <c r="Q5563" s="38" t="s">
        <v>5737</v>
      </c>
      <c r="R5563">
        <v>106.905</v>
      </c>
      <c r="S5563" t="str">
        <f t="shared" si="362"/>
        <v/>
      </c>
      <c r="X5563" s="26" t="str">
        <f t="shared" si="359"/>
        <v/>
      </c>
      <c r="Y5563" s="38"/>
    </row>
    <row r="5564" spans="5:25">
      <c r="E5564" s="45"/>
      <c r="H5564" s="45"/>
      <c r="K5564" s="27" t="str">
        <f t="shared" si="360"/>
        <v/>
      </c>
      <c r="P5564" s="26" t="str">
        <f t="shared" si="361"/>
        <v/>
      </c>
      <c r="Q5564" s="38" t="s">
        <v>5738</v>
      </c>
      <c r="R5564">
        <v>106.905</v>
      </c>
      <c r="S5564" t="str">
        <f t="shared" si="362"/>
        <v/>
      </c>
      <c r="X5564" s="26" t="str">
        <f t="shared" ref="X5564:X5627" si="363">IF(V5564="","",X5563+V5564-V5563)</f>
        <v/>
      </c>
      <c r="Y5564" s="38"/>
    </row>
    <row r="5565" spans="5:25">
      <c r="E5565" s="45"/>
      <c r="H5565" s="45"/>
      <c r="K5565" s="27" t="str">
        <f t="shared" si="360"/>
        <v/>
      </c>
      <c r="P5565" s="26" t="str">
        <f t="shared" si="361"/>
        <v/>
      </c>
      <c r="Q5565" s="38" t="s">
        <v>5739</v>
      </c>
      <c r="R5565">
        <v>106.69499999999999</v>
      </c>
      <c r="S5565" t="str">
        <f t="shared" si="362"/>
        <v/>
      </c>
      <c r="X5565" s="26" t="str">
        <f t="shared" si="363"/>
        <v/>
      </c>
      <c r="Y5565" s="38"/>
    </row>
    <row r="5566" spans="5:25">
      <c r="E5566" s="45"/>
      <c r="H5566" s="45"/>
      <c r="K5566" s="27" t="str">
        <f t="shared" si="360"/>
        <v/>
      </c>
      <c r="P5566" s="26" t="str">
        <f t="shared" si="361"/>
        <v/>
      </c>
      <c r="Q5566" s="38" t="s">
        <v>5740</v>
      </c>
      <c r="R5566">
        <v>107.104</v>
      </c>
      <c r="S5566" t="str">
        <f t="shared" si="362"/>
        <v/>
      </c>
      <c r="X5566" s="26" t="str">
        <f t="shared" si="363"/>
        <v/>
      </c>
      <c r="Y5566" s="38"/>
    </row>
    <row r="5567" spans="5:25">
      <c r="E5567" s="45"/>
      <c r="H5567" s="45"/>
      <c r="K5567" s="27" t="str">
        <f t="shared" si="360"/>
        <v/>
      </c>
      <c r="P5567" s="26" t="str">
        <f t="shared" si="361"/>
        <v/>
      </c>
      <c r="Q5567" s="38" t="s">
        <v>5741</v>
      </c>
      <c r="R5567">
        <v>107.304</v>
      </c>
      <c r="S5567" t="str">
        <f t="shared" si="362"/>
        <v/>
      </c>
      <c r="X5567" s="26" t="str">
        <f t="shared" si="363"/>
        <v/>
      </c>
      <c r="Y5567" s="38"/>
    </row>
    <row r="5568" spans="5:25">
      <c r="E5568" s="45"/>
      <c r="H5568" s="45"/>
      <c r="K5568" s="27" t="str">
        <f t="shared" si="360"/>
        <v/>
      </c>
      <c r="P5568" s="26" t="str">
        <f t="shared" si="361"/>
        <v/>
      </c>
      <c r="Q5568" s="38" t="s">
        <v>5742</v>
      </c>
      <c r="R5568">
        <v>107.714</v>
      </c>
      <c r="S5568" t="str">
        <f t="shared" si="362"/>
        <v/>
      </c>
      <c r="X5568" s="26" t="str">
        <f t="shared" si="363"/>
        <v/>
      </c>
      <c r="Y5568" s="38"/>
    </row>
    <row r="5569" spans="5:25">
      <c r="E5569" s="45"/>
      <c r="H5569" s="45"/>
      <c r="K5569" s="27" t="str">
        <f t="shared" si="360"/>
        <v/>
      </c>
      <c r="P5569" s="26" t="str">
        <f t="shared" si="361"/>
        <v/>
      </c>
      <c r="Q5569" s="38" t="s">
        <v>5743</v>
      </c>
      <c r="R5569">
        <v>107.614</v>
      </c>
      <c r="S5569" t="str">
        <f t="shared" si="362"/>
        <v/>
      </c>
      <c r="X5569" s="26" t="str">
        <f t="shared" si="363"/>
        <v/>
      </c>
      <c r="Y5569" s="38"/>
    </row>
    <row r="5570" spans="5:25">
      <c r="E5570" s="45"/>
      <c r="H5570" s="45"/>
      <c r="K5570" s="27" t="str">
        <f t="shared" si="360"/>
        <v/>
      </c>
      <c r="P5570" s="26" t="str">
        <f t="shared" si="361"/>
        <v/>
      </c>
      <c r="Q5570" s="38" t="s">
        <v>5744</v>
      </c>
      <c r="R5570">
        <v>107.514</v>
      </c>
      <c r="S5570" t="str">
        <f t="shared" si="362"/>
        <v/>
      </c>
      <c r="X5570" s="26" t="str">
        <f t="shared" si="363"/>
        <v/>
      </c>
      <c r="Y5570" s="38"/>
    </row>
    <row r="5571" spans="5:25">
      <c r="E5571" s="45"/>
      <c r="H5571" s="45"/>
      <c r="K5571" s="27" t="str">
        <f t="shared" si="360"/>
        <v/>
      </c>
      <c r="P5571" s="26" t="str">
        <f t="shared" si="361"/>
        <v/>
      </c>
      <c r="Q5571" s="38" t="s">
        <v>5745</v>
      </c>
      <c r="R5571">
        <v>107.414</v>
      </c>
      <c r="S5571" t="str">
        <f t="shared" si="362"/>
        <v/>
      </c>
      <c r="X5571" s="26" t="str">
        <f t="shared" si="363"/>
        <v/>
      </c>
      <c r="Y5571" s="38"/>
    </row>
    <row r="5572" spans="5:25">
      <c r="E5572" s="45"/>
      <c r="H5572" s="45"/>
      <c r="K5572" s="27" t="str">
        <f t="shared" ref="K5572:K5635" si="364">IF(M5572="","",K5571+(M5572-M5571)/24)</f>
        <v/>
      </c>
      <c r="P5572" s="26" t="str">
        <f t="shared" ref="P5572:P5635" si="365">IF(N5572="","",P5571+N5572-N5571)</f>
        <v/>
      </c>
      <c r="Q5572" s="38" t="s">
        <v>5746</v>
      </c>
      <c r="R5572">
        <v>106.905</v>
      </c>
      <c r="S5572" t="str">
        <f t="shared" ref="S5572:S5635" si="366">IF(N5572="","",S5571-N5572+N5571)</f>
        <v/>
      </c>
      <c r="X5572" s="26" t="str">
        <f t="shared" si="363"/>
        <v/>
      </c>
      <c r="Y5572" s="38"/>
    </row>
    <row r="5573" spans="5:25">
      <c r="E5573" s="45"/>
      <c r="H5573" s="45"/>
      <c r="K5573" s="27" t="str">
        <f t="shared" si="364"/>
        <v/>
      </c>
      <c r="P5573" s="26" t="str">
        <f t="shared" si="365"/>
        <v/>
      </c>
      <c r="Q5573" s="38" t="s">
        <v>5747</v>
      </c>
      <c r="R5573">
        <v>106.795</v>
      </c>
      <c r="S5573" t="str">
        <f t="shared" si="366"/>
        <v/>
      </c>
      <c r="X5573" s="26" t="str">
        <f t="shared" si="363"/>
        <v/>
      </c>
      <c r="Y5573" s="38"/>
    </row>
    <row r="5574" spans="5:25">
      <c r="E5574" s="45"/>
      <c r="H5574" s="45"/>
      <c r="K5574" s="27" t="str">
        <f t="shared" si="364"/>
        <v/>
      </c>
      <c r="P5574" s="26" t="str">
        <f t="shared" si="365"/>
        <v/>
      </c>
      <c r="Q5574" s="38" t="s">
        <v>5748</v>
      </c>
      <c r="R5574">
        <v>106.795</v>
      </c>
      <c r="S5574" t="str">
        <f t="shared" si="366"/>
        <v/>
      </c>
      <c r="X5574" s="26" t="str">
        <f t="shared" si="363"/>
        <v/>
      </c>
      <c r="Y5574" s="38"/>
    </row>
    <row r="5575" spans="5:25">
      <c r="E5575" s="45"/>
      <c r="H5575" s="45"/>
      <c r="K5575" s="27" t="str">
        <f t="shared" si="364"/>
        <v/>
      </c>
      <c r="P5575" s="26" t="str">
        <f t="shared" si="365"/>
        <v/>
      </c>
      <c r="Q5575" s="38" t="s">
        <v>5749</v>
      </c>
      <c r="R5575">
        <v>106.08499999999999</v>
      </c>
      <c r="S5575" t="str">
        <f t="shared" si="366"/>
        <v/>
      </c>
      <c r="X5575" s="26" t="str">
        <f t="shared" si="363"/>
        <v/>
      </c>
      <c r="Y5575" s="38"/>
    </row>
    <row r="5576" spans="5:25">
      <c r="E5576" s="45"/>
      <c r="H5576" s="45"/>
      <c r="K5576" s="27" t="str">
        <f t="shared" si="364"/>
        <v/>
      </c>
      <c r="P5576" s="26" t="str">
        <f t="shared" si="365"/>
        <v/>
      </c>
      <c r="Q5576" s="38" t="s">
        <v>5750</v>
      </c>
      <c r="R5576">
        <v>106.185</v>
      </c>
      <c r="S5576" t="str">
        <f t="shared" si="366"/>
        <v/>
      </c>
      <c r="X5576" s="26" t="str">
        <f t="shared" si="363"/>
        <v/>
      </c>
      <c r="Y5576" s="38"/>
    </row>
    <row r="5577" spans="5:25">
      <c r="E5577" s="45"/>
      <c r="H5577" s="45"/>
      <c r="K5577" s="27" t="str">
        <f t="shared" si="364"/>
        <v/>
      </c>
      <c r="P5577" s="26" t="str">
        <f t="shared" si="365"/>
        <v/>
      </c>
      <c r="Q5577" s="38" t="s">
        <v>5751</v>
      </c>
      <c r="R5577">
        <v>106.185</v>
      </c>
      <c r="S5577" t="str">
        <f t="shared" si="366"/>
        <v/>
      </c>
      <c r="X5577" s="26" t="str">
        <f t="shared" si="363"/>
        <v/>
      </c>
      <c r="Y5577" s="38"/>
    </row>
    <row r="5578" spans="5:25">
      <c r="E5578" s="45"/>
      <c r="H5578" s="45"/>
      <c r="K5578" s="27" t="str">
        <f t="shared" si="364"/>
        <v/>
      </c>
      <c r="P5578" s="26" t="str">
        <f t="shared" si="365"/>
        <v/>
      </c>
      <c r="Q5578" s="38" t="s">
        <v>5752</v>
      </c>
      <c r="R5578">
        <v>105.88500000000001</v>
      </c>
      <c r="S5578" t="str">
        <f t="shared" si="366"/>
        <v/>
      </c>
      <c r="X5578" s="26" t="str">
        <f t="shared" si="363"/>
        <v/>
      </c>
      <c r="Y5578" s="38"/>
    </row>
    <row r="5579" spans="5:25">
      <c r="E5579" s="45"/>
      <c r="H5579" s="45"/>
      <c r="K5579" s="27" t="str">
        <f t="shared" si="364"/>
        <v/>
      </c>
      <c r="P5579" s="26" t="str">
        <f t="shared" si="365"/>
        <v/>
      </c>
      <c r="Q5579" s="38" t="s">
        <v>5753</v>
      </c>
      <c r="R5579">
        <v>105.77500000000001</v>
      </c>
      <c r="S5579" t="str">
        <f t="shared" si="366"/>
        <v/>
      </c>
      <c r="X5579" s="26" t="str">
        <f t="shared" si="363"/>
        <v/>
      </c>
      <c r="Y5579" s="38"/>
    </row>
    <row r="5580" spans="5:25">
      <c r="E5580" s="45"/>
      <c r="H5580" s="45"/>
      <c r="K5580" s="27" t="str">
        <f t="shared" si="364"/>
        <v/>
      </c>
      <c r="P5580" s="26" t="str">
        <f t="shared" si="365"/>
        <v/>
      </c>
      <c r="Q5580" s="38" t="s">
        <v>5754</v>
      </c>
      <c r="R5580">
        <v>105.47499999999999</v>
      </c>
      <c r="S5580" t="str">
        <f t="shared" si="366"/>
        <v/>
      </c>
      <c r="X5580" s="26" t="str">
        <f t="shared" si="363"/>
        <v/>
      </c>
      <c r="Y5580" s="38"/>
    </row>
    <row r="5581" spans="5:25">
      <c r="E5581" s="45"/>
      <c r="H5581" s="45"/>
      <c r="K5581" s="27" t="str">
        <f t="shared" si="364"/>
        <v/>
      </c>
      <c r="P5581" s="26" t="str">
        <f t="shared" si="365"/>
        <v/>
      </c>
      <c r="Q5581" s="38" t="s">
        <v>5755</v>
      </c>
      <c r="R5581">
        <v>105.88500000000001</v>
      </c>
      <c r="S5581" t="str">
        <f t="shared" si="366"/>
        <v/>
      </c>
      <c r="X5581" s="26" t="str">
        <f t="shared" si="363"/>
        <v/>
      </c>
      <c r="Y5581" s="38"/>
    </row>
    <row r="5582" spans="5:25">
      <c r="E5582" s="45"/>
      <c r="H5582" s="45"/>
      <c r="K5582" s="27" t="str">
        <f t="shared" si="364"/>
        <v/>
      </c>
      <c r="P5582" s="26" t="str">
        <f t="shared" si="365"/>
        <v/>
      </c>
      <c r="Q5582" s="38" t="s">
        <v>5756</v>
      </c>
      <c r="R5582">
        <v>105.985</v>
      </c>
      <c r="S5582" t="str">
        <f t="shared" si="366"/>
        <v/>
      </c>
      <c r="X5582" s="26" t="str">
        <f t="shared" si="363"/>
        <v/>
      </c>
      <c r="Y5582" s="38"/>
    </row>
    <row r="5583" spans="5:25">
      <c r="E5583" s="45"/>
      <c r="H5583" s="45"/>
      <c r="K5583" s="27" t="str">
        <f t="shared" si="364"/>
        <v/>
      </c>
      <c r="P5583" s="26" t="str">
        <f t="shared" si="365"/>
        <v/>
      </c>
      <c r="Q5583" s="38" t="s">
        <v>5757</v>
      </c>
      <c r="R5583">
        <v>106.185</v>
      </c>
      <c r="S5583" t="str">
        <f t="shared" si="366"/>
        <v/>
      </c>
      <c r="X5583" s="26" t="str">
        <f t="shared" si="363"/>
        <v/>
      </c>
      <c r="Y5583" s="38"/>
    </row>
    <row r="5584" spans="5:25">
      <c r="E5584" s="45"/>
      <c r="H5584" s="45"/>
      <c r="K5584" s="27" t="str">
        <f t="shared" si="364"/>
        <v/>
      </c>
      <c r="P5584" s="26" t="str">
        <f t="shared" si="365"/>
        <v/>
      </c>
      <c r="Q5584" s="38" t="s">
        <v>5758</v>
      </c>
      <c r="R5584">
        <v>106.285</v>
      </c>
      <c r="S5584" t="str">
        <f t="shared" si="366"/>
        <v/>
      </c>
      <c r="X5584" s="26" t="str">
        <f t="shared" si="363"/>
        <v/>
      </c>
      <c r="Y5584" s="38"/>
    </row>
    <row r="5585" spans="5:25">
      <c r="E5585" s="45"/>
      <c r="H5585" s="45"/>
      <c r="K5585" s="27" t="str">
        <f t="shared" si="364"/>
        <v/>
      </c>
      <c r="P5585" s="26" t="str">
        <f t="shared" si="365"/>
        <v/>
      </c>
      <c r="Q5585" s="38" t="s">
        <v>5759</v>
      </c>
      <c r="R5585">
        <v>106.495</v>
      </c>
      <c r="S5585" t="str">
        <f t="shared" si="366"/>
        <v/>
      </c>
      <c r="X5585" s="26" t="str">
        <f t="shared" si="363"/>
        <v/>
      </c>
      <c r="Y5585" s="38"/>
    </row>
    <row r="5586" spans="5:25">
      <c r="E5586" s="45"/>
      <c r="H5586" s="45"/>
      <c r="K5586" s="27" t="str">
        <f t="shared" si="364"/>
        <v/>
      </c>
      <c r="P5586" s="26" t="str">
        <f t="shared" si="365"/>
        <v/>
      </c>
      <c r="Q5586" s="38" t="s">
        <v>5760</v>
      </c>
      <c r="R5586">
        <v>106.905</v>
      </c>
      <c r="S5586" t="str">
        <f t="shared" si="366"/>
        <v/>
      </c>
      <c r="X5586" s="26" t="str">
        <f t="shared" si="363"/>
        <v/>
      </c>
      <c r="Y5586" s="38"/>
    </row>
    <row r="5587" spans="5:25">
      <c r="E5587" s="45"/>
      <c r="H5587" s="45"/>
      <c r="K5587" s="27" t="str">
        <f t="shared" si="364"/>
        <v/>
      </c>
      <c r="P5587" s="26" t="str">
        <f t="shared" si="365"/>
        <v/>
      </c>
      <c r="Q5587" s="38" t="s">
        <v>5761</v>
      </c>
      <c r="R5587">
        <v>106.905</v>
      </c>
      <c r="S5587" t="str">
        <f t="shared" si="366"/>
        <v/>
      </c>
      <c r="X5587" s="26" t="str">
        <f t="shared" si="363"/>
        <v/>
      </c>
      <c r="Y5587" s="38"/>
    </row>
    <row r="5588" spans="5:25">
      <c r="E5588" s="45"/>
      <c r="H5588" s="45"/>
      <c r="K5588" s="27" t="str">
        <f t="shared" si="364"/>
        <v/>
      </c>
      <c r="P5588" s="26" t="str">
        <f t="shared" si="365"/>
        <v/>
      </c>
      <c r="Q5588" s="38" t="s">
        <v>5762</v>
      </c>
      <c r="R5588">
        <v>107.104</v>
      </c>
      <c r="S5588" t="str">
        <f t="shared" si="366"/>
        <v/>
      </c>
      <c r="X5588" s="26" t="str">
        <f t="shared" si="363"/>
        <v/>
      </c>
      <c r="Y5588" s="38"/>
    </row>
    <row r="5589" spans="5:25">
      <c r="E5589" s="45"/>
      <c r="H5589" s="45"/>
      <c r="K5589" s="27" t="str">
        <f t="shared" si="364"/>
        <v/>
      </c>
      <c r="P5589" s="26" t="str">
        <f t="shared" si="365"/>
        <v/>
      </c>
      <c r="Q5589" s="38" t="s">
        <v>5763</v>
      </c>
      <c r="R5589">
        <v>107.304</v>
      </c>
      <c r="S5589" t="str">
        <f t="shared" si="366"/>
        <v/>
      </c>
      <c r="X5589" s="26" t="str">
        <f t="shared" si="363"/>
        <v/>
      </c>
      <c r="Y5589" s="38"/>
    </row>
    <row r="5590" spans="5:25">
      <c r="E5590" s="45"/>
      <c r="H5590" s="45"/>
      <c r="K5590" s="27" t="str">
        <f t="shared" si="364"/>
        <v/>
      </c>
      <c r="P5590" s="26" t="str">
        <f t="shared" si="365"/>
        <v/>
      </c>
      <c r="Q5590" s="38" t="s">
        <v>5764</v>
      </c>
      <c r="R5590">
        <v>107.514</v>
      </c>
      <c r="S5590" t="str">
        <f t="shared" si="366"/>
        <v/>
      </c>
      <c r="X5590" s="26" t="str">
        <f t="shared" si="363"/>
        <v/>
      </c>
      <c r="Y5590" s="38"/>
    </row>
    <row r="5591" spans="5:25">
      <c r="E5591" s="45"/>
      <c r="H5591" s="45"/>
      <c r="K5591" s="27" t="str">
        <f t="shared" si="364"/>
        <v/>
      </c>
      <c r="P5591" s="26" t="str">
        <f t="shared" si="365"/>
        <v/>
      </c>
      <c r="Q5591" s="38" t="s">
        <v>5765</v>
      </c>
      <c r="R5591">
        <v>107.304</v>
      </c>
      <c r="S5591" t="str">
        <f t="shared" si="366"/>
        <v/>
      </c>
      <c r="X5591" s="26" t="str">
        <f t="shared" si="363"/>
        <v/>
      </c>
      <c r="Y5591" s="38"/>
    </row>
    <row r="5592" spans="5:25">
      <c r="E5592" s="45"/>
      <c r="H5592" s="45"/>
      <c r="K5592" s="27" t="str">
        <f t="shared" si="364"/>
        <v/>
      </c>
      <c r="P5592" s="26" t="str">
        <f t="shared" si="365"/>
        <v/>
      </c>
      <c r="Q5592" s="38" t="s">
        <v>5766</v>
      </c>
      <c r="R5592">
        <v>107.20399999999999</v>
      </c>
      <c r="S5592" t="str">
        <f t="shared" si="366"/>
        <v/>
      </c>
      <c r="X5592" s="26" t="str">
        <f t="shared" si="363"/>
        <v/>
      </c>
      <c r="Y5592" s="38"/>
    </row>
    <row r="5593" spans="5:25">
      <c r="E5593" s="45"/>
      <c r="H5593" s="45"/>
      <c r="K5593" s="27" t="str">
        <f t="shared" si="364"/>
        <v/>
      </c>
      <c r="P5593" s="26" t="str">
        <f t="shared" si="365"/>
        <v/>
      </c>
      <c r="Q5593" s="38" t="s">
        <v>5767</v>
      </c>
      <c r="R5593">
        <v>106.905</v>
      </c>
      <c r="S5593" t="str">
        <f t="shared" si="366"/>
        <v/>
      </c>
      <c r="X5593" s="26" t="str">
        <f t="shared" si="363"/>
        <v/>
      </c>
      <c r="Y5593" s="38"/>
    </row>
    <row r="5594" spans="5:25">
      <c r="E5594" s="45"/>
      <c r="H5594" s="45"/>
      <c r="K5594" s="27" t="str">
        <f t="shared" si="364"/>
        <v/>
      </c>
      <c r="P5594" s="26" t="str">
        <f t="shared" si="365"/>
        <v/>
      </c>
      <c r="Q5594" s="38" t="s">
        <v>5768</v>
      </c>
      <c r="R5594">
        <v>106.595</v>
      </c>
      <c r="S5594" t="str">
        <f t="shared" si="366"/>
        <v/>
      </c>
      <c r="X5594" s="26" t="str">
        <f t="shared" si="363"/>
        <v/>
      </c>
      <c r="Y5594" s="38"/>
    </row>
    <row r="5595" spans="5:25">
      <c r="E5595" s="45"/>
      <c r="H5595" s="45"/>
      <c r="K5595" s="27" t="str">
        <f t="shared" si="364"/>
        <v/>
      </c>
      <c r="P5595" s="26" t="str">
        <f t="shared" si="365"/>
        <v/>
      </c>
      <c r="Q5595" s="38" t="s">
        <v>5769</v>
      </c>
      <c r="R5595">
        <v>106.795</v>
      </c>
      <c r="S5595" t="str">
        <f t="shared" si="366"/>
        <v/>
      </c>
      <c r="X5595" s="26" t="str">
        <f t="shared" si="363"/>
        <v/>
      </c>
      <c r="Y5595" s="38"/>
    </row>
    <row r="5596" spans="5:25">
      <c r="E5596" s="45"/>
      <c r="H5596" s="45"/>
      <c r="K5596" s="27" t="str">
        <f t="shared" si="364"/>
        <v/>
      </c>
      <c r="P5596" s="26" t="str">
        <f t="shared" si="365"/>
        <v/>
      </c>
      <c r="Q5596" s="38" t="s">
        <v>5770</v>
      </c>
      <c r="R5596">
        <v>107.104</v>
      </c>
      <c r="S5596" t="str">
        <f t="shared" si="366"/>
        <v/>
      </c>
      <c r="X5596" s="26" t="str">
        <f t="shared" si="363"/>
        <v/>
      </c>
      <c r="Y5596" s="38"/>
    </row>
    <row r="5597" spans="5:25">
      <c r="E5597" s="45"/>
      <c r="H5597" s="45"/>
      <c r="K5597" s="27" t="str">
        <f t="shared" si="364"/>
        <v/>
      </c>
      <c r="P5597" s="26" t="str">
        <f t="shared" si="365"/>
        <v/>
      </c>
      <c r="Q5597" s="38" t="s">
        <v>5771</v>
      </c>
      <c r="R5597">
        <v>107.414</v>
      </c>
      <c r="S5597" t="str">
        <f t="shared" si="366"/>
        <v/>
      </c>
      <c r="X5597" s="26" t="str">
        <f t="shared" si="363"/>
        <v/>
      </c>
      <c r="Y5597" s="38"/>
    </row>
    <row r="5598" spans="5:25">
      <c r="E5598" s="45"/>
      <c r="H5598" s="45"/>
      <c r="K5598" s="27" t="str">
        <f t="shared" si="364"/>
        <v/>
      </c>
      <c r="P5598" s="26" t="str">
        <f t="shared" si="365"/>
        <v/>
      </c>
      <c r="Q5598" s="38" t="s">
        <v>5772</v>
      </c>
      <c r="R5598">
        <v>107.514</v>
      </c>
      <c r="S5598" t="str">
        <f t="shared" si="366"/>
        <v/>
      </c>
      <c r="X5598" s="26" t="str">
        <f t="shared" si="363"/>
        <v/>
      </c>
      <c r="Y5598" s="38"/>
    </row>
    <row r="5599" spans="5:25">
      <c r="E5599" s="45"/>
      <c r="H5599" s="45"/>
      <c r="K5599" s="27" t="str">
        <f t="shared" si="364"/>
        <v/>
      </c>
      <c r="P5599" s="26" t="str">
        <f t="shared" si="365"/>
        <v/>
      </c>
      <c r="Q5599" s="38" t="s">
        <v>5773</v>
      </c>
      <c r="R5599">
        <v>107.304</v>
      </c>
      <c r="S5599" t="str">
        <f t="shared" si="366"/>
        <v/>
      </c>
      <c r="X5599" s="26" t="str">
        <f t="shared" si="363"/>
        <v/>
      </c>
      <c r="Y5599" s="38"/>
    </row>
    <row r="5600" spans="5:25">
      <c r="E5600" s="45"/>
      <c r="H5600" s="45"/>
      <c r="K5600" s="27" t="str">
        <f t="shared" si="364"/>
        <v/>
      </c>
      <c r="P5600" s="26" t="str">
        <f t="shared" si="365"/>
        <v/>
      </c>
      <c r="Q5600" s="38" t="s">
        <v>5774</v>
      </c>
      <c r="R5600">
        <v>106.905</v>
      </c>
      <c r="S5600" t="str">
        <f t="shared" si="366"/>
        <v/>
      </c>
      <c r="X5600" s="26" t="str">
        <f t="shared" si="363"/>
        <v/>
      </c>
      <c r="Y5600" s="38"/>
    </row>
    <row r="5601" spans="5:25">
      <c r="E5601" s="45"/>
      <c r="H5601" s="45"/>
      <c r="K5601" s="27" t="str">
        <f t="shared" si="364"/>
        <v/>
      </c>
      <c r="P5601" s="26" t="str">
        <f t="shared" si="365"/>
        <v/>
      </c>
      <c r="Q5601" s="38" t="s">
        <v>5775</v>
      </c>
      <c r="R5601">
        <v>107.004</v>
      </c>
      <c r="S5601" t="str">
        <f t="shared" si="366"/>
        <v/>
      </c>
      <c r="X5601" s="26" t="str">
        <f t="shared" si="363"/>
        <v/>
      </c>
      <c r="Y5601" s="38"/>
    </row>
    <row r="5602" spans="5:25">
      <c r="E5602" s="45"/>
      <c r="H5602" s="45"/>
      <c r="K5602" s="27" t="str">
        <f t="shared" si="364"/>
        <v/>
      </c>
      <c r="P5602" s="26" t="str">
        <f t="shared" si="365"/>
        <v/>
      </c>
      <c r="Q5602" s="38" t="s">
        <v>5776</v>
      </c>
      <c r="R5602">
        <v>107.104</v>
      </c>
      <c r="S5602" t="str">
        <f t="shared" si="366"/>
        <v/>
      </c>
      <c r="X5602" s="26" t="str">
        <f t="shared" si="363"/>
        <v/>
      </c>
      <c r="Y5602" s="38"/>
    </row>
    <row r="5603" spans="5:25">
      <c r="E5603" s="45"/>
      <c r="H5603" s="45"/>
      <c r="K5603" s="27" t="str">
        <f t="shared" si="364"/>
        <v/>
      </c>
      <c r="P5603" s="26" t="str">
        <f t="shared" si="365"/>
        <v/>
      </c>
      <c r="Q5603" s="38" t="s">
        <v>5777</v>
      </c>
      <c r="R5603">
        <v>107.304</v>
      </c>
      <c r="S5603" t="str">
        <f t="shared" si="366"/>
        <v/>
      </c>
      <c r="X5603" s="26" t="str">
        <f t="shared" si="363"/>
        <v/>
      </c>
      <c r="Y5603" s="38"/>
    </row>
    <row r="5604" spans="5:25">
      <c r="E5604" s="45"/>
      <c r="H5604" s="45"/>
      <c r="K5604" s="27" t="str">
        <f t="shared" si="364"/>
        <v/>
      </c>
      <c r="P5604" s="26" t="str">
        <f t="shared" si="365"/>
        <v/>
      </c>
      <c r="Q5604" s="38" t="s">
        <v>5778</v>
      </c>
      <c r="R5604">
        <v>107.304</v>
      </c>
      <c r="S5604" t="str">
        <f t="shared" si="366"/>
        <v/>
      </c>
      <c r="X5604" s="26" t="str">
        <f t="shared" si="363"/>
        <v/>
      </c>
      <c r="Y5604" s="38"/>
    </row>
    <row r="5605" spans="5:25">
      <c r="E5605" s="45"/>
      <c r="H5605" s="45"/>
      <c r="K5605" s="27" t="str">
        <f t="shared" si="364"/>
        <v/>
      </c>
      <c r="P5605" s="26" t="str">
        <f t="shared" si="365"/>
        <v/>
      </c>
      <c r="Q5605" s="38" t="s">
        <v>5779</v>
      </c>
      <c r="R5605">
        <v>107.20399999999999</v>
      </c>
      <c r="S5605" t="str">
        <f t="shared" si="366"/>
        <v/>
      </c>
      <c r="X5605" s="26" t="str">
        <f t="shared" si="363"/>
        <v/>
      </c>
      <c r="Y5605" s="38"/>
    </row>
    <row r="5606" spans="5:25">
      <c r="E5606" s="45"/>
      <c r="H5606" s="45"/>
      <c r="K5606" s="27" t="str">
        <f t="shared" si="364"/>
        <v/>
      </c>
      <c r="P5606" s="26" t="str">
        <f t="shared" si="365"/>
        <v/>
      </c>
      <c r="Q5606" s="38" t="s">
        <v>5780</v>
      </c>
      <c r="R5606">
        <v>107.104</v>
      </c>
      <c r="S5606" t="str">
        <f t="shared" si="366"/>
        <v/>
      </c>
      <c r="X5606" s="26" t="str">
        <f t="shared" si="363"/>
        <v/>
      </c>
      <c r="Y5606" s="38"/>
    </row>
    <row r="5607" spans="5:25">
      <c r="E5607" s="45"/>
      <c r="H5607" s="45"/>
      <c r="K5607" s="27" t="str">
        <f t="shared" si="364"/>
        <v/>
      </c>
      <c r="P5607" s="26" t="str">
        <f t="shared" si="365"/>
        <v/>
      </c>
      <c r="Q5607" s="38" t="s">
        <v>5781</v>
      </c>
      <c r="R5607">
        <v>107.004</v>
      </c>
      <c r="S5607" t="str">
        <f t="shared" si="366"/>
        <v/>
      </c>
      <c r="X5607" s="26" t="str">
        <f t="shared" si="363"/>
        <v/>
      </c>
      <c r="Y5607" s="38"/>
    </row>
    <row r="5608" spans="5:25">
      <c r="E5608" s="45"/>
      <c r="H5608" s="45"/>
      <c r="K5608" s="27" t="str">
        <f t="shared" si="364"/>
        <v/>
      </c>
      <c r="P5608" s="26" t="str">
        <f t="shared" si="365"/>
        <v/>
      </c>
      <c r="Q5608" s="38" t="s">
        <v>5782</v>
      </c>
      <c r="R5608">
        <v>106.795</v>
      </c>
      <c r="S5608" t="str">
        <f t="shared" si="366"/>
        <v/>
      </c>
      <c r="X5608" s="26" t="str">
        <f t="shared" si="363"/>
        <v/>
      </c>
      <c r="Y5608" s="38"/>
    </row>
    <row r="5609" spans="5:25">
      <c r="E5609" s="45"/>
      <c r="H5609" s="45"/>
      <c r="K5609" s="27" t="str">
        <f t="shared" si="364"/>
        <v/>
      </c>
      <c r="P5609" s="26" t="str">
        <f t="shared" si="365"/>
        <v/>
      </c>
      <c r="Q5609" s="38" t="s">
        <v>5783</v>
      </c>
      <c r="R5609">
        <v>106.795</v>
      </c>
      <c r="S5609" t="str">
        <f t="shared" si="366"/>
        <v/>
      </c>
      <c r="X5609" s="26" t="str">
        <f t="shared" si="363"/>
        <v/>
      </c>
      <c r="Y5609" s="38"/>
    </row>
    <row r="5610" spans="5:25">
      <c r="E5610" s="45"/>
      <c r="H5610" s="45"/>
      <c r="K5610" s="27" t="str">
        <f t="shared" si="364"/>
        <v/>
      </c>
      <c r="P5610" s="26" t="str">
        <f t="shared" si="365"/>
        <v/>
      </c>
      <c r="Q5610" s="38" t="s">
        <v>5784</v>
      </c>
      <c r="R5610">
        <v>106.905</v>
      </c>
      <c r="S5610" t="str">
        <f t="shared" si="366"/>
        <v/>
      </c>
      <c r="X5610" s="26" t="str">
        <f t="shared" si="363"/>
        <v/>
      </c>
      <c r="Y5610" s="38"/>
    </row>
    <row r="5611" spans="5:25">
      <c r="E5611" s="45"/>
      <c r="H5611" s="45"/>
      <c r="K5611" s="27" t="str">
        <f t="shared" si="364"/>
        <v/>
      </c>
      <c r="P5611" s="26" t="str">
        <f t="shared" si="365"/>
        <v/>
      </c>
      <c r="Q5611" s="38" t="s">
        <v>5785</v>
      </c>
      <c r="R5611">
        <v>107.004</v>
      </c>
      <c r="S5611" t="str">
        <f t="shared" si="366"/>
        <v/>
      </c>
      <c r="X5611" s="26" t="str">
        <f t="shared" si="363"/>
        <v/>
      </c>
      <c r="Y5611" s="38"/>
    </row>
    <row r="5612" spans="5:25">
      <c r="E5612" s="45"/>
      <c r="H5612" s="45"/>
      <c r="K5612" s="27" t="str">
        <f t="shared" si="364"/>
        <v/>
      </c>
      <c r="P5612" s="26" t="str">
        <f t="shared" si="365"/>
        <v/>
      </c>
      <c r="Q5612" s="38" t="s">
        <v>5786</v>
      </c>
      <c r="R5612">
        <v>107.004</v>
      </c>
      <c r="S5612" t="str">
        <f t="shared" si="366"/>
        <v/>
      </c>
      <c r="X5612" s="26" t="str">
        <f t="shared" si="363"/>
        <v/>
      </c>
      <c r="Y5612" s="38"/>
    </row>
    <row r="5613" spans="5:25">
      <c r="E5613" s="45"/>
      <c r="H5613" s="45"/>
      <c r="K5613" s="27" t="str">
        <f t="shared" si="364"/>
        <v/>
      </c>
      <c r="P5613" s="26" t="str">
        <f t="shared" si="365"/>
        <v/>
      </c>
      <c r="Q5613" s="38" t="s">
        <v>5787</v>
      </c>
      <c r="R5613">
        <v>106.595</v>
      </c>
      <c r="S5613" t="str">
        <f t="shared" si="366"/>
        <v/>
      </c>
      <c r="X5613" s="26" t="str">
        <f t="shared" si="363"/>
        <v/>
      </c>
      <c r="Y5613" s="38"/>
    </row>
    <row r="5614" spans="5:25">
      <c r="E5614" s="45"/>
      <c r="H5614" s="45"/>
      <c r="K5614" s="27" t="str">
        <f t="shared" si="364"/>
        <v/>
      </c>
      <c r="P5614" s="26" t="str">
        <f t="shared" si="365"/>
        <v/>
      </c>
      <c r="Q5614" s="38" t="s">
        <v>5788</v>
      </c>
      <c r="R5614">
        <v>105.77500000000001</v>
      </c>
      <c r="S5614" t="str">
        <f t="shared" si="366"/>
        <v/>
      </c>
      <c r="X5614" s="26" t="str">
        <f t="shared" si="363"/>
        <v/>
      </c>
      <c r="Y5614" s="38"/>
    </row>
    <row r="5615" spans="5:25">
      <c r="E5615" s="45"/>
      <c r="H5615" s="45"/>
      <c r="K5615" s="27" t="str">
        <f t="shared" si="364"/>
        <v/>
      </c>
      <c r="P5615" s="26" t="str">
        <f t="shared" si="365"/>
        <v/>
      </c>
      <c r="Q5615" s="38" t="s">
        <v>5789</v>
      </c>
      <c r="R5615">
        <v>105.575</v>
      </c>
      <c r="S5615" t="str">
        <f t="shared" si="366"/>
        <v/>
      </c>
      <c r="X5615" s="26" t="str">
        <f t="shared" si="363"/>
        <v/>
      </c>
      <c r="Y5615" s="38"/>
    </row>
    <row r="5616" spans="5:25">
      <c r="E5616" s="45"/>
      <c r="H5616" s="45"/>
      <c r="K5616" s="27" t="str">
        <f t="shared" si="364"/>
        <v/>
      </c>
      <c r="P5616" s="26" t="str">
        <f t="shared" si="365"/>
        <v/>
      </c>
      <c r="Q5616" s="38" t="s">
        <v>5790</v>
      </c>
      <c r="R5616">
        <v>105.575</v>
      </c>
      <c r="S5616" t="str">
        <f t="shared" si="366"/>
        <v/>
      </c>
      <c r="X5616" s="26" t="str">
        <f t="shared" si="363"/>
        <v/>
      </c>
      <c r="Y5616" s="38"/>
    </row>
    <row r="5617" spans="5:25">
      <c r="E5617" s="45"/>
      <c r="H5617" s="45"/>
      <c r="K5617" s="27" t="str">
        <f t="shared" si="364"/>
        <v/>
      </c>
      <c r="P5617" s="26" t="str">
        <f t="shared" si="365"/>
        <v/>
      </c>
      <c r="Q5617" s="38" t="s">
        <v>5791</v>
      </c>
      <c r="R5617">
        <v>105.675</v>
      </c>
      <c r="S5617" t="str">
        <f t="shared" si="366"/>
        <v/>
      </c>
      <c r="X5617" s="26" t="str">
        <f t="shared" si="363"/>
        <v/>
      </c>
      <c r="Y5617" s="38"/>
    </row>
    <row r="5618" spans="5:25">
      <c r="E5618" s="45"/>
      <c r="H5618" s="45"/>
      <c r="K5618" s="27" t="str">
        <f t="shared" si="364"/>
        <v/>
      </c>
      <c r="P5618" s="26" t="str">
        <f t="shared" si="365"/>
        <v/>
      </c>
      <c r="Q5618" s="38" t="s">
        <v>5792</v>
      </c>
      <c r="R5618">
        <v>105.77500000000001</v>
      </c>
      <c r="S5618" t="str">
        <f t="shared" si="366"/>
        <v/>
      </c>
      <c r="X5618" s="26" t="str">
        <f t="shared" si="363"/>
        <v/>
      </c>
      <c r="Y5618" s="38"/>
    </row>
    <row r="5619" spans="5:25">
      <c r="E5619" s="45"/>
      <c r="H5619" s="45"/>
      <c r="K5619" s="27" t="str">
        <f t="shared" si="364"/>
        <v/>
      </c>
      <c r="P5619" s="26" t="str">
        <f t="shared" si="365"/>
        <v/>
      </c>
      <c r="Q5619" s="38" t="s">
        <v>5793</v>
      </c>
      <c r="R5619">
        <v>106.08499999999999</v>
      </c>
      <c r="S5619" t="str">
        <f t="shared" si="366"/>
        <v/>
      </c>
      <c r="X5619" s="26" t="str">
        <f t="shared" si="363"/>
        <v/>
      </c>
      <c r="Y5619" s="38"/>
    </row>
    <row r="5620" spans="5:25">
      <c r="E5620" s="45"/>
      <c r="H5620" s="45"/>
      <c r="K5620" s="27" t="str">
        <f t="shared" si="364"/>
        <v/>
      </c>
      <c r="P5620" s="26" t="str">
        <f t="shared" si="365"/>
        <v/>
      </c>
      <c r="Q5620" s="38" t="s">
        <v>5794</v>
      </c>
      <c r="R5620">
        <v>106.285</v>
      </c>
      <c r="S5620" t="str">
        <f t="shared" si="366"/>
        <v/>
      </c>
      <c r="X5620" s="26" t="str">
        <f t="shared" si="363"/>
        <v/>
      </c>
      <c r="Y5620" s="38"/>
    </row>
    <row r="5621" spans="5:25">
      <c r="E5621" s="45"/>
      <c r="H5621" s="45"/>
      <c r="K5621" s="27" t="str">
        <f t="shared" si="364"/>
        <v/>
      </c>
      <c r="P5621" s="26" t="str">
        <f t="shared" si="365"/>
        <v/>
      </c>
      <c r="Q5621" s="38" t="s">
        <v>5795</v>
      </c>
      <c r="R5621">
        <v>106.595</v>
      </c>
      <c r="S5621" t="str">
        <f t="shared" si="366"/>
        <v/>
      </c>
      <c r="X5621" s="26" t="str">
        <f t="shared" si="363"/>
        <v/>
      </c>
      <c r="Y5621" s="38"/>
    </row>
    <row r="5622" spans="5:25">
      <c r="E5622" s="45"/>
      <c r="H5622" s="45"/>
      <c r="K5622" s="27" t="str">
        <f t="shared" si="364"/>
        <v/>
      </c>
      <c r="P5622" s="26" t="str">
        <f t="shared" si="365"/>
        <v/>
      </c>
      <c r="Q5622" s="38" t="s">
        <v>5796</v>
      </c>
      <c r="R5622">
        <v>107.20399999999999</v>
      </c>
      <c r="S5622" t="str">
        <f t="shared" si="366"/>
        <v/>
      </c>
      <c r="X5622" s="26" t="str">
        <f t="shared" si="363"/>
        <v/>
      </c>
      <c r="Y5622" s="38"/>
    </row>
    <row r="5623" spans="5:25">
      <c r="E5623" s="45"/>
      <c r="H5623" s="45"/>
      <c r="K5623" s="27" t="str">
        <f t="shared" si="364"/>
        <v/>
      </c>
      <c r="P5623" s="26" t="str">
        <f t="shared" si="365"/>
        <v/>
      </c>
      <c r="Q5623" s="38" t="s">
        <v>5797</v>
      </c>
      <c r="R5623">
        <v>107.20399999999999</v>
      </c>
      <c r="S5623" t="str">
        <f t="shared" si="366"/>
        <v/>
      </c>
      <c r="X5623" s="26" t="str">
        <f t="shared" si="363"/>
        <v/>
      </c>
      <c r="Y5623" s="38"/>
    </row>
    <row r="5624" spans="5:25">
      <c r="E5624" s="45"/>
      <c r="H5624" s="45"/>
      <c r="K5624" s="27" t="str">
        <f t="shared" si="364"/>
        <v/>
      </c>
      <c r="P5624" s="26" t="str">
        <f t="shared" si="365"/>
        <v/>
      </c>
      <c r="Q5624" s="38" t="s">
        <v>5798</v>
      </c>
      <c r="R5624">
        <v>107.104</v>
      </c>
      <c r="S5624" t="str">
        <f t="shared" si="366"/>
        <v/>
      </c>
      <c r="X5624" s="26" t="str">
        <f t="shared" si="363"/>
        <v/>
      </c>
      <c r="Y5624" s="38"/>
    </row>
    <row r="5625" spans="5:25">
      <c r="E5625" s="45"/>
      <c r="H5625" s="45"/>
      <c r="K5625" s="27" t="str">
        <f t="shared" si="364"/>
        <v/>
      </c>
      <c r="P5625" s="26" t="str">
        <f t="shared" si="365"/>
        <v/>
      </c>
      <c r="Q5625" s="38" t="s">
        <v>5799</v>
      </c>
      <c r="R5625">
        <v>106.795</v>
      </c>
      <c r="S5625" t="str">
        <f t="shared" si="366"/>
        <v/>
      </c>
      <c r="X5625" s="26" t="str">
        <f t="shared" si="363"/>
        <v/>
      </c>
      <c r="Y5625" s="38"/>
    </row>
    <row r="5626" spans="5:25">
      <c r="E5626" s="45"/>
      <c r="H5626" s="45"/>
      <c r="K5626" s="27" t="str">
        <f t="shared" si="364"/>
        <v/>
      </c>
      <c r="P5626" s="26" t="str">
        <f t="shared" si="365"/>
        <v/>
      </c>
      <c r="Q5626" s="38" t="s">
        <v>5800</v>
      </c>
      <c r="R5626">
        <v>106.495</v>
      </c>
      <c r="S5626" t="str">
        <f t="shared" si="366"/>
        <v/>
      </c>
      <c r="X5626" s="26" t="str">
        <f t="shared" si="363"/>
        <v/>
      </c>
      <c r="Y5626" s="38"/>
    </row>
    <row r="5627" spans="5:25">
      <c r="E5627" s="45"/>
      <c r="H5627" s="45"/>
      <c r="K5627" s="27" t="str">
        <f t="shared" si="364"/>
        <v/>
      </c>
      <c r="P5627" s="26" t="str">
        <f t="shared" si="365"/>
        <v/>
      </c>
      <c r="Q5627" s="38" t="s">
        <v>5801</v>
      </c>
      <c r="R5627">
        <v>106.285</v>
      </c>
      <c r="S5627" t="str">
        <f t="shared" si="366"/>
        <v/>
      </c>
      <c r="X5627" s="26" t="str">
        <f t="shared" si="363"/>
        <v/>
      </c>
      <c r="Y5627" s="38"/>
    </row>
    <row r="5628" spans="5:25">
      <c r="E5628" s="45"/>
      <c r="H5628" s="45"/>
      <c r="K5628" s="27" t="str">
        <f t="shared" si="364"/>
        <v/>
      </c>
      <c r="P5628" s="26" t="str">
        <f t="shared" si="365"/>
        <v/>
      </c>
      <c r="Q5628" s="38" t="s">
        <v>5802</v>
      </c>
      <c r="R5628">
        <v>106.395</v>
      </c>
      <c r="S5628" t="str">
        <f t="shared" si="366"/>
        <v/>
      </c>
      <c r="X5628" s="26" t="str">
        <f t="shared" ref="X5628:X5691" si="367">IF(V5628="","",X5627+V5628-V5627)</f>
        <v/>
      </c>
      <c r="Y5628" s="38"/>
    </row>
    <row r="5629" spans="5:25">
      <c r="E5629" s="45"/>
      <c r="H5629" s="45"/>
      <c r="K5629" s="27" t="str">
        <f t="shared" si="364"/>
        <v/>
      </c>
      <c r="P5629" s="26" t="str">
        <f t="shared" si="365"/>
        <v/>
      </c>
      <c r="Q5629" s="38" t="s">
        <v>5803</v>
      </c>
      <c r="R5629">
        <v>106.595</v>
      </c>
      <c r="S5629" t="str">
        <f t="shared" si="366"/>
        <v/>
      </c>
      <c r="X5629" s="26" t="str">
        <f t="shared" si="367"/>
        <v/>
      </c>
      <c r="Y5629" s="38"/>
    </row>
    <row r="5630" spans="5:25">
      <c r="E5630" s="45"/>
      <c r="H5630" s="45"/>
      <c r="K5630" s="27" t="str">
        <f t="shared" si="364"/>
        <v/>
      </c>
      <c r="P5630" s="26" t="str">
        <f t="shared" si="365"/>
        <v/>
      </c>
      <c r="Q5630" s="38" t="s">
        <v>5804</v>
      </c>
      <c r="R5630">
        <v>106.795</v>
      </c>
      <c r="S5630" t="str">
        <f t="shared" si="366"/>
        <v/>
      </c>
      <c r="X5630" s="26" t="str">
        <f t="shared" si="367"/>
        <v/>
      </c>
      <c r="Y5630" s="38"/>
    </row>
    <row r="5631" spans="5:25">
      <c r="E5631" s="45"/>
      <c r="H5631" s="45"/>
      <c r="K5631" s="27" t="str">
        <f t="shared" si="364"/>
        <v/>
      </c>
      <c r="P5631" s="26" t="str">
        <f t="shared" si="365"/>
        <v/>
      </c>
      <c r="Q5631" s="38" t="s">
        <v>5805</v>
      </c>
      <c r="R5631">
        <v>107.104</v>
      </c>
      <c r="S5631" t="str">
        <f t="shared" si="366"/>
        <v/>
      </c>
      <c r="X5631" s="26" t="str">
        <f t="shared" si="367"/>
        <v/>
      </c>
      <c r="Y5631" s="38"/>
    </row>
    <row r="5632" spans="5:25">
      <c r="E5632" s="45"/>
      <c r="H5632" s="45"/>
      <c r="K5632" s="27" t="str">
        <f t="shared" si="364"/>
        <v/>
      </c>
      <c r="P5632" s="26" t="str">
        <f t="shared" si="365"/>
        <v/>
      </c>
      <c r="Q5632" s="38" t="s">
        <v>5806</v>
      </c>
      <c r="R5632">
        <v>107.004</v>
      </c>
      <c r="S5632" t="str">
        <f t="shared" si="366"/>
        <v/>
      </c>
      <c r="X5632" s="26" t="str">
        <f t="shared" si="367"/>
        <v/>
      </c>
      <c r="Y5632" s="38"/>
    </row>
    <row r="5633" spans="5:25">
      <c r="E5633" s="45"/>
      <c r="H5633" s="45"/>
      <c r="K5633" s="27" t="str">
        <f t="shared" si="364"/>
        <v/>
      </c>
      <c r="P5633" s="26" t="str">
        <f t="shared" si="365"/>
        <v/>
      </c>
      <c r="Q5633" s="38" t="s">
        <v>5807</v>
      </c>
      <c r="R5633">
        <v>106.905</v>
      </c>
      <c r="S5633" t="str">
        <f t="shared" si="366"/>
        <v/>
      </c>
      <c r="X5633" s="26" t="str">
        <f t="shared" si="367"/>
        <v/>
      </c>
      <c r="Y5633" s="38"/>
    </row>
    <row r="5634" spans="5:25">
      <c r="E5634" s="45"/>
      <c r="H5634" s="45"/>
      <c r="K5634" s="27" t="str">
        <f t="shared" si="364"/>
        <v/>
      </c>
      <c r="P5634" s="26" t="str">
        <f t="shared" si="365"/>
        <v/>
      </c>
      <c r="Q5634" s="38" t="s">
        <v>5808</v>
      </c>
      <c r="R5634">
        <v>106.795</v>
      </c>
      <c r="S5634" t="str">
        <f t="shared" si="366"/>
        <v/>
      </c>
      <c r="X5634" s="26" t="str">
        <f t="shared" si="367"/>
        <v/>
      </c>
      <c r="Y5634" s="38"/>
    </row>
    <row r="5635" spans="5:25">
      <c r="E5635" s="45"/>
      <c r="H5635" s="45"/>
      <c r="K5635" s="27" t="str">
        <f t="shared" si="364"/>
        <v/>
      </c>
      <c r="P5635" s="26" t="str">
        <f t="shared" si="365"/>
        <v/>
      </c>
      <c r="Q5635" s="38" t="s">
        <v>5809</v>
      </c>
      <c r="R5635">
        <v>107.104</v>
      </c>
      <c r="S5635" t="str">
        <f t="shared" si="366"/>
        <v/>
      </c>
      <c r="X5635" s="26" t="str">
        <f t="shared" si="367"/>
        <v/>
      </c>
      <c r="Y5635" s="38"/>
    </row>
    <row r="5636" spans="5:25">
      <c r="E5636" s="45"/>
      <c r="H5636" s="45"/>
      <c r="K5636" s="27" t="str">
        <f t="shared" ref="K5636:K5699" si="368">IF(M5636="","",K5635+(M5636-M5635)/24)</f>
        <v/>
      </c>
      <c r="P5636" s="26" t="str">
        <f t="shared" ref="P5636:P5699" si="369">IF(N5636="","",P5635+N5636-N5635)</f>
        <v/>
      </c>
      <c r="Q5636" s="38" t="s">
        <v>5810</v>
      </c>
      <c r="R5636">
        <v>107.414</v>
      </c>
      <c r="S5636" t="str">
        <f t="shared" ref="S5636:S5699" si="370">IF(N5636="","",S5635-N5636+N5635)</f>
        <v/>
      </c>
      <c r="X5636" s="26" t="str">
        <f t="shared" si="367"/>
        <v/>
      </c>
      <c r="Y5636" s="38"/>
    </row>
    <row r="5637" spans="5:25">
      <c r="E5637" s="45"/>
      <c r="H5637" s="45"/>
      <c r="K5637" s="27" t="str">
        <f t="shared" si="368"/>
        <v/>
      </c>
      <c r="P5637" s="26" t="str">
        <f t="shared" si="369"/>
        <v/>
      </c>
      <c r="Q5637" s="38" t="s">
        <v>5811</v>
      </c>
      <c r="R5637">
        <v>108.024</v>
      </c>
      <c r="S5637" t="str">
        <f t="shared" si="370"/>
        <v/>
      </c>
      <c r="X5637" s="26" t="str">
        <f t="shared" si="367"/>
        <v/>
      </c>
      <c r="Y5637" s="38"/>
    </row>
    <row r="5638" spans="5:25">
      <c r="E5638" s="45"/>
      <c r="H5638" s="45"/>
      <c r="K5638" s="27" t="str">
        <f t="shared" si="368"/>
        <v/>
      </c>
      <c r="P5638" s="26" t="str">
        <f t="shared" si="369"/>
        <v/>
      </c>
      <c r="Q5638" s="38" t="s">
        <v>5812</v>
      </c>
      <c r="R5638">
        <v>108.224</v>
      </c>
      <c r="S5638" t="str">
        <f t="shared" si="370"/>
        <v/>
      </c>
      <c r="X5638" s="26" t="str">
        <f t="shared" si="367"/>
        <v/>
      </c>
      <c r="Y5638" s="38"/>
    </row>
    <row r="5639" spans="5:25">
      <c r="E5639" s="45"/>
      <c r="H5639" s="45"/>
      <c r="K5639" s="27" t="str">
        <f t="shared" si="368"/>
        <v/>
      </c>
      <c r="P5639" s="26" t="str">
        <f t="shared" si="369"/>
        <v/>
      </c>
      <c r="Q5639" s="38" t="s">
        <v>5813</v>
      </c>
      <c r="R5639">
        <v>108.024</v>
      </c>
      <c r="S5639" t="str">
        <f t="shared" si="370"/>
        <v/>
      </c>
      <c r="X5639" s="26" t="str">
        <f t="shared" si="367"/>
        <v/>
      </c>
      <c r="Y5639" s="38"/>
    </row>
    <row r="5640" spans="5:25">
      <c r="E5640" s="45"/>
      <c r="H5640" s="45"/>
      <c r="K5640" s="27" t="str">
        <f t="shared" si="368"/>
        <v/>
      </c>
      <c r="P5640" s="26" t="str">
        <f t="shared" si="369"/>
        <v/>
      </c>
      <c r="Q5640" s="38" t="s">
        <v>5814</v>
      </c>
      <c r="R5640">
        <v>107.614</v>
      </c>
      <c r="S5640" t="str">
        <f t="shared" si="370"/>
        <v/>
      </c>
      <c r="X5640" s="26" t="str">
        <f t="shared" si="367"/>
        <v/>
      </c>
      <c r="Y5640" s="38"/>
    </row>
    <row r="5641" spans="5:25">
      <c r="E5641" s="45"/>
      <c r="H5641" s="45"/>
      <c r="K5641" s="27" t="str">
        <f t="shared" si="368"/>
        <v/>
      </c>
      <c r="P5641" s="26" t="str">
        <f t="shared" si="369"/>
        <v/>
      </c>
      <c r="Q5641" s="38" t="s">
        <v>5815</v>
      </c>
      <c r="R5641">
        <v>107.414</v>
      </c>
      <c r="S5641" t="str">
        <f t="shared" si="370"/>
        <v/>
      </c>
      <c r="X5641" s="26" t="str">
        <f t="shared" si="367"/>
        <v/>
      </c>
      <c r="Y5641" s="38"/>
    </row>
    <row r="5642" spans="5:25">
      <c r="E5642" s="45"/>
      <c r="H5642" s="45"/>
      <c r="K5642" s="27" t="str">
        <f t="shared" si="368"/>
        <v/>
      </c>
      <c r="P5642" s="26" t="str">
        <f t="shared" si="369"/>
        <v/>
      </c>
      <c r="Q5642" s="38" t="s">
        <v>5816</v>
      </c>
      <c r="R5642">
        <v>107.414</v>
      </c>
      <c r="S5642" t="str">
        <f t="shared" si="370"/>
        <v/>
      </c>
      <c r="X5642" s="26" t="str">
        <f t="shared" si="367"/>
        <v/>
      </c>
      <c r="Y5642" s="38"/>
    </row>
    <row r="5643" spans="5:25">
      <c r="E5643" s="45"/>
      <c r="H5643" s="45"/>
      <c r="K5643" s="27" t="str">
        <f t="shared" si="368"/>
        <v/>
      </c>
      <c r="P5643" s="26" t="str">
        <f t="shared" si="369"/>
        <v/>
      </c>
      <c r="Q5643" s="38" t="s">
        <v>5817</v>
      </c>
      <c r="R5643">
        <v>107.304</v>
      </c>
      <c r="S5643" t="str">
        <f t="shared" si="370"/>
        <v/>
      </c>
      <c r="X5643" s="26" t="str">
        <f t="shared" si="367"/>
        <v/>
      </c>
      <c r="Y5643" s="38"/>
    </row>
    <row r="5644" spans="5:25">
      <c r="E5644" s="45"/>
      <c r="H5644" s="45"/>
      <c r="K5644" s="27" t="str">
        <f t="shared" si="368"/>
        <v/>
      </c>
      <c r="P5644" s="26" t="str">
        <f t="shared" si="369"/>
        <v/>
      </c>
      <c r="Q5644" s="38" t="s">
        <v>5818</v>
      </c>
      <c r="R5644">
        <v>107.304</v>
      </c>
      <c r="S5644" t="str">
        <f t="shared" si="370"/>
        <v/>
      </c>
      <c r="X5644" s="26" t="str">
        <f t="shared" si="367"/>
        <v/>
      </c>
      <c r="Y5644" s="38"/>
    </row>
    <row r="5645" spans="5:25">
      <c r="E5645" s="45"/>
      <c r="H5645" s="45"/>
      <c r="K5645" s="27" t="str">
        <f t="shared" si="368"/>
        <v/>
      </c>
      <c r="P5645" s="26" t="str">
        <f t="shared" si="369"/>
        <v/>
      </c>
      <c r="Q5645" s="38" t="s">
        <v>5819</v>
      </c>
      <c r="R5645">
        <v>107.20399999999999</v>
      </c>
      <c r="S5645" t="str">
        <f t="shared" si="370"/>
        <v/>
      </c>
      <c r="X5645" s="26" t="str">
        <f t="shared" si="367"/>
        <v/>
      </c>
      <c r="Y5645" s="38"/>
    </row>
    <row r="5646" spans="5:25">
      <c r="E5646" s="45"/>
      <c r="H5646" s="45"/>
      <c r="K5646" s="27" t="str">
        <f t="shared" si="368"/>
        <v/>
      </c>
      <c r="P5646" s="26" t="str">
        <f t="shared" si="369"/>
        <v/>
      </c>
      <c r="Q5646" s="38" t="s">
        <v>5820</v>
      </c>
      <c r="R5646">
        <v>107.304</v>
      </c>
      <c r="S5646" t="str">
        <f t="shared" si="370"/>
        <v/>
      </c>
      <c r="X5646" s="26" t="str">
        <f t="shared" si="367"/>
        <v/>
      </c>
      <c r="Y5646" s="38"/>
    </row>
    <row r="5647" spans="5:25">
      <c r="E5647" s="45"/>
      <c r="H5647" s="45"/>
      <c r="K5647" s="27" t="str">
        <f t="shared" si="368"/>
        <v/>
      </c>
      <c r="P5647" s="26" t="str">
        <f t="shared" si="369"/>
        <v/>
      </c>
      <c r="Q5647" s="38" t="s">
        <v>5821</v>
      </c>
      <c r="R5647">
        <v>107.414</v>
      </c>
      <c r="S5647" t="str">
        <f t="shared" si="370"/>
        <v/>
      </c>
      <c r="X5647" s="26" t="str">
        <f t="shared" si="367"/>
        <v/>
      </c>
      <c r="Y5647" s="38"/>
    </row>
    <row r="5648" spans="5:25">
      <c r="E5648" s="45"/>
      <c r="H5648" s="45"/>
      <c r="K5648" s="27" t="str">
        <f t="shared" si="368"/>
        <v/>
      </c>
      <c r="P5648" s="26" t="str">
        <f t="shared" si="369"/>
        <v/>
      </c>
      <c r="Q5648" s="38" t="s">
        <v>5822</v>
      </c>
      <c r="R5648">
        <v>107.304</v>
      </c>
      <c r="S5648" t="str">
        <f t="shared" si="370"/>
        <v/>
      </c>
      <c r="X5648" s="26" t="str">
        <f t="shared" si="367"/>
        <v/>
      </c>
      <c r="Y5648" s="38"/>
    </row>
    <row r="5649" spans="5:25">
      <c r="E5649" s="45"/>
      <c r="H5649" s="45"/>
      <c r="K5649" s="27" t="str">
        <f t="shared" si="368"/>
        <v/>
      </c>
      <c r="P5649" s="26" t="str">
        <f t="shared" si="369"/>
        <v/>
      </c>
      <c r="Q5649" s="38" t="s">
        <v>5823</v>
      </c>
      <c r="R5649">
        <v>108.024</v>
      </c>
      <c r="S5649" t="str">
        <f t="shared" si="370"/>
        <v/>
      </c>
      <c r="X5649" s="26" t="str">
        <f t="shared" si="367"/>
        <v/>
      </c>
      <c r="Y5649" s="38"/>
    </row>
    <row r="5650" spans="5:25">
      <c r="E5650" s="45"/>
      <c r="H5650" s="45"/>
      <c r="K5650" s="27" t="str">
        <f t="shared" si="368"/>
        <v/>
      </c>
      <c r="P5650" s="26" t="str">
        <f t="shared" si="369"/>
        <v/>
      </c>
      <c r="Q5650" s="38" t="s">
        <v>5824</v>
      </c>
      <c r="R5650">
        <v>108.224</v>
      </c>
      <c r="S5650" t="str">
        <f t="shared" si="370"/>
        <v/>
      </c>
      <c r="X5650" s="26" t="str">
        <f t="shared" si="367"/>
        <v/>
      </c>
      <c r="Y5650" s="38"/>
    </row>
    <row r="5651" spans="5:25">
      <c r="E5651" s="45"/>
      <c r="H5651" s="45"/>
      <c r="K5651" s="27" t="str">
        <f t="shared" si="368"/>
        <v/>
      </c>
      <c r="P5651" s="26" t="str">
        <f t="shared" si="369"/>
        <v/>
      </c>
      <c r="Q5651" s="38" t="s">
        <v>5825</v>
      </c>
      <c r="R5651">
        <v>108.224</v>
      </c>
      <c r="S5651" t="str">
        <f t="shared" si="370"/>
        <v/>
      </c>
      <c r="X5651" s="26" t="str">
        <f t="shared" si="367"/>
        <v/>
      </c>
      <c r="Y5651" s="38"/>
    </row>
    <row r="5652" spans="5:25">
      <c r="E5652" s="45"/>
      <c r="H5652" s="45"/>
      <c r="K5652" s="27" t="str">
        <f t="shared" si="368"/>
        <v/>
      </c>
      <c r="P5652" s="26" t="str">
        <f t="shared" si="369"/>
        <v/>
      </c>
      <c r="Q5652" s="38" t="s">
        <v>5826</v>
      </c>
      <c r="R5652">
        <v>107.414</v>
      </c>
      <c r="S5652" t="str">
        <f t="shared" si="370"/>
        <v/>
      </c>
      <c r="X5652" s="26" t="str">
        <f t="shared" si="367"/>
        <v/>
      </c>
      <c r="Y5652" s="38"/>
    </row>
    <row r="5653" spans="5:25">
      <c r="E5653" s="45"/>
      <c r="H5653" s="45"/>
      <c r="K5653" s="27" t="str">
        <f t="shared" si="368"/>
        <v/>
      </c>
      <c r="P5653" s="26" t="str">
        <f t="shared" si="369"/>
        <v/>
      </c>
      <c r="Q5653" s="38" t="s">
        <v>5827</v>
      </c>
      <c r="R5653">
        <v>106.905</v>
      </c>
      <c r="S5653" t="str">
        <f t="shared" si="370"/>
        <v/>
      </c>
      <c r="X5653" s="26" t="str">
        <f t="shared" si="367"/>
        <v/>
      </c>
      <c r="Y5653" s="38"/>
    </row>
    <row r="5654" spans="5:25">
      <c r="E5654" s="45"/>
      <c r="H5654" s="45"/>
      <c r="K5654" s="27" t="str">
        <f t="shared" si="368"/>
        <v/>
      </c>
      <c r="P5654" s="26" t="str">
        <f t="shared" si="369"/>
        <v/>
      </c>
      <c r="Q5654" s="38" t="s">
        <v>5828</v>
      </c>
      <c r="R5654">
        <v>106.185</v>
      </c>
      <c r="S5654" t="str">
        <f t="shared" si="370"/>
        <v/>
      </c>
      <c r="X5654" s="26" t="str">
        <f t="shared" si="367"/>
        <v/>
      </c>
      <c r="Y5654" s="38"/>
    </row>
    <row r="5655" spans="5:25">
      <c r="E5655" s="45"/>
      <c r="H5655" s="45"/>
      <c r="K5655" s="27" t="str">
        <f t="shared" si="368"/>
        <v/>
      </c>
      <c r="P5655" s="26" t="str">
        <f t="shared" si="369"/>
        <v/>
      </c>
      <c r="Q5655" s="38" t="s">
        <v>5829</v>
      </c>
      <c r="R5655">
        <v>106.185</v>
      </c>
      <c r="S5655" t="str">
        <f t="shared" si="370"/>
        <v/>
      </c>
      <c r="X5655" s="26" t="str">
        <f t="shared" si="367"/>
        <v/>
      </c>
      <c r="Y5655" s="38"/>
    </row>
    <row r="5656" spans="5:25">
      <c r="E5656" s="45"/>
      <c r="H5656" s="45"/>
      <c r="K5656" s="27" t="str">
        <f t="shared" si="368"/>
        <v/>
      </c>
      <c r="P5656" s="26" t="str">
        <f t="shared" si="369"/>
        <v/>
      </c>
      <c r="Q5656" s="38" t="s">
        <v>5830</v>
      </c>
      <c r="R5656">
        <v>106.185</v>
      </c>
      <c r="S5656" t="str">
        <f t="shared" si="370"/>
        <v/>
      </c>
      <c r="X5656" s="26" t="str">
        <f t="shared" si="367"/>
        <v/>
      </c>
      <c r="Y5656" s="38"/>
    </row>
    <row r="5657" spans="5:25">
      <c r="E5657" s="45"/>
      <c r="H5657" s="45"/>
      <c r="K5657" s="27" t="str">
        <f t="shared" si="368"/>
        <v/>
      </c>
      <c r="P5657" s="26" t="str">
        <f t="shared" si="369"/>
        <v/>
      </c>
      <c r="Q5657" s="38" t="s">
        <v>5831</v>
      </c>
      <c r="R5657">
        <v>106.495</v>
      </c>
      <c r="S5657" t="str">
        <f t="shared" si="370"/>
        <v/>
      </c>
      <c r="X5657" s="26" t="str">
        <f t="shared" si="367"/>
        <v/>
      </c>
      <c r="Y5657" s="38"/>
    </row>
    <row r="5658" spans="5:25">
      <c r="E5658" s="45"/>
      <c r="H5658" s="45"/>
      <c r="K5658" s="27" t="str">
        <f t="shared" si="368"/>
        <v/>
      </c>
      <c r="P5658" s="26" t="str">
        <f t="shared" si="369"/>
        <v/>
      </c>
      <c r="Q5658" s="38" t="s">
        <v>5832</v>
      </c>
      <c r="R5658">
        <v>106.495</v>
      </c>
      <c r="S5658" t="str">
        <f t="shared" si="370"/>
        <v/>
      </c>
      <c r="X5658" s="26" t="str">
        <f t="shared" si="367"/>
        <v/>
      </c>
      <c r="Y5658" s="38"/>
    </row>
    <row r="5659" spans="5:25">
      <c r="E5659" s="45"/>
      <c r="H5659" s="45"/>
      <c r="K5659" s="27" t="str">
        <f t="shared" si="368"/>
        <v/>
      </c>
      <c r="P5659" s="26" t="str">
        <f t="shared" si="369"/>
        <v/>
      </c>
      <c r="Q5659" s="38" t="s">
        <v>5833</v>
      </c>
      <c r="R5659">
        <v>107.104</v>
      </c>
      <c r="S5659" t="str">
        <f t="shared" si="370"/>
        <v/>
      </c>
      <c r="X5659" s="26" t="str">
        <f t="shared" si="367"/>
        <v/>
      </c>
      <c r="Y5659" s="38"/>
    </row>
    <row r="5660" spans="5:25">
      <c r="E5660" s="45"/>
      <c r="H5660" s="45"/>
      <c r="K5660" s="27" t="str">
        <f t="shared" si="368"/>
        <v/>
      </c>
      <c r="P5660" s="26" t="str">
        <f t="shared" si="369"/>
        <v/>
      </c>
      <c r="Q5660" s="38" t="s">
        <v>5834</v>
      </c>
      <c r="R5660">
        <v>107.414</v>
      </c>
      <c r="S5660" t="str">
        <f t="shared" si="370"/>
        <v/>
      </c>
      <c r="X5660" s="26" t="str">
        <f t="shared" si="367"/>
        <v/>
      </c>
      <c r="Y5660" s="38"/>
    </row>
    <row r="5661" spans="5:25">
      <c r="E5661" s="45"/>
      <c r="H5661" s="45"/>
      <c r="K5661" s="27" t="str">
        <f t="shared" si="368"/>
        <v/>
      </c>
      <c r="P5661" s="26" t="str">
        <f t="shared" si="369"/>
        <v/>
      </c>
      <c r="Q5661" s="38" t="s">
        <v>5835</v>
      </c>
      <c r="R5661">
        <v>107.304</v>
      </c>
      <c r="S5661" t="str">
        <f t="shared" si="370"/>
        <v/>
      </c>
      <c r="X5661" s="26" t="str">
        <f t="shared" si="367"/>
        <v/>
      </c>
      <c r="Y5661" s="38"/>
    </row>
    <row r="5662" spans="5:25">
      <c r="E5662" s="45"/>
      <c r="H5662" s="45"/>
      <c r="K5662" s="27" t="str">
        <f t="shared" si="368"/>
        <v/>
      </c>
      <c r="P5662" s="26" t="str">
        <f t="shared" si="369"/>
        <v/>
      </c>
      <c r="Q5662" s="38" t="s">
        <v>5836</v>
      </c>
      <c r="R5662">
        <v>107.414</v>
      </c>
      <c r="S5662" t="str">
        <f t="shared" si="370"/>
        <v/>
      </c>
      <c r="X5662" s="26" t="str">
        <f t="shared" si="367"/>
        <v/>
      </c>
      <c r="Y5662" s="38"/>
    </row>
    <row r="5663" spans="5:25">
      <c r="E5663" s="45"/>
      <c r="H5663" s="45"/>
      <c r="K5663" s="27" t="str">
        <f t="shared" si="368"/>
        <v/>
      </c>
      <c r="P5663" s="26" t="str">
        <f t="shared" si="369"/>
        <v/>
      </c>
      <c r="Q5663" s="38" t="s">
        <v>5837</v>
      </c>
      <c r="R5663">
        <v>107.414</v>
      </c>
      <c r="S5663" t="str">
        <f t="shared" si="370"/>
        <v/>
      </c>
      <c r="X5663" s="26" t="str">
        <f t="shared" si="367"/>
        <v/>
      </c>
      <c r="Y5663" s="38"/>
    </row>
    <row r="5664" spans="5:25">
      <c r="E5664" s="45"/>
      <c r="H5664" s="45"/>
      <c r="K5664" s="27" t="str">
        <f t="shared" si="368"/>
        <v/>
      </c>
      <c r="P5664" s="26" t="str">
        <f t="shared" si="369"/>
        <v/>
      </c>
      <c r="Q5664" s="38" t="s">
        <v>5838</v>
      </c>
      <c r="R5664">
        <v>107.304</v>
      </c>
      <c r="S5664" t="str">
        <f t="shared" si="370"/>
        <v/>
      </c>
      <c r="X5664" s="26" t="str">
        <f t="shared" si="367"/>
        <v/>
      </c>
      <c r="Y5664" s="38"/>
    </row>
    <row r="5665" spans="5:25">
      <c r="E5665" s="45"/>
      <c r="H5665" s="45"/>
      <c r="K5665" s="27" t="str">
        <f t="shared" si="368"/>
        <v/>
      </c>
      <c r="P5665" s="26" t="str">
        <f t="shared" si="369"/>
        <v/>
      </c>
      <c r="Q5665" s="38" t="s">
        <v>5839</v>
      </c>
      <c r="R5665">
        <v>108.124</v>
      </c>
      <c r="S5665" t="str">
        <f t="shared" si="370"/>
        <v/>
      </c>
      <c r="X5665" s="26" t="str">
        <f t="shared" si="367"/>
        <v/>
      </c>
      <c r="Y5665" s="38"/>
    </row>
    <row r="5666" spans="5:25">
      <c r="E5666" s="45"/>
      <c r="H5666" s="45"/>
      <c r="K5666" s="27" t="str">
        <f t="shared" si="368"/>
        <v/>
      </c>
      <c r="P5666" s="26" t="str">
        <f t="shared" si="369"/>
        <v/>
      </c>
      <c r="Q5666" s="38" t="s">
        <v>5840</v>
      </c>
      <c r="R5666">
        <v>108.324</v>
      </c>
      <c r="S5666" t="str">
        <f t="shared" si="370"/>
        <v/>
      </c>
      <c r="X5666" s="26" t="str">
        <f t="shared" si="367"/>
        <v/>
      </c>
      <c r="Y5666" s="38"/>
    </row>
    <row r="5667" spans="5:25">
      <c r="E5667" s="45"/>
      <c r="H5667" s="45"/>
      <c r="K5667" s="27" t="str">
        <f t="shared" si="368"/>
        <v/>
      </c>
      <c r="P5667" s="26" t="str">
        <f t="shared" si="369"/>
        <v/>
      </c>
      <c r="Q5667" s="38" t="s">
        <v>5841</v>
      </c>
      <c r="R5667">
        <v>108.43300000000001</v>
      </c>
      <c r="S5667" t="str">
        <f t="shared" si="370"/>
        <v/>
      </c>
      <c r="X5667" s="26" t="str">
        <f t="shared" si="367"/>
        <v/>
      </c>
      <c r="Y5667" s="38"/>
    </row>
    <row r="5668" spans="5:25">
      <c r="E5668" s="45"/>
      <c r="H5668" s="45"/>
      <c r="K5668" s="27" t="str">
        <f t="shared" si="368"/>
        <v/>
      </c>
      <c r="P5668" s="26" t="str">
        <f t="shared" si="369"/>
        <v/>
      </c>
      <c r="Q5668" s="38" t="s">
        <v>5842</v>
      </c>
      <c r="R5668">
        <v>108.124</v>
      </c>
      <c r="S5668" t="str">
        <f t="shared" si="370"/>
        <v/>
      </c>
      <c r="X5668" s="26" t="str">
        <f t="shared" si="367"/>
        <v/>
      </c>
      <c r="Y5668" s="38"/>
    </row>
    <row r="5669" spans="5:25">
      <c r="E5669" s="45"/>
      <c r="H5669" s="45"/>
      <c r="K5669" s="27" t="str">
        <f t="shared" si="368"/>
        <v/>
      </c>
      <c r="P5669" s="26" t="str">
        <f t="shared" si="369"/>
        <v/>
      </c>
      <c r="Q5669" s="38" t="s">
        <v>5843</v>
      </c>
      <c r="R5669">
        <v>107.81399999999999</v>
      </c>
      <c r="S5669" t="str">
        <f t="shared" si="370"/>
        <v/>
      </c>
      <c r="X5669" s="26" t="str">
        <f t="shared" si="367"/>
        <v/>
      </c>
      <c r="Y5669" s="38"/>
    </row>
    <row r="5670" spans="5:25">
      <c r="E5670" s="45"/>
      <c r="H5670" s="45"/>
      <c r="K5670" s="27" t="str">
        <f t="shared" si="368"/>
        <v/>
      </c>
      <c r="P5670" s="26" t="str">
        <f t="shared" si="369"/>
        <v/>
      </c>
      <c r="Q5670" s="38" t="s">
        <v>5844</v>
      </c>
      <c r="R5670">
        <v>107.514</v>
      </c>
      <c r="S5670" t="str">
        <f t="shared" si="370"/>
        <v/>
      </c>
      <c r="X5670" s="26" t="str">
        <f t="shared" si="367"/>
        <v/>
      </c>
      <c r="Y5670" s="38"/>
    </row>
    <row r="5671" spans="5:25">
      <c r="E5671" s="45"/>
      <c r="H5671" s="45"/>
      <c r="K5671" s="27" t="str">
        <f t="shared" si="368"/>
        <v/>
      </c>
      <c r="P5671" s="26" t="str">
        <f t="shared" si="369"/>
        <v/>
      </c>
      <c r="Q5671" s="38" t="s">
        <v>5845</v>
      </c>
      <c r="R5671">
        <v>107.514</v>
      </c>
      <c r="S5671" t="str">
        <f t="shared" si="370"/>
        <v/>
      </c>
      <c r="X5671" s="26" t="str">
        <f t="shared" si="367"/>
        <v/>
      </c>
      <c r="Y5671" s="38"/>
    </row>
    <row r="5672" spans="5:25">
      <c r="E5672" s="45"/>
      <c r="H5672" s="45"/>
      <c r="K5672" s="27" t="str">
        <f t="shared" si="368"/>
        <v/>
      </c>
      <c r="P5672" s="26" t="str">
        <f t="shared" si="369"/>
        <v/>
      </c>
      <c r="Q5672" s="38" t="s">
        <v>5846</v>
      </c>
      <c r="R5672">
        <v>107.81399999999999</v>
      </c>
      <c r="S5672" t="str">
        <f t="shared" si="370"/>
        <v/>
      </c>
      <c r="X5672" s="26" t="str">
        <f t="shared" si="367"/>
        <v/>
      </c>
      <c r="Y5672" s="38"/>
    </row>
    <row r="5673" spans="5:25">
      <c r="E5673" s="45"/>
      <c r="H5673" s="45"/>
      <c r="K5673" s="27" t="str">
        <f t="shared" si="368"/>
        <v/>
      </c>
      <c r="P5673" s="26" t="str">
        <f t="shared" si="369"/>
        <v/>
      </c>
      <c r="Q5673" s="38" t="s">
        <v>5847</v>
      </c>
      <c r="R5673">
        <v>107.614</v>
      </c>
      <c r="S5673" t="str">
        <f t="shared" si="370"/>
        <v/>
      </c>
      <c r="X5673" s="26" t="str">
        <f t="shared" si="367"/>
        <v/>
      </c>
      <c r="Y5673" s="38"/>
    </row>
    <row r="5674" spans="5:25">
      <c r="E5674" s="45"/>
      <c r="H5674" s="45"/>
      <c r="K5674" s="27" t="str">
        <f t="shared" si="368"/>
        <v/>
      </c>
      <c r="P5674" s="26" t="str">
        <f t="shared" si="369"/>
        <v/>
      </c>
      <c r="Q5674" s="38" t="s">
        <v>5848</v>
      </c>
      <c r="R5674">
        <v>107.614</v>
      </c>
      <c r="S5674" t="str">
        <f t="shared" si="370"/>
        <v/>
      </c>
      <c r="X5674" s="26" t="str">
        <f t="shared" si="367"/>
        <v/>
      </c>
      <c r="Y5674" s="38"/>
    </row>
    <row r="5675" spans="5:25">
      <c r="E5675" s="45"/>
      <c r="H5675" s="45"/>
      <c r="K5675" s="27" t="str">
        <f t="shared" si="368"/>
        <v/>
      </c>
      <c r="P5675" s="26" t="str">
        <f t="shared" si="369"/>
        <v/>
      </c>
      <c r="Q5675" s="38" t="s">
        <v>5849</v>
      </c>
      <c r="R5675">
        <v>107.514</v>
      </c>
      <c r="S5675" t="str">
        <f t="shared" si="370"/>
        <v/>
      </c>
      <c r="X5675" s="26" t="str">
        <f t="shared" si="367"/>
        <v/>
      </c>
      <c r="Y5675" s="38"/>
    </row>
    <row r="5676" spans="5:25">
      <c r="E5676" s="45"/>
      <c r="H5676" s="45"/>
      <c r="K5676" s="27" t="str">
        <f t="shared" si="368"/>
        <v/>
      </c>
      <c r="P5676" s="26" t="str">
        <f t="shared" si="369"/>
        <v/>
      </c>
      <c r="Q5676" s="38" t="s">
        <v>5850</v>
      </c>
      <c r="R5676">
        <v>107.414</v>
      </c>
      <c r="S5676" t="str">
        <f t="shared" si="370"/>
        <v/>
      </c>
      <c r="X5676" s="26" t="str">
        <f t="shared" si="367"/>
        <v/>
      </c>
      <c r="Y5676" s="38"/>
    </row>
    <row r="5677" spans="5:25">
      <c r="E5677" s="45"/>
      <c r="H5677" s="45"/>
      <c r="K5677" s="27" t="str">
        <f t="shared" si="368"/>
        <v/>
      </c>
      <c r="P5677" s="26" t="str">
        <f t="shared" si="369"/>
        <v/>
      </c>
      <c r="Q5677" s="38" t="s">
        <v>5851</v>
      </c>
      <c r="R5677">
        <v>107.414</v>
      </c>
      <c r="S5677" t="str">
        <f t="shared" si="370"/>
        <v/>
      </c>
      <c r="X5677" s="26" t="str">
        <f t="shared" si="367"/>
        <v/>
      </c>
      <c r="Y5677" s="38"/>
    </row>
    <row r="5678" spans="5:25">
      <c r="E5678" s="45"/>
      <c r="H5678" s="45"/>
      <c r="K5678" s="27" t="str">
        <f t="shared" si="368"/>
        <v/>
      </c>
      <c r="P5678" s="26" t="str">
        <f t="shared" si="369"/>
        <v/>
      </c>
      <c r="Q5678" s="38" t="s">
        <v>5852</v>
      </c>
      <c r="R5678">
        <v>107.414</v>
      </c>
      <c r="S5678" t="str">
        <f t="shared" si="370"/>
        <v/>
      </c>
      <c r="X5678" s="26" t="str">
        <f t="shared" si="367"/>
        <v/>
      </c>
      <c r="Y5678" s="38"/>
    </row>
    <row r="5679" spans="5:25">
      <c r="E5679" s="45"/>
      <c r="H5679" s="45"/>
      <c r="K5679" s="27" t="str">
        <f t="shared" si="368"/>
        <v/>
      </c>
      <c r="P5679" s="26" t="str">
        <f t="shared" si="369"/>
        <v/>
      </c>
      <c r="Q5679" s="38" t="s">
        <v>5853</v>
      </c>
      <c r="R5679">
        <v>107.514</v>
      </c>
      <c r="S5679" t="str">
        <f t="shared" si="370"/>
        <v/>
      </c>
      <c r="X5679" s="26" t="str">
        <f t="shared" si="367"/>
        <v/>
      </c>
      <c r="Y5679" s="38"/>
    </row>
    <row r="5680" spans="5:25">
      <c r="E5680" s="45"/>
      <c r="H5680" s="45"/>
      <c r="K5680" s="27" t="str">
        <f t="shared" si="368"/>
        <v/>
      </c>
      <c r="P5680" s="26" t="str">
        <f t="shared" si="369"/>
        <v/>
      </c>
      <c r="Q5680" s="38" t="s">
        <v>5854</v>
      </c>
      <c r="R5680">
        <v>107.714</v>
      </c>
      <c r="S5680" t="str">
        <f t="shared" si="370"/>
        <v/>
      </c>
      <c r="X5680" s="26" t="str">
        <f t="shared" si="367"/>
        <v/>
      </c>
      <c r="Y5680" s="38"/>
    </row>
    <row r="5681" spans="5:25">
      <c r="E5681" s="45"/>
      <c r="H5681" s="45"/>
      <c r="K5681" s="27" t="str">
        <f t="shared" si="368"/>
        <v/>
      </c>
      <c r="P5681" s="26" t="str">
        <f t="shared" si="369"/>
        <v/>
      </c>
      <c r="Q5681" s="38" t="s">
        <v>5855</v>
      </c>
      <c r="R5681">
        <v>107.92400000000001</v>
      </c>
      <c r="S5681" t="str">
        <f t="shared" si="370"/>
        <v/>
      </c>
      <c r="X5681" s="26" t="str">
        <f t="shared" si="367"/>
        <v/>
      </c>
      <c r="Y5681" s="38"/>
    </row>
    <row r="5682" spans="5:25">
      <c r="E5682" s="45"/>
      <c r="H5682" s="45"/>
      <c r="K5682" s="27" t="str">
        <f t="shared" si="368"/>
        <v/>
      </c>
      <c r="P5682" s="26" t="str">
        <f t="shared" si="369"/>
        <v/>
      </c>
      <c r="Q5682" s="38" t="s">
        <v>5856</v>
      </c>
      <c r="R5682">
        <v>108.224</v>
      </c>
      <c r="S5682" t="str">
        <f t="shared" si="370"/>
        <v/>
      </c>
      <c r="X5682" s="26" t="str">
        <f t="shared" si="367"/>
        <v/>
      </c>
      <c r="Y5682" s="38"/>
    </row>
    <row r="5683" spans="5:25">
      <c r="E5683" s="45"/>
      <c r="H5683" s="45"/>
      <c r="K5683" s="27" t="str">
        <f t="shared" si="368"/>
        <v/>
      </c>
      <c r="P5683" s="26" t="str">
        <f t="shared" si="369"/>
        <v/>
      </c>
      <c r="Q5683" s="38" t="s">
        <v>5857</v>
      </c>
      <c r="R5683">
        <v>108.124</v>
      </c>
      <c r="S5683" t="str">
        <f t="shared" si="370"/>
        <v/>
      </c>
      <c r="X5683" s="26" t="str">
        <f t="shared" si="367"/>
        <v/>
      </c>
      <c r="Y5683" s="38"/>
    </row>
    <row r="5684" spans="5:25">
      <c r="E5684" s="45"/>
      <c r="H5684" s="45"/>
      <c r="K5684" s="27" t="str">
        <f t="shared" si="368"/>
        <v/>
      </c>
      <c r="P5684" s="26" t="str">
        <f t="shared" si="369"/>
        <v/>
      </c>
      <c r="Q5684" s="38" t="s">
        <v>5858</v>
      </c>
      <c r="R5684">
        <v>108.124</v>
      </c>
      <c r="S5684" t="str">
        <f t="shared" si="370"/>
        <v/>
      </c>
      <c r="X5684" s="26" t="str">
        <f t="shared" si="367"/>
        <v/>
      </c>
      <c r="Y5684" s="38"/>
    </row>
    <row r="5685" spans="5:25">
      <c r="E5685" s="45"/>
      <c r="H5685" s="45"/>
      <c r="K5685" s="27" t="str">
        <f t="shared" si="368"/>
        <v/>
      </c>
      <c r="P5685" s="26" t="str">
        <f t="shared" si="369"/>
        <v/>
      </c>
      <c r="Q5685" s="38" t="s">
        <v>5859</v>
      </c>
      <c r="R5685">
        <v>108.024</v>
      </c>
      <c r="S5685" t="str">
        <f t="shared" si="370"/>
        <v/>
      </c>
      <c r="X5685" s="26" t="str">
        <f t="shared" si="367"/>
        <v/>
      </c>
      <c r="Y5685" s="38"/>
    </row>
    <row r="5686" spans="5:25">
      <c r="E5686" s="45"/>
      <c r="H5686" s="45"/>
      <c r="K5686" s="27" t="str">
        <f t="shared" si="368"/>
        <v/>
      </c>
      <c r="P5686" s="26" t="str">
        <f t="shared" si="369"/>
        <v/>
      </c>
      <c r="Q5686" s="38" t="s">
        <v>5860</v>
      </c>
      <c r="R5686">
        <v>107.92400000000001</v>
      </c>
      <c r="S5686" t="str">
        <f t="shared" si="370"/>
        <v/>
      </c>
      <c r="X5686" s="26" t="str">
        <f t="shared" si="367"/>
        <v/>
      </c>
      <c r="Y5686" s="38"/>
    </row>
    <row r="5687" spans="5:25">
      <c r="E5687" s="45"/>
      <c r="H5687" s="45"/>
      <c r="K5687" s="27" t="str">
        <f t="shared" si="368"/>
        <v/>
      </c>
      <c r="P5687" s="26" t="str">
        <f t="shared" si="369"/>
        <v/>
      </c>
      <c r="Q5687" s="38" t="s">
        <v>5861</v>
      </c>
      <c r="R5687">
        <v>107.81399999999999</v>
      </c>
      <c r="S5687" t="str">
        <f t="shared" si="370"/>
        <v/>
      </c>
      <c r="X5687" s="26" t="str">
        <f t="shared" si="367"/>
        <v/>
      </c>
      <c r="Y5687" s="38"/>
    </row>
    <row r="5688" spans="5:25">
      <c r="E5688" s="45"/>
      <c r="H5688" s="45"/>
      <c r="K5688" s="27" t="str">
        <f t="shared" si="368"/>
        <v/>
      </c>
      <c r="P5688" s="26" t="str">
        <f t="shared" si="369"/>
        <v/>
      </c>
      <c r="Q5688" s="38" t="s">
        <v>5862</v>
      </c>
      <c r="R5688">
        <v>108.124</v>
      </c>
      <c r="S5688" t="str">
        <f t="shared" si="370"/>
        <v/>
      </c>
      <c r="X5688" s="26" t="str">
        <f t="shared" si="367"/>
        <v/>
      </c>
      <c r="Y5688" s="38"/>
    </row>
    <row r="5689" spans="5:25">
      <c r="E5689" s="45"/>
      <c r="H5689" s="45"/>
      <c r="K5689" s="27" t="str">
        <f t="shared" si="368"/>
        <v/>
      </c>
      <c r="P5689" s="26" t="str">
        <f t="shared" si="369"/>
        <v/>
      </c>
      <c r="Q5689" s="38" t="s">
        <v>5863</v>
      </c>
      <c r="R5689">
        <v>108.124</v>
      </c>
      <c r="S5689" t="str">
        <f t="shared" si="370"/>
        <v/>
      </c>
      <c r="X5689" s="26" t="str">
        <f t="shared" si="367"/>
        <v/>
      </c>
      <c r="Y5689" s="38"/>
    </row>
    <row r="5690" spans="5:25">
      <c r="E5690" s="45"/>
      <c r="H5690" s="45"/>
      <c r="K5690" s="27" t="str">
        <f t="shared" si="368"/>
        <v/>
      </c>
      <c r="P5690" s="26" t="str">
        <f t="shared" si="369"/>
        <v/>
      </c>
      <c r="Q5690" s="38" t="s">
        <v>5864</v>
      </c>
      <c r="R5690">
        <v>107.714</v>
      </c>
      <c r="S5690" t="str">
        <f t="shared" si="370"/>
        <v/>
      </c>
      <c r="X5690" s="26" t="str">
        <f t="shared" si="367"/>
        <v/>
      </c>
      <c r="Y5690" s="38"/>
    </row>
    <row r="5691" spans="5:25">
      <c r="E5691" s="45"/>
      <c r="H5691" s="45"/>
      <c r="K5691" s="27" t="str">
        <f t="shared" si="368"/>
        <v/>
      </c>
      <c r="P5691" s="26" t="str">
        <f t="shared" si="369"/>
        <v/>
      </c>
      <c r="Q5691" s="38" t="s">
        <v>5865</v>
      </c>
      <c r="R5691">
        <v>107.304</v>
      </c>
      <c r="S5691" t="str">
        <f t="shared" si="370"/>
        <v/>
      </c>
      <c r="X5691" s="26" t="str">
        <f t="shared" si="367"/>
        <v/>
      </c>
      <c r="Y5691" s="38"/>
    </row>
    <row r="5692" spans="5:25">
      <c r="E5692" s="45"/>
      <c r="H5692" s="45"/>
      <c r="K5692" s="27" t="str">
        <f t="shared" si="368"/>
        <v/>
      </c>
      <c r="P5692" s="26" t="str">
        <f t="shared" si="369"/>
        <v/>
      </c>
      <c r="Q5692" s="38" t="s">
        <v>5866</v>
      </c>
      <c r="R5692">
        <v>106.595</v>
      </c>
      <c r="S5692" t="str">
        <f t="shared" si="370"/>
        <v/>
      </c>
      <c r="X5692" s="26" t="str">
        <f t="shared" ref="X5692:X5755" si="371">IF(V5692="","",X5691+V5692-V5691)</f>
        <v/>
      </c>
      <c r="Y5692" s="38"/>
    </row>
    <row r="5693" spans="5:25">
      <c r="E5693" s="45"/>
      <c r="H5693" s="45"/>
      <c r="K5693" s="27" t="str">
        <f t="shared" si="368"/>
        <v/>
      </c>
      <c r="P5693" s="26" t="str">
        <f t="shared" si="369"/>
        <v/>
      </c>
      <c r="Q5693" s="38" t="s">
        <v>5867</v>
      </c>
      <c r="R5693">
        <v>106.495</v>
      </c>
      <c r="S5693" t="str">
        <f t="shared" si="370"/>
        <v/>
      </c>
      <c r="X5693" s="26" t="str">
        <f t="shared" si="371"/>
        <v/>
      </c>
      <c r="Y5693" s="38"/>
    </row>
    <row r="5694" spans="5:25">
      <c r="E5694" s="45"/>
      <c r="H5694" s="45"/>
      <c r="K5694" s="27" t="str">
        <f t="shared" si="368"/>
        <v/>
      </c>
      <c r="P5694" s="26" t="str">
        <f t="shared" si="369"/>
        <v/>
      </c>
      <c r="Q5694" s="38" t="s">
        <v>5868</v>
      </c>
      <c r="R5694">
        <v>106.395</v>
      </c>
      <c r="S5694" t="str">
        <f t="shared" si="370"/>
        <v/>
      </c>
      <c r="X5694" s="26" t="str">
        <f t="shared" si="371"/>
        <v/>
      </c>
      <c r="Y5694" s="38"/>
    </row>
    <row r="5695" spans="5:25">
      <c r="E5695" s="45"/>
      <c r="H5695" s="45"/>
      <c r="K5695" s="27" t="str">
        <f t="shared" si="368"/>
        <v/>
      </c>
      <c r="P5695" s="26" t="str">
        <f t="shared" si="369"/>
        <v/>
      </c>
      <c r="Q5695" s="38" t="s">
        <v>5869</v>
      </c>
      <c r="R5695">
        <v>106.795</v>
      </c>
      <c r="S5695" t="str">
        <f t="shared" si="370"/>
        <v/>
      </c>
      <c r="X5695" s="26" t="str">
        <f t="shared" si="371"/>
        <v/>
      </c>
      <c r="Y5695" s="38"/>
    </row>
    <row r="5696" spans="5:25">
      <c r="E5696" s="45"/>
      <c r="H5696" s="45"/>
      <c r="K5696" s="27" t="str">
        <f t="shared" si="368"/>
        <v/>
      </c>
      <c r="P5696" s="26" t="str">
        <f t="shared" si="369"/>
        <v/>
      </c>
      <c r="Q5696" s="38" t="s">
        <v>5870</v>
      </c>
      <c r="R5696">
        <v>107.20399999999999</v>
      </c>
      <c r="S5696" t="str">
        <f t="shared" si="370"/>
        <v/>
      </c>
      <c r="X5696" s="26" t="str">
        <f t="shared" si="371"/>
        <v/>
      </c>
      <c r="Y5696" s="38"/>
    </row>
    <row r="5697" spans="5:25">
      <c r="E5697" s="45"/>
      <c r="H5697" s="45"/>
      <c r="K5697" s="27" t="str">
        <f t="shared" si="368"/>
        <v/>
      </c>
      <c r="P5697" s="26" t="str">
        <f t="shared" si="369"/>
        <v/>
      </c>
      <c r="Q5697" s="38" t="s">
        <v>5871</v>
      </c>
      <c r="R5697">
        <v>107.81399999999999</v>
      </c>
      <c r="S5697" t="str">
        <f t="shared" si="370"/>
        <v/>
      </c>
      <c r="X5697" s="26" t="str">
        <f t="shared" si="371"/>
        <v/>
      </c>
      <c r="Y5697" s="38"/>
    </row>
    <row r="5698" spans="5:25">
      <c r="E5698" s="45"/>
      <c r="H5698" s="45"/>
      <c r="K5698" s="27" t="str">
        <f t="shared" si="368"/>
        <v/>
      </c>
      <c r="P5698" s="26" t="str">
        <f t="shared" si="369"/>
        <v/>
      </c>
      <c r="Q5698" s="38" t="s">
        <v>5872</v>
      </c>
      <c r="R5698">
        <v>107.81399999999999</v>
      </c>
      <c r="S5698" t="str">
        <f t="shared" si="370"/>
        <v/>
      </c>
      <c r="X5698" s="26" t="str">
        <f t="shared" si="371"/>
        <v/>
      </c>
      <c r="Y5698" s="38"/>
    </row>
    <row r="5699" spans="5:25">
      <c r="E5699" s="45"/>
      <c r="H5699" s="45"/>
      <c r="K5699" s="27" t="str">
        <f t="shared" si="368"/>
        <v/>
      </c>
      <c r="P5699" s="26" t="str">
        <f t="shared" si="369"/>
        <v/>
      </c>
      <c r="Q5699" s="38" t="s">
        <v>5873</v>
      </c>
      <c r="R5699">
        <v>107.514</v>
      </c>
      <c r="S5699" t="str">
        <f t="shared" si="370"/>
        <v/>
      </c>
      <c r="X5699" s="26" t="str">
        <f t="shared" si="371"/>
        <v/>
      </c>
      <c r="Y5699" s="38"/>
    </row>
    <row r="5700" spans="5:25">
      <c r="E5700" s="45"/>
      <c r="H5700" s="45"/>
      <c r="K5700" s="27" t="str">
        <f t="shared" ref="K5700:K5763" si="372">IF(M5700="","",K5699+(M5700-M5699)/24)</f>
        <v/>
      </c>
      <c r="P5700" s="26" t="str">
        <f t="shared" ref="P5700:P5763" si="373">IF(N5700="","",P5699+N5700-N5699)</f>
        <v/>
      </c>
      <c r="Q5700" s="38" t="s">
        <v>5874</v>
      </c>
      <c r="R5700">
        <v>107.104</v>
      </c>
      <c r="S5700" t="str">
        <f t="shared" ref="S5700:S5763" si="374">IF(N5700="","",S5699-N5700+N5699)</f>
        <v/>
      </c>
      <c r="X5700" s="26" t="str">
        <f t="shared" si="371"/>
        <v/>
      </c>
      <c r="Y5700" s="38"/>
    </row>
    <row r="5701" spans="5:25">
      <c r="E5701" s="45"/>
      <c r="H5701" s="45"/>
      <c r="K5701" s="27" t="str">
        <f t="shared" si="372"/>
        <v/>
      </c>
      <c r="P5701" s="26" t="str">
        <f t="shared" si="373"/>
        <v/>
      </c>
      <c r="Q5701" s="38" t="s">
        <v>5875</v>
      </c>
      <c r="R5701">
        <v>106.905</v>
      </c>
      <c r="S5701" t="str">
        <f t="shared" si="374"/>
        <v/>
      </c>
      <c r="X5701" s="26" t="str">
        <f t="shared" si="371"/>
        <v/>
      </c>
      <c r="Y5701" s="38"/>
    </row>
    <row r="5702" spans="5:25">
      <c r="E5702" s="45"/>
      <c r="H5702" s="45"/>
      <c r="K5702" s="27" t="str">
        <f t="shared" si="372"/>
        <v/>
      </c>
      <c r="P5702" s="26" t="str">
        <f t="shared" si="373"/>
        <v/>
      </c>
      <c r="Q5702" s="38" t="s">
        <v>5876</v>
      </c>
      <c r="R5702">
        <v>106.795</v>
      </c>
      <c r="S5702" t="str">
        <f t="shared" si="374"/>
        <v/>
      </c>
      <c r="X5702" s="26" t="str">
        <f t="shared" si="371"/>
        <v/>
      </c>
      <c r="Y5702" s="38"/>
    </row>
    <row r="5703" spans="5:25">
      <c r="E5703" s="45"/>
      <c r="H5703" s="45"/>
      <c r="K5703" s="27" t="str">
        <f t="shared" si="372"/>
        <v/>
      </c>
      <c r="P5703" s="26" t="str">
        <f t="shared" si="373"/>
        <v/>
      </c>
      <c r="Q5703" s="38" t="s">
        <v>5877</v>
      </c>
      <c r="R5703">
        <v>107.004</v>
      </c>
      <c r="S5703" t="str">
        <f t="shared" si="374"/>
        <v/>
      </c>
      <c r="X5703" s="26" t="str">
        <f t="shared" si="371"/>
        <v/>
      </c>
      <c r="Y5703" s="38"/>
    </row>
    <row r="5704" spans="5:25">
      <c r="E5704" s="45"/>
      <c r="H5704" s="45"/>
      <c r="K5704" s="27" t="str">
        <f t="shared" si="372"/>
        <v/>
      </c>
      <c r="P5704" s="26" t="str">
        <f t="shared" si="373"/>
        <v/>
      </c>
      <c r="Q5704" s="38" t="s">
        <v>5878</v>
      </c>
      <c r="R5704">
        <v>107.20399999999999</v>
      </c>
      <c r="S5704" t="str">
        <f t="shared" si="374"/>
        <v/>
      </c>
      <c r="X5704" s="26" t="str">
        <f t="shared" si="371"/>
        <v/>
      </c>
      <c r="Y5704" s="38"/>
    </row>
    <row r="5705" spans="5:25">
      <c r="E5705" s="45"/>
      <c r="H5705" s="45"/>
      <c r="K5705" s="27" t="str">
        <f t="shared" si="372"/>
        <v/>
      </c>
      <c r="P5705" s="26" t="str">
        <f t="shared" si="373"/>
        <v/>
      </c>
      <c r="Q5705" s="38" t="s">
        <v>5879</v>
      </c>
      <c r="R5705">
        <v>107.414</v>
      </c>
      <c r="S5705" t="str">
        <f t="shared" si="374"/>
        <v/>
      </c>
      <c r="X5705" s="26" t="str">
        <f t="shared" si="371"/>
        <v/>
      </c>
      <c r="Y5705" s="38"/>
    </row>
    <row r="5706" spans="5:25">
      <c r="E5706" s="45"/>
      <c r="H5706" s="45"/>
      <c r="K5706" s="27" t="str">
        <f t="shared" si="372"/>
        <v/>
      </c>
      <c r="P5706" s="26" t="str">
        <f t="shared" si="373"/>
        <v/>
      </c>
      <c r="Q5706" s="38" t="s">
        <v>5880</v>
      </c>
      <c r="R5706">
        <v>107.614</v>
      </c>
      <c r="S5706" t="str">
        <f t="shared" si="374"/>
        <v/>
      </c>
      <c r="X5706" s="26" t="str">
        <f t="shared" si="371"/>
        <v/>
      </c>
      <c r="Y5706" s="38"/>
    </row>
    <row r="5707" spans="5:25">
      <c r="E5707" s="45"/>
      <c r="H5707" s="45"/>
      <c r="K5707" s="27" t="str">
        <f t="shared" si="372"/>
        <v/>
      </c>
      <c r="P5707" s="26" t="str">
        <f t="shared" si="373"/>
        <v/>
      </c>
      <c r="Q5707" s="38" t="s">
        <v>5881</v>
      </c>
      <c r="R5707">
        <v>107.614</v>
      </c>
      <c r="S5707" t="str">
        <f t="shared" si="374"/>
        <v/>
      </c>
      <c r="X5707" s="26" t="str">
        <f t="shared" si="371"/>
        <v/>
      </c>
      <c r="Y5707" s="38"/>
    </row>
    <row r="5708" spans="5:25">
      <c r="E5708" s="45"/>
      <c r="H5708" s="45"/>
      <c r="K5708" s="27" t="str">
        <f t="shared" si="372"/>
        <v/>
      </c>
      <c r="P5708" s="26" t="str">
        <f t="shared" si="373"/>
        <v/>
      </c>
      <c r="Q5708" s="38" t="s">
        <v>5882</v>
      </c>
      <c r="R5708">
        <v>107.92400000000001</v>
      </c>
      <c r="S5708" t="str">
        <f t="shared" si="374"/>
        <v/>
      </c>
      <c r="X5708" s="26" t="str">
        <f t="shared" si="371"/>
        <v/>
      </c>
      <c r="Y5708" s="38"/>
    </row>
    <row r="5709" spans="5:25">
      <c r="E5709" s="45"/>
      <c r="H5709" s="45"/>
      <c r="K5709" s="27" t="str">
        <f t="shared" si="372"/>
        <v/>
      </c>
      <c r="P5709" s="26" t="str">
        <f t="shared" si="373"/>
        <v/>
      </c>
      <c r="Q5709" s="38" t="s">
        <v>5883</v>
      </c>
      <c r="R5709">
        <v>107.92400000000001</v>
      </c>
      <c r="S5709" t="str">
        <f t="shared" si="374"/>
        <v/>
      </c>
      <c r="X5709" s="26" t="str">
        <f t="shared" si="371"/>
        <v/>
      </c>
      <c r="Y5709" s="38"/>
    </row>
    <row r="5710" spans="5:25">
      <c r="E5710" s="45"/>
      <c r="H5710" s="45"/>
      <c r="K5710" s="27" t="str">
        <f t="shared" si="372"/>
        <v/>
      </c>
      <c r="P5710" s="26" t="str">
        <f t="shared" si="373"/>
        <v/>
      </c>
      <c r="Q5710" s="38" t="s">
        <v>5884</v>
      </c>
      <c r="R5710">
        <v>107.81399999999999</v>
      </c>
      <c r="S5710" t="str">
        <f t="shared" si="374"/>
        <v/>
      </c>
      <c r="X5710" s="26" t="str">
        <f t="shared" si="371"/>
        <v/>
      </c>
      <c r="Y5710" s="38"/>
    </row>
    <row r="5711" spans="5:25">
      <c r="E5711" s="45"/>
      <c r="H5711" s="45"/>
      <c r="K5711" s="27" t="str">
        <f t="shared" si="372"/>
        <v/>
      </c>
      <c r="P5711" s="26" t="str">
        <f t="shared" si="373"/>
        <v/>
      </c>
      <c r="Q5711" s="38" t="s">
        <v>5885</v>
      </c>
      <c r="R5711">
        <v>107.614</v>
      </c>
      <c r="S5711" t="str">
        <f t="shared" si="374"/>
        <v/>
      </c>
      <c r="X5711" s="26" t="str">
        <f t="shared" si="371"/>
        <v/>
      </c>
      <c r="Y5711" s="38"/>
    </row>
    <row r="5712" spans="5:25">
      <c r="E5712" s="45"/>
      <c r="H5712" s="45"/>
      <c r="K5712" s="27" t="str">
        <f t="shared" si="372"/>
        <v/>
      </c>
      <c r="P5712" s="26" t="str">
        <f t="shared" si="373"/>
        <v/>
      </c>
      <c r="Q5712" s="38" t="s">
        <v>5886</v>
      </c>
      <c r="R5712">
        <v>107.514</v>
      </c>
      <c r="S5712" t="str">
        <f t="shared" si="374"/>
        <v/>
      </c>
      <c r="X5712" s="26" t="str">
        <f t="shared" si="371"/>
        <v/>
      </c>
      <c r="Y5712" s="38"/>
    </row>
    <row r="5713" spans="5:25">
      <c r="E5713" s="45"/>
      <c r="H5713" s="45"/>
      <c r="K5713" s="27" t="str">
        <f t="shared" si="372"/>
        <v/>
      </c>
      <c r="P5713" s="26" t="str">
        <f t="shared" si="373"/>
        <v/>
      </c>
      <c r="Q5713" s="38" t="s">
        <v>5887</v>
      </c>
      <c r="R5713">
        <v>107.414</v>
      </c>
      <c r="S5713" t="str">
        <f t="shared" si="374"/>
        <v/>
      </c>
      <c r="X5713" s="26" t="str">
        <f t="shared" si="371"/>
        <v/>
      </c>
      <c r="Y5713" s="38"/>
    </row>
    <row r="5714" spans="5:25">
      <c r="E5714" s="45"/>
      <c r="H5714" s="45"/>
      <c r="K5714" s="27" t="str">
        <f t="shared" si="372"/>
        <v/>
      </c>
      <c r="P5714" s="26" t="str">
        <f t="shared" si="373"/>
        <v/>
      </c>
      <c r="Q5714" s="38" t="s">
        <v>5888</v>
      </c>
      <c r="R5714">
        <v>107.304</v>
      </c>
      <c r="S5714" t="str">
        <f t="shared" si="374"/>
        <v/>
      </c>
      <c r="X5714" s="26" t="str">
        <f t="shared" si="371"/>
        <v/>
      </c>
      <c r="Y5714" s="38"/>
    </row>
    <row r="5715" spans="5:25">
      <c r="E5715" s="45"/>
      <c r="H5715" s="45"/>
      <c r="K5715" s="27" t="str">
        <f t="shared" si="372"/>
        <v/>
      </c>
      <c r="P5715" s="26" t="str">
        <f t="shared" si="373"/>
        <v/>
      </c>
      <c r="Q5715" s="38" t="s">
        <v>5889</v>
      </c>
      <c r="R5715">
        <v>107.514</v>
      </c>
      <c r="S5715" t="str">
        <f t="shared" si="374"/>
        <v/>
      </c>
      <c r="X5715" s="26" t="str">
        <f t="shared" si="371"/>
        <v/>
      </c>
      <c r="Y5715" s="38"/>
    </row>
    <row r="5716" spans="5:25">
      <c r="E5716" s="45"/>
      <c r="H5716" s="45"/>
      <c r="K5716" s="27" t="str">
        <f t="shared" si="372"/>
        <v/>
      </c>
      <c r="P5716" s="26" t="str">
        <f t="shared" si="373"/>
        <v/>
      </c>
      <c r="Q5716" s="38" t="s">
        <v>5890</v>
      </c>
      <c r="R5716">
        <v>108.024</v>
      </c>
      <c r="S5716" t="str">
        <f t="shared" si="374"/>
        <v/>
      </c>
      <c r="X5716" s="26" t="str">
        <f t="shared" si="371"/>
        <v/>
      </c>
      <c r="Y5716" s="38"/>
    </row>
    <row r="5717" spans="5:25">
      <c r="E5717" s="45"/>
      <c r="H5717" s="45"/>
      <c r="K5717" s="27" t="str">
        <f t="shared" si="372"/>
        <v/>
      </c>
      <c r="P5717" s="26" t="str">
        <f t="shared" si="373"/>
        <v/>
      </c>
      <c r="Q5717" s="38" t="s">
        <v>5891</v>
      </c>
      <c r="R5717">
        <v>108.124</v>
      </c>
      <c r="S5717" t="str">
        <f t="shared" si="374"/>
        <v/>
      </c>
      <c r="X5717" s="26" t="str">
        <f t="shared" si="371"/>
        <v/>
      </c>
      <c r="Y5717" s="38"/>
    </row>
    <row r="5718" spans="5:25">
      <c r="E5718" s="45"/>
      <c r="H5718" s="45"/>
      <c r="K5718" s="27" t="str">
        <f t="shared" si="372"/>
        <v/>
      </c>
      <c r="P5718" s="26" t="str">
        <f t="shared" si="373"/>
        <v/>
      </c>
      <c r="Q5718" s="38" t="s">
        <v>5892</v>
      </c>
      <c r="R5718">
        <v>108.324</v>
      </c>
      <c r="S5718" t="str">
        <f t="shared" si="374"/>
        <v/>
      </c>
      <c r="X5718" s="26" t="str">
        <f t="shared" si="371"/>
        <v/>
      </c>
      <c r="Y5718" s="38"/>
    </row>
    <row r="5719" spans="5:25">
      <c r="E5719" s="45"/>
      <c r="H5719" s="45"/>
      <c r="K5719" s="27" t="str">
        <f t="shared" si="372"/>
        <v/>
      </c>
      <c r="P5719" s="26" t="str">
        <f t="shared" si="373"/>
        <v/>
      </c>
      <c r="Q5719" s="38" t="s">
        <v>5893</v>
      </c>
      <c r="R5719">
        <v>107.92400000000001</v>
      </c>
      <c r="S5719" t="str">
        <f t="shared" si="374"/>
        <v/>
      </c>
      <c r="X5719" s="26" t="str">
        <f t="shared" si="371"/>
        <v/>
      </c>
      <c r="Y5719" s="38"/>
    </row>
    <row r="5720" spans="5:25">
      <c r="E5720" s="45"/>
      <c r="H5720" s="45"/>
      <c r="K5720" s="27" t="str">
        <f t="shared" si="372"/>
        <v/>
      </c>
      <c r="P5720" s="26" t="str">
        <f t="shared" si="373"/>
        <v/>
      </c>
      <c r="Q5720" s="38" t="s">
        <v>5894</v>
      </c>
      <c r="R5720">
        <v>107.81399999999999</v>
      </c>
      <c r="S5720" t="str">
        <f t="shared" si="374"/>
        <v/>
      </c>
      <c r="X5720" s="26" t="str">
        <f t="shared" si="371"/>
        <v/>
      </c>
      <c r="Y5720" s="38"/>
    </row>
    <row r="5721" spans="5:25">
      <c r="E5721" s="45"/>
      <c r="H5721" s="45"/>
      <c r="K5721" s="27" t="str">
        <f t="shared" si="372"/>
        <v/>
      </c>
      <c r="P5721" s="26" t="str">
        <f t="shared" si="373"/>
        <v/>
      </c>
      <c r="Q5721" s="38" t="s">
        <v>5895</v>
      </c>
      <c r="R5721">
        <v>107.514</v>
      </c>
      <c r="S5721" t="str">
        <f t="shared" si="374"/>
        <v/>
      </c>
      <c r="X5721" s="26" t="str">
        <f t="shared" si="371"/>
        <v/>
      </c>
      <c r="Y5721" s="38"/>
    </row>
    <row r="5722" spans="5:25">
      <c r="E5722" s="45"/>
      <c r="H5722" s="45"/>
      <c r="K5722" s="27" t="str">
        <f t="shared" si="372"/>
        <v/>
      </c>
      <c r="P5722" s="26" t="str">
        <f t="shared" si="373"/>
        <v/>
      </c>
      <c r="Q5722" s="38" t="s">
        <v>5896</v>
      </c>
      <c r="R5722">
        <v>107.304</v>
      </c>
      <c r="S5722" t="str">
        <f t="shared" si="374"/>
        <v/>
      </c>
      <c r="X5722" s="26" t="str">
        <f t="shared" si="371"/>
        <v/>
      </c>
      <c r="Y5722" s="38"/>
    </row>
    <row r="5723" spans="5:25">
      <c r="E5723" s="45"/>
      <c r="H5723" s="45"/>
      <c r="K5723" s="27" t="str">
        <f t="shared" si="372"/>
        <v/>
      </c>
      <c r="P5723" s="26" t="str">
        <f t="shared" si="373"/>
        <v/>
      </c>
      <c r="Q5723" s="38" t="s">
        <v>5897</v>
      </c>
      <c r="R5723">
        <v>107.20399999999999</v>
      </c>
      <c r="S5723" t="str">
        <f t="shared" si="374"/>
        <v/>
      </c>
      <c r="X5723" s="26" t="str">
        <f t="shared" si="371"/>
        <v/>
      </c>
      <c r="Y5723" s="38"/>
    </row>
    <row r="5724" spans="5:25">
      <c r="E5724" s="45"/>
      <c r="H5724" s="45"/>
      <c r="K5724" s="27" t="str">
        <f t="shared" si="372"/>
        <v/>
      </c>
      <c r="P5724" s="26" t="str">
        <f t="shared" si="373"/>
        <v/>
      </c>
      <c r="Q5724" s="38" t="s">
        <v>5898</v>
      </c>
      <c r="R5724">
        <v>107.304</v>
      </c>
      <c r="S5724" t="str">
        <f t="shared" si="374"/>
        <v/>
      </c>
      <c r="X5724" s="26" t="str">
        <f t="shared" si="371"/>
        <v/>
      </c>
      <c r="Y5724" s="38"/>
    </row>
    <row r="5725" spans="5:25">
      <c r="E5725" s="45"/>
      <c r="H5725" s="45"/>
      <c r="K5725" s="27" t="str">
        <f t="shared" si="372"/>
        <v/>
      </c>
      <c r="P5725" s="26" t="str">
        <f t="shared" si="373"/>
        <v/>
      </c>
      <c r="Q5725" s="38" t="s">
        <v>5899</v>
      </c>
      <c r="R5725">
        <v>107.92400000000001</v>
      </c>
      <c r="S5725" t="str">
        <f t="shared" si="374"/>
        <v/>
      </c>
      <c r="X5725" s="26" t="str">
        <f t="shared" si="371"/>
        <v/>
      </c>
      <c r="Y5725" s="38"/>
    </row>
    <row r="5726" spans="5:25">
      <c r="E5726" s="45"/>
      <c r="H5726" s="45"/>
      <c r="K5726" s="27" t="str">
        <f t="shared" si="372"/>
        <v/>
      </c>
      <c r="P5726" s="26" t="str">
        <f t="shared" si="373"/>
        <v/>
      </c>
      <c r="Q5726" s="38" t="s">
        <v>5900</v>
      </c>
      <c r="R5726">
        <v>108.124</v>
      </c>
      <c r="S5726" t="str">
        <f t="shared" si="374"/>
        <v/>
      </c>
      <c r="X5726" s="26" t="str">
        <f t="shared" si="371"/>
        <v/>
      </c>
      <c r="Y5726" s="38"/>
    </row>
    <row r="5727" spans="5:25">
      <c r="E5727" s="45"/>
      <c r="H5727" s="45"/>
      <c r="K5727" s="27" t="str">
        <f t="shared" si="372"/>
        <v/>
      </c>
      <c r="P5727" s="26" t="str">
        <f t="shared" si="373"/>
        <v/>
      </c>
      <c r="Q5727" s="38" t="s">
        <v>5901</v>
      </c>
      <c r="R5727">
        <v>108.224</v>
      </c>
      <c r="S5727" t="str">
        <f t="shared" si="374"/>
        <v/>
      </c>
      <c r="X5727" s="26" t="str">
        <f t="shared" si="371"/>
        <v/>
      </c>
      <c r="Y5727" s="38"/>
    </row>
    <row r="5728" spans="5:25">
      <c r="E5728" s="45"/>
      <c r="H5728" s="45"/>
      <c r="K5728" s="27" t="str">
        <f t="shared" si="372"/>
        <v/>
      </c>
      <c r="P5728" s="26" t="str">
        <f t="shared" si="373"/>
        <v/>
      </c>
      <c r="Q5728" s="38" t="s">
        <v>5902</v>
      </c>
      <c r="R5728">
        <v>108.024</v>
      </c>
      <c r="S5728" t="str">
        <f t="shared" si="374"/>
        <v/>
      </c>
      <c r="X5728" s="26" t="str">
        <f t="shared" si="371"/>
        <v/>
      </c>
      <c r="Y5728" s="38"/>
    </row>
    <row r="5729" spans="5:25">
      <c r="E5729" s="45"/>
      <c r="H5729" s="45"/>
      <c r="K5729" s="27" t="str">
        <f t="shared" si="372"/>
        <v/>
      </c>
      <c r="P5729" s="26" t="str">
        <f t="shared" si="373"/>
        <v/>
      </c>
      <c r="Q5729" s="38" t="s">
        <v>5903</v>
      </c>
      <c r="R5729">
        <v>107.414</v>
      </c>
      <c r="S5729" t="str">
        <f t="shared" si="374"/>
        <v/>
      </c>
      <c r="X5729" s="26" t="str">
        <f t="shared" si="371"/>
        <v/>
      </c>
      <c r="Y5729" s="38"/>
    </row>
    <row r="5730" spans="5:25">
      <c r="E5730" s="45"/>
      <c r="H5730" s="45"/>
      <c r="K5730" s="27" t="str">
        <f t="shared" si="372"/>
        <v/>
      </c>
      <c r="P5730" s="26" t="str">
        <f t="shared" si="373"/>
        <v/>
      </c>
      <c r="Q5730" s="38" t="s">
        <v>5904</v>
      </c>
      <c r="R5730">
        <v>106.69499999999999</v>
      </c>
      <c r="S5730" t="str">
        <f t="shared" si="374"/>
        <v/>
      </c>
      <c r="X5730" s="26" t="str">
        <f t="shared" si="371"/>
        <v/>
      </c>
      <c r="Y5730" s="38"/>
    </row>
    <row r="5731" spans="5:25">
      <c r="E5731" s="45"/>
      <c r="H5731" s="45"/>
      <c r="K5731" s="27" t="str">
        <f t="shared" si="372"/>
        <v/>
      </c>
      <c r="P5731" s="26" t="str">
        <f t="shared" si="373"/>
        <v/>
      </c>
      <c r="Q5731" s="38" t="s">
        <v>5905</v>
      </c>
      <c r="R5731">
        <v>106.495</v>
      </c>
      <c r="S5731" t="str">
        <f t="shared" si="374"/>
        <v/>
      </c>
      <c r="X5731" s="26" t="str">
        <f t="shared" si="371"/>
        <v/>
      </c>
      <c r="Y5731" s="38"/>
    </row>
    <row r="5732" spans="5:25">
      <c r="E5732" s="45"/>
      <c r="H5732" s="45"/>
      <c r="K5732" s="27" t="str">
        <f t="shared" si="372"/>
        <v/>
      </c>
      <c r="P5732" s="26" t="str">
        <f t="shared" si="373"/>
        <v/>
      </c>
      <c r="Q5732" s="38" t="s">
        <v>5906</v>
      </c>
      <c r="R5732">
        <v>106.185</v>
      </c>
      <c r="S5732" t="str">
        <f t="shared" si="374"/>
        <v/>
      </c>
      <c r="X5732" s="26" t="str">
        <f t="shared" si="371"/>
        <v/>
      </c>
      <c r="Y5732" s="38"/>
    </row>
    <row r="5733" spans="5:25">
      <c r="E5733" s="45"/>
      <c r="H5733" s="45"/>
      <c r="K5733" s="27" t="str">
        <f t="shared" si="372"/>
        <v/>
      </c>
      <c r="P5733" s="26" t="str">
        <f t="shared" si="373"/>
        <v/>
      </c>
      <c r="Q5733" s="38" t="s">
        <v>5907</v>
      </c>
      <c r="R5733">
        <v>106.185</v>
      </c>
      <c r="S5733" t="str">
        <f t="shared" si="374"/>
        <v/>
      </c>
      <c r="X5733" s="26" t="str">
        <f t="shared" si="371"/>
        <v/>
      </c>
      <c r="Y5733" s="38"/>
    </row>
    <row r="5734" spans="5:25">
      <c r="E5734" s="45"/>
      <c r="H5734" s="45"/>
      <c r="K5734" s="27" t="str">
        <f t="shared" si="372"/>
        <v/>
      </c>
      <c r="P5734" s="26" t="str">
        <f t="shared" si="373"/>
        <v/>
      </c>
      <c r="Q5734" s="38" t="s">
        <v>5908</v>
      </c>
      <c r="R5734">
        <v>106.08499999999999</v>
      </c>
      <c r="S5734" t="str">
        <f t="shared" si="374"/>
        <v/>
      </c>
      <c r="X5734" s="26" t="str">
        <f t="shared" si="371"/>
        <v/>
      </c>
      <c r="Y5734" s="38"/>
    </row>
    <row r="5735" spans="5:25">
      <c r="E5735" s="45"/>
      <c r="H5735" s="45"/>
      <c r="K5735" s="27" t="str">
        <f t="shared" si="372"/>
        <v/>
      </c>
      <c r="P5735" s="26" t="str">
        <f t="shared" si="373"/>
        <v/>
      </c>
      <c r="Q5735" s="38" t="s">
        <v>5909</v>
      </c>
      <c r="R5735">
        <v>106.69499999999999</v>
      </c>
      <c r="S5735" t="str">
        <f t="shared" si="374"/>
        <v/>
      </c>
      <c r="X5735" s="26" t="str">
        <f t="shared" si="371"/>
        <v/>
      </c>
      <c r="Y5735" s="38"/>
    </row>
    <row r="5736" spans="5:25">
      <c r="E5736" s="45"/>
      <c r="H5736" s="45"/>
      <c r="K5736" s="27" t="str">
        <f t="shared" si="372"/>
        <v/>
      </c>
      <c r="P5736" s="26" t="str">
        <f t="shared" si="373"/>
        <v/>
      </c>
      <c r="Q5736" s="38" t="s">
        <v>5910</v>
      </c>
      <c r="R5736">
        <v>107.614</v>
      </c>
      <c r="S5736" t="str">
        <f t="shared" si="374"/>
        <v/>
      </c>
      <c r="X5736" s="26" t="str">
        <f t="shared" si="371"/>
        <v/>
      </c>
      <c r="Y5736" s="38"/>
    </row>
    <row r="5737" spans="5:25">
      <c r="E5737" s="45"/>
      <c r="H5737" s="45"/>
      <c r="K5737" s="27" t="str">
        <f t="shared" si="372"/>
        <v/>
      </c>
      <c r="P5737" s="26" t="str">
        <f t="shared" si="373"/>
        <v/>
      </c>
      <c r="Q5737" s="38" t="s">
        <v>5911</v>
      </c>
      <c r="R5737">
        <v>107.81399999999999</v>
      </c>
      <c r="S5737" t="str">
        <f t="shared" si="374"/>
        <v/>
      </c>
      <c r="X5737" s="26" t="str">
        <f t="shared" si="371"/>
        <v/>
      </c>
      <c r="Y5737" s="38"/>
    </row>
    <row r="5738" spans="5:25">
      <c r="E5738" s="45"/>
      <c r="H5738" s="45"/>
      <c r="K5738" s="27" t="str">
        <f t="shared" si="372"/>
        <v/>
      </c>
      <c r="P5738" s="26" t="str">
        <f t="shared" si="373"/>
        <v/>
      </c>
      <c r="Q5738" s="38" t="s">
        <v>5912</v>
      </c>
      <c r="R5738">
        <v>107.81399999999999</v>
      </c>
      <c r="S5738" t="str">
        <f t="shared" si="374"/>
        <v/>
      </c>
      <c r="X5738" s="26" t="str">
        <f t="shared" si="371"/>
        <v/>
      </c>
      <c r="Y5738" s="38"/>
    </row>
    <row r="5739" spans="5:25">
      <c r="E5739" s="45"/>
      <c r="H5739" s="45"/>
      <c r="K5739" s="27" t="str">
        <f t="shared" si="372"/>
        <v/>
      </c>
      <c r="P5739" s="26" t="str">
        <f t="shared" si="373"/>
        <v/>
      </c>
      <c r="Q5739" s="38" t="s">
        <v>5913</v>
      </c>
      <c r="R5739">
        <v>107.614</v>
      </c>
      <c r="S5739" t="str">
        <f t="shared" si="374"/>
        <v/>
      </c>
      <c r="X5739" s="26" t="str">
        <f t="shared" si="371"/>
        <v/>
      </c>
      <c r="Y5739" s="38"/>
    </row>
    <row r="5740" spans="5:25">
      <c r="E5740" s="45"/>
      <c r="H5740" s="45"/>
      <c r="K5740" s="27" t="str">
        <f t="shared" si="372"/>
        <v/>
      </c>
      <c r="P5740" s="26" t="str">
        <f t="shared" si="373"/>
        <v/>
      </c>
      <c r="Q5740" s="38" t="s">
        <v>5914</v>
      </c>
      <c r="R5740">
        <v>107.104</v>
      </c>
      <c r="S5740" t="str">
        <f t="shared" si="374"/>
        <v/>
      </c>
      <c r="X5740" s="26" t="str">
        <f t="shared" si="371"/>
        <v/>
      </c>
      <c r="Y5740" s="38"/>
    </row>
    <row r="5741" spans="5:25">
      <c r="E5741" s="45"/>
      <c r="H5741" s="45"/>
      <c r="K5741" s="27" t="str">
        <f t="shared" si="372"/>
        <v/>
      </c>
      <c r="P5741" s="26" t="str">
        <f t="shared" si="373"/>
        <v/>
      </c>
      <c r="Q5741" s="38" t="s">
        <v>5915</v>
      </c>
      <c r="R5741">
        <v>106.905</v>
      </c>
      <c r="S5741" t="str">
        <f t="shared" si="374"/>
        <v/>
      </c>
      <c r="X5741" s="26" t="str">
        <f t="shared" si="371"/>
        <v/>
      </c>
      <c r="Y5741" s="38"/>
    </row>
    <row r="5742" spans="5:25">
      <c r="E5742" s="45"/>
      <c r="H5742" s="45"/>
      <c r="K5742" s="27" t="str">
        <f t="shared" si="372"/>
        <v/>
      </c>
      <c r="P5742" s="26" t="str">
        <f t="shared" si="373"/>
        <v/>
      </c>
      <c r="Q5742" s="38" t="s">
        <v>5916</v>
      </c>
      <c r="R5742">
        <v>106.905</v>
      </c>
      <c r="S5742" t="str">
        <f t="shared" si="374"/>
        <v/>
      </c>
      <c r="X5742" s="26" t="str">
        <f t="shared" si="371"/>
        <v/>
      </c>
      <c r="Y5742" s="38"/>
    </row>
    <row r="5743" spans="5:25">
      <c r="E5743" s="45"/>
      <c r="H5743" s="45"/>
      <c r="K5743" s="27" t="str">
        <f t="shared" si="372"/>
        <v/>
      </c>
      <c r="P5743" s="26" t="str">
        <f t="shared" si="373"/>
        <v/>
      </c>
      <c r="Q5743" s="38" t="s">
        <v>5917</v>
      </c>
      <c r="R5743">
        <v>106.905</v>
      </c>
      <c r="S5743" t="str">
        <f t="shared" si="374"/>
        <v/>
      </c>
      <c r="X5743" s="26" t="str">
        <f t="shared" si="371"/>
        <v/>
      </c>
      <c r="Y5743" s="38"/>
    </row>
    <row r="5744" spans="5:25">
      <c r="E5744" s="45"/>
      <c r="H5744" s="45"/>
      <c r="K5744" s="27" t="str">
        <f t="shared" si="372"/>
        <v/>
      </c>
      <c r="P5744" s="26" t="str">
        <f t="shared" si="373"/>
        <v/>
      </c>
      <c r="Q5744" s="38" t="s">
        <v>5918</v>
      </c>
      <c r="R5744">
        <v>107.104</v>
      </c>
      <c r="S5744" t="str">
        <f t="shared" si="374"/>
        <v/>
      </c>
      <c r="X5744" s="26" t="str">
        <f t="shared" si="371"/>
        <v/>
      </c>
      <c r="Y5744" s="38"/>
    </row>
    <row r="5745" spans="5:25">
      <c r="E5745" s="45"/>
      <c r="H5745" s="45"/>
      <c r="K5745" s="27" t="str">
        <f t="shared" si="372"/>
        <v/>
      </c>
      <c r="P5745" s="26" t="str">
        <f t="shared" si="373"/>
        <v/>
      </c>
      <c r="Q5745" s="38" t="s">
        <v>5919</v>
      </c>
      <c r="R5745">
        <v>107.304</v>
      </c>
      <c r="S5745" t="str">
        <f t="shared" si="374"/>
        <v/>
      </c>
      <c r="X5745" s="26" t="str">
        <f t="shared" si="371"/>
        <v/>
      </c>
      <c r="Y5745" s="38"/>
    </row>
    <row r="5746" spans="5:25">
      <c r="E5746" s="45"/>
      <c r="H5746" s="45"/>
      <c r="K5746" s="27" t="str">
        <f t="shared" si="372"/>
        <v/>
      </c>
      <c r="P5746" s="26" t="str">
        <f t="shared" si="373"/>
        <v/>
      </c>
      <c r="Q5746" s="38" t="s">
        <v>5920</v>
      </c>
      <c r="R5746">
        <v>107.20399999999999</v>
      </c>
      <c r="S5746" t="str">
        <f t="shared" si="374"/>
        <v/>
      </c>
      <c r="X5746" s="26" t="str">
        <f t="shared" si="371"/>
        <v/>
      </c>
      <c r="Y5746" s="38"/>
    </row>
    <row r="5747" spans="5:25">
      <c r="E5747" s="45"/>
      <c r="H5747" s="45"/>
      <c r="K5747" s="27" t="str">
        <f t="shared" si="372"/>
        <v/>
      </c>
      <c r="P5747" s="26" t="str">
        <f t="shared" si="373"/>
        <v/>
      </c>
      <c r="Q5747" s="38" t="s">
        <v>5921</v>
      </c>
      <c r="R5747">
        <v>107.20399999999999</v>
      </c>
      <c r="S5747" t="str">
        <f t="shared" si="374"/>
        <v/>
      </c>
      <c r="X5747" s="26" t="str">
        <f t="shared" si="371"/>
        <v/>
      </c>
      <c r="Y5747" s="38"/>
    </row>
    <row r="5748" spans="5:25">
      <c r="E5748" s="45"/>
      <c r="H5748" s="45"/>
      <c r="K5748" s="27" t="str">
        <f t="shared" si="372"/>
        <v/>
      </c>
      <c r="P5748" s="26" t="str">
        <f t="shared" si="373"/>
        <v/>
      </c>
      <c r="Q5748" s="38" t="s">
        <v>5922</v>
      </c>
      <c r="R5748">
        <v>107.104</v>
      </c>
      <c r="S5748" t="str">
        <f t="shared" si="374"/>
        <v/>
      </c>
      <c r="X5748" s="26" t="str">
        <f t="shared" si="371"/>
        <v/>
      </c>
      <c r="Y5748" s="38"/>
    </row>
    <row r="5749" spans="5:25">
      <c r="E5749" s="45"/>
      <c r="H5749" s="45"/>
      <c r="K5749" s="27" t="str">
        <f t="shared" si="372"/>
        <v/>
      </c>
      <c r="P5749" s="26" t="str">
        <f t="shared" si="373"/>
        <v/>
      </c>
      <c r="Q5749" s="38" t="s">
        <v>5923</v>
      </c>
      <c r="R5749">
        <v>107.20399999999999</v>
      </c>
      <c r="S5749" t="str">
        <f t="shared" si="374"/>
        <v/>
      </c>
      <c r="X5749" s="26" t="str">
        <f t="shared" si="371"/>
        <v/>
      </c>
      <c r="Y5749" s="38"/>
    </row>
    <row r="5750" spans="5:25">
      <c r="E5750" s="45"/>
      <c r="H5750" s="45"/>
      <c r="K5750" s="27" t="str">
        <f t="shared" si="372"/>
        <v/>
      </c>
      <c r="P5750" s="26" t="str">
        <f t="shared" si="373"/>
        <v/>
      </c>
      <c r="Q5750" s="38" t="s">
        <v>5924</v>
      </c>
      <c r="R5750">
        <v>107.104</v>
      </c>
      <c r="S5750" t="str">
        <f t="shared" si="374"/>
        <v/>
      </c>
      <c r="X5750" s="26" t="str">
        <f t="shared" si="371"/>
        <v/>
      </c>
      <c r="Y5750" s="38"/>
    </row>
    <row r="5751" spans="5:25">
      <c r="E5751" s="45"/>
      <c r="H5751" s="45"/>
      <c r="K5751" s="27" t="str">
        <f t="shared" si="372"/>
        <v/>
      </c>
      <c r="P5751" s="26" t="str">
        <f t="shared" si="373"/>
        <v/>
      </c>
      <c r="Q5751" s="38" t="s">
        <v>5925</v>
      </c>
      <c r="R5751">
        <v>107.714</v>
      </c>
      <c r="S5751" t="str">
        <f t="shared" si="374"/>
        <v/>
      </c>
      <c r="X5751" s="26" t="str">
        <f t="shared" si="371"/>
        <v/>
      </c>
      <c r="Y5751" s="38"/>
    </row>
    <row r="5752" spans="5:25">
      <c r="E5752" s="45"/>
      <c r="H5752" s="45"/>
      <c r="K5752" s="27" t="str">
        <f t="shared" si="372"/>
        <v/>
      </c>
      <c r="P5752" s="26" t="str">
        <f t="shared" si="373"/>
        <v/>
      </c>
      <c r="Q5752" s="38" t="s">
        <v>5926</v>
      </c>
      <c r="R5752">
        <v>107.92400000000001</v>
      </c>
      <c r="S5752" t="str">
        <f t="shared" si="374"/>
        <v/>
      </c>
      <c r="X5752" s="26" t="str">
        <f t="shared" si="371"/>
        <v/>
      </c>
      <c r="Y5752" s="38"/>
    </row>
    <row r="5753" spans="5:25">
      <c r="E5753" s="45"/>
      <c r="H5753" s="45"/>
      <c r="K5753" s="27" t="str">
        <f t="shared" si="372"/>
        <v/>
      </c>
      <c r="P5753" s="26" t="str">
        <f t="shared" si="373"/>
        <v/>
      </c>
      <c r="Q5753" s="38" t="s">
        <v>5927</v>
      </c>
      <c r="R5753">
        <v>108.324</v>
      </c>
      <c r="S5753" t="str">
        <f t="shared" si="374"/>
        <v/>
      </c>
      <c r="X5753" s="26" t="str">
        <f t="shared" si="371"/>
        <v/>
      </c>
      <c r="Y5753" s="38"/>
    </row>
    <row r="5754" spans="5:25">
      <c r="E5754" s="45"/>
      <c r="H5754" s="45"/>
      <c r="K5754" s="27" t="str">
        <f t="shared" si="372"/>
        <v/>
      </c>
      <c r="P5754" s="26" t="str">
        <f t="shared" si="373"/>
        <v/>
      </c>
      <c r="Q5754" s="38" t="s">
        <v>5928</v>
      </c>
      <c r="R5754">
        <v>108.224</v>
      </c>
      <c r="S5754" t="str">
        <f t="shared" si="374"/>
        <v/>
      </c>
      <c r="X5754" s="26" t="str">
        <f t="shared" si="371"/>
        <v/>
      </c>
      <c r="Y5754" s="38"/>
    </row>
    <row r="5755" spans="5:25">
      <c r="E5755" s="45"/>
      <c r="H5755" s="45"/>
      <c r="K5755" s="27" t="str">
        <f t="shared" si="372"/>
        <v/>
      </c>
      <c r="P5755" s="26" t="str">
        <f t="shared" si="373"/>
        <v/>
      </c>
      <c r="Q5755" s="38" t="s">
        <v>5929</v>
      </c>
      <c r="R5755">
        <v>107.92400000000001</v>
      </c>
      <c r="S5755" t="str">
        <f t="shared" si="374"/>
        <v/>
      </c>
      <c r="X5755" s="26" t="str">
        <f t="shared" si="371"/>
        <v/>
      </c>
      <c r="Y5755" s="38"/>
    </row>
    <row r="5756" spans="5:25">
      <c r="E5756" s="45"/>
      <c r="H5756" s="45"/>
      <c r="K5756" s="27" t="str">
        <f t="shared" si="372"/>
        <v/>
      </c>
      <c r="P5756" s="26" t="str">
        <f t="shared" si="373"/>
        <v/>
      </c>
      <c r="Q5756" s="38" t="s">
        <v>5930</v>
      </c>
      <c r="R5756">
        <v>107.614</v>
      </c>
      <c r="S5756" t="str">
        <f t="shared" si="374"/>
        <v/>
      </c>
      <c r="X5756" s="26" t="str">
        <f t="shared" ref="X5756:X5819" si="375">IF(V5756="","",X5755+V5756-V5755)</f>
        <v/>
      </c>
      <c r="Y5756" s="38"/>
    </row>
    <row r="5757" spans="5:25">
      <c r="E5757" s="45"/>
      <c r="H5757" s="45"/>
      <c r="K5757" s="27" t="str">
        <f t="shared" si="372"/>
        <v/>
      </c>
      <c r="P5757" s="26" t="str">
        <f t="shared" si="373"/>
        <v/>
      </c>
      <c r="Q5757" s="38" t="s">
        <v>5931</v>
      </c>
      <c r="R5757">
        <v>107.514</v>
      </c>
      <c r="S5757" t="str">
        <f t="shared" si="374"/>
        <v/>
      </c>
      <c r="X5757" s="26" t="str">
        <f t="shared" si="375"/>
        <v/>
      </c>
      <c r="Y5757" s="38"/>
    </row>
    <row r="5758" spans="5:25">
      <c r="E5758" s="45"/>
      <c r="H5758" s="45"/>
      <c r="K5758" s="27" t="str">
        <f t="shared" si="372"/>
        <v/>
      </c>
      <c r="P5758" s="26" t="str">
        <f t="shared" si="373"/>
        <v/>
      </c>
      <c r="Q5758" s="38" t="s">
        <v>5932</v>
      </c>
      <c r="R5758">
        <v>107.714</v>
      </c>
      <c r="S5758" t="str">
        <f t="shared" si="374"/>
        <v/>
      </c>
      <c r="X5758" s="26" t="str">
        <f t="shared" si="375"/>
        <v/>
      </c>
      <c r="Y5758" s="38"/>
    </row>
    <row r="5759" spans="5:25">
      <c r="E5759" s="45"/>
      <c r="H5759" s="45"/>
      <c r="K5759" s="27" t="str">
        <f t="shared" si="372"/>
        <v/>
      </c>
      <c r="P5759" s="26" t="str">
        <f t="shared" si="373"/>
        <v/>
      </c>
      <c r="Q5759" s="38" t="s">
        <v>5933</v>
      </c>
      <c r="R5759">
        <v>107.614</v>
      </c>
      <c r="S5759" t="str">
        <f t="shared" si="374"/>
        <v/>
      </c>
      <c r="X5759" s="26" t="str">
        <f t="shared" si="375"/>
        <v/>
      </c>
      <c r="Y5759" s="38"/>
    </row>
    <row r="5760" spans="5:25">
      <c r="E5760" s="45"/>
      <c r="H5760" s="45"/>
      <c r="K5760" s="27" t="str">
        <f t="shared" si="372"/>
        <v/>
      </c>
      <c r="P5760" s="26" t="str">
        <f t="shared" si="373"/>
        <v/>
      </c>
      <c r="Q5760" s="38" t="s">
        <v>5934</v>
      </c>
      <c r="R5760">
        <v>107.614</v>
      </c>
      <c r="S5760" t="str">
        <f t="shared" si="374"/>
        <v/>
      </c>
      <c r="X5760" s="26" t="str">
        <f t="shared" si="375"/>
        <v/>
      </c>
      <c r="Y5760" s="38"/>
    </row>
    <row r="5761" spans="5:25">
      <c r="E5761" s="45"/>
      <c r="H5761" s="45"/>
      <c r="K5761" s="27" t="str">
        <f t="shared" si="372"/>
        <v/>
      </c>
      <c r="P5761" s="26" t="str">
        <f t="shared" si="373"/>
        <v/>
      </c>
      <c r="Q5761" s="38" t="s">
        <v>5935</v>
      </c>
      <c r="R5761">
        <v>107.414</v>
      </c>
      <c r="S5761" t="str">
        <f t="shared" si="374"/>
        <v/>
      </c>
      <c r="X5761" s="26" t="str">
        <f t="shared" si="375"/>
        <v/>
      </c>
      <c r="Y5761" s="38"/>
    </row>
    <row r="5762" spans="5:25">
      <c r="E5762" s="45"/>
      <c r="H5762" s="45"/>
      <c r="K5762" s="27" t="str">
        <f t="shared" si="372"/>
        <v/>
      </c>
      <c r="P5762" s="26" t="str">
        <f t="shared" si="373"/>
        <v/>
      </c>
      <c r="Q5762" s="38" t="s">
        <v>5936</v>
      </c>
      <c r="R5762">
        <v>107.414</v>
      </c>
      <c r="S5762" t="str">
        <f t="shared" si="374"/>
        <v/>
      </c>
      <c r="X5762" s="26" t="str">
        <f t="shared" si="375"/>
        <v/>
      </c>
      <c r="Y5762" s="38"/>
    </row>
    <row r="5763" spans="5:25">
      <c r="E5763" s="45"/>
      <c r="H5763" s="45"/>
      <c r="K5763" s="27" t="str">
        <f t="shared" si="372"/>
        <v/>
      </c>
      <c r="P5763" s="26" t="str">
        <f t="shared" si="373"/>
        <v/>
      </c>
      <c r="Q5763" s="38" t="s">
        <v>5937</v>
      </c>
      <c r="R5763">
        <v>107.304</v>
      </c>
      <c r="S5763" t="str">
        <f t="shared" si="374"/>
        <v/>
      </c>
      <c r="X5763" s="26" t="str">
        <f t="shared" si="375"/>
        <v/>
      </c>
      <c r="Y5763" s="38"/>
    </row>
    <row r="5764" spans="5:25">
      <c r="E5764" s="45"/>
      <c r="H5764" s="45"/>
      <c r="K5764" s="27" t="str">
        <f t="shared" ref="K5764:K5827" si="376">IF(M5764="","",K5763+(M5764-M5763)/24)</f>
        <v/>
      </c>
      <c r="P5764" s="26" t="str">
        <f t="shared" ref="P5764:P5827" si="377">IF(N5764="","",P5763+N5764-N5763)</f>
        <v/>
      </c>
      <c r="Q5764" s="38" t="s">
        <v>5938</v>
      </c>
      <c r="R5764">
        <v>107.414</v>
      </c>
      <c r="S5764" t="str">
        <f t="shared" ref="S5764:S5827" si="378">IF(N5764="","",S5763-N5764+N5763)</f>
        <v/>
      </c>
      <c r="X5764" s="26" t="str">
        <f t="shared" si="375"/>
        <v/>
      </c>
      <c r="Y5764" s="38"/>
    </row>
    <row r="5765" spans="5:25">
      <c r="E5765" s="45"/>
      <c r="H5765" s="45"/>
      <c r="K5765" s="27" t="str">
        <f t="shared" si="376"/>
        <v/>
      </c>
      <c r="P5765" s="26" t="str">
        <f t="shared" si="377"/>
        <v/>
      </c>
      <c r="Q5765" s="38" t="s">
        <v>5939</v>
      </c>
      <c r="R5765">
        <v>107.304</v>
      </c>
      <c r="S5765" t="str">
        <f t="shared" si="378"/>
        <v/>
      </c>
      <c r="X5765" s="26" t="str">
        <f t="shared" si="375"/>
        <v/>
      </c>
      <c r="Y5765" s="38"/>
    </row>
    <row r="5766" spans="5:25">
      <c r="E5766" s="45"/>
      <c r="H5766" s="45"/>
      <c r="K5766" s="27" t="str">
        <f t="shared" si="376"/>
        <v/>
      </c>
      <c r="P5766" s="26" t="str">
        <f t="shared" si="377"/>
        <v/>
      </c>
      <c r="Q5766" s="38" t="s">
        <v>5940</v>
      </c>
      <c r="R5766">
        <v>107.81399999999999</v>
      </c>
      <c r="S5766" t="str">
        <f t="shared" si="378"/>
        <v/>
      </c>
      <c r="X5766" s="26" t="str">
        <f t="shared" si="375"/>
        <v/>
      </c>
      <c r="Y5766" s="38"/>
    </row>
    <row r="5767" spans="5:25">
      <c r="E5767" s="45"/>
      <c r="H5767" s="45"/>
      <c r="K5767" s="27" t="str">
        <f t="shared" si="376"/>
        <v/>
      </c>
      <c r="P5767" s="26" t="str">
        <f t="shared" si="377"/>
        <v/>
      </c>
      <c r="Q5767" s="38" t="s">
        <v>5941</v>
      </c>
      <c r="R5767">
        <v>107.514</v>
      </c>
      <c r="S5767" t="str">
        <f t="shared" si="378"/>
        <v/>
      </c>
      <c r="X5767" s="26" t="str">
        <f t="shared" si="375"/>
        <v/>
      </c>
      <c r="Y5767" s="38"/>
    </row>
    <row r="5768" spans="5:25">
      <c r="E5768" s="45"/>
      <c r="H5768" s="45"/>
      <c r="K5768" s="27" t="str">
        <f t="shared" si="376"/>
        <v/>
      </c>
      <c r="P5768" s="26" t="str">
        <f t="shared" si="377"/>
        <v/>
      </c>
      <c r="Q5768" s="38" t="s">
        <v>5942</v>
      </c>
      <c r="R5768">
        <v>107.304</v>
      </c>
      <c r="S5768" t="str">
        <f t="shared" si="378"/>
        <v/>
      </c>
      <c r="X5768" s="26" t="str">
        <f t="shared" si="375"/>
        <v/>
      </c>
      <c r="Y5768" s="38"/>
    </row>
    <row r="5769" spans="5:25">
      <c r="E5769" s="45"/>
      <c r="H5769" s="45"/>
      <c r="K5769" s="27" t="str">
        <f t="shared" si="376"/>
        <v/>
      </c>
      <c r="P5769" s="26" t="str">
        <f t="shared" si="377"/>
        <v/>
      </c>
      <c r="Q5769" s="38" t="s">
        <v>5943</v>
      </c>
      <c r="R5769">
        <v>106.495</v>
      </c>
      <c r="S5769" t="str">
        <f t="shared" si="378"/>
        <v/>
      </c>
      <c r="X5769" s="26" t="str">
        <f t="shared" si="375"/>
        <v/>
      </c>
      <c r="Y5769" s="38"/>
    </row>
    <row r="5770" spans="5:25">
      <c r="E5770" s="45"/>
      <c r="H5770" s="45"/>
      <c r="K5770" s="27" t="str">
        <f t="shared" si="376"/>
        <v/>
      </c>
      <c r="P5770" s="26" t="str">
        <f t="shared" si="377"/>
        <v/>
      </c>
      <c r="Q5770" s="38" t="s">
        <v>5944</v>
      </c>
      <c r="R5770">
        <v>106.395</v>
      </c>
      <c r="S5770" t="str">
        <f t="shared" si="378"/>
        <v/>
      </c>
      <c r="X5770" s="26" t="str">
        <f t="shared" si="375"/>
        <v/>
      </c>
      <c r="Y5770" s="38"/>
    </row>
    <row r="5771" spans="5:25">
      <c r="E5771" s="45"/>
      <c r="H5771" s="45"/>
      <c r="K5771" s="27" t="str">
        <f t="shared" si="376"/>
        <v/>
      </c>
      <c r="P5771" s="26" t="str">
        <f t="shared" si="377"/>
        <v/>
      </c>
      <c r="Q5771" s="38" t="s">
        <v>5945</v>
      </c>
      <c r="R5771">
        <v>106.185</v>
      </c>
      <c r="S5771" t="str">
        <f t="shared" si="378"/>
        <v/>
      </c>
      <c r="X5771" s="26" t="str">
        <f t="shared" si="375"/>
        <v/>
      </c>
      <c r="Y5771" s="38"/>
    </row>
    <row r="5772" spans="5:25">
      <c r="E5772" s="45"/>
      <c r="H5772" s="45"/>
      <c r="K5772" s="27" t="str">
        <f t="shared" si="376"/>
        <v/>
      </c>
      <c r="P5772" s="26" t="str">
        <f t="shared" si="377"/>
        <v/>
      </c>
      <c r="Q5772" s="38" t="s">
        <v>5946</v>
      </c>
      <c r="R5772">
        <v>105.985</v>
      </c>
      <c r="S5772" t="str">
        <f t="shared" si="378"/>
        <v/>
      </c>
      <c r="X5772" s="26" t="str">
        <f t="shared" si="375"/>
        <v/>
      </c>
      <c r="Y5772" s="38"/>
    </row>
    <row r="5773" spans="5:25">
      <c r="E5773" s="45"/>
      <c r="H5773" s="45"/>
      <c r="K5773" s="27" t="str">
        <f t="shared" si="376"/>
        <v/>
      </c>
      <c r="P5773" s="26" t="str">
        <f t="shared" si="377"/>
        <v/>
      </c>
      <c r="Q5773" s="38" t="s">
        <v>5947</v>
      </c>
      <c r="R5773">
        <v>106.395</v>
      </c>
      <c r="S5773" t="str">
        <f t="shared" si="378"/>
        <v/>
      </c>
      <c r="X5773" s="26" t="str">
        <f t="shared" si="375"/>
        <v/>
      </c>
      <c r="Y5773" s="38"/>
    </row>
    <row r="5774" spans="5:25">
      <c r="E5774" s="45"/>
      <c r="H5774" s="45"/>
      <c r="K5774" s="27" t="str">
        <f t="shared" si="376"/>
        <v/>
      </c>
      <c r="P5774" s="26" t="str">
        <f t="shared" si="377"/>
        <v/>
      </c>
      <c r="Q5774" s="38" t="s">
        <v>5948</v>
      </c>
      <c r="R5774">
        <v>107.104</v>
      </c>
      <c r="S5774" t="str">
        <f t="shared" si="378"/>
        <v/>
      </c>
      <c r="X5774" s="26" t="str">
        <f t="shared" si="375"/>
        <v/>
      </c>
      <c r="Y5774" s="38"/>
    </row>
    <row r="5775" spans="5:25">
      <c r="E5775" s="45"/>
      <c r="H5775" s="45"/>
      <c r="K5775" s="27" t="str">
        <f t="shared" si="376"/>
        <v/>
      </c>
      <c r="P5775" s="26" t="str">
        <f t="shared" si="377"/>
        <v/>
      </c>
      <c r="Q5775" s="38" t="s">
        <v>5949</v>
      </c>
      <c r="R5775">
        <v>107.104</v>
      </c>
      <c r="S5775" t="str">
        <f t="shared" si="378"/>
        <v/>
      </c>
      <c r="X5775" s="26" t="str">
        <f t="shared" si="375"/>
        <v/>
      </c>
      <c r="Y5775" s="38"/>
    </row>
    <row r="5776" spans="5:25">
      <c r="E5776" s="45"/>
      <c r="H5776" s="45"/>
      <c r="K5776" s="27" t="str">
        <f t="shared" si="376"/>
        <v/>
      </c>
      <c r="P5776" s="26" t="str">
        <f t="shared" si="377"/>
        <v/>
      </c>
      <c r="Q5776" s="38" t="s">
        <v>5950</v>
      </c>
      <c r="R5776">
        <v>107.104</v>
      </c>
      <c r="S5776" t="str">
        <f t="shared" si="378"/>
        <v/>
      </c>
      <c r="X5776" s="26" t="str">
        <f t="shared" si="375"/>
        <v/>
      </c>
      <c r="Y5776" s="38"/>
    </row>
    <row r="5777" spans="5:25">
      <c r="E5777" s="45"/>
      <c r="H5777" s="45"/>
      <c r="K5777" s="27" t="str">
        <f t="shared" si="376"/>
        <v/>
      </c>
      <c r="P5777" s="26" t="str">
        <f t="shared" si="377"/>
        <v/>
      </c>
      <c r="Q5777" s="38" t="s">
        <v>5951</v>
      </c>
      <c r="R5777">
        <v>107.004</v>
      </c>
      <c r="S5777" t="str">
        <f t="shared" si="378"/>
        <v/>
      </c>
      <c r="X5777" s="26" t="str">
        <f t="shared" si="375"/>
        <v/>
      </c>
      <c r="Y5777" s="38"/>
    </row>
    <row r="5778" spans="5:25">
      <c r="E5778" s="45"/>
      <c r="H5778" s="45"/>
      <c r="K5778" s="27" t="str">
        <f t="shared" si="376"/>
        <v/>
      </c>
      <c r="P5778" s="26" t="str">
        <f t="shared" si="377"/>
        <v/>
      </c>
      <c r="Q5778" s="38" t="s">
        <v>5952</v>
      </c>
      <c r="R5778">
        <v>106.69499999999999</v>
      </c>
      <c r="S5778" t="str">
        <f t="shared" si="378"/>
        <v/>
      </c>
      <c r="X5778" s="26" t="str">
        <f t="shared" si="375"/>
        <v/>
      </c>
      <c r="Y5778" s="38"/>
    </row>
    <row r="5779" spans="5:25">
      <c r="E5779" s="45"/>
      <c r="H5779" s="45"/>
      <c r="K5779" s="27" t="str">
        <f t="shared" si="376"/>
        <v/>
      </c>
      <c r="P5779" s="26" t="str">
        <f t="shared" si="377"/>
        <v/>
      </c>
      <c r="Q5779" s="38" t="s">
        <v>5953</v>
      </c>
      <c r="R5779">
        <v>107.004</v>
      </c>
      <c r="S5779" t="str">
        <f t="shared" si="378"/>
        <v/>
      </c>
      <c r="X5779" s="26" t="str">
        <f t="shared" si="375"/>
        <v/>
      </c>
      <c r="Y5779" s="38"/>
    </row>
    <row r="5780" spans="5:25">
      <c r="E5780" s="45"/>
      <c r="H5780" s="45"/>
      <c r="K5780" s="27" t="str">
        <f t="shared" si="376"/>
        <v/>
      </c>
      <c r="P5780" s="26" t="str">
        <f t="shared" si="377"/>
        <v/>
      </c>
      <c r="Q5780" s="38" t="s">
        <v>5954</v>
      </c>
      <c r="R5780">
        <v>107.20399999999999</v>
      </c>
      <c r="S5780" t="str">
        <f t="shared" si="378"/>
        <v/>
      </c>
      <c r="X5780" s="26" t="str">
        <f t="shared" si="375"/>
        <v/>
      </c>
      <c r="Y5780" s="38"/>
    </row>
    <row r="5781" spans="5:25">
      <c r="E5781" s="45"/>
      <c r="H5781" s="45"/>
      <c r="K5781" s="27" t="str">
        <f t="shared" si="376"/>
        <v/>
      </c>
      <c r="P5781" s="26" t="str">
        <f t="shared" si="377"/>
        <v/>
      </c>
      <c r="Q5781" s="38" t="s">
        <v>5955</v>
      </c>
      <c r="R5781">
        <v>107.304</v>
      </c>
      <c r="S5781" t="str">
        <f t="shared" si="378"/>
        <v/>
      </c>
      <c r="X5781" s="26" t="str">
        <f t="shared" si="375"/>
        <v/>
      </c>
      <c r="Y5781" s="38"/>
    </row>
    <row r="5782" spans="5:25">
      <c r="E5782" s="45"/>
      <c r="H5782" s="45"/>
      <c r="K5782" s="27" t="str">
        <f t="shared" si="376"/>
        <v/>
      </c>
      <c r="P5782" s="26" t="str">
        <f t="shared" si="377"/>
        <v/>
      </c>
      <c r="Q5782" s="38" t="s">
        <v>5956</v>
      </c>
      <c r="R5782">
        <v>107.004</v>
      </c>
      <c r="S5782" t="str">
        <f t="shared" si="378"/>
        <v/>
      </c>
      <c r="X5782" s="26" t="str">
        <f t="shared" si="375"/>
        <v/>
      </c>
      <c r="Y5782" s="38"/>
    </row>
    <row r="5783" spans="5:25">
      <c r="E5783" s="45"/>
      <c r="H5783" s="45"/>
      <c r="K5783" s="27" t="str">
        <f t="shared" si="376"/>
        <v/>
      </c>
      <c r="P5783" s="26" t="str">
        <f t="shared" si="377"/>
        <v/>
      </c>
      <c r="Q5783" s="38" t="s">
        <v>5957</v>
      </c>
      <c r="R5783">
        <v>106.795</v>
      </c>
      <c r="S5783" t="str">
        <f t="shared" si="378"/>
        <v/>
      </c>
      <c r="X5783" s="26" t="str">
        <f t="shared" si="375"/>
        <v/>
      </c>
      <c r="Y5783" s="38"/>
    </row>
    <row r="5784" spans="5:25">
      <c r="E5784" s="45"/>
      <c r="H5784" s="45"/>
      <c r="K5784" s="27" t="str">
        <f t="shared" si="376"/>
        <v/>
      </c>
      <c r="P5784" s="26" t="str">
        <f t="shared" si="377"/>
        <v/>
      </c>
      <c r="Q5784" s="38" t="s">
        <v>5958</v>
      </c>
      <c r="R5784">
        <v>106.595</v>
      </c>
      <c r="S5784" t="str">
        <f t="shared" si="378"/>
        <v/>
      </c>
      <c r="X5784" s="26" t="str">
        <f t="shared" si="375"/>
        <v/>
      </c>
      <c r="Y5784" s="38"/>
    </row>
    <row r="5785" spans="5:25">
      <c r="E5785" s="45"/>
      <c r="H5785" s="45"/>
      <c r="K5785" s="27" t="str">
        <f t="shared" si="376"/>
        <v/>
      </c>
      <c r="P5785" s="26" t="str">
        <f t="shared" si="377"/>
        <v/>
      </c>
      <c r="Q5785" s="38" t="s">
        <v>5959</v>
      </c>
      <c r="R5785">
        <v>107.004</v>
      </c>
      <c r="S5785" t="str">
        <f t="shared" si="378"/>
        <v/>
      </c>
      <c r="X5785" s="26" t="str">
        <f t="shared" si="375"/>
        <v/>
      </c>
      <c r="Y5785" s="38"/>
    </row>
    <row r="5786" spans="5:25">
      <c r="E5786" s="45"/>
      <c r="H5786" s="45"/>
      <c r="K5786" s="27" t="str">
        <f t="shared" si="376"/>
        <v/>
      </c>
      <c r="P5786" s="26" t="str">
        <f t="shared" si="377"/>
        <v/>
      </c>
      <c r="Q5786" s="38" t="s">
        <v>5960</v>
      </c>
      <c r="R5786">
        <v>107.004</v>
      </c>
      <c r="S5786" t="str">
        <f t="shared" si="378"/>
        <v/>
      </c>
      <c r="X5786" s="26" t="str">
        <f t="shared" si="375"/>
        <v/>
      </c>
      <c r="Y5786" s="38"/>
    </row>
    <row r="5787" spans="5:25">
      <c r="E5787" s="45"/>
      <c r="H5787" s="45"/>
      <c r="K5787" s="27" t="str">
        <f t="shared" si="376"/>
        <v/>
      </c>
      <c r="P5787" s="26" t="str">
        <f t="shared" si="377"/>
        <v/>
      </c>
      <c r="Q5787" s="38" t="s">
        <v>5961</v>
      </c>
      <c r="R5787">
        <v>107.20399999999999</v>
      </c>
      <c r="S5787" t="str">
        <f t="shared" si="378"/>
        <v/>
      </c>
      <c r="X5787" s="26" t="str">
        <f t="shared" si="375"/>
        <v/>
      </c>
      <c r="Y5787" s="38"/>
    </row>
    <row r="5788" spans="5:25">
      <c r="E5788" s="45"/>
      <c r="H5788" s="45"/>
      <c r="K5788" s="27" t="str">
        <f t="shared" si="376"/>
        <v/>
      </c>
      <c r="P5788" s="26" t="str">
        <f t="shared" si="377"/>
        <v/>
      </c>
      <c r="Q5788" s="38" t="s">
        <v>5962</v>
      </c>
      <c r="R5788">
        <v>107.20399999999999</v>
      </c>
      <c r="S5788" t="str">
        <f t="shared" si="378"/>
        <v/>
      </c>
      <c r="X5788" s="26" t="str">
        <f t="shared" si="375"/>
        <v/>
      </c>
      <c r="Y5788" s="38"/>
    </row>
    <row r="5789" spans="5:25">
      <c r="E5789" s="45"/>
      <c r="H5789" s="45"/>
      <c r="K5789" s="27" t="str">
        <f t="shared" si="376"/>
        <v/>
      </c>
      <c r="P5789" s="26" t="str">
        <f t="shared" si="377"/>
        <v/>
      </c>
      <c r="Q5789" s="38" t="s">
        <v>5963</v>
      </c>
      <c r="R5789">
        <v>107.20399999999999</v>
      </c>
      <c r="S5789" t="str">
        <f t="shared" si="378"/>
        <v/>
      </c>
      <c r="X5789" s="26" t="str">
        <f t="shared" si="375"/>
        <v/>
      </c>
      <c r="Y5789" s="38"/>
    </row>
    <row r="5790" spans="5:25">
      <c r="E5790" s="45"/>
      <c r="H5790" s="45"/>
      <c r="K5790" s="27" t="str">
        <f t="shared" si="376"/>
        <v/>
      </c>
      <c r="P5790" s="26" t="str">
        <f t="shared" si="377"/>
        <v/>
      </c>
      <c r="Q5790" s="38" t="s">
        <v>5964</v>
      </c>
      <c r="R5790">
        <v>107.004</v>
      </c>
      <c r="S5790" t="str">
        <f t="shared" si="378"/>
        <v/>
      </c>
      <c r="X5790" s="26" t="str">
        <f t="shared" si="375"/>
        <v/>
      </c>
      <c r="Y5790" s="38"/>
    </row>
    <row r="5791" spans="5:25">
      <c r="E5791" s="45"/>
      <c r="H5791" s="45"/>
      <c r="K5791" s="27" t="str">
        <f t="shared" si="376"/>
        <v/>
      </c>
      <c r="P5791" s="26" t="str">
        <f t="shared" si="377"/>
        <v/>
      </c>
      <c r="Q5791" s="38" t="s">
        <v>5965</v>
      </c>
      <c r="R5791">
        <v>107.414</v>
      </c>
      <c r="S5791" t="str">
        <f t="shared" si="378"/>
        <v/>
      </c>
      <c r="X5791" s="26" t="str">
        <f t="shared" si="375"/>
        <v/>
      </c>
      <c r="Y5791" s="38"/>
    </row>
    <row r="5792" spans="5:25">
      <c r="E5792" s="45"/>
      <c r="H5792" s="45"/>
      <c r="K5792" s="27" t="str">
        <f t="shared" si="376"/>
        <v/>
      </c>
      <c r="P5792" s="26" t="str">
        <f t="shared" si="377"/>
        <v/>
      </c>
      <c r="Q5792" s="38" t="s">
        <v>5966</v>
      </c>
      <c r="R5792">
        <v>107.614</v>
      </c>
      <c r="S5792" t="str">
        <f t="shared" si="378"/>
        <v/>
      </c>
      <c r="X5792" s="26" t="str">
        <f t="shared" si="375"/>
        <v/>
      </c>
      <c r="Y5792" s="38"/>
    </row>
    <row r="5793" spans="5:25">
      <c r="E5793" s="45"/>
      <c r="H5793" s="45"/>
      <c r="K5793" s="27" t="str">
        <f t="shared" si="376"/>
        <v/>
      </c>
      <c r="P5793" s="26" t="str">
        <f t="shared" si="377"/>
        <v/>
      </c>
      <c r="Q5793" s="38" t="s">
        <v>5967</v>
      </c>
      <c r="R5793">
        <v>107.81399999999999</v>
      </c>
      <c r="S5793" t="str">
        <f t="shared" si="378"/>
        <v/>
      </c>
      <c r="X5793" s="26" t="str">
        <f t="shared" si="375"/>
        <v/>
      </c>
      <c r="Y5793" s="38"/>
    </row>
    <row r="5794" spans="5:25">
      <c r="E5794" s="45"/>
      <c r="H5794" s="45"/>
      <c r="K5794" s="27" t="str">
        <f t="shared" si="376"/>
        <v/>
      </c>
      <c r="P5794" s="26" t="str">
        <f t="shared" si="377"/>
        <v/>
      </c>
      <c r="Q5794" s="38" t="s">
        <v>5968</v>
      </c>
      <c r="R5794">
        <v>107.81399999999999</v>
      </c>
      <c r="S5794" t="str">
        <f t="shared" si="378"/>
        <v/>
      </c>
      <c r="X5794" s="26" t="str">
        <f t="shared" si="375"/>
        <v/>
      </c>
      <c r="Y5794" s="38"/>
    </row>
    <row r="5795" spans="5:25">
      <c r="E5795" s="45"/>
      <c r="H5795" s="45"/>
      <c r="K5795" s="27" t="str">
        <f t="shared" si="376"/>
        <v/>
      </c>
      <c r="P5795" s="26" t="str">
        <f t="shared" si="377"/>
        <v/>
      </c>
      <c r="Q5795" s="38" t="s">
        <v>5969</v>
      </c>
      <c r="R5795">
        <v>107.614</v>
      </c>
      <c r="S5795" t="str">
        <f t="shared" si="378"/>
        <v/>
      </c>
      <c r="X5795" s="26" t="str">
        <f t="shared" si="375"/>
        <v/>
      </c>
      <c r="Y5795" s="38"/>
    </row>
    <row r="5796" spans="5:25">
      <c r="E5796" s="45"/>
      <c r="H5796" s="45"/>
      <c r="K5796" s="27" t="str">
        <f t="shared" si="376"/>
        <v/>
      </c>
      <c r="P5796" s="26" t="str">
        <f t="shared" si="377"/>
        <v/>
      </c>
      <c r="Q5796" s="38" t="s">
        <v>5970</v>
      </c>
      <c r="R5796">
        <v>107.414</v>
      </c>
      <c r="S5796" t="str">
        <f t="shared" si="378"/>
        <v/>
      </c>
      <c r="X5796" s="26" t="str">
        <f t="shared" si="375"/>
        <v/>
      </c>
      <c r="Y5796" s="38"/>
    </row>
    <row r="5797" spans="5:25">
      <c r="E5797" s="45"/>
      <c r="H5797" s="45"/>
      <c r="K5797" s="27" t="str">
        <f t="shared" si="376"/>
        <v/>
      </c>
      <c r="P5797" s="26" t="str">
        <f t="shared" si="377"/>
        <v/>
      </c>
      <c r="Q5797" s="38" t="s">
        <v>5971</v>
      </c>
      <c r="R5797">
        <v>107.304</v>
      </c>
      <c r="S5797" t="str">
        <f t="shared" si="378"/>
        <v/>
      </c>
      <c r="X5797" s="26" t="str">
        <f t="shared" si="375"/>
        <v/>
      </c>
      <c r="Y5797" s="38"/>
    </row>
    <row r="5798" spans="5:25">
      <c r="E5798" s="45"/>
      <c r="H5798" s="45"/>
      <c r="K5798" s="27" t="str">
        <f t="shared" si="376"/>
        <v/>
      </c>
      <c r="P5798" s="26" t="str">
        <f t="shared" si="377"/>
        <v/>
      </c>
      <c r="Q5798" s="38" t="s">
        <v>5972</v>
      </c>
      <c r="R5798">
        <v>107.004</v>
      </c>
      <c r="S5798" t="str">
        <f t="shared" si="378"/>
        <v/>
      </c>
      <c r="X5798" s="26" t="str">
        <f t="shared" si="375"/>
        <v/>
      </c>
      <c r="Y5798" s="38"/>
    </row>
    <row r="5799" spans="5:25">
      <c r="E5799" s="45"/>
      <c r="H5799" s="45"/>
      <c r="K5799" s="27" t="str">
        <f t="shared" si="376"/>
        <v/>
      </c>
      <c r="P5799" s="26" t="str">
        <f t="shared" si="377"/>
        <v/>
      </c>
      <c r="Q5799" s="38" t="s">
        <v>5973</v>
      </c>
      <c r="R5799">
        <v>106.905</v>
      </c>
      <c r="S5799" t="str">
        <f t="shared" si="378"/>
        <v/>
      </c>
      <c r="X5799" s="26" t="str">
        <f t="shared" si="375"/>
        <v/>
      </c>
      <c r="Y5799" s="38"/>
    </row>
    <row r="5800" spans="5:25">
      <c r="E5800" s="45"/>
      <c r="H5800" s="45"/>
      <c r="K5800" s="27" t="str">
        <f t="shared" si="376"/>
        <v/>
      </c>
      <c r="P5800" s="26" t="str">
        <f t="shared" si="377"/>
        <v/>
      </c>
      <c r="Q5800" s="38" t="s">
        <v>5974</v>
      </c>
      <c r="R5800">
        <v>107.104</v>
      </c>
      <c r="S5800" t="str">
        <f t="shared" si="378"/>
        <v/>
      </c>
      <c r="X5800" s="26" t="str">
        <f t="shared" si="375"/>
        <v/>
      </c>
      <c r="Y5800" s="38"/>
    </row>
    <row r="5801" spans="5:25">
      <c r="E5801" s="45"/>
      <c r="H5801" s="45"/>
      <c r="K5801" s="27" t="str">
        <f t="shared" si="376"/>
        <v/>
      </c>
      <c r="P5801" s="26" t="str">
        <f t="shared" si="377"/>
        <v/>
      </c>
      <c r="Q5801" s="38" t="s">
        <v>5975</v>
      </c>
      <c r="R5801">
        <v>107.614</v>
      </c>
      <c r="S5801" t="str">
        <f t="shared" si="378"/>
        <v/>
      </c>
      <c r="X5801" s="26" t="str">
        <f t="shared" si="375"/>
        <v/>
      </c>
      <c r="Y5801" s="38"/>
    </row>
    <row r="5802" spans="5:25">
      <c r="E5802" s="45"/>
      <c r="H5802" s="45"/>
      <c r="K5802" s="27" t="str">
        <f t="shared" si="376"/>
        <v/>
      </c>
      <c r="P5802" s="26" t="str">
        <f t="shared" si="377"/>
        <v/>
      </c>
      <c r="Q5802" s="38" t="s">
        <v>5976</v>
      </c>
      <c r="R5802">
        <v>107.714</v>
      </c>
      <c r="S5802" t="str">
        <f t="shared" si="378"/>
        <v/>
      </c>
      <c r="X5802" s="26" t="str">
        <f t="shared" si="375"/>
        <v/>
      </c>
      <c r="Y5802" s="38"/>
    </row>
    <row r="5803" spans="5:25">
      <c r="E5803" s="45"/>
      <c r="H5803" s="45"/>
      <c r="K5803" s="27" t="str">
        <f t="shared" si="376"/>
        <v/>
      </c>
      <c r="P5803" s="26" t="str">
        <f t="shared" si="377"/>
        <v/>
      </c>
      <c r="Q5803" s="38" t="s">
        <v>5977</v>
      </c>
      <c r="R5803">
        <v>107.514</v>
      </c>
      <c r="S5803" t="str">
        <f t="shared" si="378"/>
        <v/>
      </c>
      <c r="X5803" s="26" t="str">
        <f t="shared" si="375"/>
        <v/>
      </c>
      <c r="Y5803" s="38"/>
    </row>
    <row r="5804" spans="5:25">
      <c r="E5804" s="45"/>
      <c r="H5804" s="45"/>
      <c r="K5804" s="27" t="str">
        <f t="shared" si="376"/>
        <v/>
      </c>
      <c r="P5804" s="26" t="str">
        <f t="shared" si="377"/>
        <v/>
      </c>
      <c r="Q5804" s="38" t="s">
        <v>5978</v>
      </c>
      <c r="R5804">
        <v>107.20399999999999</v>
      </c>
      <c r="S5804" t="str">
        <f t="shared" si="378"/>
        <v/>
      </c>
      <c r="X5804" s="26" t="str">
        <f t="shared" si="375"/>
        <v/>
      </c>
      <c r="Y5804" s="38"/>
    </row>
    <row r="5805" spans="5:25">
      <c r="E5805" s="45"/>
      <c r="H5805" s="45"/>
      <c r="K5805" s="27" t="str">
        <f t="shared" si="376"/>
        <v/>
      </c>
      <c r="P5805" s="26" t="str">
        <f t="shared" si="377"/>
        <v/>
      </c>
      <c r="Q5805" s="38" t="s">
        <v>5979</v>
      </c>
      <c r="R5805">
        <v>107.004</v>
      </c>
      <c r="S5805" t="str">
        <f t="shared" si="378"/>
        <v/>
      </c>
      <c r="X5805" s="26" t="str">
        <f t="shared" si="375"/>
        <v/>
      </c>
      <c r="Y5805" s="38"/>
    </row>
    <row r="5806" spans="5:25">
      <c r="E5806" s="45"/>
      <c r="H5806" s="45"/>
      <c r="K5806" s="27" t="str">
        <f t="shared" si="376"/>
        <v/>
      </c>
      <c r="P5806" s="26" t="str">
        <f t="shared" si="377"/>
        <v/>
      </c>
      <c r="Q5806" s="38" t="s">
        <v>5980</v>
      </c>
      <c r="R5806">
        <v>106.495</v>
      </c>
      <c r="S5806" t="str">
        <f t="shared" si="378"/>
        <v/>
      </c>
      <c r="X5806" s="26" t="str">
        <f t="shared" si="375"/>
        <v/>
      </c>
      <c r="Y5806" s="38"/>
    </row>
    <row r="5807" spans="5:25">
      <c r="E5807" s="45"/>
      <c r="H5807" s="45"/>
      <c r="K5807" s="27" t="str">
        <f t="shared" si="376"/>
        <v/>
      </c>
      <c r="P5807" s="26" t="str">
        <f t="shared" si="377"/>
        <v/>
      </c>
      <c r="Q5807" s="38" t="s">
        <v>5981</v>
      </c>
      <c r="R5807">
        <v>106.08499999999999</v>
      </c>
      <c r="S5807" t="str">
        <f t="shared" si="378"/>
        <v/>
      </c>
      <c r="X5807" s="26" t="str">
        <f t="shared" si="375"/>
        <v/>
      </c>
      <c r="Y5807" s="38"/>
    </row>
    <row r="5808" spans="5:25">
      <c r="E5808" s="45"/>
      <c r="H5808" s="45"/>
      <c r="K5808" s="27" t="str">
        <f t="shared" si="376"/>
        <v/>
      </c>
      <c r="P5808" s="26" t="str">
        <f t="shared" si="377"/>
        <v/>
      </c>
      <c r="Q5808" s="38" t="s">
        <v>5982</v>
      </c>
      <c r="R5808">
        <v>106.285</v>
      </c>
      <c r="S5808" t="str">
        <f t="shared" si="378"/>
        <v/>
      </c>
      <c r="X5808" s="26" t="str">
        <f t="shared" si="375"/>
        <v/>
      </c>
      <c r="Y5808" s="38"/>
    </row>
    <row r="5809" spans="5:25">
      <c r="E5809" s="45"/>
      <c r="H5809" s="45"/>
      <c r="K5809" s="27" t="str">
        <f t="shared" si="376"/>
        <v/>
      </c>
      <c r="P5809" s="26" t="str">
        <f t="shared" si="377"/>
        <v/>
      </c>
      <c r="Q5809" s="38" t="s">
        <v>5983</v>
      </c>
      <c r="R5809">
        <v>106.595</v>
      </c>
      <c r="S5809" t="str">
        <f t="shared" si="378"/>
        <v/>
      </c>
      <c r="X5809" s="26" t="str">
        <f t="shared" si="375"/>
        <v/>
      </c>
      <c r="Y5809" s="38"/>
    </row>
    <row r="5810" spans="5:25">
      <c r="E5810" s="45"/>
      <c r="H5810" s="45"/>
      <c r="K5810" s="27" t="str">
        <f t="shared" si="376"/>
        <v/>
      </c>
      <c r="P5810" s="26" t="str">
        <f t="shared" si="377"/>
        <v/>
      </c>
      <c r="Q5810" s="38" t="s">
        <v>5984</v>
      </c>
      <c r="R5810">
        <v>106.69499999999999</v>
      </c>
      <c r="S5810" t="str">
        <f t="shared" si="378"/>
        <v/>
      </c>
      <c r="X5810" s="26" t="str">
        <f t="shared" si="375"/>
        <v/>
      </c>
      <c r="Y5810" s="38"/>
    </row>
    <row r="5811" spans="5:25">
      <c r="E5811" s="45"/>
      <c r="H5811" s="45"/>
      <c r="K5811" s="27" t="str">
        <f t="shared" si="376"/>
        <v/>
      </c>
      <c r="P5811" s="26" t="str">
        <f t="shared" si="377"/>
        <v/>
      </c>
      <c r="Q5811" s="38" t="s">
        <v>5985</v>
      </c>
      <c r="R5811">
        <v>106.495</v>
      </c>
      <c r="S5811" t="str">
        <f t="shared" si="378"/>
        <v/>
      </c>
      <c r="X5811" s="26" t="str">
        <f t="shared" si="375"/>
        <v/>
      </c>
      <c r="Y5811" s="38"/>
    </row>
    <row r="5812" spans="5:25">
      <c r="E5812" s="45"/>
      <c r="H5812" s="45"/>
      <c r="K5812" s="27" t="str">
        <f t="shared" si="376"/>
        <v/>
      </c>
      <c r="P5812" s="26" t="str">
        <f t="shared" si="377"/>
        <v/>
      </c>
      <c r="Q5812" s="38" t="s">
        <v>5986</v>
      </c>
      <c r="R5812">
        <v>106.595</v>
      </c>
      <c r="S5812" t="str">
        <f t="shared" si="378"/>
        <v/>
      </c>
      <c r="X5812" s="26" t="str">
        <f t="shared" si="375"/>
        <v/>
      </c>
      <c r="Y5812" s="38"/>
    </row>
    <row r="5813" spans="5:25">
      <c r="E5813" s="45"/>
      <c r="H5813" s="45"/>
      <c r="K5813" s="27" t="str">
        <f t="shared" si="376"/>
        <v/>
      </c>
      <c r="P5813" s="26" t="str">
        <f t="shared" si="377"/>
        <v/>
      </c>
      <c r="Q5813" s="38" t="s">
        <v>5987</v>
      </c>
      <c r="R5813">
        <v>106.595</v>
      </c>
      <c r="S5813" t="str">
        <f t="shared" si="378"/>
        <v/>
      </c>
      <c r="X5813" s="26" t="str">
        <f t="shared" si="375"/>
        <v/>
      </c>
      <c r="Y5813" s="38"/>
    </row>
    <row r="5814" spans="5:25">
      <c r="E5814" s="45"/>
      <c r="H5814" s="45"/>
      <c r="K5814" s="27" t="str">
        <f t="shared" si="376"/>
        <v/>
      </c>
      <c r="P5814" s="26" t="str">
        <f t="shared" si="377"/>
        <v/>
      </c>
      <c r="Q5814" s="38" t="s">
        <v>5988</v>
      </c>
      <c r="R5814">
        <v>106.595</v>
      </c>
      <c r="S5814" t="str">
        <f t="shared" si="378"/>
        <v/>
      </c>
      <c r="X5814" s="26" t="str">
        <f t="shared" si="375"/>
        <v/>
      </c>
      <c r="Y5814" s="38"/>
    </row>
    <row r="5815" spans="5:25">
      <c r="E5815" s="45"/>
      <c r="H5815" s="45"/>
      <c r="K5815" s="27" t="str">
        <f t="shared" si="376"/>
        <v/>
      </c>
      <c r="P5815" s="26" t="str">
        <f t="shared" si="377"/>
        <v/>
      </c>
      <c r="Q5815" s="38" t="s">
        <v>5989</v>
      </c>
      <c r="R5815">
        <v>106.495</v>
      </c>
      <c r="S5815" t="str">
        <f t="shared" si="378"/>
        <v/>
      </c>
      <c r="X5815" s="26" t="str">
        <f t="shared" si="375"/>
        <v/>
      </c>
      <c r="Y5815" s="38"/>
    </row>
    <row r="5816" spans="5:25">
      <c r="E5816" s="45"/>
      <c r="H5816" s="45"/>
      <c r="K5816" s="27" t="str">
        <f t="shared" si="376"/>
        <v/>
      </c>
      <c r="P5816" s="26" t="str">
        <f t="shared" si="377"/>
        <v/>
      </c>
      <c r="Q5816" s="38" t="s">
        <v>5990</v>
      </c>
      <c r="R5816">
        <v>106.395</v>
      </c>
      <c r="S5816" t="str">
        <f t="shared" si="378"/>
        <v/>
      </c>
      <c r="X5816" s="26" t="str">
        <f t="shared" si="375"/>
        <v/>
      </c>
      <c r="Y5816" s="38"/>
    </row>
    <row r="5817" spans="5:25">
      <c r="E5817" s="45"/>
      <c r="H5817" s="45"/>
      <c r="K5817" s="27" t="str">
        <f t="shared" si="376"/>
        <v/>
      </c>
      <c r="P5817" s="26" t="str">
        <f t="shared" si="377"/>
        <v/>
      </c>
      <c r="Q5817" s="38" t="s">
        <v>5991</v>
      </c>
      <c r="R5817">
        <v>106.285</v>
      </c>
      <c r="S5817" t="str">
        <f t="shared" si="378"/>
        <v/>
      </c>
      <c r="X5817" s="26" t="str">
        <f t="shared" si="375"/>
        <v/>
      </c>
      <c r="Y5817" s="38"/>
    </row>
    <row r="5818" spans="5:25">
      <c r="E5818" s="45"/>
      <c r="H5818" s="45"/>
      <c r="K5818" s="27" t="str">
        <f t="shared" si="376"/>
        <v/>
      </c>
      <c r="P5818" s="26" t="str">
        <f t="shared" si="377"/>
        <v/>
      </c>
      <c r="Q5818" s="38" t="s">
        <v>5992</v>
      </c>
      <c r="R5818">
        <v>106.495</v>
      </c>
      <c r="S5818" t="str">
        <f t="shared" si="378"/>
        <v/>
      </c>
      <c r="X5818" s="26" t="str">
        <f t="shared" si="375"/>
        <v/>
      </c>
      <c r="Y5818" s="38"/>
    </row>
    <row r="5819" spans="5:25">
      <c r="E5819" s="45"/>
      <c r="H5819" s="45"/>
      <c r="K5819" s="27" t="str">
        <f t="shared" si="376"/>
        <v/>
      </c>
      <c r="P5819" s="26" t="str">
        <f t="shared" si="377"/>
        <v/>
      </c>
      <c r="Q5819" s="38" t="s">
        <v>5993</v>
      </c>
      <c r="R5819">
        <v>106.69499999999999</v>
      </c>
      <c r="S5819" t="str">
        <f t="shared" si="378"/>
        <v/>
      </c>
      <c r="X5819" s="26" t="str">
        <f t="shared" si="375"/>
        <v/>
      </c>
      <c r="Y5819" s="38"/>
    </row>
    <row r="5820" spans="5:25">
      <c r="E5820" s="45"/>
      <c r="H5820" s="45"/>
      <c r="K5820" s="27" t="str">
        <f t="shared" si="376"/>
        <v/>
      </c>
      <c r="P5820" s="26" t="str">
        <f t="shared" si="377"/>
        <v/>
      </c>
      <c r="Q5820" s="38" t="s">
        <v>5994</v>
      </c>
      <c r="R5820">
        <v>106.69499999999999</v>
      </c>
      <c r="S5820" t="str">
        <f t="shared" si="378"/>
        <v/>
      </c>
      <c r="X5820" s="26" t="str">
        <f t="shared" ref="X5820:X5883" si="379">IF(V5820="","",X5819+V5820-V5819)</f>
        <v/>
      </c>
      <c r="Y5820" s="38"/>
    </row>
    <row r="5821" spans="5:25">
      <c r="E5821" s="45"/>
      <c r="H5821" s="45"/>
      <c r="K5821" s="27" t="str">
        <f t="shared" si="376"/>
        <v/>
      </c>
      <c r="P5821" s="26" t="str">
        <f t="shared" si="377"/>
        <v/>
      </c>
      <c r="Q5821" s="38" t="s">
        <v>5995</v>
      </c>
      <c r="R5821">
        <v>106.69499999999999</v>
      </c>
      <c r="S5821" t="str">
        <f t="shared" si="378"/>
        <v/>
      </c>
      <c r="X5821" s="26" t="str">
        <f t="shared" si="379"/>
        <v/>
      </c>
      <c r="Y5821" s="38"/>
    </row>
    <row r="5822" spans="5:25">
      <c r="E5822" s="45"/>
      <c r="H5822" s="45"/>
      <c r="K5822" s="27" t="str">
        <f t="shared" si="376"/>
        <v/>
      </c>
      <c r="P5822" s="26" t="str">
        <f t="shared" si="377"/>
        <v/>
      </c>
      <c r="Q5822" s="38" t="s">
        <v>5996</v>
      </c>
      <c r="R5822">
        <v>106.795</v>
      </c>
      <c r="S5822" t="str">
        <f t="shared" si="378"/>
        <v/>
      </c>
      <c r="X5822" s="26" t="str">
        <f t="shared" si="379"/>
        <v/>
      </c>
      <c r="Y5822" s="38"/>
    </row>
    <row r="5823" spans="5:25">
      <c r="E5823" s="45"/>
      <c r="H5823" s="45"/>
      <c r="K5823" s="27" t="str">
        <f t="shared" si="376"/>
        <v/>
      </c>
      <c r="P5823" s="26" t="str">
        <f t="shared" si="377"/>
        <v/>
      </c>
      <c r="Q5823" s="38" t="s">
        <v>5997</v>
      </c>
      <c r="R5823">
        <v>107.104</v>
      </c>
      <c r="S5823" t="str">
        <f t="shared" si="378"/>
        <v/>
      </c>
      <c r="X5823" s="26" t="str">
        <f t="shared" si="379"/>
        <v/>
      </c>
      <c r="Y5823" s="38"/>
    </row>
    <row r="5824" spans="5:25">
      <c r="E5824" s="45"/>
      <c r="H5824" s="45"/>
      <c r="K5824" s="27" t="str">
        <f t="shared" si="376"/>
        <v/>
      </c>
      <c r="P5824" s="26" t="str">
        <f t="shared" si="377"/>
        <v/>
      </c>
      <c r="Q5824" s="38" t="s">
        <v>5998</v>
      </c>
      <c r="R5824">
        <v>107.104</v>
      </c>
      <c r="S5824" t="str">
        <f t="shared" si="378"/>
        <v/>
      </c>
      <c r="X5824" s="26" t="str">
        <f t="shared" si="379"/>
        <v/>
      </c>
      <c r="Y5824" s="38"/>
    </row>
    <row r="5825" spans="5:25">
      <c r="E5825" s="45"/>
      <c r="H5825" s="45"/>
      <c r="K5825" s="27" t="str">
        <f t="shared" si="376"/>
        <v/>
      </c>
      <c r="P5825" s="26" t="str">
        <f t="shared" si="377"/>
        <v/>
      </c>
      <c r="Q5825" s="38" t="s">
        <v>5999</v>
      </c>
      <c r="R5825">
        <v>107.414</v>
      </c>
      <c r="S5825" t="str">
        <f t="shared" si="378"/>
        <v/>
      </c>
      <c r="X5825" s="26" t="str">
        <f t="shared" si="379"/>
        <v/>
      </c>
      <c r="Y5825" s="38"/>
    </row>
    <row r="5826" spans="5:25">
      <c r="E5826" s="45"/>
      <c r="H5826" s="45"/>
      <c r="K5826" s="27" t="str">
        <f t="shared" si="376"/>
        <v/>
      </c>
      <c r="P5826" s="26" t="str">
        <f t="shared" si="377"/>
        <v/>
      </c>
      <c r="Q5826" s="38" t="s">
        <v>6000</v>
      </c>
      <c r="R5826">
        <v>107.614</v>
      </c>
      <c r="S5826" t="str">
        <f t="shared" si="378"/>
        <v/>
      </c>
      <c r="X5826" s="26" t="str">
        <f t="shared" si="379"/>
        <v/>
      </c>
      <c r="Y5826" s="38"/>
    </row>
    <row r="5827" spans="5:25">
      <c r="E5827" s="45"/>
      <c r="H5827" s="45"/>
      <c r="K5827" s="27" t="str">
        <f t="shared" si="376"/>
        <v/>
      </c>
      <c r="P5827" s="26" t="str">
        <f t="shared" si="377"/>
        <v/>
      </c>
      <c r="Q5827" s="38" t="s">
        <v>6001</v>
      </c>
      <c r="R5827">
        <v>107.514</v>
      </c>
      <c r="S5827" t="str">
        <f t="shared" si="378"/>
        <v/>
      </c>
      <c r="X5827" s="26" t="str">
        <f t="shared" si="379"/>
        <v/>
      </c>
      <c r="Y5827" s="38"/>
    </row>
    <row r="5828" spans="5:25">
      <c r="E5828" s="45"/>
      <c r="H5828" s="45"/>
      <c r="K5828" s="27" t="str">
        <f t="shared" ref="K5828:K5891" si="380">IF(M5828="","",K5827+(M5828-M5827)/24)</f>
        <v/>
      </c>
      <c r="P5828" s="26" t="str">
        <f t="shared" ref="P5828:P5891" si="381">IF(N5828="","",P5827+N5828-N5827)</f>
        <v/>
      </c>
      <c r="Q5828" s="38" t="s">
        <v>6002</v>
      </c>
      <c r="R5828">
        <v>107.20399999999999</v>
      </c>
      <c r="S5828" t="str">
        <f t="shared" ref="S5828:S5891" si="382">IF(N5828="","",S5827-N5828+N5827)</f>
        <v/>
      </c>
      <c r="X5828" s="26" t="str">
        <f t="shared" si="379"/>
        <v/>
      </c>
      <c r="Y5828" s="38"/>
    </row>
    <row r="5829" spans="5:25">
      <c r="E5829" s="45"/>
      <c r="H5829" s="45"/>
      <c r="K5829" s="27" t="str">
        <f t="shared" si="380"/>
        <v/>
      </c>
      <c r="P5829" s="26" t="str">
        <f t="shared" si="381"/>
        <v/>
      </c>
      <c r="Q5829" s="38" t="s">
        <v>6003</v>
      </c>
      <c r="R5829">
        <v>107.104</v>
      </c>
      <c r="S5829" t="str">
        <f t="shared" si="382"/>
        <v/>
      </c>
      <c r="X5829" s="26" t="str">
        <f t="shared" si="379"/>
        <v/>
      </c>
      <c r="Y5829" s="38"/>
    </row>
    <row r="5830" spans="5:25">
      <c r="E5830" s="45"/>
      <c r="H5830" s="45"/>
      <c r="K5830" s="27" t="str">
        <f t="shared" si="380"/>
        <v/>
      </c>
      <c r="P5830" s="26" t="str">
        <f t="shared" si="381"/>
        <v/>
      </c>
      <c r="Q5830" s="38" t="s">
        <v>6004</v>
      </c>
      <c r="R5830">
        <v>107.004</v>
      </c>
      <c r="S5830" t="str">
        <f t="shared" si="382"/>
        <v/>
      </c>
      <c r="X5830" s="26" t="str">
        <f t="shared" si="379"/>
        <v/>
      </c>
      <c r="Y5830" s="38"/>
    </row>
    <row r="5831" spans="5:25">
      <c r="E5831" s="45"/>
      <c r="H5831" s="45"/>
      <c r="K5831" s="27" t="str">
        <f t="shared" si="380"/>
        <v/>
      </c>
      <c r="P5831" s="26" t="str">
        <f t="shared" si="381"/>
        <v/>
      </c>
      <c r="Q5831" s="38" t="s">
        <v>6005</v>
      </c>
      <c r="R5831">
        <v>106.69499999999999</v>
      </c>
      <c r="S5831" t="str">
        <f t="shared" si="382"/>
        <v/>
      </c>
      <c r="X5831" s="26" t="str">
        <f t="shared" si="379"/>
        <v/>
      </c>
      <c r="Y5831" s="38"/>
    </row>
    <row r="5832" spans="5:25">
      <c r="E5832" s="45"/>
      <c r="H5832" s="45"/>
      <c r="K5832" s="27" t="str">
        <f t="shared" si="380"/>
        <v/>
      </c>
      <c r="P5832" s="26" t="str">
        <f t="shared" si="381"/>
        <v/>
      </c>
      <c r="Q5832" s="38" t="s">
        <v>6006</v>
      </c>
      <c r="R5832">
        <v>106.69499999999999</v>
      </c>
      <c r="S5832" t="str">
        <f t="shared" si="382"/>
        <v/>
      </c>
      <c r="X5832" s="26" t="str">
        <f t="shared" si="379"/>
        <v/>
      </c>
      <c r="Y5832" s="38"/>
    </row>
    <row r="5833" spans="5:25">
      <c r="E5833" s="45"/>
      <c r="H5833" s="45"/>
      <c r="K5833" s="27" t="str">
        <f t="shared" si="380"/>
        <v/>
      </c>
      <c r="P5833" s="26" t="str">
        <f t="shared" si="381"/>
        <v/>
      </c>
      <c r="Q5833" s="38" t="s">
        <v>6007</v>
      </c>
      <c r="R5833">
        <v>107.104</v>
      </c>
      <c r="S5833" t="str">
        <f t="shared" si="382"/>
        <v/>
      </c>
      <c r="X5833" s="26" t="str">
        <f t="shared" si="379"/>
        <v/>
      </c>
      <c r="Y5833" s="38"/>
    </row>
    <row r="5834" spans="5:25">
      <c r="E5834" s="45"/>
      <c r="H5834" s="45"/>
      <c r="K5834" s="27" t="str">
        <f t="shared" si="380"/>
        <v/>
      </c>
      <c r="P5834" s="26" t="str">
        <f t="shared" si="381"/>
        <v/>
      </c>
      <c r="Q5834" s="38" t="s">
        <v>6008</v>
      </c>
      <c r="R5834">
        <v>107.81399999999999</v>
      </c>
      <c r="S5834" t="str">
        <f t="shared" si="382"/>
        <v/>
      </c>
      <c r="X5834" s="26" t="str">
        <f t="shared" si="379"/>
        <v/>
      </c>
      <c r="Y5834" s="38"/>
    </row>
    <row r="5835" spans="5:25">
      <c r="E5835" s="45"/>
      <c r="H5835" s="45"/>
      <c r="K5835" s="27" t="str">
        <f t="shared" si="380"/>
        <v/>
      </c>
      <c r="P5835" s="26" t="str">
        <f t="shared" si="381"/>
        <v/>
      </c>
      <c r="Q5835" s="38" t="s">
        <v>6009</v>
      </c>
      <c r="R5835">
        <v>107.81399999999999</v>
      </c>
      <c r="S5835" t="str">
        <f t="shared" si="382"/>
        <v/>
      </c>
      <c r="X5835" s="26" t="str">
        <f t="shared" si="379"/>
        <v/>
      </c>
      <c r="Y5835" s="38"/>
    </row>
    <row r="5836" spans="5:25">
      <c r="E5836" s="45"/>
      <c r="H5836" s="45"/>
      <c r="K5836" s="27" t="str">
        <f t="shared" si="380"/>
        <v/>
      </c>
      <c r="P5836" s="26" t="str">
        <f t="shared" si="381"/>
        <v/>
      </c>
      <c r="Q5836" s="38" t="s">
        <v>6010</v>
      </c>
      <c r="R5836">
        <v>107.81399999999999</v>
      </c>
      <c r="S5836" t="str">
        <f t="shared" si="382"/>
        <v/>
      </c>
      <c r="X5836" s="26" t="str">
        <f t="shared" si="379"/>
        <v/>
      </c>
      <c r="Y5836" s="38"/>
    </row>
    <row r="5837" spans="5:25">
      <c r="E5837" s="45"/>
      <c r="H5837" s="45"/>
      <c r="K5837" s="27" t="str">
        <f t="shared" si="380"/>
        <v/>
      </c>
      <c r="P5837" s="26" t="str">
        <f t="shared" si="381"/>
        <v/>
      </c>
      <c r="Q5837" s="38" t="s">
        <v>6011</v>
      </c>
      <c r="R5837">
        <v>107.714</v>
      </c>
      <c r="S5837" t="str">
        <f t="shared" si="382"/>
        <v/>
      </c>
      <c r="X5837" s="26" t="str">
        <f t="shared" si="379"/>
        <v/>
      </c>
      <c r="Y5837" s="38"/>
    </row>
    <row r="5838" spans="5:25">
      <c r="E5838" s="45"/>
      <c r="H5838" s="45"/>
      <c r="K5838" s="27" t="str">
        <f t="shared" si="380"/>
        <v/>
      </c>
      <c r="P5838" s="26" t="str">
        <f t="shared" si="381"/>
        <v/>
      </c>
      <c r="Q5838" s="38" t="s">
        <v>6012</v>
      </c>
      <c r="R5838">
        <v>107.304</v>
      </c>
      <c r="S5838" t="str">
        <f t="shared" si="382"/>
        <v/>
      </c>
      <c r="X5838" s="26" t="str">
        <f t="shared" si="379"/>
        <v/>
      </c>
      <c r="Y5838" s="38"/>
    </row>
    <row r="5839" spans="5:25">
      <c r="E5839" s="45"/>
      <c r="H5839" s="45"/>
      <c r="K5839" s="27" t="str">
        <f t="shared" si="380"/>
        <v/>
      </c>
      <c r="P5839" s="26" t="str">
        <f t="shared" si="381"/>
        <v/>
      </c>
      <c r="Q5839" s="38" t="s">
        <v>6013</v>
      </c>
      <c r="R5839">
        <v>107.20399999999999</v>
      </c>
      <c r="S5839" t="str">
        <f t="shared" si="382"/>
        <v/>
      </c>
      <c r="X5839" s="26" t="str">
        <f t="shared" si="379"/>
        <v/>
      </c>
      <c r="Y5839" s="38"/>
    </row>
    <row r="5840" spans="5:25">
      <c r="E5840" s="45"/>
      <c r="H5840" s="45"/>
      <c r="K5840" s="27" t="str">
        <f t="shared" si="380"/>
        <v/>
      </c>
      <c r="P5840" s="26" t="str">
        <f t="shared" si="381"/>
        <v/>
      </c>
      <c r="Q5840" s="38" t="s">
        <v>6014</v>
      </c>
      <c r="R5840">
        <v>107.004</v>
      </c>
      <c r="S5840" t="str">
        <f t="shared" si="382"/>
        <v/>
      </c>
      <c r="X5840" s="26" t="str">
        <f t="shared" si="379"/>
        <v/>
      </c>
      <c r="Y5840" s="38"/>
    </row>
    <row r="5841" spans="5:25">
      <c r="E5841" s="45"/>
      <c r="H5841" s="45"/>
      <c r="K5841" s="27" t="str">
        <f t="shared" si="380"/>
        <v/>
      </c>
      <c r="P5841" s="26" t="str">
        <f t="shared" si="381"/>
        <v/>
      </c>
      <c r="Q5841" s="38" t="s">
        <v>6015</v>
      </c>
      <c r="R5841">
        <v>107.104</v>
      </c>
      <c r="S5841" t="str">
        <f t="shared" si="382"/>
        <v/>
      </c>
      <c r="X5841" s="26" t="str">
        <f t="shared" si="379"/>
        <v/>
      </c>
      <c r="Y5841" s="38"/>
    </row>
    <row r="5842" spans="5:25">
      <c r="E5842" s="45"/>
      <c r="H5842" s="45"/>
      <c r="K5842" s="27" t="str">
        <f t="shared" si="380"/>
        <v/>
      </c>
      <c r="P5842" s="26" t="str">
        <f t="shared" si="381"/>
        <v/>
      </c>
      <c r="Q5842" s="38" t="s">
        <v>6016</v>
      </c>
      <c r="R5842">
        <v>107.414</v>
      </c>
      <c r="S5842" t="str">
        <f t="shared" si="382"/>
        <v/>
      </c>
      <c r="X5842" s="26" t="str">
        <f t="shared" si="379"/>
        <v/>
      </c>
      <c r="Y5842" s="38"/>
    </row>
    <row r="5843" spans="5:25">
      <c r="E5843" s="45"/>
      <c r="H5843" s="45"/>
      <c r="K5843" s="27" t="str">
        <f t="shared" si="380"/>
        <v/>
      </c>
      <c r="P5843" s="26" t="str">
        <f t="shared" si="381"/>
        <v/>
      </c>
      <c r="Q5843" s="38" t="s">
        <v>6017</v>
      </c>
      <c r="R5843">
        <v>107.614</v>
      </c>
      <c r="S5843" t="str">
        <f t="shared" si="382"/>
        <v/>
      </c>
      <c r="X5843" s="26" t="str">
        <f t="shared" si="379"/>
        <v/>
      </c>
      <c r="Y5843" s="38"/>
    </row>
    <row r="5844" spans="5:25">
      <c r="E5844" s="45"/>
      <c r="H5844" s="45"/>
      <c r="K5844" s="27" t="str">
        <f t="shared" si="380"/>
        <v/>
      </c>
      <c r="P5844" s="26" t="str">
        <f t="shared" si="381"/>
        <v/>
      </c>
      <c r="Q5844" s="38" t="s">
        <v>6018</v>
      </c>
      <c r="R5844">
        <v>107.92400000000001</v>
      </c>
      <c r="S5844" t="str">
        <f t="shared" si="382"/>
        <v/>
      </c>
      <c r="X5844" s="26" t="str">
        <f t="shared" si="379"/>
        <v/>
      </c>
      <c r="Y5844" s="38"/>
    </row>
    <row r="5845" spans="5:25">
      <c r="E5845" s="45"/>
      <c r="H5845" s="45"/>
      <c r="K5845" s="27" t="str">
        <f t="shared" si="380"/>
        <v/>
      </c>
      <c r="P5845" s="26" t="str">
        <f t="shared" si="381"/>
        <v/>
      </c>
      <c r="Q5845" s="38" t="s">
        <v>6019</v>
      </c>
      <c r="R5845">
        <v>107.81399999999999</v>
      </c>
      <c r="S5845" t="str">
        <f t="shared" si="382"/>
        <v/>
      </c>
      <c r="X5845" s="26" t="str">
        <f t="shared" si="379"/>
        <v/>
      </c>
      <c r="Y5845" s="38"/>
    </row>
    <row r="5846" spans="5:25">
      <c r="E5846" s="45"/>
      <c r="H5846" s="45"/>
      <c r="K5846" s="27" t="str">
        <f t="shared" si="380"/>
        <v/>
      </c>
      <c r="P5846" s="26" t="str">
        <f t="shared" si="381"/>
        <v/>
      </c>
      <c r="Q5846" s="38" t="s">
        <v>6020</v>
      </c>
      <c r="R5846">
        <v>106.795</v>
      </c>
      <c r="S5846" t="str">
        <f t="shared" si="382"/>
        <v/>
      </c>
      <c r="X5846" s="26" t="str">
        <f t="shared" si="379"/>
        <v/>
      </c>
      <c r="Y5846" s="38"/>
    </row>
    <row r="5847" spans="5:25">
      <c r="E5847" s="45"/>
      <c r="H5847" s="45"/>
      <c r="K5847" s="27" t="str">
        <f t="shared" si="380"/>
        <v/>
      </c>
      <c r="P5847" s="26" t="str">
        <f t="shared" si="381"/>
        <v/>
      </c>
      <c r="Q5847" s="38" t="s">
        <v>6021</v>
      </c>
      <c r="R5847">
        <v>106.285</v>
      </c>
      <c r="S5847" t="str">
        <f t="shared" si="382"/>
        <v/>
      </c>
      <c r="X5847" s="26" t="str">
        <f t="shared" si="379"/>
        <v/>
      </c>
      <c r="Y5847" s="38"/>
    </row>
    <row r="5848" spans="5:25">
      <c r="E5848" s="45"/>
      <c r="H5848" s="45"/>
      <c r="K5848" s="27" t="str">
        <f t="shared" si="380"/>
        <v/>
      </c>
      <c r="P5848" s="26" t="str">
        <f t="shared" si="381"/>
        <v/>
      </c>
      <c r="Q5848" s="38" t="s">
        <v>6022</v>
      </c>
      <c r="R5848">
        <v>105.88500000000001</v>
      </c>
      <c r="S5848" t="str">
        <f t="shared" si="382"/>
        <v/>
      </c>
      <c r="X5848" s="26" t="str">
        <f t="shared" si="379"/>
        <v/>
      </c>
      <c r="Y5848" s="38"/>
    </row>
    <row r="5849" spans="5:25">
      <c r="E5849" s="45"/>
      <c r="H5849" s="45"/>
      <c r="K5849" s="27" t="str">
        <f t="shared" si="380"/>
        <v/>
      </c>
      <c r="P5849" s="26" t="str">
        <f t="shared" si="381"/>
        <v/>
      </c>
      <c r="Q5849" s="38" t="s">
        <v>6023</v>
      </c>
      <c r="R5849">
        <v>105.88500000000001</v>
      </c>
      <c r="S5849" t="str">
        <f t="shared" si="382"/>
        <v/>
      </c>
      <c r="X5849" s="26" t="str">
        <f t="shared" si="379"/>
        <v/>
      </c>
      <c r="Y5849" s="38"/>
    </row>
    <row r="5850" spans="5:25">
      <c r="E5850" s="45"/>
      <c r="H5850" s="45"/>
      <c r="K5850" s="27" t="str">
        <f t="shared" si="380"/>
        <v/>
      </c>
      <c r="P5850" s="26" t="str">
        <f t="shared" si="381"/>
        <v/>
      </c>
      <c r="Q5850" s="38" t="s">
        <v>6024</v>
      </c>
      <c r="R5850">
        <v>105.77500000000001</v>
      </c>
      <c r="S5850" t="str">
        <f t="shared" si="382"/>
        <v/>
      </c>
      <c r="X5850" s="26" t="str">
        <f t="shared" si="379"/>
        <v/>
      </c>
      <c r="Y5850" s="38"/>
    </row>
    <row r="5851" spans="5:25">
      <c r="E5851" s="45"/>
      <c r="H5851" s="45"/>
      <c r="K5851" s="27" t="str">
        <f t="shared" si="380"/>
        <v/>
      </c>
      <c r="P5851" s="26" t="str">
        <f t="shared" si="381"/>
        <v/>
      </c>
      <c r="Q5851" s="38" t="s">
        <v>6025</v>
      </c>
      <c r="R5851">
        <v>105.77500000000001</v>
      </c>
      <c r="S5851" t="str">
        <f t="shared" si="382"/>
        <v/>
      </c>
      <c r="X5851" s="26" t="str">
        <f t="shared" si="379"/>
        <v/>
      </c>
      <c r="Y5851" s="38"/>
    </row>
    <row r="5852" spans="5:25">
      <c r="E5852" s="45"/>
      <c r="H5852" s="45"/>
      <c r="K5852" s="27" t="str">
        <f t="shared" si="380"/>
        <v/>
      </c>
      <c r="P5852" s="26" t="str">
        <f t="shared" si="381"/>
        <v/>
      </c>
      <c r="Q5852" s="38" t="s">
        <v>6026</v>
      </c>
      <c r="R5852">
        <v>106.285</v>
      </c>
      <c r="S5852" t="str">
        <f t="shared" si="382"/>
        <v/>
      </c>
      <c r="X5852" s="26" t="str">
        <f t="shared" si="379"/>
        <v/>
      </c>
      <c r="Y5852" s="38"/>
    </row>
    <row r="5853" spans="5:25">
      <c r="E5853" s="45"/>
      <c r="H5853" s="45"/>
      <c r="K5853" s="27" t="str">
        <f t="shared" si="380"/>
        <v/>
      </c>
      <c r="P5853" s="26" t="str">
        <f t="shared" si="381"/>
        <v/>
      </c>
      <c r="Q5853" s="38" t="s">
        <v>6027</v>
      </c>
      <c r="R5853">
        <v>106.395</v>
      </c>
      <c r="S5853" t="str">
        <f t="shared" si="382"/>
        <v/>
      </c>
      <c r="X5853" s="26" t="str">
        <f t="shared" si="379"/>
        <v/>
      </c>
      <c r="Y5853" s="38"/>
    </row>
    <row r="5854" spans="5:25">
      <c r="E5854" s="45"/>
      <c r="H5854" s="45"/>
      <c r="K5854" s="27" t="str">
        <f t="shared" si="380"/>
        <v/>
      </c>
      <c r="P5854" s="26" t="str">
        <f t="shared" si="381"/>
        <v/>
      </c>
      <c r="Q5854" s="38" t="s">
        <v>6028</v>
      </c>
      <c r="R5854">
        <v>106.395</v>
      </c>
      <c r="S5854" t="str">
        <f t="shared" si="382"/>
        <v/>
      </c>
      <c r="X5854" s="26" t="str">
        <f t="shared" si="379"/>
        <v/>
      </c>
      <c r="Y5854" s="38"/>
    </row>
    <row r="5855" spans="5:25">
      <c r="E5855" s="45"/>
      <c r="H5855" s="45"/>
      <c r="K5855" s="27" t="str">
        <f t="shared" si="380"/>
        <v/>
      </c>
      <c r="P5855" s="26" t="str">
        <f t="shared" si="381"/>
        <v/>
      </c>
      <c r="Q5855" s="38" t="s">
        <v>6029</v>
      </c>
      <c r="R5855">
        <v>106.905</v>
      </c>
      <c r="S5855" t="str">
        <f t="shared" si="382"/>
        <v/>
      </c>
      <c r="X5855" s="26" t="str">
        <f t="shared" si="379"/>
        <v/>
      </c>
      <c r="Y5855" s="38"/>
    </row>
    <row r="5856" spans="5:25">
      <c r="E5856" s="45"/>
      <c r="H5856" s="45"/>
      <c r="K5856" s="27" t="str">
        <f t="shared" si="380"/>
        <v/>
      </c>
      <c r="P5856" s="26" t="str">
        <f t="shared" si="381"/>
        <v/>
      </c>
      <c r="Q5856" s="38" t="s">
        <v>6030</v>
      </c>
      <c r="R5856">
        <v>107.104</v>
      </c>
      <c r="S5856" t="str">
        <f t="shared" si="382"/>
        <v/>
      </c>
      <c r="X5856" s="26" t="str">
        <f t="shared" si="379"/>
        <v/>
      </c>
      <c r="Y5856" s="38"/>
    </row>
    <row r="5857" spans="5:25">
      <c r="E5857" s="45"/>
      <c r="H5857" s="45"/>
      <c r="K5857" s="27" t="str">
        <f t="shared" si="380"/>
        <v/>
      </c>
      <c r="P5857" s="26" t="str">
        <f t="shared" si="381"/>
        <v/>
      </c>
      <c r="Q5857" s="38" t="s">
        <v>6031</v>
      </c>
      <c r="R5857">
        <v>107.20399999999999</v>
      </c>
      <c r="S5857" t="str">
        <f t="shared" si="382"/>
        <v/>
      </c>
      <c r="X5857" s="26" t="str">
        <f t="shared" si="379"/>
        <v/>
      </c>
      <c r="Y5857" s="38"/>
    </row>
    <row r="5858" spans="5:25">
      <c r="E5858" s="45"/>
      <c r="H5858" s="45"/>
      <c r="K5858" s="27" t="str">
        <f t="shared" si="380"/>
        <v/>
      </c>
      <c r="P5858" s="26" t="str">
        <f t="shared" si="381"/>
        <v/>
      </c>
      <c r="Q5858" s="38" t="s">
        <v>6032</v>
      </c>
      <c r="R5858">
        <v>106.795</v>
      </c>
      <c r="S5858" t="str">
        <f t="shared" si="382"/>
        <v/>
      </c>
      <c r="X5858" s="26" t="str">
        <f t="shared" si="379"/>
        <v/>
      </c>
      <c r="Y5858" s="38"/>
    </row>
    <row r="5859" spans="5:25">
      <c r="E5859" s="45"/>
      <c r="H5859" s="45"/>
      <c r="K5859" s="27" t="str">
        <f t="shared" si="380"/>
        <v/>
      </c>
      <c r="P5859" s="26" t="str">
        <f t="shared" si="381"/>
        <v/>
      </c>
      <c r="Q5859" s="38" t="s">
        <v>6033</v>
      </c>
      <c r="R5859">
        <v>106.905</v>
      </c>
      <c r="S5859" t="str">
        <f t="shared" si="382"/>
        <v/>
      </c>
      <c r="X5859" s="26" t="str">
        <f t="shared" si="379"/>
        <v/>
      </c>
      <c r="Y5859" s="38"/>
    </row>
    <row r="5860" spans="5:25">
      <c r="E5860" s="45"/>
      <c r="H5860" s="45"/>
      <c r="K5860" s="27" t="str">
        <f t="shared" si="380"/>
        <v/>
      </c>
      <c r="P5860" s="26" t="str">
        <f t="shared" si="381"/>
        <v/>
      </c>
      <c r="Q5860" s="38" t="s">
        <v>6034</v>
      </c>
      <c r="R5860">
        <v>106.69499999999999</v>
      </c>
      <c r="S5860" t="str">
        <f t="shared" si="382"/>
        <v/>
      </c>
      <c r="X5860" s="26" t="str">
        <f t="shared" si="379"/>
        <v/>
      </c>
      <c r="Y5860" s="38"/>
    </row>
    <row r="5861" spans="5:25">
      <c r="E5861" s="45"/>
      <c r="H5861" s="45"/>
      <c r="K5861" s="27" t="str">
        <f t="shared" si="380"/>
        <v/>
      </c>
      <c r="P5861" s="26" t="str">
        <f t="shared" si="381"/>
        <v/>
      </c>
      <c r="Q5861" s="38" t="s">
        <v>6035</v>
      </c>
      <c r="R5861">
        <v>106.495</v>
      </c>
      <c r="S5861" t="str">
        <f t="shared" si="382"/>
        <v/>
      </c>
      <c r="X5861" s="26" t="str">
        <f t="shared" si="379"/>
        <v/>
      </c>
      <c r="Y5861" s="38"/>
    </row>
    <row r="5862" spans="5:25">
      <c r="E5862" s="45"/>
      <c r="H5862" s="45"/>
      <c r="K5862" s="27" t="str">
        <f t="shared" si="380"/>
        <v/>
      </c>
      <c r="P5862" s="26" t="str">
        <f t="shared" si="381"/>
        <v/>
      </c>
      <c r="Q5862" s="38" t="s">
        <v>6036</v>
      </c>
      <c r="R5862">
        <v>106.905</v>
      </c>
      <c r="S5862" t="str">
        <f t="shared" si="382"/>
        <v/>
      </c>
      <c r="X5862" s="26" t="str">
        <f t="shared" si="379"/>
        <v/>
      </c>
      <c r="Y5862" s="38"/>
    </row>
    <row r="5863" spans="5:25">
      <c r="E5863" s="45"/>
      <c r="H5863" s="45"/>
      <c r="K5863" s="27" t="str">
        <f t="shared" si="380"/>
        <v/>
      </c>
      <c r="P5863" s="26" t="str">
        <f t="shared" si="381"/>
        <v/>
      </c>
      <c r="Q5863" s="38" t="s">
        <v>6037</v>
      </c>
      <c r="R5863">
        <v>107.20399999999999</v>
      </c>
      <c r="S5863" t="str">
        <f t="shared" si="382"/>
        <v/>
      </c>
      <c r="X5863" s="26" t="str">
        <f t="shared" si="379"/>
        <v/>
      </c>
      <c r="Y5863" s="38"/>
    </row>
    <row r="5864" spans="5:25">
      <c r="E5864" s="45"/>
      <c r="H5864" s="45"/>
      <c r="K5864" s="27" t="str">
        <f t="shared" si="380"/>
        <v/>
      </c>
      <c r="P5864" s="26" t="str">
        <f t="shared" si="381"/>
        <v/>
      </c>
      <c r="Q5864" s="38" t="s">
        <v>6038</v>
      </c>
      <c r="R5864">
        <v>107.414</v>
      </c>
      <c r="S5864" t="str">
        <f t="shared" si="382"/>
        <v/>
      </c>
      <c r="X5864" s="26" t="str">
        <f t="shared" si="379"/>
        <v/>
      </c>
      <c r="Y5864" s="38"/>
    </row>
    <row r="5865" spans="5:25">
      <c r="E5865" s="45"/>
      <c r="H5865" s="45"/>
      <c r="K5865" s="27" t="str">
        <f t="shared" si="380"/>
        <v/>
      </c>
      <c r="P5865" s="26" t="str">
        <f t="shared" si="381"/>
        <v/>
      </c>
      <c r="Q5865" s="38" t="s">
        <v>6039</v>
      </c>
      <c r="R5865">
        <v>107.304</v>
      </c>
      <c r="S5865" t="str">
        <f t="shared" si="382"/>
        <v/>
      </c>
      <c r="X5865" s="26" t="str">
        <f t="shared" si="379"/>
        <v/>
      </c>
      <c r="Y5865" s="38"/>
    </row>
    <row r="5866" spans="5:25">
      <c r="E5866" s="45"/>
      <c r="H5866" s="45"/>
      <c r="K5866" s="27" t="str">
        <f t="shared" si="380"/>
        <v/>
      </c>
      <c r="P5866" s="26" t="str">
        <f t="shared" si="381"/>
        <v/>
      </c>
      <c r="Q5866" s="38" t="s">
        <v>6040</v>
      </c>
      <c r="R5866">
        <v>107.004</v>
      </c>
      <c r="S5866" t="str">
        <f t="shared" si="382"/>
        <v/>
      </c>
      <c r="X5866" s="26" t="str">
        <f t="shared" si="379"/>
        <v/>
      </c>
      <c r="Y5866" s="38"/>
    </row>
    <row r="5867" spans="5:25">
      <c r="E5867" s="45"/>
      <c r="H5867" s="45"/>
      <c r="K5867" s="27" t="str">
        <f t="shared" si="380"/>
        <v/>
      </c>
      <c r="P5867" s="26" t="str">
        <f t="shared" si="381"/>
        <v/>
      </c>
      <c r="Q5867" s="38" t="s">
        <v>6041</v>
      </c>
      <c r="R5867">
        <v>106.795</v>
      </c>
      <c r="S5867" t="str">
        <f t="shared" si="382"/>
        <v/>
      </c>
      <c r="X5867" s="26" t="str">
        <f t="shared" si="379"/>
        <v/>
      </c>
      <c r="Y5867" s="38"/>
    </row>
    <row r="5868" spans="5:25">
      <c r="E5868" s="45"/>
      <c r="H5868" s="45"/>
      <c r="K5868" s="27" t="str">
        <f t="shared" si="380"/>
        <v/>
      </c>
      <c r="P5868" s="26" t="str">
        <f t="shared" si="381"/>
        <v/>
      </c>
      <c r="Q5868" s="38" t="s">
        <v>6042</v>
      </c>
      <c r="R5868">
        <v>106.69499999999999</v>
      </c>
      <c r="S5868" t="str">
        <f t="shared" si="382"/>
        <v/>
      </c>
      <c r="X5868" s="26" t="str">
        <f t="shared" si="379"/>
        <v/>
      </c>
      <c r="Y5868" s="38"/>
    </row>
    <row r="5869" spans="5:25">
      <c r="E5869" s="45"/>
      <c r="H5869" s="45"/>
      <c r="K5869" s="27" t="str">
        <f t="shared" si="380"/>
        <v/>
      </c>
      <c r="P5869" s="26" t="str">
        <f t="shared" si="381"/>
        <v/>
      </c>
      <c r="Q5869" s="38" t="s">
        <v>6043</v>
      </c>
      <c r="R5869">
        <v>106.795</v>
      </c>
      <c r="S5869" t="str">
        <f t="shared" si="382"/>
        <v/>
      </c>
      <c r="X5869" s="26" t="str">
        <f t="shared" si="379"/>
        <v/>
      </c>
      <c r="Y5869" s="38"/>
    </row>
    <row r="5870" spans="5:25">
      <c r="E5870" s="45"/>
      <c r="H5870" s="45"/>
      <c r="K5870" s="27" t="str">
        <f t="shared" si="380"/>
        <v/>
      </c>
      <c r="P5870" s="26" t="str">
        <f t="shared" si="381"/>
        <v/>
      </c>
      <c r="Q5870" s="38" t="s">
        <v>6044</v>
      </c>
      <c r="R5870">
        <v>107.104</v>
      </c>
      <c r="S5870" t="str">
        <f t="shared" si="382"/>
        <v/>
      </c>
      <c r="X5870" s="26" t="str">
        <f t="shared" si="379"/>
        <v/>
      </c>
      <c r="Y5870" s="38"/>
    </row>
    <row r="5871" spans="5:25">
      <c r="E5871" s="45"/>
      <c r="H5871" s="45"/>
      <c r="K5871" s="27" t="str">
        <f t="shared" si="380"/>
        <v/>
      </c>
      <c r="P5871" s="26" t="str">
        <f t="shared" si="381"/>
        <v/>
      </c>
      <c r="Q5871" s="38" t="s">
        <v>6045</v>
      </c>
      <c r="R5871">
        <v>107.414</v>
      </c>
      <c r="S5871" t="str">
        <f t="shared" si="382"/>
        <v/>
      </c>
      <c r="X5871" s="26" t="str">
        <f t="shared" si="379"/>
        <v/>
      </c>
      <c r="Y5871" s="38"/>
    </row>
    <row r="5872" spans="5:25">
      <c r="E5872" s="45"/>
      <c r="H5872" s="45"/>
      <c r="K5872" s="27" t="str">
        <f t="shared" si="380"/>
        <v/>
      </c>
      <c r="P5872" s="26" t="str">
        <f t="shared" si="381"/>
        <v/>
      </c>
      <c r="Q5872" s="38" t="s">
        <v>6046</v>
      </c>
      <c r="R5872">
        <v>107.614</v>
      </c>
      <c r="S5872" t="str">
        <f t="shared" si="382"/>
        <v/>
      </c>
      <c r="X5872" s="26" t="str">
        <f t="shared" si="379"/>
        <v/>
      </c>
      <c r="Y5872" s="38"/>
    </row>
    <row r="5873" spans="5:25">
      <c r="E5873" s="45"/>
      <c r="H5873" s="45"/>
      <c r="K5873" s="27" t="str">
        <f t="shared" si="380"/>
        <v/>
      </c>
      <c r="P5873" s="26" t="str">
        <f t="shared" si="381"/>
        <v/>
      </c>
      <c r="Q5873" s="38" t="s">
        <v>6047</v>
      </c>
      <c r="R5873">
        <v>107.514</v>
      </c>
      <c r="S5873" t="str">
        <f t="shared" si="382"/>
        <v/>
      </c>
      <c r="X5873" s="26" t="str">
        <f t="shared" si="379"/>
        <v/>
      </c>
      <c r="Y5873" s="38"/>
    </row>
    <row r="5874" spans="5:25">
      <c r="E5874" s="45"/>
      <c r="H5874" s="45"/>
      <c r="K5874" s="27" t="str">
        <f t="shared" si="380"/>
        <v/>
      </c>
      <c r="P5874" s="26" t="str">
        <f t="shared" si="381"/>
        <v/>
      </c>
      <c r="Q5874" s="38" t="s">
        <v>6048</v>
      </c>
      <c r="R5874">
        <v>107.414</v>
      </c>
      <c r="S5874" t="str">
        <f t="shared" si="382"/>
        <v/>
      </c>
      <c r="X5874" s="26" t="str">
        <f t="shared" si="379"/>
        <v/>
      </c>
      <c r="Y5874" s="38"/>
    </row>
    <row r="5875" spans="5:25">
      <c r="E5875" s="45"/>
      <c r="H5875" s="45"/>
      <c r="K5875" s="27" t="str">
        <f t="shared" si="380"/>
        <v/>
      </c>
      <c r="P5875" s="26" t="str">
        <f t="shared" si="381"/>
        <v/>
      </c>
      <c r="Q5875" s="38" t="s">
        <v>6049</v>
      </c>
      <c r="R5875">
        <v>107.104</v>
      </c>
      <c r="S5875" t="str">
        <f t="shared" si="382"/>
        <v/>
      </c>
      <c r="X5875" s="26" t="str">
        <f t="shared" si="379"/>
        <v/>
      </c>
      <c r="Y5875" s="38"/>
    </row>
    <row r="5876" spans="5:25">
      <c r="E5876" s="45"/>
      <c r="H5876" s="45"/>
      <c r="K5876" s="27" t="str">
        <f t="shared" si="380"/>
        <v/>
      </c>
      <c r="P5876" s="26" t="str">
        <f t="shared" si="381"/>
        <v/>
      </c>
      <c r="Q5876" s="38" t="s">
        <v>6050</v>
      </c>
      <c r="R5876">
        <v>107.614</v>
      </c>
      <c r="S5876" t="str">
        <f t="shared" si="382"/>
        <v/>
      </c>
      <c r="X5876" s="26" t="str">
        <f t="shared" si="379"/>
        <v/>
      </c>
      <c r="Y5876" s="38"/>
    </row>
    <row r="5877" spans="5:25">
      <c r="E5877" s="45"/>
      <c r="H5877" s="45"/>
      <c r="K5877" s="27" t="str">
        <f t="shared" si="380"/>
        <v/>
      </c>
      <c r="P5877" s="26" t="str">
        <f t="shared" si="381"/>
        <v/>
      </c>
      <c r="Q5877" s="38" t="s">
        <v>6051</v>
      </c>
      <c r="R5877">
        <v>107.614</v>
      </c>
      <c r="S5877" t="str">
        <f t="shared" si="382"/>
        <v/>
      </c>
      <c r="X5877" s="26" t="str">
        <f t="shared" si="379"/>
        <v/>
      </c>
      <c r="Y5877" s="38"/>
    </row>
    <row r="5878" spans="5:25">
      <c r="E5878" s="45"/>
      <c r="H5878" s="45"/>
      <c r="K5878" s="27" t="str">
        <f t="shared" si="380"/>
        <v/>
      </c>
      <c r="P5878" s="26" t="str">
        <f t="shared" si="381"/>
        <v/>
      </c>
      <c r="Q5878" s="38" t="s">
        <v>6052</v>
      </c>
      <c r="R5878">
        <v>107.514</v>
      </c>
      <c r="S5878" t="str">
        <f t="shared" si="382"/>
        <v/>
      </c>
      <c r="X5878" s="26" t="str">
        <f t="shared" si="379"/>
        <v/>
      </c>
      <c r="Y5878" s="38"/>
    </row>
    <row r="5879" spans="5:25">
      <c r="E5879" s="45"/>
      <c r="H5879" s="45"/>
      <c r="K5879" s="27" t="str">
        <f t="shared" si="380"/>
        <v/>
      </c>
      <c r="P5879" s="26" t="str">
        <f t="shared" si="381"/>
        <v/>
      </c>
      <c r="Q5879" s="38" t="s">
        <v>6053</v>
      </c>
      <c r="R5879">
        <v>107.304</v>
      </c>
      <c r="S5879" t="str">
        <f t="shared" si="382"/>
        <v/>
      </c>
      <c r="X5879" s="26" t="str">
        <f t="shared" si="379"/>
        <v/>
      </c>
      <c r="Y5879" s="38"/>
    </row>
    <row r="5880" spans="5:25">
      <c r="E5880" s="45"/>
      <c r="H5880" s="45"/>
      <c r="K5880" s="27" t="str">
        <f t="shared" si="380"/>
        <v/>
      </c>
      <c r="P5880" s="26" t="str">
        <f t="shared" si="381"/>
        <v/>
      </c>
      <c r="Q5880" s="38" t="s">
        <v>6054</v>
      </c>
      <c r="R5880">
        <v>107.104</v>
      </c>
      <c r="S5880" t="str">
        <f t="shared" si="382"/>
        <v/>
      </c>
      <c r="X5880" s="26" t="str">
        <f t="shared" si="379"/>
        <v/>
      </c>
      <c r="Y5880" s="38"/>
    </row>
    <row r="5881" spans="5:25">
      <c r="E5881" s="45"/>
      <c r="H5881" s="45"/>
      <c r="K5881" s="27" t="str">
        <f t="shared" si="380"/>
        <v/>
      </c>
      <c r="P5881" s="26" t="str">
        <f t="shared" si="381"/>
        <v/>
      </c>
      <c r="Q5881" s="38" t="s">
        <v>6055</v>
      </c>
      <c r="R5881">
        <v>107.004</v>
      </c>
      <c r="S5881" t="str">
        <f t="shared" si="382"/>
        <v/>
      </c>
      <c r="X5881" s="26" t="str">
        <f t="shared" si="379"/>
        <v/>
      </c>
      <c r="Y5881" s="38"/>
    </row>
    <row r="5882" spans="5:25">
      <c r="E5882" s="45"/>
      <c r="H5882" s="45"/>
      <c r="K5882" s="27" t="str">
        <f t="shared" si="380"/>
        <v/>
      </c>
      <c r="P5882" s="26" t="str">
        <f t="shared" si="381"/>
        <v/>
      </c>
      <c r="Q5882" s="38" t="s">
        <v>6056</v>
      </c>
      <c r="R5882">
        <v>106.795</v>
      </c>
      <c r="S5882" t="str">
        <f t="shared" si="382"/>
        <v/>
      </c>
      <c r="X5882" s="26" t="str">
        <f t="shared" si="379"/>
        <v/>
      </c>
      <c r="Y5882" s="38"/>
    </row>
    <row r="5883" spans="5:25">
      <c r="E5883" s="45"/>
      <c r="H5883" s="45"/>
      <c r="K5883" s="27" t="str">
        <f t="shared" si="380"/>
        <v/>
      </c>
      <c r="P5883" s="26" t="str">
        <f t="shared" si="381"/>
        <v/>
      </c>
      <c r="Q5883" s="38" t="s">
        <v>6057</v>
      </c>
      <c r="R5883">
        <v>106.69499999999999</v>
      </c>
      <c r="S5883" t="str">
        <f t="shared" si="382"/>
        <v/>
      </c>
      <c r="X5883" s="26" t="str">
        <f t="shared" si="379"/>
        <v/>
      </c>
      <c r="Y5883" s="38"/>
    </row>
    <row r="5884" spans="5:25">
      <c r="E5884" s="45"/>
      <c r="H5884" s="45"/>
      <c r="K5884" s="27" t="str">
        <f t="shared" si="380"/>
        <v/>
      </c>
      <c r="P5884" s="26" t="str">
        <f t="shared" si="381"/>
        <v/>
      </c>
      <c r="Q5884" s="38" t="s">
        <v>6058</v>
      </c>
      <c r="R5884">
        <v>106.395</v>
      </c>
      <c r="S5884" t="str">
        <f t="shared" si="382"/>
        <v/>
      </c>
      <c r="X5884" s="26" t="str">
        <f t="shared" ref="X5884:X5947" si="383">IF(V5884="","",X5883+V5884-V5883)</f>
        <v/>
      </c>
      <c r="Y5884" s="38"/>
    </row>
    <row r="5885" spans="5:25">
      <c r="E5885" s="45"/>
      <c r="H5885" s="45"/>
      <c r="K5885" s="27" t="str">
        <f t="shared" si="380"/>
        <v/>
      </c>
      <c r="P5885" s="26" t="str">
        <f t="shared" si="381"/>
        <v/>
      </c>
      <c r="Q5885" s="38" t="s">
        <v>6059</v>
      </c>
      <c r="R5885">
        <v>106.395</v>
      </c>
      <c r="S5885" t="str">
        <f t="shared" si="382"/>
        <v/>
      </c>
      <c r="X5885" s="26" t="str">
        <f t="shared" si="383"/>
        <v/>
      </c>
      <c r="Y5885" s="38"/>
    </row>
    <row r="5886" spans="5:25">
      <c r="E5886" s="45"/>
      <c r="H5886" s="45"/>
      <c r="K5886" s="27" t="str">
        <f t="shared" si="380"/>
        <v/>
      </c>
      <c r="P5886" s="26" t="str">
        <f t="shared" si="381"/>
        <v/>
      </c>
      <c r="Q5886" s="38" t="s">
        <v>6060</v>
      </c>
      <c r="R5886">
        <v>106.08499999999999</v>
      </c>
      <c r="S5886" t="str">
        <f t="shared" si="382"/>
        <v/>
      </c>
      <c r="X5886" s="26" t="str">
        <f t="shared" si="383"/>
        <v/>
      </c>
      <c r="Y5886" s="38"/>
    </row>
    <row r="5887" spans="5:25">
      <c r="E5887" s="45"/>
      <c r="H5887" s="45"/>
      <c r="K5887" s="27" t="str">
        <f t="shared" si="380"/>
        <v/>
      </c>
      <c r="P5887" s="26" t="str">
        <f t="shared" si="381"/>
        <v/>
      </c>
      <c r="Q5887" s="38" t="s">
        <v>6061</v>
      </c>
      <c r="R5887">
        <v>105.88500000000001</v>
      </c>
      <c r="S5887" t="str">
        <f t="shared" si="382"/>
        <v/>
      </c>
      <c r="X5887" s="26" t="str">
        <f t="shared" si="383"/>
        <v/>
      </c>
      <c r="Y5887" s="38"/>
    </row>
    <row r="5888" spans="5:25">
      <c r="E5888" s="45"/>
      <c r="H5888" s="45"/>
      <c r="K5888" s="27" t="str">
        <f t="shared" si="380"/>
        <v/>
      </c>
      <c r="P5888" s="26" t="str">
        <f t="shared" si="381"/>
        <v/>
      </c>
      <c r="Q5888" s="38" t="s">
        <v>6062</v>
      </c>
      <c r="R5888">
        <v>105.88500000000001</v>
      </c>
      <c r="S5888" t="str">
        <f t="shared" si="382"/>
        <v/>
      </c>
      <c r="X5888" s="26" t="str">
        <f t="shared" si="383"/>
        <v/>
      </c>
      <c r="Y5888" s="38"/>
    </row>
    <row r="5889" spans="5:25">
      <c r="E5889" s="45"/>
      <c r="H5889" s="45"/>
      <c r="K5889" s="27" t="str">
        <f t="shared" si="380"/>
        <v/>
      </c>
      <c r="P5889" s="26" t="str">
        <f t="shared" si="381"/>
        <v/>
      </c>
      <c r="Q5889" s="38" t="s">
        <v>6063</v>
      </c>
      <c r="R5889">
        <v>105.675</v>
      </c>
      <c r="S5889" t="str">
        <f t="shared" si="382"/>
        <v/>
      </c>
      <c r="X5889" s="26" t="str">
        <f t="shared" si="383"/>
        <v/>
      </c>
      <c r="Y5889" s="38"/>
    </row>
    <row r="5890" spans="5:25">
      <c r="E5890" s="45"/>
      <c r="H5890" s="45"/>
      <c r="K5890" s="27" t="str">
        <f t="shared" si="380"/>
        <v/>
      </c>
      <c r="P5890" s="26" t="str">
        <f t="shared" si="381"/>
        <v/>
      </c>
      <c r="Q5890" s="38" t="s">
        <v>6064</v>
      </c>
      <c r="R5890">
        <v>105.575</v>
      </c>
      <c r="S5890" t="str">
        <f t="shared" si="382"/>
        <v/>
      </c>
      <c r="X5890" s="26" t="str">
        <f t="shared" si="383"/>
        <v/>
      </c>
      <c r="Y5890" s="38"/>
    </row>
    <row r="5891" spans="5:25">
      <c r="E5891" s="45"/>
      <c r="H5891" s="45"/>
      <c r="K5891" s="27" t="str">
        <f t="shared" si="380"/>
        <v/>
      </c>
      <c r="P5891" s="26" t="str">
        <f t="shared" si="381"/>
        <v/>
      </c>
      <c r="Q5891" s="38" t="s">
        <v>6065</v>
      </c>
      <c r="R5891">
        <v>106.595</v>
      </c>
      <c r="S5891" t="str">
        <f t="shared" si="382"/>
        <v/>
      </c>
      <c r="X5891" s="26" t="str">
        <f t="shared" si="383"/>
        <v/>
      </c>
      <c r="Y5891" s="38"/>
    </row>
    <row r="5892" spans="5:25">
      <c r="E5892" s="45"/>
      <c r="H5892" s="45"/>
      <c r="K5892" s="27" t="str">
        <f t="shared" ref="K5892:K5955" si="384">IF(M5892="","",K5891+(M5892-M5891)/24)</f>
        <v/>
      </c>
      <c r="P5892" s="26" t="str">
        <f t="shared" ref="P5892:P5955" si="385">IF(N5892="","",P5891+N5892-N5891)</f>
        <v/>
      </c>
      <c r="Q5892" s="38" t="s">
        <v>6066</v>
      </c>
      <c r="R5892">
        <v>106.905</v>
      </c>
      <c r="S5892" t="str">
        <f t="shared" ref="S5892:S5955" si="386">IF(N5892="","",S5891-N5892+N5891)</f>
        <v/>
      </c>
      <c r="X5892" s="26" t="str">
        <f t="shared" si="383"/>
        <v/>
      </c>
      <c r="Y5892" s="38"/>
    </row>
    <row r="5893" spans="5:25">
      <c r="E5893" s="45"/>
      <c r="H5893" s="45"/>
      <c r="K5893" s="27" t="str">
        <f t="shared" si="384"/>
        <v/>
      </c>
      <c r="P5893" s="26" t="str">
        <f t="shared" si="385"/>
        <v/>
      </c>
      <c r="Q5893" s="38" t="s">
        <v>6067</v>
      </c>
      <c r="R5893">
        <v>107.004</v>
      </c>
      <c r="S5893" t="str">
        <f t="shared" si="386"/>
        <v/>
      </c>
      <c r="X5893" s="26" t="str">
        <f t="shared" si="383"/>
        <v/>
      </c>
      <c r="Y5893" s="38"/>
    </row>
    <row r="5894" spans="5:25">
      <c r="E5894" s="45"/>
      <c r="H5894" s="45"/>
      <c r="K5894" s="27" t="str">
        <f t="shared" si="384"/>
        <v/>
      </c>
      <c r="P5894" s="26" t="str">
        <f t="shared" si="385"/>
        <v/>
      </c>
      <c r="Q5894" s="38" t="s">
        <v>6068</v>
      </c>
      <c r="R5894">
        <v>106.795</v>
      </c>
      <c r="S5894" t="str">
        <f t="shared" si="386"/>
        <v/>
      </c>
      <c r="X5894" s="26" t="str">
        <f t="shared" si="383"/>
        <v/>
      </c>
      <c r="Y5894" s="38"/>
    </row>
    <row r="5895" spans="5:25">
      <c r="E5895" s="45"/>
      <c r="H5895" s="45"/>
      <c r="K5895" s="27" t="str">
        <f t="shared" si="384"/>
        <v/>
      </c>
      <c r="P5895" s="26" t="str">
        <f t="shared" si="385"/>
        <v/>
      </c>
      <c r="Q5895" s="38" t="s">
        <v>6069</v>
      </c>
      <c r="R5895">
        <v>106.595</v>
      </c>
      <c r="S5895" t="str">
        <f t="shared" si="386"/>
        <v/>
      </c>
      <c r="X5895" s="26" t="str">
        <f t="shared" si="383"/>
        <v/>
      </c>
      <c r="Y5895" s="38"/>
    </row>
    <row r="5896" spans="5:25">
      <c r="E5896" s="45"/>
      <c r="H5896" s="45"/>
      <c r="K5896" s="27" t="str">
        <f t="shared" si="384"/>
        <v/>
      </c>
      <c r="P5896" s="26" t="str">
        <f t="shared" si="385"/>
        <v/>
      </c>
      <c r="Q5896" s="38" t="s">
        <v>6070</v>
      </c>
      <c r="R5896">
        <v>106.285</v>
      </c>
      <c r="S5896" t="str">
        <f t="shared" si="386"/>
        <v/>
      </c>
      <c r="X5896" s="26" t="str">
        <f t="shared" si="383"/>
        <v/>
      </c>
      <c r="Y5896" s="38"/>
    </row>
    <row r="5897" spans="5:25">
      <c r="E5897" s="45"/>
      <c r="H5897" s="45"/>
      <c r="K5897" s="27" t="str">
        <f t="shared" si="384"/>
        <v/>
      </c>
      <c r="P5897" s="26" t="str">
        <f t="shared" si="385"/>
        <v/>
      </c>
      <c r="Q5897" s="38" t="s">
        <v>6071</v>
      </c>
      <c r="R5897">
        <v>106.795</v>
      </c>
      <c r="S5897" t="str">
        <f t="shared" si="386"/>
        <v/>
      </c>
      <c r="X5897" s="26" t="str">
        <f t="shared" si="383"/>
        <v/>
      </c>
      <c r="Y5897" s="38"/>
    </row>
    <row r="5898" spans="5:25">
      <c r="E5898" s="45"/>
      <c r="H5898" s="45"/>
      <c r="K5898" s="27" t="str">
        <f t="shared" si="384"/>
        <v/>
      </c>
      <c r="P5898" s="26" t="str">
        <f t="shared" si="385"/>
        <v/>
      </c>
      <c r="Q5898" s="38" t="s">
        <v>6072</v>
      </c>
      <c r="R5898">
        <v>107.104</v>
      </c>
      <c r="S5898" t="str">
        <f t="shared" si="386"/>
        <v/>
      </c>
      <c r="X5898" s="26" t="str">
        <f t="shared" si="383"/>
        <v/>
      </c>
      <c r="Y5898" s="38"/>
    </row>
    <row r="5899" spans="5:25">
      <c r="E5899" s="45"/>
      <c r="H5899" s="45"/>
      <c r="K5899" s="27" t="str">
        <f t="shared" si="384"/>
        <v/>
      </c>
      <c r="P5899" s="26" t="str">
        <f t="shared" si="385"/>
        <v/>
      </c>
      <c r="Q5899" s="38" t="s">
        <v>6073</v>
      </c>
      <c r="R5899">
        <v>107.104</v>
      </c>
      <c r="S5899" t="str">
        <f t="shared" si="386"/>
        <v/>
      </c>
      <c r="X5899" s="26" t="str">
        <f t="shared" si="383"/>
        <v/>
      </c>
      <c r="Y5899" s="38"/>
    </row>
    <row r="5900" spans="5:25">
      <c r="E5900" s="45"/>
      <c r="H5900" s="45"/>
      <c r="K5900" s="27" t="str">
        <f t="shared" si="384"/>
        <v/>
      </c>
      <c r="P5900" s="26" t="str">
        <f t="shared" si="385"/>
        <v/>
      </c>
      <c r="Q5900" s="38" t="s">
        <v>6074</v>
      </c>
      <c r="R5900">
        <v>107.004</v>
      </c>
      <c r="S5900" t="str">
        <f t="shared" si="386"/>
        <v/>
      </c>
      <c r="X5900" s="26" t="str">
        <f t="shared" si="383"/>
        <v/>
      </c>
      <c r="Y5900" s="38"/>
    </row>
    <row r="5901" spans="5:25">
      <c r="E5901" s="45"/>
      <c r="H5901" s="45"/>
      <c r="K5901" s="27" t="str">
        <f t="shared" si="384"/>
        <v/>
      </c>
      <c r="P5901" s="26" t="str">
        <f t="shared" si="385"/>
        <v/>
      </c>
      <c r="Q5901" s="38" t="s">
        <v>6075</v>
      </c>
      <c r="R5901">
        <v>106.795</v>
      </c>
      <c r="S5901" t="str">
        <f t="shared" si="386"/>
        <v/>
      </c>
      <c r="X5901" s="26" t="str">
        <f t="shared" si="383"/>
        <v/>
      </c>
      <c r="Y5901" s="38"/>
    </row>
    <row r="5902" spans="5:25">
      <c r="E5902" s="45"/>
      <c r="H5902" s="45"/>
      <c r="K5902" s="27" t="str">
        <f t="shared" si="384"/>
        <v/>
      </c>
      <c r="P5902" s="26" t="str">
        <f t="shared" si="385"/>
        <v/>
      </c>
      <c r="Q5902" s="38" t="s">
        <v>6076</v>
      </c>
      <c r="R5902">
        <v>106.595</v>
      </c>
      <c r="S5902" t="str">
        <f t="shared" si="386"/>
        <v/>
      </c>
      <c r="X5902" s="26" t="str">
        <f t="shared" si="383"/>
        <v/>
      </c>
      <c r="Y5902" s="38"/>
    </row>
    <row r="5903" spans="5:25">
      <c r="E5903" s="45"/>
      <c r="H5903" s="45"/>
      <c r="K5903" s="27" t="str">
        <f t="shared" si="384"/>
        <v/>
      </c>
      <c r="P5903" s="26" t="str">
        <f t="shared" si="385"/>
        <v/>
      </c>
      <c r="Q5903" s="38" t="s">
        <v>6077</v>
      </c>
      <c r="R5903">
        <v>106.395</v>
      </c>
      <c r="S5903" t="str">
        <f t="shared" si="386"/>
        <v/>
      </c>
      <c r="X5903" s="26" t="str">
        <f t="shared" si="383"/>
        <v/>
      </c>
      <c r="Y5903" s="38"/>
    </row>
    <row r="5904" spans="5:25">
      <c r="E5904" s="45"/>
      <c r="H5904" s="45"/>
      <c r="K5904" s="27" t="str">
        <f t="shared" si="384"/>
        <v/>
      </c>
      <c r="P5904" s="26" t="str">
        <f t="shared" si="385"/>
        <v/>
      </c>
      <c r="Q5904" s="38" t="s">
        <v>6078</v>
      </c>
      <c r="R5904">
        <v>106.395</v>
      </c>
      <c r="S5904" t="str">
        <f t="shared" si="386"/>
        <v/>
      </c>
      <c r="X5904" s="26" t="str">
        <f t="shared" si="383"/>
        <v/>
      </c>
      <c r="Y5904" s="38"/>
    </row>
    <row r="5905" spans="5:25">
      <c r="E5905" s="45"/>
      <c r="H5905" s="45"/>
      <c r="K5905" s="27" t="str">
        <f t="shared" si="384"/>
        <v/>
      </c>
      <c r="P5905" s="26" t="str">
        <f t="shared" si="385"/>
        <v/>
      </c>
      <c r="Q5905" s="38" t="s">
        <v>6079</v>
      </c>
      <c r="R5905">
        <v>106.595</v>
      </c>
      <c r="S5905" t="str">
        <f t="shared" si="386"/>
        <v/>
      </c>
      <c r="X5905" s="26" t="str">
        <f t="shared" si="383"/>
        <v/>
      </c>
      <c r="Y5905" s="38"/>
    </row>
    <row r="5906" spans="5:25">
      <c r="E5906" s="45"/>
      <c r="H5906" s="45"/>
      <c r="K5906" s="27" t="str">
        <f t="shared" si="384"/>
        <v/>
      </c>
      <c r="P5906" s="26" t="str">
        <f t="shared" si="385"/>
        <v/>
      </c>
      <c r="Q5906" s="38" t="s">
        <v>6080</v>
      </c>
      <c r="R5906">
        <v>106.69499999999999</v>
      </c>
      <c r="S5906" t="str">
        <f t="shared" si="386"/>
        <v/>
      </c>
      <c r="X5906" s="26" t="str">
        <f t="shared" si="383"/>
        <v/>
      </c>
      <c r="Y5906" s="38"/>
    </row>
    <row r="5907" spans="5:25">
      <c r="E5907" s="45"/>
      <c r="H5907" s="45"/>
      <c r="K5907" s="27" t="str">
        <f t="shared" si="384"/>
        <v/>
      </c>
      <c r="P5907" s="26" t="str">
        <f t="shared" si="385"/>
        <v/>
      </c>
      <c r="Q5907" s="38" t="s">
        <v>6081</v>
      </c>
      <c r="R5907">
        <v>107.104</v>
      </c>
      <c r="S5907" t="str">
        <f t="shared" si="386"/>
        <v/>
      </c>
      <c r="X5907" s="26" t="str">
        <f t="shared" si="383"/>
        <v/>
      </c>
      <c r="Y5907" s="38"/>
    </row>
    <row r="5908" spans="5:25">
      <c r="E5908" s="45"/>
      <c r="H5908" s="45"/>
      <c r="K5908" s="27" t="str">
        <f t="shared" si="384"/>
        <v/>
      </c>
      <c r="P5908" s="26" t="str">
        <f t="shared" si="385"/>
        <v/>
      </c>
      <c r="Q5908" s="38" t="s">
        <v>6082</v>
      </c>
      <c r="R5908">
        <v>107.614</v>
      </c>
      <c r="S5908" t="str">
        <f t="shared" si="386"/>
        <v/>
      </c>
      <c r="X5908" s="26" t="str">
        <f t="shared" si="383"/>
        <v/>
      </c>
      <c r="Y5908" s="38"/>
    </row>
    <row r="5909" spans="5:25">
      <c r="E5909" s="45"/>
      <c r="H5909" s="45"/>
      <c r="K5909" s="27" t="str">
        <f t="shared" si="384"/>
        <v/>
      </c>
      <c r="P5909" s="26" t="str">
        <f t="shared" si="385"/>
        <v/>
      </c>
      <c r="Q5909" s="38" t="s">
        <v>6083</v>
      </c>
      <c r="R5909">
        <v>108.324</v>
      </c>
      <c r="S5909" t="str">
        <f t="shared" si="386"/>
        <v/>
      </c>
      <c r="X5909" s="26" t="str">
        <f t="shared" si="383"/>
        <v/>
      </c>
      <c r="Y5909" s="38"/>
    </row>
    <row r="5910" spans="5:25">
      <c r="E5910" s="45"/>
      <c r="H5910" s="45"/>
      <c r="K5910" s="27" t="str">
        <f t="shared" si="384"/>
        <v/>
      </c>
      <c r="P5910" s="26" t="str">
        <f t="shared" si="385"/>
        <v/>
      </c>
      <c r="Q5910" s="38" t="s">
        <v>6084</v>
      </c>
      <c r="R5910">
        <v>108.324</v>
      </c>
      <c r="S5910" t="str">
        <f t="shared" si="386"/>
        <v/>
      </c>
      <c r="X5910" s="26" t="str">
        <f t="shared" si="383"/>
        <v/>
      </c>
      <c r="Y5910" s="38"/>
    </row>
    <row r="5911" spans="5:25">
      <c r="E5911" s="45"/>
      <c r="H5911" s="45"/>
      <c r="K5911" s="27" t="str">
        <f t="shared" si="384"/>
        <v/>
      </c>
      <c r="P5911" s="26" t="str">
        <f t="shared" si="385"/>
        <v/>
      </c>
      <c r="Q5911" s="38" t="s">
        <v>6085</v>
      </c>
      <c r="R5911">
        <v>108.324</v>
      </c>
      <c r="S5911" t="str">
        <f t="shared" si="386"/>
        <v/>
      </c>
      <c r="X5911" s="26" t="str">
        <f t="shared" si="383"/>
        <v/>
      </c>
      <c r="Y5911" s="38"/>
    </row>
    <row r="5912" spans="5:25">
      <c r="E5912" s="45"/>
      <c r="H5912" s="45"/>
      <c r="K5912" s="27" t="str">
        <f t="shared" si="384"/>
        <v/>
      </c>
      <c r="P5912" s="26" t="str">
        <f t="shared" si="385"/>
        <v/>
      </c>
      <c r="Q5912" s="38" t="s">
        <v>6086</v>
      </c>
      <c r="R5912">
        <v>107.81399999999999</v>
      </c>
      <c r="S5912" t="str">
        <f t="shared" si="386"/>
        <v/>
      </c>
      <c r="X5912" s="26" t="str">
        <f t="shared" si="383"/>
        <v/>
      </c>
      <c r="Y5912" s="38"/>
    </row>
    <row r="5913" spans="5:25">
      <c r="E5913" s="45"/>
      <c r="H5913" s="45"/>
      <c r="K5913" s="27" t="str">
        <f t="shared" si="384"/>
        <v/>
      </c>
      <c r="P5913" s="26" t="str">
        <f t="shared" si="385"/>
        <v/>
      </c>
      <c r="Q5913" s="38" t="s">
        <v>6087</v>
      </c>
      <c r="R5913">
        <v>107.514</v>
      </c>
      <c r="S5913" t="str">
        <f t="shared" si="386"/>
        <v/>
      </c>
      <c r="X5913" s="26" t="str">
        <f t="shared" si="383"/>
        <v/>
      </c>
      <c r="Y5913" s="38"/>
    </row>
    <row r="5914" spans="5:25">
      <c r="E5914" s="45"/>
      <c r="H5914" s="45"/>
      <c r="K5914" s="27" t="str">
        <f t="shared" si="384"/>
        <v/>
      </c>
      <c r="P5914" s="26" t="str">
        <f t="shared" si="385"/>
        <v/>
      </c>
      <c r="Q5914" s="38" t="s">
        <v>6088</v>
      </c>
      <c r="R5914">
        <v>107.414</v>
      </c>
      <c r="S5914" t="str">
        <f t="shared" si="386"/>
        <v/>
      </c>
      <c r="X5914" s="26" t="str">
        <f t="shared" si="383"/>
        <v/>
      </c>
      <c r="Y5914" s="38"/>
    </row>
    <row r="5915" spans="5:25">
      <c r="E5915" s="45"/>
      <c r="H5915" s="45"/>
      <c r="K5915" s="27" t="str">
        <f t="shared" si="384"/>
        <v/>
      </c>
      <c r="P5915" s="26" t="str">
        <f t="shared" si="385"/>
        <v/>
      </c>
      <c r="Q5915" s="38" t="s">
        <v>6089</v>
      </c>
      <c r="R5915">
        <v>106.905</v>
      </c>
      <c r="S5915" t="str">
        <f t="shared" si="386"/>
        <v/>
      </c>
      <c r="X5915" s="26" t="str">
        <f t="shared" si="383"/>
        <v/>
      </c>
      <c r="Y5915" s="38"/>
    </row>
    <row r="5916" spans="5:25">
      <c r="E5916" s="45"/>
      <c r="H5916" s="45"/>
      <c r="K5916" s="27" t="str">
        <f t="shared" si="384"/>
        <v/>
      </c>
      <c r="P5916" s="26" t="str">
        <f t="shared" si="385"/>
        <v/>
      </c>
      <c r="Q5916" s="38" t="s">
        <v>6090</v>
      </c>
      <c r="R5916">
        <v>106.905</v>
      </c>
      <c r="S5916" t="str">
        <f t="shared" si="386"/>
        <v/>
      </c>
      <c r="X5916" s="26" t="str">
        <f t="shared" si="383"/>
        <v/>
      </c>
      <c r="Y5916" s="38"/>
    </row>
    <row r="5917" spans="5:25">
      <c r="E5917" s="45"/>
      <c r="H5917" s="45"/>
      <c r="K5917" s="27" t="str">
        <f t="shared" si="384"/>
        <v/>
      </c>
      <c r="P5917" s="26" t="str">
        <f t="shared" si="385"/>
        <v/>
      </c>
      <c r="Q5917" s="38" t="s">
        <v>6091</v>
      </c>
      <c r="R5917">
        <v>106.905</v>
      </c>
      <c r="S5917" t="str">
        <f t="shared" si="386"/>
        <v/>
      </c>
      <c r="X5917" s="26" t="str">
        <f t="shared" si="383"/>
        <v/>
      </c>
      <c r="Y5917" s="38"/>
    </row>
    <row r="5918" spans="5:25">
      <c r="E5918" s="45"/>
      <c r="H5918" s="45"/>
      <c r="K5918" s="27" t="str">
        <f t="shared" si="384"/>
        <v/>
      </c>
      <c r="P5918" s="26" t="str">
        <f t="shared" si="385"/>
        <v/>
      </c>
      <c r="Q5918" s="38" t="s">
        <v>6092</v>
      </c>
      <c r="R5918">
        <v>107.20399999999999</v>
      </c>
      <c r="S5918" t="str">
        <f t="shared" si="386"/>
        <v/>
      </c>
      <c r="X5918" s="26" t="str">
        <f t="shared" si="383"/>
        <v/>
      </c>
      <c r="Y5918" s="38"/>
    </row>
    <row r="5919" spans="5:25">
      <c r="E5919" s="45"/>
      <c r="H5919" s="45"/>
      <c r="K5919" s="27" t="str">
        <f t="shared" si="384"/>
        <v/>
      </c>
      <c r="P5919" s="26" t="str">
        <f t="shared" si="385"/>
        <v/>
      </c>
      <c r="Q5919" s="38" t="s">
        <v>6093</v>
      </c>
      <c r="R5919">
        <v>107.20399999999999</v>
      </c>
      <c r="S5919" t="str">
        <f t="shared" si="386"/>
        <v/>
      </c>
      <c r="X5919" s="26" t="str">
        <f t="shared" si="383"/>
        <v/>
      </c>
      <c r="Y5919" s="38"/>
    </row>
    <row r="5920" spans="5:25">
      <c r="E5920" s="45"/>
      <c r="H5920" s="45"/>
      <c r="K5920" s="27" t="str">
        <f t="shared" si="384"/>
        <v/>
      </c>
      <c r="P5920" s="26" t="str">
        <f t="shared" si="385"/>
        <v/>
      </c>
      <c r="Q5920" s="38" t="s">
        <v>6094</v>
      </c>
      <c r="R5920">
        <v>107.20399999999999</v>
      </c>
      <c r="S5920" t="str">
        <f t="shared" si="386"/>
        <v/>
      </c>
      <c r="X5920" s="26" t="str">
        <f t="shared" si="383"/>
        <v/>
      </c>
      <c r="Y5920" s="38"/>
    </row>
    <row r="5921" spans="5:25">
      <c r="E5921" s="45"/>
      <c r="H5921" s="45"/>
      <c r="K5921" s="27" t="str">
        <f t="shared" si="384"/>
        <v/>
      </c>
      <c r="P5921" s="26" t="str">
        <f t="shared" si="385"/>
        <v/>
      </c>
      <c r="Q5921" s="38" t="s">
        <v>6095</v>
      </c>
      <c r="R5921">
        <v>107.414</v>
      </c>
      <c r="S5921" t="str">
        <f t="shared" si="386"/>
        <v/>
      </c>
      <c r="X5921" s="26" t="str">
        <f t="shared" si="383"/>
        <v/>
      </c>
      <c r="Y5921" s="38"/>
    </row>
    <row r="5922" spans="5:25">
      <c r="E5922" s="45"/>
      <c r="H5922" s="45"/>
      <c r="K5922" s="27" t="str">
        <f t="shared" si="384"/>
        <v/>
      </c>
      <c r="P5922" s="26" t="str">
        <f t="shared" si="385"/>
        <v/>
      </c>
      <c r="Q5922" s="38" t="s">
        <v>6096</v>
      </c>
      <c r="R5922">
        <v>107.514</v>
      </c>
      <c r="S5922" t="str">
        <f t="shared" si="386"/>
        <v/>
      </c>
      <c r="X5922" s="26" t="str">
        <f t="shared" si="383"/>
        <v/>
      </c>
      <c r="Y5922" s="38"/>
    </row>
    <row r="5923" spans="5:25">
      <c r="E5923" s="45"/>
      <c r="H5923" s="45"/>
      <c r="K5923" s="27" t="str">
        <f t="shared" si="384"/>
        <v/>
      </c>
      <c r="P5923" s="26" t="str">
        <f t="shared" si="385"/>
        <v/>
      </c>
      <c r="Q5923" s="38" t="s">
        <v>6097</v>
      </c>
      <c r="R5923">
        <v>107.004</v>
      </c>
      <c r="S5923" t="str">
        <f t="shared" si="386"/>
        <v/>
      </c>
      <c r="X5923" s="26" t="str">
        <f t="shared" si="383"/>
        <v/>
      </c>
      <c r="Y5923" s="38"/>
    </row>
    <row r="5924" spans="5:25">
      <c r="E5924" s="45"/>
      <c r="H5924" s="45"/>
      <c r="K5924" s="27" t="str">
        <f t="shared" si="384"/>
        <v/>
      </c>
      <c r="P5924" s="26" t="str">
        <f t="shared" si="385"/>
        <v/>
      </c>
      <c r="Q5924" s="38" t="s">
        <v>6098</v>
      </c>
      <c r="R5924">
        <v>106.595</v>
      </c>
      <c r="S5924" t="str">
        <f t="shared" si="386"/>
        <v/>
      </c>
      <c r="X5924" s="26" t="str">
        <f t="shared" si="383"/>
        <v/>
      </c>
      <c r="Y5924" s="38"/>
    </row>
    <row r="5925" spans="5:25">
      <c r="E5925" s="45"/>
      <c r="H5925" s="45"/>
      <c r="K5925" s="27" t="str">
        <f t="shared" si="384"/>
        <v/>
      </c>
      <c r="P5925" s="26" t="str">
        <f t="shared" si="385"/>
        <v/>
      </c>
      <c r="Q5925" s="38" t="s">
        <v>6099</v>
      </c>
      <c r="R5925">
        <v>106.395</v>
      </c>
      <c r="S5925" t="str">
        <f t="shared" si="386"/>
        <v/>
      </c>
      <c r="X5925" s="26" t="str">
        <f t="shared" si="383"/>
        <v/>
      </c>
      <c r="Y5925" s="38"/>
    </row>
    <row r="5926" spans="5:25">
      <c r="E5926" s="45"/>
      <c r="H5926" s="45"/>
      <c r="K5926" s="27" t="str">
        <f t="shared" si="384"/>
        <v/>
      </c>
      <c r="P5926" s="26" t="str">
        <f t="shared" si="385"/>
        <v/>
      </c>
      <c r="Q5926" s="38" t="s">
        <v>6100</v>
      </c>
      <c r="R5926">
        <v>106.185</v>
      </c>
      <c r="S5926" t="str">
        <f t="shared" si="386"/>
        <v/>
      </c>
      <c r="X5926" s="26" t="str">
        <f t="shared" si="383"/>
        <v/>
      </c>
      <c r="Y5926" s="38"/>
    </row>
    <row r="5927" spans="5:25">
      <c r="E5927" s="45"/>
      <c r="H5927" s="45"/>
      <c r="K5927" s="27" t="str">
        <f t="shared" si="384"/>
        <v/>
      </c>
      <c r="P5927" s="26" t="str">
        <f t="shared" si="385"/>
        <v/>
      </c>
      <c r="Q5927" s="38" t="s">
        <v>6101</v>
      </c>
      <c r="R5927">
        <v>106.185</v>
      </c>
      <c r="S5927" t="str">
        <f t="shared" si="386"/>
        <v/>
      </c>
      <c r="X5927" s="26" t="str">
        <f t="shared" si="383"/>
        <v/>
      </c>
      <c r="Y5927" s="38"/>
    </row>
    <row r="5928" spans="5:25">
      <c r="E5928" s="45"/>
      <c r="H5928" s="45"/>
      <c r="K5928" s="27" t="str">
        <f t="shared" si="384"/>
        <v/>
      </c>
      <c r="P5928" s="26" t="str">
        <f t="shared" si="385"/>
        <v/>
      </c>
      <c r="Q5928" s="38" t="s">
        <v>6102</v>
      </c>
      <c r="R5928">
        <v>106.185</v>
      </c>
      <c r="S5928" t="str">
        <f t="shared" si="386"/>
        <v/>
      </c>
      <c r="X5928" s="26" t="str">
        <f t="shared" si="383"/>
        <v/>
      </c>
      <c r="Y5928" s="38"/>
    </row>
    <row r="5929" spans="5:25">
      <c r="E5929" s="45"/>
      <c r="H5929" s="45"/>
      <c r="K5929" s="27" t="str">
        <f t="shared" si="384"/>
        <v/>
      </c>
      <c r="P5929" s="26" t="str">
        <f t="shared" si="385"/>
        <v/>
      </c>
      <c r="Q5929" s="38" t="s">
        <v>6103</v>
      </c>
      <c r="R5929">
        <v>106.185</v>
      </c>
      <c r="S5929" t="str">
        <f t="shared" si="386"/>
        <v/>
      </c>
      <c r="X5929" s="26" t="str">
        <f t="shared" si="383"/>
        <v/>
      </c>
      <c r="Y5929" s="38"/>
    </row>
    <row r="5930" spans="5:25">
      <c r="E5930" s="45"/>
      <c r="H5930" s="45"/>
      <c r="K5930" s="27" t="str">
        <f t="shared" si="384"/>
        <v/>
      </c>
      <c r="P5930" s="26" t="str">
        <f t="shared" si="385"/>
        <v/>
      </c>
      <c r="Q5930" s="38" t="s">
        <v>6104</v>
      </c>
      <c r="R5930">
        <v>106.185</v>
      </c>
      <c r="S5930" t="str">
        <f t="shared" si="386"/>
        <v/>
      </c>
      <c r="X5930" s="26" t="str">
        <f t="shared" si="383"/>
        <v/>
      </c>
      <c r="Y5930" s="38"/>
    </row>
    <row r="5931" spans="5:25">
      <c r="E5931" s="45"/>
      <c r="H5931" s="45"/>
      <c r="K5931" s="27" t="str">
        <f t="shared" si="384"/>
        <v/>
      </c>
      <c r="P5931" s="26" t="str">
        <f t="shared" si="385"/>
        <v/>
      </c>
      <c r="Q5931" s="38" t="s">
        <v>6105</v>
      </c>
      <c r="R5931">
        <v>106.595</v>
      </c>
      <c r="S5931" t="str">
        <f t="shared" si="386"/>
        <v/>
      </c>
      <c r="X5931" s="26" t="str">
        <f t="shared" si="383"/>
        <v/>
      </c>
      <c r="Y5931" s="38"/>
    </row>
    <row r="5932" spans="5:25">
      <c r="E5932" s="45"/>
      <c r="H5932" s="45"/>
      <c r="K5932" s="27" t="str">
        <f t="shared" si="384"/>
        <v/>
      </c>
      <c r="P5932" s="26" t="str">
        <f t="shared" si="385"/>
        <v/>
      </c>
      <c r="Q5932" s="38" t="s">
        <v>6106</v>
      </c>
      <c r="R5932">
        <v>106.905</v>
      </c>
      <c r="S5932" t="str">
        <f t="shared" si="386"/>
        <v/>
      </c>
      <c r="X5932" s="26" t="str">
        <f t="shared" si="383"/>
        <v/>
      </c>
      <c r="Y5932" s="38"/>
    </row>
    <row r="5933" spans="5:25">
      <c r="E5933" s="45"/>
      <c r="H5933" s="45"/>
      <c r="K5933" s="27" t="str">
        <f t="shared" si="384"/>
        <v/>
      </c>
      <c r="P5933" s="26" t="str">
        <f t="shared" si="385"/>
        <v/>
      </c>
      <c r="Q5933" s="38" t="s">
        <v>6107</v>
      </c>
      <c r="R5933">
        <v>107.104</v>
      </c>
      <c r="S5933" t="str">
        <f t="shared" si="386"/>
        <v/>
      </c>
      <c r="X5933" s="26" t="str">
        <f t="shared" si="383"/>
        <v/>
      </c>
      <c r="Y5933" s="38"/>
    </row>
    <row r="5934" spans="5:25">
      <c r="E5934" s="45"/>
      <c r="H5934" s="45"/>
      <c r="K5934" s="27" t="str">
        <f t="shared" si="384"/>
        <v/>
      </c>
      <c r="P5934" s="26" t="str">
        <f t="shared" si="385"/>
        <v/>
      </c>
      <c r="Q5934" s="38" t="s">
        <v>6108</v>
      </c>
      <c r="R5934">
        <v>107.004</v>
      </c>
      <c r="S5934" t="str">
        <f t="shared" si="386"/>
        <v/>
      </c>
      <c r="X5934" s="26" t="str">
        <f t="shared" si="383"/>
        <v/>
      </c>
      <c r="Y5934" s="38"/>
    </row>
    <row r="5935" spans="5:25">
      <c r="E5935" s="45"/>
      <c r="H5935" s="45"/>
      <c r="K5935" s="27" t="str">
        <f t="shared" si="384"/>
        <v/>
      </c>
      <c r="P5935" s="26" t="str">
        <f t="shared" si="385"/>
        <v/>
      </c>
      <c r="Q5935" s="38" t="s">
        <v>6109</v>
      </c>
      <c r="R5935">
        <v>107.004</v>
      </c>
      <c r="S5935" t="str">
        <f t="shared" si="386"/>
        <v/>
      </c>
      <c r="X5935" s="26" t="str">
        <f t="shared" si="383"/>
        <v/>
      </c>
      <c r="Y5935" s="38"/>
    </row>
    <row r="5936" spans="5:25">
      <c r="E5936" s="45"/>
      <c r="H5936" s="45"/>
      <c r="K5936" s="27" t="str">
        <f t="shared" si="384"/>
        <v/>
      </c>
      <c r="P5936" s="26" t="str">
        <f t="shared" si="385"/>
        <v/>
      </c>
      <c r="Q5936" s="38" t="s">
        <v>6110</v>
      </c>
      <c r="R5936">
        <v>107.104</v>
      </c>
      <c r="S5936" t="str">
        <f t="shared" si="386"/>
        <v/>
      </c>
      <c r="X5936" s="26" t="str">
        <f t="shared" si="383"/>
        <v/>
      </c>
      <c r="Y5936" s="38"/>
    </row>
    <row r="5937" spans="5:25">
      <c r="E5937" s="45"/>
      <c r="H5937" s="45"/>
      <c r="K5937" s="27" t="str">
        <f t="shared" si="384"/>
        <v/>
      </c>
      <c r="P5937" s="26" t="str">
        <f t="shared" si="385"/>
        <v/>
      </c>
      <c r="Q5937" s="38" t="s">
        <v>6111</v>
      </c>
      <c r="R5937">
        <v>107.414</v>
      </c>
      <c r="S5937" t="str">
        <f t="shared" si="386"/>
        <v/>
      </c>
      <c r="X5937" s="26" t="str">
        <f t="shared" si="383"/>
        <v/>
      </c>
      <c r="Y5937" s="38"/>
    </row>
    <row r="5938" spans="5:25">
      <c r="E5938" s="45"/>
      <c r="H5938" s="45"/>
      <c r="K5938" s="27" t="str">
        <f t="shared" si="384"/>
        <v/>
      </c>
      <c r="P5938" s="26" t="str">
        <f t="shared" si="385"/>
        <v/>
      </c>
      <c r="Q5938" s="38" t="s">
        <v>6112</v>
      </c>
      <c r="R5938">
        <v>107.81399999999999</v>
      </c>
      <c r="S5938" t="str">
        <f t="shared" si="386"/>
        <v/>
      </c>
      <c r="X5938" s="26" t="str">
        <f t="shared" si="383"/>
        <v/>
      </c>
      <c r="Y5938" s="38"/>
    </row>
    <row r="5939" spans="5:25">
      <c r="E5939" s="45"/>
      <c r="H5939" s="45"/>
      <c r="K5939" s="27" t="str">
        <f t="shared" si="384"/>
        <v/>
      </c>
      <c r="P5939" s="26" t="str">
        <f t="shared" si="385"/>
        <v/>
      </c>
      <c r="Q5939" s="38" t="s">
        <v>6113</v>
      </c>
      <c r="R5939">
        <v>107.81399999999999</v>
      </c>
      <c r="S5939" t="str">
        <f t="shared" si="386"/>
        <v/>
      </c>
      <c r="X5939" s="26" t="str">
        <f t="shared" si="383"/>
        <v/>
      </c>
      <c r="Y5939" s="38"/>
    </row>
    <row r="5940" spans="5:25">
      <c r="E5940" s="45"/>
      <c r="H5940" s="45"/>
      <c r="K5940" s="27" t="str">
        <f t="shared" si="384"/>
        <v/>
      </c>
      <c r="P5940" s="26" t="str">
        <f t="shared" si="385"/>
        <v/>
      </c>
      <c r="Q5940" s="38" t="s">
        <v>6114</v>
      </c>
      <c r="R5940">
        <v>107.614</v>
      </c>
      <c r="S5940" t="str">
        <f t="shared" si="386"/>
        <v/>
      </c>
      <c r="X5940" s="26" t="str">
        <f t="shared" si="383"/>
        <v/>
      </c>
      <c r="Y5940" s="38"/>
    </row>
    <row r="5941" spans="5:25">
      <c r="E5941" s="45"/>
      <c r="H5941" s="45"/>
      <c r="K5941" s="27" t="str">
        <f t="shared" si="384"/>
        <v/>
      </c>
      <c r="P5941" s="26" t="str">
        <f t="shared" si="385"/>
        <v/>
      </c>
      <c r="Q5941" s="38" t="s">
        <v>6115</v>
      </c>
      <c r="R5941">
        <v>107.304</v>
      </c>
      <c r="S5941" t="str">
        <f t="shared" si="386"/>
        <v/>
      </c>
      <c r="X5941" s="26" t="str">
        <f t="shared" si="383"/>
        <v/>
      </c>
      <c r="Y5941" s="38"/>
    </row>
    <row r="5942" spans="5:25">
      <c r="E5942" s="45"/>
      <c r="H5942" s="45"/>
      <c r="K5942" s="27" t="str">
        <f t="shared" si="384"/>
        <v/>
      </c>
      <c r="P5942" s="26" t="str">
        <f t="shared" si="385"/>
        <v/>
      </c>
      <c r="Q5942" s="38" t="s">
        <v>6116</v>
      </c>
      <c r="R5942">
        <v>106.905</v>
      </c>
      <c r="S5942" t="str">
        <f t="shared" si="386"/>
        <v/>
      </c>
      <c r="X5942" s="26" t="str">
        <f t="shared" si="383"/>
        <v/>
      </c>
      <c r="Y5942" s="38"/>
    </row>
    <row r="5943" spans="5:25">
      <c r="E5943" s="45"/>
      <c r="H5943" s="45"/>
      <c r="K5943" s="27" t="str">
        <f t="shared" si="384"/>
        <v/>
      </c>
      <c r="P5943" s="26" t="str">
        <f t="shared" si="385"/>
        <v/>
      </c>
      <c r="Q5943" s="38" t="s">
        <v>6117</v>
      </c>
      <c r="R5943">
        <v>106.905</v>
      </c>
      <c r="S5943" t="str">
        <f t="shared" si="386"/>
        <v/>
      </c>
      <c r="X5943" s="26" t="str">
        <f t="shared" si="383"/>
        <v/>
      </c>
      <c r="Y5943" s="38"/>
    </row>
    <row r="5944" spans="5:25">
      <c r="E5944" s="45"/>
      <c r="H5944" s="45"/>
      <c r="K5944" s="27" t="str">
        <f t="shared" si="384"/>
        <v/>
      </c>
      <c r="P5944" s="26" t="str">
        <f t="shared" si="385"/>
        <v/>
      </c>
      <c r="Q5944" s="38" t="s">
        <v>6118</v>
      </c>
      <c r="R5944">
        <v>106.905</v>
      </c>
      <c r="S5944" t="str">
        <f t="shared" si="386"/>
        <v/>
      </c>
      <c r="X5944" s="26" t="str">
        <f t="shared" si="383"/>
        <v/>
      </c>
      <c r="Y5944" s="38"/>
    </row>
    <row r="5945" spans="5:25">
      <c r="E5945" s="45"/>
      <c r="H5945" s="45"/>
      <c r="K5945" s="27" t="str">
        <f t="shared" si="384"/>
        <v/>
      </c>
      <c r="P5945" s="26" t="str">
        <f t="shared" si="385"/>
        <v/>
      </c>
      <c r="Q5945" s="38" t="s">
        <v>6119</v>
      </c>
      <c r="R5945">
        <v>106.905</v>
      </c>
      <c r="S5945" t="str">
        <f t="shared" si="386"/>
        <v/>
      </c>
      <c r="X5945" s="26" t="str">
        <f t="shared" si="383"/>
        <v/>
      </c>
      <c r="Y5945" s="38"/>
    </row>
    <row r="5946" spans="5:25">
      <c r="E5946" s="45"/>
      <c r="H5946" s="45"/>
      <c r="K5946" s="27" t="str">
        <f t="shared" si="384"/>
        <v/>
      </c>
      <c r="P5946" s="26" t="str">
        <f t="shared" si="385"/>
        <v/>
      </c>
      <c r="Q5946" s="38" t="s">
        <v>6120</v>
      </c>
      <c r="R5946">
        <v>107.104</v>
      </c>
      <c r="S5946" t="str">
        <f t="shared" si="386"/>
        <v/>
      </c>
      <c r="X5946" s="26" t="str">
        <f t="shared" si="383"/>
        <v/>
      </c>
      <c r="Y5946" s="38"/>
    </row>
    <row r="5947" spans="5:25">
      <c r="E5947" s="45"/>
      <c r="H5947" s="45"/>
      <c r="K5947" s="27" t="str">
        <f t="shared" si="384"/>
        <v/>
      </c>
      <c r="P5947" s="26" t="str">
        <f t="shared" si="385"/>
        <v/>
      </c>
      <c r="Q5947" s="38" t="s">
        <v>6121</v>
      </c>
      <c r="R5947">
        <v>107.92400000000001</v>
      </c>
      <c r="S5947" t="str">
        <f t="shared" si="386"/>
        <v/>
      </c>
      <c r="X5947" s="26" t="str">
        <f t="shared" si="383"/>
        <v/>
      </c>
      <c r="Y5947" s="38"/>
    </row>
    <row r="5948" spans="5:25">
      <c r="E5948" s="45"/>
      <c r="H5948" s="45"/>
      <c r="K5948" s="27" t="str">
        <f t="shared" si="384"/>
        <v/>
      </c>
      <c r="P5948" s="26" t="str">
        <f t="shared" si="385"/>
        <v/>
      </c>
      <c r="Q5948" s="38" t="s">
        <v>6122</v>
      </c>
      <c r="R5948">
        <v>107.92400000000001</v>
      </c>
      <c r="S5948" t="str">
        <f t="shared" si="386"/>
        <v/>
      </c>
      <c r="X5948" s="26" t="str">
        <f t="shared" ref="X5948:X6011" si="387">IF(V5948="","",X5947+V5948-V5947)</f>
        <v/>
      </c>
      <c r="Y5948" s="38"/>
    </row>
    <row r="5949" spans="5:25">
      <c r="E5949" s="45"/>
      <c r="H5949" s="45"/>
      <c r="K5949" s="27" t="str">
        <f t="shared" si="384"/>
        <v/>
      </c>
      <c r="P5949" s="26" t="str">
        <f t="shared" si="385"/>
        <v/>
      </c>
      <c r="Q5949" s="38" t="s">
        <v>6123</v>
      </c>
      <c r="R5949">
        <v>108.124</v>
      </c>
      <c r="S5949" t="str">
        <f t="shared" si="386"/>
        <v/>
      </c>
      <c r="X5949" s="26" t="str">
        <f t="shared" si="387"/>
        <v/>
      </c>
      <c r="Y5949" s="38"/>
    </row>
    <row r="5950" spans="5:25">
      <c r="E5950" s="45"/>
      <c r="H5950" s="45"/>
      <c r="K5950" s="27" t="str">
        <f t="shared" si="384"/>
        <v/>
      </c>
      <c r="P5950" s="26" t="str">
        <f t="shared" si="385"/>
        <v/>
      </c>
      <c r="Q5950" s="38" t="s">
        <v>6124</v>
      </c>
      <c r="R5950">
        <v>107.614</v>
      </c>
      <c r="S5950" t="str">
        <f t="shared" si="386"/>
        <v/>
      </c>
      <c r="X5950" s="26" t="str">
        <f t="shared" si="387"/>
        <v/>
      </c>
      <c r="Y5950" s="38"/>
    </row>
    <row r="5951" spans="5:25">
      <c r="E5951" s="45"/>
      <c r="H5951" s="45"/>
      <c r="K5951" s="27" t="str">
        <f t="shared" si="384"/>
        <v/>
      </c>
      <c r="P5951" s="26" t="str">
        <f t="shared" si="385"/>
        <v/>
      </c>
      <c r="Q5951" s="38" t="s">
        <v>6125</v>
      </c>
      <c r="R5951">
        <v>107.514</v>
      </c>
      <c r="S5951" t="str">
        <f t="shared" si="386"/>
        <v/>
      </c>
      <c r="X5951" s="26" t="str">
        <f t="shared" si="387"/>
        <v/>
      </c>
      <c r="Y5951" s="38"/>
    </row>
    <row r="5952" spans="5:25">
      <c r="E5952" s="45"/>
      <c r="H5952" s="45"/>
      <c r="K5952" s="27" t="str">
        <f t="shared" si="384"/>
        <v/>
      </c>
      <c r="P5952" s="26" t="str">
        <f t="shared" si="385"/>
        <v/>
      </c>
      <c r="Q5952" s="38" t="s">
        <v>6126</v>
      </c>
      <c r="R5952">
        <v>107.414</v>
      </c>
      <c r="S5952" t="str">
        <f t="shared" si="386"/>
        <v/>
      </c>
      <c r="X5952" s="26" t="str">
        <f t="shared" si="387"/>
        <v/>
      </c>
      <c r="Y5952" s="38"/>
    </row>
    <row r="5953" spans="5:25">
      <c r="E5953" s="45"/>
      <c r="H5953" s="45"/>
      <c r="K5953" s="27" t="str">
        <f t="shared" si="384"/>
        <v/>
      </c>
      <c r="P5953" s="26" t="str">
        <f t="shared" si="385"/>
        <v/>
      </c>
      <c r="Q5953" s="38" t="s">
        <v>6127</v>
      </c>
      <c r="R5953">
        <v>107.514</v>
      </c>
      <c r="S5953" t="str">
        <f t="shared" si="386"/>
        <v/>
      </c>
      <c r="X5953" s="26" t="str">
        <f t="shared" si="387"/>
        <v/>
      </c>
      <c r="Y5953" s="38"/>
    </row>
    <row r="5954" spans="5:25">
      <c r="E5954" s="45"/>
      <c r="H5954" s="45"/>
      <c r="K5954" s="27" t="str">
        <f t="shared" si="384"/>
        <v/>
      </c>
      <c r="P5954" s="26" t="str">
        <f t="shared" si="385"/>
        <v/>
      </c>
      <c r="Q5954" s="38" t="s">
        <v>6128</v>
      </c>
      <c r="R5954">
        <v>107.514</v>
      </c>
      <c r="S5954" t="str">
        <f t="shared" si="386"/>
        <v/>
      </c>
      <c r="X5954" s="26" t="str">
        <f t="shared" si="387"/>
        <v/>
      </c>
      <c r="Y5954" s="38"/>
    </row>
    <row r="5955" spans="5:25">
      <c r="E5955" s="45"/>
      <c r="H5955" s="45"/>
      <c r="K5955" s="27" t="str">
        <f t="shared" si="384"/>
        <v/>
      </c>
      <c r="P5955" s="26" t="str">
        <f t="shared" si="385"/>
        <v/>
      </c>
      <c r="Q5955" s="38" t="s">
        <v>6129</v>
      </c>
      <c r="R5955">
        <v>107.714</v>
      </c>
      <c r="S5955" t="str">
        <f t="shared" si="386"/>
        <v/>
      </c>
      <c r="X5955" s="26" t="str">
        <f t="shared" si="387"/>
        <v/>
      </c>
      <c r="Y5955" s="38"/>
    </row>
    <row r="5956" spans="5:25">
      <c r="E5956" s="45"/>
      <c r="H5956" s="45"/>
      <c r="K5956" s="27" t="str">
        <f t="shared" ref="K5956:K6019" si="388">IF(M5956="","",K5955+(M5956-M5955)/24)</f>
        <v/>
      </c>
      <c r="P5956" s="26" t="str">
        <f t="shared" ref="P5956:P6019" si="389">IF(N5956="","",P5955+N5956-N5955)</f>
        <v/>
      </c>
      <c r="Q5956" s="38" t="s">
        <v>6130</v>
      </c>
      <c r="R5956">
        <v>107.514</v>
      </c>
      <c r="S5956" t="str">
        <f t="shared" ref="S5956:S6019" si="390">IF(N5956="","",S5955-N5956+N5955)</f>
        <v/>
      </c>
      <c r="X5956" s="26" t="str">
        <f t="shared" si="387"/>
        <v/>
      </c>
      <c r="Y5956" s="38"/>
    </row>
    <row r="5957" spans="5:25">
      <c r="E5957" s="45"/>
      <c r="H5957" s="45"/>
      <c r="K5957" s="27" t="str">
        <f t="shared" si="388"/>
        <v/>
      </c>
      <c r="P5957" s="26" t="str">
        <f t="shared" si="389"/>
        <v/>
      </c>
      <c r="Q5957" s="38" t="s">
        <v>6131</v>
      </c>
      <c r="R5957">
        <v>107.514</v>
      </c>
      <c r="S5957" t="str">
        <f t="shared" si="390"/>
        <v/>
      </c>
      <c r="X5957" s="26" t="str">
        <f t="shared" si="387"/>
        <v/>
      </c>
      <c r="Y5957" s="38"/>
    </row>
    <row r="5958" spans="5:25">
      <c r="E5958" s="45"/>
      <c r="H5958" s="45"/>
      <c r="K5958" s="27" t="str">
        <f t="shared" si="388"/>
        <v/>
      </c>
      <c r="P5958" s="26" t="str">
        <f t="shared" si="389"/>
        <v/>
      </c>
      <c r="Q5958" s="38" t="s">
        <v>6132</v>
      </c>
      <c r="R5958">
        <v>107.304</v>
      </c>
      <c r="S5958" t="str">
        <f t="shared" si="390"/>
        <v/>
      </c>
      <c r="X5958" s="26" t="str">
        <f t="shared" si="387"/>
        <v/>
      </c>
      <c r="Y5958" s="38"/>
    </row>
    <row r="5959" spans="5:25">
      <c r="E5959" s="45"/>
      <c r="H5959" s="45"/>
      <c r="K5959" s="27" t="str">
        <f t="shared" si="388"/>
        <v/>
      </c>
      <c r="P5959" s="26" t="str">
        <f t="shared" si="389"/>
        <v/>
      </c>
      <c r="Q5959" s="38" t="s">
        <v>6133</v>
      </c>
      <c r="R5959">
        <v>107.414</v>
      </c>
      <c r="S5959" t="str">
        <f t="shared" si="390"/>
        <v/>
      </c>
      <c r="X5959" s="26" t="str">
        <f t="shared" si="387"/>
        <v/>
      </c>
      <c r="Y5959" s="38"/>
    </row>
    <row r="5960" spans="5:25">
      <c r="E5960" s="45"/>
      <c r="H5960" s="45"/>
      <c r="K5960" s="27" t="str">
        <f t="shared" si="388"/>
        <v/>
      </c>
      <c r="P5960" s="26" t="str">
        <f t="shared" si="389"/>
        <v/>
      </c>
      <c r="Q5960" s="38" t="s">
        <v>6134</v>
      </c>
      <c r="R5960">
        <v>107.714</v>
      </c>
      <c r="S5960" t="str">
        <f t="shared" si="390"/>
        <v/>
      </c>
      <c r="X5960" s="26" t="str">
        <f t="shared" si="387"/>
        <v/>
      </c>
      <c r="Y5960" s="38"/>
    </row>
    <row r="5961" spans="5:25">
      <c r="E5961" s="45"/>
      <c r="H5961" s="45"/>
      <c r="K5961" s="27" t="str">
        <f t="shared" si="388"/>
        <v/>
      </c>
      <c r="P5961" s="26" t="str">
        <f t="shared" si="389"/>
        <v/>
      </c>
      <c r="Q5961" s="38" t="s">
        <v>6135</v>
      </c>
      <c r="R5961">
        <v>107.714</v>
      </c>
      <c r="S5961" t="str">
        <f t="shared" si="390"/>
        <v/>
      </c>
      <c r="X5961" s="26" t="str">
        <f t="shared" si="387"/>
        <v/>
      </c>
      <c r="Y5961" s="38"/>
    </row>
    <row r="5962" spans="5:25">
      <c r="E5962" s="45"/>
      <c r="H5962" s="45"/>
      <c r="K5962" s="27" t="str">
        <f t="shared" si="388"/>
        <v/>
      </c>
      <c r="P5962" s="26" t="str">
        <f t="shared" si="389"/>
        <v/>
      </c>
      <c r="Q5962" s="38" t="s">
        <v>6136</v>
      </c>
      <c r="R5962">
        <v>107.20399999999999</v>
      </c>
      <c r="S5962" t="str">
        <f t="shared" si="390"/>
        <v/>
      </c>
      <c r="X5962" s="26" t="str">
        <f t="shared" si="387"/>
        <v/>
      </c>
      <c r="Y5962" s="38"/>
    </row>
    <row r="5963" spans="5:25">
      <c r="E5963" s="45"/>
      <c r="H5963" s="45"/>
      <c r="K5963" s="27" t="str">
        <f t="shared" si="388"/>
        <v/>
      </c>
      <c r="P5963" s="26" t="str">
        <f t="shared" si="389"/>
        <v/>
      </c>
      <c r="Q5963" s="38" t="s">
        <v>6137</v>
      </c>
      <c r="R5963">
        <v>106.395</v>
      </c>
      <c r="S5963" t="str">
        <f t="shared" si="390"/>
        <v/>
      </c>
      <c r="X5963" s="26" t="str">
        <f t="shared" si="387"/>
        <v/>
      </c>
      <c r="Y5963" s="38"/>
    </row>
    <row r="5964" spans="5:25">
      <c r="E5964" s="45"/>
      <c r="H5964" s="45"/>
      <c r="K5964" s="27" t="str">
        <f t="shared" si="388"/>
        <v/>
      </c>
      <c r="P5964" s="26" t="str">
        <f t="shared" si="389"/>
        <v/>
      </c>
      <c r="Q5964" s="38" t="s">
        <v>6138</v>
      </c>
      <c r="R5964">
        <v>106.185</v>
      </c>
      <c r="S5964" t="str">
        <f t="shared" si="390"/>
        <v/>
      </c>
      <c r="X5964" s="26" t="str">
        <f t="shared" si="387"/>
        <v/>
      </c>
      <c r="Y5964" s="38"/>
    </row>
    <row r="5965" spans="5:25">
      <c r="E5965" s="45"/>
      <c r="H5965" s="45"/>
      <c r="K5965" s="27" t="str">
        <f t="shared" si="388"/>
        <v/>
      </c>
      <c r="P5965" s="26" t="str">
        <f t="shared" si="389"/>
        <v/>
      </c>
      <c r="Q5965" s="38" t="s">
        <v>6139</v>
      </c>
      <c r="R5965">
        <v>105.985</v>
      </c>
      <c r="S5965" t="str">
        <f t="shared" si="390"/>
        <v/>
      </c>
      <c r="X5965" s="26" t="str">
        <f t="shared" si="387"/>
        <v/>
      </c>
      <c r="Y5965" s="38"/>
    </row>
    <row r="5966" spans="5:25">
      <c r="E5966" s="45"/>
      <c r="H5966" s="45"/>
      <c r="K5966" s="27" t="str">
        <f t="shared" si="388"/>
        <v/>
      </c>
      <c r="P5966" s="26" t="str">
        <f t="shared" si="389"/>
        <v/>
      </c>
      <c r="Q5966" s="38" t="s">
        <v>6140</v>
      </c>
      <c r="R5966">
        <v>106.185</v>
      </c>
      <c r="S5966" t="str">
        <f t="shared" si="390"/>
        <v/>
      </c>
      <c r="X5966" s="26" t="str">
        <f t="shared" si="387"/>
        <v/>
      </c>
      <c r="Y5966" s="38"/>
    </row>
    <row r="5967" spans="5:25">
      <c r="E5967" s="45"/>
      <c r="H5967" s="45"/>
      <c r="K5967" s="27" t="str">
        <f t="shared" si="388"/>
        <v/>
      </c>
      <c r="P5967" s="26" t="str">
        <f t="shared" si="389"/>
        <v/>
      </c>
      <c r="Q5967" s="38" t="s">
        <v>6141</v>
      </c>
      <c r="R5967">
        <v>106.08499999999999</v>
      </c>
      <c r="S5967" t="str">
        <f t="shared" si="390"/>
        <v/>
      </c>
      <c r="X5967" s="26" t="str">
        <f t="shared" si="387"/>
        <v/>
      </c>
      <c r="Y5967" s="38"/>
    </row>
    <row r="5968" spans="5:25">
      <c r="E5968" s="45"/>
      <c r="H5968" s="45"/>
      <c r="K5968" s="27" t="str">
        <f t="shared" si="388"/>
        <v/>
      </c>
      <c r="P5968" s="26" t="str">
        <f t="shared" si="389"/>
        <v/>
      </c>
      <c r="Q5968" s="38" t="s">
        <v>6142</v>
      </c>
      <c r="R5968">
        <v>106.795</v>
      </c>
      <c r="S5968" t="str">
        <f t="shared" si="390"/>
        <v/>
      </c>
      <c r="X5968" s="26" t="str">
        <f t="shared" si="387"/>
        <v/>
      </c>
      <c r="Y5968" s="38"/>
    </row>
    <row r="5969" spans="5:25">
      <c r="E5969" s="45"/>
      <c r="H5969" s="45"/>
      <c r="K5969" s="27" t="str">
        <f t="shared" si="388"/>
        <v/>
      </c>
      <c r="P5969" s="26" t="str">
        <f t="shared" si="389"/>
        <v/>
      </c>
      <c r="Q5969" s="38" t="s">
        <v>6143</v>
      </c>
      <c r="R5969">
        <v>106.795</v>
      </c>
      <c r="S5969" t="str">
        <f t="shared" si="390"/>
        <v/>
      </c>
      <c r="X5969" s="26" t="str">
        <f t="shared" si="387"/>
        <v/>
      </c>
      <c r="Y5969" s="38"/>
    </row>
    <row r="5970" spans="5:25">
      <c r="E5970" s="45"/>
      <c r="H5970" s="45"/>
      <c r="K5970" s="27" t="str">
        <f t="shared" si="388"/>
        <v/>
      </c>
      <c r="P5970" s="26" t="str">
        <f t="shared" si="389"/>
        <v/>
      </c>
      <c r="Q5970" s="38" t="s">
        <v>6144</v>
      </c>
      <c r="R5970">
        <v>106.795</v>
      </c>
      <c r="S5970" t="str">
        <f t="shared" si="390"/>
        <v/>
      </c>
      <c r="X5970" s="26" t="str">
        <f t="shared" si="387"/>
        <v/>
      </c>
      <c r="Y5970" s="38"/>
    </row>
    <row r="5971" spans="5:25">
      <c r="E5971" s="45"/>
      <c r="H5971" s="45"/>
      <c r="K5971" s="27" t="str">
        <f t="shared" si="388"/>
        <v/>
      </c>
      <c r="P5971" s="26" t="str">
        <f t="shared" si="389"/>
        <v/>
      </c>
      <c r="Q5971" s="38" t="s">
        <v>6145</v>
      </c>
      <c r="R5971">
        <v>106.795</v>
      </c>
      <c r="S5971" t="str">
        <f t="shared" si="390"/>
        <v/>
      </c>
      <c r="X5971" s="26" t="str">
        <f t="shared" si="387"/>
        <v/>
      </c>
      <c r="Y5971" s="38"/>
    </row>
    <row r="5972" spans="5:25">
      <c r="E5972" s="45"/>
      <c r="H5972" s="45"/>
      <c r="K5972" s="27" t="str">
        <f t="shared" si="388"/>
        <v/>
      </c>
      <c r="P5972" s="26" t="str">
        <f t="shared" si="389"/>
        <v/>
      </c>
      <c r="Q5972" s="38" t="s">
        <v>6146</v>
      </c>
      <c r="R5972">
        <v>106.795</v>
      </c>
      <c r="S5972" t="str">
        <f t="shared" si="390"/>
        <v/>
      </c>
      <c r="X5972" s="26" t="str">
        <f t="shared" si="387"/>
        <v/>
      </c>
      <c r="Y5972" s="38"/>
    </row>
    <row r="5973" spans="5:25">
      <c r="E5973" s="45"/>
      <c r="H5973" s="45"/>
      <c r="K5973" s="27" t="str">
        <f t="shared" si="388"/>
        <v/>
      </c>
      <c r="P5973" s="26" t="str">
        <f t="shared" si="389"/>
        <v/>
      </c>
      <c r="Q5973" s="38" t="s">
        <v>6147</v>
      </c>
      <c r="R5973">
        <v>106.595</v>
      </c>
      <c r="S5973" t="str">
        <f t="shared" si="390"/>
        <v/>
      </c>
      <c r="X5973" s="26" t="str">
        <f t="shared" si="387"/>
        <v/>
      </c>
      <c r="Y5973" s="38"/>
    </row>
    <row r="5974" spans="5:25">
      <c r="E5974" s="45"/>
      <c r="H5974" s="45"/>
      <c r="K5974" s="27" t="str">
        <f t="shared" si="388"/>
        <v/>
      </c>
      <c r="P5974" s="26" t="str">
        <f t="shared" si="389"/>
        <v/>
      </c>
      <c r="Q5974" s="38" t="s">
        <v>6148</v>
      </c>
      <c r="R5974">
        <v>106.595</v>
      </c>
      <c r="S5974" t="str">
        <f t="shared" si="390"/>
        <v/>
      </c>
      <c r="X5974" s="26" t="str">
        <f t="shared" si="387"/>
        <v/>
      </c>
      <c r="Y5974" s="38"/>
    </row>
    <row r="5975" spans="5:25">
      <c r="E5975" s="45"/>
      <c r="H5975" s="45"/>
      <c r="K5975" s="27" t="str">
        <f t="shared" si="388"/>
        <v/>
      </c>
      <c r="P5975" s="26" t="str">
        <f t="shared" si="389"/>
        <v/>
      </c>
      <c r="Q5975" s="38" t="s">
        <v>6149</v>
      </c>
      <c r="R5975">
        <v>107.20399999999999</v>
      </c>
      <c r="S5975" t="str">
        <f t="shared" si="390"/>
        <v/>
      </c>
      <c r="X5975" s="26" t="str">
        <f t="shared" si="387"/>
        <v/>
      </c>
      <c r="Y5975" s="38"/>
    </row>
    <row r="5976" spans="5:25">
      <c r="E5976" s="45"/>
      <c r="H5976" s="45"/>
      <c r="K5976" s="27" t="str">
        <f t="shared" si="388"/>
        <v/>
      </c>
      <c r="P5976" s="26" t="str">
        <f t="shared" si="389"/>
        <v/>
      </c>
      <c r="Q5976" s="38" t="s">
        <v>6150</v>
      </c>
      <c r="R5976">
        <v>107.414</v>
      </c>
      <c r="S5976" t="str">
        <f t="shared" si="390"/>
        <v/>
      </c>
      <c r="X5976" s="26" t="str">
        <f t="shared" si="387"/>
        <v/>
      </c>
      <c r="Y5976" s="38"/>
    </row>
    <row r="5977" spans="5:25">
      <c r="E5977" s="45"/>
      <c r="H5977" s="45"/>
      <c r="K5977" s="27" t="str">
        <f t="shared" si="388"/>
        <v/>
      </c>
      <c r="P5977" s="26" t="str">
        <f t="shared" si="389"/>
        <v/>
      </c>
      <c r="Q5977" s="38" t="s">
        <v>6151</v>
      </c>
      <c r="R5977">
        <v>107.714</v>
      </c>
      <c r="S5977" t="str">
        <f t="shared" si="390"/>
        <v/>
      </c>
      <c r="X5977" s="26" t="str">
        <f t="shared" si="387"/>
        <v/>
      </c>
      <c r="Y5977" s="38"/>
    </row>
    <row r="5978" spans="5:25">
      <c r="E5978" s="45"/>
      <c r="H5978" s="45"/>
      <c r="K5978" s="27" t="str">
        <f t="shared" si="388"/>
        <v/>
      </c>
      <c r="P5978" s="26" t="str">
        <f t="shared" si="389"/>
        <v/>
      </c>
      <c r="Q5978" s="38" t="s">
        <v>6152</v>
      </c>
      <c r="R5978">
        <v>107.514</v>
      </c>
      <c r="S5978" t="str">
        <f t="shared" si="390"/>
        <v/>
      </c>
      <c r="X5978" s="26" t="str">
        <f t="shared" si="387"/>
        <v/>
      </c>
      <c r="Y5978" s="38"/>
    </row>
    <row r="5979" spans="5:25">
      <c r="E5979" s="45"/>
      <c r="H5979" s="45"/>
      <c r="K5979" s="27" t="str">
        <f t="shared" si="388"/>
        <v/>
      </c>
      <c r="P5979" s="26" t="str">
        <f t="shared" si="389"/>
        <v/>
      </c>
      <c r="Q5979" s="38" t="s">
        <v>6153</v>
      </c>
      <c r="R5979">
        <v>107.20399999999999</v>
      </c>
      <c r="S5979" t="str">
        <f t="shared" si="390"/>
        <v/>
      </c>
      <c r="X5979" s="26" t="str">
        <f t="shared" si="387"/>
        <v/>
      </c>
      <c r="Y5979" s="38"/>
    </row>
    <row r="5980" spans="5:25">
      <c r="E5980" s="45"/>
      <c r="H5980" s="45"/>
      <c r="K5980" s="27" t="str">
        <f t="shared" si="388"/>
        <v/>
      </c>
      <c r="P5980" s="26" t="str">
        <f t="shared" si="389"/>
        <v/>
      </c>
      <c r="Q5980" s="38" t="s">
        <v>6154</v>
      </c>
      <c r="R5980">
        <v>106.905</v>
      </c>
      <c r="S5980" t="str">
        <f t="shared" si="390"/>
        <v/>
      </c>
      <c r="X5980" s="26" t="str">
        <f t="shared" si="387"/>
        <v/>
      </c>
      <c r="Y5980" s="38"/>
    </row>
    <row r="5981" spans="5:25">
      <c r="E5981" s="45"/>
      <c r="H5981" s="45"/>
      <c r="K5981" s="27" t="str">
        <f t="shared" si="388"/>
        <v/>
      </c>
      <c r="P5981" s="26" t="str">
        <f t="shared" si="389"/>
        <v/>
      </c>
      <c r="Q5981" s="38" t="s">
        <v>6155</v>
      </c>
      <c r="R5981">
        <v>107.20399999999999</v>
      </c>
      <c r="S5981" t="str">
        <f t="shared" si="390"/>
        <v/>
      </c>
      <c r="X5981" s="26" t="str">
        <f t="shared" si="387"/>
        <v/>
      </c>
      <c r="Y5981" s="38"/>
    </row>
    <row r="5982" spans="5:25">
      <c r="E5982" s="45"/>
      <c r="H5982" s="45"/>
      <c r="K5982" s="27" t="str">
        <f t="shared" si="388"/>
        <v/>
      </c>
      <c r="P5982" s="26" t="str">
        <f t="shared" si="389"/>
        <v/>
      </c>
      <c r="Q5982" s="38" t="s">
        <v>6156</v>
      </c>
      <c r="R5982">
        <v>107.414</v>
      </c>
      <c r="S5982" t="str">
        <f t="shared" si="390"/>
        <v/>
      </c>
      <c r="X5982" s="26" t="str">
        <f t="shared" si="387"/>
        <v/>
      </c>
      <c r="Y5982" s="38"/>
    </row>
    <row r="5983" spans="5:25">
      <c r="E5983" s="45"/>
      <c r="H5983" s="45"/>
      <c r="K5983" s="27" t="str">
        <f t="shared" si="388"/>
        <v/>
      </c>
      <c r="P5983" s="26" t="str">
        <f t="shared" si="389"/>
        <v/>
      </c>
      <c r="Q5983" s="38" t="s">
        <v>6157</v>
      </c>
      <c r="R5983">
        <v>107.514</v>
      </c>
      <c r="S5983" t="str">
        <f t="shared" si="390"/>
        <v/>
      </c>
      <c r="X5983" s="26" t="str">
        <f t="shared" si="387"/>
        <v/>
      </c>
      <c r="Y5983" s="38"/>
    </row>
    <row r="5984" spans="5:25">
      <c r="E5984" s="45"/>
      <c r="H5984" s="45"/>
      <c r="K5984" s="27" t="str">
        <f t="shared" si="388"/>
        <v/>
      </c>
      <c r="P5984" s="26" t="str">
        <f t="shared" si="389"/>
        <v/>
      </c>
      <c r="Q5984" s="38" t="s">
        <v>6158</v>
      </c>
      <c r="R5984">
        <v>107.414</v>
      </c>
      <c r="S5984" t="str">
        <f t="shared" si="390"/>
        <v/>
      </c>
      <c r="X5984" s="26" t="str">
        <f t="shared" si="387"/>
        <v/>
      </c>
      <c r="Y5984" s="38"/>
    </row>
    <row r="5985" spans="5:25">
      <c r="E5985" s="45"/>
      <c r="H5985" s="45"/>
      <c r="K5985" s="27" t="str">
        <f t="shared" si="388"/>
        <v/>
      </c>
      <c r="P5985" s="26" t="str">
        <f t="shared" si="389"/>
        <v/>
      </c>
      <c r="Q5985" s="38" t="s">
        <v>6159</v>
      </c>
      <c r="R5985">
        <v>107.304</v>
      </c>
      <c r="S5985" t="str">
        <f t="shared" si="390"/>
        <v/>
      </c>
      <c r="X5985" s="26" t="str">
        <f t="shared" si="387"/>
        <v/>
      </c>
      <c r="Y5985" s="38"/>
    </row>
    <row r="5986" spans="5:25">
      <c r="E5986" s="45"/>
      <c r="H5986" s="45"/>
      <c r="K5986" s="27" t="str">
        <f t="shared" si="388"/>
        <v/>
      </c>
      <c r="P5986" s="26" t="str">
        <f t="shared" si="389"/>
        <v/>
      </c>
      <c r="Q5986" s="38" t="s">
        <v>6160</v>
      </c>
      <c r="R5986">
        <v>107.20399999999999</v>
      </c>
      <c r="S5986" t="str">
        <f t="shared" si="390"/>
        <v/>
      </c>
      <c r="X5986" s="26" t="str">
        <f t="shared" si="387"/>
        <v/>
      </c>
      <c r="Y5986" s="38"/>
    </row>
    <row r="5987" spans="5:25">
      <c r="E5987" s="45"/>
      <c r="H5987" s="45"/>
      <c r="K5987" s="27" t="str">
        <f t="shared" si="388"/>
        <v/>
      </c>
      <c r="P5987" s="26" t="str">
        <f t="shared" si="389"/>
        <v/>
      </c>
      <c r="Q5987" s="38" t="s">
        <v>6161</v>
      </c>
      <c r="R5987">
        <v>107.414</v>
      </c>
      <c r="S5987" t="str">
        <f t="shared" si="390"/>
        <v/>
      </c>
      <c r="X5987" s="26" t="str">
        <f t="shared" si="387"/>
        <v/>
      </c>
      <c r="Y5987" s="38"/>
    </row>
    <row r="5988" spans="5:25">
      <c r="E5988" s="45"/>
      <c r="H5988" s="45"/>
      <c r="K5988" s="27" t="str">
        <f t="shared" si="388"/>
        <v/>
      </c>
      <c r="P5988" s="26" t="str">
        <f t="shared" si="389"/>
        <v/>
      </c>
      <c r="Q5988" s="38" t="s">
        <v>6162</v>
      </c>
      <c r="R5988">
        <v>107.614</v>
      </c>
      <c r="S5988" t="str">
        <f t="shared" si="390"/>
        <v/>
      </c>
      <c r="X5988" s="26" t="str">
        <f t="shared" si="387"/>
        <v/>
      </c>
      <c r="Y5988" s="38"/>
    </row>
    <row r="5989" spans="5:25">
      <c r="E5989" s="45"/>
      <c r="H5989" s="45"/>
      <c r="K5989" s="27" t="str">
        <f t="shared" si="388"/>
        <v/>
      </c>
      <c r="P5989" s="26" t="str">
        <f t="shared" si="389"/>
        <v/>
      </c>
      <c r="Q5989" s="38" t="s">
        <v>6163</v>
      </c>
      <c r="R5989">
        <v>107.614</v>
      </c>
      <c r="S5989" t="str">
        <f t="shared" si="390"/>
        <v/>
      </c>
      <c r="X5989" s="26" t="str">
        <f t="shared" si="387"/>
        <v/>
      </c>
      <c r="Y5989" s="38"/>
    </row>
    <row r="5990" spans="5:25">
      <c r="E5990" s="45"/>
      <c r="H5990" s="45"/>
      <c r="K5990" s="27" t="str">
        <f t="shared" si="388"/>
        <v/>
      </c>
      <c r="P5990" s="26" t="str">
        <f t="shared" si="389"/>
        <v/>
      </c>
      <c r="Q5990" s="38" t="s">
        <v>6164</v>
      </c>
      <c r="R5990">
        <v>107.614</v>
      </c>
      <c r="S5990" t="str">
        <f t="shared" si="390"/>
        <v/>
      </c>
      <c r="X5990" s="26" t="str">
        <f t="shared" si="387"/>
        <v/>
      </c>
      <c r="Y5990" s="38"/>
    </row>
    <row r="5991" spans="5:25">
      <c r="E5991" s="45"/>
      <c r="H5991" s="45"/>
      <c r="K5991" s="27" t="str">
        <f t="shared" si="388"/>
        <v/>
      </c>
      <c r="P5991" s="26" t="str">
        <f t="shared" si="389"/>
        <v/>
      </c>
      <c r="Q5991" s="38" t="s">
        <v>6165</v>
      </c>
      <c r="R5991">
        <v>107.304</v>
      </c>
      <c r="S5991" t="str">
        <f t="shared" si="390"/>
        <v/>
      </c>
      <c r="X5991" s="26" t="str">
        <f t="shared" si="387"/>
        <v/>
      </c>
      <c r="Y5991" s="38"/>
    </row>
    <row r="5992" spans="5:25">
      <c r="E5992" s="45"/>
      <c r="H5992" s="45"/>
      <c r="K5992" s="27" t="str">
        <f t="shared" si="388"/>
        <v/>
      </c>
      <c r="P5992" s="26" t="str">
        <f t="shared" si="389"/>
        <v/>
      </c>
      <c r="Q5992" s="38" t="s">
        <v>6166</v>
      </c>
      <c r="R5992">
        <v>107.20399999999999</v>
      </c>
      <c r="S5992" t="str">
        <f t="shared" si="390"/>
        <v/>
      </c>
      <c r="X5992" s="26" t="str">
        <f t="shared" si="387"/>
        <v/>
      </c>
      <c r="Y5992" s="38"/>
    </row>
    <row r="5993" spans="5:25">
      <c r="E5993" s="45"/>
      <c r="H5993" s="45"/>
      <c r="K5993" s="27" t="str">
        <f t="shared" si="388"/>
        <v/>
      </c>
      <c r="P5993" s="26" t="str">
        <f t="shared" si="389"/>
        <v/>
      </c>
      <c r="Q5993" s="38" t="s">
        <v>6167</v>
      </c>
      <c r="R5993">
        <v>107.104</v>
      </c>
      <c r="S5993" t="str">
        <f t="shared" si="390"/>
        <v/>
      </c>
      <c r="X5993" s="26" t="str">
        <f t="shared" si="387"/>
        <v/>
      </c>
      <c r="Y5993" s="38"/>
    </row>
    <row r="5994" spans="5:25">
      <c r="E5994" s="45"/>
      <c r="H5994" s="45"/>
      <c r="K5994" s="27" t="str">
        <f t="shared" si="388"/>
        <v/>
      </c>
      <c r="P5994" s="26" t="str">
        <f t="shared" si="389"/>
        <v/>
      </c>
      <c r="Q5994" s="38" t="s">
        <v>6168</v>
      </c>
      <c r="R5994">
        <v>107.004</v>
      </c>
      <c r="S5994" t="str">
        <f t="shared" si="390"/>
        <v/>
      </c>
      <c r="X5994" s="26" t="str">
        <f t="shared" si="387"/>
        <v/>
      </c>
      <c r="Y5994" s="38"/>
    </row>
    <row r="5995" spans="5:25">
      <c r="E5995" s="45"/>
      <c r="H5995" s="45"/>
      <c r="K5995" s="27" t="str">
        <f t="shared" si="388"/>
        <v/>
      </c>
      <c r="P5995" s="26" t="str">
        <f t="shared" si="389"/>
        <v/>
      </c>
      <c r="Q5995" s="38" t="s">
        <v>6169</v>
      </c>
      <c r="R5995">
        <v>107.20399999999999</v>
      </c>
      <c r="S5995" t="str">
        <f t="shared" si="390"/>
        <v/>
      </c>
      <c r="X5995" s="26" t="str">
        <f t="shared" si="387"/>
        <v/>
      </c>
      <c r="Y5995" s="38"/>
    </row>
    <row r="5996" spans="5:25">
      <c r="E5996" s="45"/>
      <c r="H5996" s="45"/>
      <c r="K5996" s="27" t="str">
        <f t="shared" si="388"/>
        <v/>
      </c>
      <c r="P5996" s="26" t="str">
        <f t="shared" si="389"/>
        <v/>
      </c>
      <c r="Q5996" s="38" t="s">
        <v>6170</v>
      </c>
      <c r="R5996">
        <v>107.514</v>
      </c>
      <c r="S5996" t="str">
        <f t="shared" si="390"/>
        <v/>
      </c>
      <c r="X5996" s="26" t="str">
        <f t="shared" si="387"/>
        <v/>
      </c>
      <c r="Y5996" s="38"/>
    </row>
    <row r="5997" spans="5:25">
      <c r="E5997" s="45"/>
      <c r="H5997" s="45"/>
      <c r="K5997" s="27" t="str">
        <f t="shared" si="388"/>
        <v/>
      </c>
      <c r="P5997" s="26" t="str">
        <f t="shared" si="389"/>
        <v/>
      </c>
      <c r="Q5997" s="38" t="s">
        <v>6171</v>
      </c>
      <c r="R5997">
        <v>107.92400000000001</v>
      </c>
      <c r="S5997" t="str">
        <f t="shared" si="390"/>
        <v/>
      </c>
      <c r="X5997" s="26" t="str">
        <f t="shared" si="387"/>
        <v/>
      </c>
      <c r="Y5997" s="38"/>
    </row>
    <row r="5998" spans="5:25">
      <c r="E5998" s="45"/>
      <c r="H5998" s="45"/>
      <c r="K5998" s="27" t="str">
        <f t="shared" si="388"/>
        <v/>
      </c>
      <c r="P5998" s="26" t="str">
        <f t="shared" si="389"/>
        <v/>
      </c>
      <c r="Q5998" s="38" t="s">
        <v>6172</v>
      </c>
      <c r="R5998">
        <v>107.81399999999999</v>
      </c>
      <c r="S5998" t="str">
        <f t="shared" si="390"/>
        <v/>
      </c>
      <c r="X5998" s="26" t="str">
        <f t="shared" si="387"/>
        <v/>
      </c>
      <c r="Y5998" s="38"/>
    </row>
    <row r="5999" spans="5:25">
      <c r="E5999" s="45"/>
      <c r="H5999" s="45"/>
      <c r="K5999" s="27" t="str">
        <f t="shared" si="388"/>
        <v/>
      </c>
      <c r="P5999" s="26" t="str">
        <f t="shared" si="389"/>
        <v/>
      </c>
      <c r="Q5999" s="38" t="s">
        <v>6173</v>
      </c>
      <c r="R5999">
        <v>107.81399999999999</v>
      </c>
      <c r="S5999" t="str">
        <f t="shared" si="390"/>
        <v/>
      </c>
      <c r="X5999" s="26" t="str">
        <f t="shared" si="387"/>
        <v/>
      </c>
      <c r="Y5999" s="38"/>
    </row>
    <row r="6000" spans="5:25">
      <c r="E6000" s="45"/>
      <c r="H6000" s="45"/>
      <c r="K6000" s="27" t="str">
        <f t="shared" si="388"/>
        <v/>
      </c>
      <c r="P6000" s="26" t="str">
        <f t="shared" si="389"/>
        <v/>
      </c>
      <c r="Q6000" s="38" t="s">
        <v>6174</v>
      </c>
      <c r="R6000">
        <v>107.104</v>
      </c>
      <c r="S6000" t="str">
        <f t="shared" si="390"/>
        <v/>
      </c>
      <c r="X6000" s="26" t="str">
        <f t="shared" si="387"/>
        <v/>
      </c>
      <c r="Y6000" s="38"/>
    </row>
    <row r="6001" spans="5:25">
      <c r="E6001" s="45"/>
      <c r="H6001" s="45"/>
      <c r="K6001" s="27" t="str">
        <f t="shared" si="388"/>
        <v/>
      </c>
      <c r="P6001" s="26" t="str">
        <f t="shared" si="389"/>
        <v/>
      </c>
      <c r="Q6001" s="38" t="s">
        <v>6175</v>
      </c>
      <c r="R6001">
        <v>106.395</v>
      </c>
      <c r="S6001" t="str">
        <f t="shared" si="390"/>
        <v/>
      </c>
      <c r="X6001" s="26" t="str">
        <f t="shared" si="387"/>
        <v/>
      </c>
      <c r="Y6001" s="38"/>
    </row>
    <row r="6002" spans="5:25">
      <c r="E6002" s="45"/>
      <c r="H6002" s="45"/>
      <c r="K6002" s="27" t="str">
        <f t="shared" si="388"/>
        <v/>
      </c>
      <c r="P6002" s="26" t="str">
        <f t="shared" si="389"/>
        <v/>
      </c>
      <c r="Q6002" s="38" t="s">
        <v>6176</v>
      </c>
      <c r="R6002">
        <v>106.185</v>
      </c>
      <c r="S6002" t="str">
        <f t="shared" si="390"/>
        <v/>
      </c>
      <c r="X6002" s="26" t="str">
        <f t="shared" si="387"/>
        <v/>
      </c>
      <c r="Y6002" s="38"/>
    </row>
    <row r="6003" spans="5:25">
      <c r="E6003" s="45"/>
      <c r="H6003" s="45"/>
      <c r="K6003" s="27" t="str">
        <f t="shared" si="388"/>
        <v/>
      </c>
      <c r="P6003" s="26" t="str">
        <f t="shared" si="389"/>
        <v/>
      </c>
      <c r="Q6003" s="38" t="s">
        <v>6177</v>
      </c>
      <c r="R6003">
        <v>105.985</v>
      </c>
      <c r="S6003" t="str">
        <f t="shared" si="390"/>
        <v/>
      </c>
      <c r="X6003" s="26" t="str">
        <f t="shared" si="387"/>
        <v/>
      </c>
      <c r="Y6003" s="38"/>
    </row>
    <row r="6004" spans="5:25">
      <c r="E6004" s="45"/>
      <c r="H6004" s="45"/>
      <c r="K6004" s="27" t="str">
        <f t="shared" si="388"/>
        <v/>
      </c>
      <c r="P6004" s="26" t="str">
        <f t="shared" si="389"/>
        <v/>
      </c>
      <c r="Q6004" s="38" t="s">
        <v>6178</v>
      </c>
      <c r="R6004">
        <v>106.08499999999999</v>
      </c>
      <c r="S6004" t="str">
        <f t="shared" si="390"/>
        <v/>
      </c>
      <c r="X6004" s="26" t="str">
        <f t="shared" si="387"/>
        <v/>
      </c>
      <c r="Y6004" s="38"/>
    </row>
    <row r="6005" spans="5:25">
      <c r="E6005" s="45"/>
      <c r="H6005" s="45"/>
      <c r="K6005" s="27" t="str">
        <f t="shared" si="388"/>
        <v/>
      </c>
      <c r="P6005" s="26" t="str">
        <f t="shared" si="389"/>
        <v/>
      </c>
      <c r="Q6005" s="38" t="s">
        <v>6179</v>
      </c>
      <c r="R6005">
        <v>106.185</v>
      </c>
      <c r="S6005" t="str">
        <f t="shared" si="390"/>
        <v/>
      </c>
      <c r="X6005" s="26" t="str">
        <f t="shared" si="387"/>
        <v/>
      </c>
      <c r="Y6005" s="38"/>
    </row>
    <row r="6006" spans="5:25">
      <c r="E6006" s="45"/>
      <c r="H6006" s="45"/>
      <c r="K6006" s="27" t="str">
        <f t="shared" si="388"/>
        <v/>
      </c>
      <c r="P6006" s="26" t="str">
        <f t="shared" si="389"/>
        <v/>
      </c>
      <c r="Q6006" s="38" t="s">
        <v>6180</v>
      </c>
      <c r="R6006">
        <v>106.08499999999999</v>
      </c>
      <c r="S6006" t="str">
        <f t="shared" si="390"/>
        <v/>
      </c>
      <c r="X6006" s="26" t="str">
        <f t="shared" si="387"/>
        <v/>
      </c>
      <c r="Y6006" s="38"/>
    </row>
    <row r="6007" spans="5:25">
      <c r="E6007" s="45"/>
      <c r="H6007" s="45"/>
      <c r="K6007" s="27" t="str">
        <f t="shared" si="388"/>
        <v/>
      </c>
      <c r="P6007" s="26" t="str">
        <f t="shared" si="389"/>
        <v/>
      </c>
      <c r="Q6007" s="38" t="s">
        <v>6181</v>
      </c>
      <c r="R6007">
        <v>106.595</v>
      </c>
      <c r="S6007" t="str">
        <f t="shared" si="390"/>
        <v/>
      </c>
      <c r="X6007" s="26" t="str">
        <f t="shared" si="387"/>
        <v/>
      </c>
      <c r="Y6007" s="38"/>
    </row>
    <row r="6008" spans="5:25">
      <c r="E6008" s="45"/>
      <c r="H6008" s="45"/>
      <c r="K6008" s="27" t="str">
        <f t="shared" si="388"/>
        <v/>
      </c>
      <c r="P6008" s="26" t="str">
        <f t="shared" si="389"/>
        <v/>
      </c>
      <c r="Q6008" s="38" t="s">
        <v>6182</v>
      </c>
      <c r="R6008">
        <v>106.495</v>
      </c>
      <c r="S6008" t="str">
        <f t="shared" si="390"/>
        <v/>
      </c>
      <c r="X6008" s="26" t="str">
        <f t="shared" si="387"/>
        <v/>
      </c>
      <c r="Y6008" s="38"/>
    </row>
    <row r="6009" spans="5:25">
      <c r="E6009" s="45"/>
      <c r="H6009" s="45"/>
      <c r="K6009" s="27" t="str">
        <f t="shared" si="388"/>
        <v/>
      </c>
      <c r="P6009" s="26" t="str">
        <f t="shared" si="389"/>
        <v/>
      </c>
      <c r="Q6009" s="38" t="s">
        <v>6183</v>
      </c>
      <c r="R6009">
        <v>106.595</v>
      </c>
      <c r="S6009" t="str">
        <f t="shared" si="390"/>
        <v/>
      </c>
      <c r="X6009" s="26" t="str">
        <f t="shared" si="387"/>
        <v/>
      </c>
      <c r="Y6009" s="38"/>
    </row>
    <row r="6010" spans="5:25">
      <c r="E6010" s="45"/>
      <c r="H6010" s="45"/>
      <c r="K6010" s="27" t="str">
        <f t="shared" si="388"/>
        <v/>
      </c>
      <c r="P6010" s="26" t="str">
        <f t="shared" si="389"/>
        <v/>
      </c>
      <c r="Q6010" s="38" t="s">
        <v>6184</v>
      </c>
      <c r="R6010">
        <v>106.595</v>
      </c>
      <c r="S6010" t="str">
        <f t="shared" si="390"/>
        <v/>
      </c>
      <c r="X6010" s="26" t="str">
        <f t="shared" si="387"/>
        <v/>
      </c>
      <c r="Y6010" s="38"/>
    </row>
    <row r="6011" spans="5:25">
      <c r="E6011" s="45"/>
      <c r="H6011" s="45"/>
      <c r="K6011" s="27" t="str">
        <f t="shared" si="388"/>
        <v/>
      </c>
      <c r="P6011" s="26" t="str">
        <f t="shared" si="389"/>
        <v/>
      </c>
      <c r="Q6011" s="38" t="s">
        <v>6185</v>
      </c>
      <c r="R6011">
        <v>106.69499999999999</v>
      </c>
      <c r="S6011" t="str">
        <f t="shared" si="390"/>
        <v/>
      </c>
      <c r="X6011" s="26" t="str">
        <f t="shared" si="387"/>
        <v/>
      </c>
      <c r="Y6011" s="38"/>
    </row>
    <row r="6012" spans="5:25">
      <c r="E6012" s="45"/>
      <c r="H6012" s="45"/>
      <c r="K6012" s="27" t="str">
        <f t="shared" si="388"/>
        <v/>
      </c>
      <c r="P6012" s="26" t="str">
        <f t="shared" si="389"/>
        <v/>
      </c>
      <c r="Q6012" s="38" t="s">
        <v>6186</v>
      </c>
      <c r="R6012">
        <v>106.595</v>
      </c>
      <c r="S6012" t="str">
        <f t="shared" si="390"/>
        <v/>
      </c>
      <c r="X6012" s="26" t="str">
        <f t="shared" ref="X6012:X6075" si="391">IF(V6012="","",X6011+V6012-V6011)</f>
        <v/>
      </c>
      <c r="Y6012" s="38"/>
    </row>
    <row r="6013" spans="5:25">
      <c r="E6013" s="45"/>
      <c r="H6013" s="45"/>
      <c r="K6013" s="27" t="str">
        <f t="shared" si="388"/>
        <v/>
      </c>
      <c r="P6013" s="26" t="str">
        <f t="shared" si="389"/>
        <v/>
      </c>
      <c r="Q6013" s="38" t="s">
        <v>6187</v>
      </c>
      <c r="R6013">
        <v>106.595</v>
      </c>
      <c r="S6013" t="str">
        <f t="shared" si="390"/>
        <v/>
      </c>
      <c r="X6013" s="26" t="str">
        <f t="shared" si="391"/>
        <v/>
      </c>
      <c r="Y6013" s="38"/>
    </row>
    <row r="6014" spans="5:25">
      <c r="E6014" s="45"/>
      <c r="H6014" s="45"/>
      <c r="K6014" s="27" t="str">
        <f t="shared" si="388"/>
        <v/>
      </c>
      <c r="P6014" s="26" t="str">
        <f t="shared" si="389"/>
        <v/>
      </c>
      <c r="Q6014" s="38" t="s">
        <v>6188</v>
      </c>
      <c r="R6014">
        <v>106.905</v>
      </c>
      <c r="S6014" t="str">
        <f t="shared" si="390"/>
        <v/>
      </c>
      <c r="X6014" s="26" t="str">
        <f t="shared" si="391"/>
        <v/>
      </c>
      <c r="Y6014" s="38"/>
    </row>
    <row r="6015" spans="5:25">
      <c r="E6015" s="45"/>
      <c r="H6015" s="45"/>
      <c r="K6015" s="27" t="str">
        <f t="shared" si="388"/>
        <v/>
      </c>
      <c r="P6015" s="26" t="str">
        <f t="shared" si="389"/>
        <v/>
      </c>
      <c r="Q6015" s="38" t="s">
        <v>6189</v>
      </c>
      <c r="R6015">
        <v>107.004</v>
      </c>
      <c r="S6015" t="str">
        <f t="shared" si="390"/>
        <v/>
      </c>
      <c r="X6015" s="26" t="str">
        <f t="shared" si="391"/>
        <v/>
      </c>
      <c r="Y6015" s="38"/>
    </row>
    <row r="6016" spans="5:25">
      <c r="E6016" s="45"/>
      <c r="H6016" s="45"/>
      <c r="K6016" s="27" t="str">
        <f t="shared" si="388"/>
        <v/>
      </c>
      <c r="P6016" s="26" t="str">
        <f t="shared" si="389"/>
        <v/>
      </c>
      <c r="Q6016" s="38" t="s">
        <v>6190</v>
      </c>
      <c r="R6016">
        <v>107.304</v>
      </c>
      <c r="S6016" t="str">
        <f t="shared" si="390"/>
        <v/>
      </c>
      <c r="X6016" s="26" t="str">
        <f t="shared" si="391"/>
        <v/>
      </c>
      <c r="Y6016" s="38"/>
    </row>
    <row r="6017" spans="5:25">
      <c r="E6017" s="45"/>
      <c r="H6017" s="45"/>
      <c r="K6017" s="27" t="str">
        <f t="shared" si="388"/>
        <v/>
      </c>
      <c r="P6017" s="26" t="str">
        <f t="shared" si="389"/>
        <v/>
      </c>
      <c r="Q6017" s="38" t="s">
        <v>6191</v>
      </c>
      <c r="R6017">
        <v>107.714</v>
      </c>
      <c r="S6017" t="str">
        <f t="shared" si="390"/>
        <v/>
      </c>
      <c r="X6017" s="26" t="str">
        <f t="shared" si="391"/>
        <v/>
      </c>
      <c r="Y6017" s="38"/>
    </row>
    <row r="6018" spans="5:25">
      <c r="E6018" s="45"/>
      <c r="H6018" s="45"/>
      <c r="K6018" s="27" t="str">
        <f t="shared" si="388"/>
        <v/>
      </c>
      <c r="P6018" s="26" t="str">
        <f t="shared" si="389"/>
        <v/>
      </c>
      <c r="Q6018" s="38" t="s">
        <v>6192</v>
      </c>
      <c r="R6018">
        <v>107.92400000000001</v>
      </c>
      <c r="S6018" t="str">
        <f t="shared" si="390"/>
        <v/>
      </c>
      <c r="X6018" s="26" t="str">
        <f t="shared" si="391"/>
        <v/>
      </c>
      <c r="Y6018" s="38"/>
    </row>
    <row r="6019" spans="5:25">
      <c r="E6019" s="45"/>
      <c r="H6019" s="45"/>
      <c r="K6019" s="27" t="str">
        <f t="shared" si="388"/>
        <v/>
      </c>
      <c r="P6019" s="26" t="str">
        <f t="shared" si="389"/>
        <v/>
      </c>
      <c r="Q6019" s="38" t="s">
        <v>6193</v>
      </c>
      <c r="R6019">
        <v>108.024</v>
      </c>
      <c r="S6019" t="str">
        <f t="shared" si="390"/>
        <v/>
      </c>
      <c r="X6019" s="26" t="str">
        <f t="shared" si="391"/>
        <v/>
      </c>
      <c r="Y6019" s="38"/>
    </row>
    <row r="6020" spans="5:25">
      <c r="E6020" s="45"/>
      <c r="H6020" s="45"/>
      <c r="K6020" s="27" t="str">
        <f t="shared" ref="K6020:K6083" si="392">IF(M6020="","",K6019+(M6020-M6019)/24)</f>
        <v/>
      </c>
      <c r="P6020" s="26" t="str">
        <f t="shared" ref="P6020:P6083" si="393">IF(N6020="","",P6019+N6020-N6019)</f>
        <v/>
      </c>
      <c r="Q6020" s="38" t="s">
        <v>6194</v>
      </c>
      <c r="R6020">
        <v>107.714</v>
      </c>
      <c r="S6020" t="str">
        <f t="shared" ref="S6020:S6083" si="394">IF(N6020="","",S6019-N6020+N6019)</f>
        <v/>
      </c>
      <c r="X6020" s="26" t="str">
        <f t="shared" si="391"/>
        <v/>
      </c>
      <c r="Y6020" s="38"/>
    </row>
    <row r="6021" spans="5:25">
      <c r="E6021" s="45"/>
      <c r="H6021" s="45"/>
      <c r="K6021" s="27" t="str">
        <f t="shared" si="392"/>
        <v/>
      </c>
      <c r="P6021" s="26" t="str">
        <f t="shared" si="393"/>
        <v/>
      </c>
      <c r="Q6021" s="38" t="s">
        <v>6195</v>
      </c>
      <c r="R6021">
        <v>107.304</v>
      </c>
      <c r="S6021" t="str">
        <f t="shared" si="394"/>
        <v/>
      </c>
      <c r="X6021" s="26" t="str">
        <f t="shared" si="391"/>
        <v/>
      </c>
      <c r="Y6021" s="38"/>
    </row>
    <row r="6022" spans="5:25">
      <c r="E6022" s="45"/>
      <c r="H6022" s="45"/>
      <c r="K6022" s="27" t="str">
        <f t="shared" si="392"/>
        <v/>
      </c>
      <c r="P6022" s="26" t="str">
        <f t="shared" si="393"/>
        <v/>
      </c>
      <c r="Q6022" s="38" t="s">
        <v>6196</v>
      </c>
      <c r="R6022">
        <v>107.004</v>
      </c>
      <c r="S6022" t="str">
        <f t="shared" si="394"/>
        <v/>
      </c>
      <c r="X6022" s="26" t="str">
        <f t="shared" si="391"/>
        <v/>
      </c>
      <c r="Y6022" s="38"/>
    </row>
    <row r="6023" spans="5:25">
      <c r="E6023" s="45"/>
      <c r="H6023" s="45"/>
      <c r="K6023" s="27" t="str">
        <f t="shared" si="392"/>
        <v/>
      </c>
      <c r="P6023" s="26" t="str">
        <f t="shared" si="393"/>
        <v/>
      </c>
      <c r="Q6023" s="38" t="s">
        <v>6197</v>
      </c>
      <c r="R6023">
        <v>106.905</v>
      </c>
      <c r="S6023" t="str">
        <f t="shared" si="394"/>
        <v/>
      </c>
      <c r="X6023" s="26" t="str">
        <f t="shared" si="391"/>
        <v/>
      </c>
      <c r="Y6023" s="38"/>
    </row>
    <row r="6024" spans="5:25">
      <c r="E6024" s="45"/>
      <c r="H6024" s="45"/>
      <c r="K6024" s="27" t="str">
        <f t="shared" si="392"/>
        <v/>
      </c>
      <c r="P6024" s="26" t="str">
        <f t="shared" si="393"/>
        <v/>
      </c>
      <c r="Q6024" s="38" t="s">
        <v>6198</v>
      </c>
      <c r="R6024">
        <v>107.004</v>
      </c>
      <c r="S6024" t="str">
        <f t="shared" si="394"/>
        <v/>
      </c>
      <c r="X6024" s="26" t="str">
        <f t="shared" si="391"/>
        <v/>
      </c>
      <c r="Y6024" s="38"/>
    </row>
    <row r="6025" spans="5:25">
      <c r="E6025" s="45"/>
      <c r="H6025" s="45"/>
      <c r="K6025" s="27" t="str">
        <f t="shared" si="392"/>
        <v/>
      </c>
      <c r="P6025" s="26" t="str">
        <f t="shared" si="393"/>
        <v/>
      </c>
      <c r="Q6025" s="38" t="s">
        <v>6199</v>
      </c>
      <c r="R6025">
        <v>107.20399999999999</v>
      </c>
      <c r="S6025" t="str">
        <f t="shared" si="394"/>
        <v/>
      </c>
      <c r="X6025" s="26" t="str">
        <f t="shared" si="391"/>
        <v/>
      </c>
      <c r="Y6025" s="38"/>
    </row>
    <row r="6026" spans="5:25">
      <c r="E6026" s="45"/>
      <c r="H6026" s="45"/>
      <c r="K6026" s="27" t="str">
        <f t="shared" si="392"/>
        <v/>
      </c>
      <c r="P6026" s="26" t="str">
        <f t="shared" si="393"/>
        <v/>
      </c>
      <c r="Q6026" s="38" t="s">
        <v>6200</v>
      </c>
      <c r="R6026">
        <v>107.20399999999999</v>
      </c>
      <c r="S6026" t="str">
        <f t="shared" si="394"/>
        <v/>
      </c>
      <c r="X6026" s="26" t="str">
        <f t="shared" si="391"/>
        <v/>
      </c>
      <c r="Y6026" s="38"/>
    </row>
    <row r="6027" spans="5:25">
      <c r="E6027" s="45"/>
      <c r="H6027" s="45"/>
      <c r="K6027" s="27" t="str">
        <f t="shared" si="392"/>
        <v/>
      </c>
      <c r="P6027" s="26" t="str">
        <f t="shared" si="393"/>
        <v/>
      </c>
      <c r="Q6027" s="38" t="s">
        <v>6201</v>
      </c>
      <c r="R6027">
        <v>107.20399999999999</v>
      </c>
      <c r="S6027" t="str">
        <f t="shared" si="394"/>
        <v/>
      </c>
      <c r="X6027" s="26" t="str">
        <f t="shared" si="391"/>
        <v/>
      </c>
      <c r="Y6027" s="38"/>
    </row>
    <row r="6028" spans="5:25">
      <c r="E6028" s="45"/>
      <c r="H6028" s="45"/>
      <c r="K6028" s="27" t="str">
        <f t="shared" si="392"/>
        <v/>
      </c>
      <c r="P6028" s="26" t="str">
        <f t="shared" si="393"/>
        <v/>
      </c>
      <c r="Q6028" s="38" t="s">
        <v>6202</v>
      </c>
      <c r="R6028">
        <v>107.304</v>
      </c>
      <c r="S6028" t="str">
        <f t="shared" si="394"/>
        <v/>
      </c>
      <c r="X6028" s="26" t="str">
        <f t="shared" si="391"/>
        <v/>
      </c>
      <c r="Y6028" s="38"/>
    </row>
    <row r="6029" spans="5:25">
      <c r="E6029" s="45"/>
      <c r="H6029" s="45"/>
      <c r="K6029" s="27" t="str">
        <f t="shared" si="392"/>
        <v/>
      </c>
      <c r="P6029" s="26" t="str">
        <f t="shared" si="393"/>
        <v/>
      </c>
      <c r="Q6029" s="38" t="s">
        <v>6203</v>
      </c>
      <c r="R6029">
        <v>107.514</v>
      </c>
      <c r="S6029" t="str">
        <f t="shared" si="394"/>
        <v/>
      </c>
      <c r="X6029" s="26" t="str">
        <f t="shared" si="391"/>
        <v/>
      </c>
      <c r="Y6029" s="38"/>
    </row>
    <row r="6030" spans="5:25">
      <c r="E6030" s="45"/>
      <c r="H6030" s="45"/>
      <c r="K6030" s="27" t="str">
        <f t="shared" si="392"/>
        <v/>
      </c>
      <c r="P6030" s="26" t="str">
        <f t="shared" si="393"/>
        <v/>
      </c>
      <c r="Q6030" s="38" t="s">
        <v>6204</v>
      </c>
      <c r="R6030">
        <v>107.304</v>
      </c>
      <c r="S6030" t="str">
        <f t="shared" si="394"/>
        <v/>
      </c>
      <c r="X6030" s="26" t="str">
        <f t="shared" si="391"/>
        <v/>
      </c>
      <c r="Y6030" s="38"/>
    </row>
    <row r="6031" spans="5:25">
      <c r="E6031" s="45"/>
      <c r="H6031" s="45"/>
      <c r="K6031" s="27" t="str">
        <f t="shared" si="392"/>
        <v/>
      </c>
      <c r="P6031" s="26" t="str">
        <f t="shared" si="393"/>
        <v/>
      </c>
      <c r="Q6031" s="38" t="s">
        <v>6205</v>
      </c>
      <c r="R6031">
        <v>107.514</v>
      </c>
      <c r="S6031" t="str">
        <f t="shared" si="394"/>
        <v/>
      </c>
      <c r="X6031" s="26" t="str">
        <f t="shared" si="391"/>
        <v/>
      </c>
      <c r="Y6031" s="38"/>
    </row>
    <row r="6032" spans="5:25">
      <c r="E6032" s="45"/>
      <c r="H6032" s="45"/>
      <c r="K6032" s="27" t="str">
        <f t="shared" si="392"/>
        <v/>
      </c>
      <c r="P6032" s="26" t="str">
        <f t="shared" si="393"/>
        <v/>
      </c>
      <c r="Q6032" s="38" t="s">
        <v>6206</v>
      </c>
      <c r="R6032">
        <v>107.614</v>
      </c>
      <c r="S6032" t="str">
        <f t="shared" si="394"/>
        <v/>
      </c>
      <c r="X6032" s="26" t="str">
        <f t="shared" si="391"/>
        <v/>
      </c>
      <c r="Y6032" s="38"/>
    </row>
    <row r="6033" spans="5:25">
      <c r="E6033" s="45"/>
      <c r="H6033" s="45"/>
      <c r="K6033" s="27" t="str">
        <f t="shared" si="392"/>
        <v/>
      </c>
      <c r="P6033" s="26" t="str">
        <f t="shared" si="393"/>
        <v/>
      </c>
      <c r="Q6033" s="38" t="s">
        <v>6207</v>
      </c>
      <c r="R6033">
        <v>107.414</v>
      </c>
      <c r="S6033" t="str">
        <f t="shared" si="394"/>
        <v/>
      </c>
      <c r="X6033" s="26" t="str">
        <f t="shared" si="391"/>
        <v/>
      </c>
      <c r="Y6033" s="38"/>
    </row>
    <row r="6034" spans="5:25">
      <c r="E6034" s="45"/>
      <c r="H6034" s="45"/>
      <c r="K6034" s="27" t="str">
        <f t="shared" si="392"/>
        <v/>
      </c>
      <c r="P6034" s="26" t="str">
        <f t="shared" si="393"/>
        <v/>
      </c>
      <c r="Q6034" s="38" t="s">
        <v>6208</v>
      </c>
      <c r="R6034">
        <v>107.414</v>
      </c>
      <c r="S6034" t="str">
        <f t="shared" si="394"/>
        <v/>
      </c>
      <c r="X6034" s="26" t="str">
        <f t="shared" si="391"/>
        <v/>
      </c>
      <c r="Y6034" s="38"/>
    </row>
    <row r="6035" spans="5:25">
      <c r="E6035" s="45"/>
      <c r="H6035" s="45"/>
      <c r="K6035" s="27" t="str">
        <f t="shared" si="392"/>
        <v/>
      </c>
      <c r="P6035" s="26" t="str">
        <f t="shared" si="393"/>
        <v/>
      </c>
      <c r="Q6035" s="38" t="s">
        <v>6209</v>
      </c>
      <c r="R6035">
        <v>107.304</v>
      </c>
      <c r="S6035" t="str">
        <f t="shared" si="394"/>
        <v/>
      </c>
      <c r="X6035" s="26" t="str">
        <f t="shared" si="391"/>
        <v/>
      </c>
      <c r="Y6035" s="38"/>
    </row>
    <row r="6036" spans="5:25">
      <c r="E6036" s="45"/>
      <c r="H6036" s="45"/>
      <c r="K6036" s="27" t="str">
        <f t="shared" si="392"/>
        <v/>
      </c>
      <c r="P6036" s="26" t="str">
        <f t="shared" si="393"/>
        <v/>
      </c>
      <c r="Q6036" s="38" t="s">
        <v>6210</v>
      </c>
      <c r="R6036">
        <v>107.004</v>
      </c>
      <c r="S6036" t="str">
        <f t="shared" si="394"/>
        <v/>
      </c>
      <c r="X6036" s="26" t="str">
        <f t="shared" si="391"/>
        <v/>
      </c>
      <c r="Y6036" s="38"/>
    </row>
    <row r="6037" spans="5:25">
      <c r="E6037" s="45"/>
      <c r="H6037" s="45"/>
      <c r="K6037" s="27" t="str">
        <f t="shared" si="392"/>
        <v/>
      </c>
      <c r="P6037" s="26" t="str">
        <f t="shared" si="393"/>
        <v/>
      </c>
      <c r="Q6037" s="38" t="s">
        <v>6211</v>
      </c>
      <c r="R6037">
        <v>107.004</v>
      </c>
      <c r="S6037" t="str">
        <f t="shared" si="394"/>
        <v/>
      </c>
      <c r="X6037" s="26" t="str">
        <f t="shared" si="391"/>
        <v/>
      </c>
      <c r="Y6037" s="38"/>
    </row>
    <row r="6038" spans="5:25">
      <c r="E6038" s="45"/>
      <c r="H6038" s="45"/>
      <c r="K6038" s="27" t="str">
        <f t="shared" si="392"/>
        <v/>
      </c>
      <c r="P6038" s="26" t="str">
        <f t="shared" si="393"/>
        <v/>
      </c>
      <c r="Q6038" s="38" t="s">
        <v>6212</v>
      </c>
      <c r="R6038">
        <v>107.104</v>
      </c>
      <c r="S6038" t="str">
        <f t="shared" si="394"/>
        <v/>
      </c>
      <c r="X6038" s="26" t="str">
        <f t="shared" si="391"/>
        <v/>
      </c>
      <c r="Y6038" s="38"/>
    </row>
    <row r="6039" spans="5:25">
      <c r="E6039" s="45"/>
      <c r="H6039" s="45"/>
      <c r="K6039" s="27" t="str">
        <f t="shared" si="392"/>
        <v/>
      </c>
      <c r="P6039" s="26" t="str">
        <f t="shared" si="393"/>
        <v/>
      </c>
      <c r="Q6039" s="38" t="s">
        <v>6213</v>
      </c>
      <c r="R6039">
        <v>107.304</v>
      </c>
      <c r="S6039" t="str">
        <f t="shared" si="394"/>
        <v/>
      </c>
      <c r="X6039" s="26" t="str">
        <f t="shared" si="391"/>
        <v/>
      </c>
      <c r="Y6039" s="38"/>
    </row>
    <row r="6040" spans="5:25">
      <c r="E6040" s="45"/>
      <c r="H6040" s="45"/>
      <c r="K6040" s="27" t="str">
        <f t="shared" si="392"/>
        <v/>
      </c>
      <c r="P6040" s="26" t="str">
        <f t="shared" si="393"/>
        <v/>
      </c>
      <c r="Q6040" s="38" t="s">
        <v>6214</v>
      </c>
      <c r="R6040">
        <v>107.104</v>
      </c>
      <c r="S6040" t="str">
        <f t="shared" si="394"/>
        <v/>
      </c>
      <c r="X6040" s="26" t="str">
        <f t="shared" si="391"/>
        <v/>
      </c>
      <c r="Y6040" s="38"/>
    </row>
    <row r="6041" spans="5:25">
      <c r="E6041" s="45"/>
      <c r="H6041" s="45"/>
      <c r="K6041" s="27" t="str">
        <f t="shared" si="392"/>
        <v/>
      </c>
      <c r="P6041" s="26" t="str">
        <f t="shared" si="393"/>
        <v/>
      </c>
      <c r="Q6041" s="38" t="s">
        <v>6215</v>
      </c>
      <c r="R6041">
        <v>106.905</v>
      </c>
      <c r="S6041" t="str">
        <f t="shared" si="394"/>
        <v/>
      </c>
      <c r="X6041" s="26" t="str">
        <f t="shared" si="391"/>
        <v/>
      </c>
      <c r="Y6041" s="38"/>
    </row>
    <row r="6042" spans="5:25">
      <c r="E6042" s="45"/>
      <c r="H6042" s="45"/>
      <c r="K6042" s="27" t="str">
        <f t="shared" si="392"/>
        <v/>
      </c>
      <c r="P6042" s="26" t="str">
        <f t="shared" si="393"/>
        <v/>
      </c>
      <c r="Q6042" s="38" t="s">
        <v>6216</v>
      </c>
      <c r="R6042">
        <v>106.285</v>
      </c>
      <c r="S6042" t="str">
        <f t="shared" si="394"/>
        <v/>
      </c>
      <c r="X6042" s="26" t="str">
        <f t="shared" si="391"/>
        <v/>
      </c>
      <c r="Y6042" s="38"/>
    </row>
    <row r="6043" spans="5:25">
      <c r="E6043" s="45"/>
      <c r="H6043" s="45"/>
      <c r="K6043" s="27" t="str">
        <f t="shared" si="392"/>
        <v/>
      </c>
      <c r="P6043" s="26" t="str">
        <f t="shared" si="393"/>
        <v/>
      </c>
      <c r="Q6043" s="38" t="s">
        <v>6217</v>
      </c>
      <c r="R6043">
        <v>106.08499999999999</v>
      </c>
      <c r="S6043" t="str">
        <f t="shared" si="394"/>
        <v/>
      </c>
      <c r="X6043" s="26" t="str">
        <f t="shared" si="391"/>
        <v/>
      </c>
      <c r="Y6043" s="38"/>
    </row>
    <row r="6044" spans="5:25">
      <c r="E6044" s="45"/>
      <c r="H6044" s="45"/>
      <c r="K6044" s="27" t="str">
        <f t="shared" si="392"/>
        <v/>
      </c>
      <c r="P6044" s="26" t="str">
        <f t="shared" si="393"/>
        <v/>
      </c>
      <c r="Q6044" s="38" t="s">
        <v>6218</v>
      </c>
      <c r="R6044">
        <v>106.08499999999999</v>
      </c>
      <c r="S6044" t="str">
        <f t="shared" si="394"/>
        <v/>
      </c>
      <c r="X6044" s="26" t="str">
        <f t="shared" si="391"/>
        <v/>
      </c>
      <c r="Y6044" s="38"/>
    </row>
    <row r="6045" spans="5:25">
      <c r="E6045" s="45"/>
      <c r="H6045" s="45"/>
      <c r="K6045" s="27" t="str">
        <f t="shared" si="392"/>
        <v/>
      </c>
      <c r="P6045" s="26" t="str">
        <f t="shared" si="393"/>
        <v/>
      </c>
      <c r="Q6045" s="38" t="s">
        <v>6219</v>
      </c>
      <c r="R6045">
        <v>106.08499999999999</v>
      </c>
      <c r="S6045" t="str">
        <f t="shared" si="394"/>
        <v/>
      </c>
      <c r="X6045" s="26" t="str">
        <f t="shared" si="391"/>
        <v/>
      </c>
      <c r="Y6045" s="38"/>
    </row>
    <row r="6046" spans="5:25">
      <c r="E6046" s="45"/>
      <c r="H6046" s="45"/>
      <c r="K6046" s="27" t="str">
        <f t="shared" si="392"/>
        <v/>
      </c>
      <c r="P6046" s="26" t="str">
        <f t="shared" si="393"/>
        <v/>
      </c>
      <c r="Q6046" s="38" t="s">
        <v>6220</v>
      </c>
      <c r="R6046">
        <v>106.595</v>
      </c>
      <c r="S6046" t="str">
        <f t="shared" si="394"/>
        <v/>
      </c>
      <c r="X6046" s="26" t="str">
        <f t="shared" si="391"/>
        <v/>
      </c>
      <c r="Y6046" s="38"/>
    </row>
    <row r="6047" spans="5:25">
      <c r="E6047" s="45"/>
      <c r="H6047" s="45"/>
      <c r="K6047" s="27" t="str">
        <f t="shared" si="392"/>
        <v/>
      </c>
      <c r="P6047" s="26" t="str">
        <f t="shared" si="393"/>
        <v/>
      </c>
      <c r="Q6047" s="38" t="s">
        <v>6221</v>
      </c>
      <c r="R6047">
        <v>106.69499999999999</v>
      </c>
      <c r="S6047" t="str">
        <f t="shared" si="394"/>
        <v/>
      </c>
      <c r="X6047" s="26" t="str">
        <f t="shared" si="391"/>
        <v/>
      </c>
      <c r="Y6047" s="38"/>
    </row>
    <row r="6048" spans="5:25">
      <c r="E6048" s="45"/>
      <c r="H6048" s="45"/>
      <c r="K6048" s="27" t="str">
        <f t="shared" si="392"/>
        <v/>
      </c>
      <c r="P6048" s="26" t="str">
        <f t="shared" si="393"/>
        <v/>
      </c>
      <c r="Q6048" s="38" t="s">
        <v>6222</v>
      </c>
      <c r="R6048">
        <v>106.69499999999999</v>
      </c>
      <c r="S6048" t="str">
        <f t="shared" si="394"/>
        <v/>
      </c>
      <c r="X6048" s="26" t="str">
        <f t="shared" si="391"/>
        <v/>
      </c>
      <c r="Y6048" s="38"/>
    </row>
    <row r="6049" spans="5:25">
      <c r="E6049" s="45"/>
      <c r="H6049" s="45"/>
      <c r="K6049" s="27" t="str">
        <f t="shared" si="392"/>
        <v/>
      </c>
      <c r="P6049" s="26" t="str">
        <f t="shared" si="393"/>
        <v/>
      </c>
      <c r="Q6049" s="38" t="s">
        <v>6223</v>
      </c>
      <c r="R6049">
        <v>106.795</v>
      </c>
      <c r="S6049" t="str">
        <f t="shared" si="394"/>
        <v/>
      </c>
      <c r="X6049" s="26" t="str">
        <f t="shared" si="391"/>
        <v/>
      </c>
      <c r="Y6049" s="38"/>
    </row>
    <row r="6050" spans="5:25">
      <c r="E6050" s="45"/>
      <c r="H6050" s="45"/>
      <c r="K6050" s="27" t="str">
        <f t="shared" si="392"/>
        <v/>
      </c>
      <c r="P6050" s="26" t="str">
        <f t="shared" si="393"/>
        <v/>
      </c>
      <c r="Q6050" s="38" t="s">
        <v>6224</v>
      </c>
      <c r="R6050">
        <v>107.104</v>
      </c>
      <c r="S6050" t="str">
        <f t="shared" si="394"/>
        <v/>
      </c>
      <c r="X6050" s="26" t="str">
        <f t="shared" si="391"/>
        <v/>
      </c>
      <c r="Y6050" s="38"/>
    </row>
    <row r="6051" spans="5:25">
      <c r="E6051" s="45"/>
      <c r="H6051" s="45"/>
      <c r="K6051" s="27" t="str">
        <f t="shared" si="392"/>
        <v/>
      </c>
      <c r="P6051" s="26" t="str">
        <f t="shared" si="393"/>
        <v/>
      </c>
      <c r="Q6051" s="38" t="s">
        <v>6225</v>
      </c>
      <c r="R6051">
        <v>107.304</v>
      </c>
      <c r="S6051" t="str">
        <f t="shared" si="394"/>
        <v/>
      </c>
      <c r="X6051" s="26" t="str">
        <f t="shared" si="391"/>
        <v/>
      </c>
      <c r="Y6051" s="38"/>
    </row>
    <row r="6052" spans="5:25">
      <c r="E6052" s="45"/>
      <c r="H6052" s="45"/>
      <c r="K6052" s="27" t="str">
        <f t="shared" si="392"/>
        <v/>
      </c>
      <c r="P6052" s="26" t="str">
        <f t="shared" si="393"/>
        <v/>
      </c>
      <c r="Q6052" s="38" t="s">
        <v>6226</v>
      </c>
      <c r="R6052">
        <v>107.514</v>
      </c>
      <c r="S6052" t="str">
        <f t="shared" si="394"/>
        <v/>
      </c>
      <c r="X6052" s="26" t="str">
        <f t="shared" si="391"/>
        <v/>
      </c>
      <c r="Y6052" s="38"/>
    </row>
    <row r="6053" spans="5:25">
      <c r="E6053" s="45"/>
      <c r="H6053" s="45"/>
      <c r="K6053" s="27" t="str">
        <f t="shared" si="392"/>
        <v/>
      </c>
      <c r="P6053" s="26" t="str">
        <f t="shared" si="393"/>
        <v/>
      </c>
      <c r="Q6053" s="38" t="s">
        <v>6227</v>
      </c>
      <c r="R6053">
        <v>107.81399999999999</v>
      </c>
      <c r="S6053" t="str">
        <f t="shared" si="394"/>
        <v/>
      </c>
      <c r="X6053" s="26" t="str">
        <f t="shared" si="391"/>
        <v/>
      </c>
      <c r="Y6053" s="38"/>
    </row>
    <row r="6054" spans="5:25">
      <c r="E6054" s="45"/>
      <c r="H6054" s="45"/>
      <c r="K6054" s="27" t="str">
        <f t="shared" si="392"/>
        <v/>
      </c>
      <c r="P6054" s="26" t="str">
        <f t="shared" si="393"/>
        <v/>
      </c>
      <c r="Q6054" s="38" t="s">
        <v>6228</v>
      </c>
      <c r="R6054">
        <v>107.714</v>
      </c>
      <c r="S6054" t="str">
        <f t="shared" si="394"/>
        <v/>
      </c>
      <c r="X6054" s="26" t="str">
        <f t="shared" si="391"/>
        <v/>
      </c>
      <c r="Y6054" s="38"/>
    </row>
    <row r="6055" spans="5:25">
      <c r="E6055" s="45"/>
      <c r="H6055" s="45"/>
      <c r="K6055" s="27" t="str">
        <f t="shared" si="392"/>
        <v/>
      </c>
      <c r="P6055" s="26" t="str">
        <f t="shared" si="393"/>
        <v/>
      </c>
      <c r="Q6055" s="38" t="s">
        <v>6229</v>
      </c>
      <c r="R6055">
        <v>107.614</v>
      </c>
      <c r="S6055" t="str">
        <f t="shared" si="394"/>
        <v/>
      </c>
      <c r="X6055" s="26" t="str">
        <f t="shared" si="391"/>
        <v/>
      </c>
      <c r="Y6055" s="38"/>
    </row>
    <row r="6056" spans="5:25">
      <c r="E6056" s="45"/>
      <c r="H6056" s="45"/>
      <c r="K6056" s="27" t="str">
        <f t="shared" si="392"/>
        <v/>
      </c>
      <c r="P6056" s="26" t="str">
        <f t="shared" si="393"/>
        <v/>
      </c>
      <c r="Q6056" s="38" t="s">
        <v>6230</v>
      </c>
      <c r="R6056">
        <v>107.414</v>
      </c>
      <c r="S6056" t="str">
        <f t="shared" si="394"/>
        <v/>
      </c>
      <c r="X6056" s="26" t="str">
        <f t="shared" si="391"/>
        <v/>
      </c>
      <c r="Y6056" s="38"/>
    </row>
    <row r="6057" spans="5:25">
      <c r="E6057" s="45"/>
      <c r="H6057" s="45"/>
      <c r="K6057" s="27" t="str">
        <f t="shared" si="392"/>
        <v/>
      </c>
      <c r="P6057" s="26" t="str">
        <f t="shared" si="393"/>
        <v/>
      </c>
      <c r="Q6057" s="38" t="s">
        <v>6231</v>
      </c>
      <c r="R6057">
        <v>107.20399999999999</v>
      </c>
      <c r="S6057" t="str">
        <f t="shared" si="394"/>
        <v/>
      </c>
      <c r="X6057" s="26" t="str">
        <f t="shared" si="391"/>
        <v/>
      </c>
      <c r="Y6057" s="38"/>
    </row>
    <row r="6058" spans="5:25">
      <c r="E6058" s="45"/>
      <c r="H6058" s="45"/>
      <c r="K6058" s="27" t="str">
        <f t="shared" si="392"/>
        <v/>
      </c>
      <c r="P6058" s="26" t="str">
        <f t="shared" si="393"/>
        <v/>
      </c>
      <c r="Q6058" s="38" t="s">
        <v>6232</v>
      </c>
      <c r="R6058">
        <v>107.414</v>
      </c>
      <c r="S6058" t="str">
        <f t="shared" si="394"/>
        <v/>
      </c>
      <c r="X6058" s="26" t="str">
        <f t="shared" si="391"/>
        <v/>
      </c>
      <c r="Y6058" s="38"/>
    </row>
    <row r="6059" spans="5:25">
      <c r="E6059" s="45"/>
      <c r="H6059" s="45"/>
      <c r="K6059" s="27" t="str">
        <f t="shared" si="392"/>
        <v/>
      </c>
      <c r="P6059" s="26" t="str">
        <f t="shared" si="393"/>
        <v/>
      </c>
      <c r="Q6059" s="38" t="s">
        <v>6233</v>
      </c>
      <c r="R6059">
        <v>107.414</v>
      </c>
      <c r="S6059" t="str">
        <f t="shared" si="394"/>
        <v/>
      </c>
      <c r="X6059" s="26" t="str">
        <f t="shared" si="391"/>
        <v/>
      </c>
      <c r="Y6059" s="38"/>
    </row>
    <row r="6060" spans="5:25">
      <c r="E6060" s="45"/>
      <c r="H6060" s="45"/>
      <c r="K6060" s="27" t="str">
        <f t="shared" si="392"/>
        <v/>
      </c>
      <c r="P6060" s="26" t="str">
        <f t="shared" si="393"/>
        <v/>
      </c>
      <c r="Q6060" s="38" t="s">
        <v>6234</v>
      </c>
      <c r="R6060">
        <v>107.414</v>
      </c>
      <c r="S6060" t="str">
        <f t="shared" si="394"/>
        <v/>
      </c>
      <c r="X6060" s="26" t="str">
        <f t="shared" si="391"/>
        <v/>
      </c>
      <c r="Y6060" s="38"/>
    </row>
    <row r="6061" spans="5:25">
      <c r="E6061" s="45"/>
      <c r="H6061" s="45"/>
      <c r="K6061" s="27" t="str">
        <f t="shared" si="392"/>
        <v/>
      </c>
      <c r="P6061" s="26" t="str">
        <f t="shared" si="393"/>
        <v/>
      </c>
      <c r="Q6061" s="38" t="s">
        <v>6235</v>
      </c>
      <c r="R6061">
        <v>107.514</v>
      </c>
      <c r="S6061" t="str">
        <f t="shared" si="394"/>
        <v/>
      </c>
      <c r="X6061" s="26" t="str">
        <f t="shared" si="391"/>
        <v/>
      </c>
      <c r="Y6061" s="38"/>
    </row>
    <row r="6062" spans="5:25">
      <c r="E6062" s="45"/>
      <c r="H6062" s="45"/>
      <c r="K6062" s="27" t="str">
        <f t="shared" si="392"/>
        <v/>
      </c>
      <c r="P6062" s="26" t="str">
        <f t="shared" si="393"/>
        <v/>
      </c>
      <c r="Q6062" s="38" t="s">
        <v>6236</v>
      </c>
      <c r="R6062">
        <v>107.414</v>
      </c>
      <c r="S6062" t="str">
        <f t="shared" si="394"/>
        <v/>
      </c>
      <c r="X6062" s="26" t="str">
        <f t="shared" si="391"/>
        <v/>
      </c>
      <c r="Y6062" s="38"/>
    </row>
    <row r="6063" spans="5:25">
      <c r="E6063" s="45"/>
      <c r="H6063" s="45"/>
      <c r="K6063" s="27" t="str">
        <f t="shared" si="392"/>
        <v/>
      </c>
      <c r="P6063" s="26" t="str">
        <f t="shared" si="393"/>
        <v/>
      </c>
      <c r="Q6063" s="38" t="s">
        <v>6237</v>
      </c>
      <c r="R6063">
        <v>107.304</v>
      </c>
      <c r="S6063" t="str">
        <f t="shared" si="394"/>
        <v/>
      </c>
      <c r="X6063" s="26" t="str">
        <f t="shared" si="391"/>
        <v/>
      </c>
      <c r="Y6063" s="38"/>
    </row>
    <row r="6064" spans="5:25">
      <c r="E6064" s="45"/>
      <c r="H6064" s="45"/>
      <c r="K6064" s="27" t="str">
        <f t="shared" si="392"/>
        <v/>
      </c>
      <c r="P6064" s="26" t="str">
        <f t="shared" si="393"/>
        <v/>
      </c>
      <c r="Q6064" s="38" t="s">
        <v>6238</v>
      </c>
      <c r="R6064">
        <v>107.304</v>
      </c>
      <c r="S6064" t="str">
        <f t="shared" si="394"/>
        <v/>
      </c>
      <c r="X6064" s="26" t="str">
        <f t="shared" si="391"/>
        <v/>
      </c>
      <c r="Y6064" s="38"/>
    </row>
    <row r="6065" spans="5:25">
      <c r="E6065" s="45"/>
      <c r="H6065" s="45"/>
      <c r="K6065" s="27" t="str">
        <f t="shared" si="392"/>
        <v/>
      </c>
      <c r="P6065" s="26" t="str">
        <f t="shared" si="393"/>
        <v/>
      </c>
      <c r="Q6065" s="38" t="s">
        <v>6239</v>
      </c>
      <c r="R6065">
        <v>107.304</v>
      </c>
      <c r="S6065" t="str">
        <f t="shared" si="394"/>
        <v/>
      </c>
      <c r="X6065" s="26" t="str">
        <f t="shared" si="391"/>
        <v/>
      </c>
      <c r="Y6065" s="38"/>
    </row>
    <row r="6066" spans="5:25">
      <c r="E6066" s="45"/>
      <c r="H6066" s="45"/>
      <c r="K6066" s="27" t="str">
        <f t="shared" si="392"/>
        <v/>
      </c>
      <c r="P6066" s="26" t="str">
        <f t="shared" si="393"/>
        <v/>
      </c>
      <c r="Q6066" s="38" t="s">
        <v>6240</v>
      </c>
      <c r="R6066">
        <v>107.304</v>
      </c>
      <c r="S6066" t="str">
        <f t="shared" si="394"/>
        <v/>
      </c>
      <c r="X6066" s="26" t="str">
        <f t="shared" si="391"/>
        <v/>
      </c>
      <c r="Y6066" s="38"/>
    </row>
    <row r="6067" spans="5:25">
      <c r="E6067" s="45"/>
      <c r="H6067" s="45"/>
      <c r="K6067" s="27" t="str">
        <f t="shared" si="392"/>
        <v/>
      </c>
      <c r="P6067" s="26" t="str">
        <f t="shared" si="393"/>
        <v/>
      </c>
      <c r="Q6067" s="38" t="s">
        <v>6241</v>
      </c>
      <c r="R6067">
        <v>107.304</v>
      </c>
      <c r="S6067" t="str">
        <f t="shared" si="394"/>
        <v/>
      </c>
      <c r="X6067" s="26" t="str">
        <f t="shared" si="391"/>
        <v/>
      </c>
      <c r="Y6067" s="38"/>
    </row>
    <row r="6068" spans="5:25">
      <c r="E6068" s="45"/>
      <c r="H6068" s="45"/>
      <c r="K6068" s="27" t="str">
        <f t="shared" si="392"/>
        <v/>
      </c>
      <c r="P6068" s="26" t="str">
        <f t="shared" si="393"/>
        <v/>
      </c>
      <c r="Q6068" s="38" t="s">
        <v>6242</v>
      </c>
      <c r="R6068">
        <v>107.614</v>
      </c>
      <c r="S6068" t="str">
        <f t="shared" si="394"/>
        <v/>
      </c>
      <c r="X6068" s="26" t="str">
        <f t="shared" si="391"/>
        <v/>
      </c>
      <c r="Y6068" s="38"/>
    </row>
    <row r="6069" spans="5:25">
      <c r="E6069" s="45"/>
      <c r="H6069" s="45"/>
      <c r="K6069" s="27" t="str">
        <f t="shared" si="392"/>
        <v/>
      </c>
      <c r="P6069" s="26" t="str">
        <f t="shared" si="393"/>
        <v/>
      </c>
      <c r="Q6069" s="38" t="s">
        <v>6243</v>
      </c>
      <c r="R6069">
        <v>107.714</v>
      </c>
      <c r="S6069" t="str">
        <f t="shared" si="394"/>
        <v/>
      </c>
      <c r="X6069" s="26" t="str">
        <f t="shared" si="391"/>
        <v/>
      </c>
      <c r="Y6069" s="38"/>
    </row>
    <row r="6070" spans="5:25">
      <c r="E6070" s="45"/>
      <c r="H6070" s="45"/>
      <c r="K6070" s="27" t="str">
        <f t="shared" si="392"/>
        <v/>
      </c>
      <c r="P6070" s="26" t="str">
        <f t="shared" si="393"/>
        <v/>
      </c>
      <c r="Q6070" s="38" t="s">
        <v>6244</v>
      </c>
      <c r="R6070">
        <v>108.024</v>
      </c>
      <c r="S6070" t="str">
        <f t="shared" si="394"/>
        <v/>
      </c>
      <c r="X6070" s="26" t="str">
        <f t="shared" si="391"/>
        <v/>
      </c>
      <c r="Y6070" s="38"/>
    </row>
    <row r="6071" spans="5:25">
      <c r="E6071" s="45"/>
      <c r="H6071" s="45"/>
      <c r="K6071" s="27" t="str">
        <f t="shared" si="392"/>
        <v/>
      </c>
      <c r="P6071" s="26" t="str">
        <f t="shared" si="393"/>
        <v/>
      </c>
      <c r="Q6071" s="38" t="s">
        <v>6245</v>
      </c>
      <c r="R6071">
        <v>108.024</v>
      </c>
      <c r="S6071" t="str">
        <f t="shared" si="394"/>
        <v/>
      </c>
      <c r="X6071" s="26" t="str">
        <f t="shared" si="391"/>
        <v/>
      </c>
      <c r="Y6071" s="38"/>
    </row>
    <row r="6072" spans="5:25">
      <c r="E6072" s="45"/>
      <c r="H6072" s="45"/>
      <c r="K6072" s="27" t="str">
        <f t="shared" si="392"/>
        <v/>
      </c>
      <c r="P6072" s="26" t="str">
        <f t="shared" si="393"/>
        <v/>
      </c>
      <c r="Q6072" s="38" t="s">
        <v>6246</v>
      </c>
      <c r="R6072">
        <v>108.024</v>
      </c>
      <c r="S6072" t="str">
        <f t="shared" si="394"/>
        <v/>
      </c>
      <c r="X6072" s="26" t="str">
        <f t="shared" si="391"/>
        <v/>
      </c>
      <c r="Y6072" s="38"/>
    </row>
    <row r="6073" spans="5:25">
      <c r="E6073" s="45"/>
      <c r="H6073" s="45"/>
      <c r="K6073" s="27" t="str">
        <f t="shared" si="392"/>
        <v/>
      </c>
      <c r="P6073" s="26" t="str">
        <f t="shared" si="393"/>
        <v/>
      </c>
      <c r="Q6073" s="38" t="s">
        <v>6247</v>
      </c>
      <c r="R6073">
        <v>108.224</v>
      </c>
      <c r="S6073" t="str">
        <f t="shared" si="394"/>
        <v/>
      </c>
      <c r="X6073" s="26" t="str">
        <f t="shared" si="391"/>
        <v/>
      </c>
      <c r="Y6073" s="38"/>
    </row>
    <row r="6074" spans="5:25">
      <c r="E6074" s="45"/>
      <c r="H6074" s="45"/>
      <c r="K6074" s="27" t="str">
        <f t="shared" si="392"/>
        <v/>
      </c>
      <c r="P6074" s="26" t="str">
        <f t="shared" si="393"/>
        <v/>
      </c>
      <c r="Q6074" s="38" t="s">
        <v>6248</v>
      </c>
      <c r="R6074">
        <v>108.124</v>
      </c>
      <c r="S6074" t="str">
        <f t="shared" si="394"/>
        <v/>
      </c>
      <c r="X6074" s="26" t="str">
        <f t="shared" si="391"/>
        <v/>
      </c>
      <c r="Y6074" s="38"/>
    </row>
    <row r="6075" spans="5:25">
      <c r="E6075" s="45"/>
      <c r="H6075" s="45"/>
      <c r="K6075" s="27" t="str">
        <f t="shared" si="392"/>
        <v/>
      </c>
      <c r="P6075" s="26" t="str">
        <f t="shared" si="393"/>
        <v/>
      </c>
      <c r="Q6075" s="38" t="s">
        <v>6249</v>
      </c>
      <c r="R6075">
        <v>107.92400000000001</v>
      </c>
      <c r="S6075" t="str">
        <f t="shared" si="394"/>
        <v/>
      </c>
      <c r="X6075" s="26" t="str">
        <f t="shared" si="391"/>
        <v/>
      </c>
      <c r="Y6075" s="38"/>
    </row>
    <row r="6076" spans="5:25">
      <c r="E6076" s="45"/>
      <c r="H6076" s="45"/>
      <c r="K6076" s="27" t="str">
        <f t="shared" si="392"/>
        <v/>
      </c>
      <c r="P6076" s="26" t="str">
        <f t="shared" si="393"/>
        <v/>
      </c>
      <c r="Q6076" s="38" t="s">
        <v>6250</v>
      </c>
      <c r="R6076">
        <v>107.81399999999999</v>
      </c>
      <c r="S6076" t="str">
        <f t="shared" si="394"/>
        <v/>
      </c>
      <c r="X6076" s="26" t="str">
        <f t="shared" ref="X6076:X6139" si="395">IF(V6076="","",X6075+V6076-V6075)</f>
        <v/>
      </c>
      <c r="Y6076" s="38"/>
    </row>
    <row r="6077" spans="5:25">
      <c r="E6077" s="45"/>
      <c r="H6077" s="45"/>
      <c r="K6077" s="27" t="str">
        <f t="shared" si="392"/>
        <v/>
      </c>
      <c r="P6077" s="26" t="str">
        <f t="shared" si="393"/>
        <v/>
      </c>
      <c r="Q6077" s="38" t="s">
        <v>6251</v>
      </c>
      <c r="R6077">
        <v>107.304</v>
      </c>
      <c r="S6077" t="str">
        <f t="shared" si="394"/>
        <v/>
      </c>
      <c r="X6077" s="26" t="str">
        <f t="shared" si="395"/>
        <v/>
      </c>
      <c r="Y6077" s="38"/>
    </row>
    <row r="6078" spans="5:25">
      <c r="E6078" s="45"/>
      <c r="H6078" s="45"/>
      <c r="K6078" s="27" t="str">
        <f t="shared" si="392"/>
        <v/>
      </c>
      <c r="P6078" s="26" t="str">
        <f t="shared" si="393"/>
        <v/>
      </c>
      <c r="Q6078" s="38" t="s">
        <v>6252</v>
      </c>
      <c r="R6078">
        <v>106.69499999999999</v>
      </c>
      <c r="S6078" t="str">
        <f t="shared" si="394"/>
        <v/>
      </c>
      <c r="X6078" s="26" t="str">
        <f t="shared" si="395"/>
        <v/>
      </c>
      <c r="Y6078" s="38"/>
    </row>
    <row r="6079" spans="5:25">
      <c r="E6079" s="45"/>
      <c r="H6079" s="45"/>
      <c r="K6079" s="27" t="str">
        <f t="shared" si="392"/>
        <v/>
      </c>
      <c r="P6079" s="26" t="str">
        <f t="shared" si="393"/>
        <v/>
      </c>
      <c r="Q6079" s="38" t="s">
        <v>6253</v>
      </c>
      <c r="R6079">
        <v>106.395</v>
      </c>
      <c r="S6079" t="str">
        <f t="shared" si="394"/>
        <v/>
      </c>
      <c r="X6079" s="26" t="str">
        <f t="shared" si="395"/>
        <v/>
      </c>
      <c r="Y6079" s="38"/>
    </row>
    <row r="6080" spans="5:25">
      <c r="E6080" s="45"/>
      <c r="H6080" s="45"/>
      <c r="K6080" s="27" t="str">
        <f t="shared" si="392"/>
        <v/>
      </c>
      <c r="P6080" s="26" t="str">
        <f t="shared" si="393"/>
        <v/>
      </c>
      <c r="Q6080" s="38" t="s">
        <v>6254</v>
      </c>
      <c r="R6080">
        <v>106.795</v>
      </c>
      <c r="S6080" t="str">
        <f t="shared" si="394"/>
        <v/>
      </c>
      <c r="X6080" s="26" t="str">
        <f t="shared" si="395"/>
        <v/>
      </c>
      <c r="Y6080" s="38"/>
    </row>
    <row r="6081" spans="5:25">
      <c r="E6081" s="45"/>
      <c r="H6081" s="45"/>
      <c r="K6081" s="27" t="str">
        <f t="shared" si="392"/>
        <v/>
      </c>
      <c r="P6081" s="26" t="str">
        <f t="shared" si="393"/>
        <v/>
      </c>
      <c r="Q6081" s="38" t="s">
        <v>6255</v>
      </c>
      <c r="R6081">
        <v>107.004</v>
      </c>
      <c r="S6081" t="str">
        <f t="shared" si="394"/>
        <v/>
      </c>
      <c r="X6081" s="26" t="str">
        <f t="shared" si="395"/>
        <v/>
      </c>
      <c r="Y6081" s="38"/>
    </row>
    <row r="6082" spans="5:25">
      <c r="E6082" s="45"/>
      <c r="H6082" s="45"/>
      <c r="K6082" s="27" t="str">
        <f t="shared" si="392"/>
        <v/>
      </c>
      <c r="P6082" s="26" t="str">
        <f t="shared" si="393"/>
        <v/>
      </c>
      <c r="Q6082" s="38" t="s">
        <v>6256</v>
      </c>
      <c r="R6082">
        <v>106.905</v>
      </c>
      <c r="S6082" t="str">
        <f t="shared" si="394"/>
        <v/>
      </c>
      <c r="X6082" s="26" t="str">
        <f t="shared" si="395"/>
        <v/>
      </c>
      <c r="Y6082" s="38"/>
    </row>
    <row r="6083" spans="5:25">
      <c r="E6083" s="45"/>
      <c r="H6083" s="45"/>
      <c r="K6083" s="27" t="str">
        <f t="shared" si="392"/>
        <v/>
      </c>
      <c r="P6083" s="26" t="str">
        <f t="shared" si="393"/>
        <v/>
      </c>
      <c r="Q6083" s="38" t="s">
        <v>6257</v>
      </c>
      <c r="R6083">
        <v>106.905</v>
      </c>
      <c r="S6083" t="str">
        <f t="shared" si="394"/>
        <v/>
      </c>
      <c r="X6083" s="26" t="str">
        <f t="shared" si="395"/>
        <v/>
      </c>
      <c r="Y6083" s="38"/>
    </row>
    <row r="6084" spans="5:25">
      <c r="E6084" s="45"/>
      <c r="H6084" s="45"/>
      <c r="K6084" s="27" t="str">
        <f t="shared" ref="K6084:K6147" si="396">IF(M6084="","",K6083+(M6084-M6083)/24)</f>
        <v/>
      </c>
      <c r="P6084" s="26" t="str">
        <f t="shared" ref="P6084:P6147" si="397">IF(N6084="","",P6083+N6084-N6083)</f>
        <v/>
      </c>
      <c r="Q6084" s="38" t="s">
        <v>6258</v>
      </c>
      <c r="R6084">
        <v>107.104</v>
      </c>
      <c r="S6084" t="str">
        <f t="shared" ref="S6084:S6147" si="398">IF(N6084="","",S6083-N6084+N6083)</f>
        <v/>
      </c>
      <c r="X6084" s="26" t="str">
        <f t="shared" si="395"/>
        <v/>
      </c>
      <c r="Y6084" s="38"/>
    </row>
    <row r="6085" spans="5:25">
      <c r="E6085" s="45"/>
      <c r="H6085" s="45"/>
      <c r="K6085" s="27" t="str">
        <f t="shared" si="396"/>
        <v/>
      </c>
      <c r="P6085" s="26" t="str">
        <f t="shared" si="397"/>
        <v/>
      </c>
      <c r="Q6085" s="38" t="s">
        <v>6259</v>
      </c>
      <c r="R6085">
        <v>107.004</v>
      </c>
      <c r="S6085" t="str">
        <f t="shared" si="398"/>
        <v/>
      </c>
      <c r="X6085" s="26" t="str">
        <f t="shared" si="395"/>
        <v/>
      </c>
      <c r="Y6085" s="38"/>
    </row>
    <row r="6086" spans="5:25">
      <c r="E6086" s="45"/>
      <c r="H6086" s="45"/>
      <c r="K6086" s="27" t="str">
        <f t="shared" si="396"/>
        <v/>
      </c>
      <c r="P6086" s="26" t="str">
        <f t="shared" si="397"/>
        <v/>
      </c>
      <c r="Q6086" s="38" t="s">
        <v>6260</v>
      </c>
      <c r="R6086">
        <v>107.004</v>
      </c>
      <c r="S6086" t="str">
        <f t="shared" si="398"/>
        <v/>
      </c>
      <c r="X6086" s="26" t="str">
        <f t="shared" si="395"/>
        <v/>
      </c>
      <c r="Y6086" s="38"/>
    </row>
    <row r="6087" spans="5:25">
      <c r="E6087" s="45"/>
      <c r="H6087" s="45"/>
      <c r="K6087" s="27" t="str">
        <f t="shared" si="396"/>
        <v/>
      </c>
      <c r="P6087" s="26" t="str">
        <f t="shared" si="397"/>
        <v/>
      </c>
      <c r="Q6087" s="38" t="s">
        <v>6261</v>
      </c>
      <c r="R6087">
        <v>106.795</v>
      </c>
      <c r="S6087" t="str">
        <f t="shared" si="398"/>
        <v/>
      </c>
      <c r="X6087" s="26" t="str">
        <f t="shared" si="395"/>
        <v/>
      </c>
      <c r="Y6087" s="38"/>
    </row>
    <row r="6088" spans="5:25">
      <c r="E6088" s="45"/>
      <c r="H6088" s="45"/>
      <c r="K6088" s="27" t="str">
        <f t="shared" si="396"/>
        <v/>
      </c>
      <c r="P6088" s="26" t="str">
        <f t="shared" si="397"/>
        <v/>
      </c>
      <c r="Q6088" s="38" t="s">
        <v>6262</v>
      </c>
      <c r="R6088">
        <v>106.905</v>
      </c>
      <c r="S6088" t="str">
        <f t="shared" si="398"/>
        <v/>
      </c>
      <c r="X6088" s="26" t="str">
        <f t="shared" si="395"/>
        <v/>
      </c>
      <c r="Y6088" s="38"/>
    </row>
    <row r="6089" spans="5:25">
      <c r="E6089" s="45"/>
      <c r="H6089" s="45"/>
      <c r="K6089" s="27" t="str">
        <f t="shared" si="396"/>
        <v/>
      </c>
      <c r="P6089" s="26" t="str">
        <f t="shared" si="397"/>
        <v/>
      </c>
      <c r="Q6089" s="38" t="s">
        <v>6263</v>
      </c>
      <c r="R6089">
        <v>106.905</v>
      </c>
      <c r="S6089" t="str">
        <f t="shared" si="398"/>
        <v/>
      </c>
      <c r="X6089" s="26" t="str">
        <f t="shared" si="395"/>
        <v/>
      </c>
      <c r="Y6089" s="38"/>
    </row>
    <row r="6090" spans="5:25">
      <c r="E6090" s="45"/>
      <c r="H6090" s="45"/>
      <c r="K6090" s="27" t="str">
        <f t="shared" si="396"/>
        <v/>
      </c>
      <c r="P6090" s="26" t="str">
        <f t="shared" si="397"/>
        <v/>
      </c>
      <c r="Q6090" s="38" t="s">
        <v>6264</v>
      </c>
      <c r="R6090">
        <v>107.104</v>
      </c>
      <c r="S6090" t="str">
        <f t="shared" si="398"/>
        <v/>
      </c>
      <c r="X6090" s="26" t="str">
        <f t="shared" si="395"/>
        <v/>
      </c>
      <c r="Y6090" s="38"/>
    </row>
    <row r="6091" spans="5:25">
      <c r="E6091" s="45"/>
      <c r="H6091" s="45"/>
      <c r="K6091" s="27" t="str">
        <f t="shared" si="396"/>
        <v/>
      </c>
      <c r="P6091" s="26" t="str">
        <f t="shared" si="397"/>
        <v/>
      </c>
      <c r="Q6091" s="38" t="s">
        <v>6265</v>
      </c>
      <c r="R6091">
        <v>107.304</v>
      </c>
      <c r="S6091" t="str">
        <f t="shared" si="398"/>
        <v/>
      </c>
      <c r="X6091" s="26" t="str">
        <f t="shared" si="395"/>
        <v/>
      </c>
      <c r="Y6091" s="38"/>
    </row>
    <row r="6092" spans="5:25">
      <c r="E6092" s="45"/>
      <c r="H6092" s="45"/>
      <c r="K6092" s="27" t="str">
        <f t="shared" si="396"/>
        <v/>
      </c>
      <c r="P6092" s="26" t="str">
        <f t="shared" si="397"/>
        <v/>
      </c>
      <c r="Q6092" s="38" t="s">
        <v>6266</v>
      </c>
      <c r="R6092">
        <v>107.614</v>
      </c>
      <c r="S6092" t="str">
        <f t="shared" si="398"/>
        <v/>
      </c>
      <c r="X6092" s="26" t="str">
        <f t="shared" si="395"/>
        <v/>
      </c>
      <c r="Y6092" s="38"/>
    </row>
    <row r="6093" spans="5:25">
      <c r="E6093" s="45"/>
      <c r="H6093" s="45"/>
      <c r="K6093" s="27" t="str">
        <f t="shared" si="396"/>
        <v/>
      </c>
      <c r="P6093" s="26" t="str">
        <f t="shared" si="397"/>
        <v/>
      </c>
      <c r="Q6093" s="38" t="s">
        <v>6267</v>
      </c>
      <c r="R6093">
        <v>107.92400000000001</v>
      </c>
      <c r="S6093" t="str">
        <f t="shared" si="398"/>
        <v/>
      </c>
      <c r="X6093" s="26" t="str">
        <f t="shared" si="395"/>
        <v/>
      </c>
      <c r="Y6093" s="38"/>
    </row>
    <row r="6094" spans="5:25">
      <c r="E6094" s="45"/>
      <c r="H6094" s="45"/>
      <c r="K6094" s="27" t="str">
        <f t="shared" si="396"/>
        <v/>
      </c>
      <c r="P6094" s="26" t="str">
        <f t="shared" si="397"/>
        <v/>
      </c>
      <c r="Q6094" s="38" t="s">
        <v>6268</v>
      </c>
      <c r="R6094">
        <v>108.024</v>
      </c>
      <c r="S6094" t="str">
        <f t="shared" si="398"/>
        <v/>
      </c>
      <c r="X6094" s="26" t="str">
        <f t="shared" si="395"/>
        <v/>
      </c>
      <c r="Y6094" s="38"/>
    </row>
    <row r="6095" spans="5:25">
      <c r="E6095" s="45"/>
      <c r="H6095" s="45"/>
      <c r="K6095" s="27" t="str">
        <f t="shared" si="396"/>
        <v/>
      </c>
      <c r="P6095" s="26" t="str">
        <f t="shared" si="397"/>
        <v/>
      </c>
      <c r="Q6095" s="38" t="s">
        <v>6269</v>
      </c>
      <c r="R6095">
        <v>107.81399999999999</v>
      </c>
      <c r="S6095" t="str">
        <f t="shared" si="398"/>
        <v/>
      </c>
      <c r="X6095" s="26" t="str">
        <f t="shared" si="395"/>
        <v/>
      </c>
      <c r="Y6095" s="38"/>
    </row>
    <row r="6096" spans="5:25">
      <c r="E6096" s="45"/>
      <c r="H6096" s="45"/>
      <c r="K6096" s="27" t="str">
        <f t="shared" si="396"/>
        <v/>
      </c>
      <c r="P6096" s="26" t="str">
        <f t="shared" si="397"/>
        <v/>
      </c>
      <c r="Q6096" s="38" t="s">
        <v>6270</v>
      </c>
      <c r="R6096">
        <v>107.414</v>
      </c>
      <c r="S6096" t="str">
        <f t="shared" si="398"/>
        <v/>
      </c>
      <c r="X6096" s="26" t="str">
        <f t="shared" si="395"/>
        <v/>
      </c>
      <c r="Y6096" s="38"/>
    </row>
    <row r="6097" spans="5:25">
      <c r="E6097" s="45"/>
      <c r="H6097" s="45"/>
      <c r="K6097" s="27" t="str">
        <f t="shared" si="396"/>
        <v/>
      </c>
      <c r="P6097" s="26" t="str">
        <f t="shared" si="397"/>
        <v/>
      </c>
      <c r="Q6097" s="38" t="s">
        <v>6271</v>
      </c>
      <c r="R6097">
        <v>107.20399999999999</v>
      </c>
      <c r="S6097" t="str">
        <f t="shared" si="398"/>
        <v/>
      </c>
      <c r="X6097" s="26" t="str">
        <f t="shared" si="395"/>
        <v/>
      </c>
      <c r="Y6097" s="38"/>
    </row>
    <row r="6098" spans="5:25">
      <c r="E6098" s="45"/>
      <c r="H6098" s="45"/>
      <c r="K6098" s="27" t="str">
        <f t="shared" si="396"/>
        <v/>
      </c>
      <c r="P6098" s="26" t="str">
        <f t="shared" si="397"/>
        <v/>
      </c>
      <c r="Q6098" s="38" t="s">
        <v>6272</v>
      </c>
      <c r="R6098">
        <v>107.104</v>
      </c>
      <c r="S6098" t="str">
        <f t="shared" si="398"/>
        <v/>
      </c>
      <c r="X6098" s="26" t="str">
        <f t="shared" si="395"/>
        <v/>
      </c>
      <c r="Y6098" s="38"/>
    </row>
    <row r="6099" spans="5:25">
      <c r="E6099" s="45"/>
      <c r="H6099" s="45"/>
      <c r="K6099" s="27" t="str">
        <f t="shared" si="396"/>
        <v/>
      </c>
      <c r="P6099" s="26" t="str">
        <f t="shared" si="397"/>
        <v/>
      </c>
      <c r="Q6099" s="38" t="s">
        <v>6273</v>
      </c>
      <c r="R6099">
        <v>107.414</v>
      </c>
      <c r="S6099" t="str">
        <f t="shared" si="398"/>
        <v/>
      </c>
      <c r="X6099" s="26" t="str">
        <f t="shared" si="395"/>
        <v/>
      </c>
      <c r="Y6099" s="38"/>
    </row>
    <row r="6100" spans="5:25">
      <c r="E6100" s="45"/>
      <c r="H6100" s="45"/>
      <c r="K6100" s="27" t="str">
        <f t="shared" si="396"/>
        <v/>
      </c>
      <c r="P6100" s="26" t="str">
        <f t="shared" si="397"/>
        <v/>
      </c>
      <c r="Q6100" s="38" t="s">
        <v>6274</v>
      </c>
      <c r="R6100">
        <v>107.414</v>
      </c>
      <c r="S6100" t="str">
        <f t="shared" si="398"/>
        <v/>
      </c>
      <c r="X6100" s="26" t="str">
        <f t="shared" si="395"/>
        <v/>
      </c>
      <c r="Y6100" s="38"/>
    </row>
    <row r="6101" spans="5:25">
      <c r="E6101" s="45"/>
      <c r="H6101" s="45"/>
      <c r="K6101" s="27" t="str">
        <f t="shared" si="396"/>
        <v/>
      </c>
      <c r="P6101" s="26" t="str">
        <f t="shared" si="397"/>
        <v/>
      </c>
      <c r="Q6101" s="38" t="s">
        <v>6275</v>
      </c>
      <c r="R6101">
        <v>107.414</v>
      </c>
      <c r="S6101" t="str">
        <f t="shared" si="398"/>
        <v/>
      </c>
      <c r="X6101" s="26" t="str">
        <f t="shared" si="395"/>
        <v/>
      </c>
      <c r="Y6101" s="38"/>
    </row>
    <row r="6102" spans="5:25">
      <c r="E6102" s="45"/>
      <c r="H6102" s="45"/>
      <c r="K6102" s="27" t="str">
        <f t="shared" si="396"/>
        <v/>
      </c>
      <c r="P6102" s="26" t="str">
        <f t="shared" si="397"/>
        <v/>
      </c>
      <c r="Q6102" s="38" t="s">
        <v>6276</v>
      </c>
      <c r="R6102">
        <v>107.614</v>
      </c>
      <c r="S6102" t="str">
        <f t="shared" si="398"/>
        <v/>
      </c>
      <c r="X6102" s="26" t="str">
        <f t="shared" si="395"/>
        <v/>
      </c>
      <c r="Y6102" s="38"/>
    </row>
    <row r="6103" spans="5:25">
      <c r="E6103" s="45"/>
      <c r="H6103" s="45"/>
      <c r="K6103" s="27" t="str">
        <f t="shared" si="396"/>
        <v/>
      </c>
      <c r="P6103" s="26" t="str">
        <f t="shared" si="397"/>
        <v/>
      </c>
      <c r="Q6103" s="38" t="s">
        <v>6277</v>
      </c>
      <c r="R6103">
        <v>107.614</v>
      </c>
      <c r="S6103" t="str">
        <f t="shared" si="398"/>
        <v/>
      </c>
      <c r="X6103" s="26" t="str">
        <f t="shared" si="395"/>
        <v/>
      </c>
      <c r="Y6103" s="38"/>
    </row>
    <row r="6104" spans="5:25">
      <c r="E6104" s="45"/>
      <c r="H6104" s="45"/>
      <c r="K6104" s="27" t="str">
        <f t="shared" si="396"/>
        <v/>
      </c>
      <c r="P6104" s="26" t="str">
        <f t="shared" si="397"/>
        <v/>
      </c>
      <c r="Q6104" s="38" t="s">
        <v>6278</v>
      </c>
      <c r="R6104">
        <v>107.714</v>
      </c>
      <c r="S6104" t="str">
        <f t="shared" si="398"/>
        <v/>
      </c>
      <c r="X6104" s="26" t="str">
        <f t="shared" si="395"/>
        <v/>
      </c>
      <c r="Y6104" s="38"/>
    </row>
    <row r="6105" spans="5:25">
      <c r="E6105" s="45"/>
      <c r="H6105" s="45"/>
      <c r="K6105" s="27" t="str">
        <f t="shared" si="396"/>
        <v/>
      </c>
      <c r="P6105" s="26" t="str">
        <f t="shared" si="397"/>
        <v/>
      </c>
      <c r="Q6105" s="38" t="s">
        <v>6279</v>
      </c>
      <c r="R6105">
        <v>107.714</v>
      </c>
      <c r="S6105" t="str">
        <f t="shared" si="398"/>
        <v/>
      </c>
      <c r="X6105" s="26" t="str">
        <f t="shared" si="395"/>
        <v/>
      </c>
      <c r="Y6105" s="38"/>
    </row>
    <row r="6106" spans="5:25">
      <c r="E6106" s="45"/>
      <c r="H6106" s="45"/>
      <c r="K6106" s="27" t="str">
        <f t="shared" si="396"/>
        <v/>
      </c>
      <c r="P6106" s="26" t="str">
        <f t="shared" si="397"/>
        <v/>
      </c>
      <c r="Q6106" s="38" t="s">
        <v>6280</v>
      </c>
      <c r="R6106">
        <v>107.714</v>
      </c>
      <c r="S6106" t="str">
        <f t="shared" si="398"/>
        <v/>
      </c>
      <c r="X6106" s="26" t="str">
        <f t="shared" si="395"/>
        <v/>
      </c>
      <c r="Y6106" s="38"/>
    </row>
    <row r="6107" spans="5:25">
      <c r="E6107" s="45"/>
      <c r="H6107" s="45"/>
      <c r="K6107" s="27" t="str">
        <f t="shared" si="396"/>
        <v/>
      </c>
      <c r="P6107" s="26" t="str">
        <f t="shared" si="397"/>
        <v/>
      </c>
      <c r="Q6107" s="38" t="s">
        <v>6281</v>
      </c>
      <c r="R6107">
        <v>107.714</v>
      </c>
      <c r="S6107" t="str">
        <f t="shared" si="398"/>
        <v/>
      </c>
      <c r="X6107" s="26" t="str">
        <f t="shared" si="395"/>
        <v/>
      </c>
      <c r="Y6107" s="38"/>
    </row>
    <row r="6108" spans="5:25">
      <c r="E6108" s="45"/>
      <c r="H6108" s="45"/>
      <c r="K6108" s="27" t="str">
        <f t="shared" si="396"/>
        <v/>
      </c>
      <c r="P6108" s="26" t="str">
        <f t="shared" si="397"/>
        <v/>
      </c>
      <c r="Q6108" s="38" t="s">
        <v>6282</v>
      </c>
      <c r="R6108">
        <v>107.614</v>
      </c>
      <c r="S6108" t="str">
        <f t="shared" si="398"/>
        <v/>
      </c>
      <c r="X6108" s="26" t="str">
        <f t="shared" si="395"/>
        <v/>
      </c>
      <c r="Y6108" s="38"/>
    </row>
    <row r="6109" spans="5:25">
      <c r="E6109" s="45"/>
      <c r="H6109" s="45"/>
      <c r="K6109" s="27" t="str">
        <f t="shared" si="396"/>
        <v/>
      </c>
      <c r="P6109" s="26" t="str">
        <f t="shared" si="397"/>
        <v/>
      </c>
      <c r="Q6109" s="38" t="s">
        <v>6283</v>
      </c>
      <c r="R6109">
        <v>107.714</v>
      </c>
      <c r="S6109" t="str">
        <f t="shared" si="398"/>
        <v/>
      </c>
      <c r="X6109" s="26" t="str">
        <f t="shared" si="395"/>
        <v/>
      </c>
      <c r="Y6109" s="38"/>
    </row>
    <row r="6110" spans="5:25">
      <c r="E6110" s="45"/>
      <c r="H6110" s="45"/>
      <c r="K6110" s="27" t="str">
        <f t="shared" si="396"/>
        <v/>
      </c>
      <c r="P6110" s="26" t="str">
        <f t="shared" si="397"/>
        <v/>
      </c>
      <c r="Q6110" s="38" t="s">
        <v>6284</v>
      </c>
      <c r="R6110">
        <v>108.024</v>
      </c>
      <c r="S6110" t="str">
        <f t="shared" si="398"/>
        <v/>
      </c>
      <c r="X6110" s="26" t="str">
        <f t="shared" si="395"/>
        <v/>
      </c>
      <c r="Y6110" s="38"/>
    </row>
    <row r="6111" spans="5:25">
      <c r="E6111" s="45"/>
      <c r="H6111" s="45"/>
      <c r="K6111" s="27" t="str">
        <f t="shared" si="396"/>
        <v/>
      </c>
      <c r="P6111" s="26" t="str">
        <f t="shared" si="397"/>
        <v/>
      </c>
      <c r="Q6111" s="38" t="s">
        <v>6285</v>
      </c>
      <c r="R6111">
        <v>108.124</v>
      </c>
      <c r="S6111" t="str">
        <f t="shared" si="398"/>
        <v/>
      </c>
      <c r="X6111" s="26" t="str">
        <f t="shared" si="395"/>
        <v/>
      </c>
      <c r="Y6111" s="38"/>
    </row>
    <row r="6112" spans="5:25">
      <c r="E6112" s="45"/>
      <c r="H6112" s="45"/>
      <c r="K6112" s="27" t="str">
        <f t="shared" si="396"/>
        <v/>
      </c>
      <c r="P6112" s="26" t="str">
        <f t="shared" si="397"/>
        <v/>
      </c>
      <c r="Q6112" s="38" t="s">
        <v>6286</v>
      </c>
      <c r="R6112">
        <v>108.024</v>
      </c>
      <c r="S6112" t="str">
        <f t="shared" si="398"/>
        <v/>
      </c>
      <c r="X6112" s="26" t="str">
        <f t="shared" si="395"/>
        <v/>
      </c>
      <c r="Y6112" s="38"/>
    </row>
    <row r="6113" spans="5:25">
      <c r="E6113" s="45"/>
      <c r="H6113" s="45"/>
      <c r="K6113" s="27" t="str">
        <f t="shared" si="396"/>
        <v/>
      </c>
      <c r="P6113" s="26" t="str">
        <f t="shared" si="397"/>
        <v/>
      </c>
      <c r="Q6113" s="38" t="s">
        <v>6287</v>
      </c>
      <c r="R6113">
        <v>107.81399999999999</v>
      </c>
      <c r="S6113" t="str">
        <f t="shared" si="398"/>
        <v/>
      </c>
      <c r="X6113" s="26" t="str">
        <f t="shared" si="395"/>
        <v/>
      </c>
      <c r="Y6113" s="38"/>
    </row>
    <row r="6114" spans="5:25">
      <c r="E6114" s="45"/>
      <c r="H6114" s="45"/>
      <c r="K6114" s="27" t="str">
        <f t="shared" si="396"/>
        <v/>
      </c>
      <c r="P6114" s="26" t="str">
        <f t="shared" si="397"/>
        <v/>
      </c>
      <c r="Q6114" s="38" t="s">
        <v>6288</v>
      </c>
      <c r="R6114">
        <v>107.614</v>
      </c>
      <c r="S6114" t="str">
        <f t="shared" si="398"/>
        <v/>
      </c>
      <c r="X6114" s="26" t="str">
        <f t="shared" si="395"/>
        <v/>
      </c>
      <c r="Y6114" s="38"/>
    </row>
    <row r="6115" spans="5:25">
      <c r="E6115" s="45"/>
      <c r="H6115" s="45"/>
      <c r="K6115" s="27" t="str">
        <f t="shared" si="396"/>
        <v/>
      </c>
      <c r="P6115" s="26" t="str">
        <f t="shared" si="397"/>
        <v/>
      </c>
      <c r="Q6115" s="38" t="s">
        <v>6289</v>
      </c>
      <c r="R6115">
        <v>107.92400000000001</v>
      </c>
      <c r="S6115" t="str">
        <f t="shared" si="398"/>
        <v/>
      </c>
      <c r="X6115" s="26" t="str">
        <f t="shared" si="395"/>
        <v/>
      </c>
      <c r="Y6115" s="38"/>
    </row>
    <row r="6116" spans="5:25">
      <c r="E6116" s="45"/>
      <c r="H6116" s="45"/>
      <c r="K6116" s="27" t="str">
        <f t="shared" si="396"/>
        <v/>
      </c>
      <c r="P6116" s="26" t="str">
        <f t="shared" si="397"/>
        <v/>
      </c>
      <c r="Q6116" s="38" t="s">
        <v>6290</v>
      </c>
      <c r="R6116">
        <v>107.81399999999999</v>
      </c>
      <c r="S6116" t="str">
        <f t="shared" si="398"/>
        <v/>
      </c>
      <c r="X6116" s="26" t="str">
        <f t="shared" si="395"/>
        <v/>
      </c>
      <c r="Y6116" s="38"/>
    </row>
    <row r="6117" spans="5:25">
      <c r="E6117" s="45"/>
      <c r="H6117" s="45"/>
      <c r="K6117" s="27" t="str">
        <f t="shared" si="396"/>
        <v/>
      </c>
      <c r="P6117" s="26" t="str">
        <f t="shared" si="397"/>
        <v/>
      </c>
      <c r="Q6117" s="38" t="s">
        <v>6291</v>
      </c>
      <c r="R6117">
        <v>107.20399999999999</v>
      </c>
      <c r="S6117" t="str">
        <f t="shared" si="398"/>
        <v/>
      </c>
      <c r="X6117" s="26" t="str">
        <f t="shared" si="395"/>
        <v/>
      </c>
      <c r="Y6117" s="38"/>
    </row>
    <row r="6118" spans="5:25">
      <c r="E6118" s="45"/>
      <c r="H6118" s="45"/>
      <c r="K6118" s="27" t="str">
        <f t="shared" si="396"/>
        <v/>
      </c>
      <c r="P6118" s="26" t="str">
        <f t="shared" si="397"/>
        <v/>
      </c>
      <c r="Q6118" s="38" t="s">
        <v>6292</v>
      </c>
      <c r="R6118">
        <v>106.795</v>
      </c>
      <c r="S6118" t="str">
        <f t="shared" si="398"/>
        <v/>
      </c>
      <c r="X6118" s="26" t="str">
        <f t="shared" si="395"/>
        <v/>
      </c>
      <c r="Y6118" s="38"/>
    </row>
    <row r="6119" spans="5:25">
      <c r="E6119" s="45"/>
      <c r="H6119" s="45"/>
      <c r="K6119" s="27" t="str">
        <f t="shared" si="396"/>
        <v/>
      </c>
      <c r="P6119" s="26" t="str">
        <f t="shared" si="397"/>
        <v/>
      </c>
      <c r="Q6119" s="38" t="s">
        <v>6293</v>
      </c>
      <c r="R6119">
        <v>106.595</v>
      </c>
      <c r="S6119" t="str">
        <f t="shared" si="398"/>
        <v/>
      </c>
      <c r="X6119" s="26" t="str">
        <f t="shared" si="395"/>
        <v/>
      </c>
      <c r="Y6119" s="38"/>
    </row>
    <row r="6120" spans="5:25">
      <c r="E6120" s="45"/>
      <c r="H6120" s="45"/>
      <c r="K6120" s="27" t="str">
        <f t="shared" si="396"/>
        <v/>
      </c>
      <c r="P6120" s="26" t="str">
        <f t="shared" si="397"/>
        <v/>
      </c>
      <c r="Q6120" s="38" t="s">
        <v>6294</v>
      </c>
      <c r="R6120">
        <v>106.08499999999999</v>
      </c>
      <c r="S6120" t="str">
        <f t="shared" si="398"/>
        <v/>
      </c>
      <c r="X6120" s="26" t="str">
        <f t="shared" si="395"/>
        <v/>
      </c>
      <c r="Y6120" s="38"/>
    </row>
    <row r="6121" spans="5:25">
      <c r="E6121" s="45"/>
      <c r="H6121" s="45"/>
      <c r="K6121" s="27" t="str">
        <f t="shared" si="396"/>
        <v/>
      </c>
      <c r="P6121" s="26" t="str">
        <f t="shared" si="397"/>
        <v/>
      </c>
      <c r="Q6121" s="38" t="s">
        <v>6295</v>
      </c>
      <c r="R6121">
        <v>106.08499999999999</v>
      </c>
      <c r="S6121" t="str">
        <f t="shared" si="398"/>
        <v/>
      </c>
      <c r="X6121" s="26" t="str">
        <f t="shared" si="395"/>
        <v/>
      </c>
      <c r="Y6121" s="38"/>
    </row>
    <row r="6122" spans="5:25">
      <c r="E6122" s="45"/>
      <c r="H6122" s="45"/>
      <c r="K6122" s="27" t="str">
        <f t="shared" si="396"/>
        <v/>
      </c>
      <c r="P6122" s="26" t="str">
        <f t="shared" si="397"/>
        <v/>
      </c>
      <c r="Q6122" s="38" t="s">
        <v>6296</v>
      </c>
      <c r="R6122">
        <v>106.08499999999999</v>
      </c>
      <c r="S6122" t="str">
        <f t="shared" si="398"/>
        <v/>
      </c>
      <c r="X6122" s="26" t="str">
        <f t="shared" si="395"/>
        <v/>
      </c>
      <c r="Y6122" s="38"/>
    </row>
    <row r="6123" spans="5:25">
      <c r="E6123" s="45"/>
      <c r="H6123" s="45"/>
      <c r="K6123" s="27" t="str">
        <f t="shared" si="396"/>
        <v/>
      </c>
      <c r="P6123" s="26" t="str">
        <f t="shared" si="397"/>
        <v/>
      </c>
      <c r="Q6123" s="38" t="s">
        <v>6297</v>
      </c>
      <c r="R6123">
        <v>106.495</v>
      </c>
      <c r="S6123" t="str">
        <f t="shared" si="398"/>
        <v/>
      </c>
      <c r="X6123" s="26" t="str">
        <f t="shared" si="395"/>
        <v/>
      </c>
      <c r="Y6123" s="38"/>
    </row>
    <row r="6124" spans="5:25">
      <c r="E6124" s="45"/>
      <c r="H6124" s="45"/>
      <c r="K6124" s="27" t="str">
        <f t="shared" si="396"/>
        <v/>
      </c>
      <c r="P6124" s="26" t="str">
        <f t="shared" si="397"/>
        <v/>
      </c>
      <c r="Q6124" s="38" t="s">
        <v>6298</v>
      </c>
      <c r="R6124">
        <v>106.69499999999999</v>
      </c>
      <c r="S6124" t="str">
        <f t="shared" si="398"/>
        <v/>
      </c>
      <c r="X6124" s="26" t="str">
        <f t="shared" si="395"/>
        <v/>
      </c>
      <c r="Y6124" s="38"/>
    </row>
    <row r="6125" spans="5:25">
      <c r="E6125" s="45"/>
      <c r="H6125" s="45"/>
      <c r="K6125" s="27" t="str">
        <f t="shared" si="396"/>
        <v/>
      </c>
      <c r="P6125" s="26" t="str">
        <f t="shared" si="397"/>
        <v/>
      </c>
      <c r="Q6125" s="38" t="s">
        <v>6299</v>
      </c>
      <c r="R6125">
        <v>106.795</v>
      </c>
      <c r="S6125" t="str">
        <f t="shared" si="398"/>
        <v/>
      </c>
      <c r="X6125" s="26" t="str">
        <f t="shared" si="395"/>
        <v/>
      </c>
      <c r="Y6125" s="38"/>
    </row>
    <row r="6126" spans="5:25">
      <c r="E6126" s="45"/>
      <c r="H6126" s="45"/>
      <c r="K6126" s="27" t="str">
        <f t="shared" si="396"/>
        <v/>
      </c>
      <c r="P6126" s="26" t="str">
        <f t="shared" si="397"/>
        <v/>
      </c>
      <c r="Q6126" s="38" t="s">
        <v>6300</v>
      </c>
      <c r="R6126">
        <v>106.69499999999999</v>
      </c>
      <c r="S6126" t="str">
        <f t="shared" si="398"/>
        <v/>
      </c>
      <c r="X6126" s="26" t="str">
        <f t="shared" si="395"/>
        <v/>
      </c>
      <c r="Y6126" s="38"/>
    </row>
    <row r="6127" spans="5:25">
      <c r="E6127" s="45"/>
      <c r="H6127" s="45"/>
      <c r="K6127" s="27" t="str">
        <f t="shared" si="396"/>
        <v/>
      </c>
      <c r="P6127" s="26" t="str">
        <f t="shared" si="397"/>
        <v/>
      </c>
      <c r="Q6127" s="38" t="s">
        <v>6301</v>
      </c>
      <c r="R6127">
        <v>106.69499999999999</v>
      </c>
      <c r="S6127" t="str">
        <f t="shared" si="398"/>
        <v/>
      </c>
      <c r="X6127" s="26" t="str">
        <f t="shared" si="395"/>
        <v/>
      </c>
      <c r="Y6127" s="38"/>
    </row>
    <row r="6128" spans="5:25">
      <c r="E6128" s="45"/>
      <c r="H6128" s="45"/>
      <c r="K6128" s="27" t="str">
        <f t="shared" si="396"/>
        <v/>
      </c>
      <c r="P6128" s="26" t="str">
        <f t="shared" si="397"/>
        <v/>
      </c>
      <c r="Q6128" s="38" t="s">
        <v>6302</v>
      </c>
      <c r="R6128">
        <v>107.004</v>
      </c>
      <c r="S6128" t="str">
        <f t="shared" si="398"/>
        <v/>
      </c>
      <c r="X6128" s="26" t="str">
        <f t="shared" si="395"/>
        <v/>
      </c>
      <c r="Y6128" s="38"/>
    </row>
    <row r="6129" spans="5:25">
      <c r="E6129" s="45"/>
      <c r="H6129" s="45"/>
      <c r="K6129" s="27" t="str">
        <f t="shared" si="396"/>
        <v/>
      </c>
      <c r="P6129" s="26" t="str">
        <f t="shared" si="397"/>
        <v/>
      </c>
      <c r="Q6129" s="38" t="s">
        <v>6303</v>
      </c>
      <c r="R6129">
        <v>107.104</v>
      </c>
      <c r="S6129" t="str">
        <f t="shared" si="398"/>
        <v/>
      </c>
      <c r="X6129" s="26" t="str">
        <f t="shared" si="395"/>
        <v/>
      </c>
      <c r="Y6129" s="38"/>
    </row>
    <row r="6130" spans="5:25">
      <c r="E6130" s="45"/>
      <c r="H6130" s="45"/>
      <c r="K6130" s="27" t="str">
        <f t="shared" si="396"/>
        <v/>
      </c>
      <c r="P6130" s="26" t="str">
        <f t="shared" si="397"/>
        <v/>
      </c>
      <c r="Q6130" s="38" t="s">
        <v>6304</v>
      </c>
      <c r="R6130">
        <v>107.104</v>
      </c>
      <c r="S6130" t="str">
        <f t="shared" si="398"/>
        <v/>
      </c>
      <c r="X6130" s="26" t="str">
        <f t="shared" si="395"/>
        <v/>
      </c>
      <c r="Y6130" s="38"/>
    </row>
    <row r="6131" spans="5:25">
      <c r="E6131" s="45"/>
      <c r="H6131" s="45"/>
      <c r="K6131" s="27" t="str">
        <f t="shared" si="396"/>
        <v/>
      </c>
      <c r="P6131" s="26" t="str">
        <f t="shared" si="397"/>
        <v/>
      </c>
      <c r="Q6131" s="38" t="s">
        <v>6305</v>
      </c>
      <c r="R6131">
        <v>107.20399999999999</v>
      </c>
      <c r="S6131" t="str">
        <f t="shared" si="398"/>
        <v/>
      </c>
      <c r="X6131" s="26" t="str">
        <f t="shared" si="395"/>
        <v/>
      </c>
      <c r="Y6131" s="38"/>
    </row>
    <row r="6132" spans="5:25">
      <c r="E6132" s="45"/>
      <c r="H6132" s="45"/>
      <c r="K6132" s="27" t="str">
        <f t="shared" si="396"/>
        <v/>
      </c>
      <c r="P6132" s="26" t="str">
        <f t="shared" si="397"/>
        <v/>
      </c>
      <c r="Q6132" s="38" t="s">
        <v>6306</v>
      </c>
      <c r="R6132">
        <v>107.004</v>
      </c>
      <c r="S6132" t="str">
        <f t="shared" si="398"/>
        <v/>
      </c>
      <c r="X6132" s="26" t="str">
        <f t="shared" si="395"/>
        <v/>
      </c>
      <c r="Y6132" s="38"/>
    </row>
    <row r="6133" spans="5:25">
      <c r="E6133" s="45"/>
      <c r="H6133" s="45"/>
      <c r="K6133" s="27" t="str">
        <f t="shared" si="396"/>
        <v/>
      </c>
      <c r="P6133" s="26" t="str">
        <f t="shared" si="397"/>
        <v/>
      </c>
      <c r="Q6133" s="38" t="s">
        <v>6307</v>
      </c>
      <c r="R6133">
        <v>106.905</v>
      </c>
      <c r="S6133" t="str">
        <f t="shared" si="398"/>
        <v/>
      </c>
      <c r="X6133" s="26" t="str">
        <f t="shared" si="395"/>
        <v/>
      </c>
      <c r="Y6133" s="38"/>
    </row>
    <row r="6134" spans="5:25">
      <c r="E6134" s="45"/>
      <c r="H6134" s="45"/>
      <c r="K6134" s="27" t="str">
        <f t="shared" si="396"/>
        <v/>
      </c>
      <c r="P6134" s="26" t="str">
        <f t="shared" si="397"/>
        <v/>
      </c>
      <c r="Q6134" s="38" t="s">
        <v>6308</v>
      </c>
      <c r="R6134">
        <v>106.905</v>
      </c>
      <c r="S6134" t="str">
        <f t="shared" si="398"/>
        <v/>
      </c>
      <c r="X6134" s="26" t="str">
        <f t="shared" si="395"/>
        <v/>
      </c>
      <c r="Y6134" s="38"/>
    </row>
    <row r="6135" spans="5:25">
      <c r="E6135" s="45"/>
      <c r="H6135" s="45"/>
      <c r="K6135" s="27" t="str">
        <f t="shared" si="396"/>
        <v/>
      </c>
      <c r="P6135" s="26" t="str">
        <f t="shared" si="397"/>
        <v/>
      </c>
      <c r="Q6135" s="38" t="s">
        <v>6309</v>
      </c>
      <c r="R6135">
        <v>106.905</v>
      </c>
      <c r="S6135" t="str">
        <f t="shared" si="398"/>
        <v/>
      </c>
      <c r="X6135" s="26" t="str">
        <f t="shared" si="395"/>
        <v/>
      </c>
      <c r="Y6135" s="38"/>
    </row>
    <row r="6136" spans="5:25">
      <c r="E6136" s="45"/>
      <c r="H6136" s="45"/>
      <c r="K6136" s="27" t="str">
        <f t="shared" si="396"/>
        <v/>
      </c>
      <c r="P6136" s="26" t="str">
        <f t="shared" si="397"/>
        <v/>
      </c>
      <c r="Q6136" s="38" t="s">
        <v>6310</v>
      </c>
      <c r="R6136">
        <v>106.595</v>
      </c>
      <c r="S6136" t="str">
        <f t="shared" si="398"/>
        <v/>
      </c>
      <c r="X6136" s="26" t="str">
        <f t="shared" si="395"/>
        <v/>
      </c>
      <c r="Y6136" s="38"/>
    </row>
    <row r="6137" spans="5:25">
      <c r="E6137" s="45"/>
      <c r="H6137" s="45"/>
      <c r="K6137" s="27" t="str">
        <f t="shared" si="396"/>
        <v/>
      </c>
      <c r="P6137" s="26" t="str">
        <f t="shared" si="397"/>
        <v/>
      </c>
      <c r="Q6137" s="38" t="s">
        <v>6311</v>
      </c>
      <c r="R6137">
        <v>106.69499999999999</v>
      </c>
      <c r="S6137" t="str">
        <f t="shared" si="398"/>
        <v/>
      </c>
      <c r="X6137" s="26" t="str">
        <f t="shared" si="395"/>
        <v/>
      </c>
      <c r="Y6137" s="38"/>
    </row>
    <row r="6138" spans="5:25">
      <c r="E6138" s="45"/>
      <c r="H6138" s="45"/>
      <c r="K6138" s="27" t="str">
        <f t="shared" si="396"/>
        <v/>
      </c>
      <c r="P6138" s="26" t="str">
        <f t="shared" si="397"/>
        <v/>
      </c>
      <c r="Q6138" s="38" t="s">
        <v>6312</v>
      </c>
      <c r="R6138">
        <v>107.104</v>
      </c>
      <c r="S6138" t="str">
        <f t="shared" si="398"/>
        <v/>
      </c>
      <c r="X6138" s="26" t="str">
        <f t="shared" si="395"/>
        <v/>
      </c>
      <c r="Y6138" s="38"/>
    </row>
    <row r="6139" spans="5:25">
      <c r="E6139" s="45"/>
      <c r="H6139" s="45"/>
      <c r="K6139" s="27" t="str">
        <f t="shared" si="396"/>
        <v/>
      </c>
      <c r="P6139" s="26" t="str">
        <f t="shared" si="397"/>
        <v/>
      </c>
      <c r="Q6139" s="38" t="s">
        <v>6313</v>
      </c>
      <c r="R6139">
        <v>107.614</v>
      </c>
      <c r="S6139" t="str">
        <f t="shared" si="398"/>
        <v/>
      </c>
      <c r="X6139" s="26" t="str">
        <f t="shared" si="395"/>
        <v/>
      </c>
      <c r="Y6139" s="38"/>
    </row>
    <row r="6140" spans="5:25">
      <c r="E6140" s="45"/>
      <c r="H6140" s="45"/>
      <c r="K6140" s="27" t="str">
        <f t="shared" si="396"/>
        <v/>
      </c>
      <c r="P6140" s="26" t="str">
        <f t="shared" si="397"/>
        <v/>
      </c>
      <c r="Q6140" s="38" t="s">
        <v>6314</v>
      </c>
      <c r="R6140">
        <v>107.714</v>
      </c>
      <c r="S6140" t="str">
        <f t="shared" si="398"/>
        <v/>
      </c>
      <c r="X6140" s="26" t="str">
        <f t="shared" ref="X6140:X6203" si="399">IF(V6140="","",X6139+V6140-V6139)</f>
        <v/>
      </c>
      <c r="Y6140" s="38"/>
    </row>
    <row r="6141" spans="5:25">
      <c r="E6141" s="45"/>
      <c r="H6141" s="45"/>
      <c r="K6141" s="27" t="str">
        <f t="shared" si="396"/>
        <v/>
      </c>
      <c r="P6141" s="26" t="str">
        <f t="shared" si="397"/>
        <v/>
      </c>
      <c r="Q6141" s="38" t="s">
        <v>6315</v>
      </c>
      <c r="R6141">
        <v>107.514</v>
      </c>
      <c r="S6141" t="str">
        <f t="shared" si="398"/>
        <v/>
      </c>
      <c r="X6141" s="26" t="str">
        <f t="shared" si="399"/>
        <v/>
      </c>
      <c r="Y6141" s="38"/>
    </row>
    <row r="6142" spans="5:25">
      <c r="E6142" s="45"/>
      <c r="H6142" s="45"/>
      <c r="K6142" s="27" t="str">
        <f t="shared" si="396"/>
        <v/>
      </c>
      <c r="P6142" s="26" t="str">
        <f t="shared" si="397"/>
        <v/>
      </c>
      <c r="Q6142" s="38" t="s">
        <v>6316</v>
      </c>
      <c r="R6142">
        <v>107.304</v>
      </c>
      <c r="S6142" t="str">
        <f t="shared" si="398"/>
        <v/>
      </c>
      <c r="X6142" s="26" t="str">
        <f t="shared" si="399"/>
        <v/>
      </c>
      <c r="Y6142" s="38"/>
    </row>
    <row r="6143" spans="5:25">
      <c r="E6143" s="45"/>
      <c r="H6143" s="45"/>
      <c r="K6143" s="27" t="str">
        <f t="shared" si="396"/>
        <v/>
      </c>
      <c r="P6143" s="26" t="str">
        <f t="shared" si="397"/>
        <v/>
      </c>
      <c r="Q6143" s="38" t="s">
        <v>6317</v>
      </c>
      <c r="R6143">
        <v>107.304</v>
      </c>
      <c r="S6143" t="str">
        <f t="shared" si="398"/>
        <v/>
      </c>
      <c r="X6143" s="26" t="str">
        <f t="shared" si="399"/>
        <v/>
      </c>
      <c r="Y6143" s="38"/>
    </row>
    <row r="6144" spans="5:25">
      <c r="E6144" s="45"/>
      <c r="H6144" s="45"/>
      <c r="K6144" s="27" t="str">
        <f t="shared" si="396"/>
        <v/>
      </c>
      <c r="P6144" s="26" t="str">
        <f t="shared" si="397"/>
        <v/>
      </c>
      <c r="Q6144" s="38" t="s">
        <v>6318</v>
      </c>
      <c r="R6144">
        <v>107.20399999999999</v>
      </c>
      <c r="S6144" t="str">
        <f t="shared" si="398"/>
        <v/>
      </c>
      <c r="X6144" s="26" t="str">
        <f t="shared" si="399"/>
        <v/>
      </c>
      <c r="Y6144" s="38"/>
    </row>
    <row r="6145" spans="5:25">
      <c r="E6145" s="45"/>
      <c r="H6145" s="45"/>
      <c r="K6145" s="27" t="str">
        <f t="shared" si="396"/>
        <v/>
      </c>
      <c r="P6145" s="26" t="str">
        <f t="shared" si="397"/>
        <v/>
      </c>
      <c r="Q6145" s="38" t="s">
        <v>6319</v>
      </c>
      <c r="R6145">
        <v>107.414</v>
      </c>
      <c r="S6145" t="str">
        <f t="shared" si="398"/>
        <v/>
      </c>
      <c r="X6145" s="26" t="str">
        <f t="shared" si="399"/>
        <v/>
      </c>
      <c r="Y6145" s="38"/>
    </row>
    <row r="6146" spans="5:25">
      <c r="E6146" s="45"/>
      <c r="H6146" s="45"/>
      <c r="K6146" s="27" t="str">
        <f t="shared" si="396"/>
        <v/>
      </c>
      <c r="P6146" s="26" t="str">
        <f t="shared" si="397"/>
        <v/>
      </c>
      <c r="Q6146" s="38" t="s">
        <v>6320</v>
      </c>
      <c r="R6146">
        <v>107.414</v>
      </c>
      <c r="S6146" t="str">
        <f t="shared" si="398"/>
        <v/>
      </c>
      <c r="X6146" s="26" t="str">
        <f t="shared" si="399"/>
        <v/>
      </c>
      <c r="Y6146" s="38"/>
    </row>
    <row r="6147" spans="5:25">
      <c r="E6147" s="45"/>
      <c r="H6147" s="45"/>
      <c r="K6147" s="27" t="str">
        <f t="shared" si="396"/>
        <v/>
      </c>
      <c r="P6147" s="26" t="str">
        <f t="shared" si="397"/>
        <v/>
      </c>
      <c r="Q6147" s="38" t="s">
        <v>6321</v>
      </c>
      <c r="R6147">
        <v>107.304</v>
      </c>
      <c r="S6147" t="str">
        <f t="shared" si="398"/>
        <v/>
      </c>
      <c r="X6147" s="26" t="str">
        <f t="shared" si="399"/>
        <v/>
      </c>
      <c r="Y6147" s="38"/>
    </row>
    <row r="6148" spans="5:25">
      <c r="E6148" s="45"/>
      <c r="H6148" s="45"/>
      <c r="K6148" s="27" t="str">
        <f t="shared" ref="K6148:K6211" si="400">IF(M6148="","",K6147+(M6148-M6147)/24)</f>
        <v/>
      </c>
      <c r="P6148" s="26" t="str">
        <f t="shared" ref="P6148:P6211" si="401">IF(N6148="","",P6147+N6148-N6147)</f>
        <v/>
      </c>
      <c r="Q6148" s="38" t="s">
        <v>6322</v>
      </c>
      <c r="R6148">
        <v>107.304</v>
      </c>
      <c r="S6148" t="str">
        <f t="shared" ref="S6148:S6211" si="402">IF(N6148="","",S6147-N6148+N6147)</f>
        <v/>
      </c>
      <c r="X6148" s="26" t="str">
        <f t="shared" si="399"/>
        <v/>
      </c>
      <c r="Y6148" s="38"/>
    </row>
    <row r="6149" spans="5:25">
      <c r="E6149" s="45"/>
      <c r="H6149" s="45"/>
      <c r="K6149" s="27" t="str">
        <f t="shared" si="400"/>
        <v/>
      </c>
      <c r="P6149" s="26" t="str">
        <f t="shared" si="401"/>
        <v/>
      </c>
      <c r="Q6149" s="38" t="s">
        <v>6323</v>
      </c>
      <c r="R6149">
        <v>107.414</v>
      </c>
      <c r="S6149" t="str">
        <f t="shared" si="402"/>
        <v/>
      </c>
      <c r="X6149" s="26" t="str">
        <f t="shared" si="399"/>
        <v/>
      </c>
      <c r="Y6149" s="38"/>
    </row>
    <row r="6150" spans="5:25">
      <c r="E6150" s="45"/>
      <c r="H6150" s="45"/>
      <c r="K6150" s="27" t="str">
        <f t="shared" si="400"/>
        <v/>
      </c>
      <c r="P6150" s="26" t="str">
        <f t="shared" si="401"/>
        <v/>
      </c>
      <c r="Q6150" s="38" t="s">
        <v>6324</v>
      </c>
      <c r="R6150">
        <v>107.304</v>
      </c>
      <c r="S6150" t="str">
        <f t="shared" si="402"/>
        <v/>
      </c>
      <c r="X6150" s="26" t="str">
        <f t="shared" si="399"/>
        <v/>
      </c>
      <c r="Y6150" s="38"/>
    </row>
    <row r="6151" spans="5:25">
      <c r="E6151" s="45"/>
      <c r="H6151" s="45"/>
      <c r="K6151" s="27" t="str">
        <f t="shared" si="400"/>
        <v/>
      </c>
      <c r="P6151" s="26" t="str">
        <f t="shared" si="401"/>
        <v/>
      </c>
      <c r="Q6151" s="38" t="s">
        <v>6325</v>
      </c>
      <c r="R6151">
        <v>107.304</v>
      </c>
      <c r="S6151" t="str">
        <f t="shared" si="402"/>
        <v/>
      </c>
      <c r="X6151" s="26" t="str">
        <f t="shared" si="399"/>
        <v/>
      </c>
      <c r="Y6151" s="38"/>
    </row>
    <row r="6152" spans="5:25">
      <c r="E6152" s="45"/>
      <c r="H6152" s="45"/>
      <c r="K6152" s="27" t="str">
        <f t="shared" si="400"/>
        <v/>
      </c>
      <c r="P6152" s="26" t="str">
        <f t="shared" si="401"/>
        <v/>
      </c>
      <c r="Q6152" s="38" t="s">
        <v>6326</v>
      </c>
      <c r="R6152">
        <v>107.20399999999999</v>
      </c>
      <c r="S6152" t="str">
        <f t="shared" si="402"/>
        <v/>
      </c>
      <c r="X6152" s="26" t="str">
        <f t="shared" si="399"/>
        <v/>
      </c>
      <c r="Y6152" s="38"/>
    </row>
    <row r="6153" spans="5:25">
      <c r="E6153" s="45"/>
      <c r="H6153" s="45"/>
      <c r="K6153" s="27" t="str">
        <f t="shared" si="400"/>
        <v/>
      </c>
      <c r="P6153" s="26" t="str">
        <f t="shared" si="401"/>
        <v/>
      </c>
      <c r="Q6153" s="38" t="s">
        <v>6327</v>
      </c>
      <c r="R6153">
        <v>107.20399999999999</v>
      </c>
      <c r="S6153" t="str">
        <f t="shared" si="402"/>
        <v/>
      </c>
      <c r="X6153" s="26" t="str">
        <f t="shared" si="399"/>
        <v/>
      </c>
      <c r="Y6153" s="38"/>
    </row>
    <row r="6154" spans="5:25">
      <c r="E6154" s="45"/>
      <c r="H6154" s="45"/>
      <c r="K6154" s="27" t="str">
        <f t="shared" si="400"/>
        <v/>
      </c>
      <c r="P6154" s="26" t="str">
        <f t="shared" si="401"/>
        <v/>
      </c>
      <c r="Q6154" s="38" t="s">
        <v>6328</v>
      </c>
      <c r="R6154">
        <v>107.104</v>
      </c>
      <c r="S6154" t="str">
        <f t="shared" si="402"/>
        <v/>
      </c>
      <c r="X6154" s="26" t="str">
        <f t="shared" si="399"/>
        <v/>
      </c>
      <c r="Y6154" s="38"/>
    </row>
    <row r="6155" spans="5:25">
      <c r="E6155" s="45"/>
      <c r="H6155" s="45"/>
      <c r="K6155" s="27" t="str">
        <f t="shared" si="400"/>
        <v/>
      </c>
      <c r="P6155" s="26" t="str">
        <f t="shared" si="401"/>
        <v/>
      </c>
      <c r="Q6155" s="38" t="s">
        <v>6329</v>
      </c>
      <c r="R6155">
        <v>106.905</v>
      </c>
      <c r="S6155" t="str">
        <f t="shared" si="402"/>
        <v/>
      </c>
      <c r="X6155" s="26" t="str">
        <f t="shared" si="399"/>
        <v/>
      </c>
      <c r="Y6155" s="38"/>
    </row>
    <row r="6156" spans="5:25">
      <c r="E6156" s="45"/>
      <c r="H6156" s="45"/>
      <c r="K6156" s="27" t="str">
        <f t="shared" si="400"/>
        <v/>
      </c>
      <c r="P6156" s="26" t="str">
        <f t="shared" si="401"/>
        <v/>
      </c>
      <c r="Q6156" s="38" t="s">
        <v>6330</v>
      </c>
      <c r="R6156">
        <v>105.985</v>
      </c>
      <c r="S6156" t="str">
        <f t="shared" si="402"/>
        <v/>
      </c>
      <c r="X6156" s="26" t="str">
        <f t="shared" si="399"/>
        <v/>
      </c>
      <c r="Y6156" s="38"/>
    </row>
    <row r="6157" spans="5:25">
      <c r="E6157" s="45"/>
      <c r="H6157" s="45"/>
      <c r="K6157" s="27" t="str">
        <f t="shared" si="400"/>
        <v/>
      </c>
      <c r="P6157" s="26" t="str">
        <f t="shared" si="401"/>
        <v/>
      </c>
      <c r="Q6157" s="38" t="s">
        <v>6331</v>
      </c>
      <c r="R6157">
        <v>105.985</v>
      </c>
      <c r="S6157" t="str">
        <f t="shared" si="402"/>
        <v/>
      </c>
      <c r="X6157" s="26" t="str">
        <f t="shared" si="399"/>
        <v/>
      </c>
      <c r="Y6157" s="38"/>
    </row>
    <row r="6158" spans="5:25">
      <c r="E6158" s="45"/>
      <c r="H6158" s="45"/>
      <c r="K6158" s="27" t="str">
        <f t="shared" si="400"/>
        <v/>
      </c>
      <c r="P6158" s="26" t="str">
        <f t="shared" si="401"/>
        <v/>
      </c>
      <c r="Q6158" s="38" t="s">
        <v>6332</v>
      </c>
      <c r="R6158">
        <v>105.88500000000001</v>
      </c>
      <c r="S6158" t="str">
        <f t="shared" si="402"/>
        <v/>
      </c>
      <c r="X6158" s="26" t="str">
        <f t="shared" si="399"/>
        <v/>
      </c>
      <c r="Y6158" s="38"/>
    </row>
    <row r="6159" spans="5:25">
      <c r="E6159" s="45"/>
      <c r="H6159" s="45"/>
      <c r="K6159" s="27" t="str">
        <f t="shared" si="400"/>
        <v/>
      </c>
      <c r="P6159" s="26" t="str">
        <f t="shared" si="401"/>
        <v/>
      </c>
      <c r="Q6159" s="38" t="s">
        <v>6333</v>
      </c>
      <c r="R6159">
        <v>105.88500000000001</v>
      </c>
      <c r="S6159" t="str">
        <f t="shared" si="402"/>
        <v/>
      </c>
      <c r="X6159" s="26" t="str">
        <f t="shared" si="399"/>
        <v/>
      </c>
      <c r="Y6159" s="38"/>
    </row>
    <row r="6160" spans="5:25">
      <c r="E6160" s="45"/>
      <c r="H6160" s="45"/>
      <c r="K6160" s="27" t="str">
        <f t="shared" si="400"/>
        <v/>
      </c>
      <c r="P6160" s="26" t="str">
        <f t="shared" si="401"/>
        <v/>
      </c>
      <c r="Q6160" s="38" t="s">
        <v>6334</v>
      </c>
      <c r="R6160">
        <v>106.08499999999999</v>
      </c>
      <c r="S6160" t="str">
        <f t="shared" si="402"/>
        <v/>
      </c>
      <c r="X6160" s="26" t="str">
        <f t="shared" si="399"/>
        <v/>
      </c>
      <c r="Y6160" s="38"/>
    </row>
    <row r="6161" spans="5:25">
      <c r="E6161" s="45"/>
      <c r="H6161" s="45"/>
      <c r="K6161" s="27" t="str">
        <f t="shared" si="400"/>
        <v/>
      </c>
      <c r="P6161" s="26" t="str">
        <f t="shared" si="401"/>
        <v/>
      </c>
      <c r="Q6161" s="38" t="s">
        <v>6335</v>
      </c>
      <c r="R6161">
        <v>106.185</v>
      </c>
      <c r="S6161" t="str">
        <f t="shared" si="402"/>
        <v/>
      </c>
      <c r="X6161" s="26" t="str">
        <f t="shared" si="399"/>
        <v/>
      </c>
      <c r="Y6161" s="38"/>
    </row>
    <row r="6162" spans="5:25">
      <c r="E6162" s="45"/>
      <c r="H6162" s="45"/>
      <c r="K6162" s="27" t="str">
        <f t="shared" si="400"/>
        <v/>
      </c>
      <c r="P6162" s="26" t="str">
        <f t="shared" si="401"/>
        <v/>
      </c>
      <c r="Q6162" s="38" t="s">
        <v>6336</v>
      </c>
      <c r="R6162">
        <v>107.004</v>
      </c>
      <c r="S6162" t="str">
        <f t="shared" si="402"/>
        <v/>
      </c>
      <c r="X6162" s="26" t="str">
        <f t="shared" si="399"/>
        <v/>
      </c>
      <c r="Y6162" s="38"/>
    </row>
    <row r="6163" spans="5:25">
      <c r="E6163" s="45"/>
      <c r="H6163" s="45"/>
      <c r="K6163" s="27" t="str">
        <f t="shared" si="400"/>
        <v/>
      </c>
      <c r="P6163" s="26" t="str">
        <f t="shared" si="401"/>
        <v/>
      </c>
      <c r="Q6163" s="38" t="s">
        <v>6337</v>
      </c>
      <c r="R6163">
        <v>106.905</v>
      </c>
      <c r="S6163" t="str">
        <f t="shared" si="402"/>
        <v/>
      </c>
      <c r="X6163" s="26" t="str">
        <f t="shared" si="399"/>
        <v/>
      </c>
      <c r="Y6163" s="38"/>
    </row>
    <row r="6164" spans="5:25">
      <c r="E6164" s="45"/>
      <c r="H6164" s="45"/>
      <c r="K6164" s="27" t="str">
        <f t="shared" si="400"/>
        <v/>
      </c>
      <c r="P6164" s="26" t="str">
        <f t="shared" si="401"/>
        <v/>
      </c>
      <c r="Q6164" s="38" t="s">
        <v>6338</v>
      </c>
      <c r="R6164">
        <v>106.795</v>
      </c>
      <c r="S6164" t="str">
        <f t="shared" si="402"/>
        <v/>
      </c>
      <c r="X6164" s="26" t="str">
        <f t="shared" si="399"/>
        <v/>
      </c>
      <c r="Y6164" s="38"/>
    </row>
    <row r="6165" spans="5:25">
      <c r="E6165" s="45"/>
      <c r="H6165" s="45"/>
      <c r="K6165" s="27" t="str">
        <f t="shared" si="400"/>
        <v/>
      </c>
      <c r="P6165" s="26" t="str">
        <f t="shared" si="401"/>
        <v/>
      </c>
      <c r="Q6165" s="38" t="s">
        <v>6339</v>
      </c>
      <c r="R6165">
        <v>106.595</v>
      </c>
      <c r="S6165" t="str">
        <f t="shared" si="402"/>
        <v/>
      </c>
      <c r="X6165" s="26" t="str">
        <f t="shared" si="399"/>
        <v/>
      </c>
      <c r="Y6165" s="38"/>
    </row>
    <row r="6166" spans="5:25">
      <c r="E6166" s="45"/>
      <c r="H6166" s="45"/>
      <c r="K6166" s="27" t="str">
        <f t="shared" si="400"/>
        <v/>
      </c>
      <c r="P6166" s="26" t="str">
        <f t="shared" si="401"/>
        <v/>
      </c>
      <c r="Q6166" s="38" t="s">
        <v>6340</v>
      </c>
      <c r="R6166">
        <v>106.285</v>
      </c>
      <c r="S6166" t="str">
        <f t="shared" si="402"/>
        <v/>
      </c>
      <c r="X6166" s="26" t="str">
        <f t="shared" si="399"/>
        <v/>
      </c>
      <c r="Y6166" s="38"/>
    </row>
    <row r="6167" spans="5:25">
      <c r="E6167" s="45"/>
      <c r="H6167" s="45"/>
      <c r="K6167" s="27" t="str">
        <f t="shared" si="400"/>
        <v/>
      </c>
      <c r="P6167" s="26" t="str">
        <f t="shared" si="401"/>
        <v/>
      </c>
      <c r="Q6167" s="38" t="s">
        <v>6341</v>
      </c>
      <c r="R6167">
        <v>106.285</v>
      </c>
      <c r="S6167" t="str">
        <f t="shared" si="402"/>
        <v/>
      </c>
      <c r="X6167" s="26" t="str">
        <f t="shared" si="399"/>
        <v/>
      </c>
      <c r="Y6167" s="38"/>
    </row>
    <row r="6168" spans="5:25">
      <c r="E6168" s="45"/>
      <c r="H6168" s="45"/>
      <c r="K6168" s="27" t="str">
        <f t="shared" si="400"/>
        <v/>
      </c>
      <c r="P6168" s="26" t="str">
        <f t="shared" si="401"/>
        <v/>
      </c>
      <c r="Q6168" s="38" t="s">
        <v>6342</v>
      </c>
      <c r="R6168">
        <v>106.395</v>
      </c>
      <c r="S6168" t="str">
        <f t="shared" si="402"/>
        <v/>
      </c>
      <c r="X6168" s="26" t="str">
        <f t="shared" si="399"/>
        <v/>
      </c>
      <c r="Y6168" s="38"/>
    </row>
    <row r="6169" spans="5:25">
      <c r="E6169" s="45"/>
      <c r="H6169" s="45"/>
      <c r="K6169" s="27" t="str">
        <f t="shared" si="400"/>
        <v/>
      </c>
      <c r="P6169" s="26" t="str">
        <f t="shared" si="401"/>
        <v/>
      </c>
      <c r="Q6169" s="38" t="s">
        <v>6343</v>
      </c>
      <c r="R6169">
        <v>106.795</v>
      </c>
      <c r="S6169" t="str">
        <f t="shared" si="402"/>
        <v/>
      </c>
      <c r="X6169" s="26" t="str">
        <f t="shared" si="399"/>
        <v/>
      </c>
      <c r="Y6169" s="38"/>
    </row>
    <row r="6170" spans="5:25">
      <c r="E6170" s="45"/>
      <c r="H6170" s="45"/>
      <c r="K6170" s="27" t="str">
        <f t="shared" si="400"/>
        <v/>
      </c>
      <c r="P6170" s="26" t="str">
        <f t="shared" si="401"/>
        <v/>
      </c>
      <c r="Q6170" s="38" t="s">
        <v>6344</v>
      </c>
      <c r="R6170">
        <v>106.905</v>
      </c>
      <c r="S6170" t="str">
        <f t="shared" si="402"/>
        <v/>
      </c>
      <c r="X6170" s="26" t="str">
        <f t="shared" si="399"/>
        <v/>
      </c>
      <c r="Y6170" s="38"/>
    </row>
    <row r="6171" spans="5:25">
      <c r="E6171" s="45"/>
      <c r="H6171" s="45"/>
      <c r="K6171" s="27" t="str">
        <f t="shared" si="400"/>
        <v/>
      </c>
      <c r="P6171" s="26" t="str">
        <f t="shared" si="401"/>
        <v/>
      </c>
      <c r="Q6171" s="38" t="s">
        <v>6345</v>
      </c>
      <c r="R6171">
        <v>107.004</v>
      </c>
      <c r="S6171" t="str">
        <f t="shared" si="402"/>
        <v/>
      </c>
      <c r="X6171" s="26" t="str">
        <f t="shared" si="399"/>
        <v/>
      </c>
      <c r="Y6171" s="38"/>
    </row>
    <row r="6172" spans="5:25">
      <c r="E6172" s="45"/>
      <c r="H6172" s="45"/>
      <c r="K6172" s="27" t="str">
        <f t="shared" si="400"/>
        <v/>
      </c>
      <c r="P6172" s="26" t="str">
        <f t="shared" si="401"/>
        <v/>
      </c>
      <c r="Q6172" s="38" t="s">
        <v>6346</v>
      </c>
      <c r="R6172">
        <v>107.414</v>
      </c>
      <c r="S6172" t="str">
        <f t="shared" si="402"/>
        <v/>
      </c>
      <c r="X6172" s="26" t="str">
        <f t="shared" si="399"/>
        <v/>
      </c>
      <c r="Y6172" s="38"/>
    </row>
    <row r="6173" spans="5:25">
      <c r="E6173" s="45"/>
      <c r="H6173" s="45"/>
      <c r="K6173" s="27" t="str">
        <f t="shared" si="400"/>
        <v/>
      </c>
      <c r="P6173" s="26" t="str">
        <f t="shared" si="401"/>
        <v/>
      </c>
      <c r="Q6173" s="38" t="s">
        <v>6347</v>
      </c>
      <c r="R6173">
        <v>107.514</v>
      </c>
      <c r="S6173" t="str">
        <f t="shared" si="402"/>
        <v/>
      </c>
      <c r="X6173" s="26" t="str">
        <f t="shared" si="399"/>
        <v/>
      </c>
      <c r="Y6173" s="38"/>
    </row>
    <row r="6174" spans="5:25">
      <c r="E6174" s="45"/>
      <c r="H6174" s="45"/>
      <c r="K6174" s="27" t="str">
        <f t="shared" si="400"/>
        <v/>
      </c>
      <c r="P6174" s="26" t="str">
        <f t="shared" si="401"/>
        <v/>
      </c>
      <c r="Q6174" s="38" t="s">
        <v>6348</v>
      </c>
      <c r="R6174">
        <v>107.514</v>
      </c>
      <c r="S6174" t="str">
        <f t="shared" si="402"/>
        <v/>
      </c>
      <c r="X6174" s="26" t="str">
        <f t="shared" si="399"/>
        <v/>
      </c>
      <c r="Y6174" s="38"/>
    </row>
    <row r="6175" spans="5:25">
      <c r="E6175" s="45"/>
      <c r="H6175" s="45"/>
      <c r="K6175" s="27" t="str">
        <f t="shared" si="400"/>
        <v/>
      </c>
      <c r="P6175" s="26" t="str">
        <f t="shared" si="401"/>
        <v/>
      </c>
      <c r="Q6175" s="38" t="s">
        <v>6349</v>
      </c>
      <c r="R6175">
        <v>107.304</v>
      </c>
      <c r="S6175" t="str">
        <f t="shared" si="402"/>
        <v/>
      </c>
      <c r="X6175" s="26" t="str">
        <f t="shared" si="399"/>
        <v/>
      </c>
      <c r="Y6175" s="38"/>
    </row>
    <row r="6176" spans="5:25">
      <c r="E6176" s="45"/>
      <c r="H6176" s="45"/>
      <c r="K6176" s="27" t="str">
        <f t="shared" si="400"/>
        <v/>
      </c>
      <c r="P6176" s="26" t="str">
        <f t="shared" si="401"/>
        <v/>
      </c>
      <c r="Q6176" s="38" t="s">
        <v>6350</v>
      </c>
      <c r="R6176">
        <v>107.414</v>
      </c>
      <c r="S6176" t="str">
        <f t="shared" si="402"/>
        <v/>
      </c>
      <c r="X6176" s="26" t="str">
        <f t="shared" si="399"/>
        <v/>
      </c>
      <c r="Y6176" s="38"/>
    </row>
    <row r="6177" spans="5:25">
      <c r="E6177" s="45"/>
      <c r="H6177" s="45"/>
      <c r="K6177" s="27" t="str">
        <f t="shared" si="400"/>
        <v/>
      </c>
      <c r="P6177" s="26" t="str">
        <f t="shared" si="401"/>
        <v/>
      </c>
      <c r="Q6177" s="38" t="s">
        <v>6351</v>
      </c>
      <c r="R6177">
        <v>107.20399999999999</v>
      </c>
      <c r="S6177" t="str">
        <f t="shared" si="402"/>
        <v/>
      </c>
      <c r="X6177" s="26" t="str">
        <f t="shared" si="399"/>
        <v/>
      </c>
      <c r="Y6177" s="38"/>
    </row>
    <row r="6178" spans="5:25">
      <c r="E6178" s="45"/>
      <c r="H6178" s="45"/>
      <c r="K6178" s="27" t="str">
        <f t="shared" si="400"/>
        <v/>
      </c>
      <c r="P6178" s="26" t="str">
        <f t="shared" si="401"/>
        <v/>
      </c>
      <c r="Q6178" s="38" t="s">
        <v>6352</v>
      </c>
      <c r="R6178">
        <v>107.304</v>
      </c>
      <c r="S6178" t="str">
        <f t="shared" si="402"/>
        <v/>
      </c>
      <c r="X6178" s="26" t="str">
        <f t="shared" si="399"/>
        <v/>
      </c>
      <c r="Y6178" s="38"/>
    </row>
    <row r="6179" spans="5:25">
      <c r="E6179" s="45"/>
      <c r="H6179" s="45"/>
      <c r="K6179" s="27" t="str">
        <f t="shared" si="400"/>
        <v/>
      </c>
      <c r="P6179" s="26" t="str">
        <f t="shared" si="401"/>
        <v/>
      </c>
      <c r="Q6179" s="38" t="s">
        <v>6353</v>
      </c>
      <c r="R6179">
        <v>107.304</v>
      </c>
      <c r="S6179" t="str">
        <f t="shared" si="402"/>
        <v/>
      </c>
      <c r="X6179" s="26" t="str">
        <f t="shared" si="399"/>
        <v/>
      </c>
      <c r="Y6179" s="38"/>
    </row>
    <row r="6180" spans="5:25">
      <c r="E6180" s="45"/>
      <c r="H6180" s="45"/>
      <c r="K6180" s="27" t="str">
        <f t="shared" si="400"/>
        <v/>
      </c>
      <c r="P6180" s="26" t="str">
        <f t="shared" si="401"/>
        <v/>
      </c>
      <c r="Q6180" s="38" t="s">
        <v>6354</v>
      </c>
      <c r="R6180">
        <v>107.414</v>
      </c>
      <c r="S6180" t="str">
        <f t="shared" si="402"/>
        <v/>
      </c>
      <c r="X6180" s="26" t="str">
        <f t="shared" si="399"/>
        <v/>
      </c>
      <c r="Y6180" s="38"/>
    </row>
    <row r="6181" spans="5:25">
      <c r="E6181" s="45"/>
      <c r="H6181" s="45"/>
      <c r="K6181" s="27" t="str">
        <f t="shared" si="400"/>
        <v/>
      </c>
      <c r="P6181" s="26" t="str">
        <f t="shared" si="401"/>
        <v/>
      </c>
      <c r="Q6181" s="38" t="s">
        <v>6355</v>
      </c>
      <c r="R6181">
        <v>107.20399999999999</v>
      </c>
      <c r="S6181" t="str">
        <f t="shared" si="402"/>
        <v/>
      </c>
      <c r="X6181" s="26" t="str">
        <f t="shared" si="399"/>
        <v/>
      </c>
      <c r="Y6181" s="38"/>
    </row>
    <row r="6182" spans="5:25">
      <c r="E6182" s="45"/>
      <c r="H6182" s="45"/>
      <c r="K6182" s="27" t="str">
        <f t="shared" si="400"/>
        <v/>
      </c>
      <c r="P6182" s="26" t="str">
        <f t="shared" si="401"/>
        <v/>
      </c>
      <c r="Q6182" s="38" t="s">
        <v>6356</v>
      </c>
      <c r="R6182">
        <v>107.104</v>
      </c>
      <c r="S6182" t="str">
        <f t="shared" si="402"/>
        <v/>
      </c>
      <c r="X6182" s="26" t="str">
        <f t="shared" si="399"/>
        <v/>
      </c>
      <c r="Y6182" s="38"/>
    </row>
    <row r="6183" spans="5:25">
      <c r="E6183" s="45"/>
      <c r="H6183" s="45"/>
      <c r="K6183" s="27" t="str">
        <f t="shared" si="400"/>
        <v/>
      </c>
      <c r="P6183" s="26" t="str">
        <f t="shared" si="401"/>
        <v/>
      </c>
      <c r="Q6183" s="38" t="s">
        <v>6357</v>
      </c>
      <c r="R6183">
        <v>107.104</v>
      </c>
      <c r="S6183" t="str">
        <f t="shared" si="402"/>
        <v/>
      </c>
      <c r="X6183" s="26" t="str">
        <f t="shared" si="399"/>
        <v/>
      </c>
      <c r="Y6183" s="38"/>
    </row>
    <row r="6184" spans="5:25">
      <c r="E6184" s="45"/>
      <c r="H6184" s="45"/>
      <c r="K6184" s="27" t="str">
        <f t="shared" si="400"/>
        <v/>
      </c>
      <c r="P6184" s="26" t="str">
        <f t="shared" si="401"/>
        <v/>
      </c>
      <c r="Q6184" s="38" t="s">
        <v>6358</v>
      </c>
      <c r="R6184">
        <v>107.414</v>
      </c>
      <c r="S6184" t="str">
        <f t="shared" si="402"/>
        <v/>
      </c>
      <c r="X6184" s="26" t="str">
        <f t="shared" si="399"/>
        <v/>
      </c>
      <c r="Y6184" s="38"/>
    </row>
    <row r="6185" spans="5:25">
      <c r="E6185" s="45"/>
      <c r="H6185" s="45"/>
      <c r="K6185" s="27" t="str">
        <f t="shared" si="400"/>
        <v/>
      </c>
      <c r="P6185" s="26" t="str">
        <f t="shared" si="401"/>
        <v/>
      </c>
      <c r="Q6185" s="38" t="s">
        <v>6359</v>
      </c>
      <c r="R6185">
        <v>107.304</v>
      </c>
      <c r="S6185" t="str">
        <f t="shared" si="402"/>
        <v/>
      </c>
      <c r="X6185" s="26" t="str">
        <f t="shared" si="399"/>
        <v/>
      </c>
      <c r="Y6185" s="38"/>
    </row>
    <row r="6186" spans="5:25">
      <c r="E6186" s="45"/>
      <c r="H6186" s="45"/>
      <c r="K6186" s="27" t="str">
        <f t="shared" si="400"/>
        <v/>
      </c>
      <c r="P6186" s="26" t="str">
        <f t="shared" si="401"/>
        <v/>
      </c>
      <c r="Q6186" s="38" t="s">
        <v>6360</v>
      </c>
      <c r="R6186">
        <v>107.20399999999999</v>
      </c>
      <c r="S6186" t="str">
        <f t="shared" si="402"/>
        <v/>
      </c>
      <c r="X6186" s="26" t="str">
        <f t="shared" si="399"/>
        <v/>
      </c>
      <c r="Y6186" s="38"/>
    </row>
    <row r="6187" spans="5:25">
      <c r="E6187" s="45"/>
      <c r="H6187" s="45"/>
      <c r="K6187" s="27" t="str">
        <f t="shared" si="400"/>
        <v/>
      </c>
      <c r="P6187" s="26" t="str">
        <f t="shared" si="401"/>
        <v/>
      </c>
      <c r="Q6187" s="38" t="s">
        <v>6361</v>
      </c>
      <c r="R6187">
        <v>107.104</v>
      </c>
      <c r="S6187" t="str">
        <f t="shared" si="402"/>
        <v/>
      </c>
      <c r="X6187" s="26" t="str">
        <f t="shared" si="399"/>
        <v/>
      </c>
      <c r="Y6187" s="38"/>
    </row>
    <row r="6188" spans="5:25">
      <c r="E6188" s="45"/>
      <c r="H6188" s="45"/>
      <c r="K6188" s="27" t="str">
        <f t="shared" si="400"/>
        <v/>
      </c>
      <c r="P6188" s="26" t="str">
        <f t="shared" si="401"/>
        <v/>
      </c>
      <c r="Q6188" s="38" t="s">
        <v>6362</v>
      </c>
      <c r="R6188">
        <v>107.20399999999999</v>
      </c>
      <c r="S6188" t="str">
        <f t="shared" si="402"/>
        <v/>
      </c>
      <c r="X6188" s="26" t="str">
        <f t="shared" si="399"/>
        <v/>
      </c>
      <c r="Y6188" s="38"/>
    </row>
    <row r="6189" spans="5:25">
      <c r="E6189" s="45"/>
      <c r="H6189" s="45"/>
      <c r="K6189" s="27" t="str">
        <f t="shared" si="400"/>
        <v/>
      </c>
      <c r="P6189" s="26" t="str">
        <f t="shared" si="401"/>
        <v/>
      </c>
      <c r="Q6189" s="38" t="s">
        <v>6363</v>
      </c>
      <c r="R6189">
        <v>107.514</v>
      </c>
      <c r="S6189" t="str">
        <f t="shared" si="402"/>
        <v/>
      </c>
      <c r="X6189" s="26" t="str">
        <f t="shared" si="399"/>
        <v/>
      </c>
      <c r="Y6189" s="38"/>
    </row>
    <row r="6190" spans="5:25">
      <c r="E6190" s="45"/>
      <c r="H6190" s="45"/>
      <c r="K6190" s="27" t="str">
        <f t="shared" si="400"/>
        <v/>
      </c>
      <c r="P6190" s="26" t="str">
        <f t="shared" si="401"/>
        <v/>
      </c>
      <c r="Q6190" s="38" t="s">
        <v>6364</v>
      </c>
      <c r="R6190">
        <v>107.614</v>
      </c>
      <c r="S6190" t="str">
        <f t="shared" si="402"/>
        <v/>
      </c>
      <c r="X6190" s="26" t="str">
        <f t="shared" si="399"/>
        <v/>
      </c>
      <c r="Y6190" s="38"/>
    </row>
    <row r="6191" spans="5:25">
      <c r="E6191" s="45"/>
      <c r="H6191" s="45"/>
      <c r="K6191" s="27" t="str">
        <f t="shared" si="400"/>
        <v/>
      </c>
      <c r="P6191" s="26" t="str">
        <f t="shared" si="401"/>
        <v/>
      </c>
      <c r="Q6191" s="38" t="s">
        <v>6365</v>
      </c>
      <c r="R6191">
        <v>107.614</v>
      </c>
      <c r="S6191" t="str">
        <f t="shared" si="402"/>
        <v/>
      </c>
      <c r="X6191" s="26" t="str">
        <f t="shared" si="399"/>
        <v/>
      </c>
      <c r="Y6191" s="38"/>
    </row>
    <row r="6192" spans="5:25">
      <c r="E6192" s="45"/>
      <c r="H6192" s="45"/>
      <c r="K6192" s="27" t="str">
        <f t="shared" si="400"/>
        <v/>
      </c>
      <c r="P6192" s="26" t="str">
        <f t="shared" si="401"/>
        <v/>
      </c>
      <c r="Q6192" s="38" t="s">
        <v>6366</v>
      </c>
      <c r="R6192">
        <v>107.414</v>
      </c>
      <c r="S6192" t="str">
        <f t="shared" si="402"/>
        <v/>
      </c>
      <c r="X6192" s="26" t="str">
        <f t="shared" si="399"/>
        <v/>
      </c>
      <c r="Y6192" s="38"/>
    </row>
    <row r="6193" spans="5:25">
      <c r="E6193" s="45"/>
      <c r="H6193" s="45"/>
      <c r="K6193" s="27" t="str">
        <f t="shared" si="400"/>
        <v/>
      </c>
      <c r="P6193" s="26" t="str">
        <f t="shared" si="401"/>
        <v/>
      </c>
      <c r="Q6193" s="38" t="s">
        <v>6367</v>
      </c>
      <c r="R6193">
        <v>107.20399999999999</v>
      </c>
      <c r="S6193" t="str">
        <f t="shared" si="402"/>
        <v/>
      </c>
      <c r="X6193" s="26" t="str">
        <f t="shared" si="399"/>
        <v/>
      </c>
      <c r="Y6193" s="38"/>
    </row>
    <row r="6194" spans="5:25">
      <c r="E6194" s="45"/>
      <c r="H6194" s="45"/>
      <c r="K6194" s="27" t="str">
        <f t="shared" si="400"/>
        <v/>
      </c>
      <c r="P6194" s="26" t="str">
        <f t="shared" si="401"/>
        <v/>
      </c>
      <c r="Q6194" s="38" t="s">
        <v>6368</v>
      </c>
      <c r="R6194">
        <v>107.104</v>
      </c>
      <c r="S6194" t="str">
        <f t="shared" si="402"/>
        <v/>
      </c>
      <c r="X6194" s="26" t="str">
        <f t="shared" si="399"/>
        <v/>
      </c>
      <c r="Y6194" s="38"/>
    </row>
    <row r="6195" spans="5:25">
      <c r="E6195" s="45"/>
      <c r="H6195" s="45"/>
      <c r="K6195" s="27" t="str">
        <f t="shared" si="400"/>
        <v/>
      </c>
      <c r="P6195" s="26" t="str">
        <f t="shared" si="401"/>
        <v/>
      </c>
      <c r="Q6195" s="38" t="s">
        <v>6369</v>
      </c>
      <c r="R6195">
        <v>107.20399999999999</v>
      </c>
      <c r="S6195" t="str">
        <f t="shared" si="402"/>
        <v/>
      </c>
      <c r="X6195" s="26" t="str">
        <f t="shared" si="399"/>
        <v/>
      </c>
      <c r="Y6195" s="38"/>
    </row>
    <row r="6196" spans="5:25">
      <c r="E6196" s="45"/>
      <c r="H6196" s="45"/>
      <c r="K6196" s="27" t="str">
        <f t="shared" si="400"/>
        <v/>
      </c>
      <c r="P6196" s="26" t="str">
        <f t="shared" si="401"/>
        <v/>
      </c>
      <c r="Q6196" s="38" t="s">
        <v>6370</v>
      </c>
      <c r="R6196">
        <v>107.004</v>
      </c>
      <c r="S6196" t="str">
        <f t="shared" si="402"/>
        <v/>
      </c>
      <c r="X6196" s="26" t="str">
        <f t="shared" si="399"/>
        <v/>
      </c>
      <c r="Y6196" s="38"/>
    </row>
    <row r="6197" spans="5:25">
      <c r="E6197" s="45"/>
      <c r="H6197" s="45"/>
      <c r="K6197" s="27" t="str">
        <f t="shared" si="400"/>
        <v/>
      </c>
      <c r="P6197" s="26" t="str">
        <f t="shared" si="401"/>
        <v/>
      </c>
      <c r="Q6197" s="38" t="s">
        <v>6371</v>
      </c>
      <c r="R6197">
        <v>106.69499999999999</v>
      </c>
      <c r="S6197" t="str">
        <f t="shared" si="402"/>
        <v/>
      </c>
      <c r="X6197" s="26" t="str">
        <f t="shared" si="399"/>
        <v/>
      </c>
      <c r="Y6197" s="38"/>
    </row>
    <row r="6198" spans="5:25">
      <c r="E6198" s="45"/>
      <c r="H6198" s="45"/>
      <c r="K6198" s="27" t="str">
        <f t="shared" si="400"/>
        <v/>
      </c>
      <c r="P6198" s="26" t="str">
        <f t="shared" si="401"/>
        <v/>
      </c>
      <c r="Q6198" s="38" t="s">
        <v>6372</v>
      </c>
      <c r="R6198">
        <v>106.395</v>
      </c>
      <c r="S6198" t="str">
        <f t="shared" si="402"/>
        <v/>
      </c>
      <c r="X6198" s="26" t="str">
        <f t="shared" si="399"/>
        <v/>
      </c>
      <c r="Y6198" s="38"/>
    </row>
    <row r="6199" spans="5:25">
      <c r="E6199" s="45"/>
      <c r="H6199" s="45"/>
      <c r="K6199" s="27" t="str">
        <f t="shared" si="400"/>
        <v/>
      </c>
      <c r="P6199" s="26" t="str">
        <f t="shared" si="401"/>
        <v/>
      </c>
      <c r="Q6199" s="38" t="s">
        <v>6373</v>
      </c>
      <c r="R6199">
        <v>106.08499999999999</v>
      </c>
      <c r="S6199" t="str">
        <f t="shared" si="402"/>
        <v/>
      </c>
      <c r="X6199" s="26" t="str">
        <f t="shared" si="399"/>
        <v/>
      </c>
      <c r="Y6199" s="38"/>
    </row>
    <row r="6200" spans="5:25">
      <c r="E6200" s="45"/>
      <c r="H6200" s="45"/>
      <c r="K6200" s="27" t="str">
        <f t="shared" si="400"/>
        <v/>
      </c>
      <c r="P6200" s="26" t="str">
        <f t="shared" si="401"/>
        <v/>
      </c>
      <c r="Q6200" s="38" t="s">
        <v>6374</v>
      </c>
      <c r="R6200">
        <v>106.08499999999999</v>
      </c>
      <c r="S6200" t="str">
        <f t="shared" si="402"/>
        <v/>
      </c>
      <c r="X6200" s="26" t="str">
        <f t="shared" si="399"/>
        <v/>
      </c>
      <c r="Y6200" s="38"/>
    </row>
    <row r="6201" spans="5:25">
      <c r="E6201" s="45"/>
      <c r="H6201" s="45"/>
      <c r="K6201" s="27" t="str">
        <f t="shared" si="400"/>
        <v/>
      </c>
      <c r="P6201" s="26" t="str">
        <f t="shared" si="401"/>
        <v/>
      </c>
      <c r="Q6201" s="38" t="s">
        <v>6375</v>
      </c>
      <c r="R6201">
        <v>105.77500000000001</v>
      </c>
      <c r="S6201" t="str">
        <f t="shared" si="402"/>
        <v/>
      </c>
      <c r="X6201" s="26" t="str">
        <f t="shared" si="399"/>
        <v/>
      </c>
      <c r="Y6201" s="38"/>
    </row>
    <row r="6202" spans="5:25">
      <c r="E6202" s="45"/>
      <c r="H6202" s="45"/>
      <c r="K6202" s="27" t="str">
        <f t="shared" si="400"/>
        <v/>
      </c>
      <c r="P6202" s="26" t="str">
        <f t="shared" si="401"/>
        <v/>
      </c>
      <c r="Q6202" s="38" t="s">
        <v>6376</v>
      </c>
      <c r="R6202">
        <v>106.08499999999999</v>
      </c>
      <c r="S6202" t="str">
        <f t="shared" si="402"/>
        <v/>
      </c>
      <c r="X6202" s="26" t="str">
        <f t="shared" si="399"/>
        <v/>
      </c>
      <c r="Y6202" s="38"/>
    </row>
    <row r="6203" spans="5:25">
      <c r="E6203" s="45"/>
      <c r="H6203" s="45"/>
      <c r="K6203" s="27" t="str">
        <f t="shared" si="400"/>
        <v/>
      </c>
      <c r="P6203" s="26" t="str">
        <f t="shared" si="401"/>
        <v/>
      </c>
      <c r="Q6203" s="38" t="s">
        <v>6377</v>
      </c>
      <c r="R6203">
        <v>106.395</v>
      </c>
      <c r="S6203" t="str">
        <f t="shared" si="402"/>
        <v/>
      </c>
      <c r="X6203" s="26" t="str">
        <f t="shared" si="399"/>
        <v/>
      </c>
      <c r="Y6203" s="38"/>
    </row>
    <row r="6204" spans="5:25">
      <c r="E6204" s="45"/>
      <c r="H6204" s="45"/>
      <c r="K6204" s="27" t="str">
        <f t="shared" si="400"/>
        <v/>
      </c>
      <c r="P6204" s="26" t="str">
        <f t="shared" si="401"/>
        <v/>
      </c>
      <c r="Q6204" s="38" t="s">
        <v>6378</v>
      </c>
      <c r="R6204">
        <v>106.495</v>
      </c>
      <c r="S6204" t="str">
        <f t="shared" si="402"/>
        <v/>
      </c>
      <c r="X6204" s="26" t="str">
        <f t="shared" ref="X6204:X6267" si="403">IF(V6204="","",X6203+V6204-V6203)</f>
        <v/>
      </c>
      <c r="Y6204" s="38"/>
    </row>
    <row r="6205" spans="5:25">
      <c r="E6205" s="45"/>
      <c r="H6205" s="45"/>
      <c r="K6205" s="27" t="str">
        <f t="shared" si="400"/>
        <v/>
      </c>
      <c r="P6205" s="26" t="str">
        <f t="shared" si="401"/>
        <v/>
      </c>
      <c r="Q6205" s="38" t="s">
        <v>6379</v>
      </c>
      <c r="R6205">
        <v>106.395</v>
      </c>
      <c r="S6205" t="str">
        <f t="shared" si="402"/>
        <v/>
      </c>
      <c r="X6205" s="26" t="str">
        <f t="shared" si="403"/>
        <v/>
      </c>
      <c r="Y6205" s="38"/>
    </row>
    <row r="6206" spans="5:25">
      <c r="E6206" s="45"/>
      <c r="H6206" s="45"/>
      <c r="K6206" s="27" t="str">
        <f t="shared" si="400"/>
        <v/>
      </c>
      <c r="P6206" s="26" t="str">
        <f t="shared" si="401"/>
        <v/>
      </c>
      <c r="Q6206" s="38" t="s">
        <v>6380</v>
      </c>
      <c r="R6206">
        <v>106.395</v>
      </c>
      <c r="S6206" t="str">
        <f t="shared" si="402"/>
        <v/>
      </c>
      <c r="X6206" s="26" t="str">
        <f t="shared" si="403"/>
        <v/>
      </c>
      <c r="Y6206" s="38"/>
    </row>
    <row r="6207" spans="5:25">
      <c r="E6207" s="45"/>
      <c r="H6207" s="45"/>
      <c r="K6207" s="27" t="str">
        <f t="shared" si="400"/>
        <v/>
      </c>
      <c r="P6207" s="26" t="str">
        <f t="shared" si="401"/>
        <v/>
      </c>
      <c r="Q6207" s="38" t="s">
        <v>6381</v>
      </c>
      <c r="R6207">
        <v>106.595</v>
      </c>
      <c r="S6207" t="str">
        <f t="shared" si="402"/>
        <v/>
      </c>
      <c r="X6207" s="26" t="str">
        <f t="shared" si="403"/>
        <v/>
      </c>
      <c r="Y6207" s="38"/>
    </row>
    <row r="6208" spans="5:25">
      <c r="E6208" s="45"/>
      <c r="H6208" s="45"/>
      <c r="K6208" s="27" t="str">
        <f t="shared" si="400"/>
        <v/>
      </c>
      <c r="P6208" s="26" t="str">
        <f t="shared" si="401"/>
        <v/>
      </c>
      <c r="Q6208" s="38" t="s">
        <v>6382</v>
      </c>
      <c r="R6208">
        <v>106.69499999999999</v>
      </c>
      <c r="S6208" t="str">
        <f t="shared" si="402"/>
        <v/>
      </c>
      <c r="X6208" s="26" t="str">
        <f t="shared" si="403"/>
        <v/>
      </c>
      <c r="Y6208" s="38"/>
    </row>
    <row r="6209" spans="5:25">
      <c r="E6209" s="45"/>
      <c r="H6209" s="45"/>
      <c r="K6209" s="27" t="str">
        <f t="shared" si="400"/>
        <v/>
      </c>
      <c r="P6209" s="26" t="str">
        <f t="shared" si="401"/>
        <v/>
      </c>
      <c r="Q6209" s="38" t="s">
        <v>6383</v>
      </c>
      <c r="R6209">
        <v>106.795</v>
      </c>
      <c r="S6209" t="str">
        <f t="shared" si="402"/>
        <v/>
      </c>
      <c r="X6209" s="26" t="str">
        <f t="shared" si="403"/>
        <v/>
      </c>
      <c r="Y6209" s="38"/>
    </row>
    <row r="6210" spans="5:25">
      <c r="E6210" s="45"/>
      <c r="H6210" s="45"/>
      <c r="K6210" s="27" t="str">
        <f t="shared" si="400"/>
        <v/>
      </c>
      <c r="P6210" s="26" t="str">
        <f t="shared" si="401"/>
        <v/>
      </c>
      <c r="Q6210" s="38" t="s">
        <v>6384</v>
      </c>
      <c r="R6210">
        <v>107.20399999999999</v>
      </c>
      <c r="S6210" t="str">
        <f t="shared" si="402"/>
        <v/>
      </c>
      <c r="X6210" s="26" t="str">
        <f t="shared" si="403"/>
        <v/>
      </c>
      <c r="Y6210" s="38"/>
    </row>
    <row r="6211" spans="5:25">
      <c r="E6211" s="45"/>
      <c r="H6211" s="45"/>
      <c r="K6211" s="27" t="str">
        <f t="shared" si="400"/>
        <v/>
      </c>
      <c r="P6211" s="26" t="str">
        <f t="shared" si="401"/>
        <v/>
      </c>
      <c r="Q6211" s="38" t="s">
        <v>6385</v>
      </c>
      <c r="R6211">
        <v>107.414</v>
      </c>
      <c r="S6211" t="str">
        <f t="shared" si="402"/>
        <v/>
      </c>
      <c r="X6211" s="26" t="str">
        <f t="shared" si="403"/>
        <v/>
      </c>
      <c r="Y6211" s="38"/>
    </row>
    <row r="6212" spans="5:25">
      <c r="E6212" s="45"/>
      <c r="H6212" s="45"/>
      <c r="K6212" s="27" t="str">
        <f t="shared" ref="K6212:K6275" si="404">IF(M6212="","",K6211+(M6212-M6211)/24)</f>
        <v/>
      </c>
      <c r="P6212" s="26" t="str">
        <f t="shared" ref="P6212:P6275" si="405">IF(N6212="","",P6211+N6212-N6211)</f>
        <v/>
      </c>
      <c r="Q6212" s="38" t="s">
        <v>6386</v>
      </c>
      <c r="R6212">
        <v>107.414</v>
      </c>
      <c r="S6212" t="str">
        <f t="shared" ref="S6212:S6275" si="406">IF(N6212="","",S6211-N6212+N6211)</f>
        <v/>
      </c>
      <c r="X6212" s="26" t="str">
        <f t="shared" si="403"/>
        <v/>
      </c>
      <c r="Y6212" s="38"/>
    </row>
    <row r="6213" spans="5:25">
      <c r="E6213" s="45"/>
      <c r="H6213" s="45"/>
      <c r="K6213" s="27" t="str">
        <f t="shared" si="404"/>
        <v/>
      </c>
      <c r="P6213" s="26" t="str">
        <f t="shared" si="405"/>
        <v/>
      </c>
      <c r="Q6213" s="38" t="s">
        <v>6387</v>
      </c>
      <c r="R6213">
        <v>107.304</v>
      </c>
      <c r="S6213" t="str">
        <f t="shared" si="406"/>
        <v/>
      </c>
      <c r="X6213" s="26" t="str">
        <f t="shared" si="403"/>
        <v/>
      </c>
      <c r="Y6213" s="38"/>
    </row>
    <row r="6214" spans="5:25">
      <c r="E6214" s="45"/>
      <c r="H6214" s="45"/>
      <c r="K6214" s="27" t="str">
        <f t="shared" si="404"/>
        <v/>
      </c>
      <c r="P6214" s="26" t="str">
        <f t="shared" si="405"/>
        <v/>
      </c>
      <c r="Q6214" s="38" t="s">
        <v>6388</v>
      </c>
      <c r="R6214">
        <v>107.514</v>
      </c>
      <c r="S6214" t="str">
        <f t="shared" si="406"/>
        <v/>
      </c>
      <c r="X6214" s="26" t="str">
        <f t="shared" si="403"/>
        <v/>
      </c>
      <c r="Y6214" s="38"/>
    </row>
    <row r="6215" spans="5:25">
      <c r="E6215" s="45"/>
      <c r="H6215" s="45"/>
      <c r="K6215" s="27" t="str">
        <f t="shared" si="404"/>
        <v/>
      </c>
      <c r="P6215" s="26" t="str">
        <f t="shared" si="405"/>
        <v/>
      </c>
      <c r="Q6215" s="38" t="s">
        <v>6389</v>
      </c>
      <c r="R6215">
        <v>107.414</v>
      </c>
      <c r="S6215" t="str">
        <f t="shared" si="406"/>
        <v/>
      </c>
      <c r="X6215" s="26" t="str">
        <f t="shared" si="403"/>
        <v/>
      </c>
      <c r="Y6215" s="38"/>
    </row>
    <row r="6216" spans="5:25">
      <c r="E6216" s="45"/>
      <c r="H6216" s="45"/>
      <c r="K6216" s="27" t="str">
        <f t="shared" si="404"/>
        <v/>
      </c>
      <c r="P6216" s="26" t="str">
        <f t="shared" si="405"/>
        <v/>
      </c>
      <c r="Q6216" s="38" t="s">
        <v>6390</v>
      </c>
      <c r="R6216">
        <v>107.304</v>
      </c>
      <c r="S6216" t="str">
        <f t="shared" si="406"/>
        <v/>
      </c>
      <c r="X6216" s="26" t="str">
        <f t="shared" si="403"/>
        <v/>
      </c>
      <c r="Y6216" s="38"/>
    </row>
    <row r="6217" spans="5:25">
      <c r="E6217" s="45"/>
      <c r="H6217" s="45"/>
      <c r="K6217" s="27" t="str">
        <f t="shared" si="404"/>
        <v/>
      </c>
      <c r="P6217" s="26" t="str">
        <f t="shared" si="405"/>
        <v/>
      </c>
      <c r="Q6217" s="38" t="s">
        <v>6391</v>
      </c>
      <c r="R6217">
        <v>106.905</v>
      </c>
      <c r="S6217" t="str">
        <f t="shared" si="406"/>
        <v/>
      </c>
      <c r="X6217" s="26" t="str">
        <f t="shared" si="403"/>
        <v/>
      </c>
      <c r="Y6217" s="38"/>
    </row>
    <row r="6218" spans="5:25">
      <c r="E6218" s="45"/>
      <c r="H6218" s="45"/>
      <c r="K6218" s="27" t="str">
        <f t="shared" si="404"/>
        <v/>
      </c>
      <c r="P6218" s="26" t="str">
        <f t="shared" si="405"/>
        <v/>
      </c>
      <c r="Q6218" s="38" t="s">
        <v>6392</v>
      </c>
      <c r="R6218">
        <v>107.004</v>
      </c>
      <c r="S6218" t="str">
        <f t="shared" si="406"/>
        <v/>
      </c>
      <c r="X6218" s="26" t="str">
        <f t="shared" si="403"/>
        <v/>
      </c>
      <c r="Y6218" s="38"/>
    </row>
    <row r="6219" spans="5:25">
      <c r="E6219" s="45"/>
      <c r="H6219" s="45"/>
      <c r="K6219" s="27" t="str">
        <f t="shared" si="404"/>
        <v/>
      </c>
      <c r="P6219" s="26" t="str">
        <f t="shared" si="405"/>
        <v/>
      </c>
      <c r="Q6219" s="38" t="s">
        <v>6393</v>
      </c>
      <c r="R6219">
        <v>107.20399999999999</v>
      </c>
      <c r="S6219" t="str">
        <f t="shared" si="406"/>
        <v/>
      </c>
      <c r="X6219" s="26" t="str">
        <f t="shared" si="403"/>
        <v/>
      </c>
      <c r="Y6219" s="38"/>
    </row>
    <row r="6220" spans="5:25">
      <c r="E6220" s="45"/>
      <c r="H6220" s="45"/>
      <c r="K6220" s="27" t="str">
        <f t="shared" si="404"/>
        <v/>
      </c>
      <c r="P6220" s="26" t="str">
        <f t="shared" si="405"/>
        <v/>
      </c>
      <c r="Q6220" s="38" t="s">
        <v>6394</v>
      </c>
      <c r="R6220">
        <v>107.514</v>
      </c>
      <c r="S6220" t="str">
        <f t="shared" si="406"/>
        <v/>
      </c>
      <c r="X6220" s="26" t="str">
        <f t="shared" si="403"/>
        <v/>
      </c>
      <c r="Y6220" s="38"/>
    </row>
    <row r="6221" spans="5:25">
      <c r="E6221" s="45"/>
      <c r="H6221" s="45"/>
      <c r="K6221" s="27" t="str">
        <f t="shared" si="404"/>
        <v/>
      </c>
      <c r="P6221" s="26" t="str">
        <f t="shared" si="405"/>
        <v/>
      </c>
      <c r="Q6221" s="38" t="s">
        <v>6395</v>
      </c>
      <c r="R6221">
        <v>107.714</v>
      </c>
      <c r="S6221" t="str">
        <f t="shared" si="406"/>
        <v/>
      </c>
      <c r="X6221" s="26" t="str">
        <f t="shared" si="403"/>
        <v/>
      </c>
      <c r="Y6221" s="38"/>
    </row>
    <row r="6222" spans="5:25">
      <c r="E6222" s="45"/>
      <c r="H6222" s="45"/>
      <c r="K6222" s="27" t="str">
        <f t="shared" si="404"/>
        <v/>
      </c>
      <c r="P6222" s="26" t="str">
        <f t="shared" si="405"/>
        <v/>
      </c>
      <c r="Q6222" s="38" t="s">
        <v>6396</v>
      </c>
      <c r="R6222">
        <v>107.714</v>
      </c>
      <c r="S6222" t="str">
        <f t="shared" si="406"/>
        <v/>
      </c>
      <c r="X6222" s="26" t="str">
        <f t="shared" si="403"/>
        <v/>
      </c>
      <c r="Y6222" s="38"/>
    </row>
    <row r="6223" spans="5:25">
      <c r="E6223" s="45"/>
      <c r="H6223" s="45"/>
      <c r="K6223" s="27" t="str">
        <f t="shared" si="404"/>
        <v/>
      </c>
      <c r="P6223" s="26" t="str">
        <f t="shared" si="405"/>
        <v/>
      </c>
      <c r="Q6223" s="38" t="s">
        <v>6397</v>
      </c>
      <c r="R6223">
        <v>107.614</v>
      </c>
      <c r="S6223" t="str">
        <f t="shared" si="406"/>
        <v/>
      </c>
      <c r="X6223" s="26" t="str">
        <f t="shared" si="403"/>
        <v/>
      </c>
      <c r="Y6223" s="38"/>
    </row>
    <row r="6224" spans="5:25">
      <c r="E6224" s="45"/>
      <c r="H6224" s="45"/>
      <c r="K6224" s="27" t="str">
        <f t="shared" si="404"/>
        <v/>
      </c>
      <c r="P6224" s="26" t="str">
        <f t="shared" si="405"/>
        <v/>
      </c>
      <c r="Q6224" s="38" t="s">
        <v>6398</v>
      </c>
      <c r="R6224">
        <v>107.514</v>
      </c>
      <c r="S6224" t="str">
        <f t="shared" si="406"/>
        <v/>
      </c>
      <c r="X6224" s="26" t="str">
        <f t="shared" si="403"/>
        <v/>
      </c>
      <c r="Y6224" s="38"/>
    </row>
    <row r="6225" spans="5:25">
      <c r="E6225" s="45"/>
      <c r="H6225" s="45"/>
      <c r="K6225" s="27" t="str">
        <f t="shared" si="404"/>
        <v/>
      </c>
      <c r="P6225" s="26" t="str">
        <f t="shared" si="405"/>
        <v/>
      </c>
      <c r="Q6225" s="38" t="s">
        <v>6399</v>
      </c>
      <c r="R6225">
        <v>107.20399999999999</v>
      </c>
      <c r="S6225" t="str">
        <f t="shared" si="406"/>
        <v/>
      </c>
      <c r="X6225" s="26" t="str">
        <f t="shared" si="403"/>
        <v/>
      </c>
      <c r="Y6225" s="38"/>
    </row>
    <row r="6226" spans="5:25">
      <c r="E6226" s="45"/>
      <c r="H6226" s="45"/>
      <c r="K6226" s="27" t="str">
        <f t="shared" si="404"/>
        <v/>
      </c>
      <c r="P6226" s="26" t="str">
        <f t="shared" si="405"/>
        <v/>
      </c>
      <c r="Q6226" s="38" t="s">
        <v>6400</v>
      </c>
      <c r="R6226">
        <v>107.104</v>
      </c>
      <c r="S6226" t="str">
        <f t="shared" si="406"/>
        <v/>
      </c>
      <c r="X6226" s="26" t="str">
        <f t="shared" si="403"/>
        <v/>
      </c>
      <c r="Y6226" s="38"/>
    </row>
    <row r="6227" spans="5:25">
      <c r="E6227" s="45"/>
      <c r="H6227" s="45"/>
      <c r="K6227" s="27" t="str">
        <f t="shared" si="404"/>
        <v/>
      </c>
      <c r="P6227" s="26" t="str">
        <f t="shared" si="405"/>
        <v/>
      </c>
      <c r="Q6227" s="38" t="s">
        <v>6401</v>
      </c>
      <c r="R6227">
        <v>107.414</v>
      </c>
      <c r="S6227" t="str">
        <f t="shared" si="406"/>
        <v/>
      </c>
      <c r="X6227" s="26" t="str">
        <f t="shared" si="403"/>
        <v/>
      </c>
      <c r="Y6227" s="38"/>
    </row>
    <row r="6228" spans="5:25">
      <c r="E6228" s="45"/>
      <c r="H6228" s="45"/>
      <c r="K6228" s="27" t="str">
        <f t="shared" si="404"/>
        <v/>
      </c>
      <c r="P6228" s="26" t="str">
        <f t="shared" si="405"/>
        <v/>
      </c>
      <c r="Q6228" s="38" t="s">
        <v>6402</v>
      </c>
      <c r="R6228">
        <v>107.714</v>
      </c>
      <c r="S6228" t="str">
        <f t="shared" si="406"/>
        <v/>
      </c>
      <c r="X6228" s="26" t="str">
        <f t="shared" si="403"/>
        <v/>
      </c>
      <c r="Y6228" s="38"/>
    </row>
    <row r="6229" spans="5:25">
      <c r="E6229" s="45"/>
      <c r="H6229" s="45"/>
      <c r="K6229" s="27" t="str">
        <f t="shared" si="404"/>
        <v/>
      </c>
      <c r="P6229" s="26" t="str">
        <f t="shared" si="405"/>
        <v/>
      </c>
      <c r="Q6229" s="38" t="s">
        <v>6403</v>
      </c>
      <c r="R6229">
        <v>107.714</v>
      </c>
      <c r="S6229" t="str">
        <f t="shared" si="406"/>
        <v/>
      </c>
      <c r="X6229" s="26" t="str">
        <f t="shared" si="403"/>
        <v/>
      </c>
      <c r="Y6229" s="38"/>
    </row>
    <row r="6230" spans="5:25">
      <c r="E6230" s="45"/>
      <c r="H6230" s="45"/>
      <c r="K6230" s="27" t="str">
        <f t="shared" si="404"/>
        <v/>
      </c>
      <c r="P6230" s="26" t="str">
        <f t="shared" si="405"/>
        <v/>
      </c>
      <c r="Q6230" s="38" t="s">
        <v>6404</v>
      </c>
      <c r="R6230">
        <v>107.81399999999999</v>
      </c>
      <c r="S6230" t="str">
        <f t="shared" si="406"/>
        <v/>
      </c>
      <c r="X6230" s="26" t="str">
        <f t="shared" si="403"/>
        <v/>
      </c>
      <c r="Y6230" s="38"/>
    </row>
    <row r="6231" spans="5:25">
      <c r="E6231" s="45"/>
      <c r="H6231" s="45"/>
      <c r="K6231" s="27" t="str">
        <f t="shared" si="404"/>
        <v/>
      </c>
      <c r="P6231" s="26" t="str">
        <f t="shared" si="405"/>
        <v/>
      </c>
      <c r="Q6231" s="38" t="s">
        <v>6405</v>
      </c>
      <c r="R6231">
        <v>107.614</v>
      </c>
      <c r="S6231" t="str">
        <f t="shared" si="406"/>
        <v/>
      </c>
      <c r="X6231" s="26" t="str">
        <f t="shared" si="403"/>
        <v/>
      </c>
      <c r="Y6231" s="38"/>
    </row>
    <row r="6232" spans="5:25">
      <c r="E6232" s="45"/>
      <c r="H6232" s="45"/>
      <c r="K6232" s="27" t="str">
        <f t="shared" si="404"/>
        <v/>
      </c>
      <c r="P6232" s="26" t="str">
        <f t="shared" si="405"/>
        <v/>
      </c>
      <c r="Q6232" s="38" t="s">
        <v>6406</v>
      </c>
      <c r="R6232">
        <v>107.514</v>
      </c>
      <c r="S6232" t="str">
        <f t="shared" si="406"/>
        <v/>
      </c>
      <c r="X6232" s="26" t="str">
        <f t="shared" si="403"/>
        <v/>
      </c>
      <c r="Y6232" s="38"/>
    </row>
    <row r="6233" spans="5:25">
      <c r="E6233" s="45"/>
      <c r="H6233" s="45"/>
      <c r="K6233" s="27" t="str">
        <f t="shared" si="404"/>
        <v/>
      </c>
      <c r="P6233" s="26" t="str">
        <f t="shared" si="405"/>
        <v/>
      </c>
      <c r="Q6233" s="38" t="s">
        <v>6407</v>
      </c>
      <c r="R6233">
        <v>107.714</v>
      </c>
      <c r="S6233" t="str">
        <f t="shared" si="406"/>
        <v/>
      </c>
      <c r="X6233" s="26" t="str">
        <f t="shared" si="403"/>
        <v/>
      </c>
      <c r="Y6233" s="38"/>
    </row>
    <row r="6234" spans="5:25">
      <c r="E6234" s="45"/>
      <c r="H6234" s="45"/>
      <c r="K6234" s="27" t="str">
        <f t="shared" si="404"/>
        <v/>
      </c>
      <c r="P6234" s="26" t="str">
        <f t="shared" si="405"/>
        <v/>
      </c>
      <c r="Q6234" s="38" t="s">
        <v>6408</v>
      </c>
      <c r="R6234">
        <v>107.81399999999999</v>
      </c>
      <c r="S6234" t="str">
        <f t="shared" si="406"/>
        <v/>
      </c>
      <c r="X6234" s="26" t="str">
        <f t="shared" si="403"/>
        <v/>
      </c>
      <c r="Y6234" s="38"/>
    </row>
    <row r="6235" spans="5:25">
      <c r="E6235" s="45"/>
      <c r="H6235" s="45"/>
      <c r="K6235" s="27" t="str">
        <f t="shared" si="404"/>
        <v/>
      </c>
      <c r="P6235" s="26" t="str">
        <f t="shared" si="405"/>
        <v/>
      </c>
      <c r="Q6235" s="38" t="s">
        <v>6409</v>
      </c>
      <c r="R6235">
        <v>107.714</v>
      </c>
      <c r="S6235" t="str">
        <f t="shared" si="406"/>
        <v/>
      </c>
      <c r="X6235" s="26" t="str">
        <f t="shared" si="403"/>
        <v/>
      </c>
      <c r="Y6235" s="38"/>
    </row>
    <row r="6236" spans="5:25">
      <c r="E6236" s="45"/>
      <c r="H6236" s="45"/>
      <c r="K6236" s="27" t="str">
        <f t="shared" si="404"/>
        <v/>
      </c>
      <c r="P6236" s="26" t="str">
        <f t="shared" si="405"/>
        <v/>
      </c>
      <c r="Q6236" s="38" t="s">
        <v>6410</v>
      </c>
      <c r="R6236">
        <v>106.69499999999999</v>
      </c>
      <c r="S6236" t="str">
        <f t="shared" si="406"/>
        <v/>
      </c>
      <c r="X6236" s="26" t="str">
        <f t="shared" si="403"/>
        <v/>
      </c>
      <c r="Y6236" s="38"/>
    </row>
    <row r="6237" spans="5:25">
      <c r="E6237" s="45"/>
      <c r="H6237" s="45"/>
      <c r="K6237" s="27" t="str">
        <f t="shared" si="404"/>
        <v/>
      </c>
      <c r="P6237" s="26" t="str">
        <f t="shared" si="405"/>
        <v/>
      </c>
      <c r="Q6237" s="38" t="s">
        <v>6411</v>
      </c>
      <c r="R6237">
        <v>106.495</v>
      </c>
      <c r="S6237" t="str">
        <f t="shared" si="406"/>
        <v/>
      </c>
      <c r="X6237" s="26" t="str">
        <f t="shared" si="403"/>
        <v/>
      </c>
      <c r="Y6237" s="38"/>
    </row>
    <row r="6238" spans="5:25">
      <c r="E6238" s="45"/>
      <c r="H6238" s="45"/>
      <c r="K6238" s="27" t="str">
        <f t="shared" si="404"/>
        <v/>
      </c>
      <c r="P6238" s="26" t="str">
        <f t="shared" si="405"/>
        <v/>
      </c>
      <c r="Q6238" s="38" t="s">
        <v>6412</v>
      </c>
      <c r="R6238">
        <v>106.285</v>
      </c>
      <c r="S6238" t="str">
        <f t="shared" si="406"/>
        <v/>
      </c>
      <c r="X6238" s="26" t="str">
        <f t="shared" si="403"/>
        <v/>
      </c>
      <c r="Y6238" s="38"/>
    </row>
    <row r="6239" spans="5:25">
      <c r="E6239" s="45"/>
      <c r="H6239" s="45"/>
      <c r="K6239" s="27" t="str">
        <f t="shared" si="404"/>
        <v/>
      </c>
      <c r="P6239" s="26" t="str">
        <f t="shared" si="405"/>
        <v/>
      </c>
      <c r="Q6239" s="38" t="s">
        <v>6413</v>
      </c>
      <c r="R6239">
        <v>106.08499999999999</v>
      </c>
      <c r="S6239" t="str">
        <f t="shared" si="406"/>
        <v/>
      </c>
      <c r="X6239" s="26" t="str">
        <f t="shared" si="403"/>
        <v/>
      </c>
      <c r="Y6239" s="38"/>
    </row>
    <row r="6240" spans="5:25">
      <c r="E6240" s="45"/>
      <c r="H6240" s="45"/>
      <c r="K6240" s="27" t="str">
        <f t="shared" si="404"/>
        <v/>
      </c>
      <c r="P6240" s="26" t="str">
        <f t="shared" si="405"/>
        <v/>
      </c>
      <c r="Q6240" s="38" t="s">
        <v>6414</v>
      </c>
      <c r="R6240">
        <v>106.285</v>
      </c>
      <c r="S6240" t="str">
        <f t="shared" si="406"/>
        <v/>
      </c>
      <c r="X6240" s="26" t="str">
        <f t="shared" si="403"/>
        <v/>
      </c>
      <c r="Y6240" s="38"/>
    </row>
    <row r="6241" spans="5:25">
      <c r="E6241" s="45"/>
      <c r="H6241" s="45"/>
      <c r="K6241" s="27" t="str">
        <f t="shared" si="404"/>
        <v/>
      </c>
      <c r="P6241" s="26" t="str">
        <f t="shared" si="405"/>
        <v/>
      </c>
      <c r="Q6241" s="38" t="s">
        <v>6415</v>
      </c>
      <c r="R6241">
        <v>106.285</v>
      </c>
      <c r="S6241" t="str">
        <f t="shared" si="406"/>
        <v/>
      </c>
      <c r="X6241" s="26" t="str">
        <f t="shared" si="403"/>
        <v/>
      </c>
      <c r="Y6241" s="38"/>
    </row>
    <row r="6242" spans="5:25">
      <c r="E6242" s="45"/>
      <c r="H6242" s="45"/>
      <c r="K6242" s="27" t="str">
        <f t="shared" si="404"/>
        <v/>
      </c>
      <c r="P6242" s="26" t="str">
        <f t="shared" si="405"/>
        <v/>
      </c>
      <c r="Q6242" s="38" t="s">
        <v>6416</v>
      </c>
      <c r="R6242">
        <v>106.795</v>
      </c>
      <c r="S6242" t="str">
        <f t="shared" si="406"/>
        <v/>
      </c>
      <c r="X6242" s="26" t="str">
        <f t="shared" si="403"/>
        <v/>
      </c>
      <c r="Y6242" s="38"/>
    </row>
    <row r="6243" spans="5:25">
      <c r="E6243" s="45"/>
      <c r="H6243" s="45"/>
      <c r="K6243" s="27" t="str">
        <f t="shared" si="404"/>
        <v/>
      </c>
      <c r="P6243" s="26" t="str">
        <f t="shared" si="405"/>
        <v/>
      </c>
      <c r="Q6243" s="38" t="s">
        <v>6417</v>
      </c>
      <c r="R6243">
        <v>107.004</v>
      </c>
      <c r="S6243" t="str">
        <f t="shared" si="406"/>
        <v/>
      </c>
      <c r="X6243" s="26" t="str">
        <f t="shared" si="403"/>
        <v/>
      </c>
      <c r="Y6243" s="38"/>
    </row>
    <row r="6244" spans="5:25">
      <c r="E6244" s="45"/>
      <c r="H6244" s="45"/>
      <c r="K6244" s="27" t="str">
        <f t="shared" si="404"/>
        <v/>
      </c>
      <c r="P6244" s="26" t="str">
        <f t="shared" si="405"/>
        <v/>
      </c>
      <c r="Q6244" s="38" t="s">
        <v>6418</v>
      </c>
      <c r="R6244">
        <v>106.905</v>
      </c>
      <c r="S6244" t="str">
        <f t="shared" si="406"/>
        <v/>
      </c>
      <c r="X6244" s="26" t="str">
        <f t="shared" si="403"/>
        <v/>
      </c>
      <c r="Y6244" s="38"/>
    </row>
    <row r="6245" spans="5:25">
      <c r="E6245" s="45"/>
      <c r="H6245" s="45"/>
      <c r="K6245" s="27" t="str">
        <f t="shared" si="404"/>
        <v/>
      </c>
      <c r="P6245" s="26" t="str">
        <f t="shared" si="405"/>
        <v/>
      </c>
      <c r="Q6245" s="38" t="s">
        <v>6419</v>
      </c>
      <c r="R6245">
        <v>106.69499999999999</v>
      </c>
      <c r="S6245" t="str">
        <f t="shared" si="406"/>
        <v/>
      </c>
      <c r="X6245" s="26" t="str">
        <f t="shared" si="403"/>
        <v/>
      </c>
      <c r="Y6245" s="38"/>
    </row>
    <row r="6246" spans="5:25">
      <c r="E6246" s="45"/>
      <c r="H6246" s="45"/>
      <c r="K6246" s="27" t="str">
        <f t="shared" si="404"/>
        <v/>
      </c>
      <c r="P6246" s="26" t="str">
        <f t="shared" si="405"/>
        <v/>
      </c>
      <c r="Q6246" s="38" t="s">
        <v>6420</v>
      </c>
      <c r="R6246">
        <v>106.395</v>
      </c>
      <c r="S6246" t="str">
        <f t="shared" si="406"/>
        <v/>
      </c>
      <c r="X6246" s="26" t="str">
        <f t="shared" si="403"/>
        <v/>
      </c>
      <c r="Y6246" s="38"/>
    </row>
    <row r="6247" spans="5:25">
      <c r="E6247" s="45"/>
      <c r="H6247" s="45"/>
      <c r="K6247" s="27" t="str">
        <f t="shared" si="404"/>
        <v/>
      </c>
      <c r="P6247" s="26" t="str">
        <f t="shared" si="405"/>
        <v/>
      </c>
      <c r="Q6247" s="38" t="s">
        <v>6421</v>
      </c>
      <c r="R6247">
        <v>106.495</v>
      </c>
      <c r="S6247" t="str">
        <f t="shared" si="406"/>
        <v/>
      </c>
      <c r="X6247" s="26" t="str">
        <f t="shared" si="403"/>
        <v/>
      </c>
      <c r="Y6247" s="38"/>
    </row>
    <row r="6248" spans="5:25">
      <c r="E6248" s="45"/>
      <c r="H6248" s="45"/>
      <c r="K6248" s="27" t="str">
        <f t="shared" si="404"/>
        <v/>
      </c>
      <c r="P6248" s="26" t="str">
        <f t="shared" si="405"/>
        <v/>
      </c>
      <c r="Q6248" s="38" t="s">
        <v>6422</v>
      </c>
      <c r="R6248">
        <v>106.595</v>
      </c>
      <c r="S6248" t="str">
        <f t="shared" si="406"/>
        <v/>
      </c>
      <c r="X6248" s="26" t="str">
        <f t="shared" si="403"/>
        <v/>
      </c>
      <c r="Y6248" s="38"/>
    </row>
    <row r="6249" spans="5:25">
      <c r="E6249" s="45"/>
      <c r="H6249" s="45"/>
      <c r="K6249" s="27" t="str">
        <f t="shared" si="404"/>
        <v/>
      </c>
      <c r="P6249" s="26" t="str">
        <f t="shared" si="405"/>
        <v/>
      </c>
      <c r="Q6249" s="38" t="s">
        <v>6423</v>
      </c>
      <c r="R6249">
        <v>106.69499999999999</v>
      </c>
      <c r="S6249" t="str">
        <f t="shared" si="406"/>
        <v/>
      </c>
      <c r="X6249" s="26" t="str">
        <f t="shared" si="403"/>
        <v/>
      </c>
      <c r="Y6249" s="38"/>
    </row>
    <row r="6250" spans="5:25">
      <c r="E6250" s="45"/>
      <c r="H6250" s="45"/>
      <c r="K6250" s="27" t="str">
        <f t="shared" si="404"/>
        <v/>
      </c>
      <c r="P6250" s="26" t="str">
        <f t="shared" si="405"/>
        <v/>
      </c>
      <c r="Q6250" s="38" t="s">
        <v>6424</v>
      </c>
      <c r="R6250">
        <v>107.004</v>
      </c>
      <c r="S6250" t="str">
        <f t="shared" si="406"/>
        <v/>
      </c>
      <c r="X6250" s="26" t="str">
        <f t="shared" si="403"/>
        <v/>
      </c>
      <c r="Y6250" s="38"/>
    </row>
    <row r="6251" spans="5:25">
      <c r="E6251" s="45"/>
      <c r="H6251" s="45"/>
      <c r="K6251" s="27" t="str">
        <f t="shared" si="404"/>
        <v/>
      </c>
      <c r="P6251" s="26" t="str">
        <f t="shared" si="405"/>
        <v/>
      </c>
      <c r="Q6251" s="38" t="s">
        <v>6425</v>
      </c>
      <c r="R6251">
        <v>107.104</v>
      </c>
      <c r="S6251" t="str">
        <f t="shared" si="406"/>
        <v/>
      </c>
      <c r="X6251" s="26" t="str">
        <f t="shared" si="403"/>
        <v/>
      </c>
      <c r="Y6251" s="38"/>
    </row>
    <row r="6252" spans="5:25">
      <c r="E6252" s="45"/>
      <c r="H6252" s="45"/>
      <c r="K6252" s="27" t="str">
        <f t="shared" si="404"/>
        <v/>
      </c>
      <c r="P6252" s="26" t="str">
        <f t="shared" si="405"/>
        <v/>
      </c>
      <c r="Q6252" s="38" t="s">
        <v>6426</v>
      </c>
      <c r="R6252">
        <v>107.104</v>
      </c>
      <c r="S6252" t="str">
        <f t="shared" si="406"/>
        <v/>
      </c>
      <c r="X6252" s="26" t="str">
        <f t="shared" si="403"/>
        <v/>
      </c>
      <c r="Y6252" s="38"/>
    </row>
    <row r="6253" spans="5:25">
      <c r="E6253" s="45"/>
      <c r="H6253" s="45"/>
      <c r="K6253" s="27" t="str">
        <f t="shared" si="404"/>
        <v/>
      </c>
      <c r="P6253" s="26" t="str">
        <f t="shared" si="405"/>
        <v/>
      </c>
      <c r="Q6253" s="38" t="s">
        <v>6427</v>
      </c>
      <c r="R6253">
        <v>107.104</v>
      </c>
      <c r="S6253" t="str">
        <f t="shared" si="406"/>
        <v/>
      </c>
      <c r="X6253" s="26" t="str">
        <f t="shared" si="403"/>
        <v/>
      </c>
      <c r="Y6253" s="38"/>
    </row>
    <row r="6254" spans="5:25">
      <c r="E6254" s="45"/>
      <c r="H6254" s="45"/>
      <c r="K6254" s="27" t="str">
        <f t="shared" si="404"/>
        <v/>
      </c>
      <c r="P6254" s="26" t="str">
        <f t="shared" si="405"/>
        <v/>
      </c>
      <c r="Q6254" s="38" t="s">
        <v>6428</v>
      </c>
      <c r="R6254">
        <v>107.104</v>
      </c>
      <c r="S6254" t="str">
        <f t="shared" si="406"/>
        <v/>
      </c>
      <c r="X6254" s="26" t="str">
        <f t="shared" si="403"/>
        <v/>
      </c>
      <c r="Y6254" s="38"/>
    </row>
    <row r="6255" spans="5:25">
      <c r="E6255" s="45"/>
      <c r="H6255" s="45"/>
      <c r="K6255" s="27" t="str">
        <f t="shared" si="404"/>
        <v/>
      </c>
      <c r="P6255" s="26" t="str">
        <f t="shared" si="405"/>
        <v/>
      </c>
      <c r="Q6255" s="38" t="s">
        <v>6429</v>
      </c>
      <c r="R6255">
        <v>107.614</v>
      </c>
      <c r="S6255" t="str">
        <f t="shared" si="406"/>
        <v/>
      </c>
      <c r="X6255" s="26" t="str">
        <f t="shared" si="403"/>
        <v/>
      </c>
      <c r="Y6255" s="38"/>
    </row>
    <row r="6256" spans="5:25">
      <c r="E6256" s="45"/>
      <c r="H6256" s="45"/>
      <c r="K6256" s="27" t="str">
        <f t="shared" si="404"/>
        <v/>
      </c>
      <c r="P6256" s="26" t="str">
        <f t="shared" si="405"/>
        <v/>
      </c>
      <c r="Q6256" s="38" t="s">
        <v>6430</v>
      </c>
      <c r="R6256">
        <v>107.514</v>
      </c>
      <c r="S6256" t="str">
        <f t="shared" si="406"/>
        <v/>
      </c>
      <c r="X6256" s="26" t="str">
        <f t="shared" si="403"/>
        <v/>
      </c>
      <c r="Y6256" s="38"/>
    </row>
    <row r="6257" spans="5:25">
      <c r="E6257" s="45"/>
      <c r="H6257" s="45"/>
      <c r="K6257" s="27" t="str">
        <f t="shared" si="404"/>
        <v/>
      </c>
      <c r="P6257" s="26" t="str">
        <f t="shared" si="405"/>
        <v/>
      </c>
      <c r="Q6257" s="38" t="s">
        <v>6431</v>
      </c>
      <c r="R6257">
        <v>107.614</v>
      </c>
      <c r="S6257" t="str">
        <f t="shared" si="406"/>
        <v/>
      </c>
      <c r="X6257" s="26" t="str">
        <f t="shared" si="403"/>
        <v/>
      </c>
      <c r="Y6257" s="38"/>
    </row>
    <row r="6258" spans="5:25">
      <c r="E6258" s="45"/>
      <c r="H6258" s="45"/>
      <c r="K6258" s="27" t="str">
        <f t="shared" si="404"/>
        <v/>
      </c>
      <c r="P6258" s="26" t="str">
        <f t="shared" si="405"/>
        <v/>
      </c>
      <c r="Q6258" s="38" t="s">
        <v>6432</v>
      </c>
      <c r="R6258">
        <v>107.20399999999999</v>
      </c>
      <c r="S6258" t="str">
        <f t="shared" si="406"/>
        <v/>
      </c>
      <c r="X6258" s="26" t="str">
        <f t="shared" si="403"/>
        <v/>
      </c>
      <c r="Y6258" s="38"/>
    </row>
    <row r="6259" spans="5:25">
      <c r="E6259" s="45"/>
      <c r="H6259" s="45"/>
      <c r="K6259" s="27" t="str">
        <f t="shared" si="404"/>
        <v/>
      </c>
      <c r="P6259" s="26" t="str">
        <f t="shared" si="405"/>
        <v/>
      </c>
      <c r="Q6259" s="38" t="s">
        <v>6433</v>
      </c>
      <c r="R6259">
        <v>107.20399999999999</v>
      </c>
      <c r="S6259" t="str">
        <f t="shared" si="406"/>
        <v/>
      </c>
      <c r="X6259" s="26" t="str">
        <f t="shared" si="403"/>
        <v/>
      </c>
      <c r="Y6259" s="38"/>
    </row>
    <row r="6260" spans="5:25">
      <c r="E6260" s="45"/>
      <c r="H6260" s="45"/>
      <c r="K6260" s="27" t="str">
        <f t="shared" si="404"/>
        <v/>
      </c>
      <c r="P6260" s="26" t="str">
        <f t="shared" si="405"/>
        <v/>
      </c>
      <c r="Q6260" s="38" t="s">
        <v>6434</v>
      </c>
      <c r="R6260">
        <v>107.104</v>
      </c>
      <c r="S6260" t="str">
        <f t="shared" si="406"/>
        <v/>
      </c>
      <c r="X6260" s="26" t="str">
        <f t="shared" si="403"/>
        <v/>
      </c>
      <c r="Y6260" s="38"/>
    </row>
    <row r="6261" spans="5:25">
      <c r="E6261" s="45"/>
      <c r="H6261" s="45"/>
      <c r="K6261" s="27" t="str">
        <f t="shared" si="404"/>
        <v/>
      </c>
      <c r="P6261" s="26" t="str">
        <f t="shared" si="405"/>
        <v/>
      </c>
      <c r="Q6261" s="38" t="s">
        <v>6435</v>
      </c>
      <c r="R6261">
        <v>107.81399999999999</v>
      </c>
      <c r="S6261" t="str">
        <f t="shared" si="406"/>
        <v/>
      </c>
      <c r="X6261" s="26" t="str">
        <f t="shared" si="403"/>
        <v/>
      </c>
      <c r="Y6261" s="38"/>
    </row>
    <row r="6262" spans="5:25">
      <c r="E6262" s="45"/>
      <c r="H6262" s="45"/>
      <c r="K6262" s="27" t="str">
        <f t="shared" si="404"/>
        <v/>
      </c>
      <c r="P6262" s="26" t="str">
        <f t="shared" si="405"/>
        <v/>
      </c>
      <c r="Q6262" s="38" t="s">
        <v>6436</v>
      </c>
      <c r="R6262">
        <v>108.024</v>
      </c>
      <c r="S6262" t="str">
        <f t="shared" si="406"/>
        <v/>
      </c>
      <c r="X6262" s="26" t="str">
        <f t="shared" si="403"/>
        <v/>
      </c>
      <c r="Y6262" s="38"/>
    </row>
    <row r="6263" spans="5:25">
      <c r="E6263" s="45"/>
      <c r="H6263" s="45"/>
      <c r="K6263" s="27" t="str">
        <f t="shared" si="404"/>
        <v/>
      </c>
      <c r="P6263" s="26" t="str">
        <f t="shared" si="405"/>
        <v/>
      </c>
      <c r="Q6263" s="38" t="s">
        <v>6437</v>
      </c>
      <c r="R6263">
        <v>108.124</v>
      </c>
      <c r="S6263" t="str">
        <f t="shared" si="406"/>
        <v/>
      </c>
      <c r="X6263" s="26" t="str">
        <f t="shared" si="403"/>
        <v/>
      </c>
      <c r="Y6263" s="38"/>
    </row>
    <row r="6264" spans="5:25">
      <c r="E6264" s="45"/>
      <c r="H6264" s="45"/>
      <c r="K6264" s="27" t="str">
        <f t="shared" si="404"/>
        <v/>
      </c>
      <c r="P6264" s="26" t="str">
        <f t="shared" si="405"/>
        <v/>
      </c>
      <c r="Q6264" s="38" t="s">
        <v>6438</v>
      </c>
      <c r="R6264">
        <v>108.024</v>
      </c>
      <c r="S6264" t="str">
        <f t="shared" si="406"/>
        <v/>
      </c>
      <c r="X6264" s="26" t="str">
        <f t="shared" si="403"/>
        <v/>
      </c>
      <c r="Y6264" s="38"/>
    </row>
    <row r="6265" spans="5:25">
      <c r="E6265" s="45"/>
      <c r="H6265" s="45"/>
      <c r="K6265" s="27" t="str">
        <f t="shared" si="404"/>
        <v/>
      </c>
      <c r="P6265" s="26" t="str">
        <f t="shared" si="405"/>
        <v/>
      </c>
      <c r="Q6265" s="38" t="s">
        <v>6439</v>
      </c>
      <c r="R6265">
        <v>107.81399999999999</v>
      </c>
      <c r="S6265" t="str">
        <f t="shared" si="406"/>
        <v/>
      </c>
      <c r="X6265" s="26" t="str">
        <f t="shared" si="403"/>
        <v/>
      </c>
      <c r="Y6265" s="38"/>
    </row>
    <row r="6266" spans="5:25">
      <c r="E6266" s="45"/>
      <c r="H6266" s="45"/>
      <c r="K6266" s="27" t="str">
        <f t="shared" si="404"/>
        <v/>
      </c>
      <c r="P6266" s="26" t="str">
        <f t="shared" si="405"/>
        <v/>
      </c>
      <c r="Q6266" s="38" t="s">
        <v>6440</v>
      </c>
      <c r="R6266">
        <v>107.514</v>
      </c>
      <c r="S6266" t="str">
        <f t="shared" si="406"/>
        <v/>
      </c>
      <c r="X6266" s="26" t="str">
        <f t="shared" si="403"/>
        <v/>
      </c>
      <c r="Y6266" s="38"/>
    </row>
    <row r="6267" spans="5:25">
      <c r="E6267" s="45"/>
      <c r="H6267" s="45"/>
      <c r="K6267" s="27" t="str">
        <f t="shared" si="404"/>
        <v/>
      </c>
      <c r="P6267" s="26" t="str">
        <f t="shared" si="405"/>
        <v/>
      </c>
      <c r="Q6267" s="38" t="s">
        <v>6441</v>
      </c>
      <c r="R6267">
        <v>107.20399999999999</v>
      </c>
      <c r="S6267" t="str">
        <f t="shared" si="406"/>
        <v/>
      </c>
      <c r="X6267" s="26" t="str">
        <f t="shared" si="403"/>
        <v/>
      </c>
      <c r="Y6267" s="38"/>
    </row>
    <row r="6268" spans="5:25">
      <c r="E6268" s="45"/>
      <c r="H6268" s="45"/>
      <c r="K6268" s="27" t="str">
        <f t="shared" si="404"/>
        <v/>
      </c>
      <c r="P6268" s="26" t="str">
        <f t="shared" si="405"/>
        <v/>
      </c>
      <c r="Q6268" s="38" t="s">
        <v>6442</v>
      </c>
      <c r="R6268">
        <v>107.104</v>
      </c>
      <c r="S6268" t="str">
        <f t="shared" si="406"/>
        <v/>
      </c>
      <c r="X6268" s="26" t="str">
        <f t="shared" ref="X6268:X6331" si="407">IF(V6268="","",X6267+V6268-V6267)</f>
        <v/>
      </c>
      <c r="Y6268" s="38"/>
    </row>
    <row r="6269" spans="5:25">
      <c r="E6269" s="45"/>
      <c r="H6269" s="45"/>
      <c r="K6269" s="27" t="str">
        <f t="shared" si="404"/>
        <v/>
      </c>
      <c r="P6269" s="26" t="str">
        <f t="shared" si="405"/>
        <v/>
      </c>
      <c r="Q6269" s="38" t="s">
        <v>6443</v>
      </c>
      <c r="R6269">
        <v>107.104</v>
      </c>
      <c r="S6269" t="str">
        <f t="shared" si="406"/>
        <v/>
      </c>
      <c r="X6269" s="26" t="str">
        <f t="shared" si="407"/>
        <v/>
      </c>
      <c r="Y6269" s="38"/>
    </row>
    <row r="6270" spans="5:25">
      <c r="E6270" s="45"/>
      <c r="H6270" s="45"/>
      <c r="K6270" s="27" t="str">
        <f t="shared" si="404"/>
        <v/>
      </c>
      <c r="P6270" s="26" t="str">
        <f t="shared" si="405"/>
        <v/>
      </c>
      <c r="Q6270" s="38" t="s">
        <v>6444</v>
      </c>
      <c r="R6270">
        <v>107.514</v>
      </c>
      <c r="S6270" t="str">
        <f t="shared" si="406"/>
        <v/>
      </c>
      <c r="X6270" s="26" t="str">
        <f t="shared" si="407"/>
        <v/>
      </c>
      <c r="Y6270" s="38"/>
    </row>
    <row r="6271" spans="5:25">
      <c r="E6271" s="45"/>
      <c r="H6271" s="45"/>
      <c r="K6271" s="27" t="str">
        <f t="shared" si="404"/>
        <v/>
      </c>
      <c r="P6271" s="26" t="str">
        <f t="shared" si="405"/>
        <v/>
      </c>
      <c r="Q6271" s="38" t="s">
        <v>6445</v>
      </c>
      <c r="R6271">
        <v>107.514</v>
      </c>
      <c r="S6271" t="str">
        <f t="shared" si="406"/>
        <v/>
      </c>
      <c r="X6271" s="26" t="str">
        <f t="shared" si="407"/>
        <v/>
      </c>
      <c r="Y6271" s="38"/>
    </row>
    <row r="6272" spans="5:25">
      <c r="E6272" s="45"/>
      <c r="H6272" s="45"/>
      <c r="K6272" s="27" t="str">
        <f t="shared" si="404"/>
        <v/>
      </c>
      <c r="P6272" s="26" t="str">
        <f t="shared" si="405"/>
        <v/>
      </c>
      <c r="Q6272" s="38" t="s">
        <v>6446</v>
      </c>
      <c r="R6272">
        <v>107.614</v>
      </c>
      <c r="S6272" t="str">
        <f t="shared" si="406"/>
        <v/>
      </c>
      <c r="X6272" s="26" t="str">
        <f t="shared" si="407"/>
        <v/>
      </c>
      <c r="Y6272" s="38"/>
    </row>
    <row r="6273" spans="5:25">
      <c r="E6273" s="45"/>
      <c r="H6273" s="45"/>
      <c r="K6273" s="27" t="str">
        <f t="shared" si="404"/>
        <v/>
      </c>
      <c r="P6273" s="26" t="str">
        <f t="shared" si="405"/>
        <v/>
      </c>
      <c r="Q6273" s="38" t="s">
        <v>6447</v>
      </c>
      <c r="R6273">
        <v>108.024</v>
      </c>
      <c r="S6273" t="str">
        <f t="shared" si="406"/>
        <v/>
      </c>
      <c r="X6273" s="26" t="str">
        <f t="shared" si="407"/>
        <v/>
      </c>
      <c r="Y6273" s="38"/>
    </row>
    <row r="6274" spans="5:25">
      <c r="E6274" s="45"/>
      <c r="H6274" s="45"/>
      <c r="K6274" s="27" t="str">
        <f t="shared" si="404"/>
        <v/>
      </c>
      <c r="P6274" s="26" t="str">
        <f t="shared" si="405"/>
        <v/>
      </c>
      <c r="Q6274" s="38" t="s">
        <v>6448</v>
      </c>
      <c r="R6274">
        <v>108.024</v>
      </c>
      <c r="S6274" t="str">
        <f t="shared" si="406"/>
        <v/>
      </c>
      <c r="X6274" s="26" t="str">
        <f t="shared" si="407"/>
        <v/>
      </c>
      <c r="Y6274" s="38"/>
    </row>
    <row r="6275" spans="5:25">
      <c r="E6275" s="45"/>
      <c r="H6275" s="45"/>
      <c r="K6275" s="27" t="str">
        <f t="shared" si="404"/>
        <v/>
      </c>
      <c r="P6275" s="26" t="str">
        <f t="shared" si="405"/>
        <v/>
      </c>
      <c r="Q6275" s="38" t="s">
        <v>6449</v>
      </c>
      <c r="R6275">
        <v>107.20399999999999</v>
      </c>
      <c r="S6275" t="str">
        <f t="shared" si="406"/>
        <v/>
      </c>
      <c r="X6275" s="26" t="str">
        <f t="shared" si="407"/>
        <v/>
      </c>
      <c r="Y6275" s="38"/>
    </row>
    <row r="6276" spans="5:25">
      <c r="E6276" s="45"/>
      <c r="H6276" s="45"/>
      <c r="K6276" s="27" t="str">
        <f t="shared" ref="K6276:K6339" si="408">IF(M6276="","",K6275+(M6276-M6275)/24)</f>
        <v/>
      </c>
      <c r="P6276" s="26" t="str">
        <f t="shared" ref="P6276:P6339" si="409">IF(N6276="","",P6275+N6276-N6275)</f>
        <v/>
      </c>
      <c r="Q6276" s="38" t="s">
        <v>6450</v>
      </c>
      <c r="R6276">
        <v>106.905</v>
      </c>
      <c r="S6276" t="str">
        <f t="shared" ref="S6276:S6339" si="410">IF(N6276="","",S6275-N6276+N6275)</f>
        <v/>
      </c>
      <c r="X6276" s="26" t="str">
        <f t="shared" si="407"/>
        <v/>
      </c>
      <c r="Y6276" s="38"/>
    </row>
    <row r="6277" spans="5:25">
      <c r="E6277" s="45"/>
      <c r="H6277" s="45"/>
      <c r="K6277" s="27" t="str">
        <f t="shared" si="408"/>
        <v/>
      </c>
      <c r="P6277" s="26" t="str">
        <f t="shared" si="409"/>
        <v/>
      </c>
      <c r="Q6277" s="38" t="s">
        <v>6451</v>
      </c>
      <c r="R6277">
        <v>106.495</v>
      </c>
      <c r="S6277" t="str">
        <f t="shared" si="410"/>
        <v/>
      </c>
      <c r="X6277" s="26" t="str">
        <f t="shared" si="407"/>
        <v/>
      </c>
      <c r="Y6277" s="38"/>
    </row>
    <row r="6278" spans="5:25">
      <c r="E6278" s="45"/>
      <c r="H6278" s="45"/>
      <c r="K6278" s="27" t="str">
        <f t="shared" si="408"/>
        <v/>
      </c>
      <c r="P6278" s="26" t="str">
        <f t="shared" si="409"/>
        <v/>
      </c>
      <c r="Q6278" s="38" t="s">
        <v>6452</v>
      </c>
      <c r="R6278">
        <v>106.285</v>
      </c>
      <c r="S6278" t="str">
        <f t="shared" si="410"/>
        <v/>
      </c>
      <c r="X6278" s="26" t="str">
        <f t="shared" si="407"/>
        <v/>
      </c>
      <c r="Y6278" s="38"/>
    </row>
    <row r="6279" spans="5:25">
      <c r="E6279" s="45"/>
      <c r="H6279" s="45"/>
      <c r="K6279" s="27" t="str">
        <f t="shared" si="408"/>
        <v/>
      </c>
      <c r="P6279" s="26" t="str">
        <f t="shared" si="409"/>
        <v/>
      </c>
      <c r="Q6279" s="38" t="s">
        <v>6453</v>
      </c>
      <c r="R6279">
        <v>106.285</v>
      </c>
      <c r="S6279" t="str">
        <f t="shared" si="410"/>
        <v/>
      </c>
      <c r="X6279" s="26" t="str">
        <f t="shared" si="407"/>
        <v/>
      </c>
      <c r="Y6279" s="38"/>
    </row>
    <row r="6280" spans="5:25">
      <c r="E6280" s="45"/>
      <c r="H6280" s="45"/>
      <c r="K6280" s="27" t="str">
        <f t="shared" si="408"/>
        <v/>
      </c>
      <c r="P6280" s="26" t="str">
        <f t="shared" si="409"/>
        <v/>
      </c>
      <c r="Q6280" s="38" t="s">
        <v>6454</v>
      </c>
      <c r="R6280">
        <v>106.185</v>
      </c>
      <c r="S6280" t="str">
        <f t="shared" si="410"/>
        <v/>
      </c>
      <c r="X6280" s="26" t="str">
        <f t="shared" si="407"/>
        <v/>
      </c>
      <c r="Y6280" s="38"/>
    </row>
    <row r="6281" spans="5:25">
      <c r="E6281" s="45"/>
      <c r="H6281" s="45"/>
      <c r="K6281" s="27" t="str">
        <f t="shared" si="408"/>
        <v/>
      </c>
      <c r="P6281" s="26" t="str">
        <f t="shared" si="409"/>
        <v/>
      </c>
      <c r="Q6281" s="38" t="s">
        <v>6455</v>
      </c>
      <c r="R6281">
        <v>106.395</v>
      </c>
      <c r="S6281" t="str">
        <f t="shared" si="410"/>
        <v/>
      </c>
      <c r="X6281" s="26" t="str">
        <f t="shared" si="407"/>
        <v/>
      </c>
      <c r="Y6281" s="38"/>
    </row>
    <row r="6282" spans="5:25">
      <c r="E6282" s="45"/>
      <c r="H6282" s="45"/>
      <c r="K6282" s="27" t="str">
        <f t="shared" si="408"/>
        <v/>
      </c>
      <c r="P6282" s="26" t="str">
        <f t="shared" si="409"/>
        <v/>
      </c>
      <c r="Q6282" s="38" t="s">
        <v>6456</v>
      </c>
      <c r="R6282">
        <v>106.69499999999999</v>
      </c>
      <c r="S6282" t="str">
        <f t="shared" si="410"/>
        <v/>
      </c>
      <c r="X6282" s="26" t="str">
        <f t="shared" si="407"/>
        <v/>
      </c>
      <c r="Y6282" s="38"/>
    </row>
    <row r="6283" spans="5:25">
      <c r="E6283" s="45"/>
      <c r="H6283" s="45"/>
      <c r="K6283" s="27" t="str">
        <f t="shared" si="408"/>
        <v/>
      </c>
      <c r="P6283" s="26" t="str">
        <f t="shared" si="409"/>
        <v/>
      </c>
      <c r="Q6283" s="38" t="s">
        <v>6457</v>
      </c>
      <c r="R6283">
        <v>106.69499999999999</v>
      </c>
      <c r="S6283" t="str">
        <f t="shared" si="410"/>
        <v/>
      </c>
      <c r="X6283" s="26" t="str">
        <f t="shared" si="407"/>
        <v/>
      </c>
      <c r="Y6283" s="38"/>
    </row>
    <row r="6284" spans="5:25">
      <c r="E6284" s="45"/>
      <c r="H6284" s="45"/>
      <c r="K6284" s="27" t="str">
        <f t="shared" si="408"/>
        <v/>
      </c>
      <c r="P6284" s="26" t="str">
        <f t="shared" si="409"/>
        <v/>
      </c>
      <c r="Q6284" s="38" t="s">
        <v>6458</v>
      </c>
      <c r="R6284">
        <v>107.104</v>
      </c>
      <c r="S6284" t="str">
        <f t="shared" si="410"/>
        <v/>
      </c>
      <c r="X6284" s="26" t="str">
        <f t="shared" si="407"/>
        <v/>
      </c>
      <c r="Y6284" s="38"/>
    </row>
    <row r="6285" spans="5:25">
      <c r="E6285" s="45"/>
      <c r="H6285" s="45"/>
      <c r="K6285" s="27" t="str">
        <f t="shared" si="408"/>
        <v/>
      </c>
      <c r="P6285" s="26" t="str">
        <f t="shared" si="409"/>
        <v/>
      </c>
      <c r="Q6285" s="38" t="s">
        <v>6459</v>
      </c>
      <c r="R6285">
        <v>107.304</v>
      </c>
      <c r="S6285" t="str">
        <f t="shared" si="410"/>
        <v/>
      </c>
      <c r="X6285" s="26" t="str">
        <f t="shared" si="407"/>
        <v/>
      </c>
      <c r="Y6285" s="38"/>
    </row>
    <row r="6286" spans="5:25">
      <c r="E6286" s="45"/>
      <c r="H6286" s="45"/>
      <c r="K6286" s="27" t="str">
        <f t="shared" si="408"/>
        <v/>
      </c>
      <c r="P6286" s="26" t="str">
        <f t="shared" si="409"/>
        <v/>
      </c>
      <c r="Q6286" s="38" t="s">
        <v>6460</v>
      </c>
      <c r="R6286">
        <v>107.304</v>
      </c>
      <c r="S6286" t="str">
        <f t="shared" si="410"/>
        <v/>
      </c>
      <c r="X6286" s="26" t="str">
        <f t="shared" si="407"/>
        <v/>
      </c>
      <c r="Y6286" s="38"/>
    </row>
    <row r="6287" spans="5:25">
      <c r="E6287" s="45"/>
      <c r="H6287" s="45"/>
      <c r="K6287" s="27" t="str">
        <f t="shared" si="408"/>
        <v/>
      </c>
      <c r="P6287" s="26" t="str">
        <f t="shared" si="409"/>
        <v/>
      </c>
      <c r="Q6287" s="38" t="s">
        <v>6461</v>
      </c>
      <c r="R6287">
        <v>107.20399999999999</v>
      </c>
      <c r="S6287" t="str">
        <f t="shared" si="410"/>
        <v/>
      </c>
      <c r="X6287" s="26" t="str">
        <f t="shared" si="407"/>
        <v/>
      </c>
      <c r="Y6287" s="38"/>
    </row>
    <row r="6288" spans="5:25">
      <c r="E6288" s="45"/>
      <c r="H6288" s="45"/>
      <c r="K6288" s="27" t="str">
        <f t="shared" si="408"/>
        <v/>
      </c>
      <c r="P6288" s="26" t="str">
        <f t="shared" si="409"/>
        <v/>
      </c>
      <c r="Q6288" s="38" t="s">
        <v>6462</v>
      </c>
      <c r="R6288">
        <v>107.004</v>
      </c>
      <c r="S6288" t="str">
        <f t="shared" si="410"/>
        <v/>
      </c>
      <c r="X6288" s="26" t="str">
        <f t="shared" si="407"/>
        <v/>
      </c>
      <c r="Y6288" s="38"/>
    </row>
    <row r="6289" spans="5:25">
      <c r="E6289" s="45"/>
      <c r="H6289" s="45"/>
      <c r="K6289" s="27" t="str">
        <f t="shared" si="408"/>
        <v/>
      </c>
      <c r="P6289" s="26" t="str">
        <f t="shared" si="409"/>
        <v/>
      </c>
      <c r="Q6289" s="38" t="s">
        <v>6463</v>
      </c>
      <c r="R6289">
        <v>106.905</v>
      </c>
      <c r="S6289" t="str">
        <f t="shared" si="410"/>
        <v/>
      </c>
      <c r="X6289" s="26" t="str">
        <f t="shared" si="407"/>
        <v/>
      </c>
      <c r="Y6289" s="38"/>
    </row>
    <row r="6290" spans="5:25">
      <c r="E6290" s="45"/>
      <c r="H6290" s="45"/>
      <c r="K6290" s="27" t="str">
        <f t="shared" si="408"/>
        <v/>
      </c>
      <c r="P6290" s="26" t="str">
        <f t="shared" si="409"/>
        <v/>
      </c>
      <c r="Q6290" s="38" t="s">
        <v>6464</v>
      </c>
      <c r="R6290">
        <v>107.104</v>
      </c>
      <c r="S6290" t="str">
        <f t="shared" si="410"/>
        <v/>
      </c>
      <c r="X6290" s="26" t="str">
        <f t="shared" si="407"/>
        <v/>
      </c>
      <c r="Y6290" s="38"/>
    </row>
    <row r="6291" spans="5:25">
      <c r="E6291" s="45"/>
      <c r="H6291" s="45"/>
      <c r="K6291" s="27" t="str">
        <f t="shared" si="408"/>
        <v/>
      </c>
      <c r="P6291" s="26" t="str">
        <f t="shared" si="409"/>
        <v/>
      </c>
      <c r="Q6291" s="38" t="s">
        <v>6465</v>
      </c>
      <c r="R6291">
        <v>107.104</v>
      </c>
      <c r="S6291" t="str">
        <f t="shared" si="410"/>
        <v/>
      </c>
      <c r="X6291" s="26" t="str">
        <f t="shared" si="407"/>
        <v/>
      </c>
      <c r="Y6291" s="38"/>
    </row>
    <row r="6292" spans="5:25">
      <c r="E6292" s="45"/>
      <c r="H6292" s="45"/>
      <c r="K6292" s="27" t="str">
        <f t="shared" si="408"/>
        <v/>
      </c>
      <c r="P6292" s="26" t="str">
        <f t="shared" si="409"/>
        <v/>
      </c>
      <c r="Q6292" s="38" t="s">
        <v>6466</v>
      </c>
      <c r="R6292">
        <v>107.004</v>
      </c>
      <c r="S6292" t="str">
        <f t="shared" si="410"/>
        <v/>
      </c>
      <c r="X6292" s="26" t="str">
        <f t="shared" si="407"/>
        <v/>
      </c>
      <c r="Y6292" s="38"/>
    </row>
    <row r="6293" spans="5:25">
      <c r="E6293" s="45"/>
      <c r="H6293" s="45"/>
      <c r="K6293" s="27" t="str">
        <f t="shared" si="408"/>
        <v/>
      </c>
      <c r="P6293" s="26" t="str">
        <f t="shared" si="409"/>
        <v/>
      </c>
      <c r="Q6293" s="38" t="s">
        <v>6467</v>
      </c>
      <c r="R6293">
        <v>107.004</v>
      </c>
      <c r="S6293" t="str">
        <f t="shared" si="410"/>
        <v/>
      </c>
      <c r="X6293" s="26" t="str">
        <f t="shared" si="407"/>
        <v/>
      </c>
      <c r="Y6293" s="38"/>
    </row>
    <row r="6294" spans="5:25">
      <c r="E6294" s="45"/>
      <c r="H6294" s="45"/>
      <c r="K6294" s="27" t="str">
        <f t="shared" si="408"/>
        <v/>
      </c>
      <c r="P6294" s="26" t="str">
        <f t="shared" si="409"/>
        <v/>
      </c>
      <c r="Q6294" s="38" t="s">
        <v>6468</v>
      </c>
      <c r="R6294">
        <v>107.20399999999999</v>
      </c>
      <c r="S6294" t="str">
        <f t="shared" si="410"/>
        <v/>
      </c>
      <c r="X6294" s="26" t="str">
        <f t="shared" si="407"/>
        <v/>
      </c>
      <c r="Y6294" s="38"/>
    </row>
    <row r="6295" spans="5:25">
      <c r="E6295" s="45"/>
      <c r="H6295" s="45"/>
      <c r="K6295" s="27" t="str">
        <f t="shared" si="408"/>
        <v/>
      </c>
      <c r="P6295" s="26" t="str">
        <f t="shared" si="409"/>
        <v/>
      </c>
      <c r="Q6295" s="38" t="s">
        <v>6469</v>
      </c>
      <c r="R6295">
        <v>107.20399999999999</v>
      </c>
      <c r="S6295" t="str">
        <f t="shared" si="410"/>
        <v/>
      </c>
      <c r="X6295" s="26" t="str">
        <f t="shared" si="407"/>
        <v/>
      </c>
      <c r="Y6295" s="38"/>
    </row>
    <row r="6296" spans="5:25">
      <c r="E6296" s="45"/>
      <c r="H6296" s="45"/>
      <c r="K6296" s="27" t="str">
        <f t="shared" si="408"/>
        <v/>
      </c>
      <c r="P6296" s="26" t="str">
        <f t="shared" si="409"/>
        <v/>
      </c>
      <c r="Q6296" s="38" t="s">
        <v>6470</v>
      </c>
      <c r="R6296">
        <v>107.20399999999999</v>
      </c>
      <c r="S6296" t="str">
        <f t="shared" si="410"/>
        <v/>
      </c>
      <c r="X6296" s="26" t="str">
        <f t="shared" si="407"/>
        <v/>
      </c>
      <c r="Y6296" s="38"/>
    </row>
    <row r="6297" spans="5:25">
      <c r="E6297" s="45"/>
      <c r="H6297" s="45"/>
      <c r="K6297" s="27" t="str">
        <f t="shared" si="408"/>
        <v/>
      </c>
      <c r="P6297" s="26" t="str">
        <f t="shared" si="409"/>
        <v/>
      </c>
      <c r="Q6297" s="38" t="s">
        <v>6471</v>
      </c>
      <c r="R6297">
        <v>107.20399999999999</v>
      </c>
      <c r="S6297" t="str">
        <f t="shared" si="410"/>
        <v/>
      </c>
      <c r="X6297" s="26" t="str">
        <f t="shared" si="407"/>
        <v/>
      </c>
      <c r="Y6297" s="38"/>
    </row>
    <row r="6298" spans="5:25">
      <c r="E6298" s="45"/>
      <c r="H6298" s="45"/>
      <c r="K6298" s="27" t="str">
        <f t="shared" si="408"/>
        <v/>
      </c>
      <c r="P6298" s="26" t="str">
        <f t="shared" si="409"/>
        <v/>
      </c>
      <c r="Q6298" s="38" t="s">
        <v>6472</v>
      </c>
      <c r="R6298">
        <v>107.514</v>
      </c>
      <c r="S6298" t="str">
        <f t="shared" si="410"/>
        <v/>
      </c>
      <c r="X6298" s="26" t="str">
        <f t="shared" si="407"/>
        <v/>
      </c>
      <c r="Y6298" s="38"/>
    </row>
    <row r="6299" spans="5:25">
      <c r="E6299" s="45"/>
      <c r="H6299" s="45"/>
      <c r="K6299" s="27" t="str">
        <f t="shared" si="408"/>
        <v/>
      </c>
      <c r="P6299" s="26" t="str">
        <f t="shared" si="409"/>
        <v/>
      </c>
      <c r="Q6299" s="38" t="s">
        <v>6473</v>
      </c>
      <c r="R6299">
        <v>107.714</v>
      </c>
      <c r="S6299" t="str">
        <f t="shared" si="410"/>
        <v/>
      </c>
      <c r="X6299" s="26" t="str">
        <f t="shared" si="407"/>
        <v/>
      </c>
      <c r="Y6299" s="38"/>
    </row>
    <row r="6300" spans="5:25">
      <c r="E6300" s="45"/>
      <c r="H6300" s="45"/>
      <c r="K6300" s="27" t="str">
        <f t="shared" si="408"/>
        <v/>
      </c>
      <c r="P6300" s="26" t="str">
        <f t="shared" si="409"/>
        <v/>
      </c>
      <c r="Q6300" s="38" t="s">
        <v>6474</v>
      </c>
      <c r="R6300">
        <v>107.81399999999999</v>
      </c>
      <c r="S6300" t="str">
        <f t="shared" si="410"/>
        <v/>
      </c>
      <c r="X6300" s="26" t="str">
        <f t="shared" si="407"/>
        <v/>
      </c>
      <c r="Y6300" s="38"/>
    </row>
    <row r="6301" spans="5:25">
      <c r="E6301" s="45"/>
      <c r="H6301" s="45"/>
      <c r="K6301" s="27" t="str">
        <f t="shared" si="408"/>
        <v/>
      </c>
      <c r="P6301" s="26" t="str">
        <f t="shared" si="409"/>
        <v/>
      </c>
      <c r="Q6301" s="38" t="s">
        <v>6475</v>
      </c>
      <c r="R6301">
        <v>107.714</v>
      </c>
      <c r="S6301" t="str">
        <f t="shared" si="410"/>
        <v/>
      </c>
      <c r="X6301" s="26" t="str">
        <f t="shared" si="407"/>
        <v/>
      </c>
      <c r="Y6301" s="38"/>
    </row>
    <row r="6302" spans="5:25">
      <c r="E6302" s="45"/>
      <c r="H6302" s="45"/>
      <c r="K6302" s="27" t="str">
        <f t="shared" si="408"/>
        <v/>
      </c>
      <c r="P6302" s="26" t="str">
        <f t="shared" si="409"/>
        <v/>
      </c>
      <c r="Q6302" s="38" t="s">
        <v>6476</v>
      </c>
      <c r="R6302">
        <v>107.714</v>
      </c>
      <c r="S6302" t="str">
        <f t="shared" si="410"/>
        <v/>
      </c>
      <c r="X6302" s="26" t="str">
        <f t="shared" si="407"/>
        <v/>
      </c>
      <c r="Y6302" s="38"/>
    </row>
    <row r="6303" spans="5:25">
      <c r="E6303" s="45"/>
      <c r="H6303" s="45"/>
      <c r="K6303" s="27" t="str">
        <f t="shared" si="408"/>
        <v/>
      </c>
      <c r="P6303" s="26" t="str">
        <f t="shared" si="409"/>
        <v/>
      </c>
      <c r="Q6303" s="38" t="s">
        <v>6477</v>
      </c>
      <c r="R6303">
        <v>107.81399999999999</v>
      </c>
      <c r="S6303" t="str">
        <f t="shared" si="410"/>
        <v/>
      </c>
      <c r="X6303" s="26" t="str">
        <f t="shared" si="407"/>
        <v/>
      </c>
      <c r="Y6303" s="38"/>
    </row>
    <row r="6304" spans="5:25">
      <c r="E6304" s="45"/>
      <c r="H6304" s="45"/>
      <c r="K6304" s="27" t="str">
        <f t="shared" si="408"/>
        <v/>
      </c>
      <c r="P6304" s="26" t="str">
        <f t="shared" si="409"/>
        <v/>
      </c>
      <c r="Q6304" s="38" t="s">
        <v>6478</v>
      </c>
      <c r="R6304">
        <v>107.714</v>
      </c>
      <c r="S6304" t="str">
        <f t="shared" si="410"/>
        <v/>
      </c>
      <c r="X6304" s="26" t="str">
        <f t="shared" si="407"/>
        <v/>
      </c>
      <c r="Y6304" s="38"/>
    </row>
    <row r="6305" spans="5:25">
      <c r="E6305" s="45"/>
      <c r="H6305" s="45"/>
      <c r="K6305" s="27" t="str">
        <f t="shared" si="408"/>
        <v/>
      </c>
      <c r="P6305" s="26" t="str">
        <f t="shared" si="409"/>
        <v/>
      </c>
      <c r="Q6305" s="38" t="s">
        <v>6479</v>
      </c>
      <c r="R6305">
        <v>107.714</v>
      </c>
      <c r="S6305" t="str">
        <f t="shared" si="410"/>
        <v/>
      </c>
      <c r="X6305" s="26" t="str">
        <f t="shared" si="407"/>
        <v/>
      </c>
      <c r="Y6305" s="38"/>
    </row>
    <row r="6306" spans="5:25">
      <c r="E6306" s="45"/>
      <c r="H6306" s="45"/>
      <c r="K6306" s="27" t="str">
        <f t="shared" si="408"/>
        <v/>
      </c>
      <c r="P6306" s="26" t="str">
        <f t="shared" si="409"/>
        <v/>
      </c>
      <c r="Q6306" s="38" t="s">
        <v>6480</v>
      </c>
      <c r="R6306">
        <v>108.024</v>
      </c>
      <c r="S6306" t="str">
        <f t="shared" si="410"/>
        <v/>
      </c>
      <c r="X6306" s="26" t="str">
        <f t="shared" si="407"/>
        <v/>
      </c>
      <c r="Y6306" s="38"/>
    </row>
    <row r="6307" spans="5:25">
      <c r="E6307" s="45"/>
      <c r="H6307" s="45"/>
      <c r="K6307" s="27" t="str">
        <f t="shared" si="408"/>
        <v/>
      </c>
      <c r="P6307" s="26" t="str">
        <f t="shared" si="409"/>
        <v/>
      </c>
      <c r="Q6307" s="38" t="s">
        <v>6481</v>
      </c>
      <c r="R6307">
        <v>108.124</v>
      </c>
      <c r="S6307" t="str">
        <f t="shared" si="410"/>
        <v/>
      </c>
      <c r="X6307" s="26" t="str">
        <f t="shared" si="407"/>
        <v/>
      </c>
      <c r="Y6307" s="38"/>
    </row>
    <row r="6308" spans="5:25">
      <c r="E6308" s="45"/>
      <c r="H6308" s="45"/>
      <c r="K6308" s="27" t="str">
        <f t="shared" si="408"/>
        <v/>
      </c>
      <c r="P6308" s="26" t="str">
        <f t="shared" si="409"/>
        <v/>
      </c>
      <c r="Q6308" s="38" t="s">
        <v>6482</v>
      </c>
      <c r="R6308">
        <v>107.714</v>
      </c>
      <c r="S6308" t="str">
        <f t="shared" si="410"/>
        <v/>
      </c>
      <c r="X6308" s="26" t="str">
        <f t="shared" si="407"/>
        <v/>
      </c>
      <c r="Y6308" s="38"/>
    </row>
    <row r="6309" spans="5:25">
      <c r="E6309" s="45"/>
      <c r="H6309" s="45"/>
      <c r="K6309" s="27" t="str">
        <f t="shared" si="408"/>
        <v/>
      </c>
      <c r="P6309" s="26" t="str">
        <f t="shared" si="409"/>
        <v/>
      </c>
      <c r="Q6309" s="38" t="s">
        <v>6483</v>
      </c>
      <c r="R6309">
        <v>107.714</v>
      </c>
      <c r="S6309" t="str">
        <f t="shared" si="410"/>
        <v/>
      </c>
      <c r="X6309" s="26" t="str">
        <f t="shared" si="407"/>
        <v/>
      </c>
      <c r="Y6309" s="38"/>
    </row>
    <row r="6310" spans="5:25">
      <c r="E6310" s="45"/>
      <c r="H6310" s="45"/>
      <c r="K6310" s="27" t="str">
        <f t="shared" si="408"/>
        <v/>
      </c>
      <c r="P6310" s="26" t="str">
        <f t="shared" si="409"/>
        <v/>
      </c>
      <c r="Q6310" s="38" t="s">
        <v>6484</v>
      </c>
      <c r="R6310">
        <v>107.514</v>
      </c>
      <c r="S6310" t="str">
        <f t="shared" si="410"/>
        <v/>
      </c>
      <c r="X6310" s="26" t="str">
        <f t="shared" si="407"/>
        <v/>
      </c>
      <c r="Y6310" s="38"/>
    </row>
    <row r="6311" spans="5:25">
      <c r="E6311" s="45"/>
      <c r="H6311" s="45"/>
      <c r="K6311" s="27" t="str">
        <f t="shared" si="408"/>
        <v/>
      </c>
      <c r="P6311" s="26" t="str">
        <f t="shared" si="409"/>
        <v/>
      </c>
      <c r="Q6311" s="38" t="s">
        <v>6485</v>
      </c>
      <c r="R6311">
        <v>107.414</v>
      </c>
      <c r="S6311" t="str">
        <f t="shared" si="410"/>
        <v/>
      </c>
      <c r="X6311" s="26" t="str">
        <f t="shared" si="407"/>
        <v/>
      </c>
      <c r="Y6311" s="38"/>
    </row>
    <row r="6312" spans="5:25">
      <c r="E6312" s="45"/>
      <c r="H6312" s="45"/>
      <c r="K6312" s="27" t="str">
        <f t="shared" si="408"/>
        <v/>
      </c>
      <c r="P6312" s="26" t="str">
        <f t="shared" si="409"/>
        <v/>
      </c>
      <c r="Q6312" s="38" t="s">
        <v>6486</v>
      </c>
      <c r="R6312">
        <v>107.414</v>
      </c>
      <c r="S6312" t="str">
        <f t="shared" si="410"/>
        <v/>
      </c>
      <c r="X6312" s="26" t="str">
        <f t="shared" si="407"/>
        <v/>
      </c>
      <c r="Y6312" s="38"/>
    </row>
    <row r="6313" spans="5:25">
      <c r="E6313" s="45"/>
      <c r="H6313" s="45"/>
      <c r="K6313" s="27" t="str">
        <f t="shared" si="408"/>
        <v/>
      </c>
      <c r="P6313" s="26" t="str">
        <f t="shared" si="409"/>
        <v/>
      </c>
      <c r="Q6313" s="38" t="s">
        <v>6487</v>
      </c>
      <c r="R6313">
        <v>107.304</v>
      </c>
      <c r="S6313" t="str">
        <f t="shared" si="410"/>
        <v/>
      </c>
      <c r="X6313" s="26" t="str">
        <f t="shared" si="407"/>
        <v/>
      </c>
      <c r="Y6313" s="38"/>
    </row>
    <row r="6314" spans="5:25">
      <c r="E6314" s="45"/>
      <c r="H6314" s="45"/>
      <c r="K6314" s="27" t="str">
        <f t="shared" si="408"/>
        <v/>
      </c>
      <c r="P6314" s="26" t="str">
        <f t="shared" si="409"/>
        <v/>
      </c>
      <c r="Q6314" s="38" t="s">
        <v>6488</v>
      </c>
      <c r="R6314">
        <v>106.905</v>
      </c>
      <c r="S6314" t="str">
        <f t="shared" si="410"/>
        <v/>
      </c>
      <c r="X6314" s="26" t="str">
        <f t="shared" si="407"/>
        <v/>
      </c>
      <c r="Y6314" s="38"/>
    </row>
    <row r="6315" spans="5:25">
      <c r="E6315" s="45"/>
      <c r="H6315" s="45"/>
      <c r="K6315" s="27" t="str">
        <f t="shared" si="408"/>
        <v/>
      </c>
      <c r="P6315" s="26" t="str">
        <f t="shared" si="409"/>
        <v/>
      </c>
      <c r="Q6315" s="38" t="s">
        <v>6489</v>
      </c>
      <c r="R6315">
        <v>107.004</v>
      </c>
      <c r="S6315" t="str">
        <f t="shared" si="410"/>
        <v/>
      </c>
      <c r="X6315" s="26" t="str">
        <f t="shared" si="407"/>
        <v/>
      </c>
      <c r="Y6315" s="38"/>
    </row>
    <row r="6316" spans="5:25">
      <c r="E6316" s="45"/>
      <c r="H6316" s="45"/>
      <c r="K6316" s="27" t="str">
        <f t="shared" si="408"/>
        <v/>
      </c>
      <c r="P6316" s="26" t="str">
        <f t="shared" si="409"/>
        <v/>
      </c>
      <c r="Q6316" s="38" t="s">
        <v>6490</v>
      </c>
      <c r="R6316">
        <v>107.20399999999999</v>
      </c>
      <c r="S6316" t="str">
        <f t="shared" si="410"/>
        <v/>
      </c>
      <c r="X6316" s="26" t="str">
        <f t="shared" si="407"/>
        <v/>
      </c>
      <c r="Y6316" s="38"/>
    </row>
    <row r="6317" spans="5:25">
      <c r="E6317" s="45"/>
      <c r="H6317" s="45"/>
      <c r="K6317" s="27" t="str">
        <f t="shared" si="408"/>
        <v/>
      </c>
      <c r="P6317" s="26" t="str">
        <f t="shared" si="409"/>
        <v/>
      </c>
      <c r="Q6317" s="38" t="s">
        <v>6491</v>
      </c>
      <c r="R6317">
        <v>107.20399999999999</v>
      </c>
      <c r="S6317" t="str">
        <f t="shared" si="410"/>
        <v/>
      </c>
      <c r="X6317" s="26" t="str">
        <f t="shared" si="407"/>
        <v/>
      </c>
      <c r="Y6317" s="38"/>
    </row>
    <row r="6318" spans="5:25">
      <c r="E6318" s="45"/>
      <c r="H6318" s="45"/>
      <c r="K6318" s="27" t="str">
        <f t="shared" si="408"/>
        <v/>
      </c>
      <c r="P6318" s="26" t="str">
        <f t="shared" si="409"/>
        <v/>
      </c>
      <c r="Q6318" s="38" t="s">
        <v>6492</v>
      </c>
      <c r="R6318">
        <v>107.104</v>
      </c>
      <c r="S6318" t="str">
        <f t="shared" si="410"/>
        <v/>
      </c>
      <c r="X6318" s="26" t="str">
        <f t="shared" si="407"/>
        <v/>
      </c>
      <c r="Y6318" s="38"/>
    </row>
    <row r="6319" spans="5:25">
      <c r="E6319" s="45"/>
      <c r="H6319" s="45"/>
      <c r="K6319" s="27" t="str">
        <f t="shared" si="408"/>
        <v/>
      </c>
      <c r="P6319" s="26" t="str">
        <f t="shared" si="409"/>
        <v/>
      </c>
      <c r="Q6319" s="38" t="s">
        <v>6493</v>
      </c>
      <c r="R6319">
        <v>107.004</v>
      </c>
      <c r="S6319" t="str">
        <f t="shared" si="410"/>
        <v/>
      </c>
      <c r="X6319" s="26" t="str">
        <f t="shared" si="407"/>
        <v/>
      </c>
      <c r="Y6319" s="38"/>
    </row>
    <row r="6320" spans="5:25">
      <c r="E6320" s="45"/>
      <c r="H6320" s="45"/>
      <c r="K6320" s="27" t="str">
        <f t="shared" si="408"/>
        <v/>
      </c>
      <c r="P6320" s="26" t="str">
        <f t="shared" si="409"/>
        <v/>
      </c>
      <c r="Q6320" s="38" t="s">
        <v>6494</v>
      </c>
      <c r="R6320">
        <v>107.104</v>
      </c>
      <c r="S6320" t="str">
        <f t="shared" si="410"/>
        <v/>
      </c>
      <c r="X6320" s="26" t="str">
        <f t="shared" si="407"/>
        <v/>
      </c>
      <c r="Y6320" s="38"/>
    </row>
    <row r="6321" spans="5:25">
      <c r="E6321" s="45"/>
      <c r="H6321" s="45"/>
      <c r="K6321" s="27" t="str">
        <f t="shared" si="408"/>
        <v/>
      </c>
      <c r="P6321" s="26" t="str">
        <f t="shared" si="409"/>
        <v/>
      </c>
      <c r="Q6321" s="38" t="s">
        <v>6495</v>
      </c>
      <c r="R6321">
        <v>107.004</v>
      </c>
      <c r="S6321" t="str">
        <f t="shared" si="410"/>
        <v/>
      </c>
      <c r="X6321" s="26" t="str">
        <f t="shared" si="407"/>
        <v/>
      </c>
      <c r="Y6321" s="38"/>
    </row>
    <row r="6322" spans="5:25">
      <c r="E6322" s="45"/>
      <c r="H6322" s="45"/>
      <c r="K6322" s="27" t="str">
        <f t="shared" si="408"/>
        <v/>
      </c>
      <c r="P6322" s="26" t="str">
        <f t="shared" si="409"/>
        <v/>
      </c>
      <c r="Q6322" s="38" t="s">
        <v>6496</v>
      </c>
      <c r="R6322">
        <v>106.795</v>
      </c>
      <c r="S6322" t="str">
        <f t="shared" si="410"/>
        <v/>
      </c>
      <c r="X6322" s="26" t="str">
        <f t="shared" si="407"/>
        <v/>
      </c>
      <c r="Y6322" s="38"/>
    </row>
    <row r="6323" spans="5:25">
      <c r="E6323" s="45"/>
      <c r="H6323" s="45"/>
      <c r="K6323" s="27" t="str">
        <f t="shared" si="408"/>
        <v/>
      </c>
      <c r="P6323" s="26" t="str">
        <f t="shared" si="409"/>
        <v/>
      </c>
      <c r="Q6323" s="38" t="s">
        <v>6497</v>
      </c>
      <c r="R6323">
        <v>106.905</v>
      </c>
      <c r="S6323" t="str">
        <f t="shared" si="410"/>
        <v/>
      </c>
      <c r="X6323" s="26" t="str">
        <f t="shared" si="407"/>
        <v/>
      </c>
      <c r="Y6323" s="38"/>
    </row>
    <row r="6324" spans="5:25">
      <c r="E6324" s="45"/>
      <c r="H6324" s="45"/>
      <c r="K6324" s="27" t="str">
        <f t="shared" si="408"/>
        <v/>
      </c>
      <c r="P6324" s="26" t="str">
        <f t="shared" si="409"/>
        <v/>
      </c>
      <c r="Q6324" s="38" t="s">
        <v>6498</v>
      </c>
      <c r="R6324">
        <v>106.905</v>
      </c>
      <c r="S6324" t="str">
        <f t="shared" si="410"/>
        <v/>
      </c>
      <c r="X6324" s="26" t="str">
        <f t="shared" si="407"/>
        <v/>
      </c>
      <c r="Y6324" s="38"/>
    </row>
    <row r="6325" spans="5:25">
      <c r="E6325" s="45"/>
      <c r="H6325" s="45"/>
      <c r="K6325" s="27" t="str">
        <f t="shared" si="408"/>
        <v/>
      </c>
      <c r="P6325" s="26" t="str">
        <f t="shared" si="409"/>
        <v/>
      </c>
      <c r="Q6325" s="38" t="s">
        <v>6499</v>
      </c>
      <c r="R6325">
        <v>106.905</v>
      </c>
      <c r="S6325" t="str">
        <f t="shared" si="410"/>
        <v/>
      </c>
      <c r="X6325" s="26" t="str">
        <f t="shared" si="407"/>
        <v/>
      </c>
      <c r="Y6325" s="38"/>
    </row>
    <row r="6326" spans="5:25">
      <c r="E6326" s="45"/>
      <c r="H6326" s="45"/>
      <c r="K6326" s="27" t="str">
        <f t="shared" si="408"/>
        <v/>
      </c>
      <c r="P6326" s="26" t="str">
        <f t="shared" si="409"/>
        <v/>
      </c>
      <c r="Q6326" s="38" t="s">
        <v>6500</v>
      </c>
      <c r="R6326">
        <v>107.20399999999999</v>
      </c>
      <c r="S6326" t="str">
        <f t="shared" si="410"/>
        <v/>
      </c>
      <c r="X6326" s="26" t="str">
        <f t="shared" si="407"/>
        <v/>
      </c>
      <c r="Y6326" s="38"/>
    </row>
    <row r="6327" spans="5:25">
      <c r="E6327" s="45"/>
      <c r="H6327" s="45"/>
      <c r="K6327" s="27" t="str">
        <f t="shared" si="408"/>
        <v/>
      </c>
      <c r="P6327" s="26" t="str">
        <f t="shared" si="409"/>
        <v/>
      </c>
      <c r="Q6327" s="38" t="s">
        <v>6501</v>
      </c>
      <c r="R6327">
        <v>107.20399999999999</v>
      </c>
      <c r="S6327" t="str">
        <f t="shared" si="410"/>
        <v/>
      </c>
      <c r="X6327" s="26" t="str">
        <f t="shared" si="407"/>
        <v/>
      </c>
      <c r="Y6327" s="38"/>
    </row>
    <row r="6328" spans="5:25">
      <c r="E6328" s="45"/>
      <c r="H6328" s="45"/>
      <c r="K6328" s="27" t="str">
        <f t="shared" si="408"/>
        <v/>
      </c>
      <c r="P6328" s="26" t="str">
        <f t="shared" si="409"/>
        <v/>
      </c>
      <c r="Q6328" s="38" t="s">
        <v>6502</v>
      </c>
      <c r="R6328">
        <v>107.304</v>
      </c>
      <c r="S6328" t="str">
        <f t="shared" si="410"/>
        <v/>
      </c>
      <c r="X6328" s="26" t="str">
        <f t="shared" si="407"/>
        <v/>
      </c>
      <c r="Y6328" s="38"/>
    </row>
    <row r="6329" spans="5:25">
      <c r="E6329" s="45"/>
      <c r="H6329" s="45"/>
      <c r="K6329" s="27" t="str">
        <f t="shared" si="408"/>
        <v/>
      </c>
      <c r="P6329" s="26" t="str">
        <f t="shared" si="409"/>
        <v/>
      </c>
      <c r="Q6329" s="38" t="s">
        <v>6503</v>
      </c>
      <c r="R6329">
        <v>107.304</v>
      </c>
      <c r="S6329" t="str">
        <f t="shared" si="410"/>
        <v/>
      </c>
      <c r="X6329" s="26" t="str">
        <f t="shared" si="407"/>
        <v/>
      </c>
      <c r="Y6329" s="38"/>
    </row>
    <row r="6330" spans="5:25">
      <c r="E6330" s="45"/>
      <c r="H6330" s="45"/>
      <c r="K6330" s="27" t="str">
        <f t="shared" si="408"/>
        <v/>
      </c>
      <c r="P6330" s="26" t="str">
        <f t="shared" si="409"/>
        <v/>
      </c>
      <c r="Q6330" s="38" t="s">
        <v>6504</v>
      </c>
      <c r="R6330">
        <v>107.20399999999999</v>
      </c>
      <c r="S6330" t="str">
        <f t="shared" si="410"/>
        <v/>
      </c>
      <c r="X6330" s="26" t="str">
        <f t="shared" si="407"/>
        <v/>
      </c>
      <c r="Y6330" s="38"/>
    </row>
    <row r="6331" spans="5:25">
      <c r="E6331" s="45"/>
      <c r="H6331" s="45"/>
      <c r="K6331" s="27" t="str">
        <f t="shared" si="408"/>
        <v/>
      </c>
      <c r="P6331" s="26" t="str">
        <f t="shared" si="409"/>
        <v/>
      </c>
      <c r="Q6331" s="38" t="s">
        <v>6505</v>
      </c>
      <c r="R6331">
        <v>107.304</v>
      </c>
      <c r="S6331" t="str">
        <f t="shared" si="410"/>
        <v/>
      </c>
      <c r="X6331" s="26" t="str">
        <f t="shared" si="407"/>
        <v/>
      </c>
      <c r="Y6331" s="38"/>
    </row>
    <row r="6332" spans="5:25">
      <c r="E6332" s="45"/>
      <c r="H6332" s="45"/>
      <c r="K6332" s="27" t="str">
        <f t="shared" si="408"/>
        <v/>
      </c>
      <c r="P6332" s="26" t="str">
        <f t="shared" si="409"/>
        <v/>
      </c>
      <c r="Q6332" s="38" t="s">
        <v>6506</v>
      </c>
      <c r="R6332">
        <v>107.414</v>
      </c>
      <c r="S6332" t="str">
        <f t="shared" si="410"/>
        <v/>
      </c>
      <c r="X6332" s="26" t="str">
        <f t="shared" ref="X6332:X6395" si="411">IF(V6332="","",X6331+V6332-V6331)</f>
        <v/>
      </c>
      <c r="Y6332" s="38"/>
    </row>
    <row r="6333" spans="5:25">
      <c r="E6333" s="45"/>
      <c r="H6333" s="45"/>
      <c r="K6333" s="27" t="str">
        <f t="shared" si="408"/>
        <v/>
      </c>
      <c r="P6333" s="26" t="str">
        <f t="shared" si="409"/>
        <v/>
      </c>
      <c r="Q6333" s="38" t="s">
        <v>6507</v>
      </c>
      <c r="R6333">
        <v>107.414</v>
      </c>
      <c r="S6333" t="str">
        <f t="shared" si="410"/>
        <v/>
      </c>
      <c r="X6333" s="26" t="str">
        <f t="shared" si="411"/>
        <v/>
      </c>
      <c r="Y6333" s="38"/>
    </row>
    <row r="6334" spans="5:25">
      <c r="E6334" s="45"/>
      <c r="H6334" s="45"/>
      <c r="K6334" s="27" t="str">
        <f t="shared" si="408"/>
        <v/>
      </c>
      <c r="P6334" s="26" t="str">
        <f t="shared" si="409"/>
        <v/>
      </c>
      <c r="Q6334" s="38" t="s">
        <v>6508</v>
      </c>
      <c r="R6334">
        <v>107.414</v>
      </c>
      <c r="S6334" t="str">
        <f t="shared" si="410"/>
        <v/>
      </c>
      <c r="X6334" s="26" t="str">
        <f t="shared" si="411"/>
        <v/>
      </c>
      <c r="Y6334" s="38"/>
    </row>
    <row r="6335" spans="5:25">
      <c r="E6335" s="45"/>
      <c r="H6335" s="45"/>
      <c r="K6335" s="27" t="str">
        <f t="shared" si="408"/>
        <v/>
      </c>
      <c r="P6335" s="26" t="str">
        <f t="shared" si="409"/>
        <v/>
      </c>
      <c r="Q6335" s="38" t="s">
        <v>6509</v>
      </c>
      <c r="R6335">
        <v>107.92400000000001</v>
      </c>
      <c r="S6335" t="str">
        <f t="shared" si="410"/>
        <v/>
      </c>
      <c r="X6335" s="26" t="str">
        <f t="shared" si="411"/>
        <v/>
      </c>
      <c r="Y6335" s="38"/>
    </row>
    <row r="6336" spans="5:25">
      <c r="E6336" s="45"/>
      <c r="H6336" s="45"/>
      <c r="K6336" s="27" t="str">
        <f t="shared" si="408"/>
        <v/>
      </c>
      <c r="P6336" s="26" t="str">
        <f t="shared" si="409"/>
        <v/>
      </c>
      <c r="Q6336" s="38" t="s">
        <v>6510</v>
      </c>
      <c r="R6336">
        <v>107.92400000000001</v>
      </c>
      <c r="S6336" t="str">
        <f t="shared" si="410"/>
        <v/>
      </c>
      <c r="X6336" s="26" t="str">
        <f t="shared" si="411"/>
        <v/>
      </c>
      <c r="Y6336" s="38"/>
    </row>
    <row r="6337" spans="5:25">
      <c r="E6337" s="45"/>
      <c r="H6337" s="45"/>
      <c r="K6337" s="27" t="str">
        <f t="shared" si="408"/>
        <v/>
      </c>
      <c r="P6337" s="26" t="str">
        <f t="shared" si="409"/>
        <v/>
      </c>
      <c r="Q6337" s="38" t="s">
        <v>6511</v>
      </c>
      <c r="R6337">
        <v>107.92400000000001</v>
      </c>
      <c r="S6337" t="str">
        <f t="shared" si="410"/>
        <v/>
      </c>
      <c r="X6337" s="26" t="str">
        <f t="shared" si="411"/>
        <v/>
      </c>
      <c r="Y6337" s="38"/>
    </row>
    <row r="6338" spans="5:25">
      <c r="E6338" s="45"/>
      <c r="H6338" s="45"/>
      <c r="K6338" s="27" t="str">
        <f t="shared" si="408"/>
        <v/>
      </c>
      <c r="P6338" s="26" t="str">
        <f t="shared" si="409"/>
        <v/>
      </c>
      <c r="Q6338" s="38" t="s">
        <v>6512</v>
      </c>
      <c r="R6338">
        <v>107.714</v>
      </c>
      <c r="S6338" t="str">
        <f t="shared" si="410"/>
        <v/>
      </c>
      <c r="X6338" s="26" t="str">
        <f t="shared" si="411"/>
        <v/>
      </c>
      <c r="Y6338" s="38"/>
    </row>
    <row r="6339" spans="5:25">
      <c r="E6339" s="45"/>
      <c r="H6339" s="45"/>
      <c r="K6339" s="27" t="str">
        <f t="shared" si="408"/>
        <v/>
      </c>
      <c r="P6339" s="26" t="str">
        <f t="shared" si="409"/>
        <v/>
      </c>
      <c r="Q6339" s="38" t="s">
        <v>6513</v>
      </c>
      <c r="R6339">
        <v>107.414</v>
      </c>
      <c r="S6339" t="str">
        <f t="shared" si="410"/>
        <v/>
      </c>
      <c r="X6339" s="26" t="str">
        <f t="shared" si="411"/>
        <v/>
      </c>
      <c r="Y6339" s="38"/>
    </row>
    <row r="6340" spans="5:25">
      <c r="E6340" s="45"/>
      <c r="H6340" s="45"/>
      <c r="K6340" s="27" t="str">
        <f t="shared" ref="K6340:K6403" si="412">IF(M6340="","",K6339+(M6340-M6339)/24)</f>
        <v/>
      </c>
      <c r="P6340" s="26" t="str">
        <f t="shared" ref="P6340:P6403" si="413">IF(N6340="","",P6339+N6340-N6339)</f>
        <v/>
      </c>
      <c r="Q6340" s="38" t="s">
        <v>6514</v>
      </c>
      <c r="R6340">
        <v>107.304</v>
      </c>
      <c r="S6340" t="str">
        <f t="shared" ref="S6340:S6403" si="414">IF(N6340="","",S6339-N6340+N6339)</f>
        <v/>
      </c>
      <c r="X6340" s="26" t="str">
        <f t="shared" si="411"/>
        <v/>
      </c>
      <c r="Y6340" s="38"/>
    </row>
    <row r="6341" spans="5:25">
      <c r="E6341" s="45"/>
      <c r="H6341" s="45"/>
      <c r="K6341" s="27" t="str">
        <f t="shared" si="412"/>
        <v/>
      </c>
      <c r="P6341" s="26" t="str">
        <f t="shared" si="413"/>
        <v/>
      </c>
      <c r="Q6341" s="38" t="s">
        <v>6515</v>
      </c>
      <c r="R6341">
        <v>107.20399999999999</v>
      </c>
      <c r="S6341" t="str">
        <f t="shared" si="414"/>
        <v/>
      </c>
      <c r="X6341" s="26" t="str">
        <f t="shared" si="411"/>
        <v/>
      </c>
      <c r="Y6341" s="38"/>
    </row>
    <row r="6342" spans="5:25">
      <c r="E6342" s="45"/>
      <c r="H6342" s="45"/>
      <c r="K6342" s="27" t="str">
        <f t="shared" si="412"/>
        <v/>
      </c>
      <c r="P6342" s="26" t="str">
        <f t="shared" si="413"/>
        <v/>
      </c>
      <c r="Q6342" s="38" t="s">
        <v>6516</v>
      </c>
      <c r="R6342">
        <v>107.20399999999999</v>
      </c>
      <c r="S6342" t="str">
        <f t="shared" si="414"/>
        <v/>
      </c>
      <c r="X6342" s="26" t="str">
        <f t="shared" si="411"/>
        <v/>
      </c>
      <c r="Y6342" s="38"/>
    </row>
    <row r="6343" spans="5:25">
      <c r="E6343" s="45"/>
      <c r="H6343" s="45"/>
      <c r="K6343" s="27" t="str">
        <f t="shared" si="412"/>
        <v/>
      </c>
      <c r="P6343" s="26" t="str">
        <f t="shared" si="413"/>
        <v/>
      </c>
      <c r="Q6343" s="38" t="s">
        <v>6517</v>
      </c>
      <c r="R6343">
        <v>107.304</v>
      </c>
      <c r="S6343" t="str">
        <f t="shared" si="414"/>
        <v/>
      </c>
      <c r="X6343" s="26" t="str">
        <f t="shared" si="411"/>
        <v/>
      </c>
      <c r="Y6343" s="38"/>
    </row>
    <row r="6344" spans="5:25">
      <c r="E6344" s="45"/>
      <c r="H6344" s="45"/>
      <c r="K6344" s="27" t="str">
        <f t="shared" si="412"/>
        <v/>
      </c>
      <c r="P6344" s="26" t="str">
        <f t="shared" si="413"/>
        <v/>
      </c>
      <c r="Q6344" s="38" t="s">
        <v>6518</v>
      </c>
      <c r="R6344">
        <v>107.714</v>
      </c>
      <c r="S6344" t="str">
        <f t="shared" si="414"/>
        <v/>
      </c>
      <c r="X6344" s="26" t="str">
        <f t="shared" si="411"/>
        <v/>
      </c>
      <c r="Y6344" s="38"/>
    </row>
    <row r="6345" spans="5:25">
      <c r="E6345" s="45"/>
      <c r="H6345" s="45"/>
      <c r="K6345" s="27" t="str">
        <f t="shared" si="412"/>
        <v/>
      </c>
      <c r="P6345" s="26" t="str">
        <f t="shared" si="413"/>
        <v/>
      </c>
      <c r="Q6345" s="38" t="s">
        <v>6519</v>
      </c>
      <c r="R6345">
        <v>107.81399999999999</v>
      </c>
      <c r="S6345" t="str">
        <f t="shared" si="414"/>
        <v/>
      </c>
      <c r="X6345" s="26" t="str">
        <f t="shared" si="411"/>
        <v/>
      </c>
      <c r="Y6345" s="38"/>
    </row>
    <row r="6346" spans="5:25">
      <c r="E6346" s="45"/>
      <c r="H6346" s="45"/>
      <c r="K6346" s="27" t="str">
        <f t="shared" si="412"/>
        <v/>
      </c>
      <c r="P6346" s="26" t="str">
        <f t="shared" si="413"/>
        <v/>
      </c>
      <c r="Q6346" s="38" t="s">
        <v>6520</v>
      </c>
      <c r="R6346">
        <v>108.024</v>
      </c>
      <c r="S6346" t="str">
        <f t="shared" si="414"/>
        <v/>
      </c>
      <c r="X6346" s="26" t="str">
        <f t="shared" si="411"/>
        <v/>
      </c>
      <c r="Y6346" s="38"/>
    </row>
    <row r="6347" spans="5:25">
      <c r="E6347" s="45"/>
      <c r="H6347" s="45"/>
      <c r="K6347" s="27" t="str">
        <f t="shared" si="412"/>
        <v/>
      </c>
      <c r="P6347" s="26" t="str">
        <f t="shared" si="413"/>
        <v/>
      </c>
      <c r="Q6347" s="38" t="s">
        <v>6521</v>
      </c>
      <c r="R6347">
        <v>108.633</v>
      </c>
      <c r="S6347" t="str">
        <f t="shared" si="414"/>
        <v/>
      </c>
      <c r="X6347" s="26" t="str">
        <f t="shared" si="411"/>
        <v/>
      </c>
      <c r="Y6347" s="38"/>
    </row>
    <row r="6348" spans="5:25">
      <c r="E6348" s="45"/>
      <c r="H6348" s="45"/>
      <c r="K6348" s="27" t="str">
        <f t="shared" si="412"/>
        <v/>
      </c>
      <c r="P6348" s="26" t="str">
        <f t="shared" si="413"/>
        <v/>
      </c>
      <c r="Q6348" s="38" t="s">
        <v>6522</v>
      </c>
      <c r="R6348">
        <v>108.533</v>
      </c>
      <c r="S6348" t="str">
        <f t="shared" si="414"/>
        <v/>
      </c>
      <c r="X6348" s="26" t="str">
        <f t="shared" si="411"/>
        <v/>
      </c>
      <c r="Y6348" s="38"/>
    </row>
    <row r="6349" spans="5:25">
      <c r="E6349" s="45"/>
      <c r="H6349" s="45"/>
      <c r="K6349" s="27" t="str">
        <f t="shared" si="412"/>
        <v/>
      </c>
      <c r="P6349" s="26" t="str">
        <f t="shared" si="413"/>
        <v/>
      </c>
      <c r="Q6349" s="38" t="s">
        <v>6523</v>
      </c>
      <c r="R6349">
        <v>108.633</v>
      </c>
      <c r="S6349" t="str">
        <f t="shared" si="414"/>
        <v/>
      </c>
      <c r="X6349" s="26" t="str">
        <f t="shared" si="411"/>
        <v/>
      </c>
      <c r="Y6349" s="38"/>
    </row>
    <row r="6350" spans="5:25">
      <c r="E6350" s="45"/>
      <c r="H6350" s="45"/>
      <c r="K6350" s="27" t="str">
        <f t="shared" si="412"/>
        <v/>
      </c>
      <c r="P6350" s="26" t="str">
        <f t="shared" si="413"/>
        <v/>
      </c>
      <c r="Q6350" s="38" t="s">
        <v>6524</v>
      </c>
      <c r="R6350">
        <v>108.124</v>
      </c>
      <c r="S6350" t="str">
        <f t="shared" si="414"/>
        <v/>
      </c>
      <c r="X6350" s="26" t="str">
        <f t="shared" si="411"/>
        <v/>
      </c>
      <c r="Y6350" s="38"/>
    </row>
    <row r="6351" spans="5:25">
      <c r="E6351" s="45"/>
      <c r="H6351" s="45"/>
      <c r="K6351" s="27" t="str">
        <f t="shared" si="412"/>
        <v/>
      </c>
      <c r="P6351" s="26" t="str">
        <f t="shared" si="413"/>
        <v/>
      </c>
      <c r="Q6351" s="38" t="s">
        <v>6525</v>
      </c>
      <c r="R6351">
        <v>107.514</v>
      </c>
      <c r="S6351" t="str">
        <f t="shared" si="414"/>
        <v/>
      </c>
      <c r="X6351" s="26" t="str">
        <f t="shared" si="411"/>
        <v/>
      </c>
      <c r="Y6351" s="38"/>
    </row>
    <row r="6352" spans="5:25">
      <c r="E6352" s="45"/>
      <c r="H6352" s="45"/>
      <c r="K6352" s="27" t="str">
        <f t="shared" si="412"/>
        <v/>
      </c>
      <c r="P6352" s="26" t="str">
        <f t="shared" si="413"/>
        <v/>
      </c>
      <c r="Q6352" s="38" t="s">
        <v>6526</v>
      </c>
      <c r="R6352">
        <v>107.004</v>
      </c>
      <c r="S6352" t="str">
        <f t="shared" si="414"/>
        <v/>
      </c>
      <c r="X6352" s="26" t="str">
        <f t="shared" si="411"/>
        <v/>
      </c>
      <c r="Y6352" s="38"/>
    </row>
    <row r="6353" spans="5:25">
      <c r="E6353" s="45"/>
      <c r="H6353" s="45"/>
      <c r="K6353" s="27" t="str">
        <f t="shared" si="412"/>
        <v/>
      </c>
      <c r="P6353" s="26" t="str">
        <f t="shared" si="413"/>
        <v/>
      </c>
      <c r="Q6353" s="38" t="s">
        <v>6527</v>
      </c>
      <c r="R6353">
        <v>106.285</v>
      </c>
      <c r="S6353" t="str">
        <f t="shared" si="414"/>
        <v/>
      </c>
      <c r="X6353" s="26" t="str">
        <f t="shared" si="411"/>
        <v/>
      </c>
      <c r="Y6353" s="38"/>
    </row>
    <row r="6354" spans="5:25">
      <c r="E6354" s="45"/>
      <c r="H6354" s="45"/>
      <c r="K6354" s="27" t="str">
        <f t="shared" si="412"/>
        <v/>
      </c>
      <c r="P6354" s="26" t="str">
        <f t="shared" si="413"/>
        <v/>
      </c>
      <c r="Q6354" s="38" t="s">
        <v>6528</v>
      </c>
      <c r="R6354">
        <v>106.285</v>
      </c>
      <c r="S6354" t="str">
        <f t="shared" si="414"/>
        <v/>
      </c>
      <c r="X6354" s="26" t="str">
        <f t="shared" si="411"/>
        <v/>
      </c>
      <c r="Y6354" s="38"/>
    </row>
    <row r="6355" spans="5:25">
      <c r="E6355" s="45"/>
      <c r="H6355" s="45"/>
      <c r="K6355" s="27" t="str">
        <f t="shared" si="412"/>
        <v/>
      </c>
      <c r="P6355" s="26" t="str">
        <f t="shared" si="413"/>
        <v/>
      </c>
      <c r="Q6355" s="38" t="s">
        <v>6529</v>
      </c>
      <c r="R6355">
        <v>106.395</v>
      </c>
      <c r="S6355" t="str">
        <f t="shared" si="414"/>
        <v/>
      </c>
      <c r="X6355" s="26" t="str">
        <f t="shared" si="411"/>
        <v/>
      </c>
      <c r="Y6355" s="38"/>
    </row>
    <row r="6356" spans="5:25">
      <c r="E6356" s="45"/>
      <c r="H6356" s="45"/>
      <c r="K6356" s="27" t="str">
        <f t="shared" si="412"/>
        <v/>
      </c>
      <c r="P6356" s="26" t="str">
        <f t="shared" si="413"/>
        <v/>
      </c>
      <c r="Q6356" s="38" t="s">
        <v>6530</v>
      </c>
      <c r="R6356">
        <v>106.595</v>
      </c>
      <c r="S6356" t="str">
        <f t="shared" si="414"/>
        <v/>
      </c>
      <c r="X6356" s="26" t="str">
        <f t="shared" si="411"/>
        <v/>
      </c>
      <c r="Y6356" s="38"/>
    </row>
    <row r="6357" spans="5:25">
      <c r="E6357" s="45"/>
      <c r="H6357" s="45"/>
      <c r="K6357" s="27" t="str">
        <f t="shared" si="412"/>
        <v/>
      </c>
      <c r="P6357" s="26" t="str">
        <f t="shared" si="413"/>
        <v/>
      </c>
      <c r="Q6357" s="38" t="s">
        <v>6531</v>
      </c>
      <c r="R6357">
        <v>107.104</v>
      </c>
      <c r="S6357" t="str">
        <f t="shared" si="414"/>
        <v/>
      </c>
      <c r="X6357" s="26" t="str">
        <f t="shared" si="411"/>
        <v/>
      </c>
      <c r="Y6357" s="38"/>
    </row>
    <row r="6358" spans="5:25">
      <c r="E6358" s="45"/>
      <c r="H6358" s="45"/>
      <c r="K6358" s="27" t="str">
        <f t="shared" si="412"/>
        <v/>
      </c>
      <c r="P6358" s="26" t="str">
        <f t="shared" si="413"/>
        <v/>
      </c>
      <c r="Q6358" s="38" t="s">
        <v>6532</v>
      </c>
      <c r="R6358">
        <v>107.20399999999999</v>
      </c>
      <c r="S6358" t="str">
        <f t="shared" si="414"/>
        <v/>
      </c>
      <c r="X6358" s="26" t="str">
        <f t="shared" si="411"/>
        <v/>
      </c>
      <c r="Y6358" s="38"/>
    </row>
    <row r="6359" spans="5:25">
      <c r="E6359" s="45"/>
      <c r="H6359" s="45"/>
      <c r="K6359" s="27" t="str">
        <f t="shared" si="412"/>
        <v/>
      </c>
      <c r="P6359" s="26" t="str">
        <f t="shared" si="413"/>
        <v/>
      </c>
      <c r="Q6359" s="38" t="s">
        <v>6533</v>
      </c>
      <c r="R6359">
        <v>107.004</v>
      </c>
      <c r="S6359" t="str">
        <f t="shared" si="414"/>
        <v/>
      </c>
      <c r="X6359" s="26" t="str">
        <f t="shared" si="411"/>
        <v/>
      </c>
      <c r="Y6359" s="38"/>
    </row>
    <row r="6360" spans="5:25">
      <c r="E6360" s="45"/>
      <c r="H6360" s="45"/>
      <c r="K6360" s="27" t="str">
        <f t="shared" si="412"/>
        <v/>
      </c>
      <c r="P6360" s="26" t="str">
        <f t="shared" si="413"/>
        <v/>
      </c>
      <c r="Q6360" s="38" t="s">
        <v>6534</v>
      </c>
      <c r="R6360">
        <v>106.795</v>
      </c>
      <c r="S6360" t="str">
        <f t="shared" si="414"/>
        <v/>
      </c>
      <c r="X6360" s="26" t="str">
        <f t="shared" si="411"/>
        <v/>
      </c>
      <c r="Y6360" s="38"/>
    </row>
    <row r="6361" spans="5:25">
      <c r="E6361" s="45"/>
      <c r="H6361" s="45"/>
      <c r="K6361" s="27" t="str">
        <f t="shared" si="412"/>
        <v/>
      </c>
      <c r="P6361" s="26" t="str">
        <f t="shared" si="413"/>
        <v/>
      </c>
      <c r="Q6361" s="38" t="s">
        <v>6535</v>
      </c>
      <c r="R6361">
        <v>106.69499999999999</v>
      </c>
      <c r="S6361" t="str">
        <f t="shared" si="414"/>
        <v/>
      </c>
      <c r="X6361" s="26" t="str">
        <f t="shared" si="411"/>
        <v/>
      </c>
      <c r="Y6361" s="38"/>
    </row>
    <row r="6362" spans="5:25">
      <c r="E6362" s="45"/>
      <c r="H6362" s="45"/>
      <c r="K6362" s="27" t="str">
        <f t="shared" si="412"/>
        <v/>
      </c>
      <c r="P6362" s="26" t="str">
        <f t="shared" si="413"/>
        <v/>
      </c>
      <c r="Q6362" s="38" t="s">
        <v>6536</v>
      </c>
      <c r="R6362">
        <v>106.595</v>
      </c>
      <c r="S6362" t="str">
        <f t="shared" si="414"/>
        <v/>
      </c>
      <c r="X6362" s="26" t="str">
        <f t="shared" si="411"/>
        <v/>
      </c>
      <c r="Y6362" s="38"/>
    </row>
    <row r="6363" spans="5:25">
      <c r="E6363" s="45"/>
      <c r="H6363" s="45"/>
      <c r="K6363" s="27" t="str">
        <f t="shared" si="412"/>
        <v/>
      </c>
      <c r="P6363" s="26" t="str">
        <f t="shared" si="413"/>
        <v/>
      </c>
      <c r="Q6363" s="38" t="s">
        <v>6537</v>
      </c>
      <c r="R6363">
        <v>106.595</v>
      </c>
      <c r="S6363" t="str">
        <f t="shared" si="414"/>
        <v/>
      </c>
      <c r="X6363" s="26" t="str">
        <f t="shared" si="411"/>
        <v/>
      </c>
      <c r="Y6363" s="38"/>
    </row>
    <row r="6364" spans="5:25">
      <c r="E6364" s="45"/>
      <c r="H6364" s="45"/>
      <c r="K6364" s="27" t="str">
        <f t="shared" si="412"/>
        <v/>
      </c>
      <c r="P6364" s="26" t="str">
        <f t="shared" si="413"/>
        <v/>
      </c>
      <c r="Q6364" s="38" t="s">
        <v>6538</v>
      </c>
      <c r="R6364">
        <v>106.795</v>
      </c>
      <c r="S6364" t="str">
        <f t="shared" si="414"/>
        <v/>
      </c>
      <c r="X6364" s="26" t="str">
        <f t="shared" si="411"/>
        <v/>
      </c>
      <c r="Y6364" s="38"/>
    </row>
    <row r="6365" spans="5:25">
      <c r="E6365" s="45"/>
      <c r="H6365" s="45"/>
      <c r="K6365" s="27" t="str">
        <f t="shared" si="412"/>
        <v/>
      </c>
      <c r="P6365" s="26" t="str">
        <f t="shared" si="413"/>
        <v/>
      </c>
      <c r="Q6365" s="38" t="s">
        <v>6539</v>
      </c>
      <c r="R6365">
        <v>107.004</v>
      </c>
      <c r="S6365" t="str">
        <f t="shared" si="414"/>
        <v/>
      </c>
      <c r="X6365" s="26" t="str">
        <f t="shared" si="411"/>
        <v/>
      </c>
      <c r="Y6365" s="38"/>
    </row>
    <row r="6366" spans="5:25">
      <c r="E6366" s="45"/>
      <c r="H6366" s="45"/>
      <c r="K6366" s="27" t="str">
        <f t="shared" si="412"/>
        <v/>
      </c>
      <c r="P6366" s="26" t="str">
        <f t="shared" si="413"/>
        <v/>
      </c>
      <c r="Q6366" s="38" t="s">
        <v>6540</v>
      </c>
      <c r="R6366">
        <v>106.905</v>
      </c>
      <c r="S6366" t="str">
        <f t="shared" si="414"/>
        <v/>
      </c>
      <c r="X6366" s="26" t="str">
        <f t="shared" si="411"/>
        <v/>
      </c>
      <c r="Y6366" s="38"/>
    </row>
    <row r="6367" spans="5:25">
      <c r="E6367" s="45"/>
      <c r="H6367" s="45"/>
      <c r="K6367" s="27" t="str">
        <f t="shared" si="412"/>
        <v/>
      </c>
      <c r="P6367" s="26" t="str">
        <f t="shared" si="413"/>
        <v/>
      </c>
      <c r="Q6367" s="38" t="s">
        <v>6541</v>
      </c>
      <c r="R6367">
        <v>107.20399999999999</v>
      </c>
      <c r="S6367" t="str">
        <f t="shared" si="414"/>
        <v/>
      </c>
      <c r="X6367" s="26" t="str">
        <f t="shared" si="411"/>
        <v/>
      </c>
      <c r="Y6367" s="38"/>
    </row>
    <row r="6368" spans="5:25">
      <c r="E6368" s="45"/>
      <c r="H6368" s="45"/>
      <c r="K6368" s="27" t="str">
        <f t="shared" si="412"/>
        <v/>
      </c>
      <c r="P6368" s="26" t="str">
        <f t="shared" si="413"/>
        <v/>
      </c>
      <c r="Q6368" s="38" t="s">
        <v>6542</v>
      </c>
      <c r="R6368">
        <v>107.20399999999999</v>
      </c>
      <c r="S6368" t="str">
        <f t="shared" si="414"/>
        <v/>
      </c>
      <c r="X6368" s="26" t="str">
        <f t="shared" si="411"/>
        <v/>
      </c>
      <c r="Y6368" s="38"/>
    </row>
    <row r="6369" spans="5:25">
      <c r="E6369" s="45"/>
      <c r="H6369" s="45"/>
      <c r="K6369" s="27" t="str">
        <f t="shared" si="412"/>
        <v/>
      </c>
      <c r="P6369" s="26" t="str">
        <f t="shared" si="413"/>
        <v/>
      </c>
      <c r="Q6369" s="38" t="s">
        <v>6543</v>
      </c>
      <c r="R6369">
        <v>107.104</v>
      </c>
      <c r="S6369" t="str">
        <f t="shared" si="414"/>
        <v/>
      </c>
      <c r="X6369" s="26" t="str">
        <f t="shared" si="411"/>
        <v/>
      </c>
      <c r="Y6369" s="38"/>
    </row>
    <row r="6370" spans="5:25">
      <c r="E6370" s="45"/>
      <c r="H6370" s="45"/>
      <c r="K6370" s="27" t="str">
        <f t="shared" si="412"/>
        <v/>
      </c>
      <c r="P6370" s="26" t="str">
        <f t="shared" si="413"/>
        <v/>
      </c>
      <c r="Q6370" s="38" t="s">
        <v>6544</v>
      </c>
      <c r="R6370">
        <v>107.004</v>
      </c>
      <c r="S6370" t="str">
        <f t="shared" si="414"/>
        <v/>
      </c>
      <c r="X6370" s="26" t="str">
        <f t="shared" si="411"/>
        <v/>
      </c>
      <c r="Y6370" s="38"/>
    </row>
    <row r="6371" spans="5:25">
      <c r="E6371" s="45"/>
      <c r="H6371" s="45"/>
      <c r="K6371" s="27" t="str">
        <f t="shared" si="412"/>
        <v/>
      </c>
      <c r="P6371" s="26" t="str">
        <f t="shared" si="413"/>
        <v/>
      </c>
      <c r="Q6371" s="38" t="s">
        <v>6545</v>
      </c>
      <c r="R6371">
        <v>106.905</v>
      </c>
      <c r="S6371" t="str">
        <f t="shared" si="414"/>
        <v/>
      </c>
      <c r="X6371" s="26" t="str">
        <f t="shared" si="411"/>
        <v/>
      </c>
      <c r="Y6371" s="38"/>
    </row>
    <row r="6372" spans="5:25">
      <c r="E6372" s="45"/>
      <c r="H6372" s="45"/>
      <c r="K6372" s="27" t="str">
        <f t="shared" si="412"/>
        <v/>
      </c>
      <c r="P6372" s="26" t="str">
        <f t="shared" si="413"/>
        <v/>
      </c>
      <c r="Q6372" s="38" t="s">
        <v>6546</v>
      </c>
      <c r="R6372">
        <v>106.905</v>
      </c>
      <c r="S6372" t="str">
        <f t="shared" si="414"/>
        <v/>
      </c>
      <c r="X6372" s="26" t="str">
        <f t="shared" si="411"/>
        <v/>
      </c>
      <c r="Y6372" s="38"/>
    </row>
    <row r="6373" spans="5:25">
      <c r="E6373" s="45"/>
      <c r="H6373" s="45"/>
      <c r="K6373" s="27" t="str">
        <f t="shared" si="412"/>
        <v/>
      </c>
      <c r="P6373" s="26" t="str">
        <f t="shared" si="413"/>
        <v/>
      </c>
      <c r="Q6373" s="38" t="s">
        <v>6547</v>
      </c>
      <c r="R6373">
        <v>107.514</v>
      </c>
      <c r="S6373" t="str">
        <f t="shared" si="414"/>
        <v/>
      </c>
      <c r="X6373" s="26" t="str">
        <f t="shared" si="411"/>
        <v/>
      </c>
      <c r="Y6373" s="38"/>
    </row>
    <row r="6374" spans="5:25">
      <c r="E6374" s="45"/>
      <c r="H6374" s="45"/>
      <c r="K6374" s="27" t="str">
        <f t="shared" si="412"/>
        <v/>
      </c>
      <c r="P6374" s="26" t="str">
        <f t="shared" si="413"/>
        <v/>
      </c>
      <c r="Q6374" s="38" t="s">
        <v>6548</v>
      </c>
      <c r="R6374">
        <v>107.614</v>
      </c>
      <c r="S6374" t="str">
        <f t="shared" si="414"/>
        <v/>
      </c>
      <c r="X6374" s="26" t="str">
        <f t="shared" si="411"/>
        <v/>
      </c>
      <c r="Y6374" s="38"/>
    </row>
    <row r="6375" spans="5:25">
      <c r="E6375" s="45"/>
      <c r="H6375" s="45"/>
      <c r="K6375" s="27" t="str">
        <f t="shared" si="412"/>
        <v/>
      </c>
      <c r="P6375" s="26" t="str">
        <f t="shared" si="413"/>
        <v/>
      </c>
      <c r="Q6375" s="38" t="s">
        <v>6549</v>
      </c>
      <c r="R6375">
        <v>107.714</v>
      </c>
      <c r="S6375" t="str">
        <f t="shared" si="414"/>
        <v/>
      </c>
      <c r="X6375" s="26" t="str">
        <f t="shared" si="411"/>
        <v/>
      </c>
      <c r="Y6375" s="38"/>
    </row>
    <row r="6376" spans="5:25">
      <c r="E6376" s="45"/>
      <c r="H6376" s="45"/>
      <c r="K6376" s="27" t="str">
        <f t="shared" si="412"/>
        <v/>
      </c>
      <c r="P6376" s="26" t="str">
        <f t="shared" si="413"/>
        <v/>
      </c>
      <c r="Q6376" s="38" t="s">
        <v>6550</v>
      </c>
      <c r="R6376">
        <v>107.514</v>
      </c>
      <c r="S6376" t="str">
        <f t="shared" si="414"/>
        <v/>
      </c>
      <c r="X6376" s="26" t="str">
        <f t="shared" si="411"/>
        <v/>
      </c>
      <c r="Y6376" s="38"/>
    </row>
    <row r="6377" spans="5:25">
      <c r="E6377" s="45"/>
      <c r="H6377" s="45"/>
      <c r="K6377" s="27" t="str">
        <f t="shared" si="412"/>
        <v/>
      </c>
      <c r="P6377" s="26" t="str">
        <f t="shared" si="413"/>
        <v/>
      </c>
      <c r="Q6377" s="38" t="s">
        <v>6551</v>
      </c>
      <c r="R6377">
        <v>107.414</v>
      </c>
      <c r="S6377" t="str">
        <f t="shared" si="414"/>
        <v/>
      </c>
      <c r="X6377" s="26" t="str">
        <f t="shared" si="411"/>
        <v/>
      </c>
      <c r="Y6377" s="38"/>
    </row>
    <row r="6378" spans="5:25">
      <c r="E6378" s="45"/>
      <c r="H6378" s="45"/>
      <c r="K6378" s="27" t="str">
        <f t="shared" si="412"/>
        <v/>
      </c>
      <c r="P6378" s="26" t="str">
        <f t="shared" si="413"/>
        <v/>
      </c>
      <c r="Q6378" s="38" t="s">
        <v>6552</v>
      </c>
      <c r="R6378">
        <v>107.714</v>
      </c>
      <c r="S6378" t="str">
        <f t="shared" si="414"/>
        <v/>
      </c>
      <c r="X6378" s="26" t="str">
        <f t="shared" si="411"/>
        <v/>
      </c>
      <c r="Y6378" s="38"/>
    </row>
    <row r="6379" spans="5:25">
      <c r="E6379" s="45"/>
      <c r="H6379" s="45"/>
      <c r="K6379" s="27" t="str">
        <f t="shared" si="412"/>
        <v/>
      </c>
      <c r="P6379" s="26" t="str">
        <f t="shared" si="413"/>
        <v/>
      </c>
      <c r="Q6379" s="38" t="s">
        <v>6553</v>
      </c>
      <c r="R6379">
        <v>107.81399999999999</v>
      </c>
      <c r="S6379" t="str">
        <f t="shared" si="414"/>
        <v/>
      </c>
      <c r="X6379" s="26" t="str">
        <f t="shared" si="411"/>
        <v/>
      </c>
      <c r="Y6379" s="38"/>
    </row>
    <row r="6380" spans="5:25">
      <c r="E6380" s="45"/>
      <c r="H6380" s="45"/>
      <c r="K6380" s="27" t="str">
        <f t="shared" si="412"/>
        <v/>
      </c>
      <c r="P6380" s="26" t="str">
        <f t="shared" si="413"/>
        <v/>
      </c>
      <c r="Q6380" s="38" t="s">
        <v>6554</v>
      </c>
      <c r="R6380">
        <v>107.81399999999999</v>
      </c>
      <c r="S6380" t="str">
        <f t="shared" si="414"/>
        <v/>
      </c>
      <c r="X6380" s="26" t="str">
        <f t="shared" si="411"/>
        <v/>
      </c>
      <c r="Y6380" s="38"/>
    </row>
    <row r="6381" spans="5:25">
      <c r="E6381" s="45"/>
      <c r="H6381" s="45"/>
      <c r="K6381" s="27" t="str">
        <f t="shared" si="412"/>
        <v/>
      </c>
      <c r="P6381" s="26" t="str">
        <f t="shared" si="413"/>
        <v/>
      </c>
      <c r="Q6381" s="38" t="s">
        <v>6555</v>
      </c>
      <c r="R6381">
        <v>107.514</v>
      </c>
      <c r="S6381" t="str">
        <f t="shared" si="414"/>
        <v/>
      </c>
      <c r="X6381" s="26" t="str">
        <f t="shared" si="411"/>
        <v/>
      </c>
      <c r="Y6381" s="38"/>
    </row>
    <row r="6382" spans="5:25">
      <c r="E6382" s="45"/>
      <c r="H6382" s="45"/>
      <c r="K6382" s="27" t="str">
        <f t="shared" si="412"/>
        <v/>
      </c>
      <c r="P6382" s="26" t="str">
        <f t="shared" si="413"/>
        <v/>
      </c>
      <c r="Q6382" s="38" t="s">
        <v>6556</v>
      </c>
      <c r="R6382">
        <v>107.304</v>
      </c>
      <c r="S6382" t="str">
        <f t="shared" si="414"/>
        <v/>
      </c>
      <c r="X6382" s="26" t="str">
        <f t="shared" si="411"/>
        <v/>
      </c>
      <c r="Y6382" s="38"/>
    </row>
    <row r="6383" spans="5:25">
      <c r="E6383" s="45"/>
      <c r="H6383" s="45"/>
      <c r="K6383" s="27" t="str">
        <f t="shared" si="412"/>
        <v/>
      </c>
      <c r="P6383" s="26" t="str">
        <f t="shared" si="413"/>
        <v/>
      </c>
      <c r="Q6383" s="38" t="s">
        <v>6557</v>
      </c>
      <c r="R6383">
        <v>107.104</v>
      </c>
      <c r="S6383" t="str">
        <f t="shared" si="414"/>
        <v/>
      </c>
      <c r="X6383" s="26" t="str">
        <f t="shared" si="411"/>
        <v/>
      </c>
      <c r="Y6383" s="38"/>
    </row>
    <row r="6384" spans="5:25">
      <c r="E6384" s="45"/>
      <c r="H6384" s="45"/>
      <c r="K6384" s="27" t="str">
        <f t="shared" si="412"/>
        <v/>
      </c>
      <c r="P6384" s="26" t="str">
        <f t="shared" si="413"/>
        <v/>
      </c>
      <c r="Q6384" s="38" t="s">
        <v>6558</v>
      </c>
      <c r="R6384">
        <v>107.004</v>
      </c>
      <c r="S6384" t="str">
        <f t="shared" si="414"/>
        <v/>
      </c>
      <c r="X6384" s="26" t="str">
        <f t="shared" si="411"/>
        <v/>
      </c>
      <c r="Y6384" s="38"/>
    </row>
    <row r="6385" spans="5:25">
      <c r="E6385" s="45"/>
      <c r="H6385" s="45"/>
      <c r="K6385" s="27" t="str">
        <f t="shared" si="412"/>
        <v/>
      </c>
      <c r="P6385" s="26" t="str">
        <f t="shared" si="413"/>
        <v/>
      </c>
      <c r="Q6385" s="38" t="s">
        <v>6559</v>
      </c>
      <c r="R6385">
        <v>106.905</v>
      </c>
      <c r="S6385" t="str">
        <f t="shared" si="414"/>
        <v/>
      </c>
      <c r="X6385" s="26" t="str">
        <f t="shared" si="411"/>
        <v/>
      </c>
      <c r="Y6385" s="38"/>
    </row>
    <row r="6386" spans="5:25">
      <c r="E6386" s="45"/>
      <c r="H6386" s="45"/>
      <c r="K6386" s="27" t="str">
        <f t="shared" si="412"/>
        <v/>
      </c>
      <c r="P6386" s="26" t="str">
        <f t="shared" si="413"/>
        <v/>
      </c>
      <c r="Q6386" s="38" t="s">
        <v>6560</v>
      </c>
      <c r="R6386">
        <v>107.004</v>
      </c>
      <c r="S6386" t="str">
        <f t="shared" si="414"/>
        <v/>
      </c>
      <c r="X6386" s="26" t="str">
        <f t="shared" si="411"/>
        <v/>
      </c>
      <c r="Y6386" s="38"/>
    </row>
    <row r="6387" spans="5:25">
      <c r="E6387" s="45"/>
      <c r="H6387" s="45"/>
      <c r="K6387" s="27" t="str">
        <f t="shared" si="412"/>
        <v/>
      </c>
      <c r="P6387" s="26" t="str">
        <f t="shared" si="413"/>
        <v/>
      </c>
      <c r="Q6387" s="38" t="s">
        <v>6561</v>
      </c>
      <c r="R6387">
        <v>107.514</v>
      </c>
      <c r="S6387" t="str">
        <f t="shared" si="414"/>
        <v/>
      </c>
      <c r="X6387" s="26" t="str">
        <f t="shared" si="411"/>
        <v/>
      </c>
      <c r="Y6387" s="38"/>
    </row>
    <row r="6388" spans="5:25">
      <c r="E6388" s="45"/>
      <c r="H6388" s="45"/>
      <c r="K6388" s="27" t="str">
        <f t="shared" si="412"/>
        <v/>
      </c>
      <c r="P6388" s="26" t="str">
        <f t="shared" si="413"/>
        <v/>
      </c>
      <c r="Q6388" s="38" t="s">
        <v>6562</v>
      </c>
      <c r="R6388">
        <v>107.514</v>
      </c>
      <c r="S6388" t="str">
        <f t="shared" si="414"/>
        <v/>
      </c>
      <c r="X6388" s="26" t="str">
        <f t="shared" si="411"/>
        <v/>
      </c>
      <c r="Y6388" s="38"/>
    </row>
    <row r="6389" spans="5:25">
      <c r="E6389" s="45"/>
      <c r="H6389" s="45"/>
      <c r="K6389" s="27" t="str">
        <f t="shared" si="412"/>
        <v/>
      </c>
      <c r="P6389" s="26" t="str">
        <f t="shared" si="413"/>
        <v/>
      </c>
      <c r="Q6389" s="38" t="s">
        <v>6563</v>
      </c>
      <c r="R6389">
        <v>107.20399999999999</v>
      </c>
      <c r="S6389" t="str">
        <f t="shared" si="414"/>
        <v/>
      </c>
      <c r="X6389" s="26" t="str">
        <f t="shared" si="411"/>
        <v/>
      </c>
      <c r="Y6389" s="38"/>
    </row>
    <row r="6390" spans="5:25">
      <c r="E6390" s="45"/>
      <c r="H6390" s="45"/>
      <c r="K6390" s="27" t="str">
        <f t="shared" si="412"/>
        <v/>
      </c>
      <c r="P6390" s="26" t="str">
        <f t="shared" si="413"/>
        <v/>
      </c>
      <c r="Q6390" s="38" t="s">
        <v>6564</v>
      </c>
      <c r="R6390">
        <v>106.285</v>
      </c>
      <c r="S6390" t="str">
        <f t="shared" si="414"/>
        <v/>
      </c>
      <c r="X6390" s="26" t="str">
        <f t="shared" si="411"/>
        <v/>
      </c>
      <c r="Y6390" s="38"/>
    </row>
    <row r="6391" spans="5:25">
      <c r="E6391" s="45"/>
      <c r="H6391" s="45"/>
      <c r="K6391" s="27" t="str">
        <f t="shared" si="412"/>
        <v/>
      </c>
      <c r="P6391" s="26" t="str">
        <f t="shared" si="413"/>
        <v/>
      </c>
      <c r="Q6391" s="38" t="s">
        <v>6565</v>
      </c>
      <c r="R6391">
        <v>106.185</v>
      </c>
      <c r="S6391" t="str">
        <f t="shared" si="414"/>
        <v/>
      </c>
      <c r="X6391" s="26" t="str">
        <f t="shared" si="411"/>
        <v/>
      </c>
      <c r="Y6391" s="38"/>
    </row>
    <row r="6392" spans="5:25">
      <c r="E6392" s="45"/>
      <c r="H6392" s="45"/>
      <c r="K6392" s="27" t="str">
        <f t="shared" si="412"/>
        <v/>
      </c>
      <c r="P6392" s="26" t="str">
        <f t="shared" si="413"/>
        <v/>
      </c>
      <c r="Q6392" s="38" t="s">
        <v>6566</v>
      </c>
      <c r="R6392">
        <v>105.985</v>
      </c>
      <c r="S6392" t="str">
        <f t="shared" si="414"/>
        <v/>
      </c>
      <c r="X6392" s="26" t="str">
        <f t="shared" si="411"/>
        <v/>
      </c>
      <c r="Y6392" s="38"/>
    </row>
    <row r="6393" spans="5:25">
      <c r="E6393" s="45"/>
      <c r="H6393" s="45"/>
      <c r="K6393" s="27" t="str">
        <f t="shared" si="412"/>
        <v/>
      </c>
      <c r="P6393" s="26" t="str">
        <f t="shared" si="413"/>
        <v/>
      </c>
      <c r="Q6393" s="38" t="s">
        <v>6567</v>
      </c>
      <c r="R6393">
        <v>105.575</v>
      </c>
      <c r="S6393" t="str">
        <f t="shared" si="414"/>
        <v/>
      </c>
      <c r="X6393" s="26" t="str">
        <f t="shared" si="411"/>
        <v/>
      </c>
      <c r="Y6393" s="38"/>
    </row>
    <row r="6394" spans="5:25">
      <c r="E6394" s="45"/>
      <c r="H6394" s="45"/>
      <c r="K6394" s="27" t="str">
        <f t="shared" si="412"/>
        <v/>
      </c>
      <c r="P6394" s="26" t="str">
        <f t="shared" si="413"/>
        <v/>
      </c>
      <c r="Q6394" s="38" t="s">
        <v>6568</v>
      </c>
      <c r="R6394">
        <v>105.675</v>
      </c>
      <c r="S6394" t="str">
        <f t="shared" si="414"/>
        <v/>
      </c>
      <c r="X6394" s="26" t="str">
        <f t="shared" si="411"/>
        <v/>
      </c>
      <c r="Y6394" s="38"/>
    </row>
    <row r="6395" spans="5:25">
      <c r="E6395" s="45"/>
      <c r="H6395" s="45"/>
      <c r="K6395" s="27" t="str">
        <f t="shared" si="412"/>
        <v/>
      </c>
      <c r="P6395" s="26" t="str">
        <f t="shared" si="413"/>
        <v/>
      </c>
      <c r="Q6395" s="38" t="s">
        <v>6569</v>
      </c>
      <c r="R6395">
        <v>106.495</v>
      </c>
      <c r="S6395" t="str">
        <f t="shared" si="414"/>
        <v/>
      </c>
      <c r="X6395" s="26" t="str">
        <f t="shared" si="411"/>
        <v/>
      </c>
      <c r="Y6395" s="38"/>
    </row>
    <row r="6396" spans="5:25">
      <c r="E6396" s="45"/>
      <c r="H6396" s="45"/>
      <c r="K6396" s="27" t="str">
        <f t="shared" si="412"/>
        <v/>
      </c>
      <c r="P6396" s="26" t="str">
        <f t="shared" si="413"/>
        <v/>
      </c>
      <c r="Q6396" s="38" t="s">
        <v>6570</v>
      </c>
      <c r="R6396">
        <v>106.69499999999999</v>
      </c>
      <c r="S6396" t="str">
        <f t="shared" si="414"/>
        <v/>
      </c>
      <c r="X6396" s="26" t="str">
        <f t="shared" ref="X6396:X6459" si="415">IF(V6396="","",X6395+V6396-V6395)</f>
        <v/>
      </c>
      <c r="Y6396" s="38"/>
    </row>
    <row r="6397" spans="5:25">
      <c r="E6397" s="45"/>
      <c r="H6397" s="45"/>
      <c r="K6397" s="27" t="str">
        <f t="shared" si="412"/>
        <v/>
      </c>
      <c r="P6397" s="26" t="str">
        <f t="shared" si="413"/>
        <v/>
      </c>
      <c r="Q6397" s="38" t="s">
        <v>6571</v>
      </c>
      <c r="R6397">
        <v>106.795</v>
      </c>
      <c r="S6397" t="str">
        <f t="shared" si="414"/>
        <v/>
      </c>
      <c r="X6397" s="26" t="str">
        <f t="shared" si="415"/>
        <v/>
      </c>
      <c r="Y6397" s="38"/>
    </row>
    <row r="6398" spans="5:25">
      <c r="E6398" s="45"/>
      <c r="H6398" s="45"/>
      <c r="K6398" s="27" t="str">
        <f t="shared" si="412"/>
        <v/>
      </c>
      <c r="P6398" s="26" t="str">
        <f t="shared" si="413"/>
        <v/>
      </c>
      <c r="Q6398" s="38" t="s">
        <v>6572</v>
      </c>
      <c r="R6398">
        <v>106.495</v>
      </c>
      <c r="S6398" t="str">
        <f t="shared" si="414"/>
        <v/>
      </c>
      <c r="X6398" s="26" t="str">
        <f t="shared" si="415"/>
        <v/>
      </c>
      <c r="Y6398" s="38"/>
    </row>
    <row r="6399" spans="5:25">
      <c r="E6399" s="45"/>
      <c r="H6399" s="45"/>
      <c r="K6399" s="27" t="str">
        <f t="shared" si="412"/>
        <v/>
      </c>
      <c r="P6399" s="26" t="str">
        <f t="shared" si="413"/>
        <v/>
      </c>
      <c r="Q6399" s="38" t="s">
        <v>6573</v>
      </c>
      <c r="R6399">
        <v>106.69499999999999</v>
      </c>
      <c r="S6399" t="str">
        <f t="shared" si="414"/>
        <v/>
      </c>
      <c r="X6399" s="26" t="str">
        <f t="shared" si="415"/>
        <v/>
      </c>
      <c r="Y6399" s="38"/>
    </row>
    <row r="6400" spans="5:25">
      <c r="E6400" s="45"/>
      <c r="H6400" s="45"/>
      <c r="K6400" s="27" t="str">
        <f t="shared" si="412"/>
        <v/>
      </c>
      <c r="P6400" s="26" t="str">
        <f t="shared" si="413"/>
        <v/>
      </c>
      <c r="Q6400" s="38" t="s">
        <v>6574</v>
      </c>
      <c r="R6400">
        <v>106.69499999999999</v>
      </c>
      <c r="S6400" t="str">
        <f t="shared" si="414"/>
        <v/>
      </c>
      <c r="X6400" s="26" t="str">
        <f t="shared" si="415"/>
        <v/>
      </c>
      <c r="Y6400" s="38"/>
    </row>
    <row r="6401" spans="5:25">
      <c r="E6401" s="45"/>
      <c r="H6401" s="45"/>
      <c r="K6401" s="27" t="str">
        <f t="shared" si="412"/>
        <v/>
      </c>
      <c r="P6401" s="26" t="str">
        <f t="shared" si="413"/>
        <v/>
      </c>
      <c r="Q6401" s="38" t="s">
        <v>6575</v>
      </c>
      <c r="R6401">
        <v>106.905</v>
      </c>
      <c r="S6401" t="str">
        <f t="shared" si="414"/>
        <v/>
      </c>
      <c r="X6401" s="26" t="str">
        <f t="shared" si="415"/>
        <v/>
      </c>
      <c r="Y6401" s="38"/>
    </row>
    <row r="6402" spans="5:25">
      <c r="E6402" s="45"/>
      <c r="H6402" s="45"/>
      <c r="K6402" s="27" t="str">
        <f t="shared" si="412"/>
        <v/>
      </c>
      <c r="P6402" s="26" t="str">
        <f t="shared" si="413"/>
        <v/>
      </c>
      <c r="Q6402" s="38" t="s">
        <v>6576</v>
      </c>
      <c r="R6402">
        <v>107.104</v>
      </c>
      <c r="S6402" t="str">
        <f t="shared" si="414"/>
        <v/>
      </c>
      <c r="X6402" s="26" t="str">
        <f t="shared" si="415"/>
        <v/>
      </c>
      <c r="Y6402" s="38"/>
    </row>
    <row r="6403" spans="5:25">
      <c r="E6403" s="45"/>
      <c r="H6403" s="45"/>
      <c r="K6403" s="27" t="str">
        <f t="shared" si="412"/>
        <v/>
      </c>
      <c r="P6403" s="26" t="str">
        <f t="shared" si="413"/>
        <v/>
      </c>
      <c r="Q6403" s="38" t="s">
        <v>6577</v>
      </c>
      <c r="R6403">
        <v>107.004</v>
      </c>
      <c r="S6403" t="str">
        <f t="shared" si="414"/>
        <v/>
      </c>
      <c r="X6403" s="26" t="str">
        <f t="shared" si="415"/>
        <v/>
      </c>
      <c r="Y6403" s="38"/>
    </row>
    <row r="6404" spans="5:25">
      <c r="E6404" s="45"/>
      <c r="H6404" s="45"/>
      <c r="K6404" s="27" t="str">
        <f t="shared" ref="K6404:K6467" si="416">IF(M6404="","",K6403+(M6404-M6403)/24)</f>
        <v/>
      </c>
      <c r="P6404" s="26" t="str">
        <f t="shared" ref="P6404:P6467" si="417">IF(N6404="","",P6403+N6404-N6403)</f>
        <v/>
      </c>
      <c r="Q6404" s="38" t="s">
        <v>6578</v>
      </c>
      <c r="R6404">
        <v>106.905</v>
      </c>
      <c r="S6404" t="str">
        <f t="shared" ref="S6404:S6467" si="418">IF(N6404="","",S6403-N6404+N6403)</f>
        <v/>
      </c>
      <c r="X6404" s="26" t="str">
        <f t="shared" si="415"/>
        <v/>
      </c>
      <c r="Y6404" s="38"/>
    </row>
    <row r="6405" spans="5:25">
      <c r="E6405" s="45"/>
      <c r="H6405" s="45"/>
      <c r="K6405" s="27" t="str">
        <f t="shared" si="416"/>
        <v/>
      </c>
      <c r="P6405" s="26" t="str">
        <f t="shared" si="417"/>
        <v/>
      </c>
      <c r="Q6405" s="38" t="s">
        <v>6579</v>
      </c>
      <c r="R6405">
        <v>106.69499999999999</v>
      </c>
      <c r="S6405" t="str">
        <f t="shared" si="418"/>
        <v/>
      </c>
      <c r="X6405" s="26" t="str">
        <f t="shared" si="415"/>
        <v/>
      </c>
      <c r="Y6405" s="38"/>
    </row>
    <row r="6406" spans="5:25">
      <c r="E6406" s="45"/>
      <c r="H6406" s="45"/>
      <c r="K6406" s="27" t="str">
        <f t="shared" si="416"/>
        <v/>
      </c>
      <c r="P6406" s="26" t="str">
        <f t="shared" si="417"/>
        <v/>
      </c>
      <c r="Q6406" s="38" t="s">
        <v>6580</v>
      </c>
      <c r="R6406">
        <v>106.69499999999999</v>
      </c>
      <c r="S6406" t="str">
        <f t="shared" si="418"/>
        <v/>
      </c>
      <c r="X6406" s="26" t="str">
        <f t="shared" si="415"/>
        <v/>
      </c>
      <c r="Y6406" s="38"/>
    </row>
    <row r="6407" spans="5:25">
      <c r="E6407" s="45"/>
      <c r="H6407" s="45"/>
      <c r="K6407" s="27" t="str">
        <f t="shared" si="416"/>
        <v/>
      </c>
      <c r="P6407" s="26" t="str">
        <f t="shared" si="417"/>
        <v/>
      </c>
      <c r="Q6407" s="38" t="s">
        <v>6581</v>
      </c>
      <c r="R6407">
        <v>107.414</v>
      </c>
      <c r="S6407" t="str">
        <f t="shared" si="418"/>
        <v/>
      </c>
      <c r="X6407" s="26" t="str">
        <f t="shared" si="415"/>
        <v/>
      </c>
      <c r="Y6407" s="38"/>
    </row>
    <row r="6408" spans="5:25">
      <c r="E6408" s="45"/>
      <c r="H6408" s="45"/>
      <c r="K6408" s="27" t="str">
        <f t="shared" si="416"/>
        <v/>
      </c>
      <c r="P6408" s="26" t="str">
        <f t="shared" si="417"/>
        <v/>
      </c>
      <c r="Q6408" s="38" t="s">
        <v>6582</v>
      </c>
      <c r="R6408">
        <v>107.514</v>
      </c>
      <c r="S6408" t="str">
        <f t="shared" si="418"/>
        <v/>
      </c>
      <c r="X6408" s="26" t="str">
        <f t="shared" si="415"/>
        <v/>
      </c>
      <c r="Y6408" s="38"/>
    </row>
    <row r="6409" spans="5:25">
      <c r="E6409" s="45"/>
      <c r="H6409" s="45"/>
      <c r="K6409" s="27" t="str">
        <f t="shared" si="416"/>
        <v/>
      </c>
      <c r="P6409" s="26" t="str">
        <f t="shared" si="417"/>
        <v/>
      </c>
      <c r="Q6409" s="38" t="s">
        <v>6583</v>
      </c>
      <c r="R6409">
        <v>107.414</v>
      </c>
      <c r="S6409" t="str">
        <f t="shared" si="418"/>
        <v/>
      </c>
      <c r="X6409" s="26" t="str">
        <f t="shared" si="415"/>
        <v/>
      </c>
      <c r="Y6409" s="38"/>
    </row>
    <row r="6410" spans="5:25">
      <c r="E6410" s="45"/>
      <c r="H6410" s="45"/>
      <c r="K6410" s="27" t="str">
        <f t="shared" si="416"/>
        <v/>
      </c>
      <c r="P6410" s="26" t="str">
        <f t="shared" si="417"/>
        <v/>
      </c>
      <c r="Q6410" s="38" t="s">
        <v>6584</v>
      </c>
      <c r="R6410">
        <v>107.304</v>
      </c>
      <c r="S6410" t="str">
        <f t="shared" si="418"/>
        <v/>
      </c>
      <c r="X6410" s="26" t="str">
        <f t="shared" si="415"/>
        <v/>
      </c>
      <c r="Y6410" s="38"/>
    </row>
    <row r="6411" spans="5:25">
      <c r="E6411" s="45"/>
      <c r="H6411" s="45"/>
      <c r="K6411" s="27" t="str">
        <f t="shared" si="416"/>
        <v/>
      </c>
      <c r="P6411" s="26" t="str">
        <f t="shared" si="417"/>
        <v/>
      </c>
      <c r="Q6411" s="38" t="s">
        <v>6585</v>
      </c>
      <c r="R6411">
        <v>107.104</v>
      </c>
      <c r="S6411" t="str">
        <f t="shared" si="418"/>
        <v/>
      </c>
      <c r="X6411" s="26" t="str">
        <f t="shared" si="415"/>
        <v/>
      </c>
      <c r="Y6411" s="38"/>
    </row>
    <row r="6412" spans="5:25">
      <c r="E6412" s="45"/>
      <c r="H6412" s="45"/>
      <c r="K6412" s="27" t="str">
        <f t="shared" si="416"/>
        <v/>
      </c>
      <c r="P6412" s="26" t="str">
        <f t="shared" si="417"/>
        <v/>
      </c>
      <c r="Q6412" s="38" t="s">
        <v>6586</v>
      </c>
      <c r="R6412">
        <v>107.304</v>
      </c>
      <c r="S6412" t="str">
        <f t="shared" si="418"/>
        <v/>
      </c>
      <c r="X6412" s="26" t="str">
        <f t="shared" si="415"/>
        <v/>
      </c>
      <c r="Y6412" s="38"/>
    </row>
    <row r="6413" spans="5:25">
      <c r="E6413" s="45"/>
      <c r="H6413" s="45"/>
      <c r="K6413" s="27" t="str">
        <f t="shared" si="416"/>
        <v/>
      </c>
      <c r="P6413" s="26" t="str">
        <f t="shared" si="417"/>
        <v/>
      </c>
      <c r="Q6413" s="38" t="s">
        <v>6587</v>
      </c>
      <c r="R6413">
        <v>107.20399999999999</v>
      </c>
      <c r="S6413" t="str">
        <f t="shared" si="418"/>
        <v/>
      </c>
      <c r="X6413" s="26" t="str">
        <f t="shared" si="415"/>
        <v/>
      </c>
      <c r="Y6413" s="38"/>
    </row>
    <row r="6414" spans="5:25">
      <c r="E6414" s="45"/>
      <c r="H6414" s="45"/>
      <c r="K6414" s="27" t="str">
        <f t="shared" si="416"/>
        <v/>
      </c>
      <c r="P6414" s="26" t="str">
        <f t="shared" si="417"/>
        <v/>
      </c>
      <c r="Q6414" s="38" t="s">
        <v>6588</v>
      </c>
      <c r="R6414">
        <v>107.304</v>
      </c>
      <c r="S6414" t="str">
        <f t="shared" si="418"/>
        <v/>
      </c>
      <c r="X6414" s="26" t="str">
        <f t="shared" si="415"/>
        <v/>
      </c>
      <c r="Y6414" s="38"/>
    </row>
    <row r="6415" spans="5:25">
      <c r="E6415" s="45"/>
      <c r="H6415" s="45"/>
      <c r="K6415" s="27" t="str">
        <f t="shared" si="416"/>
        <v/>
      </c>
      <c r="P6415" s="26" t="str">
        <f t="shared" si="417"/>
        <v/>
      </c>
      <c r="Q6415" s="38" t="s">
        <v>6589</v>
      </c>
      <c r="R6415">
        <v>107.414</v>
      </c>
      <c r="S6415" t="str">
        <f t="shared" si="418"/>
        <v/>
      </c>
      <c r="X6415" s="26" t="str">
        <f t="shared" si="415"/>
        <v/>
      </c>
      <c r="Y6415" s="38"/>
    </row>
    <row r="6416" spans="5:25">
      <c r="E6416" s="45"/>
      <c r="H6416" s="45"/>
      <c r="K6416" s="27" t="str">
        <f t="shared" si="416"/>
        <v/>
      </c>
      <c r="P6416" s="26" t="str">
        <f t="shared" si="417"/>
        <v/>
      </c>
      <c r="Q6416" s="38" t="s">
        <v>6590</v>
      </c>
      <c r="R6416">
        <v>107.614</v>
      </c>
      <c r="S6416" t="str">
        <f t="shared" si="418"/>
        <v/>
      </c>
      <c r="X6416" s="26" t="str">
        <f t="shared" si="415"/>
        <v/>
      </c>
      <c r="Y6416" s="38"/>
    </row>
    <row r="6417" spans="5:25">
      <c r="E6417" s="45"/>
      <c r="H6417" s="45"/>
      <c r="K6417" s="27" t="str">
        <f t="shared" si="416"/>
        <v/>
      </c>
      <c r="P6417" s="26" t="str">
        <f t="shared" si="417"/>
        <v/>
      </c>
      <c r="Q6417" s="38" t="s">
        <v>6591</v>
      </c>
      <c r="R6417">
        <v>107.714</v>
      </c>
      <c r="S6417" t="str">
        <f t="shared" si="418"/>
        <v/>
      </c>
      <c r="X6417" s="26" t="str">
        <f t="shared" si="415"/>
        <v/>
      </c>
      <c r="Y6417" s="38"/>
    </row>
    <row r="6418" spans="5:25">
      <c r="E6418" s="45"/>
      <c r="H6418" s="45"/>
      <c r="K6418" s="27" t="str">
        <f t="shared" si="416"/>
        <v/>
      </c>
      <c r="P6418" s="26" t="str">
        <f t="shared" si="417"/>
        <v/>
      </c>
      <c r="Q6418" s="38" t="s">
        <v>6592</v>
      </c>
      <c r="R6418">
        <v>107.514</v>
      </c>
      <c r="S6418" t="str">
        <f t="shared" si="418"/>
        <v/>
      </c>
      <c r="X6418" s="26" t="str">
        <f t="shared" si="415"/>
        <v/>
      </c>
      <c r="Y6418" s="38"/>
    </row>
    <row r="6419" spans="5:25">
      <c r="E6419" s="45"/>
      <c r="H6419" s="45"/>
      <c r="K6419" s="27" t="str">
        <f t="shared" si="416"/>
        <v/>
      </c>
      <c r="P6419" s="26" t="str">
        <f t="shared" si="417"/>
        <v/>
      </c>
      <c r="Q6419" s="38" t="s">
        <v>6593</v>
      </c>
      <c r="R6419">
        <v>107.514</v>
      </c>
      <c r="S6419" t="str">
        <f t="shared" si="418"/>
        <v/>
      </c>
      <c r="X6419" s="26" t="str">
        <f t="shared" si="415"/>
        <v/>
      </c>
      <c r="Y6419" s="38"/>
    </row>
    <row r="6420" spans="5:25">
      <c r="E6420" s="45"/>
      <c r="H6420" s="45"/>
      <c r="K6420" s="27" t="str">
        <f t="shared" si="416"/>
        <v/>
      </c>
      <c r="P6420" s="26" t="str">
        <f t="shared" si="417"/>
        <v/>
      </c>
      <c r="Q6420" s="38" t="s">
        <v>6594</v>
      </c>
      <c r="R6420">
        <v>107.304</v>
      </c>
      <c r="S6420" t="str">
        <f t="shared" si="418"/>
        <v/>
      </c>
      <c r="X6420" s="26" t="str">
        <f t="shared" si="415"/>
        <v/>
      </c>
      <c r="Y6420" s="38"/>
    </row>
    <row r="6421" spans="5:25">
      <c r="E6421" s="45"/>
      <c r="H6421" s="45"/>
      <c r="K6421" s="27" t="str">
        <f t="shared" si="416"/>
        <v/>
      </c>
      <c r="P6421" s="26" t="str">
        <f t="shared" si="417"/>
        <v/>
      </c>
      <c r="Q6421" s="38" t="s">
        <v>6595</v>
      </c>
      <c r="R6421">
        <v>107.20399999999999</v>
      </c>
      <c r="S6421" t="str">
        <f t="shared" si="418"/>
        <v/>
      </c>
      <c r="X6421" s="26" t="str">
        <f t="shared" si="415"/>
        <v/>
      </c>
      <c r="Y6421" s="38"/>
    </row>
    <row r="6422" spans="5:25">
      <c r="E6422" s="45"/>
      <c r="H6422" s="45"/>
      <c r="K6422" s="27" t="str">
        <f t="shared" si="416"/>
        <v/>
      </c>
      <c r="P6422" s="26" t="str">
        <f t="shared" si="417"/>
        <v/>
      </c>
      <c r="Q6422" s="38" t="s">
        <v>6596</v>
      </c>
      <c r="R6422">
        <v>107.20399999999999</v>
      </c>
      <c r="S6422" t="str">
        <f t="shared" si="418"/>
        <v/>
      </c>
      <c r="X6422" s="26" t="str">
        <f t="shared" si="415"/>
        <v/>
      </c>
      <c r="Y6422" s="38"/>
    </row>
    <row r="6423" spans="5:25">
      <c r="E6423" s="45"/>
      <c r="H6423" s="45"/>
      <c r="K6423" s="27" t="str">
        <f t="shared" si="416"/>
        <v/>
      </c>
      <c r="P6423" s="26" t="str">
        <f t="shared" si="417"/>
        <v/>
      </c>
      <c r="Q6423" s="38" t="s">
        <v>6597</v>
      </c>
      <c r="R6423">
        <v>107.20399999999999</v>
      </c>
      <c r="S6423" t="str">
        <f t="shared" si="418"/>
        <v/>
      </c>
      <c r="X6423" s="26" t="str">
        <f t="shared" si="415"/>
        <v/>
      </c>
      <c r="Y6423" s="38"/>
    </row>
    <row r="6424" spans="5:25">
      <c r="E6424" s="45"/>
      <c r="H6424" s="45"/>
      <c r="K6424" s="27" t="str">
        <f t="shared" si="416"/>
        <v/>
      </c>
      <c r="P6424" s="26" t="str">
        <f t="shared" si="417"/>
        <v/>
      </c>
      <c r="Q6424" s="38" t="s">
        <v>6598</v>
      </c>
      <c r="R6424">
        <v>107.104</v>
      </c>
      <c r="S6424" t="str">
        <f t="shared" si="418"/>
        <v/>
      </c>
      <c r="X6424" s="26" t="str">
        <f t="shared" si="415"/>
        <v/>
      </c>
      <c r="Y6424" s="38"/>
    </row>
    <row r="6425" spans="5:25">
      <c r="E6425" s="45"/>
      <c r="H6425" s="45"/>
      <c r="K6425" s="27" t="str">
        <f t="shared" si="416"/>
        <v/>
      </c>
      <c r="P6425" s="26" t="str">
        <f t="shared" si="417"/>
        <v/>
      </c>
      <c r="Q6425" s="38" t="s">
        <v>6599</v>
      </c>
      <c r="R6425">
        <v>107.104</v>
      </c>
      <c r="S6425" t="str">
        <f t="shared" si="418"/>
        <v/>
      </c>
      <c r="X6425" s="26" t="str">
        <f t="shared" si="415"/>
        <v/>
      </c>
      <c r="Y6425" s="38"/>
    </row>
    <row r="6426" spans="5:25">
      <c r="E6426" s="45"/>
      <c r="H6426" s="45"/>
      <c r="K6426" s="27" t="str">
        <f t="shared" si="416"/>
        <v/>
      </c>
      <c r="P6426" s="26" t="str">
        <f t="shared" si="417"/>
        <v/>
      </c>
      <c r="Q6426" s="38" t="s">
        <v>6600</v>
      </c>
      <c r="R6426">
        <v>107.004</v>
      </c>
      <c r="S6426" t="str">
        <f t="shared" si="418"/>
        <v/>
      </c>
      <c r="X6426" s="26" t="str">
        <f t="shared" si="415"/>
        <v/>
      </c>
      <c r="Y6426" s="38"/>
    </row>
    <row r="6427" spans="5:25">
      <c r="E6427" s="45"/>
      <c r="H6427" s="45"/>
      <c r="K6427" s="27" t="str">
        <f t="shared" si="416"/>
        <v/>
      </c>
      <c r="P6427" s="26" t="str">
        <f t="shared" si="417"/>
        <v/>
      </c>
      <c r="Q6427" s="38" t="s">
        <v>6601</v>
      </c>
      <c r="R6427">
        <v>106.795</v>
      </c>
      <c r="S6427" t="str">
        <f t="shared" si="418"/>
        <v/>
      </c>
      <c r="X6427" s="26" t="str">
        <f t="shared" si="415"/>
        <v/>
      </c>
      <c r="Y6427" s="38"/>
    </row>
    <row r="6428" spans="5:25">
      <c r="E6428" s="45"/>
      <c r="H6428" s="45"/>
      <c r="K6428" s="27" t="str">
        <f t="shared" si="416"/>
        <v/>
      </c>
      <c r="P6428" s="26" t="str">
        <f t="shared" si="417"/>
        <v/>
      </c>
      <c r="Q6428" s="38" t="s">
        <v>6602</v>
      </c>
      <c r="R6428">
        <v>106.595</v>
      </c>
      <c r="S6428" t="str">
        <f t="shared" si="418"/>
        <v/>
      </c>
      <c r="X6428" s="26" t="str">
        <f t="shared" si="415"/>
        <v/>
      </c>
      <c r="Y6428" s="38"/>
    </row>
    <row r="6429" spans="5:25">
      <c r="E6429" s="45"/>
      <c r="H6429" s="45"/>
      <c r="K6429" s="27" t="str">
        <f t="shared" si="416"/>
        <v/>
      </c>
      <c r="P6429" s="26" t="str">
        <f t="shared" si="417"/>
        <v/>
      </c>
      <c r="Q6429" s="38" t="s">
        <v>6603</v>
      </c>
      <c r="R6429">
        <v>106.795</v>
      </c>
      <c r="S6429" t="str">
        <f t="shared" si="418"/>
        <v/>
      </c>
      <c r="X6429" s="26" t="str">
        <f t="shared" si="415"/>
        <v/>
      </c>
      <c r="Y6429" s="38"/>
    </row>
    <row r="6430" spans="5:25">
      <c r="E6430" s="45"/>
      <c r="H6430" s="45"/>
      <c r="K6430" s="27" t="str">
        <f t="shared" si="416"/>
        <v/>
      </c>
      <c r="P6430" s="26" t="str">
        <f t="shared" si="417"/>
        <v/>
      </c>
      <c r="Q6430" s="38" t="s">
        <v>6604</v>
      </c>
      <c r="R6430">
        <v>106.795</v>
      </c>
      <c r="S6430" t="str">
        <f t="shared" si="418"/>
        <v/>
      </c>
      <c r="X6430" s="26" t="str">
        <f t="shared" si="415"/>
        <v/>
      </c>
      <c r="Y6430" s="38"/>
    </row>
    <row r="6431" spans="5:25">
      <c r="E6431" s="45"/>
      <c r="H6431" s="45"/>
      <c r="K6431" s="27" t="str">
        <f t="shared" si="416"/>
        <v/>
      </c>
      <c r="P6431" s="26" t="str">
        <f t="shared" si="417"/>
        <v/>
      </c>
      <c r="Q6431" s="38" t="s">
        <v>6605</v>
      </c>
      <c r="R6431">
        <v>106.495</v>
      </c>
      <c r="S6431" t="str">
        <f t="shared" si="418"/>
        <v/>
      </c>
      <c r="X6431" s="26" t="str">
        <f t="shared" si="415"/>
        <v/>
      </c>
      <c r="Y6431" s="38"/>
    </row>
    <row r="6432" spans="5:25">
      <c r="E6432" s="45"/>
      <c r="H6432" s="45"/>
      <c r="K6432" s="27" t="str">
        <f t="shared" si="416"/>
        <v/>
      </c>
      <c r="P6432" s="26" t="str">
        <f t="shared" si="417"/>
        <v/>
      </c>
      <c r="Q6432" s="38" t="s">
        <v>6606</v>
      </c>
      <c r="R6432">
        <v>106.185</v>
      </c>
      <c r="S6432" t="str">
        <f t="shared" si="418"/>
        <v/>
      </c>
      <c r="X6432" s="26" t="str">
        <f t="shared" si="415"/>
        <v/>
      </c>
      <c r="Y6432" s="38"/>
    </row>
    <row r="6433" spans="5:25">
      <c r="E6433" s="45"/>
      <c r="H6433" s="45"/>
      <c r="K6433" s="27" t="str">
        <f t="shared" si="416"/>
        <v/>
      </c>
      <c r="P6433" s="26" t="str">
        <f t="shared" si="417"/>
        <v/>
      </c>
      <c r="Q6433" s="38" t="s">
        <v>6607</v>
      </c>
      <c r="R6433">
        <v>106.185</v>
      </c>
      <c r="S6433" t="str">
        <f t="shared" si="418"/>
        <v/>
      </c>
      <c r="X6433" s="26" t="str">
        <f t="shared" si="415"/>
        <v/>
      </c>
      <c r="Y6433" s="38"/>
    </row>
    <row r="6434" spans="5:25">
      <c r="E6434" s="45"/>
      <c r="H6434" s="45"/>
      <c r="K6434" s="27" t="str">
        <f t="shared" si="416"/>
        <v/>
      </c>
      <c r="P6434" s="26" t="str">
        <f t="shared" si="417"/>
        <v/>
      </c>
      <c r="Q6434" s="38" t="s">
        <v>6608</v>
      </c>
      <c r="R6434">
        <v>106.595</v>
      </c>
      <c r="S6434" t="str">
        <f t="shared" si="418"/>
        <v/>
      </c>
      <c r="X6434" s="26" t="str">
        <f t="shared" si="415"/>
        <v/>
      </c>
      <c r="Y6434" s="38"/>
    </row>
    <row r="6435" spans="5:25">
      <c r="E6435" s="45"/>
      <c r="H6435" s="45"/>
      <c r="K6435" s="27" t="str">
        <f t="shared" si="416"/>
        <v/>
      </c>
      <c r="P6435" s="26" t="str">
        <f t="shared" si="417"/>
        <v/>
      </c>
      <c r="Q6435" s="38" t="s">
        <v>6609</v>
      </c>
      <c r="R6435">
        <v>106.69499999999999</v>
      </c>
      <c r="S6435" t="str">
        <f t="shared" si="418"/>
        <v/>
      </c>
      <c r="X6435" s="26" t="str">
        <f t="shared" si="415"/>
        <v/>
      </c>
      <c r="Y6435" s="38"/>
    </row>
    <row r="6436" spans="5:25">
      <c r="E6436" s="45"/>
      <c r="H6436" s="45"/>
      <c r="K6436" s="27" t="str">
        <f t="shared" si="416"/>
        <v/>
      </c>
      <c r="P6436" s="26" t="str">
        <f t="shared" si="417"/>
        <v/>
      </c>
      <c r="Q6436" s="38" t="s">
        <v>6610</v>
      </c>
      <c r="R6436">
        <v>106.69499999999999</v>
      </c>
      <c r="S6436" t="str">
        <f t="shared" si="418"/>
        <v/>
      </c>
      <c r="X6436" s="26" t="str">
        <f t="shared" si="415"/>
        <v/>
      </c>
      <c r="Y6436" s="38"/>
    </row>
    <row r="6437" spans="5:25">
      <c r="E6437" s="45"/>
      <c r="H6437" s="45"/>
      <c r="K6437" s="27" t="str">
        <f t="shared" si="416"/>
        <v/>
      </c>
      <c r="P6437" s="26" t="str">
        <f t="shared" si="417"/>
        <v/>
      </c>
      <c r="Q6437" s="38" t="s">
        <v>6611</v>
      </c>
      <c r="R6437">
        <v>106.595</v>
      </c>
      <c r="S6437" t="str">
        <f t="shared" si="418"/>
        <v/>
      </c>
      <c r="X6437" s="26" t="str">
        <f t="shared" si="415"/>
        <v/>
      </c>
      <c r="Y6437" s="38"/>
    </row>
    <row r="6438" spans="5:25">
      <c r="E6438" s="45"/>
      <c r="H6438" s="45"/>
      <c r="K6438" s="27" t="str">
        <f t="shared" si="416"/>
        <v/>
      </c>
      <c r="P6438" s="26" t="str">
        <f t="shared" si="417"/>
        <v/>
      </c>
      <c r="Q6438" s="38" t="s">
        <v>6612</v>
      </c>
      <c r="R6438">
        <v>106.495</v>
      </c>
      <c r="S6438" t="str">
        <f t="shared" si="418"/>
        <v/>
      </c>
      <c r="X6438" s="26" t="str">
        <f t="shared" si="415"/>
        <v/>
      </c>
      <c r="Y6438" s="38"/>
    </row>
    <row r="6439" spans="5:25">
      <c r="E6439" s="45"/>
      <c r="H6439" s="45"/>
      <c r="K6439" s="27" t="str">
        <f t="shared" si="416"/>
        <v/>
      </c>
      <c r="P6439" s="26" t="str">
        <f t="shared" si="417"/>
        <v/>
      </c>
      <c r="Q6439" s="38" t="s">
        <v>6613</v>
      </c>
      <c r="R6439">
        <v>106.395</v>
      </c>
      <c r="S6439" t="str">
        <f t="shared" si="418"/>
        <v/>
      </c>
      <c r="X6439" s="26" t="str">
        <f t="shared" si="415"/>
        <v/>
      </c>
      <c r="Y6439" s="38"/>
    </row>
    <row r="6440" spans="5:25">
      <c r="E6440" s="45"/>
      <c r="H6440" s="45"/>
      <c r="K6440" s="27" t="str">
        <f t="shared" si="416"/>
        <v/>
      </c>
      <c r="P6440" s="26" t="str">
        <f t="shared" si="417"/>
        <v/>
      </c>
      <c r="Q6440" s="38" t="s">
        <v>6614</v>
      </c>
      <c r="R6440">
        <v>106.69499999999999</v>
      </c>
      <c r="S6440" t="str">
        <f t="shared" si="418"/>
        <v/>
      </c>
      <c r="X6440" s="26" t="str">
        <f t="shared" si="415"/>
        <v/>
      </c>
      <c r="Y6440" s="38"/>
    </row>
    <row r="6441" spans="5:25">
      <c r="E6441" s="45"/>
      <c r="H6441" s="45"/>
      <c r="K6441" s="27" t="str">
        <f t="shared" si="416"/>
        <v/>
      </c>
      <c r="P6441" s="26" t="str">
        <f t="shared" si="417"/>
        <v/>
      </c>
      <c r="Q6441" s="38" t="s">
        <v>6615</v>
      </c>
      <c r="R6441">
        <v>107.004</v>
      </c>
      <c r="S6441" t="str">
        <f t="shared" si="418"/>
        <v/>
      </c>
      <c r="X6441" s="26" t="str">
        <f t="shared" si="415"/>
        <v/>
      </c>
      <c r="Y6441" s="38"/>
    </row>
    <row r="6442" spans="5:25">
      <c r="E6442" s="45"/>
      <c r="H6442" s="45"/>
      <c r="K6442" s="27" t="str">
        <f t="shared" si="416"/>
        <v/>
      </c>
      <c r="P6442" s="26" t="str">
        <f t="shared" si="417"/>
        <v/>
      </c>
      <c r="Q6442" s="38" t="s">
        <v>6616</v>
      </c>
      <c r="R6442">
        <v>107.004</v>
      </c>
      <c r="S6442" t="str">
        <f t="shared" si="418"/>
        <v/>
      </c>
      <c r="X6442" s="26" t="str">
        <f t="shared" si="415"/>
        <v/>
      </c>
      <c r="Y6442" s="38"/>
    </row>
    <row r="6443" spans="5:25">
      <c r="E6443" s="45"/>
      <c r="H6443" s="45"/>
      <c r="K6443" s="27" t="str">
        <f t="shared" si="416"/>
        <v/>
      </c>
      <c r="P6443" s="26" t="str">
        <f t="shared" si="417"/>
        <v/>
      </c>
      <c r="Q6443" s="38" t="s">
        <v>6617</v>
      </c>
      <c r="R6443">
        <v>107.104</v>
      </c>
      <c r="S6443" t="str">
        <f t="shared" si="418"/>
        <v/>
      </c>
      <c r="X6443" s="26" t="str">
        <f t="shared" si="415"/>
        <v/>
      </c>
      <c r="Y6443" s="38"/>
    </row>
    <row r="6444" spans="5:25">
      <c r="E6444" s="45"/>
      <c r="H6444" s="45"/>
      <c r="K6444" s="27" t="str">
        <f t="shared" si="416"/>
        <v/>
      </c>
      <c r="P6444" s="26" t="str">
        <f t="shared" si="417"/>
        <v/>
      </c>
      <c r="Q6444" s="38" t="s">
        <v>6618</v>
      </c>
      <c r="R6444">
        <v>107.004</v>
      </c>
      <c r="S6444" t="str">
        <f t="shared" si="418"/>
        <v/>
      </c>
      <c r="X6444" s="26" t="str">
        <f t="shared" si="415"/>
        <v/>
      </c>
      <c r="Y6444" s="38"/>
    </row>
    <row r="6445" spans="5:25">
      <c r="E6445" s="45"/>
      <c r="H6445" s="45"/>
      <c r="K6445" s="27" t="str">
        <f t="shared" si="416"/>
        <v/>
      </c>
      <c r="P6445" s="26" t="str">
        <f t="shared" si="417"/>
        <v/>
      </c>
      <c r="Q6445" s="38" t="s">
        <v>6619</v>
      </c>
      <c r="R6445">
        <v>107.20399999999999</v>
      </c>
      <c r="S6445" t="str">
        <f t="shared" si="418"/>
        <v/>
      </c>
      <c r="X6445" s="26" t="str">
        <f t="shared" si="415"/>
        <v/>
      </c>
      <c r="Y6445" s="38"/>
    </row>
    <row r="6446" spans="5:25">
      <c r="E6446" s="45"/>
      <c r="H6446" s="45"/>
      <c r="K6446" s="27" t="str">
        <f t="shared" si="416"/>
        <v/>
      </c>
      <c r="P6446" s="26" t="str">
        <f t="shared" si="417"/>
        <v/>
      </c>
      <c r="Q6446" s="38" t="s">
        <v>6620</v>
      </c>
      <c r="R6446">
        <v>107.104</v>
      </c>
      <c r="S6446" t="str">
        <f t="shared" si="418"/>
        <v/>
      </c>
      <c r="X6446" s="26" t="str">
        <f t="shared" si="415"/>
        <v/>
      </c>
      <c r="Y6446" s="38"/>
    </row>
    <row r="6447" spans="5:25">
      <c r="E6447" s="45"/>
      <c r="H6447" s="45"/>
      <c r="K6447" s="27" t="str">
        <f t="shared" si="416"/>
        <v/>
      </c>
      <c r="P6447" s="26" t="str">
        <f t="shared" si="417"/>
        <v/>
      </c>
      <c r="Q6447" s="38" t="s">
        <v>6621</v>
      </c>
      <c r="R6447">
        <v>107.414</v>
      </c>
      <c r="S6447" t="str">
        <f t="shared" si="418"/>
        <v/>
      </c>
      <c r="X6447" s="26" t="str">
        <f t="shared" si="415"/>
        <v/>
      </c>
      <c r="Y6447" s="38"/>
    </row>
    <row r="6448" spans="5:25">
      <c r="E6448" s="45"/>
      <c r="H6448" s="45"/>
      <c r="K6448" s="27" t="str">
        <f t="shared" si="416"/>
        <v/>
      </c>
      <c r="P6448" s="26" t="str">
        <f t="shared" si="417"/>
        <v/>
      </c>
      <c r="Q6448" s="38" t="s">
        <v>6622</v>
      </c>
      <c r="R6448">
        <v>107.304</v>
      </c>
      <c r="S6448" t="str">
        <f t="shared" si="418"/>
        <v/>
      </c>
      <c r="X6448" s="26" t="str">
        <f t="shared" si="415"/>
        <v/>
      </c>
      <c r="Y6448" s="38"/>
    </row>
    <row r="6449" spans="5:25">
      <c r="E6449" s="45"/>
      <c r="H6449" s="45"/>
      <c r="K6449" s="27" t="str">
        <f t="shared" si="416"/>
        <v/>
      </c>
      <c r="P6449" s="26" t="str">
        <f t="shared" si="417"/>
        <v/>
      </c>
      <c r="Q6449" s="38" t="s">
        <v>6623</v>
      </c>
      <c r="R6449">
        <v>107.514</v>
      </c>
      <c r="S6449" t="str">
        <f t="shared" si="418"/>
        <v/>
      </c>
      <c r="X6449" s="26" t="str">
        <f t="shared" si="415"/>
        <v/>
      </c>
      <c r="Y6449" s="38"/>
    </row>
    <row r="6450" spans="5:25">
      <c r="E6450" s="45"/>
      <c r="H6450" s="45"/>
      <c r="K6450" s="27" t="str">
        <f t="shared" si="416"/>
        <v/>
      </c>
      <c r="P6450" s="26" t="str">
        <f t="shared" si="417"/>
        <v/>
      </c>
      <c r="Q6450" s="38" t="s">
        <v>6624</v>
      </c>
      <c r="R6450">
        <v>107.714</v>
      </c>
      <c r="S6450" t="str">
        <f t="shared" si="418"/>
        <v/>
      </c>
      <c r="X6450" s="26" t="str">
        <f t="shared" si="415"/>
        <v/>
      </c>
      <c r="Y6450" s="38"/>
    </row>
    <row r="6451" spans="5:25">
      <c r="E6451" s="45"/>
      <c r="H6451" s="45"/>
      <c r="K6451" s="27" t="str">
        <f t="shared" si="416"/>
        <v/>
      </c>
      <c r="P6451" s="26" t="str">
        <f t="shared" si="417"/>
        <v/>
      </c>
      <c r="Q6451" s="38" t="s">
        <v>6625</v>
      </c>
      <c r="R6451">
        <v>107.614</v>
      </c>
      <c r="S6451" t="str">
        <f t="shared" si="418"/>
        <v/>
      </c>
      <c r="X6451" s="26" t="str">
        <f t="shared" si="415"/>
        <v/>
      </c>
      <c r="Y6451" s="38"/>
    </row>
    <row r="6452" spans="5:25">
      <c r="E6452" s="45"/>
      <c r="H6452" s="45"/>
      <c r="K6452" s="27" t="str">
        <f t="shared" si="416"/>
        <v/>
      </c>
      <c r="P6452" s="26" t="str">
        <f t="shared" si="417"/>
        <v/>
      </c>
      <c r="Q6452" s="38" t="s">
        <v>6626</v>
      </c>
      <c r="R6452">
        <v>107.304</v>
      </c>
      <c r="S6452" t="str">
        <f t="shared" si="418"/>
        <v/>
      </c>
      <c r="X6452" s="26" t="str">
        <f t="shared" si="415"/>
        <v/>
      </c>
      <c r="Y6452" s="38"/>
    </row>
    <row r="6453" spans="5:25">
      <c r="E6453" s="45"/>
      <c r="H6453" s="45"/>
      <c r="K6453" s="27" t="str">
        <f t="shared" si="416"/>
        <v/>
      </c>
      <c r="P6453" s="26" t="str">
        <f t="shared" si="417"/>
        <v/>
      </c>
      <c r="Q6453" s="38" t="s">
        <v>6627</v>
      </c>
      <c r="R6453">
        <v>107.104</v>
      </c>
      <c r="S6453" t="str">
        <f t="shared" si="418"/>
        <v/>
      </c>
      <c r="X6453" s="26" t="str">
        <f t="shared" si="415"/>
        <v/>
      </c>
      <c r="Y6453" s="38"/>
    </row>
    <row r="6454" spans="5:25">
      <c r="E6454" s="45"/>
      <c r="H6454" s="45"/>
      <c r="K6454" s="27" t="str">
        <f t="shared" si="416"/>
        <v/>
      </c>
      <c r="P6454" s="26" t="str">
        <f t="shared" si="417"/>
        <v/>
      </c>
      <c r="Q6454" s="38" t="s">
        <v>6628</v>
      </c>
      <c r="R6454">
        <v>107.004</v>
      </c>
      <c r="S6454" t="str">
        <f t="shared" si="418"/>
        <v/>
      </c>
      <c r="X6454" s="26" t="str">
        <f t="shared" si="415"/>
        <v/>
      </c>
      <c r="Y6454" s="38"/>
    </row>
    <row r="6455" spans="5:25">
      <c r="E6455" s="45"/>
      <c r="H6455" s="45"/>
      <c r="K6455" s="27" t="str">
        <f t="shared" si="416"/>
        <v/>
      </c>
      <c r="P6455" s="26" t="str">
        <f t="shared" si="417"/>
        <v/>
      </c>
      <c r="Q6455" s="38" t="s">
        <v>6629</v>
      </c>
      <c r="R6455">
        <v>107.104</v>
      </c>
      <c r="S6455" t="str">
        <f t="shared" si="418"/>
        <v/>
      </c>
      <c r="X6455" s="26" t="str">
        <f t="shared" si="415"/>
        <v/>
      </c>
      <c r="Y6455" s="38"/>
    </row>
    <row r="6456" spans="5:25">
      <c r="E6456" s="45"/>
      <c r="H6456" s="45"/>
      <c r="K6456" s="27" t="str">
        <f t="shared" si="416"/>
        <v/>
      </c>
      <c r="P6456" s="26" t="str">
        <f t="shared" si="417"/>
        <v/>
      </c>
      <c r="Q6456" s="38" t="s">
        <v>6630</v>
      </c>
      <c r="R6456">
        <v>107.104</v>
      </c>
      <c r="S6456" t="str">
        <f t="shared" si="418"/>
        <v/>
      </c>
      <c r="X6456" s="26" t="str">
        <f t="shared" si="415"/>
        <v/>
      </c>
      <c r="Y6456" s="38"/>
    </row>
    <row r="6457" spans="5:25">
      <c r="E6457" s="45"/>
      <c r="H6457" s="45"/>
      <c r="K6457" s="27" t="str">
        <f t="shared" si="416"/>
        <v/>
      </c>
      <c r="P6457" s="26" t="str">
        <f t="shared" si="417"/>
        <v/>
      </c>
      <c r="Q6457" s="38" t="s">
        <v>6631</v>
      </c>
      <c r="R6457">
        <v>107.104</v>
      </c>
      <c r="S6457" t="str">
        <f t="shared" si="418"/>
        <v/>
      </c>
      <c r="X6457" s="26" t="str">
        <f t="shared" si="415"/>
        <v/>
      </c>
      <c r="Y6457" s="38"/>
    </row>
    <row r="6458" spans="5:25">
      <c r="E6458" s="45"/>
      <c r="H6458" s="45"/>
      <c r="K6458" s="27" t="str">
        <f t="shared" si="416"/>
        <v/>
      </c>
      <c r="P6458" s="26" t="str">
        <f t="shared" si="417"/>
        <v/>
      </c>
      <c r="Q6458" s="38" t="s">
        <v>6632</v>
      </c>
      <c r="R6458">
        <v>107.104</v>
      </c>
      <c r="S6458" t="str">
        <f t="shared" si="418"/>
        <v/>
      </c>
      <c r="X6458" s="26" t="str">
        <f t="shared" si="415"/>
        <v/>
      </c>
      <c r="Y6458" s="38"/>
    </row>
    <row r="6459" spans="5:25">
      <c r="E6459" s="45"/>
      <c r="H6459" s="45"/>
      <c r="K6459" s="27" t="str">
        <f t="shared" si="416"/>
        <v/>
      </c>
      <c r="P6459" s="26" t="str">
        <f t="shared" si="417"/>
        <v/>
      </c>
      <c r="Q6459" s="38" t="s">
        <v>6633</v>
      </c>
      <c r="R6459">
        <v>107.20399999999999</v>
      </c>
      <c r="S6459" t="str">
        <f t="shared" si="418"/>
        <v/>
      </c>
      <c r="X6459" s="26" t="str">
        <f t="shared" si="415"/>
        <v/>
      </c>
      <c r="Y6459" s="38"/>
    </row>
    <row r="6460" spans="5:25">
      <c r="E6460" s="45"/>
      <c r="H6460" s="45"/>
      <c r="K6460" s="27" t="str">
        <f t="shared" si="416"/>
        <v/>
      </c>
      <c r="P6460" s="26" t="str">
        <f t="shared" si="417"/>
        <v/>
      </c>
      <c r="Q6460" s="38" t="s">
        <v>6634</v>
      </c>
      <c r="R6460">
        <v>107.20399999999999</v>
      </c>
      <c r="S6460" t="str">
        <f t="shared" si="418"/>
        <v/>
      </c>
      <c r="X6460" s="26" t="str">
        <f t="shared" ref="X6460:X6523" si="419">IF(V6460="","",X6459+V6460-V6459)</f>
        <v/>
      </c>
      <c r="Y6460" s="38"/>
    </row>
    <row r="6461" spans="5:25">
      <c r="E6461" s="45"/>
      <c r="H6461" s="45"/>
      <c r="K6461" s="27" t="str">
        <f t="shared" si="416"/>
        <v/>
      </c>
      <c r="P6461" s="26" t="str">
        <f t="shared" si="417"/>
        <v/>
      </c>
      <c r="Q6461" s="38" t="s">
        <v>6635</v>
      </c>
      <c r="R6461">
        <v>107.004</v>
      </c>
      <c r="S6461" t="str">
        <f t="shared" si="418"/>
        <v/>
      </c>
      <c r="X6461" s="26" t="str">
        <f t="shared" si="419"/>
        <v/>
      </c>
      <c r="Y6461" s="38"/>
    </row>
    <row r="6462" spans="5:25">
      <c r="E6462" s="45"/>
      <c r="H6462" s="45"/>
      <c r="K6462" s="27" t="str">
        <f t="shared" si="416"/>
        <v/>
      </c>
      <c r="P6462" s="26" t="str">
        <f t="shared" si="417"/>
        <v/>
      </c>
      <c r="Q6462" s="38" t="s">
        <v>6636</v>
      </c>
      <c r="R6462">
        <v>107.004</v>
      </c>
      <c r="S6462" t="str">
        <f t="shared" si="418"/>
        <v/>
      </c>
      <c r="X6462" s="26" t="str">
        <f t="shared" si="419"/>
        <v/>
      </c>
      <c r="Y6462" s="38"/>
    </row>
    <row r="6463" spans="5:25">
      <c r="E6463" s="45"/>
      <c r="H6463" s="45"/>
      <c r="K6463" s="27" t="str">
        <f t="shared" si="416"/>
        <v/>
      </c>
      <c r="P6463" s="26" t="str">
        <f t="shared" si="417"/>
        <v/>
      </c>
      <c r="Q6463" s="38" t="s">
        <v>6637</v>
      </c>
      <c r="R6463">
        <v>107.714</v>
      </c>
      <c r="S6463" t="str">
        <f t="shared" si="418"/>
        <v/>
      </c>
      <c r="X6463" s="26" t="str">
        <f t="shared" si="419"/>
        <v/>
      </c>
      <c r="Y6463" s="38"/>
    </row>
    <row r="6464" spans="5:25">
      <c r="E6464" s="45"/>
      <c r="H6464" s="45"/>
      <c r="K6464" s="27" t="str">
        <f t="shared" si="416"/>
        <v/>
      </c>
      <c r="P6464" s="26" t="str">
        <f t="shared" si="417"/>
        <v/>
      </c>
      <c r="Q6464" s="38" t="s">
        <v>6638</v>
      </c>
      <c r="R6464">
        <v>107.614</v>
      </c>
      <c r="S6464" t="str">
        <f t="shared" si="418"/>
        <v/>
      </c>
      <c r="X6464" s="26" t="str">
        <f t="shared" si="419"/>
        <v/>
      </c>
      <c r="Y6464" s="38"/>
    </row>
    <row r="6465" spans="5:25">
      <c r="E6465" s="45"/>
      <c r="H6465" s="45"/>
      <c r="K6465" s="27" t="str">
        <f t="shared" si="416"/>
        <v/>
      </c>
      <c r="P6465" s="26" t="str">
        <f t="shared" si="417"/>
        <v/>
      </c>
      <c r="Q6465" s="38" t="s">
        <v>6639</v>
      </c>
      <c r="R6465">
        <v>107.20399999999999</v>
      </c>
      <c r="S6465" t="str">
        <f t="shared" si="418"/>
        <v/>
      </c>
      <c r="X6465" s="26" t="str">
        <f t="shared" si="419"/>
        <v/>
      </c>
      <c r="Y6465" s="38"/>
    </row>
    <row r="6466" spans="5:25">
      <c r="E6466" s="45"/>
      <c r="H6466" s="45"/>
      <c r="K6466" s="27" t="str">
        <f t="shared" si="416"/>
        <v/>
      </c>
      <c r="P6466" s="26" t="str">
        <f t="shared" si="417"/>
        <v/>
      </c>
      <c r="Q6466" s="38" t="s">
        <v>6640</v>
      </c>
      <c r="R6466">
        <v>106.595</v>
      </c>
      <c r="S6466" t="str">
        <f t="shared" si="418"/>
        <v/>
      </c>
      <c r="X6466" s="26" t="str">
        <f t="shared" si="419"/>
        <v/>
      </c>
      <c r="Y6466" s="38"/>
    </row>
    <row r="6467" spans="5:25">
      <c r="E6467" s="45"/>
      <c r="H6467" s="45"/>
      <c r="K6467" s="27" t="str">
        <f t="shared" si="416"/>
        <v/>
      </c>
      <c r="P6467" s="26" t="str">
        <f t="shared" si="417"/>
        <v/>
      </c>
      <c r="Q6467" s="38" t="s">
        <v>6641</v>
      </c>
      <c r="R6467">
        <v>106.595</v>
      </c>
      <c r="S6467" t="str">
        <f t="shared" si="418"/>
        <v/>
      </c>
      <c r="X6467" s="26" t="str">
        <f t="shared" si="419"/>
        <v/>
      </c>
      <c r="Y6467" s="38"/>
    </row>
    <row r="6468" spans="5:25">
      <c r="E6468" s="45"/>
      <c r="H6468" s="45"/>
      <c r="K6468" s="27" t="str">
        <f t="shared" ref="K6468:K6531" si="420">IF(M6468="","",K6467+(M6468-M6467)/24)</f>
        <v/>
      </c>
      <c r="P6468" s="26" t="str">
        <f t="shared" ref="P6468:P6531" si="421">IF(N6468="","",P6467+N6468-N6467)</f>
        <v/>
      </c>
      <c r="Q6468" s="38" t="s">
        <v>6642</v>
      </c>
      <c r="R6468">
        <v>106.185</v>
      </c>
      <c r="S6468" t="str">
        <f t="shared" ref="S6468:S6531" si="422">IF(N6468="","",S6467-N6468+N6467)</f>
        <v/>
      </c>
      <c r="X6468" s="26" t="str">
        <f t="shared" si="419"/>
        <v/>
      </c>
      <c r="Y6468" s="38"/>
    </row>
    <row r="6469" spans="5:25">
      <c r="E6469" s="45"/>
      <c r="H6469" s="45"/>
      <c r="K6469" s="27" t="str">
        <f t="shared" si="420"/>
        <v/>
      </c>
      <c r="P6469" s="26" t="str">
        <f t="shared" si="421"/>
        <v/>
      </c>
      <c r="Q6469" s="38" t="s">
        <v>6643</v>
      </c>
      <c r="R6469">
        <v>105.985</v>
      </c>
      <c r="S6469" t="str">
        <f t="shared" si="422"/>
        <v/>
      </c>
      <c r="X6469" s="26" t="str">
        <f t="shared" si="419"/>
        <v/>
      </c>
      <c r="Y6469" s="38"/>
    </row>
    <row r="6470" spans="5:25">
      <c r="E6470" s="45"/>
      <c r="H6470" s="45"/>
      <c r="K6470" s="27" t="str">
        <f t="shared" si="420"/>
        <v/>
      </c>
      <c r="P6470" s="26" t="str">
        <f t="shared" si="421"/>
        <v/>
      </c>
      <c r="Q6470" s="38" t="s">
        <v>6644</v>
      </c>
      <c r="R6470">
        <v>105.77500000000001</v>
      </c>
      <c r="S6470" t="str">
        <f t="shared" si="422"/>
        <v/>
      </c>
      <c r="X6470" s="26" t="str">
        <f t="shared" si="419"/>
        <v/>
      </c>
      <c r="Y6470" s="38"/>
    </row>
    <row r="6471" spans="5:25">
      <c r="E6471" s="45"/>
      <c r="H6471" s="45"/>
      <c r="K6471" s="27" t="str">
        <f t="shared" si="420"/>
        <v/>
      </c>
      <c r="P6471" s="26" t="str">
        <f t="shared" si="421"/>
        <v/>
      </c>
      <c r="Q6471" s="38" t="s">
        <v>6645</v>
      </c>
      <c r="R6471">
        <v>106.08499999999999</v>
      </c>
      <c r="S6471" t="str">
        <f t="shared" si="422"/>
        <v/>
      </c>
      <c r="X6471" s="26" t="str">
        <f t="shared" si="419"/>
        <v/>
      </c>
      <c r="Y6471" s="38"/>
    </row>
    <row r="6472" spans="5:25">
      <c r="E6472" s="45"/>
      <c r="H6472" s="45"/>
      <c r="K6472" s="27" t="str">
        <f t="shared" si="420"/>
        <v/>
      </c>
      <c r="P6472" s="26" t="str">
        <f t="shared" si="421"/>
        <v/>
      </c>
      <c r="Q6472" s="38" t="s">
        <v>6646</v>
      </c>
      <c r="R6472">
        <v>106.495</v>
      </c>
      <c r="S6472" t="str">
        <f t="shared" si="422"/>
        <v/>
      </c>
      <c r="X6472" s="26" t="str">
        <f t="shared" si="419"/>
        <v/>
      </c>
      <c r="Y6472" s="38"/>
    </row>
    <row r="6473" spans="5:25">
      <c r="E6473" s="45"/>
      <c r="H6473" s="45"/>
      <c r="K6473" s="27" t="str">
        <f t="shared" si="420"/>
        <v/>
      </c>
      <c r="P6473" s="26" t="str">
        <f t="shared" si="421"/>
        <v/>
      </c>
      <c r="Q6473" s="38" t="s">
        <v>6647</v>
      </c>
      <c r="R6473">
        <v>106.495</v>
      </c>
      <c r="S6473" t="str">
        <f t="shared" si="422"/>
        <v/>
      </c>
      <c r="X6473" s="26" t="str">
        <f t="shared" si="419"/>
        <v/>
      </c>
      <c r="Y6473" s="38"/>
    </row>
    <row r="6474" spans="5:25">
      <c r="E6474" s="45"/>
      <c r="H6474" s="45"/>
      <c r="K6474" s="27" t="str">
        <f t="shared" si="420"/>
        <v/>
      </c>
      <c r="P6474" s="26" t="str">
        <f t="shared" si="421"/>
        <v/>
      </c>
      <c r="Q6474" s="38" t="s">
        <v>6648</v>
      </c>
      <c r="R6474">
        <v>106.795</v>
      </c>
      <c r="S6474" t="str">
        <f t="shared" si="422"/>
        <v/>
      </c>
      <c r="X6474" s="26" t="str">
        <f t="shared" si="419"/>
        <v/>
      </c>
      <c r="Y6474" s="38"/>
    </row>
    <row r="6475" spans="5:25">
      <c r="E6475" s="45"/>
      <c r="H6475" s="45"/>
      <c r="K6475" s="27" t="str">
        <f t="shared" si="420"/>
        <v/>
      </c>
      <c r="P6475" s="26" t="str">
        <f t="shared" si="421"/>
        <v/>
      </c>
      <c r="Q6475" s="38" t="s">
        <v>6649</v>
      </c>
      <c r="R6475">
        <v>106.795</v>
      </c>
      <c r="S6475" t="str">
        <f t="shared" si="422"/>
        <v/>
      </c>
      <c r="X6475" s="26" t="str">
        <f t="shared" si="419"/>
        <v/>
      </c>
      <c r="Y6475" s="38"/>
    </row>
    <row r="6476" spans="5:25">
      <c r="E6476" s="45"/>
      <c r="H6476" s="45"/>
      <c r="K6476" s="27" t="str">
        <f t="shared" si="420"/>
        <v/>
      </c>
      <c r="P6476" s="26" t="str">
        <f t="shared" si="421"/>
        <v/>
      </c>
      <c r="Q6476" s="38" t="s">
        <v>6650</v>
      </c>
      <c r="R6476">
        <v>106.69499999999999</v>
      </c>
      <c r="S6476" t="str">
        <f t="shared" si="422"/>
        <v/>
      </c>
      <c r="X6476" s="26" t="str">
        <f t="shared" si="419"/>
        <v/>
      </c>
      <c r="Y6476" s="38"/>
    </row>
    <row r="6477" spans="5:25">
      <c r="E6477" s="45"/>
      <c r="H6477" s="45"/>
      <c r="K6477" s="27" t="str">
        <f t="shared" si="420"/>
        <v/>
      </c>
      <c r="P6477" s="26" t="str">
        <f t="shared" si="421"/>
        <v/>
      </c>
      <c r="Q6477" s="38" t="s">
        <v>6651</v>
      </c>
      <c r="R6477">
        <v>106.69499999999999</v>
      </c>
      <c r="S6477" t="str">
        <f t="shared" si="422"/>
        <v/>
      </c>
      <c r="X6477" s="26" t="str">
        <f t="shared" si="419"/>
        <v/>
      </c>
      <c r="Y6477" s="38"/>
    </row>
    <row r="6478" spans="5:25">
      <c r="E6478" s="45"/>
      <c r="H6478" s="45"/>
      <c r="K6478" s="27" t="str">
        <f t="shared" si="420"/>
        <v/>
      </c>
      <c r="P6478" s="26" t="str">
        <f t="shared" si="421"/>
        <v/>
      </c>
      <c r="Q6478" s="38" t="s">
        <v>6652</v>
      </c>
      <c r="R6478">
        <v>106.69499999999999</v>
      </c>
      <c r="S6478" t="str">
        <f t="shared" si="422"/>
        <v/>
      </c>
      <c r="X6478" s="26" t="str">
        <f t="shared" si="419"/>
        <v/>
      </c>
      <c r="Y6478" s="38"/>
    </row>
    <row r="6479" spans="5:25">
      <c r="E6479" s="45"/>
      <c r="H6479" s="45"/>
      <c r="K6479" s="27" t="str">
        <f t="shared" si="420"/>
        <v/>
      </c>
      <c r="P6479" s="26" t="str">
        <f t="shared" si="421"/>
        <v/>
      </c>
      <c r="Q6479" s="38" t="s">
        <v>6653</v>
      </c>
      <c r="R6479">
        <v>106.69499999999999</v>
      </c>
      <c r="S6479" t="str">
        <f t="shared" si="422"/>
        <v/>
      </c>
      <c r="X6479" s="26" t="str">
        <f t="shared" si="419"/>
        <v/>
      </c>
      <c r="Y6479" s="38"/>
    </row>
    <row r="6480" spans="5:25">
      <c r="E6480" s="45"/>
      <c r="H6480" s="45"/>
      <c r="K6480" s="27" t="str">
        <f t="shared" si="420"/>
        <v/>
      </c>
      <c r="P6480" s="26" t="str">
        <f t="shared" si="421"/>
        <v/>
      </c>
      <c r="Q6480" s="38" t="s">
        <v>6654</v>
      </c>
      <c r="R6480">
        <v>106.905</v>
      </c>
      <c r="S6480" t="str">
        <f t="shared" si="422"/>
        <v/>
      </c>
      <c r="X6480" s="26" t="str">
        <f t="shared" si="419"/>
        <v/>
      </c>
      <c r="Y6480" s="38"/>
    </row>
    <row r="6481" spans="5:25">
      <c r="E6481" s="45"/>
      <c r="H6481" s="45"/>
      <c r="K6481" s="27" t="str">
        <f t="shared" si="420"/>
        <v/>
      </c>
      <c r="P6481" s="26" t="str">
        <f t="shared" si="421"/>
        <v/>
      </c>
      <c r="Q6481" s="38" t="s">
        <v>6655</v>
      </c>
      <c r="R6481">
        <v>107.414</v>
      </c>
      <c r="S6481" t="str">
        <f t="shared" si="422"/>
        <v/>
      </c>
      <c r="X6481" s="26" t="str">
        <f t="shared" si="419"/>
        <v/>
      </c>
      <c r="Y6481" s="38"/>
    </row>
    <row r="6482" spans="5:25">
      <c r="E6482" s="45"/>
      <c r="H6482" s="45"/>
      <c r="K6482" s="27" t="str">
        <f t="shared" si="420"/>
        <v/>
      </c>
      <c r="P6482" s="26" t="str">
        <f t="shared" si="421"/>
        <v/>
      </c>
      <c r="Q6482" s="38" t="s">
        <v>6656</v>
      </c>
      <c r="R6482">
        <v>107.514</v>
      </c>
      <c r="S6482" t="str">
        <f t="shared" si="422"/>
        <v/>
      </c>
      <c r="X6482" s="26" t="str">
        <f t="shared" si="419"/>
        <v/>
      </c>
      <c r="Y6482" s="38"/>
    </row>
    <row r="6483" spans="5:25">
      <c r="E6483" s="45"/>
      <c r="H6483" s="45"/>
      <c r="K6483" s="27" t="str">
        <f t="shared" si="420"/>
        <v/>
      </c>
      <c r="P6483" s="26" t="str">
        <f t="shared" si="421"/>
        <v/>
      </c>
      <c r="Q6483" s="38" t="s">
        <v>6657</v>
      </c>
      <c r="R6483">
        <v>107.614</v>
      </c>
      <c r="S6483" t="str">
        <f t="shared" si="422"/>
        <v/>
      </c>
      <c r="X6483" s="26" t="str">
        <f t="shared" si="419"/>
        <v/>
      </c>
      <c r="Y6483" s="38"/>
    </row>
    <row r="6484" spans="5:25">
      <c r="E6484" s="45"/>
      <c r="H6484" s="45"/>
      <c r="K6484" s="27" t="str">
        <f t="shared" si="420"/>
        <v/>
      </c>
      <c r="P6484" s="26" t="str">
        <f t="shared" si="421"/>
        <v/>
      </c>
      <c r="Q6484" s="38" t="s">
        <v>6658</v>
      </c>
      <c r="R6484">
        <v>107.414</v>
      </c>
      <c r="S6484" t="str">
        <f t="shared" si="422"/>
        <v/>
      </c>
      <c r="X6484" s="26" t="str">
        <f t="shared" si="419"/>
        <v/>
      </c>
      <c r="Y6484" s="38"/>
    </row>
    <row r="6485" spans="5:25">
      <c r="E6485" s="45"/>
      <c r="H6485" s="45"/>
      <c r="K6485" s="27" t="str">
        <f t="shared" si="420"/>
        <v/>
      </c>
      <c r="P6485" s="26" t="str">
        <f t="shared" si="421"/>
        <v/>
      </c>
      <c r="Q6485" s="38" t="s">
        <v>6659</v>
      </c>
      <c r="R6485">
        <v>107.304</v>
      </c>
      <c r="S6485" t="str">
        <f t="shared" si="422"/>
        <v/>
      </c>
      <c r="X6485" s="26" t="str">
        <f t="shared" si="419"/>
        <v/>
      </c>
      <c r="Y6485" s="38"/>
    </row>
    <row r="6486" spans="5:25">
      <c r="E6486" s="45"/>
      <c r="H6486" s="45"/>
      <c r="K6486" s="27" t="str">
        <f t="shared" si="420"/>
        <v/>
      </c>
      <c r="P6486" s="26" t="str">
        <f t="shared" si="421"/>
        <v/>
      </c>
      <c r="Q6486" s="38" t="s">
        <v>6660</v>
      </c>
      <c r="R6486">
        <v>107.20399999999999</v>
      </c>
      <c r="S6486" t="str">
        <f t="shared" si="422"/>
        <v/>
      </c>
      <c r="X6486" s="26" t="str">
        <f t="shared" si="419"/>
        <v/>
      </c>
      <c r="Y6486" s="38"/>
    </row>
    <row r="6487" spans="5:25">
      <c r="E6487" s="45"/>
      <c r="H6487" s="45"/>
      <c r="K6487" s="27" t="str">
        <f t="shared" si="420"/>
        <v/>
      </c>
      <c r="P6487" s="26" t="str">
        <f t="shared" si="421"/>
        <v/>
      </c>
      <c r="Q6487" s="38" t="s">
        <v>6661</v>
      </c>
      <c r="R6487">
        <v>107.004</v>
      </c>
      <c r="S6487" t="str">
        <f t="shared" si="422"/>
        <v/>
      </c>
      <c r="X6487" s="26" t="str">
        <f t="shared" si="419"/>
        <v/>
      </c>
      <c r="Y6487" s="38"/>
    </row>
    <row r="6488" spans="5:25">
      <c r="E6488" s="45"/>
      <c r="H6488" s="45"/>
      <c r="K6488" s="27" t="str">
        <f t="shared" si="420"/>
        <v/>
      </c>
      <c r="P6488" s="26" t="str">
        <f t="shared" si="421"/>
        <v/>
      </c>
      <c r="Q6488" s="38" t="s">
        <v>6662</v>
      </c>
      <c r="R6488">
        <v>106.905</v>
      </c>
      <c r="S6488" t="str">
        <f t="shared" si="422"/>
        <v/>
      </c>
      <c r="X6488" s="26" t="str">
        <f t="shared" si="419"/>
        <v/>
      </c>
      <c r="Y6488" s="38"/>
    </row>
    <row r="6489" spans="5:25">
      <c r="E6489" s="45"/>
      <c r="H6489" s="45"/>
      <c r="K6489" s="27" t="str">
        <f t="shared" si="420"/>
        <v/>
      </c>
      <c r="P6489" s="26" t="str">
        <f t="shared" si="421"/>
        <v/>
      </c>
      <c r="Q6489" s="38" t="s">
        <v>6663</v>
      </c>
      <c r="R6489">
        <v>107.304</v>
      </c>
      <c r="S6489" t="str">
        <f t="shared" si="422"/>
        <v/>
      </c>
      <c r="X6489" s="26" t="str">
        <f t="shared" si="419"/>
        <v/>
      </c>
      <c r="Y6489" s="38"/>
    </row>
    <row r="6490" spans="5:25">
      <c r="E6490" s="45"/>
      <c r="H6490" s="45"/>
      <c r="K6490" s="27" t="str">
        <f t="shared" si="420"/>
        <v/>
      </c>
      <c r="P6490" s="26" t="str">
        <f t="shared" si="421"/>
        <v/>
      </c>
      <c r="Q6490" s="38" t="s">
        <v>6664</v>
      </c>
      <c r="R6490">
        <v>107.304</v>
      </c>
      <c r="S6490" t="str">
        <f t="shared" si="422"/>
        <v/>
      </c>
      <c r="X6490" s="26" t="str">
        <f t="shared" si="419"/>
        <v/>
      </c>
      <c r="Y6490" s="38"/>
    </row>
    <row r="6491" spans="5:25">
      <c r="E6491" s="45"/>
      <c r="H6491" s="45"/>
      <c r="K6491" s="27" t="str">
        <f t="shared" si="420"/>
        <v/>
      </c>
      <c r="P6491" s="26" t="str">
        <f t="shared" si="421"/>
        <v/>
      </c>
      <c r="Q6491" s="38" t="s">
        <v>6665</v>
      </c>
      <c r="R6491">
        <v>107.304</v>
      </c>
      <c r="S6491" t="str">
        <f t="shared" si="422"/>
        <v/>
      </c>
      <c r="X6491" s="26" t="str">
        <f t="shared" si="419"/>
        <v/>
      </c>
      <c r="Y6491" s="38"/>
    </row>
    <row r="6492" spans="5:25">
      <c r="E6492" s="45"/>
      <c r="H6492" s="45"/>
      <c r="K6492" s="27" t="str">
        <f t="shared" si="420"/>
        <v/>
      </c>
      <c r="P6492" s="26" t="str">
        <f t="shared" si="421"/>
        <v/>
      </c>
      <c r="Q6492" s="38" t="s">
        <v>6666</v>
      </c>
      <c r="R6492">
        <v>107.20399999999999</v>
      </c>
      <c r="S6492" t="str">
        <f t="shared" si="422"/>
        <v/>
      </c>
      <c r="X6492" s="26" t="str">
        <f t="shared" si="419"/>
        <v/>
      </c>
      <c r="Y6492" s="38"/>
    </row>
    <row r="6493" spans="5:25">
      <c r="E6493" s="45"/>
      <c r="H6493" s="45"/>
      <c r="K6493" s="27" t="str">
        <f t="shared" si="420"/>
        <v/>
      </c>
      <c r="P6493" s="26" t="str">
        <f t="shared" si="421"/>
        <v/>
      </c>
      <c r="Q6493" s="38" t="s">
        <v>6667</v>
      </c>
      <c r="R6493">
        <v>107.304</v>
      </c>
      <c r="S6493" t="str">
        <f t="shared" si="422"/>
        <v/>
      </c>
      <c r="X6493" s="26" t="str">
        <f t="shared" si="419"/>
        <v/>
      </c>
      <c r="Y6493" s="38"/>
    </row>
    <row r="6494" spans="5:25">
      <c r="E6494" s="45"/>
      <c r="H6494" s="45"/>
      <c r="K6494" s="27" t="str">
        <f t="shared" si="420"/>
        <v/>
      </c>
      <c r="P6494" s="26" t="str">
        <f t="shared" si="421"/>
        <v/>
      </c>
      <c r="Q6494" s="38" t="s">
        <v>6668</v>
      </c>
      <c r="R6494">
        <v>107.414</v>
      </c>
      <c r="S6494" t="str">
        <f t="shared" si="422"/>
        <v/>
      </c>
      <c r="X6494" s="26" t="str">
        <f t="shared" si="419"/>
        <v/>
      </c>
      <c r="Y6494" s="38"/>
    </row>
    <row r="6495" spans="5:25">
      <c r="E6495" s="45"/>
      <c r="H6495" s="45"/>
      <c r="K6495" s="27" t="str">
        <f t="shared" si="420"/>
        <v/>
      </c>
      <c r="P6495" s="26" t="str">
        <f t="shared" si="421"/>
        <v/>
      </c>
      <c r="Q6495" s="38" t="s">
        <v>6669</v>
      </c>
      <c r="R6495">
        <v>107.714</v>
      </c>
      <c r="S6495" t="str">
        <f t="shared" si="422"/>
        <v/>
      </c>
      <c r="X6495" s="26" t="str">
        <f t="shared" si="419"/>
        <v/>
      </c>
      <c r="Y6495" s="38"/>
    </row>
    <row r="6496" spans="5:25">
      <c r="E6496" s="45"/>
      <c r="H6496" s="45"/>
      <c r="K6496" s="27" t="str">
        <f t="shared" si="420"/>
        <v/>
      </c>
      <c r="P6496" s="26" t="str">
        <f t="shared" si="421"/>
        <v/>
      </c>
      <c r="Q6496" s="38" t="s">
        <v>6670</v>
      </c>
      <c r="R6496">
        <v>107.714</v>
      </c>
      <c r="S6496" t="str">
        <f t="shared" si="422"/>
        <v/>
      </c>
      <c r="X6496" s="26" t="str">
        <f t="shared" si="419"/>
        <v/>
      </c>
      <c r="Y6496" s="38"/>
    </row>
    <row r="6497" spans="5:25">
      <c r="E6497" s="45"/>
      <c r="H6497" s="45"/>
      <c r="K6497" s="27" t="str">
        <f t="shared" si="420"/>
        <v/>
      </c>
      <c r="P6497" s="26" t="str">
        <f t="shared" si="421"/>
        <v/>
      </c>
      <c r="Q6497" s="38" t="s">
        <v>6671</v>
      </c>
      <c r="R6497">
        <v>107.714</v>
      </c>
      <c r="S6497" t="str">
        <f t="shared" si="422"/>
        <v/>
      </c>
      <c r="X6497" s="26" t="str">
        <f t="shared" si="419"/>
        <v/>
      </c>
      <c r="Y6497" s="38"/>
    </row>
    <row r="6498" spans="5:25">
      <c r="E6498" s="45"/>
      <c r="H6498" s="45"/>
      <c r="K6498" s="27" t="str">
        <f t="shared" si="420"/>
        <v/>
      </c>
      <c r="P6498" s="26" t="str">
        <f t="shared" si="421"/>
        <v/>
      </c>
      <c r="Q6498" s="38" t="s">
        <v>6672</v>
      </c>
      <c r="R6498">
        <v>107.304</v>
      </c>
      <c r="S6498" t="str">
        <f t="shared" si="422"/>
        <v/>
      </c>
      <c r="X6498" s="26" t="str">
        <f t="shared" si="419"/>
        <v/>
      </c>
      <c r="Y6498" s="38"/>
    </row>
    <row r="6499" spans="5:25">
      <c r="E6499" s="45"/>
      <c r="H6499" s="45"/>
      <c r="K6499" s="27" t="str">
        <f t="shared" si="420"/>
        <v/>
      </c>
      <c r="P6499" s="26" t="str">
        <f t="shared" si="421"/>
        <v/>
      </c>
      <c r="Q6499" s="38" t="s">
        <v>6673</v>
      </c>
      <c r="R6499">
        <v>107.20399999999999</v>
      </c>
      <c r="S6499" t="str">
        <f t="shared" si="422"/>
        <v/>
      </c>
      <c r="X6499" s="26" t="str">
        <f t="shared" si="419"/>
        <v/>
      </c>
      <c r="Y6499" s="38"/>
    </row>
    <row r="6500" spans="5:25">
      <c r="E6500" s="45"/>
      <c r="H6500" s="45"/>
      <c r="K6500" s="27" t="str">
        <f t="shared" si="420"/>
        <v/>
      </c>
      <c r="P6500" s="26" t="str">
        <f t="shared" si="421"/>
        <v/>
      </c>
      <c r="Q6500" s="38" t="s">
        <v>6674</v>
      </c>
      <c r="R6500">
        <v>107.004</v>
      </c>
      <c r="S6500" t="str">
        <f t="shared" si="422"/>
        <v/>
      </c>
      <c r="X6500" s="26" t="str">
        <f t="shared" si="419"/>
        <v/>
      </c>
      <c r="Y6500" s="38"/>
    </row>
    <row r="6501" spans="5:25">
      <c r="E6501" s="45"/>
      <c r="H6501" s="45"/>
      <c r="K6501" s="27" t="str">
        <f t="shared" si="420"/>
        <v/>
      </c>
      <c r="P6501" s="26" t="str">
        <f t="shared" si="421"/>
        <v/>
      </c>
      <c r="Q6501" s="38" t="s">
        <v>6675</v>
      </c>
      <c r="R6501">
        <v>107.004</v>
      </c>
      <c r="S6501" t="str">
        <f t="shared" si="422"/>
        <v/>
      </c>
      <c r="X6501" s="26" t="str">
        <f t="shared" si="419"/>
        <v/>
      </c>
      <c r="Y6501" s="38"/>
    </row>
    <row r="6502" spans="5:25">
      <c r="E6502" s="45"/>
      <c r="H6502" s="45"/>
      <c r="K6502" s="27" t="str">
        <f t="shared" si="420"/>
        <v/>
      </c>
      <c r="P6502" s="26" t="str">
        <f t="shared" si="421"/>
        <v/>
      </c>
      <c r="Q6502" s="38" t="s">
        <v>6676</v>
      </c>
      <c r="R6502">
        <v>107.414</v>
      </c>
      <c r="S6502" t="str">
        <f t="shared" si="422"/>
        <v/>
      </c>
      <c r="X6502" s="26" t="str">
        <f t="shared" si="419"/>
        <v/>
      </c>
      <c r="Y6502" s="38"/>
    </row>
    <row r="6503" spans="5:25">
      <c r="E6503" s="45"/>
      <c r="H6503" s="45"/>
      <c r="K6503" s="27" t="str">
        <f t="shared" si="420"/>
        <v/>
      </c>
      <c r="P6503" s="26" t="str">
        <f t="shared" si="421"/>
        <v/>
      </c>
      <c r="Q6503" s="38" t="s">
        <v>6677</v>
      </c>
      <c r="R6503">
        <v>107.92400000000001</v>
      </c>
      <c r="S6503" t="str">
        <f t="shared" si="422"/>
        <v/>
      </c>
      <c r="X6503" s="26" t="str">
        <f t="shared" si="419"/>
        <v/>
      </c>
      <c r="Y6503" s="38"/>
    </row>
    <row r="6504" spans="5:25">
      <c r="E6504" s="45"/>
      <c r="H6504" s="45"/>
      <c r="K6504" s="27" t="str">
        <f t="shared" si="420"/>
        <v/>
      </c>
      <c r="P6504" s="26" t="str">
        <f t="shared" si="421"/>
        <v/>
      </c>
      <c r="Q6504" s="38" t="s">
        <v>6678</v>
      </c>
      <c r="R6504">
        <v>107.514</v>
      </c>
      <c r="S6504" t="str">
        <f t="shared" si="422"/>
        <v/>
      </c>
      <c r="X6504" s="26" t="str">
        <f t="shared" si="419"/>
        <v/>
      </c>
      <c r="Y6504" s="38"/>
    </row>
    <row r="6505" spans="5:25">
      <c r="E6505" s="45"/>
      <c r="H6505" s="45"/>
      <c r="K6505" s="27" t="str">
        <f t="shared" si="420"/>
        <v/>
      </c>
      <c r="P6505" s="26" t="str">
        <f t="shared" si="421"/>
        <v/>
      </c>
      <c r="Q6505" s="38" t="s">
        <v>6679</v>
      </c>
      <c r="R6505">
        <v>107.20399999999999</v>
      </c>
      <c r="S6505" t="str">
        <f t="shared" si="422"/>
        <v/>
      </c>
      <c r="X6505" s="26" t="str">
        <f t="shared" si="419"/>
        <v/>
      </c>
      <c r="Y6505" s="38"/>
    </row>
    <row r="6506" spans="5:25">
      <c r="E6506" s="45"/>
      <c r="H6506" s="45"/>
      <c r="K6506" s="27" t="str">
        <f t="shared" si="420"/>
        <v/>
      </c>
      <c r="P6506" s="26" t="str">
        <f t="shared" si="421"/>
        <v/>
      </c>
      <c r="Q6506" s="38" t="s">
        <v>6680</v>
      </c>
      <c r="R6506">
        <v>106.495</v>
      </c>
      <c r="S6506" t="str">
        <f t="shared" si="422"/>
        <v/>
      </c>
      <c r="X6506" s="26" t="str">
        <f t="shared" si="419"/>
        <v/>
      </c>
      <c r="Y6506" s="38"/>
    </row>
    <row r="6507" spans="5:25">
      <c r="E6507" s="45"/>
      <c r="H6507" s="45"/>
      <c r="K6507" s="27" t="str">
        <f t="shared" si="420"/>
        <v/>
      </c>
      <c r="P6507" s="26" t="str">
        <f t="shared" si="421"/>
        <v/>
      </c>
      <c r="Q6507" s="38" t="s">
        <v>6681</v>
      </c>
      <c r="R6507">
        <v>106.185</v>
      </c>
      <c r="S6507" t="str">
        <f t="shared" si="422"/>
        <v/>
      </c>
      <c r="X6507" s="26" t="str">
        <f t="shared" si="419"/>
        <v/>
      </c>
      <c r="Y6507" s="38"/>
    </row>
    <row r="6508" spans="5:25">
      <c r="E6508" s="45"/>
      <c r="H6508" s="45"/>
      <c r="K6508" s="27" t="str">
        <f t="shared" si="420"/>
        <v/>
      </c>
      <c r="P6508" s="26" t="str">
        <f t="shared" si="421"/>
        <v/>
      </c>
      <c r="Q6508" s="38" t="s">
        <v>6682</v>
      </c>
      <c r="R6508">
        <v>105.88500000000001</v>
      </c>
      <c r="S6508" t="str">
        <f t="shared" si="422"/>
        <v/>
      </c>
      <c r="X6508" s="26" t="str">
        <f t="shared" si="419"/>
        <v/>
      </c>
      <c r="Y6508" s="38"/>
    </row>
    <row r="6509" spans="5:25">
      <c r="E6509" s="45"/>
      <c r="H6509" s="45"/>
      <c r="K6509" s="27" t="str">
        <f t="shared" si="420"/>
        <v/>
      </c>
      <c r="P6509" s="26" t="str">
        <f t="shared" si="421"/>
        <v/>
      </c>
      <c r="Q6509" s="38" t="s">
        <v>6683</v>
      </c>
      <c r="R6509">
        <v>106.08499999999999</v>
      </c>
      <c r="S6509" t="str">
        <f t="shared" si="422"/>
        <v/>
      </c>
      <c r="X6509" s="26" t="str">
        <f t="shared" si="419"/>
        <v/>
      </c>
      <c r="Y6509" s="38"/>
    </row>
    <row r="6510" spans="5:25">
      <c r="E6510" s="45"/>
      <c r="H6510" s="45"/>
      <c r="K6510" s="27" t="str">
        <f t="shared" si="420"/>
        <v/>
      </c>
      <c r="P6510" s="26" t="str">
        <f t="shared" si="421"/>
        <v/>
      </c>
      <c r="Q6510" s="38" t="s">
        <v>6684</v>
      </c>
      <c r="R6510">
        <v>106.395</v>
      </c>
      <c r="S6510" t="str">
        <f t="shared" si="422"/>
        <v/>
      </c>
      <c r="X6510" s="26" t="str">
        <f t="shared" si="419"/>
        <v/>
      </c>
      <c r="Y6510" s="38"/>
    </row>
    <row r="6511" spans="5:25">
      <c r="E6511" s="45"/>
      <c r="H6511" s="45"/>
      <c r="K6511" s="27" t="str">
        <f t="shared" si="420"/>
        <v/>
      </c>
      <c r="P6511" s="26" t="str">
        <f t="shared" si="421"/>
        <v/>
      </c>
      <c r="Q6511" s="38" t="s">
        <v>6685</v>
      </c>
      <c r="R6511">
        <v>106.69499999999999</v>
      </c>
      <c r="S6511" t="str">
        <f t="shared" si="422"/>
        <v/>
      </c>
      <c r="X6511" s="26" t="str">
        <f t="shared" si="419"/>
        <v/>
      </c>
      <c r="Y6511" s="38"/>
    </row>
    <row r="6512" spans="5:25">
      <c r="E6512" s="45"/>
      <c r="H6512" s="45"/>
      <c r="K6512" s="27" t="str">
        <f t="shared" si="420"/>
        <v/>
      </c>
      <c r="P6512" s="26" t="str">
        <f t="shared" si="421"/>
        <v/>
      </c>
      <c r="Q6512" s="38" t="s">
        <v>6686</v>
      </c>
      <c r="R6512">
        <v>106.495</v>
      </c>
      <c r="S6512" t="str">
        <f t="shared" si="422"/>
        <v/>
      </c>
      <c r="X6512" s="26" t="str">
        <f t="shared" si="419"/>
        <v/>
      </c>
      <c r="Y6512" s="38"/>
    </row>
    <row r="6513" spans="5:25">
      <c r="E6513" s="45"/>
      <c r="H6513" s="45"/>
      <c r="K6513" s="27" t="str">
        <f t="shared" si="420"/>
        <v/>
      </c>
      <c r="P6513" s="26" t="str">
        <f t="shared" si="421"/>
        <v/>
      </c>
      <c r="Q6513" s="38" t="s">
        <v>6687</v>
      </c>
      <c r="R6513">
        <v>106.495</v>
      </c>
      <c r="S6513" t="str">
        <f t="shared" si="422"/>
        <v/>
      </c>
      <c r="X6513" s="26" t="str">
        <f t="shared" si="419"/>
        <v/>
      </c>
      <c r="Y6513" s="38"/>
    </row>
    <row r="6514" spans="5:25">
      <c r="E6514" s="45"/>
      <c r="H6514" s="45"/>
      <c r="K6514" s="27" t="str">
        <f t="shared" si="420"/>
        <v/>
      </c>
      <c r="P6514" s="26" t="str">
        <f t="shared" si="421"/>
        <v/>
      </c>
      <c r="Q6514" s="38" t="s">
        <v>6688</v>
      </c>
      <c r="R6514">
        <v>106.395</v>
      </c>
      <c r="S6514" t="str">
        <f t="shared" si="422"/>
        <v/>
      </c>
      <c r="X6514" s="26" t="str">
        <f t="shared" si="419"/>
        <v/>
      </c>
      <c r="Y6514" s="38"/>
    </row>
    <row r="6515" spans="5:25">
      <c r="E6515" s="45"/>
      <c r="H6515" s="45"/>
      <c r="K6515" s="27" t="str">
        <f t="shared" si="420"/>
        <v/>
      </c>
      <c r="P6515" s="26" t="str">
        <f t="shared" si="421"/>
        <v/>
      </c>
      <c r="Q6515" s="38" t="s">
        <v>6689</v>
      </c>
      <c r="R6515">
        <v>106.495</v>
      </c>
      <c r="S6515" t="str">
        <f t="shared" si="422"/>
        <v/>
      </c>
      <c r="X6515" s="26" t="str">
        <f t="shared" si="419"/>
        <v/>
      </c>
      <c r="Y6515" s="38"/>
    </row>
    <row r="6516" spans="5:25">
      <c r="E6516" s="45"/>
      <c r="H6516" s="45"/>
      <c r="K6516" s="27" t="str">
        <f t="shared" si="420"/>
        <v/>
      </c>
      <c r="P6516" s="26" t="str">
        <f t="shared" si="421"/>
        <v/>
      </c>
      <c r="Q6516" s="38" t="s">
        <v>6690</v>
      </c>
      <c r="R6516">
        <v>106.905</v>
      </c>
      <c r="S6516" t="str">
        <f t="shared" si="422"/>
        <v/>
      </c>
      <c r="X6516" s="26" t="str">
        <f t="shared" si="419"/>
        <v/>
      </c>
      <c r="Y6516" s="38"/>
    </row>
    <row r="6517" spans="5:25">
      <c r="E6517" s="45"/>
      <c r="H6517" s="45"/>
      <c r="K6517" s="27" t="str">
        <f t="shared" si="420"/>
        <v/>
      </c>
      <c r="P6517" s="26" t="str">
        <f t="shared" si="421"/>
        <v/>
      </c>
      <c r="Q6517" s="38" t="s">
        <v>6691</v>
      </c>
      <c r="R6517">
        <v>107.414</v>
      </c>
      <c r="S6517" t="str">
        <f t="shared" si="422"/>
        <v/>
      </c>
      <c r="X6517" s="26" t="str">
        <f t="shared" si="419"/>
        <v/>
      </c>
      <c r="Y6517" s="38"/>
    </row>
    <row r="6518" spans="5:25">
      <c r="E6518" s="45"/>
      <c r="H6518" s="45"/>
      <c r="K6518" s="27" t="str">
        <f t="shared" si="420"/>
        <v/>
      </c>
      <c r="P6518" s="26" t="str">
        <f t="shared" si="421"/>
        <v/>
      </c>
      <c r="Q6518" s="38" t="s">
        <v>6692</v>
      </c>
      <c r="R6518">
        <v>107.614</v>
      </c>
      <c r="S6518" t="str">
        <f t="shared" si="422"/>
        <v/>
      </c>
      <c r="X6518" s="26" t="str">
        <f t="shared" si="419"/>
        <v/>
      </c>
      <c r="Y6518" s="38"/>
    </row>
    <row r="6519" spans="5:25">
      <c r="E6519" s="45"/>
      <c r="H6519" s="45"/>
      <c r="K6519" s="27" t="str">
        <f t="shared" si="420"/>
        <v/>
      </c>
      <c r="P6519" s="26" t="str">
        <f t="shared" si="421"/>
        <v/>
      </c>
      <c r="Q6519" s="38" t="s">
        <v>6693</v>
      </c>
      <c r="R6519">
        <v>107.304</v>
      </c>
      <c r="S6519" t="str">
        <f t="shared" si="422"/>
        <v/>
      </c>
      <c r="X6519" s="26" t="str">
        <f t="shared" si="419"/>
        <v/>
      </c>
      <c r="Y6519" s="38"/>
    </row>
    <row r="6520" spans="5:25">
      <c r="E6520" s="45"/>
      <c r="H6520" s="45"/>
      <c r="K6520" s="27" t="str">
        <f t="shared" si="420"/>
        <v/>
      </c>
      <c r="P6520" s="26" t="str">
        <f t="shared" si="421"/>
        <v/>
      </c>
      <c r="Q6520" s="38" t="s">
        <v>6694</v>
      </c>
      <c r="R6520">
        <v>107.004</v>
      </c>
      <c r="S6520" t="str">
        <f t="shared" si="422"/>
        <v/>
      </c>
      <c r="X6520" s="26" t="str">
        <f t="shared" si="419"/>
        <v/>
      </c>
      <c r="Y6520" s="38"/>
    </row>
    <row r="6521" spans="5:25">
      <c r="E6521" s="45"/>
      <c r="H6521" s="45"/>
      <c r="K6521" s="27" t="str">
        <f t="shared" si="420"/>
        <v/>
      </c>
      <c r="P6521" s="26" t="str">
        <f t="shared" si="421"/>
        <v/>
      </c>
      <c r="Q6521" s="38" t="s">
        <v>6695</v>
      </c>
      <c r="R6521">
        <v>106.905</v>
      </c>
      <c r="S6521" t="str">
        <f t="shared" si="422"/>
        <v/>
      </c>
      <c r="X6521" s="26" t="str">
        <f t="shared" si="419"/>
        <v/>
      </c>
      <c r="Y6521" s="38"/>
    </row>
    <row r="6522" spans="5:25">
      <c r="E6522" s="45"/>
      <c r="H6522" s="45"/>
      <c r="K6522" s="27" t="str">
        <f t="shared" si="420"/>
        <v/>
      </c>
      <c r="P6522" s="26" t="str">
        <f t="shared" si="421"/>
        <v/>
      </c>
      <c r="Q6522" s="38" t="s">
        <v>6696</v>
      </c>
      <c r="R6522">
        <v>106.69499999999999</v>
      </c>
      <c r="S6522" t="str">
        <f t="shared" si="422"/>
        <v/>
      </c>
      <c r="X6522" s="26" t="str">
        <f t="shared" si="419"/>
        <v/>
      </c>
      <c r="Y6522" s="38"/>
    </row>
    <row r="6523" spans="5:25">
      <c r="E6523" s="45"/>
      <c r="H6523" s="45"/>
      <c r="K6523" s="27" t="str">
        <f t="shared" si="420"/>
        <v/>
      </c>
      <c r="P6523" s="26" t="str">
        <f t="shared" si="421"/>
        <v/>
      </c>
      <c r="Q6523" s="38" t="s">
        <v>6697</v>
      </c>
      <c r="R6523">
        <v>107.104</v>
      </c>
      <c r="S6523" t="str">
        <f t="shared" si="422"/>
        <v/>
      </c>
      <c r="X6523" s="26" t="str">
        <f t="shared" si="419"/>
        <v/>
      </c>
      <c r="Y6523" s="38"/>
    </row>
    <row r="6524" spans="5:25">
      <c r="E6524" s="45"/>
      <c r="H6524" s="45"/>
      <c r="K6524" s="27" t="str">
        <f t="shared" si="420"/>
        <v/>
      </c>
      <c r="P6524" s="26" t="str">
        <f t="shared" si="421"/>
        <v/>
      </c>
      <c r="Q6524" s="38" t="s">
        <v>6698</v>
      </c>
      <c r="R6524">
        <v>107.20399999999999</v>
      </c>
      <c r="S6524" t="str">
        <f t="shared" si="422"/>
        <v/>
      </c>
      <c r="X6524" s="26" t="str">
        <f t="shared" ref="X6524:X6587" si="423">IF(V6524="","",X6523+V6524-V6523)</f>
        <v/>
      </c>
      <c r="Y6524" s="38"/>
    </row>
    <row r="6525" spans="5:25">
      <c r="E6525" s="45"/>
      <c r="H6525" s="45"/>
      <c r="K6525" s="27" t="str">
        <f t="shared" si="420"/>
        <v/>
      </c>
      <c r="P6525" s="26" t="str">
        <f t="shared" si="421"/>
        <v/>
      </c>
      <c r="Q6525" s="38" t="s">
        <v>6699</v>
      </c>
      <c r="R6525">
        <v>107.304</v>
      </c>
      <c r="S6525" t="str">
        <f t="shared" si="422"/>
        <v/>
      </c>
      <c r="X6525" s="26" t="str">
        <f t="shared" si="423"/>
        <v/>
      </c>
      <c r="Y6525" s="38"/>
    </row>
    <row r="6526" spans="5:25">
      <c r="E6526" s="45"/>
      <c r="H6526" s="45"/>
      <c r="K6526" s="27" t="str">
        <f t="shared" si="420"/>
        <v/>
      </c>
      <c r="P6526" s="26" t="str">
        <f t="shared" si="421"/>
        <v/>
      </c>
      <c r="Q6526" s="38" t="s">
        <v>6700</v>
      </c>
      <c r="R6526">
        <v>107.104</v>
      </c>
      <c r="S6526" t="str">
        <f t="shared" si="422"/>
        <v/>
      </c>
      <c r="X6526" s="26" t="str">
        <f t="shared" si="423"/>
        <v/>
      </c>
      <c r="Y6526" s="38"/>
    </row>
    <row r="6527" spans="5:25">
      <c r="E6527" s="45"/>
      <c r="H6527" s="45"/>
      <c r="K6527" s="27" t="str">
        <f t="shared" si="420"/>
        <v/>
      </c>
      <c r="P6527" s="26" t="str">
        <f t="shared" si="421"/>
        <v/>
      </c>
      <c r="Q6527" s="38" t="s">
        <v>6701</v>
      </c>
      <c r="R6527">
        <v>107.004</v>
      </c>
      <c r="S6527" t="str">
        <f t="shared" si="422"/>
        <v/>
      </c>
      <c r="X6527" s="26" t="str">
        <f t="shared" si="423"/>
        <v/>
      </c>
      <c r="Y6527" s="38"/>
    </row>
    <row r="6528" spans="5:25">
      <c r="E6528" s="45"/>
      <c r="H6528" s="45"/>
      <c r="K6528" s="27" t="str">
        <f t="shared" si="420"/>
        <v/>
      </c>
      <c r="P6528" s="26" t="str">
        <f t="shared" si="421"/>
        <v/>
      </c>
      <c r="Q6528" s="38" t="s">
        <v>6702</v>
      </c>
      <c r="R6528">
        <v>106.905</v>
      </c>
      <c r="S6528" t="str">
        <f t="shared" si="422"/>
        <v/>
      </c>
      <c r="X6528" s="26" t="str">
        <f t="shared" si="423"/>
        <v/>
      </c>
      <c r="Y6528" s="38"/>
    </row>
    <row r="6529" spans="5:25">
      <c r="E6529" s="45"/>
      <c r="H6529" s="45"/>
      <c r="K6529" s="27" t="str">
        <f t="shared" si="420"/>
        <v/>
      </c>
      <c r="P6529" s="26" t="str">
        <f t="shared" si="421"/>
        <v/>
      </c>
      <c r="Q6529" s="38" t="s">
        <v>6703</v>
      </c>
      <c r="R6529">
        <v>107.104</v>
      </c>
      <c r="S6529" t="str">
        <f t="shared" si="422"/>
        <v/>
      </c>
      <c r="X6529" s="26" t="str">
        <f t="shared" si="423"/>
        <v/>
      </c>
      <c r="Y6529" s="38"/>
    </row>
    <row r="6530" spans="5:25">
      <c r="E6530" s="45"/>
      <c r="H6530" s="45"/>
      <c r="K6530" s="27" t="str">
        <f t="shared" si="420"/>
        <v/>
      </c>
      <c r="P6530" s="26" t="str">
        <f t="shared" si="421"/>
        <v/>
      </c>
      <c r="Q6530" s="38" t="s">
        <v>6704</v>
      </c>
      <c r="R6530">
        <v>107.20399999999999</v>
      </c>
      <c r="S6530" t="str">
        <f t="shared" si="422"/>
        <v/>
      </c>
      <c r="X6530" s="26" t="str">
        <f t="shared" si="423"/>
        <v/>
      </c>
      <c r="Y6530" s="38"/>
    </row>
    <row r="6531" spans="5:25">
      <c r="E6531" s="45"/>
      <c r="H6531" s="45"/>
      <c r="K6531" s="27" t="str">
        <f t="shared" si="420"/>
        <v/>
      </c>
      <c r="P6531" s="26" t="str">
        <f t="shared" si="421"/>
        <v/>
      </c>
      <c r="Q6531" s="38" t="s">
        <v>6705</v>
      </c>
      <c r="R6531">
        <v>107.614</v>
      </c>
      <c r="S6531" t="str">
        <f t="shared" si="422"/>
        <v/>
      </c>
      <c r="X6531" s="26" t="str">
        <f t="shared" si="423"/>
        <v/>
      </c>
      <c r="Y6531" s="38"/>
    </row>
    <row r="6532" spans="5:25">
      <c r="E6532" s="45"/>
      <c r="H6532" s="45"/>
      <c r="K6532" s="27" t="str">
        <f t="shared" ref="K6532:K6595" si="424">IF(M6532="","",K6531+(M6532-M6531)/24)</f>
        <v/>
      </c>
      <c r="P6532" s="26" t="str">
        <f t="shared" ref="P6532:P6595" si="425">IF(N6532="","",P6531+N6532-N6531)</f>
        <v/>
      </c>
      <c r="Q6532" s="38" t="s">
        <v>6706</v>
      </c>
      <c r="R6532">
        <v>107.81399999999999</v>
      </c>
      <c r="S6532" t="str">
        <f t="shared" ref="S6532:S6595" si="426">IF(N6532="","",S6531-N6532+N6531)</f>
        <v/>
      </c>
      <c r="X6532" s="26" t="str">
        <f t="shared" si="423"/>
        <v/>
      </c>
      <c r="Y6532" s="38"/>
    </row>
    <row r="6533" spans="5:25">
      <c r="E6533" s="45"/>
      <c r="H6533" s="45"/>
      <c r="K6533" s="27" t="str">
        <f t="shared" si="424"/>
        <v/>
      </c>
      <c r="P6533" s="26" t="str">
        <f t="shared" si="425"/>
        <v/>
      </c>
      <c r="Q6533" s="38" t="s">
        <v>6707</v>
      </c>
      <c r="R6533">
        <v>107.714</v>
      </c>
      <c r="S6533" t="str">
        <f t="shared" si="426"/>
        <v/>
      </c>
      <c r="X6533" s="26" t="str">
        <f t="shared" si="423"/>
        <v/>
      </c>
      <c r="Y6533" s="38"/>
    </row>
    <row r="6534" spans="5:25">
      <c r="E6534" s="45"/>
      <c r="H6534" s="45"/>
      <c r="K6534" s="27" t="str">
        <f t="shared" si="424"/>
        <v/>
      </c>
      <c r="P6534" s="26" t="str">
        <f t="shared" si="425"/>
        <v/>
      </c>
      <c r="Q6534" s="38" t="s">
        <v>6708</v>
      </c>
      <c r="R6534">
        <v>107.414</v>
      </c>
      <c r="S6534" t="str">
        <f t="shared" si="426"/>
        <v/>
      </c>
      <c r="X6534" s="26" t="str">
        <f t="shared" si="423"/>
        <v/>
      </c>
      <c r="Y6534" s="38"/>
    </row>
    <row r="6535" spans="5:25">
      <c r="E6535" s="45"/>
      <c r="H6535" s="45"/>
      <c r="K6535" s="27" t="str">
        <f t="shared" si="424"/>
        <v/>
      </c>
      <c r="P6535" s="26" t="str">
        <f t="shared" si="425"/>
        <v/>
      </c>
      <c r="Q6535" s="38" t="s">
        <v>6709</v>
      </c>
      <c r="R6535">
        <v>107.304</v>
      </c>
      <c r="S6535" t="str">
        <f t="shared" si="426"/>
        <v/>
      </c>
      <c r="X6535" s="26" t="str">
        <f t="shared" si="423"/>
        <v/>
      </c>
      <c r="Y6535" s="38"/>
    </row>
    <row r="6536" spans="5:25">
      <c r="E6536" s="45"/>
      <c r="H6536" s="45"/>
      <c r="K6536" s="27" t="str">
        <f t="shared" si="424"/>
        <v/>
      </c>
      <c r="P6536" s="26" t="str">
        <f t="shared" si="425"/>
        <v/>
      </c>
      <c r="Q6536" s="38" t="s">
        <v>6710</v>
      </c>
      <c r="R6536">
        <v>107.104</v>
      </c>
      <c r="S6536" t="str">
        <f t="shared" si="426"/>
        <v/>
      </c>
      <c r="X6536" s="26" t="str">
        <f t="shared" si="423"/>
        <v/>
      </c>
      <c r="Y6536" s="38"/>
    </row>
    <row r="6537" spans="5:25">
      <c r="E6537" s="45"/>
      <c r="H6537" s="45"/>
      <c r="K6537" s="27" t="str">
        <f t="shared" si="424"/>
        <v/>
      </c>
      <c r="P6537" s="26" t="str">
        <f t="shared" si="425"/>
        <v/>
      </c>
      <c r="Q6537" s="38" t="s">
        <v>6711</v>
      </c>
      <c r="R6537">
        <v>107.004</v>
      </c>
      <c r="S6537" t="str">
        <f t="shared" si="426"/>
        <v/>
      </c>
      <c r="X6537" s="26" t="str">
        <f t="shared" si="423"/>
        <v/>
      </c>
      <c r="Y6537" s="38"/>
    </row>
    <row r="6538" spans="5:25">
      <c r="E6538" s="45"/>
      <c r="H6538" s="45"/>
      <c r="K6538" s="27" t="str">
        <f t="shared" si="424"/>
        <v/>
      </c>
      <c r="P6538" s="26" t="str">
        <f t="shared" si="425"/>
        <v/>
      </c>
      <c r="Q6538" s="38" t="s">
        <v>6712</v>
      </c>
      <c r="R6538">
        <v>107.414</v>
      </c>
      <c r="S6538" t="str">
        <f t="shared" si="426"/>
        <v/>
      </c>
      <c r="X6538" s="26" t="str">
        <f t="shared" si="423"/>
        <v/>
      </c>
      <c r="Y6538" s="38"/>
    </row>
    <row r="6539" spans="5:25">
      <c r="E6539" s="45"/>
      <c r="H6539" s="45"/>
      <c r="K6539" s="27" t="str">
        <f t="shared" si="424"/>
        <v/>
      </c>
      <c r="P6539" s="26" t="str">
        <f t="shared" si="425"/>
        <v/>
      </c>
      <c r="Q6539" s="38" t="s">
        <v>6713</v>
      </c>
      <c r="R6539">
        <v>107.514</v>
      </c>
      <c r="S6539" t="str">
        <f t="shared" si="426"/>
        <v/>
      </c>
      <c r="X6539" s="26" t="str">
        <f t="shared" si="423"/>
        <v/>
      </c>
      <c r="Y6539" s="38"/>
    </row>
    <row r="6540" spans="5:25">
      <c r="E6540" s="45"/>
      <c r="H6540" s="45"/>
      <c r="K6540" s="27" t="str">
        <f t="shared" si="424"/>
        <v/>
      </c>
      <c r="P6540" s="26" t="str">
        <f t="shared" si="425"/>
        <v/>
      </c>
      <c r="Q6540" s="38" t="s">
        <v>6714</v>
      </c>
      <c r="R6540">
        <v>107.714</v>
      </c>
      <c r="S6540" t="str">
        <f t="shared" si="426"/>
        <v/>
      </c>
      <c r="X6540" s="26" t="str">
        <f t="shared" si="423"/>
        <v/>
      </c>
      <c r="Y6540" s="38"/>
    </row>
    <row r="6541" spans="5:25">
      <c r="E6541" s="45"/>
      <c r="H6541" s="45"/>
      <c r="K6541" s="27" t="str">
        <f t="shared" si="424"/>
        <v/>
      </c>
      <c r="P6541" s="26" t="str">
        <f t="shared" si="425"/>
        <v/>
      </c>
      <c r="Q6541" s="38" t="s">
        <v>6715</v>
      </c>
      <c r="R6541">
        <v>107.414</v>
      </c>
      <c r="S6541" t="str">
        <f t="shared" si="426"/>
        <v/>
      </c>
      <c r="X6541" s="26" t="str">
        <f t="shared" si="423"/>
        <v/>
      </c>
      <c r="Y6541" s="38"/>
    </row>
    <row r="6542" spans="5:25">
      <c r="E6542" s="45"/>
      <c r="H6542" s="45"/>
      <c r="K6542" s="27" t="str">
        <f t="shared" si="424"/>
        <v/>
      </c>
      <c r="P6542" s="26" t="str">
        <f t="shared" si="425"/>
        <v/>
      </c>
      <c r="Q6542" s="38" t="s">
        <v>6716</v>
      </c>
      <c r="R6542">
        <v>106.795</v>
      </c>
      <c r="S6542" t="str">
        <f t="shared" si="426"/>
        <v/>
      </c>
      <c r="X6542" s="26" t="str">
        <f t="shared" si="423"/>
        <v/>
      </c>
      <c r="Y6542" s="38"/>
    </row>
    <row r="6543" spans="5:25">
      <c r="E6543" s="45"/>
      <c r="H6543" s="45"/>
      <c r="K6543" s="27" t="str">
        <f t="shared" si="424"/>
        <v/>
      </c>
      <c r="P6543" s="26" t="str">
        <f t="shared" si="425"/>
        <v/>
      </c>
      <c r="Q6543" s="38" t="s">
        <v>6717</v>
      </c>
      <c r="R6543">
        <v>106.285</v>
      </c>
      <c r="S6543" t="str">
        <f t="shared" si="426"/>
        <v/>
      </c>
      <c r="X6543" s="26" t="str">
        <f t="shared" si="423"/>
        <v/>
      </c>
      <c r="Y6543" s="38"/>
    </row>
    <row r="6544" spans="5:25">
      <c r="E6544" s="45"/>
      <c r="H6544" s="45"/>
      <c r="K6544" s="27" t="str">
        <f t="shared" si="424"/>
        <v/>
      </c>
      <c r="P6544" s="26" t="str">
        <f t="shared" si="425"/>
        <v/>
      </c>
      <c r="Q6544" s="38" t="s">
        <v>6718</v>
      </c>
      <c r="R6544">
        <v>105.88500000000001</v>
      </c>
      <c r="S6544" t="str">
        <f t="shared" si="426"/>
        <v/>
      </c>
      <c r="X6544" s="26" t="str">
        <f t="shared" si="423"/>
        <v/>
      </c>
      <c r="Y6544" s="38"/>
    </row>
    <row r="6545" spans="5:25">
      <c r="E6545" s="45"/>
      <c r="H6545" s="45"/>
      <c r="K6545" s="27" t="str">
        <f t="shared" si="424"/>
        <v/>
      </c>
      <c r="P6545" s="26" t="str">
        <f t="shared" si="425"/>
        <v/>
      </c>
      <c r="Q6545" s="38" t="s">
        <v>6719</v>
      </c>
      <c r="R6545">
        <v>105.985</v>
      </c>
      <c r="S6545" t="str">
        <f t="shared" si="426"/>
        <v/>
      </c>
      <c r="X6545" s="26" t="str">
        <f t="shared" si="423"/>
        <v/>
      </c>
      <c r="Y6545" s="38"/>
    </row>
    <row r="6546" spans="5:25">
      <c r="E6546" s="45"/>
      <c r="H6546" s="45"/>
      <c r="K6546" s="27" t="str">
        <f t="shared" si="424"/>
        <v/>
      </c>
      <c r="P6546" s="26" t="str">
        <f t="shared" si="425"/>
        <v/>
      </c>
      <c r="Q6546" s="38" t="s">
        <v>6720</v>
      </c>
      <c r="R6546">
        <v>105.88500000000001</v>
      </c>
      <c r="S6546" t="str">
        <f t="shared" si="426"/>
        <v/>
      </c>
      <c r="X6546" s="26" t="str">
        <f t="shared" si="423"/>
        <v/>
      </c>
      <c r="Y6546" s="38"/>
    </row>
    <row r="6547" spans="5:25">
      <c r="E6547" s="45"/>
      <c r="H6547" s="45"/>
      <c r="K6547" s="27" t="str">
        <f t="shared" si="424"/>
        <v/>
      </c>
      <c r="P6547" s="26" t="str">
        <f t="shared" si="425"/>
        <v/>
      </c>
      <c r="Q6547" s="38" t="s">
        <v>6721</v>
      </c>
      <c r="R6547">
        <v>105.88500000000001</v>
      </c>
      <c r="S6547" t="str">
        <f t="shared" si="426"/>
        <v/>
      </c>
      <c r="X6547" s="26" t="str">
        <f t="shared" si="423"/>
        <v/>
      </c>
      <c r="Y6547" s="38"/>
    </row>
    <row r="6548" spans="5:25">
      <c r="E6548" s="45"/>
      <c r="H6548" s="45"/>
      <c r="K6548" s="27" t="str">
        <f t="shared" si="424"/>
        <v/>
      </c>
      <c r="P6548" s="26" t="str">
        <f t="shared" si="425"/>
        <v/>
      </c>
      <c r="Q6548" s="38" t="s">
        <v>6722</v>
      </c>
      <c r="R6548">
        <v>105.88500000000001</v>
      </c>
      <c r="S6548" t="str">
        <f t="shared" si="426"/>
        <v/>
      </c>
      <c r="X6548" s="26" t="str">
        <f t="shared" si="423"/>
        <v/>
      </c>
      <c r="Y6548" s="38"/>
    </row>
    <row r="6549" spans="5:25">
      <c r="E6549" s="45"/>
      <c r="H6549" s="45"/>
      <c r="K6549" s="27" t="str">
        <f t="shared" si="424"/>
        <v/>
      </c>
      <c r="P6549" s="26" t="str">
        <f t="shared" si="425"/>
        <v/>
      </c>
      <c r="Q6549" s="38" t="s">
        <v>6723</v>
      </c>
      <c r="R6549">
        <v>106.285</v>
      </c>
      <c r="S6549" t="str">
        <f t="shared" si="426"/>
        <v/>
      </c>
      <c r="X6549" s="26" t="str">
        <f t="shared" si="423"/>
        <v/>
      </c>
      <c r="Y6549" s="38"/>
    </row>
    <row r="6550" spans="5:25">
      <c r="E6550" s="45"/>
      <c r="H6550" s="45"/>
      <c r="K6550" s="27" t="str">
        <f t="shared" si="424"/>
        <v/>
      </c>
      <c r="P6550" s="26" t="str">
        <f t="shared" si="425"/>
        <v/>
      </c>
      <c r="Q6550" s="38" t="s">
        <v>6724</v>
      </c>
      <c r="R6550">
        <v>106.285</v>
      </c>
      <c r="S6550" t="str">
        <f t="shared" si="426"/>
        <v/>
      </c>
      <c r="X6550" s="26" t="str">
        <f t="shared" si="423"/>
        <v/>
      </c>
      <c r="Y6550" s="38"/>
    </row>
    <row r="6551" spans="5:25">
      <c r="E6551" s="45"/>
      <c r="H6551" s="45"/>
      <c r="K6551" s="27" t="str">
        <f t="shared" si="424"/>
        <v/>
      </c>
      <c r="P6551" s="26" t="str">
        <f t="shared" si="425"/>
        <v/>
      </c>
      <c r="Q6551" s="38" t="s">
        <v>6725</v>
      </c>
      <c r="R6551">
        <v>106.395</v>
      </c>
      <c r="S6551" t="str">
        <f t="shared" si="426"/>
        <v/>
      </c>
      <c r="X6551" s="26" t="str">
        <f t="shared" si="423"/>
        <v/>
      </c>
      <c r="Y6551" s="38"/>
    </row>
    <row r="6552" spans="5:25">
      <c r="E6552" s="45"/>
      <c r="H6552" s="45"/>
      <c r="K6552" s="27" t="str">
        <f t="shared" si="424"/>
        <v/>
      </c>
      <c r="P6552" s="26" t="str">
        <f t="shared" si="425"/>
        <v/>
      </c>
      <c r="Q6552" s="38" t="s">
        <v>6726</v>
      </c>
      <c r="R6552">
        <v>106.495</v>
      </c>
      <c r="S6552" t="str">
        <f t="shared" si="426"/>
        <v/>
      </c>
      <c r="X6552" s="26" t="str">
        <f t="shared" si="423"/>
        <v/>
      </c>
      <c r="Y6552" s="38"/>
    </row>
    <row r="6553" spans="5:25">
      <c r="E6553" s="45"/>
      <c r="H6553" s="45"/>
      <c r="K6553" s="27" t="str">
        <f t="shared" si="424"/>
        <v/>
      </c>
      <c r="P6553" s="26" t="str">
        <f t="shared" si="425"/>
        <v/>
      </c>
      <c r="Q6553" s="38" t="s">
        <v>6727</v>
      </c>
      <c r="R6553">
        <v>106.595</v>
      </c>
      <c r="S6553" t="str">
        <f t="shared" si="426"/>
        <v/>
      </c>
      <c r="X6553" s="26" t="str">
        <f t="shared" si="423"/>
        <v/>
      </c>
      <c r="Y6553" s="38"/>
    </row>
    <row r="6554" spans="5:25">
      <c r="E6554" s="45"/>
      <c r="H6554" s="45"/>
      <c r="K6554" s="27" t="str">
        <f t="shared" si="424"/>
        <v/>
      </c>
      <c r="P6554" s="26" t="str">
        <f t="shared" si="425"/>
        <v/>
      </c>
      <c r="Q6554" s="38" t="s">
        <v>6728</v>
      </c>
      <c r="R6554">
        <v>106.69499999999999</v>
      </c>
      <c r="S6554" t="str">
        <f t="shared" si="426"/>
        <v/>
      </c>
      <c r="X6554" s="26" t="str">
        <f t="shared" si="423"/>
        <v/>
      </c>
      <c r="Y6554" s="38"/>
    </row>
    <row r="6555" spans="5:25">
      <c r="E6555" s="45"/>
      <c r="H6555" s="45"/>
      <c r="K6555" s="27" t="str">
        <f t="shared" si="424"/>
        <v/>
      </c>
      <c r="P6555" s="26" t="str">
        <f t="shared" si="425"/>
        <v/>
      </c>
      <c r="Q6555" s="38" t="s">
        <v>6729</v>
      </c>
      <c r="R6555">
        <v>106.795</v>
      </c>
      <c r="S6555" t="str">
        <f t="shared" si="426"/>
        <v/>
      </c>
      <c r="X6555" s="26" t="str">
        <f t="shared" si="423"/>
        <v/>
      </c>
      <c r="Y6555" s="38"/>
    </row>
    <row r="6556" spans="5:25">
      <c r="E6556" s="45"/>
      <c r="H6556" s="45"/>
      <c r="K6556" s="27" t="str">
        <f t="shared" si="424"/>
        <v/>
      </c>
      <c r="P6556" s="26" t="str">
        <f t="shared" si="425"/>
        <v/>
      </c>
      <c r="Q6556" s="38" t="s">
        <v>6730</v>
      </c>
      <c r="R6556">
        <v>107.304</v>
      </c>
      <c r="S6556" t="str">
        <f t="shared" si="426"/>
        <v/>
      </c>
      <c r="X6556" s="26" t="str">
        <f t="shared" si="423"/>
        <v/>
      </c>
      <c r="Y6556" s="38"/>
    </row>
    <row r="6557" spans="5:25">
      <c r="E6557" s="45"/>
      <c r="H6557" s="45"/>
      <c r="K6557" s="27" t="str">
        <f t="shared" si="424"/>
        <v/>
      </c>
      <c r="P6557" s="26" t="str">
        <f t="shared" si="425"/>
        <v/>
      </c>
      <c r="Q6557" s="38" t="s">
        <v>6731</v>
      </c>
      <c r="R6557">
        <v>107.20399999999999</v>
      </c>
      <c r="S6557" t="str">
        <f t="shared" si="426"/>
        <v/>
      </c>
      <c r="X6557" s="26" t="str">
        <f t="shared" si="423"/>
        <v/>
      </c>
      <c r="Y6557" s="38"/>
    </row>
    <row r="6558" spans="5:25">
      <c r="E6558" s="45"/>
      <c r="H6558" s="45"/>
      <c r="K6558" s="27" t="str">
        <f t="shared" si="424"/>
        <v/>
      </c>
      <c r="P6558" s="26" t="str">
        <f t="shared" si="425"/>
        <v/>
      </c>
      <c r="Q6558" s="38" t="s">
        <v>6732</v>
      </c>
      <c r="R6558">
        <v>107.304</v>
      </c>
      <c r="S6558" t="str">
        <f t="shared" si="426"/>
        <v/>
      </c>
      <c r="X6558" s="26" t="str">
        <f t="shared" si="423"/>
        <v/>
      </c>
      <c r="Y6558" s="38"/>
    </row>
    <row r="6559" spans="5:25">
      <c r="E6559" s="45"/>
      <c r="H6559" s="45"/>
      <c r="K6559" s="27" t="str">
        <f t="shared" si="424"/>
        <v/>
      </c>
      <c r="P6559" s="26" t="str">
        <f t="shared" si="425"/>
        <v/>
      </c>
      <c r="Q6559" s="38" t="s">
        <v>6733</v>
      </c>
      <c r="R6559">
        <v>107.004</v>
      </c>
      <c r="S6559" t="str">
        <f t="shared" si="426"/>
        <v/>
      </c>
      <c r="X6559" s="26" t="str">
        <f t="shared" si="423"/>
        <v/>
      </c>
      <c r="Y6559" s="38"/>
    </row>
    <row r="6560" spans="5:25">
      <c r="E6560" s="45"/>
      <c r="H6560" s="45"/>
      <c r="K6560" s="27" t="str">
        <f t="shared" si="424"/>
        <v/>
      </c>
      <c r="P6560" s="26" t="str">
        <f t="shared" si="425"/>
        <v/>
      </c>
      <c r="Q6560" s="38" t="s">
        <v>6734</v>
      </c>
      <c r="R6560">
        <v>107.004</v>
      </c>
      <c r="S6560" t="str">
        <f t="shared" si="426"/>
        <v/>
      </c>
      <c r="X6560" s="26" t="str">
        <f t="shared" si="423"/>
        <v/>
      </c>
      <c r="Y6560" s="38"/>
    </row>
    <row r="6561" spans="5:25">
      <c r="E6561" s="45"/>
      <c r="H6561" s="45"/>
      <c r="K6561" s="27" t="str">
        <f t="shared" si="424"/>
        <v/>
      </c>
      <c r="P6561" s="26" t="str">
        <f t="shared" si="425"/>
        <v/>
      </c>
      <c r="Q6561" s="38" t="s">
        <v>6735</v>
      </c>
      <c r="R6561">
        <v>107.004</v>
      </c>
      <c r="S6561" t="str">
        <f t="shared" si="426"/>
        <v/>
      </c>
      <c r="X6561" s="26" t="str">
        <f t="shared" si="423"/>
        <v/>
      </c>
      <c r="Y6561" s="38"/>
    </row>
    <row r="6562" spans="5:25">
      <c r="E6562" s="45"/>
      <c r="H6562" s="45"/>
      <c r="K6562" s="27" t="str">
        <f t="shared" si="424"/>
        <v/>
      </c>
      <c r="P6562" s="26" t="str">
        <f t="shared" si="425"/>
        <v/>
      </c>
      <c r="Q6562" s="38" t="s">
        <v>6736</v>
      </c>
      <c r="R6562">
        <v>106.905</v>
      </c>
      <c r="S6562" t="str">
        <f t="shared" si="426"/>
        <v/>
      </c>
      <c r="X6562" s="26" t="str">
        <f t="shared" si="423"/>
        <v/>
      </c>
      <c r="Y6562" s="38"/>
    </row>
    <row r="6563" spans="5:25">
      <c r="E6563" s="45"/>
      <c r="H6563" s="45"/>
      <c r="K6563" s="27" t="str">
        <f t="shared" si="424"/>
        <v/>
      </c>
      <c r="P6563" s="26" t="str">
        <f t="shared" si="425"/>
        <v/>
      </c>
      <c r="Q6563" s="38" t="s">
        <v>6737</v>
      </c>
      <c r="R6563">
        <v>106.905</v>
      </c>
      <c r="S6563" t="str">
        <f t="shared" si="426"/>
        <v/>
      </c>
      <c r="X6563" s="26" t="str">
        <f t="shared" si="423"/>
        <v/>
      </c>
      <c r="Y6563" s="38"/>
    </row>
    <row r="6564" spans="5:25">
      <c r="E6564" s="45"/>
      <c r="H6564" s="45"/>
      <c r="K6564" s="27" t="str">
        <f t="shared" si="424"/>
        <v/>
      </c>
      <c r="P6564" s="26" t="str">
        <f t="shared" si="425"/>
        <v/>
      </c>
      <c r="Q6564" s="38" t="s">
        <v>6738</v>
      </c>
      <c r="R6564">
        <v>106.905</v>
      </c>
      <c r="S6564" t="str">
        <f t="shared" si="426"/>
        <v/>
      </c>
      <c r="X6564" s="26" t="str">
        <f t="shared" si="423"/>
        <v/>
      </c>
      <c r="Y6564" s="38"/>
    </row>
    <row r="6565" spans="5:25">
      <c r="E6565" s="45"/>
      <c r="H6565" s="45"/>
      <c r="K6565" s="27" t="str">
        <f t="shared" si="424"/>
        <v/>
      </c>
      <c r="P6565" s="26" t="str">
        <f t="shared" si="425"/>
        <v/>
      </c>
      <c r="Q6565" s="38" t="s">
        <v>6739</v>
      </c>
      <c r="R6565">
        <v>107.104</v>
      </c>
      <c r="S6565" t="str">
        <f t="shared" si="426"/>
        <v/>
      </c>
      <c r="X6565" s="26" t="str">
        <f t="shared" si="423"/>
        <v/>
      </c>
      <c r="Y6565" s="38"/>
    </row>
    <row r="6566" spans="5:25">
      <c r="E6566" s="45"/>
      <c r="H6566" s="45"/>
      <c r="K6566" s="27" t="str">
        <f t="shared" si="424"/>
        <v/>
      </c>
      <c r="P6566" s="26" t="str">
        <f t="shared" si="425"/>
        <v/>
      </c>
      <c r="Q6566" s="38" t="s">
        <v>6740</v>
      </c>
      <c r="R6566">
        <v>107.20399999999999</v>
      </c>
      <c r="S6566" t="str">
        <f t="shared" si="426"/>
        <v/>
      </c>
      <c r="X6566" s="26" t="str">
        <f t="shared" si="423"/>
        <v/>
      </c>
      <c r="Y6566" s="38"/>
    </row>
    <row r="6567" spans="5:25">
      <c r="E6567" s="45"/>
      <c r="H6567" s="45"/>
      <c r="K6567" s="27" t="str">
        <f t="shared" si="424"/>
        <v/>
      </c>
      <c r="P6567" s="26" t="str">
        <f t="shared" si="425"/>
        <v/>
      </c>
      <c r="Q6567" s="38" t="s">
        <v>6741</v>
      </c>
      <c r="R6567">
        <v>107.304</v>
      </c>
      <c r="S6567" t="str">
        <f t="shared" si="426"/>
        <v/>
      </c>
      <c r="X6567" s="26" t="str">
        <f t="shared" si="423"/>
        <v/>
      </c>
      <c r="Y6567" s="38"/>
    </row>
    <row r="6568" spans="5:25">
      <c r="E6568" s="45"/>
      <c r="H6568" s="45"/>
      <c r="K6568" s="27" t="str">
        <f t="shared" si="424"/>
        <v/>
      </c>
      <c r="P6568" s="26" t="str">
        <f t="shared" si="425"/>
        <v/>
      </c>
      <c r="Q6568" s="38" t="s">
        <v>6742</v>
      </c>
      <c r="R6568">
        <v>107.304</v>
      </c>
      <c r="S6568" t="str">
        <f t="shared" si="426"/>
        <v/>
      </c>
      <c r="X6568" s="26" t="str">
        <f t="shared" si="423"/>
        <v/>
      </c>
      <c r="Y6568" s="38"/>
    </row>
    <row r="6569" spans="5:25">
      <c r="E6569" s="45"/>
      <c r="H6569" s="45"/>
      <c r="K6569" s="27" t="str">
        <f t="shared" si="424"/>
        <v/>
      </c>
      <c r="P6569" s="26" t="str">
        <f t="shared" si="425"/>
        <v/>
      </c>
      <c r="Q6569" s="38" t="s">
        <v>6743</v>
      </c>
      <c r="R6569">
        <v>107.614</v>
      </c>
      <c r="S6569" t="str">
        <f t="shared" si="426"/>
        <v/>
      </c>
      <c r="X6569" s="26" t="str">
        <f t="shared" si="423"/>
        <v/>
      </c>
      <c r="Y6569" s="38"/>
    </row>
    <row r="6570" spans="5:25">
      <c r="E6570" s="45"/>
      <c r="H6570" s="45"/>
      <c r="K6570" s="27" t="str">
        <f t="shared" si="424"/>
        <v/>
      </c>
      <c r="P6570" s="26" t="str">
        <f t="shared" si="425"/>
        <v/>
      </c>
      <c r="Q6570" s="38" t="s">
        <v>6744</v>
      </c>
      <c r="R6570">
        <v>107.81399999999999</v>
      </c>
      <c r="S6570" t="str">
        <f t="shared" si="426"/>
        <v/>
      </c>
      <c r="X6570" s="26" t="str">
        <f t="shared" si="423"/>
        <v/>
      </c>
      <c r="Y6570" s="38"/>
    </row>
    <row r="6571" spans="5:25">
      <c r="E6571" s="45"/>
      <c r="H6571" s="45"/>
      <c r="K6571" s="27" t="str">
        <f t="shared" si="424"/>
        <v/>
      </c>
      <c r="P6571" s="26" t="str">
        <f t="shared" si="425"/>
        <v/>
      </c>
      <c r="Q6571" s="38" t="s">
        <v>6745</v>
      </c>
      <c r="R6571">
        <v>107.714</v>
      </c>
      <c r="S6571" t="str">
        <f t="shared" si="426"/>
        <v/>
      </c>
      <c r="X6571" s="26" t="str">
        <f t="shared" si="423"/>
        <v/>
      </c>
      <c r="Y6571" s="38"/>
    </row>
    <row r="6572" spans="5:25">
      <c r="E6572" s="45"/>
      <c r="H6572" s="45"/>
      <c r="K6572" s="27" t="str">
        <f t="shared" si="424"/>
        <v/>
      </c>
      <c r="P6572" s="26" t="str">
        <f t="shared" si="425"/>
        <v/>
      </c>
      <c r="Q6572" s="38" t="s">
        <v>6746</v>
      </c>
      <c r="R6572">
        <v>107.304</v>
      </c>
      <c r="S6572" t="str">
        <f t="shared" si="426"/>
        <v/>
      </c>
      <c r="X6572" s="26" t="str">
        <f t="shared" si="423"/>
        <v/>
      </c>
      <c r="Y6572" s="38"/>
    </row>
    <row r="6573" spans="5:25">
      <c r="E6573" s="45"/>
      <c r="H6573" s="45"/>
      <c r="K6573" s="27" t="str">
        <f t="shared" si="424"/>
        <v/>
      </c>
      <c r="P6573" s="26" t="str">
        <f t="shared" si="425"/>
        <v/>
      </c>
      <c r="Q6573" s="38" t="s">
        <v>6747</v>
      </c>
      <c r="R6573">
        <v>107.20399999999999</v>
      </c>
      <c r="S6573" t="str">
        <f t="shared" si="426"/>
        <v/>
      </c>
      <c r="X6573" s="26" t="str">
        <f t="shared" si="423"/>
        <v/>
      </c>
      <c r="Y6573" s="38"/>
    </row>
    <row r="6574" spans="5:25">
      <c r="E6574" s="45"/>
      <c r="H6574" s="45"/>
      <c r="K6574" s="27" t="str">
        <f t="shared" si="424"/>
        <v/>
      </c>
      <c r="P6574" s="26" t="str">
        <f t="shared" si="425"/>
        <v/>
      </c>
      <c r="Q6574" s="38" t="s">
        <v>6748</v>
      </c>
      <c r="R6574">
        <v>107.004</v>
      </c>
      <c r="S6574" t="str">
        <f t="shared" si="426"/>
        <v/>
      </c>
      <c r="X6574" s="26" t="str">
        <f t="shared" si="423"/>
        <v/>
      </c>
      <c r="Y6574" s="38"/>
    </row>
    <row r="6575" spans="5:25">
      <c r="E6575" s="45"/>
      <c r="H6575" s="45"/>
      <c r="K6575" s="27" t="str">
        <f t="shared" si="424"/>
        <v/>
      </c>
      <c r="P6575" s="26" t="str">
        <f t="shared" si="425"/>
        <v/>
      </c>
      <c r="Q6575" s="38" t="s">
        <v>6749</v>
      </c>
      <c r="R6575">
        <v>106.795</v>
      </c>
      <c r="S6575" t="str">
        <f t="shared" si="426"/>
        <v/>
      </c>
      <c r="X6575" s="26" t="str">
        <f t="shared" si="423"/>
        <v/>
      </c>
      <c r="Y6575" s="38"/>
    </row>
    <row r="6576" spans="5:25">
      <c r="E6576" s="45"/>
      <c r="H6576" s="45"/>
      <c r="K6576" s="27" t="str">
        <f t="shared" si="424"/>
        <v/>
      </c>
      <c r="P6576" s="26" t="str">
        <f t="shared" si="425"/>
        <v/>
      </c>
      <c r="Q6576" s="38" t="s">
        <v>6750</v>
      </c>
      <c r="R6576">
        <v>106.795</v>
      </c>
      <c r="S6576" t="str">
        <f t="shared" si="426"/>
        <v/>
      </c>
      <c r="X6576" s="26" t="str">
        <f t="shared" si="423"/>
        <v/>
      </c>
      <c r="Y6576" s="38"/>
    </row>
    <row r="6577" spans="5:25">
      <c r="E6577" s="45"/>
      <c r="H6577" s="45"/>
      <c r="K6577" s="27" t="str">
        <f t="shared" si="424"/>
        <v/>
      </c>
      <c r="P6577" s="26" t="str">
        <f t="shared" si="425"/>
        <v/>
      </c>
      <c r="Q6577" s="38" t="s">
        <v>6751</v>
      </c>
      <c r="R6577">
        <v>106.905</v>
      </c>
      <c r="S6577" t="str">
        <f t="shared" si="426"/>
        <v/>
      </c>
      <c r="X6577" s="26" t="str">
        <f t="shared" si="423"/>
        <v/>
      </c>
      <c r="Y6577" s="38"/>
    </row>
    <row r="6578" spans="5:25">
      <c r="E6578" s="45"/>
      <c r="H6578" s="45"/>
      <c r="K6578" s="27" t="str">
        <f t="shared" si="424"/>
        <v/>
      </c>
      <c r="P6578" s="26" t="str">
        <f t="shared" si="425"/>
        <v/>
      </c>
      <c r="Q6578" s="38" t="s">
        <v>6752</v>
      </c>
      <c r="R6578">
        <v>107.514</v>
      </c>
      <c r="S6578" t="str">
        <f t="shared" si="426"/>
        <v/>
      </c>
      <c r="X6578" s="26" t="str">
        <f t="shared" si="423"/>
        <v/>
      </c>
      <c r="Y6578" s="38"/>
    </row>
    <row r="6579" spans="5:25">
      <c r="E6579" s="45"/>
      <c r="H6579" s="45"/>
      <c r="K6579" s="27" t="str">
        <f t="shared" si="424"/>
        <v/>
      </c>
      <c r="P6579" s="26" t="str">
        <f t="shared" si="425"/>
        <v/>
      </c>
      <c r="Q6579" s="38" t="s">
        <v>6753</v>
      </c>
      <c r="R6579">
        <v>107.514</v>
      </c>
      <c r="S6579" t="str">
        <f t="shared" si="426"/>
        <v/>
      </c>
      <c r="X6579" s="26" t="str">
        <f t="shared" si="423"/>
        <v/>
      </c>
      <c r="Y6579" s="38"/>
    </row>
    <row r="6580" spans="5:25">
      <c r="E6580" s="45"/>
      <c r="H6580" s="45"/>
      <c r="K6580" s="27" t="str">
        <f t="shared" si="424"/>
        <v/>
      </c>
      <c r="P6580" s="26" t="str">
        <f t="shared" si="425"/>
        <v/>
      </c>
      <c r="Q6580" s="38" t="s">
        <v>6754</v>
      </c>
      <c r="R6580">
        <v>107.20399999999999</v>
      </c>
      <c r="S6580" t="str">
        <f t="shared" si="426"/>
        <v/>
      </c>
      <c r="X6580" s="26" t="str">
        <f t="shared" si="423"/>
        <v/>
      </c>
      <c r="Y6580" s="38"/>
    </row>
    <row r="6581" spans="5:25">
      <c r="E6581" s="45"/>
      <c r="H6581" s="45"/>
      <c r="K6581" s="27" t="str">
        <f t="shared" si="424"/>
        <v/>
      </c>
      <c r="P6581" s="26" t="str">
        <f t="shared" si="425"/>
        <v/>
      </c>
      <c r="Q6581" s="38" t="s">
        <v>6755</v>
      </c>
      <c r="R6581">
        <v>106.495</v>
      </c>
      <c r="S6581" t="str">
        <f t="shared" si="426"/>
        <v/>
      </c>
      <c r="X6581" s="26" t="str">
        <f t="shared" si="423"/>
        <v/>
      </c>
      <c r="Y6581" s="38"/>
    </row>
    <row r="6582" spans="5:25">
      <c r="E6582" s="45"/>
      <c r="H6582" s="45"/>
      <c r="K6582" s="27" t="str">
        <f t="shared" si="424"/>
        <v/>
      </c>
      <c r="P6582" s="26" t="str">
        <f t="shared" si="425"/>
        <v/>
      </c>
      <c r="Q6582" s="38" t="s">
        <v>6756</v>
      </c>
      <c r="R6582">
        <v>106.08499999999999</v>
      </c>
      <c r="S6582" t="str">
        <f t="shared" si="426"/>
        <v/>
      </c>
      <c r="X6582" s="26" t="str">
        <f t="shared" si="423"/>
        <v/>
      </c>
      <c r="Y6582" s="38"/>
    </row>
    <row r="6583" spans="5:25">
      <c r="E6583" s="45"/>
      <c r="H6583" s="45"/>
      <c r="K6583" s="27" t="str">
        <f t="shared" si="424"/>
        <v/>
      </c>
      <c r="P6583" s="26" t="str">
        <f t="shared" si="425"/>
        <v/>
      </c>
      <c r="Q6583" s="38" t="s">
        <v>6757</v>
      </c>
      <c r="R6583">
        <v>105.77500000000001</v>
      </c>
      <c r="S6583" t="str">
        <f t="shared" si="426"/>
        <v/>
      </c>
      <c r="X6583" s="26" t="str">
        <f t="shared" si="423"/>
        <v/>
      </c>
      <c r="Y6583" s="38"/>
    </row>
    <row r="6584" spans="5:25">
      <c r="E6584" s="45"/>
      <c r="H6584" s="45"/>
      <c r="K6584" s="27" t="str">
        <f t="shared" si="424"/>
        <v/>
      </c>
      <c r="P6584" s="26" t="str">
        <f t="shared" si="425"/>
        <v/>
      </c>
      <c r="Q6584" s="38" t="s">
        <v>6758</v>
      </c>
      <c r="R6584">
        <v>105.77500000000001</v>
      </c>
      <c r="S6584" t="str">
        <f t="shared" si="426"/>
        <v/>
      </c>
      <c r="X6584" s="26" t="str">
        <f t="shared" si="423"/>
        <v/>
      </c>
      <c r="Y6584" s="38"/>
    </row>
    <row r="6585" spans="5:25">
      <c r="E6585" s="45"/>
      <c r="H6585" s="45"/>
      <c r="K6585" s="27" t="str">
        <f t="shared" si="424"/>
        <v/>
      </c>
      <c r="P6585" s="26" t="str">
        <f t="shared" si="425"/>
        <v/>
      </c>
      <c r="Q6585" s="38" t="s">
        <v>6759</v>
      </c>
      <c r="R6585">
        <v>105.675</v>
      </c>
      <c r="S6585" t="str">
        <f t="shared" si="426"/>
        <v/>
      </c>
      <c r="X6585" s="26" t="str">
        <f t="shared" si="423"/>
        <v/>
      </c>
      <c r="Y6585" s="38"/>
    </row>
    <row r="6586" spans="5:25">
      <c r="E6586" s="45"/>
      <c r="H6586" s="45"/>
      <c r="K6586" s="27" t="str">
        <f t="shared" si="424"/>
        <v/>
      </c>
      <c r="P6586" s="26" t="str">
        <f t="shared" si="425"/>
        <v/>
      </c>
      <c r="Q6586" s="38" t="s">
        <v>6760</v>
      </c>
      <c r="R6586">
        <v>105.88500000000001</v>
      </c>
      <c r="S6586" t="str">
        <f t="shared" si="426"/>
        <v/>
      </c>
      <c r="X6586" s="26" t="str">
        <f t="shared" si="423"/>
        <v/>
      </c>
      <c r="Y6586" s="38"/>
    </row>
    <row r="6587" spans="5:25">
      <c r="E6587" s="45"/>
      <c r="H6587" s="45"/>
      <c r="K6587" s="27" t="str">
        <f t="shared" si="424"/>
        <v/>
      </c>
      <c r="P6587" s="26" t="str">
        <f t="shared" si="425"/>
        <v/>
      </c>
      <c r="Q6587" s="38" t="s">
        <v>6761</v>
      </c>
      <c r="R6587">
        <v>106.185</v>
      </c>
      <c r="S6587" t="str">
        <f t="shared" si="426"/>
        <v/>
      </c>
      <c r="X6587" s="26" t="str">
        <f t="shared" si="423"/>
        <v/>
      </c>
      <c r="Y6587" s="38"/>
    </row>
    <row r="6588" spans="5:25">
      <c r="E6588" s="45"/>
      <c r="H6588" s="45"/>
      <c r="K6588" s="27" t="str">
        <f t="shared" si="424"/>
        <v/>
      </c>
      <c r="P6588" s="26" t="str">
        <f t="shared" si="425"/>
        <v/>
      </c>
      <c r="Q6588" s="38" t="s">
        <v>6762</v>
      </c>
      <c r="R6588">
        <v>106.395</v>
      </c>
      <c r="S6588" t="str">
        <f t="shared" si="426"/>
        <v/>
      </c>
      <c r="X6588" s="26" t="str">
        <f t="shared" ref="X6588:X6651" si="427">IF(V6588="","",X6587+V6588-V6587)</f>
        <v/>
      </c>
      <c r="Y6588" s="38"/>
    </row>
    <row r="6589" spans="5:25">
      <c r="E6589" s="45"/>
      <c r="H6589" s="45"/>
      <c r="K6589" s="27" t="str">
        <f t="shared" si="424"/>
        <v/>
      </c>
      <c r="P6589" s="26" t="str">
        <f t="shared" si="425"/>
        <v/>
      </c>
      <c r="Q6589" s="38" t="s">
        <v>6763</v>
      </c>
      <c r="R6589">
        <v>106.185</v>
      </c>
      <c r="S6589" t="str">
        <f t="shared" si="426"/>
        <v/>
      </c>
      <c r="X6589" s="26" t="str">
        <f t="shared" si="427"/>
        <v/>
      </c>
      <c r="Y6589" s="38"/>
    </row>
    <row r="6590" spans="5:25">
      <c r="E6590" s="45"/>
      <c r="H6590" s="45"/>
      <c r="K6590" s="27" t="str">
        <f t="shared" si="424"/>
        <v/>
      </c>
      <c r="P6590" s="26" t="str">
        <f t="shared" si="425"/>
        <v/>
      </c>
      <c r="Q6590" s="38" t="s">
        <v>6764</v>
      </c>
      <c r="R6590">
        <v>106.285</v>
      </c>
      <c r="S6590" t="str">
        <f t="shared" si="426"/>
        <v/>
      </c>
      <c r="X6590" s="26" t="str">
        <f t="shared" si="427"/>
        <v/>
      </c>
      <c r="Y6590" s="38"/>
    </row>
    <row r="6591" spans="5:25">
      <c r="E6591" s="45"/>
      <c r="H6591" s="45"/>
      <c r="K6591" s="27" t="str">
        <f t="shared" si="424"/>
        <v/>
      </c>
      <c r="P6591" s="26" t="str">
        <f t="shared" si="425"/>
        <v/>
      </c>
      <c r="Q6591" s="38" t="s">
        <v>6765</v>
      </c>
      <c r="R6591">
        <v>106.495</v>
      </c>
      <c r="S6591" t="str">
        <f t="shared" si="426"/>
        <v/>
      </c>
      <c r="X6591" s="26" t="str">
        <f t="shared" si="427"/>
        <v/>
      </c>
      <c r="Y6591" s="38"/>
    </row>
    <row r="6592" spans="5:25">
      <c r="E6592" s="45"/>
      <c r="H6592" s="45"/>
      <c r="K6592" s="27" t="str">
        <f t="shared" si="424"/>
        <v/>
      </c>
      <c r="P6592" s="26" t="str">
        <f t="shared" si="425"/>
        <v/>
      </c>
      <c r="Q6592" s="38" t="s">
        <v>6766</v>
      </c>
      <c r="R6592">
        <v>106.495</v>
      </c>
      <c r="S6592" t="str">
        <f t="shared" si="426"/>
        <v/>
      </c>
      <c r="X6592" s="26" t="str">
        <f t="shared" si="427"/>
        <v/>
      </c>
      <c r="Y6592" s="38"/>
    </row>
    <row r="6593" spans="5:25">
      <c r="E6593" s="45"/>
      <c r="H6593" s="45"/>
      <c r="K6593" s="27" t="str">
        <f t="shared" si="424"/>
        <v/>
      </c>
      <c r="P6593" s="26" t="str">
        <f t="shared" si="425"/>
        <v/>
      </c>
      <c r="Q6593" s="38" t="s">
        <v>6767</v>
      </c>
      <c r="R6593">
        <v>106.595</v>
      </c>
      <c r="S6593" t="str">
        <f t="shared" si="426"/>
        <v/>
      </c>
      <c r="X6593" s="26" t="str">
        <f t="shared" si="427"/>
        <v/>
      </c>
      <c r="Y6593" s="38"/>
    </row>
    <row r="6594" spans="5:25">
      <c r="E6594" s="45"/>
      <c r="H6594" s="45"/>
      <c r="K6594" s="27" t="str">
        <f t="shared" si="424"/>
        <v/>
      </c>
      <c r="P6594" s="26" t="str">
        <f t="shared" si="425"/>
        <v/>
      </c>
      <c r="Q6594" s="38" t="s">
        <v>6768</v>
      </c>
      <c r="R6594">
        <v>106.495</v>
      </c>
      <c r="S6594" t="str">
        <f t="shared" si="426"/>
        <v/>
      </c>
      <c r="X6594" s="26" t="str">
        <f t="shared" si="427"/>
        <v/>
      </c>
      <c r="Y6594" s="38"/>
    </row>
    <row r="6595" spans="5:25">
      <c r="E6595" s="45"/>
      <c r="H6595" s="45"/>
      <c r="K6595" s="27" t="str">
        <f t="shared" si="424"/>
        <v/>
      </c>
      <c r="P6595" s="26" t="str">
        <f t="shared" si="425"/>
        <v/>
      </c>
      <c r="Q6595" s="38" t="s">
        <v>6769</v>
      </c>
      <c r="R6595">
        <v>106.395</v>
      </c>
      <c r="S6595" t="str">
        <f t="shared" si="426"/>
        <v/>
      </c>
      <c r="X6595" s="26" t="str">
        <f t="shared" si="427"/>
        <v/>
      </c>
      <c r="Y6595" s="38"/>
    </row>
    <row r="6596" spans="5:25">
      <c r="E6596" s="45"/>
      <c r="H6596" s="45"/>
      <c r="K6596" s="27" t="str">
        <f t="shared" ref="K6596:K6659" si="428">IF(M6596="","",K6595+(M6596-M6595)/24)</f>
        <v/>
      </c>
      <c r="P6596" s="26" t="str">
        <f t="shared" ref="P6596:P6659" si="429">IF(N6596="","",P6595+N6596-N6595)</f>
        <v/>
      </c>
      <c r="Q6596" s="38" t="s">
        <v>6770</v>
      </c>
      <c r="R6596">
        <v>106.595</v>
      </c>
      <c r="S6596" t="str">
        <f t="shared" ref="S6596:S6659" si="430">IF(N6596="","",S6595-N6596+N6595)</f>
        <v/>
      </c>
      <c r="X6596" s="26" t="str">
        <f t="shared" si="427"/>
        <v/>
      </c>
      <c r="Y6596" s="38"/>
    </row>
    <row r="6597" spans="5:25">
      <c r="E6597" s="45"/>
      <c r="H6597" s="45"/>
      <c r="K6597" s="27" t="str">
        <f t="shared" si="428"/>
        <v/>
      </c>
      <c r="P6597" s="26" t="str">
        <f t="shared" si="429"/>
        <v/>
      </c>
      <c r="Q6597" s="38" t="s">
        <v>6771</v>
      </c>
      <c r="R6597">
        <v>106.905</v>
      </c>
      <c r="S6597" t="str">
        <f t="shared" si="430"/>
        <v/>
      </c>
      <c r="X6597" s="26" t="str">
        <f t="shared" si="427"/>
        <v/>
      </c>
      <c r="Y6597" s="38"/>
    </row>
    <row r="6598" spans="5:25">
      <c r="E6598" s="45"/>
      <c r="H6598" s="45"/>
      <c r="K6598" s="27" t="str">
        <f t="shared" si="428"/>
        <v/>
      </c>
      <c r="P6598" s="26" t="str">
        <f t="shared" si="429"/>
        <v/>
      </c>
      <c r="Q6598" s="38" t="s">
        <v>6772</v>
      </c>
      <c r="R6598">
        <v>107.414</v>
      </c>
      <c r="S6598" t="str">
        <f t="shared" si="430"/>
        <v/>
      </c>
      <c r="X6598" s="26" t="str">
        <f t="shared" si="427"/>
        <v/>
      </c>
      <c r="Y6598" s="38"/>
    </row>
    <row r="6599" spans="5:25">
      <c r="E6599" s="45"/>
      <c r="H6599" s="45"/>
      <c r="K6599" s="27" t="str">
        <f t="shared" si="428"/>
        <v/>
      </c>
      <c r="P6599" s="26" t="str">
        <f t="shared" si="429"/>
        <v/>
      </c>
      <c r="Q6599" s="38" t="s">
        <v>6773</v>
      </c>
      <c r="R6599">
        <v>107.714</v>
      </c>
      <c r="S6599" t="str">
        <f t="shared" si="430"/>
        <v/>
      </c>
      <c r="X6599" s="26" t="str">
        <f t="shared" si="427"/>
        <v/>
      </c>
      <c r="Y6599" s="38"/>
    </row>
    <row r="6600" spans="5:25">
      <c r="E6600" s="45"/>
      <c r="H6600" s="45"/>
      <c r="K6600" s="27" t="str">
        <f t="shared" si="428"/>
        <v/>
      </c>
      <c r="P6600" s="26" t="str">
        <f t="shared" si="429"/>
        <v/>
      </c>
      <c r="Q6600" s="38" t="s">
        <v>6774</v>
      </c>
      <c r="R6600">
        <v>107.81399999999999</v>
      </c>
      <c r="S6600" t="str">
        <f t="shared" si="430"/>
        <v/>
      </c>
      <c r="X6600" s="26" t="str">
        <f t="shared" si="427"/>
        <v/>
      </c>
      <c r="Y6600" s="38"/>
    </row>
    <row r="6601" spans="5:25">
      <c r="E6601" s="45"/>
      <c r="H6601" s="45"/>
      <c r="K6601" s="27" t="str">
        <f t="shared" si="428"/>
        <v/>
      </c>
      <c r="P6601" s="26" t="str">
        <f t="shared" si="429"/>
        <v/>
      </c>
      <c r="Q6601" s="38" t="s">
        <v>6775</v>
      </c>
      <c r="R6601">
        <v>107.614</v>
      </c>
      <c r="S6601" t="str">
        <f t="shared" si="430"/>
        <v/>
      </c>
      <c r="X6601" s="26" t="str">
        <f t="shared" si="427"/>
        <v/>
      </c>
      <c r="Y6601" s="38"/>
    </row>
    <row r="6602" spans="5:25">
      <c r="E6602" s="45"/>
      <c r="H6602" s="45"/>
      <c r="K6602" s="27" t="str">
        <f t="shared" si="428"/>
        <v/>
      </c>
      <c r="P6602" s="26" t="str">
        <f t="shared" si="429"/>
        <v/>
      </c>
      <c r="Q6602" s="38" t="s">
        <v>6776</v>
      </c>
      <c r="R6602">
        <v>107.104</v>
      </c>
      <c r="S6602" t="str">
        <f t="shared" si="430"/>
        <v/>
      </c>
      <c r="X6602" s="26" t="str">
        <f t="shared" si="427"/>
        <v/>
      </c>
      <c r="Y6602" s="38"/>
    </row>
    <row r="6603" spans="5:25">
      <c r="E6603" s="45"/>
      <c r="H6603" s="45"/>
      <c r="K6603" s="27" t="str">
        <f t="shared" si="428"/>
        <v/>
      </c>
      <c r="P6603" s="26" t="str">
        <f t="shared" si="429"/>
        <v/>
      </c>
      <c r="Q6603" s="38" t="s">
        <v>6777</v>
      </c>
      <c r="R6603">
        <v>106.905</v>
      </c>
      <c r="S6603" t="str">
        <f t="shared" si="430"/>
        <v/>
      </c>
      <c r="X6603" s="26" t="str">
        <f t="shared" si="427"/>
        <v/>
      </c>
      <c r="Y6603" s="38"/>
    </row>
    <row r="6604" spans="5:25">
      <c r="E6604" s="45"/>
      <c r="H6604" s="45"/>
      <c r="K6604" s="27" t="str">
        <f t="shared" si="428"/>
        <v/>
      </c>
      <c r="P6604" s="26" t="str">
        <f t="shared" si="429"/>
        <v/>
      </c>
      <c r="Q6604" s="38" t="s">
        <v>6778</v>
      </c>
      <c r="R6604">
        <v>106.795</v>
      </c>
      <c r="S6604" t="str">
        <f t="shared" si="430"/>
        <v/>
      </c>
      <c r="X6604" s="26" t="str">
        <f t="shared" si="427"/>
        <v/>
      </c>
      <c r="Y6604" s="38"/>
    </row>
    <row r="6605" spans="5:25">
      <c r="E6605" s="45"/>
      <c r="H6605" s="45"/>
      <c r="K6605" s="27" t="str">
        <f t="shared" si="428"/>
        <v/>
      </c>
      <c r="P6605" s="26" t="str">
        <f t="shared" si="429"/>
        <v/>
      </c>
      <c r="Q6605" s="38" t="s">
        <v>6779</v>
      </c>
      <c r="R6605">
        <v>106.795</v>
      </c>
      <c r="S6605" t="str">
        <f t="shared" si="430"/>
        <v/>
      </c>
      <c r="X6605" s="26" t="str">
        <f t="shared" si="427"/>
        <v/>
      </c>
      <c r="Y6605" s="38"/>
    </row>
    <row r="6606" spans="5:25">
      <c r="E6606" s="45"/>
      <c r="H6606" s="45"/>
      <c r="K6606" s="27" t="str">
        <f t="shared" si="428"/>
        <v/>
      </c>
      <c r="P6606" s="26" t="str">
        <f t="shared" si="429"/>
        <v/>
      </c>
      <c r="Q6606" s="38" t="s">
        <v>6780</v>
      </c>
      <c r="R6606">
        <v>107.004</v>
      </c>
      <c r="S6606" t="str">
        <f t="shared" si="430"/>
        <v/>
      </c>
      <c r="X6606" s="26" t="str">
        <f t="shared" si="427"/>
        <v/>
      </c>
      <c r="Y6606" s="38"/>
    </row>
    <row r="6607" spans="5:25">
      <c r="E6607" s="45"/>
      <c r="H6607" s="45"/>
      <c r="K6607" s="27" t="str">
        <f t="shared" si="428"/>
        <v/>
      </c>
      <c r="P6607" s="26" t="str">
        <f t="shared" si="429"/>
        <v/>
      </c>
      <c r="Q6607" s="38" t="s">
        <v>6781</v>
      </c>
      <c r="R6607">
        <v>107.514</v>
      </c>
      <c r="S6607" t="str">
        <f t="shared" si="430"/>
        <v/>
      </c>
      <c r="X6607" s="26" t="str">
        <f t="shared" si="427"/>
        <v/>
      </c>
      <c r="Y6607" s="38"/>
    </row>
    <row r="6608" spans="5:25">
      <c r="E6608" s="45"/>
      <c r="H6608" s="45"/>
      <c r="K6608" s="27" t="str">
        <f t="shared" si="428"/>
        <v/>
      </c>
      <c r="P6608" s="26" t="str">
        <f t="shared" si="429"/>
        <v/>
      </c>
      <c r="Q6608" s="38" t="s">
        <v>6782</v>
      </c>
      <c r="R6608">
        <v>108.124</v>
      </c>
      <c r="S6608" t="str">
        <f t="shared" si="430"/>
        <v/>
      </c>
      <c r="X6608" s="26" t="str">
        <f t="shared" si="427"/>
        <v/>
      </c>
      <c r="Y6608" s="38"/>
    </row>
    <row r="6609" spans="5:25">
      <c r="E6609" s="45"/>
      <c r="H6609" s="45"/>
      <c r="K6609" s="27" t="str">
        <f t="shared" si="428"/>
        <v/>
      </c>
      <c r="P6609" s="26" t="str">
        <f t="shared" si="429"/>
        <v/>
      </c>
      <c r="Q6609" s="38" t="s">
        <v>6783</v>
      </c>
      <c r="R6609">
        <v>108.224</v>
      </c>
      <c r="S6609" t="str">
        <f t="shared" si="430"/>
        <v/>
      </c>
      <c r="X6609" s="26" t="str">
        <f t="shared" si="427"/>
        <v/>
      </c>
      <c r="Y6609" s="38"/>
    </row>
    <row r="6610" spans="5:25">
      <c r="E6610" s="45"/>
      <c r="H6610" s="45"/>
      <c r="K6610" s="27" t="str">
        <f t="shared" si="428"/>
        <v/>
      </c>
      <c r="P6610" s="26" t="str">
        <f t="shared" si="429"/>
        <v/>
      </c>
      <c r="Q6610" s="38" t="s">
        <v>6784</v>
      </c>
      <c r="R6610">
        <v>108.124</v>
      </c>
      <c r="S6610" t="str">
        <f t="shared" si="430"/>
        <v/>
      </c>
      <c r="X6610" s="26" t="str">
        <f t="shared" si="427"/>
        <v/>
      </c>
      <c r="Y6610" s="38"/>
    </row>
    <row r="6611" spans="5:25">
      <c r="E6611" s="45"/>
      <c r="H6611" s="45"/>
      <c r="K6611" s="27" t="str">
        <f t="shared" si="428"/>
        <v/>
      </c>
      <c r="P6611" s="26" t="str">
        <f t="shared" si="429"/>
        <v/>
      </c>
      <c r="Q6611" s="38" t="s">
        <v>6785</v>
      </c>
      <c r="R6611">
        <v>107.714</v>
      </c>
      <c r="S6611" t="str">
        <f t="shared" si="430"/>
        <v/>
      </c>
      <c r="X6611" s="26" t="str">
        <f t="shared" si="427"/>
        <v/>
      </c>
      <c r="Y6611" s="38"/>
    </row>
    <row r="6612" spans="5:25">
      <c r="E6612" s="45"/>
      <c r="H6612" s="45"/>
      <c r="K6612" s="27" t="str">
        <f t="shared" si="428"/>
        <v/>
      </c>
      <c r="P6612" s="26" t="str">
        <f t="shared" si="429"/>
        <v/>
      </c>
      <c r="Q6612" s="38" t="s">
        <v>6786</v>
      </c>
      <c r="R6612">
        <v>107.614</v>
      </c>
      <c r="S6612" t="str">
        <f t="shared" si="430"/>
        <v/>
      </c>
      <c r="X6612" s="26" t="str">
        <f t="shared" si="427"/>
        <v/>
      </c>
      <c r="Y6612" s="38"/>
    </row>
    <row r="6613" spans="5:25">
      <c r="E6613" s="45"/>
      <c r="H6613" s="45"/>
      <c r="K6613" s="27" t="str">
        <f t="shared" si="428"/>
        <v/>
      </c>
      <c r="P6613" s="26" t="str">
        <f t="shared" si="429"/>
        <v/>
      </c>
      <c r="Q6613" s="38" t="s">
        <v>6787</v>
      </c>
      <c r="R6613">
        <v>107.304</v>
      </c>
      <c r="S6613" t="str">
        <f t="shared" si="430"/>
        <v/>
      </c>
      <c r="X6613" s="26" t="str">
        <f t="shared" si="427"/>
        <v/>
      </c>
      <c r="Y6613" s="38"/>
    </row>
    <row r="6614" spans="5:25">
      <c r="E6614" s="45"/>
      <c r="H6614" s="45"/>
      <c r="K6614" s="27" t="str">
        <f t="shared" si="428"/>
        <v/>
      </c>
      <c r="P6614" s="26" t="str">
        <f t="shared" si="429"/>
        <v/>
      </c>
      <c r="Q6614" s="38" t="s">
        <v>6788</v>
      </c>
      <c r="R6614">
        <v>107.20399999999999</v>
      </c>
      <c r="S6614" t="str">
        <f t="shared" si="430"/>
        <v/>
      </c>
      <c r="X6614" s="26" t="str">
        <f t="shared" si="427"/>
        <v/>
      </c>
      <c r="Y6614" s="38"/>
    </row>
    <row r="6615" spans="5:25">
      <c r="E6615" s="45"/>
      <c r="H6615" s="45"/>
      <c r="K6615" s="27" t="str">
        <f t="shared" si="428"/>
        <v/>
      </c>
      <c r="P6615" s="26" t="str">
        <f t="shared" si="429"/>
        <v/>
      </c>
      <c r="Q6615" s="38" t="s">
        <v>6789</v>
      </c>
      <c r="R6615">
        <v>107.004</v>
      </c>
      <c r="S6615" t="str">
        <f t="shared" si="430"/>
        <v/>
      </c>
      <c r="X6615" s="26" t="str">
        <f t="shared" si="427"/>
        <v/>
      </c>
      <c r="Y6615" s="38"/>
    </row>
    <row r="6616" spans="5:25">
      <c r="E6616" s="45"/>
      <c r="H6616" s="45"/>
      <c r="K6616" s="27" t="str">
        <f t="shared" si="428"/>
        <v/>
      </c>
      <c r="P6616" s="26" t="str">
        <f t="shared" si="429"/>
        <v/>
      </c>
      <c r="Q6616" s="38" t="s">
        <v>6790</v>
      </c>
      <c r="R6616">
        <v>107.004</v>
      </c>
      <c r="S6616" t="str">
        <f t="shared" si="430"/>
        <v/>
      </c>
      <c r="X6616" s="26" t="str">
        <f t="shared" si="427"/>
        <v/>
      </c>
      <c r="Y6616" s="38"/>
    </row>
    <row r="6617" spans="5:25">
      <c r="E6617" s="45"/>
      <c r="H6617" s="45"/>
      <c r="K6617" s="27" t="str">
        <f t="shared" si="428"/>
        <v/>
      </c>
      <c r="P6617" s="26" t="str">
        <f t="shared" si="429"/>
        <v/>
      </c>
      <c r="Q6617" s="38" t="s">
        <v>6791</v>
      </c>
      <c r="R6617">
        <v>107.004</v>
      </c>
      <c r="S6617" t="str">
        <f t="shared" si="430"/>
        <v/>
      </c>
      <c r="X6617" s="26" t="str">
        <f t="shared" si="427"/>
        <v/>
      </c>
      <c r="Y6617" s="38"/>
    </row>
    <row r="6618" spans="5:25">
      <c r="E6618" s="45"/>
      <c r="H6618" s="45"/>
      <c r="K6618" s="27" t="str">
        <f t="shared" si="428"/>
        <v/>
      </c>
      <c r="P6618" s="26" t="str">
        <f t="shared" si="429"/>
        <v/>
      </c>
      <c r="Q6618" s="38" t="s">
        <v>6792</v>
      </c>
      <c r="R6618">
        <v>106.69499999999999</v>
      </c>
      <c r="S6618" t="str">
        <f t="shared" si="430"/>
        <v/>
      </c>
      <c r="X6618" s="26" t="str">
        <f t="shared" si="427"/>
        <v/>
      </c>
      <c r="Y6618" s="38"/>
    </row>
    <row r="6619" spans="5:25">
      <c r="E6619" s="45"/>
      <c r="H6619" s="45"/>
      <c r="K6619" s="27" t="str">
        <f t="shared" si="428"/>
        <v/>
      </c>
      <c r="P6619" s="26" t="str">
        <f t="shared" si="429"/>
        <v/>
      </c>
      <c r="Q6619" s="38" t="s">
        <v>6793</v>
      </c>
      <c r="R6619">
        <v>106.69499999999999</v>
      </c>
      <c r="S6619" t="str">
        <f t="shared" si="430"/>
        <v/>
      </c>
      <c r="X6619" s="26" t="str">
        <f t="shared" si="427"/>
        <v/>
      </c>
      <c r="Y6619" s="38"/>
    </row>
    <row r="6620" spans="5:25">
      <c r="E6620" s="45"/>
      <c r="H6620" s="45"/>
      <c r="K6620" s="27" t="str">
        <f t="shared" si="428"/>
        <v/>
      </c>
      <c r="P6620" s="26" t="str">
        <f t="shared" si="429"/>
        <v/>
      </c>
      <c r="Q6620" s="38" t="s">
        <v>6794</v>
      </c>
      <c r="R6620">
        <v>106.69499999999999</v>
      </c>
      <c r="S6620" t="str">
        <f t="shared" si="430"/>
        <v/>
      </c>
      <c r="X6620" s="26" t="str">
        <f t="shared" si="427"/>
        <v/>
      </c>
      <c r="Y6620" s="38"/>
    </row>
    <row r="6621" spans="5:25">
      <c r="E6621" s="45"/>
      <c r="H6621" s="45"/>
      <c r="K6621" s="27" t="str">
        <f t="shared" si="428"/>
        <v/>
      </c>
      <c r="P6621" s="26" t="str">
        <f t="shared" si="429"/>
        <v/>
      </c>
      <c r="Q6621" s="38" t="s">
        <v>6795</v>
      </c>
      <c r="R6621">
        <v>106.795</v>
      </c>
      <c r="S6621" t="str">
        <f t="shared" si="430"/>
        <v/>
      </c>
      <c r="X6621" s="26" t="str">
        <f t="shared" si="427"/>
        <v/>
      </c>
      <c r="Y6621" s="38"/>
    </row>
    <row r="6622" spans="5:25">
      <c r="E6622" s="45"/>
      <c r="H6622" s="45"/>
      <c r="K6622" s="27" t="str">
        <f t="shared" si="428"/>
        <v/>
      </c>
      <c r="P6622" s="26" t="str">
        <f t="shared" si="429"/>
        <v/>
      </c>
      <c r="Q6622" s="38" t="s">
        <v>6796</v>
      </c>
      <c r="R6622">
        <v>106.795</v>
      </c>
      <c r="S6622" t="str">
        <f t="shared" si="430"/>
        <v/>
      </c>
      <c r="X6622" s="26" t="str">
        <f t="shared" si="427"/>
        <v/>
      </c>
      <c r="Y6622" s="38"/>
    </row>
    <row r="6623" spans="5:25">
      <c r="E6623" s="45"/>
      <c r="H6623" s="45"/>
      <c r="K6623" s="27" t="str">
        <f t="shared" si="428"/>
        <v/>
      </c>
      <c r="P6623" s="26" t="str">
        <f t="shared" si="429"/>
        <v/>
      </c>
      <c r="Q6623" s="38" t="s">
        <v>6797</v>
      </c>
      <c r="R6623">
        <v>106.495</v>
      </c>
      <c r="S6623" t="str">
        <f t="shared" si="430"/>
        <v/>
      </c>
      <c r="X6623" s="26" t="str">
        <f t="shared" si="427"/>
        <v/>
      </c>
      <c r="Y6623" s="38"/>
    </row>
    <row r="6624" spans="5:25">
      <c r="E6624" s="45"/>
      <c r="H6624" s="45"/>
      <c r="K6624" s="27" t="str">
        <f t="shared" si="428"/>
        <v/>
      </c>
      <c r="P6624" s="26" t="str">
        <f t="shared" si="429"/>
        <v/>
      </c>
      <c r="Q6624" s="38" t="s">
        <v>6798</v>
      </c>
      <c r="R6624">
        <v>106.495</v>
      </c>
      <c r="S6624" t="str">
        <f t="shared" si="430"/>
        <v/>
      </c>
      <c r="X6624" s="26" t="str">
        <f t="shared" si="427"/>
        <v/>
      </c>
      <c r="Y6624" s="38"/>
    </row>
    <row r="6625" spans="5:25">
      <c r="E6625" s="45"/>
      <c r="H6625" s="45"/>
      <c r="K6625" s="27" t="str">
        <f t="shared" si="428"/>
        <v/>
      </c>
      <c r="P6625" s="26" t="str">
        <f t="shared" si="429"/>
        <v/>
      </c>
      <c r="Q6625" s="38" t="s">
        <v>6799</v>
      </c>
      <c r="R6625">
        <v>106.795</v>
      </c>
      <c r="S6625" t="str">
        <f t="shared" si="430"/>
        <v/>
      </c>
      <c r="X6625" s="26" t="str">
        <f t="shared" si="427"/>
        <v/>
      </c>
      <c r="Y6625" s="38"/>
    </row>
    <row r="6626" spans="5:25">
      <c r="E6626" s="45"/>
      <c r="H6626" s="45"/>
      <c r="K6626" s="27" t="str">
        <f t="shared" si="428"/>
        <v/>
      </c>
      <c r="P6626" s="26" t="str">
        <f t="shared" si="429"/>
        <v/>
      </c>
      <c r="Q6626" s="38" t="s">
        <v>6800</v>
      </c>
      <c r="R6626">
        <v>106.795</v>
      </c>
      <c r="S6626" t="str">
        <f t="shared" si="430"/>
        <v/>
      </c>
      <c r="X6626" s="26" t="str">
        <f t="shared" si="427"/>
        <v/>
      </c>
      <c r="Y6626" s="38"/>
    </row>
    <row r="6627" spans="5:25">
      <c r="E6627" s="45"/>
      <c r="H6627" s="45"/>
      <c r="K6627" s="27" t="str">
        <f t="shared" si="428"/>
        <v/>
      </c>
      <c r="P6627" s="26" t="str">
        <f t="shared" si="429"/>
        <v/>
      </c>
      <c r="Q6627" s="38" t="s">
        <v>6801</v>
      </c>
      <c r="R6627">
        <v>106.795</v>
      </c>
      <c r="S6627" t="str">
        <f t="shared" si="430"/>
        <v/>
      </c>
      <c r="X6627" s="26" t="str">
        <f t="shared" si="427"/>
        <v/>
      </c>
      <c r="Y6627" s="38"/>
    </row>
    <row r="6628" spans="5:25">
      <c r="E6628" s="45"/>
      <c r="H6628" s="45"/>
      <c r="K6628" s="27" t="str">
        <f t="shared" si="428"/>
        <v/>
      </c>
      <c r="P6628" s="26" t="str">
        <f t="shared" si="429"/>
        <v/>
      </c>
      <c r="Q6628" s="38" t="s">
        <v>6802</v>
      </c>
      <c r="R6628">
        <v>107.004</v>
      </c>
      <c r="S6628" t="str">
        <f t="shared" si="430"/>
        <v/>
      </c>
      <c r="X6628" s="26" t="str">
        <f t="shared" si="427"/>
        <v/>
      </c>
      <c r="Y6628" s="38"/>
    </row>
    <row r="6629" spans="5:25">
      <c r="E6629" s="45"/>
      <c r="H6629" s="45"/>
      <c r="K6629" s="27" t="str">
        <f t="shared" si="428"/>
        <v/>
      </c>
      <c r="P6629" s="26" t="str">
        <f t="shared" si="429"/>
        <v/>
      </c>
      <c r="Q6629" s="38" t="s">
        <v>6803</v>
      </c>
      <c r="R6629">
        <v>107.20399999999999</v>
      </c>
      <c r="S6629" t="str">
        <f t="shared" si="430"/>
        <v/>
      </c>
      <c r="X6629" s="26" t="str">
        <f t="shared" si="427"/>
        <v/>
      </c>
      <c r="Y6629" s="38"/>
    </row>
    <row r="6630" spans="5:25">
      <c r="E6630" s="45"/>
      <c r="H6630" s="45"/>
      <c r="K6630" s="27" t="str">
        <f t="shared" si="428"/>
        <v/>
      </c>
      <c r="P6630" s="26" t="str">
        <f t="shared" si="429"/>
        <v/>
      </c>
      <c r="Q6630" s="38" t="s">
        <v>6804</v>
      </c>
      <c r="R6630">
        <v>107.304</v>
      </c>
      <c r="S6630" t="str">
        <f t="shared" si="430"/>
        <v/>
      </c>
      <c r="X6630" s="26" t="str">
        <f t="shared" si="427"/>
        <v/>
      </c>
      <c r="Y6630" s="38"/>
    </row>
    <row r="6631" spans="5:25">
      <c r="E6631" s="45"/>
      <c r="H6631" s="45"/>
      <c r="K6631" s="27" t="str">
        <f t="shared" si="428"/>
        <v/>
      </c>
      <c r="P6631" s="26" t="str">
        <f t="shared" si="429"/>
        <v/>
      </c>
      <c r="Q6631" s="38" t="s">
        <v>6805</v>
      </c>
      <c r="R6631">
        <v>107.004</v>
      </c>
      <c r="S6631" t="str">
        <f t="shared" si="430"/>
        <v/>
      </c>
      <c r="X6631" s="26" t="str">
        <f t="shared" si="427"/>
        <v/>
      </c>
      <c r="Y6631" s="38"/>
    </row>
    <row r="6632" spans="5:25">
      <c r="E6632" s="45"/>
      <c r="H6632" s="45"/>
      <c r="K6632" s="27" t="str">
        <f t="shared" si="428"/>
        <v/>
      </c>
      <c r="P6632" s="26" t="str">
        <f t="shared" si="429"/>
        <v/>
      </c>
      <c r="Q6632" s="38" t="s">
        <v>6806</v>
      </c>
      <c r="R6632">
        <v>106.795</v>
      </c>
      <c r="S6632" t="str">
        <f t="shared" si="430"/>
        <v/>
      </c>
      <c r="X6632" s="26" t="str">
        <f t="shared" si="427"/>
        <v/>
      </c>
      <c r="Y6632" s="38"/>
    </row>
    <row r="6633" spans="5:25">
      <c r="E6633" s="45"/>
      <c r="H6633" s="45"/>
      <c r="K6633" s="27" t="str">
        <f t="shared" si="428"/>
        <v/>
      </c>
      <c r="P6633" s="26" t="str">
        <f t="shared" si="429"/>
        <v/>
      </c>
      <c r="Q6633" s="38" t="s">
        <v>6807</v>
      </c>
      <c r="R6633">
        <v>106.795</v>
      </c>
      <c r="S6633" t="str">
        <f t="shared" si="430"/>
        <v/>
      </c>
      <c r="X6633" s="26" t="str">
        <f t="shared" si="427"/>
        <v/>
      </c>
      <c r="Y6633" s="38"/>
    </row>
    <row r="6634" spans="5:25">
      <c r="E6634" s="45"/>
      <c r="H6634" s="45"/>
      <c r="K6634" s="27" t="str">
        <f t="shared" si="428"/>
        <v/>
      </c>
      <c r="P6634" s="26" t="str">
        <f t="shared" si="429"/>
        <v/>
      </c>
      <c r="Q6634" s="38" t="s">
        <v>6808</v>
      </c>
      <c r="R6634">
        <v>107.104</v>
      </c>
      <c r="S6634" t="str">
        <f t="shared" si="430"/>
        <v/>
      </c>
      <c r="X6634" s="26" t="str">
        <f t="shared" si="427"/>
        <v/>
      </c>
      <c r="Y6634" s="38"/>
    </row>
    <row r="6635" spans="5:25">
      <c r="E6635" s="45"/>
      <c r="H6635" s="45"/>
      <c r="K6635" s="27" t="str">
        <f t="shared" si="428"/>
        <v/>
      </c>
      <c r="P6635" s="26" t="str">
        <f t="shared" si="429"/>
        <v/>
      </c>
      <c r="Q6635" s="38" t="s">
        <v>6809</v>
      </c>
      <c r="R6635">
        <v>107.514</v>
      </c>
      <c r="S6635" t="str">
        <f t="shared" si="430"/>
        <v/>
      </c>
      <c r="X6635" s="26" t="str">
        <f t="shared" si="427"/>
        <v/>
      </c>
      <c r="Y6635" s="38"/>
    </row>
    <row r="6636" spans="5:25">
      <c r="E6636" s="45"/>
      <c r="H6636" s="45"/>
      <c r="K6636" s="27" t="str">
        <f t="shared" si="428"/>
        <v/>
      </c>
      <c r="P6636" s="26" t="str">
        <f t="shared" si="429"/>
        <v/>
      </c>
      <c r="Q6636" s="38" t="s">
        <v>6810</v>
      </c>
      <c r="R6636">
        <v>107.614</v>
      </c>
      <c r="S6636" t="str">
        <f t="shared" si="430"/>
        <v/>
      </c>
      <c r="X6636" s="26" t="str">
        <f t="shared" si="427"/>
        <v/>
      </c>
      <c r="Y6636" s="38"/>
    </row>
    <row r="6637" spans="5:25">
      <c r="E6637" s="45"/>
      <c r="H6637" s="45"/>
      <c r="K6637" s="27" t="str">
        <f t="shared" si="428"/>
        <v/>
      </c>
      <c r="P6637" s="26" t="str">
        <f t="shared" si="429"/>
        <v/>
      </c>
      <c r="Q6637" s="38" t="s">
        <v>6811</v>
      </c>
      <c r="R6637">
        <v>107.514</v>
      </c>
      <c r="S6637" t="str">
        <f t="shared" si="430"/>
        <v/>
      </c>
      <c r="X6637" s="26" t="str">
        <f t="shared" si="427"/>
        <v/>
      </c>
      <c r="Y6637" s="38"/>
    </row>
    <row r="6638" spans="5:25">
      <c r="E6638" s="45"/>
      <c r="H6638" s="45"/>
      <c r="K6638" s="27" t="str">
        <f t="shared" si="428"/>
        <v/>
      </c>
      <c r="P6638" s="26" t="str">
        <f t="shared" si="429"/>
        <v/>
      </c>
      <c r="Q6638" s="38" t="s">
        <v>6812</v>
      </c>
      <c r="R6638">
        <v>107.414</v>
      </c>
      <c r="S6638" t="str">
        <f t="shared" si="430"/>
        <v/>
      </c>
      <c r="X6638" s="26" t="str">
        <f t="shared" si="427"/>
        <v/>
      </c>
      <c r="Y6638" s="38"/>
    </row>
    <row r="6639" spans="5:25">
      <c r="E6639" s="45"/>
      <c r="H6639" s="45"/>
      <c r="K6639" s="27" t="str">
        <f t="shared" si="428"/>
        <v/>
      </c>
      <c r="P6639" s="26" t="str">
        <f t="shared" si="429"/>
        <v/>
      </c>
      <c r="Q6639" s="38" t="s">
        <v>6813</v>
      </c>
      <c r="R6639">
        <v>107.514</v>
      </c>
      <c r="S6639" t="str">
        <f t="shared" si="430"/>
        <v/>
      </c>
      <c r="X6639" s="26" t="str">
        <f t="shared" si="427"/>
        <v/>
      </c>
      <c r="Y6639" s="38"/>
    </row>
    <row r="6640" spans="5:25">
      <c r="E6640" s="45"/>
      <c r="H6640" s="45"/>
      <c r="K6640" s="27" t="str">
        <f t="shared" si="428"/>
        <v/>
      </c>
      <c r="P6640" s="26" t="str">
        <f t="shared" si="429"/>
        <v/>
      </c>
      <c r="Q6640" s="38" t="s">
        <v>6814</v>
      </c>
      <c r="R6640">
        <v>107.514</v>
      </c>
      <c r="S6640" t="str">
        <f t="shared" si="430"/>
        <v/>
      </c>
      <c r="X6640" s="26" t="str">
        <f t="shared" si="427"/>
        <v/>
      </c>
      <c r="Y6640" s="38"/>
    </row>
    <row r="6641" spans="5:25">
      <c r="E6641" s="45"/>
      <c r="H6641" s="45"/>
      <c r="K6641" s="27" t="str">
        <f t="shared" si="428"/>
        <v/>
      </c>
      <c r="P6641" s="26" t="str">
        <f t="shared" si="429"/>
        <v/>
      </c>
      <c r="Q6641" s="38" t="s">
        <v>6815</v>
      </c>
      <c r="R6641">
        <v>107.614</v>
      </c>
      <c r="S6641" t="str">
        <f t="shared" si="430"/>
        <v/>
      </c>
      <c r="X6641" s="26" t="str">
        <f t="shared" si="427"/>
        <v/>
      </c>
      <c r="Y6641" s="38"/>
    </row>
    <row r="6642" spans="5:25">
      <c r="E6642" s="45"/>
      <c r="H6642" s="45"/>
      <c r="K6642" s="27" t="str">
        <f t="shared" si="428"/>
        <v/>
      </c>
      <c r="P6642" s="26" t="str">
        <f t="shared" si="429"/>
        <v/>
      </c>
      <c r="Q6642" s="38" t="s">
        <v>6816</v>
      </c>
      <c r="R6642">
        <v>107.414</v>
      </c>
      <c r="S6642" t="str">
        <f t="shared" si="430"/>
        <v/>
      </c>
      <c r="X6642" s="26" t="str">
        <f t="shared" si="427"/>
        <v/>
      </c>
      <c r="Y6642" s="38"/>
    </row>
    <row r="6643" spans="5:25">
      <c r="E6643" s="45"/>
      <c r="H6643" s="45"/>
      <c r="K6643" s="27" t="str">
        <f t="shared" si="428"/>
        <v/>
      </c>
      <c r="P6643" s="26" t="str">
        <f t="shared" si="429"/>
        <v/>
      </c>
      <c r="Q6643" s="38" t="s">
        <v>6817</v>
      </c>
      <c r="R6643">
        <v>107.414</v>
      </c>
      <c r="S6643" t="str">
        <f t="shared" si="430"/>
        <v/>
      </c>
      <c r="X6643" s="26" t="str">
        <f t="shared" si="427"/>
        <v/>
      </c>
      <c r="Y6643" s="38"/>
    </row>
    <row r="6644" spans="5:25">
      <c r="E6644" s="45"/>
      <c r="H6644" s="45"/>
      <c r="K6644" s="27" t="str">
        <f t="shared" si="428"/>
        <v/>
      </c>
      <c r="P6644" s="26" t="str">
        <f t="shared" si="429"/>
        <v/>
      </c>
      <c r="Q6644" s="38" t="s">
        <v>6818</v>
      </c>
      <c r="R6644">
        <v>107.414</v>
      </c>
      <c r="S6644" t="str">
        <f t="shared" si="430"/>
        <v/>
      </c>
      <c r="X6644" s="26" t="str">
        <f t="shared" si="427"/>
        <v/>
      </c>
      <c r="Y6644" s="38"/>
    </row>
    <row r="6645" spans="5:25">
      <c r="E6645" s="45"/>
      <c r="H6645" s="45"/>
      <c r="K6645" s="27" t="str">
        <f t="shared" si="428"/>
        <v/>
      </c>
      <c r="P6645" s="26" t="str">
        <f t="shared" si="429"/>
        <v/>
      </c>
      <c r="Q6645" s="38" t="s">
        <v>6819</v>
      </c>
      <c r="R6645">
        <v>107.92400000000001</v>
      </c>
      <c r="S6645" t="str">
        <f t="shared" si="430"/>
        <v/>
      </c>
      <c r="X6645" s="26" t="str">
        <f t="shared" si="427"/>
        <v/>
      </c>
      <c r="Y6645" s="38"/>
    </row>
    <row r="6646" spans="5:25">
      <c r="E6646" s="45"/>
      <c r="H6646" s="45"/>
      <c r="K6646" s="27" t="str">
        <f t="shared" si="428"/>
        <v/>
      </c>
      <c r="P6646" s="26" t="str">
        <f t="shared" si="429"/>
        <v/>
      </c>
      <c r="Q6646" s="38" t="s">
        <v>6820</v>
      </c>
      <c r="R6646">
        <v>107.92400000000001</v>
      </c>
      <c r="S6646" t="str">
        <f t="shared" si="430"/>
        <v/>
      </c>
      <c r="X6646" s="26" t="str">
        <f t="shared" si="427"/>
        <v/>
      </c>
      <c r="Y6646" s="38"/>
    </row>
    <row r="6647" spans="5:25">
      <c r="E6647" s="45"/>
      <c r="H6647" s="45"/>
      <c r="K6647" s="27" t="str">
        <f t="shared" si="428"/>
        <v/>
      </c>
      <c r="P6647" s="26" t="str">
        <f t="shared" si="429"/>
        <v/>
      </c>
      <c r="Q6647" s="38" t="s">
        <v>6821</v>
      </c>
      <c r="R6647">
        <v>108.024</v>
      </c>
      <c r="S6647" t="str">
        <f t="shared" si="430"/>
        <v/>
      </c>
      <c r="X6647" s="26" t="str">
        <f t="shared" si="427"/>
        <v/>
      </c>
      <c r="Y6647" s="38"/>
    </row>
    <row r="6648" spans="5:25">
      <c r="E6648" s="45"/>
      <c r="H6648" s="45"/>
      <c r="K6648" s="27" t="str">
        <f t="shared" si="428"/>
        <v/>
      </c>
      <c r="P6648" s="26" t="str">
        <f t="shared" si="429"/>
        <v/>
      </c>
      <c r="Q6648" s="38" t="s">
        <v>6822</v>
      </c>
      <c r="R6648">
        <v>107.81399999999999</v>
      </c>
      <c r="S6648" t="str">
        <f t="shared" si="430"/>
        <v/>
      </c>
      <c r="X6648" s="26" t="str">
        <f t="shared" si="427"/>
        <v/>
      </c>
      <c r="Y6648" s="38"/>
    </row>
    <row r="6649" spans="5:25">
      <c r="E6649" s="45"/>
      <c r="H6649" s="45"/>
      <c r="K6649" s="27" t="str">
        <f t="shared" si="428"/>
        <v/>
      </c>
      <c r="P6649" s="26" t="str">
        <f t="shared" si="429"/>
        <v/>
      </c>
      <c r="Q6649" s="38" t="s">
        <v>6823</v>
      </c>
      <c r="R6649">
        <v>107.714</v>
      </c>
      <c r="S6649" t="str">
        <f t="shared" si="430"/>
        <v/>
      </c>
      <c r="X6649" s="26" t="str">
        <f t="shared" si="427"/>
        <v/>
      </c>
      <c r="Y6649" s="38"/>
    </row>
    <row r="6650" spans="5:25">
      <c r="E6650" s="45"/>
      <c r="H6650" s="45"/>
      <c r="K6650" s="27" t="str">
        <f t="shared" si="428"/>
        <v/>
      </c>
      <c r="P6650" s="26" t="str">
        <f t="shared" si="429"/>
        <v/>
      </c>
      <c r="Q6650" s="38" t="s">
        <v>6824</v>
      </c>
      <c r="R6650">
        <v>107.614</v>
      </c>
      <c r="S6650" t="str">
        <f t="shared" si="430"/>
        <v/>
      </c>
      <c r="X6650" s="26" t="str">
        <f t="shared" si="427"/>
        <v/>
      </c>
      <c r="Y6650" s="38"/>
    </row>
    <row r="6651" spans="5:25">
      <c r="E6651" s="45"/>
      <c r="H6651" s="45"/>
      <c r="K6651" s="27" t="str">
        <f t="shared" si="428"/>
        <v/>
      </c>
      <c r="P6651" s="26" t="str">
        <f t="shared" si="429"/>
        <v/>
      </c>
      <c r="Q6651" s="38" t="s">
        <v>6825</v>
      </c>
      <c r="R6651">
        <v>107.714</v>
      </c>
      <c r="S6651" t="str">
        <f t="shared" si="430"/>
        <v/>
      </c>
      <c r="X6651" s="26" t="str">
        <f t="shared" si="427"/>
        <v/>
      </c>
      <c r="Y6651" s="38"/>
    </row>
    <row r="6652" spans="5:25">
      <c r="E6652" s="45"/>
      <c r="H6652" s="45"/>
      <c r="K6652" s="27" t="str">
        <f t="shared" si="428"/>
        <v/>
      </c>
      <c r="P6652" s="26" t="str">
        <f t="shared" si="429"/>
        <v/>
      </c>
      <c r="Q6652" s="38" t="s">
        <v>6826</v>
      </c>
      <c r="R6652">
        <v>107.614</v>
      </c>
      <c r="S6652" t="str">
        <f t="shared" si="430"/>
        <v/>
      </c>
      <c r="X6652" s="26" t="str">
        <f t="shared" ref="X6652:X6715" si="431">IF(V6652="","",X6651+V6652-V6651)</f>
        <v/>
      </c>
      <c r="Y6652" s="38"/>
    </row>
    <row r="6653" spans="5:25">
      <c r="E6653" s="45"/>
      <c r="H6653" s="45"/>
      <c r="K6653" s="27" t="str">
        <f t="shared" si="428"/>
        <v/>
      </c>
      <c r="P6653" s="26" t="str">
        <f t="shared" si="429"/>
        <v/>
      </c>
      <c r="Q6653" s="38" t="s">
        <v>6827</v>
      </c>
      <c r="R6653">
        <v>107.514</v>
      </c>
      <c r="S6653" t="str">
        <f t="shared" si="430"/>
        <v/>
      </c>
      <c r="X6653" s="26" t="str">
        <f t="shared" si="431"/>
        <v/>
      </c>
      <c r="Y6653" s="38"/>
    </row>
    <row r="6654" spans="5:25">
      <c r="E6654" s="45"/>
      <c r="H6654" s="45"/>
      <c r="K6654" s="27" t="str">
        <f t="shared" si="428"/>
        <v/>
      </c>
      <c r="P6654" s="26" t="str">
        <f t="shared" si="429"/>
        <v/>
      </c>
      <c r="Q6654" s="38" t="s">
        <v>6828</v>
      </c>
      <c r="R6654">
        <v>107.614</v>
      </c>
      <c r="S6654" t="str">
        <f t="shared" si="430"/>
        <v/>
      </c>
      <c r="X6654" s="26" t="str">
        <f t="shared" si="431"/>
        <v/>
      </c>
      <c r="Y6654" s="38"/>
    </row>
    <row r="6655" spans="5:25">
      <c r="E6655" s="45"/>
      <c r="H6655" s="45"/>
      <c r="K6655" s="27" t="str">
        <f t="shared" si="428"/>
        <v/>
      </c>
      <c r="P6655" s="26" t="str">
        <f t="shared" si="429"/>
        <v/>
      </c>
      <c r="Q6655" s="38" t="s">
        <v>6829</v>
      </c>
      <c r="R6655">
        <v>107.614</v>
      </c>
      <c r="S6655" t="str">
        <f t="shared" si="430"/>
        <v/>
      </c>
      <c r="X6655" s="26" t="str">
        <f t="shared" si="431"/>
        <v/>
      </c>
      <c r="Y6655" s="38"/>
    </row>
    <row r="6656" spans="5:25">
      <c r="E6656" s="45"/>
      <c r="H6656" s="45"/>
      <c r="K6656" s="27" t="str">
        <f t="shared" si="428"/>
        <v/>
      </c>
      <c r="P6656" s="26" t="str">
        <f t="shared" si="429"/>
        <v/>
      </c>
      <c r="Q6656" s="38" t="s">
        <v>6830</v>
      </c>
      <c r="R6656">
        <v>107.414</v>
      </c>
      <c r="S6656" t="str">
        <f t="shared" si="430"/>
        <v/>
      </c>
      <c r="X6656" s="26" t="str">
        <f t="shared" si="431"/>
        <v/>
      </c>
      <c r="Y6656" s="38"/>
    </row>
    <row r="6657" spans="5:25">
      <c r="E6657" s="45"/>
      <c r="H6657" s="45"/>
      <c r="K6657" s="27" t="str">
        <f t="shared" si="428"/>
        <v/>
      </c>
      <c r="P6657" s="26" t="str">
        <f t="shared" si="429"/>
        <v/>
      </c>
      <c r="Q6657" s="38" t="s">
        <v>6831</v>
      </c>
      <c r="R6657">
        <v>107.414</v>
      </c>
      <c r="S6657" t="str">
        <f t="shared" si="430"/>
        <v/>
      </c>
      <c r="X6657" s="26" t="str">
        <f t="shared" si="431"/>
        <v/>
      </c>
      <c r="Y6657" s="38"/>
    </row>
    <row r="6658" spans="5:25">
      <c r="E6658" s="45"/>
      <c r="H6658" s="45"/>
      <c r="K6658" s="27" t="str">
        <f t="shared" si="428"/>
        <v/>
      </c>
      <c r="P6658" s="26" t="str">
        <f t="shared" si="429"/>
        <v/>
      </c>
      <c r="Q6658" s="38" t="s">
        <v>6832</v>
      </c>
      <c r="R6658">
        <v>107.414</v>
      </c>
      <c r="S6658" t="str">
        <f t="shared" si="430"/>
        <v/>
      </c>
      <c r="X6658" s="26" t="str">
        <f t="shared" si="431"/>
        <v/>
      </c>
      <c r="Y6658" s="38"/>
    </row>
    <row r="6659" spans="5:25">
      <c r="E6659" s="45"/>
      <c r="H6659" s="45"/>
      <c r="K6659" s="27" t="str">
        <f t="shared" si="428"/>
        <v/>
      </c>
      <c r="P6659" s="26" t="str">
        <f t="shared" si="429"/>
        <v/>
      </c>
      <c r="Q6659" s="38" t="s">
        <v>6833</v>
      </c>
      <c r="R6659">
        <v>107.20399999999999</v>
      </c>
      <c r="S6659" t="str">
        <f t="shared" si="430"/>
        <v/>
      </c>
      <c r="X6659" s="26" t="str">
        <f t="shared" si="431"/>
        <v/>
      </c>
      <c r="Y6659" s="38"/>
    </row>
    <row r="6660" spans="5:25">
      <c r="E6660" s="45"/>
      <c r="H6660" s="45"/>
      <c r="K6660" s="27" t="str">
        <f t="shared" ref="K6660:K6723" si="432">IF(M6660="","",K6659+(M6660-M6659)/24)</f>
        <v/>
      </c>
      <c r="P6660" s="26" t="str">
        <f t="shared" ref="P6660:P6723" si="433">IF(N6660="","",P6659+N6660-N6659)</f>
        <v/>
      </c>
      <c r="Q6660" s="38" t="s">
        <v>6834</v>
      </c>
      <c r="R6660">
        <v>106.795</v>
      </c>
      <c r="S6660" t="str">
        <f t="shared" ref="S6660:S6723" si="434">IF(N6660="","",S6659-N6660+N6659)</f>
        <v/>
      </c>
      <c r="X6660" s="26" t="str">
        <f t="shared" si="431"/>
        <v/>
      </c>
      <c r="Y6660" s="38"/>
    </row>
    <row r="6661" spans="5:25">
      <c r="E6661" s="45"/>
      <c r="H6661" s="45"/>
      <c r="K6661" s="27" t="str">
        <f t="shared" si="432"/>
        <v/>
      </c>
      <c r="P6661" s="26" t="str">
        <f t="shared" si="433"/>
        <v/>
      </c>
      <c r="Q6661" s="38" t="s">
        <v>6835</v>
      </c>
      <c r="R6661">
        <v>106.285</v>
      </c>
      <c r="S6661" t="str">
        <f t="shared" si="434"/>
        <v/>
      </c>
      <c r="X6661" s="26" t="str">
        <f t="shared" si="431"/>
        <v/>
      </c>
      <c r="Y6661" s="38"/>
    </row>
    <row r="6662" spans="5:25">
      <c r="E6662" s="45"/>
      <c r="H6662" s="45"/>
      <c r="K6662" s="27" t="str">
        <f t="shared" si="432"/>
        <v/>
      </c>
      <c r="P6662" s="26" t="str">
        <f t="shared" si="433"/>
        <v/>
      </c>
      <c r="Q6662" s="38" t="s">
        <v>6836</v>
      </c>
      <c r="R6662">
        <v>106.495</v>
      </c>
      <c r="S6662" t="str">
        <f t="shared" si="434"/>
        <v/>
      </c>
      <c r="X6662" s="26" t="str">
        <f t="shared" si="431"/>
        <v/>
      </c>
      <c r="Y6662" s="38"/>
    </row>
    <row r="6663" spans="5:25">
      <c r="E6663" s="45"/>
      <c r="H6663" s="45"/>
      <c r="K6663" s="27" t="str">
        <f t="shared" si="432"/>
        <v/>
      </c>
      <c r="P6663" s="26" t="str">
        <f t="shared" si="433"/>
        <v/>
      </c>
      <c r="Q6663" s="38" t="s">
        <v>6837</v>
      </c>
      <c r="R6663">
        <v>106.795</v>
      </c>
      <c r="S6663" t="str">
        <f t="shared" si="434"/>
        <v/>
      </c>
      <c r="X6663" s="26" t="str">
        <f t="shared" si="431"/>
        <v/>
      </c>
      <c r="Y6663" s="38"/>
    </row>
    <row r="6664" spans="5:25">
      <c r="E6664" s="45"/>
      <c r="H6664" s="45"/>
      <c r="K6664" s="27" t="str">
        <f t="shared" si="432"/>
        <v/>
      </c>
      <c r="P6664" s="26" t="str">
        <f t="shared" si="433"/>
        <v/>
      </c>
      <c r="Q6664" s="38" t="s">
        <v>6838</v>
      </c>
      <c r="R6664">
        <v>106.905</v>
      </c>
      <c r="S6664" t="str">
        <f t="shared" si="434"/>
        <v/>
      </c>
      <c r="X6664" s="26" t="str">
        <f t="shared" si="431"/>
        <v/>
      </c>
      <c r="Y6664" s="38"/>
    </row>
    <row r="6665" spans="5:25">
      <c r="E6665" s="45"/>
      <c r="H6665" s="45"/>
      <c r="K6665" s="27" t="str">
        <f t="shared" si="432"/>
        <v/>
      </c>
      <c r="P6665" s="26" t="str">
        <f t="shared" si="433"/>
        <v/>
      </c>
      <c r="Q6665" s="38" t="s">
        <v>6839</v>
      </c>
      <c r="R6665">
        <v>106.905</v>
      </c>
      <c r="S6665" t="str">
        <f t="shared" si="434"/>
        <v/>
      </c>
      <c r="X6665" s="26" t="str">
        <f t="shared" si="431"/>
        <v/>
      </c>
      <c r="Y6665" s="38"/>
    </row>
    <row r="6666" spans="5:25">
      <c r="E6666" s="45"/>
      <c r="H6666" s="45"/>
      <c r="K6666" s="27" t="str">
        <f t="shared" si="432"/>
        <v/>
      </c>
      <c r="P6666" s="26" t="str">
        <f t="shared" si="433"/>
        <v/>
      </c>
      <c r="Q6666" s="38" t="s">
        <v>6840</v>
      </c>
      <c r="R6666">
        <v>106.905</v>
      </c>
      <c r="S6666" t="str">
        <f t="shared" si="434"/>
        <v/>
      </c>
      <c r="X6666" s="26" t="str">
        <f t="shared" si="431"/>
        <v/>
      </c>
      <c r="Y6666" s="38"/>
    </row>
    <row r="6667" spans="5:25">
      <c r="E6667" s="45"/>
      <c r="H6667" s="45"/>
      <c r="K6667" s="27" t="str">
        <f t="shared" si="432"/>
        <v/>
      </c>
      <c r="P6667" s="26" t="str">
        <f t="shared" si="433"/>
        <v/>
      </c>
      <c r="Q6667" s="38" t="s">
        <v>6841</v>
      </c>
      <c r="R6667">
        <v>107.004</v>
      </c>
      <c r="S6667" t="str">
        <f t="shared" si="434"/>
        <v/>
      </c>
      <c r="X6667" s="26" t="str">
        <f t="shared" si="431"/>
        <v/>
      </c>
      <c r="Y6667" s="38"/>
    </row>
    <row r="6668" spans="5:25">
      <c r="E6668" s="45"/>
      <c r="H6668" s="45"/>
      <c r="K6668" s="27" t="str">
        <f t="shared" si="432"/>
        <v/>
      </c>
      <c r="P6668" s="26" t="str">
        <f t="shared" si="433"/>
        <v/>
      </c>
      <c r="Q6668" s="38" t="s">
        <v>6842</v>
      </c>
      <c r="R6668">
        <v>107.004</v>
      </c>
      <c r="S6668" t="str">
        <f t="shared" si="434"/>
        <v/>
      </c>
      <c r="X6668" s="26" t="str">
        <f t="shared" si="431"/>
        <v/>
      </c>
      <c r="Y6668" s="38"/>
    </row>
    <row r="6669" spans="5:25">
      <c r="E6669" s="45"/>
      <c r="H6669" s="45"/>
      <c r="K6669" s="27" t="str">
        <f t="shared" si="432"/>
        <v/>
      </c>
      <c r="P6669" s="26" t="str">
        <f t="shared" si="433"/>
        <v/>
      </c>
      <c r="Q6669" s="38" t="s">
        <v>6843</v>
      </c>
      <c r="R6669">
        <v>107.004</v>
      </c>
      <c r="S6669" t="str">
        <f t="shared" si="434"/>
        <v/>
      </c>
      <c r="X6669" s="26" t="str">
        <f t="shared" si="431"/>
        <v/>
      </c>
      <c r="Y6669" s="38"/>
    </row>
    <row r="6670" spans="5:25">
      <c r="E6670" s="45"/>
      <c r="H6670" s="45"/>
      <c r="K6670" s="27" t="str">
        <f t="shared" si="432"/>
        <v/>
      </c>
      <c r="P6670" s="26" t="str">
        <f t="shared" si="433"/>
        <v/>
      </c>
      <c r="Q6670" s="38" t="s">
        <v>6844</v>
      </c>
      <c r="R6670">
        <v>107.414</v>
      </c>
      <c r="S6670" t="str">
        <f t="shared" si="434"/>
        <v/>
      </c>
      <c r="X6670" s="26" t="str">
        <f t="shared" si="431"/>
        <v/>
      </c>
      <c r="Y6670" s="38"/>
    </row>
    <row r="6671" spans="5:25">
      <c r="E6671" s="45"/>
      <c r="H6671" s="45"/>
      <c r="K6671" s="27" t="str">
        <f t="shared" si="432"/>
        <v/>
      </c>
      <c r="P6671" s="26" t="str">
        <f t="shared" si="433"/>
        <v/>
      </c>
      <c r="Q6671" s="38" t="s">
        <v>6845</v>
      </c>
      <c r="R6671">
        <v>107.614</v>
      </c>
      <c r="S6671" t="str">
        <f t="shared" si="434"/>
        <v/>
      </c>
      <c r="X6671" s="26" t="str">
        <f t="shared" si="431"/>
        <v/>
      </c>
      <c r="Y6671" s="38"/>
    </row>
    <row r="6672" spans="5:25">
      <c r="E6672" s="45"/>
      <c r="H6672" s="45"/>
      <c r="K6672" s="27" t="str">
        <f t="shared" si="432"/>
        <v/>
      </c>
      <c r="P6672" s="26" t="str">
        <f t="shared" si="433"/>
        <v/>
      </c>
      <c r="Q6672" s="38" t="s">
        <v>6846</v>
      </c>
      <c r="R6672">
        <v>107.714</v>
      </c>
      <c r="S6672" t="str">
        <f t="shared" si="434"/>
        <v/>
      </c>
      <c r="X6672" s="26" t="str">
        <f t="shared" si="431"/>
        <v/>
      </c>
      <c r="Y6672" s="38"/>
    </row>
    <row r="6673" spans="5:25">
      <c r="E6673" s="45"/>
      <c r="H6673" s="45"/>
      <c r="K6673" s="27" t="str">
        <f t="shared" si="432"/>
        <v/>
      </c>
      <c r="P6673" s="26" t="str">
        <f t="shared" si="433"/>
        <v/>
      </c>
      <c r="Q6673" s="38" t="s">
        <v>6847</v>
      </c>
      <c r="R6673">
        <v>107.714</v>
      </c>
      <c r="S6673" t="str">
        <f t="shared" si="434"/>
        <v/>
      </c>
      <c r="X6673" s="26" t="str">
        <f t="shared" si="431"/>
        <v/>
      </c>
      <c r="Y6673" s="38"/>
    </row>
    <row r="6674" spans="5:25">
      <c r="E6674" s="45"/>
      <c r="H6674" s="45"/>
      <c r="K6674" s="27" t="str">
        <f t="shared" si="432"/>
        <v/>
      </c>
      <c r="P6674" s="26" t="str">
        <f t="shared" si="433"/>
        <v/>
      </c>
      <c r="Q6674" s="38" t="s">
        <v>6848</v>
      </c>
      <c r="R6674">
        <v>107.514</v>
      </c>
      <c r="S6674" t="str">
        <f t="shared" si="434"/>
        <v/>
      </c>
      <c r="X6674" s="26" t="str">
        <f t="shared" si="431"/>
        <v/>
      </c>
      <c r="Y6674" s="38"/>
    </row>
    <row r="6675" spans="5:25">
      <c r="E6675" s="45"/>
      <c r="H6675" s="45"/>
      <c r="K6675" s="27" t="str">
        <f t="shared" si="432"/>
        <v/>
      </c>
      <c r="P6675" s="26" t="str">
        <f t="shared" si="433"/>
        <v/>
      </c>
      <c r="Q6675" s="38" t="s">
        <v>6849</v>
      </c>
      <c r="R6675">
        <v>107.414</v>
      </c>
      <c r="S6675" t="str">
        <f t="shared" si="434"/>
        <v/>
      </c>
      <c r="X6675" s="26" t="str">
        <f t="shared" si="431"/>
        <v/>
      </c>
      <c r="Y6675" s="38"/>
    </row>
    <row r="6676" spans="5:25">
      <c r="E6676" s="45"/>
      <c r="H6676" s="45"/>
      <c r="K6676" s="27" t="str">
        <f t="shared" si="432"/>
        <v/>
      </c>
      <c r="P6676" s="26" t="str">
        <f t="shared" si="433"/>
        <v/>
      </c>
      <c r="Q6676" s="38" t="s">
        <v>6850</v>
      </c>
      <c r="R6676">
        <v>107.414</v>
      </c>
      <c r="S6676" t="str">
        <f t="shared" si="434"/>
        <v/>
      </c>
      <c r="X6676" s="26" t="str">
        <f t="shared" si="431"/>
        <v/>
      </c>
      <c r="Y6676" s="38"/>
    </row>
    <row r="6677" spans="5:25">
      <c r="E6677" s="45"/>
      <c r="H6677" s="45"/>
      <c r="K6677" s="27" t="str">
        <f t="shared" si="432"/>
        <v/>
      </c>
      <c r="P6677" s="26" t="str">
        <f t="shared" si="433"/>
        <v/>
      </c>
      <c r="Q6677" s="38" t="s">
        <v>6851</v>
      </c>
      <c r="R6677">
        <v>107.514</v>
      </c>
      <c r="S6677" t="str">
        <f t="shared" si="434"/>
        <v/>
      </c>
      <c r="X6677" s="26" t="str">
        <f t="shared" si="431"/>
        <v/>
      </c>
      <c r="Y6677" s="38"/>
    </row>
    <row r="6678" spans="5:25">
      <c r="E6678" s="45"/>
      <c r="H6678" s="45"/>
      <c r="K6678" s="27" t="str">
        <f t="shared" si="432"/>
        <v/>
      </c>
      <c r="P6678" s="26" t="str">
        <f t="shared" si="433"/>
        <v/>
      </c>
      <c r="Q6678" s="38" t="s">
        <v>6852</v>
      </c>
      <c r="R6678">
        <v>107.514</v>
      </c>
      <c r="S6678" t="str">
        <f t="shared" si="434"/>
        <v/>
      </c>
      <c r="X6678" s="26" t="str">
        <f t="shared" si="431"/>
        <v/>
      </c>
      <c r="Y6678" s="38"/>
    </row>
    <row r="6679" spans="5:25">
      <c r="E6679" s="45"/>
      <c r="H6679" s="45"/>
      <c r="K6679" s="27" t="str">
        <f t="shared" si="432"/>
        <v/>
      </c>
      <c r="P6679" s="26" t="str">
        <f t="shared" si="433"/>
        <v/>
      </c>
      <c r="Q6679" s="38" t="s">
        <v>6853</v>
      </c>
      <c r="R6679">
        <v>107.514</v>
      </c>
      <c r="S6679" t="str">
        <f t="shared" si="434"/>
        <v/>
      </c>
      <c r="X6679" s="26" t="str">
        <f t="shared" si="431"/>
        <v/>
      </c>
      <c r="Y6679" s="38"/>
    </row>
    <row r="6680" spans="5:25">
      <c r="E6680" s="45"/>
      <c r="H6680" s="45"/>
      <c r="K6680" s="27" t="str">
        <f t="shared" si="432"/>
        <v/>
      </c>
      <c r="P6680" s="26" t="str">
        <f t="shared" si="433"/>
        <v/>
      </c>
      <c r="Q6680" s="38" t="s">
        <v>6854</v>
      </c>
      <c r="R6680">
        <v>107.414</v>
      </c>
      <c r="S6680" t="str">
        <f t="shared" si="434"/>
        <v/>
      </c>
      <c r="X6680" s="26" t="str">
        <f t="shared" si="431"/>
        <v/>
      </c>
      <c r="Y6680" s="38"/>
    </row>
    <row r="6681" spans="5:25">
      <c r="E6681" s="45"/>
      <c r="H6681" s="45"/>
      <c r="K6681" s="27" t="str">
        <f t="shared" si="432"/>
        <v/>
      </c>
      <c r="P6681" s="26" t="str">
        <f t="shared" si="433"/>
        <v/>
      </c>
      <c r="Q6681" s="38" t="s">
        <v>6855</v>
      </c>
      <c r="R6681">
        <v>107.20399999999999</v>
      </c>
      <c r="S6681" t="str">
        <f t="shared" si="434"/>
        <v/>
      </c>
      <c r="X6681" s="26" t="str">
        <f t="shared" si="431"/>
        <v/>
      </c>
      <c r="Y6681" s="38"/>
    </row>
    <row r="6682" spans="5:25">
      <c r="E6682" s="45"/>
      <c r="H6682" s="45"/>
      <c r="K6682" s="27" t="str">
        <f t="shared" si="432"/>
        <v/>
      </c>
      <c r="P6682" s="26" t="str">
        <f t="shared" si="433"/>
        <v/>
      </c>
      <c r="Q6682" s="38" t="s">
        <v>6856</v>
      </c>
      <c r="R6682">
        <v>107.20399999999999</v>
      </c>
      <c r="S6682" t="str">
        <f t="shared" si="434"/>
        <v/>
      </c>
      <c r="X6682" s="26" t="str">
        <f t="shared" si="431"/>
        <v/>
      </c>
      <c r="Y6682" s="38"/>
    </row>
    <row r="6683" spans="5:25">
      <c r="E6683" s="45"/>
      <c r="H6683" s="45"/>
      <c r="K6683" s="27" t="str">
        <f t="shared" si="432"/>
        <v/>
      </c>
      <c r="P6683" s="26" t="str">
        <f t="shared" si="433"/>
        <v/>
      </c>
      <c r="Q6683" s="38" t="s">
        <v>6857</v>
      </c>
      <c r="R6683">
        <v>107.514</v>
      </c>
      <c r="S6683" t="str">
        <f t="shared" si="434"/>
        <v/>
      </c>
      <c r="X6683" s="26" t="str">
        <f t="shared" si="431"/>
        <v/>
      </c>
      <c r="Y6683" s="38"/>
    </row>
    <row r="6684" spans="5:25">
      <c r="E6684" s="45"/>
      <c r="H6684" s="45"/>
      <c r="K6684" s="27" t="str">
        <f t="shared" si="432"/>
        <v/>
      </c>
      <c r="P6684" s="26" t="str">
        <f t="shared" si="433"/>
        <v/>
      </c>
      <c r="Q6684" s="38" t="s">
        <v>6858</v>
      </c>
      <c r="R6684">
        <v>108.024</v>
      </c>
      <c r="S6684" t="str">
        <f t="shared" si="434"/>
        <v/>
      </c>
      <c r="X6684" s="26" t="str">
        <f t="shared" si="431"/>
        <v/>
      </c>
      <c r="Y6684" s="38"/>
    </row>
    <row r="6685" spans="5:25">
      <c r="E6685" s="45"/>
      <c r="H6685" s="45"/>
      <c r="K6685" s="27" t="str">
        <f t="shared" si="432"/>
        <v/>
      </c>
      <c r="P6685" s="26" t="str">
        <f t="shared" si="433"/>
        <v/>
      </c>
      <c r="Q6685" s="38" t="s">
        <v>6859</v>
      </c>
      <c r="R6685">
        <v>108.124</v>
      </c>
      <c r="S6685" t="str">
        <f t="shared" si="434"/>
        <v/>
      </c>
      <c r="X6685" s="26" t="str">
        <f t="shared" si="431"/>
        <v/>
      </c>
      <c r="Y6685" s="38"/>
    </row>
    <row r="6686" spans="5:25">
      <c r="E6686" s="45"/>
      <c r="H6686" s="45"/>
      <c r="K6686" s="27" t="str">
        <f t="shared" si="432"/>
        <v/>
      </c>
      <c r="P6686" s="26" t="str">
        <f t="shared" si="433"/>
        <v/>
      </c>
      <c r="Q6686" s="38" t="s">
        <v>6860</v>
      </c>
      <c r="R6686">
        <v>107.714</v>
      </c>
      <c r="S6686" t="str">
        <f t="shared" si="434"/>
        <v/>
      </c>
      <c r="X6686" s="26" t="str">
        <f t="shared" si="431"/>
        <v/>
      </c>
      <c r="Y6686" s="38"/>
    </row>
    <row r="6687" spans="5:25">
      <c r="E6687" s="45"/>
      <c r="H6687" s="45"/>
      <c r="K6687" s="27" t="str">
        <f t="shared" si="432"/>
        <v/>
      </c>
      <c r="P6687" s="26" t="str">
        <f t="shared" si="433"/>
        <v/>
      </c>
      <c r="Q6687" s="38" t="s">
        <v>6861</v>
      </c>
      <c r="R6687">
        <v>107.714</v>
      </c>
      <c r="S6687" t="str">
        <f t="shared" si="434"/>
        <v/>
      </c>
      <c r="X6687" s="26" t="str">
        <f t="shared" si="431"/>
        <v/>
      </c>
      <c r="Y6687" s="38"/>
    </row>
    <row r="6688" spans="5:25">
      <c r="E6688" s="45"/>
      <c r="H6688" s="45"/>
      <c r="K6688" s="27" t="str">
        <f t="shared" si="432"/>
        <v/>
      </c>
      <c r="P6688" s="26" t="str">
        <f t="shared" si="433"/>
        <v/>
      </c>
      <c r="Q6688" s="38" t="s">
        <v>6862</v>
      </c>
      <c r="R6688">
        <v>107.81399999999999</v>
      </c>
      <c r="S6688" t="str">
        <f t="shared" si="434"/>
        <v/>
      </c>
      <c r="X6688" s="26" t="str">
        <f t="shared" si="431"/>
        <v/>
      </c>
      <c r="Y6688" s="38"/>
    </row>
    <row r="6689" spans="5:25">
      <c r="E6689" s="45"/>
      <c r="H6689" s="45"/>
      <c r="K6689" s="27" t="str">
        <f t="shared" si="432"/>
        <v/>
      </c>
      <c r="P6689" s="26" t="str">
        <f t="shared" si="433"/>
        <v/>
      </c>
      <c r="Q6689" s="38" t="s">
        <v>6863</v>
      </c>
      <c r="R6689">
        <v>107.81399999999999</v>
      </c>
      <c r="S6689" t="str">
        <f t="shared" si="434"/>
        <v/>
      </c>
      <c r="X6689" s="26" t="str">
        <f t="shared" si="431"/>
        <v/>
      </c>
      <c r="Y6689" s="38"/>
    </row>
    <row r="6690" spans="5:25">
      <c r="E6690" s="45"/>
      <c r="H6690" s="45"/>
      <c r="K6690" s="27" t="str">
        <f t="shared" si="432"/>
        <v/>
      </c>
      <c r="P6690" s="26" t="str">
        <f t="shared" si="433"/>
        <v/>
      </c>
      <c r="Q6690" s="38" t="s">
        <v>6864</v>
      </c>
      <c r="R6690">
        <v>107.614</v>
      </c>
      <c r="S6690" t="str">
        <f t="shared" si="434"/>
        <v/>
      </c>
      <c r="X6690" s="26" t="str">
        <f t="shared" si="431"/>
        <v/>
      </c>
      <c r="Y6690" s="38"/>
    </row>
    <row r="6691" spans="5:25">
      <c r="E6691" s="45"/>
      <c r="H6691" s="45"/>
      <c r="K6691" s="27" t="str">
        <f t="shared" si="432"/>
        <v/>
      </c>
      <c r="P6691" s="26" t="str">
        <f t="shared" si="433"/>
        <v/>
      </c>
      <c r="Q6691" s="38" t="s">
        <v>6865</v>
      </c>
      <c r="R6691">
        <v>107.414</v>
      </c>
      <c r="S6691" t="str">
        <f t="shared" si="434"/>
        <v/>
      </c>
      <c r="X6691" s="26" t="str">
        <f t="shared" si="431"/>
        <v/>
      </c>
      <c r="Y6691" s="38"/>
    </row>
    <row r="6692" spans="5:25">
      <c r="E6692" s="45"/>
      <c r="H6692" s="45"/>
      <c r="K6692" s="27" t="str">
        <f t="shared" si="432"/>
        <v/>
      </c>
      <c r="P6692" s="26" t="str">
        <f t="shared" si="433"/>
        <v/>
      </c>
      <c r="Q6692" s="38" t="s">
        <v>6866</v>
      </c>
      <c r="R6692">
        <v>107.514</v>
      </c>
      <c r="S6692" t="str">
        <f t="shared" si="434"/>
        <v/>
      </c>
      <c r="X6692" s="26" t="str">
        <f t="shared" si="431"/>
        <v/>
      </c>
      <c r="Y6692" s="38"/>
    </row>
    <row r="6693" spans="5:25">
      <c r="E6693" s="45"/>
      <c r="H6693" s="45"/>
      <c r="K6693" s="27" t="str">
        <f t="shared" si="432"/>
        <v/>
      </c>
      <c r="P6693" s="26" t="str">
        <f t="shared" si="433"/>
        <v/>
      </c>
      <c r="Q6693" s="38" t="s">
        <v>6867</v>
      </c>
      <c r="R6693">
        <v>107.614</v>
      </c>
      <c r="S6693" t="str">
        <f t="shared" si="434"/>
        <v/>
      </c>
      <c r="X6693" s="26" t="str">
        <f t="shared" si="431"/>
        <v/>
      </c>
      <c r="Y6693" s="38"/>
    </row>
    <row r="6694" spans="5:25">
      <c r="E6694" s="45"/>
      <c r="H6694" s="45"/>
      <c r="K6694" s="27" t="str">
        <f t="shared" si="432"/>
        <v/>
      </c>
      <c r="P6694" s="26" t="str">
        <f t="shared" si="433"/>
        <v/>
      </c>
      <c r="Q6694" s="38" t="s">
        <v>6868</v>
      </c>
      <c r="R6694">
        <v>107.714</v>
      </c>
      <c r="S6694" t="str">
        <f t="shared" si="434"/>
        <v/>
      </c>
      <c r="X6694" s="26" t="str">
        <f t="shared" si="431"/>
        <v/>
      </c>
      <c r="Y6694" s="38"/>
    </row>
    <row r="6695" spans="5:25">
      <c r="E6695" s="45"/>
      <c r="H6695" s="45"/>
      <c r="K6695" s="27" t="str">
        <f t="shared" si="432"/>
        <v/>
      </c>
      <c r="P6695" s="26" t="str">
        <f t="shared" si="433"/>
        <v/>
      </c>
      <c r="Q6695" s="38" t="s">
        <v>6869</v>
      </c>
      <c r="R6695">
        <v>107.514</v>
      </c>
      <c r="S6695" t="str">
        <f t="shared" si="434"/>
        <v/>
      </c>
      <c r="X6695" s="26" t="str">
        <f t="shared" si="431"/>
        <v/>
      </c>
      <c r="Y6695" s="38"/>
    </row>
    <row r="6696" spans="5:25">
      <c r="E6696" s="45"/>
      <c r="H6696" s="45"/>
      <c r="K6696" s="27" t="str">
        <f t="shared" si="432"/>
        <v/>
      </c>
      <c r="P6696" s="26" t="str">
        <f t="shared" si="433"/>
        <v/>
      </c>
      <c r="Q6696" s="38" t="s">
        <v>6870</v>
      </c>
      <c r="R6696">
        <v>107.414</v>
      </c>
      <c r="S6696" t="str">
        <f t="shared" si="434"/>
        <v/>
      </c>
      <c r="X6696" s="26" t="str">
        <f t="shared" si="431"/>
        <v/>
      </c>
      <c r="Y6696" s="38"/>
    </row>
    <row r="6697" spans="5:25">
      <c r="E6697" s="45"/>
      <c r="H6697" s="45"/>
      <c r="K6697" s="27" t="str">
        <f t="shared" si="432"/>
        <v/>
      </c>
      <c r="P6697" s="26" t="str">
        <f t="shared" si="433"/>
        <v/>
      </c>
      <c r="Q6697" s="38" t="s">
        <v>6871</v>
      </c>
      <c r="R6697">
        <v>106.795</v>
      </c>
      <c r="S6697" t="str">
        <f t="shared" si="434"/>
        <v/>
      </c>
      <c r="X6697" s="26" t="str">
        <f t="shared" si="431"/>
        <v/>
      </c>
      <c r="Y6697" s="38"/>
    </row>
    <row r="6698" spans="5:25">
      <c r="E6698" s="45"/>
      <c r="H6698" s="45"/>
      <c r="K6698" s="27" t="str">
        <f t="shared" si="432"/>
        <v/>
      </c>
      <c r="P6698" s="26" t="str">
        <f t="shared" si="433"/>
        <v/>
      </c>
      <c r="Q6698" s="38" t="s">
        <v>6872</v>
      </c>
      <c r="R6698">
        <v>106.69499999999999</v>
      </c>
      <c r="S6698" t="str">
        <f t="shared" si="434"/>
        <v/>
      </c>
      <c r="X6698" s="26" t="str">
        <f t="shared" si="431"/>
        <v/>
      </c>
      <c r="Y6698" s="38"/>
    </row>
    <row r="6699" spans="5:25">
      <c r="E6699" s="45"/>
      <c r="H6699" s="45"/>
      <c r="K6699" s="27" t="str">
        <f t="shared" si="432"/>
        <v/>
      </c>
      <c r="P6699" s="26" t="str">
        <f t="shared" si="433"/>
        <v/>
      </c>
      <c r="Q6699" s="38" t="s">
        <v>6873</v>
      </c>
      <c r="R6699">
        <v>106.395</v>
      </c>
      <c r="S6699" t="str">
        <f t="shared" si="434"/>
        <v/>
      </c>
      <c r="X6699" s="26" t="str">
        <f t="shared" si="431"/>
        <v/>
      </c>
      <c r="Y6699" s="38"/>
    </row>
    <row r="6700" spans="5:25">
      <c r="E6700" s="45"/>
      <c r="H6700" s="45"/>
      <c r="K6700" s="27" t="str">
        <f t="shared" si="432"/>
        <v/>
      </c>
      <c r="P6700" s="26" t="str">
        <f t="shared" si="433"/>
        <v/>
      </c>
      <c r="Q6700" s="38" t="s">
        <v>6874</v>
      </c>
      <c r="R6700">
        <v>106.69499999999999</v>
      </c>
      <c r="S6700" t="str">
        <f t="shared" si="434"/>
        <v/>
      </c>
      <c r="X6700" s="26" t="str">
        <f t="shared" si="431"/>
        <v/>
      </c>
      <c r="Y6700" s="38"/>
    </row>
    <row r="6701" spans="5:25">
      <c r="E6701" s="45"/>
      <c r="H6701" s="45"/>
      <c r="K6701" s="27" t="str">
        <f t="shared" si="432"/>
        <v/>
      </c>
      <c r="P6701" s="26" t="str">
        <f t="shared" si="433"/>
        <v/>
      </c>
      <c r="Q6701" s="38" t="s">
        <v>6875</v>
      </c>
      <c r="R6701">
        <v>106.905</v>
      </c>
      <c r="S6701" t="str">
        <f t="shared" si="434"/>
        <v/>
      </c>
      <c r="X6701" s="26" t="str">
        <f t="shared" si="431"/>
        <v/>
      </c>
      <c r="Y6701" s="38"/>
    </row>
    <row r="6702" spans="5:25">
      <c r="E6702" s="45"/>
      <c r="H6702" s="45"/>
      <c r="K6702" s="27" t="str">
        <f t="shared" si="432"/>
        <v/>
      </c>
      <c r="P6702" s="26" t="str">
        <f t="shared" si="433"/>
        <v/>
      </c>
      <c r="Q6702" s="38" t="s">
        <v>6876</v>
      </c>
      <c r="R6702">
        <v>106.905</v>
      </c>
      <c r="S6702" t="str">
        <f t="shared" si="434"/>
        <v/>
      </c>
      <c r="X6702" s="26" t="str">
        <f t="shared" si="431"/>
        <v/>
      </c>
      <c r="Y6702" s="38"/>
    </row>
    <row r="6703" spans="5:25">
      <c r="E6703" s="45"/>
      <c r="H6703" s="45"/>
      <c r="K6703" s="27" t="str">
        <f t="shared" si="432"/>
        <v/>
      </c>
      <c r="P6703" s="26" t="str">
        <f t="shared" si="433"/>
        <v/>
      </c>
      <c r="Q6703" s="38" t="s">
        <v>6877</v>
      </c>
      <c r="R6703">
        <v>106.905</v>
      </c>
      <c r="S6703" t="str">
        <f t="shared" si="434"/>
        <v/>
      </c>
      <c r="X6703" s="26" t="str">
        <f t="shared" si="431"/>
        <v/>
      </c>
      <c r="Y6703" s="38"/>
    </row>
    <row r="6704" spans="5:25">
      <c r="E6704" s="45"/>
      <c r="H6704" s="45"/>
      <c r="K6704" s="27" t="str">
        <f t="shared" si="432"/>
        <v/>
      </c>
      <c r="P6704" s="26" t="str">
        <f t="shared" si="433"/>
        <v/>
      </c>
      <c r="Q6704" s="38" t="s">
        <v>6878</v>
      </c>
      <c r="R6704">
        <v>106.795</v>
      </c>
      <c r="S6704" t="str">
        <f t="shared" si="434"/>
        <v/>
      </c>
      <c r="X6704" s="26" t="str">
        <f t="shared" si="431"/>
        <v/>
      </c>
      <c r="Y6704" s="38"/>
    </row>
    <row r="6705" spans="5:25">
      <c r="E6705" s="45"/>
      <c r="H6705" s="45"/>
      <c r="K6705" s="27" t="str">
        <f t="shared" si="432"/>
        <v/>
      </c>
      <c r="P6705" s="26" t="str">
        <f t="shared" si="433"/>
        <v/>
      </c>
      <c r="Q6705" s="38" t="s">
        <v>6879</v>
      </c>
      <c r="R6705">
        <v>106.795</v>
      </c>
      <c r="S6705" t="str">
        <f t="shared" si="434"/>
        <v/>
      </c>
      <c r="X6705" s="26" t="str">
        <f t="shared" si="431"/>
        <v/>
      </c>
      <c r="Y6705" s="38"/>
    </row>
    <row r="6706" spans="5:25">
      <c r="E6706" s="45"/>
      <c r="H6706" s="45"/>
      <c r="K6706" s="27" t="str">
        <f t="shared" si="432"/>
        <v/>
      </c>
      <c r="P6706" s="26" t="str">
        <f t="shared" si="433"/>
        <v/>
      </c>
      <c r="Q6706" s="38" t="s">
        <v>6880</v>
      </c>
      <c r="R6706">
        <v>106.905</v>
      </c>
      <c r="S6706" t="str">
        <f t="shared" si="434"/>
        <v/>
      </c>
      <c r="X6706" s="26" t="str">
        <f t="shared" si="431"/>
        <v/>
      </c>
      <c r="Y6706" s="38"/>
    </row>
    <row r="6707" spans="5:25">
      <c r="E6707" s="45"/>
      <c r="H6707" s="45"/>
      <c r="K6707" s="27" t="str">
        <f t="shared" si="432"/>
        <v/>
      </c>
      <c r="P6707" s="26" t="str">
        <f t="shared" si="433"/>
        <v/>
      </c>
      <c r="Q6707" s="38" t="s">
        <v>6881</v>
      </c>
      <c r="R6707">
        <v>107.304</v>
      </c>
      <c r="S6707" t="str">
        <f t="shared" si="434"/>
        <v/>
      </c>
      <c r="X6707" s="26" t="str">
        <f t="shared" si="431"/>
        <v/>
      </c>
      <c r="Y6707" s="38"/>
    </row>
    <row r="6708" spans="5:25">
      <c r="E6708" s="45"/>
      <c r="H6708" s="45"/>
      <c r="K6708" s="27" t="str">
        <f t="shared" si="432"/>
        <v/>
      </c>
      <c r="P6708" s="26" t="str">
        <f t="shared" si="433"/>
        <v/>
      </c>
      <c r="Q6708" s="38" t="s">
        <v>6882</v>
      </c>
      <c r="R6708">
        <v>107.20399999999999</v>
      </c>
      <c r="S6708" t="str">
        <f t="shared" si="434"/>
        <v/>
      </c>
      <c r="X6708" s="26" t="str">
        <f t="shared" si="431"/>
        <v/>
      </c>
      <c r="Y6708" s="38"/>
    </row>
    <row r="6709" spans="5:25">
      <c r="E6709" s="45"/>
      <c r="H6709" s="45"/>
      <c r="K6709" s="27" t="str">
        <f t="shared" si="432"/>
        <v/>
      </c>
      <c r="P6709" s="26" t="str">
        <f t="shared" si="433"/>
        <v/>
      </c>
      <c r="Q6709" s="38" t="s">
        <v>6883</v>
      </c>
      <c r="R6709">
        <v>107.414</v>
      </c>
      <c r="S6709" t="str">
        <f t="shared" si="434"/>
        <v/>
      </c>
      <c r="X6709" s="26" t="str">
        <f t="shared" si="431"/>
        <v/>
      </c>
      <c r="Y6709" s="38"/>
    </row>
    <row r="6710" spans="5:25">
      <c r="E6710" s="45"/>
      <c r="H6710" s="45"/>
      <c r="K6710" s="27" t="str">
        <f t="shared" si="432"/>
        <v/>
      </c>
      <c r="P6710" s="26" t="str">
        <f t="shared" si="433"/>
        <v/>
      </c>
      <c r="Q6710" s="38" t="s">
        <v>6884</v>
      </c>
      <c r="R6710">
        <v>107.614</v>
      </c>
      <c r="S6710" t="str">
        <f t="shared" si="434"/>
        <v/>
      </c>
      <c r="X6710" s="26" t="str">
        <f t="shared" si="431"/>
        <v/>
      </c>
      <c r="Y6710" s="38"/>
    </row>
    <row r="6711" spans="5:25">
      <c r="E6711" s="45"/>
      <c r="H6711" s="45"/>
      <c r="K6711" s="27" t="str">
        <f t="shared" si="432"/>
        <v/>
      </c>
      <c r="P6711" s="26" t="str">
        <f t="shared" si="433"/>
        <v/>
      </c>
      <c r="Q6711" s="38" t="s">
        <v>6885</v>
      </c>
      <c r="R6711">
        <v>107.614</v>
      </c>
      <c r="S6711" t="str">
        <f t="shared" si="434"/>
        <v/>
      </c>
      <c r="X6711" s="26" t="str">
        <f t="shared" si="431"/>
        <v/>
      </c>
      <c r="Y6711" s="38"/>
    </row>
    <row r="6712" spans="5:25">
      <c r="E6712" s="45"/>
      <c r="H6712" s="45"/>
      <c r="K6712" s="27" t="str">
        <f t="shared" si="432"/>
        <v/>
      </c>
      <c r="P6712" s="26" t="str">
        <f t="shared" si="433"/>
        <v/>
      </c>
      <c r="Q6712" s="38" t="s">
        <v>6886</v>
      </c>
      <c r="R6712">
        <v>107.514</v>
      </c>
      <c r="S6712" t="str">
        <f t="shared" si="434"/>
        <v/>
      </c>
      <c r="X6712" s="26" t="str">
        <f t="shared" si="431"/>
        <v/>
      </c>
      <c r="Y6712" s="38"/>
    </row>
    <row r="6713" spans="5:25">
      <c r="E6713" s="45"/>
      <c r="H6713" s="45"/>
      <c r="K6713" s="27" t="str">
        <f t="shared" si="432"/>
        <v/>
      </c>
      <c r="P6713" s="26" t="str">
        <f t="shared" si="433"/>
        <v/>
      </c>
      <c r="Q6713" s="38" t="s">
        <v>6887</v>
      </c>
      <c r="R6713">
        <v>107.104</v>
      </c>
      <c r="S6713" t="str">
        <f t="shared" si="434"/>
        <v/>
      </c>
      <c r="X6713" s="26" t="str">
        <f t="shared" si="431"/>
        <v/>
      </c>
      <c r="Y6713" s="38"/>
    </row>
    <row r="6714" spans="5:25">
      <c r="E6714" s="45"/>
      <c r="H6714" s="45"/>
      <c r="K6714" s="27" t="str">
        <f t="shared" si="432"/>
        <v/>
      </c>
      <c r="P6714" s="26" t="str">
        <f t="shared" si="433"/>
        <v/>
      </c>
      <c r="Q6714" s="38" t="s">
        <v>6888</v>
      </c>
      <c r="R6714">
        <v>107.20399999999999</v>
      </c>
      <c r="S6714" t="str">
        <f t="shared" si="434"/>
        <v/>
      </c>
      <c r="X6714" s="26" t="str">
        <f t="shared" si="431"/>
        <v/>
      </c>
      <c r="Y6714" s="38"/>
    </row>
    <row r="6715" spans="5:25">
      <c r="E6715" s="45"/>
      <c r="H6715" s="45"/>
      <c r="K6715" s="27" t="str">
        <f t="shared" si="432"/>
        <v/>
      </c>
      <c r="P6715" s="26" t="str">
        <f t="shared" si="433"/>
        <v/>
      </c>
      <c r="Q6715" s="38" t="s">
        <v>6889</v>
      </c>
      <c r="R6715">
        <v>107.304</v>
      </c>
      <c r="S6715" t="str">
        <f t="shared" si="434"/>
        <v/>
      </c>
      <c r="X6715" s="26" t="str">
        <f t="shared" si="431"/>
        <v/>
      </c>
      <c r="Y6715" s="38"/>
    </row>
    <row r="6716" spans="5:25">
      <c r="E6716" s="45"/>
      <c r="H6716" s="45"/>
      <c r="K6716" s="27" t="str">
        <f t="shared" si="432"/>
        <v/>
      </c>
      <c r="P6716" s="26" t="str">
        <f t="shared" si="433"/>
        <v/>
      </c>
      <c r="Q6716" s="38" t="s">
        <v>6890</v>
      </c>
      <c r="R6716">
        <v>107.514</v>
      </c>
      <c r="S6716" t="str">
        <f t="shared" si="434"/>
        <v/>
      </c>
      <c r="X6716" s="26" t="str">
        <f t="shared" ref="X6716:X6779" si="435">IF(V6716="","",X6715+V6716-V6715)</f>
        <v/>
      </c>
      <c r="Y6716" s="38"/>
    </row>
    <row r="6717" spans="5:25">
      <c r="E6717" s="45"/>
      <c r="H6717" s="45"/>
      <c r="K6717" s="27" t="str">
        <f t="shared" si="432"/>
        <v/>
      </c>
      <c r="P6717" s="26" t="str">
        <f t="shared" si="433"/>
        <v/>
      </c>
      <c r="Q6717" s="38" t="s">
        <v>6891</v>
      </c>
      <c r="R6717">
        <v>107.514</v>
      </c>
      <c r="S6717" t="str">
        <f t="shared" si="434"/>
        <v/>
      </c>
      <c r="X6717" s="26" t="str">
        <f t="shared" si="435"/>
        <v/>
      </c>
      <c r="Y6717" s="38"/>
    </row>
    <row r="6718" spans="5:25">
      <c r="E6718" s="45"/>
      <c r="H6718" s="45"/>
      <c r="K6718" s="27" t="str">
        <f t="shared" si="432"/>
        <v/>
      </c>
      <c r="P6718" s="26" t="str">
        <f t="shared" si="433"/>
        <v/>
      </c>
      <c r="Q6718" s="38" t="s">
        <v>6892</v>
      </c>
      <c r="R6718">
        <v>107.414</v>
      </c>
      <c r="S6718" t="str">
        <f t="shared" si="434"/>
        <v/>
      </c>
      <c r="X6718" s="26" t="str">
        <f t="shared" si="435"/>
        <v/>
      </c>
      <c r="Y6718" s="38"/>
    </row>
    <row r="6719" spans="5:25">
      <c r="E6719" s="45"/>
      <c r="H6719" s="45"/>
      <c r="K6719" s="27" t="str">
        <f t="shared" si="432"/>
        <v/>
      </c>
      <c r="P6719" s="26" t="str">
        <f t="shared" si="433"/>
        <v/>
      </c>
      <c r="Q6719" s="38" t="s">
        <v>6893</v>
      </c>
      <c r="R6719">
        <v>107.414</v>
      </c>
      <c r="S6719" t="str">
        <f t="shared" si="434"/>
        <v/>
      </c>
      <c r="X6719" s="26" t="str">
        <f t="shared" si="435"/>
        <v/>
      </c>
      <c r="Y6719" s="38"/>
    </row>
    <row r="6720" spans="5:25">
      <c r="E6720" s="45"/>
      <c r="H6720" s="45"/>
      <c r="K6720" s="27" t="str">
        <f t="shared" si="432"/>
        <v/>
      </c>
      <c r="P6720" s="26" t="str">
        <f t="shared" si="433"/>
        <v/>
      </c>
      <c r="Q6720" s="38" t="s">
        <v>6894</v>
      </c>
      <c r="R6720">
        <v>107.514</v>
      </c>
      <c r="S6720" t="str">
        <f t="shared" si="434"/>
        <v/>
      </c>
      <c r="X6720" s="26" t="str">
        <f t="shared" si="435"/>
        <v/>
      </c>
      <c r="Y6720" s="38"/>
    </row>
    <row r="6721" spans="5:25">
      <c r="E6721" s="45"/>
      <c r="H6721" s="45"/>
      <c r="K6721" s="27" t="str">
        <f t="shared" si="432"/>
        <v/>
      </c>
      <c r="P6721" s="26" t="str">
        <f t="shared" si="433"/>
        <v/>
      </c>
      <c r="Q6721" s="38" t="s">
        <v>6895</v>
      </c>
      <c r="R6721">
        <v>107.81399999999999</v>
      </c>
      <c r="S6721" t="str">
        <f t="shared" si="434"/>
        <v/>
      </c>
      <c r="X6721" s="26" t="str">
        <f t="shared" si="435"/>
        <v/>
      </c>
      <c r="Y6721" s="38"/>
    </row>
    <row r="6722" spans="5:25">
      <c r="E6722" s="45"/>
      <c r="H6722" s="45"/>
      <c r="K6722" s="27" t="str">
        <f t="shared" si="432"/>
        <v/>
      </c>
      <c r="P6722" s="26" t="str">
        <f t="shared" si="433"/>
        <v/>
      </c>
      <c r="Q6722" s="38" t="s">
        <v>6896</v>
      </c>
      <c r="R6722">
        <v>107.92400000000001</v>
      </c>
      <c r="S6722" t="str">
        <f t="shared" si="434"/>
        <v/>
      </c>
      <c r="X6722" s="26" t="str">
        <f t="shared" si="435"/>
        <v/>
      </c>
      <c r="Y6722" s="38"/>
    </row>
    <row r="6723" spans="5:25">
      <c r="E6723" s="45"/>
      <c r="H6723" s="45"/>
      <c r="K6723" s="27" t="str">
        <f t="shared" si="432"/>
        <v/>
      </c>
      <c r="P6723" s="26" t="str">
        <f t="shared" si="433"/>
        <v/>
      </c>
      <c r="Q6723" s="38" t="s">
        <v>6897</v>
      </c>
      <c r="R6723">
        <v>107.714</v>
      </c>
      <c r="S6723" t="str">
        <f t="shared" si="434"/>
        <v/>
      </c>
      <c r="X6723" s="26" t="str">
        <f t="shared" si="435"/>
        <v/>
      </c>
      <c r="Y6723" s="38"/>
    </row>
    <row r="6724" spans="5:25">
      <c r="E6724" s="45"/>
      <c r="H6724" s="45"/>
      <c r="K6724" s="27" t="str">
        <f t="shared" ref="K6724:K6787" si="436">IF(M6724="","",K6723+(M6724-M6723)/24)</f>
        <v/>
      </c>
      <c r="P6724" s="26" t="str">
        <f t="shared" ref="P6724:P6787" si="437">IF(N6724="","",P6723+N6724-N6723)</f>
        <v/>
      </c>
      <c r="Q6724" s="38" t="s">
        <v>6898</v>
      </c>
      <c r="R6724">
        <v>107.514</v>
      </c>
      <c r="S6724" t="str">
        <f t="shared" ref="S6724:S6787" si="438">IF(N6724="","",S6723-N6724+N6723)</f>
        <v/>
      </c>
      <c r="X6724" s="26" t="str">
        <f t="shared" si="435"/>
        <v/>
      </c>
      <c r="Y6724" s="38"/>
    </row>
    <row r="6725" spans="5:25">
      <c r="E6725" s="45"/>
      <c r="H6725" s="45"/>
      <c r="K6725" s="27" t="str">
        <f t="shared" si="436"/>
        <v/>
      </c>
      <c r="P6725" s="26" t="str">
        <f t="shared" si="437"/>
        <v/>
      </c>
      <c r="Q6725" s="38" t="s">
        <v>6899</v>
      </c>
      <c r="R6725">
        <v>107.614</v>
      </c>
      <c r="S6725" t="str">
        <f t="shared" si="438"/>
        <v/>
      </c>
      <c r="X6725" s="26" t="str">
        <f t="shared" si="435"/>
        <v/>
      </c>
      <c r="Y6725" s="38"/>
    </row>
    <row r="6726" spans="5:25">
      <c r="E6726" s="45"/>
      <c r="H6726" s="45"/>
      <c r="K6726" s="27" t="str">
        <f t="shared" si="436"/>
        <v/>
      </c>
      <c r="P6726" s="26" t="str">
        <f t="shared" si="437"/>
        <v/>
      </c>
      <c r="Q6726" s="38" t="s">
        <v>6900</v>
      </c>
      <c r="R6726">
        <v>107.92400000000001</v>
      </c>
      <c r="S6726" t="str">
        <f t="shared" si="438"/>
        <v/>
      </c>
      <c r="X6726" s="26" t="str">
        <f t="shared" si="435"/>
        <v/>
      </c>
      <c r="Y6726" s="38"/>
    </row>
    <row r="6727" spans="5:25">
      <c r="E6727" s="45"/>
      <c r="H6727" s="45"/>
      <c r="K6727" s="27" t="str">
        <f t="shared" si="436"/>
        <v/>
      </c>
      <c r="P6727" s="26" t="str">
        <f t="shared" si="437"/>
        <v/>
      </c>
      <c r="Q6727" s="38" t="s">
        <v>6901</v>
      </c>
      <c r="R6727">
        <v>107.92400000000001</v>
      </c>
      <c r="S6727" t="str">
        <f t="shared" si="438"/>
        <v/>
      </c>
      <c r="X6727" s="26" t="str">
        <f t="shared" si="435"/>
        <v/>
      </c>
      <c r="Y6727" s="38"/>
    </row>
    <row r="6728" spans="5:25">
      <c r="E6728" s="45"/>
      <c r="H6728" s="45"/>
      <c r="K6728" s="27" t="str">
        <f t="shared" si="436"/>
        <v/>
      </c>
      <c r="P6728" s="26" t="str">
        <f t="shared" si="437"/>
        <v/>
      </c>
      <c r="Q6728" s="38" t="s">
        <v>6902</v>
      </c>
      <c r="R6728">
        <v>107.92400000000001</v>
      </c>
      <c r="S6728" t="str">
        <f t="shared" si="438"/>
        <v/>
      </c>
      <c r="X6728" s="26" t="str">
        <f t="shared" si="435"/>
        <v/>
      </c>
      <c r="Y6728" s="38"/>
    </row>
    <row r="6729" spans="5:25">
      <c r="E6729" s="45"/>
      <c r="H6729" s="45"/>
      <c r="K6729" s="27" t="str">
        <f t="shared" si="436"/>
        <v/>
      </c>
      <c r="P6729" s="26" t="str">
        <f t="shared" si="437"/>
        <v/>
      </c>
      <c r="Q6729" s="38" t="s">
        <v>6903</v>
      </c>
      <c r="R6729">
        <v>107.81399999999999</v>
      </c>
      <c r="S6729" t="str">
        <f t="shared" si="438"/>
        <v/>
      </c>
      <c r="X6729" s="26" t="str">
        <f t="shared" si="435"/>
        <v/>
      </c>
      <c r="Y6729" s="38"/>
    </row>
    <row r="6730" spans="5:25">
      <c r="E6730" s="45"/>
      <c r="H6730" s="45"/>
      <c r="K6730" s="27" t="str">
        <f t="shared" si="436"/>
        <v/>
      </c>
      <c r="P6730" s="26" t="str">
        <f t="shared" si="437"/>
        <v/>
      </c>
      <c r="Q6730" s="38" t="s">
        <v>6904</v>
      </c>
      <c r="R6730">
        <v>107.714</v>
      </c>
      <c r="S6730" t="str">
        <f t="shared" si="438"/>
        <v/>
      </c>
      <c r="X6730" s="26" t="str">
        <f t="shared" si="435"/>
        <v/>
      </c>
      <c r="Y6730" s="38"/>
    </row>
    <row r="6731" spans="5:25">
      <c r="E6731" s="45"/>
      <c r="H6731" s="45"/>
      <c r="K6731" s="27" t="str">
        <f t="shared" si="436"/>
        <v/>
      </c>
      <c r="P6731" s="26" t="str">
        <f t="shared" si="437"/>
        <v/>
      </c>
      <c r="Q6731" s="38" t="s">
        <v>6905</v>
      </c>
      <c r="R6731">
        <v>107.614</v>
      </c>
      <c r="S6731" t="str">
        <f t="shared" si="438"/>
        <v/>
      </c>
      <c r="X6731" s="26" t="str">
        <f t="shared" si="435"/>
        <v/>
      </c>
      <c r="Y6731" s="38"/>
    </row>
    <row r="6732" spans="5:25">
      <c r="E6732" s="45"/>
      <c r="H6732" s="45"/>
      <c r="K6732" s="27" t="str">
        <f t="shared" si="436"/>
        <v/>
      </c>
      <c r="P6732" s="26" t="str">
        <f t="shared" si="437"/>
        <v/>
      </c>
      <c r="Q6732" s="38" t="s">
        <v>6906</v>
      </c>
      <c r="R6732">
        <v>107.304</v>
      </c>
      <c r="S6732" t="str">
        <f t="shared" si="438"/>
        <v/>
      </c>
      <c r="X6732" s="26" t="str">
        <f t="shared" si="435"/>
        <v/>
      </c>
      <c r="Y6732" s="38"/>
    </row>
    <row r="6733" spans="5:25">
      <c r="E6733" s="45"/>
      <c r="H6733" s="45"/>
      <c r="K6733" s="27" t="str">
        <f t="shared" si="436"/>
        <v/>
      </c>
      <c r="P6733" s="26" t="str">
        <f t="shared" si="437"/>
        <v/>
      </c>
      <c r="Q6733" s="38" t="s">
        <v>6907</v>
      </c>
      <c r="R6733">
        <v>106.795</v>
      </c>
      <c r="S6733" t="str">
        <f t="shared" si="438"/>
        <v/>
      </c>
      <c r="X6733" s="26" t="str">
        <f t="shared" si="435"/>
        <v/>
      </c>
      <c r="Y6733" s="38"/>
    </row>
    <row r="6734" spans="5:25">
      <c r="E6734" s="45"/>
      <c r="H6734" s="45"/>
      <c r="K6734" s="27" t="str">
        <f t="shared" si="436"/>
        <v/>
      </c>
      <c r="P6734" s="26" t="str">
        <f t="shared" si="437"/>
        <v/>
      </c>
      <c r="Q6734" s="38" t="s">
        <v>6908</v>
      </c>
      <c r="R6734">
        <v>106.69499999999999</v>
      </c>
      <c r="S6734" t="str">
        <f t="shared" si="438"/>
        <v/>
      </c>
      <c r="X6734" s="26" t="str">
        <f t="shared" si="435"/>
        <v/>
      </c>
      <c r="Y6734" s="38"/>
    </row>
    <row r="6735" spans="5:25">
      <c r="E6735" s="45"/>
      <c r="H6735" s="45"/>
      <c r="K6735" s="27" t="str">
        <f t="shared" si="436"/>
        <v/>
      </c>
      <c r="P6735" s="26" t="str">
        <f t="shared" si="437"/>
        <v/>
      </c>
      <c r="Q6735" s="38" t="s">
        <v>6909</v>
      </c>
      <c r="R6735">
        <v>106.595</v>
      </c>
      <c r="S6735" t="str">
        <f t="shared" si="438"/>
        <v/>
      </c>
      <c r="X6735" s="26" t="str">
        <f t="shared" si="435"/>
        <v/>
      </c>
      <c r="Y6735" s="38"/>
    </row>
    <row r="6736" spans="5:25">
      <c r="E6736" s="45"/>
      <c r="H6736" s="45"/>
      <c r="K6736" s="27" t="str">
        <f t="shared" si="436"/>
        <v/>
      </c>
      <c r="P6736" s="26" t="str">
        <f t="shared" si="437"/>
        <v/>
      </c>
      <c r="Q6736" s="38" t="s">
        <v>6910</v>
      </c>
      <c r="R6736">
        <v>106.495</v>
      </c>
      <c r="S6736" t="str">
        <f t="shared" si="438"/>
        <v/>
      </c>
      <c r="X6736" s="26" t="str">
        <f t="shared" si="435"/>
        <v/>
      </c>
      <c r="Y6736" s="38"/>
    </row>
    <row r="6737" spans="5:25">
      <c r="E6737" s="45"/>
      <c r="H6737" s="45"/>
      <c r="K6737" s="27" t="str">
        <f t="shared" si="436"/>
        <v/>
      </c>
      <c r="P6737" s="26" t="str">
        <f t="shared" si="437"/>
        <v/>
      </c>
      <c r="Q6737" s="38" t="s">
        <v>6911</v>
      </c>
      <c r="R6737">
        <v>106.395</v>
      </c>
      <c r="S6737" t="str">
        <f t="shared" si="438"/>
        <v/>
      </c>
      <c r="X6737" s="26" t="str">
        <f t="shared" si="435"/>
        <v/>
      </c>
      <c r="Y6737" s="38"/>
    </row>
    <row r="6738" spans="5:25">
      <c r="E6738" s="45"/>
      <c r="H6738" s="45"/>
      <c r="K6738" s="27" t="str">
        <f t="shared" si="436"/>
        <v/>
      </c>
      <c r="P6738" s="26" t="str">
        <f t="shared" si="437"/>
        <v/>
      </c>
      <c r="Q6738" s="38" t="s">
        <v>6912</v>
      </c>
      <c r="R6738">
        <v>106.69499999999999</v>
      </c>
      <c r="S6738" t="str">
        <f t="shared" si="438"/>
        <v/>
      </c>
      <c r="X6738" s="26" t="str">
        <f t="shared" si="435"/>
        <v/>
      </c>
      <c r="Y6738" s="38"/>
    </row>
    <row r="6739" spans="5:25">
      <c r="E6739" s="45"/>
      <c r="H6739" s="45"/>
      <c r="K6739" s="27" t="str">
        <f t="shared" si="436"/>
        <v/>
      </c>
      <c r="P6739" s="26" t="str">
        <f t="shared" si="437"/>
        <v/>
      </c>
      <c r="Q6739" s="38" t="s">
        <v>6913</v>
      </c>
      <c r="R6739">
        <v>107.004</v>
      </c>
      <c r="S6739" t="str">
        <f t="shared" si="438"/>
        <v/>
      </c>
      <c r="X6739" s="26" t="str">
        <f t="shared" si="435"/>
        <v/>
      </c>
      <c r="Y6739" s="38"/>
    </row>
    <row r="6740" spans="5:25">
      <c r="E6740" s="45"/>
      <c r="H6740" s="45"/>
      <c r="K6740" s="27" t="str">
        <f t="shared" si="436"/>
        <v/>
      </c>
      <c r="P6740" s="26" t="str">
        <f t="shared" si="437"/>
        <v/>
      </c>
      <c r="Q6740" s="38" t="s">
        <v>6914</v>
      </c>
      <c r="R6740">
        <v>106.905</v>
      </c>
      <c r="S6740" t="str">
        <f t="shared" si="438"/>
        <v/>
      </c>
      <c r="X6740" s="26" t="str">
        <f t="shared" si="435"/>
        <v/>
      </c>
      <c r="Y6740" s="38"/>
    </row>
    <row r="6741" spans="5:25">
      <c r="E6741" s="45"/>
      <c r="H6741" s="45"/>
      <c r="K6741" s="27" t="str">
        <f t="shared" si="436"/>
        <v/>
      </c>
      <c r="P6741" s="26" t="str">
        <f t="shared" si="437"/>
        <v/>
      </c>
      <c r="Q6741" s="38" t="s">
        <v>6915</v>
      </c>
      <c r="R6741">
        <v>106.795</v>
      </c>
      <c r="S6741" t="str">
        <f t="shared" si="438"/>
        <v/>
      </c>
      <c r="X6741" s="26" t="str">
        <f t="shared" si="435"/>
        <v/>
      </c>
      <c r="Y6741" s="38"/>
    </row>
    <row r="6742" spans="5:25">
      <c r="E6742" s="45"/>
      <c r="H6742" s="45"/>
      <c r="K6742" s="27" t="str">
        <f t="shared" si="436"/>
        <v/>
      </c>
      <c r="P6742" s="26" t="str">
        <f t="shared" si="437"/>
        <v/>
      </c>
      <c r="Q6742" s="38" t="s">
        <v>6916</v>
      </c>
      <c r="R6742">
        <v>106.495</v>
      </c>
      <c r="S6742" t="str">
        <f t="shared" si="438"/>
        <v/>
      </c>
      <c r="X6742" s="26" t="str">
        <f t="shared" si="435"/>
        <v/>
      </c>
      <c r="Y6742" s="38"/>
    </row>
    <row r="6743" spans="5:25">
      <c r="E6743" s="45"/>
      <c r="H6743" s="45"/>
      <c r="K6743" s="27" t="str">
        <f t="shared" si="436"/>
        <v/>
      </c>
      <c r="P6743" s="26" t="str">
        <f t="shared" si="437"/>
        <v/>
      </c>
      <c r="Q6743" s="38" t="s">
        <v>6917</v>
      </c>
      <c r="R6743">
        <v>106.595</v>
      </c>
      <c r="S6743" t="str">
        <f t="shared" si="438"/>
        <v/>
      </c>
      <c r="X6743" s="26" t="str">
        <f t="shared" si="435"/>
        <v/>
      </c>
      <c r="Y6743" s="38"/>
    </row>
    <row r="6744" spans="5:25">
      <c r="E6744" s="45"/>
      <c r="H6744" s="45"/>
      <c r="K6744" s="27" t="str">
        <f t="shared" si="436"/>
        <v/>
      </c>
      <c r="P6744" s="26" t="str">
        <f t="shared" si="437"/>
        <v/>
      </c>
      <c r="Q6744" s="38" t="s">
        <v>6918</v>
      </c>
      <c r="R6744">
        <v>106.905</v>
      </c>
      <c r="S6744" t="str">
        <f t="shared" si="438"/>
        <v/>
      </c>
      <c r="X6744" s="26" t="str">
        <f t="shared" si="435"/>
        <v/>
      </c>
      <c r="Y6744" s="38"/>
    </row>
    <row r="6745" spans="5:25">
      <c r="E6745" s="45"/>
      <c r="H6745" s="45"/>
      <c r="K6745" s="27" t="str">
        <f t="shared" si="436"/>
        <v/>
      </c>
      <c r="P6745" s="26" t="str">
        <f t="shared" si="437"/>
        <v/>
      </c>
      <c r="Q6745" s="38" t="s">
        <v>6919</v>
      </c>
      <c r="R6745">
        <v>106.795</v>
      </c>
      <c r="S6745" t="str">
        <f t="shared" si="438"/>
        <v/>
      </c>
      <c r="X6745" s="26" t="str">
        <f t="shared" si="435"/>
        <v/>
      </c>
      <c r="Y6745" s="38"/>
    </row>
    <row r="6746" spans="5:25">
      <c r="E6746" s="45"/>
      <c r="H6746" s="45"/>
      <c r="K6746" s="27" t="str">
        <f t="shared" si="436"/>
        <v/>
      </c>
      <c r="P6746" s="26" t="str">
        <f t="shared" si="437"/>
        <v/>
      </c>
      <c r="Q6746" s="38" t="s">
        <v>6920</v>
      </c>
      <c r="R6746">
        <v>107.004</v>
      </c>
      <c r="S6746" t="str">
        <f t="shared" si="438"/>
        <v/>
      </c>
      <c r="X6746" s="26" t="str">
        <f t="shared" si="435"/>
        <v/>
      </c>
      <c r="Y6746" s="38"/>
    </row>
    <row r="6747" spans="5:25">
      <c r="E6747" s="45"/>
      <c r="H6747" s="45"/>
      <c r="K6747" s="27" t="str">
        <f t="shared" si="436"/>
        <v/>
      </c>
      <c r="P6747" s="26" t="str">
        <f t="shared" si="437"/>
        <v/>
      </c>
      <c r="Q6747" s="38" t="s">
        <v>6921</v>
      </c>
      <c r="R6747">
        <v>107.004</v>
      </c>
      <c r="S6747" t="str">
        <f t="shared" si="438"/>
        <v/>
      </c>
      <c r="X6747" s="26" t="str">
        <f t="shared" si="435"/>
        <v/>
      </c>
      <c r="Y6747" s="38"/>
    </row>
    <row r="6748" spans="5:25">
      <c r="E6748" s="45"/>
      <c r="H6748" s="45"/>
      <c r="K6748" s="27" t="str">
        <f t="shared" si="436"/>
        <v/>
      </c>
      <c r="P6748" s="26" t="str">
        <f t="shared" si="437"/>
        <v/>
      </c>
      <c r="Q6748" s="38" t="s">
        <v>6922</v>
      </c>
      <c r="R6748">
        <v>106.905</v>
      </c>
      <c r="S6748" t="str">
        <f t="shared" si="438"/>
        <v/>
      </c>
      <c r="X6748" s="26" t="str">
        <f t="shared" si="435"/>
        <v/>
      </c>
      <c r="Y6748" s="38"/>
    </row>
    <row r="6749" spans="5:25">
      <c r="E6749" s="45"/>
      <c r="H6749" s="45"/>
      <c r="K6749" s="27" t="str">
        <f t="shared" si="436"/>
        <v/>
      </c>
      <c r="P6749" s="26" t="str">
        <f t="shared" si="437"/>
        <v/>
      </c>
      <c r="Q6749" s="38" t="s">
        <v>6923</v>
      </c>
      <c r="R6749">
        <v>106.905</v>
      </c>
      <c r="S6749" t="str">
        <f t="shared" si="438"/>
        <v/>
      </c>
      <c r="X6749" s="26" t="str">
        <f t="shared" si="435"/>
        <v/>
      </c>
      <c r="Y6749" s="38"/>
    </row>
    <row r="6750" spans="5:25">
      <c r="E6750" s="45"/>
      <c r="H6750" s="45"/>
      <c r="K6750" s="27" t="str">
        <f t="shared" si="436"/>
        <v/>
      </c>
      <c r="P6750" s="26" t="str">
        <f t="shared" si="437"/>
        <v/>
      </c>
      <c r="Q6750" s="38" t="s">
        <v>6924</v>
      </c>
      <c r="R6750">
        <v>107.004</v>
      </c>
      <c r="S6750" t="str">
        <f t="shared" si="438"/>
        <v/>
      </c>
      <c r="X6750" s="26" t="str">
        <f t="shared" si="435"/>
        <v/>
      </c>
      <c r="Y6750" s="38"/>
    </row>
    <row r="6751" spans="5:25">
      <c r="E6751" s="45"/>
      <c r="H6751" s="45"/>
      <c r="K6751" s="27" t="str">
        <f t="shared" si="436"/>
        <v/>
      </c>
      <c r="P6751" s="26" t="str">
        <f t="shared" si="437"/>
        <v/>
      </c>
      <c r="Q6751" s="38" t="s">
        <v>6925</v>
      </c>
      <c r="R6751">
        <v>107.20399999999999</v>
      </c>
      <c r="S6751" t="str">
        <f t="shared" si="438"/>
        <v/>
      </c>
      <c r="X6751" s="26" t="str">
        <f t="shared" si="435"/>
        <v/>
      </c>
      <c r="Y6751" s="38"/>
    </row>
    <row r="6752" spans="5:25">
      <c r="E6752" s="45"/>
      <c r="H6752" s="45"/>
      <c r="K6752" s="27" t="str">
        <f t="shared" si="436"/>
        <v/>
      </c>
      <c r="P6752" s="26" t="str">
        <f t="shared" si="437"/>
        <v/>
      </c>
      <c r="Q6752" s="38" t="s">
        <v>6926</v>
      </c>
      <c r="R6752">
        <v>107.304</v>
      </c>
      <c r="S6752" t="str">
        <f t="shared" si="438"/>
        <v/>
      </c>
      <c r="X6752" s="26" t="str">
        <f t="shared" si="435"/>
        <v/>
      </c>
      <c r="Y6752" s="38"/>
    </row>
    <row r="6753" spans="5:25">
      <c r="E6753" s="45"/>
      <c r="H6753" s="45"/>
      <c r="K6753" s="27" t="str">
        <f t="shared" si="436"/>
        <v/>
      </c>
      <c r="P6753" s="26" t="str">
        <f t="shared" si="437"/>
        <v/>
      </c>
      <c r="Q6753" s="38" t="s">
        <v>6927</v>
      </c>
      <c r="R6753">
        <v>107.514</v>
      </c>
      <c r="S6753" t="str">
        <f t="shared" si="438"/>
        <v/>
      </c>
      <c r="X6753" s="26" t="str">
        <f t="shared" si="435"/>
        <v/>
      </c>
      <c r="Y6753" s="38"/>
    </row>
    <row r="6754" spans="5:25">
      <c r="E6754" s="45"/>
      <c r="H6754" s="45"/>
      <c r="K6754" s="27" t="str">
        <f t="shared" si="436"/>
        <v/>
      </c>
      <c r="P6754" s="26" t="str">
        <f t="shared" si="437"/>
        <v/>
      </c>
      <c r="Q6754" s="38" t="s">
        <v>6928</v>
      </c>
      <c r="R6754">
        <v>107.614</v>
      </c>
      <c r="S6754" t="str">
        <f t="shared" si="438"/>
        <v/>
      </c>
      <c r="X6754" s="26" t="str">
        <f t="shared" si="435"/>
        <v/>
      </c>
      <c r="Y6754" s="38"/>
    </row>
    <row r="6755" spans="5:25">
      <c r="E6755" s="45"/>
      <c r="H6755" s="45"/>
      <c r="K6755" s="27" t="str">
        <f t="shared" si="436"/>
        <v/>
      </c>
      <c r="P6755" s="26" t="str">
        <f t="shared" si="437"/>
        <v/>
      </c>
      <c r="Q6755" s="38" t="s">
        <v>6929</v>
      </c>
      <c r="R6755">
        <v>107.614</v>
      </c>
      <c r="S6755" t="str">
        <f t="shared" si="438"/>
        <v/>
      </c>
      <c r="X6755" s="26" t="str">
        <f t="shared" si="435"/>
        <v/>
      </c>
      <c r="Y6755" s="38"/>
    </row>
    <row r="6756" spans="5:25">
      <c r="E6756" s="45"/>
      <c r="H6756" s="45"/>
      <c r="K6756" s="27" t="str">
        <f t="shared" si="436"/>
        <v/>
      </c>
      <c r="P6756" s="26" t="str">
        <f t="shared" si="437"/>
        <v/>
      </c>
      <c r="Q6756" s="38" t="s">
        <v>6930</v>
      </c>
      <c r="R6756">
        <v>107.81399999999999</v>
      </c>
      <c r="S6756" t="str">
        <f t="shared" si="438"/>
        <v/>
      </c>
      <c r="X6756" s="26" t="str">
        <f t="shared" si="435"/>
        <v/>
      </c>
      <c r="Y6756" s="38"/>
    </row>
    <row r="6757" spans="5:25">
      <c r="E6757" s="45"/>
      <c r="H6757" s="45"/>
      <c r="K6757" s="27" t="str">
        <f t="shared" si="436"/>
        <v/>
      </c>
      <c r="P6757" s="26" t="str">
        <f t="shared" si="437"/>
        <v/>
      </c>
      <c r="Q6757" s="38" t="s">
        <v>6931</v>
      </c>
      <c r="R6757">
        <v>107.81399999999999</v>
      </c>
      <c r="S6757" t="str">
        <f t="shared" si="438"/>
        <v/>
      </c>
      <c r="X6757" s="26" t="str">
        <f t="shared" si="435"/>
        <v/>
      </c>
      <c r="Y6757" s="38"/>
    </row>
    <row r="6758" spans="5:25">
      <c r="E6758" s="45"/>
      <c r="H6758" s="45"/>
      <c r="K6758" s="27" t="str">
        <f t="shared" si="436"/>
        <v/>
      </c>
      <c r="P6758" s="26" t="str">
        <f t="shared" si="437"/>
        <v/>
      </c>
      <c r="Q6758" s="38" t="s">
        <v>6932</v>
      </c>
      <c r="R6758">
        <v>107.614</v>
      </c>
      <c r="S6758" t="str">
        <f t="shared" si="438"/>
        <v/>
      </c>
      <c r="X6758" s="26" t="str">
        <f t="shared" si="435"/>
        <v/>
      </c>
      <c r="Y6758" s="38"/>
    </row>
    <row r="6759" spans="5:25">
      <c r="E6759" s="45"/>
      <c r="H6759" s="45"/>
      <c r="K6759" s="27" t="str">
        <f t="shared" si="436"/>
        <v/>
      </c>
      <c r="P6759" s="26" t="str">
        <f t="shared" si="437"/>
        <v/>
      </c>
      <c r="Q6759" s="38" t="s">
        <v>6933</v>
      </c>
      <c r="R6759">
        <v>107.92400000000001</v>
      </c>
      <c r="S6759" t="str">
        <f t="shared" si="438"/>
        <v/>
      </c>
      <c r="X6759" s="26" t="str">
        <f t="shared" si="435"/>
        <v/>
      </c>
      <c r="Y6759" s="38"/>
    </row>
    <row r="6760" spans="5:25">
      <c r="E6760" s="45"/>
      <c r="H6760" s="45"/>
      <c r="K6760" s="27" t="str">
        <f t="shared" si="436"/>
        <v/>
      </c>
      <c r="P6760" s="26" t="str">
        <f t="shared" si="437"/>
        <v/>
      </c>
      <c r="Q6760" s="38" t="s">
        <v>6934</v>
      </c>
      <c r="R6760">
        <v>107.92400000000001</v>
      </c>
      <c r="S6760" t="str">
        <f t="shared" si="438"/>
        <v/>
      </c>
      <c r="X6760" s="26" t="str">
        <f t="shared" si="435"/>
        <v/>
      </c>
      <c r="Y6760" s="38"/>
    </row>
    <row r="6761" spans="5:25">
      <c r="E6761" s="45"/>
      <c r="H6761" s="45"/>
      <c r="K6761" s="27" t="str">
        <f t="shared" si="436"/>
        <v/>
      </c>
      <c r="P6761" s="26" t="str">
        <f t="shared" si="437"/>
        <v/>
      </c>
      <c r="Q6761" s="38" t="s">
        <v>6935</v>
      </c>
      <c r="R6761">
        <v>108.024</v>
      </c>
      <c r="S6761" t="str">
        <f t="shared" si="438"/>
        <v/>
      </c>
      <c r="X6761" s="26" t="str">
        <f t="shared" si="435"/>
        <v/>
      </c>
      <c r="Y6761" s="38"/>
    </row>
    <row r="6762" spans="5:25">
      <c r="E6762" s="45"/>
      <c r="H6762" s="45"/>
      <c r="K6762" s="27" t="str">
        <f t="shared" si="436"/>
        <v/>
      </c>
      <c r="P6762" s="26" t="str">
        <f t="shared" si="437"/>
        <v/>
      </c>
      <c r="Q6762" s="38" t="s">
        <v>6936</v>
      </c>
      <c r="R6762">
        <v>107.714</v>
      </c>
      <c r="S6762" t="str">
        <f t="shared" si="438"/>
        <v/>
      </c>
      <c r="X6762" s="26" t="str">
        <f t="shared" si="435"/>
        <v/>
      </c>
      <c r="Y6762" s="38"/>
    </row>
    <row r="6763" spans="5:25">
      <c r="E6763" s="45"/>
      <c r="H6763" s="45"/>
      <c r="K6763" s="27" t="str">
        <f t="shared" si="436"/>
        <v/>
      </c>
      <c r="P6763" s="26" t="str">
        <f t="shared" si="437"/>
        <v/>
      </c>
      <c r="Q6763" s="38" t="s">
        <v>6937</v>
      </c>
      <c r="R6763">
        <v>107.614</v>
      </c>
      <c r="S6763" t="str">
        <f t="shared" si="438"/>
        <v/>
      </c>
      <c r="X6763" s="26" t="str">
        <f t="shared" si="435"/>
        <v/>
      </c>
      <c r="Y6763" s="38"/>
    </row>
    <row r="6764" spans="5:25">
      <c r="E6764" s="45"/>
      <c r="H6764" s="45"/>
      <c r="K6764" s="27" t="str">
        <f t="shared" si="436"/>
        <v/>
      </c>
      <c r="P6764" s="26" t="str">
        <f t="shared" si="437"/>
        <v/>
      </c>
      <c r="Q6764" s="38" t="s">
        <v>6938</v>
      </c>
      <c r="R6764">
        <v>107.304</v>
      </c>
      <c r="S6764" t="str">
        <f t="shared" si="438"/>
        <v/>
      </c>
      <c r="X6764" s="26" t="str">
        <f t="shared" si="435"/>
        <v/>
      </c>
      <c r="Y6764" s="38"/>
    </row>
    <row r="6765" spans="5:25">
      <c r="E6765" s="45"/>
      <c r="H6765" s="45"/>
      <c r="K6765" s="27" t="str">
        <f t="shared" si="436"/>
        <v/>
      </c>
      <c r="P6765" s="26" t="str">
        <f t="shared" si="437"/>
        <v/>
      </c>
      <c r="Q6765" s="38" t="s">
        <v>6939</v>
      </c>
      <c r="R6765">
        <v>107.304</v>
      </c>
      <c r="S6765" t="str">
        <f t="shared" si="438"/>
        <v/>
      </c>
      <c r="X6765" s="26" t="str">
        <f t="shared" si="435"/>
        <v/>
      </c>
      <c r="Y6765" s="38"/>
    </row>
    <row r="6766" spans="5:25">
      <c r="E6766" s="45"/>
      <c r="H6766" s="45"/>
      <c r="K6766" s="27" t="str">
        <f t="shared" si="436"/>
        <v/>
      </c>
      <c r="P6766" s="26" t="str">
        <f t="shared" si="437"/>
        <v/>
      </c>
      <c r="Q6766" s="38" t="s">
        <v>6940</v>
      </c>
      <c r="R6766">
        <v>107.20399999999999</v>
      </c>
      <c r="S6766" t="str">
        <f t="shared" si="438"/>
        <v/>
      </c>
      <c r="X6766" s="26" t="str">
        <f t="shared" si="435"/>
        <v/>
      </c>
      <c r="Y6766" s="38"/>
    </row>
    <row r="6767" spans="5:25">
      <c r="E6767" s="45"/>
      <c r="H6767" s="45"/>
      <c r="K6767" s="27" t="str">
        <f t="shared" si="436"/>
        <v/>
      </c>
      <c r="P6767" s="26" t="str">
        <f t="shared" si="437"/>
        <v/>
      </c>
      <c r="Q6767" s="38" t="s">
        <v>6941</v>
      </c>
      <c r="R6767">
        <v>107.104</v>
      </c>
      <c r="S6767" t="str">
        <f t="shared" si="438"/>
        <v/>
      </c>
      <c r="X6767" s="26" t="str">
        <f t="shared" si="435"/>
        <v/>
      </c>
      <c r="Y6767" s="38"/>
    </row>
    <row r="6768" spans="5:25">
      <c r="E6768" s="45"/>
      <c r="H6768" s="45"/>
      <c r="K6768" s="27" t="str">
        <f t="shared" si="436"/>
        <v/>
      </c>
      <c r="P6768" s="26" t="str">
        <f t="shared" si="437"/>
        <v/>
      </c>
      <c r="Q6768" s="38" t="s">
        <v>6942</v>
      </c>
      <c r="R6768">
        <v>107.20399999999999</v>
      </c>
      <c r="S6768" t="str">
        <f t="shared" si="438"/>
        <v/>
      </c>
      <c r="X6768" s="26" t="str">
        <f t="shared" si="435"/>
        <v/>
      </c>
      <c r="Y6768" s="38"/>
    </row>
    <row r="6769" spans="5:25">
      <c r="E6769" s="45"/>
      <c r="H6769" s="45"/>
      <c r="K6769" s="27" t="str">
        <f t="shared" si="436"/>
        <v/>
      </c>
      <c r="P6769" s="26" t="str">
        <f t="shared" si="437"/>
        <v/>
      </c>
      <c r="Q6769" s="38" t="s">
        <v>6943</v>
      </c>
      <c r="R6769">
        <v>107.20399999999999</v>
      </c>
      <c r="S6769" t="str">
        <f t="shared" si="438"/>
        <v/>
      </c>
      <c r="X6769" s="26" t="str">
        <f t="shared" si="435"/>
        <v/>
      </c>
      <c r="Y6769" s="38"/>
    </row>
    <row r="6770" spans="5:25">
      <c r="E6770" s="45"/>
      <c r="H6770" s="45"/>
      <c r="K6770" s="27" t="str">
        <f t="shared" si="436"/>
        <v/>
      </c>
      <c r="P6770" s="26" t="str">
        <f t="shared" si="437"/>
        <v/>
      </c>
      <c r="Q6770" s="38" t="s">
        <v>6944</v>
      </c>
      <c r="R6770">
        <v>106.905</v>
      </c>
      <c r="S6770" t="str">
        <f t="shared" si="438"/>
        <v/>
      </c>
      <c r="X6770" s="26" t="str">
        <f t="shared" si="435"/>
        <v/>
      </c>
      <c r="Y6770" s="38"/>
    </row>
    <row r="6771" spans="5:25">
      <c r="E6771" s="45"/>
      <c r="H6771" s="45"/>
      <c r="K6771" s="27" t="str">
        <f t="shared" si="436"/>
        <v/>
      </c>
      <c r="P6771" s="26" t="str">
        <f t="shared" si="437"/>
        <v/>
      </c>
      <c r="Q6771" s="38" t="s">
        <v>6945</v>
      </c>
      <c r="R6771">
        <v>106.595</v>
      </c>
      <c r="S6771" t="str">
        <f t="shared" si="438"/>
        <v/>
      </c>
      <c r="X6771" s="26" t="str">
        <f t="shared" si="435"/>
        <v/>
      </c>
      <c r="Y6771" s="38"/>
    </row>
    <row r="6772" spans="5:25">
      <c r="E6772" s="45"/>
      <c r="H6772" s="45"/>
      <c r="K6772" s="27" t="str">
        <f t="shared" si="436"/>
        <v/>
      </c>
      <c r="P6772" s="26" t="str">
        <f t="shared" si="437"/>
        <v/>
      </c>
      <c r="Q6772" s="38" t="s">
        <v>6946</v>
      </c>
      <c r="R6772">
        <v>106.395</v>
      </c>
      <c r="S6772" t="str">
        <f t="shared" si="438"/>
        <v/>
      </c>
      <c r="X6772" s="26" t="str">
        <f t="shared" si="435"/>
        <v/>
      </c>
      <c r="Y6772" s="38"/>
    </row>
    <row r="6773" spans="5:25">
      <c r="E6773" s="45"/>
      <c r="H6773" s="45"/>
      <c r="K6773" s="27" t="str">
        <f t="shared" si="436"/>
        <v/>
      </c>
      <c r="P6773" s="26" t="str">
        <f t="shared" si="437"/>
        <v/>
      </c>
      <c r="Q6773" s="38" t="s">
        <v>6947</v>
      </c>
      <c r="R6773">
        <v>106.595</v>
      </c>
      <c r="S6773" t="str">
        <f t="shared" si="438"/>
        <v/>
      </c>
      <c r="X6773" s="26" t="str">
        <f t="shared" si="435"/>
        <v/>
      </c>
      <c r="Y6773" s="38"/>
    </row>
    <row r="6774" spans="5:25">
      <c r="E6774" s="45"/>
      <c r="H6774" s="45"/>
      <c r="K6774" s="27" t="str">
        <f t="shared" si="436"/>
        <v/>
      </c>
      <c r="P6774" s="26" t="str">
        <f t="shared" si="437"/>
        <v/>
      </c>
      <c r="Q6774" s="38" t="s">
        <v>6948</v>
      </c>
      <c r="R6774">
        <v>106.69499999999999</v>
      </c>
      <c r="S6774" t="str">
        <f t="shared" si="438"/>
        <v/>
      </c>
      <c r="X6774" s="26" t="str">
        <f t="shared" si="435"/>
        <v/>
      </c>
      <c r="Y6774" s="38"/>
    </row>
    <row r="6775" spans="5:25">
      <c r="E6775" s="45"/>
      <c r="H6775" s="45"/>
      <c r="K6775" s="27" t="str">
        <f t="shared" si="436"/>
        <v/>
      </c>
      <c r="P6775" s="26" t="str">
        <f t="shared" si="437"/>
        <v/>
      </c>
      <c r="Q6775" s="38" t="s">
        <v>6949</v>
      </c>
      <c r="R6775">
        <v>106.495</v>
      </c>
      <c r="S6775" t="str">
        <f t="shared" si="438"/>
        <v/>
      </c>
      <c r="X6775" s="26" t="str">
        <f t="shared" si="435"/>
        <v/>
      </c>
      <c r="Y6775" s="38"/>
    </row>
    <row r="6776" spans="5:25">
      <c r="E6776" s="45"/>
      <c r="H6776" s="45"/>
      <c r="K6776" s="27" t="str">
        <f t="shared" si="436"/>
        <v/>
      </c>
      <c r="P6776" s="26" t="str">
        <f t="shared" si="437"/>
        <v/>
      </c>
      <c r="Q6776" s="38" t="s">
        <v>6950</v>
      </c>
      <c r="R6776">
        <v>106.69499999999999</v>
      </c>
      <c r="S6776" t="str">
        <f t="shared" si="438"/>
        <v/>
      </c>
      <c r="X6776" s="26" t="str">
        <f t="shared" si="435"/>
        <v/>
      </c>
      <c r="Y6776" s="38"/>
    </row>
    <row r="6777" spans="5:25">
      <c r="E6777" s="45"/>
      <c r="H6777" s="45"/>
      <c r="K6777" s="27" t="str">
        <f t="shared" si="436"/>
        <v/>
      </c>
      <c r="P6777" s="26" t="str">
        <f t="shared" si="437"/>
        <v/>
      </c>
      <c r="Q6777" s="38" t="s">
        <v>6951</v>
      </c>
      <c r="R6777">
        <v>106.69499999999999</v>
      </c>
      <c r="S6777" t="str">
        <f t="shared" si="438"/>
        <v/>
      </c>
      <c r="X6777" s="26" t="str">
        <f t="shared" si="435"/>
        <v/>
      </c>
      <c r="Y6777" s="38"/>
    </row>
    <row r="6778" spans="5:25">
      <c r="E6778" s="45"/>
      <c r="H6778" s="45"/>
      <c r="K6778" s="27" t="str">
        <f t="shared" si="436"/>
        <v/>
      </c>
      <c r="P6778" s="26" t="str">
        <f t="shared" si="437"/>
        <v/>
      </c>
      <c r="Q6778" s="38" t="s">
        <v>6952</v>
      </c>
      <c r="R6778">
        <v>106.69499999999999</v>
      </c>
      <c r="S6778" t="str">
        <f t="shared" si="438"/>
        <v/>
      </c>
      <c r="X6778" s="26" t="str">
        <f t="shared" si="435"/>
        <v/>
      </c>
      <c r="Y6778" s="38"/>
    </row>
    <row r="6779" spans="5:25">
      <c r="E6779" s="45"/>
      <c r="H6779" s="45"/>
      <c r="K6779" s="27" t="str">
        <f t="shared" si="436"/>
        <v/>
      </c>
      <c r="P6779" s="26" t="str">
        <f t="shared" si="437"/>
        <v/>
      </c>
      <c r="Q6779" s="38" t="s">
        <v>6953</v>
      </c>
      <c r="R6779">
        <v>106.495</v>
      </c>
      <c r="S6779" t="str">
        <f t="shared" si="438"/>
        <v/>
      </c>
      <c r="X6779" s="26" t="str">
        <f t="shared" si="435"/>
        <v/>
      </c>
      <c r="Y6779" s="38"/>
    </row>
    <row r="6780" spans="5:25">
      <c r="E6780" s="45"/>
      <c r="H6780" s="45"/>
      <c r="K6780" s="27" t="str">
        <f t="shared" si="436"/>
        <v/>
      </c>
      <c r="P6780" s="26" t="str">
        <f t="shared" si="437"/>
        <v/>
      </c>
      <c r="Q6780" s="38" t="s">
        <v>6954</v>
      </c>
      <c r="R6780">
        <v>106.395</v>
      </c>
      <c r="S6780" t="str">
        <f t="shared" si="438"/>
        <v/>
      </c>
      <c r="X6780" s="26" t="str">
        <f t="shared" ref="X6780:X6843" si="439">IF(V6780="","",X6779+V6780-V6779)</f>
        <v/>
      </c>
      <c r="Y6780" s="38"/>
    </row>
    <row r="6781" spans="5:25">
      <c r="E6781" s="45"/>
      <c r="H6781" s="45"/>
      <c r="K6781" s="27" t="str">
        <f t="shared" si="436"/>
        <v/>
      </c>
      <c r="P6781" s="26" t="str">
        <f t="shared" si="437"/>
        <v/>
      </c>
      <c r="Q6781" s="38" t="s">
        <v>6955</v>
      </c>
      <c r="R6781">
        <v>106.185</v>
      </c>
      <c r="S6781" t="str">
        <f t="shared" si="438"/>
        <v/>
      </c>
      <c r="X6781" s="26" t="str">
        <f t="shared" si="439"/>
        <v/>
      </c>
      <c r="Y6781" s="38"/>
    </row>
    <row r="6782" spans="5:25">
      <c r="E6782" s="45"/>
      <c r="H6782" s="45"/>
      <c r="K6782" s="27" t="str">
        <f t="shared" si="436"/>
        <v/>
      </c>
      <c r="P6782" s="26" t="str">
        <f t="shared" si="437"/>
        <v/>
      </c>
      <c r="Q6782" s="38" t="s">
        <v>6956</v>
      </c>
      <c r="R6782">
        <v>106.185</v>
      </c>
      <c r="S6782" t="str">
        <f t="shared" si="438"/>
        <v/>
      </c>
      <c r="X6782" s="26" t="str">
        <f t="shared" si="439"/>
        <v/>
      </c>
      <c r="Y6782" s="38"/>
    </row>
    <row r="6783" spans="5:25">
      <c r="E6783" s="45"/>
      <c r="H6783" s="45"/>
      <c r="K6783" s="27" t="str">
        <f t="shared" si="436"/>
        <v/>
      </c>
      <c r="P6783" s="26" t="str">
        <f t="shared" si="437"/>
        <v/>
      </c>
      <c r="Q6783" s="38" t="s">
        <v>6957</v>
      </c>
      <c r="R6783">
        <v>106.395</v>
      </c>
      <c r="S6783" t="str">
        <f t="shared" si="438"/>
        <v/>
      </c>
      <c r="X6783" s="26" t="str">
        <f t="shared" si="439"/>
        <v/>
      </c>
      <c r="Y6783" s="38"/>
    </row>
    <row r="6784" spans="5:25">
      <c r="E6784" s="45"/>
      <c r="H6784" s="45"/>
      <c r="K6784" s="27" t="str">
        <f t="shared" si="436"/>
        <v/>
      </c>
      <c r="P6784" s="26" t="str">
        <f t="shared" si="437"/>
        <v/>
      </c>
      <c r="Q6784" s="38" t="s">
        <v>6958</v>
      </c>
      <c r="R6784">
        <v>106.495</v>
      </c>
      <c r="S6784" t="str">
        <f t="shared" si="438"/>
        <v/>
      </c>
      <c r="X6784" s="26" t="str">
        <f t="shared" si="439"/>
        <v/>
      </c>
      <c r="Y6784" s="38"/>
    </row>
    <row r="6785" spans="5:25">
      <c r="E6785" s="45"/>
      <c r="H6785" s="45"/>
      <c r="K6785" s="27" t="str">
        <f t="shared" si="436"/>
        <v/>
      </c>
      <c r="P6785" s="26" t="str">
        <f t="shared" si="437"/>
        <v/>
      </c>
      <c r="Q6785" s="38" t="s">
        <v>6959</v>
      </c>
      <c r="R6785">
        <v>106.905</v>
      </c>
      <c r="S6785" t="str">
        <f t="shared" si="438"/>
        <v/>
      </c>
      <c r="X6785" s="26" t="str">
        <f t="shared" si="439"/>
        <v/>
      </c>
      <c r="Y6785" s="38"/>
    </row>
    <row r="6786" spans="5:25">
      <c r="E6786" s="45"/>
      <c r="H6786" s="45"/>
      <c r="K6786" s="27" t="str">
        <f t="shared" si="436"/>
        <v/>
      </c>
      <c r="P6786" s="26" t="str">
        <f t="shared" si="437"/>
        <v/>
      </c>
      <c r="Q6786" s="38" t="s">
        <v>6960</v>
      </c>
      <c r="R6786">
        <v>107.20399999999999</v>
      </c>
      <c r="S6786" t="str">
        <f t="shared" si="438"/>
        <v/>
      </c>
      <c r="X6786" s="26" t="str">
        <f t="shared" si="439"/>
        <v/>
      </c>
      <c r="Y6786" s="38"/>
    </row>
    <row r="6787" spans="5:25">
      <c r="E6787" s="45"/>
      <c r="H6787" s="45"/>
      <c r="K6787" s="27" t="str">
        <f t="shared" si="436"/>
        <v/>
      </c>
      <c r="P6787" s="26" t="str">
        <f t="shared" si="437"/>
        <v/>
      </c>
      <c r="Q6787" s="38" t="s">
        <v>6961</v>
      </c>
      <c r="R6787">
        <v>107.304</v>
      </c>
      <c r="S6787" t="str">
        <f t="shared" si="438"/>
        <v/>
      </c>
      <c r="X6787" s="26" t="str">
        <f t="shared" si="439"/>
        <v/>
      </c>
      <c r="Y6787" s="38"/>
    </row>
    <row r="6788" spans="5:25">
      <c r="E6788" s="45"/>
      <c r="H6788" s="45"/>
      <c r="K6788" s="27" t="str">
        <f t="shared" ref="K6788:K6851" si="440">IF(M6788="","",K6787+(M6788-M6787)/24)</f>
        <v/>
      </c>
      <c r="P6788" s="26" t="str">
        <f t="shared" ref="P6788:P6851" si="441">IF(N6788="","",P6787+N6788-N6787)</f>
        <v/>
      </c>
      <c r="Q6788" s="38" t="s">
        <v>6962</v>
      </c>
      <c r="R6788">
        <v>107.414</v>
      </c>
      <c r="S6788" t="str">
        <f t="shared" ref="S6788:S6851" si="442">IF(N6788="","",S6787-N6788+N6787)</f>
        <v/>
      </c>
      <c r="X6788" s="26" t="str">
        <f t="shared" si="439"/>
        <v/>
      </c>
      <c r="Y6788" s="38"/>
    </row>
    <row r="6789" spans="5:25">
      <c r="E6789" s="45"/>
      <c r="H6789" s="45"/>
      <c r="K6789" s="27" t="str">
        <f t="shared" si="440"/>
        <v/>
      </c>
      <c r="P6789" s="26" t="str">
        <f t="shared" si="441"/>
        <v/>
      </c>
      <c r="Q6789" s="38" t="s">
        <v>6963</v>
      </c>
      <c r="R6789">
        <v>107.414</v>
      </c>
      <c r="S6789" t="str">
        <f t="shared" si="442"/>
        <v/>
      </c>
      <c r="X6789" s="26" t="str">
        <f t="shared" si="439"/>
        <v/>
      </c>
      <c r="Y6789" s="38"/>
    </row>
    <row r="6790" spans="5:25">
      <c r="E6790" s="45"/>
      <c r="H6790" s="45"/>
      <c r="K6790" s="27" t="str">
        <f t="shared" si="440"/>
        <v/>
      </c>
      <c r="P6790" s="26" t="str">
        <f t="shared" si="441"/>
        <v/>
      </c>
      <c r="Q6790" s="38" t="s">
        <v>6964</v>
      </c>
      <c r="R6790">
        <v>107.414</v>
      </c>
      <c r="S6790" t="str">
        <f t="shared" si="442"/>
        <v/>
      </c>
      <c r="X6790" s="26" t="str">
        <f t="shared" si="439"/>
        <v/>
      </c>
      <c r="Y6790" s="38"/>
    </row>
    <row r="6791" spans="5:25">
      <c r="E6791" s="45"/>
      <c r="H6791" s="45"/>
      <c r="K6791" s="27" t="str">
        <f t="shared" si="440"/>
        <v/>
      </c>
      <c r="P6791" s="26" t="str">
        <f t="shared" si="441"/>
        <v/>
      </c>
      <c r="Q6791" s="38" t="s">
        <v>6965</v>
      </c>
      <c r="R6791">
        <v>107.514</v>
      </c>
      <c r="S6791" t="str">
        <f t="shared" si="442"/>
        <v/>
      </c>
      <c r="X6791" s="26" t="str">
        <f t="shared" si="439"/>
        <v/>
      </c>
      <c r="Y6791" s="38"/>
    </row>
    <row r="6792" spans="5:25">
      <c r="E6792" s="45"/>
      <c r="H6792" s="45"/>
      <c r="K6792" s="27" t="str">
        <f t="shared" si="440"/>
        <v/>
      </c>
      <c r="P6792" s="26" t="str">
        <f t="shared" si="441"/>
        <v/>
      </c>
      <c r="Q6792" s="38" t="s">
        <v>6966</v>
      </c>
      <c r="R6792">
        <v>107.414</v>
      </c>
      <c r="S6792" t="str">
        <f t="shared" si="442"/>
        <v/>
      </c>
      <c r="X6792" s="26" t="str">
        <f t="shared" si="439"/>
        <v/>
      </c>
      <c r="Y6792" s="38"/>
    </row>
    <row r="6793" spans="5:25">
      <c r="E6793" s="45"/>
      <c r="H6793" s="45"/>
      <c r="K6793" s="27" t="str">
        <f t="shared" si="440"/>
        <v/>
      </c>
      <c r="P6793" s="26" t="str">
        <f t="shared" si="441"/>
        <v/>
      </c>
      <c r="Q6793" s="38" t="s">
        <v>6967</v>
      </c>
      <c r="R6793">
        <v>107.514</v>
      </c>
      <c r="S6793" t="str">
        <f t="shared" si="442"/>
        <v/>
      </c>
      <c r="X6793" s="26" t="str">
        <f t="shared" si="439"/>
        <v/>
      </c>
      <c r="Y6793" s="38"/>
    </row>
    <row r="6794" spans="5:25">
      <c r="E6794" s="45"/>
      <c r="H6794" s="45"/>
      <c r="K6794" s="27" t="str">
        <f t="shared" si="440"/>
        <v/>
      </c>
      <c r="P6794" s="26" t="str">
        <f t="shared" si="441"/>
        <v/>
      </c>
      <c r="Q6794" s="38" t="s">
        <v>6968</v>
      </c>
      <c r="R6794">
        <v>107.514</v>
      </c>
      <c r="S6794" t="str">
        <f t="shared" si="442"/>
        <v/>
      </c>
      <c r="X6794" s="26" t="str">
        <f t="shared" si="439"/>
        <v/>
      </c>
      <c r="Y6794" s="38"/>
    </row>
    <row r="6795" spans="5:25">
      <c r="E6795" s="45"/>
      <c r="H6795" s="45"/>
      <c r="K6795" s="27" t="str">
        <f t="shared" si="440"/>
        <v/>
      </c>
      <c r="P6795" s="26" t="str">
        <f t="shared" si="441"/>
        <v/>
      </c>
      <c r="Q6795" s="38" t="s">
        <v>6969</v>
      </c>
      <c r="R6795">
        <v>107.414</v>
      </c>
      <c r="S6795" t="str">
        <f t="shared" si="442"/>
        <v/>
      </c>
      <c r="X6795" s="26" t="str">
        <f t="shared" si="439"/>
        <v/>
      </c>
      <c r="Y6795" s="38"/>
    </row>
    <row r="6796" spans="5:25">
      <c r="E6796" s="45"/>
      <c r="H6796" s="45"/>
      <c r="K6796" s="27" t="str">
        <f t="shared" si="440"/>
        <v/>
      </c>
      <c r="P6796" s="26" t="str">
        <f t="shared" si="441"/>
        <v/>
      </c>
      <c r="Q6796" s="38" t="s">
        <v>6970</v>
      </c>
      <c r="R6796">
        <v>107.20399999999999</v>
      </c>
      <c r="S6796" t="str">
        <f t="shared" si="442"/>
        <v/>
      </c>
      <c r="X6796" s="26" t="str">
        <f t="shared" si="439"/>
        <v/>
      </c>
      <c r="Y6796" s="38"/>
    </row>
    <row r="6797" spans="5:25">
      <c r="E6797" s="45"/>
      <c r="H6797" s="45"/>
      <c r="K6797" s="27" t="str">
        <f t="shared" si="440"/>
        <v/>
      </c>
      <c r="P6797" s="26" t="str">
        <f t="shared" si="441"/>
        <v/>
      </c>
      <c r="Q6797" s="38" t="s">
        <v>6971</v>
      </c>
      <c r="R6797">
        <v>107.104</v>
      </c>
      <c r="S6797" t="str">
        <f t="shared" si="442"/>
        <v/>
      </c>
      <c r="X6797" s="26" t="str">
        <f t="shared" si="439"/>
        <v/>
      </c>
      <c r="Y6797" s="38"/>
    </row>
    <row r="6798" spans="5:25">
      <c r="E6798" s="45"/>
      <c r="H6798" s="45"/>
      <c r="K6798" s="27" t="str">
        <f t="shared" si="440"/>
        <v/>
      </c>
      <c r="P6798" s="26" t="str">
        <f t="shared" si="441"/>
        <v/>
      </c>
      <c r="Q6798" s="38" t="s">
        <v>6972</v>
      </c>
      <c r="R6798">
        <v>107.104</v>
      </c>
      <c r="S6798" t="str">
        <f t="shared" si="442"/>
        <v/>
      </c>
      <c r="X6798" s="26" t="str">
        <f t="shared" si="439"/>
        <v/>
      </c>
      <c r="Y6798" s="38"/>
    </row>
    <row r="6799" spans="5:25">
      <c r="E6799" s="45"/>
      <c r="H6799" s="45"/>
      <c r="K6799" s="27" t="str">
        <f t="shared" si="440"/>
        <v/>
      </c>
      <c r="P6799" s="26" t="str">
        <f t="shared" si="441"/>
        <v/>
      </c>
      <c r="Q6799" s="38" t="s">
        <v>6973</v>
      </c>
      <c r="R6799">
        <v>107.20399999999999</v>
      </c>
      <c r="S6799" t="str">
        <f t="shared" si="442"/>
        <v/>
      </c>
      <c r="X6799" s="26" t="str">
        <f t="shared" si="439"/>
        <v/>
      </c>
      <c r="Y6799" s="38"/>
    </row>
    <row r="6800" spans="5:25">
      <c r="E6800" s="45"/>
      <c r="H6800" s="45"/>
      <c r="K6800" s="27" t="str">
        <f t="shared" si="440"/>
        <v/>
      </c>
      <c r="P6800" s="26" t="str">
        <f t="shared" si="441"/>
        <v/>
      </c>
      <c r="Q6800" s="38" t="s">
        <v>6974</v>
      </c>
      <c r="R6800">
        <v>107.004</v>
      </c>
      <c r="S6800" t="str">
        <f t="shared" si="442"/>
        <v/>
      </c>
      <c r="X6800" s="26" t="str">
        <f t="shared" si="439"/>
        <v/>
      </c>
      <c r="Y6800" s="38"/>
    </row>
    <row r="6801" spans="5:25">
      <c r="E6801" s="45"/>
      <c r="H6801" s="45"/>
      <c r="K6801" s="27" t="str">
        <f t="shared" si="440"/>
        <v/>
      </c>
      <c r="P6801" s="26" t="str">
        <f t="shared" si="441"/>
        <v/>
      </c>
      <c r="Q6801" s="38" t="s">
        <v>6975</v>
      </c>
      <c r="R6801">
        <v>107.004</v>
      </c>
      <c r="S6801" t="str">
        <f t="shared" si="442"/>
        <v/>
      </c>
      <c r="X6801" s="26" t="str">
        <f t="shared" si="439"/>
        <v/>
      </c>
      <c r="Y6801" s="38"/>
    </row>
    <row r="6802" spans="5:25">
      <c r="E6802" s="45"/>
      <c r="H6802" s="45"/>
      <c r="K6802" s="27" t="str">
        <f t="shared" si="440"/>
        <v/>
      </c>
      <c r="P6802" s="26" t="str">
        <f t="shared" si="441"/>
        <v/>
      </c>
      <c r="Q6802" s="38" t="s">
        <v>6976</v>
      </c>
      <c r="R6802">
        <v>107.414</v>
      </c>
      <c r="S6802" t="str">
        <f t="shared" si="442"/>
        <v/>
      </c>
      <c r="X6802" s="26" t="str">
        <f t="shared" si="439"/>
        <v/>
      </c>
      <c r="Y6802" s="38"/>
    </row>
    <row r="6803" spans="5:25">
      <c r="E6803" s="45"/>
      <c r="H6803" s="45"/>
      <c r="K6803" s="27" t="str">
        <f t="shared" si="440"/>
        <v/>
      </c>
      <c r="P6803" s="26" t="str">
        <f t="shared" si="441"/>
        <v/>
      </c>
      <c r="Q6803" s="38" t="s">
        <v>6977</v>
      </c>
      <c r="R6803">
        <v>107.514</v>
      </c>
      <c r="S6803" t="str">
        <f t="shared" si="442"/>
        <v/>
      </c>
      <c r="X6803" s="26" t="str">
        <f t="shared" si="439"/>
        <v/>
      </c>
      <c r="Y6803" s="38"/>
    </row>
    <row r="6804" spans="5:25">
      <c r="E6804" s="45"/>
      <c r="H6804" s="45"/>
      <c r="K6804" s="27" t="str">
        <f t="shared" si="440"/>
        <v/>
      </c>
      <c r="P6804" s="26" t="str">
        <f t="shared" si="441"/>
        <v/>
      </c>
      <c r="Q6804" s="38" t="s">
        <v>6978</v>
      </c>
      <c r="R6804">
        <v>107.414</v>
      </c>
      <c r="S6804" t="str">
        <f t="shared" si="442"/>
        <v/>
      </c>
      <c r="X6804" s="26" t="str">
        <f t="shared" si="439"/>
        <v/>
      </c>
      <c r="Y6804" s="38"/>
    </row>
    <row r="6805" spans="5:25">
      <c r="E6805" s="45"/>
      <c r="H6805" s="45"/>
      <c r="K6805" s="27" t="str">
        <f t="shared" si="440"/>
        <v/>
      </c>
      <c r="P6805" s="26" t="str">
        <f t="shared" si="441"/>
        <v/>
      </c>
      <c r="Q6805" s="38" t="s">
        <v>6979</v>
      </c>
      <c r="R6805">
        <v>107.104</v>
      </c>
      <c r="S6805" t="str">
        <f t="shared" si="442"/>
        <v/>
      </c>
      <c r="X6805" s="26" t="str">
        <f t="shared" si="439"/>
        <v/>
      </c>
      <c r="Y6805" s="38"/>
    </row>
    <row r="6806" spans="5:25">
      <c r="E6806" s="45"/>
      <c r="H6806" s="45"/>
      <c r="K6806" s="27" t="str">
        <f t="shared" si="440"/>
        <v/>
      </c>
      <c r="P6806" s="26" t="str">
        <f t="shared" si="441"/>
        <v/>
      </c>
      <c r="Q6806" s="38" t="s">
        <v>6980</v>
      </c>
      <c r="R6806">
        <v>107.104</v>
      </c>
      <c r="S6806" t="str">
        <f t="shared" si="442"/>
        <v/>
      </c>
      <c r="X6806" s="26" t="str">
        <f t="shared" si="439"/>
        <v/>
      </c>
      <c r="Y6806" s="38"/>
    </row>
    <row r="6807" spans="5:25">
      <c r="E6807" s="45"/>
      <c r="H6807" s="45"/>
      <c r="K6807" s="27" t="str">
        <f t="shared" si="440"/>
        <v/>
      </c>
      <c r="P6807" s="26" t="str">
        <f t="shared" si="441"/>
        <v/>
      </c>
      <c r="Q6807" s="38" t="s">
        <v>6981</v>
      </c>
      <c r="R6807">
        <v>107.414</v>
      </c>
      <c r="S6807" t="str">
        <f t="shared" si="442"/>
        <v/>
      </c>
      <c r="X6807" s="26" t="str">
        <f t="shared" si="439"/>
        <v/>
      </c>
      <c r="Y6807" s="38"/>
    </row>
    <row r="6808" spans="5:25">
      <c r="E6808" s="45"/>
      <c r="H6808" s="45"/>
      <c r="K6808" s="27" t="str">
        <f t="shared" si="440"/>
        <v/>
      </c>
      <c r="P6808" s="26" t="str">
        <f t="shared" si="441"/>
        <v/>
      </c>
      <c r="Q6808" s="38" t="s">
        <v>6982</v>
      </c>
      <c r="R6808">
        <v>107.92400000000001</v>
      </c>
      <c r="S6808" t="str">
        <f t="shared" si="442"/>
        <v/>
      </c>
      <c r="X6808" s="26" t="str">
        <f t="shared" si="439"/>
        <v/>
      </c>
      <c r="Y6808" s="38"/>
    </row>
    <row r="6809" spans="5:25">
      <c r="E6809" s="45"/>
      <c r="H6809" s="45"/>
      <c r="K6809" s="27" t="str">
        <f t="shared" si="440"/>
        <v/>
      </c>
      <c r="P6809" s="26" t="str">
        <f t="shared" si="441"/>
        <v/>
      </c>
      <c r="Q6809" s="38" t="s">
        <v>6983</v>
      </c>
      <c r="R6809">
        <v>107.414</v>
      </c>
      <c r="S6809" t="str">
        <f t="shared" si="442"/>
        <v/>
      </c>
      <c r="X6809" s="26" t="str">
        <f t="shared" si="439"/>
        <v/>
      </c>
      <c r="Y6809" s="38"/>
    </row>
    <row r="6810" spans="5:25">
      <c r="E6810" s="45"/>
      <c r="H6810" s="45"/>
      <c r="K6810" s="27" t="str">
        <f t="shared" si="440"/>
        <v/>
      </c>
      <c r="P6810" s="26" t="str">
        <f t="shared" si="441"/>
        <v/>
      </c>
      <c r="Q6810" s="38" t="s">
        <v>6984</v>
      </c>
      <c r="R6810">
        <v>106.595</v>
      </c>
      <c r="S6810" t="str">
        <f t="shared" si="442"/>
        <v/>
      </c>
      <c r="X6810" s="26" t="str">
        <f t="shared" si="439"/>
        <v/>
      </c>
      <c r="Y6810" s="38"/>
    </row>
    <row r="6811" spans="5:25">
      <c r="E6811" s="45"/>
      <c r="H6811" s="45"/>
      <c r="K6811" s="27" t="str">
        <f t="shared" si="440"/>
        <v/>
      </c>
      <c r="P6811" s="26" t="str">
        <f t="shared" si="441"/>
        <v/>
      </c>
      <c r="Q6811" s="38" t="s">
        <v>6985</v>
      </c>
      <c r="R6811">
        <v>106.395</v>
      </c>
      <c r="S6811" t="str">
        <f t="shared" si="442"/>
        <v/>
      </c>
      <c r="X6811" s="26" t="str">
        <f t="shared" si="439"/>
        <v/>
      </c>
      <c r="Y6811" s="38"/>
    </row>
    <row r="6812" spans="5:25">
      <c r="E6812" s="45"/>
      <c r="H6812" s="45"/>
      <c r="K6812" s="27" t="str">
        <f t="shared" si="440"/>
        <v/>
      </c>
      <c r="P6812" s="26" t="str">
        <f t="shared" si="441"/>
        <v/>
      </c>
      <c r="Q6812" s="38" t="s">
        <v>6986</v>
      </c>
      <c r="R6812">
        <v>106.185</v>
      </c>
      <c r="S6812" t="str">
        <f t="shared" si="442"/>
        <v/>
      </c>
      <c r="X6812" s="26" t="str">
        <f t="shared" si="439"/>
        <v/>
      </c>
      <c r="Y6812" s="38"/>
    </row>
    <row r="6813" spans="5:25">
      <c r="E6813" s="45"/>
      <c r="H6813" s="45"/>
      <c r="K6813" s="27" t="str">
        <f t="shared" si="440"/>
        <v/>
      </c>
      <c r="P6813" s="26" t="str">
        <f t="shared" si="441"/>
        <v/>
      </c>
      <c r="Q6813" s="38" t="s">
        <v>6987</v>
      </c>
      <c r="R6813">
        <v>105.88500000000001</v>
      </c>
      <c r="S6813" t="str">
        <f t="shared" si="442"/>
        <v/>
      </c>
      <c r="X6813" s="26" t="str">
        <f t="shared" si="439"/>
        <v/>
      </c>
      <c r="Y6813" s="38"/>
    </row>
    <row r="6814" spans="5:25">
      <c r="E6814" s="45"/>
      <c r="H6814" s="45"/>
      <c r="K6814" s="27" t="str">
        <f t="shared" si="440"/>
        <v/>
      </c>
      <c r="P6814" s="26" t="str">
        <f t="shared" si="441"/>
        <v/>
      </c>
      <c r="Q6814" s="38" t="s">
        <v>6988</v>
      </c>
      <c r="R6814">
        <v>105.675</v>
      </c>
      <c r="S6814" t="str">
        <f t="shared" si="442"/>
        <v/>
      </c>
      <c r="X6814" s="26" t="str">
        <f t="shared" si="439"/>
        <v/>
      </c>
      <c r="Y6814" s="38"/>
    </row>
    <row r="6815" spans="5:25">
      <c r="E6815" s="45"/>
      <c r="H6815" s="45"/>
      <c r="K6815" s="27" t="str">
        <f t="shared" si="440"/>
        <v/>
      </c>
      <c r="P6815" s="26" t="str">
        <f t="shared" si="441"/>
        <v/>
      </c>
      <c r="Q6815" s="38" t="s">
        <v>6989</v>
      </c>
      <c r="R6815">
        <v>106.185</v>
      </c>
      <c r="S6815" t="str">
        <f t="shared" si="442"/>
        <v/>
      </c>
      <c r="X6815" s="26" t="str">
        <f t="shared" si="439"/>
        <v/>
      </c>
      <c r="Y6815" s="38"/>
    </row>
    <row r="6816" spans="5:25">
      <c r="E6816" s="45"/>
      <c r="H6816" s="45"/>
      <c r="K6816" s="27" t="str">
        <f t="shared" si="440"/>
        <v/>
      </c>
      <c r="P6816" s="26" t="str">
        <f t="shared" si="441"/>
        <v/>
      </c>
      <c r="Q6816" s="38" t="s">
        <v>6990</v>
      </c>
      <c r="R6816">
        <v>106.905</v>
      </c>
      <c r="S6816" t="str">
        <f t="shared" si="442"/>
        <v/>
      </c>
      <c r="X6816" s="26" t="str">
        <f t="shared" si="439"/>
        <v/>
      </c>
      <c r="Y6816" s="38"/>
    </row>
    <row r="6817" spans="5:25">
      <c r="E6817" s="45"/>
      <c r="H6817" s="45"/>
      <c r="K6817" s="27" t="str">
        <f t="shared" si="440"/>
        <v/>
      </c>
      <c r="P6817" s="26" t="str">
        <f t="shared" si="441"/>
        <v/>
      </c>
      <c r="Q6817" s="38" t="s">
        <v>6991</v>
      </c>
      <c r="R6817">
        <v>106.905</v>
      </c>
      <c r="S6817" t="str">
        <f t="shared" si="442"/>
        <v/>
      </c>
      <c r="X6817" s="26" t="str">
        <f t="shared" si="439"/>
        <v/>
      </c>
      <c r="Y6817" s="38"/>
    </row>
    <row r="6818" spans="5:25">
      <c r="E6818" s="45"/>
      <c r="H6818" s="45"/>
      <c r="K6818" s="27" t="str">
        <f t="shared" si="440"/>
        <v/>
      </c>
      <c r="P6818" s="26" t="str">
        <f t="shared" si="441"/>
        <v/>
      </c>
      <c r="Q6818" s="38" t="s">
        <v>6992</v>
      </c>
      <c r="R6818">
        <v>106.795</v>
      </c>
      <c r="S6818" t="str">
        <f t="shared" si="442"/>
        <v/>
      </c>
      <c r="X6818" s="26" t="str">
        <f t="shared" si="439"/>
        <v/>
      </c>
      <c r="Y6818" s="38"/>
    </row>
    <row r="6819" spans="5:25">
      <c r="E6819" s="45"/>
      <c r="H6819" s="45"/>
      <c r="K6819" s="27" t="str">
        <f t="shared" si="440"/>
        <v/>
      </c>
      <c r="P6819" s="26" t="str">
        <f t="shared" si="441"/>
        <v/>
      </c>
      <c r="Q6819" s="38" t="s">
        <v>6993</v>
      </c>
      <c r="R6819">
        <v>106.795</v>
      </c>
      <c r="S6819" t="str">
        <f t="shared" si="442"/>
        <v/>
      </c>
      <c r="X6819" s="26" t="str">
        <f t="shared" si="439"/>
        <v/>
      </c>
      <c r="Y6819" s="38"/>
    </row>
    <row r="6820" spans="5:25">
      <c r="E6820" s="45"/>
      <c r="H6820" s="45"/>
      <c r="K6820" s="27" t="str">
        <f t="shared" si="440"/>
        <v/>
      </c>
      <c r="P6820" s="26" t="str">
        <f t="shared" si="441"/>
        <v/>
      </c>
      <c r="Q6820" s="38" t="s">
        <v>6994</v>
      </c>
      <c r="R6820">
        <v>107.004</v>
      </c>
      <c r="S6820" t="str">
        <f t="shared" si="442"/>
        <v/>
      </c>
      <c r="X6820" s="26" t="str">
        <f t="shared" si="439"/>
        <v/>
      </c>
      <c r="Y6820" s="38"/>
    </row>
    <row r="6821" spans="5:25">
      <c r="E6821" s="45"/>
      <c r="H6821" s="45"/>
      <c r="K6821" s="27" t="str">
        <f t="shared" si="440"/>
        <v/>
      </c>
      <c r="P6821" s="26" t="str">
        <f t="shared" si="441"/>
        <v/>
      </c>
      <c r="Q6821" s="38" t="s">
        <v>6995</v>
      </c>
      <c r="R6821">
        <v>107.20399999999999</v>
      </c>
      <c r="S6821" t="str">
        <f t="shared" si="442"/>
        <v/>
      </c>
      <c r="X6821" s="26" t="str">
        <f t="shared" si="439"/>
        <v/>
      </c>
      <c r="Y6821" s="38"/>
    </row>
    <row r="6822" spans="5:25">
      <c r="E6822" s="45"/>
      <c r="H6822" s="45"/>
      <c r="K6822" s="27" t="str">
        <f t="shared" si="440"/>
        <v/>
      </c>
      <c r="P6822" s="26" t="str">
        <f t="shared" si="441"/>
        <v/>
      </c>
      <c r="Q6822" s="38" t="s">
        <v>6996</v>
      </c>
      <c r="R6822">
        <v>107.20399999999999</v>
      </c>
      <c r="S6822" t="str">
        <f t="shared" si="442"/>
        <v/>
      </c>
      <c r="X6822" s="26" t="str">
        <f t="shared" si="439"/>
        <v/>
      </c>
      <c r="Y6822" s="38"/>
    </row>
    <row r="6823" spans="5:25">
      <c r="E6823" s="45"/>
      <c r="H6823" s="45"/>
      <c r="K6823" s="27" t="str">
        <f t="shared" si="440"/>
        <v/>
      </c>
      <c r="P6823" s="26" t="str">
        <f t="shared" si="441"/>
        <v/>
      </c>
      <c r="Q6823" s="38" t="s">
        <v>6997</v>
      </c>
      <c r="R6823">
        <v>107.104</v>
      </c>
      <c r="S6823" t="str">
        <f t="shared" si="442"/>
        <v/>
      </c>
      <c r="X6823" s="26" t="str">
        <f t="shared" si="439"/>
        <v/>
      </c>
      <c r="Y6823" s="38"/>
    </row>
    <row r="6824" spans="5:25">
      <c r="E6824" s="45"/>
      <c r="H6824" s="45"/>
      <c r="K6824" s="27" t="str">
        <f t="shared" si="440"/>
        <v/>
      </c>
      <c r="P6824" s="26" t="str">
        <f t="shared" si="441"/>
        <v/>
      </c>
      <c r="Q6824" s="38" t="s">
        <v>6998</v>
      </c>
      <c r="R6824">
        <v>107.304</v>
      </c>
      <c r="S6824" t="str">
        <f t="shared" si="442"/>
        <v/>
      </c>
      <c r="X6824" s="26" t="str">
        <f t="shared" si="439"/>
        <v/>
      </c>
      <c r="Y6824" s="38"/>
    </row>
    <row r="6825" spans="5:25">
      <c r="E6825" s="45"/>
      <c r="H6825" s="45"/>
      <c r="K6825" s="27" t="str">
        <f t="shared" si="440"/>
        <v/>
      </c>
      <c r="P6825" s="26" t="str">
        <f t="shared" si="441"/>
        <v/>
      </c>
      <c r="Q6825" s="38" t="s">
        <v>6999</v>
      </c>
      <c r="R6825">
        <v>107.614</v>
      </c>
      <c r="S6825" t="str">
        <f t="shared" si="442"/>
        <v/>
      </c>
      <c r="X6825" s="26" t="str">
        <f t="shared" si="439"/>
        <v/>
      </c>
      <c r="Y6825" s="38"/>
    </row>
    <row r="6826" spans="5:25">
      <c r="E6826" s="45"/>
      <c r="H6826" s="45"/>
      <c r="K6826" s="27" t="str">
        <f t="shared" si="440"/>
        <v/>
      </c>
      <c r="P6826" s="26" t="str">
        <f t="shared" si="441"/>
        <v/>
      </c>
      <c r="Q6826" s="38" t="s">
        <v>7000</v>
      </c>
      <c r="R6826">
        <v>107.614</v>
      </c>
      <c r="S6826" t="str">
        <f t="shared" si="442"/>
        <v/>
      </c>
      <c r="X6826" s="26" t="str">
        <f t="shared" si="439"/>
        <v/>
      </c>
      <c r="Y6826" s="38"/>
    </row>
    <row r="6827" spans="5:25">
      <c r="E6827" s="45"/>
      <c r="H6827" s="45"/>
      <c r="K6827" s="27" t="str">
        <f t="shared" si="440"/>
        <v/>
      </c>
      <c r="P6827" s="26" t="str">
        <f t="shared" si="441"/>
        <v/>
      </c>
      <c r="Q6827" s="38" t="s">
        <v>7001</v>
      </c>
      <c r="R6827">
        <v>107.304</v>
      </c>
      <c r="S6827" t="str">
        <f t="shared" si="442"/>
        <v/>
      </c>
      <c r="X6827" s="26" t="str">
        <f t="shared" si="439"/>
        <v/>
      </c>
      <c r="Y6827" s="38"/>
    </row>
    <row r="6828" spans="5:25">
      <c r="E6828" s="45"/>
      <c r="H6828" s="45"/>
      <c r="K6828" s="27" t="str">
        <f t="shared" si="440"/>
        <v/>
      </c>
      <c r="P6828" s="26" t="str">
        <f t="shared" si="441"/>
        <v/>
      </c>
      <c r="Q6828" s="38" t="s">
        <v>7002</v>
      </c>
      <c r="R6828">
        <v>107.104</v>
      </c>
      <c r="S6828" t="str">
        <f t="shared" si="442"/>
        <v/>
      </c>
      <c r="X6828" s="26" t="str">
        <f t="shared" si="439"/>
        <v/>
      </c>
      <c r="Y6828" s="38"/>
    </row>
    <row r="6829" spans="5:25">
      <c r="E6829" s="45"/>
      <c r="H6829" s="45"/>
      <c r="K6829" s="27" t="str">
        <f t="shared" si="440"/>
        <v/>
      </c>
      <c r="P6829" s="26" t="str">
        <f t="shared" si="441"/>
        <v/>
      </c>
      <c r="Q6829" s="38" t="s">
        <v>7003</v>
      </c>
      <c r="R6829">
        <v>107.414</v>
      </c>
      <c r="S6829" t="str">
        <f t="shared" si="442"/>
        <v/>
      </c>
      <c r="X6829" s="26" t="str">
        <f t="shared" si="439"/>
        <v/>
      </c>
      <c r="Y6829" s="38"/>
    </row>
    <row r="6830" spans="5:25">
      <c r="E6830" s="45"/>
      <c r="H6830" s="45"/>
      <c r="K6830" s="27" t="str">
        <f t="shared" si="440"/>
        <v/>
      </c>
      <c r="P6830" s="26" t="str">
        <f t="shared" si="441"/>
        <v/>
      </c>
      <c r="Q6830" s="38" t="s">
        <v>7004</v>
      </c>
      <c r="R6830">
        <v>107.20399999999999</v>
      </c>
      <c r="S6830" t="str">
        <f t="shared" si="442"/>
        <v/>
      </c>
      <c r="X6830" s="26" t="str">
        <f t="shared" si="439"/>
        <v/>
      </c>
      <c r="Y6830" s="38"/>
    </row>
    <row r="6831" spans="5:25">
      <c r="E6831" s="45"/>
      <c r="H6831" s="45"/>
      <c r="K6831" s="27" t="str">
        <f t="shared" si="440"/>
        <v/>
      </c>
      <c r="P6831" s="26" t="str">
        <f t="shared" si="441"/>
        <v/>
      </c>
      <c r="Q6831" s="38" t="s">
        <v>7005</v>
      </c>
      <c r="R6831">
        <v>107.104</v>
      </c>
      <c r="S6831" t="str">
        <f t="shared" si="442"/>
        <v/>
      </c>
      <c r="X6831" s="26" t="str">
        <f t="shared" si="439"/>
        <v/>
      </c>
      <c r="Y6831" s="38"/>
    </row>
    <row r="6832" spans="5:25">
      <c r="E6832" s="45"/>
      <c r="H6832" s="45"/>
      <c r="K6832" s="27" t="str">
        <f t="shared" si="440"/>
        <v/>
      </c>
      <c r="P6832" s="26" t="str">
        <f t="shared" si="441"/>
        <v/>
      </c>
      <c r="Q6832" s="38" t="s">
        <v>7006</v>
      </c>
      <c r="R6832">
        <v>107.104</v>
      </c>
      <c r="S6832" t="str">
        <f t="shared" si="442"/>
        <v/>
      </c>
      <c r="X6832" s="26" t="str">
        <f t="shared" si="439"/>
        <v/>
      </c>
      <c r="Y6832" s="38"/>
    </row>
    <row r="6833" spans="5:25">
      <c r="E6833" s="45"/>
      <c r="H6833" s="45"/>
      <c r="K6833" s="27" t="str">
        <f t="shared" si="440"/>
        <v/>
      </c>
      <c r="P6833" s="26" t="str">
        <f t="shared" si="441"/>
        <v/>
      </c>
      <c r="Q6833" s="38" t="s">
        <v>7007</v>
      </c>
      <c r="R6833">
        <v>107.104</v>
      </c>
      <c r="S6833" t="str">
        <f t="shared" si="442"/>
        <v/>
      </c>
      <c r="X6833" s="26" t="str">
        <f t="shared" si="439"/>
        <v/>
      </c>
      <c r="Y6833" s="38"/>
    </row>
    <row r="6834" spans="5:25">
      <c r="E6834" s="45"/>
      <c r="H6834" s="45"/>
      <c r="K6834" s="27" t="str">
        <f t="shared" si="440"/>
        <v/>
      </c>
      <c r="P6834" s="26" t="str">
        <f t="shared" si="441"/>
        <v/>
      </c>
      <c r="Q6834" s="38" t="s">
        <v>7008</v>
      </c>
      <c r="R6834">
        <v>107.304</v>
      </c>
      <c r="S6834" t="str">
        <f t="shared" si="442"/>
        <v/>
      </c>
      <c r="X6834" s="26" t="str">
        <f t="shared" si="439"/>
        <v/>
      </c>
      <c r="Y6834" s="38"/>
    </row>
    <row r="6835" spans="5:25">
      <c r="E6835" s="45"/>
      <c r="H6835" s="45"/>
      <c r="K6835" s="27" t="str">
        <f t="shared" si="440"/>
        <v/>
      </c>
      <c r="P6835" s="26" t="str">
        <f t="shared" si="441"/>
        <v/>
      </c>
      <c r="Q6835" s="38" t="s">
        <v>7009</v>
      </c>
      <c r="R6835">
        <v>107.514</v>
      </c>
      <c r="S6835" t="str">
        <f t="shared" si="442"/>
        <v/>
      </c>
      <c r="X6835" s="26" t="str">
        <f t="shared" si="439"/>
        <v/>
      </c>
      <c r="Y6835" s="38"/>
    </row>
    <row r="6836" spans="5:25">
      <c r="E6836" s="45"/>
      <c r="H6836" s="45"/>
      <c r="K6836" s="27" t="str">
        <f t="shared" si="440"/>
        <v/>
      </c>
      <c r="P6836" s="26" t="str">
        <f t="shared" si="441"/>
        <v/>
      </c>
      <c r="Q6836" s="38" t="s">
        <v>7010</v>
      </c>
      <c r="R6836">
        <v>107.514</v>
      </c>
      <c r="S6836" t="str">
        <f t="shared" si="442"/>
        <v/>
      </c>
      <c r="X6836" s="26" t="str">
        <f t="shared" si="439"/>
        <v/>
      </c>
      <c r="Y6836" s="38"/>
    </row>
    <row r="6837" spans="5:25">
      <c r="E6837" s="45"/>
      <c r="H6837" s="45"/>
      <c r="K6837" s="27" t="str">
        <f t="shared" si="440"/>
        <v/>
      </c>
      <c r="P6837" s="26" t="str">
        <f t="shared" si="441"/>
        <v/>
      </c>
      <c r="Q6837" s="38" t="s">
        <v>7011</v>
      </c>
      <c r="R6837">
        <v>107.81399999999999</v>
      </c>
      <c r="S6837" t="str">
        <f t="shared" si="442"/>
        <v/>
      </c>
      <c r="X6837" s="26" t="str">
        <f t="shared" si="439"/>
        <v/>
      </c>
      <c r="Y6837" s="38"/>
    </row>
    <row r="6838" spans="5:25">
      <c r="E6838" s="45"/>
      <c r="H6838" s="45"/>
      <c r="K6838" s="27" t="str">
        <f t="shared" si="440"/>
        <v/>
      </c>
      <c r="P6838" s="26" t="str">
        <f t="shared" si="441"/>
        <v/>
      </c>
      <c r="Q6838" s="38" t="s">
        <v>7012</v>
      </c>
      <c r="R6838">
        <v>107.81399999999999</v>
      </c>
      <c r="S6838" t="str">
        <f t="shared" si="442"/>
        <v/>
      </c>
      <c r="X6838" s="26" t="str">
        <f t="shared" si="439"/>
        <v/>
      </c>
      <c r="Y6838" s="38"/>
    </row>
    <row r="6839" spans="5:25">
      <c r="E6839" s="45"/>
      <c r="H6839" s="45"/>
      <c r="K6839" s="27" t="str">
        <f t="shared" si="440"/>
        <v/>
      </c>
      <c r="P6839" s="26" t="str">
        <f t="shared" si="441"/>
        <v/>
      </c>
      <c r="Q6839" s="38" t="s">
        <v>7013</v>
      </c>
      <c r="R6839">
        <v>107.92400000000001</v>
      </c>
      <c r="S6839" t="str">
        <f t="shared" si="442"/>
        <v/>
      </c>
      <c r="X6839" s="26" t="str">
        <f t="shared" si="439"/>
        <v/>
      </c>
      <c r="Y6839" s="38"/>
    </row>
    <row r="6840" spans="5:25">
      <c r="E6840" s="45"/>
      <c r="H6840" s="45"/>
      <c r="K6840" s="27" t="str">
        <f t="shared" si="440"/>
        <v/>
      </c>
      <c r="P6840" s="26" t="str">
        <f t="shared" si="441"/>
        <v/>
      </c>
      <c r="Q6840" s="38" t="s">
        <v>7014</v>
      </c>
      <c r="R6840">
        <v>107.714</v>
      </c>
      <c r="S6840" t="str">
        <f t="shared" si="442"/>
        <v/>
      </c>
      <c r="X6840" s="26" t="str">
        <f t="shared" si="439"/>
        <v/>
      </c>
      <c r="Y6840" s="38"/>
    </row>
    <row r="6841" spans="5:25">
      <c r="E6841" s="45"/>
      <c r="H6841" s="45"/>
      <c r="K6841" s="27" t="str">
        <f t="shared" si="440"/>
        <v/>
      </c>
      <c r="P6841" s="26" t="str">
        <f t="shared" si="441"/>
        <v/>
      </c>
      <c r="Q6841" s="38" t="s">
        <v>7015</v>
      </c>
      <c r="R6841">
        <v>107.514</v>
      </c>
      <c r="S6841" t="str">
        <f t="shared" si="442"/>
        <v/>
      </c>
      <c r="X6841" s="26" t="str">
        <f t="shared" si="439"/>
        <v/>
      </c>
      <c r="Y6841" s="38"/>
    </row>
    <row r="6842" spans="5:25">
      <c r="E6842" s="45"/>
      <c r="H6842" s="45"/>
      <c r="K6842" s="27" t="str">
        <f t="shared" si="440"/>
        <v/>
      </c>
      <c r="P6842" s="26" t="str">
        <f t="shared" si="441"/>
        <v/>
      </c>
      <c r="Q6842" s="38" t="s">
        <v>7016</v>
      </c>
      <c r="R6842">
        <v>107.514</v>
      </c>
      <c r="S6842" t="str">
        <f t="shared" si="442"/>
        <v/>
      </c>
      <c r="X6842" s="26" t="str">
        <f t="shared" si="439"/>
        <v/>
      </c>
      <c r="Y6842" s="38"/>
    </row>
    <row r="6843" spans="5:25">
      <c r="E6843" s="45"/>
      <c r="H6843" s="45"/>
      <c r="K6843" s="27" t="str">
        <f t="shared" si="440"/>
        <v/>
      </c>
      <c r="P6843" s="26" t="str">
        <f t="shared" si="441"/>
        <v/>
      </c>
      <c r="Q6843" s="38" t="s">
        <v>7017</v>
      </c>
      <c r="R6843">
        <v>107.414</v>
      </c>
      <c r="S6843" t="str">
        <f t="shared" si="442"/>
        <v/>
      </c>
      <c r="X6843" s="26" t="str">
        <f t="shared" si="439"/>
        <v/>
      </c>
      <c r="Y6843" s="38"/>
    </row>
    <row r="6844" spans="5:25">
      <c r="E6844" s="45"/>
      <c r="H6844" s="45"/>
      <c r="K6844" s="27" t="str">
        <f t="shared" si="440"/>
        <v/>
      </c>
      <c r="P6844" s="26" t="str">
        <f t="shared" si="441"/>
        <v/>
      </c>
      <c r="Q6844" s="38" t="s">
        <v>7018</v>
      </c>
      <c r="R6844">
        <v>107.414</v>
      </c>
      <c r="S6844" t="str">
        <f t="shared" si="442"/>
        <v/>
      </c>
      <c r="X6844" s="26" t="str">
        <f t="shared" ref="X6844:X6907" si="443">IF(V6844="","",X6843+V6844-V6843)</f>
        <v/>
      </c>
      <c r="Y6844" s="38"/>
    </row>
    <row r="6845" spans="5:25">
      <c r="E6845" s="45"/>
      <c r="H6845" s="45"/>
      <c r="K6845" s="27" t="str">
        <f t="shared" si="440"/>
        <v/>
      </c>
      <c r="P6845" s="26" t="str">
        <f t="shared" si="441"/>
        <v/>
      </c>
      <c r="Q6845" s="38" t="s">
        <v>7019</v>
      </c>
      <c r="R6845">
        <v>107.514</v>
      </c>
      <c r="S6845" t="str">
        <f t="shared" si="442"/>
        <v/>
      </c>
      <c r="X6845" s="26" t="str">
        <f t="shared" si="443"/>
        <v/>
      </c>
      <c r="Y6845" s="38"/>
    </row>
    <row r="6846" spans="5:25">
      <c r="E6846" s="45"/>
      <c r="H6846" s="45"/>
      <c r="K6846" s="27" t="str">
        <f t="shared" si="440"/>
        <v/>
      </c>
      <c r="P6846" s="26" t="str">
        <f t="shared" si="441"/>
        <v/>
      </c>
      <c r="Q6846" s="38" t="s">
        <v>7020</v>
      </c>
      <c r="R6846">
        <v>107.81399999999999</v>
      </c>
      <c r="S6846" t="str">
        <f t="shared" si="442"/>
        <v/>
      </c>
      <c r="X6846" s="26" t="str">
        <f t="shared" si="443"/>
        <v/>
      </c>
      <c r="Y6846" s="38"/>
    </row>
    <row r="6847" spans="5:25">
      <c r="E6847" s="45"/>
      <c r="H6847" s="45"/>
      <c r="K6847" s="27" t="str">
        <f t="shared" si="440"/>
        <v/>
      </c>
      <c r="P6847" s="26" t="str">
        <f t="shared" si="441"/>
        <v/>
      </c>
      <c r="Q6847" s="38" t="s">
        <v>7021</v>
      </c>
      <c r="R6847">
        <v>107.81399999999999</v>
      </c>
      <c r="S6847" t="str">
        <f t="shared" si="442"/>
        <v/>
      </c>
      <c r="X6847" s="26" t="str">
        <f t="shared" si="443"/>
        <v/>
      </c>
      <c r="Y6847" s="38"/>
    </row>
    <row r="6848" spans="5:25">
      <c r="E6848" s="45"/>
      <c r="H6848" s="45"/>
      <c r="K6848" s="27" t="str">
        <f t="shared" si="440"/>
        <v/>
      </c>
      <c r="P6848" s="26" t="str">
        <f t="shared" si="441"/>
        <v/>
      </c>
      <c r="Q6848" s="38" t="s">
        <v>7022</v>
      </c>
      <c r="R6848">
        <v>107.81399999999999</v>
      </c>
      <c r="S6848" t="str">
        <f t="shared" si="442"/>
        <v/>
      </c>
      <c r="X6848" s="26" t="str">
        <f t="shared" si="443"/>
        <v/>
      </c>
      <c r="Y6848" s="38"/>
    </row>
    <row r="6849" spans="5:25">
      <c r="E6849" s="45"/>
      <c r="H6849" s="45"/>
      <c r="K6849" s="27" t="str">
        <f t="shared" si="440"/>
        <v/>
      </c>
      <c r="P6849" s="26" t="str">
        <f t="shared" si="441"/>
        <v/>
      </c>
      <c r="Q6849" s="38" t="s">
        <v>7023</v>
      </c>
      <c r="R6849">
        <v>107.614</v>
      </c>
      <c r="S6849" t="str">
        <f t="shared" si="442"/>
        <v/>
      </c>
      <c r="X6849" s="26" t="str">
        <f t="shared" si="443"/>
        <v/>
      </c>
      <c r="Y6849" s="38"/>
    </row>
    <row r="6850" spans="5:25">
      <c r="E6850" s="45"/>
      <c r="H6850" s="45"/>
      <c r="K6850" s="27" t="str">
        <f t="shared" si="440"/>
        <v/>
      </c>
      <c r="P6850" s="26" t="str">
        <f t="shared" si="441"/>
        <v/>
      </c>
      <c r="Q6850" s="38" t="s">
        <v>7024</v>
      </c>
      <c r="R6850">
        <v>107.304</v>
      </c>
      <c r="S6850" t="str">
        <f t="shared" si="442"/>
        <v/>
      </c>
      <c r="X6850" s="26" t="str">
        <f t="shared" si="443"/>
        <v/>
      </c>
      <c r="Y6850" s="38"/>
    </row>
    <row r="6851" spans="5:25">
      <c r="E6851" s="45"/>
      <c r="H6851" s="45"/>
      <c r="K6851" s="27" t="str">
        <f t="shared" si="440"/>
        <v/>
      </c>
      <c r="P6851" s="26" t="str">
        <f t="shared" si="441"/>
        <v/>
      </c>
      <c r="Q6851" s="38" t="s">
        <v>7025</v>
      </c>
      <c r="R6851">
        <v>106.595</v>
      </c>
      <c r="S6851" t="str">
        <f t="shared" si="442"/>
        <v/>
      </c>
      <c r="X6851" s="26" t="str">
        <f t="shared" si="443"/>
        <v/>
      </c>
      <c r="Y6851" s="38"/>
    </row>
    <row r="6852" spans="5:25">
      <c r="E6852" s="45"/>
      <c r="H6852" s="45"/>
      <c r="K6852" s="27" t="str">
        <f t="shared" ref="K6852:K6915" si="444">IF(M6852="","",K6851+(M6852-M6851)/24)</f>
        <v/>
      </c>
      <c r="P6852" s="26" t="str">
        <f t="shared" ref="P6852:P6915" si="445">IF(N6852="","",P6851+N6852-N6851)</f>
        <v/>
      </c>
      <c r="Q6852" s="38" t="s">
        <v>7026</v>
      </c>
      <c r="R6852">
        <v>106.395</v>
      </c>
      <c r="S6852" t="str">
        <f t="shared" ref="S6852:S6915" si="446">IF(N6852="","",S6851-N6852+N6851)</f>
        <v/>
      </c>
      <c r="X6852" s="26" t="str">
        <f t="shared" si="443"/>
        <v/>
      </c>
      <c r="Y6852" s="38"/>
    </row>
    <row r="6853" spans="5:25">
      <c r="E6853" s="45"/>
      <c r="H6853" s="45"/>
      <c r="K6853" s="27" t="str">
        <f t="shared" si="444"/>
        <v/>
      </c>
      <c r="P6853" s="26" t="str">
        <f t="shared" si="445"/>
        <v/>
      </c>
      <c r="Q6853" s="38" t="s">
        <v>7027</v>
      </c>
      <c r="R6853">
        <v>106.495</v>
      </c>
      <c r="S6853" t="str">
        <f t="shared" si="446"/>
        <v/>
      </c>
      <c r="X6853" s="26" t="str">
        <f t="shared" si="443"/>
        <v/>
      </c>
      <c r="Y6853" s="38"/>
    </row>
    <row r="6854" spans="5:25">
      <c r="E6854" s="45"/>
      <c r="H6854" s="45"/>
      <c r="K6854" s="27" t="str">
        <f t="shared" si="444"/>
        <v/>
      </c>
      <c r="P6854" s="26" t="str">
        <f t="shared" si="445"/>
        <v/>
      </c>
      <c r="Q6854" s="38" t="s">
        <v>7028</v>
      </c>
      <c r="R6854">
        <v>106.495</v>
      </c>
      <c r="S6854" t="str">
        <f t="shared" si="446"/>
        <v/>
      </c>
      <c r="X6854" s="26" t="str">
        <f t="shared" si="443"/>
        <v/>
      </c>
      <c r="Y6854" s="38"/>
    </row>
    <row r="6855" spans="5:25">
      <c r="E6855" s="45"/>
      <c r="H6855" s="45"/>
      <c r="K6855" s="27" t="str">
        <f t="shared" si="444"/>
        <v/>
      </c>
      <c r="P6855" s="26" t="str">
        <f t="shared" si="445"/>
        <v/>
      </c>
      <c r="Q6855" s="38" t="s">
        <v>7029</v>
      </c>
      <c r="R6855">
        <v>106.795</v>
      </c>
      <c r="S6855" t="str">
        <f t="shared" si="446"/>
        <v/>
      </c>
      <c r="X6855" s="26" t="str">
        <f t="shared" si="443"/>
        <v/>
      </c>
      <c r="Y6855" s="38"/>
    </row>
    <row r="6856" spans="5:25">
      <c r="E6856" s="45"/>
      <c r="H6856" s="45"/>
      <c r="K6856" s="27" t="str">
        <f t="shared" si="444"/>
        <v/>
      </c>
      <c r="P6856" s="26" t="str">
        <f t="shared" si="445"/>
        <v/>
      </c>
      <c r="Q6856" s="38" t="s">
        <v>7030</v>
      </c>
      <c r="R6856">
        <v>106.795</v>
      </c>
      <c r="S6856" t="str">
        <f t="shared" si="446"/>
        <v/>
      </c>
      <c r="X6856" s="26" t="str">
        <f t="shared" si="443"/>
        <v/>
      </c>
      <c r="Y6856" s="38"/>
    </row>
    <row r="6857" spans="5:25">
      <c r="E6857" s="45"/>
      <c r="H6857" s="45"/>
      <c r="K6857" s="27" t="str">
        <f t="shared" si="444"/>
        <v/>
      </c>
      <c r="P6857" s="26" t="str">
        <f t="shared" si="445"/>
        <v/>
      </c>
      <c r="Q6857" s="38" t="s">
        <v>7031</v>
      </c>
      <c r="R6857">
        <v>107.004</v>
      </c>
      <c r="S6857" t="str">
        <f t="shared" si="446"/>
        <v/>
      </c>
      <c r="X6857" s="26" t="str">
        <f t="shared" si="443"/>
        <v/>
      </c>
      <c r="Y6857" s="38"/>
    </row>
    <row r="6858" spans="5:25">
      <c r="E6858" s="45"/>
      <c r="H6858" s="45"/>
      <c r="K6858" s="27" t="str">
        <f t="shared" si="444"/>
        <v/>
      </c>
      <c r="P6858" s="26" t="str">
        <f t="shared" si="445"/>
        <v/>
      </c>
      <c r="Q6858" s="38" t="s">
        <v>7032</v>
      </c>
      <c r="R6858">
        <v>107.104</v>
      </c>
      <c r="S6858" t="str">
        <f t="shared" si="446"/>
        <v/>
      </c>
      <c r="X6858" s="26" t="str">
        <f t="shared" si="443"/>
        <v/>
      </c>
      <c r="Y6858" s="38"/>
    </row>
    <row r="6859" spans="5:25">
      <c r="E6859" s="45"/>
      <c r="H6859" s="45"/>
      <c r="K6859" s="27" t="str">
        <f t="shared" si="444"/>
        <v/>
      </c>
      <c r="P6859" s="26" t="str">
        <f t="shared" si="445"/>
        <v/>
      </c>
      <c r="Q6859" s="38" t="s">
        <v>7033</v>
      </c>
      <c r="R6859">
        <v>107.104</v>
      </c>
      <c r="S6859" t="str">
        <f t="shared" si="446"/>
        <v/>
      </c>
      <c r="X6859" s="26" t="str">
        <f t="shared" si="443"/>
        <v/>
      </c>
      <c r="Y6859" s="38"/>
    </row>
    <row r="6860" spans="5:25">
      <c r="E6860" s="45"/>
      <c r="H6860" s="45"/>
      <c r="K6860" s="27" t="str">
        <f t="shared" si="444"/>
        <v/>
      </c>
      <c r="P6860" s="26" t="str">
        <f t="shared" si="445"/>
        <v/>
      </c>
      <c r="Q6860" s="38" t="s">
        <v>7034</v>
      </c>
      <c r="R6860">
        <v>107.20399999999999</v>
      </c>
      <c r="S6860" t="str">
        <f t="shared" si="446"/>
        <v/>
      </c>
      <c r="X6860" s="26" t="str">
        <f t="shared" si="443"/>
        <v/>
      </c>
      <c r="Y6860" s="38"/>
    </row>
    <row r="6861" spans="5:25">
      <c r="E6861" s="45"/>
      <c r="H6861" s="45"/>
      <c r="K6861" s="27" t="str">
        <f t="shared" si="444"/>
        <v/>
      </c>
      <c r="P6861" s="26" t="str">
        <f t="shared" si="445"/>
        <v/>
      </c>
      <c r="Q6861" s="38" t="s">
        <v>7035</v>
      </c>
      <c r="R6861">
        <v>107.514</v>
      </c>
      <c r="S6861" t="str">
        <f t="shared" si="446"/>
        <v/>
      </c>
      <c r="X6861" s="26" t="str">
        <f t="shared" si="443"/>
        <v/>
      </c>
      <c r="Y6861" s="38"/>
    </row>
    <row r="6862" spans="5:25">
      <c r="E6862" s="45"/>
      <c r="H6862" s="45"/>
      <c r="K6862" s="27" t="str">
        <f t="shared" si="444"/>
        <v/>
      </c>
      <c r="P6862" s="26" t="str">
        <f t="shared" si="445"/>
        <v/>
      </c>
      <c r="Q6862" s="38" t="s">
        <v>7036</v>
      </c>
      <c r="R6862">
        <v>107.304</v>
      </c>
      <c r="S6862" t="str">
        <f t="shared" si="446"/>
        <v/>
      </c>
      <c r="X6862" s="26" t="str">
        <f t="shared" si="443"/>
        <v/>
      </c>
      <c r="Y6862" s="38"/>
    </row>
    <row r="6863" spans="5:25">
      <c r="E6863" s="45"/>
      <c r="H6863" s="45"/>
      <c r="K6863" s="27" t="str">
        <f t="shared" si="444"/>
        <v/>
      </c>
      <c r="P6863" s="26" t="str">
        <f t="shared" si="445"/>
        <v/>
      </c>
      <c r="Q6863" s="38" t="s">
        <v>7037</v>
      </c>
      <c r="R6863">
        <v>107.414</v>
      </c>
      <c r="S6863" t="str">
        <f t="shared" si="446"/>
        <v/>
      </c>
      <c r="X6863" s="26" t="str">
        <f t="shared" si="443"/>
        <v/>
      </c>
      <c r="Y6863" s="38"/>
    </row>
    <row r="6864" spans="5:25">
      <c r="E6864" s="45"/>
      <c r="H6864" s="45"/>
      <c r="K6864" s="27" t="str">
        <f t="shared" si="444"/>
        <v/>
      </c>
      <c r="P6864" s="26" t="str">
        <f t="shared" si="445"/>
        <v/>
      </c>
      <c r="Q6864" s="38" t="s">
        <v>7038</v>
      </c>
      <c r="R6864">
        <v>107.81399999999999</v>
      </c>
      <c r="S6864" t="str">
        <f t="shared" si="446"/>
        <v/>
      </c>
      <c r="X6864" s="26" t="str">
        <f t="shared" si="443"/>
        <v/>
      </c>
      <c r="Y6864" s="38"/>
    </row>
    <row r="6865" spans="5:25">
      <c r="E6865" s="45"/>
      <c r="H6865" s="45"/>
      <c r="K6865" s="27" t="str">
        <f t="shared" si="444"/>
        <v/>
      </c>
      <c r="P6865" s="26" t="str">
        <f t="shared" si="445"/>
        <v/>
      </c>
      <c r="Q6865" s="38" t="s">
        <v>7039</v>
      </c>
      <c r="R6865">
        <v>107.714</v>
      </c>
      <c r="S6865" t="str">
        <f t="shared" si="446"/>
        <v/>
      </c>
      <c r="X6865" s="26" t="str">
        <f t="shared" si="443"/>
        <v/>
      </c>
      <c r="Y6865" s="38"/>
    </row>
    <row r="6866" spans="5:25">
      <c r="E6866" s="45"/>
      <c r="H6866" s="45"/>
      <c r="K6866" s="27" t="str">
        <f t="shared" si="444"/>
        <v/>
      </c>
      <c r="P6866" s="26" t="str">
        <f t="shared" si="445"/>
        <v/>
      </c>
      <c r="Q6866" s="38" t="s">
        <v>7040</v>
      </c>
      <c r="R6866">
        <v>107.714</v>
      </c>
      <c r="S6866" t="str">
        <f t="shared" si="446"/>
        <v/>
      </c>
      <c r="X6866" s="26" t="str">
        <f t="shared" si="443"/>
        <v/>
      </c>
      <c r="Y6866" s="38"/>
    </row>
    <row r="6867" spans="5:25">
      <c r="E6867" s="45"/>
      <c r="H6867" s="45"/>
      <c r="K6867" s="27" t="str">
        <f t="shared" si="444"/>
        <v/>
      </c>
      <c r="P6867" s="26" t="str">
        <f t="shared" si="445"/>
        <v/>
      </c>
      <c r="Q6867" s="38" t="s">
        <v>7041</v>
      </c>
      <c r="R6867">
        <v>107.514</v>
      </c>
      <c r="S6867" t="str">
        <f t="shared" si="446"/>
        <v/>
      </c>
      <c r="X6867" s="26" t="str">
        <f t="shared" si="443"/>
        <v/>
      </c>
      <c r="Y6867" s="38"/>
    </row>
    <row r="6868" spans="5:25">
      <c r="E6868" s="45"/>
      <c r="H6868" s="45"/>
      <c r="K6868" s="27" t="str">
        <f t="shared" si="444"/>
        <v/>
      </c>
      <c r="P6868" s="26" t="str">
        <f t="shared" si="445"/>
        <v/>
      </c>
      <c r="Q6868" s="38" t="s">
        <v>7042</v>
      </c>
      <c r="R6868">
        <v>107.714</v>
      </c>
      <c r="S6868" t="str">
        <f t="shared" si="446"/>
        <v/>
      </c>
      <c r="X6868" s="26" t="str">
        <f t="shared" si="443"/>
        <v/>
      </c>
      <c r="Y6868" s="38"/>
    </row>
    <row r="6869" spans="5:25">
      <c r="E6869" s="45"/>
      <c r="H6869" s="45"/>
      <c r="K6869" s="27" t="str">
        <f t="shared" si="444"/>
        <v/>
      </c>
      <c r="P6869" s="26" t="str">
        <f t="shared" si="445"/>
        <v/>
      </c>
      <c r="Q6869" s="38" t="s">
        <v>7043</v>
      </c>
      <c r="R6869">
        <v>107.92400000000001</v>
      </c>
      <c r="S6869" t="str">
        <f t="shared" si="446"/>
        <v/>
      </c>
      <c r="X6869" s="26" t="str">
        <f t="shared" si="443"/>
        <v/>
      </c>
      <c r="Y6869" s="38"/>
    </row>
    <row r="6870" spans="5:25">
      <c r="E6870" s="45"/>
      <c r="H6870" s="45"/>
      <c r="K6870" s="27" t="str">
        <f t="shared" si="444"/>
        <v/>
      </c>
      <c r="P6870" s="26" t="str">
        <f t="shared" si="445"/>
        <v/>
      </c>
      <c r="Q6870" s="38" t="s">
        <v>7044</v>
      </c>
      <c r="R6870">
        <v>107.81399999999999</v>
      </c>
      <c r="S6870" t="str">
        <f t="shared" si="446"/>
        <v/>
      </c>
      <c r="X6870" s="26" t="str">
        <f t="shared" si="443"/>
        <v/>
      </c>
      <c r="Y6870" s="38"/>
    </row>
    <row r="6871" spans="5:25">
      <c r="E6871" s="45"/>
      <c r="H6871" s="45"/>
      <c r="K6871" s="27" t="str">
        <f t="shared" si="444"/>
        <v/>
      </c>
      <c r="P6871" s="26" t="str">
        <f t="shared" si="445"/>
        <v/>
      </c>
      <c r="Q6871" s="38" t="s">
        <v>7045</v>
      </c>
      <c r="R6871">
        <v>107.614</v>
      </c>
      <c r="S6871" t="str">
        <f t="shared" si="446"/>
        <v/>
      </c>
      <c r="X6871" s="26" t="str">
        <f t="shared" si="443"/>
        <v/>
      </c>
      <c r="Y6871" s="38"/>
    </row>
    <row r="6872" spans="5:25">
      <c r="E6872" s="45"/>
      <c r="H6872" s="45"/>
      <c r="K6872" s="27" t="str">
        <f t="shared" si="444"/>
        <v/>
      </c>
      <c r="P6872" s="26" t="str">
        <f t="shared" si="445"/>
        <v/>
      </c>
      <c r="Q6872" s="38" t="s">
        <v>7046</v>
      </c>
      <c r="R6872">
        <v>107.414</v>
      </c>
      <c r="S6872" t="str">
        <f t="shared" si="446"/>
        <v/>
      </c>
      <c r="X6872" s="26" t="str">
        <f t="shared" si="443"/>
        <v/>
      </c>
      <c r="Y6872" s="38"/>
    </row>
    <row r="6873" spans="5:25">
      <c r="E6873" s="45"/>
      <c r="H6873" s="45"/>
      <c r="K6873" s="27" t="str">
        <f t="shared" si="444"/>
        <v/>
      </c>
      <c r="P6873" s="26" t="str">
        <f t="shared" si="445"/>
        <v/>
      </c>
      <c r="Q6873" s="38" t="s">
        <v>7047</v>
      </c>
      <c r="R6873">
        <v>107.20399999999999</v>
      </c>
      <c r="S6873" t="str">
        <f t="shared" si="446"/>
        <v/>
      </c>
      <c r="X6873" s="26" t="str">
        <f t="shared" si="443"/>
        <v/>
      </c>
      <c r="Y6873" s="38"/>
    </row>
    <row r="6874" spans="5:25">
      <c r="E6874" s="45"/>
      <c r="H6874" s="45"/>
      <c r="K6874" s="27" t="str">
        <f t="shared" si="444"/>
        <v/>
      </c>
      <c r="P6874" s="26" t="str">
        <f t="shared" si="445"/>
        <v/>
      </c>
      <c r="Q6874" s="38" t="s">
        <v>7048</v>
      </c>
      <c r="R6874">
        <v>107.104</v>
      </c>
      <c r="S6874" t="str">
        <f t="shared" si="446"/>
        <v/>
      </c>
      <c r="X6874" s="26" t="str">
        <f t="shared" si="443"/>
        <v/>
      </c>
      <c r="Y6874" s="38"/>
    </row>
    <row r="6875" spans="5:25">
      <c r="E6875" s="45"/>
      <c r="H6875" s="45"/>
      <c r="K6875" s="27" t="str">
        <f t="shared" si="444"/>
        <v/>
      </c>
      <c r="P6875" s="26" t="str">
        <f t="shared" si="445"/>
        <v/>
      </c>
      <c r="Q6875" s="38" t="s">
        <v>7049</v>
      </c>
      <c r="R6875">
        <v>107.20399999999999</v>
      </c>
      <c r="S6875" t="str">
        <f t="shared" si="446"/>
        <v/>
      </c>
      <c r="X6875" s="26" t="str">
        <f t="shared" si="443"/>
        <v/>
      </c>
      <c r="Y6875" s="38"/>
    </row>
    <row r="6876" spans="5:25">
      <c r="E6876" s="45"/>
      <c r="H6876" s="45"/>
      <c r="K6876" s="27" t="str">
        <f t="shared" si="444"/>
        <v/>
      </c>
      <c r="P6876" s="26" t="str">
        <f t="shared" si="445"/>
        <v/>
      </c>
      <c r="Q6876" s="38" t="s">
        <v>7050</v>
      </c>
      <c r="R6876">
        <v>107.414</v>
      </c>
      <c r="S6876" t="str">
        <f t="shared" si="446"/>
        <v/>
      </c>
      <c r="X6876" s="26" t="str">
        <f t="shared" si="443"/>
        <v/>
      </c>
      <c r="Y6876" s="38"/>
    </row>
    <row r="6877" spans="5:25">
      <c r="E6877" s="45"/>
      <c r="H6877" s="45"/>
      <c r="K6877" s="27" t="str">
        <f t="shared" si="444"/>
        <v/>
      </c>
      <c r="P6877" s="26" t="str">
        <f t="shared" si="445"/>
        <v/>
      </c>
      <c r="Q6877" s="38" t="s">
        <v>7051</v>
      </c>
      <c r="R6877">
        <v>107.514</v>
      </c>
      <c r="S6877" t="str">
        <f t="shared" si="446"/>
        <v/>
      </c>
      <c r="X6877" s="26" t="str">
        <f t="shared" si="443"/>
        <v/>
      </c>
      <c r="Y6877" s="38"/>
    </row>
    <row r="6878" spans="5:25">
      <c r="E6878" s="45"/>
      <c r="H6878" s="45"/>
      <c r="K6878" s="27" t="str">
        <f t="shared" si="444"/>
        <v/>
      </c>
      <c r="P6878" s="26" t="str">
        <f t="shared" si="445"/>
        <v/>
      </c>
      <c r="Q6878" s="38" t="s">
        <v>7052</v>
      </c>
      <c r="R6878">
        <v>107.92400000000001</v>
      </c>
      <c r="S6878" t="str">
        <f t="shared" si="446"/>
        <v/>
      </c>
      <c r="X6878" s="26" t="str">
        <f t="shared" si="443"/>
        <v/>
      </c>
      <c r="Y6878" s="38"/>
    </row>
    <row r="6879" spans="5:25">
      <c r="E6879" s="45"/>
      <c r="H6879" s="45"/>
      <c r="K6879" s="27" t="str">
        <f t="shared" si="444"/>
        <v/>
      </c>
      <c r="P6879" s="26" t="str">
        <f t="shared" si="445"/>
        <v/>
      </c>
      <c r="Q6879" s="38" t="s">
        <v>7053</v>
      </c>
      <c r="R6879">
        <v>108.124</v>
      </c>
      <c r="S6879" t="str">
        <f t="shared" si="446"/>
        <v/>
      </c>
      <c r="X6879" s="26" t="str">
        <f t="shared" si="443"/>
        <v/>
      </c>
      <c r="Y6879" s="38"/>
    </row>
    <row r="6880" spans="5:25">
      <c r="E6880" s="45"/>
      <c r="H6880" s="45"/>
      <c r="K6880" s="27" t="str">
        <f t="shared" si="444"/>
        <v/>
      </c>
      <c r="P6880" s="26" t="str">
        <f t="shared" si="445"/>
        <v/>
      </c>
      <c r="Q6880" s="38" t="s">
        <v>7054</v>
      </c>
      <c r="R6880">
        <v>108.224</v>
      </c>
      <c r="S6880" t="str">
        <f t="shared" si="446"/>
        <v/>
      </c>
      <c r="X6880" s="26" t="str">
        <f t="shared" si="443"/>
        <v/>
      </c>
      <c r="Y6880" s="38"/>
    </row>
    <row r="6881" spans="5:25">
      <c r="E6881" s="45"/>
      <c r="H6881" s="45"/>
      <c r="K6881" s="27" t="str">
        <f t="shared" si="444"/>
        <v/>
      </c>
      <c r="P6881" s="26" t="str">
        <f t="shared" si="445"/>
        <v/>
      </c>
      <c r="Q6881" s="38" t="s">
        <v>7055</v>
      </c>
      <c r="R6881">
        <v>108.224</v>
      </c>
      <c r="S6881" t="str">
        <f t="shared" si="446"/>
        <v/>
      </c>
      <c r="X6881" s="26" t="str">
        <f t="shared" si="443"/>
        <v/>
      </c>
      <c r="Y6881" s="38"/>
    </row>
    <row r="6882" spans="5:25">
      <c r="E6882" s="45"/>
      <c r="H6882" s="45"/>
      <c r="K6882" s="27" t="str">
        <f t="shared" si="444"/>
        <v/>
      </c>
      <c r="P6882" s="26" t="str">
        <f t="shared" si="445"/>
        <v/>
      </c>
      <c r="Q6882" s="38" t="s">
        <v>7056</v>
      </c>
      <c r="R6882">
        <v>108.124</v>
      </c>
      <c r="S6882" t="str">
        <f t="shared" si="446"/>
        <v/>
      </c>
      <c r="X6882" s="26" t="str">
        <f t="shared" si="443"/>
        <v/>
      </c>
      <c r="Y6882" s="38"/>
    </row>
    <row r="6883" spans="5:25">
      <c r="E6883" s="45"/>
      <c r="H6883" s="45"/>
      <c r="K6883" s="27" t="str">
        <f t="shared" si="444"/>
        <v/>
      </c>
      <c r="P6883" s="26" t="str">
        <f t="shared" si="445"/>
        <v/>
      </c>
      <c r="Q6883" s="38" t="s">
        <v>7057</v>
      </c>
      <c r="R6883">
        <v>107.92400000000001</v>
      </c>
      <c r="S6883" t="str">
        <f t="shared" si="446"/>
        <v/>
      </c>
      <c r="X6883" s="26" t="str">
        <f t="shared" si="443"/>
        <v/>
      </c>
      <c r="Y6883" s="38"/>
    </row>
    <row r="6884" spans="5:25">
      <c r="E6884" s="45"/>
      <c r="H6884" s="45"/>
      <c r="K6884" s="27" t="str">
        <f t="shared" si="444"/>
        <v/>
      </c>
      <c r="P6884" s="26" t="str">
        <f t="shared" si="445"/>
        <v/>
      </c>
      <c r="Q6884" s="38" t="s">
        <v>7058</v>
      </c>
      <c r="R6884">
        <v>107.514</v>
      </c>
      <c r="S6884" t="str">
        <f t="shared" si="446"/>
        <v/>
      </c>
      <c r="X6884" s="26" t="str">
        <f t="shared" si="443"/>
        <v/>
      </c>
      <c r="Y6884" s="38"/>
    </row>
    <row r="6885" spans="5:25">
      <c r="E6885" s="45"/>
      <c r="H6885" s="45"/>
      <c r="K6885" s="27" t="str">
        <f t="shared" si="444"/>
        <v/>
      </c>
      <c r="P6885" s="26" t="str">
        <f t="shared" si="445"/>
        <v/>
      </c>
      <c r="Q6885" s="38" t="s">
        <v>7059</v>
      </c>
      <c r="R6885">
        <v>107.414</v>
      </c>
      <c r="S6885" t="str">
        <f t="shared" si="446"/>
        <v/>
      </c>
      <c r="X6885" s="26" t="str">
        <f t="shared" si="443"/>
        <v/>
      </c>
      <c r="Y6885" s="38"/>
    </row>
    <row r="6886" spans="5:25">
      <c r="E6886" s="45"/>
      <c r="H6886" s="45"/>
      <c r="K6886" s="27" t="str">
        <f t="shared" si="444"/>
        <v/>
      </c>
      <c r="P6886" s="26" t="str">
        <f t="shared" si="445"/>
        <v/>
      </c>
      <c r="Q6886" s="38" t="s">
        <v>7060</v>
      </c>
      <c r="R6886">
        <v>107.514</v>
      </c>
      <c r="S6886" t="str">
        <f t="shared" si="446"/>
        <v/>
      </c>
      <c r="X6886" s="26" t="str">
        <f t="shared" si="443"/>
        <v/>
      </c>
      <c r="Y6886" s="38"/>
    </row>
    <row r="6887" spans="5:25">
      <c r="E6887" s="45"/>
      <c r="H6887" s="45"/>
      <c r="K6887" s="27" t="str">
        <f t="shared" si="444"/>
        <v/>
      </c>
      <c r="P6887" s="26" t="str">
        <f t="shared" si="445"/>
        <v/>
      </c>
      <c r="Q6887" s="38" t="s">
        <v>7061</v>
      </c>
      <c r="R6887">
        <v>107.304</v>
      </c>
      <c r="S6887" t="str">
        <f t="shared" si="446"/>
        <v/>
      </c>
      <c r="X6887" s="26" t="str">
        <f t="shared" si="443"/>
        <v/>
      </c>
      <c r="Y6887" s="38"/>
    </row>
    <row r="6888" spans="5:25">
      <c r="E6888" s="45"/>
      <c r="H6888" s="45"/>
      <c r="K6888" s="27" t="str">
        <f t="shared" si="444"/>
        <v/>
      </c>
      <c r="P6888" s="26" t="str">
        <f t="shared" si="445"/>
        <v/>
      </c>
      <c r="Q6888" s="38" t="s">
        <v>7062</v>
      </c>
      <c r="R6888">
        <v>107.20399999999999</v>
      </c>
      <c r="S6888" t="str">
        <f t="shared" si="446"/>
        <v/>
      </c>
      <c r="X6888" s="26" t="str">
        <f t="shared" si="443"/>
        <v/>
      </c>
      <c r="Y6888" s="38"/>
    </row>
    <row r="6889" spans="5:25">
      <c r="E6889" s="45"/>
      <c r="H6889" s="45"/>
      <c r="K6889" s="27" t="str">
        <f t="shared" si="444"/>
        <v/>
      </c>
      <c r="P6889" s="26" t="str">
        <f t="shared" si="445"/>
        <v/>
      </c>
      <c r="Q6889" s="38" t="s">
        <v>7063</v>
      </c>
      <c r="R6889">
        <v>107.20399999999999</v>
      </c>
      <c r="S6889" t="str">
        <f t="shared" si="446"/>
        <v/>
      </c>
      <c r="X6889" s="26" t="str">
        <f t="shared" si="443"/>
        <v/>
      </c>
      <c r="Y6889" s="38"/>
    </row>
    <row r="6890" spans="5:25">
      <c r="E6890" s="45"/>
      <c r="H6890" s="45"/>
      <c r="K6890" s="27" t="str">
        <f t="shared" si="444"/>
        <v/>
      </c>
      <c r="P6890" s="26" t="str">
        <f t="shared" si="445"/>
        <v/>
      </c>
      <c r="Q6890" s="38" t="s">
        <v>7064</v>
      </c>
      <c r="R6890">
        <v>106.69499999999999</v>
      </c>
      <c r="S6890" t="str">
        <f t="shared" si="446"/>
        <v/>
      </c>
      <c r="X6890" s="26" t="str">
        <f t="shared" si="443"/>
        <v/>
      </c>
      <c r="Y6890" s="38"/>
    </row>
    <row r="6891" spans="5:25">
      <c r="E6891" s="45"/>
      <c r="H6891" s="45"/>
      <c r="K6891" s="27" t="str">
        <f t="shared" si="444"/>
        <v/>
      </c>
      <c r="P6891" s="26" t="str">
        <f t="shared" si="445"/>
        <v/>
      </c>
      <c r="Q6891" s="38" t="s">
        <v>7065</v>
      </c>
      <c r="R6891">
        <v>106.495</v>
      </c>
      <c r="S6891" t="str">
        <f t="shared" si="446"/>
        <v/>
      </c>
      <c r="X6891" s="26" t="str">
        <f t="shared" si="443"/>
        <v/>
      </c>
      <c r="Y6891" s="38"/>
    </row>
    <row r="6892" spans="5:25">
      <c r="E6892" s="45"/>
      <c r="H6892" s="45"/>
      <c r="K6892" s="27" t="str">
        <f t="shared" si="444"/>
        <v/>
      </c>
      <c r="P6892" s="26" t="str">
        <f t="shared" si="445"/>
        <v/>
      </c>
      <c r="Q6892" s="38" t="s">
        <v>7066</v>
      </c>
      <c r="R6892">
        <v>106.795</v>
      </c>
      <c r="S6892" t="str">
        <f t="shared" si="446"/>
        <v/>
      </c>
      <c r="X6892" s="26" t="str">
        <f t="shared" si="443"/>
        <v/>
      </c>
      <c r="Y6892" s="38"/>
    </row>
    <row r="6893" spans="5:25">
      <c r="E6893" s="45"/>
      <c r="H6893" s="45"/>
      <c r="K6893" s="27" t="str">
        <f t="shared" si="444"/>
        <v/>
      </c>
      <c r="P6893" s="26" t="str">
        <f t="shared" si="445"/>
        <v/>
      </c>
      <c r="Q6893" s="38" t="s">
        <v>7067</v>
      </c>
      <c r="R6893">
        <v>106.795</v>
      </c>
      <c r="S6893" t="str">
        <f t="shared" si="446"/>
        <v/>
      </c>
      <c r="X6893" s="26" t="str">
        <f t="shared" si="443"/>
        <v/>
      </c>
      <c r="Y6893" s="38"/>
    </row>
    <row r="6894" spans="5:25">
      <c r="E6894" s="45"/>
      <c r="H6894" s="45"/>
      <c r="K6894" s="27" t="str">
        <f t="shared" si="444"/>
        <v/>
      </c>
      <c r="P6894" s="26" t="str">
        <f t="shared" si="445"/>
        <v/>
      </c>
      <c r="Q6894" s="38" t="s">
        <v>7068</v>
      </c>
      <c r="R6894">
        <v>106.795</v>
      </c>
      <c r="S6894" t="str">
        <f t="shared" si="446"/>
        <v/>
      </c>
      <c r="X6894" s="26" t="str">
        <f t="shared" si="443"/>
        <v/>
      </c>
      <c r="Y6894" s="38"/>
    </row>
    <row r="6895" spans="5:25">
      <c r="E6895" s="45"/>
      <c r="H6895" s="45"/>
      <c r="K6895" s="27" t="str">
        <f t="shared" si="444"/>
        <v/>
      </c>
      <c r="P6895" s="26" t="str">
        <f t="shared" si="445"/>
        <v/>
      </c>
      <c r="Q6895" s="38" t="s">
        <v>7069</v>
      </c>
      <c r="R6895">
        <v>106.795</v>
      </c>
      <c r="S6895" t="str">
        <f t="shared" si="446"/>
        <v/>
      </c>
      <c r="X6895" s="26" t="str">
        <f t="shared" si="443"/>
        <v/>
      </c>
      <c r="Y6895" s="38"/>
    </row>
    <row r="6896" spans="5:25">
      <c r="E6896" s="45"/>
      <c r="H6896" s="45"/>
      <c r="K6896" s="27" t="str">
        <f t="shared" si="444"/>
        <v/>
      </c>
      <c r="P6896" s="26" t="str">
        <f t="shared" si="445"/>
        <v/>
      </c>
      <c r="Q6896" s="38" t="s">
        <v>7070</v>
      </c>
      <c r="R6896">
        <v>107.304</v>
      </c>
      <c r="S6896" t="str">
        <f t="shared" si="446"/>
        <v/>
      </c>
      <c r="X6896" s="26" t="str">
        <f t="shared" si="443"/>
        <v/>
      </c>
      <c r="Y6896" s="38"/>
    </row>
    <row r="6897" spans="5:25">
      <c r="E6897" s="45"/>
      <c r="H6897" s="45"/>
      <c r="K6897" s="27" t="str">
        <f t="shared" si="444"/>
        <v/>
      </c>
      <c r="P6897" s="26" t="str">
        <f t="shared" si="445"/>
        <v/>
      </c>
      <c r="Q6897" s="38" t="s">
        <v>7071</v>
      </c>
      <c r="R6897">
        <v>108.124</v>
      </c>
      <c r="S6897" t="str">
        <f t="shared" si="446"/>
        <v/>
      </c>
      <c r="X6897" s="26" t="str">
        <f t="shared" si="443"/>
        <v/>
      </c>
      <c r="Y6897" s="38"/>
    </row>
    <row r="6898" spans="5:25">
      <c r="E6898" s="45"/>
      <c r="H6898" s="45"/>
      <c r="K6898" s="27" t="str">
        <f t="shared" si="444"/>
        <v/>
      </c>
      <c r="P6898" s="26" t="str">
        <f t="shared" si="445"/>
        <v/>
      </c>
      <c r="Q6898" s="38" t="s">
        <v>7072</v>
      </c>
      <c r="R6898">
        <v>108.633</v>
      </c>
      <c r="S6898" t="str">
        <f t="shared" si="446"/>
        <v/>
      </c>
      <c r="X6898" s="26" t="str">
        <f t="shared" si="443"/>
        <v/>
      </c>
      <c r="Y6898" s="38"/>
    </row>
    <row r="6899" spans="5:25">
      <c r="E6899" s="45"/>
      <c r="H6899" s="45"/>
      <c r="K6899" s="27" t="str">
        <f t="shared" si="444"/>
        <v/>
      </c>
      <c r="P6899" s="26" t="str">
        <f t="shared" si="445"/>
        <v/>
      </c>
      <c r="Q6899" s="38" t="s">
        <v>7073</v>
      </c>
      <c r="R6899">
        <v>109.143</v>
      </c>
      <c r="S6899" t="str">
        <f t="shared" si="446"/>
        <v/>
      </c>
      <c r="X6899" s="26" t="str">
        <f t="shared" si="443"/>
        <v/>
      </c>
      <c r="Y6899" s="38"/>
    </row>
    <row r="6900" spans="5:25">
      <c r="E6900" s="45"/>
      <c r="H6900" s="45"/>
      <c r="K6900" s="27" t="str">
        <f t="shared" si="444"/>
        <v/>
      </c>
      <c r="P6900" s="26" t="str">
        <f t="shared" si="445"/>
        <v/>
      </c>
      <c r="Q6900" s="38" t="s">
        <v>7074</v>
      </c>
      <c r="R6900">
        <v>108.533</v>
      </c>
      <c r="S6900" t="str">
        <f t="shared" si="446"/>
        <v/>
      </c>
      <c r="X6900" s="26" t="str">
        <f t="shared" si="443"/>
        <v/>
      </c>
      <c r="Y6900" s="38"/>
    </row>
    <row r="6901" spans="5:25">
      <c r="E6901" s="45"/>
      <c r="H6901" s="45"/>
      <c r="K6901" s="27" t="str">
        <f t="shared" si="444"/>
        <v/>
      </c>
      <c r="P6901" s="26" t="str">
        <f t="shared" si="445"/>
        <v/>
      </c>
      <c r="Q6901" s="38" t="s">
        <v>7075</v>
      </c>
      <c r="R6901">
        <v>107.92400000000001</v>
      </c>
      <c r="S6901" t="str">
        <f t="shared" si="446"/>
        <v/>
      </c>
      <c r="X6901" s="26" t="str">
        <f t="shared" si="443"/>
        <v/>
      </c>
      <c r="Y6901" s="38"/>
    </row>
    <row r="6902" spans="5:25">
      <c r="E6902" s="45"/>
      <c r="H6902" s="45"/>
      <c r="K6902" s="27" t="str">
        <f t="shared" si="444"/>
        <v/>
      </c>
      <c r="P6902" s="26" t="str">
        <f t="shared" si="445"/>
        <v/>
      </c>
      <c r="Q6902" s="38" t="s">
        <v>7076</v>
      </c>
      <c r="R6902">
        <v>107.20399999999999</v>
      </c>
      <c r="S6902" t="str">
        <f t="shared" si="446"/>
        <v/>
      </c>
      <c r="X6902" s="26" t="str">
        <f t="shared" si="443"/>
        <v/>
      </c>
      <c r="Y6902" s="38"/>
    </row>
    <row r="6903" spans="5:25">
      <c r="E6903" s="45"/>
      <c r="H6903" s="45"/>
      <c r="K6903" s="27" t="str">
        <f t="shared" si="444"/>
        <v/>
      </c>
      <c r="P6903" s="26" t="str">
        <f t="shared" si="445"/>
        <v/>
      </c>
      <c r="Q6903" s="38" t="s">
        <v>7077</v>
      </c>
      <c r="R6903">
        <v>106.905</v>
      </c>
      <c r="S6903" t="str">
        <f t="shared" si="446"/>
        <v/>
      </c>
      <c r="X6903" s="26" t="str">
        <f t="shared" si="443"/>
        <v/>
      </c>
      <c r="Y6903" s="38"/>
    </row>
    <row r="6904" spans="5:25">
      <c r="E6904" s="45"/>
      <c r="H6904" s="45"/>
      <c r="K6904" s="27" t="str">
        <f t="shared" si="444"/>
        <v/>
      </c>
      <c r="P6904" s="26" t="str">
        <f t="shared" si="445"/>
        <v/>
      </c>
      <c r="Q6904" s="38" t="s">
        <v>7078</v>
      </c>
      <c r="R6904">
        <v>107.614</v>
      </c>
      <c r="S6904" t="str">
        <f t="shared" si="446"/>
        <v/>
      </c>
      <c r="X6904" s="26" t="str">
        <f t="shared" si="443"/>
        <v/>
      </c>
      <c r="Y6904" s="38"/>
    </row>
    <row r="6905" spans="5:25">
      <c r="E6905" s="45"/>
      <c r="H6905" s="45"/>
      <c r="K6905" s="27" t="str">
        <f t="shared" si="444"/>
        <v/>
      </c>
      <c r="P6905" s="26" t="str">
        <f t="shared" si="445"/>
        <v/>
      </c>
      <c r="Q6905" s="38" t="s">
        <v>7079</v>
      </c>
      <c r="R6905">
        <v>107.92400000000001</v>
      </c>
      <c r="S6905" t="str">
        <f t="shared" si="446"/>
        <v/>
      </c>
      <c r="X6905" s="26" t="str">
        <f t="shared" si="443"/>
        <v/>
      </c>
      <c r="Y6905" s="38"/>
    </row>
    <row r="6906" spans="5:25">
      <c r="E6906" s="45"/>
      <c r="H6906" s="45"/>
      <c r="K6906" s="27" t="str">
        <f t="shared" si="444"/>
        <v/>
      </c>
      <c r="P6906" s="26" t="str">
        <f t="shared" si="445"/>
        <v/>
      </c>
      <c r="Q6906" s="38" t="s">
        <v>7080</v>
      </c>
      <c r="R6906">
        <v>107.92400000000001</v>
      </c>
      <c r="S6906" t="str">
        <f t="shared" si="446"/>
        <v/>
      </c>
      <c r="X6906" s="26" t="str">
        <f t="shared" si="443"/>
        <v/>
      </c>
      <c r="Y6906" s="38"/>
    </row>
    <row r="6907" spans="5:25">
      <c r="E6907" s="45"/>
      <c r="H6907" s="45"/>
      <c r="K6907" s="27" t="str">
        <f t="shared" si="444"/>
        <v/>
      </c>
      <c r="P6907" s="26" t="str">
        <f t="shared" si="445"/>
        <v/>
      </c>
      <c r="Q6907" s="38" t="s">
        <v>7081</v>
      </c>
      <c r="R6907">
        <v>107.714</v>
      </c>
      <c r="S6907" t="str">
        <f t="shared" si="446"/>
        <v/>
      </c>
      <c r="X6907" s="26" t="str">
        <f t="shared" si="443"/>
        <v/>
      </c>
      <c r="Y6907" s="38"/>
    </row>
    <row r="6908" spans="5:25">
      <c r="E6908" s="45"/>
      <c r="H6908" s="45"/>
      <c r="K6908" s="27" t="str">
        <f t="shared" si="444"/>
        <v/>
      </c>
      <c r="P6908" s="26" t="str">
        <f t="shared" si="445"/>
        <v/>
      </c>
      <c r="Q6908" s="38" t="s">
        <v>7082</v>
      </c>
      <c r="R6908">
        <v>107.614</v>
      </c>
      <c r="S6908" t="str">
        <f t="shared" si="446"/>
        <v/>
      </c>
      <c r="X6908" s="26" t="str">
        <f t="shared" ref="X6908:X6971" si="447">IF(V6908="","",X6907+V6908-V6907)</f>
        <v/>
      </c>
      <c r="Y6908" s="38"/>
    </row>
    <row r="6909" spans="5:25">
      <c r="E6909" s="45"/>
      <c r="H6909" s="45"/>
      <c r="K6909" s="27" t="str">
        <f t="shared" si="444"/>
        <v/>
      </c>
      <c r="P6909" s="26" t="str">
        <f t="shared" si="445"/>
        <v/>
      </c>
      <c r="Q6909" s="38" t="s">
        <v>7083</v>
      </c>
      <c r="R6909">
        <v>108.124</v>
      </c>
      <c r="S6909" t="str">
        <f t="shared" si="446"/>
        <v/>
      </c>
      <c r="X6909" s="26" t="str">
        <f t="shared" si="447"/>
        <v/>
      </c>
      <c r="Y6909" s="38"/>
    </row>
    <row r="6910" spans="5:25">
      <c r="E6910" s="45"/>
      <c r="H6910" s="45"/>
      <c r="K6910" s="27" t="str">
        <f t="shared" si="444"/>
        <v/>
      </c>
      <c r="P6910" s="26" t="str">
        <f t="shared" si="445"/>
        <v/>
      </c>
      <c r="Q6910" s="38" t="s">
        <v>7084</v>
      </c>
      <c r="R6910">
        <v>108.43300000000001</v>
      </c>
      <c r="S6910" t="str">
        <f t="shared" si="446"/>
        <v/>
      </c>
      <c r="X6910" s="26" t="str">
        <f t="shared" si="447"/>
        <v/>
      </c>
      <c r="Y6910" s="38"/>
    </row>
    <row r="6911" spans="5:25">
      <c r="E6911" s="45"/>
      <c r="H6911" s="45"/>
      <c r="K6911" s="27" t="str">
        <f t="shared" si="444"/>
        <v/>
      </c>
      <c r="P6911" s="26" t="str">
        <f t="shared" si="445"/>
        <v/>
      </c>
      <c r="Q6911" s="38" t="s">
        <v>7085</v>
      </c>
      <c r="R6911">
        <v>108.124</v>
      </c>
      <c r="S6911" t="str">
        <f t="shared" si="446"/>
        <v/>
      </c>
      <c r="X6911" s="26" t="str">
        <f t="shared" si="447"/>
        <v/>
      </c>
      <c r="Y6911" s="38"/>
    </row>
    <row r="6912" spans="5:25">
      <c r="E6912" s="45"/>
      <c r="H6912" s="45"/>
      <c r="K6912" s="27" t="str">
        <f t="shared" si="444"/>
        <v/>
      </c>
      <c r="P6912" s="26" t="str">
        <f t="shared" si="445"/>
        <v/>
      </c>
      <c r="Q6912" s="38" t="s">
        <v>7086</v>
      </c>
      <c r="R6912">
        <v>107.414</v>
      </c>
      <c r="S6912" t="str">
        <f t="shared" si="446"/>
        <v/>
      </c>
      <c r="X6912" s="26" t="str">
        <f t="shared" si="447"/>
        <v/>
      </c>
      <c r="Y6912" s="38"/>
    </row>
    <row r="6913" spans="5:25">
      <c r="E6913" s="45"/>
      <c r="H6913" s="45"/>
      <c r="K6913" s="27" t="str">
        <f t="shared" si="444"/>
        <v/>
      </c>
      <c r="P6913" s="26" t="str">
        <f t="shared" si="445"/>
        <v/>
      </c>
      <c r="Q6913" s="38" t="s">
        <v>7087</v>
      </c>
      <c r="R6913">
        <v>106.69499999999999</v>
      </c>
      <c r="S6913" t="str">
        <f t="shared" si="446"/>
        <v/>
      </c>
      <c r="X6913" s="26" t="str">
        <f t="shared" si="447"/>
        <v/>
      </c>
      <c r="Y6913" s="38"/>
    </row>
    <row r="6914" spans="5:25">
      <c r="E6914" s="45"/>
      <c r="H6914" s="45"/>
      <c r="K6914" s="27" t="str">
        <f t="shared" si="444"/>
        <v/>
      </c>
      <c r="P6914" s="26" t="str">
        <f t="shared" si="445"/>
        <v/>
      </c>
      <c r="Q6914" s="38" t="s">
        <v>7088</v>
      </c>
      <c r="R6914">
        <v>106.395</v>
      </c>
      <c r="S6914" t="str">
        <f t="shared" si="446"/>
        <v/>
      </c>
      <c r="X6914" s="26" t="str">
        <f t="shared" si="447"/>
        <v/>
      </c>
      <c r="Y6914" s="38"/>
    </row>
    <row r="6915" spans="5:25">
      <c r="E6915" s="45"/>
      <c r="H6915" s="45"/>
      <c r="K6915" s="27" t="str">
        <f t="shared" si="444"/>
        <v/>
      </c>
      <c r="P6915" s="26" t="str">
        <f t="shared" si="445"/>
        <v/>
      </c>
      <c r="Q6915" s="38" t="s">
        <v>7089</v>
      </c>
      <c r="R6915">
        <v>106.185</v>
      </c>
      <c r="S6915" t="str">
        <f t="shared" si="446"/>
        <v/>
      </c>
      <c r="X6915" s="26" t="str">
        <f t="shared" si="447"/>
        <v/>
      </c>
      <c r="Y6915" s="38"/>
    </row>
    <row r="6916" spans="5:25">
      <c r="E6916" s="45"/>
      <c r="H6916" s="45"/>
      <c r="K6916" s="27" t="str">
        <f t="shared" ref="K6916:K6979" si="448">IF(M6916="","",K6915+(M6916-M6915)/24)</f>
        <v/>
      </c>
      <c r="P6916" s="26" t="str">
        <f t="shared" ref="P6916:P6979" si="449">IF(N6916="","",P6915+N6916-N6915)</f>
        <v/>
      </c>
      <c r="Q6916" s="38" t="s">
        <v>7090</v>
      </c>
      <c r="R6916">
        <v>106.285</v>
      </c>
      <c r="S6916" t="str">
        <f t="shared" ref="S6916:S6979" si="450">IF(N6916="","",S6915-N6916+N6915)</f>
        <v/>
      </c>
      <c r="X6916" s="26" t="str">
        <f t="shared" si="447"/>
        <v/>
      </c>
      <c r="Y6916" s="38"/>
    </row>
    <row r="6917" spans="5:25">
      <c r="E6917" s="45"/>
      <c r="H6917" s="45"/>
      <c r="K6917" s="27" t="str">
        <f t="shared" si="448"/>
        <v/>
      </c>
      <c r="P6917" s="26" t="str">
        <f t="shared" si="449"/>
        <v/>
      </c>
      <c r="Q6917" s="38" t="s">
        <v>7091</v>
      </c>
      <c r="R6917">
        <v>106.285</v>
      </c>
      <c r="S6917" t="str">
        <f t="shared" si="450"/>
        <v/>
      </c>
      <c r="X6917" s="26" t="str">
        <f t="shared" si="447"/>
        <v/>
      </c>
      <c r="Y6917" s="38"/>
    </row>
    <row r="6918" spans="5:25">
      <c r="E6918" s="45"/>
      <c r="H6918" s="45"/>
      <c r="K6918" s="27" t="str">
        <f t="shared" si="448"/>
        <v/>
      </c>
      <c r="P6918" s="26" t="str">
        <f t="shared" si="449"/>
        <v/>
      </c>
      <c r="Q6918" s="38" t="s">
        <v>7092</v>
      </c>
      <c r="R6918">
        <v>107.514</v>
      </c>
      <c r="S6918" t="str">
        <f t="shared" si="450"/>
        <v/>
      </c>
      <c r="X6918" s="26" t="str">
        <f t="shared" si="447"/>
        <v/>
      </c>
      <c r="Y6918" s="38"/>
    </row>
    <row r="6919" spans="5:25">
      <c r="E6919" s="45"/>
      <c r="H6919" s="45"/>
      <c r="K6919" s="27" t="str">
        <f t="shared" si="448"/>
        <v/>
      </c>
      <c r="P6919" s="26" t="str">
        <f t="shared" si="449"/>
        <v/>
      </c>
      <c r="Q6919" s="38" t="s">
        <v>7093</v>
      </c>
      <c r="R6919">
        <v>108.024</v>
      </c>
      <c r="S6919" t="str">
        <f t="shared" si="450"/>
        <v/>
      </c>
      <c r="X6919" s="26" t="str">
        <f t="shared" si="447"/>
        <v/>
      </c>
      <c r="Y6919" s="38"/>
    </row>
    <row r="6920" spans="5:25">
      <c r="E6920" s="45"/>
      <c r="H6920" s="45"/>
      <c r="K6920" s="27" t="str">
        <f t="shared" si="448"/>
        <v/>
      </c>
      <c r="P6920" s="26" t="str">
        <f t="shared" si="449"/>
        <v/>
      </c>
      <c r="Q6920" s="38" t="s">
        <v>7094</v>
      </c>
      <c r="R6920">
        <v>107.92400000000001</v>
      </c>
      <c r="S6920" t="str">
        <f t="shared" si="450"/>
        <v/>
      </c>
      <c r="X6920" s="26" t="str">
        <f t="shared" si="447"/>
        <v/>
      </c>
      <c r="Y6920" s="38"/>
    </row>
    <row r="6921" spans="5:25">
      <c r="E6921" s="45"/>
      <c r="H6921" s="45"/>
      <c r="K6921" s="27" t="str">
        <f t="shared" si="448"/>
        <v/>
      </c>
      <c r="P6921" s="26" t="str">
        <f t="shared" si="449"/>
        <v/>
      </c>
      <c r="Q6921" s="38" t="s">
        <v>7095</v>
      </c>
      <c r="R6921">
        <v>107.81399999999999</v>
      </c>
      <c r="S6921" t="str">
        <f t="shared" si="450"/>
        <v/>
      </c>
      <c r="X6921" s="26" t="str">
        <f t="shared" si="447"/>
        <v/>
      </c>
      <c r="Y6921" s="38"/>
    </row>
    <row r="6922" spans="5:25">
      <c r="E6922" s="45"/>
      <c r="H6922" s="45"/>
      <c r="K6922" s="27" t="str">
        <f t="shared" si="448"/>
        <v/>
      </c>
      <c r="P6922" s="26" t="str">
        <f t="shared" si="449"/>
        <v/>
      </c>
      <c r="Q6922" s="38" t="s">
        <v>7096</v>
      </c>
      <c r="R6922">
        <v>107.414</v>
      </c>
      <c r="S6922" t="str">
        <f t="shared" si="450"/>
        <v/>
      </c>
      <c r="X6922" s="26" t="str">
        <f t="shared" si="447"/>
        <v/>
      </c>
      <c r="Y6922" s="38"/>
    </row>
    <row r="6923" spans="5:25">
      <c r="E6923" s="45"/>
      <c r="H6923" s="45"/>
      <c r="K6923" s="27" t="str">
        <f t="shared" si="448"/>
        <v/>
      </c>
      <c r="P6923" s="26" t="str">
        <f t="shared" si="449"/>
        <v/>
      </c>
      <c r="Q6923" s="38" t="s">
        <v>7097</v>
      </c>
      <c r="R6923">
        <v>107.104</v>
      </c>
      <c r="S6923" t="str">
        <f t="shared" si="450"/>
        <v/>
      </c>
      <c r="X6923" s="26" t="str">
        <f t="shared" si="447"/>
        <v/>
      </c>
      <c r="Y6923" s="38"/>
    </row>
    <row r="6924" spans="5:25">
      <c r="E6924" s="45"/>
      <c r="H6924" s="45"/>
      <c r="K6924" s="27" t="str">
        <f t="shared" si="448"/>
        <v/>
      </c>
      <c r="P6924" s="26" t="str">
        <f t="shared" si="449"/>
        <v/>
      </c>
      <c r="Q6924" s="38" t="s">
        <v>7098</v>
      </c>
      <c r="R6924">
        <v>107.304</v>
      </c>
      <c r="S6924" t="str">
        <f t="shared" si="450"/>
        <v/>
      </c>
      <c r="X6924" s="26" t="str">
        <f t="shared" si="447"/>
        <v/>
      </c>
      <c r="Y6924" s="38"/>
    </row>
    <row r="6925" spans="5:25">
      <c r="E6925" s="45"/>
      <c r="H6925" s="45"/>
      <c r="K6925" s="27" t="str">
        <f t="shared" si="448"/>
        <v/>
      </c>
      <c r="P6925" s="26" t="str">
        <f t="shared" si="449"/>
        <v/>
      </c>
      <c r="Q6925" s="38" t="s">
        <v>7099</v>
      </c>
      <c r="R6925">
        <v>107.514</v>
      </c>
      <c r="S6925" t="str">
        <f t="shared" si="450"/>
        <v/>
      </c>
      <c r="X6925" s="26" t="str">
        <f t="shared" si="447"/>
        <v/>
      </c>
      <c r="Y6925" s="38"/>
    </row>
    <row r="6926" spans="5:25">
      <c r="E6926" s="45"/>
      <c r="H6926" s="45"/>
      <c r="K6926" s="27" t="str">
        <f t="shared" si="448"/>
        <v/>
      </c>
      <c r="P6926" s="26" t="str">
        <f t="shared" si="449"/>
        <v/>
      </c>
      <c r="Q6926" s="38" t="s">
        <v>7100</v>
      </c>
      <c r="R6926">
        <v>107.514</v>
      </c>
      <c r="S6926" t="str">
        <f t="shared" si="450"/>
        <v/>
      </c>
      <c r="X6926" s="26" t="str">
        <f t="shared" si="447"/>
        <v/>
      </c>
      <c r="Y6926" s="38"/>
    </row>
    <row r="6927" spans="5:25">
      <c r="E6927" s="45"/>
      <c r="H6927" s="45"/>
      <c r="K6927" s="27" t="str">
        <f t="shared" si="448"/>
        <v/>
      </c>
      <c r="P6927" s="26" t="str">
        <f t="shared" si="449"/>
        <v/>
      </c>
      <c r="Q6927" s="38" t="s">
        <v>7101</v>
      </c>
      <c r="R6927">
        <v>107.514</v>
      </c>
      <c r="S6927" t="str">
        <f t="shared" si="450"/>
        <v/>
      </c>
      <c r="X6927" s="26" t="str">
        <f t="shared" si="447"/>
        <v/>
      </c>
      <c r="Y6927" s="38"/>
    </row>
    <row r="6928" spans="5:25">
      <c r="E6928" s="45"/>
      <c r="H6928" s="45"/>
      <c r="K6928" s="27" t="str">
        <f t="shared" si="448"/>
        <v/>
      </c>
      <c r="P6928" s="26" t="str">
        <f t="shared" si="449"/>
        <v/>
      </c>
      <c r="Q6928" s="38" t="s">
        <v>7102</v>
      </c>
      <c r="R6928">
        <v>107.514</v>
      </c>
      <c r="S6928" t="str">
        <f t="shared" si="450"/>
        <v/>
      </c>
      <c r="X6928" s="26" t="str">
        <f t="shared" si="447"/>
        <v/>
      </c>
      <c r="Y6928" s="38"/>
    </row>
    <row r="6929" spans="5:25">
      <c r="E6929" s="45"/>
      <c r="H6929" s="45"/>
      <c r="K6929" s="27" t="str">
        <f t="shared" si="448"/>
        <v/>
      </c>
      <c r="P6929" s="26" t="str">
        <f t="shared" si="449"/>
        <v/>
      </c>
      <c r="Q6929" s="38" t="s">
        <v>7103</v>
      </c>
      <c r="R6929">
        <v>107.414</v>
      </c>
      <c r="S6929" t="str">
        <f t="shared" si="450"/>
        <v/>
      </c>
      <c r="X6929" s="26" t="str">
        <f t="shared" si="447"/>
        <v/>
      </c>
      <c r="Y6929" s="38"/>
    </row>
    <row r="6930" spans="5:25">
      <c r="E6930" s="45"/>
      <c r="H6930" s="45"/>
      <c r="K6930" s="27" t="str">
        <f t="shared" si="448"/>
        <v/>
      </c>
      <c r="P6930" s="26" t="str">
        <f t="shared" si="449"/>
        <v/>
      </c>
      <c r="Q6930" s="38" t="s">
        <v>7104</v>
      </c>
      <c r="R6930">
        <v>107.004</v>
      </c>
      <c r="S6930" t="str">
        <f t="shared" si="450"/>
        <v/>
      </c>
      <c r="X6930" s="26" t="str">
        <f t="shared" si="447"/>
        <v/>
      </c>
      <c r="Y6930" s="38"/>
    </row>
    <row r="6931" spans="5:25">
      <c r="E6931" s="45"/>
      <c r="H6931" s="45"/>
      <c r="K6931" s="27" t="str">
        <f t="shared" si="448"/>
        <v/>
      </c>
      <c r="P6931" s="26" t="str">
        <f t="shared" si="449"/>
        <v/>
      </c>
      <c r="Q6931" s="38" t="s">
        <v>7105</v>
      </c>
      <c r="R6931">
        <v>107.004</v>
      </c>
      <c r="S6931" t="str">
        <f t="shared" si="450"/>
        <v/>
      </c>
      <c r="X6931" s="26" t="str">
        <f t="shared" si="447"/>
        <v/>
      </c>
      <c r="Y6931" s="38"/>
    </row>
    <row r="6932" spans="5:25">
      <c r="E6932" s="45"/>
      <c r="H6932" s="45"/>
      <c r="K6932" s="27" t="str">
        <f t="shared" si="448"/>
        <v/>
      </c>
      <c r="P6932" s="26" t="str">
        <f t="shared" si="449"/>
        <v/>
      </c>
      <c r="Q6932" s="38" t="s">
        <v>7106</v>
      </c>
      <c r="R6932">
        <v>107.104</v>
      </c>
      <c r="S6932" t="str">
        <f t="shared" si="450"/>
        <v/>
      </c>
      <c r="X6932" s="26" t="str">
        <f t="shared" si="447"/>
        <v/>
      </c>
      <c r="Y6932" s="38"/>
    </row>
    <row r="6933" spans="5:25">
      <c r="E6933" s="45"/>
      <c r="H6933" s="45"/>
      <c r="K6933" s="27" t="str">
        <f t="shared" si="448"/>
        <v/>
      </c>
      <c r="P6933" s="26" t="str">
        <f t="shared" si="449"/>
        <v/>
      </c>
      <c r="Q6933" s="38" t="s">
        <v>7107</v>
      </c>
      <c r="R6933">
        <v>107.614</v>
      </c>
      <c r="S6933" t="str">
        <f t="shared" si="450"/>
        <v/>
      </c>
      <c r="X6933" s="26" t="str">
        <f t="shared" si="447"/>
        <v/>
      </c>
      <c r="Y6933" s="38"/>
    </row>
    <row r="6934" spans="5:25">
      <c r="E6934" s="45"/>
      <c r="H6934" s="45"/>
      <c r="K6934" s="27" t="str">
        <f t="shared" si="448"/>
        <v/>
      </c>
      <c r="P6934" s="26" t="str">
        <f t="shared" si="449"/>
        <v/>
      </c>
      <c r="Q6934" s="38" t="s">
        <v>7108</v>
      </c>
      <c r="R6934">
        <v>107.614</v>
      </c>
      <c r="S6934" t="str">
        <f t="shared" si="450"/>
        <v/>
      </c>
      <c r="X6934" s="26" t="str">
        <f t="shared" si="447"/>
        <v/>
      </c>
      <c r="Y6934" s="38"/>
    </row>
    <row r="6935" spans="5:25">
      <c r="E6935" s="45"/>
      <c r="H6935" s="45"/>
      <c r="K6935" s="27" t="str">
        <f t="shared" si="448"/>
        <v/>
      </c>
      <c r="P6935" s="26" t="str">
        <f t="shared" si="449"/>
        <v/>
      </c>
      <c r="Q6935" s="38" t="s">
        <v>7109</v>
      </c>
      <c r="R6935">
        <v>107.714</v>
      </c>
      <c r="S6935" t="str">
        <f t="shared" si="450"/>
        <v/>
      </c>
      <c r="X6935" s="26" t="str">
        <f t="shared" si="447"/>
        <v/>
      </c>
      <c r="Y6935" s="38"/>
    </row>
    <row r="6936" spans="5:25">
      <c r="E6936" s="45"/>
      <c r="H6936" s="45"/>
      <c r="K6936" s="27" t="str">
        <f t="shared" si="448"/>
        <v/>
      </c>
      <c r="P6936" s="26" t="str">
        <f t="shared" si="449"/>
        <v/>
      </c>
      <c r="Q6936" s="38" t="s">
        <v>7110</v>
      </c>
      <c r="R6936">
        <v>107.714</v>
      </c>
      <c r="S6936" t="str">
        <f t="shared" si="450"/>
        <v/>
      </c>
      <c r="X6936" s="26" t="str">
        <f t="shared" si="447"/>
        <v/>
      </c>
      <c r="Y6936" s="38"/>
    </row>
    <row r="6937" spans="5:25">
      <c r="E6937" s="45"/>
      <c r="H6937" s="45"/>
      <c r="K6937" s="27" t="str">
        <f t="shared" si="448"/>
        <v/>
      </c>
      <c r="P6937" s="26" t="str">
        <f t="shared" si="449"/>
        <v/>
      </c>
      <c r="Q6937" s="38" t="s">
        <v>7111</v>
      </c>
      <c r="R6937">
        <v>107.92400000000001</v>
      </c>
      <c r="S6937" t="str">
        <f t="shared" si="450"/>
        <v/>
      </c>
      <c r="X6937" s="26" t="str">
        <f t="shared" si="447"/>
        <v/>
      </c>
      <c r="Y6937" s="38"/>
    </row>
    <row r="6938" spans="5:25">
      <c r="E6938" s="45"/>
      <c r="H6938" s="45"/>
      <c r="K6938" s="27" t="str">
        <f t="shared" si="448"/>
        <v/>
      </c>
      <c r="P6938" s="26" t="str">
        <f t="shared" si="449"/>
        <v/>
      </c>
      <c r="Q6938" s="38" t="s">
        <v>7112</v>
      </c>
      <c r="R6938">
        <v>108.224</v>
      </c>
      <c r="S6938" t="str">
        <f t="shared" si="450"/>
        <v/>
      </c>
      <c r="X6938" s="26" t="str">
        <f t="shared" si="447"/>
        <v/>
      </c>
      <c r="Y6938" s="38"/>
    </row>
    <row r="6939" spans="5:25">
      <c r="E6939" s="45"/>
      <c r="H6939" s="45"/>
      <c r="K6939" s="27" t="str">
        <f t="shared" si="448"/>
        <v/>
      </c>
      <c r="P6939" s="26" t="str">
        <f t="shared" si="449"/>
        <v/>
      </c>
      <c r="Q6939" s="38" t="s">
        <v>7113</v>
      </c>
      <c r="R6939">
        <v>108.324</v>
      </c>
      <c r="S6939" t="str">
        <f t="shared" si="450"/>
        <v/>
      </c>
      <c r="X6939" s="26" t="str">
        <f t="shared" si="447"/>
        <v/>
      </c>
      <c r="Y6939" s="38"/>
    </row>
    <row r="6940" spans="5:25">
      <c r="E6940" s="45"/>
      <c r="H6940" s="45"/>
      <c r="K6940" s="27" t="str">
        <f t="shared" si="448"/>
        <v/>
      </c>
      <c r="P6940" s="26" t="str">
        <f t="shared" si="449"/>
        <v/>
      </c>
      <c r="Q6940" s="38" t="s">
        <v>7114</v>
      </c>
      <c r="R6940">
        <v>108.533</v>
      </c>
      <c r="S6940" t="str">
        <f t="shared" si="450"/>
        <v/>
      </c>
      <c r="X6940" s="26" t="str">
        <f t="shared" si="447"/>
        <v/>
      </c>
      <c r="Y6940" s="38"/>
    </row>
    <row r="6941" spans="5:25">
      <c r="E6941" s="45"/>
      <c r="H6941" s="45"/>
      <c r="K6941" s="27" t="str">
        <f t="shared" si="448"/>
        <v/>
      </c>
      <c r="P6941" s="26" t="str">
        <f t="shared" si="449"/>
        <v/>
      </c>
      <c r="Q6941" s="38" t="s">
        <v>7115</v>
      </c>
      <c r="R6941">
        <v>108.324</v>
      </c>
      <c r="S6941" t="str">
        <f t="shared" si="450"/>
        <v/>
      </c>
      <c r="X6941" s="26" t="str">
        <f t="shared" si="447"/>
        <v/>
      </c>
      <c r="Y6941" s="38"/>
    </row>
    <row r="6942" spans="5:25">
      <c r="E6942" s="45"/>
      <c r="H6942" s="45"/>
      <c r="K6942" s="27" t="str">
        <f t="shared" si="448"/>
        <v/>
      </c>
      <c r="P6942" s="26" t="str">
        <f t="shared" si="449"/>
        <v/>
      </c>
      <c r="Q6942" s="38" t="s">
        <v>7116</v>
      </c>
      <c r="R6942">
        <v>108.124</v>
      </c>
      <c r="S6942" t="str">
        <f t="shared" si="450"/>
        <v/>
      </c>
      <c r="X6942" s="26" t="str">
        <f t="shared" si="447"/>
        <v/>
      </c>
      <c r="Y6942" s="38"/>
    </row>
    <row r="6943" spans="5:25">
      <c r="E6943" s="45"/>
      <c r="H6943" s="45"/>
      <c r="K6943" s="27" t="str">
        <f t="shared" si="448"/>
        <v/>
      </c>
      <c r="P6943" s="26" t="str">
        <f t="shared" si="449"/>
        <v/>
      </c>
      <c r="Q6943" s="38" t="s">
        <v>7117</v>
      </c>
      <c r="R6943">
        <v>107.92400000000001</v>
      </c>
      <c r="S6943" t="str">
        <f t="shared" si="450"/>
        <v/>
      </c>
      <c r="X6943" s="26" t="str">
        <f t="shared" si="447"/>
        <v/>
      </c>
      <c r="Y6943" s="38"/>
    </row>
    <row r="6944" spans="5:25">
      <c r="E6944" s="45"/>
      <c r="H6944" s="45"/>
      <c r="K6944" s="27" t="str">
        <f t="shared" si="448"/>
        <v/>
      </c>
      <c r="P6944" s="26" t="str">
        <f t="shared" si="449"/>
        <v/>
      </c>
      <c r="Q6944" s="38" t="s">
        <v>7118</v>
      </c>
      <c r="R6944">
        <v>107.614</v>
      </c>
      <c r="S6944" t="str">
        <f t="shared" si="450"/>
        <v/>
      </c>
      <c r="X6944" s="26" t="str">
        <f t="shared" si="447"/>
        <v/>
      </c>
      <c r="Y6944" s="38"/>
    </row>
    <row r="6945" spans="5:25">
      <c r="E6945" s="45"/>
      <c r="H6945" s="45"/>
      <c r="K6945" s="27" t="str">
        <f t="shared" si="448"/>
        <v/>
      </c>
      <c r="P6945" s="26" t="str">
        <f t="shared" si="449"/>
        <v/>
      </c>
      <c r="Q6945" s="38" t="s">
        <v>7119</v>
      </c>
      <c r="R6945">
        <v>107.514</v>
      </c>
      <c r="S6945" t="str">
        <f t="shared" si="450"/>
        <v/>
      </c>
      <c r="X6945" s="26" t="str">
        <f t="shared" si="447"/>
        <v/>
      </c>
      <c r="Y6945" s="38"/>
    </row>
    <row r="6946" spans="5:25">
      <c r="E6946" s="45"/>
      <c r="H6946" s="45"/>
      <c r="K6946" s="27" t="str">
        <f t="shared" si="448"/>
        <v/>
      </c>
      <c r="P6946" s="26" t="str">
        <f t="shared" si="449"/>
        <v/>
      </c>
      <c r="Q6946" s="38" t="s">
        <v>7120</v>
      </c>
      <c r="R6946">
        <v>107.614</v>
      </c>
      <c r="S6946" t="str">
        <f t="shared" si="450"/>
        <v/>
      </c>
      <c r="X6946" s="26" t="str">
        <f t="shared" si="447"/>
        <v/>
      </c>
      <c r="Y6946" s="38"/>
    </row>
    <row r="6947" spans="5:25">
      <c r="E6947" s="45"/>
      <c r="H6947" s="45"/>
      <c r="K6947" s="27" t="str">
        <f t="shared" si="448"/>
        <v/>
      </c>
      <c r="P6947" s="26" t="str">
        <f t="shared" si="449"/>
        <v/>
      </c>
      <c r="Q6947" s="38" t="s">
        <v>7121</v>
      </c>
      <c r="R6947">
        <v>108.224</v>
      </c>
      <c r="S6947" t="str">
        <f t="shared" si="450"/>
        <v/>
      </c>
      <c r="X6947" s="26" t="str">
        <f t="shared" si="447"/>
        <v/>
      </c>
      <c r="Y6947" s="38"/>
    </row>
    <row r="6948" spans="5:25">
      <c r="E6948" s="45"/>
      <c r="H6948" s="45"/>
      <c r="K6948" s="27" t="str">
        <f t="shared" si="448"/>
        <v/>
      </c>
      <c r="P6948" s="26" t="str">
        <f t="shared" si="449"/>
        <v/>
      </c>
      <c r="Q6948" s="38" t="s">
        <v>7122</v>
      </c>
      <c r="R6948">
        <v>108.43300000000001</v>
      </c>
      <c r="S6948" t="str">
        <f t="shared" si="450"/>
        <v/>
      </c>
      <c r="X6948" s="26" t="str">
        <f t="shared" si="447"/>
        <v/>
      </c>
      <c r="Y6948" s="38"/>
    </row>
    <row r="6949" spans="5:25">
      <c r="E6949" s="45"/>
      <c r="H6949" s="45"/>
      <c r="K6949" s="27" t="str">
        <f t="shared" si="448"/>
        <v/>
      </c>
      <c r="P6949" s="26" t="str">
        <f t="shared" si="449"/>
        <v/>
      </c>
      <c r="Q6949" s="38" t="s">
        <v>7123</v>
      </c>
      <c r="R6949">
        <v>108.324</v>
      </c>
      <c r="S6949" t="str">
        <f t="shared" si="450"/>
        <v/>
      </c>
      <c r="X6949" s="26" t="str">
        <f t="shared" si="447"/>
        <v/>
      </c>
      <c r="Y6949" s="38"/>
    </row>
    <row r="6950" spans="5:25">
      <c r="E6950" s="45"/>
      <c r="H6950" s="45"/>
      <c r="K6950" s="27" t="str">
        <f t="shared" si="448"/>
        <v/>
      </c>
      <c r="P6950" s="26" t="str">
        <f t="shared" si="449"/>
        <v/>
      </c>
      <c r="Q6950" s="38" t="s">
        <v>7124</v>
      </c>
      <c r="R6950">
        <v>107.104</v>
      </c>
      <c r="S6950" t="str">
        <f t="shared" si="450"/>
        <v/>
      </c>
      <c r="X6950" s="26" t="str">
        <f t="shared" si="447"/>
        <v/>
      </c>
      <c r="Y6950" s="38"/>
    </row>
    <row r="6951" spans="5:25">
      <c r="E6951" s="45"/>
      <c r="H6951" s="45"/>
      <c r="K6951" s="27" t="str">
        <f t="shared" si="448"/>
        <v/>
      </c>
      <c r="P6951" s="26" t="str">
        <f t="shared" si="449"/>
        <v/>
      </c>
      <c r="Q6951" s="38" t="s">
        <v>7125</v>
      </c>
      <c r="R6951">
        <v>106.905</v>
      </c>
      <c r="S6951" t="str">
        <f t="shared" si="450"/>
        <v/>
      </c>
      <c r="X6951" s="26" t="str">
        <f t="shared" si="447"/>
        <v/>
      </c>
      <c r="Y6951" s="38"/>
    </row>
    <row r="6952" spans="5:25">
      <c r="E6952" s="45"/>
      <c r="H6952" s="45"/>
      <c r="K6952" s="27" t="str">
        <f t="shared" si="448"/>
        <v/>
      </c>
      <c r="P6952" s="26" t="str">
        <f t="shared" si="449"/>
        <v/>
      </c>
      <c r="Q6952" s="38" t="s">
        <v>7126</v>
      </c>
      <c r="R6952">
        <v>106.495</v>
      </c>
      <c r="S6952" t="str">
        <f t="shared" si="450"/>
        <v/>
      </c>
      <c r="X6952" s="26" t="str">
        <f t="shared" si="447"/>
        <v/>
      </c>
      <c r="Y6952" s="38"/>
    </row>
    <row r="6953" spans="5:25">
      <c r="E6953" s="45"/>
      <c r="H6953" s="45"/>
      <c r="K6953" s="27" t="str">
        <f t="shared" si="448"/>
        <v/>
      </c>
      <c r="P6953" s="26" t="str">
        <f t="shared" si="449"/>
        <v/>
      </c>
      <c r="Q6953" s="38" t="s">
        <v>7127</v>
      </c>
      <c r="R6953">
        <v>106.08499999999999</v>
      </c>
      <c r="S6953" t="str">
        <f t="shared" si="450"/>
        <v/>
      </c>
      <c r="X6953" s="26" t="str">
        <f t="shared" si="447"/>
        <v/>
      </c>
      <c r="Y6953" s="38"/>
    </row>
    <row r="6954" spans="5:25">
      <c r="E6954" s="45"/>
      <c r="H6954" s="45"/>
      <c r="K6954" s="27" t="str">
        <f t="shared" si="448"/>
        <v/>
      </c>
      <c r="P6954" s="26" t="str">
        <f t="shared" si="449"/>
        <v/>
      </c>
      <c r="Q6954" s="38" t="s">
        <v>7128</v>
      </c>
      <c r="R6954">
        <v>106.08499999999999</v>
      </c>
      <c r="S6954" t="str">
        <f t="shared" si="450"/>
        <v/>
      </c>
      <c r="X6954" s="26" t="str">
        <f t="shared" si="447"/>
        <v/>
      </c>
      <c r="Y6954" s="38"/>
    </row>
    <row r="6955" spans="5:25">
      <c r="E6955" s="45"/>
      <c r="H6955" s="45"/>
      <c r="K6955" s="27" t="str">
        <f t="shared" si="448"/>
        <v/>
      </c>
      <c r="P6955" s="26" t="str">
        <f t="shared" si="449"/>
        <v/>
      </c>
      <c r="Q6955" s="38" t="s">
        <v>7129</v>
      </c>
      <c r="R6955">
        <v>106.285</v>
      </c>
      <c r="S6955" t="str">
        <f t="shared" si="450"/>
        <v/>
      </c>
      <c r="X6955" s="26" t="str">
        <f t="shared" si="447"/>
        <v/>
      </c>
      <c r="Y6955" s="38"/>
    </row>
    <row r="6956" spans="5:25">
      <c r="E6956" s="45"/>
      <c r="H6956" s="45"/>
      <c r="K6956" s="27" t="str">
        <f t="shared" si="448"/>
        <v/>
      </c>
      <c r="P6956" s="26" t="str">
        <f t="shared" si="449"/>
        <v/>
      </c>
      <c r="Q6956" s="38" t="s">
        <v>7130</v>
      </c>
      <c r="R6956">
        <v>107.20399999999999</v>
      </c>
      <c r="S6956" t="str">
        <f t="shared" si="450"/>
        <v/>
      </c>
      <c r="X6956" s="26" t="str">
        <f t="shared" si="447"/>
        <v/>
      </c>
      <c r="Y6956" s="38"/>
    </row>
    <row r="6957" spans="5:25">
      <c r="E6957" s="45"/>
      <c r="H6957" s="45"/>
      <c r="K6957" s="27" t="str">
        <f t="shared" si="448"/>
        <v/>
      </c>
      <c r="P6957" s="26" t="str">
        <f t="shared" si="449"/>
        <v/>
      </c>
      <c r="Q6957" s="38" t="s">
        <v>7131</v>
      </c>
      <c r="R6957">
        <v>107.20399999999999</v>
      </c>
      <c r="S6957" t="str">
        <f t="shared" si="450"/>
        <v/>
      </c>
      <c r="X6957" s="26" t="str">
        <f t="shared" si="447"/>
        <v/>
      </c>
      <c r="Y6957" s="38"/>
    </row>
    <row r="6958" spans="5:25">
      <c r="E6958" s="45"/>
      <c r="H6958" s="45"/>
      <c r="K6958" s="27" t="str">
        <f t="shared" si="448"/>
        <v/>
      </c>
      <c r="P6958" s="26" t="str">
        <f t="shared" si="449"/>
        <v/>
      </c>
      <c r="Q6958" s="38" t="s">
        <v>7132</v>
      </c>
      <c r="R6958">
        <v>107.104</v>
      </c>
      <c r="S6958" t="str">
        <f t="shared" si="450"/>
        <v/>
      </c>
      <c r="X6958" s="26" t="str">
        <f t="shared" si="447"/>
        <v/>
      </c>
      <c r="Y6958" s="38"/>
    </row>
    <row r="6959" spans="5:25">
      <c r="E6959" s="45"/>
      <c r="H6959" s="45"/>
      <c r="K6959" s="27" t="str">
        <f t="shared" si="448"/>
        <v/>
      </c>
      <c r="P6959" s="26" t="str">
        <f t="shared" si="449"/>
        <v/>
      </c>
      <c r="Q6959" s="38" t="s">
        <v>7133</v>
      </c>
      <c r="R6959">
        <v>107.004</v>
      </c>
      <c r="S6959" t="str">
        <f t="shared" si="450"/>
        <v/>
      </c>
      <c r="X6959" s="26" t="str">
        <f t="shared" si="447"/>
        <v/>
      </c>
      <c r="Y6959" s="38"/>
    </row>
    <row r="6960" spans="5:25">
      <c r="E6960" s="45"/>
      <c r="H6960" s="45"/>
      <c r="K6960" s="27" t="str">
        <f t="shared" si="448"/>
        <v/>
      </c>
      <c r="P6960" s="26" t="str">
        <f t="shared" si="449"/>
        <v/>
      </c>
      <c r="Q6960" s="38" t="s">
        <v>7134</v>
      </c>
      <c r="R6960">
        <v>106.795</v>
      </c>
      <c r="S6960" t="str">
        <f t="shared" si="450"/>
        <v/>
      </c>
      <c r="X6960" s="26" t="str">
        <f t="shared" si="447"/>
        <v/>
      </c>
      <c r="Y6960" s="38"/>
    </row>
    <row r="6961" spans="5:25">
      <c r="E6961" s="45"/>
      <c r="H6961" s="45"/>
      <c r="K6961" s="27" t="str">
        <f t="shared" si="448"/>
        <v/>
      </c>
      <c r="P6961" s="26" t="str">
        <f t="shared" si="449"/>
        <v/>
      </c>
      <c r="Q6961" s="38" t="s">
        <v>7135</v>
      </c>
      <c r="R6961">
        <v>106.795</v>
      </c>
      <c r="S6961" t="str">
        <f t="shared" si="450"/>
        <v/>
      </c>
      <c r="X6961" s="26" t="str">
        <f t="shared" si="447"/>
        <v/>
      </c>
      <c r="Y6961" s="38"/>
    </row>
    <row r="6962" spans="5:25">
      <c r="E6962" s="45"/>
      <c r="H6962" s="45"/>
      <c r="K6962" s="27" t="str">
        <f t="shared" si="448"/>
        <v/>
      </c>
      <c r="P6962" s="26" t="str">
        <f t="shared" si="449"/>
        <v/>
      </c>
      <c r="Q6962" s="38" t="s">
        <v>7136</v>
      </c>
      <c r="R6962">
        <v>107.20399999999999</v>
      </c>
      <c r="S6962" t="str">
        <f t="shared" si="450"/>
        <v/>
      </c>
      <c r="X6962" s="26" t="str">
        <f t="shared" si="447"/>
        <v/>
      </c>
      <c r="Y6962" s="38"/>
    </row>
    <row r="6963" spans="5:25">
      <c r="E6963" s="45"/>
      <c r="H6963" s="45"/>
      <c r="K6963" s="27" t="str">
        <f t="shared" si="448"/>
        <v/>
      </c>
      <c r="P6963" s="26" t="str">
        <f t="shared" si="449"/>
        <v/>
      </c>
      <c r="Q6963" s="38" t="s">
        <v>7137</v>
      </c>
      <c r="R6963">
        <v>107.414</v>
      </c>
      <c r="S6963" t="str">
        <f t="shared" si="450"/>
        <v/>
      </c>
      <c r="X6963" s="26" t="str">
        <f t="shared" si="447"/>
        <v/>
      </c>
      <c r="Y6963" s="38"/>
    </row>
    <row r="6964" spans="5:25">
      <c r="E6964" s="45"/>
      <c r="H6964" s="45"/>
      <c r="K6964" s="27" t="str">
        <f t="shared" si="448"/>
        <v/>
      </c>
      <c r="P6964" s="26" t="str">
        <f t="shared" si="449"/>
        <v/>
      </c>
      <c r="Q6964" s="38" t="s">
        <v>7138</v>
      </c>
      <c r="R6964">
        <v>107.414</v>
      </c>
      <c r="S6964" t="str">
        <f t="shared" si="450"/>
        <v/>
      </c>
      <c r="X6964" s="26" t="str">
        <f t="shared" si="447"/>
        <v/>
      </c>
      <c r="Y6964" s="38"/>
    </row>
    <row r="6965" spans="5:25">
      <c r="E6965" s="45"/>
      <c r="H6965" s="45"/>
      <c r="K6965" s="27" t="str">
        <f t="shared" si="448"/>
        <v/>
      </c>
      <c r="P6965" s="26" t="str">
        <f t="shared" si="449"/>
        <v/>
      </c>
      <c r="Q6965" s="38" t="s">
        <v>7139</v>
      </c>
      <c r="R6965">
        <v>107.614</v>
      </c>
      <c r="S6965" t="str">
        <f t="shared" si="450"/>
        <v/>
      </c>
      <c r="X6965" s="26" t="str">
        <f t="shared" si="447"/>
        <v/>
      </c>
      <c r="Y6965" s="38"/>
    </row>
    <row r="6966" spans="5:25">
      <c r="E6966" s="45"/>
      <c r="H6966" s="45"/>
      <c r="K6966" s="27" t="str">
        <f t="shared" si="448"/>
        <v/>
      </c>
      <c r="P6966" s="26" t="str">
        <f t="shared" si="449"/>
        <v/>
      </c>
      <c r="Q6966" s="38" t="s">
        <v>7140</v>
      </c>
      <c r="R6966">
        <v>107.304</v>
      </c>
      <c r="S6966" t="str">
        <f t="shared" si="450"/>
        <v/>
      </c>
      <c r="X6966" s="26" t="str">
        <f t="shared" si="447"/>
        <v/>
      </c>
      <c r="Y6966" s="38"/>
    </row>
    <row r="6967" spans="5:25">
      <c r="E6967" s="45"/>
      <c r="H6967" s="45"/>
      <c r="K6967" s="27" t="str">
        <f t="shared" si="448"/>
        <v/>
      </c>
      <c r="P6967" s="26" t="str">
        <f t="shared" si="449"/>
        <v/>
      </c>
      <c r="Q6967" s="38" t="s">
        <v>7141</v>
      </c>
      <c r="R6967">
        <v>107.104</v>
      </c>
      <c r="S6967" t="str">
        <f t="shared" si="450"/>
        <v/>
      </c>
      <c r="X6967" s="26" t="str">
        <f t="shared" si="447"/>
        <v/>
      </c>
      <c r="Y6967" s="38"/>
    </row>
    <row r="6968" spans="5:25">
      <c r="E6968" s="45"/>
      <c r="H6968" s="45"/>
      <c r="K6968" s="27" t="str">
        <f t="shared" si="448"/>
        <v/>
      </c>
      <c r="P6968" s="26" t="str">
        <f t="shared" si="449"/>
        <v/>
      </c>
      <c r="Q6968" s="38" t="s">
        <v>7142</v>
      </c>
      <c r="R6968">
        <v>107.004</v>
      </c>
      <c r="S6968" t="str">
        <f t="shared" si="450"/>
        <v/>
      </c>
      <c r="X6968" s="26" t="str">
        <f t="shared" si="447"/>
        <v/>
      </c>
      <c r="Y6968" s="38"/>
    </row>
    <row r="6969" spans="5:25">
      <c r="E6969" s="45"/>
      <c r="H6969" s="45"/>
      <c r="K6969" s="27" t="str">
        <f t="shared" si="448"/>
        <v/>
      </c>
      <c r="P6969" s="26" t="str">
        <f t="shared" si="449"/>
        <v/>
      </c>
      <c r="Q6969" s="38" t="s">
        <v>7143</v>
      </c>
      <c r="R6969">
        <v>107.004</v>
      </c>
      <c r="S6969" t="str">
        <f t="shared" si="450"/>
        <v/>
      </c>
      <c r="X6969" s="26" t="str">
        <f t="shared" si="447"/>
        <v/>
      </c>
      <c r="Y6969" s="38"/>
    </row>
    <row r="6970" spans="5:25">
      <c r="E6970" s="45"/>
      <c r="H6970" s="45"/>
      <c r="K6970" s="27" t="str">
        <f t="shared" si="448"/>
        <v/>
      </c>
      <c r="P6970" s="26" t="str">
        <f t="shared" si="449"/>
        <v/>
      </c>
      <c r="Q6970" s="38" t="s">
        <v>7144</v>
      </c>
      <c r="R6970">
        <v>106.905</v>
      </c>
      <c r="S6970" t="str">
        <f t="shared" si="450"/>
        <v/>
      </c>
      <c r="X6970" s="26" t="str">
        <f t="shared" si="447"/>
        <v/>
      </c>
      <c r="Y6970" s="38"/>
    </row>
    <row r="6971" spans="5:25">
      <c r="E6971" s="45"/>
      <c r="H6971" s="45"/>
      <c r="K6971" s="27" t="str">
        <f t="shared" si="448"/>
        <v/>
      </c>
      <c r="P6971" s="26" t="str">
        <f t="shared" si="449"/>
        <v/>
      </c>
      <c r="Q6971" s="38" t="s">
        <v>7145</v>
      </c>
      <c r="R6971">
        <v>107.004</v>
      </c>
      <c r="S6971" t="str">
        <f t="shared" si="450"/>
        <v/>
      </c>
      <c r="X6971" s="26" t="str">
        <f t="shared" si="447"/>
        <v/>
      </c>
      <c r="Y6971" s="38"/>
    </row>
    <row r="6972" spans="5:25">
      <c r="E6972" s="45"/>
      <c r="H6972" s="45"/>
      <c r="K6972" s="27" t="str">
        <f t="shared" si="448"/>
        <v/>
      </c>
      <c r="P6972" s="26" t="str">
        <f t="shared" si="449"/>
        <v/>
      </c>
      <c r="Q6972" s="38" t="s">
        <v>7146</v>
      </c>
      <c r="R6972">
        <v>107.614</v>
      </c>
      <c r="S6972" t="str">
        <f t="shared" si="450"/>
        <v/>
      </c>
      <c r="X6972" s="26" t="str">
        <f t="shared" ref="X6972:X7035" si="451">IF(V6972="","",X6971+V6972-V6971)</f>
        <v/>
      </c>
      <c r="Y6972" s="38"/>
    </row>
    <row r="6973" spans="5:25">
      <c r="E6973" s="45"/>
      <c r="H6973" s="45"/>
      <c r="K6973" s="27" t="str">
        <f t="shared" si="448"/>
        <v/>
      </c>
      <c r="P6973" s="26" t="str">
        <f t="shared" si="449"/>
        <v/>
      </c>
      <c r="Q6973" s="38" t="s">
        <v>7147</v>
      </c>
      <c r="R6973">
        <v>108.024</v>
      </c>
      <c r="S6973" t="str">
        <f t="shared" si="450"/>
        <v/>
      </c>
      <c r="X6973" s="26" t="str">
        <f t="shared" si="451"/>
        <v/>
      </c>
      <c r="Y6973" s="38"/>
    </row>
    <row r="6974" spans="5:25">
      <c r="E6974" s="45"/>
      <c r="H6974" s="45"/>
      <c r="K6974" s="27" t="str">
        <f t="shared" si="448"/>
        <v/>
      </c>
      <c r="P6974" s="26" t="str">
        <f t="shared" si="449"/>
        <v/>
      </c>
      <c r="Q6974" s="38" t="s">
        <v>7148</v>
      </c>
      <c r="R6974">
        <v>108.024</v>
      </c>
      <c r="S6974" t="str">
        <f t="shared" si="450"/>
        <v/>
      </c>
      <c r="X6974" s="26" t="str">
        <f t="shared" si="451"/>
        <v/>
      </c>
      <c r="Y6974" s="38"/>
    </row>
    <row r="6975" spans="5:25">
      <c r="E6975" s="45"/>
      <c r="H6975" s="45"/>
      <c r="K6975" s="27" t="str">
        <f t="shared" si="448"/>
        <v/>
      </c>
      <c r="P6975" s="26" t="str">
        <f t="shared" si="449"/>
        <v/>
      </c>
      <c r="Q6975" s="38" t="s">
        <v>7149</v>
      </c>
      <c r="R6975">
        <v>107.92400000000001</v>
      </c>
      <c r="S6975" t="str">
        <f t="shared" si="450"/>
        <v/>
      </c>
      <c r="X6975" s="26" t="str">
        <f t="shared" si="451"/>
        <v/>
      </c>
      <c r="Y6975" s="38"/>
    </row>
    <row r="6976" spans="5:25">
      <c r="E6976" s="45"/>
      <c r="H6976" s="45"/>
      <c r="K6976" s="27" t="str">
        <f t="shared" si="448"/>
        <v/>
      </c>
      <c r="P6976" s="26" t="str">
        <f t="shared" si="449"/>
        <v/>
      </c>
      <c r="Q6976" s="38" t="s">
        <v>7150</v>
      </c>
      <c r="R6976">
        <v>107.614</v>
      </c>
      <c r="S6976" t="str">
        <f t="shared" si="450"/>
        <v/>
      </c>
      <c r="X6976" s="26" t="str">
        <f t="shared" si="451"/>
        <v/>
      </c>
      <c r="Y6976" s="38"/>
    </row>
    <row r="6977" spans="5:25">
      <c r="E6977" s="45"/>
      <c r="H6977" s="45"/>
      <c r="K6977" s="27" t="str">
        <f t="shared" si="448"/>
        <v/>
      </c>
      <c r="P6977" s="26" t="str">
        <f t="shared" si="449"/>
        <v/>
      </c>
      <c r="Q6977" s="38" t="s">
        <v>7151</v>
      </c>
      <c r="R6977">
        <v>107.714</v>
      </c>
      <c r="S6977" t="str">
        <f t="shared" si="450"/>
        <v/>
      </c>
      <c r="X6977" s="26" t="str">
        <f t="shared" si="451"/>
        <v/>
      </c>
      <c r="Y6977" s="38"/>
    </row>
    <row r="6978" spans="5:25">
      <c r="E6978" s="45"/>
      <c r="H6978" s="45"/>
      <c r="K6978" s="27" t="str">
        <f t="shared" si="448"/>
        <v/>
      </c>
      <c r="P6978" s="26" t="str">
        <f t="shared" si="449"/>
        <v/>
      </c>
      <c r="Q6978" s="38" t="s">
        <v>7152</v>
      </c>
      <c r="R6978">
        <v>107.714</v>
      </c>
      <c r="S6978" t="str">
        <f t="shared" si="450"/>
        <v/>
      </c>
      <c r="X6978" s="26" t="str">
        <f t="shared" si="451"/>
        <v/>
      </c>
      <c r="Y6978" s="38"/>
    </row>
    <row r="6979" spans="5:25">
      <c r="E6979" s="45"/>
      <c r="H6979" s="45"/>
      <c r="K6979" s="27" t="str">
        <f t="shared" si="448"/>
        <v/>
      </c>
      <c r="P6979" s="26" t="str">
        <f t="shared" si="449"/>
        <v/>
      </c>
      <c r="Q6979" s="38" t="s">
        <v>7153</v>
      </c>
      <c r="R6979">
        <v>107.714</v>
      </c>
      <c r="S6979" t="str">
        <f t="shared" si="450"/>
        <v/>
      </c>
      <c r="X6979" s="26" t="str">
        <f t="shared" si="451"/>
        <v/>
      </c>
      <c r="Y6979" s="38"/>
    </row>
    <row r="6980" spans="5:25">
      <c r="E6980" s="45"/>
      <c r="H6980" s="45"/>
      <c r="K6980" s="27" t="str">
        <f t="shared" ref="K6980:K7043" si="452">IF(M6980="","",K6979+(M6980-M6979)/24)</f>
        <v/>
      </c>
      <c r="P6980" s="26" t="str">
        <f t="shared" ref="P6980:P7043" si="453">IF(N6980="","",P6979+N6980-N6979)</f>
        <v/>
      </c>
      <c r="Q6980" s="38" t="s">
        <v>7154</v>
      </c>
      <c r="R6980">
        <v>107.514</v>
      </c>
      <c r="S6980" t="str">
        <f t="shared" ref="S6980:S7043" si="454">IF(N6980="","",S6979-N6980+N6979)</f>
        <v/>
      </c>
      <c r="X6980" s="26" t="str">
        <f t="shared" si="451"/>
        <v/>
      </c>
      <c r="Y6980" s="38"/>
    </row>
    <row r="6981" spans="5:25">
      <c r="E6981" s="45"/>
      <c r="H6981" s="45"/>
      <c r="K6981" s="27" t="str">
        <f t="shared" si="452"/>
        <v/>
      </c>
      <c r="P6981" s="26" t="str">
        <f t="shared" si="453"/>
        <v/>
      </c>
      <c r="Q6981" s="38" t="s">
        <v>7155</v>
      </c>
      <c r="R6981">
        <v>107.414</v>
      </c>
      <c r="S6981" t="str">
        <f t="shared" si="454"/>
        <v/>
      </c>
      <c r="X6981" s="26" t="str">
        <f t="shared" si="451"/>
        <v/>
      </c>
      <c r="Y6981" s="38"/>
    </row>
    <row r="6982" spans="5:25">
      <c r="E6982" s="45"/>
      <c r="H6982" s="45"/>
      <c r="K6982" s="27" t="str">
        <f t="shared" si="452"/>
        <v/>
      </c>
      <c r="P6982" s="26" t="str">
        <f t="shared" si="453"/>
        <v/>
      </c>
      <c r="Q6982" s="38" t="s">
        <v>7156</v>
      </c>
      <c r="R6982">
        <v>107.414</v>
      </c>
      <c r="S6982" t="str">
        <f t="shared" si="454"/>
        <v/>
      </c>
      <c r="X6982" s="26" t="str">
        <f t="shared" si="451"/>
        <v/>
      </c>
      <c r="Y6982" s="38"/>
    </row>
    <row r="6983" spans="5:25">
      <c r="E6983" s="45"/>
      <c r="H6983" s="45"/>
      <c r="K6983" s="27" t="str">
        <f t="shared" si="452"/>
        <v/>
      </c>
      <c r="P6983" s="26" t="str">
        <f t="shared" si="453"/>
        <v/>
      </c>
      <c r="Q6983" s="38" t="s">
        <v>7157</v>
      </c>
      <c r="R6983">
        <v>107.414</v>
      </c>
      <c r="S6983" t="str">
        <f t="shared" si="454"/>
        <v/>
      </c>
      <c r="X6983" s="26" t="str">
        <f t="shared" si="451"/>
        <v/>
      </c>
      <c r="Y6983" s="38"/>
    </row>
    <row r="6984" spans="5:25">
      <c r="E6984" s="45"/>
      <c r="H6984" s="45"/>
      <c r="K6984" s="27" t="str">
        <f t="shared" si="452"/>
        <v/>
      </c>
      <c r="P6984" s="26" t="str">
        <f t="shared" si="453"/>
        <v/>
      </c>
      <c r="Q6984" s="38" t="s">
        <v>7158</v>
      </c>
      <c r="R6984">
        <v>107.714</v>
      </c>
      <c r="S6984" t="str">
        <f t="shared" si="454"/>
        <v/>
      </c>
      <c r="X6984" s="26" t="str">
        <f t="shared" si="451"/>
        <v/>
      </c>
      <c r="Y6984" s="38"/>
    </row>
    <row r="6985" spans="5:25">
      <c r="E6985" s="45"/>
      <c r="H6985" s="45"/>
      <c r="K6985" s="27" t="str">
        <f t="shared" si="452"/>
        <v/>
      </c>
      <c r="P6985" s="26" t="str">
        <f t="shared" si="453"/>
        <v/>
      </c>
      <c r="Q6985" s="38" t="s">
        <v>7159</v>
      </c>
      <c r="R6985">
        <v>107.81399999999999</v>
      </c>
      <c r="S6985" t="str">
        <f t="shared" si="454"/>
        <v/>
      </c>
      <c r="X6985" s="26" t="str">
        <f t="shared" si="451"/>
        <v/>
      </c>
      <c r="Y6985" s="38"/>
    </row>
    <row r="6986" spans="5:25">
      <c r="E6986" s="45"/>
      <c r="H6986" s="45"/>
      <c r="K6986" s="27" t="str">
        <f t="shared" si="452"/>
        <v/>
      </c>
      <c r="P6986" s="26" t="str">
        <f t="shared" si="453"/>
        <v/>
      </c>
      <c r="Q6986" s="38" t="s">
        <v>7160</v>
      </c>
      <c r="R6986">
        <v>107.614</v>
      </c>
      <c r="S6986" t="str">
        <f t="shared" si="454"/>
        <v/>
      </c>
      <c r="X6986" s="26" t="str">
        <f t="shared" si="451"/>
        <v/>
      </c>
      <c r="Y6986" s="38"/>
    </row>
    <row r="6987" spans="5:25">
      <c r="E6987" s="45"/>
      <c r="H6987" s="45"/>
      <c r="K6987" s="27" t="str">
        <f t="shared" si="452"/>
        <v/>
      </c>
      <c r="P6987" s="26" t="str">
        <f t="shared" si="453"/>
        <v/>
      </c>
      <c r="Q6987" s="38" t="s">
        <v>7161</v>
      </c>
      <c r="R6987">
        <v>107.414</v>
      </c>
      <c r="S6987" t="str">
        <f t="shared" si="454"/>
        <v/>
      </c>
      <c r="X6987" s="26" t="str">
        <f t="shared" si="451"/>
        <v/>
      </c>
      <c r="Y6987" s="38"/>
    </row>
    <row r="6988" spans="5:25">
      <c r="E6988" s="45"/>
      <c r="H6988" s="45"/>
      <c r="K6988" s="27" t="str">
        <f t="shared" si="452"/>
        <v/>
      </c>
      <c r="P6988" s="26" t="str">
        <f t="shared" si="453"/>
        <v/>
      </c>
      <c r="Q6988" s="38" t="s">
        <v>7162</v>
      </c>
      <c r="R6988">
        <v>106.395</v>
      </c>
      <c r="S6988" t="str">
        <f t="shared" si="454"/>
        <v/>
      </c>
      <c r="X6988" s="26" t="str">
        <f t="shared" si="451"/>
        <v/>
      </c>
      <c r="Y6988" s="38"/>
    </row>
    <row r="6989" spans="5:25">
      <c r="E6989" s="45"/>
      <c r="H6989" s="45"/>
      <c r="K6989" s="27" t="str">
        <f t="shared" si="452"/>
        <v/>
      </c>
      <c r="P6989" s="26" t="str">
        <f t="shared" si="453"/>
        <v/>
      </c>
      <c r="Q6989" s="38" t="s">
        <v>7163</v>
      </c>
      <c r="R6989">
        <v>106.185</v>
      </c>
      <c r="S6989" t="str">
        <f t="shared" si="454"/>
        <v/>
      </c>
      <c r="X6989" s="26" t="str">
        <f t="shared" si="451"/>
        <v/>
      </c>
      <c r="Y6989" s="38"/>
    </row>
    <row r="6990" spans="5:25">
      <c r="E6990" s="45"/>
      <c r="H6990" s="45"/>
      <c r="K6990" s="27" t="str">
        <f t="shared" si="452"/>
        <v/>
      </c>
      <c r="P6990" s="26" t="str">
        <f t="shared" si="453"/>
        <v/>
      </c>
      <c r="Q6990" s="38" t="s">
        <v>7164</v>
      </c>
      <c r="R6990">
        <v>105.985</v>
      </c>
      <c r="S6990" t="str">
        <f t="shared" si="454"/>
        <v/>
      </c>
      <c r="X6990" s="26" t="str">
        <f t="shared" si="451"/>
        <v/>
      </c>
      <c r="Y6990" s="38"/>
    </row>
    <row r="6991" spans="5:25">
      <c r="E6991" s="45"/>
      <c r="H6991" s="45"/>
      <c r="K6991" s="27" t="str">
        <f t="shared" si="452"/>
        <v/>
      </c>
      <c r="P6991" s="26" t="str">
        <f t="shared" si="453"/>
        <v/>
      </c>
      <c r="Q6991" s="38" t="s">
        <v>7165</v>
      </c>
      <c r="R6991">
        <v>106.285</v>
      </c>
      <c r="S6991" t="str">
        <f t="shared" si="454"/>
        <v/>
      </c>
      <c r="X6991" s="26" t="str">
        <f t="shared" si="451"/>
        <v/>
      </c>
      <c r="Y6991" s="38"/>
    </row>
    <row r="6992" spans="5:25">
      <c r="E6992" s="45"/>
      <c r="H6992" s="45"/>
      <c r="K6992" s="27" t="str">
        <f t="shared" si="452"/>
        <v/>
      </c>
      <c r="P6992" s="26" t="str">
        <f t="shared" si="453"/>
        <v/>
      </c>
      <c r="Q6992" s="38" t="s">
        <v>7166</v>
      </c>
      <c r="R6992">
        <v>106.285</v>
      </c>
      <c r="S6992" t="str">
        <f t="shared" si="454"/>
        <v/>
      </c>
      <c r="X6992" s="26" t="str">
        <f t="shared" si="451"/>
        <v/>
      </c>
      <c r="Y6992" s="38"/>
    </row>
    <row r="6993" spans="5:25">
      <c r="E6993" s="45"/>
      <c r="H6993" s="45"/>
      <c r="K6993" s="27" t="str">
        <f t="shared" si="452"/>
        <v/>
      </c>
      <c r="P6993" s="26" t="str">
        <f t="shared" si="453"/>
        <v/>
      </c>
      <c r="Q6993" s="38" t="s">
        <v>7167</v>
      </c>
      <c r="R6993">
        <v>106.185</v>
      </c>
      <c r="S6993" t="str">
        <f t="shared" si="454"/>
        <v/>
      </c>
      <c r="X6993" s="26" t="str">
        <f t="shared" si="451"/>
        <v/>
      </c>
      <c r="Y6993" s="38"/>
    </row>
    <row r="6994" spans="5:25">
      <c r="E6994" s="45"/>
      <c r="H6994" s="45"/>
      <c r="K6994" s="27" t="str">
        <f t="shared" si="452"/>
        <v/>
      </c>
      <c r="P6994" s="26" t="str">
        <f t="shared" si="453"/>
        <v/>
      </c>
      <c r="Q6994" s="38" t="s">
        <v>7168</v>
      </c>
      <c r="R6994">
        <v>106.595</v>
      </c>
      <c r="S6994" t="str">
        <f t="shared" si="454"/>
        <v/>
      </c>
      <c r="X6994" s="26" t="str">
        <f t="shared" si="451"/>
        <v/>
      </c>
      <c r="Y6994" s="38"/>
    </row>
    <row r="6995" spans="5:25">
      <c r="E6995" s="45"/>
      <c r="H6995" s="45"/>
      <c r="K6995" s="27" t="str">
        <f t="shared" si="452"/>
        <v/>
      </c>
      <c r="P6995" s="26" t="str">
        <f t="shared" si="453"/>
        <v/>
      </c>
      <c r="Q6995" s="38" t="s">
        <v>7169</v>
      </c>
      <c r="R6995">
        <v>106.595</v>
      </c>
      <c r="S6995" t="str">
        <f t="shared" si="454"/>
        <v/>
      </c>
      <c r="X6995" s="26" t="str">
        <f t="shared" si="451"/>
        <v/>
      </c>
      <c r="Y6995" s="38"/>
    </row>
    <row r="6996" spans="5:25">
      <c r="E6996" s="45"/>
      <c r="H6996" s="45"/>
      <c r="K6996" s="27" t="str">
        <f t="shared" si="452"/>
        <v/>
      </c>
      <c r="P6996" s="26" t="str">
        <f t="shared" si="453"/>
        <v/>
      </c>
      <c r="Q6996" s="38" t="s">
        <v>7170</v>
      </c>
      <c r="R6996">
        <v>106.595</v>
      </c>
      <c r="S6996" t="str">
        <f t="shared" si="454"/>
        <v/>
      </c>
      <c r="X6996" s="26" t="str">
        <f t="shared" si="451"/>
        <v/>
      </c>
      <c r="Y6996" s="38"/>
    </row>
    <row r="6997" spans="5:25">
      <c r="E6997" s="45"/>
      <c r="H6997" s="45"/>
      <c r="K6997" s="27" t="str">
        <f t="shared" si="452"/>
        <v/>
      </c>
      <c r="P6997" s="26" t="str">
        <f t="shared" si="453"/>
        <v/>
      </c>
      <c r="Q6997" s="38" t="s">
        <v>7171</v>
      </c>
      <c r="R6997">
        <v>106.595</v>
      </c>
      <c r="S6997" t="str">
        <f t="shared" si="454"/>
        <v/>
      </c>
      <c r="X6997" s="26" t="str">
        <f t="shared" si="451"/>
        <v/>
      </c>
      <c r="Y6997" s="38"/>
    </row>
    <row r="6998" spans="5:25">
      <c r="E6998" s="45"/>
      <c r="H6998" s="45"/>
      <c r="K6998" s="27" t="str">
        <f t="shared" si="452"/>
        <v/>
      </c>
      <c r="P6998" s="26" t="str">
        <f t="shared" si="453"/>
        <v/>
      </c>
      <c r="Q6998" s="38" t="s">
        <v>7172</v>
      </c>
      <c r="R6998">
        <v>107.004</v>
      </c>
      <c r="S6998" t="str">
        <f t="shared" si="454"/>
        <v/>
      </c>
      <c r="X6998" s="26" t="str">
        <f t="shared" si="451"/>
        <v/>
      </c>
      <c r="Y6998" s="38"/>
    </row>
    <row r="6999" spans="5:25">
      <c r="E6999" s="45"/>
      <c r="H6999" s="45"/>
      <c r="K6999" s="27" t="str">
        <f t="shared" si="452"/>
        <v/>
      </c>
      <c r="P6999" s="26" t="str">
        <f t="shared" si="453"/>
        <v/>
      </c>
      <c r="Q6999" s="38" t="s">
        <v>7173</v>
      </c>
      <c r="R6999">
        <v>107.614</v>
      </c>
      <c r="S6999" t="str">
        <f t="shared" si="454"/>
        <v/>
      </c>
      <c r="X6999" s="26" t="str">
        <f t="shared" si="451"/>
        <v/>
      </c>
      <c r="Y6999" s="38"/>
    </row>
    <row r="7000" spans="5:25">
      <c r="E7000" s="45"/>
      <c r="H7000" s="45"/>
      <c r="K7000" s="27" t="str">
        <f t="shared" si="452"/>
        <v/>
      </c>
      <c r="P7000" s="26" t="str">
        <f t="shared" si="453"/>
        <v/>
      </c>
      <c r="Q7000" s="38" t="s">
        <v>7174</v>
      </c>
      <c r="R7000">
        <v>107.81399999999999</v>
      </c>
      <c r="S7000" t="str">
        <f t="shared" si="454"/>
        <v/>
      </c>
      <c r="X7000" s="26" t="str">
        <f t="shared" si="451"/>
        <v/>
      </c>
      <c r="Y7000" s="38"/>
    </row>
    <row r="7001" spans="5:25">
      <c r="E7001" s="45"/>
      <c r="H7001" s="45"/>
      <c r="K7001" s="27" t="str">
        <f t="shared" si="452"/>
        <v/>
      </c>
      <c r="P7001" s="26" t="str">
        <f t="shared" si="453"/>
        <v/>
      </c>
      <c r="Q7001" s="38" t="s">
        <v>7175</v>
      </c>
      <c r="R7001">
        <v>107.614</v>
      </c>
      <c r="S7001" t="str">
        <f t="shared" si="454"/>
        <v/>
      </c>
      <c r="X7001" s="26" t="str">
        <f t="shared" si="451"/>
        <v/>
      </c>
      <c r="Y7001" s="38"/>
    </row>
    <row r="7002" spans="5:25">
      <c r="E7002" s="45"/>
      <c r="H7002" s="45"/>
      <c r="K7002" s="27" t="str">
        <f t="shared" si="452"/>
        <v/>
      </c>
      <c r="P7002" s="26" t="str">
        <f t="shared" si="453"/>
        <v/>
      </c>
      <c r="Q7002" s="38" t="s">
        <v>7176</v>
      </c>
      <c r="R7002">
        <v>107.20399999999999</v>
      </c>
      <c r="S7002" t="str">
        <f t="shared" si="454"/>
        <v/>
      </c>
      <c r="X7002" s="26" t="str">
        <f t="shared" si="451"/>
        <v/>
      </c>
      <c r="Y7002" s="38"/>
    </row>
    <row r="7003" spans="5:25">
      <c r="E7003" s="45"/>
      <c r="H7003" s="45"/>
      <c r="K7003" s="27" t="str">
        <f t="shared" si="452"/>
        <v/>
      </c>
      <c r="P7003" s="26" t="str">
        <f t="shared" si="453"/>
        <v/>
      </c>
      <c r="Q7003" s="38" t="s">
        <v>7177</v>
      </c>
      <c r="R7003">
        <v>106.905</v>
      </c>
      <c r="S7003" t="str">
        <f t="shared" si="454"/>
        <v/>
      </c>
      <c r="X7003" s="26" t="str">
        <f t="shared" si="451"/>
        <v/>
      </c>
      <c r="Y7003" s="38"/>
    </row>
    <row r="7004" spans="5:25">
      <c r="E7004" s="45"/>
      <c r="H7004" s="45"/>
      <c r="K7004" s="27" t="str">
        <f t="shared" si="452"/>
        <v/>
      </c>
      <c r="P7004" s="26" t="str">
        <f t="shared" si="453"/>
        <v/>
      </c>
      <c r="Q7004" s="38" t="s">
        <v>7178</v>
      </c>
      <c r="R7004">
        <v>106.795</v>
      </c>
      <c r="S7004" t="str">
        <f t="shared" si="454"/>
        <v/>
      </c>
      <c r="X7004" s="26" t="str">
        <f t="shared" si="451"/>
        <v/>
      </c>
      <c r="Y7004" s="38"/>
    </row>
    <row r="7005" spans="5:25">
      <c r="E7005" s="45"/>
      <c r="H7005" s="45"/>
      <c r="K7005" s="27" t="str">
        <f t="shared" si="452"/>
        <v/>
      </c>
      <c r="P7005" s="26" t="str">
        <f t="shared" si="453"/>
        <v/>
      </c>
      <c r="Q7005" s="38" t="s">
        <v>7179</v>
      </c>
      <c r="R7005">
        <v>106.69499999999999</v>
      </c>
      <c r="S7005" t="str">
        <f t="shared" si="454"/>
        <v/>
      </c>
      <c r="X7005" s="26" t="str">
        <f t="shared" si="451"/>
        <v/>
      </c>
      <c r="Y7005" s="38"/>
    </row>
    <row r="7006" spans="5:25">
      <c r="E7006" s="45"/>
      <c r="H7006" s="45"/>
      <c r="K7006" s="27" t="str">
        <f t="shared" si="452"/>
        <v/>
      </c>
      <c r="P7006" s="26" t="str">
        <f t="shared" si="453"/>
        <v/>
      </c>
      <c r="Q7006" s="38" t="s">
        <v>7180</v>
      </c>
      <c r="R7006">
        <v>106.905</v>
      </c>
      <c r="S7006" t="str">
        <f t="shared" si="454"/>
        <v/>
      </c>
      <c r="X7006" s="26" t="str">
        <f t="shared" si="451"/>
        <v/>
      </c>
      <c r="Y7006" s="38"/>
    </row>
    <row r="7007" spans="5:25">
      <c r="E7007" s="45"/>
      <c r="H7007" s="45"/>
      <c r="K7007" s="27" t="str">
        <f t="shared" si="452"/>
        <v/>
      </c>
      <c r="P7007" s="26" t="str">
        <f t="shared" si="453"/>
        <v/>
      </c>
      <c r="Q7007" s="38" t="s">
        <v>7181</v>
      </c>
      <c r="R7007">
        <v>107.104</v>
      </c>
      <c r="S7007" t="str">
        <f t="shared" si="454"/>
        <v/>
      </c>
      <c r="X7007" s="26" t="str">
        <f t="shared" si="451"/>
        <v/>
      </c>
      <c r="Y7007" s="38"/>
    </row>
    <row r="7008" spans="5:25">
      <c r="E7008" s="45"/>
      <c r="H7008" s="45"/>
      <c r="K7008" s="27" t="str">
        <f t="shared" si="452"/>
        <v/>
      </c>
      <c r="P7008" s="26" t="str">
        <f t="shared" si="453"/>
        <v/>
      </c>
      <c r="Q7008" s="38" t="s">
        <v>7182</v>
      </c>
      <c r="R7008">
        <v>107.414</v>
      </c>
      <c r="S7008" t="str">
        <f t="shared" si="454"/>
        <v/>
      </c>
      <c r="X7008" s="26" t="str">
        <f t="shared" si="451"/>
        <v/>
      </c>
      <c r="Y7008" s="38"/>
    </row>
    <row r="7009" spans="5:25">
      <c r="E7009" s="45"/>
      <c r="H7009" s="45"/>
      <c r="K7009" s="27" t="str">
        <f t="shared" si="452"/>
        <v/>
      </c>
      <c r="P7009" s="26" t="str">
        <f t="shared" si="453"/>
        <v/>
      </c>
      <c r="Q7009" s="38" t="s">
        <v>7183</v>
      </c>
      <c r="R7009">
        <v>107.304</v>
      </c>
      <c r="S7009" t="str">
        <f t="shared" si="454"/>
        <v/>
      </c>
      <c r="X7009" s="26" t="str">
        <f t="shared" si="451"/>
        <v/>
      </c>
      <c r="Y7009" s="38"/>
    </row>
    <row r="7010" spans="5:25">
      <c r="E7010" s="45"/>
      <c r="H7010" s="45"/>
      <c r="K7010" s="27" t="str">
        <f t="shared" si="452"/>
        <v/>
      </c>
      <c r="P7010" s="26" t="str">
        <f t="shared" si="453"/>
        <v/>
      </c>
      <c r="Q7010" s="38" t="s">
        <v>7184</v>
      </c>
      <c r="R7010">
        <v>107.514</v>
      </c>
      <c r="S7010" t="str">
        <f t="shared" si="454"/>
        <v/>
      </c>
      <c r="X7010" s="26" t="str">
        <f t="shared" si="451"/>
        <v/>
      </c>
      <c r="Y7010" s="38"/>
    </row>
    <row r="7011" spans="5:25">
      <c r="E7011" s="45"/>
      <c r="H7011" s="45"/>
      <c r="K7011" s="27" t="str">
        <f t="shared" si="452"/>
        <v/>
      </c>
      <c r="P7011" s="26" t="str">
        <f t="shared" si="453"/>
        <v/>
      </c>
      <c r="Q7011" s="38" t="s">
        <v>7185</v>
      </c>
      <c r="R7011">
        <v>107.614</v>
      </c>
      <c r="S7011" t="str">
        <f t="shared" si="454"/>
        <v/>
      </c>
      <c r="X7011" s="26" t="str">
        <f t="shared" si="451"/>
        <v/>
      </c>
      <c r="Y7011" s="38"/>
    </row>
    <row r="7012" spans="5:25">
      <c r="E7012" s="45"/>
      <c r="H7012" s="45"/>
      <c r="K7012" s="27" t="str">
        <f t="shared" si="452"/>
        <v/>
      </c>
      <c r="P7012" s="26" t="str">
        <f t="shared" si="453"/>
        <v/>
      </c>
      <c r="Q7012" s="38" t="s">
        <v>7186</v>
      </c>
      <c r="R7012">
        <v>107.614</v>
      </c>
      <c r="S7012" t="str">
        <f t="shared" si="454"/>
        <v/>
      </c>
      <c r="X7012" s="26" t="str">
        <f t="shared" si="451"/>
        <v/>
      </c>
      <c r="Y7012" s="38"/>
    </row>
    <row r="7013" spans="5:25">
      <c r="E7013" s="45"/>
      <c r="H7013" s="45"/>
      <c r="K7013" s="27" t="str">
        <f t="shared" si="452"/>
        <v/>
      </c>
      <c r="P7013" s="26" t="str">
        <f t="shared" si="453"/>
        <v/>
      </c>
      <c r="Q7013" s="38" t="s">
        <v>7187</v>
      </c>
      <c r="R7013">
        <v>107.514</v>
      </c>
      <c r="S7013" t="str">
        <f t="shared" si="454"/>
        <v/>
      </c>
      <c r="X7013" s="26" t="str">
        <f t="shared" si="451"/>
        <v/>
      </c>
      <c r="Y7013" s="38"/>
    </row>
    <row r="7014" spans="5:25">
      <c r="E7014" s="45"/>
      <c r="H7014" s="45"/>
      <c r="K7014" s="27" t="str">
        <f t="shared" si="452"/>
        <v/>
      </c>
      <c r="P7014" s="26" t="str">
        <f t="shared" si="453"/>
        <v/>
      </c>
      <c r="Q7014" s="38" t="s">
        <v>7188</v>
      </c>
      <c r="R7014">
        <v>107.414</v>
      </c>
      <c r="S7014" t="str">
        <f t="shared" si="454"/>
        <v/>
      </c>
      <c r="X7014" s="26" t="str">
        <f t="shared" si="451"/>
        <v/>
      </c>
      <c r="Y7014" s="38"/>
    </row>
    <row r="7015" spans="5:25">
      <c r="E7015" s="45"/>
      <c r="H7015" s="45"/>
      <c r="K7015" s="27" t="str">
        <f t="shared" si="452"/>
        <v/>
      </c>
      <c r="P7015" s="26" t="str">
        <f t="shared" si="453"/>
        <v/>
      </c>
      <c r="Q7015" s="38" t="s">
        <v>7189</v>
      </c>
      <c r="R7015">
        <v>107.104</v>
      </c>
      <c r="S7015" t="str">
        <f t="shared" si="454"/>
        <v/>
      </c>
      <c r="X7015" s="26" t="str">
        <f t="shared" si="451"/>
        <v/>
      </c>
      <c r="Y7015" s="38"/>
    </row>
    <row r="7016" spans="5:25">
      <c r="E7016" s="45"/>
      <c r="H7016" s="45"/>
      <c r="K7016" s="27" t="str">
        <f t="shared" si="452"/>
        <v/>
      </c>
      <c r="P7016" s="26" t="str">
        <f t="shared" si="453"/>
        <v/>
      </c>
      <c r="Q7016" s="38" t="s">
        <v>7190</v>
      </c>
      <c r="R7016">
        <v>107.104</v>
      </c>
      <c r="S7016" t="str">
        <f t="shared" si="454"/>
        <v/>
      </c>
      <c r="X7016" s="26" t="str">
        <f t="shared" si="451"/>
        <v/>
      </c>
      <c r="Y7016" s="38"/>
    </row>
    <row r="7017" spans="5:25">
      <c r="E7017" s="45"/>
      <c r="H7017" s="45"/>
      <c r="K7017" s="27" t="str">
        <f t="shared" si="452"/>
        <v/>
      </c>
      <c r="P7017" s="26" t="str">
        <f t="shared" si="453"/>
        <v/>
      </c>
      <c r="Q7017" s="38" t="s">
        <v>7191</v>
      </c>
      <c r="R7017">
        <v>107.004</v>
      </c>
      <c r="S7017" t="str">
        <f t="shared" si="454"/>
        <v/>
      </c>
      <c r="X7017" s="26" t="str">
        <f t="shared" si="451"/>
        <v/>
      </c>
      <c r="Y7017" s="38"/>
    </row>
    <row r="7018" spans="5:25">
      <c r="E7018" s="45"/>
      <c r="H7018" s="45"/>
      <c r="K7018" s="27" t="str">
        <f t="shared" si="452"/>
        <v/>
      </c>
      <c r="P7018" s="26" t="str">
        <f t="shared" si="453"/>
        <v/>
      </c>
      <c r="Q7018" s="38" t="s">
        <v>7192</v>
      </c>
      <c r="R7018">
        <v>107.304</v>
      </c>
      <c r="S7018" t="str">
        <f t="shared" si="454"/>
        <v/>
      </c>
      <c r="X7018" s="26" t="str">
        <f t="shared" si="451"/>
        <v/>
      </c>
      <c r="Y7018" s="38"/>
    </row>
    <row r="7019" spans="5:25">
      <c r="E7019" s="45"/>
      <c r="H7019" s="45"/>
      <c r="K7019" s="27" t="str">
        <f t="shared" si="452"/>
        <v/>
      </c>
      <c r="P7019" s="26" t="str">
        <f t="shared" si="453"/>
        <v/>
      </c>
      <c r="Q7019" s="38" t="s">
        <v>7193</v>
      </c>
      <c r="R7019">
        <v>107.514</v>
      </c>
      <c r="S7019" t="str">
        <f t="shared" si="454"/>
        <v/>
      </c>
      <c r="X7019" s="26" t="str">
        <f t="shared" si="451"/>
        <v/>
      </c>
      <c r="Y7019" s="38"/>
    </row>
    <row r="7020" spans="5:25">
      <c r="E7020" s="45"/>
      <c r="H7020" s="45"/>
      <c r="K7020" s="27" t="str">
        <f t="shared" si="452"/>
        <v/>
      </c>
      <c r="P7020" s="26" t="str">
        <f t="shared" si="453"/>
        <v/>
      </c>
      <c r="Q7020" s="38" t="s">
        <v>7194</v>
      </c>
      <c r="R7020">
        <v>107.614</v>
      </c>
      <c r="S7020" t="str">
        <f t="shared" si="454"/>
        <v/>
      </c>
      <c r="X7020" s="26" t="str">
        <f t="shared" si="451"/>
        <v/>
      </c>
      <c r="Y7020" s="38"/>
    </row>
    <row r="7021" spans="5:25">
      <c r="E7021" s="45"/>
      <c r="H7021" s="45"/>
      <c r="K7021" s="27" t="str">
        <f t="shared" si="452"/>
        <v/>
      </c>
      <c r="P7021" s="26" t="str">
        <f t="shared" si="453"/>
        <v/>
      </c>
      <c r="Q7021" s="38" t="s">
        <v>7195</v>
      </c>
      <c r="R7021">
        <v>107.92400000000001</v>
      </c>
      <c r="S7021" t="str">
        <f t="shared" si="454"/>
        <v/>
      </c>
      <c r="X7021" s="26" t="str">
        <f t="shared" si="451"/>
        <v/>
      </c>
      <c r="Y7021" s="38"/>
    </row>
    <row r="7022" spans="5:25">
      <c r="E7022" s="45"/>
      <c r="H7022" s="45"/>
      <c r="K7022" s="27" t="str">
        <f t="shared" si="452"/>
        <v/>
      </c>
      <c r="P7022" s="26" t="str">
        <f t="shared" si="453"/>
        <v/>
      </c>
      <c r="Q7022" s="38" t="s">
        <v>7196</v>
      </c>
      <c r="R7022">
        <v>107.81399999999999</v>
      </c>
      <c r="S7022" t="str">
        <f t="shared" si="454"/>
        <v/>
      </c>
      <c r="X7022" s="26" t="str">
        <f t="shared" si="451"/>
        <v/>
      </c>
      <c r="Y7022" s="38"/>
    </row>
    <row r="7023" spans="5:25">
      <c r="E7023" s="45"/>
      <c r="H7023" s="45"/>
      <c r="K7023" s="27" t="str">
        <f t="shared" si="452"/>
        <v/>
      </c>
      <c r="P7023" s="26" t="str">
        <f t="shared" si="453"/>
        <v/>
      </c>
      <c r="Q7023" s="38" t="s">
        <v>7197</v>
      </c>
      <c r="R7023">
        <v>107.714</v>
      </c>
      <c r="S7023" t="str">
        <f t="shared" si="454"/>
        <v/>
      </c>
      <c r="X7023" s="26" t="str">
        <f t="shared" si="451"/>
        <v/>
      </c>
      <c r="Y7023" s="38"/>
    </row>
    <row r="7024" spans="5:25">
      <c r="E7024" s="45"/>
      <c r="H7024" s="45"/>
      <c r="K7024" s="27" t="str">
        <f t="shared" si="452"/>
        <v/>
      </c>
      <c r="P7024" s="26" t="str">
        <f t="shared" si="453"/>
        <v/>
      </c>
      <c r="Q7024" s="38" t="s">
        <v>7198</v>
      </c>
      <c r="R7024">
        <v>107.614</v>
      </c>
      <c r="S7024" t="str">
        <f t="shared" si="454"/>
        <v/>
      </c>
      <c r="X7024" s="26" t="str">
        <f t="shared" si="451"/>
        <v/>
      </c>
      <c r="Y7024" s="38"/>
    </row>
    <row r="7025" spans="5:25">
      <c r="E7025" s="45"/>
      <c r="H7025" s="45"/>
      <c r="K7025" s="27" t="str">
        <f t="shared" si="452"/>
        <v/>
      </c>
      <c r="P7025" s="26" t="str">
        <f t="shared" si="453"/>
        <v/>
      </c>
      <c r="Q7025" s="38" t="s">
        <v>7199</v>
      </c>
      <c r="R7025">
        <v>106.905</v>
      </c>
      <c r="S7025" t="str">
        <f t="shared" si="454"/>
        <v/>
      </c>
      <c r="X7025" s="26" t="str">
        <f t="shared" si="451"/>
        <v/>
      </c>
      <c r="Y7025" s="38"/>
    </row>
    <row r="7026" spans="5:25">
      <c r="E7026" s="45"/>
      <c r="H7026" s="45"/>
      <c r="K7026" s="27" t="str">
        <f t="shared" si="452"/>
        <v/>
      </c>
      <c r="P7026" s="26" t="str">
        <f t="shared" si="453"/>
        <v/>
      </c>
      <c r="Q7026" s="38" t="s">
        <v>7200</v>
      </c>
      <c r="R7026">
        <v>106.395</v>
      </c>
      <c r="S7026" t="str">
        <f t="shared" si="454"/>
        <v/>
      </c>
      <c r="X7026" s="26" t="str">
        <f t="shared" si="451"/>
        <v/>
      </c>
      <c r="Y7026" s="38"/>
    </row>
    <row r="7027" spans="5:25">
      <c r="E7027" s="45"/>
      <c r="H7027" s="45"/>
      <c r="K7027" s="27" t="str">
        <f t="shared" si="452"/>
        <v/>
      </c>
      <c r="P7027" s="26" t="str">
        <f t="shared" si="453"/>
        <v/>
      </c>
      <c r="Q7027" s="38" t="s">
        <v>7201</v>
      </c>
      <c r="R7027">
        <v>105.985</v>
      </c>
      <c r="S7027" t="str">
        <f t="shared" si="454"/>
        <v/>
      </c>
      <c r="X7027" s="26" t="str">
        <f t="shared" si="451"/>
        <v/>
      </c>
      <c r="Y7027" s="38"/>
    </row>
    <row r="7028" spans="5:25">
      <c r="E7028" s="45"/>
      <c r="H7028" s="45"/>
      <c r="K7028" s="27" t="str">
        <f t="shared" si="452"/>
        <v/>
      </c>
      <c r="P7028" s="26" t="str">
        <f t="shared" si="453"/>
        <v/>
      </c>
      <c r="Q7028" s="38" t="s">
        <v>7202</v>
      </c>
      <c r="R7028">
        <v>106.08499999999999</v>
      </c>
      <c r="S7028" t="str">
        <f t="shared" si="454"/>
        <v/>
      </c>
      <c r="X7028" s="26" t="str">
        <f t="shared" si="451"/>
        <v/>
      </c>
      <c r="Y7028" s="38"/>
    </row>
    <row r="7029" spans="5:25">
      <c r="E7029" s="45"/>
      <c r="H7029" s="45"/>
      <c r="K7029" s="27" t="str">
        <f t="shared" si="452"/>
        <v/>
      </c>
      <c r="P7029" s="26" t="str">
        <f t="shared" si="453"/>
        <v/>
      </c>
      <c r="Q7029" s="38" t="s">
        <v>7203</v>
      </c>
      <c r="R7029">
        <v>105.88500000000001</v>
      </c>
      <c r="S7029" t="str">
        <f t="shared" si="454"/>
        <v/>
      </c>
      <c r="X7029" s="26" t="str">
        <f t="shared" si="451"/>
        <v/>
      </c>
      <c r="Y7029" s="38"/>
    </row>
    <row r="7030" spans="5:25">
      <c r="E7030" s="45"/>
      <c r="H7030" s="45"/>
      <c r="K7030" s="27" t="str">
        <f t="shared" si="452"/>
        <v/>
      </c>
      <c r="P7030" s="26" t="str">
        <f t="shared" si="453"/>
        <v/>
      </c>
      <c r="Q7030" s="38" t="s">
        <v>7204</v>
      </c>
      <c r="R7030">
        <v>105.675</v>
      </c>
      <c r="S7030" t="str">
        <f t="shared" si="454"/>
        <v/>
      </c>
      <c r="X7030" s="26" t="str">
        <f t="shared" si="451"/>
        <v/>
      </c>
      <c r="Y7030" s="38"/>
    </row>
    <row r="7031" spans="5:25">
      <c r="E7031" s="45"/>
      <c r="H7031" s="45"/>
      <c r="K7031" s="27" t="str">
        <f t="shared" si="452"/>
        <v/>
      </c>
      <c r="P7031" s="26" t="str">
        <f t="shared" si="453"/>
        <v/>
      </c>
      <c r="Q7031" s="38" t="s">
        <v>7205</v>
      </c>
      <c r="R7031">
        <v>105.985</v>
      </c>
      <c r="S7031" t="str">
        <f t="shared" si="454"/>
        <v/>
      </c>
      <c r="X7031" s="26" t="str">
        <f t="shared" si="451"/>
        <v/>
      </c>
      <c r="Y7031" s="38"/>
    </row>
    <row r="7032" spans="5:25">
      <c r="E7032" s="45"/>
      <c r="H7032" s="45"/>
      <c r="K7032" s="27" t="str">
        <f t="shared" si="452"/>
        <v/>
      </c>
      <c r="P7032" s="26" t="str">
        <f t="shared" si="453"/>
        <v/>
      </c>
      <c r="Q7032" s="38" t="s">
        <v>7206</v>
      </c>
      <c r="R7032">
        <v>106.185</v>
      </c>
      <c r="S7032" t="str">
        <f t="shared" si="454"/>
        <v/>
      </c>
      <c r="X7032" s="26" t="str">
        <f t="shared" si="451"/>
        <v/>
      </c>
      <c r="Y7032" s="38"/>
    </row>
    <row r="7033" spans="5:25">
      <c r="E7033" s="45"/>
      <c r="H7033" s="45"/>
      <c r="K7033" s="27" t="str">
        <f t="shared" si="452"/>
        <v/>
      </c>
      <c r="P7033" s="26" t="str">
        <f t="shared" si="453"/>
        <v/>
      </c>
      <c r="Q7033" s="38" t="s">
        <v>7207</v>
      </c>
      <c r="R7033">
        <v>106.395</v>
      </c>
      <c r="S7033" t="str">
        <f t="shared" si="454"/>
        <v/>
      </c>
      <c r="X7033" s="26" t="str">
        <f t="shared" si="451"/>
        <v/>
      </c>
      <c r="Y7033" s="38"/>
    </row>
    <row r="7034" spans="5:25">
      <c r="E7034" s="45"/>
      <c r="H7034" s="45"/>
      <c r="K7034" s="27" t="str">
        <f t="shared" si="452"/>
        <v/>
      </c>
      <c r="P7034" s="26" t="str">
        <f t="shared" si="453"/>
        <v/>
      </c>
      <c r="Q7034" s="38" t="s">
        <v>7208</v>
      </c>
      <c r="R7034">
        <v>106.495</v>
      </c>
      <c r="S7034" t="str">
        <f t="shared" si="454"/>
        <v/>
      </c>
      <c r="X7034" s="26" t="str">
        <f t="shared" si="451"/>
        <v/>
      </c>
      <c r="Y7034" s="38"/>
    </row>
    <row r="7035" spans="5:25">
      <c r="E7035" s="45"/>
      <c r="H7035" s="45"/>
      <c r="K7035" s="27" t="str">
        <f t="shared" si="452"/>
        <v/>
      </c>
      <c r="P7035" s="26" t="str">
        <f t="shared" si="453"/>
        <v/>
      </c>
      <c r="Q7035" s="38" t="s">
        <v>7209</v>
      </c>
      <c r="R7035">
        <v>106.595</v>
      </c>
      <c r="S7035" t="str">
        <f t="shared" si="454"/>
        <v/>
      </c>
      <c r="X7035" s="26" t="str">
        <f t="shared" si="451"/>
        <v/>
      </c>
      <c r="Y7035" s="38"/>
    </row>
    <row r="7036" spans="5:25">
      <c r="E7036" s="45"/>
      <c r="H7036" s="45"/>
      <c r="K7036" s="27" t="str">
        <f t="shared" si="452"/>
        <v/>
      </c>
      <c r="P7036" s="26" t="str">
        <f t="shared" si="453"/>
        <v/>
      </c>
      <c r="Q7036" s="38" t="s">
        <v>7210</v>
      </c>
      <c r="R7036">
        <v>106.395</v>
      </c>
      <c r="S7036" t="str">
        <f t="shared" si="454"/>
        <v/>
      </c>
      <c r="X7036" s="26" t="str">
        <f t="shared" ref="X7036:X7099" si="455">IF(V7036="","",X7035+V7036-V7035)</f>
        <v/>
      </c>
      <c r="Y7036" s="38"/>
    </row>
    <row r="7037" spans="5:25">
      <c r="E7037" s="45"/>
      <c r="H7037" s="45"/>
      <c r="K7037" s="27" t="str">
        <f t="shared" si="452"/>
        <v/>
      </c>
      <c r="P7037" s="26" t="str">
        <f t="shared" si="453"/>
        <v/>
      </c>
      <c r="Q7037" s="38" t="s">
        <v>7211</v>
      </c>
      <c r="R7037">
        <v>107.104</v>
      </c>
      <c r="S7037" t="str">
        <f t="shared" si="454"/>
        <v/>
      </c>
      <c r="X7037" s="26" t="str">
        <f t="shared" si="455"/>
        <v/>
      </c>
      <c r="Y7037" s="38"/>
    </row>
    <row r="7038" spans="5:25">
      <c r="E7038" s="45"/>
      <c r="H7038" s="45"/>
      <c r="K7038" s="27" t="str">
        <f t="shared" si="452"/>
        <v/>
      </c>
      <c r="P7038" s="26" t="str">
        <f t="shared" si="453"/>
        <v/>
      </c>
      <c r="Q7038" s="38" t="s">
        <v>7212</v>
      </c>
      <c r="R7038">
        <v>107.514</v>
      </c>
      <c r="S7038" t="str">
        <f t="shared" si="454"/>
        <v/>
      </c>
      <c r="X7038" s="26" t="str">
        <f t="shared" si="455"/>
        <v/>
      </c>
      <c r="Y7038" s="38"/>
    </row>
    <row r="7039" spans="5:25">
      <c r="E7039" s="45"/>
      <c r="H7039" s="45"/>
      <c r="K7039" s="27" t="str">
        <f t="shared" si="452"/>
        <v/>
      </c>
      <c r="P7039" s="26" t="str">
        <f t="shared" si="453"/>
        <v/>
      </c>
      <c r="Q7039" s="38" t="s">
        <v>7213</v>
      </c>
      <c r="R7039">
        <v>107.614</v>
      </c>
      <c r="S7039" t="str">
        <f t="shared" si="454"/>
        <v/>
      </c>
      <c r="X7039" s="26" t="str">
        <f t="shared" si="455"/>
        <v/>
      </c>
      <c r="Y7039" s="38"/>
    </row>
    <row r="7040" spans="5:25">
      <c r="E7040" s="45"/>
      <c r="H7040" s="45"/>
      <c r="K7040" s="27" t="str">
        <f t="shared" si="452"/>
        <v/>
      </c>
      <c r="P7040" s="26" t="str">
        <f t="shared" si="453"/>
        <v/>
      </c>
      <c r="Q7040" s="38" t="s">
        <v>7214</v>
      </c>
      <c r="R7040">
        <v>107.414</v>
      </c>
      <c r="S7040" t="str">
        <f t="shared" si="454"/>
        <v/>
      </c>
      <c r="X7040" s="26" t="str">
        <f t="shared" si="455"/>
        <v/>
      </c>
      <c r="Y7040" s="38"/>
    </row>
    <row r="7041" spans="5:25">
      <c r="E7041" s="45"/>
      <c r="H7041" s="45"/>
      <c r="K7041" s="27" t="str">
        <f t="shared" si="452"/>
        <v/>
      </c>
      <c r="P7041" s="26" t="str">
        <f t="shared" si="453"/>
        <v/>
      </c>
      <c r="Q7041" s="38" t="s">
        <v>7215</v>
      </c>
      <c r="R7041">
        <v>107.20399999999999</v>
      </c>
      <c r="S7041" t="str">
        <f t="shared" si="454"/>
        <v/>
      </c>
      <c r="X7041" s="26" t="str">
        <f t="shared" si="455"/>
        <v/>
      </c>
      <c r="Y7041" s="38"/>
    </row>
    <row r="7042" spans="5:25">
      <c r="E7042" s="45"/>
      <c r="H7042" s="45"/>
      <c r="K7042" s="27" t="str">
        <f t="shared" si="452"/>
        <v/>
      </c>
      <c r="P7042" s="26" t="str">
        <f t="shared" si="453"/>
        <v/>
      </c>
      <c r="Q7042" s="38" t="s">
        <v>7216</v>
      </c>
      <c r="R7042">
        <v>106.905</v>
      </c>
      <c r="S7042" t="str">
        <f t="shared" si="454"/>
        <v/>
      </c>
      <c r="X7042" s="26" t="str">
        <f t="shared" si="455"/>
        <v/>
      </c>
      <c r="Y7042" s="38"/>
    </row>
    <row r="7043" spans="5:25">
      <c r="E7043" s="45"/>
      <c r="H7043" s="45"/>
      <c r="K7043" s="27" t="str">
        <f t="shared" si="452"/>
        <v/>
      </c>
      <c r="P7043" s="26" t="str">
        <f t="shared" si="453"/>
        <v/>
      </c>
      <c r="Q7043" s="38" t="s">
        <v>7217</v>
      </c>
      <c r="R7043">
        <v>106.69499999999999</v>
      </c>
      <c r="S7043" t="str">
        <f t="shared" si="454"/>
        <v/>
      </c>
      <c r="X7043" s="26" t="str">
        <f t="shared" si="455"/>
        <v/>
      </c>
      <c r="Y7043" s="38"/>
    </row>
    <row r="7044" spans="5:25">
      <c r="E7044" s="45"/>
      <c r="H7044" s="45"/>
      <c r="K7044" s="27" t="str">
        <f t="shared" ref="K7044:K7107" si="456">IF(M7044="","",K7043+(M7044-M7043)/24)</f>
        <v/>
      </c>
      <c r="P7044" s="26" t="str">
        <f t="shared" ref="P7044:P7107" si="457">IF(N7044="","",P7043+N7044-N7043)</f>
        <v/>
      </c>
      <c r="Q7044" s="38" t="s">
        <v>7218</v>
      </c>
      <c r="R7044">
        <v>106.595</v>
      </c>
      <c r="S7044" t="str">
        <f t="shared" ref="S7044:S7107" si="458">IF(N7044="","",S7043-N7044+N7043)</f>
        <v/>
      </c>
      <c r="X7044" s="26" t="str">
        <f t="shared" si="455"/>
        <v/>
      </c>
      <c r="Y7044" s="38"/>
    </row>
    <row r="7045" spans="5:25">
      <c r="E7045" s="45"/>
      <c r="H7045" s="45"/>
      <c r="K7045" s="27" t="str">
        <f t="shared" si="456"/>
        <v/>
      </c>
      <c r="P7045" s="26" t="str">
        <f t="shared" si="457"/>
        <v/>
      </c>
      <c r="Q7045" s="38" t="s">
        <v>7219</v>
      </c>
      <c r="R7045">
        <v>106.595</v>
      </c>
      <c r="S7045" t="str">
        <f t="shared" si="458"/>
        <v/>
      </c>
      <c r="X7045" s="26" t="str">
        <f t="shared" si="455"/>
        <v/>
      </c>
      <c r="Y7045" s="38"/>
    </row>
    <row r="7046" spans="5:25">
      <c r="E7046" s="45"/>
      <c r="H7046" s="45"/>
      <c r="K7046" s="27" t="str">
        <f t="shared" si="456"/>
        <v/>
      </c>
      <c r="P7046" s="26" t="str">
        <f t="shared" si="457"/>
        <v/>
      </c>
      <c r="Q7046" s="38" t="s">
        <v>7220</v>
      </c>
      <c r="R7046">
        <v>106.495</v>
      </c>
      <c r="S7046" t="str">
        <f t="shared" si="458"/>
        <v/>
      </c>
      <c r="X7046" s="26" t="str">
        <f t="shared" si="455"/>
        <v/>
      </c>
      <c r="Y7046" s="38"/>
    </row>
    <row r="7047" spans="5:25">
      <c r="E7047" s="45"/>
      <c r="H7047" s="45"/>
      <c r="K7047" s="27" t="str">
        <f t="shared" si="456"/>
        <v/>
      </c>
      <c r="P7047" s="26" t="str">
        <f t="shared" si="457"/>
        <v/>
      </c>
      <c r="Q7047" s="38" t="s">
        <v>7221</v>
      </c>
      <c r="R7047">
        <v>106.69499999999999</v>
      </c>
      <c r="S7047" t="str">
        <f t="shared" si="458"/>
        <v/>
      </c>
      <c r="X7047" s="26" t="str">
        <f t="shared" si="455"/>
        <v/>
      </c>
      <c r="Y7047" s="38"/>
    </row>
    <row r="7048" spans="5:25">
      <c r="E7048" s="45"/>
      <c r="H7048" s="45"/>
      <c r="K7048" s="27" t="str">
        <f t="shared" si="456"/>
        <v/>
      </c>
      <c r="P7048" s="26" t="str">
        <f t="shared" si="457"/>
        <v/>
      </c>
      <c r="Q7048" s="38" t="s">
        <v>7222</v>
      </c>
      <c r="R7048">
        <v>107.514</v>
      </c>
      <c r="S7048" t="str">
        <f t="shared" si="458"/>
        <v/>
      </c>
      <c r="X7048" s="26" t="str">
        <f t="shared" si="455"/>
        <v/>
      </c>
      <c r="Y7048" s="38"/>
    </row>
    <row r="7049" spans="5:25">
      <c r="E7049" s="45"/>
      <c r="H7049" s="45"/>
      <c r="K7049" s="27" t="str">
        <f t="shared" si="456"/>
        <v/>
      </c>
      <c r="P7049" s="26" t="str">
        <f t="shared" si="457"/>
        <v/>
      </c>
      <c r="Q7049" s="38" t="s">
        <v>7223</v>
      </c>
      <c r="R7049">
        <v>107.81399999999999</v>
      </c>
      <c r="S7049" t="str">
        <f t="shared" si="458"/>
        <v/>
      </c>
      <c r="X7049" s="26" t="str">
        <f t="shared" si="455"/>
        <v/>
      </c>
      <c r="Y7049" s="38"/>
    </row>
    <row r="7050" spans="5:25">
      <c r="E7050" s="45"/>
      <c r="H7050" s="45"/>
      <c r="K7050" s="27" t="str">
        <f t="shared" si="456"/>
        <v/>
      </c>
      <c r="P7050" s="26" t="str">
        <f t="shared" si="457"/>
        <v/>
      </c>
      <c r="Q7050" s="38" t="s">
        <v>7224</v>
      </c>
      <c r="R7050">
        <v>108.124</v>
      </c>
      <c r="S7050" t="str">
        <f t="shared" si="458"/>
        <v/>
      </c>
      <c r="X7050" s="26" t="str">
        <f t="shared" si="455"/>
        <v/>
      </c>
      <c r="Y7050" s="38"/>
    </row>
    <row r="7051" spans="5:25">
      <c r="E7051" s="45"/>
      <c r="H7051" s="45"/>
      <c r="K7051" s="27" t="str">
        <f t="shared" si="456"/>
        <v/>
      </c>
      <c r="P7051" s="26" t="str">
        <f t="shared" si="457"/>
        <v/>
      </c>
      <c r="Q7051" s="38" t="s">
        <v>7225</v>
      </c>
      <c r="R7051">
        <v>107.81399999999999</v>
      </c>
      <c r="S7051" t="str">
        <f t="shared" si="458"/>
        <v/>
      </c>
      <c r="X7051" s="26" t="str">
        <f t="shared" si="455"/>
        <v/>
      </c>
      <c r="Y7051" s="38"/>
    </row>
    <row r="7052" spans="5:25">
      <c r="E7052" s="45"/>
      <c r="H7052" s="45"/>
      <c r="K7052" s="27" t="str">
        <f t="shared" si="456"/>
        <v/>
      </c>
      <c r="P7052" s="26" t="str">
        <f t="shared" si="457"/>
        <v/>
      </c>
      <c r="Q7052" s="38" t="s">
        <v>7226</v>
      </c>
      <c r="R7052">
        <v>107.714</v>
      </c>
      <c r="S7052" t="str">
        <f t="shared" si="458"/>
        <v/>
      </c>
      <c r="X7052" s="26" t="str">
        <f t="shared" si="455"/>
        <v/>
      </c>
      <c r="Y7052" s="38"/>
    </row>
    <row r="7053" spans="5:25">
      <c r="E7053" s="45"/>
      <c r="H7053" s="45"/>
      <c r="K7053" s="27" t="str">
        <f t="shared" si="456"/>
        <v/>
      </c>
      <c r="P7053" s="26" t="str">
        <f t="shared" si="457"/>
        <v/>
      </c>
      <c r="Q7053" s="38" t="s">
        <v>7227</v>
      </c>
      <c r="R7053">
        <v>107.614</v>
      </c>
      <c r="S7053" t="str">
        <f t="shared" si="458"/>
        <v/>
      </c>
      <c r="X7053" s="26" t="str">
        <f t="shared" si="455"/>
        <v/>
      </c>
      <c r="Y7053" s="38"/>
    </row>
    <row r="7054" spans="5:25">
      <c r="E7054" s="45"/>
      <c r="H7054" s="45"/>
      <c r="K7054" s="27" t="str">
        <f t="shared" si="456"/>
        <v/>
      </c>
      <c r="P7054" s="26" t="str">
        <f t="shared" si="457"/>
        <v/>
      </c>
      <c r="Q7054" s="38" t="s">
        <v>7228</v>
      </c>
      <c r="R7054">
        <v>107.304</v>
      </c>
      <c r="S7054" t="str">
        <f t="shared" si="458"/>
        <v/>
      </c>
      <c r="X7054" s="26" t="str">
        <f t="shared" si="455"/>
        <v/>
      </c>
      <c r="Y7054" s="38"/>
    </row>
    <row r="7055" spans="5:25">
      <c r="E7055" s="45"/>
      <c r="H7055" s="45"/>
      <c r="K7055" s="27" t="str">
        <f t="shared" si="456"/>
        <v/>
      </c>
      <c r="P7055" s="26" t="str">
        <f t="shared" si="457"/>
        <v/>
      </c>
      <c r="Q7055" s="38" t="s">
        <v>7229</v>
      </c>
      <c r="R7055">
        <v>107.104</v>
      </c>
      <c r="S7055" t="str">
        <f t="shared" si="458"/>
        <v/>
      </c>
      <c r="X7055" s="26" t="str">
        <f t="shared" si="455"/>
        <v/>
      </c>
      <c r="Y7055" s="38"/>
    </row>
    <row r="7056" spans="5:25">
      <c r="E7056" s="45"/>
      <c r="H7056" s="45"/>
      <c r="K7056" s="27" t="str">
        <f t="shared" si="456"/>
        <v/>
      </c>
      <c r="P7056" s="26" t="str">
        <f t="shared" si="457"/>
        <v/>
      </c>
      <c r="Q7056" s="38" t="s">
        <v>7230</v>
      </c>
      <c r="R7056">
        <v>107.004</v>
      </c>
      <c r="S7056" t="str">
        <f t="shared" si="458"/>
        <v/>
      </c>
      <c r="X7056" s="26" t="str">
        <f t="shared" si="455"/>
        <v/>
      </c>
      <c r="Y7056" s="38"/>
    </row>
    <row r="7057" spans="5:25">
      <c r="E7057" s="45"/>
      <c r="H7057" s="45"/>
      <c r="K7057" s="27" t="str">
        <f t="shared" si="456"/>
        <v/>
      </c>
      <c r="P7057" s="26" t="str">
        <f t="shared" si="457"/>
        <v/>
      </c>
      <c r="Q7057" s="38" t="s">
        <v>7231</v>
      </c>
      <c r="R7057">
        <v>107.20399999999999</v>
      </c>
      <c r="S7057" t="str">
        <f t="shared" si="458"/>
        <v/>
      </c>
      <c r="X7057" s="26" t="str">
        <f t="shared" si="455"/>
        <v/>
      </c>
      <c r="Y7057" s="38"/>
    </row>
    <row r="7058" spans="5:25">
      <c r="E7058" s="45"/>
      <c r="H7058" s="45"/>
      <c r="K7058" s="27" t="str">
        <f t="shared" si="456"/>
        <v/>
      </c>
      <c r="P7058" s="26" t="str">
        <f t="shared" si="457"/>
        <v/>
      </c>
      <c r="Q7058" s="38" t="s">
        <v>7232</v>
      </c>
      <c r="R7058">
        <v>107.104</v>
      </c>
      <c r="S7058" t="str">
        <f t="shared" si="458"/>
        <v/>
      </c>
      <c r="X7058" s="26" t="str">
        <f t="shared" si="455"/>
        <v/>
      </c>
      <c r="Y7058" s="38"/>
    </row>
    <row r="7059" spans="5:25">
      <c r="E7059" s="45"/>
      <c r="H7059" s="45"/>
      <c r="K7059" s="27" t="str">
        <f t="shared" si="456"/>
        <v/>
      </c>
      <c r="P7059" s="26" t="str">
        <f t="shared" si="457"/>
        <v/>
      </c>
      <c r="Q7059" s="38" t="s">
        <v>7233</v>
      </c>
      <c r="R7059">
        <v>107.20399999999999</v>
      </c>
      <c r="S7059" t="str">
        <f t="shared" si="458"/>
        <v/>
      </c>
      <c r="X7059" s="26" t="str">
        <f t="shared" si="455"/>
        <v/>
      </c>
      <c r="Y7059" s="38"/>
    </row>
    <row r="7060" spans="5:25">
      <c r="E7060" s="45"/>
      <c r="H7060" s="45"/>
      <c r="K7060" s="27" t="str">
        <f t="shared" si="456"/>
        <v/>
      </c>
      <c r="P7060" s="26" t="str">
        <f t="shared" si="457"/>
        <v/>
      </c>
      <c r="Q7060" s="38" t="s">
        <v>7234</v>
      </c>
      <c r="R7060">
        <v>107.614</v>
      </c>
      <c r="S7060" t="str">
        <f t="shared" si="458"/>
        <v/>
      </c>
      <c r="X7060" s="26" t="str">
        <f t="shared" si="455"/>
        <v/>
      </c>
      <c r="Y7060" s="38"/>
    </row>
    <row r="7061" spans="5:25">
      <c r="E7061" s="45"/>
      <c r="H7061" s="45"/>
      <c r="K7061" s="27" t="str">
        <f t="shared" si="456"/>
        <v/>
      </c>
      <c r="P7061" s="26" t="str">
        <f t="shared" si="457"/>
        <v/>
      </c>
      <c r="Q7061" s="38" t="s">
        <v>7235</v>
      </c>
      <c r="R7061">
        <v>107.92400000000001</v>
      </c>
      <c r="S7061" t="str">
        <f t="shared" si="458"/>
        <v/>
      </c>
      <c r="X7061" s="26" t="str">
        <f t="shared" si="455"/>
        <v/>
      </c>
      <c r="Y7061" s="38"/>
    </row>
    <row r="7062" spans="5:25">
      <c r="E7062" s="45"/>
      <c r="H7062" s="45"/>
      <c r="K7062" s="27" t="str">
        <f t="shared" si="456"/>
        <v/>
      </c>
      <c r="P7062" s="26" t="str">
        <f t="shared" si="457"/>
        <v/>
      </c>
      <c r="Q7062" s="38" t="s">
        <v>7236</v>
      </c>
      <c r="R7062">
        <v>107.81399999999999</v>
      </c>
      <c r="S7062" t="str">
        <f t="shared" si="458"/>
        <v/>
      </c>
      <c r="X7062" s="26" t="str">
        <f t="shared" si="455"/>
        <v/>
      </c>
      <c r="Y7062" s="38"/>
    </row>
    <row r="7063" spans="5:25">
      <c r="E7063" s="45"/>
      <c r="H7063" s="45"/>
      <c r="K7063" s="27" t="str">
        <f t="shared" si="456"/>
        <v/>
      </c>
      <c r="P7063" s="26" t="str">
        <f t="shared" si="457"/>
        <v/>
      </c>
      <c r="Q7063" s="38" t="s">
        <v>7237</v>
      </c>
      <c r="R7063">
        <v>107.81399999999999</v>
      </c>
      <c r="S7063" t="str">
        <f t="shared" si="458"/>
        <v/>
      </c>
      <c r="X7063" s="26" t="str">
        <f t="shared" si="455"/>
        <v/>
      </c>
      <c r="Y7063" s="38"/>
    </row>
    <row r="7064" spans="5:25">
      <c r="E7064" s="45"/>
      <c r="H7064" s="45"/>
      <c r="K7064" s="27" t="str">
        <f t="shared" si="456"/>
        <v/>
      </c>
      <c r="P7064" s="26" t="str">
        <f t="shared" si="457"/>
        <v/>
      </c>
      <c r="Q7064" s="38" t="s">
        <v>7238</v>
      </c>
      <c r="R7064">
        <v>107.104</v>
      </c>
      <c r="S7064" t="str">
        <f t="shared" si="458"/>
        <v/>
      </c>
      <c r="X7064" s="26" t="str">
        <f t="shared" si="455"/>
        <v/>
      </c>
      <c r="Y7064" s="38"/>
    </row>
    <row r="7065" spans="5:25">
      <c r="E7065" s="45"/>
      <c r="H7065" s="45"/>
      <c r="K7065" s="27" t="str">
        <f t="shared" si="456"/>
        <v/>
      </c>
      <c r="P7065" s="26" t="str">
        <f t="shared" si="457"/>
        <v/>
      </c>
      <c r="Q7065" s="38" t="s">
        <v>7239</v>
      </c>
      <c r="R7065">
        <v>106.185</v>
      </c>
      <c r="S7065" t="str">
        <f t="shared" si="458"/>
        <v/>
      </c>
      <c r="X7065" s="26" t="str">
        <f t="shared" si="455"/>
        <v/>
      </c>
      <c r="Y7065" s="38"/>
    </row>
    <row r="7066" spans="5:25">
      <c r="E7066" s="45"/>
      <c r="H7066" s="45"/>
      <c r="K7066" s="27" t="str">
        <f t="shared" si="456"/>
        <v/>
      </c>
      <c r="P7066" s="26" t="str">
        <f t="shared" si="457"/>
        <v/>
      </c>
      <c r="Q7066" s="38" t="s">
        <v>7240</v>
      </c>
      <c r="R7066">
        <v>106.08499999999999</v>
      </c>
      <c r="S7066" t="str">
        <f t="shared" si="458"/>
        <v/>
      </c>
      <c r="X7066" s="26" t="str">
        <f t="shared" si="455"/>
        <v/>
      </c>
      <c r="Y7066" s="38"/>
    </row>
    <row r="7067" spans="5:25">
      <c r="E7067" s="45"/>
      <c r="H7067" s="45"/>
      <c r="K7067" s="27" t="str">
        <f t="shared" si="456"/>
        <v/>
      </c>
      <c r="P7067" s="26" t="str">
        <f t="shared" si="457"/>
        <v/>
      </c>
      <c r="Q7067" s="38" t="s">
        <v>7241</v>
      </c>
      <c r="R7067">
        <v>106.08499999999999</v>
      </c>
      <c r="S7067" t="str">
        <f t="shared" si="458"/>
        <v/>
      </c>
      <c r="X7067" s="26" t="str">
        <f t="shared" si="455"/>
        <v/>
      </c>
      <c r="Y7067" s="38"/>
    </row>
    <row r="7068" spans="5:25">
      <c r="E7068" s="45"/>
      <c r="H7068" s="45"/>
      <c r="K7068" s="27" t="str">
        <f t="shared" si="456"/>
        <v/>
      </c>
      <c r="P7068" s="26" t="str">
        <f t="shared" si="457"/>
        <v/>
      </c>
      <c r="Q7068" s="38" t="s">
        <v>7242</v>
      </c>
      <c r="R7068">
        <v>106.08499999999999</v>
      </c>
      <c r="S7068" t="str">
        <f t="shared" si="458"/>
        <v/>
      </c>
      <c r="X7068" s="26" t="str">
        <f t="shared" si="455"/>
        <v/>
      </c>
      <c r="Y7068" s="38"/>
    </row>
    <row r="7069" spans="5:25">
      <c r="E7069" s="45"/>
      <c r="H7069" s="45"/>
      <c r="K7069" s="27" t="str">
        <f t="shared" si="456"/>
        <v/>
      </c>
      <c r="P7069" s="26" t="str">
        <f t="shared" si="457"/>
        <v/>
      </c>
      <c r="Q7069" s="38" t="s">
        <v>7243</v>
      </c>
      <c r="R7069">
        <v>105.88500000000001</v>
      </c>
      <c r="S7069" t="str">
        <f t="shared" si="458"/>
        <v/>
      </c>
      <c r="X7069" s="26" t="str">
        <f t="shared" si="455"/>
        <v/>
      </c>
      <c r="Y7069" s="38"/>
    </row>
    <row r="7070" spans="5:25">
      <c r="E7070" s="45"/>
      <c r="H7070" s="45"/>
      <c r="K7070" s="27" t="str">
        <f t="shared" si="456"/>
        <v/>
      </c>
      <c r="P7070" s="26" t="str">
        <f t="shared" si="457"/>
        <v/>
      </c>
      <c r="Q7070" s="38" t="s">
        <v>7244</v>
      </c>
      <c r="R7070">
        <v>106.285</v>
      </c>
      <c r="S7070" t="str">
        <f t="shared" si="458"/>
        <v/>
      </c>
      <c r="X7070" s="26" t="str">
        <f t="shared" si="455"/>
        <v/>
      </c>
      <c r="Y7070" s="38"/>
    </row>
    <row r="7071" spans="5:25">
      <c r="E7071" s="45"/>
      <c r="H7071" s="45"/>
      <c r="K7071" s="27" t="str">
        <f t="shared" si="456"/>
        <v/>
      </c>
      <c r="P7071" s="26" t="str">
        <f t="shared" si="457"/>
        <v/>
      </c>
      <c r="Q7071" s="38" t="s">
        <v>7245</v>
      </c>
      <c r="R7071">
        <v>106.595</v>
      </c>
      <c r="S7071" t="str">
        <f t="shared" si="458"/>
        <v/>
      </c>
      <c r="X7071" s="26" t="str">
        <f t="shared" si="455"/>
        <v/>
      </c>
      <c r="Y7071" s="38"/>
    </row>
    <row r="7072" spans="5:25">
      <c r="E7072" s="45"/>
      <c r="H7072" s="45"/>
      <c r="K7072" s="27" t="str">
        <f t="shared" si="456"/>
        <v/>
      </c>
      <c r="P7072" s="26" t="str">
        <f t="shared" si="457"/>
        <v/>
      </c>
      <c r="Q7072" s="38" t="s">
        <v>7246</v>
      </c>
      <c r="R7072">
        <v>106.595</v>
      </c>
      <c r="S7072" t="str">
        <f t="shared" si="458"/>
        <v/>
      </c>
      <c r="X7072" s="26" t="str">
        <f t="shared" si="455"/>
        <v/>
      </c>
      <c r="Y7072" s="38"/>
    </row>
    <row r="7073" spans="5:25">
      <c r="E7073" s="45"/>
      <c r="H7073" s="45"/>
      <c r="K7073" s="27" t="str">
        <f t="shared" si="456"/>
        <v/>
      </c>
      <c r="P7073" s="26" t="str">
        <f t="shared" si="457"/>
        <v/>
      </c>
      <c r="Q7073" s="38" t="s">
        <v>7247</v>
      </c>
      <c r="R7073">
        <v>106.495</v>
      </c>
      <c r="S7073" t="str">
        <f t="shared" si="458"/>
        <v/>
      </c>
      <c r="X7073" s="26" t="str">
        <f t="shared" si="455"/>
        <v/>
      </c>
      <c r="Y7073" s="38"/>
    </row>
    <row r="7074" spans="5:25">
      <c r="E7074" s="45"/>
      <c r="H7074" s="45"/>
      <c r="K7074" s="27" t="str">
        <f t="shared" si="456"/>
        <v/>
      </c>
      <c r="P7074" s="26" t="str">
        <f t="shared" si="457"/>
        <v/>
      </c>
      <c r="Q7074" s="38" t="s">
        <v>7248</v>
      </c>
      <c r="R7074">
        <v>106.395</v>
      </c>
      <c r="S7074" t="str">
        <f t="shared" si="458"/>
        <v/>
      </c>
      <c r="X7074" s="26" t="str">
        <f t="shared" si="455"/>
        <v/>
      </c>
      <c r="Y7074" s="38"/>
    </row>
    <row r="7075" spans="5:25">
      <c r="E7075" s="45"/>
      <c r="H7075" s="45"/>
      <c r="K7075" s="27" t="str">
        <f t="shared" si="456"/>
        <v/>
      </c>
      <c r="P7075" s="26" t="str">
        <f t="shared" si="457"/>
        <v/>
      </c>
      <c r="Q7075" s="38" t="s">
        <v>7249</v>
      </c>
      <c r="R7075">
        <v>106.285</v>
      </c>
      <c r="S7075" t="str">
        <f t="shared" si="458"/>
        <v/>
      </c>
      <c r="X7075" s="26" t="str">
        <f t="shared" si="455"/>
        <v/>
      </c>
      <c r="Y7075" s="38"/>
    </row>
    <row r="7076" spans="5:25">
      <c r="E7076" s="45"/>
      <c r="H7076" s="45"/>
      <c r="K7076" s="27" t="str">
        <f t="shared" si="456"/>
        <v/>
      </c>
      <c r="P7076" s="26" t="str">
        <f t="shared" si="457"/>
        <v/>
      </c>
      <c r="Q7076" s="38" t="s">
        <v>7250</v>
      </c>
      <c r="R7076">
        <v>106.285</v>
      </c>
      <c r="S7076" t="str">
        <f t="shared" si="458"/>
        <v/>
      </c>
      <c r="X7076" s="26" t="str">
        <f t="shared" si="455"/>
        <v/>
      </c>
      <c r="Y7076" s="38"/>
    </row>
    <row r="7077" spans="5:25">
      <c r="E7077" s="45"/>
      <c r="H7077" s="45"/>
      <c r="K7077" s="27" t="str">
        <f t="shared" si="456"/>
        <v/>
      </c>
      <c r="P7077" s="26" t="str">
        <f t="shared" si="457"/>
        <v/>
      </c>
      <c r="Q7077" s="38" t="s">
        <v>7251</v>
      </c>
      <c r="R7077">
        <v>107.004</v>
      </c>
      <c r="S7077" t="str">
        <f t="shared" si="458"/>
        <v/>
      </c>
      <c r="X7077" s="26" t="str">
        <f t="shared" si="455"/>
        <v/>
      </c>
      <c r="Y7077" s="38"/>
    </row>
    <row r="7078" spans="5:25">
      <c r="E7078" s="45"/>
      <c r="H7078" s="45"/>
      <c r="K7078" s="27" t="str">
        <f t="shared" si="456"/>
        <v/>
      </c>
      <c r="P7078" s="26" t="str">
        <f t="shared" si="457"/>
        <v/>
      </c>
      <c r="Q7078" s="38" t="s">
        <v>7252</v>
      </c>
      <c r="R7078">
        <v>107.414</v>
      </c>
      <c r="S7078" t="str">
        <f t="shared" si="458"/>
        <v/>
      </c>
      <c r="X7078" s="26" t="str">
        <f t="shared" si="455"/>
        <v/>
      </c>
      <c r="Y7078" s="38"/>
    </row>
    <row r="7079" spans="5:25">
      <c r="E7079" s="45"/>
      <c r="H7079" s="45"/>
      <c r="K7079" s="27" t="str">
        <f t="shared" si="456"/>
        <v/>
      </c>
      <c r="P7079" s="26" t="str">
        <f t="shared" si="457"/>
        <v/>
      </c>
      <c r="Q7079" s="38" t="s">
        <v>7253</v>
      </c>
      <c r="R7079">
        <v>107.81399999999999</v>
      </c>
      <c r="S7079" t="str">
        <f t="shared" si="458"/>
        <v/>
      </c>
      <c r="X7079" s="26" t="str">
        <f t="shared" si="455"/>
        <v/>
      </c>
      <c r="Y7079" s="38"/>
    </row>
    <row r="7080" spans="5:25">
      <c r="E7080" s="45"/>
      <c r="H7080" s="45"/>
      <c r="K7080" s="27" t="str">
        <f t="shared" si="456"/>
        <v/>
      </c>
      <c r="P7080" s="26" t="str">
        <f t="shared" si="457"/>
        <v/>
      </c>
      <c r="Q7080" s="38" t="s">
        <v>7254</v>
      </c>
      <c r="R7080">
        <v>107.614</v>
      </c>
      <c r="S7080" t="str">
        <f t="shared" si="458"/>
        <v/>
      </c>
      <c r="X7080" s="26" t="str">
        <f t="shared" si="455"/>
        <v/>
      </c>
      <c r="Y7080" s="38"/>
    </row>
    <row r="7081" spans="5:25">
      <c r="E7081" s="45"/>
      <c r="H7081" s="45"/>
      <c r="K7081" s="27" t="str">
        <f t="shared" si="456"/>
        <v/>
      </c>
      <c r="P7081" s="26" t="str">
        <f t="shared" si="457"/>
        <v/>
      </c>
      <c r="Q7081" s="38" t="s">
        <v>7255</v>
      </c>
      <c r="R7081">
        <v>107.514</v>
      </c>
      <c r="S7081" t="str">
        <f t="shared" si="458"/>
        <v/>
      </c>
      <c r="X7081" s="26" t="str">
        <f t="shared" si="455"/>
        <v/>
      </c>
      <c r="Y7081" s="38"/>
    </row>
    <row r="7082" spans="5:25">
      <c r="E7082" s="45"/>
      <c r="H7082" s="45"/>
      <c r="K7082" s="27" t="str">
        <f t="shared" si="456"/>
        <v/>
      </c>
      <c r="P7082" s="26" t="str">
        <f t="shared" si="457"/>
        <v/>
      </c>
      <c r="Q7082" s="38" t="s">
        <v>7256</v>
      </c>
      <c r="R7082">
        <v>107.004</v>
      </c>
      <c r="S7082" t="str">
        <f t="shared" si="458"/>
        <v/>
      </c>
      <c r="X7082" s="26" t="str">
        <f t="shared" si="455"/>
        <v/>
      </c>
      <c r="Y7082" s="38"/>
    </row>
    <row r="7083" spans="5:25">
      <c r="E7083" s="45"/>
      <c r="H7083" s="45"/>
      <c r="K7083" s="27" t="str">
        <f t="shared" si="456"/>
        <v/>
      </c>
      <c r="P7083" s="26" t="str">
        <f t="shared" si="457"/>
        <v/>
      </c>
      <c r="Q7083" s="38" t="s">
        <v>7257</v>
      </c>
      <c r="R7083">
        <v>106.795</v>
      </c>
      <c r="S7083" t="str">
        <f t="shared" si="458"/>
        <v/>
      </c>
      <c r="X7083" s="26" t="str">
        <f t="shared" si="455"/>
        <v/>
      </c>
      <c r="Y7083" s="38"/>
    </row>
    <row r="7084" spans="5:25">
      <c r="E7084" s="45"/>
      <c r="H7084" s="45"/>
      <c r="K7084" s="27" t="str">
        <f t="shared" si="456"/>
        <v/>
      </c>
      <c r="P7084" s="26" t="str">
        <f t="shared" si="457"/>
        <v/>
      </c>
      <c r="Q7084" s="38" t="s">
        <v>7258</v>
      </c>
      <c r="R7084">
        <v>106.595</v>
      </c>
      <c r="S7084" t="str">
        <f t="shared" si="458"/>
        <v/>
      </c>
      <c r="X7084" s="26" t="str">
        <f t="shared" si="455"/>
        <v/>
      </c>
      <c r="Y7084" s="38"/>
    </row>
    <row r="7085" spans="5:25">
      <c r="E7085" s="45"/>
      <c r="H7085" s="45"/>
      <c r="K7085" s="27" t="str">
        <f t="shared" si="456"/>
        <v/>
      </c>
      <c r="P7085" s="26" t="str">
        <f t="shared" si="457"/>
        <v/>
      </c>
      <c r="Q7085" s="38" t="s">
        <v>7259</v>
      </c>
      <c r="R7085">
        <v>106.69499999999999</v>
      </c>
      <c r="S7085" t="str">
        <f t="shared" si="458"/>
        <v/>
      </c>
      <c r="X7085" s="26" t="str">
        <f t="shared" si="455"/>
        <v/>
      </c>
      <c r="Y7085" s="38"/>
    </row>
    <row r="7086" spans="5:25">
      <c r="E7086" s="45"/>
      <c r="H7086" s="45"/>
      <c r="K7086" s="27" t="str">
        <f t="shared" si="456"/>
        <v/>
      </c>
      <c r="P7086" s="26" t="str">
        <f t="shared" si="457"/>
        <v/>
      </c>
      <c r="Q7086" s="38" t="s">
        <v>7260</v>
      </c>
      <c r="R7086">
        <v>107.004</v>
      </c>
      <c r="S7086" t="str">
        <f t="shared" si="458"/>
        <v/>
      </c>
      <c r="X7086" s="26" t="str">
        <f t="shared" si="455"/>
        <v/>
      </c>
      <c r="Y7086" s="38"/>
    </row>
    <row r="7087" spans="5:25">
      <c r="E7087" s="45"/>
      <c r="H7087" s="45"/>
      <c r="K7087" s="27" t="str">
        <f t="shared" si="456"/>
        <v/>
      </c>
      <c r="P7087" s="26" t="str">
        <f t="shared" si="457"/>
        <v/>
      </c>
      <c r="Q7087" s="38" t="s">
        <v>7261</v>
      </c>
      <c r="R7087">
        <v>107.304</v>
      </c>
      <c r="S7087" t="str">
        <f t="shared" si="458"/>
        <v/>
      </c>
      <c r="X7087" s="26" t="str">
        <f t="shared" si="455"/>
        <v/>
      </c>
      <c r="Y7087" s="38"/>
    </row>
    <row r="7088" spans="5:25">
      <c r="E7088" s="45"/>
      <c r="H7088" s="45"/>
      <c r="K7088" s="27" t="str">
        <f t="shared" si="456"/>
        <v/>
      </c>
      <c r="P7088" s="26" t="str">
        <f t="shared" si="457"/>
        <v/>
      </c>
      <c r="Q7088" s="38" t="s">
        <v>7262</v>
      </c>
      <c r="R7088">
        <v>107.614</v>
      </c>
      <c r="S7088" t="str">
        <f t="shared" si="458"/>
        <v/>
      </c>
      <c r="X7088" s="26" t="str">
        <f t="shared" si="455"/>
        <v/>
      </c>
      <c r="Y7088" s="38"/>
    </row>
    <row r="7089" spans="5:25">
      <c r="E7089" s="45"/>
      <c r="H7089" s="45"/>
      <c r="K7089" s="27" t="str">
        <f t="shared" si="456"/>
        <v/>
      </c>
      <c r="P7089" s="26" t="str">
        <f t="shared" si="457"/>
        <v/>
      </c>
      <c r="Q7089" s="38" t="s">
        <v>7263</v>
      </c>
      <c r="R7089">
        <v>107.614</v>
      </c>
      <c r="S7089" t="str">
        <f t="shared" si="458"/>
        <v/>
      </c>
      <c r="X7089" s="26" t="str">
        <f t="shared" si="455"/>
        <v/>
      </c>
      <c r="Y7089" s="38"/>
    </row>
    <row r="7090" spans="5:25">
      <c r="E7090" s="45"/>
      <c r="H7090" s="45"/>
      <c r="K7090" s="27" t="str">
        <f t="shared" si="456"/>
        <v/>
      </c>
      <c r="P7090" s="26" t="str">
        <f t="shared" si="457"/>
        <v/>
      </c>
      <c r="Q7090" s="38" t="s">
        <v>7264</v>
      </c>
      <c r="R7090">
        <v>107.414</v>
      </c>
      <c r="S7090" t="str">
        <f t="shared" si="458"/>
        <v/>
      </c>
      <c r="X7090" s="26" t="str">
        <f t="shared" si="455"/>
        <v/>
      </c>
      <c r="Y7090" s="38"/>
    </row>
    <row r="7091" spans="5:25">
      <c r="E7091" s="45"/>
      <c r="H7091" s="45"/>
      <c r="K7091" s="27" t="str">
        <f t="shared" si="456"/>
        <v/>
      </c>
      <c r="P7091" s="26" t="str">
        <f t="shared" si="457"/>
        <v/>
      </c>
      <c r="Q7091" s="38" t="s">
        <v>7265</v>
      </c>
      <c r="R7091">
        <v>107.304</v>
      </c>
      <c r="S7091" t="str">
        <f t="shared" si="458"/>
        <v/>
      </c>
      <c r="X7091" s="26" t="str">
        <f t="shared" si="455"/>
        <v/>
      </c>
      <c r="Y7091" s="38"/>
    </row>
    <row r="7092" spans="5:25">
      <c r="E7092" s="45"/>
      <c r="H7092" s="45"/>
      <c r="K7092" s="27" t="str">
        <f t="shared" si="456"/>
        <v/>
      </c>
      <c r="P7092" s="26" t="str">
        <f t="shared" si="457"/>
        <v/>
      </c>
      <c r="Q7092" s="38" t="s">
        <v>7266</v>
      </c>
      <c r="R7092">
        <v>107.614</v>
      </c>
      <c r="S7092" t="str">
        <f t="shared" si="458"/>
        <v/>
      </c>
      <c r="X7092" s="26" t="str">
        <f t="shared" si="455"/>
        <v/>
      </c>
      <c r="Y7092" s="38"/>
    </row>
    <row r="7093" spans="5:25">
      <c r="E7093" s="45"/>
      <c r="H7093" s="45"/>
      <c r="K7093" s="27" t="str">
        <f t="shared" si="456"/>
        <v/>
      </c>
      <c r="P7093" s="26" t="str">
        <f t="shared" si="457"/>
        <v/>
      </c>
      <c r="Q7093" s="38" t="s">
        <v>7267</v>
      </c>
      <c r="R7093">
        <v>107.614</v>
      </c>
      <c r="S7093" t="str">
        <f t="shared" si="458"/>
        <v/>
      </c>
      <c r="X7093" s="26" t="str">
        <f t="shared" si="455"/>
        <v/>
      </c>
      <c r="Y7093" s="38"/>
    </row>
    <row r="7094" spans="5:25">
      <c r="E7094" s="45"/>
      <c r="H7094" s="45"/>
      <c r="K7094" s="27" t="str">
        <f t="shared" si="456"/>
        <v/>
      </c>
      <c r="P7094" s="26" t="str">
        <f t="shared" si="457"/>
        <v/>
      </c>
      <c r="Q7094" s="38" t="s">
        <v>7268</v>
      </c>
      <c r="R7094">
        <v>107.614</v>
      </c>
      <c r="S7094" t="str">
        <f t="shared" si="458"/>
        <v/>
      </c>
      <c r="X7094" s="26" t="str">
        <f t="shared" si="455"/>
        <v/>
      </c>
      <c r="Y7094" s="38"/>
    </row>
    <row r="7095" spans="5:25">
      <c r="E7095" s="45"/>
      <c r="H7095" s="45"/>
      <c r="K7095" s="27" t="str">
        <f t="shared" si="456"/>
        <v/>
      </c>
      <c r="P7095" s="26" t="str">
        <f t="shared" si="457"/>
        <v/>
      </c>
      <c r="Q7095" s="38" t="s">
        <v>7269</v>
      </c>
      <c r="R7095">
        <v>107.304</v>
      </c>
      <c r="S7095" t="str">
        <f t="shared" si="458"/>
        <v/>
      </c>
      <c r="X7095" s="26" t="str">
        <f t="shared" si="455"/>
        <v/>
      </c>
      <c r="Y7095" s="38"/>
    </row>
    <row r="7096" spans="5:25">
      <c r="E7096" s="45"/>
      <c r="H7096" s="45"/>
      <c r="K7096" s="27" t="str">
        <f t="shared" si="456"/>
        <v/>
      </c>
      <c r="P7096" s="26" t="str">
        <f t="shared" si="457"/>
        <v/>
      </c>
      <c r="Q7096" s="38" t="s">
        <v>7270</v>
      </c>
      <c r="R7096">
        <v>107.104</v>
      </c>
      <c r="S7096" t="str">
        <f t="shared" si="458"/>
        <v/>
      </c>
      <c r="X7096" s="26" t="str">
        <f t="shared" si="455"/>
        <v/>
      </c>
      <c r="Y7096" s="38"/>
    </row>
    <row r="7097" spans="5:25">
      <c r="E7097" s="45"/>
      <c r="H7097" s="45"/>
      <c r="K7097" s="27" t="str">
        <f t="shared" si="456"/>
        <v/>
      </c>
      <c r="P7097" s="26" t="str">
        <f t="shared" si="457"/>
        <v/>
      </c>
      <c r="Q7097" s="38" t="s">
        <v>7271</v>
      </c>
      <c r="R7097">
        <v>107.004</v>
      </c>
      <c r="S7097" t="str">
        <f t="shared" si="458"/>
        <v/>
      </c>
      <c r="X7097" s="26" t="str">
        <f t="shared" si="455"/>
        <v/>
      </c>
      <c r="Y7097" s="38"/>
    </row>
    <row r="7098" spans="5:25">
      <c r="E7098" s="45"/>
      <c r="H7098" s="45"/>
      <c r="K7098" s="27" t="str">
        <f t="shared" si="456"/>
        <v/>
      </c>
      <c r="P7098" s="26" t="str">
        <f t="shared" si="457"/>
        <v/>
      </c>
      <c r="Q7098" s="38" t="s">
        <v>7272</v>
      </c>
      <c r="R7098">
        <v>107.104</v>
      </c>
      <c r="S7098" t="str">
        <f t="shared" si="458"/>
        <v/>
      </c>
      <c r="X7098" s="26" t="str">
        <f t="shared" si="455"/>
        <v/>
      </c>
      <c r="Y7098" s="38"/>
    </row>
    <row r="7099" spans="5:25">
      <c r="E7099" s="45"/>
      <c r="H7099" s="45"/>
      <c r="K7099" s="27" t="str">
        <f t="shared" si="456"/>
        <v/>
      </c>
      <c r="P7099" s="26" t="str">
        <f t="shared" si="457"/>
        <v/>
      </c>
      <c r="Q7099" s="38" t="s">
        <v>7273</v>
      </c>
      <c r="R7099">
        <v>107.414</v>
      </c>
      <c r="S7099" t="str">
        <f t="shared" si="458"/>
        <v/>
      </c>
      <c r="X7099" s="26" t="str">
        <f t="shared" si="455"/>
        <v/>
      </c>
      <c r="Y7099" s="38"/>
    </row>
    <row r="7100" spans="5:25">
      <c r="E7100" s="45"/>
      <c r="H7100" s="45"/>
      <c r="K7100" s="27" t="str">
        <f t="shared" si="456"/>
        <v/>
      </c>
      <c r="P7100" s="26" t="str">
        <f t="shared" si="457"/>
        <v/>
      </c>
      <c r="Q7100" s="38" t="s">
        <v>7274</v>
      </c>
      <c r="R7100">
        <v>107.81399999999999</v>
      </c>
      <c r="S7100" t="str">
        <f t="shared" si="458"/>
        <v/>
      </c>
      <c r="X7100" s="26" t="str">
        <f t="shared" ref="X7100:X7163" si="459">IF(V7100="","",X7099+V7100-V7099)</f>
        <v/>
      </c>
      <c r="Y7100" s="38"/>
    </row>
    <row r="7101" spans="5:25">
      <c r="E7101" s="45"/>
      <c r="H7101" s="45"/>
      <c r="K7101" s="27" t="str">
        <f t="shared" si="456"/>
        <v/>
      </c>
      <c r="P7101" s="26" t="str">
        <f t="shared" si="457"/>
        <v/>
      </c>
      <c r="Q7101" s="38" t="s">
        <v>7275</v>
      </c>
      <c r="R7101">
        <v>108.024</v>
      </c>
      <c r="S7101" t="str">
        <f t="shared" si="458"/>
        <v/>
      </c>
      <c r="X7101" s="26" t="str">
        <f t="shared" si="459"/>
        <v/>
      </c>
      <c r="Y7101" s="38"/>
    </row>
    <row r="7102" spans="5:25">
      <c r="E7102" s="45"/>
      <c r="H7102" s="45"/>
      <c r="K7102" s="27" t="str">
        <f t="shared" si="456"/>
        <v/>
      </c>
      <c r="P7102" s="26" t="str">
        <f t="shared" si="457"/>
        <v/>
      </c>
      <c r="Q7102" s="38" t="s">
        <v>7276</v>
      </c>
      <c r="R7102">
        <v>107.414</v>
      </c>
      <c r="S7102" t="str">
        <f t="shared" si="458"/>
        <v/>
      </c>
      <c r="X7102" s="26" t="str">
        <f t="shared" si="459"/>
        <v/>
      </c>
      <c r="Y7102" s="38"/>
    </row>
    <row r="7103" spans="5:25">
      <c r="E7103" s="45"/>
      <c r="H7103" s="45"/>
      <c r="K7103" s="27" t="str">
        <f t="shared" si="456"/>
        <v/>
      </c>
      <c r="P7103" s="26" t="str">
        <f t="shared" si="457"/>
        <v/>
      </c>
      <c r="Q7103" s="38" t="s">
        <v>7277</v>
      </c>
      <c r="R7103">
        <v>106.905</v>
      </c>
      <c r="S7103" t="str">
        <f t="shared" si="458"/>
        <v/>
      </c>
      <c r="X7103" s="26" t="str">
        <f t="shared" si="459"/>
        <v/>
      </c>
      <c r="Y7103" s="38"/>
    </row>
    <row r="7104" spans="5:25">
      <c r="E7104" s="45"/>
      <c r="H7104" s="45"/>
      <c r="K7104" s="27" t="str">
        <f t="shared" si="456"/>
        <v/>
      </c>
      <c r="P7104" s="26" t="str">
        <f t="shared" si="457"/>
        <v/>
      </c>
      <c r="Q7104" s="38" t="s">
        <v>7278</v>
      </c>
      <c r="R7104">
        <v>106.185</v>
      </c>
      <c r="S7104" t="str">
        <f t="shared" si="458"/>
        <v/>
      </c>
      <c r="X7104" s="26" t="str">
        <f t="shared" si="459"/>
        <v/>
      </c>
      <c r="Y7104" s="38"/>
    </row>
    <row r="7105" spans="5:25">
      <c r="E7105" s="45"/>
      <c r="H7105" s="45"/>
      <c r="K7105" s="27" t="str">
        <f t="shared" si="456"/>
        <v/>
      </c>
      <c r="P7105" s="26" t="str">
        <f t="shared" si="457"/>
        <v/>
      </c>
      <c r="Q7105" s="38" t="s">
        <v>7279</v>
      </c>
      <c r="R7105">
        <v>105.985</v>
      </c>
      <c r="S7105" t="str">
        <f t="shared" si="458"/>
        <v/>
      </c>
      <c r="X7105" s="26" t="str">
        <f t="shared" si="459"/>
        <v/>
      </c>
      <c r="Y7105" s="38"/>
    </row>
    <row r="7106" spans="5:25">
      <c r="E7106" s="45"/>
      <c r="H7106" s="45"/>
      <c r="K7106" s="27" t="str">
        <f t="shared" si="456"/>
        <v/>
      </c>
      <c r="P7106" s="26" t="str">
        <f t="shared" si="457"/>
        <v/>
      </c>
      <c r="Q7106" s="38" t="s">
        <v>7280</v>
      </c>
      <c r="R7106">
        <v>105.985</v>
      </c>
      <c r="S7106" t="str">
        <f t="shared" si="458"/>
        <v/>
      </c>
      <c r="X7106" s="26" t="str">
        <f t="shared" si="459"/>
        <v/>
      </c>
      <c r="Y7106" s="38"/>
    </row>
    <row r="7107" spans="5:25">
      <c r="E7107" s="45"/>
      <c r="H7107" s="45"/>
      <c r="K7107" s="27" t="str">
        <f t="shared" si="456"/>
        <v/>
      </c>
      <c r="P7107" s="26" t="str">
        <f t="shared" si="457"/>
        <v/>
      </c>
      <c r="Q7107" s="38" t="s">
        <v>7281</v>
      </c>
      <c r="R7107">
        <v>105.88500000000001</v>
      </c>
      <c r="S7107" t="str">
        <f t="shared" si="458"/>
        <v/>
      </c>
      <c r="X7107" s="26" t="str">
        <f t="shared" si="459"/>
        <v/>
      </c>
      <c r="Y7107" s="38"/>
    </row>
    <row r="7108" spans="5:25">
      <c r="E7108" s="45"/>
      <c r="H7108" s="45"/>
      <c r="K7108" s="27" t="str">
        <f t="shared" ref="K7108:K7171" si="460">IF(M7108="","",K7107+(M7108-M7107)/24)</f>
        <v/>
      </c>
      <c r="P7108" s="26" t="str">
        <f t="shared" ref="P7108:P7171" si="461">IF(N7108="","",P7107+N7108-N7107)</f>
        <v/>
      </c>
      <c r="Q7108" s="38" t="s">
        <v>7282</v>
      </c>
      <c r="R7108">
        <v>106.285</v>
      </c>
      <c r="S7108" t="str">
        <f t="shared" ref="S7108:S7171" si="462">IF(N7108="","",S7107-N7108+N7107)</f>
        <v/>
      </c>
      <c r="X7108" s="26" t="str">
        <f t="shared" si="459"/>
        <v/>
      </c>
      <c r="Y7108" s="38"/>
    </row>
    <row r="7109" spans="5:25">
      <c r="E7109" s="45"/>
      <c r="H7109" s="45"/>
      <c r="K7109" s="27" t="str">
        <f t="shared" si="460"/>
        <v/>
      </c>
      <c r="P7109" s="26" t="str">
        <f t="shared" si="461"/>
        <v/>
      </c>
      <c r="Q7109" s="38" t="s">
        <v>7283</v>
      </c>
      <c r="R7109">
        <v>106.595</v>
      </c>
      <c r="S7109" t="str">
        <f t="shared" si="462"/>
        <v/>
      </c>
      <c r="X7109" s="26" t="str">
        <f t="shared" si="459"/>
        <v/>
      </c>
      <c r="Y7109" s="38"/>
    </row>
    <row r="7110" spans="5:25">
      <c r="E7110" s="45"/>
      <c r="H7110" s="45"/>
      <c r="K7110" s="27" t="str">
        <f t="shared" si="460"/>
        <v/>
      </c>
      <c r="P7110" s="26" t="str">
        <f t="shared" si="461"/>
        <v/>
      </c>
      <c r="Q7110" s="38" t="s">
        <v>7284</v>
      </c>
      <c r="R7110">
        <v>106.595</v>
      </c>
      <c r="S7110" t="str">
        <f t="shared" si="462"/>
        <v/>
      </c>
      <c r="X7110" s="26" t="str">
        <f t="shared" si="459"/>
        <v/>
      </c>
      <c r="Y7110" s="38"/>
    </row>
    <row r="7111" spans="5:25">
      <c r="E7111" s="45"/>
      <c r="H7111" s="45"/>
      <c r="K7111" s="27" t="str">
        <f t="shared" si="460"/>
        <v/>
      </c>
      <c r="P7111" s="26" t="str">
        <f t="shared" si="461"/>
        <v/>
      </c>
      <c r="Q7111" s="38" t="s">
        <v>7285</v>
      </c>
      <c r="R7111">
        <v>106.905</v>
      </c>
      <c r="S7111" t="str">
        <f t="shared" si="462"/>
        <v/>
      </c>
      <c r="X7111" s="26" t="str">
        <f t="shared" si="459"/>
        <v/>
      </c>
      <c r="Y7111" s="38"/>
    </row>
    <row r="7112" spans="5:25">
      <c r="E7112" s="45"/>
      <c r="H7112" s="45"/>
      <c r="K7112" s="27" t="str">
        <f t="shared" si="460"/>
        <v/>
      </c>
      <c r="P7112" s="26" t="str">
        <f t="shared" si="461"/>
        <v/>
      </c>
      <c r="Q7112" s="38" t="s">
        <v>7286</v>
      </c>
      <c r="R7112">
        <v>106.905</v>
      </c>
      <c r="S7112" t="str">
        <f t="shared" si="462"/>
        <v/>
      </c>
      <c r="X7112" s="26" t="str">
        <f t="shared" si="459"/>
        <v/>
      </c>
      <c r="Y7112" s="38"/>
    </row>
    <row r="7113" spans="5:25">
      <c r="E7113" s="45"/>
      <c r="H7113" s="45"/>
      <c r="K7113" s="27" t="str">
        <f t="shared" si="460"/>
        <v/>
      </c>
      <c r="P7113" s="26" t="str">
        <f t="shared" si="461"/>
        <v/>
      </c>
      <c r="Q7113" s="38" t="s">
        <v>7287</v>
      </c>
      <c r="R7113">
        <v>107.20399999999999</v>
      </c>
      <c r="S7113" t="str">
        <f t="shared" si="462"/>
        <v/>
      </c>
      <c r="X7113" s="26" t="str">
        <f t="shared" si="459"/>
        <v/>
      </c>
      <c r="Y7113" s="38"/>
    </row>
    <row r="7114" spans="5:25">
      <c r="E7114" s="45"/>
      <c r="H7114" s="45"/>
      <c r="K7114" s="27" t="str">
        <f t="shared" si="460"/>
        <v/>
      </c>
      <c r="P7114" s="26" t="str">
        <f t="shared" si="461"/>
        <v/>
      </c>
      <c r="Q7114" s="38" t="s">
        <v>7288</v>
      </c>
      <c r="R7114">
        <v>107.414</v>
      </c>
      <c r="S7114" t="str">
        <f t="shared" si="462"/>
        <v/>
      </c>
      <c r="X7114" s="26" t="str">
        <f t="shared" si="459"/>
        <v/>
      </c>
      <c r="Y7114" s="38"/>
    </row>
    <row r="7115" spans="5:25">
      <c r="E7115" s="45"/>
      <c r="H7115" s="45"/>
      <c r="K7115" s="27" t="str">
        <f t="shared" si="460"/>
        <v/>
      </c>
      <c r="P7115" s="26" t="str">
        <f t="shared" si="461"/>
        <v/>
      </c>
      <c r="Q7115" s="38" t="s">
        <v>7289</v>
      </c>
      <c r="R7115">
        <v>107.304</v>
      </c>
      <c r="S7115" t="str">
        <f t="shared" si="462"/>
        <v/>
      </c>
      <c r="X7115" s="26" t="str">
        <f t="shared" si="459"/>
        <v/>
      </c>
      <c r="Y7115" s="38"/>
    </row>
    <row r="7116" spans="5:25">
      <c r="E7116" s="45"/>
      <c r="H7116" s="45"/>
      <c r="K7116" s="27" t="str">
        <f t="shared" si="460"/>
        <v/>
      </c>
      <c r="P7116" s="26" t="str">
        <f t="shared" si="461"/>
        <v/>
      </c>
      <c r="Q7116" s="38" t="s">
        <v>7290</v>
      </c>
      <c r="R7116">
        <v>107.20399999999999</v>
      </c>
      <c r="S7116" t="str">
        <f t="shared" si="462"/>
        <v/>
      </c>
      <c r="X7116" s="26" t="str">
        <f t="shared" si="459"/>
        <v/>
      </c>
      <c r="Y7116" s="38"/>
    </row>
    <row r="7117" spans="5:25">
      <c r="E7117" s="45"/>
      <c r="H7117" s="45"/>
      <c r="K7117" s="27" t="str">
        <f t="shared" si="460"/>
        <v/>
      </c>
      <c r="P7117" s="26" t="str">
        <f t="shared" si="461"/>
        <v/>
      </c>
      <c r="Q7117" s="38" t="s">
        <v>7291</v>
      </c>
      <c r="R7117">
        <v>107.104</v>
      </c>
      <c r="S7117" t="str">
        <f t="shared" si="462"/>
        <v/>
      </c>
      <c r="X7117" s="26" t="str">
        <f t="shared" si="459"/>
        <v/>
      </c>
      <c r="Y7117" s="38"/>
    </row>
    <row r="7118" spans="5:25">
      <c r="E7118" s="45"/>
      <c r="H7118" s="45"/>
      <c r="K7118" s="27" t="str">
        <f t="shared" si="460"/>
        <v/>
      </c>
      <c r="P7118" s="26" t="str">
        <f t="shared" si="461"/>
        <v/>
      </c>
      <c r="Q7118" s="38" t="s">
        <v>7292</v>
      </c>
      <c r="R7118">
        <v>106.905</v>
      </c>
      <c r="S7118" t="str">
        <f t="shared" si="462"/>
        <v/>
      </c>
      <c r="X7118" s="26" t="str">
        <f t="shared" si="459"/>
        <v/>
      </c>
      <c r="Y7118" s="38"/>
    </row>
    <row r="7119" spans="5:25">
      <c r="E7119" s="45"/>
      <c r="H7119" s="45"/>
      <c r="K7119" s="27" t="str">
        <f t="shared" si="460"/>
        <v/>
      </c>
      <c r="P7119" s="26" t="str">
        <f t="shared" si="461"/>
        <v/>
      </c>
      <c r="Q7119" s="38" t="s">
        <v>7293</v>
      </c>
      <c r="R7119">
        <v>107.004</v>
      </c>
      <c r="S7119" t="str">
        <f t="shared" si="462"/>
        <v/>
      </c>
      <c r="X7119" s="26" t="str">
        <f t="shared" si="459"/>
        <v/>
      </c>
      <c r="Y7119" s="38"/>
    </row>
    <row r="7120" spans="5:25">
      <c r="E7120" s="45"/>
      <c r="H7120" s="45"/>
      <c r="K7120" s="27" t="str">
        <f t="shared" si="460"/>
        <v/>
      </c>
      <c r="P7120" s="26" t="str">
        <f t="shared" si="461"/>
        <v/>
      </c>
      <c r="Q7120" s="38" t="s">
        <v>7294</v>
      </c>
      <c r="R7120">
        <v>106.905</v>
      </c>
      <c r="S7120" t="str">
        <f t="shared" si="462"/>
        <v/>
      </c>
      <c r="X7120" s="26" t="str">
        <f t="shared" si="459"/>
        <v/>
      </c>
      <c r="Y7120" s="38"/>
    </row>
    <row r="7121" spans="5:25">
      <c r="E7121" s="45"/>
      <c r="H7121" s="45"/>
      <c r="K7121" s="27" t="str">
        <f t="shared" si="460"/>
        <v/>
      </c>
      <c r="P7121" s="26" t="str">
        <f t="shared" si="461"/>
        <v/>
      </c>
      <c r="Q7121" s="38" t="s">
        <v>7295</v>
      </c>
      <c r="R7121">
        <v>106.795</v>
      </c>
      <c r="S7121" t="str">
        <f t="shared" si="462"/>
        <v/>
      </c>
      <c r="X7121" s="26" t="str">
        <f t="shared" si="459"/>
        <v/>
      </c>
      <c r="Y7121" s="38"/>
    </row>
    <row r="7122" spans="5:25">
      <c r="E7122" s="45"/>
      <c r="H7122" s="45"/>
      <c r="K7122" s="27" t="str">
        <f t="shared" si="460"/>
        <v/>
      </c>
      <c r="P7122" s="26" t="str">
        <f t="shared" si="461"/>
        <v/>
      </c>
      <c r="Q7122" s="38" t="s">
        <v>7296</v>
      </c>
      <c r="R7122">
        <v>106.905</v>
      </c>
      <c r="S7122" t="str">
        <f t="shared" si="462"/>
        <v/>
      </c>
      <c r="X7122" s="26" t="str">
        <f t="shared" si="459"/>
        <v/>
      </c>
      <c r="Y7122" s="38"/>
    </row>
    <row r="7123" spans="5:25">
      <c r="E7123" s="45"/>
      <c r="H7123" s="45"/>
      <c r="K7123" s="27" t="str">
        <f t="shared" si="460"/>
        <v/>
      </c>
      <c r="P7123" s="26" t="str">
        <f t="shared" si="461"/>
        <v/>
      </c>
      <c r="Q7123" s="38" t="s">
        <v>7297</v>
      </c>
      <c r="R7123">
        <v>106.795</v>
      </c>
      <c r="S7123" t="str">
        <f t="shared" si="462"/>
        <v/>
      </c>
      <c r="X7123" s="26" t="str">
        <f t="shared" si="459"/>
        <v/>
      </c>
      <c r="Y7123" s="38"/>
    </row>
    <row r="7124" spans="5:25">
      <c r="E7124" s="45"/>
      <c r="H7124" s="45"/>
      <c r="K7124" s="27" t="str">
        <f t="shared" si="460"/>
        <v/>
      </c>
      <c r="P7124" s="26" t="str">
        <f t="shared" si="461"/>
        <v/>
      </c>
      <c r="Q7124" s="38" t="s">
        <v>7298</v>
      </c>
      <c r="R7124">
        <v>106.905</v>
      </c>
      <c r="S7124" t="str">
        <f t="shared" si="462"/>
        <v/>
      </c>
      <c r="X7124" s="26" t="str">
        <f t="shared" si="459"/>
        <v/>
      </c>
      <c r="Y7124" s="38"/>
    </row>
    <row r="7125" spans="5:25">
      <c r="E7125" s="45"/>
      <c r="H7125" s="45"/>
      <c r="K7125" s="27" t="str">
        <f t="shared" si="460"/>
        <v/>
      </c>
      <c r="P7125" s="26" t="str">
        <f t="shared" si="461"/>
        <v/>
      </c>
      <c r="Q7125" s="38" t="s">
        <v>7299</v>
      </c>
      <c r="R7125">
        <v>107.004</v>
      </c>
      <c r="S7125" t="str">
        <f t="shared" si="462"/>
        <v/>
      </c>
      <c r="X7125" s="26" t="str">
        <f t="shared" si="459"/>
        <v/>
      </c>
      <c r="Y7125" s="38"/>
    </row>
    <row r="7126" spans="5:25">
      <c r="E7126" s="45"/>
      <c r="H7126" s="45"/>
      <c r="K7126" s="27" t="str">
        <f t="shared" si="460"/>
        <v/>
      </c>
      <c r="P7126" s="26" t="str">
        <f t="shared" si="461"/>
        <v/>
      </c>
      <c r="Q7126" s="38" t="s">
        <v>7300</v>
      </c>
      <c r="R7126">
        <v>107.004</v>
      </c>
      <c r="S7126" t="str">
        <f t="shared" si="462"/>
        <v/>
      </c>
      <c r="X7126" s="26" t="str">
        <f t="shared" si="459"/>
        <v/>
      </c>
      <c r="Y7126" s="38"/>
    </row>
    <row r="7127" spans="5:25">
      <c r="E7127" s="45"/>
      <c r="H7127" s="45"/>
      <c r="K7127" s="27" t="str">
        <f t="shared" si="460"/>
        <v/>
      </c>
      <c r="P7127" s="26" t="str">
        <f t="shared" si="461"/>
        <v/>
      </c>
      <c r="Q7127" s="38" t="s">
        <v>7301</v>
      </c>
      <c r="R7127">
        <v>107.514</v>
      </c>
      <c r="S7127" t="str">
        <f t="shared" si="462"/>
        <v/>
      </c>
      <c r="X7127" s="26" t="str">
        <f t="shared" si="459"/>
        <v/>
      </c>
      <c r="Y7127" s="38"/>
    </row>
    <row r="7128" spans="5:25">
      <c r="E7128" s="45"/>
      <c r="H7128" s="45"/>
      <c r="K7128" s="27" t="str">
        <f t="shared" si="460"/>
        <v/>
      </c>
      <c r="P7128" s="26" t="str">
        <f t="shared" si="461"/>
        <v/>
      </c>
      <c r="Q7128" s="38" t="s">
        <v>7302</v>
      </c>
      <c r="R7128">
        <v>107.614</v>
      </c>
      <c r="S7128" t="str">
        <f t="shared" si="462"/>
        <v/>
      </c>
      <c r="X7128" s="26" t="str">
        <f t="shared" si="459"/>
        <v/>
      </c>
      <c r="Y7128" s="38"/>
    </row>
    <row r="7129" spans="5:25">
      <c r="E7129" s="45"/>
      <c r="H7129" s="45"/>
      <c r="K7129" s="27" t="str">
        <f t="shared" si="460"/>
        <v/>
      </c>
      <c r="P7129" s="26" t="str">
        <f t="shared" si="461"/>
        <v/>
      </c>
      <c r="Q7129" s="38" t="s">
        <v>7303</v>
      </c>
      <c r="R7129">
        <v>107.614</v>
      </c>
      <c r="S7129" t="str">
        <f t="shared" si="462"/>
        <v/>
      </c>
      <c r="X7129" s="26" t="str">
        <f t="shared" si="459"/>
        <v/>
      </c>
      <c r="Y7129" s="38"/>
    </row>
    <row r="7130" spans="5:25">
      <c r="E7130" s="45"/>
      <c r="H7130" s="45"/>
      <c r="K7130" s="27" t="str">
        <f t="shared" si="460"/>
        <v/>
      </c>
      <c r="P7130" s="26" t="str">
        <f t="shared" si="461"/>
        <v/>
      </c>
      <c r="Q7130" s="38" t="s">
        <v>7304</v>
      </c>
      <c r="R7130">
        <v>107.714</v>
      </c>
      <c r="S7130" t="str">
        <f t="shared" si="462"/>
        <v/>
      </c>
      <c r="X7130" s="26" t="str">
        <f t="shared" si="459"/>
        <v/>
      </c>
      <c r="Y7130" s="38"/>
    </row>
    <row r="7131" spans="5:25">
      <c r="E7131" s="45"/>
      <c r="H7131" s="45"/>
      <c r="K7131" s="27" t="str">
        <f t="shared" si="460"/>
        <v/>
      </c>
      <c r="P7131" s="26" t="str">
        <f t="shared" si="461"/>
        <v/>
      </c>
      <c r="Q7131" s="38" t="s">
        <v>7305</v>
      </c>
      <c r="R7131">
        <v>107.714</v>
      </c>
      <c r="S7131" t="str">
        <f t="shared" si="462"/>
        <v/>
      </c>
      <c r="X7131" s="26" t="str">
        <f t="shared" si="459"/>
        <v/>
      </c>
      <c r="Y7131" s="38"/>
    </row>
    <row r="7132" spans="5:25">
      <c r="E7132" s="45"/>
      <c r="H7132" s="45"/>
      <c r="K7132" s="27" t="str">
        <f t="shared" si="460"/>
        <v/>
      </c>
      <c r="P7132" s="26" t="str">
        <f t="shared" si="461"/>
        <v/>
      </c>
      <c r="Q7132" s="38" t="s">
        <v>7306</v>
      </c>
      <c r="R7132">
        <v>107.714</v>
      </c>
      <c r="S7132" t="str">
        <f t="shared" si="462"/>
        <v/>
      </c>
      <c r="X7132" s="26" t="str">
        <f t="shared" si="459"/>
        <v/>
      </c>
      <c r="Y7132" s="38"/>
    </row>
    <row r="7133" spans="5:25">
      <c r="E7133" s="45"/>
      <c r="H7133" s="45"/>
      <c r="K7133" s="27" t="str">
        <f t="shared" si="460"/>
        <v/>
      </c>
      <c r="P7133" s="26" t="str">
        <f t="shared" si="461"/>
        <v/>
      </c>
      <c r="Q7133" s="38" t="s">
        <v>7307</v>
      </c>
      <c r="R7133">
        <v>107.614</v>
      </c>
      <c r="S7133" t="str">
        <f t="shared" si="462"/>
        <v/>
      </c>
      <c r="X7133" s="26" t="str">
        <f t="shared" si="459"/>
        <v/>
      </c>
      <c r="Y7133" s="38"/>
    </row>
    <row r="7134" spans="5:25">
      <c r="E7134" s="45"/>
      <c r="H7134" s="45"/>
      <c r="K7134" s="27" t="str">
        <f t="shared" si="460"/>
        <v/>
      </c>
      <c r="P7134" s="26" t="str">
        <f t="shared" si="461"/>
        <v/>
      </c>
      <c r="Q7134" s="38" t="s">
        <v>7308</v>
      </c>
      <c r="R7134">
        <v>107.514</v>
      </c>
      <c r="S7134" t="str">
        <f t="shared" si="462"/>
        <v/>
      </c>
      <c r="X7134" s="26" t="str">
        <f t="shared" si="459"/>
        <v/>
      </c>
      <c r="Y7134" s="38"/>
    </row>
    <row r="7135" spans="5:25">
      <c r="E7135" s="45"/>
      <c r="H7135" s="45"/>
      <c r="K7135" s="27" t="str">
        <f t="shared" si="460"/>
        <v/>
      </c>
      <c r="P7135" s="26" t="str">
        <f t="shared" si="461"/>
        <v/>
      </c>
      <c r="Q7135" s="38" t="s">
        <v>7309</v>
      </c>
      <c r="R7135">
        <v>107.514</v>
      </c>
      <c r="S7135" t="str">
        <f t="shared" si="462"/>
        <v/>
      </c>
      <c r="X7135" s="26" t="str">
        <f t="shared" si="459"/>
        <v/>
      </c>
      <c r="Y7135" s="38"/>
    </row>
    <row r="7136" spans="5:25">
      <c r="E7136" s="45"/>
      <c r="H7136" s="45"/>
      <c r="K7136" s="27" t="str">
        <f t="shared" si="460"/>
        <v/>
      </c>
      <c r="P7136" s="26" t="str">
        <f t="shared" si="461"/>
        <v/>
      </c>
      <c r="Q7136" s="38" t="s">
        <v>7310</v>
      </c>
      <c r="R7136">
        <v>107.714</v>
      </c>
      <c r="S7136" t="str">
        <f t="shared" si="462"/>
        <v/>
      </c>
      <c r="X7136" s="26" t="str">
        <f t="shared" si="459"/>
        <v/>
      </c>
      <c r="Y7136" s="38"/>
    </row>
    <row r="7137" spans="5:25">
      <c r="E7137" s="45"/>
      <c r="H7137" s="45"/>
      <c r="K7137" s="27" t="str">
        <f t="shared" si="460"/>
        <v/>
      </c>
      <c r="P7137" s="26" t="str">
        <f t="shared" si="461"/>
        <v/>
      </c>
      <c r="Q7137" s="38" t="s">
        <v>7311</v>
      </c>
      <c r="R7137">
        <v>107.81399999999999</v>
      </c>
      <c r="S7137" t="str">
        <f t="shared" si="462"/>
        <v/>
      </c>
      <c r="X7137" s="26" t="str">
        <f t="shared" si="459"/>
        <v/>
      </c>
      <c r="Y7137" s="38"/>
    </row>
    <row r="7138" spans="5:25">
      <c r="E7138" s="45"/>
      <c r="H7138" s="45"/>
      <c r="K7138" s="27" t="str">
        <f t="shared" si="460"/>
        <v/>
      </c>
      <c r="P7138" s="26" t="str">
        <f t="shared" si="461"/>
        <v/>
      </c>
      <c r="Q7138" s="38" t="s">
        <v>7312</v>
      </c>
      <c r="R7138">
        <v>107.81399999999999</v>
      </c>
      <c r="S7138" t="str">
        <f t="shared" si="462"/>
        <v/>
      </c>
      <c r="X7138" s="26" t="str">
        <f t="shared" si="459"/>
        <v/>
      </c>
      <c r="Y7138" s="38"/>
    </row>
    <row r="7139" spans="5:25">
      <c r="E7139" s="45"/>
      <c r="H7139" s="45"/>
      <c r="K7139" s="27" t="str">
        <f t="shared" si="460"/>
        <v/>
      </c>
      <c r="P7139" s="26" t="str">
        <f t="shared" si="461"/>
        <v/>
      </c>
      <c r="Q7139" s="38" t="s">
        <v>7313</v>
      </c>
      <c r="R7139">
        <v>107.614</v>
      </c>
      <c r="S7139" t="str">
        <f t="shared" si="462"/>
        <v/>
      </c>
      <c r="X7139" s="26" t="str">
        <f t="shared" si="459"/>
        <v/>
      </c>
      <c r="Y7139" s="38"/>
    </row>
    <row r="7140" spans="5:25">
      <c r="E7140" s="45"/>
      <c r="H7140" s="45"/>
      <c r="K7140" s="27" t="str">
        <f t="shared" si="460"/>
        <v/>
      </c>
      <c r="P7140" s="26" t="str">
        <f t="shared" si="461"/>
        <v/>
      </c>
      <c r="Q7140" s="38" t="s">
        <v>7314</v>
      </c>
      <c r="R7140">
        <v>107.304</v>
      </c>
      <c r="S7140" t="str">
        <f t="shared" si="462"/>
        <v/>
      </c>
      <c r="X7140" s="26" t="str">
        <f t="shared" si="459"/>
        <v/>
      </c>
      <c r="Y7140" s="38"/>
    </row>
    <row r="7141" spans="5:25">
      <c r="E7141" s="45"/>
      <c r="H7141" s="45"/>
      <c r="K7141" s="27" t="str">
        <f t="shared" si="460"/>
        <v/>
      </c>
      <c r="P7141" s="26" t="str">
        <f t="shared" si="461"/>
        <v/>
      </c>
      <c r="Q7141" s="38" t="s">
        <v>7315</v>
      </c>
      <c r="R7141">
        <v>106.905</v>
      </c>
      <c r="S7141" t="str">
        <f t="shared" si="462"/>
        <v/>
      </c>
      <c r="X7141" s="26" t="str">
        <f t="shared" si="459"/>
        <v/>
      </c>
      <c r="Y7141" s="38"/>
    </row>
    <row r="7142" spans="5:25">
      <c r="E7142" s="45"/>
      <c r="H7142" s="45"/>
      <c r="K7142" s="27" t="str">
        <f t="shared" si="460"/>
        <v/>
      </c>
      <c r="P7142" s="26" t="str">
        <f t="shared" si="461"/>
        <v/>
      </c>
      <c r="Q7142" s="38" t="s">
        <v>7316</v>
      </c>
      <c r="R7142">
        <v>106.08499999999999</v>
      </c>
      <c r="S7142" t="str">
        <f t="shared" si="462"/>
        <v/>
      </c>
      <c r="X7142" s="26" t="str">
        <f t="shared" si="459"/>
        <v/>
      </c>
      <c r="Y7142" s="38"/>
    </row>
    <row r="7143" spans="5:25">
      <c r="E7143" s="45"/>
      <c r="H7143" s="45"/>
      <c r="K7143" s="27" t="str">
        <f t="shared" si="460"/>
        <v/>
      </c>
      <c r="P7143" s="26" t="str">
        <f t="shared" si="461"/>
        <v/>
      </c>
      <c r="Q7143" s="38" t="s">
        <v>7317</v>
      </c>
      <c r="R7143">
        <v>105.88500000000001</v>
      </c>
      <c r="S7143" t="str">
        <f t="shared" si="462"/>
        <v/>
      </c>
      <c r="X7143" s="26" t="str">
        <f t="shared" si="459"/>
        <v/>
      </c>
      <c r="Y7143" s="38"/>
    </row>
    <row r="7144" spans="5:25">
      <c r="E7144" s="45"/>
      <c r="H7144" s="45"/>
      <c r="K7144" s="27" t="str">
        <f t="shared" si="460"/>
        <v/>
      </c>
      <c r="P7144" s="26" t="str">
        <f t="shared" si="461"/>
        <v/>
      </c>
      <c r="Q7144" s="38" t="s">
        <v>7318</v>
      </c>
      <c r="R7144">
        <v>105.985</v>
      </c>
      <c r="S7144" t="str">
        <f t="shared" si="462"/>
        <v/>
      </c>
      <c r="X7144" s="26" t="str">
        <f t="shared" si="459"/>
        <v/>
      </c>
      <c r="Y7144" s="38"/>
    </row>
    <row r="7145" spans="5:25">
      <c r="E7145" s="45"/>
      <c r="H7145" s="45"/>
      <c r="K7145" s="27" t="str">
        <f t="shared" si="460"/>
        <v/>
      </c>
      <c r="P7145" s="26" t="str">
        <f t="shared" si="461"/>
        <v/>
      </c>
      <c r="Q7145" s="38" t="s">
        <v>7319</v>
      </c>
      <c r="R7145">
        <v>106.285</v>
      </c>
      <c r="S7145" t="str">
        <f t="shared" si="462"/>
        <v/>
      </c>
      <c r="X7145" s="26" t="str">
        <f t="shared" si="459"/>
        <v/>
      </c>
      <c r="Y7145" s="38"/>
    </row>
    <row r="7146" spans="5:25">
      <c r="E7146" s="45"/>
      <c r="H7146" s="45"/>
      <c r="K7146" s="27" t="str">
        <f t="shared" si="460"/>
        <v/>
      </c>
      <c r="P7146" s="26" t="str">
        <f t="shared" si="461"/>
        <v/>
      </c>
      <c r="Q7146" s="38" t="s">
        <v>7320</v>
      </c>
      <c r="R7146">
        <v>106.185</v>
      </c>
      <c r="S7146" t="str">
        <f t="shared" si="462"/>
        <v/>
      </c>
      <c r="X7146" s="26" t="str">
        <f t="shared" si="459"/>
        <v/>
      </c>
      <c r="Y7146" s="38"/>
    </row>
    <row r="7147" spans="5:25">
      <c r="E7147" s="45"/>
      <c r="H7147" s="45"/>
      <c r="K7147" s="27" t="str">
        <f t="shared" si="460"/>
        <v/>
      </c>
      <c r="P7147" s="26" t="str">
        <f t="shared" si="461"/>
        <v/>
      </c>
      <c r="Q7147" s="38" t="s">
        <v>7321</v>
      </c>
      <c r="R7147">
        <v>106.185</v>
      </c>
      <c r="S7147" t="str">
        <f t="shared" si="462"/>
        <v/>
      </c>
      <c r="X7147" s="26" t="str">
        <f t="shared" si="459"/>
        <v/>
      </c>
      <c r="Y7147" s="38"/>
    </row>
    <row r="7148" spans="5:25">
      <c r="E7148" s="45"/>
      <c r="H7148" s="45"/>
      <c r="K7148" s="27" t="str">
        <f t="shared" si="460"/>
        <v/>
      </c>
      <c r="P7148" s="26" t="str">
        <f t="shared" si="461"/>
        <v/>
      </c>
      <c r="Q7148" s="38" t="s">
        <v>7322</v>
      </c>
      <c r="R7148">
        <v>106.905</v>
      </c>
      <c r="S7148" t="str">
        <f t="shared" si="462"/>
        <v/>
      </c>
      <c r="X7148" s="26" t="str">
        <f t="shared" si="459"/>
        <v/>
      </c>
      <c r="Y7148" s="38"/>
    </row>
    <row r="7149" spans="5:25">
      <c r="E7149" s="45"/>
      <c r="H7149" s="45"/>
      <c r="K7149" s="27" t="str">
        <f t="shared" si="460"/>
        <v/>
      </c>
      <c r="P7149" s="26" t="str">
        <f t="shared" si="461"/>
        <v/>
      </c>
      <c r="Q7149" s="38" t="s">
        <v>7323</v>
      </c>
      <c r="R7149">
        <v>106.69499999999999</v>
      </c>
      <c r="S7149" t="str">
        <f t="shared" si="462"/>
        <v/>
      </c>
      <c r="X7149" s="26" t="str">
        <f t="shared" si="459"/>
        <v/>
      </c>
      <c r="Y7149" s="38"/>
    </row>
    <row r="7150" spans="5:25">
      <c r="E7150" s="45"/>
      <c r="H7150" s="45"/>
      <c r="K7150" s="27" t="str">
        <f t="shared" si="460"/>
        <v/>
      </c>
      <c r="P7150" s="26" t="str">
        <f t="shared" si="461"/>
        <v/>
      </c>
      <c r="Q7150" s="38" t="s">
        <v>7324</v>
      </c>
      <c r="R7150">
        <v>106.595</v>
      </c>
      <c r="S7150" t="str">
        <f t="shared" si="462"/>
        <v/>
      </c>
      <c r="X7150" s="26" t="str">
        <f t="shared" si="459"/>
        <v/>
      </c>
      <c r="Y7150" s="38"/>
    </row>
    <row r="7151" spans="5:25">
      <c r="E7151" s="45"/>
      <c r="H7151" s="45"/>
      <c r="K7151" s="27" t="str">
        <f t="shared" si="460"/>
        <v/>
      </c>
      <c r="P7151" s="26" t="str">
        <f t="shared" si="461"/>
        <v/>
      </c>
      <c r="Q7151" s="38" t="s">
        <v>7325</v>
      </c>
      <c r="R7151">
        <v>106.395</v>
      </c>
      <c r="S7151" t="str">
        <f t="shared" si="462"/>
        <v/>
      </c>
      <c r="X7151" s="26" t="str">
        <f t="shared" si="459"/>
        <v/>
      </c>
      <c r="Y7151" s="38"/>
    </row>
    <row r="7152" spans="5:25">
      <c r="E7152" s="45"/>
      <c r="H7152" s="45"/>
      <c r="K7152" s="27" t="str">
        <f t="shared" si="460"/>
        <v/>
      </c>
      <c r="P7152" s="26" t="str">
        <f t="shared" si="461"/>
        <v/>
      </c>
      <c r="Q7152" s="38" t="s">
        <v>7326</v>
      </c>
      <c r="R7152">
        <v>106.595</v>
      </c>
      <c r="S7152" t="str">
        <f t="shared" si="462"/>
        <v/>
      </c>
      <c r="X7152" s="26" t="str">
        <f t="shared" si="459"/>
        <v/>
      </c>
      <c r="Y7152" s="38"/>
    </row>
    <row r="7153" spans="5:25">
      <c r="E7153" s="45"/>
      <c r="H7153" s="45"/>
      <c r="K7153" s="27" t="str">
        <f t="shared" si="460"/>
        <v/>
      </c>
      <c r="P7153" s="26" t="str">
        <f t="shared" si="461"/>
        <v/>
      </c>
      <c r="Q7153" s="38" t="s">
        <v>7327</v>
      </c>
      <c r="R7153">
        <v>106.595</v>
      </c>
      <c r="S7153" t="str">
        <f t="shared" si="462"/>
        <v/>
      </c>
      <c r="X7153" s="26" t="str">
        <f t="shared" si="459"/>
        <v/>
      </c>
      <c r="Y7153" s="38"/>
    </row>
    <row r="7154" spans="5:25">
      <c r="E7154" s="45"/>
      <c r="H7154" s="45"/>
      <c r="K7154" s="27" t="str">
        <f t="shared" si="460"/>
        <v/>
      </c>
      <c r="P7154" s="26" t="str">
        <f t="shared" si="461"/>
        <v/>
      </c>
      <c r="Q7154" s="38" t="s">
        <v>7328</v>
      </c>
      <c r="R7154">
        <v>106.69499999999999</v>
      </c>
      <c r="S7154" t="str">
        <f t="shared" si="462"/>
        <v/>
      </c>
      <c r="X7154" s="26" t="str">
        <f t="shared" si="459"/>
        <v/>
      </c>
      <c r="Y7154" s="38"/>
    </row>
    <row r="7155" spans="5:25">
      <c r="E7155" s="45"/>
      <c r="H7155" s="45"/>
      <c r="K7155" s="27" t="str">
        <f t="shared" si="460"/>
        <v/>
      </c>
      <c r="P7155" s="26" t="str">
        <f t="shared" si="461"/>
        <v/>
      </c>
      <c r="Q7155" s="38" t="s">
        <v>7329</v>
      </c>
      <c r="R7155">
        <v>106.69499999999999</v>
      </c>
      <c r="S7155" t="str">
        <f t="shared" si="462"/>
        <v/>
      </c>
      <c r="X7155" s="26" t="str">
        <f t="shared" si="459"/>
        <v/>
      </c>
      <c r="Y7155" s="38"/>
    </row>
    <row r="7156" spans="5:25">
      <c r="E7156" s="45"/>
      <c r="H7156" s="45"/>
      <c r="K7156" s="27" t="str">
        <f t="shared" si="460"/>
        <v/>
      </c>
      <c r="P7156" s="26" t="str">
        <f t="shared" si="461"/>
        <v/>
      </c>
      <c r="Q7156" s="38" t="s">
        <v>7330</v>
      </c>
      <c r="R7156">
        <v>106.795</v>
      </c>
      <c r="S7156" t="str">
        <f t="shared" si="462"/>
        <v/>
      </c>
      <c r="X7156" s="26" t="str">
        <f t="shared" si="459"/>
        <v/>
      </c>
      <c r="Y7156" s="38"/>
    </row>
    <row r="7157" spans="5:25">
      <c r="E7157" s="45"/>
      <c r="H7157" s="45"/>
      <c r="K7157" s="27" t="str">
        <f t="shared" si="460"/>
        <v/>
      </c>
      <c r="P7157" s="26" t="str">
        <f t="shared" si="461"/>
        <v/>
      </c>
      <c r="Q7157" s="38" t="s">
        <v>7331</v>
      </c>
      <c r="R7157">
        <v>107.20399999999999</v>
      </c>
      <c r="S7157" t="str">
        <f t="shared" si="462"/>
        <v/>
      </c>
      <c r="X7157" s="26" t="str">
        <f t="shared" si="459"/>
        <v/>
      </c>
      <c r="Y7157" s="38"/>
    </row>
    <row r="7158" spans="5:25">
      <c r="E7158" s="45"/>
      <c r="H7158" s="45"/>
      <c r="K7158" s="27" t="str">
        <f t="shared" si="460"/>
        <v/>
      </c>
      <c r="P7158" s="26" t="str">
        <f t="shared" si="461"/>
        <v/>
      </c>
      <c r="Q7158" s="38" t="s">
        <v>7332</v>
      </c>
      <c r="R7158">
        <v>107.20399999999999</v>
      </c>
      <c r="S7158" t="str">
        <f t="shared" si="462"/>
        <v/>
      </c>
      <c r="X7158" s="26" t="str">
        <f t="shared" si="459"/>
        <v/>
      </c>
      <c r="Y7158" s="38"/>
    </row>
    <row r="7159" spans="5:25">
      <c r="E7159" s="45"/>
      <c r="H7159" s="45"/>
      <c r="K7159" s="27" t="str">
        <f t="shared" si="460"/>
        <v/>
      </c>
      <c r="P7159" s="26" t="str">
        <f t="shared" si="461"/>
        <v/>
      </c>
      <c r="Q7159" s="38" t="s">
        <v>7333</v>
      </c>
      <c r="R7159">
        <v>107.004</v>
      </c>
      <c r="S7159" t="str">
        <f t="shared" si="462"/>
        <v/>
      </c>
      <c r="X7159" s="26" t="str">
        <f t="shared" si="459"/>
        <v/>
      </c>
      <c r="Y7159" s="38"/>
    </row>
    <row r="7160" spans="5:25">
      <c r="E7160" s="45"/>
      <c r="H7160" s="45"/>
      <c r="K7160" s="27" t="str">
        <f t="shared" si="460"/>
        <v/>
      </c>
      <c r="P7160" s="26" t="str">
        <f t="shared" si="461"/>
        <v/>
      </c>
      <c r="Q7160" s="38" t="s">
        <v>7334</v>
      </c>
      <c r="R7160">
        <v>106.905</v>
      </c>
      <c r="S7160" t="str">
        <f t="shared" si="462"/>
        <v/>
      </c>
      <c r="X7160" s="26" t="str">
        <f t="shared" si="459"/>
        <v/>
      </c>
      <c r="Y7160" s="38"/>
    </row>
    <row r="7161" spans="5:25">
      <c r="E7161" s="45"/>
      <c r="H7161" s="45"/>
      <c r="K7161" s="27" t="str">
        <f t="shared" si="460"/>
        <v/>
      </c>
      <c r="P7161" s="26" t="str">
        <f t="shared" si="461"/>
        <v/>
      </c>
      <c r="Q7161" s="38" t="s">
        <v>7335</v>
      </c>
      <c r="R7161">
        <v>107.004</v>
      </c>
      <c r="S7161" t="str">
        <f t="shared" si="462"/>
        <v/>
      </c>
      <c r="X7161" s="26" t="str">
        <f t="shared" si="459"/>
        <v/>
      </c>
      <c r="Y7161" s="38"/>
    </row>
    <row r="7162" spans="5:25">
      <c r="E7162" s="45"/>
      <c r="H7162" s="45"/>
      <c r="K7162" s="27" t="str">
        <f t="shared" si="460"/>
        <v/>
      </c>
      <c r="P7162" s="26" t="str">
        <f t="shared" si="461"/>
        <v/>
      </c>
      <c r="Q7162" s="38" t="s">
        <v>7336</v>
      </c>
      <c r="R7162">
        <v>107.104</v>
      </c>
      <c r="S7162" t="str">
        <f t="shared" si="462"/>
        <v/>
      </c>
      <c r="X7162" s="26" t="str">
        <f t="shared" si="459"/>
        <v/>
      </c>
      <c r="Y7162" s="38"/>
    </row>
    <row r="7163" spans="5:25">
      <c r="E7163" s="45"/>
      <c r="H7163" s="45"/>
      <c r="K7163" s="27" t="str">
        <f t="shared" si="460"/>
        <v/>
      </c>
      <c r="P7163" s="26" t="str">
        <f t="shared" si="461"/>
        <v/>
      </c>
      <c r="Q7163" s="38" t="s">
        <v>7337</v>
      </c>
      <c r="R7163">
        <v>107.20399999999999</v>
      </c>
      <c r="S7163" t="str">
        <f t="shared" si="462"/>
        <v/>
      </c>
      <c r="X7163" s="26" t="str">
        <f t="shared" si="459"/>
        <v/>
      </c>
      <c r="Y7163" s="38"/>
    </row>
    <row r="7164" spans="5:25">
      <c r="E7164" s="45"/>
      <c r="H7164" s="45"/>
      <c r="K7164" s="27" t="str">
        <f t="shared" si="460"/>
        <v/>
      </c>
      <c r="P7164" s="26" t="str">
        <f t="shared" si="461"/>
        <v/>
      </c>
      <c r="Q7164" s="38" t="s">
        <v>7338</v>
      </c>
      <c r="R7164">
        <v>107.514</v>
      </c>
      <c r="S7164" t="str">
        <f t="shared" si="462"/>
        <v/>
      </c>
      <c r="X7164" s="26" t="str">
        <f t="shared" ref="X7164:X7227" si="463">IF(V7164="","",X7163+V7164-V7163)</f>
        <v/>
      </c>
      <c r="Y7164" s="38"/>
    </row>
    <row r="7165" spans="5:25">
      <c r="E7165" s="45"/>
      <c r="H7165" s="45"/>
      <c r="K7165" s="27" t="str">
        <f t="shared" si="460"/>
        <v/>
      </c>
      <c r="P7165" s="26" t="str">
        <f t="shared" si="461"/>
        <v/>
      </c>
      <c r="Q7165" s="38" t="s">
        <v>7339</v>
      </c>
      <c r="R7165">
        <v>107.514</v>
      </c>
      <c r="S7165" t="str">
        <f t="shared" si="462"/>
        <v/>
      </c>
      <c r="X7165" s="26" t="str">
        <f t="shared" si="463"/>
        <v/>
      </c>
      <c r="Y7165" s="38"/>
    </row>
    <row r="7166" spans="5:25">
      <c r="E7166" s="45"/>
      <c r="H7166" s="45"/>
      <c r="K7166" s="27" t="str">
        <f t="shared" si="460"/>
        <v/>
      </c>
      <c r="P7166" s="26" t="str">
        <f t="shared" si="461"/>
        <v/>
      </c>
      <c r="Q7166" s="38" t="s">
        <v>7340</v>
      </c>
      <c r="R7166">
        <v>107.514</v>
      </c>
      <c r="S7166" t="str">
        <f t="shared" si="462"/>
        <v/>
      </c>
      <c r="X7166" s="26" t="str">
        <f t="shared" si="463"/>
        <v/>
      </c>
      <c r="Y7166" s="38"/>
    </row>
    <row r="7167" spans="5:25">
      <c r="E7167" s="45"/>
      <c r="H7167" s="45"/>
      <c r="K7167" s="27" t="str">
        <f t="shared" si="460"/>
        <v/>
      </c>
      <c r="P7167" s="26" t="str">
        <f t="shared" si="461"/>
        <v/>
      </c>
      <c r="Q7167" s="38" t="s">
        <v>7341</v>
      </c>
      <c r="R7167">
        <v>107.304</v>
      </c>
      <c r="S7167" t="str">
        <f t="shared" si="462"/>
        <v/>
      </c>
      <c r="X7167" s="26" t="str">
        <f t="shared" si="463"/>
        <v/>
      </c>
      <c r="Y7167" s="38"/>
    </row>
    <row r="7168" spans="5:25">
      <c r="E7168" s="45"/>
      <c r="H7168" s="45"/>
      <c r="K7168" s="27" t="str">
        <f t="shared" si="460"/>
        <v/>
      </c>
      <c r="P7168" s="26" t="str">
        <f t="shared" si="461"/>
        <v/>
      </c>
      <c r="Q7168" s="38" t="s">
        <v>7342</v>
      </c>
      <c r="R7168">
        <v>107.414</v>
      </c>
      <c r="S7168" t="str">
        <f t="shared" si="462"/>
        <v/>
      </c>
      <c r="X7168" s="26" t="str">
        <f t="shared" si="463"/>
        <v/>
      </c>
      <c r="Y7168" s="38"/>
    </row>
    <row r="7169" spans="5:25">
      <c r="E7169" s="45"/>
      <c r="H7169" s="45"/>
      <c r="K7169" s="27" t="str">
        <f t="shared" si="460"/>
        <v/>
      </c>
      <c r="P7169" s="26" t="str">
        <f t="shared" si="461"/>
        <v/>
      </c>
      <c r="Q7169" s="38" t="s">
        <v>7343</v>
      </c>
      <c r="R7169">
        <v>107.414</v>
      </c>
      <c r="S7169" t="str">
        <f t="shared" si="462"/>
        <v/>
      </c>
      <c r="X7169" s="26" t="str">
        <f t="shared" si="463"/>
        <v/>
      </c>
      <c r="Y7169" s="38"/>
    </row>
    <row r="7170" spans="5:25">
      <c r="E7170" s="45"/>
      <c r="H7170" s="45"/>
      <c r="K7170" s="27" t="str">
        <f t="shared" si="460"/>
        <v/>
      </c>
      <c r="P7170" s="26" t="str">
        <f t="shared" si="461"/>
        <v/>
      </c>
      <c r="Q7170" s="38" t="s">
        <v>7344</v>
      </c>
      <c r="R7170">
        <v>107.104</v>
      </c>
      <c r="S7170" t="str">
        <f t="shared" si="462"/>
        <v/>
      </c>
      <c r="X7170" s="26" t="str">
        <f t="shared" si="463"/>
        <v/>
      </c>
      <c r="Y7170" s="38"/>
    </row>
    <row r="7171" spans="5:25">
      <c r="E7171" s="45"/>
      <c r="H7171" s="45"/>
      <c r="K7171" s="27" t="str">
        <f t="shared" si="460"/>
        <v/>
      </c>
      <c r="P7171" s="26" t="str">
        <f t="shared" si="461"/>
        <v/>
      </c>
      <c r="Q7171" s="38" t="s">
        <v>7345</v>
      </c>
      <c r="R7171">
        <v>107.20399999999999</v>
      </c>
      <c r="S7171" t="str">
        <f t="shared" si="462"/>
        <v/>
      </c>
      <c r="X7171" s="26" t="str">
        <f t="shared" si="463"/>
        <v/>
      </c>
      <c r="Y7171" s="38"/>
    </row>
    <row r="7172" spans="5:25">
      <c r="E7172" s="45"/>
      <c r="H7172" s="45"/>
      <c r="K7172" s="27" t="str">
        <f t="shared" ref="K7172:K7235" si="464">IF(M7172="","",K7171+(M7172-M7171)/24)</f>
        <v/>
      </c>
      <c r="P7172" s="26" t="str">
        <f t="shared" ref="P7172:P7235" si="465">IF(N7172="","",P7171+N7172-N7171)</f>
        <v/>
      </c>
      <c r="Q7172" s="38" t="s">
        <v>7346</v>
      </c>
      <c r="R7172">
        <v>107.004</v>
      </c>
      <c r="S7172" t="str">
        <f t="shared" ref="S7172:S7235" si="466">IF(N7172="","",S7171-N7172+N7171)</f>
        <v/>
      </c>
      <c r="X7172" s="26" t="str">
        <f t="shared" si="463"/>
        <v/>
      </c>
      <c r="Y7172" s="38"/>
    </row>
    <row r="7173" spans="5:25">
      <c r="E7173" s="45"/>
      <c r="H7173" s="45"/>
      <c r="K7173" s="27" t="str">
        <f t="shared" si="464"/>
        <v/>
      </c>
      <c r="P7173" s="26" t="str">
        <f t="shared" si="465"/>
        <v/>
      </c>
      <c r="Q7173" s="38" t="s">
        <v>7347</v>
      </c>
      <c r="R7173">
        <v>107.004</v>
      </c>
      <c r="S7173" t="str">
        <f t="shared" si="466"/>
        <v/>
      </c>
      <c r="X7173" s="26" t="str">
        <f t="shared" si="463"/>
        <v/>
      </c>
      <c r="Y7173" s="38"/>
    </row>
    <row r="7174" spans="5:25">
      <c r="E7174" s="45"/>
      <c r="H7174" s="45"/>
      <c r="K7174" s="27" t="str">
        <f t="shared" si="464"/>
        <v/>
      </c>
      <c r="P7174" s="26" t="str">
        <f t="shared" si="465"/>
        <v/>
      </c>
      <c r="Q7174" s="38" t="s">
        <v>7348</v>
      </c>
      <c r="R7174">
        <v>107.104</v>
      </c>
      <c r="S7174" t="str">
        <f t="shared" si="466"/>
        <v/>
      </c>
      <c r="X7174" s="26" t="str">
        <f t="shared" si="463"/>
        <v/>
      </c>
      <c r="Y7174" s="38"/>
    </row>
    <row r="7175" spans="5:25">
      <c r="E7175" s="45"/>
      <c r="H7175" s="45"/>
      <c r="K7175" s="27" t="str">
        <f t="shared" si="464"/>
        <v/>
      </c>
      <c r="P7175" s="26" t="str">
        <f t="shared" si="465"/>
        <v/>
      </c>
      <c r="Q7175" s="38" t="s">
        <v>7349</v>
      </c>
      <c r="R7175">
        <v>107.104</v>
      </c>
      <c r="S7175" t="str">
        <f t="shared" si="466"/>
        <v/>
      </c>
      <c r="X7175" s="26" t="str">
        <f t="shared" si="463"/>
        <v/>
      </c>
      <c r="Y7175" s="38"/>
    </row>
    <row r="7176" spans="5:25">
      <c r="E7176" s="45"/>
      <c r="H7176" s="45"/>
      <c r="K7176" s="27" t="str">
        <f t="shared" si="464"/>
        <v/>
      </c>
      <c r="P7176" s="26" t="str">
        <f t="shared" si="465"/>
        <v/>
      </c>
      <c r="Q7176" s="38" t="s">
        <v>7350</v>
      </c>
      <c r="R7176">
        <v>107.004</v>
      </c>
      <c r="S7176" t="str">
        <f t="shared" si="466"/>
        <v/>
      </c>
      <c r="X7176" s="26" t="str">
        <f t="shared" si="463"/>
        <v/>
      </c>
      <c r="Y7176" s="38"/>
    </row>
    <row r="7177" spans="5:25">
      <c r="E7177" s="45"/>
      <c r="H7177" s="45"/>
      <c r="K7177" s="27" t="str">
        <f t="shared" si="464"/>
        <v/>
      </c>
      <c r="P7177" s="26" t="str">
        <f t="shared" si="465"/>
        <v/>
      </c>
      <c r="Q7177" s="38" t="s">
        <v>7351</v>
      </c>
      <c r="R7177">
        <v>107.104</v>
      </c>
      <c r="S7177" t="str">
        <f t="shared" si="466"/>
        <v/>
      </c>
      <c r="X7177" s="26" t="str">
        <f t="shared" si="463"/>
        <v/>
      </c>
      <c r="Y7177" s="38"/>
    </row>
    <row r="7178" spans="5:25">
      <c r="E7178" s="45"/>
      <c r="H7178" s="45"/>
      <c r="K7178" s="27" t="str">
        <f t="shared" si="464"/>
        <v/>
      </c>
      <c r="P7178" s="26" t="str">
        <f t="shared" si="465"/>
        <v/>
      </c>
      <c r="Q7178" s="38" t="s">
        <v>7352</v>
      </c>
      <c r="R7178">
        <v>107.004</v>
      </c>
      <c r="S7178" t="str">
        <f t="shared" si="466"/>
        <v/>
      </c>
      <c r="X7178" s="26" t="str">
        <f t="shared" si="463"/>
        <v/>
      </c>
      <c r="Y7178" s="38"/>
    </row>
    <row r="7179" spans="5:25">
      <c r="E7179" s="45"/>
      <c r="H7179" s="45"/>
      <c r="K7179" s="27" t="str">
        <f t="shared" si="464"/>
        <v/>
      </c>
      <c r="P7179" s="26" t="str">
        <f t="shared" si="465"/>
        <v/>
      </c>
      <c r="Q7179" s="38" t="s">
        <v>7353</v>
      </c>
      <c r="R7179">
        <v>107.004</v>
      </c>
      <c r="S7179" t="str">
        <f t="shared" si="466"/>
        <v/>
      </c>
      <c r="X7179" s="26" t="str">
        <f t="shared" si="463"/>
        <v/>
      </c>
      <c r="Y7179" s="38"/>
    </row>
    <row r="7180" spans="5:25">
      <c r="E7180" s="45"/>
      <c r="H7180" s="45"/>
      <c r="K7180" s="27" t="str">
        <f t="shared" si="464"/>
        <v/>
      </c>
      <c r="P7180" s="26" t="str">
        <f t="shared" si="465"/>
        <v/>
      </c>
      <c r="Q7180" s="38" t="s">
        <v>7354</v>
      </c>
      <c r="R7180">
        <v>107.004</v>
      </c>
      <c r="S7180" t="str">
        <f t="shared" si="466"/>
        <v/>
      </c>
      <c r="X7180" s="26" t="str">
        <f t="shared" si="463"/>
        <v/>
      </c>
      <c r="Y7180" s="38"/>
    </row>
    <row r="7181" spans="5:25">
      <c r="E7181" s="45"/>
      <c r="H7181" s="45"/>
      <c r="K7181" s="27" t="str">
        <f t="shared" si="464"/>
        <v/>
      </c>
      <c r="P7181" s="26" t="str">
        <f t="shared" si="465"/>
        <v/>
      </c>
      <c r="Q7181" s="38" t="s">
        <v>7355</v>
      </c>
      <c r="R7181">
        <v>106.69499999999999</v>
      </c>
      <c r="S7181" t="str">
        <f t="shared" si="466"/>
        <v/>
      </c>
      <c r="X7181" s="26" t="str">
        <f t="shared" si="463"/>
        <v/>
      </c>
      <c r="Y7181" s="38"/>
    </row>
    <row r="7182" spans="5:25">
      <c r="E7182" s="45"/>
      <c r="H7182" s="45"/>
      <c r="K7182" s="27" t="str">
        <f t="shared" si="464"/>
        <v/>
      </c>
      <c r="P7182" s="26" t="str">
        <f t="shared" si="465"/>
        <v/>
      </c>
      <c r="Q7182" s="38" t="s">
        <v>7356</v>
      </c>
      <c r="R7182">
        <v>106.185</v>
      </c>
      <c r="S7182" t="str">
        <f t="shared" si="466"/>
        <v/>
      </c>
      <c r="X7182" s="26" t="str">
        <f t="shared" si="463"/>
        <v/>
      </c>
      <c r="Y7182" s="38"/>
    </row>
    <row r="7183" spans="5:25">
      <c r="E7183" s="45"/>
      <c r="H7183" s="45"/>
      <c r="K7183" s="27" t="str">
        <f t="shared" si="464"/>
        <v/>
      </c>
      <c r="P7183" s="26" t="str">
        <f t="shared" si="465"/>
        <v/>
      </c>
      <c r="Q7183" s="38" t="s">
        <v>7357</v>
      </c>
      <c r="R7183">
        <v>105.77500000000001</v>
      </c>
      <c r="S7183" t="str">
        <f t="shared" si="466"/>
        <v/>
      </c>
      <c r="X7183" s="26" t="str">
        <f t="shared" si="463"/>
        <v/>
      </c>
      <c r="Y7183" s="38"/>
    </row>
    <row r="7184" spans="5:25">
      <c r="E7184" s="45"/>
      <c r="H7184" s="45"/>
      <c r="K7184" s="27" t="str">
        <f t="shared" si="464"/>
        <v/>
      </c>
      <c r="P7184" s="26" t="str">
        <f t="shared" si="465"/>
        <v/>
      </c>
      <c r="Q7184" s="38" t="s">
        <v>7358</v>
      </c>
      <c r="R7184">
        <v>105.575</v>
      </c>
      <c r="S7184" t="str">
        <f t="shared" si="466"/>
        <v/>
      </c>
      <c r="X7184" s="26" t="str">
        <f t="shared" si="463"/>
        <v/>
      </c>
      <c r="Y7184" s="38"/>
    </row>
    <row r="7185" spans="5:25">
      <c r="E7185" s="45"/>
      <c r="H7185" s="45"/>
      <c r="K7185" s="27" t="str">
        <f t="shared" si="464"/>
        <v/>
      </c>
      <c r="P7185" s="26" t="str">
        <f t="shared" si="465"/>
        <v/>
      </c>
      <c r="Q7185" s="38" t="s">
        <v>7359</v>
      </c>
      <c r="R7185">
        <v>105.376</v>
      </c>
      <c r="S7185" t="str">
        <f t="shared" si="466"/>
        <v/>
      </c>
      <c r="X7185" s="26" t="str">
        <f t="shared" si="463"/>
        <v/>
      </c>
      <c r="Y7185" s="38"/>
    </row>
    <row r="7186" spans="5:25">
      <c r="E7186" s="45"/>
      <c r="H7186" s="45"/>
      <c r="K7186" s="27" t="str">
        <f t="shared" si="464"/>
        <v/>
      </c>
      <c r="P7186" s="26" t="str">
        <f t="shared" si="465"/>
        <v/>
      </c>
      <c r="Q7186" s="38" t="s">
        <v>7360</v>
      </c>
      <c r="R7186">
        <v>106.08499999999999</v>
      </c>
      <c r="S7186" t="str">
        <f t="shared" si="466"/>
        <v/>
      </c>
      <c r="X7186" s="26" t="str">
        <f t="shared" si="463"/>
        <v/>
      </c>
      <c r="Y7186" s="38"/>
    </row>
    <row r="7187" spans="5:25">
      <c r="E7187" s="45"/>
      <c r="H7187" s="45"/>
      <c r="K7187" s="27" t="str">
        <f t="shared" si="464"/>
        <v/>
      </c>
      <c r="P7187" s="26" t="str">
        <f t="shared" si="465"/>
        <v/>
      </c>
      <c r="Q7187" s="38" t="s">
        <v>7361</v>
      </c>
      <c r="R7187">
        <v>106.08499999999999</v>
      </c>
      <c r="S7187" t="str">
        <f t="shared" si="466"/>
        <v/>
      </c>
      <c r="X7187" s="26" t="str">
        <f t="shared" si="463"/>
        <v/>
      </c>
      <c r="Y7187" s="38"/>
    </row>
    <row r="7188" spans="5:25">
      <c r="E7188" s="45"/>
      <c r="H7188" s="45"/>
      <c r="K7188" s="27" t="str">
        <f t="shared" si="464"/>
        <v/>
      </c>
      <c r="P7188" s="26" t="str">
        <f t="shared" si="465"/>
        <v/>
      </c>
      <c r="Q7188" s="38" t="s">
        <v>7362</v>
      </c>
      <c r="R7188">
        <v>106.08499999999999</v>
      </c>
      <c r="S7188" t="str">
        <f t="shared" si="466"/>
        <v/>
      </c>
      <c r="X7188" s="26" t="str">
        <f t="shared" si="463"/>
        <v/>
      </c>
      <c r="Y7188" s="38"/>
    </row>
    <row r="7189" spans="5:25">
      <c r="E7189" s="45"/>
      <c r="H7189" s="45"/>
      <c r="K7189" s="27" t="str">
        <f t="shared" si="464"/>
        <v/>
      </c>
      <c r="P7189" s="26" t="str">
        <f t="shared" si="465"/>
        <v/>
      </c>
      <c r="Q7189" s="38" t="s">
        <v>7363</v>
      </c>
      <c r="R7189">
        <v>106.285</v>
      </c>
      <c r="S7189" t="str">
        <f t="shared" si="466"/>
        <v/>
      </c>
      <c r="X7189" s="26" t="str">
        <f t="shared" si="463"/>
        <v/>
      </c>
      <c r="Y7189" s="38"/>
    </row>
    <row r="7190" spans="5:25">
      <c r="E7190" s="45"/>
      <c r="H7190" s="45"/>
      <c r="K7190" s="27" t="str">
        <f t="shared" si="464"/>
        <v/>
      </c>
      <c r="P7190" s="26" t="str">
        <f t="shared" si="465"/>
        <v/>
      </c>
      <c r="Q7190" s="38" t="s">
        <v>7364</v>
      </c>
      <c r="R7190">
        <v>106.495</v>
      </c>
      <c r="S7190" t="str">
        <f t="shared" si="466"/>
        <v/>
      </c>
      <c r="X7190" s="26" t="str">
        <f t="shared" si="463"/>
        <v/>
      </c>
      <c r="Y7190" s="38"/>
    </row>
    <row r="7191" spans="5:25">
      <c r="E7191" s="45"/>
      <c r="H7191" s="45"/>
      <c r="K7191" s="27" t="str">
        <f t="shared" si="464"/>
        <v/>
      </c>
      <c r="P7191" s="26" t="str">
        <f t="shared" si="465"/>
        <v/>
      </c>
      <c r="Q7191" s="38" t="s">
        <v>7365</v>
      </c>
      <c r="R7191">
        <v>106.69499999999999</v>
      </c>
      <c r="S7191" t="str">
        <f t="shared" si="466"/>
        <v/>
      </c>
      <c r="X7191" s="26" t="str">
        <f t="shared" si="463"/>
        <v/>
      </c>
      <c r="Y7191" s="38"/>
    </row>
    <row r="7192" spans="5:25">
      <c r="E7192" s="45"/>
      <c r="H7192" s="45"/>
      <c r="K7192" s="27" t="str">
        <f t="shared" si="464"/>
        <v/>
      </c>
      <c r="P7192" s="26" t="str">
        <f t="shared" si="465"/>
        <v/>
      </c>
      <c r="Q7192" s="38" t="s">
        <v>7366</v>
      </c>
      <c r="R7192">
        <v>106.69499999999999</v>
      </c>
      <c r="S7192" t="str">
        <f t="shared" si="466"/>
        <v/>
      </c>
      <c r="X7192" s="26" t="str">
        <f t="shared" si="463"/>
        <v/>
      </c>
      <c r="Y7192" s="38"/>
    </row>
    <row r="7193" spans="5:25">
      <c r="E7193" s="45"/>
      <c r="H7193" s="45"/>
      <c r="K7193" s="27" t="str">
        <f t="shared" si="464"/>
        <v/>
      </c>
      <c r="P7193" s="26" t="str">
        <f t="shared" si="465"/>
        <v/>
      </c>
      <c r="Q7193" s="38" t="s">
        <v>7367</v>
      </c>
      <c r="R7193">
        <v>106.795</v>
      </c>
      <c r="S7193" t="str">
        <f t="shared" si="466"/>
        <v/>
      </c>
      <c r="X7193" s="26" t="str">
        <f t="shared" si="463"/>
        <v/>
      </c>
      <c r="Y7193" s="38"/>
    </row>
    <row r="7194" spans="5:25">
      <c r="E7194" s="45"/>
      <c r="H7194" s="45"/>
      <c r="K7194" s="27" t="str">
        <f t="shared" si="464"/>
        <v/>
      </c>
      <c r="P7194" s="26" t="str">
        <f t="shared" si="465"/>
        <v/>
      </c>
      <c r="Q7194" s="38" t="s">
        <v>7368</v>
      </c>
      <c r="R7194">
        <v>106.795</v>
      </c>
      <c r="S7194" t="str">
        <f t="shared" si="466"/>
        <v/>
      </c>
      <c r="X7194" s="26" t="str">
        <f t="shared" si="463"/>
        <v/>
      </c>
      <c r="Y7194" s="38"/>
    </row>
    <row r="7195" spans="5:25">
      <c r="E7195" s="45"/>
      <c r="H7195" s="45"/>
      <c r="K7195" s="27" t="str">
        <f t="shared" si="464"/>
        <v/>
      </c>
      <c r="P7195" s="26" t="str">
        <f t="shared" si="465"/>
        <v/>
      </c>
      <c r="Q7195" s="38" t="s">
        <v>7369</v>
      </c>
      <c r="R7195">
        <v>107.20399999999999</v>
      </c>
      <c r="S7195" t="str">
        <f t="shared" si="466"/>
        <v/>
      </c>
      <c r="X7195" s="26" t="str">
        <f t="shared" si="463"/>
        <v/>
      </c>
      <c r="Y7195" s="38"/>
    </row>
    <row r="7196" spans="5:25">
      <c r="E7196" s="45"/>
      <c r="H7196" s="45"/>
      <c r="K7196" s="27" t="str">
        <f t="shared" si="464"/>
        <v/>
      </c>
      <c r="P7196" s="26" t="str">
        <f t="shared" si="465"/>
        <v/>
      </c>
      <c r="Q7196" s="38" t="s">
        <v>7370</v>
      </c>
      <c r="R7196">
        <v>107.514</v>
      </c>
      <c r="S7196" t="str">
        <f t="shared" si="466"/>
        <v/>
      </c>
      <c r="X7196" s="26" t="str">
        <f t="shared" si="463"/>
        <v/>
      </c>
      <c r="Y7196" s="38"/>
    </row>
    <row r="7197" spans="5:25">
      <c r="E7197" s="45"/>
      <c r="H7197" s="45"/>
      <c r="K7197" s="27" t="str">
        <f t="shared" si="464"/>
        <v/>
      </c>
      <c r="P7197" s="26" t="str">
        <f t="shared" si="465"/>
        <v/>
      </c>
      <c r="Q7197" s="38" t="s">
        <v>7371</v>
      </c>
      <c r="R7197">
        <v>107.514</v>
      </c>
      <c r="S7197" t="str">
        <f t="shared" si="466"/>
        <v/>
      </c>
      <c r="X7197" s="26" t="str">
        <f t="shared" si="463"/>
        <v/>
      </c>
      <c r="Y7197" s="38"/>
    </row>
    <row r="7198" spans="5:25">
      <c r="E7198" s="45"/>
      <c r="H7198" s="45"/>
      <c r="K7198" s="27" t="str">
        <f t="shared" si="464"/>
        <v/>
      </c>
      <c r="P7198" s="26" t="str">
        <f t="shared" si="465"/>
        <v/>
      </c>
      <c r="Q7198" s="38" t="s">
        <v>7372</v>
      </c>
      <c r="R7198">
        <v>107.304</v>
      </c>
      <c r="S7198" t="str">
        <f t="shared" si="466"/>
        <v/>
      </c>
      <c r="X7198" s="26" t="str">
        <f t="shared" si="463"/>
        <v/>
      </c>
      <c r="Y7198" s="38"/>
    </row>
    <row r="7199" spans="5:25">
      <c r="E7199" s="45"/>
      <c r="H7199" s="45"/>
      <c r="K7199" s="27" t="str">
        <f t="shared" si="464"/>
        <v/>
      </c>
      <c r="P7199" s="26" t="str">
        <f t="shared" si="465"/>
        <v/>
      </c>
      <c r="Q7199" s="38" t="s">
        <v>7373</v>
      </c>
      <c r="R7199">
        <v>107.20399999999999</v>
      </c>
      <c r="S7199" t="str">
        <f t="shared" si="466"/>
        <v/>
      </c>
      <c r="X7199" s="26" t="str">
        <f t="shared" si="463"/>
        <v/>
      </c>
      <c r="Y7199" s="38"/>
    </row>
    <row r="7200" spans="5:25">
      <c r="E7200" s="45"/>
      <c r="H7200" s="45"/>
      <c r="K7200" s="27" t="str">
        <f t="shared" si="464"/>
        <v/>
      </c>
      <c r="P7200" s="26" t="str">
        <f t="shared" si="465"/>
        <v/>
      </c>
      <c r="Q7200" s="38" t="s">
        <v>7374</v>
      </c>
      <c r="R7200">
        <v>107.20399999999999</v>
      </c>
      <c r="S7200" t="str">
        <f t="shared" si="466"/>
        <v/>
      </c>
      <c r="X7200" s="26" t="str">
        <f t="shared" si="463"/>
        <v/>
      </c>
      <c r="Y7200" s="38"/>
    </row>
    <row r="7201" spans="5:25">
      <c r="E7201" s="45"/>
      <c r="H7201" s="45"/>
      <c r="K7201" s="27" t="str">
        <f t="shared" si="464"/>
        <v/>
      </c>
      <c r="P7201" s="26" t="str">
        <f t="shared" si="465"/>
        <v/>
      </c>
      <c r="Q7201" s="38" t="s">
        <v>7375</v>
      </c>
      <c r="R7201">
        <v>106.795</v>
      </c>
      <c r="S7201" t="str">
        <f t="shared" si="466"/>
        <v/>
      </c>
      <c r="X7201" s="26" t="str">
        <f t="shared" si="463"/>
        <v/>
      </c>
      <c r="Y7201" s="38"/>
    </row>
    <row r="7202" spans="5:25">
      <c r="E7202" s="45"/>
      <c r="H7202" s="45"/>
      <c r="K7202" s="27" t="str">
        <f t="shared" si="464"/>
        <v/>
      </c>
      <c r="P7202" s="26" t="str">
        <f t="shared" si="465"/>
        <v/>
      </c>
      <c r="Q7202" s="38" t="s">
        <v>7376</v>
      </c>
      <c r="R7202">
        <v>106.795</v>
      </c>
      <c r="S7202" t="str">
        <f t="shared" si="466"/>
        <v/>
      </c>
      <c r="X7202" s="26" t="str">
        <f t="shared" si="463"/>
        <v/>
      </c>
      <c r="Y7202" s="38"/>
    </row>
    <row r="7203" spans="5:25">
      <c r="E7203" s="45"/>
      <c r="H7203" s="45"/>
      <c r="K7203" s="27" t="str">
        <f t="shared" si="464"/>
        <v/>
      </c>
      <c r="P7203" s="26" t="str">
        <f t="shared" si="465"/>
        <v/>
      </c>
      <c r="Q7203" s="38" t="s">
        <v>7377</v>
      </c>
      <c r="R7203">
        <v>106.595</v>
      </c>
      <c r="S7203" t="str">
        <f t="shared" si="466"/>
        <v/>
      </c>
      <c r="X7203" s="26" t="str">
        <f t="shared" si="463"/>
        <v/>
      </c>
      <c r="Y7203" s="38"/>
    </row>
    <row r="7204" spans="5:25">
      <c r="E7204" s="45"/>
      <c r="H7204" s="45"/>
      <c r="K7204" s="27" t="str">
        <f t="shared" si="464"/>
        <v/>
      </c>
      <c r="P7204" s="26" t="str">
        <f t="shared" si="465"/>
        <v/>
      </c>
      <c r="Q7204" s="38" t="s">
        <v>7378</v>
      </c>
      <c r="R7204">
        <v>106.595</v>
      </c>
      <c r="S7204" t="str">
        <f t="shared" si="466"/>
        <v/>
      </c>
      <c r="X7204" s="26" t="str">
        <f t="shared" si="463"/>
        <v/>
      </c>
      <c r="Y7204" s="38"/>
    </row>
    <row r="7205" spans="5:25">
      <c r="E7205" s="45"/>
      <c r="H7205" s="45"/>
      <c r="K7205" s="27" t="str">
        <f t="shared" si="464"/>
        <v/>
      </c>
      <c r="P7205" s="26" t="str">
        <f t="shared" si="465"/>
        <v/>
      </c>
      <c r="Q7205" s="38" t="s">
        <v>7379</v>
      </c>
      <c r="R7205">
        <v>106.69499999999999</v>
      </c>
      <c r="S7205" t="str">
        <f t="shared" si="466"/>
        <v/>
      </c>
      <c r="X7205" s="26" t="str">
        <f t="shared" si="463"/>
        <v/>
      </c>
      <c r="Y7205" s="38"/>
    </row>
    <row r="7206" spans="5:25">
      <c r="E7206" s="45"/>
      <c r="H7206" s="45"/>
      <c r="K7206" s="27" t="str">
        <f t="shared" si="464"/>
        <v/>
      </c>
      <c r="P7206" s="26" t="str">
        <f t="shared" si="465"/>
        <v/>
      </c>
      <c r="Q7206" s="38" t="s">
        <v>7380</v>
      </c>
      <c r="R7206">
        <v>106.905</v>
      </c>
      <c r="S7206" t="str">
        <f t="shared" si="466"/>
        <v/>
      </c>
      <c r="X7206" s="26" t="str">
        <f t="shared" si="463"/>
        <v/>
      </c>
      <c r="Y7206" s="38"/>
    </row>
    <row r="7207" spans="5:25">
      <c r="E7207" s="45"/>
      <c r="H7207" s="45"/>
      <c r="K7207" s="27" t="str">
        <f t="shared" si="464"/>
        <v/>
      </c>
      <c r="P7207" s="26" t="str">
        <f t="shared" si="465"/>
        <v/>
      </c>
      <c r="Q7207" s="38" t="s">
        <v>7381</v>
      </c>
      <c r="R7207">
        <v>107.714</v>
      </c>
      <c r="S7207" t="str">
        <f t="shared" si="466"/>
        <v/>
      </c>
      <c r="X7207" s="26" t="str">
        <f t="shared" si="463"/>
        <v/>
      </c>
      <c r="Y7207" s="38"/>
    </row>
    <row r="7208" spans="5:25">
      <c r="E7208" s="45"/>
      <c r="H7208" s="45"/>
      <c r="K7208" s="27" t="str">
        <f t="shared" si="464"/>
        <v/>
      </c>
      <c r="P7208" s="26" t="str">
        <f t="shared" si="465"/>
        <v/>
      </c>
      <c r="Q7208" s="38" t="s">
        <v>7382</v>
      </c>
      <c r="R7208">
        <v>107.92400000000001</v>
      </c>
      <c r="S7208" t="str">
        <f t="shared" si="466"/>
        <v/>
      </c>
      <c r="X7208" s="26" t="str">
        <f t="shared" si="463"/>
        <v/>
      </c>
      <c r="Y7208" s="38"/>
    </row>
    <row r="7209" spans="5:25">
      <c r="E7209" s="45"/>
      <c r="H7209" s="45"/>
      <c r="K7209" s="27" t="str">
        <f t="shared" si="464"/>
        <v/>
      </c>
      <c r="P7209" s="26" t="str">
        <f t="shared" si="465"/>
        <v/>
      </c>
      <c r="Q7209" s="38" t="s">
        <v>7383</v>
      </c>
      <c r="R7209">
        <v>108.024</v>
      </c>
      <c r="S7209" t="str">
        <f t="shared" si="466"/>
        <v/>
      </c>
      <c r="X7209" s="26" t="str">
        <f t="shared" si="463"/>
        <v/>
      </c>
      <c r="Y7209" s="38"/>
    </row>
    <row r="7210" spans="5:25">
      <c r="E7210" s="45"/>
      <c r="H7210" s="45"/>
      <c r="K7210" s="27" t="str">
        <f t="shared" si="464"/>
        <v/>
      </c>
      <c r="P7210" s="26" t="str">
        <f t="shared" si="465"/>
        <v/>
      </c>
      <c r="Q7210" s="38" t="s">
        <v>7384</v>
      </c>
      <c r="R7210">
        <v>107.714</v>
      </c>
      <c r="S7210" t="str">
        <f t="shared" si="466"/>
        <v/>
      </c>
      <c r="X7210" s="26" t="str">
        <f t="shared" si="463"/>
        <v/>
      </c>
      <c r="Y7210" s="38"/>
    </row>
    <row r="7211" spans="5:25">
      <c r="E7211" s="45"/>
      <c r="H7211" s="45"/>
      <c r="K7211" s="27" t="str">
        <f t="shared" si="464"/>
        <v/>
      </c>
      <c r="P7211" s="26" t="str">
        <f t="shared" si="465"/>
        <v/>
      </c>
      <c r="Q7211" s="38" t="s">
        <v>7385</v>
      </c>
      <c r="R7211">
        <v>107.614</v>
      </c>
      <c r="S7211" t="str">
        <f t="shared" si="466"/>
        <v/>
      </c>
      <c r="X7211" s="26" t="str">
        <f t="shared" si="463"/>
        <v/>
      </c>
      <c r="Y7211" s="38"/>
    </row>
    <row r="7212" spans="5:25">
      <c r="E7212" s="45"/>
      <c r="H7212" s="45"/>
      <c r="K7212" s="27" t="str">
        <f t="shared" si="464"/>
        <v/>
      </c>
      <c r="P7212" s="26" t="str">
        <f t="shared" si="465"/>
        <v/>
      </c>
      <c r="Q7212" s="38" t="s">
        <v>7386</v>
      </c>
      <c r="R7212">
        <v>107.414</v>
      </c>
      <c r="S7212" t="str">
        <f t="shared" si="466"/>
        <v/>
      </c>
      <c r="X7212" s="26" t="str">
        <f t="shared" si="463"/>
        <v/>
      </c>
      <c r="Y7212" s="38"/>
    </row>
    <row r="7213" spans="5:25">
      <c r="E7213" s="45"/>
      <c r="H7213" s="45"/>
      <c r="K7213" s="27" t="str">
        <f t="shared" si="464"/>
        <v/>
      </c>
      <c r="P7213" s="26" t="str">
        <f t="shared" si="465"/>
        <v/>
      </c>
      <c r="Q7213" s="38" t="s">
        <v>7387</v>
      </c>
      <c r="R7213">
        <v>107.004</v>
      </c>
      <c r="S7213" t="str">
        <f t="shared" si="466"/>
        <v/>
      </c>
      <c r="X7213" s="26" t="str">
        <f t="shared" si="463"/>
        <v/>
      </c>
      <c r="Y7213" s="38"/>
    </row>
    <row r="7214" spans="5:25">
      <c r="E7214" s="45"/>
      <c r="H7214" s="45"/>
      <c r="K7214" s="27" t="str">
        <f t="shared" si="464"/>
        <v/>
      </c>
      <c r="P7214" s="26" t="str">
        <f t="shared" si="465"/>
        <v/>
      </c>
      <c r="Q7214" s="38" t="s">
        <v>7388</v>
      </c>
      <c r="R7214">
        <v>106.795</v>
      </c>
      <c r="S7214" t="str">
        <f t="shared" si="466"/>
        <v/>
      </c>
      <c r="X7214" s="26" t="str">
        <f t="shared" si="463"/>
        <v/>
      </c>
      <c r="Y7214" s="38"/>
    </row>
    <row r="7215" spans="5:25">
      <c r="E7215" s="45"/>
      <c r="H7215" s="45"/>
      <c r="K7215" s="27" t="str">
        <f t="shared" si="464"/>
        <v/>
      </c>
      <c r="P7215" s="26" t="str">
        <f t="shared" si="465"/>
        <v/>
      </c>
      <c r="Q7215" s="38" t="s">
        <v>7389</v>
      </c>
      <c r="R7215">
        <v>107.004</v>
      </c>
      <c r="S7215" t="str">
        <f t="shared" si="466"/>
        <v/>
      </c>
      <c r="X7215" s="26" t="str">
        <f t="shared" si="463"/>
        <v/>
      </c>
      <c r="Y7215" s="38"/>
    </row>
    <row r="7216" spans="5:25">
      <c r="E7216" s="45"/>
      <c r="H7216" s="45"/>
      <c r="K7216" s="27" t="str">
        <f t="shared" si="464"/>
        <v/>
      </c>
      <c r="P7216" s="26" t="str">
        <f t="shared" si="465"/>
        <v/>
      </c>
      <c r="Q7216" s="38" t="s">
        <v>7390</v>
      </c>
      <c r="R7216">
        <v>107.004</v>
      </c>
      <c r="S7216" t="str">
        <f t="shared" si="466"/>
        <v/>
      </c>
      <c r="X7216" s="26" t="str">
        <f t="shared" si="463"/>
        <v/>
      </c>
      <c r="Y7216" s="38"/>
    </row>
    <row r="7217" spans="5:25">
      <c r="E7217" s="45"/>
      <c r="H7217" s="45"/>
      <c r="K7217" s="27" t="str">
        <f t="shared" si="464"/>
        <v/>
      </c>
      <c r="P7217" s="26" t="str">
        <f t="shared" si="465"/>
        <v/>
      </c>
      <c r="Q7217" s="38" t="s">
        <v>7391</v>
      </c>
      <c r="R7217">
        <v>107.20399999999999</v>
      </c>
      <c r="S7217" t="str">
        <f t="shared" si="466"/>
        <v/>
      </c>
      <c r="X7217" s="26" t="str">
        <f t="shared" si="463"/>
        <v/>
      </c>
      <c r="Y7217" s="38"/>
    </row>
    <row r="7218" spans="5:25">
      <c r="E7218" s="45"/>
      <c r="H7218" s="45"/>
      <c r="K7218" s="27" t="str">
        <f t="shared" si="464"/>
        <v/>
      </c>
      <c r="P7218" s="26" t="str">
        <f t="shared" si="465"/>
        <v/>
      </c>
      <c r="Q7218" s="38" t="s">
        <v>7392</v>
      </c>
      <c r="R7218">
        <v>107.304</v>
      </c>
      <c r="S7218" t="str">
        <f t="shared" si="466"/>
        <v/>
      </c>
      <c r="X7218" s="26" t="str">
        <f t="shared" si="463"/>
        <v/>
      </c>
      <c r="Y7218" s="38"/>
    </row>
    <row r="7219" spans="5:25">
      <c r="E7219" s="45"/>
      <c r="H7219" s="45"/>
      <c r="K7219" s="27" t="str">
        <f t="shared" si="464"/>
        <v/>
      </c>
      <c r="P7219" s="26" t="str">
        <f t="shared" si="465"/>
        <v/>
      </c>
      <c r="Q7219" s="38" t="s">
        <v>7393</v>
      </c>
      <c r="R7219">
        <v>107.304</v>
      </c>
      <c r="S7219" t="str">
        <f t="shared" si="466"/>
        <v/>
      </c>
      <c r="X7219" s="26" t="str">
        <f t="shared" si="463"/>
        <v/>
      </c>
      <c r="Y7219" s="38"/>
    </row>
    <row r="7220" spans="5:25">
      <c r="E7220" s="45"/>
      <c r="H7220" s="45"/>
      <c r="K7220" s="27" t="str">
        <f t="shared" si="464"/>
        <v/>
      </c>
      <c r="P7220" s="26" t="str">
        <f t="shared" si="465"/>
        <v/>
      </c>
      <c r="Q7220" s="38" t="s">
        <v>7394</v>
      </c>
      <c r="R7220">
        <v>107.104</v>
      </c>
      <c r="S7220" t="str">
        <f t="shared" si="466"/>
        <v/>
      </c>
      <c r="X7220" s="26" t="str">
        <f t="shared" si="463"/>
        <v/>
      </c>
      <c r="Y7220" s="38"/>
    </row>
    <row r="7221" spans="5:25">
      <c r="E7221" s="45"/>
      <c r="H7221" s="45"/>
      <c r="K7221" s="27" t="str">
        <f t="shared" si="464"/>
        <v/>
      </c>
      <c r="P7221" s="26" t="str">
        <f t="shared" si="465"/>
        <v/>
      </c>
      <c r="Q7221" s="38" t="s">
        <v>7395</v>
      </c>
      <c r="R7221">
        <v>106.285</v>
      </c>
      <c r="S7221" t="str">
        <f t="shared" si="466"/>
        <v/>
      </c>
      <c r="X7221" s="26" t="str">
        <f t="shared" si="463"/>
        <v/>
      </c>
      <c r="Y7221" s="38"/>
    </row>
    <row r="7222" spans="5:25">
      <c r="E7222" s="45"/>
      <c r="H7222" s="45"/>
      <c r="K7222" s="27" t="str">
        <f t="shared" si="464"/>
        <v/>
      </c>
      <c r="P7222" s="26" t="str">
        <f t="shared" si="465"/>
        <v/>
      </c>
      <c r="Q7222" s="38" t="s">
        <v>7396</v>
      </c>
      <c r="R7222">
        <v>106.08499999999999</v>
      </c>
      <c r="S7222" t="str">
        <f t="shared" si="466"/>
        <v/>
      </c>
      <c r="X7222" s="26" t="str">
        <f t="shared" si="463"/>
        <v/>
      </c>
      <c r="Y7222" s="38"/>
    </row>
    <row r="7223" spans="5:25">
      <c r="E7223" s="45"/>
      <c r="H7223" s="45"/>
      <c r="K7223" s="27" t="str">
        <f t="shared" si="464"/>
        <v/>
      </c>
      <c r="P7223" s="26" t="str">
        <f t="shared" si="465"/>
        <v/>
      </c>
      <c r="Q7223" s="38" t="s">
        <v>7397</v>
      </c>
      <c r="R7223">
        <v>105.88500000000001</v>
      </c>
      <c r="S7223" t="str">
        <f t="shared" si="466"/>
        <v/>
      </c>
      <c r="X7223" s="26" t="str">
        <f t="shared" si="463"/>
        <v/>
      </c>
      <c r="Y7223" s="38"/>
    </row>
    <row r="7224" spans="5:25">
      <c r="E7224" s="45"/>
      <c r="H7224" s="45"/>
      <c r="K7224" s="27" t="str">
        <f t="shared" si="464"/>
        <v/>
      </c>
      <c r="P7224" s="26" t="str">
        <f t="shared" si="465"/>
        <v/>
      </c>
      <c r="Q7224" s="38" t="s">
        <v>7398</v>
      </c>
      <c r="R7224">
        <v>105.88500000000001</v>
      </c>
      <c r="S7224" t="str">
        <f t="shared" si="466"/>
        <v/>
      </c>
      <c r="X7224" s="26" t="str">
        <f t="shared" si="463"/>
        <v/>
      </c>
      <c r="Y7224" s="38"/>
    </row>
    <row r="7225" spans="5:25">
      <c r="E7225" s="45"/>
      <c r="H7225" s="45"/>
      <c r="K7225" s="27" t="str">
        <f t="shared" si="464"/>
        <v/>
      </c>
      <c r="P7225" s="26" t="str">
        <f t="shared" si="465"/>
        <v/>
      </c>
      <c r="Q7225" s="38" t="s">
        <v>7399</v>
      </c>
      <c r="R7225">
        <v>105.88500000000001</v>
      </c>
      <c r="S7225" t="str">
        <f t="shared" si="466"/>
        <v/>
      </c>
      <c r="X7225" s="26" t="str">
        <f t="shared" si="463"/>
        <v/>
      </c>
      <c r="Y7225" s="38"/>
    </row>
    <row r="7226" spans="5:25">
      <c r="E7226" s="45"/>
      <c r="H7226" s="45"/>
      <c r="K7226" s="27" t="str">
        <f t="shared" si="464"/>
        <v/>
      </c>
      <c r="P7226" s="26" t="str">
        <f t="shared" si="465"/>
        <v/>
      </c>
      <c r="Q7226" s="38" t="s">
        <v>7400</v>
      </c>
      <c r="R7226">
        <v>106.185</v>
      </c>
      <c r="S7226" t="str">
        <f t="shared" si="466"/>
        <v/>
      </c>
      <c r="X7226" s="26" t="str">
        <f t="shared" si="463"/>
        <v/>
      </c>
      <c r="Y7226" s="38"/>
    </row>
    <row r="7227" spans="5:25">
      <c r="E7227" s="45"/>
      <c r="H7227" s="45"/>
      <c r="K7227" s="27" t="str">
        <f t="shared" si="464"/>
        <v/>
      </c>
      <c r="P7227" s="26" t="str">
        <f t="shared" si="465"/>
        <v/>
      </c>
      <c r="Q7227" s="38" t="s">
        <v>7401</v>
      </c>
      <c r="R7227">
        <v>106.495</v>
      </c>
      <c r="S7227" t="str">
        <f t="shared" si="466"/>
        <v/>
      </c>
      <c r="X7227" s="26" t="str">
        <f t="shared" si="463"/>
        <v/>
      </c>
      <c r="Y7227" s="38"/>
    </row>
    <row r="7228" spans="5:25">
      <c r="E7228" s="45"/>
      <c r="H7228" s="45"/>
      <c r="K7228" s="27" t="str">
        <f t="shared" si="464"/>
        <v/>
      </c>
      <c r="P7228" s="26" t="str">
        <f t="shared" si="465"/>
        <v/>
      </c>
      <c r="Q7228" s="38" t="s">
        <v>7402</v>
      </c>
      <c r="R7228">
        <v>106.595</v>
      </c>
      <c r="S7228" t="str">
        <f t="shared" si="466"/>
        <v/>
      </c>
      <c r="X7228" s="26" t="str">
        <f t="shared" ref="X7228:X7291" si="467">IF(V7228="","",X7227+V7228-V7227)</f>
        <v/>
      </c>
      <c r="Y7228" s="38"/>
    </row>
    <row r="7229" spans="5:25">
      <c r="E7229" s="45"/>
      <c r="H7229" s="45"/>
      <c r="K7229" s="27" t="str">
        <f t="shared" si="464"/>
        <v/>
      </c>
      <c r="P7229" s="26" t="str">
        <f t="shared" si="465"/>
        <v/>
      </c>
      <c r="Q7229" s="38" t="s">
        <v>7403</v>
      </c>
      <c r="R7229">
        <v>106.595</v>
      </c>
      <c r="S7229" t="str">
        <f t="shared" si="466"/>
        <v/>
      </c>
      <c r="X7229" s="26" t="str">
        <f t="shared" si="467"/>
        <v/>
      </c>
      <c r="Y7229" s="38"/>
    </row>
    <row r="7230" spans="5:25">
      <c r="E7230" s="45"/>
      <c r="H7230" s="45"/>
      <c r="K7230" s="27" t="str">
        <f t="shared" si="464"/>
        <v/>
      </c>
      <c r="P7230" s="26" t="str">
        <f t="shared" si="465"/>
        <v/>
      </c>
      <c r="Q7230" s="38" t="s">
        <v>7404</v>
      </c>
      <c r="R7230">
        <v>106.495</v>
      </c>
      <c r="S7230" t="str">
        <f t="shared" si="466"/>
        <v/>
      </c>
      <c r="X7230" s="26" t="str">
        <f t="shared" si="467"/>
        <v/>
      </c>
      <c r="Y7230" s="38"/>
    </row>
    <row r="7231" spans="5:25">
      <c r="E7231" s="45"/>
      <c r="H7231" s="45"/>
      <c r="K7231" s="27" t="str">
        <f t="shared" si="464"/>
        <v/>
      </c>
      <c r="P7231" s="26" t="str">
        <f t="shared" si="465"/>
        <v/>
      </c>
      <c r="Q7231" s="38" t="s">
        <v>7405</v>
      </c>
      <c r="R7231">
        <v>106.395</v>
      </c>
      <c r="S7231" t="str">
        <f t="shared" si="466"/>
        <v/>
      </c>
      <c r="X7231" s="26" t="str">
        <f t="shared" si="467"/>
        <v/>
      </c>
      <c r="Y7231" s="38"/>
    </row>
    <row r="7232" spans="5:25">
      <c r="E7232" s="45"/>
      <c r="H7232" s="45"/>
      <c r="K7232" s="27" t="str">
        <f t="shared" si="464"/>
        <v/>
      </c>
      <c r="P7232" s="26" t="str">
        <f t="shared" si="465"/>
        <v/>
      </c>
      <c r="Q7232" s="38" t="s">
        <v>7406</v>
      </c>
      <c r="R7232">
        <v>106.285</v>
      </c>
      <c r="S7232" t="str">
        <f t="shared" si="466"/>
        <v/>
      </c>
      <c r="X7232" s="26" t="str">
        <f t="shared" si="467"/>
        <v/>
      </c>
      <c r="Y7232" s="38"/>
    </row>
    <row r="7233" spans="5:25">
      <c r="E7233" s="45"/>
      <c r="H7233" s="45"/>
      <c r="K7233" s="27" t="str">
        <f t="shared" si="464"/>
        <v/>
      </c>
      <c r="P7233" s="26" t="str">
        <f t="shared" si="465"/>
        <v/>
      </c>
      <c r="Q7233" s="38" t="s">
        <v>7407</v>
      </c>
      <c r="R7233">
        <v>106.285</v>
      </c>
      <c r="S7233" t="str">
        <f t="shared" si="466"/>
        <v/>
      </c>
      <c r="X7233" s="26" t="str">
        <f t="shared" si="467"/>
        <v/>
      </c>
      <c r="Y7233" s="38"/>
    </row>
    <row r="7234" spans="5:25">
      <c r="E7234" s="45"/>
      <c r="H7234" s="45"/>
      <c r="K7234" s="27" t="str">
        <f t="shared" si="464"/>
        <v/>
      </c>
      <c r="P7234" s="26" t="str">
        <f t="shared" si="465"/>
        <v/>
      </c>
      <c r="Q7234" s="38" t="s">
        <v>7408</v>
      </c>
      <c r="R7234">
        <v>106.395</v>
      </c>
      <c r="S7234" t="str">
        <f t="shared" si="466"/>
        <v/>
      </c>
      <c r="X7234" s="26" t="str">
        <f t="shared" si="467"/>
        <v/>
      </c>
      <c r="Y7234" s="38"/>
    </row>
    <row r="7235" spans="5:25">
      <c r="E7235" s="45"/>
      <c r="H7235" s="45"/>
      <c r="K7235" s="27" t="str">
        <f t="shared" si="464"/>
        <v/>
      </c>
      <c r="P7235" s="26" t="str">
        <f t="shared" si="465"/>
        <v/>
      </c>
      <c r="Q7235" s="38" t="s">
        <v>7409</v>
      </c>
      <c r="R7235">
        <v>106.69499999999999</v>
      </c>
      <c r="S7235" t="str">
        <f t="shared" si="466"/>
        <v/>
      </c>
      <c r="X7235" s="26" t="str">
        <f t="shared" si="467"/>
        <v/>
      </c>
      <c r="Y7235" s="38"/>
    </row>
    <row r="7236" spans="5:25">
      <c r="E7236" s="45"/>
      <c r="H7236" s="45"/>
      <c r="K7236" s="27" t="str">
        <f t="shared" ref="K7236:K7299" si="468">IF(M7236="","",K7235+(M7236-M7235)/24)</f>
        <v/>
      </c>
      <c r="P7236" s="26" t="str">
        <f t="shared" ref="P7236:P7299" si="469">IF(N7236="","",P7235+N7236-N7235)</f>
        <v/>
      </c>
      <c r="Q7236" s="38" t="s">
        <v>7410</v>
      </c>
      <c r="R7236">
        <v>107.20399999999999</v>
      </c>
      <c r="S7236" t="str">
        <f t="shared" ref="S7236:S7299" si="470">IF(N7236="","",S7235-N7236+N7235)</f>
        <v/>
      </c>
      <c r="X7236" s="26" t="str">
        <f t="shared" si="467"/>
        <v/>
      </c>
      <c r="Y7236" s="38"/>
    </row>
    <row r="7237" spans="5:25">
      <c r="E7237" s="45"/>
      <c r="H7237" s="45"/>
      <c r="K7237" s="27" t="str">
        <f t="shared" si="468"/>
        <v/>
      </c>
      <c r="P7237" s="26" t="str">
        <f t="shared" si="469"/>
        <v/>
      </c>
      <c r="Q7237" s="38" t="s">
        <v>7411</v>
      </c>
      <c r="R7237">
        <v>107.414</v>
      </c>
      <c r="S7237" t="str">
        <f t="shared" si="470"/>
        <v/>
      </c>
      <c r="X7237" s="26" t="str">
        <f t="shared" si="467"/>
        <v/>
      </c>
      <c r="Y7237" s="38"/>
    </row>
    <row r="7238" spans="5:25">
      <c r="E7238" s="45"/>
      <c r="H7238" s="45"/>
      <c r="K7238" s="27" t="str">
        <f t="shared" si="468"/>
        <v/>
      </c>
      <c r="P7238" s="26" t="str">
        <f t="shared" si="469"/>
        <v/>
      </c>
      <c r="Q7238" s="38" t="s">
        <v>7412</v>
      </c>
      <c r="R7238">
        <v>107.614</v>
      </c>
      <c r="S7238" t="str">
        <f t="shared" si="470"/>
        <v/>
      </c>
      <c r="X7238" s="26" t="str">
        <f t="shared" si="467"/>
        <v/>
      </c>
      <c r="Y7238" s="38"/>
    </row>
    <row r="7239" spans="5:25">
      <c r="E7239" s="45"/>
      <c r="H7239" s="45"/>
      <c r="K7239" s="27" t="str">
        <f t="shared" si="468"/>
        <v/>
      </c>
      <c r="P7239" s="26" t="str">
        <f t="shared" si="469"/>
        <v/>
      </c>
      <c r="Q7239" s="38" t="s">
        <v>7413</v>
      </c>
      <c r="R7239">
        <v>107.614</v>
      </c>
      <c r="S7239" t="str">
        <f t="shared" si="470"/>
        <v/>
      </c>
      <c r="X7239" s="26" t="str">
        <f t="shared" si="467"/>
        <v/>
      </c>
      <c r="Y7239" s="38"/>
    </row>
    <row r="7240" spans="5:25">
      <c r="E7240" s="45"/>
      <c r="H7240" s="45"/>
      <c r="K7240" s="27" t="str">
        <f t="shared" si="468"/>
        <v/>
      </c>
      <c r="P7240" s="26" t="str">
        <f t="shared" si="469"/>
        <v/>
      </c>
      <c r="Q7240" s="38" t="s">
        <v>7414</v>
      </c>
      <c r="R7240">
        <v>107.414</v>
      </c>
      <c r="S7240" t="str">
        <f t="shared" si="470"/>
        <v/>
      </c>
      <c r="X7240" s="26" t="str">
        <f t="shared" si="467"/>
        <v/>
      </c>
      <c r="Y7240" s="38"/>
    </row>
    <row r="7241" spans="5:25">
      <c r="E7241" s="45"/>
      <c r="H7241" s="45"/>
      <c r="K7241" s="27" t="str">
        <f t="shared" si="468"/>
        <v/>
      </c>
      <c r="P7241" s="26" t="str">
        <f t="shared" si="469"/>
        <v/>
      </c>
      <c r="Q7241" s="38" t="s">
        <v>7415</v>
      </c>
      <c r="R7241">
        <v>106.905</v>
      </c>
      <c r="S7241" t="str">
        <f t="shared" si="470"/>
        <v/>
      </c>
      <c r="X7241" s="26" t="str">
        <f t="shared" si="467"/>
        <v/>
      </c>
      <c r="Y7241" s="38"/>
    </row>
    <row r="7242" spans="5:25">
      <c r="E7242" s="45"/>
      <c r="H7242" s="45"/>
      <c r="K7242" s="27" t="str">
        <f t="shared" si="468"/>
        <v/>
      </c>
      <c r="P7242" s="26" t="str">
        <f t="shared" si="469"/>
        <v/>
      </c>
      <c r="Q7242" s="38" t="s">
        <v>7416</v>
      </c>
      <c r="R7242">
        <v>106.905</v>
      </c>
      <c r="S7242" t="str">
        <f t="shared" si="470"/>
        <v/>
      </c>
      <c r="X7242" s="26" t="str">
        <f t="shared" si="467"/>
        <v/>
      </c>
      <c r="Y7242" s="38"/>
    </row>
    <row r="7243" spans="5:25">
      <c r="E7243" s="45"/>
      <c r="H7243" s="45"/>
      <c r="K7243" s="27" t="str">
        <f t="shared" si="468"/>
        <v/>
      </c>
      <c r="P7243" s="26" t="str">
        <f t="shared" si="469"/>
        <v/>
      </c>
      <c r="Q7243" s="38" t="s">
        <v>7417</v>
      </c>
      <c r="R7243">
        <v>107.004</v>
      </c>
      <c r="S7243" t="str">
        <f t="shared" si="470"/>
        <v/>
      </c>
      <c r="X7243" s="26" t="str">
        <f t="shared" si="467"/>
        <v/>
      </c>
      <c r="Y7243" s="38"/>
    </row>
    <row r="7244" spans="5:25">
      <c r="E7244" s="45"/>
      <c r="H7244" s="45"/>
      <c r="K7244" s="27" t="str">
        <f t="shared" si="468"/>
        <v/>
      </c>
      <c r="P7244" s="26" t="str">
        <f t="shared" si="469"/>
        <v/>
      </c>
      <c r="Q7244" s="38" t="s">
        <v>7418</v>
      </c>
      <c r="R7244">
        <v>107.614</v>
      </c>
      <c r="S7244" t="str">
        <f t="shared" si="470"/>
        <v/>
      </c>
      <c r="X7244" s="26" t="str">
        <f t="shared" si="467"/>
        <v/>
      </c>
      <c r="Y7244" s="38"/>
    </row>
    <row r="7245" spans="5:25">
      <c r="E7245" s="45"/>
      <c r="H7245" s="45"/>
      <c r="K7245" s="27" t="str">
        <f t="shared" si="468"/>
        <v/>
      </c>
      <c r="P7245" s="26" t="str">
        <f t="shared" si="469"/>
        <v/>
      </c>
      <c r="Q7245" s="38" t="s">
        <v>7419</v>
      </c>
      <c r="R7245">
        <v>107.614</v>
      </c>
      <c r="S7245" t="str">
        <f t="shared" si="470"/>
        <v/>
      </c>
      <c r="X7245" s="26" t="str">
        <f t="shared" si="467"/>
        <v/>
      </c>
      <c r="Y7245" s="38"/>
    </row>
    <row r="7246" spans="5:25">
      <c r="E7246" s="45"/>
      <c r="H7246" s="45"/>
      <c r="K7246" s="27" t="str">
        <f t="shared" si="468"/>
        <v/>
      </c>
      <c r="P7246" s="26" t="str">
        <f t="shared" si="469"/>
        <v/>
      </c>
      <c r="Q7246" s="38" t="s">
        <v>7420</v>
      </c>
      <c r="R7246">
        <v>107.614</v>
      </c>
      <c r="S7246" t="str">
        <f t="shared" si="470"/>
        <v/>
      </c>
      <c r="X7246" s="26" t="str">
        <f t="shared" si="467"/>
        <v/>
      </c>
      <c r="Y7246" s="38"/>
    </row>
    <row r="7247" spans="5:25">
      <c r="E7247" s="45"/>
      <c r="H7247" s="45"/>
      <c r="K7247" s="27" t="str">
        <f t="shared" si="468"/>
        <v/>
      </c>
      <c r="P7247" s="26" t="str">
        <f t="shared" si="469"/>
        <v/>
      </c>
      <c r="Q7247" s="38" t="s">
        <v>7421</v>
      </c>
      <c r="R7247">
        <v>107.514</v>
      </c>
      <c r="S7247" t="str">
        <f t="shared" si="470"/>
        <v/>
      </c>
      <c r="X7247" s="26" t="str">
        <f t="shared" si="467"/>
        <v/>
      </c>
      <c r="Y7247" s="38"/>
    </row>
    <row r="7248" spans="5:25">
      <c r="E7248" s="45"/>
      <c r="H7248" s="45"/>
      <c r="K7248" s="27" t="str">
        <f t="shared" si="468"/>
        <v/>
      </c>
      <c r="P7248" s="26" t="str">
        <f t="shared" si="469"/>
        <v/>
      </c>
      <c r="Q7248" s="38" t="s">
        <v>7422</v>
      </c>
      <c r="R7248">
        <v>107.304</v>
      </c>
      <c r="S7248" t="str">
        <f t="shared" si="470"/>
        <v/>
      </c>
      <c r="X7248" s="26" t="str">
        <f t="shared" si="467"/>
        <v/>
      </c>
      <c r="Y7248" s="38"/>
    </row>
    <row r="7249" spans="5:25">
      <c r="E7249" s="45"/>
      <c r="H7249" s="45"/>
      <c r="K7249" s="27" t="str">
        <f t="shared" si="468"/>
        <v/>
      </c>
      <c r="P7249" s="26" t="str">
        <f t="shared" si="469"/>
        <v/>
      </c>
      <c r="Q7249" s="38" t="s">
        <v>7423</v>
      </c>
      <c r="R7249">
        <v>107.20399999999999</v>
      </c>
      <c r="S7249" t="str">
        <f t="shared" si="470"/>
        <v/>
      </c>
      <c r="X7249" s="26" t="str">
        <f t="shared" si="467"/>
        <v/>
      </c>
      <c r="Y7249" s="38"/>
    </row>
    <row r="7250" spans="5:25">
      <c r="E7250" s="45"/>
      <c r="H7250" s="45"/>
      <c r="K7250" s="27" t="str">
        <f t="shared" si="468"/>
        <v/>
      </c>
      <c r="P7250" s="26" t="str">
        <f t="shared" si="469"/>
        <v/>
      </c>
      <c r="Q7250" s="38" t="s">
        <v>7424</v>
      </c>
      <c r="R7250">
        <v>107.20399999999999</v>
      </c>
      <c r="S7250" t="str">
        <f t="shared" si="470"/>
        <v/>
      </c>
      <c r="X7250" s="26" t="str">
        <f t="shared" si="467"/>
        <v/>
      </c>
      <c r="Y7250" s="38"/>
    </row>
    <row r="7251" spans="5:25">
      <c r="E7251" s="45"/>
      <c r="H7251" s="45"/>
      <c r="K7251" s="27" t="str">
        <f t="shared" si="468"/>
        <v/>
      </c>
      <c r="P7251" s="26" t="str">
        <f t="shared" si="469"/>
        <v/>
      </c>
      <c r="Q7251" s="38" t="s">
        <v>7425</v>
      </c>
      <c r="R7251">
        <v>107.104</v>
      </c>
      <c r="S7251" t="str">
        <f t="shared" si="470"/>
        <v/>
      </c>
      <c r="X7251" s="26" t="str">
        <f t="shared" si="467"/>
        <v/>
      </c>
      <c r="Y7251" s="38"/>
    </row>
    <row r="7252" spans="5:25">
      <c r="E7252" s="45"/>
      <c r="H7252" s="45"/>
      <c r="K7252" s="27" t="str">
        <f t="shared" si="468"/>
        <v/>
      </c>
      <c r="P7252" s="26" t="str">
        <f t="shared" si="469"/>
        <v/>
      </c>
      <c r="Q7252" s="38" t="s">
        <v>7426</v>
      </c>
      <c r="R7252">
        <v>107.304</v>
      </c>
      <c r="S7252" t="str">
        <f t="shared" si="470"/>
        <v/>
      </c>
      <c r="X7252" s="26" t="str">
        <f t="shared" si="467"/>
        <v/>
      </c>
      <c r="Y7252" s="38"/>
    </row>
    <row r="7253" spans="5:25">
      <c r="E7253" s="45"/>
      <c r="H7253" s="45"/>
      <c r="K7253" s="27" t="str">
        <f t="shared" si="468"/>
        <v/>
      </c>
      <c r="P7253" s="26" t="str">
        <f t="shared" si="469"/>
        <v/>
      </c>
      <c r="Q7253" s="38" t="s">
        <v>7427</v>
      </c>
      <c r="R7253">
        <v>107.414</v>
      </c>
      <c r="S7253" t="str">
        <f t="shared" si="470"/>
        <v/>
      </c>
      <c r="X7253" s="26" t="str">
        <f t="shared" si="467"/>
        <v/>
      </c>
      <c r="Y7253" s="38"/>
    </row>
    <row r="7254" spans="5:25">
      <c r="E7254" s="45"/>
      <c r="H7254" s="45"/>
      <c r="K7254" s="27" t="str">
        <f t="shared" si="468"/>
        <v/>
      </c>
      <c r="P7254" s="26" t="str">
        <f t="shared" si="469"/>
        <v/>
      </c>
      <c r="Q7254" s="38" t="s">
        <v>7428</v>
      </c>
      <c r="R7254">
        <v>107.714</v>
      </c>
      <c r="S7254" t="str">
        <f t="shared" si="470"/>
        <v/>
      </c>
      <c r="X7254" s="26" t="str">
        <f t="shared" si="467"/>
        <v/>
      </c>
      <c r="Y7254" s="38"/>
    </row>
    <row r="7255" spans="5:25">
      <c r="E7255" s="45"/>
      <c r="H7255" s="45"/>
      <c r="K7255" s="27" t="str">
        <f t="shared" si="468"/>
        <v/>
      </c>
      <c r="P7255" s="26" t="str">
        <f t="shared" si="469"/>
        <v/>
      </c>
      <c r="Q7255" s="38" t="s">
        <v>7429</v>
      </c>
      <c r="R7255">
        <v>107.81399999999999</v>
      </c>
      <c r="S7255" t="str">
        <f t="shared" si="470"/>
        <v/>
      </c>
      <c r="X7255" s="26" t="str">
        <f t="shared" si="467"/>
        <v/>
      </c>
      <c r="Y7255" s="38"/>
    </row>
    <row r="7256" spans="5:25">
      <c r="E7256" s="45"/>
      <c r="H7256" s="45"/>
      <c r="K7256" s="27" t="str">
        <f t="shared" si="468"/>
        <v/>
      </c>
      <c r="P7256" s="26" t="str">
        <f t="shared" si="469"/>
        <v/>
      </c>
      <c r="Q7256" s="38" t="s">
        <v>7430</v>
      </c>
      <c r="R7256">
        <v>107.714</v>
      </c>
      <c r="S7256" t="str">
        <f t="shared" si="470"/>
        <v/>
      </c>
      <c r="X7256" s="26" t="str">
        <f t="shared" si="467"/>
        <v/>
      </c>
      <c r="Y7256" s="38"/>
    </row>
    <row r="7257" spans="5:25">
      <c r="E7257" s="45"/>
      <c r="H7257" s="45"/>
      <c r="K7257" s="27" t="str">
        <f t="shared" si="468"/>
        <v/>
      </c>
      <c r="P7257" s="26" t="str">
        <f t="shared" si="469"/>
        <v/>
      </c>
      <c r="Q7257" s="38" t="s">
        <v>7431</v>
      </c>
      <c r="R7257">
        <v>108.024</v>
      </c>
      <c r="S7257" t="str">
        <f t="shared" si="470"/>
        <v/>
      </c>
      <c r="X7257" s="26" t="str">
        <f t="shared" si="467"/>
        <v/>
      </c>
      <c r="Y7257" s="38"/>
    </row>
    <row r="7258" spans="5:25">
      <c r="E7258" s="45"/>
      <c r="H7258" s="45"/>
      <c r="K7258" s="27" t="str">
        <f t="shared" si="468"/>
        <v/>
      </c>
      <c r="P7258" s="26" t="str">
        <f t="shared" si="469"/>
        <v/>
      </c>
      <c r="Q7258" s="38" t="s">
        <v>7432</v>
      </c>
      <c r="R7258">
        <v>107.614</v>
      </c>
      <c r="S7258" t="str">
        <f t="shared" si="470"/>
        <v/>
      </c>
      <c r="X7258" s="26" t="str">
        <f t="shared" si="467"/>
        <v/>
      </c>
      <c r="Y7258" s="38"/>
    </row>
    <row r="7259" spans="5:25">
      <c r="E7259" s="45"/>
      <c r="H7259" s="45"/>
      <c r="K7259" s="27" t="str">
        <f t="shared" si="468"/>
        <v/>
      </c>
      <c r="P7259" s="26" t="str">
        <f t="shared" si="469"/>
        <v/>
      </c>
      <c r="Q7259" s="38" t="s">
        <v>7433</v>
      </c>
      <c r="R7259">
        <v>106.905</v>
      </c>
      <c r="S7259" t="str">
        <f t="shared" si="470"/>
        <v/>
      </c>
      <c r="X7259" s="26" t="str">
        <f t="shared" si="467"/>
        <v/>
      </c>
      <c r="Y7259" s="38"/>
    </row>
    <row r="7260" spans="5:25">
      <c r="E7260" s="45"/>
      <c r="H7260" s="45"/>
      <c r="K7260" s="27" t="str">
        <f t="shared" si="468"/>
        <v/>
      </c>
      <c r="P7260" s="26" t="str">
        <f t="shared" si="469"/>
        <v/>
      </c>
      <c r="Q7260" s="38" t="s">
        <v>7434</v>
      </c>
      <c r="R7260">
        <v>106.595</v>
      </c>
      <c r="S7260" t="str">
        <f t="shared" si="470"/>
        <v/>
      </c>
      <c r="X7260" s="26" t="str">
        <f t="shared" si="467"/>
        <v/>
      </c>
      <c r="Y7260" s="38"/>
    </row>
    <row r="7261" spans="5:25">
      <c r="E7261" s="45"/>
      <c r="H7261" s="45"/>
      <c r="K7261" s="27" t="str">
        <f t="shared" si="468"/>
        <v/>
      </c>
      <c r="P7261" s="26" t="str">
        <f t="shared" si="469"/>
        <v/>
      </c>
      <c r="Q7261" s="38" t="s">
        <v>7435</v>
      </c>
      <c r="R7261">
        <v>106.495</v>
      </c>
      <c r="S7261" t="str">
        <f t="shared" si="470"/>
        <v/>
      </c>
      <c r="X7261" s="26" t="str">
        <f t="shared" si="467"/>
        <v/>
      </c>
      <c r="Y7261" s="38"/>
    </row>
    <row r="7262" spans="5:25">
      <c r="E7262" s="45"/>
      <c r="H7262" s="45"/>
      <c r="K7262" s="27" t="str">
        <f t="shared" si="468"/>
        <v/>
      </c>
      <c r="P7262" s="26" t="str">
        <f t="shared" si="469"/>
        <v/>
      </c>
      <c r="Q7262" s="38" t="s">
        <v>7436</v>
      </c>
      <c r="R7262">
        <v>106.185</v>
      </c>
      <c r="S7262" t="str">
        <f t="shared" si="470"/>
        <v/>
      </c>
      <c r="X7262" s="26" t="str">
        <f t="shared" si="467"/>
        <v/>
      </c>
      <c r="Y7262" s="38"/>
    </row>
    <row r="7263" spans="5:25">
      <c r="E7263" s="45"/>
      <c r="H7263" s="45"/>
      <c r="K7263" s="27" t="str">
        <f t="shared" si="468"/>
        <v/>
      </c>
      <c r="P7263" s="26" t="str">
        <f t="shared" si="469"/>
        <v/>
      </c>
      <c r="Q7263" s="38" t="s">
        <v>7437</v>
      </c>
      <c r="R7263">
        <v>106.08499999999999</v>
      </c>
      <c r="S7263" t="str">
        <f t="shared" si="470"/>
        <v/>
      </c>
      <c r="X7263" s="26" t="str">
        <f t="shared" si="467"/>
        <v/>
      </c>
      <c r="Y7263" s="38"/>
    </row>
    <row r="7264" spans="5:25">
      <c r="E7264" s="45"/>
      <c r="H7264" s="45"/>
      <c r="K7264" s="27" t="str">
        <f t="shared" si="468"/>
        <v/>
      </c>
      <c r="P7264" s="26" t="str">
        <f t="shared" si="469"/>
        <v/>
      </c>
      <c r="Q7264" s="38" t="s">
        <v>7438</v>
      </c>
      <c r="R7264">
        <v>106.395</v>
      </c>
      <c r="S7264" t="str">
        <f t="shared" si="470"/>
        <v/>
      </c>
      <c r="X7264" s="26" t="str">
        <f t="shared" si="467"/>
        <v/>
      </c>
      <c r="Y7264" s="38"/>
    </row>
    <row r="7265" spans="5:25">
      <c r="E7265" s="45"/>
      <c r="H7265" s="45"/>
      <c r="K7265" s="27" t="str">
        <f t="shared" si="468"/>
        <v/>
      </c>
      <c r="P7265" s="26" t="str">
        <f t="shared" si="469"/>
        <v/>
      </c>
      <c r="Q7265" s="38" t="s">
        <v>7439</v>
      </c>
      <c r="R7265">
        <v>106.795</v>
      </c>
      <c r="S7265" t="str">
        <f t="shared" si="470"/>
        <v/>
      </c>
      <c r="X7265" s="26" t="str">
        <f t="shared" si="467"/>
        <v/>
      </c>
      <c r="Y7265" s="38"/>
    </row>
    <row r="7266" spans="5:25">
      <c r="E7266" s="45"/>
      <c r="H7266" s="45"/>
      <c r="K7266" s="27" t="str">
        <f t="shared" si="468"/>
        <v/>
      </c>
      <c r="P7266" s="26" t="str">
        <f t="shared" si="469"/>
        <v/>
      </c>
      <c r="Q7266" s="38" t="s">
        <v>7440</v>
      </c>
      <c r="R7266">
        <v>107.81399999999999</v>
      </c>
      <c r="S7266" t="str">
        <f t="shared" si="470"/>
        <v/>
      </c>
      <c r="X7266" s="26" t="str">
        <f t="shared" si="467"/>
        <v/>
      </c>
      <c r="Y7266" s="38"/>
    </row>
    <row r="7267" spans="5:25">
      <c r="E7267" s="45"/>
      <c r="H7267" s="45"/>
      <c r="K7267" s="27" t="str">
        <f t="shared" si="468"/>
        <v/>
      </c>
      <c r="P7267" s="26" t="str">
        <f t="shared" si="469"/>
        <v/>
      </c>
      <c r="Q7267" s="38" t="s">
        <v>7441</v>
      </c>
      <c r="R7267">
        <v>108.024</v>
      </c>
      <c r="S7267" t="str">
        <f t="shared" si="470"/>
        <v/>
      </c>
      <c r="X7267" s="26" t="str">
        <f t="shared" si="467"/>
        <v/>
      </c>
      <c r="Y7267" s="38"/>
    </row>
    <row r="7268" spans="5:25">
      <c r="E7268" s="45"/>
      <c r="H7268" s="45"/>
      <c r="K7268" s="27" t="str">
        <f t="shared" si="468"/>
        <v/>
      </c>
      <c r="P7268" s="26" t="str">
        <f t="shared" si="469"/>
        <v/>
      </c>
      <c r="Q7268" s="38" t="s">
        <v>7442</v>
      </c>
      <c r="R7268">
        <v>108.124</v>
      </c>
      <c r="S7268" t="str">
        <f t="shared" si="470"/>
        <v/>
      </c>
      <c r="X7268" s="26" t="str">
        <f t="shared" si="467"/>
        <v/>
      </c>
      <c r="Y7268" s="38"/>
    </row>
    <row r="7269" spans="5:25">
      <c r="E7269" s="45"/>
      <c r="H7269" s="45"/>
      <c r="K7269" s="27" t="str">
        <f t="shared" si="468"/>
        <v/>
      </c>
      <c r="P7269" s="26" t="str">
        <f t="shared" si="469"/>
        <v/>
      </c>
      <c r="Q7269" s="38" t="s">
        <v>7443</v>
      </c>
      <c r="R7269">
        <v>107.92400000000001</v>
      </c>
      <c r="S7269" t="str">
        <f t="shared" si="470"/>
        <v/>
      </c>
      <c r="X7269" s="26" t="str">
        <f t="shared" si="467"/>
        <v/>
      </c>
      <c r="Y7269" s="38"/>
    </row>
    <row r="7270" spans="5:25">
      <c r="E7270" s="45"/>
      <c r="H7270" s="45"/>
      <c r="K7270" s="27" t="str">
        <f t="shared" si="468"/>
        <v/>
      </c>
      <c r="P7270" s="26" t="str">
        <f t="shared" si="469"/>
        <v/>
      </c>
      <c r="Q7270" s="38" t="s">
        <v>7444</v>
      </c>
      <c r="R7270">
        <v>107.714</v>
      </c>
      <c r="S7270" t="str">
        <f t="shared" si="470"/>
        <v/>
      </c>
      <c r="X7270" s="26" t="str">
        <f t="shared" si="467"/>
        <v/>
      </c>
      <c r="Y7270" s="38"/>
    </row>
    <row r="7271" spans="5:25">
      <c r="E7271" s="45"/>
      <c r="H7271" s="45"/>
      <c r="K7271" s="27" t="str">
        <f t="shared" si="468"/>
        <v/>
      </c>
      <c r="P7271" s="26" t="str">
        <f t="shared" si="469"/>
        <v/>
      </c>
      <c r="Q7271" s="38" t="s">
        <v>7445</v>
      </c>
      <c r="R7271">
        <v>107.514</v>
      </c>
      <c r="S7271" t="str">
        <f t="shared" si="470"/>
        <v/>
      </c>
      <c r="X7271" s="26" t="str">
        <f t="shared" si="467"/>
        <v/>
      </c>
      <c r="Y7271" s="38"/>
    </row>
    <row r="7272" spans="5:25">
      <c r="E7272" s="45"/>
      <c r="H7272" s="45"/>
      <c r="K7272" s="27" t="str">
        <f t="shared" si="468"/>
        <v/>
      </c>
      <c r="P7272" s="26" t="str">
        <f t="shared" si="469"/>
        <v/>
      </c>
      <c r="Q7272" s="38" t="s">
        <v>7446</v>
      </c>
      <c r="R7272">
        <v>107.614</v>
      </c>
      <c r="S7272" t="str">
        <f t="shared" si="470"/>
        <v/>
      </c>
      <c r="X7272" s="26" t="str">
        <f t="shared" si="467"/>
        <v/>
      </c>
      <c r="Y7272" s="38"/>
    </row>
    <row r="7273" spans="5:25">
      <c r="E7273" s="45"/>
      <c r="H7273" s="45"/>
      <c r="K7273" s="27" t="str">
        <f t="shared" si="468"/>
        <v/>
      </c>
      <c r="P7273" s="26" t="str">
        <f t="shared" si="469"/>
        <v/>
      </c>
      <c r="Q7273" s="38" t="s">
        <v>7447</v>
      </c>
      <c r="R7273">
        <v>107.514</v>
      </c>
      <c r="S7273" t="str">
        <f t="shared" si="470"/>
        <v/>
      </c>
      <c r="X7273" s="26" t="str">
        <f t="shared" si="467"/>
        <v/>
      </c>
      <c r="Y7273" s="38"/>
    </row>
    <row r="7274" spans="5:25">
      <c r="E7274" s="45"/>
      <c r="H7274" s="45"/>
      <c r="K7274" s="27" t="str">
        <f t="shared" si="468"/>
        <v/>
      </c>
      <c r="P7274" s="26" t="str">
        <f t="shared" si="469"/>
        <v/>
      </c>
      <c r="Q7274" s="38" t="s">
        <v>7448</v>
      </c>
      <c r="R7274">
        <v>107.514</v>
      </c>
      <c r="S7274" t="str">
        <f t="shared" si="470"/>
        <v/>
      </c>
      <c r="X7274" s="26" t="str">
        <f t="shared" si="467"/>
        <v/>
      </c>
      <c r="Y7274" s="38"/>
    </row>
    <row r="7275" spans="5:25">
      <c r="E7275" s="45"/>
      <c r="H7275" s="45"/>
      <c r="K7275" s="27" t="str">
        <f t="shared" si="468"/>
        <v/>
      </c>
      <c r="P7275" s="26" t="str">
        <f t="shared" si="469"/>
        <v/>
      </c>
      <c r="Q7275" s="38" t="s">
        <v>7449</v>
      </c>
      <c r="R7275">
        <v>107.104</v>
      </c>
      <c r="S7275" t="str">
        <f t="shared" si="470"/>
        <v/>
      </c>
      <c r="X7275" s="26" t="str">
        <f t="shared" si="467"/>
        <v/>
      </c>
      <c r="Y7275" s="38"/>
    </row>
    <row r="7276" spans="5:25">
      <c r="E7276" s="45"/>
      <c r="H7276" s="45"/>
      <c r="K7276" s="27" t="str">
        <f t="shared" si="468"/>
        <v/>
      </c>
      <c r="P7276" s="26" t="str">
        <f t="shared" si="469"/>
        <v/>
      </c>
      <c r="Q7276" s="38" t="s">
        <v>7450</v>
      </c>
      <c r="R7276">
        <v>107.104</v>
      </c>
      <c r="S7276" t="str">
        <f t="shared" si="470"/>
        <v/>
      </c>
      <c r="X7276" s="26" t="str">
        <f t="shared" si="467"/>
        <v/>
      </c>
      <c r="Y7276" s="38"/>
    </row>
    <row r="7277" spans="5:25">
      <c r="E7277" s="45"/>
      <c r="H7277" s="45"/>
      <c r="K7277" s="27" t="str">
        <f t="shared" si="468"/>
        <v/>
      </c>
      <c r="P7277" s="26" t="str">
        <f t="shared" si="469"/>
        <v/>
      </c>
      <c r="Q7277" s="38" t="s">
        <v>7451</v>
      </c>
      <c r="R7277">
        <v>107.20399999999999</v>
      </c>
      <c r="S7277" t="str">
        <f t="shared" si="470"/>
        <v/>
      </c>
      <c r="X7277" s="26" t="str">
        <f t="shared" si="467"/>
        <v/>
      </c>
      <c r="Y7277" s="38"/>
    </row>
    <row r="7278" spans="5:25">
      <c r="E7278" s="45"/>
      <c r="H7278" s="45"/>
      <c r="K7278" s="27" t="str">
        <f t="shared" si="468"/>
        <v/>
      </c>
      <c r="P7278" s="26" t="str">
        <f t="shared" si="469"/>
        <v/>
      </c>
      <c r="Q7278" s="38" t="s">
        <v>7452</v>
      </c>
      <c r="R7278">
        <v>107.714</v>
      </c>
      <c r="S7278" t="str">
        <f t="shared" si="470"/>
        <v/>
      </c>
      <c r="X7278" s="26" t="str">
        <f t="shared" si="467"/>
        <v/>
      </c>
      <c r="Y7278" s="38"/>
    </row>
    <row r="7279" spans="5:25">
      <c r="E7279" s="45"/>
      <c r="H7279" s="45"/>
      <c r="K7279" s="27" t="str">
        <f t="shared" si="468"/>
        <v/>
      </c>
      <c r="P7279" s="26" t="str">
        <f t="shared" si="469"/>
        <v/>
      </c>
      <c r="Q7279" s="38" t="s">
        <v>7453</v>
      </c>
      <c r="R7279">
        <v>107.81399999999999</v>
      </c>
      <c r="S7279" t="str">
        <f t="shared" si="470"/>
        <v/>
      </c>
      <c r="X7279" s="26" t="str">
        <f t="shared" si="467"/>
        <v/>
      </c>
      <c r="Y7279" s="38"/>
    </row>
    <row r="7280" spans="5:25">
      <c r="E7280" s="45"/>
      <c r="H7280" s="45"/>
      <c r="K7280" s="27" t="str">
        <f t="shared" si="468"/>
        <v/>
      </c>
      <c r="P7280" s="26" t="str">
        <f t="shared" si="469"/>
        <v/>
      </c>
      <c r="Q7280" s="38" t="s">
        <v>7454</v>
      </c>
      <c r="R7280">
        <v>107.714</v>
      </c>
      <c r="S7280" t="str">
        <f t="shared" si="470"/>
        <v/>
      </c>
      <c r="X7280" s="26" t="str">
        <f t="shared" si="467"/>
        <v/>
      </c>
      <c r="Y7280" s="38"/>
    </row>
    <row r="7281" spans="5:25">
      <c r="E7281" s="45"/>
      <c r="H7281" s="45"/>
      <c r="K7281" s="27" t="str">
        <f t="shared" si="468"/>
        <v/>
      </c>
      <c r="P7281" s="26" t="str">
        <f t="shared" si="469"/>
        <v/>
      </c>
      <c r="Q7281" s="38" t="s">
        <v>7455</v>
      </c>
      <c r="R7281">
        <v>107.614</v>
      </c>
      <c r="S7281" t="str">
        <f t="shared" si="470"/>
        <v/>
      </c>
      <c r="X7281" s="26" t="str">
        <f t="shared" si="467"/>
        <v/>
      </c>
      <c r="Y7281" s="38"/>
    </row>
    <row r="7282" spans="5:25">
      <c r="E7282" s="45"/>
      <c r="H7282" s="45"/>
      <c r="K7282" s="27" t="str">
        <f t="shared" si="468"/>
        <v/>
      </c>
      <c r="P7282" s="26" t="str">
        <f t="shared" si="469"/>
        <v/>
      </c>
      <c r="Q7282" s="38" t="s">
        <v>7456</v>
      </c>
      <c r="R7282">
        <v>107.514</v>
      </c>
      <c r="S7282" t="str">
        <f t="shared" si="470"/>
        <v/>
      </c>
      <c r="X7282" s="26" t="str">
        <f t="shared" si="467"/>
        <v/>
      </c>
      <c r="Y7282" s="38"/>
    </row>
    <row r="7283" spans="5:25">
      <c r="E7283" s="45"/>
      <c r="H7283" s="45"/>
      <c r="K7283" s="27" t="str">
        <f t="shared" si="468"/>
        <v/>
      </c>
      <c r="P7283" s="26" t="str">
        <f t="shared" si="469"/>
        <v/>
      </c>
      <c r="Q7283" s="38" t="s">
        <v>7457</v>
      </c>
      <c r="R7283">
        <v>107.714</v>
      </c>
      <c r="S7283" t="str">
        <f t="shared" si="470"/>
        <v/>
      </c>
      <c r="X7283" s="26" t="str">
        <f t="shared" si="467"/>
        <v/>
      </c>
      <c r="Y7283" s="38"/>
    </row>
    <row r="7284" spans="5:25">
      <c r="E7284" s="45"/>
      <c r="H7284" s="45"/>
      <c r="K7284" s="27" t="str">
        <f t="shared" si="468"/>
        <v/>
      </c>
      <c r="P7284" s="26" t="str">
        <f t="shared" si="469"/>
        <v/>
      </c>
      <c r="Q7284" s="38" t="s">
        <v>7458</v>
      </c>
      <c r="R7284">
        <v>107.714</v>
      </c>
      <c r="S7284" t="str">
        <f t="shared" si="470"/>
        <v/>
      </c>
      <c r="X7284" s="26" t="str">
        <f t="shared" si="467"/>
        <v/>
      </c>
      <c r="Y7284" s="38"/>
    </row>
    <row r="7285" spans="5:25">
      <c r="E7285" s="45"/>
      <c r="H7285" s="45"/>
      <c r="K7285" s="27" t="str">
        <f t="shared" si="468"/>
        <v/>
      </c>
      <c r="P7285" s="26" t="str">
        <f t="shared" si="469"/>
        <v/>
      </c>
      <c r="Q7285" s="38" t="s">
        <v>7459</v>
      </c>
      <c r="R7285">
        <v>107.614</v>
      </c>
      <c r="S7285" t="str">
        <f t="shared" si="470"/>
        <v/>
      </c>
      <c r="X7285" s="26" t="str">
        <f t="shared" si="467"/>
        <v/>
      </c>
      <c r="Y7285" s="38"/>
    </row>
    <row r="7286" spans="5:25">
      <c r="E7286" s="45"/>
      <c r="H7286" s="45"/>
      <c r="K7286" s="27" t="str">
        <f t="shared" si="468"/>
        <v/>
      </c>
      <c r="P7286" s="26" t="str">
        <f t="shared" si="469"/>
        <v/>
      </c>
      <c r="Q7286" s="38" t="s">
        <v>7460</v>
      </c>
      <c r="R7286">
        <v>107.614</v>
      </c>
      <c r="S7286" t="str">
        <f t="shared" si="470"/>
        <v/>
      </c>
      <c r="X7286" s="26" t="str">
        <f t="shared" si="467"/>
        <v/>
      </c>
      <c r="Y7286" s="38"/>
    </row>
    <row r="7287" spans="5:25">
      <c r="E7287" s="45"/>
      <c r="H7287" s="45"/>
      <c r="K7287" s="27" t="str">
        <f t="shared" si="468"/>
        <v/>
      </c>
      <c r="P7287" s="26" t="str">
        <f t="shared" si="469"/>
        <v/>
      </c>
      <c r="Q7287" s="38" t="s">
        <v>7461</v>
      </c>
      <c r="R7287">
        <v>107.614</v>
      </c>
      <c r="S7287" t="str">
        <f t="shared" si="470"/>
        <v/>
      </c>
      <c r="X7287" s="26" t="str">
        <f t="shared" si="467"/>
        <v/>
      </c>
      <c r="Y7287" s="38"/>
    </row>
    <row r="7288" spans="5:25">
      <c r="E7288" s="45"/>
      <c r="H7288" s="45"/>
      <c r="K7288" s="27" t="str">
        <f t="shared" si="468"/>
        <v/>
      </c>
      <c r="P7288" s="26" t="str">
        <f t="shared" si="469"/>
        <v/>
      </c>
      <c r="Q7288" s="38" t="s">
        <v>7462</v>
      </c>
      <c r="R7288">
        <v>107.81399999999999</v>
      </c>
      <c r="S7288" t="str">
        <f t="shared" si="470"/>
        <v/>
      </c>
      <c r="X7288" s="26" t="str">
        <f t="shared" si="467"/>
        <v/>
      </c>
      <c r="Y7288" s="38"/>
    </row>
    <row r="7289" spans="5:25">
      <c r="E7289" s="45"/>
      <c r="H7289" s="45"/>
      <c r="K7289" s="27" t="str">
        <f t="shared" si="468"/>
        <v/>
      </c>
      <c r="P7289" s="26" t="str">
        <f t="shared" si="469"/>
        <v/>
      </c>
      <c r="Q7289" s="38" t="s">
        <v>7463</v>
      </c>
      <c r="R7289">
        <v>108.024</v>
      </c>
      <c r="S7289" t="str">
        <f t="shared" si="470"/>
        <v/>
      </c>
      <c r="X7289" s="26" t="str">
        <f t="shared" si="467"/>
        <v/>
      </c>
      <c r="Y7289" s="38"/>
    </row>
    <row r="7290" spans="5:25">
      <c r="E7290" s="45"/>
      <c r="H7290" s="45"/>
      <c r="K7290" s="27" t="str">
        <f t="shared" si="468"/>
        <v/>
      </c>
      <c r="P7290" s="26" t="str">
        <f t="shared" si="469"/>
        <v/>
      </c>
      <c r="Q7290" s="38" t="s">
        <v>7464</v>
      </c>
      <c r="R7290">
        <v>108.43300000000001</v>
      </c>
      <c r="S7290" t="str">
        <f t="shared" si="470"/>
        <v/>
      </c>
      <c r="X7290" s="26" t="str">
        <f t="shared" si="467"/>
        <v/>
      </c>
      <c r="Y7290" s="38"/>
    </row>
    <row r="7291" spans="5:25">
      <c r="E7291" s="45"/>
      <c r="H7291" s="45"/>
      <c r="K7291" s="27" t="str">
        <f t="shared" si="468"/>
        <v/>
      </c>
      <c r="P7291" s="26" t="str">
        <f t="shared" si="469"/>
        <v/>
      </c>
      <c r="Q7291" s="38" t="s">
        <v>7465</v>
      </c>
      <c r="R7291">
        <v>108.533</v>
      </c>
      <c r="S7291" t="str">
        <f t="shared" si="470"/>
        <v/>
      </c>
      <c r="X7291" s="26" t="str">
        <f t="shared" si="467"/>
        <v/>
      </c>
      <c r="Y7291" s="38"/>
    </row>
    <row r="7292" spans="5:25">
      <c r="E7292" s="45"/>
      <c r="H7292" s="45"/>
      <c r="K7292" s="27" t="str">
        <f t="shared" si="468"/>
        <v/>
      </c>
      <c r="P7292" s="26" t="str">
        <f t="shared" si="469"/>
        <v/>
      </c>
      <c r="Q7292" s="38" t="s">
        <v>7466</v>
      </c>
      <c r="R7292">
        <v>108.533</v>
      </c>
      <c r="S7292" t="str">
        <f t="shared" si="470"/>
        <v/>
      </c>
      <c r="X7292" s="26" t="str">
        <f t="shared" ref="X7292:X7355" si="471">IF(V7292="","",X7291+V7292-V7291)</f>
        <v/>
      </c>
      <c r="Y7292" s="38"/>
    </row>
    <row r="7293" spans="5:25">
      <c r="E7293" s="45"/>
      <c r="H7293" s="45"/>
      <c r="K7293" s="27" t="str">
        <f t="shared" si="468"/>
        <v/>
      </c>
      <c r="P7293" s="26" t="str">
        <f t="shared" si="469"/>
        <v/>
      </c>
      <c r="Q7293" s="38" t="s">
        <v>7467</v>
      </c>
      <c r="R7293">
        <v>108.224</v>
      </c>
      <c r="S7293" t="str">
        <f t="shared" si="470"/>
        <v/>
      </c>
      <c r="X7293" s="26" t="str">
        <f t="shared" si="471"/>
        <v/>
      </c>
      <c r="Y7293" s="38"/>
    </row>
    <row r="7294" spans="5:25">
      <c r="E7294" s="45"/>
      <c r="H7294" s="45"/>
      <c r="K7294" s="27" t="str">
        <f t="shared" si="468"/>
        <v/>
      </c>
      <c r="P7294" s="26" t="str">
        <f t="shared" si="469"/>
        <v/>
      </c>
      <c r="Q7294" s="38" t="s">
        <v>7468</v>
      </c>
      <c r="R7294">
        <v>108.124</v>
      </c>
      <c r="S7294" t="str">
        <f t="shared" si="470"/>
        <v/>
      </c>
      <c r="X7294" s="26" t="str">
        <f t="shared" si="471"/>
        <v/>
      </c>
      <c r="Y7294" s="38"/>
    </row>
    <row r="7295" spans="5:25">
      <c r="E7295" s="45"/>
      <c r="H7295" s="45"/>
      <c r="K7295" s="27" t="str">
        <f t="shared" si="468"/>
        <v/>
      </c>
      <c r="P7295" s="26" t="str">
        <f t="shared" si="469"/>
        <v/>
      </c>
      <c r="Q7295" s="38" t="s">
        <v>7469</v>
      </c>
      <c r="R7295">
        <v>107.81399999999999</v>
      </c>
      <c r="S7295" t="str">
        <f t="shared" si="470"/>
        <v/>
      </c>
      <c r="X7295" s="26" t="str">
        <f t="shared" si="471"/>
        <v/>
      </c>
      <c r="Y7295" s="38"/>
    </row>
    <row r="7296" spans="5:25">
      <c r="E7296" s="45"/>
      <c r="H7296" s="45"/>
      <c r="K7296" s="27" t="str">
        <f t="shared" si="468"/>
        <v/>
      </c>
      <c r="P7296" s="26" t="str">
        <f t="shared" si="469"/>
        <v/>
      </c>
      <c r="Q7296" s="38" t="s">
        <v>7470</v>
      </c>
      <c r="R7296">
        <v>107.614</v>
      </c>
      <c r="S7296" t="str">
        <f t="shared" si="470"/>
        <v/>
      </c>
      <c r="X7296" s="26" t="str">
        <f t="shared" si="471"/>
        <v/>
      </c>
      <c r="Y7296" s="38"/>
    </row>
    <row r="7297" spans="5:25">
      <c r="E7297" s="45"/>
      <c r="H7297" s="45"/>
      <c r="K7297" s="27" t="str">
        <f t="shared" si="468"/>
        <v/>
      </c>
      <c r="P7297" s="26" t="str">
        <f t="shared" si="469"/>
        <v/>
      </c>
      <c r="Q7297" s="38" t="s">
        <v>7471</v>
      </c>
      <c r="R7297">
        <v>107.004</v>
      </c>
      <c r="S7297" t="str">
        <f t="shared" si="470"/>
        <v/>
      </c>
      <c r="X7297" s="26" t="str">
        <f t="shared" si="471"/>
        <v/>
      </c>
      <c r="Y7297" s="38"/>
    </row>
    <row r="7298" spans="5:25">
      <c r="E7298" s="45"/>
      <c r="H7298" s="45"/>
      <c r="K7298" s="27" t="str">
        <f t="shared" si="468"/>
        <v/>
      </c>
      <c r="P7298" s="26" t="str">
        <f t="shared" si="469"/>
        <v/>
      </c>
      <c r="Q7298" s="38" t="s">
        <v>7472</v>
      </c>
      <c r="R7298">
        <v>106.69499999999999</v>
      </c>
      <c r="S7298" t="str">
        <f t="shared" si="470"/>
        <v/>
      </c>
      <c r="X7298" s="26" t="str">
        <f t="shared" si="471"/>
        <v/>
      </c>
      <c r="Y7298" s="38"/>
    </row>
    <row r="7299" spans="5:25">
      <c r="E7299" s="45"/>
      <c r="H7299" s="45"/>
      <c r="K7299" s="27" t="str">
        <f t="shared" si="468"/>
        <v/>
      </c>
      <c r="P7299" s="26" t="str">
        <f t="shared" si="469"/>
        <v/>
      </c>
      <c r="Q7299" s="38" t="s">
        <v>7473</v>
      </c>
      <c r="R7299">
        <v>106.905</v>
      </c>
      <c r="S7299" t="str">
        <f t="shared" si="470"/>
        <v/>
      </c>
      <c r="X7299" s="26" t="str">
        <f t="shared" si="471"/>
        <v/>
      </c>
      <c r="Y7299" s="38"/>
    </row>
    <row r="7300" spans="5:25">
      <c r="E7300" s="45"/>
      <c r="H7300" s="45"/>
      <c r="K7300" s="27" t="str">
        <f t="shared" ref="K7300:K7363" si="472">IF(M7300="","",K7299+(M7300-M7299)/24)</f>
        <v/>
      </c>
      <c r="P7300" s="26" t="str">
        <f t="shared" ref="P7300:P7363" si="473">IF(N7300="","",P7299+N7300-N7299)</f>
        <v/>
      </c>
      <c r="Q7300" s="38" t="s">
        <v>7474</v>
      </c>
      <c r="R7300">
        <v>107.004</v>
      </c>
      <c r="S7300" t="str">
        <f t="shared" ref="S7300:S7363" si="474">IF(N7300="","",S7299-N7300+N7299)</f>
        <v/>
      </c>
      <c r="X7300" s="26" t="str">
        <f t="shared" si="471"/>
        <v/>
      </c>
      <c r="Y7300" s="38"/>
    </row>
    <row r="7301" spans="5:25">
      <c r="E7301" s="45"/>
      <c r="H7301" s="45"/>
      <c r="K7301" s="27" t="str">
        <f t="shared" si="472"/>
        <v/>
      </c>
      <c r="P7301" s="26" t="str">
        <f t="shared" si="473"/>
        <v/>
      </c>
      <c r="Q7301" s="38" t="s">
        <v>7475</v>
      </c>
      <c r="R7301">
        <v>107.104</v>
      </c>
      <c r="S7301" t="str">
        <f t="shared" si="474"/>
        <v/>
      </c>
      <c r="X7301" s="26" t="str">
        <f t="shared" si="471"/>
        <v/>
      </c>
      <c r="Y7301" s="38"/>
    </row>
    <row r="7302" spans="5:25">
      <c r="E7302" s="45"/>
      <c r="H7302" s="45"/>
      <c r="K7302" s="27" t="str">
        <f t="shared" si="472"/>
        <v/>
      </c>
      <c r="P7302" s="26" t="str">
        <f t="shared" si="473"/>
        <v/>
      </c>
      <c r="Q7302" s="38" t="s">
        <v>7476</v>
      </c>
      <c r="R7302">
        <v>106.795</v>
      </c>
      <c r="S7302" t="str">
        <f t="shared" si="474"/>
        <v/>
      </c>
      <c r="X7302" s="26" t="str">
        <f t="shared" si="471"/>
        <v/>
      </c>
      <c r="Y7302" s="38"/>
    </row>
    <row r="7303" spans="5:25">
      <c r="E7303" s="45"/>
      <c r="H7303" s="45"/>
      <c r="K7303" s="27" t="str">
        <f t="shared" si="472"/>
        <v/>
      </c>
      <c r="P7303" s="26" t="str">
        <f t="shared" si="473"/>
        <v/>
      </c>
      <c r="Q7303" s="38" t="s">
        <v>7477</v>
      </c>
      <c r="R7303">
        <v>107.104</v>
      </c>
      <c r="S7303" t="str">
        <f t="shared" si="474"/>
        <v/>
      </c>
      <c r="X7303" s="26" t="str">
        <f t="shared" si="471"/>
        <v/>
      </c>
      <c r="Y7303" s="38"/>
    </row>
    <row r="7304" spans="5:25">
      <c r="E7304" s="45"/>
      <c r="H7304" s="45"/>
      <c r="K7304" s="27" t="str">
        <f t="shared" si="472"/>
        <v/>
      </c>
      <c r="P7304" s="26" t="str">
        <f t="shared" si="473"/>
        <v/>
      </c>
      <c r="Q7304" s="38" t="s">
        <v>7478</v>
      </c>
      <c r="R7304">
        <v>107.20399999999999</v>
      </c>
      <c r="S7304" t="str">
        <f t="shared" si="474"/>
        <v/>
      </c>
      <c r="X7304" s="26" t="str">
        <f t="shared" si="471"/>
        <v/>
      </c>
      <c r="Y7304" s="38"/>
    </row>
    <row r="7305" spans="5:25">
      <c r="E7305" s="45"/>
      <c r="H7305" s="45"/>
      <c r="K7305" s="27" t="str">
        <f t="shared" si="472"/>
        <v/>
      </c>
      <c r="P7305" s="26" t="str">
        <f t="shared" si="473"/>
        <v/>
      </c>
      <c r="Q7305" s="38" t="s">
        <v>7479</v>
      </c>
      <c r="R7305">
        <v>107.104</v>
      </c>
      <c r="S7305" t="str">
        <f t="shared" si="474"/>
        <v/>
      </c>
      <c r="X7305" s="26" t="str">
        <f t="shared" si="471"/>
        <v/>
      </c>
      <c r="Y7305" s="38"/>
    </row>
    <row r="7306" spans="5:25">
      <c r="E7306" s="45"/>
      <c r="H7306" s="45"/>
      <c r="K7306" s="27" t="str">
        <f t="shared" si="472"/>
        <v/>
      </c>
      <c r="P7306" s="26" t="str">
        <f t="shared" si="473"/>
        <v/>
      </c>
      <c r="Q7306" s="38" t="s">
        <v>7480</v>
      </c>
      <c r="R7306">
        <v>107.104</v>
      </c>
      <c r="S7306" t="str">
        <f t="shared" si="474"/>
        <v/>
      </c>
      <c r="X7306" s="26" t="str">
        <f t="shared" si="471"/>
        <v/>
      </c>
      <c r="Y7306" s="38"/>
    </row>
    <row r="7307" spans="5:25">
      <c r="E7307" s="45"/>
      <c r="H7307" s="45"/>
      <c r="K7307" s="27" t="str">
        <f t="shared" si="472"/>
        <v/>
      </c>
      <c r="P7307" s="26" t="str">
        <f t="shared" si="473"/>
        <v/>
      </c>
      <c r="Q7307" s="38" t="s">
        <v>7481</v>
      </c>
      <c r="R7307">
        <v>107.004</v>
      </c>
      <c r="S7307" t="str">
        <f t="shared" si="474"/>
        <v/>
      </c>
      <c r="X7307" s="26" t="str">
        <f t="shared" si="471"/>
        <v/>
      </c>
      <c r="Y7307" s="38"/>
    </row>
    <row r="7308" spans="5:25">
      <c r="E7308" s="45"/>
      <c r="H7308" s="45"/>
      <c r="K7308" s="27" t="str">
        <f t="shared" si="472"/>
        <v/>
      </c>
      <c r="P7308" s="26" t="str">
        <f t="shared" si="473"/>
        <v/>
      </c>
      <c r="Q7308" s="38" t="s">
        <v>7482</v>
      </c>
      <c r="R7308">
        <v>107.104</v>
      </c>
      <c r="S7308" t="str">
        <f t="shared" si="474"/>
        <v/>
      </c>
      <c r="X7308" s="26" t="str">
        <f t="shared" si="471"/>
        <v/>
      </c>
      <c r="Y7308" s="38"/>
    </row>
    <row r="7309" spans="5:25">
      <c r="E7309" s="45"/>
      <c r="H7309" s="45"/>
      <c r="K7309" s="27" t="str">
        <f t="shared" si="472"/>
        <v/>
      </c>
      <c r="P7309" s="26" t="str">
        <f t="shared" si="473"/>
        <v/>
      </c>
      <c r="Q7309" s="38" t="s">
        <v>7483</v>
      </c>
      <c r="R7309">
        <v>107.81399999999999</v>
      </c>
      <c r="S7309" t="str">
        <f t="shared" si="474"/>
        <v/>
      </c>
      <c r="X7309" s="26" t="str">
        <f t="shared" si="471"/>
        <v/>
      </c>
      <c r="Y7309" s="38"/>
    </row>
    <row r="7310" spans="5:25">
      <c r="E7310" s="45"/>
      <c r="H7310" s="45"/>
      <c r="K7310" s="27" t="str">
        <f t="shared" si="472"/>
        <v/>
      </c>
      <c r="P7310" s="26" t="str">
        <f t="shared" si="473"/>
        <v/>
      </c>
      <c r="Q7310" s="38" t="s">
        <v>7484</v>
      </c>
      <c r="R7310">
        <v>108.124</v>
      </c>
      <c r="S7310" t="str">
        <f t="shared" si="474"/>
        <v/>
      </c>
      <c r="X7310" s="26" t="str">
        <f t="shared" si="471"/>
        <v/>
      </c>
      <c r="Y7310" s="38"/>
    </row>
    <row r="7311" spans="5:25">
      <c r="E7311" s="45"/>
      <c r="H7311" s="45"/>
      <c r="K7311" s="27" t="str">
        <f t="shared" si="472"/>
        <v/>
      </c>
      <c r="P7311" s="26" t="str">
        <f t="shared" si="473"/>
        <v/>
      </c>
      <c r="Q7311" s="38" t="s">
        <v>7485</v>
      </c>
      <c r="R7311">
        <v>108.224</v>
      </c>
      <c r="S7311" t="str">
        <f t="shared" si="474"/>
        <v/>
      </c>
      <c r="X7311" s="26" t="str">
        <f t="shared" si="471"/>
        <v/>
      </c>
      <c r="Y7311" s="38"/>
    </row>
    <row r="7312" spans="5:25">
      <c r="E7312" s="45"/>
      <c r="H7312" s="45"/>
      <c r="K7312" s="27" t="str">
        <f t="shared" si="472"/>
        <v/>
      </c>
      <c r="P7312" s="26" t="str">
        <f t="shared" si="473"/>
        <v/>
      </c>
      <c r="Q7312" s="38" t="s">
        <v>7486</v>
      </c>
      <c r="R7312">
        <v>108.124</v>
      </c>
      <c r="S7312" t="str">
        <f t="shared" si="474"/>
        <v/>
      </c>
      <c r="X7312" s="26" t="str">
        <f t="shared" si="471"/>
        <v/>
      </c>
      <c r="Y7312" s="38"/>
    </row>
    <row r="7313" spans="5:25">
      <c r="E7313" s="45"/>
      <c r="H7313" s="45"/>
      <c r="K7313" s="27" t="str">
        <f t="shared" si="472"/>
        <v/>
      </c>
      <c r="P7313" s="26" t="str">
        <f t="shared" si="473"/>
        <v/>
      </c>
      <c r="Q7313" s="38" t="s">
        <v>7487</v>
      </c>
      <c r="R7313">
        <v>107.81399999999999</v>
      </c>
      <c r="S7313" t="str">
        <f t="shared" si="474"/>
        <v/>
      </c>
      <c r="X7313" s="26" t="str">
        <f t="shared" si="471"/>
        <v/>
      </c>
      <c r="Y7313" s="38"/>
    </row>
    <row r="7314" spans="5:25">
      <c r="E7314" s="45"/>
      <c r="H7314" s="45"/>
      <c r="K7314" s="27" t="str">
        <f t="shared" si="472"/>
        <v/>
      </c>
      <c r="P7314" s="26" t="str">
        <f t="shared" si="473"/>
        <v/>
      </c>
      <c r="Q7314" s="38" t="s">
        <v>7488</v>
      </c>
      <c r="R7314">
        <v>107.714</v>
      </c>
      <c r="S7314" t="str">
        <f t="shared" si="474"/>
        <v/>
      </c>
      <c r="X7314" s="26" t="str">
        <f t="shared" si="471"/>
        <v/>
      </c>
      <c r="Y7314" s="38"/>
    </row>
    <row r="7315" spans="5:25">
      <c r="E7315" s="45"/>
      <c r="H7315" s="45"/>
      <c r="K7315" s="27" t="str">
        <f t="shared" si="472"/>
        <v/>
      </c>
      <c r="P7315" s="26" t="str">
        <f t="shared" si="473"/>
        <v/>
      </c>
      <c r="Q7315" s="38" t="s">
        <v>7489</v>
      </c>
      <c r="R7315">
        <v>107.514</v>
      </c>
      <c r="S7315" t="str">
        <f t="shared" si="474"/>
        <v/>
      </c>
      <c r="X7315" s="26" t="str">
        <f t="shared" si="471"/>
        <v/>
      </c>
      <c r="Y7315" s="38"/>
    </row>
    <row r="7316" spans="5:25">
      <c r="E7316" s="45"/>
      <c r="H7316" s="45"/>
      <c r="K7316" s="27" t="str">
        <f t="shared" si="472"/>
        <v/>
      </c>
      <c r="P7316" s="26" t="str">
        <f t="shared" si="473"/>
        <v/>
      </c>
      <c r="Q7316" s="38" t="s">
        <v>7490</v>
      </c>
      <c r="R7316">
        <v>107.414</v>
      </c>
      <c r="S7316" t="str">
        <f t="shared" si="474"/>
        <v/>
      </c>
      <c r="X7316" s="26" t="str">
        <f t="shared" si="471"/>
        <v/>
      </c>
      <c r="Y7316" s="38"/>
    </row>
    <row r="7317" spans="5:25">
      <c r="E7317" s="45"/>
      <c r="H7317" s="45"/>
      <c r="K7317" s="27" t="str">
        <f t="shared" si="472"/>
        <v/>
      </c>
      <c r="P7317" s="26" t="str">
        <f t="shared" si="473"/>
        <v/>
      </c>
      <c r="Q7317" s="38" t="s">
        <v>7491</v>
      </c>
      <c r="R7317">
        <v>107.414</v>
      </c>
      <c r="S7317" t="str">
        <f t="shared" si="474"/>
        <v/>
      </c>
      <c r="X7317" s="26" t="str">
        <f t="shared" si="471"/>
        <v/>
      </c>
      <c r="Y7317" s="38"/>
    </row>
    <row r="7318" spans="5:25">
      <c r="E7318" s="45"/>
      <c r="H7318" s="45"/>
      <c r="K7318" s="27" t="str">
        <f t="shared" si="472"/>
        <v/>
      </c>
      <c r="P7318" s="26" t="str">
        <f t="shared" si="473"/>
        <v/>
      </c>
      <c r="Q7318" s="38" t="s">
        <v>7492</v>
      </c>
      <c r="R7318">
        <v>107.304</v>
      </c>
      <c r="S7318" t="str">
        <f t="shared" si="474"/>
        <v/>
      </c>
      <c r="X7318" s="26" t="str">
        <f t="shared" si="471"/>
        <v/>
      </c>
      <c r="Y7318" s="38"/>
    </row>
    <row r="7319" spans="5:25">
      <c r="E7319" s="45"/>
      <c r="H7319" s="45"/>
      <c r="K7319" s="27" t="str">
        <f t="shared" si="472"/>
        <v/>
      </c>
      <c r="P7319" s="26" t="str">
        <f t="shared" si="473"/>
        <v/>
      </c>
      <c r="Q7319" s="38" t="s">
        <v>7493</v>
      </c>
      <c r="R7319">
        <v>107.514</v>
      </c>
      <c r="S7319" t="str">
        <f t="shared" si="474"/>
        <v/>
      </c>
      <c r="X7319" s="26" t="str">
        <f t="shared" si="471"/>
        <v/>
      </c>
      <c r="Y7319" s="38"/>
    </row>
    <row r="7320" spans="5:25">
      <c r="E7320" s="45"/>
      <c r="H7320" s="45"/>
      <c r="K7320" s="27" t="str">
        <f t="shared" si="472"/>
        <v/>
      </c>
      <c r="P7320" s="26" t="str">
        <f t="shared" si="473"/>
        <v/>
      </c>
      <c r="Q7320" s="38" t="s">
        <v>7494</v>
      </c>
      <c r="R7320">
        <v>107.81399999999999</v>
      </c>
      <c r="S7320" t="str">
        <f t="shared" si="474"/>
        <v/>
      </c>
      <c r="X7320" s="26" t="str">
        <f t="shared" si="471"/>
        <v/>
      </c>
      <c r="Y7320" s="38"/>
    </row>
    <row r="7321" spans="5:25">
      <c r="E7321" s="45"/>
      <c r="H7321" s="45"/>
      <c r="K7321" s="27" t="str">
        <f t="shared" si="472"/>
        <v/>
      </c>
      <c r="P7321" s="26" t="str">
        <f t="shared" si="473"/>
        <v/>
      </c>
      <c r="Q7321" s="38" t="s">
        <v>7495</v>
      </c>
      <c r="R7321">
        <v>107.92400000000001</v>
      </c>
      <c r="S7321" t="str">
        <f t="shared" si="474"/>
        <v/>
      </c>
      <c r="X7321" s="26" t="str">
        <f t="shared" si="471"/>
        <v/>
      </c>
      <c r="Y7321" s="38"/>
    </row>
    <row r="7322" spans="5:25">
      <c r="E7322" s="45"/>
      <c r="H7322" s="45"/>
      <c r="K7322" s="27" t="str">
        <f t="shared" si="472"/>
        <v/>
      </c>
      <c r="P7322" s="26" t="str">
        <f t="shared" si="473"/>
        <v/>
      </c>
      <c r="Q7322" s="38" t="s">
        <v>7496</v>
      </c>
      <c r="R7322">
        <v>108.124</v>
      </c>
      <c r="S7322" t="str">
        <f t="shared" si="474"/>
        <v/>
      </c>
      <c r="X7322" s="26" t="str">
        <f t="shared" si="471"/>
        <v/>
      </c>
      <c r="Y7322" s="38"/>
    </row>
    <row r="7323" spans="5:25">
      <c r="E7323" s="45"/>
      <c r="H7323" s="45"/>
      <c r="K7323" s="27" t="str">
        <f t="shared" si="472"/>
        <v/>
      </c>
      <c r="P7323" s="26" t="str">
        <f t="shared" si="473"/>
        <v/>
      </c>
      <c r="Q7323" s="38" t="s">
        <v>7497</v>
      </c>
      <c r="R7323">
        <v>108.024</v>
      </c>
      <c r="S7323" t="str">
        <f t="shared" si="474"/>
        <v/>
      </c>
      <c r="X7323" s="26" t="str">
        <f t="shared" si="471"/>
        <v/>
      </c>
      <c r="Y7323" s="38"/>
    </row>
    <row r="7324" spans="5:25">
      <c r="E7324" s="45"/>
      <c r="H7324" s="45"/>
      <c r="K7324" s="27" t="str">
        <f t="shared" si="472"/>
        <v/>
      </c>
      <c r="P7324" s="26" t="str">
        <f t="shared" si="473"/>
        <v/>
      </c>
      <c r="Q7324" s="38" t="s">
        <v>7498</v>
      </c>
      <c r="R7324">
        <v>107.92400000000001</v>
      </c>
      <c r="S7324" t="str">
        <f t="shared" si="474"/>
        <v/>
      </c>
      <c r="X7324" s="26" t="str">
        <f t="shared" si="471"/>
        <v/>
      </c>
      <c r="Y7324" s="38"/>
    </row>
    <row r="7325" spans="5:25">
      <c r="E7325" s="45"/>
      <c r="H7325" s="45"/>
      <c r="K7325" s="27" t="str">
        <f t="shared" si="472"/>
        <v/>
      </c>
      <c r="P7325" s="26" t="str">
        <f t="shared" si="473"/>
        <v/>
      </c>
      <c r="Q7325" s="38" t="s">
        <v>7499</v>
      </c>
      <c r="R7325">
        <v>108.024</v>
      </c>
      <c r="S7325" t="str">
        <f t="shared" si="474"/>
        <v/>
      </c>
      <c r="X7325" s="26" t="str">
        <f t="shared" si="471"/>
        <v/>
      </c>
      <c r="Y7325" s="38"/>
    </row>
    <row r="7326" spans="5:25">
      <c r="E7326" s="45"/>
      <c r="H7326" s="45"/>
      <c r="K7326" s="27" t="str">
        <f t="shared" si="472"/>
        <v/>
      </c>
      <c r="P7326" s="26" t="str">
        <f t="shared" si="473"/>
        <v/>
      </c>
      <c r="Q7326" s="38" t="s">
        <v>7500</v>
      </c>
      <c r="R7326">
        <v>107.92400000000001</v>
      </c>
      <c r="S7326" t="str">
        <f t="shared" si="474"/>
        <v/>
      </c>
      <c r="X7326" s="26" t="str">
        <f t="shared" si="471"/>
        <v/>
      </c>
      <c r="Y7326" s="38"/>
    </row>
    <row r="7327" spans="5:25">
      <c r="E7327" s="45"/>
      <c r="H7327" s="45"/>
      <c r="K7327" s="27" t="str">
        <f t="shared" si="472"/>
        <v/>
      </c>
      <c r="P7327" s="26" t="str">
        <f t="shared" si="473"/>
        <v/>
      </c>
      <c r="Q7327" s="38" t="s">
        <v>7501</v>
      </c>
      <c r="R7327">
        <v>107.81399999999999</v>
      </c>
      <c r="S7327" t="str">
        <f t="shared" si="474"/>
        <v/>
      </c>
      <c r="X7327" s="26" t="str">
        <f t="shared" si="471"/>
        <v/>
      </c>
      <c r="Y7327" s="38"/>
    </row>
    <row r="7328" spans="5:25">
      <c r="E7328" s="45"/>
      <c r="H7328" s="45"/>
      <c r="K7328" s="27" t="str">
        <f t="shared" si="472"/>
        <v/>
      </c>
      <c r="P7328" s="26" t="str">
        <f t="shared" si="473"/>
        <v/>
      </c>
      <c r="Q7328" s="38" t="s">
        <v>7502</v>
      </c>
      <c r="R7328">
        <v>107.81399999999999</v>
      </c>
      <c r="S7328" t="str">
        <f t="shared" si="474"/>
        <v/>
      </c>
      <c r="X7328" s="26" t="str">
        <f t="shared" si="471"/>
        <v/>
      </c>
      <c r="Y7328" s="38"/>
    </row>
    <row r="7329" spans="5:25">
      <c r="E7329" s="45"/>
      <c r="H7329" s="45"/>
      <c r="K7329" s="27" t="str">
        <f t="shared" si="472"/>
        <v/>
      </c>
      <c r="P7329" s="26" t="str">
        <f t="shared" si="473"/>
        <v/>
      </c>
      <c r="Q7329" s="38" t="s">
        <v>7503</v>
      </c>
      <c r="R7329">
        <v>107.614</v>
      </c>
      <c r="S7329" t="str">
        <f t="shared" si="474"/>
        <v/>
      </c>
      <c r="X7329" s="26" t="str">
        <f t="shared" si="471"/>
        <v/>
      </c>
      <c r="Y7329" s="38"/>
    </row>
    <row r="7330" spans="5:25">
      <c r="E7330" s="45"/>
      <c r="H7330" s="45"/>
      <c r="K7330" s="27" t="str">
        <f t="shared" si="472"/>
        <v/>
      </c>
      <c r="P7330" s="26" t="str">
        <f t="shared" si="473"/>
        <v/>
      </c>
      <c r="Q7330" s="38" t="s">
        <v>7504</v>
      </c>
      <c r="R7330">
        <v>107.614</v>
      </c>
      <c r="S7330" t="str">
        <f t="shared" si="474"/>
        <v/>
      </c>
      <c r="X7330" s="26" t="str">
        <f t="shared" si="471"/>
        <v/>
      </c>
      <c r="Y7330" s="38"/>
    </row>
    <row r="7331" spans="5:25">
      <c r="E7331" s="45"/>
      <c r="H7331" s="45"/>
      <c r="K7331" s="27" t="str">
        <f t="shared" si="472"/>
        <v/>
      </c>
      <c r="P7331" s="26" t="str">
        <f t="shared" si="473"/>
        <v/>
      </c>
      <c r="Q7331" s="38" t="s">
        <v>7505</v>
      </c>
      <c r="R7331">
        <v>107.714</v>
      </c>
      <c r="S7331" t="str">
        <f t="shared" si="474"/>
        <v/>
      </c>
      <c r="X7331" s="26" t="str">
        <f t="shared" si="471"/>
        <v/>
      </c>
      <c r="Y7331" s="38"/>
    </row>
    <row r="7332" spans="5:25">
      <c r="E7332" s="45"/>
      <c r="H7332" s="45"/>
      <c r="K7332" s="27" t="str">
        <f t="shared" si="472"/>
        <v/>
      </c>
      <c r="P7332" s="26" t="str">
        <f t="shared" si="473"/>
        <v/>
      </c>
      <c r="Q7332" s="38" t="s">
        <v>7506</v>
      </c>
      <c r="R7332">
        <v>107.614</v>
      </c>
      <c r="S7332" t="str">
        <f t="shared" si="474"/>
        <v/>
      </c>
      <c r="X7332" s="26" t="str">
        <f t="shared" si="471"/>
        <v/>
      </c>
      <c r="Y7332" s="38"/>
    </row>
    <row r="7333" spans="5:25">
      <c r="E7333" s="45"/>
      <c r="H7333" s="45"/>
      <c r="K7333" s="27" t="str">
        <f t="shared" si="472"/>
        <v/>
      </c>
      <c r="P7333" s="26" t="str">
        <f t="shared" si="473"/>
        <v/>
      </c>
      <c r="Q7333" s="38" t="s">
        <v>7507</v>
      </c>
      <c r="R7333">
        <v>108.43300000000001</v>
      </c>
      <c r="S7333" t="str">
        <f t="shared" si="474"/>
        <v/>
      </c>
      <c r="X7333" s="26" t="str">
        <f t="shared" si="471"/>
        <v/>
      </c>
      <c r="Y7333" s="38"/>
    </row>
    <row r="7334" spans="5:25">
      <c r="E7334" s="45"/>
      <c r="H7334" s="45"/>
      <c r="K7334" s="27" t="str">
        <f t="shared" si="472"/>
        <v/>
      </c>
      <c r="P7334" s="26" t="str">
        <f t="shared" si="473"/>
        <v/>
      </c>
      <c r="Q7334" s="38" t="s">
        <v>7508</v>
      </c>
      <c r="R7334">
        <v>108.533</v>
      </c>
      <c r="S7334" t="str">
        <f t="shared" si="474"/>
        <v/>
      </c>
      <c r="X7334" s="26" t="str">
        <f t="shared" si="471"/>
        <v/>
      </c>
      <c r="Y7334" s="38"/>
    </row>
    <row r="7335" spans="5:25">
      <c r="E7335" s="45"/>
      <c r="H7335" s="45"/>
      <c r="K7335" s="27" t="str">
        <f t="shared" si="472"/>
        <v/>
      </c>
      <c r="P7335" s="26" t="str">
        <f t="shared" si="473"/>
        <v/>
      </c>
      <c r="Q7335" s="38" t="s">
        <v>7509</v>
      </c>
      <c r="R7335">
        <v>108.633</v>
      </c>
      <c r="S7335" t="str">
        <f t="shared" si="474"/>
        <v/>
      </c>
      <c r="X7335" s="26" t="str">
        <f t="shared" si="471"/>
        <v/>
      </c>
      <c r="Y7335" s="38"/>
    </row>
    <row r="7336" spans="5:25">
      <c r="E7336" s="45"/>
      <c r="H7336" s="45"/>
      <c r="K7336" s="27" t="str">
        <f t="shared" si="472"/>
        <v/>
      </c>
      <c r="P7336" s="26" t="str">
        <f t="shared" si="473"/>
        <v/>
      </c>
      <c r="Q7336" s="38" t="s">
        <v>7510</v>
      </c>
      <c r="R7336">
        <v>107.92400000000001</v>
      </c>
      <c r="S7336" t="str">
        <f t="shared" si="474"/>
        <v/>
      </c>
      <c r="X7336" s="26" t="str">
        <f t="shared" si="471"/>
        <v/>
      </c>
      <c r="Y7336" s="38"/>
    </row>
    <row r="7337" spans="5:25">
      <c r="E7337" s="45"/>
      <c r="H7337" s="45"/>
      <c r="K7337" s="27" t="str">
        <f t="shared" si="472"/>
        <v/>
      </c>
      <c r="P7337" s="26" t="str">
        <f t="shared" si="473"/>
        <v/>
      </c>
      <c r="Q7337" s="38" t="s">
        <v>7511</v>
      </c>
      <c r="R7337">
        <v>107.414</v>
      </c>
      <c r="S7337" t="str">
        <f t="shared" si="474"/>
        <v/>
      </c>
      <c r="X7337" s="26" t="str">
        <f t="shared" si="471"/>
        <v/>
      </c>
      <c r="Y7337" s="38"/>
    </row>
    <row r="7338" spans="5:25">
      <c r="E7338" s="45"/>
      <c r="H7338" s="45"/>
      <c r="K7338" s="27" t="str">
        <f t="shared" si="472"/>
        <v/>
      </c>
      <c r="P7338" s="26" t="str">
        <f t="shared" si="473"/>
        <v/>
      </c>
      <c r="Q7338" s="38" t="s">
        <v>7512</v>
      </c>
      <c r="R7338">
        <v>106.595</v>
      </c>
      <c r="S7338" t="str">
        <f t="shared" si="474"/>
        <v/>
      </c>
      <c r="X7338" s="26" t="str">
        <f t="shared" si="471"/>
        <v/>
      </c>
      <c r="Y7338" s="38"/>
    </row>
    <row r="7339" spans="5:25">
      <c r="E7339" s="45"/>
      <c r="H7339" s="45"/>
      <c r="K7339" s="27" t="str">
        <f t="shared" si="472"/>
        <v/>
      </c>
      <c r="P7339" s="26" t="str">
        <f t="shared" si="473"/>
        <v/>
      </c>
      <c r="Q7339" s="38" t="s">
        <v>7513</v>
      </c>
      <c r="R7339">
        <v>106.495</v>
      </c>
      <c r="S7339" t="str">
        <f t="shared" si="474"/>
        <v/>
      </c>
      <c r="X7339" s="26" t="str">
        <f t="shared" si="471"/>
        <v/>
      </c>
      <c r="Y7339" s="38"/>
    </row>
    <row r="7340" spans="5:25">
      <c r="E7340" s="45"/>
      <c r="H7340" s="45"/>
      <c r="K7340" s="27" t="str">
        <f t="shared" si="472"/>
        <v/>
      </c>
      <c r="P7340" s="26" t="str">
        <f t="shared" si="473"/>
        <v/>
      </c>
      <c r="Q7340" s="38" t="s">
        <v>7514</v>
      </c>
      <c r="R7340">
        <v>106.495</v>
      </c>
      <c r="S7340" t="str">
        <f t="shared" si="474"/>
        <v/>
      </c>
      <c r="X7340" s="26" t="str">
        <f t="shared" si="471"/>
        <v/>
      </c>
      <c r="Y7340" s="38"/>
    </row>
    <row r="7341" spans="5:25">
      <c r="E7341" s="45"/>
      <c r="H7341" s="45"/>
      <c r="K7341" s="27" t="str">
        <f t="shared" si="472"/>
        <v/>
      </c>
      <c r="P7341" s="26" t="str">
        <f t="shared" si="473"/>
        <v/>
      </c>
      <c r="Q7341" s="38" t="s">
        <v>7515</v>
      </c>
      <c r="R7341">
        <v>106.495</v>
      </c>
      <c r="S7341" t="str">
        <f t="shared" si="474"/>
        <v/>
      </c>
      <c r="X7341" s="26" t="str">
        <f t="shared" si="471"/>
        <v/>
      </c>
      <c r="Y7341" s="38"/>
    </row>
    <row r="7342" spans="5:25">
      <c r="E7342" s="45"/>
      <c r="H7342" s="45"/>
      <c r="K7342" s="27" t="str">
        <f t="shared" si="472"/>
        <v/>
      </c>
      <c r="P7342" s="26" t="str">
        <f t="shared" si="473"/>
        <v/>
      </c>
      <c r="Q7342" s="38" t="s">
        <v>7516</v>
      </c>
      <c r="R7342">
        <v>107.104</v>
      </c>
      <c r="S7342" t="str">
        <f t="shared" si="474"/>
        <v/>
      </c>
      <c r="X7342" s="26" t="str">
        <f t="shared" si="471"/>
        <v/>
      </c>
      <c r="Y7342" s="38"/>
    </row>
    <row r="7343" spans="5:25">
      <c r="E7343" s="45"/>
      <c r="H7343" s="45"/>
      <c r="K7343" s="27" t="str">
        <f t="shared" si="472"/>
        <v/>
      </c>
      <c r="P7343" s="26" t="str">
        <f t="shared" si="473"/>
        <v/>
      </c>
      <c r="Q7343" s="38" t="s">
        <v>7517</v>
      </c>
      <c r="R7343">
        <v>107.104</v>
      </c>
      <c r="S7343" t="str">
        <f t="shared" si="474"/>
        <v/>
      </c>
      <c r="X7343" s="26" t="str">
        <f t="shared" si="471"/>
        <v/>
      </c>
      <c r="Y7343" s="38"/>
    </row>
    <row r="7344" spans="5:25">
      <c r="E7344" s="45"/>
      <c r="H7344" s="45"/>
      <c r="K7344" s="27" t="str">
        <f t="shared" si="472"/>
        <v/>
      </c>
      <c r="P7344" s="26" t="str">
        <f t="shared" si="473"/>
        <v/>
      </c>
      <c r="Q7344" s="38" t="s">
        <v>7518</v>
      </c>
      <c r="R7344">
        <v>107.20399999999999</v>
      </c>
      <c r="S7344" t="str">
        <f t="shared" si="474"/>
        <v/>
      </c>
      <c r="X7344" s="26" t="str">
        <f t="shared" si="471"/>
        <v/>
      </c>
      <c r="Y7344" s="38"/>
    </row>
    <row r="7345" spans="5:25">
      <c r="E7345" s="45"/>
      <c r="H7345" s="45"/>
      <c r="K7345" s="27" t="str">
        <f t="shared" si="472"/>
        <v/>
      </c>
      <c r="P7345" s="26" t="str">
        <f t="shared" si="473"/>
        <v/>
      </c>
      <c r="Q7345" s="38" t="s">
        <v>7519</v>
      </c>
      <c r="R7345">
        <v>107.20399999999999</v>
      </c>
      <c r="S7345" t="str">
        <f t="shared" si="474"/>
        <v/>
      </c>
      <c r="X7345" s="26" t="str">
        <f t="shared" si="471"/>
        <v/>
      </c>
      <c r="Y7345" s="38"/>
    </row>
    <row r="7346" spans="5:25">
      <c r="E7346" s="45"/>
      <c r="H7346" s="45"/>
      <c r="K7346" s="27" t="str">
        <f t="shared" si="472"/>
        <v/>
      </c>
      <c r="P7346" s="26" t="str">
        <f t="shared" si="473"/>
        <v/>
      </c>
      <c r="Q7346" s="38" t="s">
        <v>7520</v>
      </c>
      <c r="R7346">
        <v>106.905</v>
      </c>
      <c r="S7346" t="str">
        <f t="shared" si="474"/>
        <v/>
      </c>
      <c r="X7346" s="26" t="str">
        <f t="shared" si="471"/>
        <v/>
      </c>
      <c r="Y7346" s="38"/>
    </row>
    <row r="7347" spans="5:25">
      <c r="E7347" s="45"/>
      <c r="H7347" s="45"/>
      <c r="K7347" s="27" t="str">
        <f t="shared" si="472"/>
        <v/>
      </c>
      <c r="P7347" s="26" t="str">
        <f t="shared" si="473"/>
        <v/>
      </c>
      <c r="Q7347" s="38" t="s">
        <v>7521</v>
      </c>
      <c r="R7347">
        <v>106.795</v>
      </c>
      <c r="S7347" t="str">
        <f t="shared" si="474"/>
        <v/>
      </c>
      <c r="X7347" s="26" t="str">
        <f t="shared" si="471"/>
        <v/>
      </c>
      <c r="Y7347" s="38"/>
    </row>
    <row r="7348" spans="5:25">
      <c r="E7348" s="45"/>
      <c r="H7348" s="45"/>
      <c r="K7348" s="27" t="str">
        <f t="shared" si="472"/>
        <v/>
      </c>
      <c r="P7348" s="26" t="str">
        <f t="shared" si="473"/>
        <v/>
      </c>
      <c r="Q7348" s="38" t="s">
        <v>7522</v>
      </c>
      <c r="R7348">
        <v>107.004</v>
      </c>
      <c r="S7348" t="str">
        <f t="shared" si="474"/>
        <v/>
      </c>
      <c r="X7348" s="26" t="str">
        <f t="shared" si="471"/>
        <v/>
      </c>
      <c r="Y7348" s="38"/>
    </row>
    <row r="7349" spans="5:25">
      <c r="E7349" s="45"/>
      <c r="H7349" s="45"/>
      <c r="K7349" s="27" t="str">
        <f t="shared" si="472"/>
        <v/>
      </c>
      <c r="P7349" s="26" t="str">
        <f t="shared" si="473"/>
        <v/>
      </c>
      <c r="Q7349" s="38" t="s">
        <v>7523</v>
      </c>
      <c r="R7349">
        <v>107.304</v>
      </c>
      <c r="S7349" t="str">
        <f t="shared" si="474"/>
        <v/>
      </c>
      <c r="X7349" s="26" t="str">
        <f t="shared" si="471"/>
        <v/>
      </c>
      <c r="Y7349" s="38"/>
    </row>
    <row r="7350" spans="5:25">
      <c r="E7350" s="45"/>
      <c r="H7350" s="45"/>
      <c r="K7350" s="27" t="str">
        <f t="shared" si="472"/>
        <v/>
      </c>
      <c r="P7350" s="26" t="str">
        <f t="shared" si="473"/>
        <v/>
      </c>
      <c r="Q7350" s="38" t="s">
        <v>7524</v>
      </c>
      <c r="R7350">
        <v>107.304</v>
      </c>
      <c r="S7350" t="str">
        <f t="shared" si="474"/>
        <v/>
      </c>
      <c r="X7350" s="26" t="str">
        <f t="shared" si="471"/>
        <v/>
      </c>
      <c r="Y7350" s="38"/>
    </row>
    <row r="7351" spans="5:25">
      <c r="E7351" s="45"/>
      <c r="H7351" s="45"/>
      <c r="K7351" s="27" t="str">
        <f t="shared" si="472"/>
        <v/>
      </c>
      <c r="P7351" s="26" t="str">
        <f t="shared" si="473"/>
        <v/>
      </c>
      <c r="Q7351" s="38" t="s">
        <v>7525</v>
      </c>
      <c r="R7351">
        <v>107.514</v>
      </c>
      <c r="S7351" t="str">
        <f t="shared" si="474"/>
        <v/>
      </c>
      <c r="X7351" s="26" t="str">
        <f t="shared" si="471"/>
        <v/>
      </c>
      <c r="Y7351" s="38"/>
    </row>
    <row r="7352" spans="5:25">
      <c r="E7352" s="45"/>
      <c r="H7352" s="45"/>
      <c r="K7352" s="27" t="str">
        <f t="shared" si="472"/>
        <v/>
      </c>
      <c r="P7352" s="26" t="str">
        <f t="shared" si="473"/>
        <v/>
      </c>
      <c r="Q7352" s="38" t="s">
        <v>7526</v>
      </c>
      <c r="R7352">
        <v>107.304</v>
      </c>
      <c r="S7352" t="str">
        <f t="shared" si="474"/>
        <v/>
      </c>
      <c r="X7352" s="26" t="str">
        <f t="shared" si="471"/>
        <v/>
      </c>
      <c r="Y7352" s="38"/>
    </row>
    <row r="7353" spans="5:25">
      <c r="E7353" s="45"/>
      <c r="H7353" s="45"/>
      <c r="K7353" s="27" t="str">
        <f t="shared" si="472"/>
        <v/>
      </c>
      <c r="P7353" s="26" t="str">
        <f t="shared" si="473"/>
        <v/>
      </c>
      <c r="Q7353" s="38" t="s">
        <v>7527</v>
      </c>
      <c r="R7353">
        <v>107.304</v>
      </c>
      <c r="S7353" t="str">
        <f t="shared" si="474"/>
        <v/>
      </c>
      <c r="X7353" s="26" t="str">
        <f t="shared" si="471"/>
        <v/>
      </c>
      <c r="Y7353" s="38"/>
    </row>
    <row r="7354" spans="5:25">
      <c r="E7354" s="45"/>
      <c r="H7354" s="45"/>
      <c r="K7354" s="27" t="str">
        <f t="shared" si="472"/>
        <v/>
      </c>
      <c r="P7354" s="26" t="str">
        <f t="shared" si="473"/>
        <v/>
      </c>
      <c r="Q7354" s="38" t="s">
        <v>7528</v>
      </c>
      <c r="R7354">
        <v>107.304</v>
      </c>
      <c r="S7354" t="str">
        <f t="shared" si="474"/>
        <v/>
      </c>
      <c r="X7354" s="26" t="str">
        <f t="shared" si="471"/>
        <v/>
      </c>
      <c r="Y7354" s="38"/>
    </row>
    <row r="7355" spans="5:25">
      <c r="E7355" s="45"/>
      <c r="H7355" s="45"/>
      <c r="K7355" s="27" t="str">
        <f t="shared" si="472"/>
        <v/>
      </c>
      <c r="P7355" s="26" t="str">
        <f t="shared" si="473"/>
        <v/>
      </c>
      <c r="Q7355" s="38" t="s">
        <v>7529</v>
      </c>
      <c r="R7355">
        <v>107.414</v>
      </c>
      <c r="S7355" t="str">
        <f t="shared" si="474"/>
        <v/>
      </c>
      <c r="X7355" s="26" t="str">
        <f t="shared" si="471"/>
        <v/>
      </c>
      <c r="Y7355" s="38"/>
    </row>
    <row r="7356" spans="5:25">
      <c r="E7356" s="45"/>
      <c r="H7356" s="45"/>
      <c r="K7356" s="27" t="str">
        <f t="shared" si="472"/>
        <v/>
      </c>
      <c r="P7356" s="26" t="str">
        <f t="shared" si="473"/>
        <v/>
      </c>
      <c r="Q7356" s="38" t="s">
        <v>7530</v>
      </c>
      <c r="R7356">
        <v>107.20399999999999</v>
      </c>
      <c r="S7356" t="str">
        <f t="shared" si="474"/>
        <v/>
      </c>
      <c r="X7356" s="26" t="str">
        <f t="shared" ref="X7356:X7419" si="475">IF(V7356="","",X7355+V7356-V7355)</f>
        <v/>
      </c>
      <c r="Y7356" s="38"/>
    </row>
    <row r="7357" spans="5:25">
      <c r="E7357" s="45"/>
      <c r="H7357" s="45"/>
      <c r="K7357" s="27" t="str">
        <f t="shared" si="472"/>
        <v/>
      </c>
      <c r="P7357" s="26" t="str">
        <f t="shared" si="473"/>
        <v/>
      </c>
      <c r="Q7357" s="38" t="s">
        <v>7531</v>
      </c>
      <c r="R7357">
        <v>107.514</v>
      </c>
      <c r="S7357" t="str">
        <f t="shared" si="474"/>
        <v/>
      </c>
      <c r="X7357" s="26" t="str">
        <f t="shared" si="475"/>
        <v/>
      </c>
      <c r="Y7357" s="38"/>
    </row>
    <row r="7358" spans="5:25">
      <c r="E7358" s="45"/>
      <c r="H7358" s="45"/>
      <c r="K7358" s="27" t="str">
        <f t="shared" si="472"/>
        <v/>
      </c>
      <c r="P7358" s="26" t="str">
        <f t="shared" si="473"/>
        <v/>
      </c>
      <c r="Q7358" s="38" t="s">
        <v>7532</v>
      </c>
      <c r="R7358">
        <v>107.414</v>
      </c>
      <c r="S7358" t="str">
        <f t="shared" si="474"/>
        <v/>
      </c>
      <c r="X7358" s="26" t="str">
        <f t="shared" si="475"/>
        <v/>
      </c>
      <c r="Y7358" s="38"/>
    </row>
    <row r="7359" spans="5:25">
      <c r="E7359" s="45"/>
      <c r="H7359" s="45"/>
      <c r="K7359" s="27" t="str">
        <f t="shared" si="472"/>
        <v/>
      </c>
      <c r="P7359" s="26" t="str">
        <f t="shared" si="473"/>
        <v/>
      </c>
      <c r="Q7359" s="38" t="s">
        <v>7533</v>
      </c>
      <c r="R7359">
        <v>107.304</v>
      </c>
      <c r="S7359" t="str">
        <f t="shared" si="474"/>
        <v/>
      </c>
      <c r="X7359" s="26" t="str">
        <f t="shared" si="475"/>
        <v/>
      </c>
      <c r="Y7359" s="38"/>
    </row>
    <row r="7360" spans="5:25">
      <c r="E7360" s="45"/>
      <c r="H7360" s="45"/>
      <c r="K7360" s="27" t="str">
        <f t="shared" si="472"/>
        <v/>
      </c>
      <c r="P7360" s="26" t="str">
        <f t="shared" si="473"/>
        <v/>
      </c>
      <c r="Q7360" s="38" t="s">
        <v>7534</v>
      </c>
      <c r="R7360">
        <v>107.414</v>
      </c>
      <c r="S7360" t="str">
        <f t="shared" si="474"/>
        <v/>
      </c>
      <c r="X7360" s="26" t="str">
        <f t="shared" si="475"/>
        <v/>
      </c>
      <c r="Y7360" s="38"/>
    </row>
    <row r="7361" spans="5:25">
      <c r="E7361" s="45"/>
      <c r="H7361" s="45"/>
      <c r="K7361" s="27" t="str">
        <f t="shared" si="472"/>
        <v/>
      </c>
      <c r="P7361" s="26" t="str">
        <f t="shared" si="473"/>
        <v/>
      </c>
      <c r="Q7361" s="38" t="s">
        <v>7535</v>
      </c>
      <c r="R7361">
        <v>107.714</v>
      </c>
      <c r="S7361" t="str">
        <f t="shared" si="474"/>
        <v/>
      </c>
      <c r="X7361" s="26" t="str">
        <f t="shared" si="475"/>
        <v/>
      </c>
      <c r="Y7361" s="38"/>
    </row>
    <row r="7362" spans="5:25">
      <c r="E7362" s="45"/>
      <c r="H7362" s="45"/>
      <c r="K7362" s="27" t="str">
        <f t="shared" si="472"/>
        <v/>
      </c>
      <c r="P7362" s="26" t="str">
        <f t="shared" si="473"/>
        <v/>
      </c>
      <c r="Q7362" s="38" t="s">
        <v>7536</v>
      </c>
      <c r="R7362">
        <v>107.514</v>
      </c>
      <c r="S7362" t="str">
        <f t="shared" si="474"/>
        <v/>
      </c>
      <c r="X7362" s="26" t="str">
        <f t="shared" si="475"/>
        <v/>
      </c>
      <c r="Y7362" s="38"/>
    </row>
    <row r="7363" spans="5:25">
      <c r="E7363" s="45"/>
      <c r="H7363" s="45"/>
      <c r="K7363" s="27" t="str">
        <f t="shared" si="472"/>
        <v/>
      </c>
      <c r="P7363" s="26" t="str">
        <f t="shared" si="473"/>
        <v/>
      </c>
      <c r="Q7363" s="38" t="s">
        <v>7537</v>
      </c>
      <c r="R7363">
        <v>107.514</v>
      </c>
      <c r="S7363" t="str">
        <f t="shared" si="474"/>
        <v/>
      </c>
      <c r="X7363" s="26" t="str">
        <f t="shared" si="475"/>
        <v/>
      </c>
      <c r="Y7363" s="38"/>
    </row>
    <row r="7364" spans="5:25">
      <c r="E7364" s="45"/>
      <c r="H7364" s="45"/>
      <c r="K7364" s="27" t="str">
        <f t="shared" ref="K7364:K7427" si="476">IF(M7364="","",K7363+(M7364-M7363)/24)</f>
        <v/>
      </c>
      <c r="P7364" s="26" t="str">
        <f t="shared" ref="P7364:P7427" si="477">IF(N7364="","",P7363+N7364-N7363)</f>
        <v/>
      </c>
      <c r="Q7364" s="38" t="s">
        <v>7538</v>
      </c>
      <c r="R7364">
        <v>107.614</v>
      </c>
      <c r="S7364" t="str">
        <f t="shared" ref="S7364:S7427" si="478">IF(N7364="","",S7363-N7364+N7363)</f>
        <v/>
      </c>
      <c r="X7364" s="26" t="str">
        <f t="shared" si="475"/>
        <v/>
      </c>
      <c r="Y7364" s="38"/>
    </row>
    <row r="7365" spans="5:25">
      <c r="E7365" s="45"/>
      <c r="H7365" s="45"/>
      <c r="K7365" s="27" t="str">
        <f t="shared" si="476"/>
        <v/>
      </c>
      <c r="P7365" s="26" t="str">
        <f t="shared" si="477"/>
        <v/>
      </c>
      <c r="Q7365" s="38" t="s">
        <v>7539</v>
      </c>
      <c r="R7365">
        <v>107.614</v>
      </c>
      <c r="S7365" t="str">
        <f t="shared" si="478"/>
        <v/>
      </c>
      <c r="X7365" s="26" t="str">
        <f t="shared" si="475"/>
        <v/>
      </c>
      <c r="Y7365" s="38"/>
    </row>
    <row r="7366" spans="5:25">
      <c r="E7366" s="45"/>
      <c r="H7366" s="45"/>
      <c r="K7366" s="27" t="str">
        <f t="shared" si="476"/>
        <v/>
      </c>
      <c r="P7366" s="26" t="str">
        <f t="shared" si="477"/>
        <v/>
      </c>
      <c r="Q7366" s="38" t="s">
        <v>7540</v>
      </c>
      <c r="R7366">
        <v>108.124</v>
      </c>
      <c r="S7366" t="str">
        <f t="shared" si="478"/>
        <v/>
      </c>
      <c r="X7366" s="26" t="str">
        <f t="shared" si="475"/>
        <v/>
      </c>
      <c r="Y7366" s="38"/>
    </row>
    <row r="7367" spans="5:25">
      <c r="E7367" s="45"/>
      <c r="H7367" s="45"/>
      <c r="K7367" s="27" t="str">
        <f t="shared" si="476"/>
        <v/>
      </c>
      <c r="P7367" s="26" t="str">
        <f t="shared" si="477"/>
        <v/>
      </c>
      <c r="Q7367" s="38" t="s">
        <v>7541</v>
      </c>
      <c r="R7367">
        <v>108.224</v>
      </c>
      <c r="S7367" t="str">
        <f t="shared" si="478"/>
        <v/>
      </c>
      <c r="X7367" s="26" t="str">
        <f t="shared" si="475"/>
        <v/>
      </c>
      <c r="Y7367" s="38"/>
    </row>
    <row r="7368" spans="5:25">
      <c r="E7368" s="45"/>
      <c r="H7368" s="45"/>
      <c r="K7368" s="27" t="str">
        <f t="shared" si="476"/>
        <v/>
      </c>
      <c r="P7368" s="26" t="str">
        <f t="shared" si="477"/>
        <v/>
      </c>
      <c r="Q7368" s="38" t="s">
        <v>7542</v>
      </c>
      <c r="R7368">
        <v>108.124</v>
      </c>
      <c r="S7368" t="str">
        <f t="shared" si="478"/>
        <v/>
      </c>
      <c r="X7368" s="26" t="str">
        <f t="shared" si="475"/>
        <v/>
      </c>
      <c r="Y7368" s="38"/>
    </row>
    <row r="7369" spans="5:25">
      <c r="E7369" s="45"/>
      <c r="H7369" s="45"/>
      <c r="K7369" s="27" t="str">
        <f t="shared" si="476"/>
        <v/>
      </c>
      <c r="P7369" s="26" t="str">
        <f t="shared" si="477"/>
        <v/>
      </c>
      <c r="Q7369" s="38" t="s">
        <v>7543</v>
      </c>
      <c r="R7369">
        <v>107.92400000000001</v>
      </c>
      <c r="S7369" t="str">
        <f t="shared" si="478"/>
        <v/>
      </c>
      <c r="X7369" s="26" t="str">
        <f t="shared" si="475"/>
        <v/>
      </c>
      <c r="Y7369" s="38"/>
    </row>
    <row r="7370" spans="5:25">
      <c r="E7370" s="45"/>
      <c r="H7370" s="45"/>
      <c r="K7370" s="27" t="str">
        <f t="shared" si="476"/>
        <v/>
      </c>
      <c r="P7370" s="26" t="str">
        <f t="shared" si="477"/>
        <v/>
      </c>
      <c r="Q7370" s="38" t="s">
        <v>7544</v>
      </c>
      <c r="R7370">
        <v>107.714</v>
      </c>
      <c r="S7370" t="str">
        <f t="shared" si="478"/>
        <v/>
      </c>
      <c r="X7370" s="26" t="str">
        <f t="shared" si="475"/>
        <v/>
      </c>
      <c r="Y7370" s="38"/>
    </row>
    <row r="7371" spans="5:25">
      <c r="E7371" s="45"/>
      <c r="H7371" s="45"/>
      <c r="K7371" s="27" t="str">
        <f t="shared" si="476"/>
        <v/>
      </c>
      <c r="P7371" s="26" t="str">
        <f t="shared" si="477"/>
        <v/>
      </c>
      <c r="Q7371" s="38" t="s">
        <v>7545</v>
      </c>
      <c r="R7371">
        <v>107.614</v>
      </c>
      <c r="S7371" t="str">
        <f t="shared" si="478"/>
        <v/>
      </c>
      <c r="X7371" s="26" t="str">
        <f t="shared" si="475"/>
        <v/>
      </c>
      <c r="Y7371" s="38"/>
    </row>
    <row r="7372" spans="5:25">
      <c r="E7372" s="45"/>
      <c r="H7372" s="45"/>
      <c r="K7372" s="27" t="str">
        <f t="shared" si="476"/>
        <v/>
      </c>
      <c r="P7372" s="26" t="str">
        <f t="shared" si="477"/>
        <v/>
      </c>
      <c r="Q7372" s="38" t="s">
        <v>7546</v>
      </c>
      <c r="R7372">
        <v>107.514</v>
      </c>
      <c r="S7372" t="str">
        <f t="shared" si="478"/>
        <v/>
      </c>
      <c r="X7372" s="26" t="str">
        <f t="shared" si="475"/>
        <v/>
      </c>
      <c r="Y7372" s="38"/>
    </row>
    <row r="7373" spans="5:25">
      <c r="E7373" s="45"/>
      <c r="H7373" s="45"/>
      <c r="K7373" s="27" t="str">
        <f t="shared" si="476"/>
        <v/>
      </c>
      <c r="P7373" s="26" t="str">
        <f t="shared" si="477"/>
        <v/>
      </c>
      <c r="Q7373" s="38" t="s">
        <v>7547</v>
      </c>
      <c r="R7373">
        <v>107.514</v>
      </c>
      <c r="S7373" t="str">
        <f t="shared" si="478"/>
        <v/>
      </c>
      <c r="X7373" s="26" t="str">
        <f t="shared" si="475"/>
        <v/>
      </c>
      <c r="Y7373" s="38"/>
    </row>
    <row r="7374" spans="5:25">
      <c r="E7374" s="45"/>
      <c r="H7374" s="45"/>
      <c r="K7374" s="27" t="str">
        <f t="shared" si="476"/>
        <v/>
      </c>
      <c r="P7374" s="26" t="str">
        <f t="shared" si="477"/>
        <v/>
      </c>
      <c r="Q7374" s="38" t="s">
        <v>7548</v>
      </c>
      <c r="R7374">
        <v>107.614</v>
      </c>
      <c r="S7374" t="str">
        <f t="shared" si="478"/>
        <v/>
      </c>
      <c r="X7374" s="26" t="str">
        <f t="shared" si="475"/>
        <v/>
      </c>
      <c r="Y7374" s="38"/>
    </row>
    <row r="7375" spans="5:25">
      <c r="E7375" s="45"/>
      <c r="H7375" s="45"/>
      <c r="K7375" s="27" t="str">
        <f t="shared" si="476"/>
        <v/>
      </c>
      <c r="P7375" s="26" t="str">
        <f t="shared" si="477"/>
        <v/>
      </c>
      <c r="Q7375" s="38" t="s">
        <v>7549</v>
      </c>
      <c r="R7375">
        <v>107.104</v>
      </c>
      <c r="S7375" t="str">
        <f t="shared" si="478"/>
        <v/>
      </c>
      <c r="X7375" s="26" t="str">
        <f t="shared" si="475"/>
        <v/>
      </c>
      <c r="Y7375" s="38"/>
    </row>
    <row r="7376" spans="5:25">
      <c r="E7376" s="45"/>
      <c r="H7376" s="45"/>
      <c r="K7376" s="27" t="str">
        <f t="shared" si="476"/>
        <v/>
      </c>
      <c r="P7376" s="26" t="str">
        <f t="shared" si="477"/>
        <v/>
      </c>
      <c r="Q7376" s="38" t="s">
        <v>7550</v>
      </c>
      <c r="R7376">
        <v>106.69499999999999</v>
      </c>
      <c r="S7376" t="str">
        <f t="shared" si="478"/>
        <v/>
      </c>
      <c r="X7376" s="26" t="str">
        <f t="shared" si="475"/>
        <v/>
      </c>
      <c r="Y7376" s="38"/>
    </row>
    <row r="7377" spans="5:25">
      <c r="E7377" s="45"/>
      <c r="H7377" s="45"/>
      <c r="K7377" s="27" t="str">
        <f t="shared" si="476"/>
        <v/>
      </c>
      <c r="P7377" s="26" t="str">
        <f t="shared" si="477"/>
        <v/>
      </c>
      <c r="Q7377" s="38" t="s">
        <v>7551</v>
      </c>
      <c r="R7377">
        <v>106.595</v>
      </c>
      <c r="S7377" t="str">
        <f t="shared" si="478"/>
        <v/>
      </c>
      <c r="X7377" s="26" t="str">
        <f t="shared" si="475"/>
        <v/>
      </c>
      <c r="Y7377" s="38"/>
    </row>
    <row r="7378" spans="5:25">
      <c r="E7378" s="45"/>
      <c r="H7378" s="45"/>
      <c r="K7378" s="27" t="str">
        <f t="shared" si="476"/>
        <v/>
      </c>
      <c r="P7378" s="26" t="str">
        <f t="shared" si="477"/>
        <v/>
      </c>
      <c r="Q7378" s="38" t="s">
        <v>7552</v>
      </c>
      <c r="R7378">
        <v>107.104</v>
      </c>
      <c r="S7378" t="str">
        <f t="shared" si="478"/>
        <v/>
      </c>
      <c r="X7378" s="26" t="str">
        <f t="shared" si="475"/>
        <v/>
      </c>
      <c r="Y7378" s="38"/>
    </row>
    <row r="7379" spans="5:25">
      <c r="E7379" s="45"/>
      <c r="H7379" s="45"/>
      <c r="K7379" s="27" t="str">
        <f t="shared" si="476"/>
        <v/>
      </c>
      <c r="P7379" s="26" t="str">
        <f t="shared" si="477"/>
        <v/>
      </c>
      <c r="Q7379" s="38" t="s">
        <v>7553</v>
      </c>
      <c r="R7379">
        <v>107.004</v>
      </c>
      <c r="S7379" t="str">
        <f t="shared" si="478"/>
        <v/>
      </c>
      <c r="X7379" s="26" t="str">
        <f t="shared" si="475"/>
        <v/>
      </c>
      <c r="Y7379" s="38"/>
    </row>
    <row r="7380" spans="5:25">
      <c r="E7380" s="45"/>
      <c r="H7380" s="45"/>
      <c r="K7380" s="27" t="str">
        <f t="shared" si="476"/>
        <v/>
      </c>
      <c r="P7380" s="26" t="str">
        <f t="shared" si="477"/>
        <v/>
      </c>
      <c r="Q7380" s="38" t="s">
        <v>7554</v>
      </c>
      <c r="R7380">
        <v>106.905</v>
      </c>
      <c r="S7380" t="str">
        <f t="shared" si="478"/>
        <v/>
      </c>
      <c r="X7380" s="26" t="str">
        <f t="shared" si="475"/>
        <v/>
      </c>
      <c r="Y7380" s="38"/>
    </row>
    <row r="7381" spans="5:25">
      <c r="E7381" s="45"/>
      <c r="H7381" s="45"/>
      <c r="K7381" s="27" t="str">
        <f t="shared" si="476"/>
        <v/>
      </c>
      <c r="P7381" s="26" t="str">
        <f t="shared" si="477"/>
        <v/>
      </c>
      <c r="Q7381" s="38" t="s">
        <v>7555</v>
      </c>
      <c r="R7381">
        <v>106.905</v>
      </c>
      <c r="S7381" t="str">
        <f t="shared" si="478"/>
        <v/>
      </c>
      <c r="X7381" s="26" t="str">
        <f t="shared" si="475"/>
        <v/>
      </c>
      <c r="Y7381" s="38"/>
    </row>
    <row r="7382" spans="5:25">
      <c r="E7382" s="45"/>
      <c r="H7382" s="45"/>
      <c r="K7382" s="27" t="str">
        <f t="shared" si="476"/>
        <v/>
      </c>
      <c r="P7382" s="26" t="str">
        <f t="shared" si="477"/>
        <v/>
      </c>
      <c r="Q7382" s="38" t="s">
        <v>7556</v>
      </c>
      <c r="R7382">
        <v>107.104</v>
      </c>
      <c r="S7382" t="str">
        <f t="shared" si="478"/>
        <v/>
      </c>
      <c r="X7382" s="26" t="str">
        <f t="shared" si="475"/>
        <v/>
      </c>
      <c r="Y7382" s="38"/>
    </row>
    <row r="7383" spans="5:25">
      <c r="E7383" s="45"/>
      <c r="H7383" s="45"/>
      <c r="K7383" s="27" t="str">
        <f t="shared" si="476"/>
        <v/>
      </c>
      <c r="P7383" s="26" t="str">
        <f t="shared" si="477"/>
        <v/>
      </c>
      <c r="Q7383" s="38" t="s">
        <v>7557</v>
      </c>
      <c r="R7383">
        <v>107.004</v>
      </c>
      <c r="S7383" t="str">
        <f t="shared" si="478"/>
        <v/>
      </c>
      <c r="X7383" s="26" t="str">
        <f t="shared" si="475"/>
        <v/>
      </c>
      <c r="Y7383" s="38"/>
    </row>
    <row r="7384" spans="5:25">
      <c r="E7384" s="45"/>
      <c r="H7384" s="45"/>
      <c r="K7384" s="27" t="str">
        <f t="shared" si="476"/>
        <v/>
      </c>
      <c r="P7384" s="26" t="str">
        <f t="shared" si="477"/>
        <v/>
      </c>
      <c r="Q7384" s="38" t="s">
        <v>7558</v>
      </c>
      <c r="R7384">
        <v>106.905</v>
      </c>
      <c r="S7384" t="str">
        <f t="shared" si="478"/>
        <v/>
      </c>
      <c r="X7384" s="26" t="str">
        <f t="shared" si="475"/>
        <v/>
      </c>
      <c r="Y7384" s="38"/>
    </row>
    <row r="7385" spans="5:25">
      <c r="E7385" s="45"/>
      <c r="H7385" s="45"/>
      <c r="K7385" s="27" t="str">
        <f t="shared" si="476"/>
        <v/>
      </c>
      <c r="P7385" s="26" t="str">
        <f t="shared" si="477"/>
        <v/>
      </c>
      <c r="Q7385" s="38" t="s">
        <v>7559</v>
      </c>
      <c r="R7385">
        <v>106.69499999999999</v>
      </c>
      <c r="S7385" t="str">
        <f t="shared" si="478"/>
        <v/>
      </c>
      <c r="X7385" s="26" t="str">
        <f t="shared" si="475"/>
        <v/>
      </c>
      <c r="Y7385" s="38"/>
    </row>
    <row r="7386" spans="5:25">
      <c r="E7386" s="45"/>
      <c r="H7386" s="45"/>
      <c r="K7386" s="27" t="str">
        <f t="shared" si="476"/>
        <v/>
      </c>
      <c r="P7386" s="26" t="str">
        <f t="shared" si="477"/>
        <v/>
      </c>
      <c r="Q7386" s="38" t="s">
        <v>7560</v>
      </c>
      <c r="R7386">
        <v>106.595</v>
      </c>
      <c r="S7386" t="str">
        <f t="shared" si="478"/>
        <v/>
      </c>
      <c r="X7386" s="26" t="str">
        <f t="shared" si="475"/>
        <v/>
      </c>
      <c r="Y7386" s="38"/>
    </row>
    <row r="7387" spans="5:25">
      <c r="E7387" s="45"/>
      <c r="H7387" s="45"/>
      <c r="K7387" s="27" t="str">
        <f t="shared" si="476"/>
        <v/>
      </c>
      <c r="P7387" s="26" t="str">
        <f t="shared" si="477"/>
        <v/>
      </c>
      <c r="Q7387" s="38" t="s">
        <v>7561</v>
      </c>
      <c r="R7387">
        <v>106.595</v>
      </c>
      <c r="S7387" t="str">
        <f t="shared" si="478"/>
        <v/>
      </c>
      <c r="X7387" s="26" t="str">
        <f t="shared" si="475"/>
        <v/>
      </c>
      <c r="Y7387" s="38"/>
    </row>
    <row r="7388" spans="5:25">
      <c r="E7388" s="45"/>
      <c r="H7388" s="45"/>
      <c r="K7388" s="27" t="str">
        <f t="shared" si="476"/>
        <v/>
      </c>
      <c r="P7388" s="26" t="str">
        <f t="shared" si="477"/>
        <v/>
      </c>
      <c r="Q7388" s="38" t="s">
        <v>7562</v>
      </c>
      <c r="R7388">
        <v>106.905</v>
      </c>
      <c r="S7388" t="str">
        <f t="shared" si="478"/>
        <v/>
      </c>
      <c r="X7388" s="26" t="str">
        <f t="shared" si="475"/>
        <v/>
      </c>
      <c r="Y7388" s="38"/>
    </row>
    <row r="7389" spans="5:25">
      <c r="E7389" s="45"/>
      <c r="H7389" s="45"/>
      <c r="K7389" s="27" t="str">
        <f t="shared" si="476"/>
        <v/>
      </c>
      <c r="P7389" s="26" t="str">
        <f t="shared" si="477"/>
        <v/>
      </c>
      <c r="Q7389" s="38" t="s">
        <v>7563</v>
      </c>
      <c r="R7389">
        <v>107.004</v>
      </c>
      <c r="S7389" t="str">
        <f t="shared" si="478"/>
        <v/>
      </c>
      <c r="X7389" s="26" t="str">
        <f t="shared" si="475"/>
        <v/>
      </c>
      <c r="Y7389" s="38"/>
    </row>
    <row r="7390" spans="5:25">
      <c r="E7390" s="45"/>
      <c r="H7390" s="45"/>
      <c r="K7390" s="27" t="str">
        <f t="shared" si="476"/>
        <v/>
      </c>
      <c r="P7390" s="26" t="str">
        <f t="shared" si="477"/>
        <v/>
      </c>
      <c r="Q7390" s="38" t="s">
        <v>7564</v>
      </c>
      <c r="R7390">
        <v>107.004</v>
      </c>
      <c r="S7390" t="str">
        <f t="shared" si="478"/>
        <v/>
      </c>
      <c r="X7390" s="26" t="str">
        <f t="shared" si="475"/>
        <v/>
      </c>
      <c r="Y7390" s="38"/>
    </row>
    <row r="7391" spans="5:25">
      <c r="E7391" s="45"/>
      <c r="H7391" s="45"/>
      <c r="K7391" s="27" t="str">
        <f t="shared" si="476"/>
        <v/>
      </c>
      <c r="P7391" s="26" t="str">
        <f t="shared" si="477"/>
        <v/>
      </c>
      <c r="Q7391" s="38" t="s">
        <v>7565</v>
      </c>
      <c r="R7391">
        <v>107.20399999999999</v>
      </c>
      <c r="S7391" t="str">
        <f t="shared" si="478"/>
        <v/>
      </c>
      <c r="X7391" s="26" t="str">
        <f t="shared" si="475"/>
        <v/>
      </c>
      <c r="Y7391" s="38"/>
    </row>
    <row r="7392" spans="5:25">
      <c r="E7392" s="45"/>
      <c r="H7392" s="45"/>
      <c r="K7392" s="27" t="str">
        <f t="shared" si="476"/>
        <v/>
      </c>
      <c r="P7392" s="26" t="str">
        <f t="shared" si="477"/>
        <v/>
      </c>
      <c r="Q7392" s="38" t="s">
        <v>7566</v>
      </c>
      <c r="R7392">
        <v>107.304</v>
      </c>
      <c r="S7392" t="str">
        <f t="shared" si="478"/>
        <v/>
      </c>
      <c r="X7392" s="26" t="str">
        <f t="shared" si="475"/>
        <v/>
      </c>
      <c r="Y7392" s="38"/>
    </row>
    <row r="7393" spans="5:25">
      <c r="E7393" s="45"/>
      <c r="H7393" s="45"/>
      <c r="K7393" s="27" t="str">
        <f t="shared" si="476"/>
        <v/>
      </c>
      <c r="P7393" s="26" t="str">
        <f t="shared" si="477"/>
        <v/>
      </c>
      <c r="Q7393" s="38" t="s">
        <v>7567</v>
      </c>
      <c r="R7393">
        <v>107.614</v>
      </c>
      <c r="S7393" t="str">
        <f t="shared" si="478"/>
        <v/>
      </c>
      <c r="X7393" s="26" t="str">
        <f t="shared" si="475"/>
        <v/>
      </c>
      <c r="Y7393" s="38"/>
    </row>
    <row r="7394" spans="5:25">
      <c r="E7394" s="45"/>
      <c r="H7394" s="45"/>
      <c r="K7394" s="27" t="str">
        <f t="shared" si="476"/>
        <v/>
      </c>
      <c r="P7394" s="26" t="str">
        <f t="shared" si="477"/>
        <v/>
      </c>
      <c r="Q7394" s="38" t="s">
        <v>7568</v>
      </c>
      <c r="R7394">
        <v>107.514</v>
      </c>
      <c r="S7394" t="str">
        <f t="shared" si="478"/>
        <v/>
      </c>
      <c r="X7394" s="26" t="str">
        <f t="shared" si="475"/>
        <v/>
      </c>
      <c r="Y7394" s="38"/>
    </row>
    <row r="7395" spans="5:25">
      <c r="E7395" s="45"/>
      <c r="H7395" s="45"/>
      <c r="K7395" s="27" t="str">
        <f t="shared" si="476"/>
        <v/>
      </c>
      <c r="P7395" s="26" t="str">
        <f t="shared" si="477"/>
        <v/>
      </c>
      <c r="Q7395" s="38" t="s">
        <v>7569</v>
      </c>
      <c r="R7395">
        <v>107.614</v>
      </c>
      <c r="S7395" t="str">
        <f t="shared" si="478"/>
        <v/>
      </c>
      <c r="X7395" s="26" t="str">
        <f t="shared" si="475"/>
        <v/>
      </c>
      <c r="Y7395" s="38"/>
    </row>
    <row r="7396" spans="5:25">
      <c r="E7396" s="45"/>
      <c r="H7396" s="45"/>
      <c r="K7396" s="27" t="str">
        <f t="shared" si="476"/>
        <v/>
      </c>
      <c r="P7396" s="26" t="str">
        <f t="shared" si="477"/>
        <v/>
      </c>
      <c r="Q7396" s="38" t="s">
        <v>7570</v>
      </c>
      <c r="R7396">
        <v>107.514</v>
      </c>
      <c r="S7396" t="str">
        <f t="shared" si="478"/>
        <v/>
      </c>
      <c r="X7396" s="26" t="str">
        <f t="shared" si="475"/>
        <v/>
      </c>
      <c r="Y7396" s="38"/>
    </row>
    <row r="7397" spans="5:25">
      <c r="E7397" s="45"/>
      <c r="H7397" s="45"/>
      <c r="K7397" s="27" t="str">
        <f t="shared" si="476"/>
        <v/>
      </c>
      <c r="P7397" s="26" t="str">
        <f t="shared" si="477"/>
        <v/>
      </c>
      <c r="Q7397" s="38" t="s">
        <v>7571</v>
      </c>
      <c r="R7397">
        <v>107.714</v>
      </c>
      <c r="S7397" t="str">
        <f t="shared" si="478"/>
        <v/>
      </c>
      <c r="X7397" s="26" t="str">
        <f t="shared" si="475"/>
        <v/>
      </c>
      <c r="Y7397" s="38"/>
    </row>
    <row r="7398" spans="5:25">
      <c r="E7398" s="45"/>
      <c r="H7398" s="45"/>
      <c r="K7398" s="27" t="str">
        <f t="shared" si="476"/>
        <v/>
      </c>
      <c r="P7398" s="26" t="str">
        <f t="shared" si="477"/>
        <v/>
      </c>
      <c r="Q7398" s="38" t="s">
        <v>7572</v>
      </c>
      <c r="R7398">
        <v>107.81399999999999</v>
      </c>
      <c r="S7398" t="str">
        <f t="shared" si="478"/>
        <v/>
      </c>
      <c r="X7398" s="26" t="str">
        <f t="shared" si="475"/>
        <v/>
      </c>
      <c r="Y7398" s="38"/>
    </row>
    <row r="7399" spans="5:25">
      <c r="E7399" s="45"/>
      <c r="H7399" s="45"/>
      <c r="K7399" s="27" t="str">
        <f t="shared" si="476"/>
        <v/>
      </c>
      <c r="P7399" s="26" t="str">
        <f t="shared" si="477"/>
        <v/>
      </c>
      <c r="Q7399" s="38" t="s">
        <v>7573</v>
      </c>
      <c r="R7399">
        <v>107.714</v>
      </c>
      <c r="S7399" t="str">
        <f t="shared" si="478"/>
        <v/>
      </c>
      <c r="X7399" s="26" t="str">
        <f t="shared" si="475"/>
        <v/>
      </c>
      <c r="Y7399" s="38"/>
    </row>
    <row r="7400" spans="5:25">
      <c r="E7400" s="45"/>
      <c r="H7400" s="45"/>
      <c r="K7400" s="27" t="str">
        <f t="shared" si="476"/>
        <v/>
      </c>
      <c r="P7400" s="26" t="str">
        <f t="shared" si="477"/>
        <v/>
      </c>
      <c r="Q7400" s="38" t="s">
        <v>7574</v>
      </c>
      <c r="R7400">
        <v>107.514</v>
      </c>
      <c r="S7400" t="str">
        <f t="shared" si="478"/>
        <v/>
      </c>
      <c r="X7400" s="26" t="str">
        <f t="shared" si="475"/>
        <v/>
      </c>
      <c r="Y7400" s="38"/>
    </row>
    <row r="7401" spans="5:25">
      <c r="E7401" s="45"/>
      <c r="H7401" s="45"/>
      <c r="K7401" s="27" t="str">
        <f t="shared" si="476"/>
        <v/>
      </c>
      <c r="P7401" s="26" t="str">
        <f t="shared" si="477"/>
        <v/>
      </c>
      <c r="Q7401" s="38" t="s">
        <v>7575</v>
      </c>
      <c r="R7401">
        <v>107.414</v>
      </c>
      <c r="S7401" t="str">
        <f t="shared" si="478"/>
        <v/>
      </c>
      <c r="X7401" s="26" t="str">
        <f t="shared" si="475"/>
        <v/>
      </c>
      <c r="Y7401" s="38"/>
    </row>
    <row r="7402" spans="5:25">
      <c r="E7402" s="45"/>
      <c r="H7402" s="45"/>
      <c r="K7402" s="27" t="str">
        <f t="shared" si="476"/>
        <v/>
      </c>
      <c r="P7402" s="26" t="str">
        <f t="shared" si="477"/>
        <v/>
      </c>
      <c r="Q7402" s="38" t="s">
        <v>7576</v>
      </c>
      <c r="R7402">
        <v>107.414</v>
      </c>
      <c r="S7402" t="str">
        <f t="shared" si="478"/>
        <v/>
      </c>
      <c r="X7402" s="26" t="str">
        <f t="shared" si="475"/>
        <v/>
      </c>
      <c r="Y7402" s="38"/>
    </row>
    <row r="7403" spans="5:25">
      <c r="E7403" s="45"/>
      <c r="H7403" s="45"/>
      <c r="K7403" s="27" t="str">
        <f t="shared" si="476"/>
        <v/>
      </c>
      <c r="P7403" s="26" t="str">
        <f t="shared" si="477"/>
        <v/>
      </c>
      <c r="Q7403" s="38" t="s">
        <v>7577</v>
      </c>
      <c r="R7403">
        <v>107.304</v>
      </c>
      <c r="S7403" t="str">
        <f t="shared" si="478"/>
        <v/>
      </c>
      <c r="X7403" s="26" t="str">
        <f t="shared" si="475"/>
        <v/>
      </c>
      <c r="Y7403" s="38"/>
    </row>
    <row r="7404" spans="5:25">
      <c r="E7404" s="45"/>
      <c r="H7404" s="45"/>
      <c r="K7404" s="27" t="str">
        <f t="shared" si="476"/>
        <v/>
      </c>
      <c r="P7404" s="26" t="str">
        <f t="shared" si="477"/>
        <v/>
      </c>
      <c r="Q7404" s="38" t="s">
        <v>7578</v>
      </c>
      <c r="R7404">
        <v>107.304</v>
      </c>
      <c r="S7404" t="str">
        <f t="shared" si="478"/>
        <v/>
      </c>
      <c r="X7404" s="26" t="str">
        <f t="shared" si="475"/>
        <v/>
      </c>
      <c r="Y7404" s="38"/>
    </row>
    <row r="7405" spans="5:25">
      <c r="E7405" s="45"/>
      <c r="H7405" s="45"/>
      <c r="K7405" s="27" t="str">
        <f t="shared" si="476"/>
        <v/>
      </c>
      <c r="P7405" s="26" t="str">
        <f t="shared" si="477"/>
        <v/>
      </c>
      <c r="Q7405" s="38" t="s">
        <v>7579</v>
      </c>
      <c r="R7405">
        <v>107.514</v>
      </c>
      <c r="S7405" t="str">
        <f t="shared" si="478"/>
        <v/>
      </c>
      <c r="X7405" s="26" t="str">
        <f t="shared" si="475"/>
        <v/>
      </c>
      <c r="Y7405" s="38"/>
    </row>
    <row r="7406" spans="5:25">
      <c r="E7406" s="45"/>
      <c r="H7406" s="45"/>
      <c r="K7406" s="27" t="str">
        <f t="shared" si="476"/>
        <v/>
      </c>
      <c r="P7406" s="26" t="str">
        <f t="shared" si="477"/>
        <v/>
      </c>
      <c r="Q7406" s="38" t="s">
        <v>7580</v>
      </c>
      <c r="R7406">
        <v>107.614</v>
      </c>
      <c r="S7406" t="str">
        <f t="shared" si="478"/>
        <v/>
      </c>
      <c r="X7406" s="26" t="str">
        <f t="shared" si="475"/>
        <v/>
      </c>
      <c r="Y7406" s="38"/>
    </row>
    <row r="7407" spans="5:25">
      <c r="E7407" s="45"/>
      <c r="H7407" s="45"/>
      <c r="K7407" s="27" t="str">
        <f t="shared" si="476"/>
        <v/>
      </c>
      <c r="P7407" s="26" t="str">
        <f t="shared" si="477"/>
        <v/>
      </c>
      <c r="Q7407" s="38" t="s">
        <v>7581</v>
      </c>
      <c r="R7407">
        <v>107.614</v>
      </c>
      <c r="S7407" t="str">
        <f t="shared" si="478"/>
        <v/>
      </c>
      <c r="X7407" s="26" t="str">
        <f t="shared" si="475"/>
        <v/>
      </c>
      <c r="Y7407" s="38"/>
    </row>
    <row r="7408" spans="5:25">
      <c r="E7408" s="45"/>
      <c r="H7408" s="45"/>
      <c r="K7408" s="27" t="str">
        <f t="shared" si="476"/>
        <v/>
      </c>
      <c r="P7408" s="26" t="str">
        <f t="shared" si="477"/>
        <v/>
      </c>
      <c r="Q7408" s="38" t="s">
        <v>7582</v>
      </c>
      <c r="R7408">
        <v>107.614</v>
      </c>
      <c r="S7408" t="str">
        <f t="shared" si="478"/>
        <v/>
      </c>
      <c r="X7408" s="26" t="str">
        <f t="shared" si="475"/>
        <v/>
      </c>
      <c r="Y7408" s="38"/>
    </row>
    <row r="7409" spans="5:25">
      <c r="E7409" s="45"/>
      <c r="H7409" s="45"/>
      <c r="K7409" s="27" t="str">
        <f t="shared" si="476"/>
        <v/>
      </c>
      <c r="P7409" s="26" t="str">
        <f t="shared" si="477"/>
        <v/>
      </c>
      <c r="Q7409" s="38" t="s">
        <v>7583</v>
      </c>
      <c r="R7409">
        <v>107.414</v>
      </c>
      <c r="S7409" t="str">
        <f t="shared" si="478"/>
        <v/>
      </c>
      <c r="X7409" s="26" t="str">
        <f t="shared" si="475"/>
        <v/>
      </c>
      <c r="Y7409" s="38"/>
    </row>
    <row r="7410" spans="5:25">
      <c r="E7410" s="45"/>
      <c r="H7410" s="45"/>
      <c r="K7410" s="27" t="str">
        <f t="shared" si="476"/>
        <v/>
      </c>
      <c r="P7410" s="26" t="str">
        <f t="shared" si="477"/>
        <v/>
      </c>
      <c r="Q7410" s="38" t="s">
        <v>7584</v>
      </c>
      <c r="R7410">
        <v>107.304</v>
      </c>
      <c r="S7410" t="str">
        <f t="shared" si="478"/>
        <v/>
      </c>
      <c r="X7410" s="26" t="str">
        <f t="shared" si="475"/>
        <v/>
      </c>
      <c r="Y7410" s="38"/>
    </row>
    <row r="7411" spans="5:25">
      <c r="E7411" s="45"/>
      <c r="H7411" s="45"/>
      <c r="K7411" s="27" t="str">
        <f t="shared" si="476"/>
        <v/>
      </c>
      <c r="P7411" s="26" t="str">
        <f t="shared" si="477"/>
        <v/>
      </c>
      <c r="Q7411" s="38" t="s">
        <v>7585</v>
      </c>
      <c r="R7411">
        <v>107.20399999999999</v>
      </c>
      <c r="S7411" t="str">
        <f t="shared" si="478"/>
        <v/>
      </c>
      <c r="X7411" s="26" t="str">
        <f t="shared" si="475"/>
        <v/>
      </c>
      <c r="Y7411" s="38"/>
    </row>
    <row r="7412" spans="5:25">
      <c r="E7412" s="45"/>
      <c r="H7412" s="45"/>
      <c r="K7412" s="27" t="str">
        <f t="shared" si="476"/>
        <v/>
      </c>
      <c r="P7412" s="26" t="str">
        <f t="shared" si="477"/>
        <v/>
      </c>
      <c r="Q7412" s="38" t="s">
        <v>7586</v>
      </c>
      <c r="R7412">
        <v>107.514</v>
      </c>
      <c r="S7412" t="str">
        <f t="shared" si="478"/>
        <v/>
      </c>
      <c r="X7412" s="26" t="str">
        <f t="shared" si="475"/>
        <v/>
      </c>
      <c r="Y7412" s="38"/>
    </row>
    <row r="7413" spans="5:25">
      <c r="E7413" s="45"/>
      <c r="H7413" s="45"/>
      <c r="K7413" s="27" t="str">
        <f t="shared" si="476"/>
        <v/>
      </c>
      <c r="P7413" s="26" t="str">
        <f t="shared" si="477"/>
        <v/>
      </c>
      <c r="Q7413" s="38" t="s">
        <v>7587</v>
      </c>
      <c r="R7413">
        <v>107.514</v>
      </c>
      <c r="S7413" t="str">
        <f t="shared" si="478"/>
        <v/>
      </c>
      <c r="X7413" s="26" t="str">
        <f t="shared" si="475"/>
        <v/>
      </c>
      <c r="Y7413" s="38"/>
    </row>
    <row r="7414" spans="5:25">
      <c r="E7414" s="45"/>
      <c r="H7414" s="45"/>
      <c r="K7414" s="27" t="str">
        <f t="shared" si="476"/>
        <v/>
      </c>
      <c r="P7414" s="26" t="str">
        <f t="shared" si="477"/>
        <v/>
      </c>
      <c r="Q7414" s="38" t="s">
        <v>7588</v>
      </c>
      <c r="R7414">
        <v>106.795</v>
      </c>
      <c r="S7414" t="str">
        <f t="shared" si="478"/>
        <v/>
      </c>
      <c r="X7414" s="26" t="str">
        <f t="shared" si="475"/>
        <v/>
      </c>
      <c r="Y7414" s="38"/>
    </row>
    <row r="7415" spans="5:25">
      <c r="E7415" s="45"/>
      <c r="H7415" s="45"/>
      <c r="K7415" s="27" t="str">
        <f t="shared" si="476"/>
        <v/>
      </c>
      <c r="P7415" s="26" t="str">
        <f t="shared" si="477"/>
        <v/>
      </c>
      <c r="Q7415" s="38" t="s">
        <v>7589</v>
      </c>
      <c r="R7415">
        <v>106.595</v>
      </c>
      <c r="S7415" t="str">
        <f t="shared" si="478"/>
        <v/>
      </c>
      <c r="X7415" s="26" t="str">
        <f t="shared" si="475"/>
        <v/>
      </c>
      <c r="Y7415" s="38"/>
    </row>
    <row r="7416" spans="5:25">
      <c r="E7416" s="45"/>
      <c r="H7416" s="45"/>
      <c r="K7416" s="27" t="str">
        <f t="shared" si="476"/>
        <v/>
      </c>
      <c r="P7416" s="26" t="str">
        <f t="shared" si="477"/>
        <v/>
      </c>
      <c r="Q7416" s="38" t="s">
        <v>7590</v>
      </c>
      <c r="R7416">
        <v>106.595</v>
      </c>
      <c r="S7416" t="str">
        <f t="shared" si="478"/>
        <v/>
      </c>
      <c r="X7416" s="26" t="str">
        <f t="shared" si="475"/>
        <v/>
      </c>
      <c r="Y7416" s="38"/>
    </row>
    <row r="7417" spans="5:25">
      <c r="E7417" s="45"/>
      <c r="H7417" s="45"/>
      <c r="K7417" s="27" t="str">
        <f t="shared" si="476"/>
        <v/>
      </c>
      <c r="P7417" s="26" t="str">
        <f t="shared" si="477"/>
        <v/>
      </c>
      <c r="Q7417" s="38" t="s">
        <v>7591</v>
      </c>
      <c r="R7417">
        <v>106.285</v>
      </c>
      <c r="S7417" t="str">
        <f t="shared" si="478"/>
        <v/>
      </c>
      <c r="X7417" s="26" t="str">
        <f t="shared" si="475"/>
        <v/>
      </c>
      <c r="Y7417" s="38"/>
    </row>
    <row r="7418" spans="5:25">
      <c r="E7418" s="45"/>
      <c r="H7418" s="45"/>
      <c r="K7418" s="27" t="str">
        <f t="shared" si="476"/>
        <v/>
      </c>
      <c r="P7418" s="26" t="str">
        <f t="shared" si="477"/>
        <v/>
      </c>
      <c r="Q7418" s="38" t="s">
        <v>7592</v>
      </c>
      <c r="R7418">
        <v>106.185</v>
      </c>
      <c r="S7418" t="str">
        <f t="shared" si="478"/>
        <v/>
      </c>
      <c r="X7418" s="26" t="str">
        <f t="shared" si="475"/>
        <v/>
      </c>
      <c r="Y7418" s="38"/>
    </row>
    <row r="7419" spans="5:25">
      <c r="E7419" s="45"/>
      <c r="H7419" s="45"/>
      <c r="K7419" s="27" t="str">
        <f t="shared" si="476"/>
        <v/>
      </c>
      <c r="P7419" s="26" t="str">
        <f t="shared" si="477"/>
        <v/>
      </c>
      <c r="Q7419" s="38" t="s">
        <v>7593</v>
      </c>
      <c r="R7419">
        <v>106.08499999999999</v>
      </c>
      <c r="S7419" t="str">
        <f t="shared" si="478"/>
        <v/>
      </c>
      <c r="X7419" s="26" t="str">
        <f t="shared" si="475"/>
        <v/>
      </c>
      <c r="Y7419" s="38"/>
    </row>
    <row r="7420" spans="5:25">
      <c r="E7420" s="45"/>
      <c r="H7420" s="45"/>
      <c r="K7420" s="27" t="str">
        <f t="shared" si="476"/>
        <v/>
      </c>
      <c r="P7420" s="26" t="str">
        <f t="shared" si="477"/>
        <v/>
      </c>
      <c r="Q7420" s="38" t="s">
        <v>7594</v>
      </c>
      <c r="R7420">
        <v>105.88500000000001</v>
      </c>
      <c r="S7420" t="str">
        <f t="shared" si="478"/>
        <v/>
      </c>
      <c r="X7420" s="26" t="str">
        <f t="shared" ref="X7420:X7483" si="479">IF(V7420="","",X7419+V7420-V7419)</f>
        <v/>
      </c>
      <c r="Y7420" s="38"/>
    </row>
    <row r="7421" spans="5:25">
      <c r="E7421" s="45"/>
      <c r="H7421" s="45"/>
      <c r="K7421" s="27" t="str">
        <f t="shared" si="476"/>
        <v/>
      </c>
      <c r="P7421" s="26" t="str">
        <f t="shared" si="477"/>
        <v/>
      </c>
      <c r="Q7421" s="38" t="s">
        <v>7595</v>
      </c>
      <c r="R7421">
        <v>106.395</v>
      </c>
      <c r="S7421" t="str">
        <f t="shared" si="478"/>
        <v/>
      </c>
      <c r="X7421" s="26" t="str">
        <f t="shared" si="479"/>
        <v/>
      </c>
      <c r="Y7421" s="38"/>
    </row>
    <row r="7422" spans="5:25">
      <c r="E7422" s="45"/>
      <c r="H7422" s="45"/>
      <c r="K7422" s="27" t="str">
        <f t="shared" si="476"/>
        <v/>
      </c>
      <c r="P7422" s="26" t="str">
        <f t="shared" si="477"/>
        <v/>
      </c>
      <c r="Q7422" s="38" t="s">
        <v>7596</v>
      </c>
      <c r="R7422">
        <v>106.395</v>
      </c>
      <c r="S7422" t="str">
        <f t="shared" si="478"/>
        <v/>
      </c>
      <c r="X7422" s="26" t="str">
        <f t="shared" si="479"/>
        <v/>
      </c>
      <c r="Y7422" s="38"/>
    </row>
    <row r="7423" spans="5:25">
      <c r="E7423" s="45"/>
      <c r="H7423" s="45"/>
      <c r="K7423" s="27" t="str">
        <f t="shared" si="476"/>
        <v/>
      </c>
      <c r="P7423" s="26" t="str">
        <f t="shared" si="477"/>
        <v/>
      </c>
      <c r="Q7423" s="38" t="s">
        <v>7597</v>
      </c>
      <c r="R7423">
        <v>106.69499999999999</v>
      </c>
      <c r="S7423" t="str">
        <f t="shared" si="478"/>
        <v/>
      </c>
      <c r="X7423" s="26" t="str">
        <f t="shared" si="479"/>
        <v/>
      </c>
      <c r="Y7423" s="38"/>
    </row>
    <row r="7424" spans="5:25">
      <c r="E7424" s="45"/>
      <c r="H7424" s="45"/>
      <c r="K7424" s="27" t="str">
        <f t="shared" si="476"/>
        <v/>
      </c>
      <c r="P7424" s="26" t="str">
        <f t="shared" si="477"/>
        <v/>
      </c>
      <c r="Q7424" s="38" t="s">
        <v>7598</v>
      </c>
      <c r="R7424">
        <v>106.69499999999999</v>
      </c>
      <c r="S7424" t="str">
        <f t="shared" si="478"/>
        <v/>
      </c>
      <c r="X7424" s="26" t="str">
        <f t="shared" si="479"/>
        <v/>
      </c>
      <c r="Y7424" s="38"/>
    </row>
    <row r="7425" spans="5:25">
      <c r="E7425" s="45"/>
      <c r="H7425" s="45"/>
      <c r="K7425" s="27" t="str">
        <f t="shared" si="476"/>
        <v/>
      </c>
      <c r="P7425" s="26" t="str">
        <f t="shared" si="477"/>
        <v/>
      </c>
      <c r="Q7425" s="38" t="s">
        <v>7599</v>
      </c>
      <c r="R7425">
        <v>106.595</v>
      </c>
      <c r="S7425" t="str">
        <f t="shared" si="478"/>
        <v/>
      </c>
      <c r="X7425" s="26" t="str">
        <f t="shared" si="479"/>
        <v/>
      </c>
      <c r="Y7425" s="38"/>
    </row>
    <row r="7426" spans="5:25">
      <c r="E7426" s="45"/>
      <c r="H7426" s="45"/>
      <c r="K7426" s="27" t="str">
        <f t="shared" si="476"/>
        <v/>
      </c>
      <c r="P7426" s="26" t="str">
        <f t="shared" si="477"/>
        <v/>
      </c>
      <c r="Q7426" s="38" t="s">
        <v>7600</v>
      </c>
      <c r="R7426">
        <v>106.795</v>
      </c>
      <c r="S7426" t="str">
        <f t="shared" si="478"/>
        <v/>
      </c>
      <c r="X7426" s="26" t="str">
        <f t="shared" si="479"/>
        <v/>
      </c>
      <c r="Y7426" s="38"/>
    </row>
    <row r="7427" spans="5:25">
      <c r="E7427" s="45"/>
      <c r="H7427" s="45"/>
      <c r="K7427" s="27" t="str">
        <f t="shared" si="476"/>
        <v/>
      </c>
      <c r="P7427" s="26" t="str">
        <f t="shared" si="477"/>
        <v/>
      </c>
      <c r="Q7427" s="38" t="s">
        <v>7601</v>
      </c>
      <c r="R7427">
        <v>106.795</v>
      </c>
      <c r="S7427" t="str">
        <f t="shared" si="478"/>
        <v/>
      </c>
      <c r="X7427" s="26" t="str">
        <f t="shared" si="479"/>
        <v/>
      </c>
      <c r="Y7427" s="38"/>
    </row>
    <row r="7428" spans="5:25">
      <c r="E7428" s="45"/>
      <c r="H7428" s="45"/>
      <c r="K7428" s="27" t="str">
        <f t="shared" ref="K7428:K7491" si="480">IF(M7428="","",K7427+(M7428-M7427)/24)</f>
        <v/>
      </c>
      <c r="P7428" s="26" t="str">
        <f t="shared" ref="P7428:P7491" si="481">IF(N7428="","",P7427+N7428-N7427)</f>
        <v/>
      </c>
      <c r="Q7428" s="38" t="s">
        <v>7602</v>
      </c>
      <c r="R7428">
        <v>107.20399999999999</v>
      </c>
      <c r="S7428" t="str">
        <f t="shared" ref="S7428:S7491" si="482">IF(N7428="","",S7427-N7428+N7427)</f>
        <v/>
      </c>
      <c r="X7428" s="26" t="str">
        <f t="shared" si="479"/>
        <v/>
      </c>
      <c r="Y7428" s="38"/>
    </row>
    <row r="7429" spans="5:25">
      <c r="E7429" s="45"/>
      <c r="H7429" s="45"/>
      <c r="K7429" s="27" t="str">
        <f t="shared" si="480"/>
        <v/>
      </c>
      <c r="P7429" s="26" t="str">
        <f t="shared" si="481"/>
        <v/>
      </c>
      <c r="Q7429" s="38" t="s">
        <v>7603</v>
      </c>
      <c r="R7429">
        <v>107.20399999999999</v>
      </c>
      <c r="S7429" t="str">
        <f t="shared" si="482"/>
        <v/>
      </c>
      <c r="X7429" s="26" t="str">
        <f t="shared" si="479"/>
        <v/>
      </c>
      <c r="Y7429" s="38"/>
    </row>
    <row r="7430" spans="5:25">
      <c r="E7430" s="45"/>
      <c r="H7430" s="45"/>
      <c r="K7430" s="27" t="str">
        <f t="shared" si="480"/>
        <v/>
      </c>
      <c r="P7430" s="26" t="str">
        <f t="shared" si="481"/>
        <v/>
      </c>
      <c r="Q7430" s="38" t="s">
        <v>7604</v>
      </c>
      <c r="R7430">
        <v>107.414</v>
      </c>
      <c r="S7430" t="str">
        <f t="shared" si="482"/>
        <v/>
      </c>
      <c r="X7430" s="26" t="str">
        <f t="shared" si="479"/>
        <v/>
      </c>
      <c r="Y7430" s="38"/>
    </row>
    <row r="7431" spans="5:25">
      <c r="E7431" s="45"/>
      <c r="H7431" s="45"/>
      <c r="K7431" s="27" t="str">
        <f t="shared" si="480"/>
        <v/>
      </c>
      <c r="P7431" s="26" t="str">
        <f t="shared" si="481"/>
        <v/>
      </c>
      <c r="Q7431" s="38" t="s">
        <v>7605</v>
      </c>
      <c r="R7431">
        <v>107.514</v>
      </c>
      <c r="S7431" t="str">
        <f t="shared" si="482"/>
        <v/>
      </c>
      <c r="X7431" s="26" t="str">
        <f t="shared" si="479"/>
        <v/>
      </c>
      <c r="Y7431" s="38"/>
    </row>
    <row r="7432" spans="5:25">
      <c r="E7432" s="45"/>
      <c r="H7432" s="45"/>
      <c r="K7432" s="27" t="str">
        <f t="shared" si="480"/>
        <v/>
      </c>
      <c r="P7432" s="26" t="str">
        <f t="shared" si="481"/>
        <v/>
      </c>
      <c r="Q7432" s="38" t="s">
        <v>7606</v>
      </c>
      <c r="R7432">
        <v>107.614</v>
      </c>
      <c r="S7432" t="str">
        <f t="shared" si="482"/>
        <v/>
      </c>
      <c r="X7432" s="26" t="str">
        <f t="shared" si="479"/>
        <v/>
      </c>
      <c r="Y7432" s="38"/>
    </row>
    <row r="7433" spans="5:25">
      <c r="E7433" s="45"/>
      <c r="H7433" s="45"/>
      <c r="K7433" s="27" t="str">
        <f t="shared" si="480"/>
        <v/>
      </c>
      <c r="P7433" s="26" t="str">
        <f t="shared" si="481"/>
        <v/>
      </c>
      <c r="Q7433" s="38" t="s">
        <v>7607</v>
      </c>
      <c r="R7433">
        <v>107.81399999999999</v>
      </c>
      <c r="S7433" t="str">
        <f t="shared" si="482"/>
        <v/>
      </c>
      <c r="X7433" s="26" t="str">
        <f t="shared" si="479"/>
        <v/>
      </c>
      <c r="Y7433" s="38"/>
    </row>
    <row r="7434" spans="5:25">
      <c r="E7434" s="45"/>
      <c r="H7434" s="45"/>
      <c r="K7434" s="27" t="str">
        <f t="shared" si="480"/>
        <v/>
      </c>
      <c r="P7434" s="26" t="str">
        <f t="shared" si="481"/>
        <v/>
      </c>
      <c r="Q7434" s="38" t="s">
        <v>7608</v>
      </c>
      <c r="R7434">
        <v>107.614</v>
      </c>
      <c r="S7434" t="str">
        <f t="shared" si="482"/>
        <v/>
      </c>
      <c r="X7434" s="26" t="str">
        <f t="shared" si="479"/>
        <v/>
      </c>
      <c r="Y7434" s="38"/>
    </row>
    <row r="7435" spans="5:25">
      <c r="E7435" s="45"/>
      <c r="H7435" s="45"/>
      <c r="K7435" s="27" t="str">
        <f t="shared" si="480"/>
        <v/>
      </c>
      <c r="P7435" s="26" t="str">
        <f t="shared" si="481"/>
        <v/>
      </c>
      <c r="Q7435" s="38" t="s">
        <v>7609</v>
      </c>
      <c r="R7435">
        <v>107.714</v>
      </c>
      <c r="S7435" t="str">
        <f t="shared" si="482"/>
        <v/>
      </c>
      <c r="X7435" s="26" t="str">
        <f t="shared" si="479"/>
        <v/>
      </c>
      <c r="Y7435" s="38"/>
    </row>
    <row r="7436" spans="5:25">
      <c r="E7436" s="45"/>
      <c r="H7436" s="45"/>
      <c r="K7436" s="27" t="str">
        <f t="shared" si="480"/>
        <v/>
      </c>
      <c r="P7436" s="26" t="str">
        <f t="shared" si="481"/>
        <v/>
      </c>
      <c r="Q7436" s="38" t="s">
        <v>7610</v>
      </c>
      <c r="R7436">
        <v>107.304</v>
      </c>
      <c r="S7436" t="str">
        <f t="shared" si="482"/>
        <v/>
      </c>
      <c r="X7436" s="26" t="str">
        <f t="shared" si="479"/>
        <v/>
      </c>
      <c r="Y7436" s="38"/>
    </row>
    <row r="7437" spans="5:25">
      <c r="E7437" s="45"/>
      <c r="H7437" s="45"/>
      <c r="K7437" s="27" t="str">
        <f t="shared" si="480"/>
        <v/>
      </c>
      <c r="P7437" s="26" t="str">
        <f t="shared" si="481"/>
        <v/>
      </c>
      <c r="Q7437" s="38" t="s">
        <v>7611</v>
      </c>
      <c r="R7437">
        <v>107.20399999999999</v>
      </c>
      <c r="S7437" t="str">
        <f t="shared" si="482"/>
        <v/>
      </c>
      <c r="X7437" s="26" t="str">
        <f t="shared" si="479"/>
        <v/>
      </c>
      <c r="Y7437" s="38"/>
    </row>
    <row r="7438" spans="5:25">
      <c r="E7438" s="45"/>
      <c r="H7438" s="45"/>
      <c r="K7438" s="27" t="str">
        <f t="shared" si="480"/>
        <v/>
      </c>
      <c r="P7438" s="26" t="str">
        <f t="shared" si="481"/>
        <v/>
      </c>
      <c r="Q7438" s="38" t="s">
        <v>7612</v>
      </c>
      <c r="R7438">
        <v>107.104</v>
      </c>
      <c r="S7438" t="str">
        <f t="shared" si="482"/>
        <v/>
      </c>
      <c r="X7438" s="26" t="str">
        <f t="shared" si="479"/>
        <v/>
      </c>
      <c r="Y7438" s="38"/>
    </row>
    <row r="7439" spans="5:25">
      <c r="E7439" s="45"/>
      <c r="H7439" s="45"/>
      <c r="K7439" s="27" t="str">
        <f t="shared" si="480"/>
        <v/>
      </c>
      <c r="P7439" s="26" t="str">
        <f t="shared" si="481"/>
        <v/>
      </c>
      <c r="Q7439" s="38" t="s">
        <v>7613</v>
      </c>
      <c r="R7439">
        <v>106.905</v>
      </c>
      <c r="S7439" t="str">
        <f t="shared" si="482"/>
        <v/>
      </c>
      <c r="X7439" s="26" t="str">
        <f t="shared" si="479"/>
        <v/>
      </c>
      <c r="Y7439" s="38"/>
    </row>
    <row r="7440" spans="5:25">
      <c r="E7440" s="45"/>
      <c r="H7440" s="45"/>
      <c r="K7440" s="27" t="str">
        <f t="shared" si="480"/>
        <v/>
      </c>
      <c r="P7440" s="26" t="str">
        <f t="shared" si="481"/>
        <v/>
      </c>
      <c r="Q7440" s="38" t="s">
        <v>7614</v>
      </c>
      <c r="R7440">
        <v>107.20399999999999</v>
      </c>
      <c r="S7440" t="str">
        <f t="shared" si="482"/>
        <v/>
      </c>
      <c r="X7440" s="26" t="str">
        <f t="shared" si="479"/>
        <v/>
      </c>
      <c r="Y7440" s="38"/>
    </row>
    <row r="7441" spans="5:25">
      <c r="E7441" s="45"/>
      <c r="H7441" s="45"/>
      <c r="K7441" s="27" t="str">
        <f t="shared" si="480"/>
        <v/>
      </c>
      <c r="P7441" s="26" t="str">
        <f t="shared" si="481"/>
        <v/>
      </c>
      <c r="Q7441" s="38" t="s">
        <v>7615</v>
      </c>
      <c r="R7441">
        <v>107.514</v>
      </c>
      <c r="S7441" t="str">
        <f t="shared" si="482"/>
        <v/>
      </c>
      <c r="X7441" s="26" t="str">
        <f t="shared" si="479"/>
        <v/>
      </c>
      <c r="Y7441" s="38"/>
    </row>
    <row r="7442" spans="5:25">
      <c r="E7442" s="45"/>
      <c r="H7442" s="45"/>
      <c r="K7442" s="27" t="str">
        <f t="shared" si="480"/>
        <v/>
      </c>
      <c r="P7442" s="26" t="str">
        <f t="shared" si="481"/>
        <v/>
      </c>
      <c r="Q7442" s="38" t="s">
        <v>7616</v>
      </c>
      <c r="R7442">
        <v>108.224</v>
      </c>
      <c r="S7442" t="str">
        <f t="shared" si="482"/>
        <v/>
      </c>
      <c r="X7442" s="26" t="str">
        <f t="shared" si="479"/>
        <v/>
      </c>
      <c r="Y7442" s="38"/>
    </row>
    <row r="7443" spans="5:25">
      <c r="E7443" s="45"/>
      <c r="H7443" s="45"/>
      <c r="K7443" s="27" t="str">
        <f t="shared" si="480"/>
        <v/>
      </c>
      <c r="P7443" s="26" t="str">
        <f t="shared" si="481"/>
        <v/>
      </c>
      <c r="Q7443" s="38" t="s">
        <v>7617</v>
      </c>
      <c r="R7443">
        <v>108.324</v>
      </c>
      <c r="S7443" t="str">
        <f t="shared" si="482"/>
        <v/>
      </c>
      <c r="X7443" s="26" t="str">
        <f t="shared" si="479"/>
        <v/>
      </c>
      <c r="Y7443" s="38"/>
    </row>
    <row r="7444" spans="5:25">
      <c r="E7444" s="45"/>
      <c r="H7444" s="45"/>
      <c r="K7444" s="27" t="str">
        <f t="shared" si="480"/>
        <v/>
      </c>
      <c r="P7444" s="26" t="str">
        <f t="shared" si="481"/>
        <v/>
      </c>
      <c r="Q7444" s="38" t="s">
        <v>7618</v>
      </c>
      <c r="R7444">
        <v>108.43300000000001</v>
      </c>
      <c r="S7444" t="str">
        <f t="shared" si="482"/>
        <v/>
      </c>
      <c r="X7444" s="26" t="str">
        <f t="shared" si="479"/>
        <v/>
      </c>
      <c r="Y7444" s="38"/>
    </row>
    <row r="7445" spans="5:25">
      <c r="E7445" s="45"/>
      <c r="H7445" s="45"/>
      <c r="K7445" s="27" t="str">
        <f t="shared" si="480"/>
        <v/>
      </c>
      <c r="P7445" s="26" t="str">
        <f t="shared" si="481"/>
        <v/>
      </c>
      <c r="Q7445" s="38" t="s">
        <v>7619</v>
      </c>
      <c r="R7445">
        <v>108.024</v>
      </c>
      <c r="S7445" t="str">
        <f t="shared" si="482"/>
        <v/>
      </c>
      <c r="X7445" s="26" t="str">
        <f t="shared" si="479"/>
        <v/>
      </c>
      <c r="Y7445" s="38"/>
    </row>
    <row r="7446" spans="5:25">
      <c r="E7446" s="45"/>
      <c r="H7446" s="45"/>
      <c r="K7446" s="27" t="str">
        <f t="shared" si="480"/>
        <v/>
      </c>
      <c r="P7446" s="26" t="str">
        <f t="shared" si="481"/>
        <v/>
      </c>
      <c r="Q7446" s="38" t="s">
        <v>7620</v>
      </c>
      <c r="R7446">
        <v>107.714</v>
      </c>
      <c r="S7446" t="str">
        <f t="shared" si="482"/>
        <v/>
      </c>
      <c r="X7446" s="26" t="str">
        <f t="shared" si="479"/>
        <v/>
      </c>
      <c r="Y7446" s="38"/>
    </row>
    <row r="7447" spans="5:25">
      <c r="E7447" s="45"/>
      <c r="H7447" s="45"/>
      <c r="K7447" s="27" t="str">
        <f t="shared" si="480"/>
        <v/>
      </c>
      <c r="P7447" s="26" t="str">
        <f t="shared" si="481"/>
        <v/>
      </c>
      <c r="Q7447" s="38" t="s">
        <v>7621</v>
      </c>
      <c r="R7447">
        <v>107.304</v>
      </c>
      <c r="S7447" t="str">
        <f t="shared" si="482"/>
        <v/>
      </c>
      <c r="X7447" s="26" t="str">
        <f t="shared" si="479"/>
        <v/>
      </c>
      <c r="Y7447" s="38"/>
    </row>
    <row r="7448" spans="5:25">
      <c r="E7448" s="45"/>
      <c r="H7448" s="45"/>
      <c r="K7448" s="27" t="str">
        <f t="shared" si="480"/>
        <v/>
      </c>
      <c r="P7448" s="26" t="str">
        <f t="shared" si="481"/>
        <v/>
      </c>
      <c r="Q7448" s="38" t="s">
        <v>7622</v>
      </c>
      <c r="R7448">
        <v>107.104</v>
      </c>
      <c r="S7448" t="str">
        <f t="shared" si="482"/>
        <v/>
      </c>
      <c r="X7448" s="26" t="str">
        <f t="shared" si="479"/>
        <v/>
      </c>
      <c r="Y7448" s="38"/>
    </row>
    <row r="7449" spans="5:25">
      <c r="E7449" s="45"/>
      <c r="H7449" s="45"/>
      <c r="K7449" s="27" t="str">
        <f t="shared" si="480"/>
        <v/>
      </c>
      <c r="P7449" s="26" t="str">
        <f t="shared" si="481"/>
        <v/>
      </c>
      <c r="Q7449" s="38" t="s">
        <v>7623</v>
      </c>
      <c r="R7449">
        <v>107.104</v>
      </c>
      <c r="S7449" t="str">
        <f t="shared" si="482"/>
        <v/>
      </c>
      <c r="X7449" s="26" t="str">
        <f t="shared" si="479"/>
        <v/>
      </c>
      <c r="Y7449" s="38"/>
    </row>
    <row r="7450" spans="5:25">
      <c r="E7450" s="45"/>
      <c r="H7450" s="45"/>
      <c r="K7450" s="27" t="str">
        <f t="shared" si="480"/>
        <v/>
      </c>
      <c r="P7450" s="26" t="str">
        <f t="shared" si="481"/>
        <v/>
      </c>
      <c r="Q7450" s="38" t="s">
        <v>7624</v>
      </c>
      <c r="R7450">
        <v>107.104</v>
      </c>
      <c r="S7450" t="str">
        <f t="shared" si="482"/>
        <v/>
      </c>
      <c r="X7450" s="26" t="str">
        <f t="shared" si="479"/>
        <v/>
      </c>
      <c r="Y7450" s="38"/>
    </row>
    <row r="7451" spans="5:25">
      <c r="E7451" s="45"/>
      <c r="H7451" s="45"/>
      <c r="K7451" s="27" t="str">
        <f t="shared" si="480"/>
        <v/>
      </c>
      <c r="P7451" s="26" t="str">
        <f t="shared" si="481"/>
        <v/>
      </c>
      <c r="Q7451" s="38" t="s">
        <v>7625</v>
      </c>
      <c r="R7451">
        <v>107.004</v>
      </c>
      <c r="S7451" t="str">
        <f t="shared" si="482"/>
        <v/>
      </c>
      <c r="X7451" s="26" t="str">
        <f t="shared" si="479"/>
        <v/>
      </c>
      <c r="Y7451" s="38"/>
    </row>
    <row r="7452" spans="5:25">
      <c r="E7452" s="45"/>
      <c r="H7452" s="45"/>
      <c r="K7452" s="27" t="str">
        <f t="shared" si="480"/>
        <v/>
      </c>
      <c r="P7452" s="26" t="str">
        <f t="shared" si="481"/>
        <v/>
      </c>
      <c r="Q7452" s="38" t="s">
        <v>7626</v>
      </c>
      <c r="R7452">
        <v>106.595</v>
      </c>
      <c r="S7452" t="str">
        <f t="shared" si="482"/>
        <v/>
      </c>
      <c r="X7452" s="26" t="str">
        <f t="shared" si="479"/>
        <v/>
      </c>
      <c r="Y7452" s="38"/>
    </row>
    <row r="7453" spans="5:25">
      <c r="E7453" s="45"/>
      <c r="H7453" s="45"/>
      <c r="K7453" s="27" t="str">
        <f t="shared" si="480"/>
        <v/>
      </c>
      <c r="P7453" s="26" t="str">
        <f t="shared" si="481"/>
        <v/>
      </c>
      <c r="Q7453" s="38" t="s">
        <v>7627</v>
      </c>
      <c r="R7453">
        <v>106.495</v>
      </c>
      <c r="S7453" t="str">
        <f t="shared" si="482"/>
        <v/>
      </c>
      <c r="X7453" s="26" t="str">
        <f t="shared" si="479"/>
        <v/>
      </c>
      <c r="Y7453" s="38"/>
    </row>
    <row r="7454" spans="5:25">
      <c r="E7454" s="45"/>
      <c r="H7454" s="45"/>
      <c r="K7454" s="27" t="str">
        <f t="shared" si="480"/>
        <v/>
      </c>
      <c r="P7454" s="26" t="str">
        <f t="shared" si="481"/>
        <v/>
      </c>
      <c r="Q7454" s="38" t="s">
        <v>7628</v>
      </c>
      <c r="R7454">
        <v>106.595</v>
      </c>
      <c r="S7454" t="str">
        <f t="shared" si="482"/>
        <v/>
      </c>
      <c r="X7454" s="26" t="str">
        <f t="shared" si="479"/>
        <v/>
      </c>
      <c r="Y7454" s="38"/>
    </row>
    <row r="7455" spans="5:25">
      <c r="E7455" s="45"/>
      <c r="H7455" s="45"/>
      <c r="K7455" s="27" t="str">
        <f t="shared" si="480"/>
        <v/>
      </c>
      <c r="P7455" s="26" t="str">
        <f t="shared" si="481"/>
        <v/>
      </c>
      <c r="Q7455" s="38" t="s">
        <v>7629</v>
      </c>
      <c r="R7455">
        <v>106.285</v>
      </c>
      <c r="S7455" t="str">
        <f t="shared" si="482"/>
        <v/>
      </c>
      <c r="X7455" s="26" t="str">
        <f t="shared" si="479"/>
        <v/>
      </c>
      <c r="Y7455" s="38"/>
    </row>
    <row r="7456" spans="5:25">
      <c r="E7456" s="45"/>
      <c r="H7456" s="45"/>
      <c r="K7456" s="27" t="str">
        <f t="shared" si="480"/>
        <v/>
      </c>
      <c r="P7456" s="26" t="str">
        <f t="shared" si="481"/>
        <v/>
      </c>
      <c r="Q7456" s="38" t="s">
        <v>7630</v>
      </c>
      <c r="R7456">
        <v>106.08499999999999</v>
      </c>
      <c r="S7456" t="str">
        <f t="shared" si="482"/>
        <v/>
      </c>
      <c r="X7456" s="26" t="str">
        <f t="shared" si="479"/>
        <v/>
      </c>
      <c r="Y7456" s="38"/>
    </row>
    <row r="7457" spans="5:25">
      <c r="E7457" s="45"/>
      <c r="H7457" s="45"/>
      <c r="K7457" s="27" t="str">
        <f t="shared" si="480"/>
        <v/>
      </c>
      <c r="P7457" s="26" t="str">
        <f t="shared" si="481"/>
        <v/>
      </c>
      <c r="Q7457" s="38" t="s">
        <v>7631</v>
      </c>
      <c r="R7457">
        <v>105.77500000000001</v>
      </c>
      <c r="S7457" t="str">
        <f t="shared" si="482"/>
        <v/>
      </c>
      <c r="X7457" s="26" t="str">
        <f t="shared" si="479"/>
        <v/>
      </c>
      <c r="Y7457" s="38"/>
    </row>
    <row r="7458" spans="5:25">
      <c r="E7458" s="45"/>
      <c r="H7458" s="45"/>
      <c r="K7458" s="27" t="str">
        <f t="shared" si="480"/>
        <v/>
      </c>
      <c r="P7458" s="26" t="str">
        <f t="shared" si="481"/>
        <v/>
      </c>
      <c r="Q7458" s="38" t="s">
        <v>7632</v>
      </c>
      <c r="R7458">
        <v>105.88500000000001</v>
      </c>
      <c r="S7458" t="str">
        <f t="shared" si="482"/>
        <v/>
      </c>
      <c r="X7458" s="26" t="str">
        <f t="shared" si="479"/>
        <v/>
      </c>
      <c r="Y7458" s="38"/>
    </row>
    <row r="7459" spans="5:25">
      <c r="E7459" s="45"/>
      <c r="H7459" s="45"/>
      <c r="K7459" s="27" t="str">
        <f t="shared" si="480"/>
        <v/>
      </c>
      <c r="P7459" s="26" t="str">
        <f t="shared" si="481"/>
        <v/>
      </c>
      <c r="Q7459" s="38" t="s">
        <v>7633</v>
      </c>
      <c r="R7459">
        <v>106.595</v>
      </c>
      <c r="S7459" t="str">
        <f t="shared" si="482"/>
        <v/>
      </c>
      <c r="X7459" s="26" t="str">
        <f t="shared" si="479"/>
        <v/>
      </c>
      <c r="Y7459" s="38"/>
    </row>
    <row r="7460" spans="5:25">
      <c r="E7460" s="45"/>
      <c r="H7460" s="45"/>
      <c r="K7460" s="27" t="str">
        <f t="shared" si="480"/>
        <v/>
      </c>
      <c r="P7460" s="26" t="str">
        <f t="shared" si="481"/>
        <v/>
      </c>
      <c r="Q7460" s="38" t="s">
        <v>7634</v>
      </c>
      <c r="R7460">
        <v>106.795</v>
      </c>
      <c r="S7460" t="str">
        <f t="shared" si="482"/>
        <v/>
      </c>
      <c r="X7460" s="26" t="str">
        <f t="shared" si="479"/>
        <v/>
      </c>
      <c r="Y7460" s="38"/>
    </row>
    <row r="7461" spans="5:25">
      <c r="E7461" s="45"/>
      <c r="H7461" s="45"/>
      <c r="K7461" s="27" t="str">
        <f t="shared" si="480"/>
        <v/>
      </c>
      <c r="P7461" s="26" t="str">
        <f t="shared" si="481"/>
        <v/>
      </c>
      <c r="Q7461" s="38" t="s">
        <v>7635</v>
      </c>
      <c r="R7461">
        <v>106.795</v>
      </c>
      <c r="S7461" t="str">
        <f t="shared" si="482"/>
        <v/>
      </c>
      <c r="X7461" s="26" t="str">
        <f t="shared" si="479"/>
        <v/>
      </c>
      <c r="Y7461" s="38"/>
    </row>
    <row r="7462" spans="5:25">
      <c r="E7462" s="45"/>
      <c r="H7462" s="45"/>
      <c r="K7462" s="27" t="str">
        <f t="shared" si="480"/>
        <v/>
      </c>
      <c r="P7462" s="26" t="str">
        <f t="shared" si="481"/>
        <v/>
      </c>
      <c r="Q7462" s="38" t="s">
        <v>7636</v>
      </c>
      <c r="R7462">
        <v>106.69499999999999</v>
      </c>
      <c r="S7462" t="str">
        <f t="shared" si="482"/>
        <v/>
      </c>
      <c r="X7462" s="26" t="str">
        <f t="shared" si="479"/>
        <v/>
      </c>
      <c r="Y7462" s="38"/>
    </row>
    <row r="7463" spans="5:25">
      <c r="E7463" s="45"/>
      <c r="H7463" s="45"/>
      <c r="K7463" s="27" t="str">
        <f t="shared" si="480"/>
        <v/>
      </c>
      <c r="P7463" s="26" t="str">
        <f t="shared" si="481"/>
        <v/>
      </c>
      <c r="Q7463" s="38" t="s">
        <v>7637</v>
      </c>
      <c r="R7463">
        <v>106.595</v>
      </c>
      <c r="S7463" t="str">
        <f t="shared" si="482"/>
        <v/>
      </c>
      <c r="X7463" s="26" t="str">
        <f t="shared" si="479"/>
        <v/>
      </c>
      <c r="Y7463" s="38"/>
    </row>
    <row r="7464" spans="5:25">
      <c r="E7464" s="45"/>
      <c r="H7464" s="45"/>
      <c r="K7464" s="27" t="str">
        <f t="shared" si="480"/>
        <v/>
      </c>
      <c r="P7464" s="26" t="str">
        <f t="shared" si="481"/>
        <v/>
      </c>
      <c r="Q7464" s="38" t="s">
        <v>7638</v>
      </c>
      <c r="R7464">
        <v>106.395</v>
      </c>
      <c r="S7464" t="str">
        <f t="shared" si="482"/>
        <v/>
      </c>
      <c r="X7464" s="26" t="str">
        <f t="shared" si="479"/>
        <v/>
      </c>
      <c r="Y7464" s="38"/>
    </row>
    <row r="7465" spans="5:25">
      <c r="E7465" s="45"/>
      <c r="H7465" s="45"/>
      <c r="K7465" s="27" t="str">
        <f t="shared" si="480"/>
        <v/>
      </c>
      <c r="P7465" s="26" t="str">
        <f t="shared" si="481"/>
        <v/>
      </c>
      <c r="Q7465" s="38" t="s">
        <v>7639</v>
      </c>
      <c r="R7465">
        <v>106.185</v>
      </c>
      <c r="S7465" t="str">
        <f t="shared" si="482"/>
        <v/>
      </c>
      <c r="X7465" s="26" t="str">
        <f t="shared" si="479"/>
        <v/>
      </c>
      <c r="Y7465" s="38"/>
    </row>
    <row r="7466" spans="5:25">
      <c r="E7466" s="45"/>
      <c r="H7466" s="45"/>
      <c r="K7466" s="27" t="str">
        <f t="shared" si="480"/>
        <v/>
      </c>
      <c r="P7466" s="26" t="str">
        <f t="shared" si="481"/>
        <v/>
      </c>
      <c r="Q7466" s="38" t="s">
        <v>7640</v>
      </c>
      <c r="R7466">
        <v>106.495</v>
      </c>
      <c r="S7466" t="str">
        <f t="shared" si="482"/>
        <v/>
      </c>
      <c r="X7466" s="26" t="str">
        <f t="shared" si="479"/>
        <v/>
      </c>
      <c r="Y7466" s="38"/>
    </row>
    <row r="7467" spans="5:25">
      <c r="E7467" s="45"/>
      <c r="H7467" s="45"/>
      <c r="K7467" s="27" t="str">
        <f t="shared" si="480"/>
        <v/>
      </c>
      <c r="P7467" s="26" t="str">
        <f t="shared" si="481"/>
        <v/>
      </c>
      <c r="Q7467" s="38" t="s">
        <v>7641</v>
      </c>
      <c r="R7467">
        <v>106.495</v>
      </c>
      <c r="S7467" t="str">
        <f t="shared" si="482"/>
        <v/>
      </c>
      <c r="X7467" s="26" t="str">
        <f t="shared" si="479"/>
        <v/>
      </c>
      <c r="Y7467" s="38"/>
    </row>
    <row r="7468" spans="5:25">
      <c r="E7468" s="45"/>
      <c r="H7468" s="45"/>
      <c r="K7468" s="27" t="str">
        <f t="shared" si="480"/>
        <v/>
      </c>
      <c r="P7468" s="26" t="str">
        <f t="shared" si="481"/>
        <v/>
      </c>
      <c r="Q7468" s="38" t="s">
        <v>7642</v>
      </c>
      <c r="R7468">
        <v>106.495</v>
      </c>
      <c r="S7468" t="str">
        <f t="shared" si="482"/>
        <v/>
      </c>
      <c r="X7468" s="26" t="str">
        <f t="shared" si="479"/>
        <v/>
      </c>
      <c r="Y7468" s="38"/>
    </row>
    <row r="7469" spans="5:25">
      <c r="E7469" s="45"/>
      <c r="H7469" s="45"/>
      <c r="K7469" s="27" t="str">
        <f t="shared" si="480"/>
        <v/>
      </c>
      <c r="P7469" s="26" t="str">
        <f t="shared" si="481"/>
        <v/>
      </c>
      <c r="Q7469" s="38" t="s">
        <v>7643</v>
      </c>
      <c r="R7469">
        <v>107.004</v>
      </c>
      <c r="S7469" t="str">
        <f t="shared" si="482"/>
        <v/>
      </c>
      <c r="X7469" s="26" t="str">
        <f t="shared" si="479"/>
        <v/>
      </c>
      <c r="Y7469" s="38"/>
    </row>
    <row r="7470" spans="5:25">
      <c r="E7470" s="45"/>
      <c r="H7470" s="45"/>
      <c r="K7470" s="27" t="str">
        <f t="shared" si="480"/>
        <v/>
      </c>
      <c r="P7470" s="26" t="str">
        <f t="shared" si="481"/>
        <v/>
      </c>
      <c r="Q7470" s="38" t="s">
        <v>7644</v>
      </c>
      <c r="R7470">
        <v>107.104</v>
      </c>
      <c r="S7470" t="str">
        <f t="shared" si="482"/>
        <v/>
      </c>
      <c r="X7470" s="26" t="str">
        <f t="shared" si="479"/>
        <v/>
      </c>
      <c r="Y7470" s="38"/>
    </row>
    <row r="7471" spans="5:25">
      <c r="E7471" s="45"/>
      <c r="H7471" s="45"/>
      <c r="K7471" s="27" t="str">
        <f t="shared" si="480"/>
        <v/>
      </c>
      <c r="P7471" s="26" t="str">
        <f t="shared" si="481"/>
        <v/>
      </c>
      <c r="Q7471" s="38" t="s">
        <v>7645</v>
      </c>
      <c r="R7471">
        <v>107.304</v>
      </c>
      <c r="S7471" t="str">
        <f t="shared" si="482"/>
        <v/>
      </c>
      <c r="X7471" s="26" t="str">
        <f t="shared" si="479"/>
        <v/>
      </c>
      <c r="Y7471" s="38"/>
    </row>
    <row r="7472" spans="5:25">
      <c r="E7472" s="45"/>
      <c r="H7472" s="45"/>
      <c r="K7472" s="27" t="str">
        <f t="shared" si="480"/>
        <v/>
      </c>
      <c r="P7472" s="26" t="str">
        <f t="shared" si="481"/>
        <v/>
      </c>
      <c r="Q7472" s="38" t="s">
        <v>7646</v>
      </c>
      <c r="R7472">
        <v>107.714</v>
      </c>
      <c r="S7472" t="str">
        <f t="shared" si="482"/>
        <v/>
      </c>
      <c r="X7472" s="26" t="str">
        <f t="shared" si="479"/>
        <v/>
      </c>
      <c r="Y7472" s="38"/>
    </row>
    <row r="7473" spans="5:25">
      <c r="E7473" s="45"/>
      <c r="H7473" s="45"/>
      <c r="K7473" s="27" t="str">
        <f t="shared" si="480"/>
        <v/>
      </c>
      <c r="P7473" s="26" t="str">
        <f t="shared" si="481"/>
        <v/>
      </c>
      <c r="Q7473" s="38" t="s">
        <v>7647</v>
      </c>
      <c r="R7473">
        <v>107.714</v>
      </c>
      <c r="S7473" t="str">
        <f t="shared" si="482"/>
        <v/>
      </c>
      <c r="X7473" s="26" t="str">
        <f t="shared" si="479"/>
        <v/>
      </c>
      <c r="Y7473" s="38"/>
    </row>
    <row r="7474" spans="5:25">
      <c r="E7474" s="45"/>
      <c r="H7474" s="45"/>
      <c r="K7474" s="27" t="str">
        <f t="shared" si="480"/>
        <v/>
      </c>
      <c r="P7474" s="26" t="str">
        <f t="shared" si="481"/>
        <v/>
      </c>
      <c r="Q7474" s="38" t="s">
        <v>7648</v>
      </c>
      <c r="R7474">
        <v>107.614</v>
      </c>
      <c r="S7474" t="str">
        <f t="shared" si="482"/>
        <v/>
      </c>
      <c r="X7474" s="26" t="str">
        <f t="shared" si="479"/>
        <v/>
      </c>
      <c r="Y7474" s="38"/>
    </row>
    <row r="7475" spans="5:25">
      <c r="E7475" s="45"/>
      <c r="H7475" s="45"/>
      <c r="K7475" s="27" t="str">
        <f t="shared" si="480"/>
        <v/>
      </c>
      <c r="P7475" s="26" t="str">
        <f t="shared" si="481"/>
        <v/>
      </c>
      <c r="Q7475" s="38" t="s">
        <v>7649</v>
      </c>
      <c r="R7475">
        <v>107.414</v>
      </c>
      <c r="S7475" t="str">
        <f t="shared" si="482"/>
        <v/>
      </c>
      <c r="X7475" s="26" t="str">
        <f t="shared" si="479"/>
        <v/>
      </c>
      <c r="Y7475" s="38"/>
    </row>
    <row r="7476" spans="5:25">
      <c r="E7476" s="45"/>
      <c r="H7476" s="45"/>
      <c r="K7476" s="27" t="str">
        <f t="shared" si="480"/>
        <v/>
      </c>
      <c r="P7476" s="26" t="str">
        <f t="shared" si="481"/>
        <v/>
      </c>
      <c r="Q7476" s="38" t="s">
        <v>7650</v>
      </c>
      <c r="R7476">
        <v>107.20399999999999</v>
      </c>
      <c r="S7476" t="str">
        <f t="shared" si="482"/>
        <v/>
      </c>
      <c r="X7476" s="26" t="str">
        <f t="shared" si="479"/>
        <v/>
      </c>
      <c r="Y7476" s="38"/>
    </row>
    <row r="7477" spans="5:25">
      <c r="E7477" s="45"/>
      <c r="H7477" s="45"/>
      <c r="K7477" s="27" t="str">
        <f t="shared" si="480"/>
        <v/>
      </c>
      <c r="P7477" s="26" t="str">
        <f t="shared" si="481"/>
        <v/>
      </c>
      <c r="Q7477" s="38" t="s">
        <v>7651</v>
      </c>
      <c r="R7477">
        <v>107.004</v>
      </c>
      <c r="S7477" t="str">
        <f t="shared" si="482"/>
        <v/>
      </c>
      <c r="X7477" s="26" t="str">
        <f t="shared" si="479"/>
        <v/>
      </c>
      <c r="Y7477" s="38"/>
    </row>
    <row r="7478" spans="5:25">
      <c r="E7478" s="45"/>
      <c r="H7478" s="45"/>
      <c r="K7478" s="27" t="str">
        <f t="shared" si="480"/>
        <v/>
      </c>
      <c r="P7478" s="26" t="str">
        <f t="shared" si="481"/>
        <v/>
      </c>
      <c r="Q7478" s="38" t="s">
        <v>7652</v>
      </c>
      <c r="R7478">
        <v>107.20399999999999</v>
      </c>
      <c r="S7478" t="str">
        <f t="shared" si="482"/>
        <v/>
      </c>
      <c r="X7478" s="26" t="str">
        <f t="shared" si="479"/>
        <v/>
      </c>
      <c r="Y7478" s="38"/>
    </row>
    <row r="7479" spans="5:25">
      <c r="E7479" s="45"/>
      <c r="H7479" s="45"/>
      <c r="K7479" s="27" t="str">
        <f t="shared" si="480"/>
        <v/>
      </c>
      <c r="P7479" s="26" t="str">
        <f t="shared" si="481"/>
        <v/>
      </c>
      <c r="Q7479" s="38" t="s">
        <v>7653</v>
      </c>
      <c r="R7479">
        <v>107.414</v>
      </c>
      <c r="S7479" t="str">
        <f t="shared" si="482"/>
        <v/>
      </c>
      <c r="X7479" s="26" t="str">
        <f t="shared" si="479"/>
        <v/>
      </c>
      <c r="Y7479" s="38"/>
    </row>
    <row r="7480" spans="5:25">
      <c r="E7480" s="45"/>
      <c r="H7480" s="45"/>
      <c r="K7480" s="27" t="str">
        <f t="shared" si="480"/>
        <v/>
      </c>
      <c r="P7480" s="26" t="str">
        <f t="shared" si="481"/>
        <v/>
      </c>
      <c r="Q7480" s="38" t="s">
        <v>7654</v>
      </c>
      <c r="R7480">
        <v>108.124</v>
      </c>
      <c r="S7480" t="str">
        <f t="shared" si="482"/>
        <v/>
      </c>
      <c r="X7480" s="26" t="str">
        <f t="shared" si="479"/>
        <v/>
      </c>
      <c r="Y7480" s="38"/>
    </row>
    <row r="7481" spans="5:25">
      <c r="E7481" s="45"/>
      <c r="H7481" s="45"/>
      <c r="K7481" s="27" t="str">
        <f t="shared" si="480"/>
        <v/>
      </c>
      <c r="P7481" s="26" t="str">
        <f t="shared" si="481"/>
        <v/>
      </c>
      <c r="Q7481" s="38" t="s">
        <v>7655</v>
      </c>
      <c r="R7481">
        <v>108.324</v>
      </c>
      <c r="S7481" t="str">
        <f t="shared" si="482"/>
        <v/>
      </c>
      <c r="X7481" s="26" t="str">
        <f t="shared" si="479"/>
        <v/>
      </c>
      <c r="Y7481" s="38"/>
    </row>
    <row r="7482" spans="5:25">
      <c r="E7482" s="45"/>
      <c r="H7482" s="45"/>
      <c r="K7482" s="27" t="str">
        <f t="shared" si="480"/>
        <v/>
      </c>
      <c r="P7482" s="26" t="str">
        <f t="shared" si="481"/>
        <v/>
      </c>
      <c r="Q7482" s="38" t="s">
        <v>7656</v>
      </c>
      <c r="R7482">
        <v>108.224</v>
      </c>
      <c r="S7482" t="str">
        <f t="shared" si="482"/>
        <v/>
      </c>
      <c r="X7482" s="26" t="str">
        <f t="shared" si="479"/>
        <v/>
      </c>
      <c r="Y7482" s="38"/>
    </row>
    <row r="7483" spans="5:25">
      <c r="E7483" s="45"/>
      <c r="H7483" s="45"/>
      <c r="K7483" s="27" t="str">
        <f t="shared" si="480"/>
        <v/>
      </c>
      <c r="P7483" s="26" t="str">
        <f t="shared" si="481"/>
        <v/>
      </c>
      <c r="Q7483" s="38" t="s">
        <v>7657</v>
      </c>
      <c r="R7483">
        <v>107.81399999999999</v>
      </c>
      <c r="S7483" t="str">
        <f t="shared" si="482"/>
        <v/>
      </c>
      <c r="X7483" s="26" t="str">
        <f t="shared" si="479"/>
        <v/>
      </c>
      <c r="Y7483" s="38"/>
    </row>
    <row r="7484" spans="5:25">
      <c r="E7484" s="45"/>
      <c r="H7484" s="45"/>
      <c r="K7484" s="27" t="str">
        <f t="shared" si="480"/>
        <v/>
      </c>
      <c r="P7484" s="26" t="str">
        <f t="shared" si="481"/>
        <v/>
      </c>
      <c r="Q7484" s="38" t="s">
        <v>7658</v>
      </c>
      <c r="R7484">
        <v>107.81399999999999</v>
      </c>
      <c r="S7484" t="str">
        <f t="shared" si="482"/>
        <v/>
      </c>
      <c r="X7484" s="26" t="str">
        <f t="shared" ref="X7484:X7547" si="483">IF(V7484="","",X7483+V7484-V7483)</f>
        <v/>
      </c>
      <c r="Y7484" s="38"/>
    </row>
    <row r="7485" spans="5:25">
      <c r="E7485" s="45"/>
      <c r="H7485" s="45"/>
      <c r="K7485" s="27" t="str">
        <f t="shared" si="480"/>
        <v/>
      </c>
      <c r="P7485" s="26" t="str">
        <f t="shared" si="481"/>
        <v/>
      </c>
      <c r="Q7485" s="38" t="s">
        <v>7659</v>
      </c>
      <c r="R7485">
        <v>107.414</v>
      </c>
      <c r="S7485" t="str">
        <f t="shared" si="482"/>
        <v/>
      </c>
      <c r="X7485" s="26" t="str">
        <f t="shared" si="483"/>
        <v/>
      </c>
      <c r="Y7485" s="38"/>
    </row>
    <row r="7486" spans="5:25">
      <c r="E7486" s="45"/>
      <c r="H7486" s="45"/>
      <c r="K7486" s="27" t="str">
        <f t="shared" si="480"/>
        <v/>
      </c>
      <c r="P7486" s="26" t="str">
        <f t="shared" si="481"/>
        <v/>
      </c>
      <c r="Q7486" s="38" t="s">
        <v>7660</v>
      </c>
      <c r="R7486">
        <v>107.104</v>
      </c>
      <c r="S7486" t="str">
        <f t="shared" si="482"/>
        <v/>
      </c>
      <c r="X7486" s="26" t="str">
        <f t="shared" si="483"/>
        <v/>
      </c>
      <c r="Y7486" s="38"/>
    </row>
    <row r="7487" spans="5:25">
      <c r="E7487" s="45"/>
      <c r="H7487" s="45"/>
      <c r="K7487" s="27" t="str">
        <f t="shared" si="480"/>
        <v/>
      </c>
      <c r="P7487" s="26" t="str">
        <f t="shared" si="481"/>
        <v/>
      </c>
      <c r="Q7487" s="38" t="s">
        <v>7661</v>
      </c>
      <c r="R7487">
        <v>107.104</v>
      </c>
      <c r="S7487" t="str">
        <f t="shared" si="482"/>
        <v/>
      </c>
      <c r="X7487" s="26" t="str">
        <f t="shared" si="483"/>
        <v/>
      </c>
      <c r="Y7487" s="38"/>
    </row>
    <row r="7488" spans="5:25">
      <c r="E7488" s="45"/>
      <c r="H7488" s="45"/>
      <c r="K7488" s="27" t="str">
        <f t="shared" si="480"/>
        <v/>
      </c>
      <c r="P7488" s="26" t="str">
        <f t="shared" si="481"/>
        <v/>
      </c>
      <c r="Q7488" s="38" t="s">
        <v>7662</v>
      </c>
      <c r="R7488">
        <v>107.614</v>
      </c>
      <c r="S7488" t="str">
        <f t="shared" si="482"/>
        <v/>
      </c>
      <c r="X7488" s="26" t="str">
        <f t="shared" si="483"/>
        <v/>
      </c>
      <c r="Y7488" s="38"/>
    </row>
    <row r="7489" spans="5:25">
      <c r="E7489" s="45"/>
      <c r="H7489" s="45"/>
      <c r="K7489" s="27" t="str">
        <f t="shared" si="480"/>
        <v/>
      </c>
      <c r="P7489" s="26" t="str">
        <f t="shared" si="481"/>
        <v/>
      </c>
      <c r="Q7489" s="38" t="s">
        <v>7663</v>
      </c>
      <c r="R7489">
        <v>107.81399999999999</v>
      </c>
      <c r="S7489" t="str">
        <f t="shared" si="482"/>
        <v/>
      </c>
      <c r="X7489" s="26" t="str">
        <f t="shared" si="483"/>
        <v/>
      </c>
      <c r="Y7489" s="38"/>
    </row>
    <row r="7490" spans="5:25">
      <c r="E7490" s="45"/>
      <c r="H7490" s="45"/>
      <c r="K7490" s="27" t="str">
        <f t="shared" si="480"/>
        <v/>
      </c>
      <c r="P7490" s="26" t="str">
        <f t="shared" si="481"/>
        <v/>
      </c>
      <c r="Q7490" s="38" t="s">
        <v>7664</v>
      </c>
      <c r="R7490">
        <v>107.81399999999999</v>
      </c>
      <c r="S7490" t="str">
        <f t="shared" si="482"/>
        <v/>
      </c>
      <c r="X7490" s="26" t="str">
        <f t="shared" si="483"/>
        <v/>
      </c>
      <c r="Y7490" s="38"/>
    </row>
    <row r="7491" spans="5:25">
      <c r="E7491" s="45"/>
      <c r="H7491" s="45"/>
      <c r="K7491" s="27" t="str">
        <f t="shared" si="480"/>
        <v/>
      </c>
      <c r="P7491" s="26" t="str">
        <f t="shared" si="481"/>
        <v/>
      </c>
      <c r="Q7491" s="38" t="s">
        <v>7665</v>
      </c>
      <c r="R7491">
        <v>107.104</v>
      </c>
      <c r="S7491" t="str">
        <f t="shared" si="482"/>
        <v/>
      </c>
      <c r="X7491" s="26" t="str">
        <f t="shared" si="483"/>
        <v/>
      </c>
      <c r="Y7491" s="38"/>
    </row>
    <row r="7492" spans="5:25">
      <c r="E7492" s="45"/>
      <c r="H7492" s="45"/>
      <c r="K7492" s="27" t="str">
        <f t="shared" ref="K7492:K7555" si="484">IF(M7492="","",K7491+(M7492-M7491)/24)</f>
        <v/>
      </c>
      <c r="P7492" s="26" t="str">
        <f t="shared" ref="P7492:P7555" si="485">IF(N7492="","",P7491+N7492-N7491)</f>
        <v/>
      </c>
      <c r="Q7492" s="38" t="s">
        <v>7666</v>
      </c>
      <c r="R7492">
        <v>106.795</v>
      </c>
      <c r="S7492" t="str">
        <f t="shared" ref="S7492:S7555" si="486">IF(N7492="","",S7491-N7492+N7491)</f>
        <v/>
      </c>
      <c r="X7492" s="26" t="str">
        <f t="shared" si="483"/>
        <v/>
      </c>
      <c r="Y7492" s="38"/>
    </row>
    <row r="7493" spans="5:25">
      <c r="E7493" s="45"/>
      <c r="H7493" s="45"/>
      <c r="K7493" s="27" t="str">
        <f t="shared" si="484"/>
        <v/>
      </c>
      <c r="P7493" s="26" t="str">
        <f t="shared" si="485"/>
        <v/>
      </c>
      <c r="Q7493" s="38" t="s">
        <v>7667</v>
      </c>
      <c r="R7493">
        <v>106.395</v>
      </c>
      <c r="S7493" t="str">
        <f t="shared" si="486"/>
        <v/>
      </c>
      <c r="X7493" s="26" t="str">
        <f t="shared" si="483"/>
        <v/>
      </c>
      <c r="Y7493" s="38"/>
    </row>
    <row r="7494" spans="5:25">
      <c r="E7494" s="45"/>
      <c r="H7494" s="45"/>
      <c r="K7494" s="27" t="str">
        <f t="shared" si="484"/>
        <v/>
      </c>
      <c r="P7494" s="26" t="str">
        <f t="shared" si="485"/>
        <v/>
      </c>
      <c r="Q7494" s="38" t="s">
        <v>7668</v>
      </c>
      <c r="R7494">
        <v>106.185</v>
      </c>
      <c r="S7494" t="str">
        <f t="shared" si="486"/>
        <v/>
      </c>
      <c r="X7494" s="26" t="str">
        <f t="shared" si="483"/>
        <v/>
      </c>
      <c r="Y7494" s="38"/>
    </row>
    <row r="7495" spans="5:25">
      <c r="E7495" s="45"/>
      <c r="H7495" s="45"/>
      <c r="K7495" s="27" t="str">
        <f t="shared" si="484"/>
        <v/>
      </c>
      <c r="P7495" s="26" t="str">
        <f t="shared" si="485"/>
        <v/>
      </c>
      <c r="Q7495" s="38" t="s">
        <v>7669</v>
      </c>
      <c r="R7495">
        <v>106.185</v>
      </c>
      <c r="S7495" t="str">
        <f t="shared" si="486"/>
        <v/>
      </c>
      <c r="X7495" s="26" t="str">
        <f t="shared" si="483"/>
        <v/>
      </c>
      <c r="Y7495" s="38"/>
    </row>
    <row r="7496" spans="5:25">
      <c r="E7496" s="45"/>
      <c r="H7496" s="45"/>
      <c r="K7496" s="27" t="str">
        <f t="shared" si="484"/>
        <v/>
      </c>
      <c r="P7496" s="26" t="str">
        <f t="shared" si="485"/>
        <v/>
      </c>
      <c r="Q7496" s="38" t="s">
        <v>7670</v>
      </c>
      <c r="R7496">
        <v>106.495</v>
      </c>
      <c r="S7496" t="str">
        <f t="shared" si="486"/>
        <v/>
      </c>
      <c r="X7496" s="26" t="str">
        <f t="shared" si="483"/>
        <v/>
      </c>
      <c r="Y7496" s="38"/>
    </row>
    <row r="7497" spans="5:25">
      <c r="E7497" s="45"/>
      <c r="H7497" s="45"/>
      <c r="K7497" s="27" t="str">
        <f t="shared" si="484"/>
        <v/>
      </c>
      <c r="P7497" s="26" t="str">
        <f t="shared" si="485"/>
        <v/>
      </c>
      <c r="Q7497" s="38" t="s">
        <v>7671</v>
      </c>
      <c r="R7497">
        <v>106.495</v>
      </c>
      <c r="S7497" t="str">
        <f t="shared" si="486"/>
        <v/>
      </c>
      <c r="X7497" s="26" t="str">
        <f t="shared" si="483"/>
        <v/>
      </c>
      <c r="Y7497" s="38"/>
    </row>
    <row r="7498" spans="5:25">
      <c r="E7498" s="45"/>
      <c r="H7498" s="45"/>
      <c r="K7498" s="27" t="str">
        <f t="shared" si="484"/>
        <v/>
      </c>
      <c r="P7498" s="26" t="str">
        <f t="shared" si="485"/>
        <v/>
      </c>
      <c r="Q7498" s="38" t="s">
        <v>7672</v>
      </c>
      <c r="R7498">
        <v>107.104</v>
      </c>
      <c r="S7498" t="str">
        <f t="shared" si="486"/>
        <v/>
      </c>
      <c r="X7498" s="26" t="str">
        <f t="shared" si="483"/>
        <v/>
      </c>
      <c r="Y7498" s="38"/>
    </row>
    <row r="7499" spans="5:25">
      <c r="E7499" s="45"/>
      <c r="H7499" s="45"/>
      <c r="K7499" s="27" t="str">
        <f t="shared" si="484"/>
        <v/>
      </c>
      <c r="P7499" s="26" t="str">
        <f t="shared" si="485"/>
        <v/>
      </c>
      <c r="Q7499" s="38" t="s">
        <v>7673</v>
      </c>
      <c r="R7499">
        <v>107.304</v>
      </c>
      <c r="S7499" t="str">
        <f t="shared" si="486"/>
        <v/>
      </c>
      <c r="X7499" s="26" t="str">
        <f t="shared" si="483"/>
        <v/>
      </c>
      <c r="Y7499" s="38"/>
    </row>
    <row r="7500" spans="5:25">
      <c r="E7500" s="45"/>
      <c r="H7500" s="45"/>
      <c r="K7500" s="27" t="str">
        <f t="shared" si="484"/>
        <v/>
      </c>
      <c r="P7500" s="26" t="str">
        <f t="shared" si="485"/>
        <v/>
      </c>
      <c r="Q7500" s="38" t="s">
        <v>7674</v>
      </c>
      <c r="R7500">
        <v>107.414</v>
      </c>
      <c r="S7500" t="str">
        <f t="shared" si="486"/>
        <v/>
      </c>
      <c r="X7500" s="26" t="str">
        <f t="shared" si="483"/>
        <v/>
      </c>
      <c r="Y7500" s="38"/>
    </row>
    <row r="7501" spans="5:25">
      <c r="E7501" s="45"/>
      <c r="H7501" s="45"/>
      <c r="K7501" s="27" t="str">
        <f t="shared" si="484"/>
        <v/>
      </c>
      <c r="P7501" s="26" t="str">
        <f t="shared" si="485"/>
        <v/>
      </c>
      <c r="Q7501" s="38" t="s">
        <v>7675</v>
      </c>
      <c r="R7501">
        <v>107.20399999999999</v>
      </c>
      <c r="S7501" t="str">
        <f t="shared" si="486"/>
        <v/>
      </c>
      <c r="X7501" s="26" t="str">
        <f t="shared" si="483"/>
        <v/>
      </c>
      <c r="Y7501" s="38"/>
    </row>
    <row r="7502" spans="5:25">
      <c r="E7502" s="45"/>
      <c r="H7502" s="45"/>
      <c r="K7502" s="27" t="str">
        <f t="shared" si="484"/>
        <v/>
      </c>
      <c r="P7502" s="26" t="str">
        <f t="shared" si="485"/>
        <v/>
      </c>
      <c r="Q7502" s="38" t="s">
        <v>7676</v>
      </c>
      <c r="R7502">
        <v>107.304</v>
      </c>
      <c r="S7502" t="str">
        <f t="shared" si="486"/>
        <v/>
      </c>
      <c r="X7502" s="26" t="str">
        <f t="shared" si="483"/>
        <v/>
      </c>
      <c r="Y7502" s="38"/>
    </row>
    <row r="7503" spans="5:25">
      <c r="E7503" s="45"/>
      <c r="H7503" s="45"/>
      <c r="K7503" s="27" t="str">
        <f t="shared" si="484"/>
        <v/>
      </c>
      <c r="P7503" s="26" t="str">
        <f t="shared" si="485"/>
        <v/>
      </c>
      <c r="Q7503" s="38" t="s">
        <v>7677</v>
      </c>
      <c r="R7503">
        <v>106.905</v>
      </c>
      <c r="S7503" t="str">
        <f t="shared" si="486"/>
        <v/>
      </c>
      <c r="X7503" s="26" t="str">
        <f t="shared" si="483"/>
        <v/>
      </c>
      <c r="Y7503" s="38"/>
    </row>
    <row r="7504" spans="5:25">
      <c r="E7504" s="45"/>
      <c r="H7504" s="45"/>
      <c r="K7504" s="27" t="str">
        <f t="shared" si="484"/>
        <v/>
      </c>
      <c r="P7504" s="26" t="str">
        <f t="shared" si="485"/>
        <v/>
      </c>
      <c r="Q7504" s="38" t="s">
        <v>7678</v>
      </c>
      <c r="R7504">
        <v>106.69499999999999</v>
      </c>
      <c r="S7504" t="str">
        <f t="shared" si="486"/>
        <v/>
      </c>
      <c r="X7504" s="26" t="str">
        <f t="shared" si="483"/>
        <v/>
      </c>
      <c r="Y7504" s="38"/>
    </row>
    <row r="7505" spans="5:25">
      <c r="E7505" s="45"/>
      <c r="H7505" s="45"/>
      <c r="K7505" s="27" t="str">
        <f t="shared" si="484"/>
        <v/>
      </c>
      <c r="P7505" s="26" t="str">
        <f t="shared" si="485"/>
        <v/>
      </c>
      <c r="Q7505" s="38" t="s">
        <v>7679</v>
      </c>
      <c r="R7505">
        <v>106.795</v>
      </c>
      <c r="S7505" t="str">
        <f t="shared" si="486"/>
        <v/>
      </c>
      <c r="X7505" s="26" t="str">
        <f t="shared" si="483"/>
        <v/>
      </c>
      <c r="Y7505" s="38"/>
    </row>
    <row r="7506" spans="5:25">
      <c r="E7506" s="45"/>
      <c r="H7506" s="45"/>
      <c r="K7506" s="27" t="str">
        <f t="shared" si="484"/>
        <v/>
      </c>
      <c r="P7506" s="26" t="str">
        <f t="shared" si="485"/>
        <v/>
      </c>
      <c r="Q7506" s="38" t="s">
        <v>7680</v>
      </c>
      <c r="R7506">
        <v>106.69499999999999</v>
      </c>
      <c r="S7506" t="str">
        <f t="shared" si="486"/>
        <v/>
      </c>
      <c r="X7506" s="26" t="str">
        <f t="shared" si="483"/>
        <v/>
      </c>
      <c r="Y7506" s="38"/>
    </row>
    <row r="7507" spans="5:25">
      <c r="E7507" s="45"/>
      <c r="H7507" s="45"/>
      <c r="K7507" s="27" t="str">
        <f t="shared" si="484"/>
        <v/>
      </c>
      <c r="P7507" s="26" t="str">
        <f t="shared" si="485"/>
        <v/>
      </c>
      <c r="Q7507" s="38" t="s">
        <v>7681</v>
      </c>
      <c r="R7507">
        <v>106.69499999999999</v>
      </c>
      <c r="S7507" t="str">
        <f t="shared" si="486"/>
        <v/>
      </c>
      <c r="X7507" s="26" t="str">
        <f t="shared" si="483"/>
        <v/>
      </c>
      <c r="Y7507" s="38"/>
    </row>
    <row r="7508" spans="5:25">
      <c r="E7508" s="45"/>
      <c r="H7508" s="45"/>
      <c r="K7508" s="27" t="str">
        <f t="shared" si="484"/>
        <v/>
      </c>
      <c r="P7508" s="26" t="str">
        <f t="shared" si="485"/>
        <v/>
      </c>
      <c r="Q7508" s="38" t="s">
        <v>7682</v>
      </c>
      <c r="R7508">
        <v>106.795</v>
      </c>
      <c r="S7508" t="str">
        <f t="shared" si="486"/>
        <v/>
      </c>
      <c r="X7508" s="26" t="str">
        <f t="shared" si="483"/>
        <v/>
      </c>
      <c r="Y7508" s="38"/>
    </row>
    <row r="7509" spans="5:25">
      <c r="E7509" s="45"/>
      <c r="H7509" s="45"/>
      <c r="K7509" s="27" t="str">
        <f t="shared" si="484"/>
        <v/>
      </c>
      <c r="P7509" s="26" t="str">
        <f t="shared" si="485"/>
        <v/>
      </c>
      <c r="Q7509" s="38" t="s">
        <v>7683</v>
      </c>
      <c r="R7509">
        <v>107.414</v>
      </c>
      <c r="S7509" t="str">
        <f t="shared" si="486"/>
        <v/>
      </c>
      <c r="X7509" s="26" t="str">
        <f t="shared" si="483"/>
        <v/>
      </c>
      <c r="Y7509" s="38"/>
    </row>
    <row r="7510" spans="5:25">
      <c r="E7510" s="45"/>
      <c r="H7510" s="45"/>
      <c r="K7510" s="27" t="str">
        <f t="shared" si="484"/>
        <v/>
      </c>
      <c r="P7510" s="26" t="str">
        <f t="shared" si="485"/>
        <v/>
      </c>
      <c r="Q7510" s="38" t="s">
        <v>7684</v>
      </c>
      <c r="R7510">
        <v>107.614</v>
      </c>
      <c r="S7510" t="str">
        <f t="shared" si="486"/>
        <v/>
      </c>
      <c r="X7510" s="26" t="str">
        <f t="shared" si="483"/>
        <v/>
      </c>
      <c r="Y7510" s="38"/>
    </row>
    <row r="7511" spans="5:25">
      <c r="E7511" s="45"/>
      <c r="H7511" s="45"/>
      <c r="K7511" s="27" t="str">
        <f t="shared" si="484"/>
        <v/>
      </c>
      <c r="P7511" s="26" t="str">
        <f t="shared" si="485"/>
        <v/>
      </c>
      <c r="Q7511" s="38" t="s">
        <v>7685</v>
      </c>
      <c r="R7511">
        <v>107.81399999999999</v>
      </c>
      <c r="S7511" t="str">
        <f t="shared" si="486"/>
        <v/>
      </c>
      <c r="X7511" s="26" t="str">
        <f t="shared" si="483"/>
        <v/>
      </c>
      <c r="Y7511" s="38"/>
    </row>
    <row r="7512" spans="5:25">
      <c r="E7512" s="45"/>
      <c r="H7512" s="45"/>
      <c r="K7512" s="27" t="str">
        <f t="shared" si="484"/>
        <v/>
      </c>
      <c r="P7512" s="26" t="str">
        <f t="shared" si="485"/>
        <v/>
      </c>
      <c r="Q7512" s="38" t="s">
        <v>7686</v>
      </c>
      <c r="R7512">
        <v>107.414</v>
      </c>
      <c r="S7512" t="str">
        <f t="shared" si="486"/>
        <v/>
      </c>
      <c r="X7512" s="26" t="str">
        <f t="shared" si="483"/>
        <v/>
      </c>
      <c r="Y7512" s="38"/>
    </row>
    <row r="7513" spans="5:25">
      <c r="E7513" s="45"/>
      <c r="H7513" s="45"/>
      <c r="K7513" s="27" t="str">
        <f t="shared" si="484"/>
        <v/>
      </c>
      <c r="P7513" s="26" t="str">
        <f t="shared" si="485"/>
        <v/>
      </c>
      <c r="Q7513" s="38" t="s">
        <v>7687</v>
      </c>
      <c r="R7513">
        <v>107.20399999999999</v>
      </c>
      <c r="S7513" t="str">
        <f t="shared" si="486"/>
        <v/>
      </c>
      <c r="X7513" s="26" t="str">
        <f t="shared" si="483"/>
        <v/>
      </c>
      <c r="Y7513" s="38"/>
    </row>
    <row r="7514" spans="5:25">
      <c r="E7514" s="45"/>
      <c r="H7514" s="45"/>
      <c r="K7514" s="27" t="str">
        <f t="shared" si="484"/>
        <v/>
      </c>
      <c r="P7514" s="26" t="str">
        <f t="shared" si="485"/>
        <v/>
      </c>
      <c r="Q7514" s="38" t="s">
        <v>7688</v>
      </c>
      <c r="R7514">
        <v>107.304</v>
      </c>
      <c r="S7514" t="str">
        <f t="shared" si="486"/>
        <v/>
      </c>
      <c r="X7514" s="26" t="str">
        <f t="shared" si="483"/>
        <v/>
      </c>
      <c r="Y7514" s="38"/>
    </row>
    <row r="7515" spans="5:25">
      <c r="E7515" s="45"/>
      <c r="H7515" s="45"/>
      <c r="K7515" s="27" t="str">
        <f t="shared" si="484"/>
        <v/>
      </c>
      <c r="P7515" s="26" t="str">
        <f t="shared" si="485"/>
        <v/>
      </c>
      <c r="Q7515" s="38" t="s">
        <v>7689</v>
      </c>
      <c r="R7515">
        <v>107.304</v>
      </c>
      <c r="S7515" t="str">
        <f t="shared" si="486"/>
        <v/>
      </c>
      <c r="X7515" s="26" t="str">
        <f t="shared" si="483"/>
        <v/>
      </c>
      <c r="Y7515" s="38"/>
    </row>
    <row r="7516" spans="5:25">
      <c r="E7516" s="45"/>
      <c r="H7516" s="45"/>
      <c r="K7516" s="27" t="str">
        <f t="shared" si="484"/>
        <v/>
      </c>
      <c r="P7516" s="26" t="str">
        <f t="shared" si="485"/>
        <v/>
      </c>
      <c r="Q7516" s="38" t="s">
        <v>7690</v>
      </c>
      <c r="R7516">
        <v>107.304</v>
      </c>
      <c r="S7516" t="str">
        <f t="shared" si="486"/>
        <v/>
      </c>
      <c r="X7516" s="26" t="str">
        <f t="shared" si="483"/>
        <v/>
      </c>
      <c r="Y7516" s="38"/>
    </row>
    <row r="7517" spans="5:25">
      <c r="E7517" s="45"/>
      <c r="H7517" s="45"/>
      <c r="K7517" s="27" t="str">
        <f t="shared" si="484"/>
        <v/>
      </c>
      <c r="P7517" s="26" t="str">
        <f t="shared" si="485"/>
        <v/>
      </c>
      <c r="Q7517" s="38" t="s">
        <v>7691</v>
      </c>
      <c r="R7517">
        <v>107.714</v>
      </c>
      <c r="S7517" t="str">
        <f t="shared" si="486"/>
        <v/>
      </c>
      <c r="X7517" s="26" t="str">
        <f t="shared" si="483"/>
        <v/>
      </c>
      <c r="Y7517" s="38"/>
    </row>
    <row r="7518" spans="5:25">
      <c r="E7518" s="45"/>
      <c r="H7518" s="45"/>
      <c r="K7518" s="27" t="str">
        <f t="shared" si="484"/>
        <v/>
      </c>
      <c r="P7518" s="26" t="str">
        <f t="shared" si="485"/>
        <v/>
      </c>
      <c r="Q7518" s="38" t="s">
        <v>7692</v>
      </c>
      <c r="R7518">
        <v>107.714</v>
      </c>
      <c r="S7518" t="str">
        <f t="shared" si="486"/>
        <v/>
      </c>
      <c r="X7518" s="26" t="str">
        <f t="shared" si="483"/>
        <v/>
      </c>
      <c r="Y7518" s="38"/>
    </row>
    <row r="7519" spans="5:25">
      <c r="E7519" s="45"/>
      <c r="H7519" s="45"/>
      <c r="K7519" s="27" t="str">
        <f t="shared" si="484"/>
        <v/>
      </c>
      <c r="P7519" s="26" t="str">
        <f t="shared" si="485"/>
        <v/>
      </c>
      <c r="Q7519" s="38" t="s">
        <v>7693</v>
      </c>
      <c r="R7519">
        <v>107.614</v>
      </c>
      <c r="S7519" t="str">
        <f t="shared" si="486"/>
        <v/>
      </c>
      <c r="X7519" s="26" t="str">
        <f t="shared" si="483"/>
        <v/>
      </c>
      <c r="Y7519" s="38"/>
    </row>
    <row r="7520" spans="5:25">
      <c r="E7520" s="45"/>
      <c r="H7520" s="45"/>
      <c r="K7520" s="27" t="str">
        <f t="shared" si="484"/>
        <v/>
      </c>
      <c r="P7520" s="26" t="str">
        <f t="shared" si="485"/>
        <v/>
      </c>
      <c r="Q7520" s="38" t="s">
        <v>7694</v>
      </c>
      <c r="R7520">
        <v>107.514</v>
      </c>
      <c r="S7520" t="str">
        <f t="shared" si="486"/>
        <v/>
      </c>
      <c r="X7520" s="26" t="str">
        <f t="shared" si="483"/>
        <v/>
      </c>
      <c r="Y7520" s="38"/>
    </row>
    <row r="7521" spans="5:25">
      <c r="E7521" s="45"/>
      <c r="H7521" s="45"/>
      <c r="K7521" s="27" t="str">
        <f t="shared" si="484"/>
        <v/>
      </c>
      <c r="P7521" s="26" t="str">
        <f t="shared" si="485"/>
        <v/>
      </c>
      <c r="Q7521" s="38" t="s">
        <v>7695</v>
      </c>
      <c r="R7521">
        <v>107.514</v>
      </c>
      <c r="S7521" t="str">
        <f t="shared" si="486"/>
        <v/>
      </c>
      <c r="X7521" s="26" t="str">
        <f t="shared" si="483"/>
        <v/>
      </c>
      <c r="Y7521" s="38"/>
    </row>
    <row r="7522" spans="5:25">
      <c r="E7522" s="45"/>
      <c r="H7522" s="45"/>
      <c r="K7522" s="27" t="str">
        <f t="shared" si="484"/>
        <v/>
      </c>
      <c r="P7522" s="26" t="str">
        <f t="shared" si="485"/>
        <v/>
      </c>
      <c r="Q7522" s="38" t="s">
        <v>7696</v>
      </c>
      <c r="R7522">
        <v>107.304</v>
      </c>
      <c r="S7522" t="str">
        <f t="shared" si="486"/>
        <v/>
      </c>
      <c r="X7522" s="26" t="str">
        <f t="shared" si="483"/>
        <v/>
      </c>
      <c r="Y7522" s="38"/>
    </row>
    <row r="7523" spans="5:25">
      <c r="E7523" s="45"/>
      <c r="H7523" s="45"/>
      <c r="K7523" s="27" t="str">
        <f t="shared" si="484"/>
        <v/>
      </c>
      <c r="P7523" s="26" t="str">
        <f t="shared" si="485"/>
        <v/>
      </c>
      <c r="Q7523" s="38" t="s">
        <v>7697</v>
      </c>
      <c r="R7523">
        <v>107.304</v>
      </c>
      <c r="S7523" t="str">
        <f t="shared" si="486"/>
        <v/>
      </c>
      <c r="X7523" s="26" t="str">
        <f t="shared" si="483"/>
        <v/>
      </c>
      <c r="Y7523" s="38"/>
    </row>
    <row r="7524" spans="5:25">
      <c r="E7524" s="45"/>
      <c r="H7524" s="45"/>
      <c r="K7524" s="27" t="str">
        <f t="shared" si="484"/>
        <v/>
      </c>
      <c r="P7524" s="26" t="str">
        <f t="shared" si="485"/>
        <v/>
      </c>
      <c r="Q7524" s="38" t="s">
        <v>7698</v>
      </c>
      <c r="R7524">
        <v>107.20399999999999</v>
      </c>
      <c r="S7524" t="str">
        <f t="shared" si="486"/>
        <v/>
      </c>
      <c r="X7524" s="26" t="str">
        <f t="shared" si="483"/>
        <v/>
      </c>
      <c r="Y7524" s="38"/>
    </row>
    <row r="7525" spans="5:25">
      <c r="E7525" s="45"/>
      <c r="H7525" s="45"/>
      <c r="K7525" s="27" t="str">
        <f t="shared" si="484"/>
        <v/>
      </c>
      <c r="P7525" s="26" t="str">
        <f t="shared" si="485"/>
        <v/>
      </c>
      <c r="Q7525" s="38" t="s">
        <v>7699</v>
      </c>
      <c r="R7525">
        <v>107.81399999999999</v>
      </c>
      <c r="S7525" t="str">
        <f t="shared" si="486"/>
        <v/>
      </c>
      <c r="X7525" s="26" t="str">
        <f t="shared" si="483"/>
        <v/>
      </c>
      <c r="Y7525" s="38"/>
    </row>
    <row r="7526" spans="5:25">
      <c r="E7526" s="45"/>
      <c r="H7526" s="45"/>
      <c r="K7526" s="27" t="str">
        <f t="shared" si="484"/>
        <v/>
      </c>
      <c r="P7526" s="26" t="str">
        <f t="shared" si="485"/>
        <v/>
      </c>
      <c r="Q7526" s="38" t="s">
        <v>7700</v>
      </c>
      <c r="R7526">
        <v>108.124</v>
      </c>
      <c r="S7526" t="str">
        <f t="shared" si="486"/>
        <v/>
      </c>
      <c r="X7526" s="26" t="str">
        <f t="shared" si="483"/>
        <v/>
      </c>
      <c r="Y7526" s="38"/>
    </row>
    <row r="7527" spans="5:25">
      <c r="E7527" s="45"/>
      <c r="H7527" s="45"/>
      <c r="K7527" s="27" t="str">
        <f t="shared" si="484"/>
        <v/>
      </c>
      <c r="P7527" s="26" t="str">
        <f t="shared" si="485"/>
        <v/>
      </c>
      <c r="Q7527" s="38" t="s">
        <v>7701</v>
      </c>
      <c r="R7527">
        <v>108.224</v>
      </c>
      <c r="S7527" t="str">
        <f t="shared" si="486"/>
        <v/>
      </c>
      <c r="X7527" s="26" t="str">
        <f t="shared" si="483"/>
        <v/>
      </c>
      <c r="Y7527" s="38"/>
    </row>
    <row r="7528" spans="5:25">
      <c r="E7528" s="45"/>
      <c r="H7528" s="45"/>
      <c r="K7528" s="27" t="str">
        <f t="shared" si="484"/>
        <v/>
      </c>
      <c r="P7528" s="26" t="str">
        <f t="shared" si="485"/>
        <v/>
      </c>
      <c r="Q7528" s="38" t="s">
        <v>7702</v>
      </c>
      <c r="R7528">
        <v>108.024</v>
      </c>
      <c r="S7528" t="str">
        <f t="shared" si="486"/>
        <v/>
      </c>
      <c r="X7528" s="26" t="str">
        <f t="shared" si="483"/>
        <v/>
      </c>
      <c r="Y7528" s="38"/>
    </row>
    <row r="7529" spans="5:25">
      <c r="E7529" s="45"/>
      <c r="H7529" s="45"/>
      <c r="K7529" s="27" t="str">
        <f t="shared" si="484"/>
        <v/>
      </c>
      <c r="P7529" s="26" t="str">
        <f t="shared" si="485"/>
        <v/>
      </c>
      <c r="Q7529" s="38" t="s">
        <v>7703</v>
      </c>
      <c r="R7529">
        <v>107.304</v>
      </c>
      <c r="S7529" t="str">
        <f t="shared" si="486"/>
        <v/>
      </c>
      <c r="X7529" s="26" t="str">
        <f t="shared" si="483"/>
        <v/>
      </c>
      <c r="Y7529" s="38"/>
    </row>
    <row r="7530" spans="5:25">
      <c r="E7530" s="45"/>
      <c r="H7530" s="45"/>
      <c r="K7530" s="27" t="str">
        <f t="shared" si="484"/>
        <v/>
      </c>
      <c r="P7530" s="26" t="str">
        <f t="shared" si="485"/>
        <v/>
      </c>
      <c r="Q7530" s="38" t="s">
        <v>7704</v>
      </c>
      <c r="R7530">
        <v>106.905</v>
      </c>
      <c r="S7530" t="str">
        <f t="shared" si="486"/>
        <v/>
      </c>
      <c r="X7530" s="26" t="str">
        <f t="shared" si="483"/>
        <v/>
      </c>
      <c r="Y7530" s="38"/>
    </row>
    <row r="7531" spans="5:25">
      <c r="E7531" s="45"/>
      <c r="H7531" s="45"/>
      <c r="K7531" s="27" t="str">
        <f t="shared" si="484"/>
        <v/>
      </c>
      <c r="P7531" s="26" t="str">
        <f t="shared" si="485"/>
        <v/>
      </c>
      <c r="Q7531" s="38" t="s">
        <v>7705</v>
      </c>
      <c r="R7531">
        <v>106.285</v>
      </c>
      <c r="S7531" t="str">
        <f t="shared" si="486"/>
        <v/>
      </c>
      <c r="X7531" s="26" t="str">
        <f t="shared" si="483"/>
        <v/>
      </c>
      <c r="Y7531" s="38"/>
    </row>
    <row r="7532" spans="5:25">
      <c r="E7532" s="45"/>
      <c r="H7532" s="45"/>
      <c r="K7532" s="27" t="str">
        <f t="shared" si="484"/>
        <v/>
      </c>
      <c r="P7532" s="26" t="str">
        <f t="shared" si="485"/>
        <v/>
      </c>
      <c r="Q7532" s="38" t="s">
        <v>7706</v>
      </c>
      <c r="R7532">
        <v>106.08499999999999</v>
      </c>
      <c r="S7532" t="str">
        <f t="shared" si="486"/>
        <v/>
      </c>
      <c r="X7532" s="26" t="str">
        <f t="shared" si="483"/>
        <v/>
      </c>
      <c r="Y7532" s="38"/>
    </row>
    <row r="7533" spans="5:25">
      <c r="E7533" s="45"/>
      <c r="H7533" s="45"/>
      <c r="K7533" s="27" t="str">
        <f t="shared" si="484"/>
        <v/>
      </c>
      <c r="P7533" s="26" t="str">
        <f t="shared" si="485"/>
        <v/>
      </c>
      <c r="Q7533" s="38" t="s">
        <v>7707</v>
      </c>
      <c r="R7533">
        <v>106.185</v>
      </c>
      <c r="S7533" t="str">
        <f t="shared" si="486"/>
        <v/>
      </c>
      <c r="X7533" s="26" t="str">
        <f t="shared" si="483"/>
        <v/>
      </c>
      <c r="Y7533" s="38"/>
    </row>
    <row r="7534" spans="5:25">
      <c r="E7534" s="45"/>
      <c r="H7534" s="45"/>
      <c r="K7534" s="27" t="str">
        <f t="shared" si="484"/>
        <v/>
      </c>
      <c r="P7534" s="26" t="str">
        <f t="shared" si="485"/>
        <v/>
      </c>
      <c r="Q7534" s="38" t="s">
        <v>7708</v>
      </c>
      <c r="R7534">
        <v>106.08499999999999</v>
      </c>
      <c r="S7534" t="str">
        <f t="shared" si="486"/>
        <v/>
      </c>
      <c r="X7534" s="26" t="str">
        <f t="shared" si="483"/>
        <v/>
      </c>
      <c r="Y7534" s="38"/>
    </row>
    <row r="7535" spans="5:25">
      <c r="E7535" s="45"/>
      <c r="H7535" s="45"/>
      <c r="K7535" s="27" t="str">
        <f t="shared" si="484"/>
        <v/>
      </c>
      <c r="P7535" s="26" t="str">
        <f t="shared" si="485"/>
        <v/>
      </c>
      <c r="Q7535" s="38" t="s">
        <v>7709</v>
      </c>
      <c r="R7535">
        <v>106.495</v>
      </c>
      <c r="S7535" t="str">
        <f t="shared" si="486"/>
        <v/>
      </c>
      <c r="X7535" s="26" t="str">
        <f t="shared" si="483"/>
        <v/>
      </c>
      <c r="Y7535" s="38"/>
    </row>
    <row r="7536" spans="5:25">
      <c r="E7536" s="45"/>
      <c r="H7536" s="45"/>
      <c r="K7536" s="27" t="str">
        <f t="shared" si="484"/>
        <v/>
      </c>
      <c r="P7536" s="26" t="str">
        <f t="shared" si="485"/>
        <v/>
      </c>
      <c r="Q7536" s="38" t="s">
        <v>7710</v>
      </c>
      <c r="R7536">
        <v>107.104</v>
      </c>
      <c r="S7536" t="str">
        <f t="shared" si="486"/>
        <v/>
      </c>
      <c r="X7536" s="26" t="str">
        <f t="shared" si="483"/>
        <v/>
      </c>
      <c r="Y7536" s="38"/>
    </row>
    <row r="7537" spans="5:25">
      <c r="E7537" s="45"/>
      <c r="H7537" s="45"/>
      <c r="K7537" s="27" t="str">
        <f t="shared" si="484"/>
        <v/>
      </c>
      <c r="P7537" s="26" t="str">
        <f t="shared" si="485"/>
        <v/>
      </c>
      <c r="Q7537" s="38" t="s">
        <v>7711</v>
      </c>
      <c r="R7537">
        <v>107.614</v>
      </c>
      <c r="S7537" t="str">
        <f t="shared" si="486"/>
        <v/>
      </c>
      <c r="X7537" s="26" t="str">
        <f t="shared" si="483"/>
        <v/>
      </c>
      <c r="Y7537" s="38"/>
    </row>
    <row r="7538" spans="5:25">
      <c r="E7538" s="45"/>
      <c r="H7538" s="45"/>
      <c r="K7538" s="27" t="str">
        <f t="shared" si="484"/>
        <v/>
      </c>
      <c r="P7538" s="26" t="str">
        <f t="shared" si="485"/>
        <v/>
      </c>
      <c r="Q7538" s="38" t="s">
        <v>7712</v>
      </c>
      <c r="R7538">
        <v>108.024</v>
      </c>
      <c r="S7538" t="str">
        <f t="shared" si="486"/>
        <v/>
      </c>
      <c r="X7538" s="26" t="str">
        <f t="shared" si="483"/>
        <v/>
      </c>
      <c r="Y7538" s="38"/>
    </row>
    <row r="7539" spans="5:25">
      <c r="E7539" s="45"/>
      <c r="H7539" s="45"/>
      <c r="K7539" s="27" t="str">
        <f t="shared" si="484"/>
        <v/>
      </c>
      <c r="P7539" s="26" t="str">
        <f t="shared" si="485"/>
        <v/>
      </c>
      <c r="Q7539" s="38" t="s">
        <v>7713</v>
      </c>
      <c r="R7539">
        <v>108.024</v>
      </c>
      <c r="S7539" t="str">
        <f t="shared" si="486"/>
        <v/>
      </c>
      <c r="X7539" s="26" t="str">
        <f t="shared" si="483"/>
        <v/>
      </c>
      <c r="Y7539" s="38"/>
    </row>
    <row r="7540" spans="5:25">
      <c r="E7540" s="45"/>
      <c r="H7540" s="45"/>
      <c r="K7540" s="27" t="str">
        <f t="shared" si="484"/>
        <v/>
      </c>
      <c r="P7540" s="26" t="str">
        <f t="shared" si="485"/>
        <v/>
      </c>
      <c r="Q7540" s="38" t="s">
        <v>7714</v>
      </c>
      <c r="R7540">
        <v>107.81399999999999</v>
      </c>
      <c r="S7540" t="str">
        <f t="shared" si="486"/>
        <v/>
      </c>
      <c r="X7540" s="26" t="str">
        <f t="shared" si="483"/>
        <v/>
      </c>
      <c r="Y7540" s="38"/>
    </row>
    <row r="7541" spans="5:25">
      <c r="E7541" s="45"/>
      <c r="H7541" s="45"/>
      <c r="K7541" s="27" t="str">
        <f t="shared" si="484"/>
        <v/>
      </c>
      <c r="P7541" s="26" t="str">
        <f t="shared" si="485"/>
        <v/>
      </c>
      <c r="Q7541" s="38" t="s">
        <v>7715</v>
      </c>
      <c r="R7541">
        <v>107.304</v>
      </c>
      <c r="S7541" t="str">
        <f t="shared" si="486"/>
        <v/>
      </c>
      <c r="X7541" s="26" t="str">
        <f t="shared" si="483"/>
        <v/>
      </c>
      <c r="Y7541" s="38"/>
    </row>
    <row r="7542" spans="5:25">
      <c r="E7542" s="45"/>
      <c r="H7542" s="45"/>
      <c r="K7542" s="27" t="str">
        <f t="shared" si="484"/>
        <v/>
      </c>
      <c r="P7542" s="26" t="str">
        <f t="shared" si="485"/>
        <v/>
      </c>
      <c r="Q7542" s="38" t="s">
        <v>7716</v>
      </c>
      <c r="R7542">
        <v>107.104</v>
      </c>
      <c r="S7542" t="str">
        <f t="shared" si="486"/>
        <v/>
      </c>
      <c r="X7542" s="26" t="str">
        <f t="shared" si="483"/>
        <v/>
      </c>
      <c r="Y7542" s="38"/>
    </row>
    <row r="7543" spans="5:25">
      <c r="E7543" s="45"/>
      <c r="H7543" s="45"/>
      <c r="K7543" s="27" t="str">
        <f t="shared" si="484"/>
        <v/>
      </c>
      <c r="P7543" s="26" t="str">
        <f t="shared" si="485"/>
        <v/>
      </c>
      <c r="Q7543" s="38" t="s">
        <v>7717</v>
      </c>
      <c r="R7543">
        <v>106.905</v>
      </c>
      <c r="S7543" t="str">
        <f t="shared" si="486"/>
        <v/>
      </c>
      <c r="X7543" s="26" t="str">
        <f t="shared" si="483"/>
        <v/>
      </c>
      <c r="Y7543" s="38"/>
    </row>
    <row r="7544" spans="5:25">
      <c r="E7544" s="45"/>
      <c r="H7544" s="45"/>
      <c r="K7544" s="27" t="str">
        <f t="shared" si="484"/>
        <v/>
      </c>
      <c r="P7544" s="26" t="str">
        <f t="shared" si="485"/>
        <v/>
      </c>
      <c r="Q7544" s="38" t="s">
        <v>7718</v>
      </c>
      <c r="R7544">
        <v>106.905</v>
      </c>
      <c r="S7544" t="str">
        <f t="shared" si="486"/>
        <v/>
      </c>
      <c r="X7544" s="26" t="str">
        <f t="shared" si="483"/>
        <v/>
      </c>
      <c r="Y7544" s="38"/>
    </row>
    <row r="7545" spans="5:25">
      <c r="E7545" s="45"/>
      <c r="H7545" s="45"/>
      <c r="K7545" s="27" t="str">
        <f t="shared" si="484"/>
        <v/>
      </c>
      <c r="P7545" s="26" t="str">
        <f t="shared" si="485"/>
        <v/>
      </c>
      <c r="Q7545" s="38" t="s">
        <v>7719</v>
      </c>
      <c r="R7545">
        <v>107.104</v>
      </c>
      <c r="S7545" t="str">
        <f t="shared" si="486"/>
        <v/>
      </c>
      <c r="X7545" s="26" t="str">
        <f t="shared" si="483"/>
        <v/>
      </c>
      <c r="Y7545" s="38"/>
    </row>
    <row r="7546" spans="5:25">
      <c r="E7546" s="45"/>
      <c r="H7546" s="45"/>
      <c r="K7546" s="27" t="str">
        <f t="shared" si="484"/>
        <v/>
      </c>
      <c r="P7546" s="26" t="str">
        <f t="shared" si="485"/>
        <v/>
      </c>
      <c r="Q7546" s="38" t="s">
        <v>7720</v>
      </c>
      <c r="R7546">
        <v>107.514</v>
      </c>
      <c r="S7546" t="str">
        <f t="shared" si="486"/>
        <v/>
      </c>
      <c r="X7546" s="26" t="str">
        <f t="shared" si="483"/>
        <v/>
      </c>
      <c r="Y7546" s="38"/>
    </row>
    <row r="7547" spans="5:25">
      <c r="E7547" s="45"/>
      <c r="H7547" s="45"/>
      <c r="K7547" s="27" t="str">
        <f t="shared" si="484"/>
        <v/>
      </c>
      <c r="P7547" s="26" t="str">
        <f t="shared" si="485"/>
        <v/>
      </c>
      <c r="Q7547" s="38" t="s">
        <v>7721</v>
      </c>
      <c r="R7547">
        <v>107.514</v>
      </c>
      <c r="S7547" t="str">
        <f t="shared" si="486"/>
        <v/>
      </c>
      <c r="X7547" s="26" t="str">
        <f t="shared" si="483"/>
        <v/>
      </c>
      <c r="Y7547" s="38"/>
    </row>
    <row r="7548" spans="5:25">
      <c r="E7548" s="45"/>
      <c r="H7548" s="45"/>
      <c r="K7548" s="27" t="str">
        <f t="shared" si="484"/>
        <v/>
      </c>
      <c r="P7548" s="26" t="str">
        <f t="shared" si="485"/>
        <v/>
      </c>
      <c r="Q7548" s="38" t="s">
        <v>7722</v>
      </c>
      <c r="R7548">
        <v>107.514</v>
      </c>
      <c r="S7548" t="str">
        <f t="shared" si="486"/>
        <v/>
      </c>
      <c r="X7548" s="26" t="str">
        <f t="shared" ref="X7548:X7611" si="487">IF(V7548="","",X7547+V7548-V7547)</f>
        <v/>
      </c>
      <c r="Y7548" s="38"/>
    </row>
    <row r="7549" spans="5:25">
      <c r="E7549" s="45"/>
      <c r="H7549" s="45"/>
      <c r="K7549" s="27" t="str">
        <f t="shared" si="484"/>
        <v/>
      </c>
      <c r="P7549" s="26" t="str">
        <f t="shared" si="485"/>
        <v/>
      </c>
      <c r="Q7549" s="38" t="s">
        <v>7723</v>
      </c>
      <c r="R7549">
        <v>107.20399999999999</v>
      </c>
      <c r="S7549" t="str">
        <f t="shared" si="486"/>
        <v/>
      </c>
      <c r="X7549" s="26" t="str">
        <f t="shared" si="487"/>
        <v/>
      </c>
      <c r="Y7549" s="38"/>
    </row>
    <row r="7550" spans="5:25">
      <c r="E7550" s="45"/>
      <c r="H7550" s="45"/>
      <c r="K7550" s="27" t="str">
        <f t="shared" si="484"/>
        <v/>
      </c>
      <c r="P7550" s="26" t="str">
        <f t="shared" si="485"/>
        <v/>
      </c>
      <c r="Q7550" s="38" t="s">
        <v>7724</v>
      </c>
      <c r="R7550">
        <v>107.104</v>
      </c>
      <c r="S7550" t="str">
        <f t="shared" si="486"/>
        <v/>
      </c>
      <c r="X7550" s="26" t="str">
        <f t="shared" si="487"/>
        <v/>
      </c>
      <c r="Y7550" s="38"/>
    </row>
    <row r="7551" spans="5:25">
      <c r="E7551" s="45"/>
      <c r="H7551" s="45"/>
      <c r="K7551" s="27" t="str">
        <f t="shared" si="484"/>
        <v/>
      </c>
      <c r="P7551" s="26" t="str">
        <f t="shared" si="485"/>
        <v/>
      </c>
      <c r="Q7551" s="38" t="s">
        <v>7725</v>
      </c>
      <c r="R7551">
        <v>107.004</v>
      </c>
      <c r="S7551" t="str">
        <f t="shared" si="486"/>
        <v/>
      </c>
      <c r="X7551" s="26" t="str">
        <f t="shared" si="487"/>
        <v/>
      </c>
      <c r="Y7551" s="38"/>
    </row>
    <row r="7552" spans="5:25">
      <c r="E7552" s="45"/>
      <c r="H7552" s="45"/>
      <c r="K7552" s="27" t="str">
        <f t="shared" si="484"/>
        <v/>
      </c>
      <c r="P7552" s="26" t="str">
        <f t="shared" si="485"/>
        <v/>
      </c>
      <c r="Q7552" s="38" t="s">
        <v>7726</v>
      </c>
      <c r="R7552">
        <v>107.104</v>
      </c>
      <c r="S7552" t="str">
        <f t="shared" si="486"/>
        <v/>
      </c>
      <c r="X7552" s="26" t="str">
        <f t="shared" si="487"/>
        <v/>
      </c>
      <c r="Y7552" s="38"/>
    </row>
    <row r="7553" spans="5:25">
      <c r="E7553" s="45"/>
      <c r="H7553" s="45"/>
      <c r="K7553" s="27" t="str">
        <f t="shared" si="484"/>
        <v/>
      </c>
      <c r="P7553" s="26" t="str">
        <f t="shared" si="485"/>
        <v/>
      </c>
      <c r="Q7553" s="38" t="s">
        <v>7727</v>
      </c>
      <c r="R7553">
        <v>107.304</v>
      </c>
      <c r="S7553" t="str">
        <f t="shared" si="486"/>
        <v/>
      </c>
      <c r="X7553" s="26" t="str">
        <f t="shared" si="487"/>
        <v/>
      </c>
      <c r="Y7553" s="38"/>
    </row>
    <row r="7554" spans="5:25">
      <c r="E7554" s="45"/>
      <c r="H7554" s="45"/>
      <c r="K7554" s="27" t="str">
        <f t="shared" si="484"/>
        <v/>
      </c>
      <c r="P7554" s="26" t="str">
        <f t="shared" si="485"/>
        <v/>
      </c>
      <c r="Q7554" s="38" t="s">
        <v>7728</v>
      </c>
      <c r="R7554">
        <v>107.20399999999999</v>
      </c>
      <c r="S7554" t="str">
        <f t="shared" si="486"/>
        <v/>
      </c>
      <c r="X7554" s="26" t="str">
        <f t="shared" si="487"/>
        <v/>
      </c>
      <c r="Y7554" s="38"/>
    </row>
    <row r="7555" spans="5:25">
      <c r="E7555" s="45"/>
      <c r="H7555" s="45"/>
      <c r="K7555" s="27" t="str">
        <f t="shared" si="484"/>
        <v/>
      </c>
      <c r="P7555" s="26" t="str">
        <f t="shared" si="485"/>
        <v/>
      </c>
      <c r="Q7555" s="38" t="s">
        <v>7729</v>
      </c>
      <c r="R7555">
        <v>107.20399999999999</v>
      </c>
      <c r="S7555" t="str">
        <f t="shared" si="486"/>
        <v/>
      </c>
      <c r="X7555" s="26" t="str">
        <f t="shared" si="487"/>
        <v/>
      </c>
      <c r="Y7555" s="38"/>
    </row>
    <row r="7556" spans="5:25">
      <c r="E7556" s="45"/>
      <c r="H7556" s="45"/>
      <c r="K7556" s="27" t="str">
        <f t="shared" ref="K7556:K7619" si="488">IF(M7556="","",K7555+(M7556-M7555)/24)</f>
        <v/>
      </c>
      <c r="P7556" s="26" t="str">
        <f t="shared" ref="P7556:P7619" si="489">IF(N7556="","",P7555+N7556-N7555)</f>
        <v/>
      </c>
      <c r="Q7556" s="38" t="s">
        <v>7730</v>
      </c>
      <c r="R7556">
        <v>107.304</v>
      </c>
      <c r="S7556" t="str">
        <f t="shared" ref="S7556:S7619" si="490">IF(N7556="","",S7555-N7556+N7555)</f>
        <v/>
      </c>
      <c r="X7556" s="26" t="str">
        <f t="shared" si="487"/>
        <v/>
      </c>
      <c r="Y7556" s="38"/>
    </row>
    <row r="7557" spans="5:25">
      <c r="E7557" s="45"/>
      <c r="H7557" s="45"/>
      <c r="K7557" s="27" t="str">
        <f t="shared" si="488"/>
        <v/>
      </c>
      <c r="P7557" s="26" t="str">
        <f t="shared" si="489"/>
        <v/>
      </c>
      <c r="Q7557" s="38" t="s">
        <v>7731</v>
      </c>
      <c r="R7557">
        <v>107.714</v>
      </c>
      <c r="S7557" t="str">
        <f t="shared" si="490"/>
        <v/>
      </c>
      <c r="X7557" s="26" t="str">
        <f t="shared" si="487"/>
        <v/>
      </c>
      <c r="Y7557" s="38"/>
    </row>
    <row r="7558" spans="5:25">
      <c r="E7558" s="45"/>
      <c r="H7558" s="45"/>
      <c r="K7558" s="27" t="str">
        <f t="shared" si="488"/>
        <v/>
      </c>
      <c r="P7558" s="26" t="str">
        <f t="shared" si="489"/>
        <v/>
      </c>
      <c r="Q7558" s="38" t="s">
        <v>7732</v>
      </c>
      <c r="R7558">
        <v>107.81399999999999</v>
      </c>
      <c r="S7558" t="str">
        <f t="shared" si="490"/>
        <v/>
      </c>
      <c r="X7558" s="26" t="str">
        <f t="shared" si="487"/>
        <v/>
      </c>
      <c r="Y7558" s="38"/>
    </row>
    <row r="7559" spans="5:25">
      <c r="E7559" s="45"/>
      <c r="H7559" s="45"/>
      <c r="K7559" s="27" t="str">
        <f t="shared" si="488"/>
        <v/>
      </c>
      <c r="P7559" s="26" t="str">
        <f t="shared" si="489"/>
        <v/>
      </c>
      <c r="Q7559" s="38" t="s">
        <v>7733</v>
      </c>
      <c r="R7559">
        <v>108.124</v>
      </c>
      <c r="S7559" t="str">
        <f t="shared" si="490"/>
        <v/>
      </c>
      <c r="X7559" s="26" t="str">
        <f t="shared" si="487"/>
        <v/>
      </c>
      <c r="Y7559" s="38"/>
    </row>
    <row r="7560" spans="5:25">
      <c r="E7560" s="45"/>
      <c r="H7560" s="45"/>
      <c r="K7560" s="27" t="str">
        <f t="shared" si="488"/>
        <v/>
      </c>
      <c r="P7560" s="26" t="str">
        <f t="shared" si="489"/>
        <v/>
      </c>
      <c r="Q7560" s="38" t="s">
        <v>7734</v>
      </c>
      <c r="R7560">
        <v>108.324</v>
      </c>
      <c r="S7560" t="str">
        <f t="shared" si="490"/>
        <v/>
      </c>
      <c r="X7560" s="26" t="str">
        <f t="shared" si="487"/>
        <v/>
      </c>
      <c r="Y7560" s="38"/>
    </row>
    <row r="7561" spans="5:25">
      <c r="E7561" s="45"/>
      <c r="H7561" s="45"/>
      <c r="K7561" s="27" t="str">
        <f t="shared" si="488"/>
        <v/>
      </c>
      <c r="P7561" s="26" t="str">
        <f t="shared" si="489"/>
        <v/>
      </c>
      <c r="Q7561" s="38" t="s">
        <v>7735</v>
      </c>
      <c r="R7561">
        <v>108.43300000000001</v>
      </c>
      <c r="S7561" t="str">
        <f t="shared" si="490"/>
        <v/>
      </c>
      <c r="X7561" s="26" t="str">
        <f t="shared" si="487"/>
        <v/>
      </c>
      <c r="Y7561" s="38"/>
    </row>
    <row r="7562" spans="5:25">
      <c r="E7562" s="45"/>
      <c r="H7562" s="45"/>
      <c r="K7562" s="27" t="str">
        <f t="shared" si="488"/>
        <v/>
      </c>
      <c r="P7562" s="26" t="str">
        <f t="shared" si="489"/>
        <v/>
      </c>
      <c r="Q7562" s="38" t="s">
        <v>7736</v>
      </c>
      <c r="R7562">
        <v>108.224</v>
      </c>
      <c r="S7562" t="str">
        <f t="shared" si="490"/>
        <v/>
      </c>
      <c r="X7562" s="26" t="str">
        <f t="shared" si="487"/>
        <v/>
      </c>
      <c r="Y7562" s="38"/>
    </row>
    <row r="7563" spans="5:25">
      <c r="E7563" s="45"/>
      <c r="H7563" s="45"/>
      <c r="K7563" s="27" t="str">
        <f t="shared" si="488"/>
        <v/>
      </c>
      <c r="P7563" s="26" t="str">
        <f t="shared" si="489"/>
        <v/>
      </c>
      <c r="Q7563" s="38" t="s">
        <v>7737</v>
      </c>
      <c r="R7563">
        <v>107.714</v>
      </c>
      <c r="S7563" t="str">
        <f t="shared" si="490"/>
        <v/>
      </c>
      <c r="X7563" s="26" t="str">
        <f t="shared" si="487"/>
        <v/>
      </c>
      <c r="Y7563" s="38"/>
    </row>
    <row r="7564" spans="5:25">
      <c r="E7564" s="45"/>
      <c r="H7564" s="45"/>
      <c r="K7564" s="27" t="str">
        <f t="shared" si="488"/>
        <v/>
      </c>
      <c r="P7564" s="26" t="str">
        <f t="shared" si="489"/>
        <v/>
      </c>
      <c r="Q7564" s="38" t="s">
        <v>7738</v>
      </c>
      <c r="R7564">
        <v>107.304</v>
      </c>
      <c r="S7564" t="str">
        <f t="shared" si="490"/>
        <v/>
      </c>
      <c r="X7564" s="26" t="str">
        <f t="shared" si="487"/>
        <v/>
      </c>
      <c r="Y7564" s="38"/>
    </row>
    <row r="7565" spans="5:25">
      <c r="E7565" s="45"/>
      <c r="H7565" s="45"/>
      <c r="K7565" s="27" t="str">
        <f t="shared" si="488"/>
        <v/>
      </c>
      <c r="P7565" s="26" t="str">
        <f t="shared" si="489"/>
        <v/>
      </c>
      <c r="Q7565" s="38" t="s">
        <v>7739</v>
      </c>
      <c r="R7565">
        <v>107.104</v>
      </c>
      <c r="S7565" t="str">
        <f t="shared" si="490"/>
        <v/>
      </c>
      <c r="X7565" s="26" t="str">
        <f t="shared" si="487"/>
        <v/>
      </c>
      <c r="Y7565" s="38"/>
    </row>
    <row r="7566" spans="5:25">
      <c r="E7566" s="45"/>
      <c r="H7566" s="45"/>
      <c r="K7566" s="27" t="str">
        <f t="shared" si="488"/>
        <v/>
      </c>
      <c r="P7566" s="26" t="str">
        <f t="shared" si="489"/>
        <v/>
      </c>
      <c r="Q7566" s="38" t="s">
        <v>7740</v>
      </c>
      <c r="R7566">
        <v>107.004</v>
      </c>
      <c r="S7566" t="str">
        <f t="shared" si="490"/>
        <v/>
      </c>
      <c r="X7566" s="26" t="str">
        <f t="shared" si="487"/>
        <v/>
      </c>
      <c r="Y7566" s="38"/>
    </row>
    <row r="7567" spans="5:25">
      <c r="E7567" s="45"/>
      <c r="H7567" s="45"/>
      <c r="K7567" s="27" t="str">
        <f t="shared" si="488"/>
        <v/>
      </c>
      <c r="P7567" s="26" t="str">
        <f t="shared" si="489"/>
        <v/>
      </c>
      <c r="Q7567" s="38" t="s">
        <v>7741</v>
      </c>
      <c r="R7567">
        <v>106.905</v>
      </c>
      <c r="S7567" t="str">
        <f t="shared" si="490"/>
        <v/>
      </c>
      <c r="X7567" s="26" t="str">
        <f t="shared" si="487"/>
        <v/>
      </c>
      <c r="Y7567" s="38"/>
    </row>
    <row r="7568" spans="5:25">
      <c r="E7568" s="45"/>
      <c r="H7568" s="45"/>
      <c r="K7568" s="27" t="str">
        <f t="shared" si="488"/>
        <v/>
      </c>
      <c r="P7568" s="26" t="str">
        <f t="shared" si="489"/>
        <v/>
      </c>
      <c r="Q7568" s="38" t="s">
        <v>7742</v>
      </c>
      <c r="R7568">
        <v>106.495</v>
      </c>
      <c r="S7568" t="str">
        <f t="shared" si="490"/>
        <v/>
      </c>
      <c r="X7568" s="26" t="str">
        <f t="shared" si="487"/>
        <v/>
      </c>
      <c r="Y7568" s="38"/>
    </row>
    <row r="7569" spans="5:25">
      <c r="E7569" s="45"/>
      <c r="H7569" s="45"/>
      <c r="K7569" s="27" t="str">
        <f t="shared" si="488"/>
        <v/>
      </c>
      <c r="P7569" s="26" t="str">
        <f t="shared" si="489"/>
        <v/>
      </c>
      <c r="Q7569" s="38" t="s">
        <v>7743</v>
      </c>
      <c r="R7569">
        <v>106.285</v>
      </c>
      <c r="S7569" t="str">
        <f t="shared" si="490"/>
        <v/>
      </c>
      <c r="X7569" s="26" t="str">
        <f t="shared" si="487"/>
        <v/>
      </c>
      <c r="Y7569" s="38"/>
    </row>
    <row r="7570" spans="5:25">
      <c r="E7570" s="45"/>
      <c r="H7570" s="45"/>
      <c r="K7570" s="27" t="str">
        <f t="shared" si="488"/>
        <v/>
      </c>
      <c r="P7570" s="26" t="str">
        <f t="shared" si="489"/>
        <v/>
      </c>
      <c r="Q7570" s="38" t="s">
        <v>7744</v>
      </c>
      <c r="R7570">
        <v>106.08499999999999</v>
      </c>
      <c r="S7570" t="str">
        <f t="shared" si="490"/>
        <v/>
      </c>
      <c r="X7570" s="26" t="str">
        <f t="shared" si="487"/>
        <v/>
      </c>
      <c r="Y7570" s="38"/>
    </row>
    <row r="7571" spans="5:25">
      <c r="E7571" s="45"/>
      <c r="H7571" s="45"/>
      <c r="K7571" s="27" t="str">
        <f t="shared" si="488"/>
        <v/>
      </c>
      <c r="P7571" s="26" t="str">
        <f t="shared" si="489"/>
        <v/>
      </c>
      <c r="Q7571" s="38" t="s">
        <v>7745</v>
      </c>
      <c r="R7571">
        <v>105.985</v>
      </c>
      <c r="S7571" t="str">
        <f t="shared" si="490"/>
        <v/>
      </c>
      <c r="X7571" s="26" t="str">
        <f t="shared" si="487"/>
        <v/>
      </c>
      <c r="Y7571" s="38"/>
    </row>
    <row r="7572" spans="5:25">
      <c r="E7572" s="45"/>
      <c r="H7572" s="45"/>
      <c r="K7572" s="27" t="str">
        <f t="shared" si="488"/>
        <v/>
      </c>
      <c r="P7572" s="26" t="str">
        <f t="shared" si="489"/>
        <v/>
      </c>
      <c r="Q7572" s="38" t="s">
        <v>7746</v>
      </c>
      <c r="R7572">
        <v>106.08499999999999</v>
      </c>
      <c r="S7572" t="str">
        <f t="shared" si="490"/>
        <v/>
      </c>
      <c r="X7572" s="26" t="str">
        <f t="shared" si="487"/>
        <v/>
      </c>
      <c r="Y7572" s="38"/>
    </row>
    <row r="7573" spans="5:25">
      <c r="E7573" s="45"/>
      <c r="H7573" s="45"/>
      <c r="K7573" s="27" t="str">
        <f t="shared" si="488"/>
        <v/>
      </c>
      <c r="P7573" s="26" t="str">
        <f t="shared" si="489"/>
        <v/>
      </c>
      <c r="Q7573" s="38" t="s">
        <v>7747</v>
      </c>
      <c r="R7573">
        <v>105.985</v>
      </c>
      <c r="S7573" t="str">
        <f t="shared" si="490"/>
        <v/>
      </c>
      <c r="X7573" s="26" t="str">
        <f t="shared" si="487"/>
        <v/>
      </c>
      <c r="Y7573" s="38"/>
    </row>
    <row r="7574" spans="5:25">
      <c r="E7574" s="45"/>
      <c r="H7574" s="45"/>
      <c r="K7574" s="27" t="str">
        <f t="shared" si="488"/>
        <v/>
      </c>
      <c r="P7574" s="26" t="str">
        <f t="shared" si="489"/>
        <v/>
      </c>
      <c r="Q7574" s="38" t="s">
        <v>7748</v>
      </c>
      <c r="R7574">
        <v>106.595</v>
      </c>
      <c r="S7574" t="str">
        <f t="shared" si="490"/>
        <v/>
      </c>
      <c r="X7574" s="26" t="str">
        <f t="shared" si="487"/>
        <v/>
      </c>
      <c r="Y7574" s="38"/>
    </row>
    <row r="7575" spans="5:25">
      <c r="E7575" s="45"/>
      <c r="H7575" s="45"/>
      <c r="K7575" s="27" t="str">
        <f t="shared" si="488"/>
        <v/>
      </c>
      <c r="P7575" s="26" t="str">
        <f t="shared" si="489"/>
        <v/>
      </c>
      <c r="Q7575" s="38" t="s">
        <v>7749</v>
      </c>
      <c r="R7575">
        <v>106.69499999999999</v>
      </c>
      <c r="S7575" t="str">
        <f t="shared" si="490"/>
        <v/>
      </c>
      <c r="X7575" s="26" t="str">
        <f t="shared" si="487"/>
        <v/>
      </c>
      <c r="Y7575" s="38"/>
    </row>
    <row r="7576" spans="5:25">
      <c r="E7576" s="45"/>
      <c r="H7576" s="45"/>
      <c r="K7576" s="27" t="str">
        <f t="shared" si="488"/>
        <v/>
      </c>
      <c r="P7576" s="26" t="str">
        <f t="shared" si="489"/>
        <v/>
      </c>
      <c r="Q7576" s="38" t="s">
        <v>7750</v>
      </c>
      <c r="R7576">
        <v>106.595</v>
      </c>
      <c r="S7576" t="str">
        <f t="shared" si="490"/>
        <v/>
      </c>
      <c r="X7576" s="26" t="str">
        <f t="shared" si="487"/>
        <v/>
      </c>
      <c r="Y7576" s="38"/>
    </row>
    <row r="7577" spans="5:25">
      <c r="E7577" s="45"/>
      <c r="H7577" s="45"/>
      <c r="K7577" s="27" t="str">
        <f t="shared" si="488"/>
        <v/>
      </c>
      <c r="P7577" s="26" t="str">
        <f t="shared" si="489"/>
        <v/>
      </c>
      <c r="Q7577" s="38" t="s">
        <v>7751</v>
      </c>
      <c r="R7577">
        <v>106.595</v>
      </c>
      <c r="S7577" t="str">
        <f t="shared" si="490"/>
        <v/>
      </c>
      <c r="X7577" s="26" t="str">
        <f t="shared" si="487"/>
        <v/>
      </c>
      <c r="Y7577" s="38"/>
    </row>
    <row r="7578" spans="5:25">
      <c r="E7578" s="45"/>
      <c r="H7578" s="45"/>
      <c r="K7578" s="27" t="str">
        <f t="shared" si="488"/>
        <v/>
      </c>
      <c r="P7578" s="26" t="str">
        <f t="shared" si="489"/>
        <v/>
      </c>
      <c r="Q7578" s="38" t="s">
        <v>7752</v>
      </c>
      <c r="R7578">
        <v>106.595</v>
      </c>
      <c r="S7578" t="str">
        <f t="shared" si="490"/>
        <v/>
      </c>
      <c r="X7578" s="26" t="str">
        <f t="shared" si="487"/>
        <v/>
      </c>
      <c r="Y7578" s="38"/>
    </row>
    <row r="7579" spans="5:25">
      <c r="E7579" s="45"/>
      <c r="H7579" s="45"/>
      <c r="K7579" s="27" t="str">
        <f t="shared" si="488"/>
        <v/>
      </c>
      <c r="P7579" s="26" t="str">
        <f t="shared" si="489"/>
        <v/>
      </c>
      <c r="Q7579" s="38" t="s">
        <v>7753</v>
      </c>
      <c r="R7579">
        <v>106.69499999999999</v>
      </c>
      <c r="S7579" t="str">
        <f t="shared" si="490"/>
        <v/>
      </c>
      <c r="X7579" s="26" t="str">
        <f t="shared" si="487"/>
        <v/>
      </c>
      <c r="Y7579" s="38"/>
    </row>
    <row r="7580" spans="5:25">
      <c r="E7580" s="45"/>
      <c r="H7580" s="45"/>
      <c r="K7580" s="27" t="str">
        <f t="shared" si="488"/>
        <v/>
      </c>
      <c r="P7580" s="26" t="str">
        <f t="shared" si="489"/>
        <v/>
      </c>
      <c r="Q7580" s="38" t="s">
        <v>7754</v>
      </c>
      <c r="R7580">
        <v>106.905</v>
      </c>
      <c r="S7580" t="str">
        <f t="shared" si="490"/>
        <v/>
      </c>
      <c r="X7580" s="26" t="str">
        <f t="shared" si="487"/>
        <v/>
      </c>
      <c r="Y7580" s="38"/>
    </row>
    <row r="7581" spans="5:25">
      <c r="E7581" s="45"/>
      <c r="H7581" s="45"/>
      <c r="K7581" s="27" t="str">
        <f t="shared" si="488"/>
        <v/>
      </c>
      <c r="P7581" s="26" t="str">
        <f t="shared" si="489"/>
        <v/>
      </c>
      <c r="Q7581" s="38" t="s">
        <v>7755</v>
      </c>
      <c r="R7581">
        <v>107.514</v>
      </c>
      <c r="S7581" t="str">
        <f t="shared" si="490"/>
        <v/>
      </c>
      <c r="X7581" s="26" t="str">
        <f t="shared" si="487"/>
        <v/>
      </c>
      <c r="Y7581" s="38"/>
    </row>
    <row r="7582" spans="5:25">
      <c r="E7582" s="45"/>
      <c r="H7582" s="45"/>
      <c r="K7582" s="27" t="str">
        <f t="shared" si="488"/>
        <v/>
      </c>
      <c r="P7582" s="26" t="str">
        <f t="shared" si="489"/>
        <v/>
      </c>
      <c r="Q7582" s="38" t="s">
        <v>7756</v>
      </c>
      <c r="R7582">
        <v>107.714</v>
      </c>
      <c r="S7582" t="str">
        <f t="shared" si="490"/>
        <v/>
      </c>
      <c r="X7582" s="26" t="str">
        <f t="shared" si="487"/>
        <v/>
      </c>
      <c r="Y7582" s="38"/>
    </row>
    <row r="7583" spans="5:25">
      <c r="E7583" s="45"/>
      <c r="H7583" s="45"/>
      <c r="K7583" s="27" t="str">
        <f t="shared" si="488"/>
        <v/>
      </c>
      <c r="P7583" s="26" t="str">
        <f t="shared" si="489"/>
        <v/>
      </c>
      <c r="Q7583" s="38" t="s">
        <v>7757</v>
      </c>
      <c r="R7583">
        <v>107.614</v>
      </c>
      <c r="S7583" t="str">
        <f t="shared" si="490"/>
        <v/>
      </c>
      <c r="X7583" s="26" t="str">
        <f t="shared" si="487"/>
        <v/>
      </c>
      <c r="Y7583" s="38"/>
    </row>
    <row r="7584" spans="5:25">
      <c r="E7584" s="45"/>
      <c r="H7584" s="45"/>
      <c r="K7584" s="27" t="str">
        <f t="shared" si="488"/>
        <v/>
      </c>
      <c r="P7584" s="26" t="str">
        <f t="shared" si="489"/>
        <v/>
      </c>
      <c r="Q7584" s="38" t="s">
        <v>7758</v>
      </c>
      <c r="R7584">
        <v>107.20399999999999</v>
      </c>
      <c r="S7584" t="str">
        <f t="shared" si="490"/>
        <v/>
      </c>
      <c r="X7584" s="26" t="str">
        <f t="shared" si="487"/>
        <v/>
      </c>
      <c r="Y7584" s="38"/>
    </row>
    <row r="7585" spans="5:25">
      <c r="E7585" s="45"/>
      <c r="H7585" s="45"/>
      <c r="K7585" s="27" t="str">
        <f t="shared" si="488"/>
        <v/>
      </c>
      <c r="P7585" s="26" t="str">
        <f t="shared" si="489"/>
        <v/>
      </c>
      <c r="Q7585" s="38" t="s">
        <v>7759</v>
      </c>
      <c r="R7585">
        <v>106.905</v>
      </c>
      <c r="S7585" t="str">
        <f t="shared" si="490"/>
        <v/>
      </c>
      <c r="X7585" s="26" t="str">
        <f t="shared" si="487"/>
        <v/>
      </c>
      <c r="Y7585" s="38"/>
    </row>
    <row r="7586" spans="5:25">
      <c r="E7586" s="45"/>
      <c r="H7586" s="45"/>
      <c r="K7586" s="27" t="str">
        <f t="shared" si="488"/>
        <v/>
      </c>
      <c r="P7586" s="26" t="str">
        <f t="shared" si="489"/>
        <v/>
      </c>
      <c r="Q7586" s="38" t="s">
        <v>7760</v>
      </c>
      <c r="R7586">
        <v>106.69499999999999</v>
      </c>
      <c r="S7586" t="str">
        <f t="shared" si="490"/>
        <v/>
      </c>
      <c r="X7586" s="26" t="str">
        <f t="shared" si="487"/>
        <v/>
      </c>
      <c r="Y7586" s="38"/>
    </row>
    <row r="7587" spans="5:25">
      <c r="E7587" s="45"/>
      <c r="H7587" s="45"/>
      <c r="K7587" s="27" t="str">
        <f t="shared" si="488"/>
        <v/>
      </c>
      <c r="P7587" s="26" t="str">
        <f t="shared" si="489"/>
        <v/>
      </c>
      <c r="Q7587" s="38" t="s">
        <v>7761</v>
      </c>
      <c r="R7587">
        <v>107.104</v>
      </c>
      <c r="S7587" t="str">
        <f t="shared" si="490"/>
        <v/>
      </c>
      <c r="X7587" s="26" t="str">
        <f t="shared" si="487"/>
        <v/>
      </c>
      <c r="Y7587" s="38"/>
    </row>
    <row r="7588" spans="5:25">
      <c r="E7588" s="45"/>
      <c r="H7588" s="45"/>
      <c r="K7588" s="27" t="str">
        <f t="shared" si="488"/>
        <v/>
      </c>
      <c r="P7588" s="26" t="str">
        <f t="shared" si="489"/>
        <v/>
      </c>
      <c r="Q7588" s="38" t="s">
        <v>7762</v>
      </c>
      <c r="R7588">
        <v>107.414</v>
      </c>
      <c r="S7588" t="str">
        <f t="shared" si="490"/>
        <v/>
      </c>
      <c r="X7588" s="26" t="str">
        <f t="shared" si="487"/>
        <v/>
      </c>
      <c r="Y7588" s="38"/>
    </row>
    <row r="7589" spans="5:25">
      <c r="E7589" s="45"/>
      <c r="H7589" s="45"/>
      <c r="K7589" s="27" t="str">
        <f t="shared" si="488"/>
        <v/>
      </c>
      <c r="P7589" s="26" t="str">
        <f t="shared" si="489"/>
        <v/>
      </c>
      <c r="Q7589" s="38" t="s">
        <v>7763</v>
      </c>
      <c r="R7589">
        <v>107.304</v>
      </c>
      <c r="S7589" t="str">
        <f t="shared" si="490"/>
        <v/>
      </c>
      <c r="X7589" s="26" t="str">
        <f t="shared" si="487"/>
        <v/>
      </c>
      <c r="Y7589" s="38"/>
    </row>
    <row r="7590" spans="5:25">
      <c r="E7590" s="45"/>
      <c r="H7590" s="45"/>
      <c r="K7590" s="27" t="str">
        <f t="shared" si="488"/>
        <v/>
      </c>
      <c r="P7590" s="26" t="str">
        <f t="shared" si="489"/>
        <v/>
      </c>
      <c r="Q7590" s="38" t="s">
        <v>7764</v>
      </c>
      <c r="R7590">
        <v>107.304</v>
      </c>
      <c r="S7590" t="str">
        <f t="shared" si="490"/>
        <v/>
      </c>
      <c r="X7590" s="26" t="str">
        <f t="shared" si="487"/>
        <v/>
      </c>
      <c r="Y7590" s="38"/>
    </row>
    <row r="7591" spans="5:25">
      <c r="E7591" s="45"/>
      <c r="H7591" s="45"/>
      <c r="K7591" s="27" t="str">
        <f t="shared" si="488"/>
        <v/>
      </c>
      <c r="P7591" s="26" t="str">
        <f t="shared" si="489"/>
        <v/>
      </c>
      <c r="Q7591" s="38" t="s">
        <v>7765</v>
      </c>
      <c r="R7591">
        <v>107.104</v>
      </c>
      <c r="S7591" t="str">
        <f t="shared" si="490"/>
        <v/>
      </c>
      <c r="X7591" s="26" t="str">
        <f t="shared" si="487"/>
        <v/>
      </c>
      <c r="Y7591" s="38"/>
    </row>
    <row r="7592" spans="5:25">
      <c r="E7592" s="45"/>
      <c r="H7592" s="45"/>
      <c r="K7592" s="27" t="str">
        <f t="shared" si="488"/>
        <v/>
      </c>
      <c r="P7592" s="26" t="str">
        <f t="shared" si="489"/>
        <v/>
      </c>
      <c r="Q7592" s="38" t="s">
        <v>7766</v>
      </c>
      <c r="R7592">
        <v>107.004</v>
      </c>
      <c r="S7592" t="str">
        <f t="shared" si="490"/>
        <v/>
      </c>
      <c r="X7592" s="26" t="str">
        <f t="shared" si="487"/>
        <v/>
      </c>
      <c r="Y7592" s="38"/>
    </row>
    <row r="7593" spans="5:25">
      <c r="E7593" s="45"/>
      <c r="H7593" s="45"/>
      <c r="K7593" s="27" t="str">
        <f t="shared" si="488"/>
        <v/>
      </c>
      <c r="P7593" s="26" t="str">
        <f t="shared" si="489"/>
        <v/>
      </c>
      <c r="Q7593" s="38" t="s">
        <v>7767</v>
      </c>
      <c r="R7593">
        <v>107.004</v>
      </c>
      <c r="S7593" t="str">
        <f t="shared" si="490"/>
        <v/>
      </c>
      <c r="X7593" s="26" t="str">
        <f t="shared" si="487"/>
        <v/>
      </c>
      <c r="Y7593" s="38"/>
    </row>
    <row r="7594" spans="5:25">
      <c r="E7594" s="45"/>
      <c r="H7594" s="45"/>
      <c r="K7594" s="27" t="str">
        <f t="shared" si="488"/>
        <v/>
      </c>
      <c r="P7594" s="26" t="str">
        <f t="shared" si="489"/>
        <v/>
      </c>
      <c r="Q7594" s="38" t="s">
        <v>7768</v>
      </c>
      <c r="R7594">
        <v>107.304</v>
      </c>
      <c r="S7594" t="str">
        <f t="shared" si="490"/>
        <v/>
      </c>
      <c r="X7594" s="26" t="str">
        <f t="shared" si="487"/>
        <v/>
      </c>
      <c r="Y7594" s="38"/>
    </row>
    <row r="7595" spans="5:25">
      <c r="E7595" s="45"/>
      <c r="H7595" s="45"/>
      <c r="K7595" s="27" t="str">
        <f t="shared" si="488"/>
        <v/>
      </c>
      <c r="P7595" s="26" t="str">
        <f t="shared" si="489"/>
        <v/>
      </c>
      <c r="Q7595" s="38" t="s">
        <v>7769</v>
      </c>
      <c r="R7595">
        <v>107.81399999999999</v>
      </c>
      <c r="S7595" t="str">
        <f t="shared" si="490"/>
        <v/>
      </c>
      <c r="X7595" s="26" t="str">
        <f t="shared" si="487"/>
        <v/>
      </c>
      <c r="Y7595" s="38"/>
    </row>
    <row r="7596" spans="5:25">
      <c r="E7596" s="45"/>
      <c r="H7596" s="45"/>
      <c r="K7596" s="27" t="str">
        <f t="shared" si="488"/>
        <v/>
      </c>
      <c r="P7596" s="26" t="str">
        <f t="shared" si="489"/>
        <v/>
      </c>
      <c r="Q7596" s="38" t="s">
        <v>7770</v>
      </c>
      <c r="R7596">
        <v>107.81399999999999</v>
      </c>
      <c r="S7596" t="str">
        <f t="shared" si="490"/>
        <v/>
      </c>
      <c r="X7596" s="26" t="str">
        <f t="shared" si="487"/>
        <v/>
      </c>
      <c r="Y7596" s="38"/>
    </row>
    <row r="7597" spans="5:25">
      <c r="E7597" s="45"/>
      <c r="H7597" s="45"/>
      <c r="K7597" s="27" t="str">
        <f t="shared" si="488"/>
        <v/>
      </c>
      <c r="P7597" s="26" t="str">
        <f t="shared" si="489"/>
        <v/>
      </c>
      <c r="Q7597" s="38" t="s">
        <v>7771</v>
      </c>
      <c r="R7597">
        <v>107.614</v>
      </c>
      <c r="S7597" t="str">
        <f t="shared" si="490"/>
        <v/>
      </c>
      <c r="X7597" s="26" t="str">
        <f t="shared" si="487"/>
        <v/>
      </c>
      <c r="Y7597" s="38"/>
    </row>
    <row r="7598" spans="5:25">
      <c r="E7598" s="45"/>
      <c r="H7598" s="45"/>
      <c r="K7598" s="27" t="str">
        <f t="shared" si="488"/>
        <v/>
      </c>
      <c r="P7598" s="26" t="str">
        <f t="shared" si="489"/>
        <v/>
      </c>
      <c r="Q7598" s="38" t="s">
        <v>7772</v>
      </c>
      <c r="R7598">
        <v>107.304</v>
      </c>
      <c r="S7598" t="str">
        <f t="shared" si="490"/>
        <v/>
      </c>
      <c r="X7598" s="26" t="str">
        <f t="shared" si="487"/>
        <v/>
      </c>
      <c r="Y7598" s="38"/>
    </row>
    <row r="7599" spans="5:25">
      <c r="E7599" s="45"/>
      <c r="H7599" s="45"/>
      <c r="K7599" s="27" t="str">
        <f t="shared" si="488"/>
        <v/>
      </c>
      <c r="P7599" s="26" t="str">
        <f t="shared" si="489"/>
        <v/>
      </c>
      <c r="Q7599" s="38" t="s">
        <v>7773</v>
      </c>
      <c r="R7599">
        <v>107.104</v>
      </c>
      <c r="S7599" t="str">
        <f t="shared" si="490"/>
        <v/>
      </c>
      <c r="X7599" s="26" t="str">
        <f t="shared" si="487"/>
        <v/>
      </c>
      <c r="Y7599" s="38"/>
    </row>
    <row r="7600" spans="5:25">
      <c r="E7600" s="45"/>
      <c r="H7600" s="45"/>
      <c r="K7600" s="27" t="str">
        <f t="shared" si="488"/>
        <v/>
      </c>
      <c r="P7600" s="26" t="str">
        <f t="shared" si="489"/>
        <v/>
      </c>
      <c r="Q7600" s="38" t="s">
        <v>7774</v>
      </c>
      <c r="R7600">
        <v>106.905</v>
      </c>
      <c r="S7600" t="str">
        <f t="shared" si="490"/>
        <v/>
      </c>
      <c r="X7600" s="26" t="str">
        <f t="shared" si="487"/>
        <v/>
      </c>
      <c r="Y7600" s="38"/>
    </row>
    <row r="7601" spans="5:25">
      <c r="E7601" s="45"/>
      <c r="H7601" s="45"/>
      <c r="K7601" s="27" t="str">
        <f t="shared" si="488"/>
        <v/>
      </c>
      <c r="P7601" s="26" t="str">
        <f t="shared" si="489"/>
        <v/>
      </c>
      <c r="Q7601" s="38" t="s">
        <v>7775</v>
      </c>
      <c r="R7601">
        <v>106.905</v>
      </c>
      <c r="S7601" t="str">
        <f t="shared" si="490"/>
        <v/>
      </c>
      <c r="X7601" s="26" t="str">
        <f t="shared" si="487"/>
        <v/>
      </c>
      <c r="Y7601" s="38"/>
    </row>
    <row r="7602" spans="5:25">
      <c r="E7602" s="45"/>
      <c r="H7602" s="45"/>
      <c r="K7602" s="27" t="str">
        <f t="shared" si="488"/>
        <v/>
      </c>
      <c r="P7602" s="26" t="str">
        <f t="shared" si="489"/>
        <v/>
      </c>
      <c r="Q7602" s="38" t="s">
        <v>7776</v>
      </c>
      <c r="R7602">
        <v>107.20399999999999</v>
      </c>
      <c r="S7602" t="str">
        <f t="shared" si="490"/>
        <v/>
      </c>
      <c r="X7602" s="26" t="str">
        <f t="shared" si="487"/>
        <v/>
      </c>
      <c r="Y7602" s="38"/>
    </row>
    <row r="7603" spans="5:25">
      <c r="E7603" s="45"/>
      <c r="H7603" s="45"/>
      <c r="K7603" s="27" t="str">
        <f t="shared" si="488"/>
        <v/>
      </c>
      <c r="P7603" s="26" t="str">
        <f t="shared" si="489"/>
        <v/>
      </c>
      <c r="Q7603" s="38" t="s">
        <v>7777</v>
      </c>
      <c r="R7603">
        <v>107.514</v>
      </c>
      <c r="S7603" t="str">
        <f t="shared" si="490"/>
        <v/>
      </c>
      <c r="X7603" s="26" t="str">
        <f t="shared" si="487"/>
        <v/>
      </c>
      <c r="Y7603" s="38"/>
    </row>
    <row r="7604" spans="5:25">
      <c r="E7604" s="45"/>
      <c r="H7604" s="45"/>
      <c r="K7604" s="27" t="str">
        <f t="shared" si="488"/>
        <v/>
      </c>
      <c r="P7604" s="26" t="str">
        <f t="shared" si="489"/>
        <v/>
      </c>
      <c r="Q7604" s="38" t="s">
        <v>7778</v>
      </c>
      <c r="R7604">
        <v>108.124</v>
      </c>
      <c r="S7604" t="str">
        <f t="shared" si="490"/>
        <v/>
      </c>
      <c r="X7604" s="26" t="str">
        <f t="shared" si="487"/>
        <v/>
      </c>
      <c r="Y7604" s="38"/>
    </row>
    <row r="7605" spans="5:25">
      <c r="E7605" s="45"/>
      <c r="H7605" s="45"/>
      <c r="K7605" s="27" t="str">
        <f t="shared" si="488"/>
        <v/>
      </c>
      <c r="P7605" s="26" t="str">
        <f t="shared" si="489"/>
        <v/>
      </c>
      <c r="Q7605" s="38" t="s">
        <v>7779</v>
      </c>
      <c r="R7605">
        <v>108.124</v>
      </c>
      <c r="S7605" t="str">
        <f t="shared" si="490"/>
        <v/>
      </c>
      <c r="X7605" s="26" t="str">
        <f t="shared" si="487"/>
        <v/>
      </c>
      <c r="Y7605" s="38"/>
    </row>
    <row r="7606" spans="5:25">
      <c r="E7606" s="45"/>
      <c r="H7606" s="45"/>
      <c r="K7606" s="27" t="str">
        <f t="shared" si="488"/>
        <v/>
      </c>
      <c r="P7606" s="26" t="str">
        <f t="shared" si="489"/>
        <v/>
      </c>
      <c r="Q7606" s="38" t="s">
        <v>7780</v>
      </c>
      <c r="R7606">
        <v>107.714</v>
      </c>
      <c r="S7606" t="str">
        <f t="shared" si="490"/>
        <v/>
      </c>
      <c r="X7606" s="26" t="str">
        <f t="shared" si="487"/>
        <v/>
      </c>
      <c r="Y7606" s="38"/>
    </row>
    <row r="7607" spans="5:25">
      <c r="E7607" s="45"/>
      <c r="H7607" s="45"/>
      <c r="K7607" s="27" t="str">
        <f t="shared" si="488"/>
        <v/>
      </c>
      <c r="P7607" s="26" t="str">
        <f t="shared" si="489"/>
        <v/>
      </c>
      <c r="Q7607" s="38" t="s">
        <v>7781</v>
      </c>
      <c r="R7607">
        <v>106.69499999999999</v>
      </c>
      <c r="S7607" t="str">
        <f t="shared" si="490"/>
        <v/>
      </c>
      <c r="X7607" s="26" t="str">
        <f t="shared" si="487"/>
        <v/>
      </c>
      <c r="Y7607" s="38"/>
    </row>
    <row r="7608" spans="5:25">
      <c r="E7608" s="45"/>
      <c r="H7608" s="45"/>
      <c r="K7608" s="27" t="str">
        <f t="shared" si="488"/>
        <v/>
      </c>
      <c r="P7608" s="26" t="str">
        <f t="shared" si="489"/>
        <v/>
      </c>
      <c r="Q7608" s="38" t="s">
        <v>7782</v>
      </c>
      <c r="R7608">
        <v>106.185</v>
      </c>
      <c r="S7608" t="str">
        <f t="shared" si="490"/>
        <v/>
      </c>
      <c r="X7608" s="26" t="str">
        <f t="shared" si="487"/>
        <v/>
      </c>
      <c r="Y7608" s="38"/>
    </row>
    <row r="7609" spans="5:25">
      <c r="E7609" s="45"/>
      <c r="H7609" s="45"/>
      <c r="K7609" s="27" t="str">
        <f t="shared" si="488"/>
        <v/>
      </c>
      <c r="P7609" s="26" t="str">
        <f t="shared" si="489"/>
        <v/>
      </c>
      <c r="Q7609" s="38" t="s">
        <v>7783</v>
      </c>
      <c r="R7609">
        <v>105.985</v>
      </c>
      <c r="S7609" t="str">
        <f t="shared" si="490"/>
        <v/>
      </c>
      <c r="X7609" s="26" t="str">
        <f t="shared" si="487"/>
        <v/>
      </c>
      <c r="Y7609" s="38"/>
    </row>
    <row r="7610" spans="5:25">
      <c r="E7610" s="45"/>
      <c r="H7610" s="45"/>
      <c r="K7610" s="27" t="str">
        <f t="shared" si="488"/>
        <v/>
      </c>
      <c r="P7610" s="26" t="str">
        <f t="shared" si="489"/>
        <v/>
      </c>
      <c r="Q7610" s="38" t="s">
        <v>7784</v>
      </c>
      <c r="R7610">
        <v>105.77500000000001</v>
      </c>
      <c r="S7610" t="str">
        <f t="shared" si="490"/>
        <v/>
      </c>
      <c r="X7610" s="26" t="str">
        <f t="shared" si="487"/>
        <v/>
      </c>
      <c r="Y7610" s="38"/>
    </row>
    <row r="7611" spans="5:25">
      <c r="E7611" s="45"/>
      <c r="H7611" s="45"/>
      <c r="K7611" s="27" t="str">
        <f t="shared" si="488"/>
        <v/>
      </c>
      <c r="P7611" s="26" t="str">
        <f t="shared" si="489"/>
        <v/>
      </c>
      <c r="Q7611" s="38" t="s">
        <v>7785</v>
      </c>
      <c r="R7611">
        <v>105.575</v>
      </c>
      <c r="S7611" t="str">
        <f t="shared" si="490"/>
        <v/>
      </c>
      <c r="X7611" s="26" t="str">
        <f t="shared" si="487"/>
        <v/>
      </c>
      <c r="Y7611" s="38"/>
    </row>
    <row r="7612" spans="5:25">
      <c r="E7612" s="45"/>
      <c r="H7612" s="45"/>
      <c r="K7612" s="27" t="str">
        <f t="shared" si="488"/>
        <v/>
      </c>
      <c r="P7612" s="26" t="str">
        <f t="shared" si="489"/>
        <v/>
      </c>
      <c r="Q7612" s="38" t="s">
        <v>7786</v>
      </c>
      <c r="R7612">
        <v>105.88500000000001</v>
      </c>
      <c r="S7612" t="str">
        <f t="shared" si="490"/>
        <v/>
      </c>
      <c r="X7612" s="26" t="str">
        <f t="shared" ref="X7612:X7675" si="491">IF(V7612="","",X7611+V7612-V7611)</f>
        <v/>
      </c>
      <c r="Y7612" s="38"/>
    </row>
    <row r="7613" spans="5:25">
      <c r="E7613" s="45"/>
      <c r="H7613" s="45"/>
      <c r="K7613" s="27" t="str">
        <f t="shared" si="488"/>
        <v/>
      </c>
      <c r="P7613" s="26" t="str">
        <f t="shared" si="489"/>
        <v/>
      </c>
      <c r="Q7613" s="38" t="s">
        <v>7787</v>
      </c>
      <c r="R7613">
        <v>106.185</v>
      </c>
      <c r="S7613" t="str">
        <f t="shared" si="490"/>
        <v/>
      </c>
      <c r="X7613" s="26" t="str">
        <f t="shared" si="491"/>
        <v/>
      </c>
      <c r="Y7613" s="38"/>
    </row>
    <row r="7614" spans="5:25">
      <c r="E7614" s="45"/>
      <c r="H7614" s="45"/>
      <c r="K7614" s="27" t="str">
        <f t="shared" si="488"/>
        <v/>
      </c>
      <c r="P7614" s="26" t="str">
        <f t="shared" si="489"/>
        <v/>
      </c>
      <c r="Q7614" s="38" t="s">
        <v>7788</v>
      </c>
      <c r="R7614">
        <v>106.495</v>
      </c>
      <c r="S7614" t="str">
        <f t="shared" si="490"/>
        <v/>
      </c>
      <c r="X7614" s="26" t="str">
        <f t="shared" si="491"/>
        <v/>
      </c>
      <c r="Y7614" s="38"/>
    </row>
    <row r="7615" spans="5:25">
      <c r="E7615" s="45"/>
      <c r="H7615" s="45"/>
      <c r="K7615" s="27" t="str">
        <f t="shared" si="488"/>
        <v/>
      </c>
      <c r="P7615" s="26" t="str">
        <f t="shared" si="489"/>
        <v/>
      </c>
      <c r="Q7615" s="38" t="s">
        <v>7789</v>
      </c>
      <c r="R7615">
        <v>106.69499999999999</v>
      </c>
      <c r="S7615" t="str">
        <f t="shared" si="490"/>
        <v/>
      </c>
      <c r="X7615" s="26" t="str">
        <f t="shared" si="491"/>
        <v/>
      </c>
      <c r="Y7615" s="38"/>
    </row>
    <row r="7616" spans="5:25">
      <c r="E7616" s="45"/>
      <c r="H7616" s="45"/>
      <c r="K7616" s="27" t="str">
        <f t="shared" si="488"/>
        <v/>
      </c>
      <c r="P7616" s="26" t="str">
        <f t="shared" si="489"/>
        <v/>
      </c>
      <c r="Q7616" s="38" t="s">
        <v>7790</v>
      </c>
      <c r="R7616">
        <v>106.905</v>
      </c>
      <c r="S7616" t="str">
        <f t="shared" si="490"/>
        <v/>
      </c>
      <c r="X7616" s="26" t="str">
        <f t="shared" si="491"/>
        <v/>
      </c>
      <c r="Y7616" s="38"/>
    </row>
    <row r="7617" spans="5:25">
      <c r="E7617" s="45"/>
      <c r="H7617" s="45"/>
      <c r="K7617" s="27" t="str">
        <f t="shared" si="488"/>
        <v/>
      </c>
      <c r="P7617" s="26" t="str">
        <f t="shared" si="489"/>
        <v/>
      </c>
      <c r="Q7617" s="38" t="s">
        <v>7791</v>
      </c>
      <c r="R7617">
        <v>107.104</v>
      </c>
      <c r="S7617" t="str">
        <f t="shared" si="490"/>
        <v/>
      </c>
      <c r="X7617" s="26" t="str">
        <f t="shared" si="491"/>
        <v/>
      </c>
      <c r="Y7617" s="38"/>
    </row>
    <row r="7618" spans="5:25">
      <c r="E7618" s="45"/>
      <c r="H7618" s="45"/>
      <c r="K7618" s="27" t="str">
        <f t="shared" si="488"/>
        <v/>
      </c>
      <c r="P7618" s="26" t="str">
        <f t="shared" si="489"/>
        <v/>
      </c>
      <c r="Q7618" s="38" t="s">
        <v>7792</v>
      </c>
      <c r="R7618">
        <v>106.905</v>
      </c>
      <c r="S7618" t="str">
        <f t="shared" si="490"/>
        <v/>
      </c>
      <c r="X7618" s="26" t="str">
        <f t="shared" si="491"/>
        <v/>
      </c>
      <c r="Y7618" s="38"/>
    </row>
    <row r="7619" spans="5:25">
      <c r="E7619" s="45"/>
      <c r="H7619" s="45"/>
      <c r="K7619" s="27" t="str">
        <f t="shared" si="488"/>
        <v/>
      </c>
      <c r="P7619" s="26" t="str">
        <f t="shared" si="489"/>
        <v/>
      </c>
      <c r="Q7619" s="38" t="s">
        <v>7793</v>
      </c>
      <c r="R7619">
        <v>106.795</v>
      </c>
      <c r="S7619" t="str">
        <f t="shared" si="490"/>
        <v/>
      </c>
      <c r="X7619" s="26" t="str">
        <f t="shared" si="491"/>
        <v/>
      </c>
      <c r="Y7619" s="38"/>
    </row>
    <row r="7620" spans="5:25">
      <c r="E7620" s="45"/>
      <c r="H7620" s="45"/>
      <c r="K7620" s="27" t="str">
        <f t="shared" ref="K7620:K7683" si="492">IF(M7620="","",K7619+(M7620-M7619)/24)</f>
        <v/>
      </c>
      <c r="P7620" s="26" t="str">
        <f t="shared" ref="P7620:P7683" si="493">IF(N7620="","",P7619+N7620-N7619)</f>
        <v/>
      </c>
      <c r="Q7620" s="38" t="s">
        <v>7794</v>
      </c>
      <c r="R7620">
        <v>106.795</v>
      </c>
      <c r="S7620" t="str">
        <f t="shared" ref="S7620:S7683" si="494">IF(N7620="","",S7619-N7620+N7619)</f>
        <v/>
      </c>
      <c r="X7620" s="26" t="str">
        <f t="shared" si="491"/>
        <v/>
      </c>
      <c r="Y7620" s="38"/>
    </row>
    <row r="7621" spans="5:25">
      <c r="E7621" s="45"/>
      <c r="H7621" s="45"/>
      <c r="K7621" s="27" t="str">
        <f t="shared" si="492"/>
        <v/>
      </c>
      <c r="P7621" s="26" t="str">
        <f t="shared" si="493"/>
        <v/>
      </c>
      <c r="Q7621" s="38" t="s">
        <v>7795</v>
      </c>
      <c r="R7621">
        <v>106.595</v>
      </c>
      <c r="S7621" t="str">
        <f t="shared" si="494"/>
        <v/>
      </c>
      <c r="X7621" s="26" t="str">
        <f t="shared" si="491"/>
        <v/>
      </c>
      <c r="Y7621" s="38"/>
    </row>
    <row r="7622" spans="5:25">
      <c r="E7622" s="45"/>
      <c r="H7622" s="45"/>
      <c r="K7622" s="27" t="str">
        <f t="shared" si="492"/>
        <v/>
      </c>
      <c r="P7622" s="26" t="str">
        <f t="shared" si="493"/>
        <v/>
      </c>
      <c r="Q7622" s="38" t="s">
        <v>7796</v>
      </c>
      <c r="R7622">
        <v>107.004</v>
      </c>
      <c r="S7622" t="str">
        <f t="shared" si="494"/>
        <v/>
      </c>
      <c r="X7622" s="26" t="str">
        <f t="shared" si="491"/>
        <v/>
      </c>
      <c r="Y7622" s="38"/>
    </row>
    <row r="7623" spans="5:25">
      <c r="E7623" s="45"/>
      <c r="H7623" s="45"/>
      <c r="K7623" s="27" t="str">
        <f t="shared" si="492"/>
        <v/>
      </c>
      <c r="P7623" s="26" t="str">
        <f t="shared" si="493"/>
        <v/>
      </c>
      <c r="Q7623" s="38" t="s">
        <v>7797</v>
      </c>
      <c r="R7623">
        <v>107.614</v>
      </c>
      <c r="S7623" t="str">
        <f t="shared" si="494"/>
        <v/>
      </c>
      <c r="X7623" s="26" t="str">
        <f t="shared" si="491"/>
        <v/>
      </c>
      <c r="Y7623" s="38"/>
    </row>
    <row r="7624" spans="5:25">
      <c r="E7624" s="45"/>
      <c r="H7624" s="45"/>
      <c r="K7624" s="27" t="str">
        <f t="shared" si="492"/>
        <v/>
      </c>
      <c r="P7624" s="26" t="str">
        <f t="shared" si="493"/>
        <v/>
      </c>
      <c r="Q7624" s="38" t="s">
        <v>7798</v>
      </c>
      <c r="R7624">
        <v>107.714</v>
      </c>
      <c r="S7624" t="str">
        <f t="shared" si="494"/>
        <v/>
      </c>
      <c r="X7624" s="26" t="str">
        <f t="shared" si="491"/>
        <v/>
      </c>
      <c r="Y7624" s="38"/>
    </row>
    <row r="7625" spans="5:25">
      <c r="E7625" s="45"/>
      <c r="H7625" s="45"/>
      <c r="K7625" s="27" t="str">
        <f t="shared" si="492"/>
        <v/>
      </c>
      <c r="P7625" s="26" t="str">
        <f t="shared" si="493"/>
        <v/>
      </c>
      <c r="Q7625" s="38" t="s">
        <v>7799</v>
      </c>
      <c r="R7625">
        <v>107.714</v>
      </c>
      <c r="S7625" t="str">
        <f t="shared" si="494"/>
        <v/>
      </c>
      <c r="X7625" s="26" t="str">
        <f t="shared" si="491"/>
        <v/>
      </c>
      <c r="Y7625" s="38"/>
    </row>
    <row r="7626" spans="5:25">
      <c r="E7626" s="45"/>
      <c r="H7626" s="45"/>
      <c r="K7626" s="27" t="str">
        <f t="shared" si="492"/>
        <v/>
      </c>
      <c r="P7626" s="26" t="str">
        <f t="shared" si="493"/>
        <v/>
      </c>
      <c r="Q7626" s="38" t="s">
        <v>7800</v>
      </c>
      <c r="R7626">
        <v>107.304</v>
      </c>
      <c r="S7626" t="str">
        <f t="shared" si="494"/>
        <v/>
      </c>
      <c r="X7626" s="26" t="str">
        <f t="shared" si="491"/>
        <v/>
      </c>
      <c r="Y7626" s="38"/>
    </row>
    <row r="7627" spans="5:25">
      <c r="E7627" s="45"/>
      <c r="H7627" s="45"/>
      <c r="K7627" s="27" t="str">
        <f t="shared" si="492"/>
        <v/>
      </c>
      <c r="P7627" s="26" t="str">
        <f t="shared" si="493"/>
        <v/>
      </c>
      <c r="Q7627" s="38" t="s">
        <v>7801</v>
      </c>
      <c r="R7627">
        <v>107.20399999999999</v>
      </c>
      <c r="S7627" t="str">
        <f t="shared" si="494"/>
        <v/>
      </c>
      <c r="X7627" s="26" t="str">
        <f t="shared" si="491"/>
        <v/>
      </c>
      <c r="Y7627" s="38"/>
    </row>
    <row r="7628" spans="5:25">
      <c r="E7628" s="45"/>
      <c r="H7628" s="45"/>
      <c r="K7628" s="27" t="str">
        <f t="shared" si="492"/>
        <v/>
      </c>
      <c r="P7628" s="26" t="str">
        <f t="shared" si="493"/>
        <v/>
      </c>
      <c r="Q7628" s="38" t="s">
        <v>7802</v>
      </c>
      <c r="R7628">
        <v>107.104</v>
      </c>
      <c r="S7628" t="str">
        <f t="shared" si="494"/>
        <v/>
      </c>
      <c r="X7628" s="26" t="str">
        <f t="shared" si="491"/>
        <v/>
      </c>
      <c r="Y7628" s="38"/>
    </row>
    <row r="7629" spans="5:25">
      <c r="E7629" s="45"/>
      <c r="H7629" s="45"/>
      <c r="K7629" s="27" t="str">
        <f t="shared" si="492"/>
        <v/>
      </c>
      <c r="P7629" s="26" t="str">
        <f t="shared" si="493"/>
        <v/>
      </c>
      <c r="Q7629" s="38" t="s">
        <v>7803</v>
      </c>
      <c r="R7629">
        <v>107.004</v>
      </c>
      <c r="S7629" t="str">
        <f t="shared" si="494"/>
        <v/>
      </c>
      <c r="X7629" s="26" t="str">
        <f t="shared" si="491"/>
        <v/>
      </c>
      <c r="Y7629" s="38"/>
    </row>
    <row r="7630" spans="5:25">
      <c r="E7630" s="45"/>
      <c r="H7630" s="45"/>
      <c r="K7630" s="27" t="str">
        <f t="shared" si="492"/>
        <v/>
      </c>
      <c r="P7630" s="26" t="str">
        <f t="shared" si="493"/>
        <v/>
      </c>
      <c r="Q7630" s="38" t="s">
        <v>7804</v>
      </c>
      <c r="R7630">
        <v>107.004</v>
      </c>
      <c r="S7630" t="str">
        <f t="shared" si="494"/>
        <v/>
      </c>
      <c r="X7630" s="26" t="str">
        <f t="shared" si="491"/>
        <v/>
      </c>
      <c r="Y7630" s="38"/>
    </row>
    <row r="7631" spans="5:25">
      <c r="E7631" s="45"/>
      <c r="H7631" s="45"/>
      <c r="K7631" s="27" t="str">
        <f t="shared" si="492"/>
        <v/>
      </c>
      <c r="P7631" s="26" t="str">
        <f t="shared" si="493"/>
        <v/>
      </c>
      <c r="Q7631" s="38" t="s">
        <v>7805</v>
      </c>
      <c r="R7631">
        <v>107.104</v>
      </c>
      <c r="S7631" t="str">
        <f t="shared" si="494"/>
        <v/>
      </c>
      <c r="X7631" s="26" t="str">
        <f t="shared" si="491"/>
        <v/>
      </c>
      <c r="Y7631" s="38"/>
    </row>
    <row r="7632" spans="5:25">
      <c r="E7632" s="45"/>
      <c r="H7632" s="45"/>
      <c r="K7632" s="27" t="str">
        <f t="shared" si="492"/>
        <v/>
      </c>
      <c r="P7632" s="26" t="str">
        <f t="shared" si="493"/>
        <v/>
      </c>
      <c r="Q7632" s="38" t="s">
        <v>7806</v>
      </c>
      <c r="R7632">
        <v>107.414</v>
      </c>
      <c r="S7632" t="str">
        <f t="shared" si="494"/>
        <v/>
      </c>
      <c r="X7632" s="26" t="str">
        <f t="shared" si="491"/>
        <v/>
      </c>
      <c r="Y7632" s="38"/>
    </row>
    <row r="7633" spans="5:25">
      <c r="E7633" s="45"/>
      <c r="H7633" s="45"/>
      <c r="K7633" s="27" t="str">
        <f t="shared" si="492"/>
        <v/>
      </c>
      <c r="P7633" s="26" t="str">
        <f t="shared" si="493"/>
        <v/>
      </c>
      <c r="Q7633" s="38" t="s">
        <v>7807</v>
      </c>
      <c r="R7633">
        <v>107.514</v>
      </c>
      <c r="S7633" t="str">
        <f t="shared" si="494"/>
        <v/>
      </c>
      <c r="X7633" s="26" t="str">
        <f t="shared" si="491"/>
        <v/>
      </c>
      <c r="Y7633" s="38"/>
    </row>
    <row r="7634" spans="5:25">
      <c r="E7634" s="45"/>
      <c r="H7634" s="45"/>
      <c r="K7634" s="27" t="str">
        <f t="shared" si="492"/>
        <v/>
      </c>
      <c r="P7634" s="26" t="str">
        <f t="shared" si="493"/>
        <v/>
      </c>
      <c r="Q7634" s="38" t="s">
        <v>7808</v>
      </c>
      <c r="R7634">
        <v>107.614</v>
      </c>
      <c r="S7634" t="str">
        <f t="shared" si="494"/>
        <v/>
      </c>
      <c r="X7634" s="26" t="str">
        <f t="shared" si="491"/>
        <v/>
      </c>
      <c r="Y7634" s="38"/>
    </row>
    <row r="7635" spans="5:25">
      <c r="E7635" s="45"/>
      <c r="H7635" s="45"/>
      <c r="K7635" s="27" t="str">
        <f t="shared" si="492"/>
        <v/>
      </c>
      <c r="P7635" s="26" t="str">
        <f t="shared" si="493"/>
        <v/>
      </c>
      <c r="Q7635" s="38" t="s">
        <v>7809</v>
      </c>
      <c r="R7635">
        <v>107.714</v>
      </c>
      <c r="S7635" t="str">
        <f t="shared" si="494"/>
        <v/>
      </c>
      <c r="X7635" s="26" t="str">
        <f t="shared" si="491"/>
        <v/>
      </c>
      <c r="Y7635" s="38"/>
    </row>
    <row r="7636" spans="5:25">
      <c r="E7636" s="45"/>
      <c r="H7636" s="45"/>
      <c r="K7636" s="27" t="str">
        <f t="shared" si="492"/>
        <v/>
      </c>
      <c r="P7636" s="26" t="str">
        <f t="shared" si="493"/>
        <v/>
      </c>
      <c r="Q7636" s="38" t="s">
        <v>7810</v>
      </c>
      <c r="R7636">
        <v>108.124</v>
      </c>
      <c r="S7636" t="str">
        <f t="shared" si="494"/>
        <v/>
      </c>
      <c r="X7636" s="26" t="str">
        <f t="shared" si="491"/>
        <v/>
      </c>
      <c r="Y7636" s="38"/>
    </row>
    <row r="7637" spans="5:25">
      <c r="E7637" s="45"/>
      <c r="H7637" s="45"/>
      <c r="K7637" s="27" t="str">
        <f t="shared" si="492"/>
        <v/>
      </c>
      <c r="P7637" s="26" t="str">
        <f t="shared" si="493"/>
        <v/>
      </c>
      <c r="Q7637" s="38" t="s">
        <v>7811</v>
      </c>
      <c r="R7637">
        <v>108.024</v>
      </c>
      <c r="S7637" t="str">
        <f t="shared" si="494"/>
        <v/>
      </c>
      <c r="X7637" s="26" t="str">
        <f t="shared" si="491"/>
        <v/>
      </c>
      <c r="Y7637" s="38"/>
    </row>
    <row r="7638" spans="5:25">
      <c r="E7638" s="45"/>
      <c r="H7638" s="45"/>
      <c r="K7638" s="27" t="str">
        <f t="shared" si="492"/>
        <v/>
      </c>
      <c r="P7638" s="26" t="str">
        <f t="shared" si="493"/>
        <v/>
      </c>
      <c r="Q7638" s="38" t="s">
        <v>7812</v>
      </c>
      <c r="R7638">
        <v>108.224</v>
      </c>
      <c r="S7638" t="str">
        <f t="shared" si="494"/>
        <v/>
      </c>
      <c r="X7638" s="26" t="str">
        <f t="shared" si="491"/>
        <v/>
      </c>
      <c r="Y7638" s="38"/>
    </row>
    <row r="7639" spans="5:25">
      <c r="E7639" s="45"/>
      <c r="H7639" s="45"/>
      <c r="K7639" s="27" t="str">
        <f t="shared" si="492"/>
        <v/>
      </c>
      <c r="P7639" s="26" t="str">
        <f t="shared" si="493"/>
        <v/>
      </c>
      <c r="Q7639" s="38" t="s">
        <v>7813</v>
      </c>
      <c r="R7639">
        <v>107.92400000000001</v>
      </c>
      <c r="S7639" t="str">
        <f t="shared" si="494"/>
        <v/>
      </c>
      <c r="X7639" s="26" t="str">
        <f t="shared" si="491"/>
        <v/>
      </c>
      <c r="Y7639" s="38"/>
    </row>
    <row r="7640" spans="5:25">
      <c r="E7640" s="45"/>
      <c r="H7640" s="45"/>
      <c r="K7640" s="27" t="str">
        <f t="shared" si="492"/>
        <v/>
      </c>
      <c r="P7640" s="26" t="str">
        <f t="shared" si="493"/>
        <v/>
      </c>
      <c r="Q7640" s="38" t="s">
        <v>7814</v>
      </c>
      <c r="R7640">
        <v>107.81399999999999</v>
      </c>
      <c r="S7640" t="str">
        <f t="shared" si="494"/>
        <v/>
      </c>
      <c r="X7640" s="26" t="str">
        <f t="shared" si="491"/>
        <v/>
      </c>
      <c r="Y7640" s="38"/>
    </row>
    <row r="7641" spans="5:25">
      <c r="E7641" s="45"/>
      <c r="H7641" s="45"/>
      <c r="K7641" s="27" t="str">
        <f t="shared" si="492"/>
        <v/>
      </c>
      <c r="P7641" s="26" t="str">
        <f t="shared" si="493"/>
        <v/>
      </c>
      <c r="Q7641" s="38" t="s">
        <v>7815</v>
      </c>
      <c r="R7641">
        <v>107.514</v>
      </c>
      <c r="S7641" t="str">
        <f t="shared" si="494"/>
        <v/>
      </c>
      <c r="X7641" s="26" t="str">
        <f t="shared" si="491"/>
        <v/>
      </c>
      <c r="Y7641" s="38"/>
    </row>
    <row r="7642" spans="5:25">
      <c r="E7642" s="45"/>
      <c r="H7642" s="45"/>
      <c r="K7642" s="27" t="str">
        <f t="shared" si="492"/>
        <v/>
      </c>
      <c r="P7642" s="26" t="str">
        <f t="shared" si="493"/>
        <v/>
      </c>
      <c r="Q7642" s="38" t="s">
        <v>7816</v>
      </c>
      <c r="R7642">
        <v>107.304</v>
      </c>
      <c r="S7642" t="str">
        <f t="shared" si="494"/>
        <v/>
      </c>
      <c r="X7642" s="26" t="str">
        <f t="shared" si="491"/>
        <v/>
      </c>
      <c r="Y7642" s="38"/>
    </row>
    <row r="7643" spans="5:25">
      <c r="E7643" s="45"/>
      <c r="H7643" s="45"/>
      <c r="K7643" s="27" t="str">
        <f t="shared" si="492"/>
        <v/>
      </c>
      <c r="P7643" s="26" t="str">
        <f t="shared" si="493"/>
        <v/>
      </c>
      <c r="Q7643" s="38" t="s">
        <v>7817</v>
      </c>
      <c r="R7643">
        <v>107.414</v>
      </c>
      <c r="S7643" t="str">
        <f t="shared" si="494"/>
        <v/>
      </c>
      <c r="X7643" s="26" t="str">
        <f t="shared" si="491"/>
        <v/>
      </c>
      <c r="Y7643" s="38"/>
    </row>
    <row r="7644" spans="5:25">
      <c r="E7644" s="45"/>
      <c r="H7644" s="45"/>
      <c r="K7644" s="27" t="str">
        <f t="shared" si="492"/>
        <v/>
      </c>
      <c r="P7644" s="26" t="str">
        <f t="shared" si="493"/>
        <v/>
      </c>
      <c r="Q7644" s="38" t="s">
        <v>7818</v>
      </c>
      <c r="R7644">
        <v>107.20399999999999</v>
      </c>
      <c r="S7644" t="str">
        <f t="shared" si="494"/>
        <v/>
      </c>
      <c r="X7644" s="26" t="str">
        <f t="shared" si="491"/>
        <v/>
      </c>
      <c r="Y7644" s="38"/>
    </row>
    <row r="7645" spans="5:25">
      <c r="E7645" s="45"/>
      <c r="H7645" s="45"/>
      <c r="K7645" s="27" t="str">
        <f t="shared" si="492"/>
        <v/>
      </c>
      <c r="P7645" s="26" t="str">
        <f t="shared" si="493"/>
        <v/>
      </c>
      <c r="Q7645" s="38" t="s">
        <v>7819</v>
      </c>
      <c r="R7645">
        <v>107.304</v>
      </c>
      <c r="S7645" t="str">
        <f t="shared" si="494"/>
        <v/>
      </c>
      <c r="X7645" s="26" t="str">
        <f t="shared" si="491"/>
        <v/>
      </c>
      <c r="Y7645" s="38"/>
    </row>
    <row r="7646" spans="5:25">
      <c r="E7646" s="45"/>
      <c r="H7646" s="45"/>
      <c r="K7646" s="27" t="str">
        <f t="shared" si="492"/>
        <v/>
      </c>
      <c r="P7646" s="26" t="str">
        <f t="shared" si="493"/>
        <v/>
      </c>
      <c r="Q7646" s="38" t="s">
        <v>7820</v>
      </c>
      <c r="R7646">
        <v>107.304</v>
      </c>
      <c r="S7646" t="str">
        <f t="shared" si="494"/>
        <v/>
      </c>
      <c r="X7646" s="26" t="str">
        <f t="shared" si="491"/>
        <v/>
      </c>
      <c r="Y7646" s="38"/>
    </row>
    <row r="7647" spans="5:25">
      <c r="E7647" s="45"/>
      <c r="H7647" s="45"/>
      <c r="K7647" s="27" t="str">
        <f t="shared" si="492"/>
        <v/>
      </c>
      <c r="P7647" s="26" t="str">
        <f t="shared" si="493"/>
        <v/>
      </c>
      <c r="Q7647" s="38" t="s">
        <v>7821</v>
      </c>
      <c r="R7647">
        <v>107.104</v>
      </c>
      <c r="S7647" t="str">
        <f t="shared" si="494"/>
        <v/>
      </c>
      <c r="X7647" s="26" t="str">
        <f t="shared" si="491"/>
        <v/>
      </c>
      <c r="Y7647" s="38"/>
    </row>
    <row r="7648" spans="5:25">
      <c r="E7648" s="45"/>
      <c r="H7648" s="45"/>
      <c r="K7648" s="27" t="str">
        <f t="shared" si="492"/>
        <v/>
      </c>
      <c r="P7648" s="26" t="str">
        <f t="shared" si="493"/>
        <v/>
      </c>
      <c r="Q7648" s="38" t="s">
        <v>7822</v>
      </c>
      <c r="R7648">
        <v>107.104</v>
      </c>
      <c r="S7648" t="str">
        <f t="shared" si="494"/>
        <v/>
      </c>
      <c r="X7648" s="26" t="str">
        <f t="shared" si="491"/>
        <v/>
      </c>
      <c r="Y7648" s="38"/>
    </row>
    <row r="7649" spans="5:25">
      <c r="E7649" s="45"/>
      <c r="H7649" s="45"/>
      <c r="K7649" s="27" t="str">
        <f t="shared" si="492"/>
        <v/>
      </c>
      <c r="P7649" s="26" t="str">
        <f t="shared" si="493"/>
        <v/>
      </c>
      <c r="Q7649" s="38" t="s">
        <v>7823</v>
      </c>
      <c r="R7649">
        <v>106.795</v>
      </c>
      <c r="S7649" t="str">
        <f t="shared" si="494"/>
        <v/>
      </c>
      <c r="X7649" s="26" t="str">
        <f t="shared" si="491"/>
        <v/>
      </c>
      <c r="Y7649" s="38"/>
    </row>
    <row r="7650" spans="5:25">
      <c r="E7650" s="45"/>
      <c r="H7650" s="45"/>
      <c r="K7650" s="27" t="str">
        <f t="shared" si="492"/>
        <v/>
      </c>
      <c r="P7650" s="26" t="str">
        <f t="shared" si="493"/>
        <v/>
      </c>
      <c r="Q7650" s="38" t="s">
        <v>7824</v>
      </c>
      <c r="R7650">
        <v>106.495</v>
      </c>
      <c r="S7650" t="str">
        <f t="shared" si="494"/>
        <v/>
      </c>
      <c r="X7650" s="26" t="str">
        <f t="shared" si="491"/>
        <v/>
      </c>
      <c r="Y7650" s="38"/>
    </row>
    <row r="7651" spans="5:25">
      <c r="E7651" s="45"/>
      <c r="H7651" s="45"/>
      <c r="K7651" s="27" t="str">
        <f t="shared" si="492"/>
        <v/>
      </c>
      <c r="P7651" s="26" t="str">
        <f t="shared" si="493"/>
        <v/>
      </c>
      <c r="Q7651" s="38" t="s">
        <v>7825</v>
      </c>
      <c r="R7651">
        <v>106.795</v>
      </c>
      <c r="S7651" t="str">
        <f t="shared" si="494"/>
        <v/>
      </c>
      <c r="X7651" s="26" t="str">
        <f t="shared" si="491"/>
        <v/>
      </c>
      <c r="Y7651" s="38"/>
    </row>
    <row r="7652" spans="5:25">
      <c r="E7652" s="45"/>
      <c r="H7652" s="45"/>
      <c r="K7652" s="27" t="str">
        <f t="shared" si="492"/>
        <v/>
      </c>
      <c r="P7652" s="26" t="str">
        <f t="shared" si="493"/>
        <v/>
      </c>
      <c r="Q7652" s="38" t="s">
        <v>7826</v>
      </c>
      <c r="R7652">
        <v>107.004</v>
      </c>
      <c r="S7652" t="str">
        <f t="shared" si="494"/>
        <v/>
      </c>
      <c r="X7652" s="26" t="str">
        <f t="shared" si="491"/>
        <v/>
      </c>
      <c r="Y7652" s="38"/>
    </row>
    <row r="7653" spans="5:25">
      <c r="E7653" s="45"/>
      <c r="H7653" s="45"/>
      <c r="K7653" s="27" t="str">
        <f t="shared" si="492"/>
        <v/>
      </c>
      <c r="P7653" s="26" t="str">
        <f t="shared" si="493"/>
        <v/>
      </c>
      <c r="Q7653" s="38" t="s">
        <v>7827</v>
      </c>
      <c r="R7653">
        <v>107.004</v>
      </c>
      <c r="S7653" t="str">
        <f t="shared" si="494"/>
        <v/>
      </c>
      <c r="X7653" s="26" t="str">
        <f t="shared" si="491"/>
        <v/>
      </c>
      <c r="Y7653" s="38"/>
    </row>
    <row r="7654" spans="5:25">
      <c r="E7654" s="45"/>
      <c r="H7654" s="45"/>
      <c r="K7654" s="27" t="str">
        <f t="shared" si="492"/>
        <v/>
      </c>
      <c r="P7654" s="26" t="str">
        <f t="shared" si="493"/>
        <v/>
      </c>
      <c r="Q7654" s="38" t="s">
        <v>7828</v>
      </c>
      <c r="R7654">
        <v>106.905</v>
      </c>
      <c r="S7654" t="str">
        <f t="shared" si="494"/>
        <v/>
      </c>
      <c r="X7654" s="26" t="str">
        <f t="shared" si="491"/>
        <v/>
      </c>
      <c r="Y7654" s="38"/>
    </row>
    <row r="7655" spans="5:25">
      <c r="E7655" s="45"/>
      <c r="H7655" s="45"/>
      <c r="K7655" s="27" t="str">
        <f t="shared" si="492"/>
        <v/>
      </c>
      <c r="P7655" s="26" t="str">
        <f t="shared" si="493"/>
        <v/>
      </c>
      <c r="Q7655" s="38" t="s">
        <v>7829</v>
      </c>
      <c r="R7655">
        <v>106.905</v>
      </c>
      <c r="S7655" t="str">
        <f t="shared" si="494"/>
        <v/>
      </c>
      <c r="X7655" s="26" t="str">
        <f t="shared" si="491"/>
        <v/>
      </c>
      <c r="Y7655" s="38"/>
    </row>
    <row r="7656" spans="5:25">
      <c r="E7656" s="45"/>
      <c r="H7656" s="45"/>
      <c r="K7656" s="27" t="str">
        <f t="shared" si="492"/>
        <v/>
      </c>
      <c r="P7656" s="26" t="str">
        <f t="shared" si="493"/>
        <v/>
      </c>
      <c r="Q7656" s="38" t="s">
        <v>7830</v>
      </c>
      <c r="R7656">
        <v>106.905</v>
      </c>
      <c r="S7656" t="str">
        <f t="shared" si="494"/>
        <v/>
      </c>
      <c r="X7656" s="26" t="str">
        <f t="shared" si="491"/>
        <v/>
      </c>
      <c r="Y7656" s="38"/>
    </row>
    <row r="7657" spans="5:25">
      <c r="E7657" s="45"/>
      <c r="H7657" s="45"/>
      <c r="K7657" s="27" t="str">
        <f t="shared" si="492"/>
        <v/>
      </c>
      <c r="P7657" s="26" t="str">
        <f t="shared" si="493"/>
        <v/>
      </c>
      <c r="Q7657" s="38" t="s">
        <v>7831</v>
      </c>
      <c r="R7657">
        <v>107.004</v>
      </c>
      <c r="S7657" t="str">
        <f t="shared" si="494"/>
        <v/>
      </c>
      <c r="X7657" s="26" t="str">
        <f t="shared" si="491"/>
        <v/>
      </c>
      <c r="Y7657" s="38"/>
    </row>
    <row r="7658" spans="5:25">
      <c r="E7658" s="45"/>
      <c r="H7658" s="45"/>
      <c r="K7658" s="27" t="str">
        <f t="shared" si="492"/>
        <v/>
      </c>
      <c r="P7658" s="26" t="str">
        <f t="shared" si="493"/>
        <v/>
      </c>
      <c r="Q7658" s="38" t="s">
        <v>7832</v>
      </c>
      <c r="R7658">
        <v>107.104</v>
      </c>
      <c r="S7658" t="str">
        <f t="shared" si="494"/>
        <v/>
      </c>
      <c r="X7658" s="26" t="str">
        <f t="shared" si="491"/>
        <v/>
      </c>
      <c r="Y7658" s="38"/>
    </row>
    <row r="7659" spans="5:25">
      <c r="E7659" s="45"/>
      <c r="H7659" s="45"/>
      <c r="K7659" s="27" t="str">
        <f t="shared" si="492"/>
        <v/>
      </c>
      <c r="P7659" s="26" t="str">
        <f t="shared" si="493"/>
        <v/>
      </c>
      <c r="Q7659" s="38" t="s">
        <v>7833</v>
      </c>
      <c r="R7659">
        <v>107.714</v>
      </c>
      <c r="S7659" t="str">
        <f t="shared" si="494"/>
        <v/>
      </c>
      <c r="X7659" s="26" t="str">
        <f t="shared" si="491"/>
        <v/>
      </c>
      <c r="Y7659" s="38"/>
    </row>
    <row r="7660" spans="5:25">
      <c r="E7660" s="45"/>
      <c r="H7660" s="45"/>
      <c r="K7660" s="27" t="str">
        <f t="shared" si="492"/>
        <v/>
      </c>
      <c r="P7660" s="26" t="str">
        <f t="shared" si="493"/>
        <v/>
      </c>
      <c r="Q7660" s="38" t="s">
        <v>7834</v>
      </c>
      <c r="R7660">
        <v>107.92400000000001</v>
      </c>
      <c r="S7660" t="str">
        <f t="shared" si="494"/>
        <v/>
      </c>
      <c r="X7660" s="26" t="str">
        <f t="shared" si="491"/>
        <v/>
      </c>
      <c r="Y7660" s="38"/>
    </row>
    <row r="7661" spans="5:25">
      <c r="E7661" s="45"/>
      <c r="H7661" s="45"/>
      <c r="K7661" s="27" t="str">
        <f t="shared" si="492"/>
        <v/>
      </c>
      <c r="P7661" s="26" t="str">
        <f t="shared" si="493"/>
        <v/>
      </c>
      <c r="Q7661" s="38" t="s">
        <v>7835</v>
      </c>
      <c r="R7661">
        <v>108.024</v>
      </c>
      <c r="S7661" t="str">
        <f t="shared" si="494"/>
        <v/>
      </c>
      <c r="X7661" s="26" t="str">
        <f t="shared" si="491"/>
        <v/>
      </c>
      <c r="Y7661" s="38"/>
    </row>
    <row r="7662" spans="5:25">
      <c r="E7662" s="45"/>
      <c r="H7662" s="45"/>
      <c r="K7662" s="27" t="str">
        <f t="shared" si="492"/>
        <v/>
      </c>
      <c r="P7662" s="26" t="str">
        <f t="shared" si="493"/>
        <v/>
      </c>
      <c r="Q7662" s="38" t="s">
        <v>7836</v>
      </c>
      <c r="R7662">
        <v>107.81399999999999</v>
      </c>
      <c r="S7662" t="str">
        <f t="shared" si="494"/>
        <v/>
      </c>
      <c r="X7662" s="26" t="str">
        <f t="shared" si="491"/>
        <v/>
      </c>
      <c r="Y7662" s="38"/>
    </row>
    <row r="7663" spans="5:25">
      <c r="E7663" s="45"/>
      <c r="H7663" s="45"/>
      <c r="K7663" s="27" t="str">
        <f t="shared" si="492"/>
        <v/>
      </c>
      <c r="P7663" s="26" t="str">
        <f t="shared" si="493"/>
        <v/>
      </c>
      <c r="Q7663" s="38" t="s">
        <v>7837</v>
      </c>
      <c r="R7663">
        <v>107.614</v>
      </c>
      <c r="S7663" t="str">
        <f t="shared" si="494"/>
        <v/>
      </c>
      <c r="X7663" s="26" t="str">
        <f t="shared" si="491"/>
        <v/>
      </c>
      <c r="Y7663" s="38"/>
    </row>
    <row r="7664" spans="5:25">
      <c r="E7664" s="45"/>
      <c r="H7664" s="45"/>
      <c r="K7664" s="27" t="str">
        <f t="shared" si="492"/>
        <v/>
      </c>
      <c r="P7664" s="26" t="str">
        <f t="shared" si="493"/>
        <v/>
      </c>
      <c r="Q7664" s="38" t="s">
        <v>7838</v>
      </c>
      <c r="R7664">
        <v>107.514</v>
      </c>
      <c r="S7664" t="str">
        <f t="shared" si="494"/>
        <v/>
      </c>
      <c r="X7664" s="26" t="str">
        <f t="shared" si="491"/>
        <v/>
      </c>
      <c r="Y7664" s="38"/>
    </row>
    <row r="7665" spans="5:25">
      <c r="E7665" s="45"/>
      <c r="H7665" s="45"/>
      <c r="K7665" s="27" t="str">
        <f t="shared" si="492"/>
        <v/>
      </c>
      <c r="P7665" s="26" t="str">
        <f t="shared" si="493"/>
        <v/>
      </c>
      <c r="Q7665" s="38" t="s">
        <v>7839</v>
      </c>
      <c r="R7665">
        <v>107.414</v>
      </c>
      <c r="S7665" t="str">
        <f t="shared" si="494"/>
        <v/>
      </c>
      <c r="X7665" s="26" t="str">
        <f t="shared" si="491"/>
        <v/>
      </c>
      <c r="Y7665" s="38"/>
    </row>
    <row r="7666" spans="5:25">
      <c r="E7666" s="45"/>
      <c r="H7666" s="45"/>
      <c r="K7666" s="27" t="str">
        <f t="shared" si="492"/>
        <v/>
      </c>
      <c r="P7666" s="26" t="str">
        <f t="shared" si="493"/>
        <v/>
      </c>
      <c r="Q7666" s="38" t="s">
        <v>7840</v>
      </c>
      <c r="R7666">
        <v>107.20399999999999</v>
      </c>
      <c r="S7666" t="str">
        <f t="shared" si="494"/>
        <v/>
      </c>
      <c r="X7666" s="26" t="str">
        <f t="shared" si="491"/>
        <v/>
      </c>
      <c r="Y7666" s="38"/>
    </row>
    <row r="7667" spans="5:25">
      <c r="E7667" s="45"/>
      <c r="H7667" s="45"/>
      <c r="K7667" s="27" t="str">
        <f t="shared" si="492"/>
        <v/>
      </c>
      <c r="P7667" s="26" t="str">
        <f t="shared" si="493"/>
        <v/>
      </c>
      <c r="Q7667" s="38" t="s">
        <v>7841</v>
      </c>
      <c r="R7667">
        <v>107.20399999999999</v>
      </c>
      <c r="S7667" t="str">
        <f t="shared" si="494"/>
        <v/>
      </c>
      <c r="X7667" s="26" t="str">
        <f t="shared" si="491"/>
        <v/>
      </c>
      <c r="Y7667" s="38"/>
    </row>
    <row r="7668" spans="5:25">
      <c r="E7668" s="45"/>
      <c r="H7668" s="45"/>
      <c r="K7668" s="27" t="str">
        <f t="shared" si="492"/>
        <v/>
      </c>
      <c r="P7668" s="26" t="str">
        <f t="shared" si="493"/>
        <v/>
      </c>
      <c r="Q7668" s="38" t="s">
        <v>7842</v>
      </c>
      <c r="R7668">
        <v>107.20399999999999</v>
      </c>
      <c r="S7668" t="str">
        <f t="shared" si="494"/>
        <v/>
      </c>
      <c r="X7668" s="26" t="str">
        <f t="shared" si="491"/>
        <v/>
      </c>
      <c r="Y7668" s="38"/>
    </row>
    <row r="7669" spans="5:25">
      <c r="E7669" s="45"/>
      <c r="H7669" s="45"/>
      <c r="K7669" s="27" t="str">
        <f t="shared" si="492"/>
        <v/>
      </c>
      <c r="P7669" s="26" t="str">
        <f t="shared" si="493"/>
        <v/>
      </c>
      <c r="Q7669" s="38" t="s">
        <v>7843</v>
      </c>
      <c r="R7669">
        <v>107.104</v>
      </c>
      <c r="S7669" t="str">
        <f t="shared" si="494"/>
        <v/>
      </c>
      <c r="X7669" s="26" t="str">
        <f t="shared" si="491"/>
        <v/>
      </c>
      <c r="Y7669" s="38"/>
    </row>
    <row r="7670" spans="5:25">
      <c r="E7670" s="45"/>
      <c r="H7670" s="45"/>
      <c r="K7670" s="27" t="str">
        <f t="shared" si="492"/>
        <v/>
      </c>
      <c r="P7670" s="26" t="str">
        <f t="shared" si="493"/>
        <v/>
      </c>
      <c r="Q7670" s="38" t="s">
        <v>7844</v>
      </c>
      <c r="R7670">
        <v>107.20399999999999</v>
      </c>
      <c r="S7670" t="str">
        <f t="shared" si="494"/>
        <v/>
      </c>
      <c r="X7670" s="26" t="str">
        <f t="shared" si="491"/>
        <v/>
      </c>
      <c r="Y7670" s="38"/>
    </row>
    <row r="7671" spans="5:25">
      <c r="E7671" s="45"/>
      <c r="H7671" s="45"/>
      <c r="K7671" s="27" t="str">
        <f t="shared" si="492"/>
        <v/>
      </c>
      <c r="P7671" s="26" t="str">
        <f t="shared" si="493"/>
        <v/>
      </c>
      <c r="Q7671" s="38" t="s">
        <v>7845</v>
      </c>
      <c r="R7671">
        <v>107.714</v>
      </c>
      <c r="S7671" t="str">
        <f t="shared" si="494"/>
        <v/>
      </c>
      <c r="X7671" s="26" t="str">
        <f t="shared" si="491"/>
        <v/>
      </c>
      <c r="Y7671" s="38"/>
    </row>
    <row r="7672" spans="5:25">
      <c r="E7672" s="45"/>
      <c r="H7672" s="45"/>
      <c r="K7672" s="27" t="str">
        <f t="shared" si="492"/>
        <v/>
      </c>
      <c r="P7672" s="26" t="str">
        <f t="shared" si="493"/>
        <v/>
      </c>
      <c r="Q7672" s="38" t="s">
        <v>7846</v>
      </c>
      <c r="R7672">
        <v>108.124</v>
      </c>
      <c r="S7672" t="str">
        <f t="shared" si="494"/>
        <v/>
      </c>
      <c r="X7672" s="26" t="str">
        <f t="shared" si="491"/>
        <v/>
      </c>
      <c r="Y7672" s="38"/>
    </row>
    <row r="7673" spans="5:25">
      <c r="E7673" s="45"/>
      <c r="H7673" s="45"/>
      <c r="K7673" s="27" t="str">
        <f t="shared" si="492"/>
        <v/>
      </c>
      <c r="P7673" s="26" t="str">
        <f t="shared" si="493"/>
        <v/>
      </c>
      <c r="Q7673" s="38" t="s">
        <v>7847</v>
      </c>
      <c r="R7673">
        <v>108.224</v>
      </c>
      <c r="S7673" t="str">
        <f t="shared" si="494"/>
        <v/>
      </c>
      <c r="X7673" s="26" t="str">
        <f t="shared" si="491"/>
        <v/>
      </c>
      <c r="Y7673" s="38"/>
    </row>
    <row r="7674" spans="5:25">
      <c r="E7674" s="45"/>
      <c r="H7674" s="45"/>
      <c r="K7674" s="27" t="str">
        <f t="shared" si="492"/>
        <v/>
      </c>
      <c r="P7674" s="26" t="str">
        <f t="shared" si="493"/>
        <v/>
      </c>
      <c r="Q7674" s="38" t="s">
        <v>7848</v>
      </c>
      <c r="R7674">
        <v>108.324</v>
      </c>
      <c r="S7674" t="str">
        <f t="shared" si="494"/>
        <v/>
      </c>
      <c r="X7674" s="26" t="str">
        <f t="shared" si="491"/>
        <v/>
      </c>
      <c r="Y7674" s="38"/>
    </row>
    <row r="7675" spans="5:25">
      <c r="E7675" s="45"/>
      <c r="H7675" s="45"/>
      <c r="K7675" s="27" t="str">
        <f t="shared" si="492"/>
        <v/>
      </c>
      <c r="P7675" s="26" t="str">
        <f t="shared" si="493"/>
        <v/>
      </c>
      <c r="Q7675" s="38" t="s">
        <v>7849</v>
      </c>
      <c r="R7675">
        <v>108.124</v>
      </c>
      <c r="S7675" t="str">
        <f t="shared" si="494"/>
        <v/>
      </c>
      <c r="X7675" s="26" t="str">
        <f t="shared" si="491"/>
        <v/>
      </c>
      <c r="Y7675" s="38"/>
    </row>
    <row r="7676" spans="5:25">
      <c r="E7676" s="45"/>
      <c r="H7676" s="45"/>
      <c r="K7676" s="27" t="str">
        <f t="shared" si="492"/>
        <v/>
      </c>
      <c r="P7676" s="26" t="str">
        <f t="shared" si="493"/>
        <v/>
      </c>
      <c r="Q7676" s="38" t="s">
        <v>7850</v>
      </c>
      <c r="R7676">
        <v>107.614</v>
      </c>
      <c r="S7676" t="str">
        <f t="shared" si="494"/>
        <v/>
      </c>
      <c r="X7676" s="26" t="str">
        <f t="shared" ref="X7676:X7739" si="495">IF(V7676="","",X7675+V7676-V7675)</f>
        <v/>
      </c>
      <c r="Y7676" s="38"/>
    </row>
    <row r="7677" spans="5:25">
      <c r="E7677" s="45"/>
      <c r="H7677" s="45"/>
      <c r="K7677" s="27" t="str">
        <f t="shared" si="492"/>
        <v/>
      </c>
      <c r="P7677" s="26" t="str">
        <f t="shared" si="493"/>
        <v/>
      </c>
      <c r="Q7677" s="38" t="s">
        <v>7851</v>
      </c>
      <c r="R7677">
        <v>107.514</v>
      </c>
      <c r="S7677" t="str">
        <f t="shared" si="494"/>
        <v/>
      </c>
      <c r="X7677" s="26" t="str">
        <f t="shared" si="495"/>
        <v/>
      </c>
      <c r="Y7677" s="38"/>
    </row>
    <row r="7678" spans="5:25">
      <c r="E7678" s="45"/>
      <c r="H7678" s="45"/>
      <c r="K7678" s="27" t="str">
        <f t="shared" si="492"/>
        <v/>
      </c>
      <c r="P7678" s="26" t="str">
        <f t="shared" si="493"/>
        <v/>
      </c>
      <c r="Q7678" s="38" t="s">
        <v>7852</v>
      </c>
      <c r="R7678">
        <v>107.20399999999999</v>
      </c>
      <c r="S7678" t="str">
        <f t="shared" si="494"/>
        <v/>
      </c>
      <c r="X7678" s="26" t="str">
        <f t="shared" si="495"/>
        <v/>
      </c>
      <c r="Y7678" s="38"/>
    </row>
    <row r="7679" spans="5:25">
      <c r="E7679" s="45"/>
      <c r="H7679" s="45"/>
      <c r="K7679" s="27" t="str">
        <f t="shared" si="492"/>
        <v/>
      </c>
      <c r="P7679" s="26" t="str">
        <f t="shared" si="493"/>
        <v/>
      </c>
      <c r="Q7679" s="38" t="s">
        <v>7853</v>
      </c>
      <c r="R7679">
        <v>107.614</v>
      </c>
      <c r="S7679" t="str">
        <f t="shared" si="494"/>
        <v/>
      </c>
      <c r="X7679" s="26" t="str">
        <f t="shared" si="495"/>
        <v/>
      </c>
      <c r="Y7679" s="38"/>
    </row>
    <row r="7680" spans="5:25">
      <c r="E7680" s="45"/>
      <c r="H7680" s="45"/>
      <c r="K7680" s="27" t="str">
        <f t="shared" si="492"/>
        <v/>
      </c>
      <c r="P7680" s="26" t="str">
        <f t="shared" si="493"/>
        <v/>
      </c>
      <c r="Q7680" s="38" t="s">
        <v>7854</v>
      </c>
      <c r="R7680">
        <v>107.714</v>
      </c>
      <c r="S7680" t="str">
        <f t="shared" si="494"/>
        <v/>
      </c>
      <c r="X7680" s="26" t="str">
        <f t="shared" si="495"/>
        <v/>
      </c>
      <c r="Y7680" s="38"/>
    </row>
    <row r="7681" spans="5:25">
      <c r="E7681" s="45"/>
      <c r="H7681" s="45"/>
      <c r="K7681" s="27" t="str">
        <f t="shared" si="492"/>
        <v/>
      </c>
      <c r="P7681" s="26" t="str">
        <f t="shared" si="493"/>
        <v/>
      </c>
      <c r="Q7681" s="38" t="s">
        <v>7855</v>
      </c>
      <c r="R7681">
        <v>107.714</v>
      </c>
      <c r="S7681" t="str">
        <f t="shared" si="494"/>
        <v/>
      </c>
      <c r="X7681" s="26" t="str">
        <f t="shared" si="495"/>
        <v/>
      </c>
      <c r="Y7681" s="38"/>
    </row>
    <row r="7682" spans="5:25">
      <c r="E7682" s="45"/>
      <c r="H7682" s="45"/>
      <c r="K7682" s="27" t="str">
        <f t="shared" si="492"/>
        <v/>
      </c>
      <c r="P7682" s="26" t="str">
        <f t="shared" si="493"/>
        <v/>
      </c>
      <c r="Q7682" s="38" t="s">
        <v>7856</v>
      </c>
      <c r="R7682">
        <v>107.81399999999999</v>
      </c>
      <c r="S7682" t="str">
        <f t="shared" si="494"/>
        <v/>
      </c>
      <c r="X7682" s="26" t="str">
        <f t="shared" si="495"/>
        <v/>
      </c>
      <c r="Y7682" s="38"/>
    </row>
    <row r="7683" spans="5:25">
      <c r="E7683" s="45"/>
      <c r="H7683" s="45"/>
      <c r="K7683" s="27" t="str">
        <f t="shared" si="492"/>
        <v/>
      </c>
      <c r="P7683" s="26" t="str">
        <f t="shared" si="493"/>
        <v/>
      </c>
      <c r="Q7683" s="38" t="s">
        <v>7857</v>
      </c>
      <c r="R7683">
        <v>107.714</v>
      </c>
      <c r="S7683" t="str">
        <f t="shared" si="494"/>
        <v/>
      </c>
      <c r="X7683" s="26" t="str">
        <f t="shared" si="495"/>
        <v/>
      </c>
      <c r="Y7683" s="38"/>
    </row>
    <row r="7684" spans="5:25">
      <c r="E7684" s="45"/>
      <c r="H7684" s="45"/>
      <c r="K7684" s="27" t="str">
        <f t="shared" ref="K7684:K7747" si="496">IF(M7684="","",K7683+(M7684-M7683)/24)</f>
        <v/>
      </c>
      <c r="P7684" s="26" t="str">
        <f t="shared" ref="P7684:P7747" si="497">IF(N7684="","",P7683+N7684-N7683)</f>
        <v/>
      </c>
      <c r="Q7684" s="38" t="s">
        <v>7858</v>
      </c>
      <c r="R7684">
        <v>106.795</v>
      </c>
      <c r="S7684" t="str">
        <f t="shared" ref="S7684:S7747" si="498">IF(N7684="","",S7683-N7684+N7683)</f>
        <v/>
      </c>
      <c r="X7684" s="26" t="str">
        <f t="shared" si="495"/>
        <v/>
      </c>
      <c r="Y7684" s="38"/>
    </row>
    <row r="7685" spans="5:25">
      <c r="E7685" s="45"/>
      <c r="H7685" s="45"/>
      <c r="K7685" s="27" t="str">
        <f t="shared" si="496"/>
        <v/>
      </c>
      <c r="P7685" s="26" t="str">
        <f t="shared" si="497"/>
        <v/>
      </c>
      <c r="Q7685" s="38" t="s">
        <v>7859</v>
      </c>
      <c r="R7685">
        <v>106.69499999999999</v>
      </c>
      <c r="S7685" t="str">
        <f t="shared" si="498"/>
        <v/>
      </c>
      <c r="X7685" s="26" t="str">
        <f t="shared" si="495"/>
        <v/>
      </c>
      <c r="Y7685" s="38"/>
    </row>
    <row r="7686" spans="5:25">
      <c r="E7686" s="45"/>
      <c r="H7686" s="45"/>
      <c r="K7686" s="27" t="str">
        <f t="shared" si="496"/>
        <v/>
      </c>
      <c r="P7686" s="26" t="str">
        <f t="shared" si="497"/>
        <v/>
      </c>
      <c r="Q7686" s="38" t="s">
        <v>7860</v>
      </c>
      <c r="R7686">
        <v>106.495</v>
      </c>
      <c r="S7686" t="str">
        <f t="shared" si="498"/>
        <v/>
      </c>
      <c r="X7686" s="26" t="str">
        <f t="shared" si="495"/>
        <v/>
      </c>
      <c r="Y7686" s="38"/>
    </row>
    <row r="7687" spans="5:25">
      <c r="E7687" s="45"/>
      <c r="H7687" s="45"/>
      <c r="K7687" s="27" t="str">
        <f t="shared" si="496"/>
        <v/>
      </c>
      <c r="P7687" s="26" t="str">
        <f t="shared" si="497"/>
        <v/>
      </c>
      <c r="Q7687" s="38" t="s">
        <v>7861</v>
      </c>
      <c r="R7687">
        <v>106.285</v>
      </c>
      <c r="S7687" t="str">
        <f t="shared" si="498"/>
        <v/>
      </c>
      <c r="X7687" s="26" t="str">
        <f t="shared" si="495"/>
        <v/>
      </c>
      <c r="Y7687" s="38"/>
    </row>
    <row r="7688" spans="5:25">
      <c r="E7688" s="45"/>
      <c r="H7688" s="45"/>
      <c r="K7688" s="27" t="str">
        <f t="shared" si="496"/>
        <v/>
      </c>
      <c r="P7688" s="26" t="str">
        <f t="shared" si="497"/>
        <v/>
      </c>
      <c r="Q7688" s="38" t="s">
        <v>7862</v>
      </c>
      <c r="R7688">
        <v>106.285</v>
      </c>
      <c r="S7688" t="str">
        <f t="shared" si="498"/>
        <v/>
      </c>
      <c r="X7688" s="26" t="str">
        <f t="shared" si="495"/>
        <v/>
      </c>
      <c r="Y7688" s="38"/>
    </row>
    <row r="7689" spans="5:25">
      <c r="E7689" s="45"/>
      <c r="H7689" s="45"/>
      <c r="K7689" s="27" t="str">
        <f t="shared" si="496"/>
        <v/>
      </c>
      <c r="P7689" s="26" t="str">
        <f t="shared" si="497"/>
        <v/>
      </c>
      <c r="Q7689" s="38" t="s">
        <v>7863</v>
      </c>
      <c r="R7689">
        <v>106.595</v>
      </c>
      <c r="S7689" t="str">
        <f t="shared" si="498"/>
        <v/>
      </c>
      <c r="X7689" s="26" t="str">
        <f t="shared" si="495"/>
        <v/>
      </c>
      <c r="Y7689" s="38"/>
    </row>
    <row r="7690" spans="5:25">
      <c r="E7690" s="45"/>
      <c r="H7690" s="45"/>
      <c r="K7690" s="27" t="str">
        <f t="shared" si="496"/>
        <v/>
      </c>
      <c r="P7690" s="26" t="str">
        <f t="shared" si="497"/>
        <v/>
      </c>
      <c r="Q7690" s="38" t="s">
        <v>7864</v>
      </c>
      <c r="R7690">
        <v>107.714</v>
      </c>
      <c r="S7690" t="str">
        <f t="shared" si="498"/>
        <v/>
      </c>
      <c r="X7690" s="26" t="str">
        <f t="shared" si="495"/>
        <v/>
      </c>
      <c r="Y7690" s="38"/>
    </row>
    <row r="7691" spans="5:25">
      <c r="E7691" s="45"/>
      <c r="H7691" s="45"/>
      <c r="K7691" s="27" t="str">
        <f t="shared" si="496"/>
        <v/>
      </c>
      <c r="P7691" s="26" t="str">
        <f t="shared" si="497"/>
        <v/>
      </c>
      <c r="Q7691" s="38" t="s">
        <v>7865</v>
      </c>
      <c r="R7691">
        <v>107.81399999999999</v>
      </c>
      <c r="S7691" t="str">
        <f t="shared" si="498"/>
        <v/>
      </c>
      <c r="X7691" s="26" t="str">
        <f t="shared" si="495"/>
        <v/>
      </c>
      <c r="Y7691" s="38"/>
    </row>
    <row r="7692" spans="5:25">
      <c r="E7692" s="45"/>
      <c r="H7692" s="45"/>
      <c r="K7692" s="27" t="str">
        <f t="shared" si="496"/>
        <v/>
      </c>
      <c r="P7692" s="26" t="str">
        <f t="shared" si="497"/>
        <v/>
      </c>
      <c r="Q7692" s="38" t="s">
        <v>7866</v>
      </c>
      <c r="R7692">
        <v>107.714</v>
      </c>
      <c r="S7692" t="str">
        <f t="shared" si="498"/>
        <v/>
      </c>
      <c r="X7692" s="26" t="str">
        <f t="shared" si="495"/>
        <v/>
      </c>
      <c r="Y7692" s="38"/>
    </row>
    <row r="7693" spans="5:25">
      <c r="E7693" s="45"/>
      <c r="H7693" s="45"/>
      <c r="K7693" s="27" t="str">
        <f t="shared" si="496"/>
        <v/>
      </c>
      <c r="P7693" s="26" t="str">
        <f t="shared" si="497"/>
        <v/>
      </c>
      <c r="Q7693" s="38" t="s">
        <v>7867</v>
      </c>
      <c r="R7693">
        <v>107.304</v>
      </c>
      <c r="S7693" t="str">
        <f t="shared" si="498"/>
        <v/>
      </c>
      <c r="X7693" s="26" t="str">
        <f t="shared" si="495"/>
        <v/>
      </c>
      <c r="Y7693" s="38"/>
    </row>
    <row r="7694" spans="5:25">
      <c r="E7694" s="45"/>
      <c r="H7694" s="45"/>
      <c r="K7694" s="27" t="str">
        <f t="shared" si="496"/>
        <v/>
      </c>
      <c r="P7694" s="26" t="str">
        <f t="shared" si="497"/>
        <v/>
      </c>
      <c r="Q7694" s="38" t="s">
        <v>7868</v>
      </c>
      <c r="R7694">
        <v>107.004</v>
      </c>
      <c r="S7694" t="str">
        <f t="shared" si="498"/>
        <v/>
      </c>
      <c r="X7694" s="26" t="str">
        <f t="shared" si="495"/>
        <v/>
      </c>
      <c r="Y7694" s="38"/>
    </row>
    <row r="7695" spans="5:25">
      <c r="E7695" s="45"/>
      <c r="H7695" s="45"/>
      <c r="K7695" s="27" t="str">
        <f t="shared" si="496"/>
        <v/>
      </c>
      <c r="P7695" s="26" t="str">
        <f t="shared" si="497"/>
        <v/>
      </c>
      <c r="Q7695" s="38" t="s">
        <v>7869</v>
      </c>
      <c r="R7695">
        <v>106.905</v>
      </c>
      <c r="S7695" t="str">
        <f t="shared" si="498"/>
        <v/>
      </c>
      <c r="X7695" s="26" t="str">
        <f t="shared" si="495"/>
        <v/>
      </c>
      <c r="Y7695" s="38"/>
    </row>
    <row r="7696" spans="5:25">
      <c r="E7696" s="45"/>
      <c r="H7696" s="45"/>
      <c r="K7696" s="27" t="str">
        <f t="shared" si="496"/>
        <v/>
      </c>
      <c r="P7696" s="26" t="str">
        <f t="shared" si="497"/>
        <v/>
      </c>
      <c r="Q7696" s="38" t="s">
        <v>7870</v>
      </c>
      <c r="R7696">
        <v>106.795</v>
      </c>
      <c r="S7696" t="str">
        <f t="shared" si="498"/>
        <v/>
      </c>
      <c r="X7696" s="26" t="str">
        <f t="shared" si="495"/>
        <v/>
      </c>
      <c r="Y7696" s="38"/>
    </row>
    <row r="7697" spans="5:25">
      <c r="E7697" s="45"/>
      <c r="H7697" s="45"/>
      <c r="K7697" s="27" t="str">
        <f t="shared" si="496"/>
        <v/>
      </c>
      <c r="P7697" s="26" t="str">
        <f t="shared" si="497"/>
        <v/>
      </c>
      <c r="Q7697" s="38" t="s">
        <v>7871</v>
      </c>
      <c r="R7697">
        <v>107.104</v>
      </c>
      <c r="S7697" t="str">
        <f t="shared" si="498"/>
        <v/>
      </c>
      <c r="X7697" s="26" t="str">
        <f t="shared" si="495"/>
        <v/>
      </c>
      <c r="Y7697" s="38"/>
    </row>
    <row r="7698" spans="5:25">
      <c r="E7698" s="45"/>
      <c r="H7698" s="45"/>
      <c r="K7698" s="27" t="str">
        <f t="shared" si="496"/>
        <v/>
      </c>
      <c r="P7698" s="26" t="str">
        <f t="shared" si="497"/>
        <v/>
      </c>
      <c r="Q7698" s="38" t="s">
        <v>7872</v>
      </c>
      <c r="R7698">
        <v>107.104</v>
      </c>
      <c r="S7698" t="str">
        <f t="shared" si="498"/>
        <v/>
      </c>
      <c r="X7698" s="26" t="str">
        <f t="shared" si="495"/>
        <v/>
      </c>
      <c r="Y7698" s="38"/>
    </row>
    <row r="7699" spans="5:25">
      <c r="E7699" s="45"/>
      <c r="H7699" s="45"/>
      <c r="K7699" s="27" t="str">
        <f t="shared" si="496"/>
        <v/>
      </c>
      <c r="P7699" s="26" t="str">
        <f t="shared" si="497"/>
        <v/>
      </c>
      <c r="Q7699" s="38" t="s">
        <v>7873</v>
      </c>
      <c r="R7699">
        <v>107.104</v>
      </c>
      <c r="S7699" t="str">
        <f t="shared" si="498"/>
        <v/>
      </c>
      <c r="X7699" s="26" t="str">
        <f t="shared" si="495"/>
        <v/>
      </c>
      <c r="Y7699" s="38"/>
    </row>
    <row r="7700" spans="5:25">
      <c r="E7700" s="45"/>
      <c r="H7700" s="45"/>
      <c r="K7700" s="27" t="str">
        <f t="shared" si="496"/>
        <v/>
      </c>
      <c r="P7700" s="26" t="str">
        <f t="shared" si="497"/>
        <v/>
      </c>
      <c r="Q7700" s="38" t="s">
        <v>7874</v>
      </c>
      <c r="R7700">
        <v>107.004</v>
      </c>
      <c r="S7700" t="str">
        <f t="shared" si="498"/>
        <v/>
      </c>
      <c r="X7700" s="26" t="str">
        <f t="shared" si="495"/>
        <v/>
      </c>
      <c r="Y7700" s="38"/>
    </row>
    <row r="7701" spans="5:25">
      <c r="E7701" s="45"/>
      <c r="H7701" s="45"/>
      <c r="K7701" s="27" t="str">
        <f t="shared" si="496"/>
        <v/>
      </c>
      <c r="P7701" s="26" t="str">
        <f t="shared" si="497"/>
        <v/>
      </c>
      <c r="Q7701" s="38" t="s">
        <v>7875</v>
      </c>
      <c r="R7701">
        <v>107.20399999999999</v>
      </c>
      <c r="S7701" t="str">
        <f t="shared" si="498"/>
        <v/>
      </c>
      <c r="X7701" s="26" t="str">
        <f t="shared" si="495"/>
        <v/>
      </c>
      <c r="Y7701" s="38"/>
    </row>
    <row r="7702" spans="5:25">
      <c r="E7702" s="45"/>
      <c r="H7702" s="45"/>
      <c r="K7702" s="27" t="str">
        <f t="shared" si="496"/>
        <v/>
      </c>
      <c r="P7702" s="26" t="str">
        <f t="shared" si="497"/>
        <v/>
      </c>
      <c r="Q7702" s="38" t="s">
        <v>7876</v>
      </c>
      <c r="R7702">
        <v>107.514</v>
      </c>
      <c r="S7702" t="str">
        <f t="shared" si="498"/>
        <v/>
      </c>
      <c r="X7702" s="26" t="str">
        <f t="shared" si="495"/>
        <v/>
      </c>
      <c r="Y7702" s="38"/>
    </row>
    <row r="7703" spans="5:25">
      <c r="E7703" s="45"/>
      <c r="H7703" s="45"/>
      <c r="K7703" s="27" t="str">
        <f t="shared" si="496"/>
        <v/>
      </c>
      <c r="P7703" s="26" t="str">
        <f t="shared" si="497"/>
        <v/>
      </c>
      <c r="Q7703" s="38" t="s">
        <v>7877</v>
      </c>
      <c r="R7703">
        <v>107.81399999999999</v>
      </c>
      <c r="S7703" t="str">
        <f t="shared" si="498"/>
        <v/>
      </c>
      <c r="X7703" s="26" t="str">
        <f t="shared" si="495"/>
        <v/>
      </c>
      <c r="Y7703" s="38"/>
    </row>
    <row r="7704" spans="5:25">
      <c r="E7704" s="45"/>
      <c r="H7704" s="45"/>
      <c r="K7704" s="27" t="str">
        <f t="shared" si="496"/>
        <v/>
      </c>
      <c r="P7704" s="26" t="str">
        <f t="shared" si="497"/>
        <v/>
      </c>
      <c r="Q7704" s="38" t="s">
        <v>7878</v>
      </c>
      <c r="R7704">
        <v>107.92400000000001</v>
      </c>
      <c r="S7704" t="str">
        <f t="shared" si="498"/>
        <v/>
      </c>
      <c r="X7704" s="26" t="str">
        <f t="shared" si="495"/>
        <v/>
      </c>
      <c r="Y7704" s="38"/>
    </row>
    <row r="7705" spans="5:25">
      <c r="E7705" s="45"/>
      <c r="H7705" s="45"/>
      <c r="K7705" s="27" t="str">
        <f t="shared" si="496"/>
        <v/>
      </c>
      <c r="P7705" s="26" t="str">
        <f t="shared" si="497"/>
        <v/>
      </c>
      <c r="Q7705" s="38" t="s">
        <v>7879</v>
      </c>
      <c r="R7705">
        <v>107.614</v>
      </c>
      <c r="S7705" t="str">
        <f t="shared" si="498"/>
        <v/>
      </c>
      <c r="X7705" s="26" t="str">
        <f t="shared" si="495"/>
        <v/>
      </c>
      <c r="Y7705" s="38"/>
    </row>
    <row r="7706" spans="5:25">
      <c r="E7706" s="45"/>
      <c r="H7706" s="45"/>
      <c r="K7706" s="27" t="str">
        <f t="shared" si="496"/>
        <v/>
      </c>
      <c r="P7706" s="26" t="str">
        <f t="shared" si="497"/>
        <v/>
      </c>
      <c r="Q7706" s="38" t="s">
        <v>7880</v>
      </c>
      <c r="R7706">
        <v>107.514</v>
      </c>
      <c r="S7706" t="str">
        <f t="shared" si="498"/>
        <v/>
      </c>
      <c r="X7706" s="26" t="str">
        <f t="shared" si="495"/>
        <v/>
      </c>
      <c r="Y7706" s="38"/>
    </row>
    <row r="7707" spans="5:25">
      <c r="E7707" s="45"/>
      <c r="H7707" s="45"/>
      <c r="K7707" s="27" t="str">
        <f t="shared" si="496"/>
        <v/>
      </c>
      <c r="P7707" s="26" t="str">
        <f t="shared" si="497"/>
        <v/>
      </c>
      <c r="Q7707" s="38" t="s">
        <v>7881</v>
      </c>
      <c r="R7707">
        <v>107.414</v>
      </c>
      <c r="S7707" t="str">
        <f t="shared" si="498"/>
        <v/>
      </c>
      <c r="X7707" s="26" t="str">
        <f t="shared" si="495"/>
        <v/>
      </c>
      <c r="Y7707" s="38"/>
    </row>
    <row r="7708" spans="5:25">
      <c r="E7708" s="45"/>
      <c r="H7708" s="45"/>
      <c r="K7708" s="27" t="str">
        <f t="shared" si="496"/>
        <v/>
      </c>
      <c r="P7708" s="26" t="str">
        <f t="shared" si="497"/>
        <v/>
      </c>
      <c r="Q7708" s="38" t="s">
        <v>7882</v>
      </c>
      <c r="R7708">
        <v>107.304</v>
      </c>
      <c r="S7708" t="str">
        <f t="shared" si="498"/>
        <v/>
      </c>
      <c r="X7708" s="26" t="str">
        <f t="shared" si="495"/>
        <v/>
      </c>
      <c r="Y7708" s="38"/>
    </row>
    <row r="7709" spans="5:25">
      <c r="E7709" s="45"/>
      <c r="H7709" s="45"/>
      <c r="K7709" s="27" t="str">
        <f t="shared" si="496"/>
        <v/>
      </c>
      <c r="P7709" s="26" t="str">
        <f t="shared" si="497"/>
        <v/>
      </c>
      <c r="Q7709" s="38" t="s">
        <v>7883</v>
      </c>
      <c r="R7709">
        <v>107.614</v>
      </c>
      <c r="S7709" t="str">
        <f t="shared" si="498"/>
        <v/>
      </c>
      <c r="X7709" s="26" t="str">
        <f t="shared" si="495"/>
        <v/>
      </c>
      <c r="Y7709" s="38"/>
    </row>
    <row r="7710" spans="5:25">
      <c r="E7710" s="45"/>
      <c r="H7710" s="45"/>
      <c r="K7710" s="27" t="str">
        <f t="shared" si="496"/>
        <v/>
      </c>
      <c r="P7710" s="26" t="str">
        <f t="shared" si="497"/>
        <v/>
      </c>
      <c r="Q7710" s="38" t="s">
        <v>7884</v>
      </c>
      <c r="R7710">
        <v>107.92400000000001</v>
      </c>
      <c r="S7710" t="str">
        <f t="shared" si="498"/>
        <v/>
      </c>
      <c r="X7710" s="26" t="str">
        <f t="shared" si="495"/>
        <v/>
      </c>
      <c r="Y7710" s="38"/>
    </row>
    <row r="7711" spans="5:25">
      <c r="E7711" s="45"/>
      <c r="H7711" s="45"/>
      <c r="K7711" s="27" t="str">
        <f t="shared" si="496"/>
        <v/>
      </c>
      <c r="P7711" s="26" t="str">
        <f t="shared" si="497"/>
        <v/>
      </c>
      <c r="Q7711" s="38" t="s">
        <v>7885</v>
      </c>
      <c r="R7711">
        <v>108.224</v>
      </c>
      <c r="S7711" t="str">
        <f t="shared" si="498"/>
        <v/>
      </c>
      <c r="X7711" s="26" t="str">
        <f t="shared" si="495"/>
        <v/>
      </c>
      <c r="Y7711" s="38"/>
    </row>
    <row r="7712" spans="5:25">
      <c r="E7712" s="45"/>
      <c r="H7712" s="45"/>
      <c r="K7712" s="27" t="str">
        <f t="shared" si="496"/>
        <v/>
      </c>
      <c r="P7712" s="26" t="str">
        <f t="shared" si="497"/>
        <v/>
      </c>
      <c r="Q7712" s="38" t="s">
        <v>7886</v>
      </c>
      <c r="R7712">
        <v>108.43300000000001</v>
      </c>
      <c r="S7712" t="str">
        <f t="shared" si="498"/>
        <v/>
      </c>
      <c r="X7712" s="26" t="str">
        <f t="shared" si="495"/>
        <v/>
      </c>
      <c r="Y7712" s="38"/>
    </row>
    <row r="7713" spans="5:25">
      <c r="E7713" s="45"/>
      <c r="H7713" s="45"/>
      <c r="K7713" s="27" t="str">
        <f t="shared" si="496"/>
        <v/>
      </c>
      <c r="P7713" s="26" t="str">
        <f t="shared" si="497"/>
        <v/>
      </c>
      <c r="Q7713" s="38" t="s">
        <v>7887</v>
      </c>
      <c r="R7713">
        <v>108.224</v>
      </c>
      <c r="S7713" t="str">
        <f t="shared" si="498"/>
        <v/>
      </c>
      <c r="X7713" s="26" t="str">
        <f t="shared" si="495"/>
        <v/>
      </c>
      <c r="Y7713" s="38"/>
    </row>
    <row r="7714" spans="5:25">
      <c r="E7714" s="45"/>
      <c r="H7714" s="45"/>
      <c r="K7714" s="27" t="str">
        <f t="shared" si="496"/>
        <v/>
      </c>
      <c r="P7714" s="26" t="str">
        <f t="shared" si="497"/>
        <v/>
      </c>
      <c r="Q7714" s="38" t="s">
        <v>7888</v>
      </c>
      <c r="R7714">
        <v>107.81399999999999</v>
      </c>
      <c r="S7714" t="str">
        <f t="shared" si="498"/>
        <v/>
      </c>
      <c r="X7714" s="26" t="str">
        <f t="shared" si="495"/>
        <v/>
      </c>
      <c r="Y7714" s="38"/>
    </row>
    <row r="7715" spans="5:25">
      <c r="E7715" s="45"/>
      <c r="H7715" s="45"/>
      <c r="K7715" s="27" t="str">
        <f t="shared" si="496"/>
        <v/>
      </c>
      <c r="P7715" s="26" t="str">
        <f t="shared" si="497"/>
        <v/>
      </c>
      <c r="Q7715" s="38" t="s">
        <v>7889</v>
      </c>
      <c r="R7715">
        <v>107.414</v>
      </c>
      <c r="S7715" t="str">
        <f t="shared" si="498"/>
        <v/>
      </c>
      <c r="X7715" s="26" t="str">
        <f t="shared" si="495"/>
        <v/>
      </c>
      <c r="Y7715" s="38"/>
    </row>
    <row r="7716" spans="5:25">
      <c r="E7716" s="45"/>
      <c r="H7716" s="45"/>
      <c r="K7716" s="27" t="str">
        <f t="shared" si="496"/>
        <v/>
      </c>
      <c r="P7716" s="26" t="str">
        <f t="shared" si="497"/>
        <v/>
      </c>
      <c r="Q7716" s="38" t="s">
        <v>7890</v>
      </c>
      <c r="R7716">
        <v>107.304</v>
      </c>
      <c r="S7716" t="str">
        <f t="shared" si="498"/>
        <v/>
      </c>
      <c r="X7716" s="26" t="str">
        <f t="shared" si="495"/>
        <v/>
      </c>
      <c r="Y7716" s="38"/>
    </row>
    <row r="7717" spans="5:25">
      <c r="E7717" s="45"/>
      <c r="H7717" s="45"/>
      <c r="K7717" s="27" t="str">
        <f t="shared" si="496"/>
        <v/>
      </c>
      <c r="P7717" s="26" t="str">
        <f t="shared" si="497"/>
        <v/>
      </c>
      <c r="Q7717" s="38" t="s">
        <v>7891</v>
      </c>
      <c r="R7717">
        <v>107.414</v>
      </c>
      <c r="S7717" t="str">
        <f t="shared" si="498"/>
        <v/>
      </c>
      <c r="X7717" s="26" t="str">
        <f t="shared" si="495"/>
        <v/>
      </c>
      <c r="Y7717" s="38"/>
    </row>
    <row r="7718" spans="5:25">
      <c r="E7718" s="45"/>
      <c r="H7718" s="45"/>
      <c r="K7718" s="27" t="str">
        <f t="shared" si="496"/>
        <v/>
      </c>
      <c r="P7718" s="26" t="str">
        <f t="shared" si="497"/>
        <v/>
      </c>
      <c r="Q7718" s="38" t="s">
        <v>7892</v>
      </c>
      <c r="R7718">
        <v>107.81399999999999</v>
      </c>
      <c r="S7718" t="str">
        <f t="shared" si="498"/>
        <v/>
      </c>
      <c r="X7718" s="26" t="str">
        <f t="shared" si="495"/>
        <v/>
      </c>
      <c r="Y7718" s="38"/>
    </row>
    <row r="7719" spans="5:25">
      <c r="E7719" s="45"/>
      <c r="H7719" s="45"/>
      <c r="K7719" s="27" t="str">
        <f t="shared" si="496"/>
        <v/>
      </c>
      <c r="P7719" s="26" t="str">
        <f t="shared" si="497"/>
        <v/>
      </c>
      <c r="Q7719" s="38" t="s">
        <v>7893</v>
      </c>
      <c r="R7719">
        <v>108.024</v>
      </c>
      <c r="S7719" t="str">
        <f t="shared" si="498"/>
        <v/>
      </c>
      <c r="X7719" s="26" t="str">
        <f t="shared" si="495"/>
        <v/>
      </c>
      <c r="Y7719" s="38"/>
    </row>
    <row r="7720" spans="5:25">
      <c r="E7720" s="45"/>
      <c r="H7720" s="45"/>
      <c r="K7720" s="27" t="str">
        <f t="shared" si="496"/>
        <v/>
      </c>
      <c r="P7720" s="26" t="str">
        <f t="shared" si="497"/>
        <v/>
      </c>
      <c r="Q7720" s="38" t="s">
        <v>7894</v>
      </c>
      <c r="R7720">
        <v>108.124</v>
      </c>
      <c r="S7720" t="str">
        <f t="shared" si="498"/>
        <v/>
      </c>
      <c r="X7720" s="26" t="str">
        <f t="shared" si="495"/>
        <v/>
      </c>
      <c r="Y7720" s="38"/>
    </row>
    <row r="7721" spans="5:25">
      <c r="E7721" s="45"/>
      <c r="H7721" s="45"/>
      <c r="K7721" s="27" t="str">
        <f t="shared" si="496"/>
        <v/>
      </c>
      <c r="P7721" s="26" t="str">
        <f t="shared" si="497"/>
        <v/>
      </c>
      <c r="Q7721" s="38" t="s">
        <v>7895</v>
      </c>
      <c r="R7721">
        <v>108.024</v>
      </c>
      <c r="S7721" t="str">
        <f t="shared" si="498"/>
        <v/>
      </c>
      <c r="X7721" s="26" t="str">
        <f t="shared" si="495"/>
        <v/>
      </c>
      <c r="Y7721" s="38"/>
    </row>
    <row r="7722" spans="5:25">
      <c r="E7722" s="45"/>
      <c r="H7722" s="45"/>
      <c r="K7722" s="27" t="str">
        <f t="shared" si="496"/>
        <v/>
      </c>
      <c r="P7722" s="26" t="str">
        <f t="shared" si="497"/>
        <v/>
      </c>
      <c r="Q7722" s="38" t="s">
        <v>7896</v>
      </c>
      <c r="R7722">
        <v>106.905</v>
      </c>
      <c r="S7722" t="str">
        <f t="shared" si="498"/>
        <v/>
      </c>
      <c r="X7722" s="26" t="str">
        <f t="shared" si="495"/>
        <v/>
      </c>
      <c r="Y7722" s="38"/>
    </row>
    <row r="7723" spans="5:25">
      <c r="E7723" s="45"/>
      <c r="H7723" s="45"/>
      <c r="K7723" s="27" t="str">
        <f t="shared" si="496"/>
        <v/>
      </c>
      <c r="P7723" s="26" t="str">
        <f t="shared" si="497"/>
        <v/>
      </c>
      <c r="Q7723" s="38" t="s">
        <v>7897</v>
      </c>
      <c r="R7723">
        <v>106.69499999999999</v>
      </c>
      <c r="S7723" t="str">
        <f t="shared" si="498"/>
        <v/>
      </c>
      <c r="X7723" s="26" t="str">
        <f t="shared" si="495"/>
        <v/>
      </c>
      <c r="Y7723" s="38"/>
    </row>
    <row r="7724" spans="5:25">
      <c r="E7724" s="45"/>
      <c r="H7724" s="45"/>
      <c r="K7724" s="27" t="str">
        <f t="shared" si="496"/>
        <v/>
      </c>
      <c r="P7724" s="26" t="str">
        <f t="shared" si="497"/>
        <v/>
      </c>
      <c r="Q7724" s="38" t="s">
        <v>7898</v>
      </c>
      <c r="R7724">
        <v>106.395</v>
      </c>
      <c r="S7724" t="str">
        <f t="shared" si="498"/>
        <v/>
      </c>
      <c r="X7724" s="26" t="str">
        <f t="shared" si="495"/>
        <v/>
      </c>
      <c r="Y7724" s="38"/>
    </row>
    <row r="7725" spans="5:25">
      <c r="E7725" s="45"/>
      <c r="H7725" s="45"/>
      <c r="K7725" s="27" t="str">
        <f t="shared" si="496"/>
        <v/>
      </c>
      <c r="P7725" s="26" t="str">
        <f t="shared" si="497"/>
        <v/>
      </c>
      <c r="Q7725" s="38" t="s">
        <v>7899</v>
      </c>
      <c r="R7725">
        <v>106.285</v>
      </c>
      <c r="S7725" t="str">
        <f t="shared" si="498"/>
        <v/>
      </c>
      <c r="X7725" s="26" t="str">
        <f t="shared" si="495"/>
        <v/>
      </c>
      <c r="Y7725" s="38"/>
    </row>
    <row r="7726" spans="5:25">
      <c r="E7726" s="45"/>
      <c r="H7726" s="45"/>
      <c r="K7726" s="27" t="str">
        <f t="shared" si="496"/>
        <v/>
      </c>
      <c r="P7726" s="26" t="str">
        <f t="shared" si="497"/>
        <v/>
      </c>
      <c r="Q7726" s="38" t="s">
        <v>7900</v>
      </c>
      <c r="R7726">
        <v>106.285</v>
      </c>
      <c r="S7726" t="str">
        <f t="shared" si="498"/>
        <v/>
      </c>
      <c r="X7726" s="26" t="str">
        <f t="shared" si="495"/>
        <v/>
      </c>
      <c r="Y7726" s="38"/>
    </row>
    <row r="7727" spans="5:25">
      <c r="E7727" s="45"/>
      <c r="H7727" s="45"/>
      <c r="K7727" s="27" t="str">
        <f t="shared" si="496"/>
        <v/>
      </c>
      <c r="P7727" s="26" t="str">
        <f t="shared" si="497"/>
        <v/>
      </c>
      <c r="Q7727" s="38" t="s">
        <v>7901</v>
      </c>
      <c r="R7727">
        <v>106.185</v>
      </c>
      <c r="S7727" t="str">
        <f t="shared" si="498"/>
        <v/>
      </c>
      <c r="X7727" s="26" t="str">
        <f t="shared" si="495"/>
        <v/>
      </c>
      <c r="Y7727" s="38"/>
    </row>
    <row r="7728" spans="5:25">
      <c r="E7728" s="45"/>
      <c r="H7728" s="45"/>
      <c r="K7728" s="27" t="str">
        <f t="shared" si="496"/>
        <v/>
      </c>
      <c r="P7728" s="26" t="str">
        <f t="shared" si="497"/>
        <v/>
      </c>
      <c r="Q7728" s="38" t="s">
        <v>7902</v>
      </c>
      <c r="R7728">
        <v>106.69499999999999</v>
      </c>
      <c r="S7728" t="str">
        <f t="shared" si="498"/>
        <v/>
      </c>
      <c r="X7728" s="26" t="str">
        <f t="shared" si="495"/>
        <v/>
      </c>
      <c r="Y7728" s="38"/>
    </row>
    <row r="7729" spans="5:25">
      <c r="E7729" s="45"/>
      <c r="H7729" s="45"/>
      <c r="K7729" s="27" t="str">
        <f t="shared" si="496"/>
        <v/>
      </c>
      <c r="P7729" s="26" t="str">
        <f t="shared" si="497"/>
        <v/>
      </c>
      <c r="Q7729" s="38" t="s">
        <v>7903</v>
      </c>
      <c r="R7729">
        <v>107.004</v>
      </c>
      <c r="S7729" t="str">
        <f t="shared" si="498"/>
        <v/>
      </c>
      <c r="X7729" s="26" t="str">
        <f t="shared" si="495"/>
        <v/>
      </c>
      <c r="Y7729" s="38"/>
    </row>
    <row r="7730" spans="5:25">
      <c r="E7730" s="45"/>
      <c r="H7730" s="45"/>
      <c r="K7730" s="27" t="str">
        <f t="shared" si="496"/>
        <v/>
      </c>
      <c r="P7730" s="26" t="str">
        <f t="shared" si="497"/>
        <v/>
      </c>
      <c r="Q7730" s="38" t="s">
        <v>7904</v>
      </c>
      <c r="R7730">
        <v>107.004</v>
      </c>
      <c r="S7730" t="str">
        <f t="shared" si="498"/>
        <v/>
      </c>
      <c r="X7730" s="26" t="str">
        <f t="shared" si="495"/>
        <v/>
      </c>
      <c r="Y7730" s="38"/>
    </row>
    <row r="7731" spans="5:25">
      <c r="E7731" s="45"/>
      <c r="H7731" s="45"/>
      <c r="K7731" s="27" t="str">
        <f t="shared" si="496"/>
        <v/>
      </c>
      <c r="P7731" s="26" t="str">
        <f t="shared" si="497"/>
        <v/>
      </c>
      <c r="Q7731" s="38" t="s">
        <v>7905</v>
      </c>
      <c r="R7731">
        <v>107.004</v>
      </c>
      <c r="S7731" t="str">
        <f t="shared" si="498"/>
        <v/>
      </c>
      <c r="X7731" s="26" t="str">
        <f t="shared" si="495"/>
        <v/>
      </c>
      <c r="Y7731" s="38"/>
    </row>
    <row r="7732" spans="5:25">
      <c r="E7732" s="45"/>
      <c r="H7732" s="45"/>
      <c r="K7732" s="27" t="str">
        <f t="shared" si="496"/>
        <v/>
      </c>
      <c r="P7732" s="26" t="str">
        <f t="shared" si="497"/>
        <v/>
      </c>
      <c r="Q7732" s="38" t="s">
        <v>7906</v>
      </c>
      <c r="R7732">
        <v>106.905</v>
      </c>
      <c r="S7732" t="str">
        <f t="shared" si="498"/>
        <v/>
      </c>
      <c r="X7732" s="26" t="str">
        <f t="shared" si="495"/>
        <v/>
      </c>
      <c r="Y7732" s="38"/>
    </row>
    <row r="7733" spans="5:25">
      <c r="E7733" s="45"/>
      <c r="H7733" s="45"/>
      <c r="K7733" s="27" t="str">
        <f t="shared" si="496"/>
        <v/>
      </c>
      <c r="P7733" s="26" t="str">
        <f t="shared" si="497"/>
        <v/>
      </c>
      <c r="Q7733" s="38" t="s">
        <v>7907</v>
      </c>
      <c r="R7733">
        <v>106.795</v>
      </c>
      <c r="S7733" t="str">
        <f t="shared" si="498"/>
        <v/>
      </c>
      <c r="X7733" s="26" t="str">
        <f t="shared" si="495"/>
        <v/>
      </c>
      <c r="Y7733" s="38"/>
    </row>
    <row r="7734" spans="5:25">
      <c r="E7734" s="45"/>
      <c r="H7734" s="45"/>
      <c r="K7734" s="27" t="str">
        <f t="shared" si="496"/>
        <v/>
      </c>
      <c r="P7734" s="26" t="str">
        <f t="shared" si="497"/>
        <v/>
      </c>
      <c r="Q7734" s="38" t="s">
        <v>7908</v>
      </c>
      <c r="R7734">
        <v>106.69499999999999</v>
      </c>
      <c r="S7734" t="str">
        <f t="shared" si="498"/>
        <v/>
      </c>
      <c r="X7734" s="26" t="str">
        <f t="shared" si="495"/>
        <v/>
      </c>
      <c r="Y7734" s="38"/>
    </row>
    <row r="7735" spans="5:25">
      <c r="E7735" s="45"/>
      <c r="H7735" s="45"/>
      <c r="K7735" s="27" t="str">
        <f t="shared" si="496"/>
        <v/>
      </c>
      <c r="P7735" s="26" t="str">
        <f t="shared" si="497"/>
        <v/>
      </c>
      <c r="Q7735" s="38" t="s">
        <v>7909</v>
      </c>
      <c r="R7735">
        <v>106.69499999999999</v>
      </c>
      <c r="S7735" t="str">
        <f t="shared" si="498"/>
        <v/>
      </c>
      <c r="X7735" s="26" t="str">
        <f t="shared" si="495"/>
        <v/>
      </c>
      <c r="Y7735" s="38"/>
    </row>
    <row r="7736" spans="5:25">
      <c r="E7736" s="45"/>
      <c r="H7736" s="45"/>
      <c r="K7736" s="27" t="str">
        <f t="shared" si="496"/>
        <v/>
      </c>
      <c r="P7736" s="26" t="str">
        <f t="shared" si="497"/>
        <v/>
      </c>
      <c r="Q7736" s="38" t="s">
        <v>7910</v>
      </c>
      <c r="R7736">
        <v>106.795</v>
      </c>
      <c r="S7736" t="str">
        <f t="shared" si="498"/>
        <v/>
      </c>
      <c r="X7736" s="26" t="str">
        <f t="shared" si="495"/>
        <v/>
      </c>
      <c r="Y7736" s="38"/>
    </row>
    <row r="7737" spans="5:25">
      <c r="E7737" s="45"/>
      <c r="H7737" s="45"/>
      <c r="K7737" s="27" t="str">
        <f t="shared" si="496"/>
        <v/>
      </c>
      <c r="P7737" s="26" t="str">
        <f t="shared" si="497"/>
        <v/>
      </c>
      <c r="Q7737" s="38" t="s">
        <v>7911</v>
      </c>
      <c r="R7737">
        <v>107.20399999999999</v>
      </c>
      <c r="S7737" t="str">
        <f t="shared" si="498"/>
        <v/>
      </c>
      <c r="X7737" s="26" t="str">
        <f t="shared" si="495"/>
        <v/>
      </c>
      <c r="Y7737" s="38"/>
    </row>
    <row r="7738" spans="5:25">
      <c r="E7738" s="45"/>
      <c r="H7738" s="45"/>
      <c r="K7738" s="27" t="str">
        <f t="shared" si="496"/>
        <v/>
      </c>
      <c r="P7738" s="26" t="str">
        <f t="shared" si="497"/>
        <v/>
      </c>
      <c r="Q7738" s="38" t="s">
        <v>7912</v>
      </c>
      <c r="R7738">
        <v>107.714</v>
      </c>
      <c r="S7738" t="str">
        <f t="shared" si="498"/>
        <v/>
      </c>
      <c r="X7738" s="26" t="str">
        <f t="shared" si="495"/>
        <v/>
      </c>
      <c r="Y7738" s="38"/>
    </row>
    <row r="7739" spans="5:25">
      <c r="E7739" s="45"/>
      <c r="H7739" s="45"/>
      <c r="K7739" s="27" t="str">
        <f t="shared" si="496"/>
        <v/>
      </c>
      <c r="P7739" s="26" t="str">
        <f t="shared" si="497"/>
        <v/>
      </c>
      <c r="Q7739" s="38" t="s">
        <v>7913</v>
      </c>
      <c r="R7739">
        <v>108.024</v>
      </c>
      <c r="S7739" t="str">
        <f t="shared" si="498"/>
        <v/>
      </c>
      <c r="X7739" s="26" t="str">
        <f t="shared" si="495"/>
        <v/>
      </c>
      <c r="Y7739" s="38"/>
    </row>
    <row r="7740" spans="5:25">
      <c r="E7740" s="45"/>
      <c r="H7740" s="45"/>
      <c r="K7740" s="27" t="str">
        <f t="shared" si="496"/>
        <v/>
      </c>
      <c r="P7740" s="26" t="str">
        <f t="shared" si="497"/>
        <v/>
      </c>
      <c r="Q7740" s="38" t="s">
        <v>7914</v>
      </c>
      <c r="R7740">
        <v>108.124</v>
      </c>
      <c r="S7740" t="str">
        <f t="shared" si="498"/>
        <v/>
      </c>
      <c r="X7740" s="26" t="str">
        <f t="shared" ref="X7740:X7803" si="499">IF(V7740="","",X7739+V7740-V7739)</f>
        <v/>
      </c>
      <c r="Y7740" s="38"/>
    </row>
    <row r="7741" spans="5:25">
      <c r="E7741" s="45"/>
      <c r="H7741" s="45"/>
      <c r="K7741" s="27" t="str">
        <f t="shared" si="496"/>
        <v/>
      </c>
      <c r="P7741" s="26" t="str">
        <f t="shared" si="497"/>
        <v/>
      </c>
      <c r="Q7741" s="38" t="s">
        <v>7915</v>
      </c>
      <c r="R7741">
        <v>107.92400000000001</v>
      </c>
      <c r="S7741" t="str">
        <f t="shared" si="498"/>
        <v/>
      </c>
      <c r="X7741" s="26" t="str">
        <f t="shared" si="499"/>
        <v/>
      </c>
      <c r="Y7741" s="38"/>
    </row>
    <row r="7742" spans="5:25">
      <c r="E7742" s="45"/>
      <c r="H7742" s="45"/>
      <c r="K7742" s="27" t="str">
        <f t="shared" si="496"/>
        <v/>
      </c>
      <c r="P7742" s="26" t="str">
        <f t="shared" si="497"/>
        <v/>
      </c>
      <c r="Q7742" s="38" t="s">
        <v>7916</v>
      </c>
      <c r="R7742">
        <v>107.81399999999999</v>
      </c>
      <c r="S7742" t="str">
        <f t="shared" si="498"/>
        <v/>
      </c>
      <c r="X7742" s="26" t="str">
        <f t="shared" si="499"/>
        <v/>
      </c>
      <c r="Y7742" s="38"/>
    </row>
    <row r="7743" spans="5:25">
      <c r="E7743" s="45"/>
      <c r="H7743" s="45"/>
      <c r="K7743" s="27" t="str">
        <f t="shared" si="496"/>
        <v/>
      </c>
      <c r="P7743" s="26" t="str">
        <f t="shared" si="497"/>
        <v/>
      </c>
      <c r="Q7743" s="38" t="s">
        <v>7917</v>
      </c>
      <c r="R7743">
        <v>107.20399999999999</v>
      </c>
      <c r="S7743" t="str">
        <f t="shared" si="498"/>
        <v/>
      </c>
      <c r="X7743" s="26" t="str">
        <f t="shared" si="499"/>
        <v/>
      </c>
      <c r="Y7743" s="38"/>
    </row>
    <row r="7744" spans="5:25">
      <c r="E7744" s="45"/>
      <c r="H7744" s="45"/>
      <c r="K7744" s="27" t="str">
        <f t="shared" si="496"/>
        <v/>
      </c>
      <c r="P7744" s="26" t="str">
        <f t="shared" si="497"/>
        <v/>
      </c>
      <c r="Q7744" s="38" t="s">
        <v>7918</v>
      </c>
      <c r="R7744">
        <v>107.20399999999999</v>
      </c>
      <c r="S7744" t="str">
        <f t="shared" si="498"/>
        <v/>
      </c>
      <c r="X7744" s="26" t="str">
        <f t="shared" si="499"/>
        <v/>
      </c>
      <c r="Y7744" s="38"/>
    </row>
    <row r="7745" spans="5:25">
      <c r="E7745" s="45"/>
      <c r="H7745" s="45"/>
      <c r="K7745" s="27" t="str">
        <f t="shared" si="496"/>
        <v/>
      </c>
      <c r="P7745" s="26" t="str">
        <f t="shared" si="497"/>
        <v/>
      </c>
      <c r="Q7745" s="38" t="s">
        <v>7919</v>
      </c>
      <c r="R7745">
        <v>107.304</v>
      </c>
      <c r="S7745" t="str">
        <f t="shared" si="498"/>
        <v/>
      </c>
      <c r="X7745" s="26" t="str">
        <f t="shared" si="499"/>
        <v/>
      </c>
      <c r="Y7745" s="38"/>
    </row>
    <row r="7746" spans="5:25">
      <c r="E7746" s="45"/>
      <c r="H7746" s="45"/>
      <c r="K7746" s="27" t="str">
        <f t="shared" si="496"/>
        <v/>
      </c>
      <c r="P7746" s="26" t="str">
        <f t="shared" si="497"/>
        <v/>
      </c>
      <c r="Q7746" s="38" t="s">
        <v>7920</v>
      </c>
      <c r="R7746">
        <v>107.614</v>
      </c>
      <c r="S7746" t="str">
        <f t="shared" si="498"/>
        <v/>
      </c>
      <c r="X7746" s="26" t="str">
        <f t="shared" si="499"/>
        <v/>
      </c>
      <c r="Y7746" s="38"/>
    </row>
    <row r="7747" spans="5:25">
      <c r="E7747" s="45"/>
      <c r="H7747" s="45"/>
      <c r="K7747" s="27" t="str">
        <f t="shared" si="496"/>
        <v/>
      </c>
      <c r="P7747" s="26" t="str">
        <f t="shared" si="497"/>
        <v/>
      </c>
      <c r="Q7747" s="38" t="s">
        <v>7921</v>
      </c>
      <c r="R7747">
        <v>107.81399999999999</v>
      </c>
      <c r="S7747" t="str">
        <f t="shared" si="498"/>
        <v/>
      </c>
      <c r="X7747" s="26" t="str">
        <f t="shared" si="499"/>
        <v/>
      </c>
      <c r="Y7747" s="38"/>
    </row>
    <row r="7748" spans="5:25">
      <c r="E7748" s="45"/>
      <c r="H7748" s="45"/>
      <c r="K7748" s="27" t="str">
        <f t="shared" ref="K7748:K7811" si="500">IF(M7748="","",K7747+(M7748-M7747)/24)</f>
        <v/>
      </c>
      <c r="P7748" s="26" t="str">
        <f t="shared" ref="P7748:P7811" si="501">IF(N7748="","",P7747+N7748-N7747)</f>
        <v/>
      </c>
      <c r="Q7748" s="38" t="s">
        <v>7922</v>
      </c>
      <c r="R7748">
        <v>107.81399999999999</v>
      </c>
      <c r="S7748" t="str">
        <f t="shared" ref="S7748:S7811" si="502">IF(N7748="","",S7747-N7748+N7747)</f>
        <v/>
      </c>
      <c r="X7748" s="26" t="str">
        <f t="shared" si="499"/>
        <v/>
      </c>
      <c r="Y7748" s="38"/>
    </row>
    <row r="7749" spans="5:25">
      <c r="E7749" s="45"/>
      <c r="H7749" s="45"/>
      <c r="K7749" s="27" t="str">
        <f t="shared" si="500"/>
        <v/>
      </c>
      <c r="P7749" s="26" t="str">
        <f t="shared" si="501"/>
        <v/>
      </c>
      <c r="Q7749" s="38" t="s">
        <v>7923</v>
      </c>
      <c r="R7749">
        <v>108.024</v>
      </c>
      <c r="S7749" t="str">
        <f t="shared" si="502"/>
        <v/>
      </c>
      <c r="X7749" s="26" t="str">
        <f t="shared" si="499"/>
        <v/>
      </c>
      <c r="Y7749" s="38"/>
    </row>
    <row r="7750" spans="5:25">
      <c r="E7750" s="45"/>
      <c r="H7750" s="45"/>
      <c r="K7750" s="27" t="str">
        <f t="shared" si="500"/>
        <v/>
      </c>
      <c r="P7750" s="26" t="str">
        <f t="shared" si="501"/>
        <v/>
      </c>
      <c r="Q7750" s="38" t="s">
        <v>7924</v>
      </c>
      <c r="R7750">
        <v>108.124</v>
      </c>
      <c r="S7750" t="str">
        <f t="shared" si="502"/>
        <v/>
      </c>
      <c r="X7750" s="26" t="str">
        <f t="shared" si="499"/>
        <v/>
      </c>
      <c r="Y7750" s="38"/>
    </row>
    <row r="7751" spans="5:25">
      <c r="E7751" s="45"/>
      <c r="H7751" s="45"/>
      <c r="K7751" s="27" t="str">
        <f t="shared" si="500"/>
        <v/>
      </c>
      <c r="P7751" s="26" t="str">
        <f t="shared" si="501"/>
        <v/>
      </c>
      <c r="Q7751" s="38" t="s">
        <v>7925</v>
      </c>
      <c r="R7751">
        <v>108.024</v>
      </c>
      <c r="S7751" t="str">
        <f t="shared" si="502"/>
        <v/>
      </c>
      <c r="X7751" s="26" t="str">
        <f t="shared" si="499"/>
        <v/>
      </c>
      <c r="Y7751" s="38"/>
    </row>
    <row r="7752" spans="5:25">
      <c r="E7752" s="45"/>
      <c r="H7752" s="45"/>
      <c r="K7752" s="27" t="str">
        <f t="shared" si="500"/>
        <v/>
      </c>
      <c r="P7752" s="26" t="str">
        <f t="shared" si="501"/>
        <v/>
      </c>
      <c r="Q7752" s="38" t="s">
        <v>7926</v>
      </c>
      <c r="R7752">
        <v>108.024</v>
      </c>
      <c r="S7752" t="str">
        <f t="shared" si="502"/>
        <v/>
      </c>
      <c r="X7752" s="26" t="str">
        <f t="shared" si="499"/>
        <v/>
      </c>
      <c r="Y7752" s="38"/>
    </row>
    <row r="7753" spans="5:25">
      <c r="E7753" s="45"/>
      <c r="H7753" s="45"/>
      <c r="K7753" s="27" t="str">
        <f t="shared" si="500"/>
        <v/>
      </c>
      <c r="P7753" s="26" t="str">
        <f t="shared" si="501"/>
        <v/>
      </c>
      <c r="Q7753" s="38" t="s">
        <v>7927</v>
      </c>
      <c r="R7753">
        <v>107.714</v>
      </c>
      <c r="S7753" t="str">
        <f t="shared" si="502"/>
        <v/>
      </c>
      <c r="X7753" s="26" t="str">
        <f t="shared" si="499"/>
        <v/>
      </c>
      <c r="Y7753" s="38"/>
    </row>
    <row r="7754" spans="5:25">
      <c r="E7754" s="45"/>
      <c r="H7754" s="45"/>
      <c r="K7754" s="27" t="str">
        <f t="shared" si="500"/>
        <v/>
      </c>
      <c r="P7754" s="26" t="str">
        <f t="shared" si="501"/>
        <v/>
      </c>
      <c r="Q7754" s="38" t="s">
        <v>7928</v>
      </c>
      <c r="R7754">
        <v>107.614</v>
      </c>
      <c r="S7754" t="str">
        <f t="shared" si="502"/>
        <v/>
      </c>
      <c r="X7754" s="26" t="str">
        <f t="shared" si="499"/>
        <v/>
      </c>
      <c r="Y7754" s="38"/>
    </row>
    <row r="7755" spans="5:25">
      <c r="E7755" s="45"/>
      <c r="H7755" s="45"/>
      <c r="K7755" s="27" t="str">
        <f t="shared" si="500"/>
        <v/>
      </c>
      <c r="P7755" s="26" t="str">
        <f t="shared" si="501"/>
        <v/>
      </c>
      <c r="Q7755" s="38" t="s">
        <v>7929</v>
      </c>
      <c r="R7755">
        <v>107.514</v>
      </c>
      <c r="S7755" t="str">
        <f t="shared" si="502"/>
        <v/>
      </c>
      <c r="X7755" s="26" t="str">
        <f t="shared" si="499"/>
        <v/>
      </c>
      <c r="Y7755" s="38"/>
    </row>
    <row r="7756" spans="5:25">
      <c r="E7756" s="45"/>
      <c r="H7756" s="45"/>
      <c r="K7756" s="27" t="str">
        <f t="shared" si="500"/>
        <v/>
      </c>
      <c r="P7756" s="26" t="str">
        <f t="shared" si="501"/>
        <v/>
      </c>
      <c r="Q7756" s="38" t="s">
        <v>7930</v>
      </c>
      <c r="R7756">
        <v>107.304</v>
      </c>
      <c r="S7756" t="str">
        <f t="shared" si="502"/>
        <v/>
      </c>
      <c r="X7756" s="26" t="str">
        <f t="shared" si="499"/>
        <v/>
      </c>
      <c r="Y7756" s="38"/>
    </row>
    <row r="7757" spans="5:25">
      <c r="E7757" s="45"/>
      <c r="H7757" s="45"/>
      <c r="K7757" s="27" t="str">
        <f t="shared" si="500"/>
        <v/>
      </c>
      <c r="P7757" s="26" t="str">
        <f t="shared" si="501"/>
        <v/>
      </c>
      <c r="Q7757" s="38" t="s">
        <v>7931</v>
      </c>
      <c r="R7757">
        <v>107.714</v>
      </c>
      <c r="S7757" t="str">
        <f t="shared" si="502"/>
        <v/>
      </c>
      <c r="X7757" s="26" t="str">
        <f t="shared" si="499"/>
        <v/>
      </c>
      <c r="Y7757" s="38"/>
    </row>
    <row r="7758" spans="5:25">
      <c r="E7758" s="45"/>
      <c r="H7758" s="45"/>
      <c r="K7758" s="27" t="str">
        <f t="shared" si="500"/>
        <v/>
      </c>
      <c r="P7758" s="26" t="str">
        <f t="shared" si="501"/>
        <v/>
      </c>
      <c r="Q7758" s="38" t="s">
        <v>7932</v>
      </c>
      <c r="R7758">
        <v>107.714</v>
      </c>
      <c r="S7758" t="str">
        <f t="shared" si="502"/>
        <v/>
      </c>
      <c r="X7758" s="26" t="str">
        <f t="shared" si="499"/>
        <v/>
      </c>
      <c r="Y7758" s="38"/>
    </row>
    <row r="7759" spans="5:25">
      <c r="E7759" s="45"/>
      <c r="H7759" s="45"/>
      <c r="K7759" s="27" t="str">
        <f t="shared" si="500"/>
        <v/>
      </c>
      <c r="P7759" s="26" t="str">
        <f t="shared" si="501"/>
        <v/>
      </c>
      <c r="Q7759" s="38" t="s">
        <v>7933</v>
      </c>
      <c r="R7759">
        <v>107.714</v>
      </c>
      <c r="S7759" t="str">
        <f t="shared" si="502"/>
        <v/>
      </c>
      <c r="X7759" s="26" t="str">
        <f t="shared" si="499"/>
        <v/>
      </c>
      <c r="Y7759" s="38"/>
    </row>
    <row r="7760" spans="5:25">
      <c r="E7760" s="45"/>
      <c r="H7760" s="45"/>
      <c r="K7760" s="27" t="str">
        <f t="shared" si="500"/>
        <v/>
      </c>
      <c r="P7760" s="26" t="str">
        <f t="shared" si="501"/>
        <v/>
      </c>
      <c r="Q7760" s="38" t="s">
        <v>7934</v>
      </c>
      <c r="R7760">
        <v>107.414</v>
      </c>
      <c r="S7760" t="str">
        <f t="shared" si="502"/>
        <v/>
      </c>
      <c r="X7760" s="26" t="str">
        <f t="shared" si="499"/>
        <v/>
      </c>
      <c r="Y7760" s="38"/>
    </row>
    <row r="7761" spans="5:25">
      <c r="E7761" s="45"/>
      <c r="H7761" s="45"/>
      <c r="K7761" s="27" t="str">
        <f t="shared" si="500"/>
        <v/>
      </c>
      <c r="P7761" s="26" t="str">
        <f t="shared" si="501"/>
        <v/>
      </c>
      <c r="Q7761" s="38" t="s">
        <v>7935</v>
      </c>
      <c r="R7761">
        <v>106.905</v>
      </c>
      <c r="S7761" t="str">
        <f t="shared" si="502"/>
        <v/>
      </c>
      <c r="X7761" s="26" t="str">
        <f t="shared" si="499"/>
        <v/>
      </c>
      <c r="Y7761" s="38"/>
    </row>
    <row r="7762" spans="5:25">
      <c r="E7762" s="45"/>
      <c r="H7762" s="45"/>
      <c r="K7762" s="27" t="str">
        <f t="shared" si="500"/>
        <v/>
      </c>
      <c r="P7762" s="26" t="str">
        <f t="shared" si="501"/>
        <v/>
      </c>
      <c r="Q7762" s="38" t="s">
        <v>7936</v>
      </c>
      <c r="R7762">
        <v>106.495</v>
      </c>
      <c r="S7762" t="str">
        <f t="shared" si="502"/>
        <v/>
      </c>
      <c r="X7762" s="26" t="str">
        <f t="shared" si="499"/>
        <v/>
      </c>
      <c r="Y7762" s="38"/>
    </row>
    <row r="7763" spans="5:25">
      <c r="E7763" s="45"/>
      <c r="H7763" s="45"/>
      <c r="K7763" s="27" t="str">
        <f t="shared" si="500"/>
        <v/>
      </c>
      <c r="P7763" s="26" t="str">
        <f t="shared" si="501"/>
        <v/>
      </c>
      <c r="Q7763" s="38" t="s">
        <v>7937</v>
      </c>
      <c r="R7763">
        <v>106.185</v>
      </c>
      <c r="S7763" t="str">
        <f t="shared" si="502"/>
        <v/>
      </c>
      <c r="X7763" s="26" t="str">
        <f t="shared" si="499"/>
        <v/>
      </c>
      <c r="Y7763" s="38"/>
    </row>
    <row r="7764" spans="5:25">
      <c r="E7764" s="45"/>
      <c r="H7764" s="45"/>
      <c r="K7764" s="27" t="str">
        <f t="shared" si="500"/>
        <v/>
      </c>
      <c r="P7764" s="26" t="str">
        <f t="shared" si="501"/>
        <v/>
      </c>
      <c r="Q7764" s="38" t="s">
        <v>7938</v>
      </c>
      <c r="R7764">
        <v>106.185</v>
      </c>
      <c r="S7764" t="str">
        <f t="shared" si="502"/>
        <v/>
      </c>
      <c r="X7764" s="26" t="str">
        <f t="shared" si="499"/>
        <v/>
      </c>
      <c r="Y7764" s="38"/>
    </row>
    <row r="7765" spans="5:25">
      <c r="E7765" s="45"/>
      <c r="H7765" s="45"/>
      <c r="K7765" s="27" t="str">
        <f t="shared" si="500"/>
        <v/>
      </c>
      <c r="P7765" s="26" t="str">
        <f t="shared" si="501"/>
        <v/>
      </c>
      <c r="Q7765" s="38" t="s">
        <v>7939</v>
      </c>
      <c r="R7765">
        <v>105.77500000000001</v>
      </c>
      <c r="S7765" t="str">
        <f t="shared" si="502"/>
        <v/>
      </c>
      <c r="X7765" s="26" t="str">
        <f t="shared" si="499"/>
        <v/>
      </c>
      <c r="Y7765" s="38"/>
    </row>
    <row r="7766" spans="5:25">
      <c r="E7766" s="45"/>
      <c r="H7766" s="45"/>
      <c r="K7766" s="27" t="str">
        <f t="shared" si="500"/>
        <v/>
      </c>
      <c r="P7766" s="26" t="str">
        <f t="shared" si="501"/>
        <v/>
      </c>
      <c r="Q7766" s="38" t="s">
        <v>7940</v>
      </c>
      <c r="R7766">
        <v>105.77500000000001</v>
      </c>
      <c r="S7766" t="str">
        <f t="shared" si="502"/>
        <v/>
      </c>
      <c r="X7766" s="26" t="str">
        <f t="shared" si="499"/>
        <v/>
      </c>
      <c r="Y7766" s="38"/>
    </row>
    <row r="7767" spans="5:25">
      <c r="E7767" s="45"/>
      <c r="H7767" s="45"/>
      <c r="K7767" s="27" t="str">
        <f t="shared" si="500"/>
        <v/>
      </c>
      <c r="P7767" s="26" t="str">
        <f t="shared" si="501"/>
        <v/>
      </c>
      <c r="Q7767" s="38" t="s">
        <v>7941</v>
      </c>
      <c r="R7767">
        <v>106.395</v>
      </c>
      <c r="S7767" t="str">
        <f t="shared" si="502"/>
        <v/>
      </c>
      <c r="X7767" s="26" t="str">
        <f t="shared" si="499"/>
        <v/>
      </c>
      <c r="Y7767" s="38"/>
    </row>
    <row r="7768" spans="5:25">
      <c r="E7768" s="45"/>
      <c r="H7768" s="45"/>
      <c r="K7768" s="27" t="str">
        <f t="shared" si="500"/>
        <v/>
      </c>
      <c r="P7768" s="26" t="str">
        <f t="shared" si="501"/>
        <v/>
      </c>
      <c r="Q7768" s="38" t="s">
        <v>7942</v>
      </c>
      <c r="R7768">
        <v>107.414</v>
      </c>
      <c r="S7768" t="str">
        <f t="shared" si="502"/>
        <v/>
      </c>
      <c r="X7768" s="26" t="str">
        <f t="shared" si="499"/>
        <v/>
      </c>
      <c r="Y7768" s="38"/>
    </row>
    <row r="7769" spans="5:25">
      <c r="E7769" s="45"/>
      <c r="H7769" s="45"/>
      <c r="K7769" s="27" t="str">
        <f t="shared" si="500"/>
        <v/>
      </c>
      <c r="P7769" s="26" t="str">
        <f t="shared" si="501"/>
        <v/>
      </c>
      <c r="Q7769" s="38" t="s">
        <v>7943</v>
      </c>
      <c r="R7769">
        <v>107.514</v>
      </c>
      <c r="S7769" t="str">
        <f t="shared" si="502"/>
        <v/>
      </c>
      <c r="X7769" s="26" t="str">
        <f t="shared" si="499"/>
        <v/>
      </c>
      <c r="Y7769" s="38"/>
    </row>
    <row r="7770" spans="5:25">
      <c r="E7770" s="45"/>
      <c r="H7770" s="45"/>
      <c r="K7770" s="27" t="str">
        <f t="shared" si="500"/>
        <v/>
      </c>
      <c r="P7770" s="26" t="str">
        <f t="shared" si="501"/>
        <v/>
      </c>
      <c r="Q7770" s="38" t="s">
        <v>7944</v>
      </c>
      <c r="R7770">
        <v>107.304</v>
      </c>
      <c r="S7770" t="str">
        <f t="shared" si="502"/>
        <v/>
      </c>
      <c r="X7770" s="26" t="str">
        <f t="shared" si="499"/>
        <v/>
      </c>
      <c r="Y7770" s="38"/>
    </row>
    <row r="7771" spans="5:25">
      <c r="E7771" s="45"/>
      <c r="H7771" s="45"/>
      <c r="K7771" s="27" t="str">
        <f t="shared" si="500"/>
        <v/>
      </c>
      <c r="P7771" s="26" t="str">
        <f t="shared" si="501"/>
        <v/>
      </c>
      <c r="Q7771" s="38" t="s">
        <v>7945</v>
      </c>
      <c r="R7771">
        <v>107.004</v>
      </c>
      <c r="S7771" t="str">
        <f t="shared" si="502"/>
        <v/>
      </c>
      <c r="X7771" s="26" t="str">
        <f t="shared" si="499"/>
        <v/>
      </c>
      <c r="Y7771" s="38"/>
    </row>
    <row r="7772" spans="5:25">
      <c r="E7772" s="45"/>
      <c r="H7772" s="45"/>
      <c r="K7772" s="27" t="str">
        <f t="shared" si="500"/>
        <v/>
      </c>
      <c r="P7772" s="26" t="str">
        <f t="shared" si="501"/>
        <v/>
      </c>
      <c r="Q7772" s="38" t="s">
        <v>7946</v>
      </c>
      <c r="R7772">
        <v>106.905</v>
      </c>
      <c r="S7772" t="str">
        <f t="shared" si="502"/>
        <v/>
      </c>
      <c r="X7772" s="26" t="str">
        <f t="shared" si="499"/>
        <v/>
      </c>
      <c r="Y7772" s="38"/>
    </row>
    <row r="7773" spans="5:25">
      <c r="E7773" s="45"/>
      <c r="H7773" s="45"/>
      <c r="K7773" s="27" t="str">
        <f t="shared" si="500"/>
        <v/>
      </c>
      <c r="P7773" s="26" t="str">
        <f t="shared" si="501"/>
        <v/>
      </c>
      <c r="Q7773" s="38" t="s">
        <v>7947</v>
      </c>
      <c r="R7773">
        <v>106.69499999999999</v>
      </c>
      <c r="S7773" t="str">
        <f t="shared" si="502"/>
        <v/>
      </c>
      <c r="X7773" s="26" t="str">
        <f t="shared" si="499"/>
        <v/>
      </c>
      <c r="Y7773" s="38"/>
    </row>
    <row r="7774" spans="5:25">
      <c r="E7774" s="45"/>
      <c r="H7774" s="45"/>
      <c r="K7774" s="27" t="str">
        <f t="shared" si="500"/>
        <v/>
      </c>
      <c r="P7774" s="26" t="str">
        <f t="shared" si="501"/>
        <v/>
      </c>
      <c r="Q7774" s="38" t="s">
        <v>7948</v>
      </c>
      <c r="R7774">
        <v>106.795</v>
      </c>
      <c r="S7774" t="str">
        <f t="shared" si="502"/>
        <v/>
      </c>
      <c r="X7774" s="26" t="str">
        <f t="shared" si="499"/>
        <v/>
      </c>
      <c r="Y7774" s="38"/>
    </row>
    <row r="7775" spans="5:25">
      <c r="E7775" s="45"/>
      <c r="H7775" s="45"/>
      <c r="K7775" s="27" t="str">
        <f t="shared" si="500"/>
        <v/>
      </c>
      <c r="P7775" s="26" t="str">
        <f t="shared" si="501"/>
        <v/>
      </c>
      <c r="Q7775" s="38" t="s">
        <v>7949</v>
      </c>
      <c r="R7775">
        <v>107.104</v>
      </c>
      <c r="S7775" t="str">
        <f t="shared" si="502"/>
        <v/>
      </c>
      <c r="X7775" s="26" t="str">
        <f t="shared" si="499"/>
        <v/>
      </c>
      <c r="Y7775" s="38"/>
    </row>
    <row r="7776" spans="5:25">
      <c r="E7776" s="45"/>
      <c r="H7776" s="45"/>
      <c r="K7776" s="27" t="str">
        <f t="shared" si="500"/>
        <v/>
      </c>
      <c r="P7776" s="26" t="str">
        <f t="shared" si="501"/>
        <v/>
      </c>
      <c r="Q7776" s="38" t="s">
        <v>7950</v>
      </c>
      <c r="R7776">
        <v>107.514</v>
      </c>
      <c r="S7776" t="str">
        <f t="shared" si="502"/>
        <v/>
      </c>
      <c r="X7776" s="26" t="str">
        <f t="shared" si="499"/>
        <v/>
      </c>
      <c r="Y7776" s="38"/>
    </row>
    <row r="7777" spans="5:25">
      <c r="E7777" s="45"/>
      <c r="H7777" s="45"/>
      <c r="K7777" s="27" t="str">
        <f t="shared" si="500"/>
        <v/>
      </c>
      <c r="P7777" s="26" t="str">
        <f t="shared" si="501"/>
        <v/>
      </c>
      <c r="Q7777" s="38" t="s">
        <v>7951</v>
      </c>
      <c r="R7777">
        <v>107.614</v>
      </c>
      <c r="S7777" t="str">
        <f t="shared" si="502"/>
        <v/>
      </c>
      <c r="X7777" s="26" t="str">
        <f t="shared" si="499"/>
        <v/>
      </c>
      <c r="Y7777" s="38"/>
    </row>
    <row r="7778" spans="5:25">
      <c r="E7778" s="45"/>
      <c r="H7778" s="45"/>
      <c r="K7778" s="27" t="str">
        <f t="shared" si="500"/>
        <v/>
      </c>
      <c r="P7778" s="26" t="str">
        <f t="shared" si="501"/>
        <v/>
      </c>
      <c r="Q7778" s="38" t="s">
        <v>7952</v>
      </c>
      <c r="R7778">
        <v>107.614</v>
      </c>
      <c r="S7778" t="str">
        <f t="shared" si="502"/>
        <v/>
      </c>
      <c r="X7778" s="26" t="str">
        <f t="shared" si="499"/>
        <v/>
      </c>
      <c r="Y7778" s="38"/>
    </row>
    <row r="7779" spans="5:25">
      <c r="E7779" s="45"/>
      <c r="H7779" s="45"/>
      <c r="K7779" s="27" t="str">
        <f t="shared" si="500"/>
        <v/>
      </c>
      <c r="P7779" s="26" t="str">
        <f t="shared" si="501"/>
        <v/>
      </c>
      <c r="Q7779" s="38" t="s">
        <v>7953</v>
      </c>
      <c r="R7779">
        <v>107.304</v>
      </c>
      <c r="S7779" t="str">
        <f t="shared" si="502"/>
        <v/>
      </c>
      <c r="X7779" s="26" t="str">
        <f t="shared" si="499"/>
        <v/>
      </c>
      <c r="Y7779" s="38"/>
    </row>
    <row r="7780" spans="5:25">
      <c r="E7780" s="45"/>
      <c r="H7780" s="45"/>
      <c r="K7780" s="27" t="str">
        <f t="shared" si="500"/>
        <v/>
      </c>
      <c r="P7780" s="26" t="str">
        <f t="shared" si="501"/>
        <v/>
      </c>
      <c r="Q7780" s="38" t="s">
        <v>7954</v>
      </c>
      <c r="R7780">
        <v>107.304</v>
      </c>
      <c r="S7780" t="str">
        <f t="shared" si="502"/>
        <v/>
      </c>
      <c r="X7780" s="26" t="str">
        <f t="shared" si="499"/>
        <v/>
      </c>
      <c r="Y7780" s="38"/>
    </row>
    <row r="7781" spans="5:25">
      <c r="E7781" s="45"/>
      <c r="H7781" s="45"/>
      <c r="K7781" s="27" t="str">
        <f t="shared" si="500"/>
        <v/>
      </c>
      <c r="P7781" s="26" t="str">
        <f t="shared" si="501"/>
        <v/>
      </c>
      <c r="Q7781" s="38" t="s">
        <v>7955</v>
      </c>
      <c r="R7781">
        <v>107.004</v>
      </c>
      <c r="S7781" t="str">
        <f t="shared" si="502"/>
        <v/>
      </c>
      <c r="X7781" s="26" t="str">
        <f t="shared" si="499"/>
        <v/>
      </c>
      <c r="Y7781" s="38"/>
    </row>
    <row r="7782" spans="5:25">
      <c r="E7782" s="45"/>
      <c r="H7782" s="45"/>
      <c r="K7782" s="27" t="str">
        <f t="shared" si="500"/>
        <v/>
      </c>
      <c r="P7782" s="26" t="str">
        <f t="shared" si="501"/>
        <v/>
      </c>
      <c r="Q7782" s="38" t="s">
        <v>7956</v>
      </c>
      <c r="R7782">
        <v>107.414</v>
      </c>
      <c r="S7782" t="str">
        <f t="shared" si="502"/>
        <v/>
      </c>
      <c r="X7782" s="26" t="str">
        <f t="shared" si="499"/>
        <v/>
      </c>
      <c r="Y7782" s="38"/>
    </row>
    <row r="7783" spans="5:25">
      <c r="E7783" s="45"/>
      <c r="H7783" s="45"/>
      <c r="K7783" s="27" t="str">
        <f t="shared" si="500"/>
        <v/>
      </c>
      <c r="P7783" s="26" t="str">
        <f t="shared" si="501"/>
        <v/>
      </c>
      <c r="Q7783" s="38" t="s">
        <v>7957</v>
      </c>
      <c r="R7783">
        <v>107.614</v>
      </c>
      <c r="S7783" t="str">
        <f t="shared" si="502"/>
        <v/>
      </c>
      <c r="X7783" s="26" t="str">
        <f t="shared" si="499"/>
        <v/>
      </c>
      <c r="Y7783" s="38"/>
    </row>
    <row r="7784" spans="5:25">
      <c r="E7784" s="45"/>
      <c r="H7784" s="45"/>
      <c r="K7784" s="27" t="str">
        <f t="shared" si="500"/>
        <v/>
      </c>
      <c r="P7784" s="26" t="str">
        <f t="shared" si="501"/>
        <v/>
      </c>
      <c r="Q7784" s="38" t="s">
        <v>7958</v>
      </c>
      <c r="R7784">
        <v>107.81399999999999</v>
      </c>
      <c r="S7784" t="str">
        <f t="shared" si="502"/>
        <v/>
      </c>
      <c r="X7784" s="26" t="str">
        <f t="shared" si="499"/>
        <v/>
      </c>
      <c r="Y7784" s="38"/>
    </row>
    <row r="7785" spans="5:25">
      <c r="E7785" s="45"/>
      <c r="H7785" s="45"/>
      <c r="K7785" s="27" t="str">
        <f t="shared" si="500"/>
        <v/>
      </c>
      <c r="P7785" s="26" t="str">
        <f t="shared" si="501"/>
        <v/>
      </c>
      <c r="Q7785" s="38" t="s">
        <v>7959</v>
      </c>
      <c r="R7785">
        <v>107.714</v>
      </c>
      <c r="S7785" t="str">
        <f t="shared" si="502"/>
        <v/>
      </c>
      <c r="X7785" s="26" t="str">
        <f t="shared" si="499"/>
        <v/>
      </c>
      <c r="Y7785" s="38"/>
    </row>
    <row r="7786" spans="5:25">
      <c r="E7786" s="45"/>
      <c r="H7786" s="45"/>
      <c r="K7786" s="27" t="str">
        <f t="shared" si="500"/>
        <v/>
      </c>
      <c r="P7786" s="26" t="str">
        <f t="shared" si="501"/>
        <v/>
      </c>
      <c r="Q7786" s="38" t="s">
        <v>7960</v>
      </c>
      <c r="R7786">
        <v>107.614</v>
      </c>
      <c r="S7786" t="str">
        <f t="shared" si="502"/>
        <v/>
      </c>
      <c r="X7786" s="26" t="str">
        <f t="shared" si="499"/>
        <v/>
      </c>
      <c r="Y7786" s="38"/>
    </row>
    <row r="7787" spans="5:25">
      <c r="E7787" s="45"/>
      <c r="H7787" s="45"/>
      <c r="K7787" s="27" t="str">
        <f t="shared" si="500"/>
        <v/>
      </c>
      <c r="P7787" s="26" t="str">
        <f t="shared" si="501"/>
        <v/>
      </c>
      <c r="Q7787" s="38" t="s">
        <v>7961</v>
      </c>
      <c r="R7787">
        <v>107.81399999999999</v>
      </c>
      <c r="S7787" t="str">
        <f t="shared" si="502"/>
        <v/>
      </c>
      <c r="X7787" s="26" t="str">
        <f t="shared" si="499"/>
        <v/>
      </c>
      <c r="Y7787" s="38"/>
    </row>
    <row r="7788" spans="5:25">
      <c r="E7788" s="45"/>
      <c r="H7788" s="45"/>
      <c r="K7788" s="27" t="str">
        <f t="shared" si="500"/>
        <v/>
      </c>
      <c r="P7788" s="26" t="str">
        <f t="shared" si="501"/>
        <v/>
      </c>
      <c r="Q7788" s="38" t="s">
        <v>7962</v>
      </c>
      <c r="R7788">
        <v>107.714</v>
      </c>
      <c r="S7788" t="str">
        <f t="shared" si="502"/>
        <v/>
      </c>
      <c r="X7788" s="26" t="str">
        <f t="shared" si="499"/>
        <v/>
      </c>
      <c r="Y7788" s="38"/>
    </row>
    <row r="7789" spans="5:25">
      <c r="E7789" s="45"/>
      <c r="H7789" s="45"/>
      <c r="K7789" s="27" t="str">
        <f t="shared" si="500"/>
        <v/>
      </c>
      <c r="P7789" s="26" t="str">
        <f t="shared" si="501"/>
        <v/>
      </c>
      <c r="Q7789" s="38" t="s">
        <v>7963</v>
      </c>
      <c r="R7789">
        <v>107.714</v>
      </c>
      <c r="S7789" t="str">
        <f t="shared" si="502"/>
        <v/>
      </c>
      <c r="X7789" s="26" t="str">
        <f t="shared" si="499"/>
        <v/>
      </c>
      <c r="Y7789" s="38"/>
    </row>
    <row r="7790" spans="5:25">
      <c r="E7790" s="45"/>
      <c r="H7790" s="45"/>
      <c r="K7790" s="27" t="str">
        <f t="shared" si="500"/>
        <v/>
      </c>
      <c r="P7790" s="26" t="str">
        <f t="shared" si="501"/>
        <v/>
      </c>
      <c r="Q7790" s="38" t="s">
        <v>7964</v>
      </c>
      <c r="R7790">
        <v>107.714</v>
      </c>
      <c r="S7790" t="str">
        <f t="shared" si="502"/>
        <v/>
      </c>
      <c r="X7790" s="26" t="str">
        <f t="shared" si="499"/>
        <v/>
      </c>
      <c r="Y7790" s="38"/>
    </row>
    <row r="7791" spans="5:25">
      <c r="E7791" s="45"/>
      <c r="H7791" s="45"/>
      <c r="K7791" s="27" t="str">
        <f t="shared" si="500"/>
        <v/>
      </c>
      <c r="P7791" s="26" t="str">
        <f t="shared" si="501"/>
        <v/>
      </c>
      <c r="Q7791" s="38" t="s">
        <v>7965</v>
      </c>
      <c r="R7791">
        <v>107.714</v>
      </c>
      <c r="S7791" t="str">
        <f t="shared" si="502"/>
        <v/>
      </c>
      <c r="X7791" s="26" t="str">
        <f t="shared" si="499"/>
        <v/>
      </c>
      <c r="Y7791" s="38"/>
    </row>
    <row r="7792" spans="5:25">
      <c r="E7792" s="45"/>
      <c r="H7792" s="45"/>
      <c r="K7792" s="27" t="str">
        <f t="shared" si="500"/>
        <v/>
      </c>
      <c r="P7792" s="26" t="str">
        <f t="shared" si="501"/>
        <v/>
      </c>
      <c r="Q7792" s="38" t="s">
        <v>7966</v>
      </c>
      <c r="R7792">
        <v>107.614</v>
      </c>
      <c r="S7792" t="str">
        <f t="shared" si="502"/>
        <v/>
      </c>
      <c r="X7792" s="26" t="str">
        <f t="shared" si="499"/>
        <v/>
      </c>
      <c r="Y7792" s="38"/>
    </row>
    <row r="7793" spans="5:25">
      <c r="E7793" s="45"/>
      <c r="H7793" s="45"/>
      <c r="K7793" s="27" t="str">
        <f t="shared" si="500"/>
        <v/>
      </c>
      <c r="P7793" s="26" t="str">
        <f t="shared" si="501"/>
        <v/>
      </c>
      <c r="Q7793" s="38" t="s">
        <v>7967</v>
      </c>
      <c r="R7793">
        <v>107.514</v>
      </c>
      <c r="S7793" t="str">
        <f t="shared" si="502"/>
        <v/>
      </c>
      <c r="X7793" s="26" t="str">
        <f t="shared" si="499"/>
        <v/>
      </c>
      <c r="Y7793" s="38"/>
    </row>
    <row r="7794" spans="5:25">
      <c r="E7794" s="45"/>
      <c r="H7794" s="45"/>
      <c r="K7794" s="27" t="str">
        <f t="shared" si="500"/>
        <v/>
      </c>
      <c r="P7794" s="26" t="str">
        <f t="shared" si="501"/>
        <v/>
      </c>
      <c r="Q7794" s="38" t="s">
        <v>7968</v>
      </c>
      <c r="R7794">
        <v>107.304</v>
      </c>
      <c r="S7794" t="str">
        <f t="shared" si="502"/>
        <v/>
      </c>
      <c r="X7794" s="26" t="str">
        <f t="shared" si="499"/>
        <v/>
      </c>
      <c r="Y7794" s="38"/>
    </row>
    <row r="7795" spans="5:25">
      <c r="E7795" s="45"/>
      <c r="H7795" s="45"/>
      <c r="K7795" s="27" t="str">
        <f t="shared" si="500"/>
        <v/>
      </c>
      <c r="P7795" s="26" t="str">
        <f t="shared" si="501"/>
        <v/>
      </c>
      <c r="Q7795" s="38" t="s">
        <v>7969</v>
      </c>
      <c r="R7795">
        <v>107.304</v>
      </c>
      <c r="S7795" t="str">
        <f t="shared" si="502"/>
        <v/>
      </c>
      <c r="X7795" s="26" t="str">
        <f t="shared" si="499"/>
        <v/>
      </c>
      <c r="Y7795" s="38"/>
    </row>
    <row r="7796" spans="5:25">
      <c r="E7796" s="45"/>
      <c r="H7796" s="45"/>
      <c r="K7796" s="27" t="str">
        <f t="shared" si="500"/>
        <v/>
      </c>
      <c r="P7796" s="26" t="str">
        <f t="shared" si="501"/>
        <v/>
      </c>
      <c r="Q7796" s="38" t="s">
        <v>7970</v>
      </c>
      <c r="R7796">
        <v>107.20399999999999</v>
      </c>
      <c r="S7796" t="str">
        <f t="shared" si="502"/>
        <v/>
      </c>
      <c r="X7796" s="26" t="str">
        <f t="shared" si="499"/>
        <v/>
      </c>
      <c r="Y7796" s="38"/>
    </row>
    <row r="7797" spans="5:25">
      <c r="E7797" s="45"/>
      <c r="H7797" s="45"/>
      <c r="K7797" s="27" t="str">
        <f t="shared" si="500"/>
        <v/>
      </c>
      <c r="P7797" s="26" t="str">
        <f t="shared" si="501"/>
        <v/>
      </c>
      <c r="Q7797" s="38" t="s">
        <v>7971</v>
      </c>
      <c r="R7797">
        <v>107.414</v>
      </c>
      <c r="S7797" t="str">
        <f t="shared" si="502"/>
        <v/>
      </c>
      <c r="X7797" s="26" t="str">
        <f t="shared" si="499"/>
        <v/>
      </c>
      <c r="Y7797" s="38"/>
    </row>
    <row r="7798" spans="5:25">
      <c r="E7798" s="45"/>
      <c r="H7798" s="45"/>
      <c r="K7798" s="27" t="str">
        <f t="shared" si="500"/>
        <v/>
      </c>
      <c r="P7798" s="26" t="str">
        <f t="shared" si="501"/>
        <v/>
      </c>
      <c r="Q7798" s="38" t="s">
        <v>7972</v>
      </c>
      <c r="R7798">
        <v>107.414</v>
      </c>
      <c r="S7798" t="str">
        <f t="shared" si="502"/>
        <v/>
      </c>
      <c r="X7798" s="26" t="str">
        <f t="shared" si="499"/>
        <v/>
      </c>
      <c r="Y7798" s="38"/>
    </row>
    <row r="7799" spans="5:25">
      <c r="E7799" s="45"/>
      <c r="H7799" s="45"/>
      <c r="K7799" s="27" t="str">
        <f t="shared" si="500"/>
        <v/>
      </c>
      <c r="P7799" s="26" t="str">
        <f t="shared" si="501"/>
        <v/>
      </c>
      <c r="Q7799" s="38" t="s">
        <v>7973</v>
      </c>
      <c r="R7799">
        <v>107.614</v>
      </c>
      <c r="S7799" t="str">
        <f t="shared" si="502"/>
        <v/>
      </c>
      <c r="X7799" s="26" t="str">
        <f t="shared" si="499"/>
        <v/>
      </c>
      <c r="Y7799" s="38"/>
    </row>
    <row r="7800" spans="5:25">
      <c r="E7800" s="45"/>
      <c r="H7800" s="45"/>
      <c r="K7800" s="27" t="str">
        <f t="shared" si="500"/>
        <v/>
      </c>
      <c r="P7800" s="26" t="str">
        <f t="shared" si="501"/>
        <v/>
      </c>
      <c r="Q7800" s="38" t="s">
        <v>7974</v>
      </c>
      <c r="R7800">
        <v>107.414</v>
      </c>
      <c r="S7800" t="str">
        <f t="shared" si="502"/>
        <v/>
      </c>
      <c r="X7800" s="26" t="str">
        <f t="shared" si="499"/>
        <v/>
      </c>
      <c r="Y7800" s="38"/>
    </row>
    <row r="7801" spans="5:25">
      <c r="E7801" s="45"/>
      <c r="H7801" s="45"/>
      <c r="K7801" s="27" t="str">
        <f t="shared" si="500"/>
        <v/>
      </c>
      <c r="P7801" s="26" t="str">
        <f t="shared" si="501"/>
        <v/>
      </c>
      <c r="Q7801" s="38" t="s">
        <v>7975</v>
      </c>
      <c r="R7801">
        <v>106.905</v>
      </c>
      <c r="S7801" t="str">
        <f t="shared" si="502"/>
        <v/>
      </c>
      <c r="X7801" s="26" t="str">
        <f t="shared" si="499"/>
        <v/>
      </c>
      <c r="Y7801" s="38"/>
    </row>
    <row r="7802" spans="5:25">
      <c r="E7802" s="45"/>
      <c r="H7802" s="45"/>
      <c r="K7802" s="27" t="str">
        <f t="shared" si="500"/>
        <v/>
      </c>
      <c r="P7802" s="26" t="str">
        <f t="shared" si="501"/>
        <v/>
      </c>
      <c r="Q7802" s="38" t="s">
        <v>7976</v>
      </c>
      <c r="R7802">
        <v>106.285</v>
      </c>
      <c r="S7802" t="str">
        <f t="shared" si="502"/>
        <v/>
      </c>
      <c r="X7802" s="26" t="str">
        <f t="shared" si="499"/>
        <v/>
      </c>
      <c r="Y7802" s="38"/>
    </row>
    <row r="7803" spans="5:25">
      <c r="E7803" s="45"/>
      <c r="H7803" s="45"/>
      <c r="K7803" s="27" t="str">
        <f t="shared" si="500"/>
        <v/>
      </c>
      <c r="P7803" s="26" t="str">
        <f t="shared" si="501"/>
        <v/>
      </c>
      <c r="Q7803" s="38" t="s">
        <v>7977</v>
      </c>
      <c r="R7803">
        <v>106.08499999999999</v>
      </c>
      <c r="S7803" t="str">
        <f t="shared" si="502"/>
        <v/>
      </c>
      <c r="X7803" s="26" t="str">
        <f t="shared" si="499"/>
        <v/>
      </c>
      <c r="Y7803" s="38"/>
    </row>
    <row r="7804" spans="5:25">
      <c r="E7804" s="45"/>
      <c r="H7804" s="45"/>
      <c r="K7804" s="27" t="str">
        <f t="shared" si="500"/>
        <v/>
      </c>
      <c r="P7804" s="26" t="str">
        <f t="shared" si="501"/>
        <v/>
      </c>
      <c r="Q7804" s="38" t="s">
        <v>7978</v>
      </c>
      <c r="R7804">
        <v>105.88500000000001</v>
      </c>
      <c r="S7804" t="str">
        <f t="shared" si="502"/>
        <v/>
      </c>
      <c r="X7804" s="26" t="str">
        <f t="shared" ref="X7804:X7867" si="503">IF(V7804="","",X7803+V7804-V7803)</f>
        <v/>
      </c>
      <c r="Y7804" s="38"/>
    </row>
    <row r="7805" spans="5:25">
      <c r="E7805" s="45"/>
      <c r="H7805" s="45"/>
      <c r="K7805" s="27" t="str">
        <f t="shared" si="500"/>
        <v/>
      </c>
      <c r="P7805" s="26" t="str">
        <f t="shared" si="501"/>
        <v/>
      </c>
      <c r="Q7805" s="38" t="s">
        <v>7979</v>
      </c>
      <c r="R7805">
        <v>106.185</v>
      </c>
      <c r="S7805" t="str">
        <f t="shared" si="502"/>
        <v/>
      </c>
      <c r="X7805" s="26" t="str">
        <f t="shared" si="503"/>
        <v/>
      </c>
      <c r="Y7805" s="38"/>
    </row>
    <row r="7806" spans="5:25">
      <c r="E7806" s="45"/>
      <c r="H7806" s="45"/>
      <c r="K7806" s="27" t="str">
        <f t="shared" si="500"/>
        <v/>
      </c>
      <c r="P7806" s="26" t="str">
        <f t="shared" si="501"/>
        <v/>
      </c>
      <c r="Q7806" s="38" t="s">
        <v>7980</v>
      </c>
      <c r="R7806">
        <v>106.69499999999999</v>
      </c>
      <c r="S7806" t="str">
        <f t="shared" si="502"/>
        <v/>
      </c>
      <c r="X7806" s="26" t="str">
        <f t="shared" si="503"/>
        <v/>
      </c>
      <c r="Y7806" s="38"/>
    </row>
    <row r="7807" spans="5:25">
      <c r="E7807" s="45"/>
      <c r="H7807" s="45"/>
      <c r="K7807" s="27" t="str">
        <f t="shared" si="500"/>
        <v/>
      </c>
      <c r="P7807" s="26" t="str">
        <f t="shared" si="501"/>
        <v/>
      </c>
      <c r="Q7807" s="38" t="s">
        <v>7981</v>
      </c>
      <c r="R7807">
        <v>106.795</v>
      </c>
      <c r="S7807" t="str">
        <f t="shared" si="502"/>
        <v/>
      </c>
      <c r="X7807" s="26" t="str">
        <f t="shared" si="503"/>
        <v/>
      </c>
      <c r="Y7807" s="38"/>
    </row>
    <row r="7808" spans="5:25">
      <c r="E7808" s="45"/>
      <c r="H7808" s="45"/>
      <c r="K7808" s="27" t="str">
        <f t="shared" si="500"/>
        <v/>
      </c>
      <c r="P7808" s="26" t="str">
        <f t="shared" si="501"/>
        <v/>
      </c>
      <c r="Q7808" s="38" t="s">
        <v>7982</v>
      </c>
      <c r="R7808">
        <v>106.595</v>
      </c>
      <c r="S7808" t="str">
        <f t="shared" si="502"/>
        <v/>
      </c>
      <c r="X7808" s="26" t="str">
        <f t="shared" si="503"/>
        <v/>
      </c>
      <c r="Y7808" s="38"/>
    </row>
    <row r="7809" spans="5:25">
      <c r="E7809" s="45"/>
      <c r="H7809" s="45"/>
      <c r="K7809" s="27" t="str">
        <f t="shared" si="500"/>
        <v/>
      </c>
      <c r="P7809" s="26" t="str">
        <f t="shared" si="501"/>
        <v/>
      </c>
      <c r="Q7809" s="38" t="s">
        <v>7983</v>
      </c>
      <c r="R7809">
        <v>106.595</v>
      </c>
      <c r="S7809" t="str">
        <f t="shared" si="502"/>
        <v/>
      </c>
      <c r="X7809" s="26" t="str">
        <f t="shared" si="503"/>
        <v/>
      </c>
      <c r="Y7809" s="38"/>
    </row>
    <row r="7810" spans="5:25">
      <c r="E7810" s="45"/>
      <c r="H7810" s="45"/>
      <c r="K7810" s="27" t="str">
        <f t="shared" si="500"/>
        <v/>
      </c>
      <c r="P7810" s="26" t="str">
        <f t="shared" si="501"/>
        <v/>
      </c>
      <c r="Q7810" s="38" t="s">
        <v>7984</v>
      </c>
      <c r="R7810">
        <v>106.595</v>
      </c>
      <c r="S7810" t="str">
        <f t="shared" si="502"/>
        <v/>
      </c>
      <c r="X7810" s="26" t="str">
        <f t="shared" si="503"/>
        <v/>
      </c>
      <c r="Y7810" s="38"/>
    </row>
    <row r="7811" spans="5:25">
      <c r="E7811" s="45"/>
      <c r="H7811" s="45"/>
      <c r="K7811" s="27" t="str">
        <f t="shared" si="500"/>
        <v/>
      </c>
      <c r="P7811" s="26" t="str">
        <f t="shared" si="501"/>
        <v/>
      </c>
      <c r="Q7811" s="38" t="s">
        <v>7985</v>
      </c>
      <c r="R7811">
        <v>106.795</v>
      </c>
      <c r="S7811" t="str">
        <f t="shared" si="502"/>
        <v/>
      </c>
      <c r="X7811" s="26" t="str">
        <f t="shared" si="503"/>
        <v/>
      </c>
      <c r="Y7811" s="38"/>
    </row>
    <row r="7812" spans="5:25">
      <c r="E7812" s="45"/>
      <c r="H7812" s="45"/>
      <c r="K7812" s="27" t="str">
        <f t="shared" ref="K7812:K7875" si="504">IF(M7812="","",K7811+(M7812-M7811)/24)</f>
        <v/>
      </c>
      <c r="P7812" s="26" t="str">
        <f t="shared" ref="P7812:P7875" si="505">IF(N7812="","",P7811+N7812-N7811)</f>
        <v/>
      </c>
      <c r="Q7812" s="38" t="s">
        <v>7986</v>
      </c>
      <c r="R7812">
        <v>106.69499999999999</v>
      </c>
      <c r="S7812" t="str">
        <f t="shared" ref="S7812:S7875" si="506">IF(N7812="","",S7811-N7812+N7811)</f>
        <v/>
      </c>
      <c r="X7812" s="26" t="str">
        <f t="shared" si="503"/>
        <v/>
      </c>
      <c r="Y7812" s="38"/>
    </row>
    <row r="7813" spans="5:25">
      <c r="E7813" s="45"/>
      <c r="H7813" s="45"/>
      <c r="K7813" s="27" t="str">
        <f t="shared" si="504"/>
        <v/>
      </c>
      <c r="P7813" s="26" t="str">
        <f t="shared" si="505"/>
        <v/>
      </c>
      <c r="Q7813" s="38" t="s">
        <v>7987</v>
      </c>
      <c r="R7813">
        <v>107.104</v>
      </c>
      <c r="S7813" t="str">
        <f t="shared" si="506"/>
        <v/>
      </c>
      <c r="X7813" s="26" t="str">
        <f t="shared" si="503"/>
        <v/>
      </c>
      <c r="Y7813" s="38"/>
    </row>
    <row r="7814" spans="5:25">
      <c r="E7814" s="45"/>
      <c r="H7814" s="45"/>
      <c r="K7814" s="27" t="str">
        <f t="shared" si="504"/>
        <v/>
      </c>
      <c r="P7814" s="26" t="str">
        <f t="shared" si="505"/>
        <v/>
      </c>
      <c r="Q7814" s="38" t="s">
        <v>7988</v>
      </c>
      <c r="R7814">
        <v>107.20399999999999</v>
      </c>
      <c r="S7814" t="str">
        <f t="shared" si="506"/>
        <v/>
      </c>
      <c r="X7814" s="26" t="str">
        <f t="shared" si="503"/>
        <v/>
      </c>
      <c r="Y7814" s="38"/>
    </row>
    <row r="7815" spans="5:25">
      <c r="E7815" s="45"/>
      <c r="H7815" s="45"/>
      <c r="K7815" s="27" t="str">
        <f t="shared" si="504"/>
        <v/>
      </c>
      <c r="P7815" s="26" t="str">
        <f t="shared" si="505"/>
        <v/>
      </c>
      <c r="Q7815" s="38" t="s">
        <v>7989</v>
      </c>
      <c r="R7815">
        <v>107.20399999999999</v>
      </c>
      <c r="S7815" t="str">
        <f t="shared" si="506"/>
        <v/>
      </c>
      <c r="X7815" s="26" t="str">
        <f t="shared" si="503"/>
        <v/>
      </c>
      <c r="Y7815" s="38"/>
    </row>
    <row r="7816" spans="5:25">
      <c r="E7816" s="45"/>
      <c r="H7816" s="45"/>
      <c r="K7816" s="27" t="str">
        <f t="shared" si="504"/>
        <v/>
      </c>
      <c r="P7816" s="26" t="str">
        <f t="shared" si="505"/>
        <v/>
      </c>
      <c r="Q7816" s="38" t="s">
        <v>7990</v>
      </c>
      <c r="R7816">
        <v>107.104</v>
      </c>
      <c r="S7816" t="str">
        <f t="shared" si="506"/>
        <v/>
      </c>
      <c r="X7816" s="26" t="str">
        <f t="shared" si="503"/>
        <v/>
      </c>
      <c r="Y7816" s="38"/>
    </row>
    <row r="7817" spans="5:25">
      <c r="E7817" s="45"/>
      <c r="H7817" s="45"/>
      <c r="K7817" s="27" t="str">
        <f t="shared" si="504"/>
        <v/>
      </c>
      <c r="P7817" s="26" t="str">
        <f t="shared" si="505"/>
        <v/>
      </c>
      <c r="Q7817" s="38" t="s">
        <v>7991</v>
      </c>
      <c r="R7817">
        <v>107.414</v>
      </c>
      <c r="S7817" t="str">
        <f t="shared" si="506"/>
        <v/>
      </c>
      <c r="X7817" s="26" t="str">
        <f t="shared" si="503"/>
        <v/>
      </c>
      <c r="Y7817" s="38"/>
    </row>
    <row r="7818" spans="5:25">
      <c r="E7818" s="45"/>
      <c r="H7818" s="45"/>
      <c r="K7818" s="27" t="str">
        <f t="shared" si="504"/>
        <v/>
      </c>
      <c r="P7818" s="26" t="str">
        <f t="shared" si="505"/>
        <v/>
      </c>
      <c r="Q7818" s="38" t="s">
        <v>7992</v>
      </c>
      <c r="R7818">
        <v>107.81399999999999</v>
      </c>
      <c r="S7818" t="str">
        <f t="shared" si="506"/>
        <v/>
      </c>
      <c r="X7818" s="26" t="str">
        <f t="shared" si="503"/>
        <v/>
      </c>
      <c r="Y7818" s="38"/>
    </row>
    <row r="7819" spans="5:25">
      <c r="E7819" s="45"/>
      <c r="H7819" s="45"/>
      <c r="K7819" s="27" t="str">
        <f t="shared" si="504"/>
        <v/>
      </c>
      <c r="P7819" s="26" t="str">
        <f t="shared" si="505"/>
        <v/>
      </c>
      <c r="Q7819" s="38" t="s">
        <v>7993</v>
      </c>
      <c r="R7819">
        <v>107.714</v>
      </c>
      <c r="S7819" t="str">
        <f t="shared" si="506"/>
        <v/>
      </c>
      <c r="X7819" s="26" t="str">
        <f t="shared" si="503"/>
        <v/>
      </c>
      <c r="Y7819" s="38"/>
    </row>
    <row r="7820" spans="5:25">
      <c r="E7820" s="45"/>
      <c r="H7820" s="45"/>
      <c r="K7820" s="27" t="str">
        <f t="shared" si="504"/>
        <v/>
      </c>
      <c r="P7820" s="26" t="str">
        <f t="shared" si="505"/>
        <v/>
      </c>
      <c r="Q7820" s="38" t="s">
        <v>7994</v>
      </c>
      <c r="R7820">
        <v>107.514</v>
      </c>
      <c r="S7820" t="str">
        <f t="shared" si="506"/>
        <v/>
      </c>
      <c r="X7820" s="26" t="str">
        <f t="shared" si="503"/>
        <v/>
      </c>
      <c r="Y7820" s="38"/>
    </row>
    <row r="7821" spans="5:25">
      <c r="E7821" s="45"/>
      <c r="H7821" s="45"/>
      <c r="K7821" s="27" t="str">
        <f t="shared" si="504"/>
        <v/>
      </c>
      <c r="P7821" s="26" t="str">
        <f t="shared" si="505"/>
        <v/>
      </c>
      <c r="Q7821" s="38" t="s">
        <v>7995</v>
      </c>
      <c r="R7821">
        <v>107.414</v>
      </c>
      <c r="S7821" t="str">
        <f t="shared" si="506"/>
        <v/>
      </c>
      <c r="X7821" s="26" t="str">
        <f t="shared" si="503"/>
        <v/>
      </c>
      <c r="Y7821" s="38"/>
    </row>
    <row r="7822" spans="5:25">
      <c r="E7822" s="45"/>
      <c r="H7822" s="45"/>
      <c r="K7822" s="27" t="str">
        <f t="shared" si="504"/>
        <v/>
      </c>
      <c r="P7822" s="26" t="str">
        <f t="shared" si="505"/>
        <v/>
      </c>
      <c r="Q7822" s="38" t="s">
        <v>7996</v>
      </c>
      <c r="R7822">
        <v>106.905</v>
      </c>
      <c r="S7822" t="str">
        <f t="shared" si="506"/>
        <v/>
      </c>
      <c r="X7822" s="26" t="str">
        <f t="shared" si="503"/>
        <v/>
      </c>
      <c r="Y7822" s="38"/>
    </row>
    <row r="7823" spans="5:25">
      <c r="E7823" s="45"/>
      <c r="H7823" s="45"/>
      <c r="K7823" s="27" t="str">
        <f t="shared" si="504"/>
        <v/>
      </c>
      <c r="P7823" s="26" t="str">
        <f t="shared" si="505"/>
        <v/>
      </c>
      <c r="Q7823" s="38" t="s">
        <v>7997</v>
      </c>
      <c r="R7823">
        <v>106.795</v>
      </c>
      <c r="S7823" t="str">
        <f t="shared" si="506"/>
        <v/>
      </c>
      <c r="X7823" s="26" t="str">
        <f t="shared" si="503"/>
        <v/>
      </c>
      <c r="Y7823" s="38"/>
    </row>
    <row r="7824" spans="5:25">
      <c r="E7824" s="45"/>
      <c r="H7824" s="45"/>
      <c r="K7824" s="27" t="str">
        <f t="shared" si="504"/>
        <v/>
      </c>
      <c r="P7824" s="26" t="str">
        <f t="shared" si="505"/>
        <v/>
      </c>
      <c r="Q7824" s="38" t="s">
        <v>7998</v>
      </c>
      <c r="R7824">
        <v>106.69499999999999</v>
      </c>
      <c r="S7824" t="str">
        <f t="shared" si="506"/>
        <v/>
      </c>
      <c r="X7824" s="26" t="str">
        <f t="shared" si="503"/>
        <v/>
      </c>
      <c r="Y7824" s="38"/>
    </row>
    <row r="7825" spans="5:25">
      <c r="E7825" s="45"/>
      <c r="H7825" s="45"/>
      <c r="K7825" s="27" t="str">
        <f t="shared" si="504"/>
        <v/>
      </c>
      <c r="P7825" s="26" t="str">
        <f t="shared" si="505"/>
        <v/>
      </c>
      <c r="Q7825" s="38" t="s">
        <v>7999</v>
      </c>
      <c r="R7825">
        <v>107.004</v>
      </c>
      <c r="S7825" t="str">
        <f t="shared" si="506"/>
        <v/>
      </c>
      <c r="X7825" s="26" t="str">
        <f t="shared" si="503"/>
        <v/>
      </c>
      <c r="Y7825" s="38"/>
    </row>
    <row r="7826" spans="5:25">
      <c r="E7826" s="45"/>
      <c r="H7826" s="45"/>
      <c r="K7826" s="27" t="str">
        <f t="shared" si="504"/>
        <v/>
      </c>
      <c r="P7826" s="26" t="str">
        <f t="shared" si="505"/>
        <v/>
      </c>
      <c r="Q7826" s="38" t="s">
        <v>8000</v>
      </c>
      <c r="R7826">
        <v>107.104</v>
      </c>
      <c r="S7826" t="str">
        <f t="shared" si="506"/>
        <v/>
      </c>
      <c r="X7826" s="26" t="str">
        <f t="shared" si="503"/>
        <v/>
      </c>
      <c r="Y7826" s="38"/>
    </row>
    <row r="7827" spans="5:25">
      <c r="E7827" s="45"/>
      <c r="H7827" s="45"/>
      <c r="K7827" s="27" t="str">
        <f t="shared" si="504"/>
        <v/>
      </c>
      <c r="P7827" s="26" t="str">
        <f t="shared" si="505"/>
        <v/>
      </c>
      <c r="Q7827" s="38" t="s">
        <v>8001</v>
      </c>
      <c r="R7827">
        <v>107.20399999999999</v>
      </c>
      <c r="S7827" t="str">
        <f t="shared" si="506"/>
        <v/>
      </c>
      <c r="X7827" s="26" t="str">
        <f t="shared" si="503"/>
        <v/>
      </c>
      <c r="Y7827" s="38"/>
    </row>
    <row r="7828" spans="5:25">
      <c r="E7828" s="45"/>
      <c r="H7828" s="45"/>
      <c r="K7828" s="27" t="str">
        <f t="shared" si="504"/>
        <v/>
      </c>
      <c r="P7828" s="26" t="str">
        <f t="shared" si="505"/>
        <v/>
      </c>
      <c r="Q7828" s="38" t="s">
        <v>8002</v>
      </c>
      <c r="R7828">
        <v>107.614</v>
      </c>
      <c r="S7828" t="str">
        <f t="shared" si="506"/>
        <v/>
      </c>
      <c r="X7828" s="26" t="str">
        <f t="shared" si="503"/>
        <v/>
      </c>
      <c r="Y7828" s="38"/>
    </row>
    <row r="7829" spans="5:25">
      <c r="E7829" s="45"/>
      <c r="H7829" s="45"/>
      <c r="K7829" s="27" t="str">
        <f t="shared" si="504"/>
        <v/>
      </c>
      <c r="P7829" s="26" t="str">
        <f t="shared" si="505"/>
        <v/>
      </c>
      <c r="Q7829" s="38" t="s">
        <v>8003</v>
      </c>
      <c r="R7829">
        <v>107.714</v>
      </c>
      <c r="S7829" t="str">
        <f t="shared" si="506"/>
        <v/>
      </c>
      <c r="X7829" s="26" t="str">
        <f t="shared" si="503"/>
        <v/>
      </c>
      <c r="Y7829" s="38"/>
    </row>
    <row r="7830" spans="5:25">
      <c r="E7830" s="45"/>
      <c r="H7830" s="45"/>
      <c r="K7830" s="27" t="str">
        <f t="shared" si="504"/>
        <v/>
      </c>
      <c r="P7830" s="26" t="str">
        <f t="shared" si="505"/>
        <v/>
      </c>
      <c r="Q7830" s="38" t="s">
        <v>8004</v>
      </c>
      <c r="R7830">
        <v>107.514</v>
      </c>
      <c r="S7830" t="str">
        <f t="shared" si="506"/>
        <v/>
      </c>
      <c r="X7830" s="26" t="str">
        <f t="shared" si="503"/>
        <v/>
      </c>
      <c r="Y7830" s="38"/>
    </row>
    <row r="7831" spans="5:25">
      <c r="E7831" s="45"/>
      <c r="H7831" s="45"/>
      <c r="K7831" s="27" t="str">
        <f t="shared" si="504"/>
        <v/>
      </c>
      <c r="P7831" s="26" t="str">
        <f t="shared" si="505"/>
        <v/>
      </c>
      <c r="Q7831" s="38" t="s">
        <v>8005</v>
      </c>
      <c r="R7831">
        <v>107.714</v>
      </c>
      <c r="S7831" t="str">
        <f t="shared" si="506"/>
        <v/>
      </c>
      <c r="X7831" s="26" t="str">
        <f t="shared" si="503"/>
        <v/>
      </c>
      <c r="Y7831" s="38"/>
    </row>
    <row r="7832" spans="5:25">
      <c r="E7832" s="45"/>
      <c r="H7832" s="45"/>
      <c r="K7832" s="27" t="str">
        <f t="shared" si="504"/>
        <v/>
      </c>
      <c r="P7832" s="26" t="str">
        <f t="shared" si="505"/>
        <v/>
      </c>
      <c r="Q7832" s="38" t="s">
        <v>8006</v>
      </c>
      <c r="R7832">
        <v>108.124</v>
      </c>
      <c r="S7832" t="str">
        <f t="shared" si="506"/>
        <v/>
      </c>
      <c r="X7832" s="26" t="str">
        <f t="shared" si="503"/>
        <v/>
      </c>
      <c r="Y7832" s="38"/>
    </row>
    <row r="7833" spans="5:25">
      <c r="E7833" s="45"/>
      <c r="H7833" s="45"/>
      <c r="K7833" s="27" t="str">
        <f t="shared" si="504"/>
        <v/>
      </c>
      <c r="P7833" s="26" t="str">
        <f t="shared" si="505"/>
        <v/>
      </c>
      <c r="Q7833" s="38" t="s">
        <v>8007</v>
      </c>
      <c r="R7833">
        <v>108.124</v>
      </c>
      <c r="S7833" t="str">
        <f t="shared" si="506"/>
        <v/>
      </c>
      <c r="X7833" s="26" t="str">
        <f t="shared" si="503"/>
        <v/>
      </c>
      <c r="Y7833" s="38"/>
    </row>
    <row r="7834" spans="5:25">
      <c r="E7834" s="45"/>
      <c r="H7834" s="45"/>
      <c r="K7834" s="27" t="str">
        <f t="shared" si="504"/>
        <v/>
      </c>
      <c r="P7834" s="26" t="str">
        <f t="shared" si="505"/>
        <v/>
      </c>
      <c r="Q7834" s="38" t="s">
        <v>8008</v>
      </c>
      <c r="R7834">
        <v>107.92400000000001</v>
      </c>
      <c r="S7834" t="str">
        <f t="shared" si="506"/>
        <v/>
      </c>
      <c r="X7834" s="26" t="str">
        <f t="shared" si="503"/>
        <v/>
      </c>
      <c r="Y7834" s="38"/>
    </row>
    <row r="7835" spans="5:25">
      <c r="E7835" s="45"/>
      <c r="H7835" s="45"/>
      <c r="K7835" s="27" t="str">
        <f t="shared" si="504"/>
        <v/>
      </c>
      <c r="P7835" s="26" t="str">
        <f t="shared" si="505"/>
        <v/>
      </c>
      <c r="Q7835" s="38" t="s">
        <v>8009</v>
      </c>
      <c r="R7835">
        <v>107.81399999999999</v>
      </c>
      <c r="S7835" t="str">
        <f t="shared" si="506"/>
        <v/>
      </c>
      <c r="X7835" s="26" t="str">
        <f t="shared" si="503"/>
        <v/>
      </c>
      <c r="Y7835" s="38"/>
    </row>
    <row r="7836" spans="5:25">
      <c r="E7836" s="45"/>
      <c r="H7836" s="45"/>
      <c r="K7836" s="27" t="str">
        <f t="shared" si="504"/>
        <v/>
      </c>
      <c r="P7836" s="26" t="str">
        <f t="shared" si="505"/>
        <v/>
      </c>
      <c r="Q7836" s="38" t="s">
        <v>8010</v>
      </c>
      <c r="R7836">
        <v>107.304</v>
      </c>
      <c r="S7836" t="str">
        <f t="shared" si="506"/>
        <v/>
      </c>
      <c r="X7836" s="26" t="str">
        <f t="shared" si="503"/>
        <v/>
      </c>
      <c r="Y7836" s="38"/>
    </row>
    <row r="7837" spans="5:25">
      <c r="E7837" s="45"/>
      <c r="H7837" s="45"/>
      <c r="K7837" s="27" t="str">
        <f t="shared" si="504"/>
        <v/>
      </c>
      <c r="P7837" s="26" t="str">
        <f t="shared" si="505"/>
        <v/>
      </c>
      <c r="Q7837" s="38" t="s">
        <v>8011</v>
      </c>
      <c r="R7837">
        <v>107.104</v>
      </c>
      <c r="S7837" t="str">
        <f t="shared" si="506"/>
        <v/>
      </c>
      <c r="X7837" s="26" t="str">
        <f t="shared" si="503"/>
        <v/>
      </c>
      <c r="Y7837" s="38"/>
    </row>
    <row r="7838" spans="5:25">
      <c r="E7838" s="45"/>
      <c r="H7838" s="45"/>
      <c r="K7838" s="27" t="str">
        <f t="shared" si="504"/>
        <v/>
      </c>
      <c r="P7838" s="26" t="str">
        <f t="shared" si="505"/>
        <v/>
      </c>
      <c r="Q7838" s="38" t="s">
        <v>8012</v>
      </c>
      <c r="R7838">
        <v>106.69499999999999</v>
      </c>
      <c r="S7838" t="str">
        <f t="shared" si="506"/>
        <v/>
      </c>
      <c r="X7838" s="26" t="str">
        <f t="shared" si="503"/>
        <v/>
      </c>
      <c r="Y7838" s="38"/>
    </row>
    <row r="7839" spans="5:25">
      <c r="E7839" s="45"/>
      <c r="H7839" s="45"/>
      <c r="K7839" s="27" t="str">
        <f t="shared" si="504"/>
        <v/>
      </c>
      <c r="P7839" s="26" t="str">
        <f t="shared" si="505"/>
        <v/>
      </c>
      <c r="Q7839" s="38" t="s">
        <v>8013</v>
      </c>
      <c r="R7839">
        <v>106.185</v>
      </c>
      <c r="S7839" t="str">
        <f t="shared" si="506"/>
        <v/>
      </c>
      <c r="X7839" s="26" t="str">
        <f t="shared" si="503"/>
        <v/>
      </c>
      <c r="Y7839" s="38"/>
    </row>
    <row r="7840" spans="5:25">
      <c r="E7840" s="45"/>
      <c r="H7840" s="45"/>
      <c r="K7840" s="27" t="str">
        <f t="shared" si="504"/>
        <v/>
      </c>
      <c r="P7840" s="26" t="str">
        <f t="shared" si="505"/>
        <v/>
      </c>
      <c r="Q7840" s="38" t="s">
        <v>8014</v>
      </c>
      <c r="R7840">
        <v>106.285</v>
      </c>
      <c r="S7840" t="str">
        <f t="shared" si="506"/>
        <v/>
      </c>
      <c r="X7840" s="26" t="str">
        <f t="shared" si="503"/>
        <v/>
      </c>
      <c r="Y7840" s="38"/>
    </row>
    <row r="7841" spans="5:25">
      <c r="E7841" s="45"/>
      <c r="H7841" s="45"/>
      <c r="K7841" s="27" t="str">
        <f t="shared" si="504"/>
        <v/>
      </c>
      <c r="P7841" s="26" t="str">
        <f t="shared" si="505"/>
        <v/>
      </c>
      <c r="Q7841" s="38" t="s">
        <v>8015</v>
      </c>
      <c r="R7841">
        <v>106.285</v>
      </c>
      <c r="S7841" t="str">
        <f t="shared" si="506"/>
        <v/>
      </c>
      <c r="X7841" s="26" t="str">
        <f t="shared" si="503"/>
        <v/>
      </c>
      <c r="Y7841" s="38"/>
    </row>
    <row r="7842" spans="5:25">
      <c r="E7842" s="45"/>
      <c r="H7842" s="45"/>
      <c r="K7842" s="27" t="str">
        <f t="shared" si="504"/>
        <v/>
      </c>
      <c r="P7842" s="26" t="str">
        <f t="shared" si="505"/>
        <v/>
      </c>
      <c r="Q7842" s="38" t="s">
        <v>8016</v>
      </c>
      <c r="R7842">
        <v>106.185</v>
      </c>
      <c r="S7842" t="str">
        <f t="shared" si="506"/>
        <v/>
      </c>
      <c r="X7842" s="26" t="str">
        <f t="shared" si="503"/>
        <v/>
      </c>
      <c r="Y7842" s="38"/>
    </row>
    <row r="7843" spans="5:25">
      <c r="E7843" s="45"/>
      <c r="H7843" s="45"/>
      <c r="K7843" s="27" t="str">
        <f t="shared" si="504"/>
        <v/>
      </c>
      <c r="P7843" s="26" t="str">
        <f t="shared" si="505"/>
        <v/>
      </c>
      <c r="Q7843" s="38" t="s">
        <v>8017</v>
      </c>
      <c r="R7843">
        <v>106.08499999999999</v>
      </c>
      <c r="S7843" t="str">
        <f t="shared" si="506"/>
        <v/>
      </c>
      <c r="X7843" s="26" t="str">
        <f t="shared" si="503"/>
        <v/>
      </c>
      <c r="Y7843" s="38"/>
    </row>
    <row r="7844" spans="5:25">
      <c r="E7844" s="45"/>
      <c r="H7844" s="45"/>
      <c r="K7844" s="27" t="str">
        <f t="shared" si="504"/>
        <v/>
      </c>
      <c r="P7844" s="26" t="str">
        <f t="shared" si="505"/>
        <v/>
      </c>
      <c r="Q7844" s="38" t="s">
        <v>8018</v>
      </c>
      <c r="R7844">
        <v>106.395</v>
      </c>
      <c r="S7844" t="str">
        <f t="shared" si="506"/>
        <v/>
      </c>
      <c r="X7844" s="26" t="str">
        <f t="shared" si="503"/>
        <v/>
      </c>
      <c r="Y7844" s="38"/>
    </row>
    <row r="7845" spans="5:25">
      <c r="E7845" s="45"/>
      <c r="H7845" s="45"/>
      <c r="K7845" s="27" t="str">
        <f t="shared" si="504"/>
        <v/>
      </c>
      <c r="P7845" s="26" t="str">
        <f t="shared" si="505"/>
        <v/>
      </c>
      <c r="Q7845" s="38" t="s">
        <v>8019</v>
      </c>
      <c r="R7845">
        <v>106.69499999999999</v>
      </c>
      <c r="S7845" t="str">
        <f t="shared" si="506"/>
        <v/>
      </c>
      <c r="X7845" s="26" t="str">
        <f t="shared" si="503"/>
        <v/>
      </c>
      <c r="Y7845" s="38"/>
    </row>
    <row r="7846" spans="5:25">
      <c r="E7846" s="45"/>
      <c r="H7846" s="45"/>
      <c r="K7846" s="27" t="str">
        <f t="shared" si="504"/>
        <v/>
      </c>
      <c r="P7846" s="26" t="str">
        <f t="shared" si="505"/>
        <v/>
      </c>
      <c r="Q7846" s="38" t="s">
        <v>8020</v>
      </c>
      <c r="R7846">
        <v>106.595</v>
      </c>
      <c r="S7846" t="str">
        <f t="shared" si="506"/>
        <v/>
      </c>
      <c r="X7846" s="26" t="str">
        <f t="shared" si="503"/>
        <v/>
      </c>
      <c r="Y7846" s="38"/>
    </row>
    <row r="7847" spans="5:25">
      <c r="E7847" s="45"/>
      <c r="H7847" s="45"/>
      <c r="K7847" s="27" t="str">
        <f t="shared" si="504"/>
        <v/>
      </c>
      <c r="P7847" s="26" t="str">
        <f t="shared" si="505"/>
        <v/>
      </c>
      <c r="Q7847" s="38" t="s">
        <v>8021</v>
      </c>
      <c r="R7847">
        <v>106.595</v>
      </c>
      <c r="S7847" t="str">
        <f t="shared" si="506"/>
        <v/>
      </c>
      <c r="X7847" s="26" t="str">
        <f t="shared" si="503"/>
        <v/>
      </c>
      <c r="Y7847" s="38"/>
    </row>
    <row r="7848" spans="5:25">
      <c r="E7848" s="45"/>
      <c r="H7848" s="45"/>
      <c r="K7848" s="27" t="str">
        <f t="shared" si="504"/>
        <v/>
      </c>
      <c r="P7848" s="26" t="str">
        <f t="shared" si="505"/>
        <v/>
      </c>
      <c r="Q7848" s="38" t="s">
        <v>8022</v>
      </c>
      <c r="R7848">
        <v>106.395</v>
      </c>
      <c r="S7848" t="str">
        <f t="shared" si="506"/>
        <v/>
      </c>
      <c r="X7848" s="26" t="str">
        <f t="shared" si="503"/>
        <v/>
      </c>
      <c r="Y7848" s="38"/>
    </row>
    <row r="7849" spans="5:25">
      <c r="E7849" s="45"/>
      <c r="H7849" s="45"/>
      <c r="K7849" s="27" t="str">
        <f t="shared" si="504"/>
        <v/>
      </c>
      <c r="P7849" s="26" t="str">
        <f t="shared" si="505"/>
        <v/>
      </c>
      <c r="Q7849" s="38" t="s">
        <v>8023</v>
      </c>
      <c r="R7849">
        <v>106.395</v>
      </c>
      <c r="S7849" t="str">
        <f t="shared" si="506"/>
        <v/>
      </c>
      <c r="X7849" s="26" t="str">
        <f t="shared" si="503"/>
        <v/>
      </c>
      <c r="Y7849" s="38"/>
    </row>
    <row r="7850" spans="5:25">
      <c r="E7850" s="45"/>
      <c r="H7850" s="45"/>
      <c r="K7850" s="27" t="str">
        <f t="shared" si="504"/>
        <v/>
      </c>
      <c r="P7850" s="26" t="str">
        <f t="shared" si="505"/>
        <v/>
      </c>
      <c r="Q7850" s="38" t="s">
        <v>8024</v>
      </c>
      <c r="R7850">
        <v>106.495</v>
      </c>
      <c r="S7850" t="str">
        <f t="shared" si="506"/>
        <v/>
      </c>
      <c r="X7850" s="26" t="str">
        <f t="shared" si="503"/>
        <v/>
      </c>
      <c r="Y7850" s="38"/>
    </row>
    <row r="7851" spans="5:25">
      <c r="E7851" s="45"/>
      <c r="H7851" s="45"/>
      <c r="K7851" s="27" t="str">
        <f t="shared" si="504"/>
        <v/>
      </c>
      <c r="P7851" s="26" t="str">
        <f t="shared" si="505"/>
        <v/>
      </c>
      <c r="Q7851" s="38" t="s">
        <v>8025</v>
      </c>
      <c r="R7851">
        <v>107.004</v>
      </c>
      <c r="S7851" t="str">
        <f t="shared" si="506"/>
        <v/>
      </c>
      <c r="X7851" s="26" t="str">
        <f t="shared" si="503"/>
        <v/>
      </c>
      <c r="Y7851" s="38"/>
    </row>
    <row r="7852" spans="5:25">
      <c r="E7852" s="45"/>
      <c r="H7852" s="45"/>
      <c r="K7852" s="27" t="str">
        <f t="shared" si="504"/>
        <v/>
      </c>
      <c r="P7852" s="26" t="str">
        <f t="shared" si="505"/>
        <v/>
      </c>
      <c r="Q7852" s="38" t="s">
        <v>8026</v>
      </c>
      <c r="R7852">
        <v>107.414</v>
      </c>
      <c r="S7852" t="str">
        <f t="shared" si="506"/>
        <v/>
      </c>
      <c r="X7852" s="26" t="str">
        <f t="shared" si="503"/>
        <v/>
      </c>
      <c r="Y7852" s="38"/>
    </row>
    <row r="7853" spans="5:25">
      <c r="E7853" s="45"/>
      <c r="H7853" s="45"/>
      <c r="K7853" s="27" t="str">
        <f t="shared" si="504"/>
        <v/>
      </c>
      <c r="P7853" s="26" t="str">
        <f t="shared" si="505"/>
        <v/>
      </c>
      <c r="Q7853" s="38" t="s">
        <v>8027</v>
      </c>
      <c r="R7853">
        <v>107.614</v>
      </c>
      <c r="S7853" t="str">
        <f t="shared" si="506"/>
        <v/>
      </c>
      <c r="X7853" s="26" t="str">
        <f t="shared" si="503"/>
        <v/>
      </c>
      <c r="Y7853" s="38"/>
    </row>
    <row r="7854" spans="5:25">
      <c r="E7854" s="45"/>
      <c r="H7854" s="45"/>
      <c r="K7854" s="27" t="str">
        <f t="shared" si="504"/>
        <v/>
      </c>
      <c r="P7854" s="26" t="str">
        <f t="shared" si="505"/>
        <v/>
      </c>
      <c r="Q7854" s="38" t="s">
        <v>8028</v>
      </c>
      <c r="R7854">
        <v>107.714</v>
      </c>
      <c r="S7854" t="str">
        <f t="shared" si="506"/>
        <v/>
      </c>
      <c r="X7854" s="26" t="str">
        <f t="shared" si="503"/>
        <v/>
      </c>
      <c r="Y7854" s="38"/>
    </row>
    <row r="7855" spans="5:25">
      <c r="E7855" s="45"/>
      <c r="H7855" s="45"/>
      <c r="K7855" s="27" t="str">
        <f t="shared" si="504"/>
        <v/>
      </c>
      <c r="P7855" s="26" t="str">
        <f t="shared" si="505"/>
        <v/>
      </c>
      <c r="Q7855" s="38" t="s">
        <v>8029</v>
      </c>
      <c r="R7855">
        <v>107.81399999999999</v>
      </c>
      <c r="S7855" t="str">
        <f t="shared" si="506"/>
        <v/>
      </c>
      <c r="X7855" s="26" t="str">
        <f t="shared" si="503"/>
        <v/>
      </c>
      <c r="Y7855" s="38"/>
    </row>
    <row r="7856" spans="5:25">
      <c r="E7856" s="45"/>
      <c r="H7856" s="45"/>
      <c r="K7856" s="27" t="str">
        <f t="shared" si="504"/>
        <v/>
      </c>
      <c r="P7856" s="26" t="str">
        <f t="shared" si="505"/>
        <v/>
      </c>
      <c r="Q7856" s="38" t="s">
        <v>8030</v>
      </c>
      <c r="R7856">
        <v>107.92400000000001</v>
      </c>
      <c r="S7856" t="str">
        <f t="shared" si="506"/>
        <v/>
      </c>
      <c r="X7856" s="26" t="str">
        <f t="shared" si="503"/>
        <v/>
      </c>
      <c r="Y7856" s="38"/>
    </row>
    <row r="7857" spans="5:25">
      <c r="E7857" s="45"/>
      <c r="H7857" s="45"/>
      <c r="K7857" s="27" t="str">
        <f t="shared" si="504"/>
        <v/>
      </c>
      <c r="P7857" s="26" t="str">
        <f t="shared" si="505"/>
        <v/>
      </c>
      <c r="Q7857" s="38" t="s">
        <v>8031</v>
      </c>
      <c r="R7857">
        <v>107.81399999999999</v>
      </c>
      <c r="S7857" t="str">
        <f t="shared" si="506"/>
        <v/>
      </c>
      <c r="X7857" s="26" t="str">
        <f t="shared" si="503"/>
        <v/>
      </c>
      <c r="Y7857" s="38"/>
    </row>
    <row r="7858" spans="5:25">
      <c r="E7858" s="45"/>
      <c r="H7858" s="45"/>
      <c r="K7858" s="27" t="str">
        <f t="shared" si="504"/>
        <v/>
      </c>
      <c r="P7858" s="26" t="str">
        <f t="shared" si="505"/>
        <v/>
      </c>
      <c r="Q7858" s="38" t="s">
        <v>8032</v>
      </c>
      <c r="R7858">
        <v>107.414</v>
      </c>
      <c r="S7858" t="str">
        <f t="shared" si="506"/>
        <v/>
      </c>
      <c r="X7858" s="26" t="str">
        <f t="shared" si="503"/>
        <v/>
      </c>
      <c r="Y7858" s="38"/>
    </row>
    <row r="7859" spans="5:25">
      <c r="E7859" s="45"/>
      <c r="H7859" s="45"/>
      <c r="K7859" s="27" t="str">
        <f t="shared" si="504"/>
        <v/>
      </c>
      <c r="P7859" s="26" t="str">
        <f t="shared" si="505"/>
        <v/>
      </c>
      <c r="Q7859" s="38" t="s">
        <v>8033</v>
      </c>
      <c r="R7859">
        <v>107.004</v>
      </c>
      <c r="S7859" t="str">
        <f t="shared" si="506"/>
        <v/>
      </c>
      <c r="X7859" s="26" t="str">
        <f t="shared" si="503"/>
        <v/>
      </c>
      <c r="Y7859" s="38"/>
    </row>
    <row r="7860" spans="5:25">
      <c r="E7860" s="45"/>
      <c r="H7860" s="45"/>
      <c r="K7860" s="27" t="str">
        <f t="shared" si="504"/>
        <v/>
      </c>
      <c r="P7860" s="26" t="str">
        <f t="shared" si="505"/>
        <v/>
      </c>
      <c r="Q7860" s="38" t="s">
        <v>8034</v>
      </c>
      <c r="R7860">
        <v>107.104</v>
      </c>
      <c r="S7860" t="str">
        <f t="shared" si="506"/>
        <v/>
      </c>
      <c r="X7860" s="26" t="str">
        <f t="shared" si="503"/>
        <v/>
      </c>
      <c r="Y7860" s="38"/>
    </row>
    <row r="7861" spans="5:25">
      <c r="E7861" s="45"/>
      <c r="H7861" s="45"/>
      <c r="K7861" s="27" t="str">
        <f t="shared" si="504"/>
        <v/>
      </c>
      <c r="P7861" s="26" t="str">
        <f t="shared" si="505"/>
        <v/>
      </c>
      <c r="Q7861" s="38" t="s">
        <v>8035</v>
      </c>
      <c r="R7861">
        <v>107.004</v>
      </c>
      <c r="S7861" t="str">
        <f t="shared" si="506"/>
        <v/>
      </c>
      <c r="X7861" s="26" t="str">
        <f t="shared" si="503"/>
        <v/>
      </c>
      <c r="Y7861" s="38"/>
    </row>
    <row r="7862" spans="5:25">
      <c r="E7862" s="45"/>
      <c r="H7862" s="45"/>
      <c r="K7862" s="27" t="str">
        <f t="shared" si="504"/>
        <v/>
      </c>
      <c r="P7862" s="26" t="str">
        <f t="shared" si="505"/>
        <v/>
      </c>
      <c r="Q7862" s="38" t="s">
        <v>8036</v>
      </c>
      <c r="R7862">
        <v>107.20399999999999</v>
      </c>
      <c r="S7862" t="str">
        <f t="shared" si="506"/>
        <v/>
      </c>
      <c r="X7862" s="26" t="str">
        <f t="shared" si="503"/>
        <v/>
      </c>
      <c r="Y7862" s="38"/>
    </row>
    <row r="7863" spans="5:25">
      <c r="E7863" s="45"/>
      <c r="H7863" s="45"/>
      <c r="K7863" s="27" t="str">
        <f t="shared" si="504"/>
        <v/>
      </c>
      <c r="P7863" s="26" t="str">
        <f t="shared" si="505"/>
        <v/>
      </c>
      <c r="Q7863" s="38" t="s">
        <v>8037</v>
      </c>
      <c r="R7863">
        <v>107.20399999999999</v>
      </c>
      <c r="S7863" t="str">
        <f t="shared" si="506"/>
        <v/>
      </c>
      <c r="X7863" s="26" t="str">
        <f t="shared" si="503"/>
        <v/>
      </c>
      <c r="Y7863" s="38"/>
    </row>
    <row r="7864" spans="5:25">
      <c r="E7864" s="45"/>
      <c r="H7864" s="45"/>
      <c r="K7864" s="27" t="str">
        <f t="shared" si="504"/>
        <v/>
      </c>
      <c r="P7864" s="26" t="str">
        <f t="shared" si="505"/>
        <v/>
      </c>
      <c r="Q7864" s="38" t="s">
        <v>8038</v>
      </c>
      <c r="R7864">
        <v>107.714</v>
      </c>
      <c r="S7864" t="str">
        <f t="shared" si="506"/>
        <v/>
      </c>
      <c r="X7864" s="26" t="str">
        <f t="shared" si="503"/>
        <v/>
      </c>
      <c r="Y7864" s="38"/>
    </row>
    <row r="7865" spans="5:25">
      <c r="E7865" s="45"/>
      <c r="H7865" s="45"/>
      <c r="K7865" s="27" t="str">
        <f t="shared" si="504"/>
        <v/>
      </c>
      <c r="P7865" s="26" t="str">
        <f t="shared" si="505"/>
        <v/>
      </c>
      <c r="Q7865" s="38" t="s">
        <v>8039</v>
      </c>
      <c r="R7865">
        <v>108.124</v>
      </c>
      <c r="S7865" t="str">
        <f t="shared" si="506"/>
        <v/>
      </c>
      <c r="X7865" s="26" t="str">
        <f t="shared" si="503"/>
        <v/>
      </c>
      <c r="Y7865" s="38"/>
    </row>
    <row r="7866" spans="5:25">
      <c r="E7866" s="45"/>
      <c r="H7866" s="45"/>
      <c r="K7866" s="27" t="str">
        <f t="shared" si="504"/>
        <v/>
      </c>
      <c r="P7866" s="26" t="str">
        <f t="shared" si="505"/>
        <v/>
      </c>
      <c r="Q7866" s="38" t="s">
        <v>8040</v>
      </c>
      <c r="R7866">
        <v>108.124</v>
      </c>
      <c r="S7866" t="str">
        <f t="shared" si="506"/>
        <v/>
      </c>
      <c r="X7866" s="26" t="str">
        <f t="shared" si="503"/>
        <v/>
      </c>
      <c r="Y7866" s="38"/>
    </row>
    <row r="7867" spans="5:25">
      <c r="E7867" s="45"/>
      <c r="H7867" s="45"/>
      <c r="K7867" s="27" t="str">
        <f t="shared" si="504"/>
        <v/>
      </c>
      <c r="P7867" s="26" t="str">
        <f t="shared" si="505"/>
        <v/>
      </c>
      <c r="Q7867" s="38" t="s">
        <v>8041</v>
      </c>
      <c r="R7867">
        <v>108.224</v>
      </c>
      <c r="S7867" t="str">
        <f t="shared" si="506"/>
        <v/>
      </c>
      <c r="X7867" s="26" t="str">
        <f t="shared" si="503"/>
        <v/>
      </c>
      <c r="Y7867" s="38"/>
    </row>
    <row r="7868" spans="5:25">
      <c r="E7868" s="45"/>
      <c r="H7868" s="45"/>
      <c r="K7868" s="27" t="str">
        <f t="shared" si="504"/>
        <v/>
      </c>
      <c r="P7868" s="26" t="str">
        <f t="shared" si="505"/>
        <v/>
      </c>
      <c r="Q7868" s="38" t="s">
        <v>8042</v>
      </c>
      <c r="R7868">
        <v>107.92400000000001</v>
      </c>
      <c r="S7868" t="str">
        <f t="shared" si="506"/>
        <v/>
      </c>
      <c r="X7868" s="26" t="str">
        <f t="shared" ref="X7868:X7931" si="507">IF(V7868="","",X7867+V7868-V7867)</f>
        <v/>
      </c>
      <c r="Y7868" s="38"/>
    </row>
    <row r="7869" spans="5:25">
      <c r="E7869" s="45"/>
      <c r="H7869" s="45"/>
      <c r="K7869" s="27" t="str">
        <f t="shared" si="504"/>
        <v/>
      </c>
      <c r="P7869" s="26" t="str">
        <f t="shared" si="505"/>
        <v/>
      </c>
      <c r="Q7869" s="38" t="s">
        <v>8043</v>
      </c>
      <c r="R7869">
        <v>107.81399999999999</v>
      </c>
      <c r="S7869" t="str">
        <f t="shared" si="506"/>
        <v/>
      </c>
      <c r="X7869" s="26" t="str">
        <f t="shared" si="507"/>
        <v/>
      </c>
      <c r="Y7869" s="38"/>
    </row>
    <row r="7870" spans="5:25">
      <c r="E7870" s="45"/>
      <c r="H7870" s="45"/>
      <c r="K7870" s="27" t="str">
        <f t="shared" si="504"/>
        <v/>
      </c>
      <c r="P7870" s="26" t="str">
        <f t="shared" si="505"/>
        <v/>
      </c>
      <c r="Q7870" s="38" t="s">
        <v>8044</v>
      </c>
      <c r="R7870">
        <v>107.514</v>
      </c>
      <c r="S7870" t="str">
        <f t="shared" si="506"/>
        <v/>
      </c>
      <c r="X7870" s="26" t="str">
        <f t="shared" si="507"/>
        <v/>
      </c>
      <c r="Y7870" s="38"/>
    </row>
    <row r="7871" spans="5:25">
      <c r="E7871" s="45"/>
      <c r="H7871" s="45"/>
      <c r="K7871" s="27" t="str">
        <f t="shared" si="504"/>
        <v/>
      </c>
      <c r="P7871" s="26" t="str">
        <f t="shared" si="505"/>
        <v/>
      </c>
      <c r="Q7871" s="38" t="s">
        <v>8045</v>
      </c>
      <c r="R7871">
        <v>107.304</v>
      </c>
      <c r="S7871" t="str">
        <f t="shared" si="506"/>
        <v/>
      </c>
      <c r="X7871" s="26" t="str">
        <f t="shared" si="507"/>
        <v/>
      </c>
      <c r="Y7871" s="38"/>
    </row>
    <row r="7872" spans="5:25">
      <c r="E7872" s="45"/>
      <c r="H7872" s="45"/>
      <c r="K7872" s="27" t="str">
        <f t="shared" si="504"/>
        <v/>
      </c>
      <c r="P7872" s="26" t="str">
        <f t="shared" si="505"/>
        <v/>
      </c>
      <c r="Q7872" s="38" t="s">
        <v>8046</v>
      </c>
      <c r="R7872">
        <v>107.20399999999999</v>
      </c>
      <c r="S7872" t="str">
        <f t="shared" si="506"/>
        <v/>
      </c>
      <c r="X7872" s="26" t="str">
        <f t="shared" si="507"/>
        <v/>
      </c>
      <c r="Y7872" s="38"/>
    </row>
    <row r="7873" spans="5:25">
      <c r="E7873" s="45"/>
      <c r="H7873" s="45"/>
      <c r="K7873" s="27" t="str">
        <f t="shared" si="504"/>
        <v/>
      </c>
      <c r="P7873" s="26" t="str">
        <f t="shared" si="505"/>
        <v/>
      </c>
      <c r="Q7873" s="38" t="s">
        <v>8047</v>
      </c>
      <c r="R7873">
        <v>107.20399999999999</v>
      </c>
      <c r="S7873" t="str">
        <f t="shared" si="506"/>
        <v/>
      </c>
      <c r="X7873" s="26" t="str">
        <f t="shared" si="507"/>
        <v/>
      </c>
      <c r="Y7873" s="38"/>
    </row>
    <row r="7874" spans="5:25">
      <c r="E7874" s="45"/>
      <c r="H7874" s="45"/>
      <c r="K7874" s="27" t="str">
        <f t="shared" si="504"/>
        <v/>
      </c>
      <c r="P7874" s="26" t="str">
        <f t="shared" si="505"/>
        <v/>
      </c>
      <c r="Q7874" s="38" t="s">
        <v>8048</v>
      </c>
      <c r="R7874">
        <v>107.414</v>
      </c>
      <c r="S7874" t="str">
        <f t="shared" si="506"/>
        <v/>
      </c>
      <c r="X7874" s="26" t="str">
        <f t="shared" si="507"/>
        <v/>
      </c>
      <c r="Y7874" s="38"/>
    </row>
    <row r="7875" spans="5:25">
      <c r="E7875" s="45"/>
      <c r="H7875" s="45"/>
      <c r="K7875" s="27" t="str">
        <f t="shared" si="504"/>
        <v/>
      </c>
      <c r="P7875" s="26" t="str">
        <f t="shared" si="505"/>
        <v/>
      </c>
      <c r="Q7875" s="38" t="s">
        <v>8049</v>
      </c>
      <c r="R7875">
        <v>107.514</v>
      </c>
      <c r="S7875" t="str">
        <f t="shared" si="506"/>
        <v/>
      </c>
      <c r="X7875" s="26" t="str">
        <f t="shared" si="507"/>
        <v/>
      </c>
      <c r="Y7875" s="38"/>
    </row>
    <row r="7876" spans="5:25">
      <c r="E7876" s="45"/>
      <c r="H7876" s="45"/>
      <c r="K7876" s="27" t="str">
        <f t="shared" ref="K7876:K7939" si="508">IF(M7876="","",K7875+(M7876-M7875)/24)</f>
        <v/>
      </c>
      <c r="P7876" s="26" t="str">
        <f t="shared" ref="P7876:P7939" si="509">IF(N7876="","",P7875+N7876-N7875)</f>
        <v/>
      </c>
      <c r="Q7876" s="38" t="s">
        <v>8050</v>
      </c>
      <c r="R7876">
        <v>106.905</v>
      </c>
      <c r="S7876" t="str">
        <f t="shared" ref="S7876:S7939" si="510">IF(N7876="","",S7875-N7876+N7875)</f>
        <v/>
      </c>
      <c r="X7876" s="26" t="str">
        <f t="shared" si="507"/>
        <v/>
      </c>
      <c r="Y7876" s="38"/>
    </row>
    <row r="7877" spans="5:25">
      <c r="E7877" s="45"/>
      <c r="H7877" s="45"/>
      <c r="K7877" s="27" t="str">
        <f t="shared" si="508"/>
        <v/>
      </c>
      <c r="P7877" s="26" t="str">
        <f t="shared" si="509"/>
        <v/>
      </c>
      <c r="Q7877" s="38" t="s">
        <v>8051</v>
      </c>
      <c r="R7877">
        <v>106.795</v>
      </c>
      <c r="S7877" t="str">
        <f t="shared" si="510"/>
        <v/>
      </c>
      <c r="X7877" s="26" t="str">
        <f t="shared" si="507"/>
        <v/>
      </c>
      <c r="Y7877" s="38"/>
    </row>
    <row r="7878" spans="5:25">
      <c r="E7878" s="45"/>
      <c r="H7878" s="45"/>
      <c r="K7878" s="27" t="str">
        <f t="shared" si="508"/>
        <v/>
      </c>
      <c r="P7878" s="26" t="str">
        <f t="shared" si="509"/>
        <v/>
      </c>
      <c r="Q7878" s="38" t="s">
        <v>8052</v>
      </c>
      <c r="R7878">
        <v>106.69499999999999</v>
      </c>
      <c r="S7878" t="str">
        <f t="shared" si="510"/>
        <v/>
      </c>
      <c r="X7878" s="26" t="str">
        <f t="shared" si="507"/>
        <v/>
      </c>
      <c r="Y7878" s="38"/>
    </row>
    <row r="7879" spans="5:25">
      <c r="E7879" s="45"/>
      <c r="H7879" s="45"/>
      <c r="K7879" s="27" t="str">
        <f t="shared" si="508"/>
        <v/>
      </c>
      <c r="P7879" s="26" t="str">
        <f t="shared" si="509"/>
        <v/>
      </c>
      <c r="Q7879" s="38" t="s">
        <v>8053</v>
      </c>
      <c r="R7879">
        <v>106.69499999999999</v>
      </c>
      <c r="S7879" t="str">
        <f t="shared" si="510"/>
        <v/>
      </c>
      <c r="X7879" s="26" t="str">
        <f t="shared" si="507"/>
        <v/>
      </c>
      <c r="Y7879" s="38"/>
    </row>
    <row r="7880" spans="5:25">
      <c r="E7880" s="45"/>
      <c r="H7880" s="45"/>
      <c r="K7880" s="27" t="str">
        <f t="shared" si="508"/>
        <v/>
      </c>
      <c r="P7880" s="26" t="str">
        <f t="shared" si="509"/>
        <v/>
      </c>
      <c r="Q7880" s="38" t="s">
        <v>8054</v>
      </c>
      <c r="R7880">
        <v>106.495</v>
      </c>
      <c r="S7880" t="str">
        <f t="shared" si="510"/>
        <v/>
      </c>
      <c r="X7880" s="26" t="str">
        <f t="shared" si="507"/>
        <v/>
      </c>
      <c r="Y7880" s="38"/>
    </row>
    <row r="7881" spans="5:25">
      <c r="E7881" s="45"/>
      <c r="H7881" s="45"/>
      <c r="K7881" s="27" t="str">
        <f t="shared" si="508"/>
        <v/>
      </c>
      <c r="P7881" s="26" t="str">
        <f t="shared" si="509"/>
        <v/>
      </c>
      <c r="Q7881" s="38" t="s">
        <v>8055</v>
      </c>
      <c r="R7881">
        <v>105.985</v>
      </c>
      <c r="S7881" t="str">
        <f t="shared" si="510"/>
        <v/>
      </c>
      <c r="X7881" s="26" t="str">
        <f t="shared" si="507"/>
        <v/>
      </c>
      <c r="Y7881" s="38"/>
    </row>
    <row r="7882" spans="5:25">
      <c r="E7882" s="45"/>
      <c r="H7882" s="45"/>
      <c r="K7882" s="27" t="str">
        <f t="shared" si="508"/>
        <v/>
      </c>
      <c r="P7882" s="26" t="str">
        <f t="shared" si="509"/>
        <v/>
      </c>
      <c r="Q7882" s="38" t="s">
        <v>8056</v>
      </c>
      <c r="R7882">
        <v>106.185</v>
      </c>
      <c r="S7882" t="str">
        <f t="shared" si="510"/>
        <v/>
      </c>
      <c r="X7882" s="26" t="str">
        <f t="shared" si="507"/>
        <v/>
      </c>
      <c r="Y7882" s="38"/>
    </row>
    <row r="7883" spans="5:25">
      <c r="E7883" s="45"/>
      <c r="H7883" s="45"/>
      <c r="K7883" s="27" t="str">
        <f t="shared" si="508"/>
        <v/>
      </c>
      <c r="P7883" s="26" t="str">
        <f t="shared" si="509"/>
        <v/>
      </c>
      <c r="Q7883" s="38" t="s">
        <v>8057</v>
      </c>
      <c r="R7883">
        <v>106.495</v>
      </c>
      <c r="S7883" t="str">
        <f t="shared" si="510"/>
        <v/>
      </c>
      <c r="X7883" s="26" t="str">
        <f t="shared" si="507"/>
        <v/>
      </c>
      <c r="Y7883" s="38"/>
    </row>
    <row r="7884" spans="5:25">
      <c r="E7884" s="45"/>
      <c r="H7884" s="45"/>
      <c r="K7884" s="27" t="str">
        <f t="shared" si="508"/>
        <v/>
      </c>
      <c r="P7884" s="26" t="str">
        <f t="shared" si="509"/>
        <v/>
      </c>
      <c r="Q7884" s="38" t="s">
        <v>8058</v>
      </c>
      <c r="R7884">
        <v>107.004</v>
      </c>
      <c r="S7884" t="str">
        <f t="shared" si="510"/>
        <v/>
      </c>
      <c r="X7884" s="26" t="str">
        <f t="shared" si="507"/>
        <v/>
      </c>
      <c r="Y7884" s="38"/>
    </row>
    <row r="7885" spans="5:25">
      <c r="E7885" s="45"/>
      <c r="H7885" s="45"/>
      <c r="K7885" s="27" t="str">
        <f t="shared" si="508"/>
        <v/>
      </c>
      <c r="P7885" s="26" t="str">
        <f t="shared" si="509"/>
        <v/>
      </c>
      <c r="Q7885" s="38" t="s">
        <v>8059</v>
      </c>
      <c r="R7885">
        <v>107.104</v>
      </c>
      <c r="S7885" t="str">
        <f t="shared" si="510"/>
        <v/>
      </c>
      <c r="X7885" s="26" t="str">
        <f t="shared" si="507"/>
        <v/>
      </c>
      <c r="Y7885" s="38"/>
    </row>
    <row r="7886" spans="5:25">
      <c r="E7886" s="45"/>
      <c r="H7886" s="45"/>
      <c r="K7886" s="27" t="str">
        <f t="shared" si="508"/>
        <v/>
      </c>
      <c r="P7886" s="26" t="str">
        <f t="shared" si="509"/>
        <v/>
      </c>
      <c r="Q7886" s="38" t="s">
        <v>8060</v>
      </c>
      <c r="R7886">
        <v>106.905</v>
      </c>
      <c r="S7886" t="str">
        <f t="shared" si="510"/>
        <v/>
      </c>
      <c r="X7886" s="26" t="str">
        <f t="shared" si="507"/>
        <v/>
      </c>
      <c r="Y7886" s="38"/>
    </row>
    <row r="7887" spans="5:25">
      <c r="E7887" s="45"/>
      <c r="H7887" s="45"/>
      <c r="K7887" s="27" t="str">
        <f t="shared" si="508"/>
        <v/>
      </c>
      <c r="P7887" s="26" t="str">
        <f t="shared" si="509"/>
        <v/>
      </c>
      <c r="Q7887" s="38" t="s">
        <v>8061</v>
      </c>
      <c r="R7887">
        <v>106.69499999999999</v>
      </c>
      <c r="S7887" t="str">
        <f t="shared" si="510"/>
        <v/>
      </c>
      <c r="X7887" s="26" t="str">
        <f t="shared" si="507"/>
        <v/>
      </c>
      <c r="Y7887" s="38"/>
    </row>
    <row r="7888" spans="5:25">
      <c r="E7888" s="45"/>
      <c r="H7888" s="45"/>
      <c r="K7888" s="27" t="str">
        <f t="shared" si="508"/>
        <v/>
      </c>
      <c r="P7888" s="26" t="str">
        <f t="shared" si="509"/>
        <v/>
      </c>
      <c r="Q7888" s="38" t="s">
        <v>8062</v>
      </c>
      <c r="R7888">
        <v>106.285</v>
      </c>
      <c r="S7888" t="str">
        <f t="shared" si="510"/>
        <v/>
      </c>
      <c r="X7888" s="26" t="str">
        <f t="shared" si="507"/>
        <v/>
      </c>
      <c r="Y7888" s="38"/>
    </row>
    <row r="7889" spans="5:25">
      <c r="E7889" s="45"/>
      <c r="H7889" s="45"/>
      <c r="K7889" s="27" t="str">
        <f t="shared" si="508"/>
        <v/>
      </c>
      <c r="P7889" s="26" t="str">
        <f t="shared" si="509"/>
        <v/>
      </c>
      <c r="Q7889" s="38" t="s">
        <v>8063</v>
      </c>
      <c r="R7889">
        <v>106.395</v>
      </c>
      <c r="S7889" t="str">
        <f t="shared" si="510"/>
        <v/>
      </c>
      <c r="X7889" s="26" t="str">
        <f t="shared" si="507"/>
        <v/>
      </c>
      <c r="Y7889" s="38"/>
    </row>
    <row r="7890" spans="5:25">
      <c r="E7890" s="45"/>
      <c r="H7890" s="45"/>
      <c r="K7890" s="27" t="str">
        <f t="shared" si="508"/>
        <v/>
      </c>
      <c r="P7890" s="26" t="str">
        <f t="shared" si="509"/>
        <v/>
      </c>
      <c r="Q7890" s="38" t="s">
        <v>8064</v>
      </c>
      <c r="R7890">
        <v>106.395</v>
      </c>
      <c r="S7890" t="str">
        <f t="shared" si="510"/>
        <v/>
      </c>
      <c r="X7890" s="26" t="str">
        <f t="shared" si="507"/>
        <v/>
      </c>
      <c r="Y7890" s="38"/>
    </row>
    <row r="7891" spans="5:25">
      <c r="E7891" s="45"/>
      <c r="H7891" s="45"/>
      <c r="K7891" s="27" t="str">
        <f t="shared" si="508"/>
        <v/>
      </c>
      <c r="P7891" s="26" t="str">
        <f t="shared" si="509"/>
        <v/>
      </c>
      <c r="Q7891" s="38" t="s">
        <v>8065</v>
      </c>
      <c r="R7891">
        <v>107.104</v>
      </c>
      <c r="S7891" t="str">
        <f t="shared" si="510"/>
        <v/>
      </c>
      <c r="X7891" s="26" t="str">
        <f t="shared" si="507"/>
        <v/>
      </c>
      <c r="Y7891" s="38"/>
    </row>
    <row r="7892" spans="5:25">
      <c r="E7892" s="45"/>
      <c r="H7892" s="45"/>
      <c r="K7892" s="27" t="str">
        <f t="shared" si="508"/>
        <v/>
      </c>
      <c r="P7892" s="26" t="str">
        <f t="shared" si="509"/>
        <v/>
      </c>
      <c r="Q7892" s="38" t="s">
        <v>8066</v>
      </c>
      <c r="R7892">
        <v>107.414</v>
      </c>
      <c r="S7892" t="str">
        <f t="shared" si="510"/>
        <v/>
      </c>
      <c r="X7892" s="26" t="str">
        <f t="shared" si="507"/>
        <v/>
      </c>
      <c r="Y7892" s="38"/>
    </row>
    <row r="7893" spans="5:25">
      <c r="E7893" s="45"/>
      <c r="H7893" s="45"/>
      <c r="K7893" s="27" t="str">
        <f t="shared" si="508"/>
        <v/>
      </c>
      <c r="P7893" s="26" t="str">
        <f t="shared" si="509"/>
        <v/>
      </c>
      <c r="Q7893" s="38" t="s">
        <v>8067</v>
      </c>
      <c r="R7893">
        <v>107.714</v>
      </c>
      <c r="S7893" t="str">
        <f t="shared" si="510"/>
        <v/>
      </c>
      <c r="X7893" s="26" t="str">
        <f t="shared" si="507"/>
        <v/>
      </c>
      <c r="Y7893" s="38"/>
    </row>
    <row r="7894" spans="5:25">
      <c r="E7894" s="45"/>
      <c r="H7894" s="45"/>
      <c r="K7894" s="27" t="str">
        <f t="shared" si="508"/>
        <v/>
      </c>
      <c r="P7894" s="26" t="str">
        <f t="shared" si="509"/>
        <v/>
      </c>
      <c r="Q7894" s="38" t="s">
        <v>8068</v>
      </c>
      <c r="R7894">
        <v>107.92400000000001</v>
      </c>
      <c r="S7894" t="str">
        <f t="shared" si="510"/>
        <v/>
      </c>
      <c r="X7894" s="26" t="str">
        <f t="shared" si="507"/>
        <v/>
      </c>
      <c r="Y7894" s="38"/>
    </row>
    <row r="7895" spans="5:25">
      <c r="E7895" s="45"/>
      <c r="H7895" s="45"/>
      <c r="K7895" s="27" t="str">
        <f t="shared" si="508"/>
        <v/>
      </c>
      <c r="P7895" s="26" t="str">
        <f t="shared" si="509"/>
        <v/>
      </c>
      <c r="Q7895" s="38" t="s">
        <v>8069</v>
      </c>
      <c r="R7895">
        <v>107.81399999999999</v>
      </c>
      <c r="S7895" t="str">
        <f t="shared" si="510"/>
        <v/>
      </c>
      <c r="X7895" s="26" t="str">
        <f t="shared" si="507"/>
        <v/>
      </c>
      <c r="Y7895" s="38"/>
    </row>
    <row r="7896" spans="5:25">
      <c r="E7896" s="45"/>
      <c r="H7896" s="45"/>
      <c r="K7896" s="27" t="str">
        <f t="shared" si="508"/>
        <v/>
      </c>
      <c r="P7896" s="26" t="str">
        <f t="shared" si="509"/>
        <v/>
      </c>
      <c r="Q7896" s="38" t="s">
        <v>8070</v>
      </c>
      <c r="R7896">
        <v>107.514</v>
      </c>
      <c r="S7896" t="str">
        <f t="shared" si="510"/>
        <v/>
      </c>
      <c r="X7896" s="26" t="str">
        <f t="shared" si="507"/>
        <v/>
      </c>
      <c r="Y7896" s="38"/>
    </row>
    <row r="7897" spans="5:25">
      <c r="E7897" s="45"/>
      <c r="H7897" s="45"/>
      <c r="K7897" s="27" t="str">
        <f t="shared" si="508"/>
        <v/>
      </c>
      <c r="P7897" s="26" t="str">
        <f t="shared" si="509"/>
        <v/>
      </c>
      <c r="Q7897" s="38" t="s">
        <v>8071</v>
      </c>
      <c r="R7897">
        <v>107.004</v>
      </c>
      <c r="S7897" t="str">
        <f t="shared" si="510"/>
        <v/>
      </c>
      <c r="X7897" s="26" t="str">
        <f t="shared" si="507"/>
        <v/>
      </c>
      <c r="Y7897" s="38"/>
    </row>
    <row r="7898" spans="5:25">
      <c r="E7898" s="45"/>
      <c r="H7898" s="45"/>
      <c r="K7898" s="27" t="str">
        <f t="shared" si="508"/>
        <v/>
      </c>
      <c r="P7898" s="26" t="str">
        <f t="shared" si="509"/>
        <v/>
      </c>
      <c r="Q7898" s="38" t="s">
        <v>8072</v>
      </c>
      <c r="R7898">
        <v>106.795</v>
      </c>
      <c r="S7898" t="str">
        <f t="shared" si="510"/>
        <v/>
      </c>
      <c r="X7898" s="26" t="str">
        <f t="shared" si="507"/>
        <v/>
      </c>
      <c r="Y7898" s="38"/>
    </row>
    <row r="7899" spans="5:25">
      <c r="E7899" s="45"/>
      <c r="H7899" s="45"/>
      <c r="K7899" s="27" t="str">
        <f t="shared" si="508"/>
        <v/>
      </c>
      <c r="P7899" s="26" t="str">
        <f t="shared" si="509"/>
        <v/>
      </c>
      <c r="Q7899" s="38" t="s">
        <v>8073</v>
      </c>
      <c r="R7899">
        <v>107.004</v>
      </c>
      <c r="S7899" t="str">
        <f t="shared" si="510"/>
        <v/>
      </c>
      <c r="X7899" s="26" t="str">
        <f t="shared" si="507"/>
        <v/>
      </c>
      <c r="Y7899" s="38"/>
    </row>
    <row r="7900" spans="5:25">
      <c r="E7900" s="45"/>
      <c r="H7900" s="45"/>
      <c r="K7900" s="27" t="str">
        <f t="shared" si="508"/>
        <v/>
      </c>
      <c r="P7900" s="26" t="str">
        <f t="shared" si="509"/>
        <v/>
      </c>
      <c r="Q7900" s="38" t="s">
        <v>8074</v>
      </c>
      <c r="R7900">
        <v>107.414</v>
      </c>
      <c r="S7900" t="str">
        <f t="shared" si="510"/>
        <v/>
      </c>
      <c r="X7900" s="26" t="str">
        <f t="shared" si="507"/>
        <v/>
      </c>
      <c r="Y7900" s="38"/>
    </row>
    <row r="7901" spans="5:25">
      <c r="E7901" s="45"/>
      <c r="H7901" s="45"/>
      <c r="K7901" s="27" t="str">
        <f t="shared" si="508"/>
        <v/>
      </c>
      <c r="P7901" s="26" t="str">
        <f t="shared" si="509"/>
        <v/>
      </c>
      <c r="Q7901" s="38" t="s">
        <v>8075</v>
      </c>
      <c r="R7901">
        <v>107.414</v>
      </c>
      <c r="S7901" t="str">
        <f t="shared" si="510"/>
        <v/>
      </c>
      <c r="X7901" s="26" t="str">
        <f t="shared" si="507"/>
        <v/>
      </c>
      <c r="Y7901" s="38"/>
    </row>
    <row r="7902" spans="5:25">
      <c r="E7902" s="45"/>
      <c r="H7902" s="45"/>
      <c r="K7902" s="27" t="str">
        <f t="shared" si="508"/>
        <v/>
      </c>
      <c r="P7902" s="26" t="str">
        <f t="shared" si="509"/>
        <v/>
      </c>
      <c r="Q7902" s="38" t="s">
        <v>8076</v>
      </c>
      <c r="R7902">
        <v>107.304</v>
      </c>
      <c r="S7902" t="str">
        <f t="shared" si="510"/>
        <v/>
      </c>
      <c r="X7902" s="26" t="str">
        <f t="shared" si="507"/>
        <v/>
      </c>
      <c r="Y7902" s="38"/>
    </row>
    <row r="7903" spans="5:25">
      <c r="E7903" s="45"/>
      <c r="H7903" s="45"/>
      <c r="K7903" s="27" t="str">
        <f t="shared" si="508"/>
        <v/>
      </c>
      <c r="P7903" s="26" t="str">
        <f t="shared" si="509"/>
        <v/>
      </c>
      <c r="Q7903" s="38" t="s">
        <v>8077</v>
      </c>
      <c r="R7903">
        <v>107.414</v>
      </c>
      <c r="S7903" t="str">
        <f t="shared" si="510"/>
        <v/>
      </c>
      <c r="X7903" s="26" t="str">
        <f t="shared" si="507"/>
        <v/>
      </c>
      <c r="Y7903" s="38"/>
    </row>
    <row r="7904" spans="5:25">
      <c r="E7904" s="45"/>
      <c r="H7904" s="45"/>
      <c r="K7904" s="27" t="str">
        <f t="shared" si="508"/>
        <v/>
      </c>
      <c r="P7904" s="26" t="str">
        <f t="shared" si="509"/>
        <v/>
      </c>
      <c r="Q7904" s="38" t="s">
        <v>8078</v>
      </c>
      <c r="R7904">
        <v>107.514</v>
      </c>
      <c r="S7904" t="str">
        <f t="shared" si="510"/>
        <v/>
      </c>
      <c r="X7904" s="26" t="str">
        <f t="shared" si="507"/>
        <v/>
      </c>
      <c r="Y7904" s="38"/>
    </row>
    <row r="7905" spans="5:25">
      <c r="E7905" s="45"/>
      <c r="H7905" s="45"/>
      <c r="K7905" s="27" t="str">
        <f t="shared" si="508"/>
        <v/>
      </c>
      <c r="P7905" s="26" t="str">
        <f t="shared" si="509"/>
        <v/>
      </c>
      <c r="Q7905" s="38" t="s">
        <v>8079</v>
      </c>
      <c r="R7905">
        <v>107.614</v>
      </c>
      <c r="S7905" t="str">
        <f t="shared" si="510"/>
        <v/>
      </c>
      <c r="X7905" s="26" t="str">
        <f t="shared" si="507"/>
        <v/>
      </c>
      <c r="Y7905" s="38"/>
    </row>
    <row r="7906" spans="5:25">
      <c r="E7906" s="45"/>
      <c r="H7906" s="45"/>
      <c r="K7906" s="27" t="str">
        <f t="shared" si="508"/>
        <v/>
      </c>
      <c r="P7906" s="26" t="str">
        <f t="shared" si="509"/>
        <v/>
      </c>
      <c r="Q7906" s="38" t="s">
        <v>8080</v>
      </c>
      <c r="R7906">
        <v>107.514</v>
      </c>
      <c r="S7906" t="str">
        <f t="shared" si="510"/>
        <v/>
      </c>
      <c r="X7906" s="26" t="str">
        <f t="shared" si="507"/>
        <v/>
      </c>
      <c r="Y7906" s="38"/>
    </row>
    <row r="7907" spans="5:25">
      <c r="E7907" s="45"/>
      <c r="H7907" s="45"/>
      <c r="K7907" s="27" t="str">
        <f t="shared" si="508"/>
        <v/>
      </c>
      <c r="P7907" s="26" t="str">
        <f t="shared" si="509"/>
        <v/>
      </c>
      <c r="Q7907" s="38" t="s">
        <v>8081</v>
      </c>
      <c r="R7907">
        <v>107.614</v>
      </c>
      <c r="S7907" t="str">
        <f t="shared" si="510"/>
        <v/>
      </c>
      <c r="X7907" s="26" t="str">
        <f t="shared" si="507"/>
        <v/>
      </c>
      <c r="Y7907" s="38"/>
    </row>
    <row r="7908" spans="5:25">
      <c r="E7908" s="45"/>
      <c r="H7908" s="45"/>
      <c r="K7908" s="27" t="str">
        <f t="shared" si="508"/>
        <v/>
      </c>
      <c r="P7908" s="26" t="str">
        <f t="shared" si="509"/>
        <v/>
      </c>
      <c r="Q7908" s="38" t="s">
        <v>8082</v>
      </c>
      <c r="R7908">
        <v>107.304</v>
      </c>
      <c r="S7908" t="str">
        <f t="shared" si="510"/>
        <v/>
      </c>
      <c r="X7908" s="26" t="str">
        <f t="shared" si="507"/>
        <v/>
      </c>
      <c r="Y7908" s="38"/>
    </row>
    <row r="7909" spans="5:25">
      <c r="E7909" s="45"/>
      <c r="H7909" s="45"/>
      <c r="K7909" s="27" t="str">
        <f t="shared" si="508"/>
        <v/>
      </c>
      <c r="P7909" s="26" t="str">
        <f t="shared" si="509"/>
        <v/>
      </c>
      <c r="Q7909" s="38" t="s">
        <v>8083</v>
      </c>
      <c r="R7909">
        <v>107.20399999999999</v>
      </c>
      <c r="S7909" t="str">
        <f t="shared" si="510"/>
        <v/>
      </c>
      <c r="X7909" s="26" t="str">
        <f t="shared" si="507"/>
        <v/>
      </c>
      <c r="Y7909" s="38"/>
    </row>
    <row r="7910" spans="5:25">
      <c r="E7910" s="45"/>
      <c r="H7910" s="45"/>
      <c r="K7910" s="27" t="str">
        <f t="shared" si="508"/>
        <v/>
      </c>
      <c r="P7910" s="26" t="str">
        <f t="shared" si="509"/>
        <v/>
      </c>
      <c r="Q7910" s="38" t="s">
        <v>8084</v>
      </c>
      <c r="R7910">
        <v>107.104</v>
      </c>
      <c r="S7910" t="str">
        <f t="shared" si="510"/>
        <v/>
      </c>
      <c r="X7910" s="26" t="str">
        <f t="shared" si="507"/>
        <v/>
      </c>
      <c r="Y7910" s="38"/>
    </row>
    <row r="7911" spans="5:25">
      <c r="E7911" s="45"/>
      <c r="H7911" s="45"/>
      <c r="K7911" s="27" t="str">
        <f t="shared" si="508"/>
        <v/>
      </c>
      <c r="P7911" s="26" t="str">
        <f t="shared" si="509"/>
        <v/>
      </c>
      <c r="Q7911" s="38" t="s">
        <v>8085</v>
      </c>
      <c r="R7911">
        <v>107.20399999999999</v>
      </c>
      <c r="S7911" t="str">
        <f t="shared" si="510"/>
        <v/>
      </c>
      <c r="X7911" s="26" t="str">
        <f t="shared" si="507"/>
        <v/>
      </c>
      <c r="Y7911" s="38"/>
    </row>
    <row r="7912" spans="5:25">
      <c r="E7912" s="45"/>
      <c r="H7912" s="45"/>
      <c r="K7912" s="27" t="str">
        <f t="shared" si="508"/>
        <v/>
      </c>
      <c r="P7912" s="26" t="str">
        <f t="shared" si="509"/>
        <v/>
      </c>
      <c r="Q7912" s="38" t="s">
        <v>8086</v>
      </c>
      <c r="R7912">
        <v>107.20399999999999</v>
      </c>
      <c r="S7912" t="str">
        <f t="shared" si="510"/>
        <v/>
      </c>
      <c r="X7912" s="26" t="str">
        <f t="shared" si="507"/>
        <v/>
      </c>
      <c r="Y7912" s="38"/>
    </row>
    <row r="7913" spans="5:25">
      <c r="E7913" s="45"/>
      <c r="H7913" s="45"/>
      <c r="K7913" s="27" t="str">
        <f t="shared" si="508"/>
        <v/>
      </c>
      <c r="P7913" s="26" t="str">
        <f t="shared" si="509"/>
        <v/>
      </c>
      <c r="Q7913" s="38" t="s">
        <v>8087</v>
      </c>
      <c r="R7913">
        <v>107.104</v>
      </c>
      <c r="S7913" t="str">
        <f t="shared" si="510"/>
        <v/>
      </c>
      <c r="X7913" s="26" t="str">
        <f t="shared" si="507"/>
        <v/>
      </c>
      <c r="Y7913" s="38"/>
    </row>
    <row r="7914" spans="5:25">
      <c r="E7914" s="45"/>
      <c r="H7914" s="45"/>
      <c r="K7914" s="27" t="str">
        <f t="shared" si="508"/>
        <v/>
      </c>
      <c r="P7914" s="26" t="str">
        <f t="shared" si="509"/>
        <v/>
      </c>
      <c r="Q7914" s="38" t="s">
        <v>8088</v>
      </c>
      <c r="R7914">
        <v>107.104</v>
      </c>
      <c r="S7914" t="str">
        <f t="shared" si="510"/>
        <v/>
      </c>
      <c r="X7914" s="26" t="str">
        <f t="shared" si="507"/>
        <v/>
      </c>
      <c r="Y7914" s="38"/>
    </row>
    <row r="7915" spans="5:25">
      <c r="E7915" s="45"/>
      <c r="H7915" s="45"/>
      <c r="K7915" s="27" t="str">
        <f t="shared" si="508"/>
        <v/>
      </c>
      <c r="P7915" s="26" t="str">
        <f t="shared" si="509"/>
        <v/>
      </c>
      <c r="Q7915" s="38" t="s">
        <v>8089</v>
      </c>
      <c r="R7915">
        <v>106.595</v>
      </c>
      <c r="S7915" t="str">
        <f t="shared" si="510"/>
        <v/>
      </c>
      <c r="X7915" s="26" t="str">
        <f t="shared" si="507"/>
        <v/>
      </c>
      <c r="Y7915" s="38"/>
    </row>
    <row r="7916" spans="5:25">
      <c r="E7916" s="45"/>
      <c r="H7916" s="45"/>
      <c r="K7916" s="27" t="str">
        <f t="shared" si="508"/>
        <v/>
      </c>
      <c r="P7916" s="26" t="str">
        <f t="shared" si="509"/>
        <v/>
      </c>
      <c r="Q7916" s="38" t="s">
        <v>8090</v>
      </c>
      <c r="R7916">
        <v>106.285</v>
      </c>
      <c r="S7916" t="str">
        <f t="shared" si="510"/>
        <v/>
      </c>
      <c r="X7916" s="26" t="str">
        <f t="shared" si="507"/>
        <v/>
      </c>
      <c r="Y7916" s="38"/>
    </row>
    <row r="7917" spans="5:25">
      <c r="E7917" s="45"/>
      <c r="H7917" s="45"/>
      <c r="K7917" s="27" t="str">
        <f t="shared" si="508"/>
        <v/>
      </c>
      <c r="P7917" s="26" t="str">
        <f t="shared" si="509"/>
        <v/>
      </c>
      <c r="Q7917" s="38" t="s">
        <v>8091</v>
      </c>
      <c r="R7917">
        <v>106.185</v>
      </c>
      <c r="S7917" t="str">
        <f t="shared" si="510"/>
        <v/>
      </c>
      <c r="X7917" s="26" t="str">
        <f t="shared" si="507"/>
        <v/>
      </c>
      <c r="Y7917" s="38"/>
    </row>
    <row r="7918" spans="5:25">
      <c r="E7918" s="45"/>
      <c r="H7918" s="45"/>
      <c r="K7918" s="27" t="str">
        <f t="shared" si="508"/>
        <v/>
      </c>
      <c r="P7918" s="26" t="str">
        <f t="shared" si="509"/>
        <v/>
      </c>
      <c r="Q7918" s="38" t="s">
        <v>8092</v>
      </c>
      <c r="R7918">
        <v>105.77500000000001</v>
      </c>
      <c r="S7918" t="str">
        <f t="shared" si="510"/>
        <v/>
      </c>
      <c r="X7918" s="26" t="str">
        <f t="shared" si="507"/>
        <v/>
      </c>
      <c r="Y7918" s="38"/>
    </row>
    <row r="7919" spans="5:25">
      <c r="E7919" s="45"/>
      <c r="H7919" s="45"/>
      <c r="K7919" s="27" t="str">
        <f t="shared" si="508"/>
        <v/>
      </c>
      <c r="P7919" s="26" t="str">
        <f t="shared" si="509"/>
        <v/>
      </c>
      <c r="Q7919" s="38" t="s">
        <v>8093</v>
      </c>
      <c r="R7919">
        <v>105.77500000000001</v>
      </c>
      <c r="S7919" t="str">
        <f t="shared" si="510"/>
        <v/>
      </c>
      <c r="X7919" s="26" t="str">
        <f t="shared" si="507"/>
        <v/>
      </c>
      <c r="Y7919" s="38"/>
    </row>
    <row r="7920" spans="5:25">
      <c r="E7920" s="45"/>
      <c r="H7920" s="45"/>
      <c r="K7920" s="27" t="str">
        <f t="shared" si="508"/>
        <v/>
      </c>
      <c r="P7920" s="26" t="str">
        <f t="shared" si="509"/>
        <v/>
      </c>
      <c r="Q7920" s="38" t="s">
        <v>8094</v>
      </c>
      <c r="R7920">
        <v>105.675</v>
      </c>
      <c r="S7920" t="str">
        <f t="shared" si="510"/>
        <v/>
      </c>
      <c r="X7920" s="26" t="str">
        <f t="shared" si="507"/>
        <v/>
      </c>
      <c r="Y7920" s="38"/>
    </row>
    <row r="7921" spans="5:25">
      <c r="E7921" s="45"/>
      <c r="H7921" s="45"/>
      <c r="K7921" s="27" t="str">
        <f t="shared" si="508"/>
        <v/>
      </c>
      <c r="P7921" s="26" t="str">
        <f t="shared" si="509"/>
        <v/>
      </c>
      <c r="Q7921" s="38" t="s">
        <v>8095</v>
      </c>
      <c r="R7921">
        <v>105.675</v>
      </c>
      <c r="S7921" t="str">
        <f t="shared" si="510"/>
        <v/>
      </c>
      <c r="X7921" s="26" t="str">
        <f t="shared" si="507"/>
        <v/>
      </c>
      <c r="Y7921" s="38"/>
    </row>
    <row r="7922" spans="5:25">
      <c r="E7922" s="45"/>
      <c r="H7922" s="45"/>
      <c r="K7922" s="27" t="str">
        <f t="shared" si="508"/>
        <v/>
      </c>
      <c r="P7922" s="26" t="str">
        <f t="shared" si="509"/>
        <v/>
      </c>
      <c r="Q7922" s="38" t="s">
        <v>8096</v>
      </c>
      <c r="R7922">
        <v>107.004</v>
      </c>
      <c r="S7922" t="str">
        <f t="shared" si="510"/>
        <v/>
      </c>
      <c r="X7922" s="26" t="str">
        <f t="shared" si="507"/>
        <v/>
      </c>
      <c r="Y7922" s="38"/>
    </row>
    <row r="7923" spans="5:25">
      <c r="E7923" s="45"/>
      <c r="H7923" s="45"/>
      <c r="K7923" s="27" t="str">
        <f t="shared" si="508"/>
        <v/>
      </c>
      <c r="P7923" s="26" t="str">
        <f t="shared" si="509"/>
        <v/>
      </c>
      <c r="Q7923" s="38" t="s">
        <v>8097</v>
      </c>
      <c r="R7923">
        <v>107.104</v>
      </c>
      <c r="S7923" t="str">
        <f t="shared" si="510"/>
        <v/>
      </c>
      <c r="X7923" s="26" t="str">
        <f t="shared" si="507"/>
        <v/>
      </c>
      <c r="Y7923" s="38"/>
    </row>
    <row r="7924" spans="5:25">
      <c r="E7924" s="45"/>
      <c r="H7924" s="45"/>
      <c r="K7924" s="27" t="str">
        <f t="shared" si="508"/>
        <v/>
      </c>
      <c r="P7924" s="26" t="str">
        <f t="shared" si="509"/>
        <v/>
      </c>
      <c r="Q7924" s="38" t="s">
        <v>8098</v>
      </c>
      <c r="R7924">
        <v>107.104</v>
      </c>
      <c r="S7924" t="str">
        <f t="shared" si="510"/>
        <v/>
      </c>
      <c r="X7924" s="26" t="str">
        <f t="shared" si="507"/>
        <v/>
      </c>
      <c r="Y7924" s="38"/>
    </row>
    <row r="7925" spans="5:25">
      <c r="E7925" s="45"/>
      <c r="H7925" s="45"/>
      <c r="K7925" s="27" t="str">
        <f t="shared" si="508"/>
        <v/>
      </c>
      <c r="P7925" s="26" t="str">
        <f t="shared" si="509"/>
        <v/>
      </c>
      <c r="Q7925" s="38" t="s">
        <v>8099</v>
      </c>
      <c r="R7925">
        <v>106.795</v>
      </c>
      <c r="S7925" t="str">
        <f t="shared" si="510"/>
        <v/>
      </c>
      <c r="X7925" s="26" t="str">
        <f t="shared" si="507"/>
        <v/>
      </c>
      <c r="Y7925" s="38"/>
    </row>
    <row r="7926" spans="5:25">
      <c r="E7926" s="45"/>
      <c r="H7926" s="45"/>
      <c r="K7926" s="27" t="str">
        <f t="shared" si="508"/>
        <v/>
      </c>
      <c r="P7926" s="26" t="str">
        <f t="shared" si="509"/>
        <v/>
      </c>
      <c r="Q7926" s="38" t="s">
        <v>8100</v>
      </c>
      <c r="R7926">
        <v>106.595</v>
      </c>
      <c r="S7926" t="str">
        <f t="shared" si="510"/>
        <v/>
      </c>
      <c r="X7926" s="26" t="str">
        <f t="shared" si="507"/>
        <v/>
      </c>
      <c r="Y7926" s="38"/>
    </row>
    <row r="7927" spans="5:25">
      <c r="E7927" s="45"/>
      <c r="H7927" s="45"/>
      <c r="K7927" s="27" t="str">
        <f t="shared" si="508"/>
        <v/>
      </c>
      <c r="P7927" s="26" t="str">
        <f t="shared" si="509"/>
        <v/>
      </c>
      <c r="Q7927" s="38" t="s">
        <v>8101</v>
      </c>
      <c r="R7927">
        <v>106.595</v>
      </c>
      <c r="S7927" t="str">
        <f t="shared" si="510"/>
        <v/>
      </c>
      <c r="X7927" s="26" t="str">
        <f t="shared" si="507"/>
        <v/>
      </c>
      <c r="Y7927" s="38"/>
    </row>
    <row r="7928" spans="5:25">
      <c r="E7928" s="45"/>
      <c r="H7928" s="45"/>
      <c r="K7928" s="27" t="str">
        <f t="shared" si="508"/>
        <v/>
      </c>
      <c r="P7928" s="26" t="str">
        <f t="shared" si="509"/>
        <v/>
      </c>
      <c r="Q7928" s="38" t="s">
        <v>8102</v>
      </c>
      <c r="R7928">
        <v>107.104</v>
      </c>
      <c r="S7928" t="str">
        <f t="shared" si="510"/>
        <v/>
      </c>
      <c r="X7928" s="26" t="str">
        <f t="shared" si="507"/>
        <v/>
      </c>
      <c r="Y7928" s="38"/>
    </row>
    <row r="7929" spans="5:25">
      <c r="E7929" s="45"/>
      <c r="H7929" s="45"/>
      <c r="K7929" s="27" t="str">
        <f t="shared" si="508"/>
        <v/>
      </c>
      <c r="P7929" s="26" t="str">
        <f t="shared" si="509"/>
        <v/>
      </c>
      <c r="Q7929" s="38" t="s">
        <v>8103</v>
      </c>
      <c r="R7929">
        <v>107.304</v>
      </c>
      <c r="S7929" t="str">
        <f t="shared" si="510"/>
        <v/>
      </c>
      <c r="X7929" s="26" t="str">
        <f t="shared" si="507"/>
        <v/>
      </c>
      <c r="Y7929" s="38"/>
    </row>
    <row r="7930" spans="5:25">
      <c r="E7930" s="45"/>
      <c r="H7930" s="45"/>
      <c r="K7930" s="27" t="str">
        <f t="shared" si="508"/>
        <v/>
      </c>
      <c r="P7930" s="26" t="str">
        <f t="shared" si="509"/>
        <v/>
      </c>
      <c r="Q7930" s="38" t="s">
        <v>8104</v>
      </c>
      <c r="R7930">
        <v>107.304</v>
      </c>
      <c r="S7930" t="str">
        <f t="shared" si="510"/>
        <v/>
      </c>
      <c r="X7930" s="26" t="str">
        <f t="shared" si="507"/>
        <v/>
      </c>
      <c r="Y7930" s="38"/>
    </row>
    <row r="7931" spans="5:25">
      <c r="E7931" s="45"/>
      <c r="H7931" s="45"/>
      <c r="K7931" s="27" t="str">
        <f t="shared" si="508"/>
        <v/>
      </c>
      <c r="P7931" s="26" t="str">
        <f t="shared" si="509"/>
        <v/>
      </c>
      <c r="Q7931" s="38" t="s">
        <v>8105</v>
      </c>
      <c r="R7931">
        <v>107.304</v>
      </c>
      <c r="S7931" t="str">
        <f t="shared" si="510"/>
        <v/>
      </c>
      <c r="X7931" s="26" t="str">
        <f t="shared" si="507"/>
        <v/>
      </c>
      <c r="Y7931" s="38"/>
    </row>
    <row r="7932" spans="5:25">
      <c r="E7932" s="45"/>
      <c r="H7932" s="45"/>
      <c r="K7932" s="27" t="str">
        <f t="shared" si="508"/>
        <v/>
      </c>
      <c r="P7932" s="26" t="str">
        <f t="shared" si="509"/>
        <v/>
      </c>
      <c r="Q7932" s="38" t="s">
        <v>8106</v>
      </c>
      <c r="R7932">
        <v>107.414</v>
      </c>
      <c r="S7932" t="str">
        <f t="shared" si="510"/>
        <v/>
      </c>
      <c r="X7932" s="26" t="str">
        <f t="shared" ref="X7932:X7995" si="511">IF(V7932="","",X7931+V7932-V7931)</f>
        <v/>
      </c>
      <c r="Y7932" s="38"/>
    </row>
    <row r="7933" spans="5:25">
      <c r="E7933" s="45"/>
      <c r="H7933" s="45"/>
      <c r="K7933" s="27" t="str">
        <f t="shared" si="508"/>
        <v/>
      </c>
      <c r="P7933" s="26" t="str">
        <f t="shared" si="509"/>
        <v/>
      </c>
      <c r="Q7933" s="38" t="s">
        <v>8107</v>
      </c>
      <c r="R7933">
        <v>107.304</v>
      </c>
      <c r="S7933" t="str">
        <f t="shared" si="510"/>
        <v/>
      </c>
      <c r="X7933" s="26" t="str">
        <f t="shared" si="511"/>
        <v/>
      </c>
      <c r="Y7933" s="38"/>
    </row>
    <row r="7934" spans="5:25">
      <c r="E7934" s="45"/>
      <c r="H7934" s="45"/>
      <c r="K7934" s="27" t="str">
        <f t="shared" si="508"/>
        <v/>
      </c>
      <c r="P7934" s="26" t="str">
        <f t="shared" si="509"/>
        <v/>
      </c>
      <c r="Q7934" s="38" t="s">
        <v>8108</v>
      </c>
      <c r="R7934">
        <v>107.20399999999999</v>
      </c>
      <c r="S7934" t="str">
        <f t="shared" si="510"/>
        <v/>
      </c>
      <c r="X7934" s="26" t="str">
        <f t="shared" si="511"/>
        <v/>
      </c>
      <c r="Y7934" s="38"/>
    </row>
    <row r="7935" spans="5:25">
      <c r="E7935" s="45"/>
      <c r="H7935" s="45"/>
      <c r="K7935" s="27" t="str">
        <f t="shared" si="508"/>
        <v/>
      </c>
      <c r="P7935" s="26" t="str">
        <f t="shared" si="509"/>
        <v/>
      </c>
      <c r="Q7935" s="38" t="s">
        <v>8109</v>
      </c>
      <c r="R7935">
        <v>107.104</v>
      </c>
      <c r="S7935" t="str">
        <f t="shared" si="510"/>
        <v/>
      </c>
      <c r="X7935" s="26" t="str">
        <f t="shared" si="511"/>
        <v/>
      </c>
      <c r="Y7935" s="38"/>
    </row>
    <row r="7936" spans="5:25">
      <c r="E7936" s="45"/>
      <c r="H7936" s="45"/>
      <c r="K7936" s="27" t="str">
        <f t="shared" si="508"/>
        <v/>
      </c>
      <c r="P7936" s="26" t="str">
        <f t="shared" si="509"/>
        <v/>
      </c>
      <c r="Q7936" s="38" t="s">
        <v>8110</v>
      </c>
      <c r="R7936">
        <v>107.104</v>
      </c>
      <c r="S7936" t="str">
        <f t="shared" si="510"/>
        <v/>
      </c>
      <c r="X7936" s="26" t="str">
        <f t="shared" si="511"/>
        <v/>
      </c>
      <c r="Y7936" s="38"/>
    </row>
    <row r="7937" spans="5:25">
      <c r="E7937" s="45"/>
      <c r="H7937" s="45"/>
      <c r="K7937" s="27" t="str">
        <f t="shared" si="508"/>
        <v/>
      </c>
      <c r="P7937" s="26" t="str">
        <f t="shared" si="509"/>
        <v/>
      </c>
      <c r="Q7937" s="38" t="s">
        <v>8111</v>
      </c>
      <c r="R7937">
        <v>107.414</v>
      </c>
      <c r="S7937" t="str">
        <f t="shared" si="510"/>
        <v/>
      </c>
      <c r="X7937" s="26" t="str">
        <f t="shared" si="511"/>
        <v/>
      </c>
      <c r="Y7937" s="38"/>
    </row>
    <row r="7938" spans="5:25">
      <c r="E7938" s="45"/>
      <c r="H7938" s="45"/>
      <c r="K7938" s="27" t="str">
        <f t="shared" si="508"/>
        <v/>
      </c>
      <c r="P7938" s="26" t="str">
        <f t="shared" si="509"/>
        <v/>
      </c>
      <c r="Q7938" s="38" t="s">
        <v>8112</v>
      </c>
      <c r="R7938">
        <v>107.20399999999999</v>
      </c>
      <c r="S7938" t="str">
        <f t="shared" si="510"/>
        <v/>
      </c>
      <c r="X7938" s="26" t="str">
        <f t="shared" si="511"/>
        <v/>
      </c>
      <c r="Y7938" s="38"/>
    </row>
    <row r="7939" spans="5:25">
      <c r="E7939" s="45"/>
      <c r="H7939" s="45"/>
      <c r="K7939" s="27" t="str">
        <f t="shared" si="508"/>
        <v/>
      </c>
      <c r="P7939" s="26" t="str">
        <f t="shared" si="509"/>
        <v/>
      </c>
      <c r="Q7939" s="38" t="s">
        <v>8113</v>
      </c>
      <c r="R7939">
        <v>107.20399999999999</v>
      </c>
      <c r="S7939" t="str">
        <f t="shared" si="510"/>
        <v/>
      </c>
      <c r="X7939" s="26" t="str">
        <f t="shared" si="511"/>
        <v/>
      </c>
      <c r="Y7939" s="38"/>
    </row>
    <row r="7940" spans="5:25">
      <c r="E7940" s="45"/>
      <c r="H7940" s="45"/>
      <c r="K7940" s="27" t="str">
        <f t="shared" ref="K7940:K8003" si="512">IF(M7940="","",K7939+(M7940-M7939)/24)</f>
        <v/>
      </c>
      <c r="P7940" s="26" t="str">
        <f t="shared" ref="P7940:P8003" si="513">IF(N7940="","",P7939+N7940-N7939)</f>
        <v/>
      </c>
      <c r="Q7940" s="38" t="s">
        <v>8114</v>
      </c>
      <c r="R7940">
        <v>107.104</v>
      </c>
      <c r="S7940" t="str">
        <f t="shared" ref="S7940:S8003" si="514">IF(N7940="","",S7939-N7940+N7939)</f>
        <v/>
      </c>
      <c r="X7940" s="26" t="str">
        <f t="shared" si="511"/>
        <v/>
      </c>
      <c r="Y7940" s="38"/>
    </row>
    <row r="7941" spans="5:25">
      <c r="E7941" s="45"/>
      <c r="H7941" s="45"/>
      <c r="K7941" s="27" t="str">
        <f t="shared" si="512"/>
        <v/>
      </c>
      <c r="P7941" s="26" t="str">
        <f t="shared" si="513"/>
        <v/>
      </c>
      <c r="Q7941" s="38" t="s">
        <v>8115</v>
      </c>
      <c r="R7941">
        <v>107.004</v>
      </c>
      <c r="S7941" t="str">
        <f t="shared" si="514"/>
        <v/>
      </c>
      <c r="X7941" s="26" t="str">
        <f t="shared" si="511"/>
        <v/>
      </c>
      <c r="Y7941" s="38"/>
    </row>
    <row r="7942" spans="5:25">
      <c r="E7942" s="45"/>
      <c r="H7942" s="45"/>
      <c r="K7942" s="27" t="str">
        <f t="shared" si="512"/>
        <v/>
      </c>
      <c r="P7942" s="26" t="str">
        <f t="shared" si="513"/>
        <v/>
      </c>
      <c r="Q7942" s="38" t="s">
        <v>8116</v>
      </c>
      <c r="R7942">
        <v>107.414</v>
      </c>
      <c r="S7942" t="str">
        <f t="shared" si="514"/>
        <v/>
      </c>
      <c r="X7942" s="26" t="str">
        <f t="shared" si="511"/>
        <v/>
      </c>
      <c r="Y7942" s="38"/>
    </row>
    <row r="7943" spans="5:25">
      <c r="E7943" s="45"/>
      <c r="H7943" s="45"/>
      <c r="K7943" s="27" t="str">
        <f t="shared" si="512"/>
        <v/>
      </c>
      <c r="P7943" s="26" t="str">
        <f t="shared" si="513"/>
        <v/>
      </c>
      <c r="Q7943" s="38" t="s">
        <v>8117</v>
      </c>
      <c r="R7943">
        <v>107.714</v>
      </c>
      <c r="S7943" t="str">
        <f t="shared" si="514"/>
        <v/>
      </c>
      <c r="X7943" s="26" t="str">
        <f t="shared" si="511"/>
        <v/>
      </c>
      <c r="Y7943" s="38"/>
    </row>
    <row r="7944" spans="5:25">
      <c r="E7944" s="45"/>
      <c r="H7944" s="45"/>
      <c r="K7944" s="27" t="str">
        <f t="shared" si="512"/>
        <v/>
      </c>
      <c r="P7944" s="26" t="str">
        <f t="shared" si="513"/>
        <v/>
      </c>
      <c r="Q7944" s="38" t="s">
        <v>8118</v>
      </c>
      <c r="R7944">
        <v>108.124</v>
      </c>
      <c r="S7944" t="str">
        <f t="shared" si="514"/>
        <v/>
      </c>
      <c r="X7944" s="26" t="str">
        <f t="shared" si="511"/>
        <v/>
      </c>
      <c r="Y7944" s="38"/>
    </row>
    <row r="7945" spans="5:25">
      <c r="E7945" s="45"/>
      <c r="H7945" s="45"/>
      <c r="K7945" s="27" t="str">
        <f t="shared" si="512"/>
        <v/>
      </c>
      <c r="P7945" s="26" t="str">
        <f t="shared" si="513"/>
        <v/>
      </c>
      <c r="Q7945" s="38" t="s">
        <v>8119</v>
      </c>
      <c r="R7945">
        <v>108.124</v>
      </c>
      <c r="S7945" t="str">
        <f t="shared" si="514"/>
        <v/>
      </c>
      <c r="X7945" s="26" t="str">
        <f t="shared" si="511"/>
        <v/>
      </c>
      <c r="Y7945" s="38"/>
    </row>
    <row r="7946" spans="5:25">
      <c r="E7946" s="45"/>
      <c r="H7946" s="45"/>
      <c r="K7946" s="27" t="str">
        <f t="shared" si="512"/>
        <v/>
      </c>
      <c r="P7946" s="26" t="str">
        <f t="shared" si="513"/>
        <v/>
      </c>
      <c r="Q7946" s="38" t="s">
        <v>8120</v>
      </c>
      <c r="R7946">
        <v>107.81399999999999</v>
      </c>
      <c r="S7946" t="str">
        <f t="shared" si="514"/>
        <v/>
      </c>
      <c r="X7946" s="26" t="str">
        <f t="shared" si="511"/>
        <v/>
      </c>
      <c r="Y7946" s="38"/>
    </row>
    <row r="7947" spans="5:25">
      <c r="E7947" s="45"/>
      <c r="H7947" s="45"/>
      <c r="K7947" s="27" t="str">
        <f t="shared" si="512"/>
        <v/>
      </c>
      <c r="P7947" s="26" t="str">
        <f t="shared" si="513"/>
        <v/>
      </c>
      <c r="Q7947" s="38" t="s">
        <v>8121</v>
      </c>
      <c r="R7947">
        <v>107.514</v>
      </c>
      <c r="S7947" t="str">
        <f t="shared" si="514"/>
        <v/>
      </c>
      <c r="X7947" s="26" t="str">
        <f t="shared" si="511"/>
        <v/>
      </c>
      <c r="Y7947" s="38"/>
    </row>
    <row r="7948" spans="5:25">
      <c r="E7948" s="45"/>
      <c r="H7948" s="45"/>
      <c r="K7948" s="27" t="str">
        <f t="shared" si="512"/>
        <v/>
      </c>
      <c r="P7948" s="26" t="str">
        <f t="shared" si="513"/>
        <v/>
      </c>
      <c r="Q7948" s="38" t="s">
        <v>8122</v>
      </c>
      <c r="R7948">
        <v>107.304</v>
      </c>
      <c r="S7948" t="str">
        <f t="shared" si="514"/>
        <v/>
      </c>
      <c r="X7948" s="26" t="str">
        <f t="shared" si="511"/>
        <v/>
      </c>
      <c r="Y7948" s="38"/>
    </row>
    <row r="7949" spans="5:25">
      <c r="E7949" s="45"/>
      <c r="H7949" s="45"/>
      <c r="K7949" s="27" t="str">
        <f t="shared" si="512"/>
        <v/>
      </c>
      <c r="P7949" s="26" t="str">
        <f t="shared" si="513"/>
        <v/>
      </c>
      <c r="Q7949" s="38" t="s">
        <v>8123</v>
      </c>
      <c r="R7949">
        <v>107.004</v>
      </c>
      <c r="S7949" t="str">
        <f t="shared" si="514"/>
        <v/>
      </c>
      <c r="X7949" s="26" t="str">
        <f t="shared" si="511"/>
        <v/>
      </c>
      <c r="Y7949" s="38"/>
    </row>
    <row r="7950" spans="5:25">
      <c r="E7950" s="45"/>
      <c r="H7950" s="45"/>
      <c r="K7950" s="27" t="str">
        <f t="shared" si="512"/>
        <v/>
      </c>
      <c r="P7950" s="26" t="str">
        <f t="shared" si="513"/>
        <v/>
      </c>
      <c r="Q7950" s="38" t="s">
        <v>8124</v>
      </c>
      <c r="R7950">
        <v>107.004</v>
      </c>
      <c r="S7950" t="str">
        <f t="shared" si="514"/>
        <v/>
      </c>
      <c r="X7950" s="26" t="str">
        <f t="shared" si="511"/>
        <v/>
      </c>
      <c r="Y7950" s="38"/>
    </row>
    <row r="7951" spans="5:25">
      <c r="E7951" s="45"/>
      <c r="H7951" s="45"/>
      <c r="K7951" s="27" t="str">
        <f t="shared" si="512"/>
        <v/>
      </c>
      <c r="P7951" s="26" t="str">
        <f t="shared" si="513"/>
        <v/>
      </c>
      <c r="Q7951" s="38" t="s">
        <v>8125</v>
      </c>
      <c r="R7951">
        <v>107.104</v>
      </c>
      <c r="S7951" t="str">
        <f t="shared" si="514"/>
        <v/>
      </c>
      <c r="X7951" s="26" t="str">
        <f t="shared" si="511"/>
        <v/>
      </c>
      <c r="Y7951" s="38"/>
    </row>
    <row r="7952" spans="5:25">
      <c r="E7952" s="45"/>
      <c r="H7952" s="45"/>
      <c r="K7952" s="27" t="str">
        <f t="shared" si="512"/>
        <v/>
      </c>
      <c r="P7952" s="26" t="str">
        <f t="shared" si="513"/>
        <v/>
      </c>
      <c r="Q7952" s="38" t="s">
        <v>8126</v>
      </c>
      <c r="R7952">
        <v>107.104</v>
      </c>
      <c r="S7952" t="str">
        <f t="shared" si="514"/>
        <v/>
      </c>
      <c r="X7952" s="26" t="str">
        <f t="shared" si="511"/>
        <v/>
      </c>
      <c r="Y7952" s="38"/>
    </row>
    <row r="7953" spans="5:25">
      <c r="E7953" s="45"/>
      <c r="H7953" s="45"/>
      <c r="K7953" s="27" t="str">
        <f t="shared" si="512"/>
        <v/>
      </c>
      <c r="P7953" s="26" t="str">
        <f t="shared" si="513"/>
        <v/>
      </c>
      <c r="Q7953" s="38" t="s">
        <v>8127</v>
      </c>
      <c r="R7953">
        <v>106.495</v>
      </c>
      <c r="S7953" t="str">
        <f t="shared" si="514"/>
        <v/>
      </c>
      <c r="X7953" s="26" t="str">
        <f t="shared" si="511"/>
        <v/>
      </c>
      <c r="Y7953" s="38"/>
    </row>
    <row r="7954" spans="5:25">
      <c r="E7954" s="45"/>
      <c r="H7954" s="45"/>
      <c r="K7954" s="27" t="str">
        <f t="shared" si="512"/>
        <v/>
      </c>
      <c r="P7954" s="26" t="str">
        <f t="shared" si="513"/>
        <v/>
      </c>
      <c r="Q7954" s="38" t="s">
        <v>8128</v>
      </c>
      <c r="R7954">
        <v>106.285</v>
      </c>
      <c r="S7954" t="str">
        <f t="shared" si="514"/>
        <v/>
      </c>
      <c r="X7954" s="26" t="str">
        <f t="shared" si="511"/>
        <v/>
      </c>
      <c r="Y7954" s="38"/>
    </row>
    <row r="7955" spans="5:25">
      <c r="E7955" s="45"/>
      <c r="H7955" s="45"/>
      <c r="K7955" s="27" t="str">
        <f t="shared" si="512"/>
        <v/>
      </c>
      <c r="P7955" s="26" t="str">
        <f t="shared" si="513"/>
        <v/>
      </c>
      <c r="Q7955" s="38" t="s">
        <v>8129</v>
      </c>
      <c r="R7955">
        <v>105.675</v>
      </c>
      <c r="S7955" t="str">
        <f t="shared" si="514"/>
        <v/>
      </c>
      <c r="X7955" s="26" t="str">
        <f t="shared" si="511"/>
        <v/>
      </c>
      <c r="Y7955" s="38"/>
    </row>
    <row r="7956" spans="5:25">
      <c r="E7956" s="45"/>
      <c r="H7956" s="45"/>
      <c r="K7956" s="27" t="str">
        <f t="shared" si="512"/>
        <v/>
      </c>
      <c r="P7956" s="26" t="str">
        <f t="shared" si="513"/>
        <v/>
      </c>
      <c r="Q7956" s="38" t="s">
        <v>8130</v>
      </c>
      <c r="R7956">
        <v>105.675</v>
      </c>
      <c r="S7956" t="str">
        <f t="shared" si="514"/>
        <v/>
      </c>
      <c r="X7956" s="26" t="str">
        <f t="shared" si="511"/>
        <v/>
      </c>
      <c r="Y7956" s="38"/>
    </row>
    <row r="7957" spans="5:25">
      <c r="E7957" s="45"/>
      <c r="H7957" s="45"/>
      <c r="K7957" s="27" t="str">
        <f t="shared" si="512"/>
        <v/>
      </c>
      <c r="P7957" s="26" t="str">
        <f t="shared" si="513"/>
        <v/>
      </c>
      <c r="Q7957" s="38" t="s">
        <v>8131</v>
      </c>
      <c r="R7957">
        <v>105.575</v>
      </c>
      <c r="S7957" t="str">
        <f t="shared" si="514"/>
        <v/>
      </c>
      <c r="X7957" s="26" t="str">
        <f t="shared" si="511"/>
        <v/>
      </c>
      <c r="Y7957" s="38"/>
    </row>
    <row r="7958" spans="5:25">
      <c r="E7958" s="45"/>
      <c r="H7958" s="45"/>
      <c r="K7958" s="27" t="str">
        <f t="shared" si="512"/>
        <v/>
      </c>
      <c r="P7958" s="26" t="str">
        <f t="shared" si="513"/>
        <v/>
      </c>
      <c r="Q7958" s="38" t="s">
        <v>8132</v>
      </c>
      <c r="R7958">
        <v>105.985</v>
      </c>
      <c r="S7958" t="str">
        <f t="shared" si="514"/>
        <v/>
      </c>
      <c r="X7958" s="26" t="str">
        <f t="shared" si="511"/>
        <v/>
      </c>
      <c r="Y7958" s="38"/>
    </row>
    <row r="7959" spans="5:25">
      <c r="E7959" s="45"/>
      <c r="H7959" s="45"/>
      <c r="K7959" s="27" t="str">
        <f t="shared" si="512"/>
        <v/>
      </c>
      <c r="P7959" s="26" t="str">
        <f t="shared" si="513"/>
        <v/>
      </c>
      <c r="Q7959" s="38" t="s">
        <v>8133</v>
      </c>
      <c r="R7959">
        <v>105.985</v>
      </c>
      <c r="S7959" t="str">
        <f t="shared" si="514"/>
        <v/>
      </c>
      <c r="X7959" s="26" t="str">
        <f t="shared" si="511"/>
        <v/>
      </c>
      <c r="Y7959" s="38"/>
    </row>
    <row r="7960" spans="5:25">
      <c r="E7960" s="45"/>
      <c r="H7960" s="45"/>
      <c r="K7960" s="27" t="str">
        <f t="shared" si="512"/>
        <v/>
      </c>
      <c r="P7960" s="26" t="str">
        <f t="shared" si="513"/>
        <v/>
      </c>
      <c r="Q7960" s="38" t="s">
        <v>8134</v>
      </c>
      <c r="R7960">
        <v>107.004</v>
      </c>
      <c r="S7960" t="str">
        <f t="shared" si="514"/>
        <v/>
      </c>
      <c r="X7960" s="26" t="str">
        <f t="shared" si="511"/>
        <v/>
      </c>
      <c r="Y7960" s="38"/>
    </row>
    <row r="7961" spans="5:25">
      <c r="E7961" s="45"/>
      <c r="H7961" s="45"/>
      <c r="K7961" s="27" t="str">
        <f t="shared" si="512"/>
        <v/>
      </c>
      <c r="P7961" s="26" t="str">
        <f t="shared" si="513"/>
        <v/>
      </c>
      <c r="Q7961" s="38" t="s">
        <v>8135</v>
      </c>
      <c r="R7961">
        <v>107.20399999999999</v>
      </c>
      <c r="S7961" t="str">
        <f t="shared" si="514"/>
        <v/>
      </c>
      <c r="X7961" s="26" t="str">
        <f t="shared" si="511"/>
        <v/>
      </c>
      <c r="Y7961" s="38"/>
    </row>
    <row r="7962" spans="5:25">
      <c r="E7962" s="45"/>
      <c r="H7962" s="45"/>
      <c r="K7962" s="27" t="str">
        <f t="shared" si="512"/>
        <v/>
      </c>
      <c r="P7962" s="26" t="str">
        <f t="shared" si="513"/>
        <v/>
      </c>
      <c r="Q7962" s="38" t="s">
        <v>8136</v>
      </c>
      <c r="R7962">
        <v>107.004</v>
      </c>
      <c r="S7962" t="str">
        <f t="shared" si="514"/>
        <v/>
      </c>
      <c r="X7962" s="26" t="str">
        <f t="shared" si="511"/>
        <v/>
      </c>
      <c r="Y7962" s="38"/>
    </row>
    <row r="7963" spans="5:25">
      <c r="E7963" s="45"/>
      <c r="H7963" s="45"/>
      <c r="K7963" s="27" t="str">
        <f t="shared" si="512"/>
        <v/>
      </c>
      <c r="P7963" s="26" t="str">
        <f t="shared" si="513"/>
        <v/>
      </c>
      <c r="Q7963" s="38" t="s">
        <v>8137</v>
      </c>
      <c r="R7963">
        <v>106.795</v>
      </c>
      <c r="S7963" t="str">
        <f t="shared" si="514"/>
        <v/>
      </c>
      <c r="X7963" s="26" t="str">
        <f t="shared" si="511"/>
        <v/>
      </c>
      <c r="Y7963" s="38"/>
    </row>
    <row r="7964" spans="5:25">
      <c r="E7964" s="45"/>
      <c r="H7964" s="45"/>
      <c r="K7964" s="27" t="str">
        <f t="shared" si="512"/>
        <v/>
      </c>
      <c r="P7964" s="26" t="str">
        <f t="shared" si="513"/>
        <v/>
      </c>
      <c r="Q7964" s="38" t="s">
        <v>8138</v>
      </c>
      <c r="R7964">
        <v>106.495</v>
      </c>
      <c r="S7964" t="str">
        <f t="shared" si="514"/>
        <v/>
      </c>
      <c r="X7964" s="26" t="str">
        <f t="shared" si="511"/>
        <v/>
      </c>
      <c r="Y7964" s="38"/>
    </row>
    <row r="7965" spans="5:25">
      <c r="E7965" s="45"/>
      <c r="H7965" s="45"/>
      <c r="K7965" s="27" t="str">
        <f t="shared" si="512"/>
        <v/>
      </c>
      <c r="P7965" s="26" t="str">
        <f t="shared" si="513"/>
        <v/>
      </c>
      <c r="Q7965" s="38" t="s">
        <v>8139</v>
      </c>
      <c r="R7965">
        <v>106.395</v>
      </c>
      <c r="S7965" t="str">
        <f t="shared" si="514"/>
        <v/>
      </c>
      <c r="X7965" s="26" t="str">
        <f t="shared" si="511"/>
        <v/>
      </c>
      <c r="Y7965" s="38"/>
    </row>
    <row r="7966" spans="5:25">
      <c r="E7966" s="45"/>
      <c r="H7966" s="45"/>
      <c r="K7966" s="27" t="str">
        <f t="shared" si="512"/>
        <v/>
      </c>
      <c r="P7966" s="26" t="str">
        <f t="shared" si="513"/>
        <v/>
      </c>
      <c r="Q7966" s="38" t="s">
        <v>8140</v>
      </c>
      <c r="R7966">
        <v>106.395</v>
      </c>
      <c r="S7966" t="str">
        <f t="shared" si="514"/>
        <v/>
      </c>
      <c r="X7966" s="26" t="str">
        <f t="shared" si="511"/>
        <v/>
      </c>
      <c r="Y7966" s="38"/>
    </row>
    <row r="7967" spans="5:25">
      <c r="E7967" s="45"/>
      <c r="H7967" s="45"/>
      <c r="K7967" s="27" t="str">
        <f t="shared" si="512"/>
        <v/>
      </c>
      <c r="P7967" s="26" t="str">
        <f t="shared" si="513"/>
        <v/>
      </c>
      <c r="Q7967" s="38" t="s">
        <v>8141</v>
      </c>
      <c r="R7967">
        <v>106.495</v>
      </c>
      <c r="S7967" t="str">
        <f t="shared" si="514"/>
        <v/>
      </c>
      <c r="X7967" s="26" t="str">
        <f t="shared" si="511"/>
        <v/>
      </c>
      <c r="Y7967" s="38"/>
    </row>
    <row r="7968" spans="5:25">
      <c r="E7968" s="45"/>
      <c r="H7968" s="45"/>
      <c r="K7968" s="27" t="str">
        <f t="shared" si="512"/>
        <v/>
      </c>
      <c r="P7968" s="26" t="str">
        <f t="shared" si="513"/>
        <v/>
      </c>
      <c r="Q7968" s="38" t="s">
        <v>8142</v>
      </c>
      <c r="R7968">
        <v>106.905</v>
      </c>
      <c r="S7968" t="str">
        <f t="shared" si="514"/>
        <v/>
      </c>
      <c r="X7968" s="26" t="str">
        <f t="shared" si="511"/>
        <v/>
      </c>
      <c r="Y7968" s="38"/>
    </row>
    <row r="7969" spans="5:25">
      <c r="E7969" s="45"/>
      <c r="H7969" s="45"/>
      <c r="K7969" s="27" t="str">
        <f t="shared" si="512"/>
        <v/>
      </c>
      <c r="P7969" s="26" t="str">
        <f t="shared" si="513"/>
        <v/>
      </c>
      <c r="Q7969" s="38" t="s">
        <v>8143</v>
      </c>
      <c r="R7969">
        <v>107.104</v>
      </c>
      <c r="S7969" t="str">
        <f t="shared" si="514"/>
        <v/>
      </c>
      <c r="X7969" s="26" t="str">
        <f t="shared" si="511"/>
        <v/>
      </c>
      <c r="Y7969" s="38"/>
    </row>
    <row r="7970" spans="5:25">
      <c r="E7970" s="45"/>
      <c r="H7970" s="45"/>
      <c r="K7970" s="27" t="str">
        <f t="shared" si="512"/>
        <v/>
      </c>
      <c r="P7970" s="26" t="str">
        <f t="shared" si="513"/>
        <v/>
      </c>
      <c r="Q7970" s="38" t="s">
        <v>8144</v>
      </c>
      <c r="R7970">
        <v>107.104</v>
      </c>
      <c r="S7970" t="str">
        <f t="shared" si="514"/>
        <v/>
      </c>
      <c r="X7970" s="26" t="str">
        <f t="shared" si="511"/>
        <v/>
      </c>
      <c r="Y7970" s="38"/>
    </row>
    <row r="7971" spans="5:25">
      <c r="E7971" s="45"/>
      <c r="H7971" s="45"/>
      <c r="K7971" s="27" t="str">
        <f t="shared" si="512"/>
        <v/>
      </c>
      <c r="P7971" s="26" t="str">
        <f t="shared" si="513"/>
        <v/>
      </c>
      <c r="Q7971" s="38" t="s">
        <v>8145</v>
      </c>
      <c r="R7971">
        <v>107.414</v>
      </c>
      <c r="S7971" t="str">
        <f t="shared" si="514"/>
        <v/>
      </c>
      <c r="X7971" s="26" t="str">
        <f t="shared" si="511"/>
        <v/>
      </c>
      <c r="Y7971" s="38"/>
    </row>
    <row r="7972" spans="5:25">
      <c r="E7972" s="45"/>
      <c r="H7972" s="45"/>
      <c r="K7972" s="27" t="str">
        <f t="shared" si="512"/>
        <v/>
      </c>
      <c r="P7972" s="26" t="str">
        <f t="shared" si="513"/>
        <v/>
      </c>
      <c r="Q7972" s="38" t="s">
        <v>8146</v>
      </c>
      <c r="R7972">
        <v>107.20399999999999</v>
      </c>
      <c r="S7972" t="str">
        <f t="shared" si="514"/>
        <v/>
      </c>
      <c r="X7972" s="26" t="str">
        <f t="shared" si="511"/>
        <v/>
      </c>
      <c r="Y7972" s="38"/>
    </row>
    <row r="7973" spans="5:25">
      <c r="E7973" s="45"/>
      <c r="H7973" s="45"/>
      <c r="K7973" s="27" t="str">
        <f t="shared" si="512"/>
        <v/>
      </c>
      <c r="P7973" s="26" t="str">
        <f t="shared" si="513"/>
        <v/>
      </c>
      <c r="Q7973" s="38" t="s">
        <v>8147</v>
      </c>
      <c r="R7973">
        <v>107.104</v>
      </c>
      <c r="S7973" t="str">
        <f t="shared" si="514"/>
        <v/>
      </c>
      <c r="X7973" s="26" t="str">
        <f t="shared" si="511"/>
        <v/>
      </c>
      <c r="Y7973" s="38"/>
    </row>
    <row r="7974" spans="5:25">
      <c r="E7974" s="45"/>
      <c r="H7974" s="45"/>
      <c r="K7974" s="27" t="str">
        <f t="shared" si="512"/>
        <v/>
      </c>
      <c r="P7974" s="26" t="str">
        <f t="shared" si="513"/>
        <v/>
      </c>
      <c r="Q7974" s="38" t="s">
        <v>8148</v>
      </c>
      <c r="R7974">
        <v>107.004</v>
      </c>
      <c r="S7974" t="str">
        <f t="shared" si="514"/>
        <v/>
      </c>
      <c r="X7974" s="26" t="str">
        <f t="shared" si="511"/>
        <v/>
      </c>
      <c r="Y7974" s="38"/>
    </row>
    <row r="7975" spans="5:25">
      <c r="E7975" s="45"/>
      <c r="H7975" s="45"/>
      <c r="K7975" s="27" t="str">
        <f t="shared" si="512"/>
        <v/>
      </c>
      <c r="P7975" s="26" t="str">
        <f t="shared" si="513"/>
        <v/>
      </c>
      <c r="Q7975" s="38" t="s">
        <v>8149</v>
      </c>
      <c r="R7975">
        <v>107.20399999999999</v>
      </c>
      <c r="S7975" t="str">
        <f t="shared" si="514"/>
        <v/>
      </c>
      <c r="X7975" s="26" t="str">
        <f t="shared" si="511"/>
        <v/>
      </c>
      <c r="Y7975" s="38"/>
    </row>
    <row r="7976" spans="5:25">
      <c r="E7976" s="45"/>
      <c r="H7976" s="45"/>
      <c r="K7976" s="27" t="str">
        <f t="shared" si="512"/>
        <v/>
      </c>
      <c r="P7976" s="26" t="str">
        <f t="shared" si="513"/>
        <v/>
      </c>
      <c r="Q7976" s="38" t="s">
        <v>8150</v>
      </c>
      <c r="R7976">
        <v>107.414</v>
      </c>
      <c r="S7976" t="str">
        <f t="shared" si="514"/>
        <v/>
      </c>
      <c r="X7976" s="26" t="str">
        <f t="shared" si="511"/>
        <v/>
      </c>
      <c r="Y7976" s="38"/>
    </row>
    <row r="7977" spans="5:25">
      <c r="E7977" s="45"/>
      <c r="H7977" s="45"/>
      <c r="K7977" s="27" t="str">
        <f t="shared" si="512"/>
        <v/>
      </c>
      <c r="P7977" s="26" t="str">
        <f t="shared" si="513"/>
        <v/>
      </c>
      <c r="Q7977" s="38" t="s">
        <v>8151</v>
      </c>
      <c r="R7977">
        <v>107.714</v>
      </c>
      <c r="S7977" t="str">
        <f t="shared" si="514"/>
        <v/>
      </c>
      <c r="X7977" s="26" t="str">
        <f t="shared" si="511"/>
        <v/>
      </c>
      <c r="Y7977" s="38"/>
    </row>
    <row r="7978" spans="5:25">
      <c r="E7978" s="45"/>
      <c r="H7978" s="45"/>
      <c r="K7978" s="27" t="str">
        <f t="shared" si="512"/>
        <v/>
      </c>
      <c r="P7978" s="26" t="str">
        <f t="shared" si="513"/>
        <v/>
      </c>
      <c r="Q7978" s="38" t="s">
        <v>8152</v>
      </c>
      <c r="R7978">
        <v>107.614</v>
      </c>
      <c r="S7978" t="str">
        <f t="shared" si="514"/>
        <v/>
      </c>
      <c r="X7978" s="26" t="str">
        <f t="shared" si="511"/>
        <v/>
      </c>
      <c r="Y7978" s="38"/>
    </row>
    <row r="7979" spans="5:25">
      <c r="E7979" s="45"/>
      <c r="H7979" s="45"/>
      <c r="K7979" s="27" t="str">
        <f t="shared" si="512"/>
        <v/>
      </c>
      <c r="P7979" s="26" t="str">
        <f t="shared" si="513"/>
        <v/>
      </c>
      <c r="Q7979" s="38" t="s">
        <v>8153</v>
      </c>
      <c r="R7979">
        <v>107.614</v>
      </c>
      <c r="S7979" t="str">
        <f t="shared" si="514"/>
        <v/>
      </c>
      <c r="X7979" s="26" t="str">
        <f t="shared" si="511"/>
        <v/>
      </c>
      <c r="Y7979" s="38"/>
    </row>
    <row r="7980" spans="5:25">
      <c r="E7980" s="45"/>
      <c r="H7980" s="45"/>
      <c r="K7980" s="27" t="str">
        <f t="shared" si="512"/>
        <v/>
      </c>
      <c r="P7980" s="26" t="str">
        <f t="shared" si="513"/>
        <v/>
      </c>
      <c r="Q7980" s="38" t="s">
        <v>8154</v>
      </c>
      <c r="R7980">
        <v>107.20399999999999</v>
      </c>
      <c r="S7980" t="str">
        <f t="shared" si="514"/>
        <v/>
      </c>
      <c r="X7980" s="26" t="str">
        <f t="shared" si="511"/>
        <v/>
      </c>
      <c r="Y7980" s="38"/>
    </row>
    <row r="7981" spans="5:25">
      <c r="E7981" s="45"/>
      <c r="H7981" s="45"/>
      <c r="K7981" s="27" t="str">
        <f t="shared" si="512"/>
        <v/>
      </c>
      <c r="P7981" s="26" t="str">
        <f t="shared" si="513"/>
        <v/>
      </c>
      <c r="Q7981" s="38" t="s">
        <v>8155</v>
      </c>
      <c r="R7981">
        <v>107.20399999999999</v>
      </c>
      <c r="S7981" t="str">
        <f t="shared" si="514"/>
        <v/>
      </c>
      <c r="X7981" s="26" t="str">
        <f t="shared" si="511"/>
        <v/>
      </c>
      <c r="Y7981" s="38"/>
    </row>
    <row r="7982" spans="5:25">
      <c r="E7982" s="45"/>
      <c r="H7982" s="45"/>
      <c r="K7982" s="27" t="str">
        <f t="shared" si="512"/>
        <v/>
      </c>
      <c r="P7982" s="26" t="str">
        <f t="shared" si="513"/>
        <v/>
      </c>
      <c r="Q7982" s="38" t="s">
        <v>8156</v>
      </c>
      <c r="R7982">
        <v>107.20399999999999</v>
      </c>
      <c r="S7982" t="str">
        <f t="shared" si="514"/>
        <v/>
      </c>
      <c r="X7982" s="26" t="str">
        <f t="shared" si="511"/>
        <v/>
      </c>
      <c r="Y7982" s="38"/>
    </row>
    <row r="7983" spans="5:25">
      <c r="E7983" s="45"/>
      <c r="H7983" s="45"/>
      <c r="K7983" s="27" t="str">
        <f t="shared" si="512"/>
        <v/>
      </c>
      <c r="P7983" s="26" t="str">
        <f t="shared" si="513"/>
        <v/>
      </c>
      <c r="Q7983" s="38" t="s">
        <v>8157</v>
      </c>
      <c r="R7983">
        <v>107.20399999999999</v>
      </c>
      <c r="S7983" t="str">
        <f t="shared" si="514"/>
        <v/>
      </c>
      <c r="X7983" s="26" t="str">
        <f t="shared" si="511"/>
        <v/>
      </c>
      <c r="Y7983" s="38"/>
    </row>
    <row r="7984" spans="5:25">
      <c r="E7984" s="45"/>
      <c r="H7984" s="45"/>
      <c r="K7984" s="27" t="str">
        <f t="shared" si="512"/>
        <v/>
      </c>
      <c r="P7984" s="26" t="str">
        <f t="shared" si="513"/>
        <v/>
      </c>
      <c r="Q7984" s="38" t="s">
        <v>8158</v>
      </c>
      <c r="R7984">
        <v>107.104</v>
      </c>
      <c r="S7984" t="str">
        <f t="shared" si="514"/>
        <v/>
      </c>
      <c r="X7984" s="26" t="str">
        <f t="shared" si="511"/>
        <v/>
      </c>
      <c r="Y7984" s="38"/>
    </row>
    <row r="7985" spans="5:25">
      <c r="E7985" s="45"/>
      <c r="H7985" s="45"/>
      <c r="K7985" s="27" t="str">
        <f t="shared" si="512"/>
        <v/>
      </c>
      <c r="P7985" s="26" t="str">
        <f t="shared" si="513"/>
        <v/>
      </c>
      <c r="Q7985" s="38" t="s">
        <v>8159</v>
      </c>
      <c r="R7985">
        <v>107.20399999999999</v>
      </c>
      <c r="S7985" t="str">
        <f t="shared" si="514"/>
        <v/>
      </c>
      <c r="X7985" s="26" t="str">
        <f t="shared" si="511"/>
        <v/>
      </c>
      <c r="Y7985" s="38"/>
    </row>
    <row r="7986" spans="5:25">
      <c r="E7986" s="45"/>
      <c r="H7986" s="45"/>
      <c r="K7986" s="27" t="str">
        <f t="shared" si="512"/>
        <v/>
      </c>
      <c r="P7986" s="26" t="str">
        <f t="shared" si="513"/>
        <v/>
      </c>
      <c r="Q7986" s="38" t="s">
        <v>8160</v>
      </c>
      <c r="R7986">
        <v>107.20399999999999</v>
      </c>
      <c r="S7986" t="str">
        <f t="shared" si="514"/>
        <v/>
      </c>
      <c r="X7986" s="26" t="str">
        <f t="shared" si="511"/>
        <v/>
      </c>
      <c r="Y7986" s="38"/>
    </row>
    <row r="7987" spans="5:25">
      <c r="E7987" s="45"/>
      <c r="H7987" s="45"/>
      <c r="K7987" s="27" t="str">
        <f t="shared" si="512"/>
        <v/>
      </c>
      <c r="P7987" s="26" t="str">
        <f t="shared" si="513"/>
        <v/>
      </c>
      <c r="Q7987" s="38" t="s">
        <v>8161</v>
      </c>
      <c r="R7987">
        <v>107.714</v>
      </c>
      <c r="S7987" t="str">
        <f t="shared" si="514"/>
        <v/>
      </c>
      <c r="X7987" s="26" t="str">
        <f t="shared" si="511"/>
        <v/>
      </c>
      <c r="Y7987" s="38"/>
    </row>
    <row r="7988" spans="5:25">
      <c r="E7988" s="45"/>
      <c r="H7988" s="45"/>
      <c r="K7988" s="27" t="str">
        <f t="shared" si="512"/>
        <v/>
      </c>
      <c r="P7988" s="26" t="str">
        <f t="shared" si="513"/>
        <v/>
      </c>
      <c r="Q7988" s="38" t="s">
        <v>8162</v>
      </c>
      <c r="R7988">
        <v>107.81399999999999</v>
      </c>
      <c r="S7988" t="str">
        <f t="shared" si="514"/>
        <v/>
      </c>
      <c r="X7988" s="26" t="str">
        <f t="shared" si="511"/>
        <v/>
      </c>
      <c r="Y7988" s="38"/>
    </row>
    <row r="7989" spans="5:25">
      <c r="E7989" s="45"/>
      <c r="H7989" s="45"/>
      <c r="K7989" s="27" t="str">
        <f t="shared" si="512"/>
        <v/>
      </c>
      <c r="P7989" s="26" t="str">
        <f t="shared" si="513"/>
        <v/>
      </c>
      <c r="Q7989" s="38" t="s">
        <v>8163</v>
      </c>
      <c r="R7989">
        <v>107.92400000000001</v>
      </c>
      <c r="S7989" t="str">
        <f t="shared" si="514"/>
        <v/>
      </c>
      <c r="X7989" s="26" t="str">
        <f t="shared" si="511"/>
        <v/>
      </c>
      <c r="Y7989" s="38"/>
    </row>
    <row r="7990" spans="5:25">
      <c r="E7990" s="45"/>
      <c r="H7990" s="45"/>
      <c r="K7990" s="27" t="str">
        <f t="shared" si="512"/>
        <v/>
      </c>
      <c r="P7990" s="26" t="str">
        <f t="shared" si="513"/>
        <v/>
      </c>
      <c r="Q7990" s="38" t="s">
        <v>8164</v>
      </c>
      <c r="R7990">
        <v>107.92400000000001</v>
      </c>
      <c r="S7990" t="str">
        <f t="shared" si="514"/>
        <v/>
      </c>
      <c r="X7990" s="26" t="str">
        <f t="shared" si="511"/>
        <v/>
      </c>
      <c r="Y7990" s="38"/>
    </row>
    <row r="7991" spans="5:25">
      <c r="E7991" s="45"/>
      <c r="H7991" s="45"/>
      <c r="K7991" s="27" t="str">
        <f t="shared" si="512"/>
        <v/>
      </c>
      <c r="P7991" s="26" t="str">
        <f t="shared" si="513"/>
        <v/>
      </c>
      <c r="Q7991" s="38" t="s">
        <v>8165</v>
      </c>
      <c r="R7991">
        <v>107.92400000000001</v>
      </c>
      <c r="S7991" t="str">
        <f t="shared" si="514"/>
        <v/>
      </c>
      <c r="X7991" s="26" t="str">
        <f t="shared" si="511"/>
        <v/>
      </c>
      <c r="Y7991" s="38"/>
    </row>
    <row r="7992" spans="5:25">
      <c r="E7992" s="45"/>
      <c r="H7992" s="45"/>
      <c r="K7992" s="27" t="str">
        <f t="shared" si="512"/>
        <v/>
      </c>
      <c r="P7992" s="26" t="str">
        <f t="shared" si="513"/>
        <v/>
      </c>
      <c r="Q7992" s="38" t="s">
        <v>8166</v>
      </c>
      <c r="R7992">
        <v>107.614</v>
      </c>
      <c r="S7992" t="str">
        <f t="shared" si="514"/>
        <v/>
      </c>
      <c r="X7992" s="26" t="str">
        <f t="shared" si="511"/>
        <v/>
      </c>
      <c r="Y7992" s="38"/>
    </row>
    <row r="7993" spans="5:25">
      <c r="E7993" s="45"/>
      <c r="H7993" s="45"/>
      <c r="K7993" s="27" t="str">
        <f t="shared" si="512"/>
        <v/>
      </c>
      <c r="P7993" s="26" t="str">
        <f t="shared" si="513"/>
        <v/>
      </c>
      <c r="Q7993" s="38" t="s">
        <v>8167</v>
      </c>
      <c r="R7993">
        <v>106.69499999999999</v>
      </c>
      <c r="S7993" t="str">
        <f t="shared" si="514"/>
        <v/>
      </c>
      <c r="X7993" s="26" t="str">
        <f t="shared" si="511"/>
        <v/>
      </c>
      <c r="Y7993" s="38"/>
    </row>
    <row r="7994" spans="5:25">
      <c r="E7994" s="45"/>
      <c r="H7994" s="45"/>
      <c r="K7994" s="27" t="str">
        <f t="shared" si="512"/>
        <v/>
      </c>
      <c r="P7994" s="26" t="str">
        <f t="shared" si="513"/>
        <v/>
      </c>
      <c r="Q7994" s="38" t="s">
        <v>8168</v>
      </c>
      <c r="R7994">
        <v>106.285</v>
      </c>
      <c r="S7994" t="str">
        <f t="shared" si="514"/>
        <v/>
      </c>
      <c r="X7994" s="26" t="str">
        <f t="shared" si="511"/>
        <v/>
      </c>
      <c r="Y7994" s="38"/>
    </row>
    <row r="7995" spans="5:25">
      <c r="E7995" s="45"/>
      <c r="H7995" s="45"/>
      <c r="K7995" s="27" t="str">
        <f t="shared" si="512"/>
        <v/>
      </c>
      <c r="P7995" s="26" t="str">
        <f t="shared" si="513"/>
        <v/>
      </c>
      <c r="Q7995" s="38" t="s">
        <v>8169</v>
      </c>
      <c r="R7995">
        <v>106.185</v>
      </c>
      <c r="S7995" t="str">
        <f t="shared" si="514"/>
        <v/>
      </c>
      <c r="X7995" s="26" t="str">
        <f t="shared" si="511"/>
        <v/>
      </c>
      <c r="Y7995" s="38"/>
    </row>
    <row r="7996" spans="5:25">
      <c r="E7996" s="45"/>
      <c r="H7996" s="45"/>
      <c r="K7996" s="27" t="str">
        <f t="shared" si="512"/>
        <v/>
      </c>
      <c r="P7996" s="26" t="str">
        <f t="shared" si="513"/>
        <v/>
      </c>
      <c r="Q7996" s="38" t="s">
        <v>8170</v>
      </c>
      <c r="R7996">
        <v>106.08499999999999</v>
      </c>
      <c r="S7996" t="str">
        <f t="shared" si="514"/>
        <v/>
      </c>
      <c r="X7996" s="26" t="str">
        <f t="shared" ref="X7996:X8059" si="515">IF(V7996="","",X7995+V7996-V7995)</f>
        <v/>
      </c>
      <c r="Y7996" s="38"/>
    </row>
    <row r="7997" spans="5:25">
      <c r="E7997" s="45"/>
      <c r="H7997" s="45"/>
      <c r="K7997" s="27" t="str">
        <f t="shared" si="512"/>
        <v/>
      </c>
      <c r="P7997" s="26" t="str">
        <f t="shared" si="513"/>
        <v/>
      </c>
      <c r="Q7997" s="38" t="s">
        <v>8171</v>
      </c>
      <c r="R7997">
        <v>105.88500000000001</v>
      </c>
      <c r="S7997" t="str">
        <f t="shared" si="514"/>
        <v/>
      </c>
      <c r="X7997" s="26" t="str">
        <f t="shared" si="515"/>
        <v/>
      </c>
      <c r="Y7997" s="38"/>
    </row>
    <row r="7998" spans="5:25">
      <c r="E7998" s="45"/>
      <c r="H7998" s="45"/>
      <c r="K7998" s="27" t="str">
        <f t="shared" si="512"/>
        <v/>
      </c>
      <c r="P7998" s="26" t="str">
        <f t="shared" si="513"/>
        <v/>
      </c>
      <c r="Q7998" s="38" t="s">
        <v>8172</v>
      </c>
      <c r="R7998">
        <v>106.285</v>
      </c>
      <c r="S7998" t="str">
        <f t="shared" si="514"/>
        <v/>
      </c>
      <c r="X7998" s="26" t="str">
        <f t="shared" si="515"/>
        <v/>
      </c>
      <c r="Y7998" s="38"/>
    </row>
    <row r="7999" spans="5:25">
      <c r="E7999" s="45"/>
      <c r="H7999" s="45"/>
      <c r="K7999" s="27" t="str">
        <f t="shared" si="512"/>
        <v/>
      </c>
      <c r="P7999" s="26" t="str">
        <f t="shared" si="513"/>
        <v/>
      </c>
      <c r="Q7999" s="38" t="s">
        <v>8173</v>
      </c>
      <c r="R7999">
        <v>107.514</v>
      </c>
      <c r="S7999" t="str">
        <f t="shared" si="514"/>
        <v/>
      </c>
      <c r="X7999" s="26" t="str">
        <f t="shared" si="515"/>
        <v/>
      </c>
      <c r="Y7999" s="38"/>
    </row>
    <row r="8000" spans="5:25">
      <c r="E8000" s="45"/>
      <c r="H8000" s="45"/>
      <c r="K8000" s="27" t="str">
        <f t="shared" si="512"/>
        <v/>
      </c>
      <c r="P8000" s="26" t="str">
        <f t="shared" si="513"/>
        <v/>
      </c>
      <c r="Q8000" s="38" t="s">
        <v>8174</v>
      </c>
      <c r="R8000">
        <v>107.81399999999999</v>
      </c>
      <c r="S8000" t="str">
        <f t="shared" si="514"/>
        <v/>
      </c>
      <c r="X8000" s="26" t="str">
        <f t="shared" si="515"/>
        <v/>
      </c>
      <c r="Y8000" s="38"/>
    </row>
    <row r="8001" spans="5:25">
      <c r="E8001" s="45"/>
      <c r="H8001" s="45"/>
      <c r="K8001" s="27" t="str">
        <f t="shared" si="512"/>
        <v/>
      </c>
      <c r="P8001" s="26" t="str">
        <f t="shared" si="513"/>
        <v/>
      </c>
      <c r="Q8001" s="38" t="s">
        <v>8175</v>
      </c>
      <c r="R8001">
        <v>107.92400000000001</v>
      </c>
      <c r="S8001" t="str">
        <f t="shared" si="514"/>
        <v/>
      </c>
      <c r="X8001" s="26" t="str">
        <f t="shared" si="515"/>
        <v/>
      </c>
      <c r="Y8001" s="38"/>
    </row>
    <row r="8002" spans="5:25">
      <c r="E8002" s="45"/>
      <c r="H8002" s="45"/>
      <c r="K8002" s="27" t="str">
        <f t="shared" si="512"/>
        <v/>
      </c>
      <c r="P8002" s="26" t="str">
        <f t="shared" si="513"/>
        <v/>
      </c>
      <c r="Q8002" s="38" t="s">
        <v>8176</v>
      </c>
      <c r="R8002">
        <v>107.614</v>
      </c>
      <c r="S8002" t="str">
        <f t="shared" si="514"/>
        <v/>
      </c>
      <c r="X8002" s="26" t="str">
        <f t="shared" si="515"/>
        <v/>
      </c>
      <c r="Y8002" s="38"/>
    </row>
    <row r="8003" spans="5:25">
      <c r="E8003" s="45"/>
      <c r="H8003" s="45"/>
      <c r="K8003" s="27" t="str">
        <f t="shared" si="512"/>
        <v/>
      </c>
      <c r="P8003" s="26" t="str">
        <f t="shared" si="513"/>
        <v/>
      </c>
      <c r="Q8003" s="38" t="s">
        <v>8177</v>
      </c>
      <c r="R8003">
        <v>107.414</v>
      </c>
      <c r="S8003" t="str">
        <f t="shared" si="514"/>
        <v/>
      </c>
      <c r="X8003" s="26" t="str">
        <f t="shared" si="515"/>
        <v/>
      </c>
      <c r="Y8003" s="38"/>
    </row>
    <row r="8004" spans="5:25">
      <c r="E8004" s="45"/>
      <c r="H8004" s="45"/>
      <c r="K8004" s="27" t="str">
        <f t="shared" ref="K8004:K8067" si="516">IF(M8004="","",K8003+(M8004-M8003)/24)</f>
        <v/>
      </c>
      <c r="P8004" s="26" t="str">
        <f t="shared" ref="P8004:P8067" si="517">IF(N8004="","",P8003+N8004-N8003)</f>
        <v/>
      </c>
      <c r="Q8004" s="38" t="s">
        <v>8178</v>
      </c>
      <c r="R8004">
        <v>107.20399999999999</v>
      </c>
      <c r="S8004" t="str">
        <f t="shared" ref="S8004:S8067" si="518">IF(N8004="","",S8003-N8004+N8003)</f>
        <v/>
      </c>
      <c r="X8004" s="26" t="str">
        <f t="shared" si="515"/>
        <v/>
      </c>
      <c r="Y8004" s="38"/>
    </row>
    <row r="8005" spans="5:25">
      <c r="E8005" s="45"/>
      <c r="H8005" s="45"/>
      <c r="K8005" s="27" t="str">
        <f t="shared" si="516"/>
        <v/>
      </c>
      <c r="P8005" s="26" t="str">
        <f t="shared" si="517"/>
        <v/>
      </c>
      <c r="Q8005" s="38" t="s">
        <v>8179</v>
      </c>
      <c r="R8005">
        <v>106.905</v>
      </c>
      <c r="S8005" t="str">
        <f t="shared" si="518"/>
        <v/>
      </c>
      <c r="X8005" s="26" t="str">
        <f t="shared" si="515"/>
        <v/>
      </c>
      <c r="Y8005" s="38"/>
    </row>
    <row r="8006" spans="5:25">
      <c r="E8006" s="45"/>
      <c r="H8006" s="45"/>
      <c r="K8006" s="27" t="str">
        <f t="shared" si="516"/>
        <v/>
      </c>
      <c r="P8006" s="26" t="str">
        <f t="shared" si="517"/>
        <v/>
      </c>
      <c r="Q8006" s="38" t="s">
        <v>8180</v>
      </c>
      <c r="R8006">
        <v>106.795</v>
      </c>
      <c r="S8006" t="str">
        <f t="shared" si="518"/>
        <v/>
      </c>
      <c r="X8006" s="26" t="str">
        <f t="shared" si="515"/>
        <v/>
      </c>
      <c r="Y8006" s="38"/>
    </row>
    <row r="8007" spans="5:25">
      <c r="E8007" s="45"/>
      <c r="H8007" s="45"/>
      <c r="K8007" s="27" t="str">
        <f t="shared" si="516"/>
        <v/>
      </c>
      <c r="P8007" s="26" t="str">
        <f t="shared" si="517"/>
        <v/>
      </c>
      <c r="Q8007" s="38" t="s">
        <v>8181</v>
      </c>
      <c r="R8007">
        <v>106.905</v>
      </c>
      <c r="S8007" t="str">
        <f t="shared" si="518"/>
        <v/>
      </c>
      <c r="X8007" s="26" t="str">
        <f t="shared" si="515"/>
        <v/>
      </c>
      <c r="Y8007" s="38"/>
    </row>
    <row r="8008" spans="5:25">
      <c r="E8008" s="45"/>
      <c r="H8008" s="45"/>
      <c r="K8008" s="27" t="str">
        <f t="shared" si="516"/>
        <v/>
      </c>
      <c r="P8008" s="26" t="str">
        <f t="shared" si="517"/>
        <v/>
      </c>
      <c r="Q8008" s="38" t="s">
        <v>8182</v>
      </c>
      <c r="R8008">
        <v>107.004</v>
      </c>
      <c r="S8008" t="str">
        <f t="shared" si="518"/>
        <v/>
      </c>
      <c r="X8008" s="26" t="str">
        <f t="shared" si="515"/>
        <v/>
      </c>
      <c r="Y8008" s="38"/>
    </row>
    <row r="8009" spans="5:25">
      <c r="E8009" s="45"/>
      <c r="H8009" s="45"/>
      <c r="K8009" s="27" t="str">
        <f t="shared" si="516"/>
        <v/>
      </c>
      <c r="P8009" s="26" t="str">
        <f t="shared" si="517"/>
        <v/>
      </c>
      <c r="Q8009" s="38" t="s">
        <v>8183</v>
      </c>
      <c r="R8009">
        <v>107.414</v>
      </c>
      <c r="S8009" t="str">
        <f t="shared" si="518"/>
        <v/>
      </c>
      <c r="X8009" s="26" t="str">
        <f t="shared" si="515"/>
        <v/>
      </c>
      <c r="Y8009" s="38"/>
    </row>
    <row r="8010" spans="5:25">
      <c r="E8010" s="45"/>
      <c r="H8010" s="45"/>
      <c r="K8010" s="27" t="str">
        <f t="shared" si="516"/>
        <v/>
      </c>
      <c r="P8010" s="26" t="str">
        <f t="shared" si="517"/>
        <v/>
      </c>
      <c r="Q8010" s="38" t="s">
        <v>8184</v>
      </c>
      <c r="R8010">
        <v>107.714</v>
      </c>
      <c r="S8010" t="str">
        <f t="shared" si="518"/>
        <v/>
      </c>
      <c r="X8010" s="26" t="str">
        <f t="shared" si="515"/>
        <v/>
      </c>
      <c r="Y8010" s="38"/>
    </row>
    <row r="8011" spans="5:25">
      <c r="E8011" s="45"/>
      <c r="H8011" s="45"/>
      <c r="K8011" s="27" t="str">
        <f t="shared" si="516"/>
        <v/>
      </c>
      <c r="P8011" s="26" t="str">
        <f t="shared" si="517"/>
        <v/>
      </c>
      <c r="Q8011" s="38" t="s">
        <v>8185</v>
      </c>
      <c r="R8011">
        <v>107.92400000000001</v>
      </c>
      <c r="S8011" t="str">
        <f t="shared" si="518"/>
        <v/>
      </c>
      <c r="X8011" s="26" t="str">
        <f t="shared" si="515"/>
        <v/>
      </c>
      <c r="Y8011" s="38"/>
    </row>
    <row r="8012" spans="5:25">
      <c r="E8012" s="45"/>
      <c r="H8012" s="45"/>
      <c r="K8012" s="27" t="str">
        <f t="shared" si="516"/>
        <v/>
      </c>
      <c r="P8012" s="26" t="str">
        <f t="shared" si="517"/>
        <v/>
      </c>
      <c r="Q8012" s="38" t="s">
        <v>8186</v>
      </c>
      <c r="R8012">
        <v>108.024</v>
      </c>
      <c r="S8012" t="str">
        <f t="shared" si="518"/>
        <v/>
      </c>
      <c r="X8012" s="26" t="str">
        <f t="shared" si="515"/>
        <v/>
      </c>
      <c r="Y8012" s="38"/>
    </row>
    <row r="8013" spans="5:25">
      <c r="E8013" s="45"/>
      <c r="H8013" s="45"/>
      <c r="K8013" s="27" t="str">
        <f t="shared" si="516"/>
        <v/>
      </c>
      <c r="P8013" s="26" t="str">
        <f t="shared" si="517"/>
        <v/>
      </c>
      <c r="Q8013" s="38" t="s">
        <v>8187</v>
      </c>
      <c r="R8013">
        <v>107.92400000000001</v>
      </c>
      <c r="S8013" t="str">
        <f t="shared" si="518"/>
        <v/>
      </c>
      <c r="X8013" s="26" t="str">
        <f t="shared" si="515"/>
        <v/>
      </c>
      <c r="Y8013" s="38"/>
    </row>
    <row r="8014" spans="5:25">
      <c r="E8014" s="45"/>
      <c r="H8014" s="45"/>
      <c r="K8014" s="27" t="str">
        <f t="shared" si="516"/>
        <v/>
      </c>
      <c r="P8014" s="26" t="str">
        <f t="shared" si="517"/>
        <v/>
      </c>
      <c r="Q8014" s="38" t="s">
        <v>8188</v>
      </c>
      <c r="R8014">
        <v>107.614</v>
      </c>
      <c r="S8014" t="str">
        <f t="shared" si="518"/>
        <v/>
      </c>
      <c r="X8014" s="26" t="str">
        <f t="shared" si="515"/>
        <v/>
      </c>
      <c r="Y8014" s="38"/>
    </row>
    <row r="8015" spans="5:25">
      <c r="E8015" s="45"/>
      <c r="H8015" s="45"/>
      <c r="K8015" s="27" t="str">
        <f t="shared" si="516"/>
        <v/>
      </c>
      <c r="P8015" s="26" t="str">
        <f t="shared" si="517"/>
        <v/>
      </c>
      <c r="Q8015" s="38" t="s">
        <v>8189</v>
      </c>
      <c r="R8015">
        <v>107.20399999999999</v>
      </c>
      <c r="S8015" t="str">
        <f t="shared" si="518"/>
        <v/>
      </c>
      <c r="X8015" s="26" t="str">
        <f t="shared" si="515"/>
        <v/>
      </c>
      <c r="Y8015" s="38"/>
    </row>
    <row r="8016" spans="5:25">
      <c r="E8016" s="45"/>
      <c r="H8016" s="45"/>
      <c r="K8016" s="27" t="str">
        <f t="shared" si="516"/>
        <v/>
      </c>
      <c r="P8016" s="26" t="str">
        <f t="shared" si="517"/>
        <v/>
      </c>
      <c r="Q8016" s="38" t="s">
        <v>8190</v>
      </c>
      <c r="R8016">
        <v>107.20399999999999</v>
      </c>
      <c r="S8016" t="str">
        <f t="shared" si="518"/>
        <v/>
      </c>
      <c r="X8016" s="26" t="str">
        <f t="shared" si="515"/>
        <v/>
      </c>
      <c r="Y8016" s="38"/>
    </row>
    <row r="8017" spans="5:25">
      <c r="E8017" s="45"/>
      <c r="H8017" s="45"/>
      <c r="K8017" s="27" t="str">
        <f t="shared" si="516"/>
        <v/>
      </c>
      <c r="P8017" s="26" t="str">
        <f t="shared" si="517"/>
        <v/>
      </c>
      <c r="Q8017" s="38" t="s">
        <v>8191</v>
      </c>
      <c r="R8017">
        <v>107.304</v>
      </c>
      <c r="S8017" t="str">
        <f t="shared" si="518"/>
        <v/>
      </c>
      <c r="X8017" s="26" t="str">
        <f t="shared" si="515"/>
        <v/>
      </c>
      <c r="Y8017" s="38"/>
    </row>
    <row r="8018" spans="5:25">
      <c r="E8018" s="45"/>
      <c r="H8018" s="45"/>
      <c r="K8018" s="27" t="str">
        <f t="shared" si="516"/>
        <v/>
      </c>
      <c r="P8018" s="26" t="str">
        <f t="shared" si="517"/>
        <v/>
      </c>
      <c r="Q8018" s="38" t="s">
        <v>8192</v>
      </c>
      <c r="R8018">
        <v>107.414</v>
      </c>
      <c r="S8018" t="str">
        <f t="shared" si="518"/>
        <v/>
      </c>
      <c r="X8018" s="26" t="str">
        <f t="shared" si="515"/>
        <v/>
      </c>
      <c r="Y8018" s="38"/>
    </row>
    <row r="8019" spans="5:25">
      <c r="E8019" s="45"/>
      <c r="H8019" s="45"/>
      <c r="K8019" s="27" t="str">
        <f t="shared" si="516"/>
        <v/>
      </c>
      <c r="P8019" s="26" t="str">
        <f t="shared" si="517"/>
        <v/>
      </c>
      <c r="Q8019" s="38" t="s">
        <v>8193</v>
      </c>
      <c r="R8019">
        <v>107.304</v>
      </c>
      <c r="S8019" t="str">
        <f t="shared" si="518"/>
        <v/>
      </c>
      <c r="X8019" s="26" t="str">
        <f t="shared" si="515"/>
        <v/>
      </c>
      <c r="Y8019" s="38"/>
    </row>
    <row r="8020" spans="5:25">
      <c r="E8020" s="45"/>
      <c r="H8020" s="45"/>
      <c r="K8020" s="27" t="str">
        <f t="shared" si="516"/>
        <v/>
      </c>
      <c r="P8020" s="26" t="str">
        <f t="shared" si="517"/>
        <v/>
      </c>
      <c r="Q8020" s="38" t="s">
        <v>8194</v>
      </c>
      <c r="R8020">
        <v>107.614</v>
      </c>
      <c r="S8020" t="str">
        <f t="shared" si="518"/>
        <v/>
      </c>
      <c r="X8020" s="26" t="str">
        <f t="shared" si="515"/>
        <v/>
      </c>
      <c r="Y8020" s="38"/>
    </row>
    <row r="8021" spans="5:25">
      <c r="E8021" s="45"/>
      <c r="H8021" s="45"/>
      <c r="K8021" s="27" t="str">
        <f t="shared" si="516"/>
        <v/>
      </c>
      <c r="P8021" s="26" t="str">
        <f t="shared" si="517"/>
        <v/>
      </c>
      <c r="Q8021" s="38" t="s">
        <v>8195</v>
      </c>
      <c r="R8021">
        <v>107.81399999999999</v>
      </c>
      <c r="S8021" t="str">
        <f t="shared" si="518"/>
        <v/>
      </c>
      <c r="X8021" s="26" t="str">
        <f t="shared" si="515"/>
        <v/>
      </c>
      <c r="Y8021" s="38"/>
    </row>
    <row r="8022" spans="5:25">
      <c r="E8022" s="45"/>
      <c r="H8022" s="45"/>
      <c r="K8022" s="27" t="str">
        <f t="shared" si="516"/>
        <v/>
      </c>
      <c r="P8022" s="26" t="str">
        <f t="shared" si="517"/>
        <v/>
      </c>
      <c r="Q8022" s="38" t="s">
        <v>8196</v>
      </c>
      <c r="R8022">
        <v>107.81399999999999</v>
      </c>
      <c r="S8022" t="str">
        <f t="shared" si="518"/>
        <v/>
      </c>
      <c r="X8022" s="26" t="str">
        <f t="shared" si="515"/>
        <v/>
      </c>
      <c r="Y8022" s="38"/>
    </row>
    <row r="8023" spans="5:25">
      <c r="E8023" s="45"/>
      <c r="H8023" s="45"/>
      <c r="K8023" s="27" t="str">
        <f t="shared" si="516"/>
        <v/>
      </c>
      <c r="P8023" s="26" t="str">
        <f t="shared" si="517"/>
        <v/>
      </c>
      <c r="Q8023" s="38" t="s">
        <v>8197</v>
      </c>
      <c r="R8023">
        <v>107.92400000000001</v>
      </c>
      <c r="S8023" t="str">
        <f t="shared" si="518"/>
        <v/>
      </c>
      <c r="X8023" s="26" t="str">
        <f t="shared" si="515"/>
        <v/>
      </c>
      <c r="Y8023" s="38"/>
    </row>
    <row r="8024" spans="5:25">
      <c r="E8024" s="45"/>
      <c r="H8024" s="45"/>
      <c r="K8024" s="27" t="str">
        <f t="shared" si="516"/>
        <v/>
      </c>
      <c r="P8024" s="26" t="str">
        <f t="shared" si="517"/>
        <v/>
      </c>
      <c r="Q8024" s="38" t="s">
        <v>8198</v>
      </c>
      <c r="R8024">
        <v>107.81399999999999</v>
      </c>
      <c r="S8024" t="str">
        <f t="shared" si="518"/>
        <v/>
      </c>
      <c r="X8024" s="26" t="str">
        <f t="shared" si="515"/>
        <v/>
      </c>
      <c r="Y8024" s="38"/>
    </row>
    <row r="8025" spans="5:25">
      <c r="E8025" s="45"/>
      <c r="H8025" s="45"/>
      <c r="K8025" s="27" t="str">
        <f t="shared" si="516"/>
        <v/>
      </c>
      <c r="P8025" s="26" t="str">
        <f t="shared" si="517"/>
        <v/>
      </c>
      <c r="Q8025" s="38" t="s">
        <v>8199</v>
      </c>
      <c r="R8025">
        <v>107.614</v>
      </c>
      <c r="S8025" t="str">
        <f t="shared" si="518"/>
        <v/>
      </c>
      <c r="X8025" s="26" t="str">
        <f t="shared" si="515"/>
        <v/>
      </c>
      <c r="Y8025" s="38"/>
    </row>
    <row r="8026" spans="5:25">
      <c r="E8026" s="45"/>
      <c r="H8026" s="45"/>
      <c r="K8026" s="27" t="str">
        <f t="shared" si="516"/>
        <v/>
      </c>
      <c r="P8026" s="26" t="str">
        <f t="shared" si="517"/>
        <v/>
      </c>
      <c r="Q8026" s="38" t="s">
        <v>8200</v>
      </c>
      <c r="R8026">
        <v>107.514</v>
      </c>
      <c r="S8026" t="str">
        <f t="shared" si="518"/>
        <v/>
      </c>
      <c r="X8026" s="26" t="str">
        <f t="shared" si="515"/>
        <v/>
      </c>
      <c r="Y8026" s="38"/>
    </row>
    <row r="8027" spans="5:25">
      <c r="E8027" s="45"/>
      <c r="H8027" s="45"/>
      <c r="K8027" s="27" t="str">
        <f t="shared" si="516"/>
        <v/>
      </c>
      <c r="P8027" s="26" t="str">
        <f t="shared" si="517"/>
        <v/>
      </c>
      <c r="Q8027" s="38" t="s">
        <v>8201</v>
      </c>
      <c r="R8027">
        <v>107.414</v>
      </c>
      <c r="S8027" t="str">
        <f t="shared" si="518"/>
        <v/>
      </c>
      <c r="X8027" s="26" t="str">
        <f t="shared" si="515"/>
        <v/>
      </c>
      <c r="Y8027" s="38"/>
    </row>
    <row r="8028" spans="5:25">
      <c r="E8028" s="45"/>
      <c r="H8028" s="45"/>
      <c r="K8028" s="27" t="str">
        <f t="shared" si="516"/>
        <v/>
      </c>
      <c r="P8028" s="26" t="str">
        <f t="shared" si="517"/>
        <v/>
      </c>
      <c r="Q8028" s="38" t="s">
        <v>8202</v>
      </c>
      <c r="R8028">
        <v>107.304</v>
      </c>
      <c r="S8028" t="str">
        <f t="shared" si="518"/>
        <v/>
      </c>
      <c r="X8028" s="26" t="str">
        <f t="shared" si="515"/>
        <v/>
      </c>
      <c r="Y8028" s="38"/>
    </row>
    <row r="8029" spans="5:25">
      <c r="E8029" s="45"/>
      <c r="H8029" s="45"/>
      <c r="K8029" s="27" t="str">
        <f t="shared" si="516"/>
        <v/>
      </c>
      <c r="P8029" s="26" t="str">
        <f t="shared" si="517"/>
        <v/>
      </c>
      <c r="Q8029" s="38" t="s">
        <v>8203</v>
      </c>
      <c r="R8029">
        <v>107.614</v>
      </c>
      <c r="S8029" t="str">
        <f t="shared" si="518"/>
        <v/>
      </c>
      <c r="X8029" s="26" t="str">
        <f t="shared" si="515"/>
        <v/>
      </c>
      <c r="Y8029" s="38"/>
    </row>
    <row r="8030" spans="5:25">
      <c r="E8030" s="45"/>
      <c r="H8030" s="45"/>
      <c r="K8030" s="27" t="str">
        <f t="shared" si="516"/>
        <v/>
      </c>
      <c r="P8030" s="26" t="str">
        <f t="shared" si="517"/>
        <v/>
      </c>
      <c r="Q8030" s="38" t="s">
        <v>8204</v>
      </c>
      <c r="R8030">
        <v>107.614</v>
      </c>
      <c r="S8030" t="str">
        <f t="shared" si="518"/>
        <v/>
      </c>
      <c r="X8030" s="26" t="str">
        <f t="shared" si="515"/>
        <v/>
      </c>
      <c r="Y8030" s="38"/>
    </row>
    <row r="8031" spans="5:25">
      <c r="E8031" s="45"/>
      <c r="H8031" s="45"/>
      <c r="K8031" s="27" t="str">
        <f t="shared" si="516"/>
        <v/>
      </c>
      <c r="P8031" s="26" t="str">
        <f t="shared" si="517"/>
        <v/>
      </c>
      <c r="Q8031" s="38" t="s">
        <v>8205</v>
      </c>
      <c r="R8031">
        <v>107.304</v>
      </c>
      <c r="S8031" t="str">
        <f t="shared" si="518"/>
        <v/>
      </c>
      <c r="X8031" s="26" t="str">
        <f t="shared" si="515"/>
        <v/>
      </c>
      <c r="Y8031" s="38"/>
    </row>
    <row r="8032" spans="5:25">
      <c r="E8032" s="45"/>
      <c r="H8032" s="45"/>
      <c r="K8032" s="27" t="str">
        <f t="shared" si="516"/>
        <v/>
      </c>
      <c r="P8032" s="26" t="str">
        <f t="shared" si="517"/>
        <v/>
      </c>
      <c r="Q8032" s="38" t="s">
        <v>8206</v>
      </c>
      <c r="R8032">
        <v>107.20399999999999</v>
      </c>
      <c r="S8032" t="str">
        <f t="shared" si="518"/>
        <v/>
      </c>
      <c r="X8032" s="26" t="str">
        <f t="shared" si="515"/>
        <v/>
      </c>
      <c r="Y8032" s="38"/>
    </row>
    <row r="8033" spans="5:25">
      <c r="E8033" s="45"/>
      <c r="H8033" s="45"/>
      <c r="K8033" s="27" t="str">
        <f t="shared" si="516"/>
        <v/>
      </c>
      <c r="P8033" s="26" t="str">
        <f t="shared" si="517"/>
        <v/>
      </c>
      <c r="Q8033" s="38" t="s">
        <v>8207</v>
      </c>
      <c r="R8033">
        <v>107.104</v>
      </c>
      <c r="S8033" t="str">
        <f t="shared" si="518"/>
        <v/>
      </c>
      <c r="X8033" s="26" t="str">
        <f t="shared" si="515"/>
        <v/>
      </c>
      <c r="Y8033" s="38"/>
    </row>
    <row r="8034" spans="5:25">
      <c r="E8034" s="45"/>
      <c r="H8034" s="45"/>
      <c r="K8034" s="27" t="str">
        <f t="shared" si="516"/>
        <v/>
      </c>
      <c r="P8034" s="26" t="str">
        <f t="shared" si="517"/>
        <v/>
      </c>
      <c r="Q8034" s="38" t="s">
        <v>8208</v>
      </c>
      <c r="R8034">
        <v>106.905</v>
      </c>
      <c r="S8034" t="str">
        <f t="shared" si="518"/>
        <v/>
      </c>
      <c r="X8034" s="26" t="str">
        <f t="shared" si="515"/>
        <v/>
      </c>
      <c r="Y8034" s="38"/>
    </row>
    <row r="8035" spans="5:25">
      <c r="E8035" s="45"/>
      <c r="H8035" s="45"/>
      <c r="K8035" s="27" t="str">
        <f t="shared" si="516"/>
        <v/>
      </c>
      <c r="P8035" s="26" t="str">
        <f t="shared" si="517"/>
        <v/>
      </c>
      <c r="Q8035" s="38" t="s">
        <v>8209</v>
      </c>
      <c r="R8035">
        <v>106.395</v>
      </c>
      <c r="S8035" t="str">
        <f t="shared" si="518"/>
        <v/>
      </c>
      <c r="X8035" s="26" t="str">
        <f t="shared" si="515"/>
        <v/>
      </c>
      <c r="Y8035" s="38"/>
    </row>
    <row r="8036" spans="5:25">
      <c r="E8036" s="45"/>
      <c r="H8036" s="45"/>
      <c r="K8036" s="27" t="str">
        <f t="shared" si="516"/>
        <v/>
      </c>
      <c r="P8036" s="26" t="str">
        <f t="shared" si="517"/>
        <v/>
      </c>
      <c r="Q8036" s="38" t="s">
        <v>8210</v>
      </c>
      <c r="R8036">
        <v>106.395</v>
      </c>
      <c r="S8036" t="str">
        <f t="shared" si="518"/>
        <v/>
      </c>
      <c r="X8036" s="26" t="str">
        <f t="shared" si="515"/>
        <v/>
      </c>
      <c r="Y8036" s="38"/>
    </row>
    <row r="8037" spans="5:25">
      <c r="E8037" s="45"/>
      <c r="H8037" s="45"/>
      <c r="K8037" s="27" t="str">
        <f t="shared" si="516"/>
        <v/>
      </c>
      <c r="P8037" s="26" t="str">
        <f t="shared" si="517"/>
        <v/>
      </c>
      <c r="Q8037" s="38" t="s">
        <v>8211</v>
      </c>
      <c r="R8037">
        <v>106.495</v>
      </c>
      <c r="S8037" t="str">
        <f t="shared" si="518"/>
        <v/>
      </c>
      <c r="X8037" s="26" t="str">
        <f t="shared" si="515"/>
        <v/>
      </c>
      <c r="Y8037" s="38"/>
    </row>
    <row r="8038" spans="5:25">
      <c r="E8038" s="45"/>
      <c r="H8038" s="45"/>
      <c r="K8038" s="27" t="str">
        <f t="shared" si="516"/>
        <v/>
      </c>
      <c r="P8038" s="26" t="str">
        <f t="shared" si="517"/>
        <v/>
      </c>
      <c r="Q8038" s="38" t="s">
        <v>8212</v>
      </c>
      <c r="R8038">
        <v>106.905</v>
      </c>
      <c r="S8038" t="str">
        <f t="shared" si="518"/>
        <v/>
      </c>
      <c r="X8038" s="26" t="str">
        <f t="shared" si="515"/>
        <v/>
      </c>
      <c r="Y8038" s="38"/>
    </row>
    <row r="8039" spans="5:25">
      <c r="E8039" s="45"/>
      <c r="H8039" s="45"/>
      <c r="K8039" s="27" t="str">
        <f t="shared" si="516"/>
        <v/>
      </c>
      <c r="P8039" s="26" t="str">
        <f t="shared" si="517"/>
        <v/>
      </c>
      <c r="Q8039" s="38" t="s">
        <v>8213</v>
      </c>
      <c r="R8039">
        <v>106.905</v>
      </c>
      <c r="S8039" t="str">
        <f t="shared" si="518"/>
        <v/>
      </c>
      <c r="X8039" s="26" t="str">
        <f t="shared" si="515"/>
        <v/>
      </c>
      <c r="Y8039" s="38"/>
    </row>
    <row r="8040" spans="5:25">
      <c r="E8040" s="45"/>
      <c r="H8040" s="45"/>
      <c r="K8040" s="27" t="str">
        <f t="shared" si="516"/>
        <v/>
      </c>
      <c r="P8040" s="26" t="str">
        <f t="shared" si="517"/>
        <v/>
      </c>
      <c r="Q8040" s="38" t="s">
        <v>8214</v>
      </c>
      <c r="R8040">
        <v>106.905</v>
      </c>
      <c r="S8040" t="str">
        <f t="shared" si="518"/>
        <v/>
      </c>
      <c r="X8040" s="26" t="str">
        <f t="shared" si="515"/>
        <v/>
      </c>
      <c r="Y8040" s="38"/>
    </row>
    <row r="8041" spans="5:25">
      <c r="E8041" s="45"/>
      <c r="H8041" s="45"/>
      <c r="K8041" s="27" t="str">
        <f t="shared" si="516"/>
        <v/>
      </c>
      <c r="P8041" s="26" t="str">
        <f t="shared" si="517"/>
        <v/>
      </c>
      <c r="Q8041" s="38" t="s">
        <v>8215</v>
      </c>
      <c r="R8041">
        <v>107.004</v>
      </c>
      <c r="S8041" t="str">
        <f t="shared" si="518"/>
        <v/>
      </c>
      <c r="X8041" s="26" t="str">
        <f t="shared" si="515"/>
        <v/>
      </c>
      <c r="Y8041" s="38"/>
    </row>
    <row r="8042" spans="5:25">
      <c r="E8042" s="45"/>
      <c r="H8042" s="45"/>
      <c r="K8042" s="27" t="str">
        <f t="shared" si="516"/>
        <v/>
      </c>
      <c r="P8042" s="26" t="str">
        <f t="shared" si="517"/>
        <v/>
      </c>
      <c r="Q8042" s="38" t="s">
        <v>8216</v>
      </c>
      <c r="R8042">
        <v>107.104</v>
      </c>
      <c r="S8042" t="str">
        <f t="shared" si="518"/>
        <v/>
      </c>
      <c r="X8042" s="26" t="str">
        <f t="shared" si="515"/>
        <v/>
      </c>
      <c r="Y8042" s="38"/>
    </row>
    <row r="8043" spans="5:25">
      <c r="E8043" s="45"/>
      <c r="H8043" s="45"/>
      <c r="K8043" s="27" t="str">
        <f t="shared" si="516"/>
        <v/>
      </c>
      <c r="P8043" s="26" t="str">
        <f t="shared" si="517"/>
        <v/>
      </c>
      <c r="Q8043" s="38" t="s">
        <v>8217</v>
      </c>
      <c r="R8043">
        <v>107.20399999999999</v>
      </c>
      <c r="S8043" t="str">
        <f t="shared" si="518"/>
        <v/>
      </c>
      <c r="X8043" s="26" t="str">
        <f t="shared" si="515"/>
        <v/>
      </c>
      <c r="Y8043" s="38"/>
    </row>
    <row r="8044" spans="5:25">
      <c r="E8044" s="45"/>
      <c r="H8044" s="45"/>
      <c r="K8044" s="27" t="str">
        <f t="shared" si="516"/>
        <v/>
      </c>
      <c r="P8044" s="26" t="str">
        <f t="shared" si="517"/>
        <v/>
      </c>
      <c r="Q8044" s="38" t="s">
        <v>8218</v>
      </c>
      <c r="R8044">
        <v>107.304</v>
      </c>
      <c r="S8044" t="str">
        <f t="shared" si="518"/>
        <v/>
      </c>
      <c r="X8044" s="26" t="str">
        <f t="shared" si="515"/>
        <v/>
      </c>
      <c r="Y8044" s="38"/>
    </row>
    <row r="8045" spans="5:25">
      <c r="E8045" s="45"/>
      <c r="H8045" s="45"/>
      <c r="K8045" s="27" t="str">
        <f t="shared" si="516"/>
        <v/>
      </c>
      <c r="P8045" s="26" t="str">
        <f t="shared" si="517"/>
        <v/>
      </c>
      <c r="Q8045" s="38" t="s">
        <v>8219</v>
      </c>
      <c r="R8045">
        <v>107.514</v>
      </c>
      <c r="S8045" t="str">
        <f t="shared" si="518"/>
        <v/>
      </c>
      <c r="X8045" s="26" t="str">
        <f t="shared" si="515"/>
        <v/>
      </c>
      <c r="Y8045" s="38"/>
    </row>
    <row r="8046" spans="5:25">
      <c r="E8046" s="45"/>
      <c r="H8046" s="45"/>
      <c r="K8046" s="27" t="str">
        <f t="shared" si="516"/>
        <v/>
      </c>
      <c r="P8046" s="26" t="str">
        <f t="shared" si="517"/>
        <v/>
      </c>
      <c r="Q8046" s="38" t="s">
        <v>8220</v>
      </c>
      <c r="R8046">
        <v>107.514</v>
      </c>
      <c r="S8046" t="str">
        <f t="shared" si="518"/>
        <v/>
      </c>
      <c r="X8046" s="26" t="str">
        <f t="shared" si="515"/>
        <v/>
      </c>
      <c r="Y8046" s="38"/>
    </row>
    <row r="8047" spans="5:25">
      <c r="E8047" s="45"/>
      <c r="H8047" s="45"/>
      <c r="K8047" s="27" t="str">
        <f t="shared" si="516"/>
        <v/>
      </c>
      <c r="P8047" s="26" t="str">
        <f t="shared" si="517"/>
        <v/>
      </c>
      <c r="Q8047" s="38" t="s">
        <v>8221</v>
      </c>
      <c r="R8047">
        <v>107.81399999999999</v>
      </c>
      <c r="S8047" t="str">
        <f t="shared" si="518"/>
        <v/>
      </c>
      <c r="X8047" s="26" t="str">
        <f t="shared" si="515"/>
        <v/>
      </c>
      <c r="Y8047" s="38"/>
    </row>
    <row r="8048" spans="5:25">
      <c r="E8048" s="45"/>
      <c r="H8048" s="45"/>
      <c r="K8048" s="27" t="str">
        <f t="shared" si="516"/>
        <v/>
      </c>
      <c r="P8048" s="26" t="str">
        <f t="shared" si="517"/>
        <v/>
      </c>
      <c r="Q8048" s="38" t="s">
        <v>8222</v>
      </c>
      <c r="R8048">
        <v>108.024</v>
      </c>
      <c r="S8048" t="str">
        <f t="shared" si="518"/>
        <v/>
      </c>
      <c r="X8048" s="26" t="str">
        <f t="shared" si="515"/>
        <v/>
      </c>
      <c r="Y8048" s="38"/>
    </row>
    <row r="8049" spans="5:25">
      <c r="E8049" s="45"/>
      <c r="H8049" s="45"/>
      <c r="K8049" s="27" t="str">
        <f t="shared" si="516"/>
        <v/>
      </c>
      <c r="P8049" s="26" t="str">
        <f t="shared" si="517"/>
        <v/>
      </c>
      <c r="Q8049" s="38" t="s">
        <v>8223</v>
      </c>
      <c r="R8049">
        <v>107.92400000000001</v>
      </c>
      <c r="S8049" t="str">
        <f t="shared" si="518"/>
        <v/>
      </c>
      <c r="X8049" s="26" t="str">
        <f t="shared" si="515"/>
        <v/>
      </c>
      <c r="Y8049" s="38"/>
    </row>
    <row r="8050" spans="5:25">
      <c r="E8050" s="45"/>
      <c r="H8050" s="45"/>
      <c r="K8050" s="27" t="str">
        <f t="shared" si="516"/>
        <v/>
      </c>
      <c r="P8050" s="26" t="str">
        <f t="shared" si="517"/>
        <v/>
      </c>
      <c r="Q8050" s="38" t="s">
        <v>8224</v>
      </c>
      <c r="R8050">
        <v>107.714</v>
      </c>
      <c r="S8050" t="str">
        <f t="shared" si="518"/>
        <v/>
      </c>
      <c r="X8050" s="26" t="str">
        <f t="shared" si="515"/>
        <v/>
      </c>
      <c r="Y8050" s="38"/>
    </row>
    <row r="8051" spans="5:25">
      <c r="E8051" s="45"/>
      <c r="H8051" s="45"/>
      <c r="K8051" s="27" t="str">
        <f t="shared" si="516"/>
        <v/>
      </c>
      <c r="P8051" s="26" t="str">
        <f t="shared" si="517"/>
        <v/>
      </c>
      <c r="Q8051" s="38" t="s">
        <v>8225</v>
      </c>
      <c r="R8051">
        <v>107.514</v>
      </c>
      <c r="S8051" t="str">
        <f t="shared" si="518"/>
        <v/>
      </c>
      <c r="X8051" s="26" t="str">
        <f t="shared" si="515"/>
        <v/>
      </c>
      <c r="Y8051" s="38"/>
    </row>
    <row r="8052" spans="5:25">
      <c r="E8052" s="45"/>
      <c r="H8052" s="45"/>
      <c r="K8052" s="27" t="str">
        <f t="shared" si="516"/>
        <v/>
      </c>
      <c r="P8052" s="26" t="str">
        <f t="shared" si="517"/>
        <v/>
      </c>
      <c r="Q8052" s="38" t="s">
        <v>8226</v>
      </c>
      <c r="R8052">
        <v>107.514</v>
      </c>
      <c r="S8052" t="str">
        <f t="shared" si="518"/>
        <v/>
      </c>
      <c r="X8052" s="26" t="str">
        <f t="shared" si="515"/>
        <v/>
      </c>
      <c r="Y8052" s="38"/>
    </row>
    <row r="8053" spans="5:25">
      <c r="E8053" s="45"/>
      <c r="H8053" s="45"/>
      <c r="K8053" s="27" t="str">
        <f t="shared" si="516"/>
        <v/>
      </c>
      <c r="P8053" s="26" t="str">
        <f t="shared" si="517"/>
        <v/>
      </c>
      <c r="Q8053" s="38" t="s">
        <v>8227</v>
      </c>
      <c r="R8053">
        <v>107.714</v>
      </c>
      <c r="S8053" t="str">
        <f t="shared" si="518"/>
        <v/>
      </c>
      <c r="X8053" s="26" t="str">
        <f t="shared" si="515"/>
        <v/>
      </c>
      <c r="Y8053" s="38"/>
    </row>
    <row r="8054" spans="5:25">
      <c r="E8054" s="45"/>
      <c r="H8054" s="45"/>
      <c r="K8054" s="27" t="str">
        <f t="shared" si="516"/>
        <v/>
      </c>
      <c r="P8054" s="26" t="str">
        <f t="shared" si="517"/>
        <v/>
      </c>
      <c r="Q8054" s="38" t="s">
        <v>8228</v>
      </c>
      <c r="R8054">
        <v>107.714</v>
      </c>
      <c r="S8054" t="str">
        <f t="shared" si="518"/>
        <v/>
      </c>
      <c r="X8054" s="26" t="str">
        <f t="shared" si="515"/>
        <v/>
      </c>
      <c r="Y8054" s="38"/>
    </row>
    <row r="8055" spans="5:25">
      <c r="E8055" s="45"/>
      <c r="H8055" s="45"/>
      <c r="K8055" s="27" t="str">
        <f t="shared" si="516"/>
        <v/>
      </c>
      <c r="P8055" s="26" t="str">
        <f t="shared" si="517"/>
        <v/>
      </c>
      <c r="Q8055" s="38" t="s">
        <v>8229</v>
      </c>
      <c r="R8055">
        <v>107.614</v>
      </c>
      <c r="S8055" t="str">
        <f t="shared" si="518"/>
        <v/>
      </c>
      <c r="X8055" s="26" t="str">
        <f t="shared" si="515"/>
        <v/>
      </c>
      <c r="Y8055" s="38"/>
    </row>
    <row r="8056" spans="5:25">
      <c r="E8056" s="45"/>
      <c r="H8056" s="45"/>
      <c r="K8056" s="27" t="str">
        <f t="shared" si="516"/>
        <v/>
      </c>
      <c r="P8056" s="26" t="str">
        <f t="shared" si="517"/>
        <v/>
      </c>
      <c r="Q8056" s="38" t="s">
        <v>8230</v>
      </c>
      <c r="R8056">
        <v>107.92400000000001</v>
      </c>
      <c r="S8056" t="str">
        <f t="shared" si="518"/>
        <v/>
      </c>
      <c r="X8056" s="26" t="str">
        <f t="shared" si="515"/>
        <v/>
      </c>
      <c r="Y8056" s="38"/>
    </row>
    <row r="8057" spans="5:25">
      <c r="E8057" s="45"/>
      <c r="H8057" s="45"/>
      <c r="K8057" s="27" t="str">
        <f t="shared" si="516"/>
        <v/>
      </c>
      <c r="P8057" s="26" t="str">
        <f t="shared" si="517"/>
        <v/>
      </c>
      <c r="Q8057" s="38" t="s">
        <v>8231</v>
      </c>
      <c r="R8057">
        <v>107.92400000000001</v>
      </c>
      <c r="S8057" t="str">
        <f t="shared" si="518"/>
        <v/>
      </c>
      <c r="X8057" s="26" t="str">
        <f t="shared" si="515"/>
        <v/>
      </c>
      <c r="Y8057" s="38"/>
    </row>
    <row r="8058" spans="5:25">
      <c r="E8058" s="45"/>
      <c r="H8058" s="45"/>
      <c r="K8058" s="27" t="str">
        <f t="shared" si="516"/>
        <v/>
      </c>
      <c r="P8058" s="26" t="str">
        <f t="shared" si="517"/>
        <v/>
      </c>
      <c r="Q8058" s="38" t="s">
        <v>8232</v>
      </c>
      <c r="R8058">
        <v>107.81399999999999</v>
      </c>
      <c r="S8058" t="str">
        <f t="shared" si="518"/>
        <v/>
      </c>
      <c r="X8058" s="26" t="str">
        <f t="shared" si="515"/>
        <v/>
      </c>
      <c r="Y8058" s="38"/>
    </row>
    <row r="8059" spans="5:25">
      <c r="E8059" s="45"/>
      <c r="H8059" s="45"/>
      <c r="K8059" s="27" t="str">
        <f t="shared" si="516"/>
        <v/>
      </c>
      <c r="P8059" s="26" t="str">
        <f t="shared" si="517"/>
        <v/>
      </c>
      <c r="Q8059" s="38" t="s">
        <v>8233</v>
      </c>
      <c r="R8059">
        <v>107.714</v>
      </c>
      <c r="S8059" t="str">
        <f t="shared" si="518"/>
        <v/>
      </c>
      <c r="X8059" s="26" t="str">
        <f t="shared" si="515"/>
        <v/>
      </c>
      <c r="Y8059" s="38"/>
    </row>
    <row r="8060" spans="5:25">
      <c r="E8060" s="45"/>
      <c r="H8060" s="45"/>
      <c r="K8060" s="27" t="str">
        <f t="shared" si="516"/>
        <v/>
      </c>
      <c r="P8060" s="26" t="str">
        <f t="shared" si="517"/>
        <v/>
      </c>
      <c r="Q8060" s="38" t="s">
        <v>8234</v>
      </c>
      <c r="R8060">
        <v>107.514</v>
      </c>
      <c r="S8060" t="str">
        <f t="shared" si="518"/>
        <v/>
      </c>
      <c r="X8060" s="26" t="str">
        <f t="shared" ref="X8060:X8123" si="519">IF(V8060="","",X8059+V8060-V8059)</f>
        <v/>
      </c>
      <c r="Y8060" s="38"/>
    </row>
    <row r="8061" spans="5:25">
      <c r="E8061" s="45"/>
      <c r="H8061" s="45"/>
      <c r="K8061" s="27" t="str">
        <f t="shared" si="516"/>
        <v/>
      </c>
      <c r="P8061" s="26" t="str">
        <f t="shared" si="517"/>
        <v/>
      </c>
      <c r="Q8061" s="38" t="s">
        <v>8235</v>
      </c>
      <c r="R8061">
        <v>107.514</v>
      </c>
      <c r="S8061" t="str">
        <f t="shared" si="518"/>
        <v/>
      </c>
      <c r="X8061" s="26" t="str">
        <f t="shared" si="519"/>
        <v/>
      </c>
      <c r="Y8061" s="38"/>
    </row>
    <row r="8062" spans="5:25">
      <c r="E8062" s="45"/>
      <c r="H8062" s="45"/>
      <c r="K8062" s="27" t="str">
        <f t="shared" si="516"/>
        <v/>
      </c>
      <c r="P8062" s="26" t="str">
        <f t="shared" si="517"/>
        <v/>
      </c>
      <c r="Q8062" s="38" t="s">
        <v>8236</v>
      </c>
      <c r="R8062">
        <v>107.81399999999999</v>
      </c>
      <c r="S8062" t="str">
        <f t="shared" si="518"/>
        <v/>
      </c>
      <c r="X8062" s="26" t="str">
        <f t="shared" si="519"/>
        <v/>
      </c>
      <c r="Y8062" s="38"/>
    </row>
    <row r="8063" spans="5:25">
      <c r="E8063" s="45"/>
      <c r="H8063" s="45"/>
      <c r="K8063" s="27" t="str">
        <f t="shared" si="516"/>
        <v/>
      </c>
      <c r="P8063" s="26" t="str">
        <f t="shared" si="517"/>
        <v/>
      </c>
      <c r="Q8063" s="38" t="s">
        <v>8237</v>
      </c>
      <c r="R8063">
        <v>108.024</v>
      </c>
      <c r="S8063" t="str">
        <f t="shared" si="518"/>
        <v/>
      </c>
      <c r="X8063" s="26" t="str">
        <f t="shared" si="519"/>
        <v/>
      </c>
      <c r="Y8063" s="38"/>
    </row>
    <row r="8064" spans="5:25">
      <c r="E8064" s="45"/>
      <c r="H8064" s="45"/>
      <c r="K8064" s="27" t="str">
        <f t="shared" si="516"/>
        <v/>
      </c>
      <c r="P8064" s="26" t="str">
        <f t="shared" si="517"/>
        <v/>
      </c>
      <c r="Q8064" s="38" t="s">
        <v>8238</v>
      </c>
      <c r="R8064">
        <v>108.024</v>
      </c>
      <c r="S8064" t="str">
        <f t="shared" si="518"/>
        <v/>
      </c>
      <c r="X8064" s="26" t="str">
        <f t="shared" si="519"/>
        <v/>
      </c>
      <c r="Y8064" s="38"/>
    </row>
    <row r="8065" spans="5:25">
      <c r="E8065" s="45"/>
      <c r="H8065" s="45"/>
      <c r="K8065" s="27" t="str">
        <f t="shared" si="516"/>
        <v/>
      </c>
      <c r="P8065" s="26" t="str">
        <f t="shared" si="517"/>
        <v/>
      </c>
      <c r="Q8065" s="38" t="s">
        <v>8239</v>
      </c>
      <c r="R8065">
        <v>107.81399999999999</v>
      </c>
      <c r="S8065" t="str">
        <f t="shared" si="518"/>
        <v/>
      </c>
      <c r="X8065" s="26" t="str">
        <f t="shared" si="519"/>
        <v/>
      </c>
      <c r="Y8065" s="38"/>
    </row>
    <row r="8066" spans="5:25">
      <c r="E8066" s="45"/>
      <c r="H8066" s="45"/>
      <c r="K8066" s="27" t="str">
        <f t="shared" si="516"/>
        <v/>
      </c>
      <c r="P8066" s="26" t="str">
        <f t="shared" si="517"/>
        <v/>
      </c>
      <c r="Q8066" s="38" t="s">
        <v>8240</v>
      </c>
      <c r="R8066">
        <v>107.514</v>
      </c>
      <c r="S8066" t="str">
        <f t="shared" si="518"/>
        <v/>
      </c>
      <c r="X8066" s="26" t="str">
        <f t="shared" si="519"/>
        <v/>
      </c>
      <c r="Y8066" s="38"/>
    </row>
    <row r="8067" spans="5:25">
      <c r="E8067" s="45"/>
      <c r="H8067" s="45"/>
      <c r="K8067" s="27" t="str">
        <f t="shared" si="516"/>
        <v/>
      </c>
      <c r="P8067" s="26" t="str">
        <f t="shared" si="517"/>
        <v/>
      </c>
      <c r="Q8067" s="38" t="s">
        <v>8241</v>
      </c>
      <c r="R8067">
        <v>107.414</v>
      </c>
      <c r="S8067" t="str">
        <f t="shared" si="518"/>
        <v/>
      </c>
      <c r="X8067" s="26" t="str">
        <f t="shared" si="519"/>
        <v/>
      </c>
      <c r="Y8067" s="38"/>
    </row>
    <row r="8068" spans="5:25">
      <c r="E8068" s="45"/>
      <c r="H8068" s="45"/>
      <c r="K8068" s="27" t="str">
        <f t="shared" ref="K8068:K8131" si="520">IF(M8068="","",K8067+(M8068-M8067)/24)</f>
        <v/>
      </c>
      <c r="P8068" s="26" t="str">
        <f t="shared" ref="P8068:P8131" si="521">IF(N8068="","",P8067+N8068-N8067)</f>
        <v/>
      </c>
      <c r="Q8068" s="38" t="s">
        <v>8242</v>
      </c>
      <c r="R8068">
        <v>107.414</v>
      </c>
      <c r="S8068" t="str">
        <f t="shared" ref="S8068:S8131" si="522">IF(N8068="","",S8067-N8068+N8067)</f>
        <v/>
      </c>
      <c r="X8068" s="26" t="str">
        <f t="shared" si="519"/>
        <v/>
      </c>
      <c r="Y8068" s="38"/>
    </row>
    <row r="8069" spans="5:25">
      <c r="E8069" s="45"/>
      <c r="H8069" s="45"/>
      <c r="K8069" s="27" t="str">
        <f t="shared" si="520"/>
        <v/>
      </c>
      <c r="P8069" s="26" t="str">
        <f t="shared" si="521"/>
        <v/>
      </c>
      <c r="Q8069" s="38" t="s">
        <v>8243</v>
      </c>
      <c r="R8069">
        <v>107.304</v>
      </c>
      <c r="S8069" t="str">
        <f t="shared" si="522"/>
        <v/>
      </c>
      <c r="X8069" s="26" t="str">
        <f t="shared" si="519"/>
        <v/>
      </c>
      <c r="Y8069" s="38"/>
    </row>
    <row r="8070" spans="5:25">
      <c r="E8070" s="45"/>
      <c r="H8070" s="45"/>
      <c r="K8070" s="27" t="str">
        <f t="shared" si="520"/>
        <v/>
      </c>
      <c r="P8070" s="26" t="str">
        <f t="shared" si="521"/>
        <v/>
      </c>
      <c r="Q8070" s="38" t="s">
        <v>8244</v>
      </c>
      <c r="R8070">
        <v>107.514</v>
      </c>
      <c r="S8070" t="str">
        <f t="shared" si="522"/>
        <v/>
      </c>
      <c r="X8070" s="26" t="str">
        <f t="shared" si="519"/>
        <v/>
      </c>
      <c r="Y8070" s="38"/>
    </row>
    <row r="8071" spans="5:25">
      <c r="E8071" s="45"/>
      <c r="H8071" s="45"/>
      <c r="K8071" s="27" t="str">
        <f t="shared" si="520"/>
        <v/>
      </c>
      <c r="P8071" s="26" t="str">
        <f t="shared" si="521"/>
        <v/>
      </c>
      <c r="Q8071" s="38" t="s">
        <v>8245</v>
      </c>
      <c r="R8071">
        <v>107.304</v>
      </c>
      <c r="S8071" t="str">
        <f t="shared" si="522"/>
        <v/>
      </c>
      <c r="X8071" s="26" t="str">
        <f t="shared" si="519"/>
        <v/>
      </c>
      <c r="Y8071" s="38"/>
    </row>
    <row r="8072" spans="5:25">
      <c r="E8072" s="45"/>
      <c r="H8072" s="45"/>
      <c r="K8072" s="27" t="str">
        <f t="shared" si="520"/>
        <v/>
      </c>
      <c r="P8072" s="26" t="str">
        <f t="shared" si="521"/>
        <v/>
      </c>
      <c r="Q8072" s="38" t="s">
        <v>8246</v>
      </c>
      <c r="R8072">
        <v>107.20399999999999</v>
      </c>
      <c r="S8072" t="str">
        <f t="shared" si="522"/>
        <v/>
      </c>
      <c r="X8072" s="26" t="str">
        <f t="shared" si="519"/>
        <v/>
      </c>
      <c r="Y8072" s="38"/>
    </row>
    <row r="8073" spans="5:25">
      <c r="E8073" s="45"/>
      <c r="H8073" s="45"/>
      <c r="K8073" s="27" t="str">
        <f t="shared" si="520"/>
        <v/>
      </c>
      <c r="P8073" s="26" t="str">
        <f t="shared" si="521"/>
        <v/>
      </c>
      <c r="Q8073" s="38" t="s">
        <v>8247</v>
      </c>
      <c r="R8073">
        <v>106.595</v>
      </c>
      <c r="S8073" t="str">
        <f t="shared" si="522"/>
        <v/>
      </c>
      <c r="X8073" s="26" t="str">
        <f t="shared" si="519"/>
        <v/>
      </c>
      <c r="Y8073" s="38"/>
    </row>
    <row r="8074" spans="5:25">
      <c r="E8074" s="45"/>
      <c r="H8074" s="45"/>
      <c r="K8074" s="27" t="str">
        <f t="shared" si="520"/>
        <v/>
      </c>
      <c r="P8074" s="26" t="str">
        <f t="shared" si="521"/>
        <v/>
      </c>
      <c r="Q8074" s="38" t="s">
        <v>8248</v>
      </c>
      <c r="R8074">
        <v>106.285</v>
      </c>
      <c r="S8074" t="str">
        <f t="shared" si="522"/>
        <v/>
      </c>
      <c r="X8074" s="26" t="str">
        <f t="shared" si="519"/>
        <v/>
      </c>
      <c r="Y8074" s="38"/>
    </row>
    <row r="8075" spans="5:25">
      <c r="E8075" s="45"/>
      <c r="H8075" s="45"/>
      <c r="K8075" s="27" t="str">
        <f t="shared" si="520"/>
        <v/>
      </c>
      <c r="P8075" s="26" t="str">
        <f t="shared" si="521"/>
        <v/>
      </c>
      <c r="Q8075" s="38" t="s">
        <v>8249</v>
      </c>
      <c r="R8075">
        <v>106.69499999999999</v>
      </c>
      <c r="S8075" t="str">
        <f t="shared" si="522"/>
        <v/>
      </c>
      <c r="X8075" s="26" t="str">
        <f t="shared" si="519"/>
        <v/>
      </c>
      <c r="Y8075" s="38"/>
    </row>
    <row r="8076" spans="5:25">
      <c r="E8076" s="45"/>
      <c r="H8076" s="45"/>
      <c r="K8076" s="27" t="str">
        <f t="shared" si="520"/>
        <v/>
      </c>
      <c r="P8076" s="26" t="str">
        <f t="shared" si="521"/>
        <v/>
      </c>
      <c r="Q8076" s="38" t="s">
        <v>8250</v>
      </c>
      <c r="R8076">
        <v>106.69499999999999</v>
      </c>
      <c r="S8076" t="str">
        <f t="shared" si="522"/>
        <v/>
      </c>
      <c r="X8076" s="26" t="str">
        <f t="shared" si="519"/>
        <v/>
      </c>
      <c r="Y8076" s="38"/>
    </row>
    <row r="8077" spans="5:25">
      <c r="E8077" s="45"/>
      <c r="H8077" s="45"/>
      <c r="K8077" s="27" t="str">
        <f t="shared" si="520"/>
        <v/>
      </c>
      <c r="P8077" s="26" t="str">
        <f t="shared" si="521"/>
        <v/>
      </c>
      <c r="Q8077" s="38" t="s">
        <v>8251</v>
      </c>
      <c r="R8077">
        <v>106.905</v>
      </c>
      <c r="S8077" t="str">
        <f t="shared" si="522"/>
        <v/>
      </c>
      <c r="X8077" s="26" t="str">
        <f t="shared" si="519"/>
        <v/>
      </c>
      <c r="Y8077" s="38"/>
    </row>
    <row r="8078" spans="5:25">
      <c r="E8078" s="45"/>
      <c r="H8078" s="45"/>
      <c r="K8078" s="27" t="str">
        <f t="shared" si="520"/>
        <v/>
      </c>
      <c r="P8078" s="26" t="str">
        <f t="shared" si="521"/>
        <v/>
      </c>
      <c r="Q8078" s="38" t="s">
        <v>8252</v>
      </c>
      <c r="R8078">
        <v>106.905</v>
      </c>
      <c r="S8078" t="str">
        <f t="shared" si="522"/>
        <v/>
      </c>
      <c r="X8078" s="26" t="str">
        <f t="shared" si="519"/>
        <v/>
      </c>
      <c r="Y8078" s="38"/>
    </row>
    <row r="8079" spans="5:25">
      <c r="E8079" s="45"/>
      <c r="H8079" s="45"/>
      <c r="K8079" s="27" t="str">
        <f t="shared" si="520"/>
        <v/>
      </c>
      <c r="P8079" s="26" t="str">
        <f t="shared" si="521"/>
        <v/>
      </c>
      <c r="Q8079" s="38" t="s">
        <v>8253</v>
      </c>
      <c r="R8079">
        <v>106.69499999999999</v>
      </c>
      <c r="S8079" t="str">
        <f t="shared" si="522"/>
        <v/>
      </c>
      <c r="X8079" s="26" t="str">
        <f t="shared" si="519"/>
        <v/>
      </c>
      <c r="Y8079" s="38"/>
    </row>
    <row r="8080" spans="5:25">
      <c r="E8080" s="45"/>
      <c r="H8080" s="45"/>
      <c r="K8080" s="27" t="str">
        <f t="shared" si="520"/>
        <v/>
      </c>
      <c r="P8080" s="26" t="str">
        <f t="shared" si="521"/>
        <v/>
      </c>
      <c r="Q8080" s="38" t="s">
        <v>8254</v>
      </c>
      <c r="R8080">
        <v>106.795</v>
      </c>
      <c r="S8080" t="str">
        <f t="shared" si="522"/>
        <v/>
      </c>
      <c r="X8080" s="26" t="str">
        <f t="shared" si="519"/>
        <v/>
      </c>
      <c r="Y8080" s="38"/>
    </row>
    <row r="8081" spans="5:25">
      <c r="E8081" s="45"/>
      <c r="H8081" s="45"/>
      <c r="K8081" s="27" t="str">
        <f t="shared" si="520"/>
        <v/>
      </c>
      <c r="P8081" s="26" t="str">
        <f t="shared" si="521"/>
        <v/>
      </c>
      <c r="Q8081" s="38" t="s">
        <v>8255</v>
      </c>
      <c r="R8081">
        <v>106.69499999999999</v>
      </c>
      <c r="S8081" t="str">
        <f t="shared" si="522"/>
        <v/>
      </c>
      <c r="X8081" s="26" t="str">
        <f t="shared" si="519"/>
        <v/>
      </c>
      <c r="Y8081" s="38"/>
    </row>
    <row r="8082" spans="5:25">
      <c r="E8082" s="45"/>
      <c r="H8082" s="45"/>
      <c r="K8082" s="27" t="str">
        <f t="shared" si="520"/>
        <v/>
      </c>
      <c r="P8082" s="26" t="str">
        <f t="shared" si="521"/>
        <v/>
      </c>
      <c r="Q8082" s="38" t="s">
        <v>8256</v>
      </c>
      <c r="R8082">
        <v>107.004</v>
      </c>
      <c r="S8082" t="str">
        <f t="shared" si="522"/>
        <v/>
      </c>
      <c r="X8082" s="26" t="str">
        <f t="shared" si="519"/>
        <v/>
      </c>
      <c r="Y8082" s="38"/>
    </row>
    <row r="8083" spans="5:25">
      <c r="E8083" s="45"/>
      <c r="H8083" s="45"/>
      <c r="K8083" s="27" t="str">
        <f t="shared" si="520"/>
        <v/>
      </c>
      <c r="P8083" s="26" t="str">
        <f t="shared" si="521"/>
        <v/>
      </c>
      <c r="Q8083" s="38" t="s">
        <v>8257</v>
      </c>
      <c r="R8083">
        <v>107.104</v>
      </c>
      <c r="S8083" t="str">
        <f t="shared" si="522"/>
        <v/>
      </c>
      <c r="X8083" s="26" t="str">
        <f t="shared" si="519"/>
        <v/>
      </c>
      <c r="Y8083" s="38"/>
    </row>
    <row r="8084" spans="5:25">
      <c r="E8084" s="45"/>
      <c r="H8084" s="45"/>
      <c r="K8084" s="27" t="str">
        <f t="shared" si="520"/>
        <v/>
      </c>
      <c r="P8084" s="26" t="str">
        <f t="shared" si="521"/>
        <v/>
      </c>
      <c r="Q8084" s="38" t="s">
        <v>8258</v>
      </c>
      <c r="R8084">
        <v>107.304</v>
      </c>
      <c r="S8084" t="str">
        <f t="shared" si="522"/>
        <v/>
      </c>
      <c r="X8084" s="26" t="str">
        <f t="shared" si="519"/>
        <v/>
      </c>
      <c r="Y8084" s="38"/>
    </row>
    <row r="8085" spans="5:25">
      <c r="E8085" s="45"/>
      <c r="H8085" s="45"/>
      <c r="K8085" s="27" t="str">
        <f t="shared" si="520"/>
        <v/>
      </c>
      <c r="P8085" s="26" t="str">
        <f t="shared" si="521"/>
        <v/>
      </c>
      <c r="Q8085" s="38" t="s">
        <v>8259</v>
      </c>
      <c r="R8085">
        <v>107.414</v>
      </c>
      <c r="S8085" t="str">
        <f t="shared" si="522"/>
        <v/>
      </c>
      <c r="X8085" s="26" t="str">
        <f t="shared" si="519"/>
        <v/>
      </c>
      <c r="Y8085" s="38"/>
    </row>
    <row r="8086" spans="5:25">
      <c r="E8086" s="45"/>
      <c r="H8086" s="45"/>
      <c r="K8086" s="27" t="str">
        <f t="shared" si="520"/>
        <v/>
      </c>
      <c r="P8086" s="26" t="str">
        <f t="shared" si="521"/>
        <v/>
      </c>
      <c r="Q8086" s="38" t="s">
        <v>8260</v>
      </c>
      <c r="R8086">
        <v>107.414</v>
      </c>
      <c r="S8086" t="str">
        <f t="shared" si="522"/>
        <v/>
      </c>
      <c r="X8086" s="26" t="str">
        <f t="shared" si="519"/>
        <v/>
      </c>
      <c r="Y8086" s="38"/>
    </row>
    <row r="8087" spans="5:25">
      <c r="E8087" s="45"/>
      <c r="H8087" s="45"/>
      <c r="K8087" s="27" t="str">
        <f t="shared" si="520"/>
        <v/>
      </c>
      <c r="P8087" s="26" t="str">
        <f t="shared" si="521"/>
        <v/>
      </c>
      <c r="Q8087" s="38" t="s">
        <v>8261</v>
      </c>
      <c r="R8087">
        <v>107.304</v>
      </c>
      <c r="S8087" t="str">
        <f t="shared" si="522"/>
        <v/>
      </c>
      <c r="X8087" s="26" t="str">
        <f t="shared" si="519"/>
        <v/>
      </c>
      <c r="Y8087" s="38"/>
    </row>
    <row r="8088" spans="5:25">
      <c r="E8088" s="45"/>
      <c r="H8088" s="45"/>
      <c r="K8088" s="27" t="str">
        <f t="shared" si="520"/>
        <v/>
      </c>
      <c r="P8088" s="26" t="str">
        <f t="shared" si="521"/>
        <v/>
      </c>
      <c r="Q8088" s="38" t="s">
        <v>8262</v>
      </c>
      <c r="R8088">
        <v>107.714</v>
      </c>
      <c r="S8088" t="str">
        <f t="shared" si="522"/>
        <v/>
      </c>
      <c r="X8088" s="26" t="str">
        <f t="shared" si="519"/>
        <v/>
      </c>
      <c r="Y8088" s="38"/>
    </row>
    <row r="8089" spans="5:25">
      <c r="E8089" s="45"/>
      <c r="H8089" s="45"/>
      <c r="K8089" s="27" t="str">
        <f t="shared" si="520"/>
        <v/>
      </c>
      <c r="P8089" s="26" t="str">
        <f t="shared" si="521"/>
        <v/>
      </c>
      <c r="Q8089" s="38" t="s">
        <v>8263</v>
      </c>
      <c r="R8089">
        <v>107.514</v>
      </c>
      <c r="S8089" t="str">
        <f t="shared" si="522"/>
        <v/>
      </c>
      <c r="X8089" s="26" t="str">
        <f t="shared" si="519"/>
        <v/>
      </c>
      <c r="Y8089" s="38"/>
    </row>
    <row r="8090" spans="5:25">
      <c r="E8090" s="45"/>
      <c r="H8090" s="45"/>
      <c r="K8090" s="27" t="str">
        <f t="shared" si="520"/>
        <v/>
      </c>
      <c r="P8090" s="26" t="str">
        <f t="shared" si="521"/>
        <v/>
      </c>
      <c r="Q8090" s="38" t="s">
        <v>8264</v>
      </c>
      <c r="R8090">
        <v>107.714</v>
      </c>
      <c r="S8090" t="str">
        <f t="shared" si="522"/>
        <v/>
      </c>
      <c r="X8090" s="26" t="str">
        <f t="shared" si="519"/>
        <v/>
      </c>
      <c r="Y8090" s="38"/>
    </row>
    <row r="8091" spans="5:25">
      <c r="E8091" s="45"/>
      <c r="H8091" s="45"/>
      <c r="K8091" s="27" t="str">
        <f t="shared" si="520"/>
        <v/>
      </c>
      <c r="P8091" s="26" t="str">
        <f t="shared" si="521"/>
        <v/>
      </c>
      <c r="Q8091" s="38" t="s">
        <v>8265</v>
      </c>
      <c r="R8091">
        <v>107.92400000000001</v>
      </c>
      <c r="S8091" t="str">
        <f t="shared" si="522"/>
        <v/>
      </c>
      <c r="X8091" s="26" t="str">
        <f t="shared" si="519"/>
        <v/>
      </c>
      <c r="Y8091" s="38"/>
    </row>
    <row r="8092" spans="5:25">
      <c r="E8092" s="45"/>
      <c r="H8092" s="45"/>
      <c r="K8092" s="27" t="str">
        <f t="shared" si="520"/>
        <v/>
      </c>
      <c r="P8092" s="26" t="str">
        <f t="shared" si="521"/>
        <v/>
      </c>
      <c r="Q8092" s="38" t="s">
        <v>8266</v>
      </c>
      <c r="R8092">
        <v>108.124</v>
      </c>
      <c r="S8092" t="str">
        <f t="shared" si="522"/>
        <v/>
      </c>
      <c r="X8092" s="26" t="str">
        <f t="shared" si="519"/>
        <v/>
      </c>
      <c r="Y8092" s="38"/>
    </row>
    <row r="8093" spans="5:25">
      <c r="E8093" s="45"/>
      <c r="H8093" s="45"/>
      <c r="K8093" s="27" t="str">
        <f t="shared" si="520"/>
        <v/>
      </c>
      <c r="P8093" s="26" t="str">
        <f t="shared" si="521"/>
        <v/>
      </c>
      <c r="Q8093" s="38" t="s">
        <v>8267</v>
      </c>
      <c r="R8093">
        <v>108.324</v>
      </c>
      <c r="S8093" t="str">
        <f t="shared" si="522"/>
        <v/>
      </c>
      <c r="X8093" s="26" t="str">
        <f t="shared" si="519"/>
        <v/>
      </c>
      <c r="Y8093" s="38"/>
    </row>
    <row r="8094" spans="5:25">
      <c r="E8094" s="45"/>
      <c r="H8094" s="45"/>
      <c r="K8094" s="27" t="str">
        <f t="shared" si="520"/>
        <v/>
      </c>
      <c r="P8094" s="26" t="str">
        <f t="shared" si="521"/>
        <v/>
      </c>
      <c r="Q8094" s="38" t="s">
        <v>8268</v>
      </c>
      <c r="R8094">
        <v>108.024</v>
      </c>
      <c r="S8094" t="str">
        <f t="shared" si="522"/>
        <v/>
      </c>
      <c r="X8094" s="26" t="str">
        <f t="shared" si="519"/>
        <v/>
      </c>
      <c r="Y8094" s="38"/>
    </row>
    <row r="8095" spans="5:25">
      <c r="E8095" s="45"/>
      <c r="H8095" s="45"/>
      <c r="K8095" s="27" t="str">
        <f t="shared" si="520"/>
        <v/>
      </c>
      <c r="P8095" s="26" t="str">
        <f t="shared" si="521"/>
        <v/>
      </c>
      <c r="Q8095" s="38" t="s">
        <v>8269</v>
      </c>
      <c r="R8095">
        <v>107.714</v>
      </c>
      <c r="S8095" t="str">
        <f t="shared" si="522"/>
        <v/>
      </c>
      <c r="X8095" s="26" t="str">
        <f t="shared" si="519"/>
        <v/>
      </c>
      <c r="Y8095" s="38"/>
    </row>
    <row r="8096" spans="5:25">
      <c r="E8096" s="45"/>
      <c r="H8096" s="45"/>
      <c r="K8096" s="27" t="str">
        <f t="shared" si="520"/>
        <v/>
      </c>
      <c r="P8096" s="26" t="str">
        <f t="shared" si="521"/>
        <v/>
      </c>
      <c r="Q8096" s="38" t="s">
        <v>8270</v>
      </c>
      <c r="R8096">
        <v>107.514</v>
      </c>
      <c r="S8096" t="str">
        <f t="shared" si="522"/>
        <v/>
      </c>
      <c r="X8096" s="26" t="str">
        <f t="shared" si="519"/>
        <v/>
      </c>
      <c r="Y8096" s="38"/>
    </row>
    <row r="8097" spans="5:25">
      <c r="E8097" s="45"/>
      <c r="H8097" s="45"/>
      <c r="K8097" s="27" t="str">
        <f t="shared" si="520"/>
        <v/>
      </c>
      <c r="P8097" s="26" t="str">
        <f t="shared" si="521"/>
        <v/>
      </c>
      <c r="Q8097" s="38" t="s">
        <v>8271</v>
      </c>
      <c r="R8097">
        <v>107.514</v>
      </c>
      <c r="S8097" t="str">
        <f t="shared" si="522"/>
        <v/>
      </c>
      <c r="X8097" s="26" t="str">
        <f t="shared" si="519"/>
        <v/>
      </c>
      <c r="Y8097" s="38"/>
    </row>
    <row r="8098" spans="5:25">
      <c r="E8098" s="45"/>
      <c r="H8098" s="45"/>
      <c r="K8098" s="27" t="str">
        <f t="shared" si="520"/>
        <v/>
      </c>
      <c r="P8098" s="26" t="str">
        <f t="shared" si="521"/>
        <v/>
      </c>
      <c r="Q8098" s="38" t="s">
        <v>8272</v>
      </c>
      <c r="R8098">
        <v>107.414</v>
      </c>
      <c r="S8098" t="str">
        <f t="shared" si="522"/>
        <v/>
      </c>
      <c r="X8098" s="26" t="str">
        <f t="shared" si="519"/>
        <v/>
      </c>
      <c r="Y8098" s="38"/>
    </row>
    <row r="8099" spans="5:25">
      <c r="E8099" s="45"/>
      <c r="H8099" s="45"/>
      <c r="K8099" s="27" t="str">
        <f t="shared" si="520"/>
        <v/>
      </c>
      <c r="P8099" s="26" t="str">
        <f t="shared" si="521"/>
        <v/>
      </c>
      <c r="Q8099" s="38" t="s">
        <v>8273</v>
      </c>
      <c r="R8099">
        <v>107.414</v>
      </c>
      <c r="S8099" t="str">
        <f t="shared" si="522"/>
        <v/>
      </c>
      <c r="X8099" s="26" t="str">
        <f t="shared" si="519"/>
        <v/>
      </c>
      <c r="Y8099" s="38"/>
    </row>
    <row r="8100" spans="5:25">
      <c r="E8100" s="45"/>
      <c r="H8100" s="45"/>
      <c r="K8100" s="27" t="str">
        <f t="shared" si="520"/>
        <v/>
      </c>
      <c r="P8100" s="26" t="str">
        <f t="shared" si="521"/>
        <v/>
      </c>
      <c r="Q8100" s="38" t="s">
        <v>8274</v>
      </c>
      <c r="R8100">
        <v>107.304</v>
      </c>
      <c r="S8100" t="str">
        <f t="shared" si="522"/>
        <v/>
      </c>
      <c r="X8100" s="26" t="str">
        <f t="shared" si="519"/>
        <v/>
      </c>
      <c r="Y8100" s="38"/>
    </row>
    <row r="8101" spans="5:25">
      <c r="E8101" s="45"/>
      <c r="H8101" s="45"/>
      <c r="K8101" s="27" t="str">
        <f t="shared" si="520"/>
        <v/>
      </c>
      <c r="P8101" s="26" t="str">
        <f t="shared" si="521"/>
        <v/>
      </c>
      <c r="Q8101" s="38" t="s">
        <v>8275</v>
      </c>
      <c r="R8101">
        <v>107.304</v>
      </c>
      <c r="S8101" t="str">
        <f t="shared" si="522"/>
        <v/>
      </c>
      <c r="X8101" s="26" t="str">
        <f t="shared" si="519"/>
        <v/>
      </c>
      <c r="Y8101" s="38"/>
    </row>
    <row r="8102" spans="5:25">
      <c r="E8102" s="45"/>
      <c r="H8102" s="45"/>
      <c r="K8102" s="27" t="str">
        <f t="shared" si="520"/>
        <v/>
      </c>
      <c r="P8102" s="26" t="str">
        <f t="shared" si="521"/>
        <v/>
      </c>
      <c r="Q8102" s="38" t="s">
        <v>8276</v>
      </c>
      <c r="R8102">
        <v>107.304</v>
      </c>
      <c r="S8102" t="str">
        <f t="shared" si="522"/>
        <v/>
      </c>
      <c r="X8102" s="26" t="str">
        <f t="shared" si="519"/>
        <v/>
      </c>
      <c r="Y8102" s="38"/>
    </row>
    <row r="8103" spans="5:25">
      <c r="E8103" s="45"/>
      <c r="H8103" s="45"/>
      <c r="K8103" s="27" t="str">
        <f t="shared" si="520"/>
        <v/>
      </c>
      <c r="P8103" s="26" t="str">
        <f t="shared" si="521"/>
        <v/>
      </c>
      <c r="Q8103" s="38" t="s">
        <v>8277</v>
      </c>
      <c r="R8103">
        <v>107.414</v>
      </c>
      <c r="S8103" t="str">
        <f t="shared" si="522"/>
        <v/>
      </c>
      <c r="X8103" s="26" t="str">
        <f t="shared" si="519"/>
        <v/>
      </c>
      <c r="Y8103" s="38"/>
    </row>
    <row r="8104" spans="5:25">
      <c r="E8104" s="45"/>
      <c r="H8104" s="45"/>
      <c r="K8104" s="27" t="str">
        <f t="shared" si="520"/>
        <v/>
      </c>
      <c r="P8104" s="26" t="str">
        <f t="shared" si="521"/>
        <v/>
      </c>
      <c r="Q8104" s="38" t="s">
        <v>8278</v>
      </c>
      <c r="R8104">
        <v>107.92400000000001</v>
      </c>
      <c r="S8104" t="str">
        <f t="shared" si="522"/>
        <v/>
      </c>
      <c r="X8104" s="26" t="str">
        <f t="shared" si="519"/>
        <v/>
      </c>
      <c r="Y8104" s="38"/>
    </row>
    <row r="8105" spans="5:25">
      <c r="E8105" s="45"/>
      <c r="H8105" s="45"/>
      <c r="K8105" s="27" t="str">
        <f t="shared" si="520"/>
        <v/>
      </c>
      <c r="P8105" s="26" t="str">
        <f t="shared" si="521"/>
        <v/>
      </c>
      <c r="Q8105" s="38" t="s">
        <v>8279</v>
      </c>
      <c r="R8105">
        <v>108.224</v>
      </c>
      <c r="S8105" t="str">
        <f t="shared" si="522"/>
        <v/>
      </c>
      <c r="X8105" s="26" t="str">
        <f t="shared" si="519"/>
        <v/>
      </c>
      <c r="Y8105" s="38"/>
    </row>
    <row r="8106" spans="5:25">
      <c r="E8106" s="45"/>
      <c r="H8106" s="45"/>
      <c r="K8106" s="27" t="str">
        <f t="shared" si="520"/>
        <v/>
      </c>
      <c r="P8106" s="26" t="str">
        <f t="shared" si="521"/>
        <v/>
      </c>
      <c r="Q8106" s="38" t="s">
        <v>8280</v>
      </c>
      <c r="R8106">
        <v>108.633</v>
      </c>
      <c r="S8106" t="str">
        <f t="shared" si="522"/>
        <v/>
      </c>
      <c r="X8106" s="26" t="str">
        <f t="shared" si="519"/>
        <v/>
      </c>
      <c r="Y8106" s="38"/>
    </row>
    <row r="8107" spans="5:25">
      <c r="E8107" s="45"/>
      <c r="H8107" s="45"/>
      <c r="K8107" s="27" t="str">
        <f t="shared" si="520"/>
        <v/>
      </c>
      <c r="P8107" s="26" t="str">
        <f t="shared" si="521"/>
        <v/>
      </c>
      <c r="Q8107" s="38" t="s">
        <v>8281</v>
      </c>
      <c r="R8107">
        <v>108.324</v>
      </c>
      <c r="S8107" t="str">
        <f t="shared" si="522"/>
        <v/>
      </c>
      <c r="X8107" s="26" t="str">
        <f t="shared" si="519"/>
        <v/>
      </c>
      <c r="Y8107" s="38"/>
    </row>
    <row r="8108" spans="5:25">
      <c r="E8108" s="45"/>
      <c r="H8108" s="45"/>
      <c r="K8108" s="27" t="str">
        <f t="shared" si="520"/>
        <v/>
      </c>
      <c r="P8108" s="26" t="str">
        <f t="shared" si="521"/>
        <v/>
      </c>
      <c r="Q8108" s="38" t="s">
        <v>8282</v>
      </c>
      <c r="R8108">
        <v>108.024</v>
      </c>
      <c r="S8108" t="str">
        <f t="shared" si="522"/>
        <v/>
      </c>
      <c r="X8108" s="26" t="str">
        <f t="shared" si="519"/>
        <v/>
      </c>
      <c r="Y8108" s="38"/>
    </row>
    <row r="8109" spans="5:25">
      <c r="E8109" s="45"/>
      <c r="H8109" s="45"/>
      <c r="K8109" s="27" t="str">
        <f t="shared" si="520"/>
        <v/>
      </c>
      <c r="P8109" s="26" t="str">
        <f t="shared" si="521"/>
        <v/>
      </c>
      <c r="Q8109" s="38" t="s">
        <v>8283</v>
      </c>
      <c r="R8109">
        <v>107.004</v>
      </c>
      <c r="S8109" t="str">
        <f t="shared" si="522"/>
        <v/>
      </c>
      <c r="X8109" s="26" t="str">
        <f t="shared" si="519"/>
        <v/>
      </c>
      <c r="Y8109" s="38"/>
    </row>
    <row r="8110" spans="5:25">
      <c r="E8110" s="45"/>
      <c r="H8110" s="45"/>
      <c r="K8110" s="27" t="str">
        <f t="shared" si="520"/>
        <v/>
      </c>
      <c r="P8110" s="26" t="str">
        <f t="shared" si="521"/>
        <v/>
      </c>
      <c r="Q8110" s="38" t="s">
        <v>8284</v>
      </c>
      <c r="R8110">
        <v>106.595</v>
      </c>
      <c r="S8110" t="str">
        <f t="shared" si="522"/>
        <v/>
      </c>
      <c r="X8110" s="26" t="str">
        <f t="shared" si="519"/>
        <v/>
      </c>
      <c r="Y8110" s="38"/>
    </row>
    <row r="8111" spans="5:25">
      <c r="E8111" s="45"/>
      <c r="H8111" s="45"/>
      <c r="K8111" s="27" t="str">
        <f t="shared" si="520"/>
        <v/>
      </c>
      <c r="P8111" s="26" t="str">
        <f t="shared" si="521"/>
        <v/>
      </c>
      <c r="Q8111" s="38" t="s">
        <v>8285</v>
      </c>
      <c r="R8111">
        <v>106.395</v>
      </c>
      <c r="S8111" t="str">
        <f t="shared" si="522"/>
        <v/>
      </c>
      <c r="X8111" s="26" t="str">
        <f t="shared" si="519"/>
        <v/>
      </c>
      <c r="Y8111" s="38"/>
    </row>
    <row r="8112" spans="5:25">
      <c r="E8112" s="45"/>
      <c r="H8112" s="45"/>
      <c r="K8112" s="27" t="str">
        <f t="shared" si="520"/>
        <v/>
      </c>
      <c r="P8112" s="26" t="str">
        <f t="shared" si="521"/>
        <v/>
      </c>
      <c r="Q8112" s="38" t="s">
        <v>8286</v>
      </c>
      <c r="R8112">
        <v>106.08499999999999</v>
      </c>
      <c r="S8112" t="str">
        <f t="shared" si="522"/>
        <v/>
      </c>
      <c r="X8112" s="26" t="str">
        <f t="shared" si="519"/>
        <v/>
      </c>
      <c r="Y8112" s="38"/>
    </row>
    <row r="8113" spans="5:25">
      <c r="E8113" s="45"/>
      <c r="H8113" s="45"/>
      <c r="K8113" s="27" t="str">
        <f t="shared" si="520"/>
        <v/>
      </c>
      <c r="P8113" s="26" t="str">
        <f t="shared" si="521"/>
        <v/>
      </c>
      <c r="Q8113" s="38" t="s">
        <v>8287</v>
      </c>
      <c r="R8113">
        <v>106.69499999999999</v>
      </c>
      <c r="S8113" t="str">
        <f t="shared" si="522"/>
        <v/>
      </c>
      <c r="X8113" s="26" t="str">
        <f t="shared" si="519"/>
        <v/>
      </c>
      <c r="Y8113" s="38"/>
    </row>
    <row r="8114" spans="5:25">
      <c r="E8114" s="45"/>
      <c r="H8114" s="45"/>
      <c r="K8114" s="27" t="str">
        <f t="shared" si="520"/>
        <v/>
      </c>
      <c r="P8114" s="26" t="str">
        <f t="shared" si="521"/>
        <v/>
      </c>
      <c r="Q8114" s="38" t="s">
        <v>8288</v>
      </c>
      <c r="R8114">
        <v>106.905</v>
      </c>
      <c r="S8114" t="str">
        <f t="shared" si="522"/>
        <v/>
      </c>
      <c r="X8114" s="26" t="str">
        <f t="shared" si="519"/>
        <v/>
      </c>
      <c r="Y8114" s="38"/>
    </row>
    <row r="8115" spans="5:25">
      <c r="E8115" s="45"/>
      <c r="H8115" s="45"/>
      <c r="K8115" s="27" t="str">
        <f t="shared" si="520"/>
        <v/>
      </c>
      <c r="P8115" s="26" t="str">
        <f t="shared" si="521"/>
        <v/>
      </c>
      <c r="Q8115" s="38" t="s">
        <v>8289</v>
      </c>
      <c r="R8115">
        <v>106.905</v>
      </c>
      <c r="S8115" t="str">
        <f t="shared" si="522"/>
        <v/>
      </c>
      <c r="X8115" s="26" t="str">
        <f t="shared" si="519"/>
        <v/>
      </c>
      <c r="Y8115" s="38"/>
    </row>
    <row r="8116" spans="5:25">
      <c r="E8116" s="45"/>
      <c r="H8116" s="45"/>
      <c r="K8116" s="27" t="str">
        <f t="shared" si="520"/>
        <v/>
      </c>
      <c r="P8116" s="26" t="str">
        <f t="shared" si="521"/>
        <v/>
      </c>
      <c r="Q8116" s="38" t="s">
        <v>8290</v>
      </c>
      <c r="R8116">
        <v>106.795</v>
      </c>
      <c r="S8116" t="str">
        <f t="shared" si="522"/>
        <v/>
      </c>
      <c r="X8116" s="26" t="str">
        <f t="shared" si="519"/>
        <v/>
      </c>
      <c r="Y8116" s="38"/>
    </row>
    <row r="8117" spans="5:25">
      <c r="E8117" s="45"/>
      <c r="H8117" s="45"/>
      <c r="K8117" s="27" t="str">
        <f t="shared" si="520"/>
        <v/>
      </c>
      <c r="P8117" s="26" t="str">
        <f t="shared" si="521"/>
        <v/>
      </c>
      <c r="Q8117" s="38" t="s">
        <v>8291</v>
      </c>
      <c r="R8117">
        <v>106.795</v>
      </c>
      <c r="S8117" t="str">
        <f t="shared" si="522"/>
        <v/>
      </c>
      <c r="X8117" s="26" t="str">
        <f t="shared" si="519"/>
        <v/>
      </c>
      <c r="Y8117" s="38"/>
    </row>
    <row r="8118" spans="5:25">
      <c r="E8118" s="45"/>
      <c r="H8118" s="45"/>
      <c r="K8118" s="27" t="str">
        <f t="shared" si="520"/>
        <v/>
      </c>
      <c r="P8118" s="26" t="str">
        <f t="shared" si="521"/>
        <v/>
      </c>
      <c r="Q8118" s="38" t="s">
        <v>8292</v>
      </c>
      <c r="R8118">
        <v>107.104</v>
      </c>
      <c r="S8118" t="str">
        <f t="shared" si="522"/>
        <v/>
      </c>
      <c r="X8118" s="26" t="str">
        <f t="shared" si="519"/>
        <v/>
      </c>
      <c r="Y8118" s="38"/>
    </row>
    <row r="8119" spans="5:25">
      <c r="E8119" s="45"/>
      <c r="H8119" s="45"/>
      <c r="K8119" s="27" t="str">
        <f t="shared" si="520"/>
        <v/>
      </c>
      <c r="P8119" s="26" t="str">
        <f t="shared" si="521"/>
        <v/>
      </c>
      <c r="Q8119" s="38" t="s">
        <v>8293</v>
      </c>
      <c r="R8119">
        <v>107.614</v>
      </c>
      <c r="S8119" t="str">
        <f t="shared" si="522"/>
        <v/>
      </c>
      <c r="X8119" s="26" t="str">
        <f t="shared" si="519"/>
        <v/>
      </c>
      <c r="Y8119" s="38"/>
    </row>
    <row r="8120" spans="5:25">
      <c r="E8120" s="45"/>
      <c r="H8120" s="45"/>
      <c r="K8120" s="27" t="str">
        <f t="shared" si="520"/>
        <v/>
      </c>
      <c r="P8120" s="26" t="str">
        <f t="shared" si="521"/>
        <v/>
      </c>
      <c r="Q8120" s="38" t="s">
        <v>8294</v>
      </c>
      <c r="R8120">
        <v>107.81399999999999</v>
      </c>
      <c r="S8120" t="str">
        <f t="shared" si="522"/>
        <v/>
      </c>
      <c r="X8120" s="26" t="str">
        <f t="shared" si="519"/>
        <v/>
      </c>
      <c r="Y8120" s="38"/>
    </row>
    <row r="8121" spans="5:25">
      <c r="E8121" s="45"/>
      <c r="H8121" s="45"/>
      <c r="K8121" s="27" t="str">
        <f t="shared" si="520"/>
        <v/>
      </c>
      <c r="P8121" s="26" t="str">
        <f t="shared" si="521"/>
        <v/>
      </c>
      <c r="Q8121" s="38" t="s">
        <v>8295</v>
      </c>
      <c r="R8121">
        <v>107.714</v>
      </c>
      <c r="S8121" t="str">
        <f t="shared" si="522"/>
        <v/>
      </c>
      <c r="X8121" s="26" t="str">
        <f t="shared" si="519"/>
        <v/>
      </c>
      <c r="Y8121" s="38"/>
    </row>
    <row r="8122" spans="5:25">
      <c r="E8122" s="45"/>
      <c r="H8122" s="45"/>
      <c r="K8122" s="27" t="str">
        <f t="shared" si="520"/>
        <v/>
      </c>
      <c r="P8122" s="26" t="str">
        <f t="shared" si="521"/>
        <v/>
      </c>
      <c r="Q8122" s="38" t="s">
        <v>8296</v>
      </c>
      <c r="R8122">
        <v>107.514</v>
      </c>
      <c r="S8122" t="str">
        <f t="shared" si="522"/>
        <v/>
      </c>
      <c r="X8122" s="26" t="str">
        <f t="shared" si="519"/>
        <v/>
      </c>
      <c r="Y8122" s="38"/>
    </row>
    <row r="8123" spans="5:25">
      <c r="E8123" s="45"/>
      <c r="H8123" s="45"/>
      <c r="K8123" s="27" t="str">
        <f t="shared" si="520"/>
        <v/>
      </c>
      <c r="P8123" s="26" t="str">
        <f t="shared" si="521"/>
        <v/>
      </c>
      <c r="Q8123" s="38" t="s">
        <v>8297</v>
      </c>
      <c r="R8123">
        <v>107.104</v>
      </c>
      <c r="S8123" t="str">
        <f t="shared" si="522"/>
        <v/>
      </c>
      <c r="X8123" s="26" t="str">
        <f t="shared" si="519"/>
        <v/>
      </c>
      <c r="Y8123" s="38"/>
    </row>
    <row r="8124" spans="5:25">
      <c r="E8124" s="45"/>
      <c r="H8124" s="45"/>
      <c r="K8124" s="27" t="str">
        <f t="shared" si="520"/>
        <v/>
      </c>
      <c r="P8124" s="26" t="str">
        <f t="shared" si="521"/>
        <v/>
      </c>
      <c r="Q8124" s="38" t="s">
        <v>8298</v>
      </c>
      <c r="R8124">
        <v>107.104</v>
      </c>
      <c r="S8124" t="str">
        <f t="shared" si="522"/>
        <v/>
      </c>
      <c r="X8124" s="26" t="str">
        <f t="shared" ref="X8124:X8187" si="523">IF(V8124="","",X8123+V8124-V8123)</f>
        <v/>
      </c>
      <c r="Y8124" s="38"/>
    </row>
    <row r="8125" spans="5:25">
      <c r="E8125" s="45"/>
      <c r="H8125" s="45"/>
      <c r="K8125" s="27" t="str">
        <f t="shared" si="520"/>
        <v/>
      </c>
      <c r="P8125" s="26" t="str">
        <f t="shared" si="521"/>
        <v/>
      </c>
      <c r="Q8125" s="38" t="s">
        <v>8299</v>
      </c>
      <c r="R8125">
        <v>107.414</v>
      </c>
      <c r="S8125" t="str">
        <f t="shared" si="522"/>
        <v/>
      </c>
      <c r="X8125" s="26" t="str">
        <f t="shared" si="523"/>
        <v/>
      </c>
      <c r="Y8125" s="38"/>
    </row>
    <row r="8126" spans="5:25">
      <c r="E8126" s="45"/>
      <c r="H8126" s="45"/>
      <c r="K8126" s="27" t="str">
        <f t="shared" si="520"/>
        <v/>
      </c>
      <c r="P8126" s="26" t="str">
        <f t="shared" si="521"/>
        <v/>
      </c>
      <c r="Q8126" s="38" t="s">
        <v>8300</v>
      </c>
      <c r="R8126">
        <v>107.92400000000001</v>
      </c>
      <c r="S8126" t="str">
        <f t="shared" si="522"/>
        <v/>
      </c>
      <c r="X8126" s="26" t="str">
        <f t="shared" si="523"/>
        <v/>
      </c>
      <c r="Y8126" s="38"/>
    </row>
    <row r="8127" spans="5:25">
      <c r="E8127" s="45"/>
      <c r="H8127" s="45"/>
      <c r="K8127" s="27" t="str">
        <f t="shared" si="520"/>
        <v/>
      </c>
      <c r="P8127" s="26" t="str">
        <f t="shared" si="521"/>
        <v/>
      </c>
      <c r="Q8127" s="38" t="s">
        <v>8301</v>
      </c>
      <c r="R8127">
        <v>108.124</v>
      </c>
      <c r="S8127" t="str">
        <f t="shared" si="522"/>
        <v/>
      </c>
      <c r="X8127" s="26" t="str">
        <f t="shared" si="523"/>
        <v/>
      </c>
      <c r="Y8127" s="38"/>
    </row>
    <row r="8128" spans="5:25">
      <c r="E8128" s="45"/>
      <c r="H8128" s="45"/>
      <c r="K8128" s="27" t="str">
        <f t="shared" si="520"/>
        <v/>
      </c>
      <c r="P8128" s="26" t="str">
        <f t="shared" si="521"/>
        <v/>
      </c>
      <c r="Q8128" s="38" t="s">
        <v>8302</v>
      </c>
      <c r="R8128">
        <v>108.024</v>
      </c>
      <c r="S8128" t="str">
        <f t="shared" si="522"/>
        <v/>
      </c>
      <c r="X8128" s="26" t="str">
        <f t="shared" si="523"/>
        <v/>
      </c>
      <c r="Y8128" s="38"/>
    </row>
    <row r="8129" spans="5:25">
      <c r="E8129" s="45"/>
      <c r="H8129" s="45"/>
      <c r="K8129" s="27" t="str">
        <f t="shared" si="520"/>
        <v/>
      </c>
      <c r="P8129" s="26" t="str">
        <f t="shared" si="521"/>
        <v/>
      </c>
      <c r="Q8129" s="38" t="s">
        <v>8303</v>
      </c>
      <c r="R8129">
        <v>107.81399999999999</v>
      </c>
      <c r="S8129" t="str">
        <f t="shared" si="522"/>
        <v/>
      </c>
      <c r="X8129" s="26" t="str">
        <f t="shared" si="523"/>
        <v/>
      </c>
      <c r="Y8129" s="38"/>
    </row>
    <row r="8130" spans="5:25">
      <c r="E8130" s="45"/>
      <c r="H8130" s="45"/>
      <c r="K8130" s="27" t="str">
        <f t="shared" si="520"/>
        <v/>
      </c>
      <c r="P8130" s="26" t="str">
        <f t="shared" si="521"/>
        <v/>
      </c>
      <c r="Q8130" s="38" t="s">
        <v>8304</v>
      </c>
      <c r="R8130">
        <v>107.614</v>
      </c>
      <c r="S8130" t="str">
        <f t="shared" si="522"/>
        <v/>
      </c>
      <c r="X8130" s="26" t="str">
        <f t="shared" si="523"/>
        <v/>
      </c>
      <c r="Y8130" s="38"/>
    </row>
    <row r="8131" spans="5:25">
      <c r="E8131" s="45"/>
      <c r="H8131" s="45"/>
      <c r="K8131" s="27" t="str">
        <f t="shared" si="520"/>
        <v/>
      </c>
      <c r="P8131" s="26" t="str">
        <f t="shared" si="521"/>
        <v/>
      </c>
      <c r="Q8131" s="38" t="s">
        <v>8305</v>
      </c>
      <c r="R8131">
        <v>107.004</v>
      </c>
      <c r="S8131" t="str">
        <f t="shared" si="522"/>
        <v/>
      </c>
      <c r="X8131" s="26" t="str">
        <f t="shared" si="523"/>
        <v/>
      </c>
      <c r="Y8131" s="38"/>
    </row>
    <row r="8132" spans="5:25">
      <c r="E8132" s="45"/>
      <c r="H8132" s="45"/>
      <c r="K8132" s="27" t="str">
        <f t="shared" ref="K8132:K8195" si="524">IF(M8132="","",K8131+(M8132-M8131)/24)</f>
        <v/>
      </c>
      <c r="P8132" s="26" t="str">
        <f t="shared" ref="P8132:P8195" si="525">IF(N8132="","",P8131+N8132-N8131)</f>
        <v/>
      </c>
      <c r="Q8132" s="38" t="s">
        <v>8306</v>
      </c>
      <c r="R8132">
        <v>106.905</v>
      </c>
      <c r="S8132" t="str">
        <f t="shared" ref="S8132:S8195" si="526">IF(N8132="","",S8131-N8132+N8131)</f>
        <v/>
      </c>
      <c r="X8132" s="26" t="str">
        <f t="shared" si="523"/>
        <v/>
      </c>
      <c r="Y8132" s="38"/>
    </row>
    <row r="8133" spans="5:25">
      <c r="E8133" s="45"/>
      <c r="H8133" s="45"/>
      <c r="K8133" s="27" t="str">
        <f t="shared" si="524"/>
        <v/>
      </c>
      <c r="P8133" s="26" t="str">
        <f t="shared" si="525"/>
        <v/>
      </c>
      <c r="Q8133" s="38" t="s">
        <v>8307</v>
      </c>
      <c r="R8133">
        <v>106.795</v>
      </c>
      <c r="S8133" t="str">
        <f t="shared" si="526"/>
        <v/>
      </c>
      <c r="X8133" s="26" t="str">
        <f t="shared" si="523"/>
        <v/>
      </c>
      <c r="Y8133" s="38"/>
    </row>
    <row r="8134" spans="5:25">
      <c r="E8134" s="45"/>
      <c r="H8134" s="45"/>
      <c r="K8134" s="27" t="str">
        <f t="shared" si="524"/>
        <v/>
      </c>
      <c r="P8134" s="26" t="str">
        <f t="shared" si="525"/>
        <v/>
      </c>
      <c r="Q8134" s="38" t="s">
        <v>8308</v>
      </c>
      <c r="R8134">
        <v>107.104</v>
      </c>
      <c r="S8134" t="str">
        <f t="shared" si="526"/>
        <v/>
      </c>
      <c r="X8134" s="26" t="str">
        <f t="shared" si="523"/>
        <v/>
      </c>
      <c r="Y8134" s="38"/>
    </row>
    <row r="8135" spans="5:25">
      <c r="E8135" s="45"/>
      <c r="H8135" s="45"/>
      <c r="K8135" s="27" t="str">
        <f t="shared" si="524"/>
        <v/>
      </c>
      <c r="P8135" s="26" t="str">
        <f t="shared" si="525"/>
        <v/>
      </c>
      <c r="Q8135" s="38" t="s">
        <v>8309</v>
      </c>
      <c r="R8135">
        <v>107.104</v>
      </c>
      <c r="S8135" t="str">
        <f t="shared" si="526"/>
        <v/>
      </c>
      <c r="X8135" s="26" t="str">
        <f t="shared" si="523"/>
        <v/>
      </c>
      <c r="Y8135" s="38"/>
    </row>
    <row r="8136" spans="5:25">
      <c r="E8136" s="45"/>
      <c r="H8136" s="45"/>
      <c r="K8136" s="27" t="str">
        <f t="shared" si="524"/>
        <v/>
      </c>
      <c r="P8136" s="26" t="str">
        <f t="shared" si="525"/>
        <v/>
      </c>
      <c r="Q8136" s="38" t="s">
        <v>8310</v>
      </c>
      <c r="R8136">
        <v>108.024</v>
      </c>
      <c r="S8136" t="str">
        <f t="shared" si="526"/>
        <v/>
      </c>
      <c r="X8136" s="26" t="str">
        <f t="shared" si="523"/>
        <v/>
      </c>
      <c r="Y8136" s="38"/>
    </row>
    <row r="8137" spans="5:25">
      <c r="E8137" s="45"/>
      <c r="H8137" s="45"/>
      <c r="K8137" s="27" t="str">
        <f t="shared" si="524"/>
        <v/>
      </c>
      <c r="P8137" s="26" t="str">
        <f t="shared" si="525"/>
        <v/>
      </c>
      <c r="Q8137" s="38" t="s">
        <v>8311</v>
      </c>
      <c r="R8137">
        <v>108.324</v>
      </c>
      <c r="S8137" t="str">
        <f t="shared" si="526"/>
        <v/>
      </c>
      <c r="X8137" s="26" t="str">
        <f t="shared" si="523"/>
        <v/>
      </c>
      <c r="Y8137" s="38"/>
    </row>
    <row r="8138" spans="5:25">
      <c r="E8138" s="45"/>
      <c r="H8138" s="45"/>
      <c r="K8138" s="27" t="str">
        <f t="shared" si="524"/>
        <v/>
      </c>
      <c r="P8138" s="26" t="str">
        <f t="shared" si="525"/>
        <v/>
      </c>
      <c r="Q8138" s="38" t="s">
        <v>8312</v>
      </c>
      <c r="R8138">
        <v>108.833</v>
      </c>
      <c r="S8138" t="str">
        <f t="shared" si="526"/>
        <v/>
      </c>
      <c r="X8138" s="26" t="str">
        <f t="shared" si="523"/>
        <v/>
      </c>
      <c r="Y8138" s="38"/>
    </row>
    <row r="8139" spans="5:25">
      <c r="E8139" s="45"/>
      <c r="H8139" s="45"/>
      <c r="K8139" s="27" t="str">
        <f t="shared" si="524"/>
        <v/>
      </c>
      <c r="P8139" s="26" t="str">
        <f t="shared" si="525"/>
        <v/>
      </c>
      <c r="Q8139" s="38" t="s">
        <v>8313</v>
      </c>
      <c r="R8139">
        <v>109.24299999999999</v>
      </c>
      <c r="S8139" t="str">
        <f t="shared" si="526"/>
        <v/>
      </c>
      <c r="X8139" s="26" t="str">
        <f t="shared" si="523"/>
        <v/>
      </c>
      <c r="Y8139" s="38"/>
    </row>
    <row r="8140" spans="5:25">
      <c r="E8140" s="45"/>
      <c r="H8140" s="45"/>
      <c r="K8140" s="27" t="str">
        <f t="shared" si="524"/>
        <v/>
      </c>
      <c r="P8140" s="26" t="str">
        <f t="shared" si="525"/>
        <v/>
      </c>
      <c r="Q8140" s="38" t="s">
        <v>8314</v>
      </c>
      <c r="R8140">
        <v>109.04300000000001</v>
      </c>
      <c r="S8140" t="str">
        <f t="shared" si="526"/>
        <v/>
      </c>
      <c r="X8140" s="26" t="str">
        <f t="shared" si="523"/>
        <v/>
      </c>
      <c r="Y8140" s="38"/>
    </row>
    <row r="8141" spans="5:25">
      <c r="E8141" s="45"/>
      <c r="H8141" s="45"/>
      <c r="K8141" s="27" t="str">
        <f t="shared" si="524"/>
        <v/>
      </c>
      <c r="P8141" s="26" t="str">
        <f t="shared" si="525"/>
        <v/>
      </c>
      <c r="Q8141" s="38" t="s">
        <v>8315</v>
      </c>
      <c r="R8141">
        <v>108.733</v>
      </c>
      <c r="S8141" t="str">
        <f t="shared" si="526"/>
        <v/>
      </c>
      <c r="X8141" s="26" t="str">
        <f t="shared" si="523"/>
        <v/>
      </c>
      <c r="Y8141" s="38"/>
    </row>
    <row r="8142" spans="5:25">
      <c r="E8142" s="45"/>
      <c r="H8142" s="45"/>
      <c r="K8142" s="27" t="str">
        <f t="shared" si="524"/>
        <v/>
      </c>
      <c r="P8142" s="26" t="str">
        <f t="shared" si="525"/>
        <v/>
      </c>
      <c r="Q8142" s="38" t="s">
        <v>8316</v>
      </c>
      <c r="R8142">
        <v>108.224</v>
      </c>
      <c r="S8142" t="str">
        <f t="shared" si="526"/>
        <v/>
      </c>
      <c r="X8142" s="26" t="str">
        <f t="shared" si="523"/>
        <v/>
      </c>
      <c r="Y8142" s="38"/>
    </row>
    <row r="8143" spans="5:25">
      <c r="E8143" s="45"/>
      <c r="H8143" s="45"/>
      <c r="K8143" s="27" t="str">
        <f t="shared" si="524"/>
        <v/>
      </c>
      <c r="P8143" s="26" t="str">
        <f t="shared" si="525"/>
        <v/>
      </c>
      <c r="Q8143" s="38" t="s">
        <v>8317</v>
      </c>
      <c r="R8143">
        <v>108.024</v>
      </c>
      <c r="S8143" t="str">
        <f t="shared" si="526"/>
        <v/>
      </c>
      <c r="X8143" s="26" t="str">
        <f t="shared" si="523"/>
        <v/>
      </c>
      <c r="Y8143" s="38"/>
    </row>
    <row r="8144" spans="5:25">
      <c r="E8144" s="45"/>
      <c r="H8144" s="45"/>
      <c r="K8144" s="27" t="str">
        <f t="shared" si="524"/>
        <v/>
      </c>
      <c r="P8144" s="26" t="str">
        <f t="shared" si="525"/>
        <v/>
      </c>
      <c r="Q8144" s="38" t="s">
        <v>8318</v>
      </c>
      <c r="R8144">
        <v>107.414</v>
      </c>
      <c r="S8144" t="str">
        <f t="shared" si="526"/>
        <v/>
      </c>
      <c r="X8144" s="26" t="str">
        <f t="shared" si="523"/>
        <v/>
      </c>
      <c r="Y8144" s="38"/>
    </row>
    <row r="8145" spans="5:25">
      <c r="E8145" s="45"/>
      <c r="H8145" s="45"/>
      <c r="K8145" s="27" t="str">
        <f t="shared" si="524"/>
        <v/>
      </c>
      <c r="P8145" s="26" t="str">
        <f t="shared" si="525"/>
        <v/>
      </c>
      <c r="Q8145" s="38" t="s">
        <v>8319</v>
      </c>
      <c r="R8145">
        <v>107.004</v>
      </c>
      <c r="S8145" t="str">
        <f t="shared" si="526"/>
        <v/>
      </c>
      <c r="X8145" s="26" t="str">
        <f t="shared" si="523"/>
        <v/>
      </c>
      <c r="Y8145" s="38"/>
    </row>
    <row r="8146" spans="5:25">
      <c r="E8146" s="45"/>
      <c r="H8146" s="45"/>
      <c r="K8146" s="27" t="str">
        <f t="shared" si="524"/>
        <v/>
      </c>
      <c r="P8146" s="26" t="str">
        <f t="shared" si="525"/>
        <v/>
      </c>
      <c r="Q8146" s="38" t="s">
        <v>8320</v>
      </c>
      <c r="R8146">
        <v>106.795</v>
      </c>
      <c r="S8146" t="str">
        <f t="shared" si="526"/>
        <v/>
      </c>
      <c r="X8146" s="26" t="str">
        <f t="shared" si="523"/>
        <v/>
      </c>
      <c r="Y8146" s="38"/>
    </row>
    <row r="8147" spans="5:25">
      <c r="E8147" s="45"/>
      <c r="H8147" s="45"/>
      <c r="K8147" s="27" t="str">
        <f t="shared" si="524"/>
        <v/>
      </c>
      <c r="P8147" s="26" t="str">
        <f t="shared" si="525"/>
        <v/>
      </c>
      <c r="Q8147" s="38" t="s">
        <v>8321</v>
      </c>
      <c r="R8147">
        <v>106.595</v>
      </c>
      <c r="S8147" t="str">
        <f t="shared" si="526"/>
        <v/>
      </c>
      <c r="X8147" s="26" t="str">
        <f t="shared" si="523"/>
        <v/>
      </c>
      <c r="Y8147" s="38"/>
    </row>
    <row r="8148" spans="5:25">
      <c r="E8148" s="45"/>
      <c r="H8148" s="45"/>
      <c r="K8148" s="27" t="str">
        <f t="shared" si="524"/>
        <v/>
      </c>
      <c r="P8148" s="26" t="str">
        <f t="shared" si="525"/>
        <v/>
      </c>
      <c r="Q8148" s="38" t="s">
        <v>8322</v>
      </c>
      <c r="R8148">
        <v>106.905</v>
      </c>
      <c r="S8148" t="str">
        <f t="shared" si="526"/>
        <v/>
      </c>
      <c r="X8148" s="26" t="str">
        <f t="shared" si="523"/>
        <v/>
      </c>
      <c r="Y8148" s="38"/>
    </row>
    <row r="8149" spans="5:25">
      <c r="E8149" s="45"/>
      <c r="H8149" s="45"/>
      <c r="K8149" s="27" t="str">
        <f t="shared" si="524"/>
        <v/>
      </c>
      <c r="P8149" s="26" t="str">
        <f t="shared" si="525"/>
        <v/>
      </c>
      <c r="Q8149" s="38" t="s">
        <v>8323</v>
      </c>
      <c r="R8149">
        <v>107.004</v>
      </c>
      <c r="S8149" t="str">
        <f t="shared" si="526"/>
        <v/>
      </c>
      <c r="X8149" s="26" t="str">
        <f t="shared" si="523"/>
        <v/>
      </c>
      <c r="Y8149" s="38"/>
    </row>
    <row r="8150" spans="5:25">
      <c r="E8150" s="45"/>
      <c r="H8150" s="45"/>
      <c r="K8150" s="27" t="str">
        <f t="shared" si="524"/>
        <v/>
      </c>
      <c r="P8150" s="26" t="str">
        <f t="shared" si="525"/>
        <v/>
      </c>
      <c r="Q8150" s="38" t="s">
        <v>8324</v>
      </c>
      <c r="R8150">
        <v>106.905</v>
      </c>
      <c r="S8150" t="str">
        <f t="shared" si="526"/>
        <v/>
      </c>
      <c r="X8150" s="26" t="str">
        <f t="shared" si="523"/>
        <v/>
      </c>
      <c r="Y8150" s="38"/>
    </row>
    <row r="8151" spans="5:25">
      <c r="E8151" s="45"/>
      <c r="H8151" s="45"/>
      <c r="K8151" s="27" t="str">
        <f t="shared" si="524"/>
        <v/>
      </c>
      <c r="P8151" s="26" t="str">
        <f t="shared" si="525"/>
        <v/>
      </c>
      <c r="Q8151" s="38" t="s">
        <v>8325</v>
      </c>
      <c r="R8151">
        <v>107.20399999999999</v>
      </c>
      <c r="S8151" t="str">
        <f t="shared" si="526"/>
        <v/>
      </c>
      <c r="X8151" s="26" t="str">
        <f t="shared" si="523"/>
        <v/>
      </c>
      <c r="Y8151" s="38"/>
    </row>
    <row r="8152" spans="5:25">
      <c r="E8152" s="45"/>
      <c r="H8152" s="45"/>
      <c r="K8152" s="27" t="str">
        <f t="shared" si="524"/>
        <v/>
      </c>
      <c r="P8152" s="26" t="str">
        <f t="shared" si="525"/>
        <v/>
      </c>
      <c r="Q8152" s="38" t="s">
        <v>8326</v>
      </c>
      <c r="R8152">
        <v>107.304</v>
      </c>
      <c r="S8152" t="str">
        <f t="shared" si="526"/>
        <v/>
      </c>
      <c r="X8152" s="26" t="str">
        <f t="shared" si="523"/>
        <v/>
      </c>
      <c r="Y8152" s="38"/>
    </row>
    <row r="8153" spans="5:25">
      <c r="E8153" s="45"/>
      <c r="H8153" s="45"/>
      <c r="K8153" s="27" t="str">
        <f t="shared" si="524"/>
        <v/>
      </c>
      <c r="P8153" s="26" t="str">
        <f t="shared" si="525"/>
        <v/>
      </c>
      <c r="Q8153" s="38" t="s">
        <v>8327</v>
      </c>
      <c r="R8153">
        <v>107.20399999999999</v>
      </c>
      <c r="S8153" t="str">
        <f t="shared" si="526"/>
        <v/>
      </c>
      <c r="X8153" s="26" t="str">
        <f t="shared" si="523"/>
        <v/>
      </c>
      <c r="Y8153" s="38"/>
    </row>
    <row r="8154" spans="5:25">
      <c r="E8154" s="45"/>
      <c r="H8154" s="45"/>
      <c r="K8154" s="27" t="str">
        <f t="shared" si="524"/>
        <v/>
      </c>
      <c r="P8154" s="26" t="str">
        <f t="shared" si="525"/>
        <v/>
      </c>
      <c r="Q8154" s="38" t="s">
        <v>8328</v>
      </c>
      <c r="R8154">
        <v>107.104</v>
      </c>
      <c r="S8154" t="str">
        <f t="shared" si="526"/>
        <v/>
      </c>
      <c r="X8154" s="26" t="str">
        <f t="shared" si="523"/>
        <v/>
      </c>
      <c r="Y8154" s="38"/>
    </row>
    <row r="8155" spans="5:25">
      <c r="E8155" s="45"/>
      <c r="H8155" s="45"/>
      <c r="K8155" s="27" t="str">
        <f t="shared" si="524"/>
        <v/>
      </c>
      <c r="P8155" s="26" t="str">
        <f t="shared" si="525"/>
        <v/>
      </c>
      <c r="Q8155" s="38" t="s">
        <v>8329</v>
      </c>
      <c r="R8155">
        <v>107.304</v>
      </c>
      <c r="S8155" t="str">
        <f t="shared" si="526"/>
        <v/>
      </c>
      <c r="X8155" s="26" t="str">
        <f t="shared" si="523"/>
        <v/>
      </c>
      <c r="Y8155" s="38"/>
    </row>
    <row r="8156" spans="5:25">
      <c r="E8156" s="45"/>
      <c r="H8156" s="45"/>
      <c r="K8156" s="27" t="str">
        <f t="shared" si="524"/>
        <v/>
      </c>
      <c r="P8156" s="26" t="str">
        <f t="shared" si="525"/>
        <v/>
      </c>
      <c r="Q8156" s="38" t="s">
        <v>8330</v>
      </c>
      <c r="R8156">
        <v>107.614</v>
      </c>
      <c r="S8156" t="str">
        <f t="shared" si="526"/>
        <v/>
      </c>
      <c r="X8156" s="26" t="str">
        <f t="shared" si="523"/>
        <v/>
      </c>
      <c r="Y8156" s="38"/>
    </row>
    <row r="8157" spans="5:25">
      <c r="E8157" s="45"/>
      <c r="H8157" s="45"/>
      <c r="K8157" s="27" t="str">
        <f t="shared" si="524"/>
        <v/>
      </c>
      <c r="P8157" s="26" t="str">
        <f t="shared" si="525"/>
        <v/>
      </c>
      <c r="Q8157" s="38" t="s">
        <v>8331</v>
      </c>
      <c r="R8157">
        <v>107.614</v>
      </c>
      <c r="S8157" t="str">
        <f t="shared" si="526"/>
        <v/>
      </c>
      <c r="X8157" s="26" t="str">
        <f t="shared" si="523"/>
        <v/>
      </c>
      <c r="Y8157" s="38"/>
    </row>
    <row r="8158" spans="5:25">
      <c r="E8158" s="45"/>
      <c r="H8158" s="45"/>
      <c r="K8158" s="27" t="str">
        <f t="shared" si="524"/>
        <v/>
      </c>
      <c r="P8158" s="26" t="str">
        <f t="shared" si="525"/>
        <v/>
      </c>
      <c r="Q8158" s="38" t="s">
        <v>8332</v>
      </c>
      <c r="R8158">
        <v>107.414</v>
      </c>
      <c r="S8158" t="str">
        <f t="shared" si="526"/>
        <v/>
      </c>
      <c r="X8158" s="26" t="str">
        <f t="shared" si="523"/>
        <v/>
      </c>
      <c r="Y8158" s="38"/>
    </row>
    <row r="8159" spans="5:25">
      <c r="E8159" s="45"/>
      <c r="H8159" s="45"/>
      <c r="K8159" s="27" t="str">
        <f t="shared" si="524"/>
        <v/>
      </c>
      <c r="P8159" s="26" t="str">
        <f t="shared" si="525"/>
        <v/>
      </c>
      <c r="Q8159" s="38" t="s">
        <v>8333</v>
      </c>
      <c r="R8159">
        <v>107.004</v>
      </c>
      <c r="S8159" t="str">
        <f t="shared" si="526"/>
        <v/>
      </c>
      <c r="X8159" s="26" t="str">
        <f t="shared" si="523"/>
        <v/>
      </c>
      <c r="Y8159" s="38"/>
    </row>
    <row r="8160" spans="5:25">
      <c r="E8160" s="45"/>
      <c r="H8160" s="45"/>
      <c r="K8160" s="27" t="str">
        <f t="shared" si="524"/>
        <v/>
      </c>
      <c r="P8160" s="26" t="str">
        <f t="shared" si="525"/>
        <v/>
      </c>
      <c r="Q8160" s="38" t="s">
        <v>8334</v>
      </c>
      <c r="R8160">
        <v>107.004</v>
      </c>
      <c r="S8160" t="str">
        <f t="shared" si="526"/>
        <v/>
      </c>
      <c r="X8160" s="26" t="str">
        <f t="shared" si="523"/>
        <v/>
      </c>
      <c r="Y8160" s="38"/>
    </row>
    <row r="8161" spans="5:25">
      <c r="E8161" s="45"/>
      <c r="H8161" s="45"/>
      <c r="K8161" s="27" t="str">
        <f t="shared" si="524"/>
        <v/>
      </c>
      <c r="P8161" s="26" t="str">
        <f t="shared" si="525"/>
        <v/>
      </c>
      <c r="Q8161" s="38" t="s">
        <v>8335</v>
      </c>
      <c r="R8161">
        <v>107.304</v>
      </c>
      <c r="S8161" t="str">
        <f t="shared" si="526"/>
        <v/>
      </c>
      <c r="X8161" s="26" t="str">
        <f t="shared" si="523"/>
        <v/>
      </c>
      <c r="Y8161" s="38"/>
    </row>
    <row r="8162" spans="5:25">
      <c r="E8162" s="45"/>
      <c r="H8162" s="45"/>
      <c r="K8162" s="27" t="str">
        <f t="shared" si="524"/>
        <v/>
      </c>
      <c r="P8162" s="26" t="str">
        <f t="shared" si="525"/>
        <v/>
      </c>
      <c r="Q8162" s="38" t="s">
        <v>8336</v>
      </c>
      <c r="R8162">
        <v>107.81399999999999</v>
      </c>
      <c r="S8162" t="str">
        <f t="shared" si="526"/>
        <v/>
      </c>
      <c r="X8162" s="26" t="str">
        <f t="shared" si="523"/>
        <v/>
      </c>
      <c r="Y8162" s="38"/>
    </row>
    <row r="8163" spans="5:25">
      <c r="E8163" s="45"/>
      <c r="H8163" s="45"/>
      <c r="K8163" s="27" t="str">
        <f t="shared" si="524"/>
        <v/>
      </c>
      <c r="P8163" s="26" t="str">
        <f t="shared" si="525"/>
        <v/>
      </c>
      <c r="Q8163" s="38" t="s">
        <v>8337</v>
      </c>
      <c r="R8163">
        <v>108.224</v>
      </c>
      <c r="S8163" t="str">
        <f t="shared" si="526"/>
        <v/>
      </c>
      <c r="X8163" s="26" t="str">
        <f t="shared" si="523"/>
        <v/>
      </c>
      <c r="Y8163" s="38"/>
    </row>
    <row r="8164" spans="5:25">
      <c r="E8164" s="45"/>
      <c r="H8164" s="45"/>
      <c r="K8164" s="27" t="str">
        <f t="shared" si="524"/>
        <v/>
      </c>
      <c r="P8164" s="26" t="str">
        <f t="shared" si="525"/>
        <v/>
      </c>
      <c r="Q8164" s="38" t="s">
        <v>8338</v>
      </c>
      <c r="R8164">
        <v>108.224</v>
      </c>
      <c r="S8164" t="str">
        <f t="shared" si="526"/>
        <v/>
      </c>
      <c r="X8164" s="26" t="str">
        <f t="shared" si="523"/>
        <v/>
      </c>
      <c r="Y8164" s="38"/>
    </row>
    <row r="8165" spans="5:25">
      <c r="E8165" s="45"/>
      <c r="H8165" s="45"/>
      <c r="K8165" s="27" t="str">
        <f t="shared" si="524"/>
        <v/>
      </c>
      <c r="P8165" s="26" t="str">
        <f t="shared" si="525"/>
        <v/>
      </c>
      <c r="Q8165" s="38" t="s">
        <v>8339</v>
      </c>
      <c r="R8165">
        <v>108.024</v>
      </c>
      <c r="S8165" t="str">
        <f t="shared" si="526"/>
        <v/>
      </c>
      <c r="X8165" s="26" t="str">
        <f t="shared" si="523"/>
        <v/>
      </c>
      <c r="Y8165" s="38"/>
    </row>
    <row r="8166" spans="5:25">
      <c r="E8166" s="45"/>
      <c r="H8166" s="45"/>
      <c r="K8166" s="27" t="str">
        <f t="shared" si="524"/>
        <v/>
      </c>
      <c r="P8166" s="26" t="str">
        <f t="shared" si="525"/>
        <v/>
      </c>
      <c r="Q8166" s="38" t="s">
        <v>8340</v>
      </c>
      <c r="R8166">
        <v>107.714</v>
      </c>
      <c r="S8166" t="str">
        <f t="shared" si="526"/>
        <v/>
      </c>
      <c r="X8166" s="26" t="str">
        <f t="shared" si="523"/>
        <v/>
      </c>
      <c r="Y8166" s="38"/>
    </row>
    <row r="8167" spans="5:25">
      <c r="E8167" s="45"/>
      <c r="H8167" s="45"/>
      <c r="K8167" s="27" t="str">
        <f t="shared" si="524"/>
        <v/>
      </c>
      <c r="P8167" s="26" t="str">
        <f t="shared" si="525"/>
        <v/>
      </c>
      <c r="Q8167" s="38" t="s">
        <v>8341</v>
      </c>
      <c r="R8167">
        <v>107.514</v>
      </c>
      <c r="S8167" t="str">
        <f t="shared" si="526"/>
        <v/>
      </c>
      <c r="X8167" s="26" t="str">
        <f t="shared" si="523"/>
        <v/>
      </c>
      <c r="Y8167" s="38"/>
    </row>
    <row r="8168" spans="5:25">
      <c r="E8168" s="45"/>
      <c r="H8168" s="45"/>
      <c r="K8168" s="27" t="str">
        <f t="shared" si="524"/>
        <v/>
      </c>
      <c r="P8168" s="26" t="str">
        <f t="shared" si="525"/>
        <v/>
      </c>
      <c r="Q8168" s="38" t="s">
        <v>8342</v>
      </c>
      <c r="R8168">
        <v>107.304</v>
      </c>
      <c r="S8168" t="str">
        <f t="shared" si="526"/>
        <v/>
      </c>
      <c r="X8168" s="26" t="str">
        <f t="shared" si="523"/>
        <v/>
      </c>
      <c r="Y8168" s="38"/>
    </row>
    <row r="8169" spans="5:25">
      <c r="E8169" s="45"/>
      <c r="H8169" s="45"/>
      <c r="K8169" s="27" t="str">
        <f t="shared" si="524"/>
        <v/>
      </c>
      <c r="P8169" s="26" t="str">
        <f t="shared" si="525"/>
        <v/>
      </c>
      <c r="Q8169" s="38" t="s">
        <v>8343</v>
      </c>
      <c r="R8169">
        <v>107.004</v>
      </c>
      <c r="S8169" t="str">
        <f t="shared" si="526"/>
        <v/>
      </c>
      <c r="X8169" s="26" t="str">
        <f t="shared" si="523"/>
        <v/>
      </c>
      <c r="Y8169" s="38"/>
    </row>
    <row r="8170" spans="5:25">
      <c r="E8170" s="45"/>
      <c r="H8170" s="45"/>
      <c r="K8170" s="27" t="str">
        <f t="shared" si="524"/>
        <v/>
      </c>
      <c r="P8170" s="26" t="str">
        <f t="shared" si="525"/>
        <v/>
      </c>
      <c r="Q8170" s="38" t="s">
        <v>8344</v>
      </c>
      <c r="R8170">
        <v>107.414</v>
      </c>
      <c r="S8170" t="str">
        <f t="shared" si="526"/>
        <v/>
      </c>
      <c r="X8170" s="26" t="str">
        <f t="shared" si="523"/>
        <v/>
      </c>
      <c r="Y8170" s="38"/>
    </row>
    <row r="8171" spans="5:25">
      <c r="E8171" s="45"/>
      <c r="H8171" s="45"/>
      <c r="K8171" s="27" t="str">
        <f t="shared" si="524"/>
        <v/>
      </c>
      <c r="P8171" s="26" t="str">
        <f t="shared" si="525"/>
        <v/>
      </c>
      <c r="Q8171" s="38" t="s">
        <v>8345</v>
      </c>
      <c r="R8171">
        <v>107.714</v>
      </c>
      <c r="S8171" t="str">
        <f t="shared" si="526"/>
        <v/>
      </c>
      <c r="X8171" s="26" t="str">
        <f t="shared" si="523"/>
        <v/>
      </c>
      <c r="Y8171" s="38"/>
    </row>
    <row r="8172" spans="5:25">
      <c r="E8172" s="45"/>
      <c r="H8172" s="45"/>
      <c r="K8172" s="27" t="str">
        <f t="shared" si="524"/>
        <v/>
      </c>
      <c r="P8172" s="26" t="str">
        <f t="shared" si="525"/>
        <v/>
      </c>
      <c r="Q8172" s="38" t="s">
        <v>8346</v>
      </c>
      <c r="R8172">
        <v>107.92400000000001</v>
      </c>
      <c r="S8172" t="str">
        <f t="shared" si="526"/>
        <v/>
      </c>
      <c r="X8172" s="26" t="str">
        <f t="shared" si="523"/>
        <v/>
      </c>
      <c r="Y8172" s="38"/>
    </row>
    <row r="8173" spans="5:25">
      <c r="E8173" s="45"/>
      <c r="H8173" s="45"/>
      <c r="K8173" s="27" t="str">
        <f t="shared" si="524"/>
        <v/>
      </c>
      <c r="P8173" s="26" t="str">
        <f t="shared" si="525"/>
        <v/>
      </c>
      <c r="Q8173" s="38" t="s">
        <v>8347</v>
      </c>
      <c r="R8173">
        <v>107.92400000000001</v>
      </c>
      <c r="S8173" t="str">
        <f t="shared" si="526"/>
        <v/>
      </c>
      <c r="X8173" s="26" t="str">
        <f t="shared" si="523"/>
        <v/>
      </c>
      <c r="Y8173" s="38"/>
    </row>
    <row r="8174" spans="5:25">
      <c r="E8174" s="45"/>
      <c r="H8174" s="45"/>
      <c r="K8174" s="27" t="str">
        <f t="shared" si="524"/>
        <v/>
      </c>
      <c r="P8174" s="26" t="str">
        <f t="shared" si="525"/>
        <v/>
      </c>
      <c r="Q8174" s="38" t="s">
        <v>8348</v>
      </c>
      <c r="R8174">
        <v>107.81399999999999</v>
      </c>
      <c r="S8174" t="str">
        <f t="shared" si="526"/>
        <v/>
      </c>
      <c r="X8174" s="26" t="str">
        <f t="shared" si="523"/>
        <v/>
      </c>
      <c r="Y8174" s="38"/>
    </row>
    <row r="8175" spans="5:25">
      <c r="E8175" s="45"/>
      <c r="H8175" s="45"/>
      <c r="K8175" s="27" t="str">
        <f t="shared" si="524"/>
        <v/>
      </c>
      <c r="P8175" s="26" t="str">
        <f t="shared" si="525"/>
        <v/>
      </c>
      <c r="Q8175" s="38" t="s">
        <v>8349</v>
      </c>
      <c r="R8175">
        <v>107.714</v>
      </c>
      <c r="S8175" t="str">
        <f t="shared" si="526"/>
        <v/>
      </c>
      <c r="X8175" s="26" t="str">
        <f t="shared" si="523"/>
        <v/>
      </c>
      <c r="Y8175" s="38"/>
    </row>
    <row r="8176" spans="5:25">
      <c r="E8176" s="45"/>
      <c r="H8176" s="45"/>
      <c r="K8176" s="27" t="str">
        <f t="shared" si="524"/>
        <v/>
      </c>
      <c r="P8176" s="26" t="str">
        <f t="shared" si="525"/>
        <v/>
      </c>
      <c r="Q8176" s="38" t="s">
        <v>8350</v>
      </c>
      <c r="R8176">
        <v>107.714</v>
      </c>
      <c r="S8176" t="str">
        <f t="shared" si="526"/>
        <v/>
      </c>
      <c r="X8176" s="26" t="str">
        <f t="shared" si="523"/>
        <v/>
      </c>
      <c r="Y8176" s="38"/>
    </row>
    <row r="8177" spans="5:25">
      <c r="E8177" s="45"/>
      <c r="H8177" s="45"/>
      <c r="K8177" s="27" t="str">
        <f t="shared" si="524"/>
        <v/>
      </c>
      <c r="P8177" s="26" t="str">
        <f t="shared" si="525"/>
        <v/>
      </c>
      <c r="Q8177" s="38" t="s">
        <v>8351</v>
      </c>
      <c r="R8177">
        <v>108.324</v>
      </c>
      <c r="S8177" t="str">
        <f t="shared" si="526"/>
        <v/>
      </c>
      <c r="X8177" s="26" t="str">
        <f t="shared" si="523"/>
        <v/>
      </c>
      <c r="Y8177" s="38"/>
    </row>
    <row r="8178" spans="5:25">
      <c r="E8178" s="45"/>
      <c r="H8178" s="45"/>
      <c r="K8178" s="27" t="str">
        <f t="shared" si="524"/>
        <v/>
      </c>
      <c r="P8178" s="26" t="str">
        <f t="shared" si="525"/>
        <v/>
      </c>
      <c r="Q8178" s="38" t="s">
        <v>8352</v>
      </c>
      <c r="R8178">
        <v>108.324</v>
      </c>
      <c r="S8178" t="str">
        <f t="shared" si="526"/>
        <v/>
      </c>
      <c r="X8178" s="26" t="str">
        <f t="shared" si="523"/>
        <v/>
      </c>
      <c r="Y8178" s="38"/>
    </row>
    <row r="8179" spans="5:25">
      <c r="E8179" s="45"/>
      <c r="H8179" s="45"/>
      <c r="K8179" s="27" t="str">
        <f t="shared" si="524"/>
        <v/>
      </c>
      <c r="P8179" s="26" t="str">
        <f t="shared" si="525"/>
        <v/>
      </c>
      <c r="Q8179" s="38" t="s">
        <v>8353</v>
      </c>
      <c r="R8179">
        <v>108.224</v>
      </c>
      <c r="S8179" t="str">
        <f t="shared" si="526"/>
        <v/>
      </c>
      <c r="X8179" s="26" t="str">
        <f t="shared" si="523"/>
        <v/>
      </c>
      <c r="Y8179" s="38"/>
    </row>
    <row r="8180" spans="5:25">
      <c r="E8180" s="45"/>
      <c r="H8180" s="45"/>
      <c r="K8180" s="27" t="str">
        <f t="shared" si="524"/>
        <v/>
      </c>
      <c r="P8180" s="26" t="str">
        <f t="shared" si="525"/>
        <v/>
      </c>
      <c r="Q8180" s="38" t="s">
        <v>8354</v>
      </c>
      <c r="R8180">
        <v>107.92400000000001</v>
      </c>
      <c r="S8180" t="str">
        <f t="shared" si="526"/>
        <v/>
      </c>
      <c r="X8180" s="26" t="str">
        <f t="shared" si="523"/>
        <v/>
      </c>
      <c r="Y8180" s="38"/>
    </row>
    <row r="8181" spans="5:25">
      <c r="E8181" s="45"/>
      <c r="H8181" s="45"/>
      <c r="K8181" s="27" t="str">
        <f t="shared" si="524"/>
        <v/>
      </c>
      <c r="P8181" s="26" t="str">
        <f t="shared" si="525"/>
        <v/>
      </c>
      <c r="Q8181" s="38" t="s">
        <v>8355</v>
      </c>
      <c r="R8181">
        <v>107.92400000000001</v>
      </c>
      <c r="S8181" t="str">
        <f t="shared" si="526"/>
        <v/>
      </c>
      <c r="X8181" s="26" t="str">
        <f t="shared" si="523"/>
        <v/>
      </c>
      <c r="Y8181" s="38"/>
    </row>
    <row r="8182" spans="5:25">
      <c r="E8182" s="45"/>
      <c r="H8182" s="45"/>
      <c r="K8182" s="27" t="str">
        <f t="shared" si="524"/>
        <v/>
      </c>
      <c r="P8182" s="26" t="str">
        <f t="shared" si="525"/>
        <v/>
      </c>
      <c r="Q8182" s="38" t="s">
        <v>8356</v>
      </c>
      <c r="R8182">
        <v>107.714</v>
      </c>
      <c r="S8182" t="str">
        <f t="shared" si="526"/>
        <v/>
      </c>
      <c r="X8182" s="26" t="str">
        <f t="shared" si="523"/>
        <v/>
      </c>
      <c r="Y8182" s="38"/>
    </row>
    <row r="8183" spans="5:25">
      <c r="E8183" s="45"/>
      <c r="H8183" s="45"/>
      <c r="K8183" s="27" t="str">
        <f t="shared" si="524"/>
        <v/>
      </c>
      <c r="P8183" s="26" t="str">
        <f t="shared" si="525"/>
        <v/>
      </c>
      <c r="Q8183" s="38" t="s">
        <v>8357</v>
      </c>
      <c r="R8183">
        <v>107.20399999999999</v>
      </c>
      <c r="S8183" t="str">
        <f t="shared" si="526"/>
        <v/>
      </c>
      <c r="X8183" s="26" t="str">
        <f t="shared" si="523"/>
        <v/>
      </c>
      <c r="Y8183" s="38"/>
    </row>
    <row r="8184" spans="5:25">
      <c r="E8184" s="45"/>
      <c r="H8184" s="45"/>
      <c r="K8184" s="27" t="str">
        <f t="shared" si="524"/>
        <v/>
      </c>
      <c r="P8184" s="26" t="str">
        <f t="shared" si="525"/>
        <v/>
      </c>
      <c r="Q8184" s="38" t="s">
        <v>8358</v>
      </c>
      <c r="R8184">
        <v>106.795</v>
      </c>
      <c r="S8184" t="str">
        <f t="shared" si="526"/>
        <v/>
      </c>
      <c r="X8184" s="26" t="str">
        <f t="shared" si="523"/>
        <v/>
      </c>
      <c r="Y8184" s="38"/>
    </row>
    <row r="8185" spans="5:25">
      <c r="E8185" s="45"/>
      <c r="H8185" s="45"/>
      <c r="K8185" s="27" t="str">
        <f t="shared" si="524"/>
        <v/>
      </c>
      <c r="P8185" s="26" t="str">
        <f t="shared" si="525"/>
        <v/>
      </c>
      <c r="Q8185" s="38" t="s">
        <v>8359</v>
      </c>
      <c r="R8185">
        <v>106.595</v>
      </c>
      <c r="S8185" t="str">
        <f t="shared" si="526"/>
        <v/>
      </c>
      <c r="X8185" s="26" t="str">
        <f t="shared" si="523"/>
        <v/>
      </c>
      <c r="Y8185" s="38"/>
    </row>
    <row r="8186" spans="5:25">
      <c r="E8186" s="45"/>
      <c r="H8186" s="45"/>
      <c r="K8186" s="27" t="str">
        <f t="shared" si="524"/>
        <v/>
      </c>
      <c r="P8186" s="26" t="str">
        <f t="shared" si="525"/>
        <v/>
      </c>
      <c r="Q8186" s="38" t="s">
        <v>8360</v>
      </c>
      <c r="R8186">
        <v>106.595</v>
      </c>
      <c r="S8186" t="str">
        <f t="shared" si="526"/>
        <v/>
      </c>
      <c r="X8186" s="26" t="str">
        <f t="shared" si="523"/>
        <v/>
      </c>
      <c r="Y8186" s="38"/>
    </row>
    <row r="8187" spans="5:25">
      <c r="E8187" s="45"/>
      <c r="H8187" s="45"/>
      <c r="K8187" s="27" t="str">
        <f t="shared" si="524"/>
        <v/>
      </c>
      <c r="P8187" s="26" t="str">
        <f t="shared" si="525"/>
        <v/>
      </c>
      <c r="Q8187" s="38" t="s">
        <v>8361</v>
      </c>
      <c r="R8187">
        <v>106.495</v>
      </c>
      <c r="S8187" t="str">
        <f t="shared" si="526"/>
        <v/>
      </c>
      <c r="X8187" s="26" t="str">
        <f t="shared" si="523"/>
        <v/>
      </c>
      <c r="Y8187" s="38"/>
    </row>
    <row r="8188" spans="5:25">
      <c r="E8188" s="45"/>
      <c r="H8188" s="45"/>
      <c r="K8188" s="27" t="str">
        <f t="shared" si="524"/>
        <v/>
      </c>
      <c r="P8188" s="26" t="str">
        <f t="shared" si="525"/>
        <v/>
      </c>
      <c r="Q8188" s="38" t="s">
        <v>8362</v>
      </c>
      <c r="R8188">
        <v>106.395</v>
      </c>
      <c r="S8188" t="str">
        <f t="shared" si="526"/>
        <v/>
      </c>
      <c r="X8188" s="26" t="str">
        <f t="shared" ref="X8188:X8251" si="527">IF(V8188="","",X8187+V8188-V8187)</f>
        <v/>
      </c>
      <c r="Y8188" s="38"/>
    </row>
    <row r="8189" spans="5:25">
      <c r="E8189" s="45"/>
      <c r="H8189" s="45"/>
      <c r="K8189" s="27" t="str">
        <f t="shared" si="524"/>
        <v/>
      </c>
      <c r="P8189" s="26" t="str">
        <f t="shared" si="525"/>
        <v/>
      </c>
      <c r="Q8189" s="38" t="s">
        <v>8363</v>
      </c>
      <c r="R8189">
        <v>106.185</v>
      </c>
      <c r="S8189" t="str">
        <f t="shared" si="526"/>
        <v/>
      </c>
      <c r="X8189" s="26" t="str">
        <f t="shared" si="527"/>
        <v/>
      </c>
      <c r="Y8189" s="38"/>
    </row>
    <row r="8190" spans="5:25">
      <c r="E8190" s="45"/>
      <c r="H8190" s="45"/>
      <c r="K8190" s="27" t="str">
        <f t="shared" si="524"/>
        <v/>
      </c>
      <c r="P8190" s="26" t="str">
        <f t="shared" si="525"/>
        <v/>
      </c>
      <c r="Q8190" s="38" t="s">
        <v>8364</v>
      </c>
      <c r="R8190">
        <v>106.185</v>
      </c>
      <c r="S8190" t="str">
        <f t="shared" si="526"/>
        <v/>
      </c>
      <c r="X8190" s="26" t="str">
        <f t="shared" si="527"/>
        <v/>
      </c>
      <c r="Y8190" s="38"/>
    </row>
    <row r="8191" spans="5:25">
      <c r="E8191" s="45"/>
      <c r="H8191" s="45"/>
      <c r="K8191" s="27" t="str">
        <f t="shared" si="524"/>
        <v/>
      </c>
      <c r="P8191" s="26" t="str">
        <f t="shared" si="525"/>
        <v/>
      </c>
      <c r="Q8191" s="38" t="s">
        <v>8365</v>
      </c>
      <c r="R8191">
        <v>107.004</v>
      </c>
      <c r="S8191" t="str">
        <f t="shared" si="526"/>
        <v/>
      </c>
      <c r="X8191" s="26" t="str">
        <f t="shared" si="527"/>
        <v/>
      </c>
      <c r="Y8191" s="38"/>
    </row>
    <row r="8192" spans="5:25">
      <c r="E8192" s="45"/>
      <c r="H8192" s="45"/>
      <c r="K8192" s="27" t="str">
        <f t="shared" si="524"/>
        <v/>
      </c>
      <c r="P8192" s="26" t="str">
        <f t="shared" si="525"/>
        <v/>
      </c>
      <c r="Q8192" s="38" t="s">
        <v>8366</v>
      </c>
      <c r="R8192">
        <v>107.81399999999999</v>
      </c>
      <c r="S8192" t="str">
        <f t="shared" si="526"/>
        <v/>
      </c>
      <c r="X8192" s="26" t="str">
        <f t="shared" si="527"/>
        <v/>
      </c>
      <c r="Y8192" s="38"/>
    </row>
    <row r="8193" spans="5:25">
      <c r="E8193" s="45"/>
      <c r="H8193" s="45"/>
      <c r="K8193" s="27" t="str">
        <f t="shared" si="524"/>
        <v/>
      </c>
      <c r="P8193" s="26" t="str">
        <f t="shared" si="525"/>
        <v/>
      </c>
      <c r="Q8193" s="38" t="s">
        <v>8367</v>
      </c>
      <c r="R8193">
        <v>107.92400000000001</v>
      </c>
      <c r="S8193" t="str">
        <f t="shared" si="526"/>
        <v/>
      </c>
      <c r="X8193" s="26" t="str">
        <f t="shared" si="527"/>
        <v/>
      </c>
      <c r="Y8193" s="38"/>
    </row>
    <row r="8194" spans="5:25">
      <c r="E8194" s="45"/>
      <c r="H8194" s="45"/>
      <c r="K8194" s="27" t="str">
        <f t="shared" si="524"/>
        <v/>
      </c>
      <c r="P8194" s="26" t="str">
        <f t="shared" si="525"/>
        <v/>
      </c>
      <c r="Q8194" s="38" t="s">
        <v>8368</v>
      </c>
      <c r="R8194">
        <v>107.81399999999999</v>
      </c>
      <c r="S8194" t="str">
        <f t="shared" si="526"/>
        <v/>
      </c>
      <c r="X8194" s="26" t="str">
        <f t="shared" si="527"/>
        <v/>
      </c>
      <c r="Y8194" s="38"/>
    </row>
    <row r="8195" spans="5:25">
      <c r="E8195" s="45"/>
      <c r="H8195" s="45"/>
      <c r="K8195" s="27" t="str">
        <f t="shared" si="524"/>
        <v/>
      </c>
      <c r="P8195" s="26" t="str">
        <f t="shared" si="525"/>
        <v/>
      </c>
      <c r="Q8195" s="38" t="s">
        <v>8369</v>
      </c>
      <c r="R8195">
        <v>107.514</v>
      </c>
      <c r="S8195" t="str">
        <f t="shared" si="526"/>
        <v/>
      </c>
      <c r="X8195" s="26" t="str">
        <f t="shared" si="527"/>
        <v/>
      </c>
      <c r="Y8195" s="38"/>
    </row>
    <row r="8196" spans="5:25">
      <c r="E8196" s="45"/>
      <c r="H8196" s="45"/>
      <c r="K8196" s="27" t="str">
        <f t="shared" ref="K8196:K8259" si="528">IF(M8196="","",K8195+(M8196-M8195)/24)</f>
        <v/>
      </c>
      <c r="P8196" s="26" t="str">
        <f t="shared" ref="P8196:P8259" si="529">IF(N8196="","",P8195+N8196-N8195)</f>
        <v/>
      </c>
      <c r="Q8196" s="38" t="s">
        <v>8370</v>
      </c>
      <c r="R8196">
        <v>107.20399999999999</v>
      </c>
      <c r="S8196" t="str">
        <f t="shared" ref="S8196:S8259" si="530">IF(N8196="","",S8195-N8196+N8195)</f>
        <v/>
      </c>
      <c r="X8196" s="26" t="str">
        <f t="shared" si="527"/>
        <v/>
      </c>
      <c r="Y8196" s="38"/>
    </row>
    <row r="8197" spans="5:25">
      <c r="E8197" s="45"/>
      <c r="H8197" s="45"/>
      <c r="K8197" s="27" t="str">
        <f t="shared" si="528"/>
        <v/>
      </c>
      <c r="P8197" s="26" t="str">
        <f t="shared" si="529"/>
        <v/>
      </c>
      <c r="Q8197" s="38" t="s">
        <v>8371</v>
      </c>
      <c r="R8197">
        <v>107.104</v>
      </c>
      <c r="S8197" t="str">
        <f t="shared" si="530"/>
        <v/>
      </c>
      <c r="X8197" s="26" t="str">
        <f t="shared" si="527"/>
        <v/>
      </c>
      <c r="Y8197" s="38"/>
    </row>
    <row r="8198" spans="5:25">
      <c r="E8198" s="45"/>
      <c r="H8198" s="45"/>
      <c r="K8198" s="27" t="str">
        <f t="shared" si="528"/>
        <v/>
      </c>
      <c r="P8198" s="26" t="str">
        <f t="shared" si="529"/>
        <v/>
      </c>
      <c r="Q8198" s="38" t="s">
        <v>8372</v>
      </c>
      <c r="R8198">
        <v>107.414</v>
      </c>
      <c r="S8198" t="str">
        <f t="shared" si="530"/>
        <v/>
      </c>
      <c r="X8198" s="26" t="str">
        <f t="shared" si="527"/>
        <v/>
      </c>
      <c r="Y8198" s="38"/>
    </row>
    <row r="8199" spans="5:25">
      <c r="E8199" s="45"/>
      <c r="H8199" s="45"/>
      <c r="K8199" s="27" t="str">
        <f t="shared" si="528"/>
        <v/>
      </c>
      <c r="P8199" s="26" t="str">
        <f t="shared" si="529"/>
        <v/>
      </c>
      <c r="Q8199" s="38" t="s">
        <v>8373</v>
      </c>
      <c r="R8199">
        <v>107.614</v>
      </c>
      <c r="S8199" t="str">
        <f t="shared" si="530"/>
        <v/>
      </c>
      <c r="X8199" s="26" t="str">
        <f t="shared" si="527"/>
        <v/>
      </c>
      <c r="Y8199" s="38"/>
    </row>
    <row r="8200" spans="5:25">
      <c r="E8200" s="45"/>
      <c r="H8200" s="45"/>
      <c r="K8200" s="27" t="str">
        <f t="shared" si="528"/>
        <v/>
      </c>
      <c r="P8200" s="26" t="str">
        <f t="shared" si="529"/>
        <v/>
      </c>
      <c r="Q8200" s="38" t="s">
        <v>8374</v>
      </c>
      <c r="R8200">
        <v>107.514</v>
      </c>
      <c r="S8200" t="str">
        <f t="shared" si="530"/>
        <v/>
      </c>
      <c r="X8200" s="26" t="str">
        <f t="shared" si="527"/>
        <v/>
      </c>
      <c r="Y8200" s="38"/>
    </row>
    <row r="8201" spans="5:25">
      <c r="E8201" s="45"/>
      <c r="H8201" s="45"/>
      <c r="K8201" s="27" t="str">
        <f t="shared" si="528"/>
        <v/>
      </c>
      <c r="P8201" s="26" t="str">
        <f t="shared" si="529"/>
        <v/>
      </c>
      <c r="Q8201" s="38" t="s">
        <v>8375</v>
      </c>
      <c r="R8201">
        <v>107.514</v>
      </c>
      <c r="S8201" t="str">
        <f t="shared" si="530"/>
        <v/>
      </c>
      <c r="X8201" s="26" t="str">
        <f t="shared" si="527"/>
        <v/>
      </c>
      <c r="Y8201" s="38"/>
    </row>
    <row r="8202" spans="5:25">
      <c r="E8202" s="45"/>
      <c r="H8202" s="45"/>
      <c r="K8202" s="27" t="str">
        <f t="shared" si="528"/>
        <v/>
      </c>
      <c r="P8202" s="26" t="str">
        <f t="shared" si="529"/>
        <v/>
      </c>
      <c r="Q8202" s="38" t="s">
        <v>8376</v>
      </c>
      <c r="R8202">
        <v>107.304</v>
      </c>
      <c r="S8202" t="str">
        <f t="shared" si="530"/>
        <v/>
      </c>
      <c r="X8202" s="26" t="str">
        <f t="shared" si="527"/>
        <v/>
      </c>
      <c r="Y8202" s="38"/>
    </row>
    <row r="8203" spans="5:25">
      <c r="E8203" s="45"/>
      <c r="H8203" s="45"/>
      <c r="K8203" s="27" t="str">
        <f t="shared" si="528"/>
        <v/>
      </c>
      <c r="P8203" s="26" t="str">
        <f t="shared" si="529"/>
        <v/>
      </c>
      <c r="Q8203" s="38" t="s">
        <v>8377</v>
      </c>
      <c r="R8203">
        <v>107.514</v>
      </c>
      <c r="S8203" t="str">
        <f t="shared" si="530"/>
        <v/>
      </c>
      <c r="X8203" s="26" t="str">
        <f t="shared" si="527"/>
        <v/>
      </c>
      <c r="Y8203" s="38"/>
    </row>
    <row r="8204" spans="5:25">
      <c r="E8204" s="45"/>
      <c r="H8204" s="45"/>
      <c r="K8204" s="27" t="str">
        <f t="shared" si="528"/>
        <v/>
      </c>
      <c r="P8204" s="26" t="str">
        <f t="shared" si="529"/>
        <v/>
      </c>
      <c r="Q8204" s="38" t="s">
        <v>8378</v>
      </c>
      <c r="R8204">
        <v>107.414</v>
      </c>
      <c r="S8204" t="str">
        <f t="shared" si="530"/>
        <v/>
      </c>
      <c r="X8204" s="26" t="str">
        <f t="shared" si="527"/>
        <v/>
      </c>
      <c r="Y8204" s="38"/>
    </row>
    <row r="8205" spans="5:25">
      <c r="E8205" s="45"/>
      <c r="H8205" s="45"/>
      <c r="K8205" s="27" t="str">
        <f t="shared" si="528"/>
        <v/>
      </c>
      <c r="P8205" s="26" t="str">
        <f t="shared" si="529"/>
        <v/>
      </c>
      <c r="Q8205" s="38" t="s">
        <v>8379</v>
      </c>
      <c r="R8205">
        <v>107.304</v>
      </c>
      <c r="S8205" t="str">
        <f t="shared" si="530"/>
        <v/>
      </c>
      <c r="X8205" s="26" t="str">
        <f t="shared" si="527"/>
        <v/>
      </c>
      <c r="Y8205" s="38"/>
    </row>
    <row r="8206" spans="5:25">
      <c r="E8206" s="45"/>
      <c r="H8206" s="45"/>
      <c r="K8206" s="27" t="str">
        <f t="shared" si="528"/>
        <v/>
      </c>
      <c r="P8206" s="26" t="str">
        <f t="shared" si="529"/>
        <v/>
      </c>
      <c r="Q8206" s="38" t="s">
        <v>8380</v>
      </c>
      <c r="R8206">
        <v>107.304</v>
      </c>
      <c r="S8206" t="str">
        <f t="shared" si="530"/>
        <v/>
      </c>
      <c r="X8206" s="26" t="str">
        <f t="shared" si="527"/>
        <v/>
      </c>
      <c r="Y8206" s="38"/>
    </row>
    <row r="8207" spans="5:25">
      <c r="E8207" s="45"/>
      <c r="H8207" s="45"/>
      <c r="K8207" s="27" t="str">
        <f t="shared" si="528"/>
        <v/>
      </c>
      <c r="P8207" s="26" t="str">
        <f t="shared" si="529"/>
        <v/>
      </c>
      <c r="Q8207" s="38" t="s">
        <v>8381</v>
      </c>
      <c r="R8207">
        <v>107.20399999999999</v>
      </c>
      <c r="S8207" t="str">
        <f t="shared" si="530"/>
        <v/>
      </c>
      <c r="X8207" s="26" t="str">
        <f t="shared" si="527"/>
        <v/>
      </c>
      <c r="Y8207" s="38"/>
    </row>
    <row r="8208" spans="5:25">
      <c r="E8208" s="45"/>
      <c r="H8208" s="45"/>
      <c r="K8208" s="27" t="str">
        <f t="shared" si="528"/>
        <v/>
      </c>
      <c r="P8208" s="26" t="str">
        <f t="shared" si="529"/>
        <v/>
      </c>
      <c r="Q8208" s="38" t="s">
        <v>8382</v>
      </c>
      <c r="R8208">
        <v>107.414</v>
      </c>
      <c r="S8208" t="str">
        <f t="shared" si="530"/>
        <v/>
      </c>
      <c r="X8208" s="26" t="str">
        <f t="shared" si="527"/>
        <v/>
      </c>
      <c r="Y8208" s="38"/>
    </row>
    <row r="8209" spans="5:25">
      <c r="E8209" s="45"/>
      <c r="H8209" s="45"/>
      <c r="K8209" s="27" t="str">
        <f t="shared" si="528"/>
        <v/>
      </c>
      <c r="P8209" s="26" t="str">
        <f t="shared" si="529"/>
        <v/>
      </c>
      <c r="Q8209" s="38" t="s">
        <v>8383</v>
      </c>
      <c r="R8209">
        <v>107.514</v>
      </c>
      <c r="S8209" t="str">
        <f t="shared" si="530"/>
        <v/>
      </c>
      <c r="X8209" s="26" t="str">
        <f t="shared" si="527"/>
        <v/>
      </c>
      <c r="Y8209" s="38"/>
    </row>
    <row r="8210" spans="5:25">
      <c r="E8210" s="45"/>
      <c r="H8210" s="45"/>
      <c r="K8210" s="27" t="str">
        <f t="shared" si="528"/>
        <v/>
      </c>
      <c r="P8210" s="26" t="str">
        <f t="shared" si="529"/>
        <v/>
      </c>
      <c r="Q8210" s="38" t="s">
        <v>8384</v>
      </c>
      <c r="R8210">
        <v>107.514</v>
      </c>
      <c r="S8210" t="str">
        <f t="shared" si="530"/>
        <v/>
      </c>
      <c r="X8210" s="26" t="str">
        <f t="shared" si="527"/>
        <v/>
      </c>
      <c r="Y8210" s="38"/>
    </row>
    <row r="8211" spans="5:25">
      <c r="E8211" s="45"/>
      <c r="H8211" s="45"/>
      <c r="K8211" s="27" t="str">
        <f t="shared" si="528"/>
        <v/>
      </c>
      <c r="P8211" s="26" t="str">
        <f t="shared" si="529"/>
        <v/>
      </c>
      <c r="Q8211" s="38" t="s">
        <v>8385</v>
      </c>
      <c r="R8211">
        <v>108.124</v>
      </c>
      <c r="S8211" t="str">
        <f t="shared" si="530"/>
        <v/>
      </c>
      <c r="X8211" s="26" t="str">
        <f t="shared" si="527"/>
        <v/>
      </c>
      <c r="Y8211" s="38"/>
    </row>
    <row r="8212" spans="5:25">
      <c r="E8212" s="45"/>
      <c r="H8212" s="45"/>
      <c r="K8212" s="27" t="str">
        <f t="shared" si="528"/>
        <v/>
      </c>
      <c r="P8212" s="26" t="str">
        <f t="shared" si="529"/>
        <v/>
      </c>
      <c r="Q8212" s="38" t="s">
        <v>8386</v>
      </c>
      <c r="R8212">
        <v>108.43300000000001</v>
      </c>
      <c r="S8212" t="str">
        <f t="shared" si="530"/>
        <v/>
      </c>
      <c r="X8212" s="26" t="str">
        <f t="shared" si="527"/>
        <v/>
      </c>
      <c r="Y8212" s="38"/>
    </row>
    <row r="8213" spans="5:25">
      <c r="E8213" s="45"/>
      <c r="H8213" s="45"/>
      <c r="K8213" s="27" t="str">
        <f t="shared" si="528"/>
        <v/>
      </c>
      <c r="P8213" s="26" t="str">
        <f t="shared" si="529"/>
        <v/>
      </c>
      <c r="Q8213" s="38" t="s">
        <v>8387</v>
      </c>
      <c r="R8213">
        <v>108.43300000000001</v>
      </c>
      <c r="S8213" t="str">
        <f t="shared" si="530"/>
        <v/>
      </c>
      <c r="X8213" s="26" t="str">
        <f t="shared" si="527"/>
        <v/>
      </c>
      <c r="Y8213" s="38"/>
    </row>
    <row r="8214" spans="5:25">
      <c r="E8214" s="45"/>
      <c r="H8214" s="45"/>
      <c r="K8214" s="27" t="str">
        <f t="shared" si="528"/>
        <v/>
      </c>
      <c r="P8214" s="26" t="str">
        <f t="shared" si="529"/>
        <v/>
      </c>
      <c r="Q8214" s="38" t="s">
        <v>8388</v>
      </c>
      <c r="R8214">
        <v>108.124</v>
      </c>
      <c r="S8214" t="str">
        <f t="shared" si="530"/>
        <v/>
      </c>
      <c r="X8214" s="26" t="str">
        <f t="shared" si="527"/>
        <v/>
      </c>
      <c r="Y8214" s="38"/>
    </row>
    <row r="8215" spans="5:25">
      <c r="E8215" s="45"/>
      <c r="H8215" s="45"/>
      <c r="K8215" s="27" t="str">
        <f t="shared" si="528"/>
        <v/>
      </c>
      <c r="P8215" s="26" t="str">
        <f t="shared" si="529"/>
        <v/>
      </c>
      <c r="Q8215" s="38" t="s">
        <v>8389</v>
      </c>
      <c r="R8215">
        <v>107.81399999999999</v>
      </c>
      <c r="S8215" t="str">
        <f t="shared" si="530"/>
        <v/>
      </c>
      <c r="X8215" s="26" t="str">
        <f t="shared" si="527"/>
        <v/>
      </c>
      <c r="Y8215" s="38"/>
    </row>
    <row r="8216" spans="5:25">
      <c r="E8216" s="45"/>
      <c r="H8216" s="45"/>
      <c r="K8216" s="27" t="str">
        <f t="shared" si="528"/>
        <v/>
      </c>
      <c r="P8216" s="26" t="str">
        <f t="shared" si="529"/>
        <v/>
      </c>
      <c r="Q8216" s="38" t="s">
        <v>8390</v>
      </c>
      <c r="R8216">
        <v>107.714</v>
      </c>
      <c r="S8216" t="str">
        <f t="shared" si="530"/>
        <v/>
      </c>
      <c r="X8216" s="26" t="str">
        <f t="shared" si="527"/>
        <v/>
      </c>
      <c r="Y8216" s="38"/>
    </row>
    <row r="8217" spans="5:25">
      <c r="E8217" s="45"/>
      <c r="H8217" s="45"/>
      <c r="K8217" s="27" t="str">
        <f t="shared" si="528"/>
        <v/>
      </c>
      <c r="P8217" s="26" t="str">
        <f t="shared" si="529"/>
        <v/>
      </c>
      <c r="Q8217" s="38" t="s">
        <v>8391</v>
      </c>
      <c r="R8217">
        <v>107.304</v>
      </c>
      <c r="S8217" t="str">
        <f t="shared" si="530"/>
        <v/>
      </c>
      <c r="X8217" s="26" t="str">
        <f t="shared" si="527"/>
        <v/>
      </c>
      <c r="Y8217" s="38"/>
    </row>
    <row r="8218" spans="5:25">
      <c r="E8218" s="45"/>
      <c r="H8218" s="45"/>
      <c r="K8218" s="27" t="str">
        <f t="shared" si="528"/>
        <v/>
      </c>
      <c r="P8218" s="26" t="str">
        <f t="shared" si="529"/>
        <v/>
      </c>
      <c r="Q8218" s="38" t="s">
        <v>8392</v>
      </c>
      <c r="R8218">
        <v>107.304</v>
      </c>
      <c r="S8218" t="str">
        <f t="shared" si="530"/>
        <v/>
      </c>
      <c r="X8218" s="26" t="str">
        <f t="shared" si="527"/>
        <v/>
      </c>
      <c r="Y8218" s="38"/>
    </row>
    <row r="8219" spans="5:25">
      <c r="E8219" s="45"/>
      <c r="H8219" s="45"/>
      <c r="K8219" s="27" t="str">
        <f t="shared" si="528"/>
        <v/>
      </c>
      <c r="P8219" s="26" t="str">
        <f t="shared" si="529"/>
        <v/>
      </c>
      <c r="Q8219" s="38" t="s">
        <v>8393</v>
      </c>
      <c r="R8219">
        <v>107.304</v>
      </c>
      <c r="S8219" t="str">
        <f t="shared" si="530"/>
        <v/>
      </c>
      <c r="X8219" s="26" t="str">
        <f t="shared" si="527"/>
        <v/>
      </c>
      <c r="Y8219" s="38"/>
    </row>
    <row r="8220" spans="5:25">
      <c r="E8220" s="45"/>
      <c r="H8220" s="45"/>
      <c r="K8220" s="27" t="str">
        <f t="shared" si="528"/>
        <v/>
      </c>
      <c r="P8220" s="26" t="str">
        <f t="shared" si="529"/>
        <v/>
      </c>
      <c r="Q8220" s="38" t="s">
        <v>8394</v>
      </c>
      <c r="R8220">
        <v>107.304</v>
      </c>
      <c r="S8220" t="str">
        <f t="shared" si="530"/>
        <v/>
      </c>
      <c r="X8220" s="26" t="str">
        <f t="shared" si="527"/>
        <v/>
      </c>
      <c r="Y8220" s="38"/>
    </row>
    <row r="8221" spans="5:25">
      <c r="E8221" s="45"/>
      <c r="H8221" s="45"/>
      <c r="K8221" s="27" t="str">
        <f t="shared" si="528"/>
        <v/>
      </c>
      <c r="P8221" s="26" t="str">
        <f t="shared" si="529"/>
        <v/>
      </c>
      <c r="Q8221" s="38" t="s">
        <v>8395</v>
      </c>
      <c r="R8221">
        <v>107.714</v>
      </c>
      <c r="S8221" t="str">
        <f t="shared" si="530"/>
        <v/>
      </c>
      <c r="X8221" s="26" t="str">
        <f t="shared" si="527"/>
        <v/>
      </c>
      <c r="Y8221" s="38"/>
    </row>
    <row r="8222" spans="5:25">
      <c r="E8222" s="45"/>
      <c r="H8222" s="45"/>
      <c r="K8222" s="27" t="str">
        <f t="shared" si="528"/>
        <v/>
      </c>
      <c r="P8222" s="26" t="str">
        <f t="shared" si="529"/>
        <v/>
      </c>
      <c r="Q8222" s="38" t="s">
        <v>8396</v>
      </c>
      <c r="R8222">
        <v>107.414</v>
      </c>
      <c r="S8222" t="str">
        <f t="shared" si="530"/>
        <v/>
      </c>
      <c r="X8222" s="26" t="str">
        <f t="shared" si="527"/>
        <v/>
      </c>
      <c r="Y8222" s="38"/>
    </row>
    <row r="8223" spans="5:25">
      <c r="E8223" s="45"/>
      <c r="H8223" s="45"/>
      <c r="K8223" s="27" t="str">
        <f t="shared" si="528"/>
        <v/>
      </c>
      <c r="P8223" s="26" t="str">
        <f t="shared" si="529"/>
        <v/>
      </c>
      <c r="Q8223" s="38" t="s">
        <v>8397</v>
      </c>
      <c r="R8223">
        <v>107.104</v>
      </c>
      <c r="S8223" t="str">
        <f t="shared" si="530"/>
        <v/>
      </c>
      <c r="X8223" s="26" t="str">
        <f t="shared" si="527"/>
        <v/>
      </c>
      <c r="Y8223" s="38"/>
    </row>
    <row r="8224" spans="5:25">
      <c r="E8224" s="45"/>
      <c r="H8224" s="45"/>
      <c r="K8224" s="27" t="str">
        <f t="shared" si="528"/>
        <v/>
      </c>
      <c r="P8224" s="26" t="str">
        <f t="shared" si="529"/>
        <v/>
      </c>
      <c r="Q8224" s="38" t="s">
        <v>8398</v>
      </c>
      <c r="R8224">
        <v>106.795</v>
      </c>
      <c r="S8224" t="str">
        <f t="shared" si="530"/>
        <v/>
      </c>
      <c r="X8224" s="26" t="str">
        <f t="shared" si="527"/>
        <v/>
      </c>
      <c r="Y8224" s="38"/>
    </row>
    <row r="8225" spans="5:25">
      <c r="E8225" s="45"/>
      <c r="H8225" s="45"/>
      <c r="K8225" s="27" t="str">
        <f t="shared" si="528"/>
        <v/>
      </c>
      <c r="P8225" s="26" t="str">
        <f t="shared" si="529"/>
        <v/>
      </c>
      <c r="Q8225" s="38" t="s">
        <v>8399</v>
      </c>
      <c r="R8225">
        <v>106.185</v>
      </c>
      <c r="S8225" t="str">
        <f t="shared" si="530"/>
        <v/>
      </c>
      <c r="X8225" s="26" t="str">
        <f t="shared" si="527"/>
        <v/>
      </c>
      <c r="Y8225" s="38"/>
    </row>
    <row r="8226" spans="5:25">
      <c r="E8226" s="45"/>
      <c r="H8226" s="45"/>
      <c r="K8226" s="27" t="str">
        <f t="shared" si="528"/>
        <v/>
      </c>
      <c r="P8226" s="26" t="str">
        <f t="shared" si="529"/>
        <v/>
      </c>
      <c r="Q8226" s="38" t="s">
        <v>8400</v>
      </c>
      <c r="R8226">
        <v>106.08499999999999</v>
      </c>
      <c r="S8226" t="str">
        <f t="shared" si="530"/>
        <v/>
      </c>
      <c r="X8226" s="26" t="str">
        <f t="shared" si="527"/>
        <v/>
      </c>
      <c r="Y8226" s="38"/>
    </row>
    <row r="8227" spans="5:25">
      <c r="E8227" s="45"/>
      <c r="H8227" s="45"/>
      <c r="K8227" s="27" t="str">
        <f t="shared" si="528"/>
        <v/>
      </c>
      <c r="P8227" s="26" t="str">
        <f t="shared" si="529"/>
        <v/>
      </c>
      <c r="Q8227" s="38" t="s">
        <v>8401</v>
      </c>
      <c r="R8227">
        <v>106.08499999999999</v>
      </c>
      <c r="S8227" t="str">
        <f t="shared" si="530"/>
        <v/>
      </c>
      <c r="X8227" s="26" t="str">
        <f t="shared" si="527"/>
        <v/>
      </c>
      <c r="Y8227" s="38"/>
    </row>
    <row r="8228" spans="5:25">
      <c r="E8228" s="45"/>
      <c r="H8228" s="45"/>
      <c r="K8228" s="27" t="str">
        <f t="shared" si="528"/>
        <v/>
      </c>
      <c r="P8228" s="26" t="str">
        <f t="shared" si="529"/>
        <v/>
      </c>
      <c r="Q8228" s="38" t="s">
        <v>8402</v>
      </c>
      <c r="R8228">
        <v>106.395</v>
      </c>
      <c r="S8228" t="str">
        <f t="shared" si="530"/>
        <v/>
      </c>
      <c r="X8228" s="26" t="str">
        <f t="shared" si="527"/>
        <v/>
      </c>
      <c r="Y8228" s="38"/>
    </row>
    <row r="8229" spans="5:25">
      <c r="E8229" s="45"/>
      <c r="H8229" s="45"/>
      <c r="K8229" s="27" t="str">
        <f t="shared" si="528"/>
        <v/>
      </c>
      <c r="P8229" s="26" t="str">
        <f t="shared" si="529"/>
        <v/>
      </c>
      <c r="Q8229" s="38" t="s">
        <v>8403</v>
      </c>
      <c r="R8229">
        <v>107.104</v>
      </c>
      <c r="S8229" t="str">
        <f t="shared" si="530"/>
        <v/>
      </c>
      <c r="X8229" s="26" t="str">
        <f t="shared" si="527"/>
        <v/>
      </c>
      <c r="Y8229" s="38"/>
    </row>
    <row r="8230" spans="5:25">
      <c r="E8230" s="45"/>
      <c r="H8230" s="45"/>
      <c r="K8230" s="27" t="str">
        <f t="shared" si="528"/>
        <v/>
      </c>
      <c r="P8230" s="26" t="str">
        <f t="shared" si="529"/>
        <v/>
      </c>
      <c r="Q8230" s="38" t="s">
        <v>8404</v>
      </c>
      <c r="R8230">
        <v>107.104</v>
      </c>
      <c r="S8230" t="str">
        <f t="shared" si="530"/>
        <v/>
      </c>
      <c r="X8230" s="26" t="str">
        <f t="shared" si="527"/>
        <v/>
      </c>
      <c r="Y8230" s="38"/>
    </row>
    <row r="8231" spans="5:25">
      <c r="E8231" s="45"/>
      <c r="H8231" s="45"/>
      <c r="K8231" s="27" t="str">
        <f t="shared" si="528"/>
        <v/>
      </c>
      <c r="P8231" s="26" t="str">
        <f t="shared" si="529"/>
        <v/>
      </c>
      <c r="Q8231" s="38" t="s">
        <v>8405</v>
      </c>
      <c r="R8231">
        <v>107.104</v>
      </c>
      <c r="S8231" t="str">
        <f t="shared" si="530"/>
        <v/>
      </c>
      <c r="X8231" s="26" t="str">
        <f t="shared" si="527"/>
        <v/>
      </c>
      <c r="Y8231" s="38"/>
    </row>
    <row r="8232" spans="5:25">
      <c r="E8232" s="45"/>
      <c r="H8232" s="45"/>
      <c r="K8232" s="27" t="str">
        <f t="shared" si="528"/>
        <v/>
      </c>
      <c r="P8232" s="26" t="str">
        <f t="shared" si="529"/>
        <v/>
      </c>
      <c r="Q8232" s="38" t="s">
        <v>8406</v>
      </c>
      <c r="R8232">
        <v>107.004</v>
      </c>
      <c r="S8232" t="str">
        <f t="shared" si="530"/>
        <v/>
      </c>
      <c r="X8232" s="26" t="str">
        <f t="shared" si="527"/>
        <v/>
      </c>
      <c r="Y8232" s="38"/>
    </row>
    <row r="8233" spans="5:25">
      <c r="E8233" s="45"/>
      <c r="H8233" s="45"/>
      <c r="K8233" s="27" t="str">
        <f t="shared" si="528"/>
        <v/>
      </c>
      <c r="P8233" s="26" t="str">
        <f t="shared" si="529"/>
        <v/>
      </c>
      <c r="Q8233" s="38" t="s">
        <v>8407</v>
      </c>
      <c r="R8233">
        <v>106.905</v>
      </c>
      <c r="S8233" t="str">
        <f t="shared" si="530"/>
        <v/>
      </c>
      <c r="X8233" s="26" t="str">
        <f t="shared" si="527"/>
        <v/>
      </c>
      <c r="Y8233" s="38"/>
    </row>
    <row r="8234" spans="5:25">
      <c r="E8234" s="45"/>
      <c r="H8234" s="45"/>
      <c r="K8234" s="27" t="str">
        <f t="shared" si="528"/>
        <v/>
      </c>
      <c r="P8234" s="26" t="str">
        <f t="shared" si="529"/>
        <v/>
      </c>
      <c r="Q8234" s="38" t="s">
        <v>8408</v>
      </c>
      <c r="R8234">
        <v>106.595</v>
      </c>
      <c r="S8234" t="str">
        <f t="shared" si="530"/>
        <v/>
      </c>
      <c r="X8234" s="26" t="str">
        <f t="shared" si="527"/>
        <v/>
      </c>
      <c r="Y8234" s="38"/>
    </row>
    <row r="8235" spans="5:25">
      <c r="E8235" s="45"/>
      <c r="H8235" s="45"/>
      <c r="K8235" s="27" t="str">
        <f t="shared" si="528"/>
        <v/>
      </c>
      <c r="P8235" s="26" t="str">
        <f t="shared" si="529"/>
        <v/>
      </c>
      <c r="Q8235" s="38" t="s">
        <v>8409</v>
      </c>
      <c r="R8235">
        <v>106.285</v>
      </c>
      <c r="S8235" t="str">
        <f t="shared" si="530"/>
        <v/>
      </c>
      <c r="X8235" s="26" t="str">
        <f t="shared" si="527"/>
        <v/>
      </c>
      <c r="Y8235" s="38"/>
    </row>
    <row r="8236" spans="5:25">
      <c r="E8236" s="45"/>
      <c r="H8236" s="45"/>
      <c r="K8236" s="27" t="str">
        <f t="shared" si="528"/>
        <v/>
      </c>
      <c r="P8236" s="26" t="str">
        <f t="shared" si="529"/>
        <v/>
      </c>
      <c r="Q8236" s="38" t="s">
        <v>8410</v>
      </c>
      <c r="R8236">
        <v>106.185</v>
      </c>
      <c r="S8236" t="str">
        <f t="shared" si="530"/>
        <v/>
      </c>
      <c r="X8236" s="26" t="str">
        <f t="shared" si="527"/>
        <v/>
      </c>
      <c r="Y8236" s="38"/>
    </row>
    <row r="8237" spans="5:25">
      <c r="E8237" s="45"/>
      <c r="H8237" s="45"/>
      <c r="K8237" s="27" t="str">
        <f t="shared" si="528"/>
        <v/>
      </c>
      <c r="P8237" s="26" t="str">
        <f t="shared" si="529"/>
        <v/>
      </c>
      <c r="Q8237" s="38" t="s">
        <v>8411</v>
      </c>
      <c r="R8237">
        <v>106.285</v>
      </c>
      <c r="S8237" t="str">
        <f t="shared" si="530"/>
        <v/>
      </c>
      <c r="X8237" s="26" t="str">
        <f t="shared" si="527"/>
        <v/>
      </c>
      <c r="Y8237" s="38"/>
    </row>
    <row r="8238" spans="5:25">
      <c r="E8238" s="45"/>
      <c r="H8238" s="45"/>
      <c r="K8238" s="27" t="str">
        <f t="shared" si="528"/>
        <v/>
      </c>
      <c r="P8238" s="26" t="str">
        <f t="shared" si="529"/>
        <v/>
      </c>
      <c r="Q8238" s="38" t="s">
        <v>8412</v>
      </c>
      <c r="R8238">
        <v>106.395</v>
      </c>
      <c r="S8238" t="str">
        <f t="shared" si="530"/>
        <v/>
      </c>
      <c r="X8238" s="26" t="str">
        <f t="shared" si="527"/>
        <v/>
      </c>
      <c r="Y8238" s="38"/>
    </row>
    <row r="8239" spans="5:25">
      <c r="E8239" s="45"/>
      <c r="H8239" s="45"/>
      <c r="K8239" s="27" t="str">
        <f t="shared" si="528"/>
        <v/>
      </c>
      <c r="P8239" s="26" t="str">
        <f t="shared" si="529"/>
        <v/>
      </c>
      <c r="Q8239" s="38" t="s">
        <v>8413</v>
      </c>
      <c r="R8239">
        <v>106.795</v>
      </c>
      <c r="S8239" t="str">
        <f t="shared" si="530"/>
        <v/>
      </c>
      <c r="X8239" s="26" t="str">
        <f t="shared" si="527"/>
        <v/>
      </c>
      <c r="Y8239" s="38"/>
    </row>
    <row r="8240" spans="5:25">
      <c r="E8240" s="45"/>
      <c r="H8240" s="45"/>
      <c r="K8240" s="27" t="str">
        <f t="shared" si="528"/>
        <v/>
      </c>
      <c r="P8240" s="26" t="str">
        <f t="shared" si="529"/>
        <v/>
      </c>
      <c r="Q8240" s="38" t="s">
        <v>8414</v>
      </c>
      <c r="R8240">
        <v>107.514</v>
      </c>
      <c r="S8240" t="str">
        <f t="shared" si="530"/>
        <v/>
      </c>
      <c r="X8240" s="26" t="str">
        <f t="shared" si="527"/>
        <v/>
      </c>
      <c r="Y8240" s="38"/>
    </row>
    <row r="8241" spans="5:25">
      <c r="E8241" s="45"/>
      <c r="H8241" s="45"/>
      <c r="K8241" s="27" t="str">
        <f t="shared" si="528"/>
        <v/>
      </c>
      <c r="P8241" s="26" t="str">
        <f t="shared" si="529"/>
        <v/>
      </c>
      <c r="Q8241" s="38" t="s">
        <v>8415</v>
      </c>
      <c r="R8241">
        <v>107.81399999999999</v>
      </c>
      <c r="S8241" t="str">
        <f t="shared" si="530"/>
        <v/>
      </c>
      <c r="X8241" s="26" t="str">
        <f t="shared" si="527"/>
        <v/>
      </c>
      <c r="Y8241" s="38"/>
    </row>
    <row r="8242" spans="5:25">
      <c r="E8242" s="45"/>
      <c r="H8242" s="45"/>
      <c r="K8242" s="27" t="str">
        <f t="shared" si="528"/>
        <v/>
      </c>
      <c r="P8242" s="26" t="str">
        <f t="shared" si="529"/>
        <v/>
      </c>
      <c r="Q8242" s="38" t="s">
        <v>8416</v>
      </c>
      <c r="R8242">
        <v>107.92400000000001</v>
      </c>
      <c r="S8242" t="str">
        <f t="shared" si="530"/>
        <v/>
      </c>
      <c r="X8242" s="26" t="str">
        <f t="shared" si="527"/>
        <v/>
      </c>
      <c r="Y8242" s="38"/>
    </row>
    <row r="8243" spans="5:25">
      <c r="E8243" s="45"/>
      <c r="H8243" s="45"/>
      <c r="K8243" s="27" t="str">
        <f t="shared" si="528"/>
        <v/>
      </c>
      <c r="P8243" s="26" t="str">
        <f t="shared" si="529"/>
        <v/>
      </c>
      <c r="Q8243" s="38" t="s">
        <v>8417</v>
      </c>
      <c r="R8243">
        <v>107.514</v>
      </c>
      <c r="S8243" t="str">
        <f t="shared" si="530"/>
        <v/>
      </c>
      <c r="X8243" s="26" t="str">
        <f t="shared" si="527"/>
        <v/>
      </c>
      <c r="Y8243" s="38"/>
    </row>
    <row r="8244" spans="5:25">
      <c r="E8244" s="45"/>
      <c r="H8244" s="45"/>
      <c r="K8244" s="27" t="str">
        <f t="shared" si="528"/>
        <v/>
      </c>
      <c r="P8244" s="26" t="str">
        <f t="shared" si="529"/>
        <v/>
      </c>
      <c r="Q8244" s="38" t="s">
        <v>8418</v>
      </c>
      <c r="R8244">
        <v>107.514</v>
      </c>
      <c r="S8244" t="str">
        <f t="shared" si="530"/>
        <v/>
      </c>
      <c r="X8244" s="26" t="str">
        <f t="shared" si="527"/>
        <v/>
      </c>
      <c r="Y8244" s="38"/>
    </row>
    <row r="8245" spans="5:25">
      <c r="E8245" s="45"/>
      <c r="H8245" s="45"/>
      <c r="K8245" s="27" t="str">
        <f t="shared" si="528"/>
        <v/>
      </c>
      <c r="P8245" s="26" t="str">
        <f t="shared" si="529"/>
        <v/>
      </c>
      <c r="Q8245" s="38" t="s">
        <v>8419</v>
      </c>
      <c r="R8245">
        <v>107.20399999999999</v>
      </c>
      <c r="S8245" t="str">
        <f t="shared" si="530"/>
        <v/>
      </c>
      <c r="X8245" s="26" t="str">
        <f t="shared" si="527"/>
        <v/>
      </c>
      <c r="Y8245" s="38"/>
    </row>
    <row r="8246" spans="5:25">
      <c r="E8246" s="45"/>
      <c r="H8246" s="45"/>
      <c r="K8246" s="27" t="str">
        <f t="shared" si="528"/>
        <v/>
      </c>
      <c r="P8246" s="26" t="str">
        <f t="shared" si="529"/>
        <v/>
      </c>
      <c r="Q8246" s="38" t="s">
        <v>8420</v>
      </c>
      <c r="R8246">
        <v>107.304</v>
      </c>
      <c r="S8246" t="str">
        <f t="shared" si="530"/>
        <v/>
      </c>
      <c r="X8246" s="26" t="str">
        <f t="shared" si="527"/>
        <v/>
      </c>
      <c r="Y8246" s="38"/>
    </row>
    <row r="8247" spans="5:25">
      <c r="E8247" s="45"/>
      <c r="H8247" s="45"/>
      <c r="K8247" s="27" t="str">
        <f t="shared" si="528"/>
        <v/>
      </c>
      <c r="P8247" s="26" t="str">
        <f t="shared" si="529"/>
        <v/>
      </c>
      <c r="Q8247" s="38" t="s">
        <v>8421</v>
      </c>
      <c r="R8247">
        <v>107.20399999999999</v>
      </c>
      <c r="S8247" t="str">
        <f t="shared" si="530"/>
        <v/>
      </c>
      <c r="X8247" s="26" t="str">
        <f t="shared" si="527"/>
        <v/>
      </c>
      <c r="Y8247" s="38"/>
    </row>
    <row r="8248" spans="5:25">
      <c r="E8248" s="45"/>
      <c r="H8248" s="45"/>
      <c r="K8248" s="27" t="str">
        <f t="shared" si="528"/>
        <v/>
      </c>
      <c r="P8248" s="26" t="str">
        <f t="shared" si="529"/>
        <v/>
      </c>
      <c r="Q8248" s="38" t="s">
        <v>8422</v>
      </c>
      <c r="R8248">
        <v>107.304</v>
      </c>
      <c r="S8248" t="str">
        <f t="shared" si="530"/>
        <v/>
      </c>
      <c r="X8248" s="26" t="str">
        <f t="shared" si="527"/>
        <v/>
      </c>
      <c r="Y8248" s="38"/>
    </row>
    <row r="8249" spans="5:25">
      <c r="E8249" s="45"/>
      <c r="H8249" s="45"/>
      <c r="K8249" s="27" t="str">
        <f t="shared" si="528"/>
        <v/>
      </c>
      <c r="P8249" s="26" t="str">
        <f t="shared" si="529"/>
        <v/>
      </c>
      <c r="Q8249" s="38" t="s">
        <v>8423</v>
      </c>
      <c r="R8249">
        <v>107.414</v>
      </c>
      <c r="S8249" t="str">
        <f t="shared" si="530"/>
        <v/>
      </c>
      <c r="X8249" s="26" t="str">
        <f t="shared" si="527"/>
        <v/>
      </c>
      <c r="Y8249" s="38"/>
    </row>
    <row r="8250" spans="5:25">
      <c r="E8250" s="45"/>
      <c r="H8250" s="45"/>
      <c r="K8250" s="27" t="str">
        <f t="shared" si="528"/>
        <v/>
      </c>
      <c r="P8250" s="26" t="str">
        <f t="shared" si="529"/>
        <v/>
      </c>
      <c r="Q8250" s="38" t="s">
        <v>8424</v>
      </c>
      <c r="R8250">
        <v>107.514</v>
      </c>
      <c r="S8250" t="str">
        <f t="shared" si="530"/>
        <v/>
      </c>
      <c r="X8250" s="26" t="str">
        <f t="shared" si="527"/>
        <v/>
      </c>
      <c r="Y8250" s="38"/>
    </row>
    <row r="8251" spans="5:25">
      <c r="E8251" s="45"/>
      <c r="H8251" s="45"/>
      <c r="K8251" s="27" t="str">
        <f t="shared" si="528"/>
        <v/>
      </c>
      <c r="P8251" s="26" t="str">
        <f t="shared" si="529"/>
        <v/>
      </c>
      <c r="Q8251" s="38" t="s">
        <v>8425</v>
      </c>
      <c r="R8251">
        <v>107.81399999999999</v>
      </c>
      <c r="S8251" t="str">
        <f t="shared" si="530"/>
        <v/>
      </c>
      <c r="X8251" s="26" t="str">
        <f t="shared" si="527"/>
        <v/>
      </c>
      <c r="Y8251" s="38"/>
    </row>
    <row r="8252" spans="5:25">
      <c r="E8252" s="45"/>
      <c r="H8252" s="45"/>
      <c r="K8252" s="27" t="str">
        <f t="shared" si="528"/>
        <v/>
      </c>
      <c r="P8252" s="26" t="str">
        <f t="shared" si="529"/>
        <v/>
      </c>
      <c r="Q8252" s="38" t="s">
        <v>8426</v>
      </c>
      <c r="R8252">
        <v>107.81399999999999</v>
      </c>
      <c r="S8252" t="str">
        <f t="shared" si="530"/>
        <v/>
      </c>
      <c r="X8252" s="26" t="str">
        <f t="shared" ref="X8252:X8315" si="531">IF(V8252="","",X8251+V8252-V8251)</f>
        <v/>
      </c>
      <c r="Y8252" s="38"/>
    </row>
    <row r="8253" spans="5:25">
      <c r="E8253" s="45"/>
      <c r="H8253" s="45"/>
      <c r="K8253" s="27" t="str">
        <f t="shared" si="528"/>
        <v/>
      </c>
      <c r="P8253" s="26" t="str">
        <f t="shared" si="529"/>
        <v/>
      </c>
      <c r="Q8253" s="38" t="s">
        <v>8427</v>
      </c>
      <c r="R8253">
        <v>107.614</v>
      </c>
      <c r="S8253" t="str">
        <f t="shared" si="530"/>
        <v/>
      </c>
      <c r="X8253" s="26" t="str">
        <f t="shared" si="531"/>
        <v/>
      </c>
      <c r="Y8253" s="38"/>
    </row>
    <row r="8254" spans="5:25">
      <c r="E8254" s="45"/>
      <c r="H8254" s="45"/>
      <c r="K8254" s="27" t="str">
        <f t="shared" si="528"/>
        <v/>
      </c>
      <c r="P8254" s="26" t="str">
        <f t="shared" si="529"/>
        <v/>
      </c>
      <c r="Q8254" s="38" t="s">
        <v>8428</v>
      </c>
      <c r="R8254">
        <v>107.414</v>
      </c>
      <c r="S8254" t="str">
        <f t="shared" si="530"/>
        <v/>
      </c>
      <c r="X8254" s="26" t="str">
        <f t="shared" si="531"/>
        <v/>
      </c>
      <c r="Y8254" s="38"/>
    </row>
    <row r="8255" spans="5:25">
      <c r="E8255" s="45"/>
      <c r="H8255" s="45"/>
      <c r="K8255" s="27" t="str">
        <f t="shared" si="528"/>
        <v/>
      </c>
      <c r="P8255" s="26" t="str">
        <f t="shared" si="529"/>
        <v/>
      </c>
      <c r="Q8255" s="38" t="s">
        <v>8429</v>
      </c>
      <c r="R8255">
        <v>107.304</v>
      </c>
      <c r="S8255" t="str">
        <f t="shared" si="530"/>
        <v/>
      </c>
      <c r="X8255" s="26" t="str">
        <f t="shared" si="531"/>
        <v/>
      </c>
      <c r="Y8255" s="38"/>
    </row>
    <row r="8256" spans="5:25">
      <c r="E8256" s="45"/>
      <c r="H8256" s="45"/>
      <c r="K8256" s="27" t="str">
        <f t="shared" si="528"/>
        <v/>
      </c>
      <c r="P8256" s="26" t="str">
        <f t="shared" si="529"/>
        <v/>
      </c>
      <c r="Q8256" s="38" t="s">
        <v>8430</v>
      </c>
      <c r="R8256">
        <v>107.304</v>
      </c>
      <c r="S8256" t="str">
        <f t="shared" si="530"/>
        <v/>
      </c>
      <c r="X8256" s="26" t="str">
        <f t="shared" si="531"/>
        <v/>
      </c>
      <c r="Y8256" s="38"/>
    </row>
    <row r="8257" spans="5:25">
      <c r="E8257" s="45"/>
      <c r="H8257" s="45"/>
      <c r="K8257" s="27" t="str">
        <f t="shared" si="528"/>
        <v/>
      </c>
      <c r="P8257" s="26" t="str">
        <f t="shared" si="529"/>
        <v/>
      </c>
      <c r="Q8257" s="38" t="s">
        <v>8431</v>
      </c>
      <c r="R8257">
        <v>107.104</v>
      </c>
      <c r="S8257" t="str">
        <f t="shared" si="530"/>
        <v/>
      </c>
      <c r="X8257" s="26" t="str">
        <f t="shared" si="531"/>
        <v/>
      </c>
      <c r="Y8257" s="38"/>
    </row>
    <row r="8258" spans="5:25">
      <c r="E8258" s="45"/>
      <c r="H8258" s="45"/>
      <c r="K8258" s="27" t="str">
        <f t="shared" si="528"/>
        <v/>
      </c>
      <c r="P8258" s="26" t="str">
        <f t="shared" si="529"/>
        <v/>
      </c>
      <c r="Q8258" s="38" t="s">
        <v>8432</v>
      </c>
      <c r="R8258">
        <v>107.514</v>
      </c>
      <c r="S8258" t="str">
        <f t="shared" si="530"/>
        <v/>
      </c>
      <c r="X8258" s="26" t="str">
        <f t="shared" si="531"/>
        <v/>
      </c>
      <c r="Y8258" s="38"/>
    </row>
    <row r="8259" spans="5:25">
      <c r="E8259" s="45"/>
      <c r="H8259" s="45"/>
      <c r="K8259" s="27" t="str">
        <f t="shared" si="528"/>
        <v/>
      </c>
      <c r="P8259" s="26" t="str">
        <f t="shared" si="529"/>
        <v/>
      </c>
      <c r="Q8259" s="38" t="s">
        <v>8433</v>
      </c>
      <c r="R8259">
        <v>107.81399999999999</v>
      </c>
      <c r="S8259" t="str">
        <f t="shared" si="530"/>
        <v/>
      </c>
      <c r="X8259" s="26" t="str">
        <f t="shared" si="531"/>
        <v/>
      </c>
      <c r="Y8259" s="38"/>
    </row>
    <row r="8260" spans="5:25">
      <c r="E8260" s="45"/>
      <c r="H8260" s="45"/>
      <c r="K8260" s="27" t="str">
        <f t="shared" ref="K8260:K8323" si="532">IF(M8260="","",K8259+(M8260-M8259)/24)</f>
        <v/>
      </c>
      <c r="P8260" s="26" t="str">
        <f t="shared" ref="P8260:P8323" si="533">IF(N8260="","",P8259+N8260-N8259)</f>
        <v/>
      </c>
      <c r="Q8260" s="38" t="s">
        <v>8434</v>
      </c>
      <c r="R8260">
        <v>107.81399999999999</v>
      </c>
      <c r="S8260" t="str">
        <f t="shared" ref="S8260:S8323" si="534">IF(N8260="","",S8259-N8260+N8259)</f>
        <v/>
      </c>
      <c r="X8260" s="26" t="str">
        <f t="shared" si="531"/>
        <v/>
      </c>
      <c r="Y8260" s="38"/>
    </row>
    <row r="8261" spans="5:25">
      <c r="E8261" s="45"/>
      <c r="H8261" s="45"/>
      <c r="K8261" s="27" t="str">
        <f t="shared" si="532"/>
        <v/>
      </c>
      <c r="P8261" s="26" t="str">
        <f t="shared" si="533"/>
        <v/>
      </c>
      <c r="Q8261" s="38" t="s">
        <v>8435</v>
      </c>
      <c r="R8261">
        <v>107.304</v>
      </c>
      <c r="S8261" t="str">
        <f t="shared" si="534"/>
        <v/>
      </c>
      <c r="X8261" s="26" t="str">
        <f t="shared" si="531"/>
        <v/>
      </c>
      <c r="Y8261" s="38"/>
    </row>
    <row r="8262" spans="5:25">
      <c r="E8262" s="45"/>
      <c r="H8262" s="45"/>
      <c r="K8262" s="27" t="str">
        <f t="shared" si="532"/>
        <v/>
      </c>
      <c r="P8262" s="26" t="str">
        <f t="shared" si="533"/>
        <v/>
      </c>
      <c r="Q8262" s="38" t="s">
        <v>8436</v>
      </c>
      <c r="R8262">
        <v>106.285</v>
      </c>
      <c r="S8262" t="str">
        <f t="shared" si="534"/>
        <v/>
      </c>
      <c r="X8262" s="26" t="str">
        <f t="shared" si="531"/>
        <v/>
      </c>
      <c r="Y8262" s="38"/>
    </row>
    <row r="8263" spans="5:25">
      <c r="E8263" s="45"/>
      <c r="H8263" s="45"/>
      <c r="K8263" s="27" t="str">
        <f t="shared" si="532"/>
        <v/>
      </c>
      <c r="P8263" s="26" t="str">
        <f t="shared" si="533"/>
        <v/>
      </c>
      <c r="Q8263" s="38" t="s">
        <v>8437</v>
      </c>
      <c r="R8263">
        <v>106.08499999999999</v>
      </c>
      <c r="S8263" t="str">
        <f t="shared" si="534"/>
        <v/>
      </c>
      <c r="X8263" s="26" t="str">
        <f t="shared" si="531"/>
        <v/>
      </c>
      <c r="Y8263" s="38"/>
    </row>
    <row r="8264" spans="5:25">
      <c r="E8264" s="45"/>
      <c r="H8264" s="45"/>
      <c r="K8264" s="27" t="str">
        <f t="shared" si="532"/>
        <v/>
      </c>
      <c r="P8264" s="26" t="str">
        <f t="shared" si="533"/>
        <v/>
      </c>
      <c r="Q8264" s="38" t="s">
        <v>8438</v>
      </c>
      <c r="R8264">
        <v>105.88500000000001</v>
      </c>
      <c r="S8264" t="str">
        <f t="shared" si="534"/>
        <v/>
      </c>
      <c r="X8264" s="26" t="str">
        <f t="shared" si="531"/>
        <v/>
      </c>
      <c r="Y8264" s="38"/>
    </row>
    <row r="8265" spans="5:25">
      <c r="E8265" s="45"/>
      <c r="H8265" s="45"/>
      <c r="K8265" s="27" t="str">
        <f t="shared" si="532"/>
        <v/>
      </c>
      <c r="P8265" s="26" t="str">
        <f t="shared" si="533"/>
        <v/>
      </c>
      <c r="Q8265" s="38" t="s">
        <v>8439</v>
      </c>
      <c r="R8265">
        <v>105.77500000000001</v>
      </c>
      <c r="S8265" t="str">
        <f t="shared" si="534"/>
        <v/>
      </c>
      <c r="X8265" s="26" t="str">
        <f t="shared" si="531"/>
        <v/>
      </c>
      <c r="Y8265" s="38"/>
    </row>
    <row r="8266" spans="5:25">
      <c r="E8266" s="45"/>
      <c r="H8266" s="45"/>
      <c r="K8266" s="27" t="str">
        <f t="shared" si="532"/>
        <v/>
      </c>
      <c r="P8266" s="26" t="str">
        <f t="shared" si="533"/>
        <v/>
      </c>
      <c r="Q8266" s="38" t="s">
        <v>8440</v>
      </c>
      <c r="R8266">
        <v>105.88500000000001</v>
      </c>
      <c r="S8266" t="str">
        <f t="shared" si="534"/>
        <v/>
      </c>
      <c r="X8266" s="26" t="str">
        <f t="shared" si="531"/>
        <v/>
      </c>
      <c r="Y8266" s="38"/>
    </row>
    <row r="8267" spans="5:25">
      <c r="E8267" s="45"/>
      <c r="H8267" s="45"/>
      <c r="K8267" s="27" t="str">
        <f t="shared" si="532"/>
        <v/>
      </c>
      <c r="P8267" s="26" t="str">
        <f t="shared" si="533"/>
        <v/>
      </c>
      <c r="Q8267" s="38" t="s">
        <v>8441</v>
      </c>
      <c r="R8267">
        <v>105.88500000000001</v>
      </c>
      <c r="S8267" t="str">
        <f t="shared" si="534"/>
        <v/>
      </c>
      <c r="X8267" s="26" t="str">
        <f t="shared" si="531"/>
        <v/>
      </c>
      <c r="Y8267" s="38"/>
    </row>
    <row r="8268" spans="5:25">
      <c r="E8268" s="45"/>
      <c r="H8268" s="45"/>
      <c r="K8268" s="27" t="str">
        <f t="shared" si="532"/>
        <v/>
      </c>
      <c r="P8268" s="26" t="str">
        <f t="shared" si="533"/>
        <v/>
      </c>
      <c r="Q8268" s="38" t="s">
        <v>8442</v>
      </c>
      <c r="R8268">
        <v>106.395</v>
      </c>
      <c r="S8268" t="str">
        <f t="shared" si="534"/>
        <v/>
      </c>
      <c r="X8268" s="26" t="str">
        <f t="shared" si="531"/>
        <v/>
      </c>
      <c r="Y8268" s="38"/>
    </row>
    <row r="8269" spans="5:25">
      <c r="E8269" s="45"/>
      <c r="H8269" s="45"/>
      <c r="K8269" s="27" t="str">
        <f t="shared" si="532"/>
        <v/>
      </c>
      <c r="P8269" s="26" t="str">
        <f t="shared" si="533"/>
        <v/>
      </c>
      <c r="Q8269" s="38" t="s">
        <v>8443</v>
      </c>
      <c r="R8269">
        <v>107.104</v>
      </c>
      <c r="S8269" t="str">
        <f t="shared" si="534"/>
        <v/>
      </c>
      <c r="X8269" s="26" t="str">
        <f t="shared" si="531"/>
        <v/>
      </c>
      <c r="Y8269" s="38"/>
    </row>
    <row r="8270" spans="5:25">
      <c r="E8270" s="45"/>
      <c r="H8270" s="45"/>
      <c r="K8270" s="27" t="str">
        <f t="shared" si="532"/>
        <v/>
      </c>
      <c r="P8270" s="26" t="str">
        <f t="shared" si="533"/>
        <v/>
      </c>
      <c r="Q8270" s="38" t="s">
        <v>8444</v>
      </c>
      <c r="R8270">
        <v>107.514</v>
      </c>
      <c r="S8270" t="str">
        <f t="shared" si="534"/>
        <v/>
      </c>
      <c r="X8270" s="26" t="str">
        <f t="shared" si="531"/>
        <v/>
      </c>
      <c r="Y8270" s="38"/>
    </row>
    <row r="8271" spans="5:25">
      <c r="E8271" s="45"/>
      <c r="H8271" s="45"/>
      <c r="K8271" s="27" t="str">
        <f t="shared" si="532"/>
        <v/>
      </c>
      <c r="P8271" s="26" t="str">
        <f t="shared" si="533"/>
        <v/>
      </c>
      <c r="Q8271" s="38" t="s">
        <v>8445</v>
      </c>
      <c r="R8271">
        <v>107.514</v>
      </c>
      <c r="S8271" t="str">
        <f t="shared" si="534"/>
        <v/>
      </c>
      <c r="X8271" s="26" t="str">
        <f t="shared" si="531"/>
        <v/>
      </c>
      <c r="Y8271" s="38"/>
    </row>
    <row r="8272" spans="5:25">
      <c r="E8272" s="45"/>
      <c r="H8272" s="45"/>
      <c r="K8272" s="27" t="str">
        <f t="shared" si="532"/>
        <v/>
      </c>
      <c r="P8272" s="26" t="str">
        <f t="shared" si="533"/>
        <v/>
      </c>
      <c r="Q8272" s="38" t="s">
        <v>8446</v>
      </c>
      <c r="R8272">
        <v>107.614</v>
      </c>
      <c r="S8272" t="str">
        <f t="shared" si="534"/>
        <v/>
      </c>
      <c r="X8272" s="26" t="str">
        <f t="shared" si="531"/>
        <v/>
      </c>
      <c r="Y8272" s="38"/>
    </row>
    <row r="8273" spans="5:25">
      <c r="E8273" s="45"/>
      <c r="H8273" s="45"/>
      <c r="K8273" s="27" t="str">
        <f t="shared" si="532"/>
        <v/>
      </c>
      <c r="P8273" s="26" t="str">
        <f t="shared" si="533"/>
        <v/>
      </c>
      <c r="Q8273" s="38" t="s">
        <v>8447</v>
      </c>
      <c r="R8273">
        <v>107.414</v>
      </c>
      <c r="S8273" t="str">
        <f t="shared" si="534"/>
        <v/>
      </c>
      <c r="X8273" s="26" t="str">
        <f t="shared" si="531"/>
        <v/>
      </c>
      <c r="Y8273" s="38"/>
    </row>
    <row r="8274" spans="5:25">
      <c r="E8274" s="45"/>
      <c r="H8274" s="45"/>
      <c r="K8274" s="27" t="str">
        <f t="shared" si="532"/>
        <v/>
      </c>
      <c r="P8274" s="26" t="str">
        <f t="shared" si="533"/>
        <v/>
      </c>
      <c r="Q8274" s="38" t="s">
        <v>8448</v>
      </c>
      <c r="R8274">
        <v>107.004</v>
      </c>
      <c r="S8274" t="str">
        <f t="shared" si="534"/>
        <v/>
      </c>
      <c r="X8274" s="26" t="str">
        <f t="shared" si="531"/>
        <v/>
      </c>
      <c r="Y8274" s="38"/>
    </row>
    <row r="8275" spans="5:25">
      <c r="E8275" s="45"/>
      <c r="H8275" s="45"/>
      <c r="K8275" s="27" t="str">
        <f t="shared" si="532"/>
        <v/>
      </c>
      <c r="P8275" s="26" t="str">
        <f t="shared" si="533"/>
        <v/>
      </c>
      <c r="Q8275" s="38" t="s">
        <v>8449</v>
      </c>
      <c r="R8275">
        <v>106.905</v>
      </c>
      <c r="S8275" t="str">
        <f t="shared" si="534"/>
        <v/>
      </c>
      <c r="X8275" s="26" t="str">
        <f t="shared" si="531"/>
        <v/>
      </c>
      <c r="Y8275" s="38"/>
    </row>
    <row r="8276" spans="5:25">
      <c r="E8276" s="45"/>
      <c r="H8276" s="45"/>
      <c r="K8276" s="27" t="str">
        <f t="shared" si="532"/>
        <v/>
      </c>
      <c r="P8276" s="26" t="str">
        <f t="shared" si="533"/>
        <v/>
      </c>
      <c r="Q8276" s="38" t="s">
        <v>8450</v>
      </c>
      <c r="R8276">
        <v>107.004</v>
      </c>
      <c r="S8276" t="str">
        <f t="shared" si="534"/>
        <v/>
      </c>
      <c r="X8276" s="26" t="str">
        <f t="shared" si="531"/>
        <v/>
      </c>
      <c r="Y8276" s="38"/>
    </row>
    <row r="8277" spans="5:25">
      <c r="E8277" s="45"/>
      <c r="H8277" s="45"/>
      <c r="K8277" s="27" t="str">
        <f t="shared" si="532"/>
        <v/>
      </c>
      <c r="P8277" s="26" t="str">
        <f t="shared" si="533"/>
        <v/>
      </c>
      <c r="Q8277" s="38" t="s">
        <v>8451</v>
      </c>
      <c r="R8277">
        <v>107.004</v>
      </c>
      <c r="S8277" t="str">
        <f t="shared" si="534"/>
        <v/>
      </c>
      <c r="X8277" s="26" t="str">
        <f t="shared" si="531"/>
        <v/>
      </c>
      <c r="Y8277" s="38"/>
    </row>
    <row r="8278" spans="5:25">
      <c r="E8278" s="45"/>
      <c r="H8278" s="45"/>
      <c r="K8278" s="27" t="str">
        <f t="shared" si="532"/>
        <v/>
      </c>
      <c r="P8278" s="26" t="str">
        <f t="shared" si="533"/>
        <v/>
      </c>
      <c r="Q8278" s="38" t="s">
        <v>8452</v>
      </c>
      <c r="R8278">
        <v>107.004</v>
      </c>
      <c r="S8278" t="str">
        <f t="shared" si="534"/>
        <v/>
      </c>
      <c r="X8278" s="26" t="str">
        <f t="shared" si="531"/>
        <v/>
      </c>
      <c r="Y8278" s="38"/>
    </row>
    <row r="8279" spans="5:25">
      <c r="E8279" s="45"/>
      <c r="H8279" s="45"/>
      <c r="K8279" s="27" t="str">
        <f t="shared" si="532"/>
        <v/>
      </c>
      <c r="P8279" s="26" t="str">
        <f t="shared" si="533"/>
        <v/>
      </c>
      <c r="Q8279" s="38" t="s">
        <v>8453</v>
      </c>
      <c r="R8279">
        <v>106.905</v>
      </c>
      <c r="S8279" t="str">
        <f t="shared" si="534"/>
        <v/>
      </c>
      <c r="X8279" s="26" t="str">
        <f t="shared" si="531"/>
        <v/>
      </c>
      <c r="Y8279" s="38"/>
    </row>
    <row r="8280" spans="5:25">
      <c r="E8280" s="45"/>
      <c r="H8280" s="45"/>
      <c r="K8280" s="27" t="str">
        <f t="shared" si="532"/>
        <v/>
      </c>
      <c r="P8280" s="26" t="str">
        <f t="shared" si="533"/>
        <v/>
      </c>
      <c r="Q8280" s="38" t="s">
        <v>8454</v>
      </c>
      <c r="R8280">
        <v>107.004</v>
      </c>
      <c r="S8280" t="str">
        <f t="shared" si="534"/>
        <v/>
      </c>
      <c r="X8280" s="26" t="str">
        <f t="shared" si="531"/>
        <v/>
      </c>
      <c r="Y8280" s="38"/>
    </row>
    <row r="8281" spans="5:25">
      <c r="E8281" s="45"/>
      <c r="H8281" s="45"/>
      <c r="K8281" s="27" t="str">
        <f t="shared" si="532"/>
        <v/>
      </c>
      <c r="P8281" s="26" t="str">
        <f t="shared" si="533"/>
        <v/>
      </c>
      <c r="Q8281" s="38" t="s">
        <v>8455</v>
      </c>
      <c r="R8281">
        <v>107.104</v>
      </c>
      <c r="S8281" t="str">
        <f t="shared" si="534"/>
        <v/>
      </c>
      <c r="X8281" s="26" t="str">
        <f t="shared" si="531"/>
        <v/>
      </c>
      <c r="Y8281" s="38"/>
    </row>
    <row r="8282" spans="5:25">
      <c r="E8282" s="45"/>
      <c r="H8282" s="45"/>
      <c r="K8282" s="27" t="str">
        <f t="shared" si="532"/>
        <v/>
      </c>
      <c r="P8282" s="26" t="str">
        <f t="shared" si="533"/>
        <v/>
      </c>
      <c r="Q8282" s="38" t="s">
        <v>8456</v>
      </c>
      <c r="R8282">
        <v>107.414</v>
      </c>
      <c r="S8282" t="str">
        <f t="shared" si="534"/>
        <v/>
      </c>
      <c r="X8282" s="26" t="str">
        <f t="shared" si="531"/>
        <v/>
      </c>
      <c r="Y8282" s="38"/>
    </row>
    <row r="8283" spans="5:25">
      <c r="E8283" s="45"/>
      <c r="H8283" s="45"/>
      <c r="K8283" s="27" t="str">
        <f t="shared" si="532"/>
        <v/>
      </c>
      <c r="P8283" s="26" t="str">
        <f t="shared" si="533"/>
        <v/>
      </c>
      <c r="Q8283" s="38" t="s">
        <v>8457</v>
      </c>
      <c r="R8283">
        <v>107.414</v>
      </c>
      <c r="S8283" t="str">
        <f t="shared" si="534"/>
        <v/>
      </c>
      <c r="X8283" s="26" t="str">
        <f t="shared" si="531"/>
        <v/>
      </c>
      <c r="Y8283" s="38"/>
    </row>
    <row r="8284" spans="5:25">
      <c r="E8284" s="45"/>
      <c r="H8284" s="45"/>
      <c r="K8284" s="27" t="str">
        <f t="shared" si="532"/>
        <v/>
      </c>
      <c r="P8284" s="26" t="str">
        <f t="shared" si="533"/>
        <v/>
      </c>
      <c r="Q8284" s="38" t="s">
        <v>8458</v>
      </c>
      <c r="R8284">
        <v>107.304</v>
      </c>
      <c r="S8284" t="str">
        <f t="shared" si="534"/>
        <v/>
      </c>
      <c r="X8284" s="26" t="str">
        <f t="shared" si="531"/>
        <v/>
      </c>
      <c r="Y8284" s="38"/>
    </row>
    <row r="8285" spans="5:25">
      <c r="E8285" s="45"/>
      <c r="H8285" s="45"/>
      <c r="K8285" s="27" t="str">
        <f t="shared" si="532"/>
        <v/>
      </c>
      <c r="P8285" s="26" t="str">
        <f t="shared" si="533"/>
        <v/>
      </c>
      <c r="Q8285" s="38" t="s">
        <v>8459</v>
      </c>
      <c r="R8285">
        <v>107.304</v>
      </c>
      <c r="S8285" t="str">
        <f t="shared" si="534"/>
        <v/>
      </c>
      <c r="X8285" s="26" t="str">
        <f t="shared" si="531"/>
        <v/>
      </c>
      <c r="Y8285" s="38"/>
    </row>
    <row r="8286" spans="5:25">
      <c r="E8286" s="45"/>
      <c r="H8286" s="45"/>
      <c r="K8286" s="27" t="str">
        <f t="shared" si="532"/>
        <v/>
      </c>
      <c r="P8286" s="26" t="str">
        <f t="shared" si="533"/>
        <v/>
      </c>
      <c r="Q8286" s="38" t="s">
        <v>8460</v>
      </c>
      <c r="R8286">
        <v>107.20399999999999</v>
      </c>
      <c r="S8286" t="str">
        <f t="shared" si="534"/>
        <v/>
      </c>
      <c r="X8286" s="26" t="str">
        <f t="shared" si="531"/>
        <v/>
      </c>
      <c r="Y8286" s="38"/>
    </row>
    <row r="8287" spans="5:25">
      <c r="E8287" s="45"/>
      <c r="H8287" s="45"/>
      <c r="K8287" s="27" t="str">
        <f t="shared" si="532"/>
        <v/>
      </c>
      <c r="P8287" s="26" t="str">
        <f t="shared" si="533"/>
        <v/>
      </c>
      <c r="Q8287" s="38" t="s">
        <v>8461</v>
      </c>
      <c r="R8287">
        <v>107.20399999999999</v>
      </c>
      <c r="S8287" t="str">
        <f t="shared" si="534"/>
        <v/>
      </c>
      <c r="X8287" s="26" t="str">
        <f t="shared" si="531"/>
        <v/>
      </c>
      <c r="Y8287" s="38"/>
    </row>
    <row r="8288" spans="5:25">
      <c r="E8288" s="45"/>
      <c r="H8288" s="45"/>
      <c r="K8288" s="27" t="str">
        <f t="shared" si="532"/>
        <v/>
      </c>
      <c r="P8288" s="26" t="str">
        <f t="shared" si="533"/>
        <v/>
      </c>
      <c r="Q8288" s="38" t="s">
        <v>8462</v>
      </c>
      <c r="R8288">
        <v>107.514</v>
      </c>
      <c r="S8288" t="str">
        <f t="shared" si="534"/>
        <v/>
      </c>
      <c r="X8288" s="26" t="str">
        <f t="shared" si="531"/>
        <v/>
      </c>
      <c r="Y8288" s="38"/>
    </row>
    <row r="8289" spans="5:25">
      <c r="E8289" s="45"/>
      <c r="H8289" s="45"/>
      <c r="K8289" s="27" t="str">
        <f t="shared" si="532"/>
        <v/>
      </c>
      <c r="P8289" s="26" t="str">
        <f t="shared" si="533"/>
        <v/>
      </c>
      <c r="Q8289" s="38" t="s">
        <v>8463</v>
      </c>
      <c r="R8289">
        <v>107.81399999999999</v>
      </c>
      <c r="S8289" t="str">
        <f t="shared" si="534"/>
        <v/>
      </c>
      <c r="X8289" s="26" t="str">
        <f t="shared" si="531"/>
        <v/>
      </c>
      <c r="Y8289" s="38"/>
    </row>
    <row r="8290" spans="5:25">
      <c r="E8290" s="45"/>
      <c r="H8290" s="45"/>
      <c r="K8290" s="27" t="str">
        <f t="shared" si="532"/>
        <v/>
      </c>
      <c r="P8290" s="26" t="str">
        <f t="shared" si="533"/>
        <v/>
      </c>
      <c r="Q8290" s="38" t="s">
        <v>8464</v>
      </c>
      <c r="R8290">
        <v>107.714</v>
      </c>
      <c r="S8290" t="str">
        <f t="shared" si="534"/>
        <v/>
      </c>
      <c r="X8290" s="26" t="str">
        <f t="shared" si="531"/>
        <v/>
      </c>
      <c r="Y8290" s="38"/>
    </row>
    <row r="8291" spans="5:25">
      <c r="E8291" s="45"/>
      <c r="H8291" s="45"/>
      <c r="K8291" s="27" t="str">
        <f t="shared" si="532"/>
        <v/>
      </c>
      <c r="P8291" s="26" t="str">
        <f t="shared" si="533"/>
        <v/>
      </c>
      <c r="Q8291" s="38" t="s">
        <v>8465</v>
      </c>
      <c r="R8291">
        <v>107.81399999999999</v>
      </c>
      <c r="S8291" t="str">
        <f t="shared" si="534"/>
        <v/>
      </c>
      <c r="X8291" s="26" t="str">
        <f t="shared" si="531"/>
        <v/>
      </c>
      <c r="Y8291" s="38"/>
    </row>
    <row r="8292" spans="5:25">
      <c r="E8292" s="45"/>
      <c r="H8292" s="45"/>
      <c r="K8292" s="27" t="str">
        <f t="shared" si="532"/>
        <v/>
      </c>
      <c r="P8292" s="26" t="str">
        <f t="shared" si="533"/>
        <v/>
      </c>
      <c r="Q8292" s="38" t="s">
        <v>8466</v>
      </c>
      <c r="R8292">
        <v>107.714</v>
      </c>
      <c r="S8292" t="str">
        <f t="shared" si="534"/>
        <v/>
      </c>
      <c r="X8292" s="26" t="str">
        <f t="shared" si="531"/>
        <v/>
      </c>
      <c r="Y8292" s="38"/>
    </row>
    <row r="8293" spans="5:25">
      <c r="E8293" s="45"/>
      <c r="H8293" s="45"/>
      <c r="K8293" s="27" t="str">
        <f t="shared" si="532"/>
        <v/>
      </c>
      <c r="P8293" s="26" t="str">
        <f t="shared" si="533"/>
        <v/>
      </c>
      <c r="Q8293" s="38" t="s">
        <v>8467</v>
      </c>
      <c r="R8293">
        <v>107.714</v>
      </c>
      <c r="S8293" t="str">
        <f t="shared" si="534"/>
        <v/>
      </c>
      <c r="X8293" s="26" t="str">
        <f t="shared" si="531"/>
        <v/>
      </c>
      <c r="Y8293" s="38"/>
    </row>
    <row r="8294" spans="5:25">
      <c r="E8294" s="45"/>
      <c r="H8294" s="45"/>
      <c r="K8294" s="27" t="str">
        <f t="shared" si="532"/>
        <v/>
      </c>
      <c r="P8294" s="26" t="str">
        <f t="shared" si="533"/>
        <v/>
      </c>
      <c r="Q8294" s="38" t="s">
        <v>8468</v>
      </c>
      <c r="R8294">
        <v>107.714</v>
      </c>
      <c r="S8294" t="str">
        <f t="shared" si="534"/>
        <v/>
      </c>
      <c r="X8294" s="26" t="str">
        <f t="shared" si="531"/>
        <v/>
      </c>
      <c r="Y8294" s="38"/>
    </row>
    <row r="8295" spans="5:25">
      <c r="E8295" s="45"/>
      <c r="H8295" s="45"/>
      <c r="K8295" s="27" t="str">
        <f t="shared" si="532"/>
        <v/>
      </c>
      <c r="P8295" s="26" t="str">
        <f t="shared" si="533"/>
        <v/>
      </c>
      <c r="Q8295" s="38" t="s">
        <v>8469</v>
      </c>
      <c r="R8295">
        <v>107.514</v>
      </c>
      <c r="S8295" t="str">
        <f t="shared" si="534"/>
        <v/>
      </c>
      <c r="X8295" s="26" t="str">
        <f t="shared" si="531"/>
        <v/>
      </c>
      <c r="Y8295" s="38"/>
    </row>
    <row r="8296" spans="5:25">
      <c r="E8296" s="45"/>
      <c r="H8296" s="45"/>
      <c r="K8296" s="27" t="str">
        <f t="shared" si="532"/>
        <v/>
      </c>
      <c r="P8296" s="26" t="str">
        <f t="shared" si="533"/>
        <v/>
      </c>
      <c r="Q8296" s="38" t="s">
        <v>8470</v>
      </c>
      <c r="R8296">
        <v>107.514</v>
      </c>
      <c r="S8296" t="str">
        <f t="shared" si="534"/>
        <v/>
      </c>
      <c r="X8296" s="26" t="str">
        <f t="shared" si="531"/>
        <v/>
      </c>
      <c r="Y8296" s="38"/>
    </row>
    <row r="8297" spans="5:25">
      <c r="E8297" s="45"/>
      <c r="H8297" s="45"/>
      <c r="K8297" s="27" t="str">
        <f t="shared" si="532"/>
        <v/>
      </c>
      <c r="P8297" s="26" t="str">
        <f t="shared" si="533"/>
        <v/>
      </c>
      <c r="Q8297" s="38" t="s">
        <v>8471</v>
      </c>
      <c r="R8297">
        <v>107.414</v>
      </c>
      <c r="S8297" t="str">
        <f t="shared" si="534"/>
        <v/>
      </c>
      <c r="X8297" s="26" t="str">
        <f t="shared" si="531"/>
        <v/>
      </c>
      <c r="Y8297" s="38"/>
    </row>
    <row r="8298" spans="5:25">
      <c r="E8298" s="45"/>
      <c r="H8298" s="45"/>
      <c r="K8298" s="27" t="str">
        <f t="shared" si="532"/>
        <v/>
      </c>
      <c r="P8298" s="26" t="str">
        <f t="shared" si="533"/>
        <v/>
      </c>
      <c r="Q8298" s="38" t="s">
        <v>8472</v>
      </c>
      <c r="R8298">
        <v>107.414</v>
      </c>
      <c r="S8298" t="str">
        <f t="shared" si="534"/>
        <v/>
      </c>
      <c r="X8298" s="26" t="str">
        <f t="shared" si="531"/>
        <v/>
      </c>
      <c r="Y8298" s="38"/>
    </row>
    <row r="8299" spans="5:25">
      <c r="E8299" s="45"/>
      <c r="H8299" s="45"/>
      <c r="K8299" s="27" t="str">
        <f t="shared" si="532"/>
        <v/>
      </c>
      <c r="P8299" s="26" t="str">
        <f t="shared" si="533"/>
        <v/>
      </c>
      <c r="Q8299" s="38" t="s">
        <v>8473</v>
      </c>
      <c r="R8299">
        <v>107.414</v>
      </c>
      <c r="S8299" t="str">
        <f t="shared" si="534"/>
        <v/>
      </c>
      <c r="X8299" s="26" t="str">
        <f t="shared" si="531"/>
        <v/>
      </c>
      <c r="Y8299" s="38"/>
    </row>
    <row r="8300" spans="5:25">
      <c r="E8300" s="45"/>
      <c r="H8300" s="45"/>
      <c r="K8300" s="27" t="str">
        <f t="shared" si="532"/>
        <v/>
      </c>
      <c r="P8300" s="26" t="str">
        <f t="shared" si="533"/>
        <v/>
      </c>
      <c r="Q8300" s="38" t="s">
        <v>8474</v>
      </c>
      <c r="R8300">
        <v>106.905</v>
      </c>
      <c r="S8300" t="str">
        <f t="shared" si="534"/>
        <v/>
      </c>
      <c r="X8300" s="26" t="str">
        <f t="shared" si="531"/>
        <v/>
      </c>
      <c r="Y8300" s="38"/>
    </row>
    <row r="8301" spans="5:25">
      <c r="E8301" s="45"/>
      <c r="H8301" s="45"/>
      <c r="K8301" s="27" t="str">
        <f t="shared" si="532"/>
        <v/>
      </c>
      <c r="P8301" s="26" t="str">
        <f t="shared" si="533"/>
        <v/>
      </c>
      <c r="Q8301" s="38" t="s">
        <v>8475</v>
      </c>
      <c r="R8301">
        <v>106.395</v>
      </c>
      <c r="S8301" t="str">
        <f t="shared" si="534"/>
        <v/>
      </c>
      <c r="X8301" s="26" t="str">
        <f t="shared" si="531"/>
        <v/>
      </c>
      <c r="Y8301" s="38"/>
    </row>
    <row r="8302" spans="5:25">
      <c r="E8302" s="45"/>
      <c r="H8302" s="45"/>
      <c r="K8302" s="27" t="str">
        <f t="shared" si="532"/>
        <v/>
      </c>
      <c r="P8302" s="26" t="str">
        <f t="shared" si="533"/>
        <v/>
      </c>
      <c r="Q8302" s="38" t="s">
        <v>8476</v>
      </c>
      <c r="R8302">
        <v>106.08499999999999</v>
      </c>
      <c r="S8302" t="str">
        <f t="shared" si="534"/>
        <v/>
      </c>
      <c r="X8302" s="26" t="str">
        <f t="shared" si="531"/>
        <v/>
      </c>
      <c r="Y8302" s="38"/>
    </row>
    <row r="8303" spans="5:25">
      <c r="E8303" s="45"/>
      <c r="H8303" s="45"/>
      <c r="K8303" s="27" t="str">
        <f t="shared" si="532"/>
        <v/>
      </c>
      <c r="P8303" s="26" t="str">
        <f t="shared" si="533"/>
        <v/>
      </c>
      <c r="Q8303" s="38" t="s">
        <v>8477</v>
      </c>
      <c r="R8303">
        <v>105.77500000000001</v>
      </c>
      <c r="S8303" t="str">
        <f t="shared" si="534"/>
        <v/>
      </c>
      <c r="X8303" s="26" t="str">
        <f t="shared" si="531"/>
        <v/>
      </c>
      <c r="Y8303" s="38"/>
    </row>
    <row r="8304" spans="5:25">
      <c r="E8304" s="45"/>
      <c r="H8304" s="45"/>
      <c r="K8304" s="27" t="str">
        <f t="shared" si="532"/>
        <v/>
      </c>
      <c r="P8304" s="26" t="str">
        <f t="shared" si="533"/>
        <v/>
      </c>
      <c r="Q8304" s="38" t="s">
        <v>8478</v>
      </c>
      <c r="R8304">
        <v>106.08499999999999</v>
      </c>
      <c r="S8304" t="str">
        <f t="shared" si="534"/>
        <v/>
      </c>
      <c r="X8304" s="26" t="str">
        <f t="shared" si="531"/>
        <v/>
      </c>
      <c r="Y8304" s="38"/>
    </row>
    <row r="8305" spans="5:25">
      <c r="E8305" s="45"/>
      <c r="H8305" s="45"/>
      <c r="K8305" s="27" t="str">
        <f t="shared" si="532"/>
        <v/>
      </c>
      <c r="P8305" s="26" t="str">
        <f t="shared" si="533"/>
        <v/>
      </c>
      <c r="Q8305" s="38" t="s">
        <v>8479</v>
      </c>
      <c r="R8305">
        <v>106.285</v>
      </c>
      <c r="S8305" t="str">
        <f t="shared" si="534"/>
        <v/>
      </c>
      <c r="X8305" s="26" t="str">
        <f t="shared" si="531"/>
        <v/>
      </c>
      <c r="Y8305" s="38"/>
    </row>
    <row r="8306" spans="5:25">
      <c r="E8306" s="45"/>
      <c r="H8306" s="45"/>
      <c r="K8306" s="27" t="str">
        <f t="shared" si="532"/>
        <v/>
      </c>
      <c r="P8306" s="26" t="str">
        <f t="shared" si="533"/>
        <v/>
      </c>
      <c r="Q8306" s="38" t="s">
        <v>8480</v>
      </c>
      <c r="R8306">
        <v>106.69499999999999</v>
      </c>
      <c r="S8306" t="str">
        <f t="shared" si="534"/>
        <v/>
      </c>
      <c r="X8306" s="26" t="str">
        <f t="shared" si="531"/>
        <v/>
      </c>
      <c r="Y8306" s="38"/>
    </row>
    <row r="8307" spans="5:25">
      <c r="E8307" s="45"/>
      <c r="H8307" s="45"/>
      <c r="K8307" s="27" t="str">
        <f t="shared" si="532"/>
        <v/>
      </c>
      <c r="P8307" s="26" t="str">
        <f t="shared" si="533"/>
        <v/>
      </c>
      <c r="Q8307" s="38" t="s">
        <v>8481</v>
      </c>
      <c r="R8307">
        <v>106.795</v>
      </c>
      <c r="S8307" t="str">
        <f t="shared" si="534"/>
        <v/>
      </c>
      <c r="X8307" s="26" t="str">
        <f t="shared" si="531"/>
        <v/>
      </c>
      <c r="Y8307" s="38"/>
    </row>
    <row r="8308" spans="5:25">
      <c r="E8308" s="45"/>
      <c r="H8308" s="45"/>
      <c r="K8308" s="27" t="str">
        <f t="shared" si="532"/>
        <v/>
      </c>
      <c r="P8308" s="26" t="str">
        <f t="shared" si="533"/>
        <v/>
      </c>
      <c r="Q8308" s="38" t="s">
        <v>8482</v>
      </c>
      <c r="R8308">
        <v>106.795</v>
      </c>
      <c r="S8308" t="str">
        <f t="shared" si="534"/>
        <v/>
      </c>
      <c r="X8308" s="26" t="str">
        <f t="shared" si="531"/>
        <v/>
      </c>
      <c r="Y8308" s="38"/>
    </row>
    <row r="8309" spans="5:25">
      <c r="E8309" s="45"/>
      <c r="H8309" s="45"/>
      <c r="K8309" s="27" t="str">
        <f t="shared" si="532"/>
        <v/>
      </c>
      <c r="P8309" s="26" t="str">
        <f t="shared" si="533"/>
        <v/>
      </c>
      <c r="Q8309" s="38" t="s">
        <v>8483</v>
      </c>
      <c r="R8309">
        <v>106.495</v>
      </c>
      <c r="S8309" t="str">
        <f t="shared" si="534"/>
        <v/>
      </c>
      <c r="X8309" s="26" t="str">
        <f t="shared" si="531"/>
        <v/>
      </c>
      <c r="Y8309" s="38"/>
    </row>
    <row r="8310" spans="5:25">
      <c r="E8310" s="45"/>
      <c r="H8310" s="45"/>
      <c r="K8310" s="27" t="str">
        <f t="shared" si="532"/>
        <v/>
      </c>
      <c r="P8310" s="26" t="str">
        <f t="shared" si="533"/>
        <v/>
      </c>
      <c r="Q8310" s="38" t="s">
        <v>8484</v>
      </c>
      <c r="R8310">
        <v>106.395</v>
      </c>
      <c r="S8310" t="str">
        <f t="shared" si="534"/>
        <v/>
      </c>
      <c r="X8310" s="26" t="str">
        <f t="shared" si="531"/>
        <v/>
      </c>
      <c r="Y8310" s="38"/>
    </row>
    <row r="8311" spans="5:25">
      <c r="E8311" s="45"/>
      <c r="H8311" s="45"/>
      <c r="K8311" s="27" t="str">
        <f t="shared" si="532"/>
        <v/>
      </c>
      <c r="P8311" s="26" t="str">
        <f t="shared" si="533"/>
        <v/>
      </c>
      <c r="Q8311" s="38" t="s">
        <v>8485</v>
      </c>
      <c r="R8311">
        <v>106.285</v>
      </c>
      <c r="S8311" t="str">
        <f t="shared" si="534"/>
        <v/>
      </c>
      <c r="X8311" s="26" t="str">
        <f t="shared" si="531"/>
        <v/>
      </c>
      <c r="Y8311" s="38"/>
    </row>
    <row r="8312" spans="5:25">
      <c r="E8312" s="45"/>
      <c r="H8312" s="45"/>
      <c r="K8312" s="27" t="str">
        <f t="shared" si="532"/>
        <v/>
      </c>
      <c r="P8312" s="26" t="str">
        <f t="shared" si="533"/>
        <v/>
      </c>
      <c r="Q8312" s="38" t="s">
        <v>8486</v>
      </c>
      <c r="R8312">
        <v>106.595</v>
      </c>
      <c r="S8312" t="str">
        <f t="shared" si="534"/>
        <v/>
      </c>
      <c r="X8312" s="26" t="str">
        <f t="shared" si="531"/>
        <v/>
      </c>
      <c r="Y8312" s="38"/>
    </row>
    <row r="8313" spans="5:25">
      <c r="E8313" s="45"/>
      <c r="H8313" s="45"/>
      <c r="K8313" s="27" t="str">
        <f t="shared" si="532"/>
        <v/>
      </c>
      <c r="P8313" s="26" t="str">
        <f t="shared" si="533"/>
        <v/>
      </c>
      <c r="Q8313" s="38" t="s">
        <v>8487</v>
      </c>
      <c r="R8313">
        <v>106.595</v>
      </c>
      <c r="S8313" t="str">
        <f t="shared" si="534"/>
        <v/>
      </c>
      <c r="X8313" s="26" t="str">
        <f t="shared" si="531"/>
        <v/>
      </c>
      <c r="Y8313" s="38"/>
    </row>
    <row r="8314" spans="5:25">
      <c r="E8314" s="45"/>
      <c r="H8314" s="45"/>
      <c r="K8314" s="27" t="str">
        <f t="shared" si="532"/>
        <v/>
      </c>
      <c r="P8314" s="26" t="str">
        <f t="shared" si="533"/>
        <v/>
      </c>
      <c r="Q8314" s="38" t="s">
        <v>8488</v>
      </c>
      <c r="R8314">
        <v>106.69499999999999</v>
      </c>
      <c r="S8314" t="str">
        <f t="shared" si="534"/>
        <v/>
      </c>
      <c r="X8314" s="26" t="str">
        <f t="shared" si="531"/>
        <v/>
      </c>
      <c r="Y8314" s="38"/>
    </row>
    <row r="8315" spans="5:25">
      <c r="E8315" s="45"/>
      <c r="H8315" s="45"/>
      <c r="K8315" s="27" t="str">
        <f t="shared" si="532"/>
        <v/>
      </c>
      <c r="P8315" s="26" t="str">
        <f t="shared" si="533"/>
        <v/>
      </c>
      <c r="Q8315" s="38" t="s">
        <v>8489</v>
      </c>
      <c r="R8315">
        <v>106.905</v>
      </c>
      <c r="S8315" t="str">
        <f t="shared" si="534"/>
        <v/>
      </c>
      <c r="X8315" s="26" t="str">
        <f t="shared" si="531"/>
        <v/>
      </c>
      <c r="Y8315" s="38"/>
    </row>
    <row r="8316" spans="5:25">
      <c r="E8316" s="45"/>
      <c r="H8316" s="45"/>
      <c r="K8316" s="27" t="str">
        <f t="shared" si="532"/>
        <v/>
      </c>
      <c r="P8316" s="26" t="str">
        <f t="shared" si="533"/>
        <v/>
      </c>
      <c r="Q8316" s="38" t="s">
        <v>8490</v>
      </c>
      <c r="R8316">
        <v>106.795</v>
      </c>
      <c r="S8316" t="str">
        <f t="shared" si="534"/>
        <v/>
      </c>
      <c r="X8316" s="26" t="str">
        <f t="shared" ref="X8316:X8379" si="535">IF(V8316="","",X8315+V8316-V8315)</f>
        <v/>
      </c>
      <c r="Y8316" s="38"/>
    </row>
    <row r="8317" spans="5:25">
      <c r="E8317" s="45"/>
      <c r="H8317" s="45"/>
      <c r="K8317" s="27" t="str">
        <f t="shared" si="532"/>
        <v/>
      </c>
      <c r="P8317" s="26" t="str">
        <f t="shared" si="533"/>
        <v/>
      </c>
      <c r="Q8317" s="38" t="s">
        <v>8491</v>
      </c>
      <c r="R8317">
        <v>106.69499999999999</v>
      </c>
      <c r="S8317" t="str">
        <f t="shared" si="534"/>
        <v/>
      </c>
      <c r="X8317" s="26" t="str">
        <f t="shared" si="535"/>
        <v/>
      </c>
      <c r="Y8317" s="38"/>
    </row>
    <row r="8318" spans="5:25">
      <c r="E8318" s="45"/>
      <c r="H8318" s="45"/>
      <c r="K8318" s="27" t="str">
        <f t="shared" si="532"/>
        <v/>
      </c>
      <c r="P8318" s="26" t="str">
        <f t="shared" si="533"/>
        <v/>
      </c>
      <c r="Q8318" s="38" t="s">
        <v>8492</v>
      </c>
      <c r="R8318">
        <v>106.595</v>
      </c>
      <c r="S8318" t="str">
        <f t="shared" si="534"/>
        <v/>
      </c>
      <c r="X8318" s="26" t="str">
        <f t="shared" si="535"/>
        <v/>
      </c>
      <c r="Y8318" s="38"/>
    </row>
    <row r="8319" spans="5:25">
      <c r="E8319" s="45"/>
      <c r="H8319" s="45"/>
      <c r="K8319" s="27" t="str">
        <f t="shared" si="532"/>
        <v/>
      </c>
      <c r="P8319" s="26" t="str">
        <f t="shared" si="533"/>
        <v/>
      </c>
      <c r="Q8319" s="38" t="s">
        <v>8493</v>
      </c>
      <c r="R8319">
        <v>106.69499999999999</v>
      </c>
      <c r="S8319" t="str">
        <f t="shared" si="534"/>
        <v/>
      </c>
      <c r="X8319" s="26" t="str">
        <f t="shared" si="535"/>
        <v/>
      </c>
      <c r="Y8319" s="38"/>
    </row>
    <row r="8320" spans="5:25">
      <c r="E8320" s="45"/>
      <c r="H8320" s="45"/>
      <c r="K8320" s="27" t="str">
        <f t="shared" si="532"/>
        <v/>
      </c>
      <c r="P8320" s="26" t="str">
        <f t="shared" si="533"/>
        <v/>
      </c>
      <c r="Q8320" s="38" t="s">
        <v>8494</v>
      </c>
      <c r="R8320">
        <v>107.004</v>
      </c>
      <c r="S8320" t="str">
        <f t="shared" si="534"/>
        <v/>
      </c>
      <c r="X8320" s="26" t="str">
        <f t="shared" si="535"/>
        <v/>
      </c>
      <c r="Y8320" s="38"/>
    </row>
    <row r="8321" spans="5:25">
      <c r="E8321" s="45"/>
      <c r="H8321" s="45"/>
      <c r="K8321" s="27" t="str">
        <f t="shared" si="532"/>
        <v/>
      </c>
      <c r="P8321" s="26" t="str">
        <f t="shared" si="533"/>
        <v/>
      </c>
      <c r="Q8321" s="38" t="s">
        <v>8495</v>
      </c>
      <c r="R8321">
        <v>107.20399999999999</v>
      </c>
      <c r="S8321" t="str">
        <f t="shared" si="534"/>
        <v/>
      </c>
      <c r="X8321" s="26" t="str">
        <f t="shared" si="535"/>
        <v/>
      </c>
      <c r="Y8321" s="38"/>
    </row>
    <row r="8322" spans="5:25">
      <c r="E8322" s="45"/>
      <c r="H8322" s="45"/>
      <c r="K8322" s="27" t="str">
        <f t="shared" si="532"/>
        <v/>
      </c>
      <c r="P8322" s="26" t="str">
        <f t="shared" si="533"/>
        <v/>
      </c>
      <c r="Q8322" s="38" t="s">
        <v>8496</v>
      </c>
      <c r="R8322">
        <v>107.414</v>
      </c>
      <c r="S8322" t="str">
        <f t="shared" si="534"/>
        <v/>
      </c>
      <c r="X8322" s="26" t="str">
        <f t="shared" si="535"/>
        <v/>
      </c>
      <c r="Y8322" s="38"/>
    </row>
    <row r="8323" spans="5:25">
      <c r="E8323" s="45"/>
      <c r="H8323" s="45"/>
      <c r="K8323" s="27" t="str">
        <f t="shared" si="532"/>
        <v/>
      </c>
      <c r="P8323" s="26" t="str">
        <f t="shared" si="533"/>
        <v/>
      </c>
      <c r="Q8323" s="38" t="s">
        <v>8497</v>
      </c>
      <c r="R8323">
        <v>107.714</v>
      </c>
      <c r="S8323" t="str">
        <f t="shared" si="534"/>
        <v/>
      </c>
      <c r="X8323" s="26" t="str">
        <f t="shared" si="535"/>
        <v/>
      </c>
      <c r="Y8323" s="38"/>
    </row>
    <row r="8324" spans="5:25">
      <c r="E8324" s="45"/>
      <c r="H8324" s="45"/>
      <c r="K8324" s="27" t="str">
        <f t="shared" ref="K8324:K8387" si="536">IF(M8324="","",K8323+(M8324-M8323)/24)</f>
        <v/>
      </c>
      <c r="P8324" s="26" t="str">
        <f t="shared" ref="P8324:P8387" si="537">IF(N8324="","",P8323+N8324-N8323)</f>
        <v/>
      </c>
      <c r="Q8324" s="38" t="s">
        <v>8498</v>
      </c>
      <c r="R8324">
        <v>107.81399999999999</v>
      </c>
      <c r="S8324" t="str">
        <f t="shared" ref="S8324:S8387" si="538">IF(N8324="","",S8323-N8324+N8323)</f>
        <v/>
      </c>
      <c r="X8324" s="26" t="str">
        <f t="shared" si="535"/>
        <v/>
      </c>
      <c r="Y8324" s="38"/>
    </row>
    <row r="8325" spans="5:25">
      <c r="E8325" s="45"/>
      <c r="H8325" s="45"/>
      <c r="K8325" s="27" t="str">
        <f t="shared" si="536"/>
        <v/>
      </c>
      <c r="P8325" s="26" t="str">
        <f t="shared" si="537"/>
        <v/>
      </c>
      <c r="Q8325" s="38" t="s">
        <v>8499</v>
      </c>
      <c r="R8325">
        <v>107.81399999999999</v>
      </c>
      <c r="S8325" t="str">
        <f t="shared" si="538"/>
        <v/>
      </c>
      <c r="X8325" s="26" t="str">
        <f t="shared" si="535"/>
        <v/>
      </c>
      <c r="Y8325" s="38"/>
    </row>
    <row r="8326" spans="5:25">
      <c r="E8326" s="45"/>
      <c r="H8326" s="45"/>
      <c r="K8326" s="27" t="str">
        <f t="shared" si="536"/>
        <v/>
      </c>
      <c r="P8326" s="26" t="str">
        <f t="shared" si="537"/>
        <v/>
      </c>
      <c r="Q8326" s="38" t="s">
        <v>8500</v>
      </c>
      <c r="R8326">
        <v>107.514</v>
      </c>
      <c r="S8326" t="str">
        <f t="shared" si="538"/>
        <v/>
      </c>
      <c r="X8326" s="26" t="str">
        <f t="shared" si="535"/>
        <v/>
      </c>
      <c r="Y8326" s="38"/>
    </row>
    <row r="8327" spans="5:25">
      <c r="E8327" s="45"/>
      <c r="H8327" s="45"/>
      <c r="K8327" s="27" t="str">
        <f t="shared" si="536"/>
        <v/>
      </c>
      <c r="P8327" s="26" t="str">
        <f t="shared" si="537"/>
        <v/>
      </c>
      <c r="Q8327" s="38" t="s">
        <v>8501</v>
      </c>
      <c r="R8327">
        <v>107.414</v>
      </c>
      <c r="S8327" t="str">
        <f t="shared" si="538"/>
        <v/>
      </c>
      <c r="X8327" s="26" t="str">
        <f t="shared" si="535"/>
        <v/>
      </c>
      <c r="Y8327" s="38"/>
    </row>
    <row r="8328" spans="5:25">
      <c r="E8328" s="45"/>
      <c r="H8328" s="45"/>
      <c r="K8328" s="27" t="str">
        <f t="shared" si="536"/>
        <v/>
      </c>
      <c r="P8328" s="26" t="str">
        <f t="shared" si="537"/>
        <v/>
      </c>
      <c r="Q8328" s="38" t="s">
        <v>8502</v>
      </c>
      <c r="R8328">
        <v>107.104</v>
      </c>
      <c r="S8328" t="str">
        <f t="shared" si="538"/>
        <v/>
      </c>
      <c r="X8328" s="26" t="str">
        <f t="shared" si="535"/>
        <v/>
      </c>
      <c r="Y8328" s="38"/>
    </row>
    <row r="8329" spans="5:25">
      <c r="E8329" s="45"/>
      <c r="H8329" s="45"/>
      <c r="K8329" s="27" t="str">
        <f t="shared" si="536"/>
        <v/>
      </c>
      <c r="P8329" s="26" t="str">
        <f t="shared" si="537"/>
        <v/>
      </c>
      <c r="Q8329" s="38" t="s">
        <v>8503</v>
      </c>
      <c r="R8329">
        <v>107.004</v>
      </c>
      <c r="S8329" t="str">
        <f t="shared" si="538"/>
        <v/>
      </c>
      <c r="X8329" s="26" t="str">
        <f t="shared" si="535"/>
        <v/>
      </c>
      <c r="Y8329" s="38"/>
    </row>
    <row r="8330" spans="5:25">
      <c r="E8330" s="45"/>
      <c r="H8330" s="45"/>
      <c r="K8330" s="27" t="str">
        <f t="shared" si="536"/>
        <v/>
      </c>
      <c r="P8330" s="26" t="str">
        <f t="shared" si="537"/>
        <v/>
      </c>
      <c r="Q8330" s="38" t="s">
        <v>8504</v>
      </c>
      <c r="R8330">
        <v>107.004</v>
      </c>
      <c r="S8330" t="str">
        <f t="shared" si="538"/>
        <v/>
      </c>
      <c r="X8330" s="26" t="str">
        <f t="shared" si="535"/>
        <v/>
      </c>
      <c r="Y8330" s="38"/>
    </row>
    <row r="8331" spans="5:25">
      <c r="E8331" s="45"/>
      <c r="H8331" s="45"/>
      <c r="K8331" s="27" t="str">
        <f t="shared" si="536"/>
        <v/>
      </c>
      <c r="P8331" s="26" t="str">
        <f t="shared" si="537"/>
        <v/>
      </c>
      <c r="Q8331" s="38" t="s">
        <v>8505</v>
      </c>
      <c r="R8331">
        <v>106.905</v>
      </c>
      <c r="S8331" t="str">
        <f t="shared" si="538"/>
        <v/>
      </c>
      <c r="X8331" s="26" t="str">
        <f t="shared" si="535"/>
        <v/>
      </c>
      <c r="Y8331" s="38"/>
    </row>
    <row r="8332" spans="5:25">
      <c r="E8332" s="45"/>
      <c r="H8332" s="45"/>
      <c r="K8332" s="27" t="str">
        <f t="shared" si="536"/>
        <v/>
      </c>
      <c r="P8332" s="26" t="str">
        <f t="shared" si="537"/>
        <v/>
      </c>
      <c r="Q8332" s="38" t="s">
        <v>8506</v>
      </c>
      <c r="R8332">
        <v>107.20399999999999</v>
      </c>
      <c r="S8332" t="str">
        <f t="shared" si="538"/>
        <v/>
      </c>
      <c r="X8332" s="26" t="str">
        <f t="shared" si="535"/>
        <v/>
      </c>
      <c r="Y8332" s="38"/>
    </row>
    <row r="8333" spans="5:25">
      <c r="E8333" s="45"/>
      <c r="H8333" s="45"/>
      <c r="K8333" s="27" t="str">
        <f t="shared" si="536"/>
        <v/>
      </c>
      <c r="P8333" s="26" t="str">
        <f t="shared" si="537"/>
        <v/>
      </c>
      <c r="Q8333" s="38" t="s">
        <v>8507</v>
      </c>
      <c r="R8333">
        <v>107.304</v>
      </c>
      <c r="S8333" t="str">
        <f t="shared" si="538"/>
        <v/>
      </c>
      <c r="X8333" s="26" t="str">
        <f t="shared" si="535"/>
        <v/>
      </c>
      <c r="Y8333" s="38"/>
    </row>
    <row r="8334" spans="5:25">
      <c r="E8334" s="45"/>
      <c r="H8334" s="45"/>
      <c r="K8334" s="27" t="str">
        <f t="shared" si="536"/>
        <v/>
      </c>
      <c r="P8334" s="26" t="str">
        <f t="shared" si="537"/>
        <v/>
      </c>
      <c r="Q8334" s="38" t="s">
        <v>8508</v>
      </c>
      <c r="R8334">
        <v>107.304</v>
      </c>
      <c r="S8334" t="str">
        <f t="shared" si="538"/>
        <v/>
      </c>
      <c r="X8334" s="26" t="str">
        <f t="shared" si="535"/>
        <v/>
      </c>
      <c r="Y8334" s="38"/>
    </row>
    <row r="8335" spans="5:25">
      <c r="E8335" s="45"/>
      <c r="H8335" s="45"/>
      <c r="K8335" s="27" t="str">
        <f t="shared" si="536"/>
        <v/>
      </c>
      <c r="P8335" s="26" t="str">
        <f t="shared" si="537"/>
        <v/>
      </c>
      <c r="Q8335" s="38" t="s">
        <v>8509</v>
      </c>
      <c r="R8335">
        <v>107.714</v>
      </c>
      <c r="S8335" t="str">
        <f t="shared" si="538"/>
        <v/>
      </c>
      <c r="X8335" s="26" t="str">
        <f t="shared" si="535"/>
        <v/>
      </c>
      <c r="Y8335" s="38"/>
    </row>
    <row r="8336" spans="5:25">
      <c r="E8336" s="45"/>
      <c r="H8336" s="45"/>
      <c r="K8336" s="27" t="str">
        <f t="shared" si="536"/>
        <v/>
      </c>
      <c r="P8336" s="26" t="str">
        <f t="shared" si="537"/>
        <v/>
      </c>
      <c r="Q8336" s="38" t="s">
        <v>8510</v>
      </c>
      <c r="R8336">
        <v>108.024</v>
      </c>
      <c r="S8336" t="str">
        <f t="shared" si="538"/>
        <v/>
      </c>
      <c r="X8336" s="26" t="str">
        <f t="shared" si="535"/>
        <v/>
      </c>
      <c r="Y8336" s="38"/>
    </row>
    <row r="8337" spans="5:25">
      <c r="E8337" s="45"/>
      <c r="H8337" s="45"/>
      <c r="K8337" s="27" t="str">
        <f t="shared" si="536"/>
        <v/>
      </c>
      <c r="P8337" s="26" t="str">
        <f t="shared" si="537"/>
        <v/>
      </c>
      <c r="Q8337" s="38" t="s">
        <v>8511</v>
      </c>
      <c r="R8337">
        <v>108.124</v>
      </c>
      <c r="S8337" t="str">
        <f t="shared" si="538"/>
        <v/>
      </c>
      <c r="X8337" s="26" t="str">
        <f t="shared" si="535"/>
        <v/>
      </c>
      <c r="Y8337" s="38"/>
    </row>
    <row r="8338" spans="5:25">
      <c r="E8338" s="45"/>
      <c r="H8338" s="45"/>
      <c r="K8338" s="27" t="str">
        <f t="shared" si="536"/>
        <v/>
      </c>
      <c r="P8338" s="26" t="str">
        <f t="shared" si="537"/>
        <v/>
      </c>
      <c r="Q8338" s="38" t="s">
        <v>8512</v>
      </c>
      <c r="R8338">
        <v>108.124</v>
      </c>
      <c r="S8338" t="str">
        <f t="shared" si="538"/>
        <v/>
      </c>
      <c r="X8338" s="26" t="str">
        <f t="shared" si="535"/>
        <v/>
      </c>
      <c r="Y8338" s="38"/>
    </row>
    <row r="8339" spans="5:25">
      <c r="E8339" s="45"/>
      <c r="H8339" s="45"/>
      <c r="K8339" s="27" t="str">
        <f t="shared" si="536"/>
        <v/>
      </c>
      <c r="P8339" s="26" t="str">
        <f t="shared" si="537"/>
        <v/>
      </c>
      <c r="Q8339" s="38" t="s">
        <v>8513</v>
      </c>
      <c r="R8339">
        <v>106.795</v>
      </c>
      <c r="S8339" t="str">
        <f t="shared" si="538"/>
        <v/>
      </c>
      <c r="X8339" s="26" t="str">
        <f t="shared" si="535"/>
        <v/>
      </c>
      <c r="Y8339" s="38"/>
    </row>
    <row r="8340" spans="5:25">
      <c r="E8340" s="45"/>
      <c r="H8340" s="45"/>
      <c r="K8340" s="27" t="str">
        <f t="shared" si="536"/>
        <v/>
      </c>
      <c r="P8340" s="26" t="str">
        <f t="shared" si="537"/>
        <v/>
      </c>
      <c r="Q8340" s="38" t="s">
        <v>8514</v>
      </c>
      <c r="R8340">
        <v>106.495</v>
      </c>
      <c r="S8340" t="str">
        <f t="shared" si="538"/>
        <v/>
      </c>
      <c r="X8340" s="26" t="str">
        <f t="shared" si="535"/>
        <v/>
      </c>
      <c r="Y8340" s="38"/>
    </row>
    <row r="8341" spans="5:25">
      <c r="E8341" s="45"/>
      <c r="H8341" s="45"/>
      <c r="K8341" s="27" t="str">
        <f t="shared" si="536"/>
        <v/>
      </c>
      <c r="P8341" s="26" t="str">
        <f t="shared" si="537"/>
        <v/>
      </c>
      <c r="Q8341" s="38" t="s">
        <v>8515</v>
      </c>
      <c r="R8341">
        <v>106.185</v>
      </c>
      <c r="S8341" t="str">
        <f t="shared" si="538"/>
        <v/>
      </c>
      <c r="X8341" s="26" t="str">
        <f t="shared" si="535"/>
        <v/>
      </c>
      <c r="Y8341" s="38"/>
    </row>
    <row r="8342" spans="5:25">
      <c r="E8342" s="45"/>
      <c r="H8342" s="45"/>
      <c r="K8342" s="27" t="str">
        <f t="shared" si="536"/>
        <v/>
      </c>
      <c r="P8342" s="26" t="str">
        <f t="shared" si="537"/>
        <v/>
      </c>
      <c r="Q8342" s="38" t="s">
        <v>8516</v>
      </c>
      <c r="R8342">
        <v>106.185</v>
      </c>
      <c r="S8342" t="str">
        <f t="shared" si="538"/>
        <v/>
      </c>
      <c r="X8342" s="26" t="str">
        <f t="shared" si="535"/>
        <v/>
      </c>
      <c r="Y8342" s="38"/>
    </row>
    <row r="8343" spans="5:25">
      <c r="E8343" s="45"/>
      <c r="H8343" s="45"/>
      <c r="K8343" s="27" t="str">
        <f t="shared" si="536"/>
        <v/>
      </c>
      <c r="P8343" s="26" t="str">
        <f t="shared" si="537"/>
        <v/>
      </c>
      <c r="Q8343" s="38" t="s">
        <v>8517</v>
      </c>
      <c r="R8343">
        <v>106.185</v>
      </c>
      <c r="S8343" t="str">
        <f t="shared" si="538"/>
        <v/>
      </c>
      <c r="X8343" s="26" t="str">
        <f t="shared" si="535"/>
        <v/>
      </c>
      <c r="Y8343" s="38"/>
    </row>
    <row r="8344" spans="5:25">
      <c r="E8344" s="45"/>
      <c r="H8344" s="45"/>
      <c r="K8344" s="27" t="str">
        <f t="shared" si="536"/>
        <v/>
      </c>
      <c r="P8344" s="26" t="str">
        <f t="shared" si="537"/>
        <v/>
      </c>
      <c r="Q8344" s="38" t="s">
        <v>8518</v>
      </c>
      <c r="R8344">
        <v>106.285</v>
      </c>
      <c r="S8344" t="str">
        <f t="shared" si="538"/>
        <v/>
      </c>
      <c r="X8344" s="26" t="str">
        <f t="shared" si="535"/>
        <v/>
      </c>
      <c r="Y8344" s="38"/>
    </row>
    <row r="8345" spans="5:25">
      <c r="E8345" s="45"/>
      <c r="H8345" s="45"/>
      <c r="K8345" s="27" t="str">
        <f t="shared" si="536"/>
        <v/>
      </c>
      <c r="P8345" s="26" t="str">
        <f t="shared" si="537"/>
        <v/>
      </c>
      <c r="Q8345" s="38" t="s">
        <v>8519</v>
      </c>
      <c r="R8345">
        <v>106.285</v>
      </c>
      <c r="S8345" t="str">
        <f t="shared" si="538"/>
        <v/>
      </c>
      <c r="X8345" s="26" t="str">
        <f t="shared" si="535"/>
        <v/>
      </c>
      <c r="Y8345" s="38"/>
    </row>
    <row r="8346" spans="5:25">
      <c r="E8346" s="45"/>
      <c r="H8346" s="45"/>
      <c r="K8346" s="27" t="str">
        <f t="shared" si="536"/>
        <v/>
      </c>
      <c r="P8346" s="26" t="str">
        <f t="shared" si="537"/>
        <v/>
      </c>
      <c r="Q8346" s="38" t="s">
        <v>8520</v>
      </c>
      <c r="R8346">
        <v>106.795</v>
      </c>
      <c r="S8346" t="str">
        <f t="shared" si="538"/>
        <v/>
      </c>
      <c r="X8346" s="26" t="str">
        <f t="shared" si="535"/>
        <v/>
      </c>
      <c r="Y8346" s="38"/>
    </row>
    <row r="8347" spans="5:25">
      <c r="E8347" s="45"/>
      <c r="H8347" s="45"/>
      <c r="K8347" s="27" t="str">
        <f t="shared" si="536"/>
        <v/>
      </c>
      <c r="P8347" s="26" t="str">
        <f t="shared" si="537"/>
        <v/>
      </c>
      <c r="Q8347" s="38" t="s">
        <v>8521</v>
      </c>
      <c r="R8347">
        <v>106.69499999999999</v>
      </c>
      <c r="S8347" t="str">
        <f t="shared" si="538"/>
        <v/>
      </c>
      <c r="X8347" s="26" t="str">
        <f t="shared" si="535"/>
        <v/>
      </c>
      <c r="Y8347" s="38"/>
    </row>
    <row r="8348" spans="5:25">
      <c r="E8348" s="45"/>
      <c r="H8348" s="45"/>
      <c r="K8348" s="27" t="str">
        <f t="shared" si="536"/>
        <v/>
      </c>
      <c r="P8348" s="26" t="str">
        <f t="shared" si="537"/>
        <v/>
      </c>
      <c r="Q8348" s="38" t="s">
        <v>8522</v>
      </c>
      <c r="R8348">
        <v>106.795</v>
      </c>
      <c r="S8348" t="str">
        <f t="shared" si="538"/>
        <v/>
      </c>
      <c r="X8348" s="26" t="str">
        <f t="shared" si="535"/>
        <v/>
      </c>
      <c r="Y8348" s="38"/>
    </row>
    <row r="8349" spans="5:25">
      <c r="E8349" s="45"/>
      <c r="H8349" s="45"/>
      <c r="K8349" s="27" t="str">
        <f t="shared" si="536"/>
        <v/>
      </c>
      <c r="P8349" s="26" t="str">
        <f t="shared" si="537"/>
        <v/>
      </c>
      <c r="Q8349" s="38" t="s">
        <v>8523</v>
      </c>
      <c r="R8349">
        <v>106.795</v>
      </c>
      <c r="S8349" t="str">
        <f t="shared" si="538"/>
        <v/>
      </c>
      <c r="X8349" s="26" t="str">
        <f t="shared" si="535"/>
        <v/>
      </c>
      <c r="Y8349" s="38"/>
    </row>
    <row r="8350" spans="5:25">
      <c r="E8350" s="45"/>
      <c r="H8350" s="45"/>
      <c r="K8350" s="27" t="str">
        <f t="shared" si="536"/>
        <v/>
      </c>
      <c r="P8350" s="26" t="str">
        <f t="shared" si="537"/>
        <v/>
      </c>
      <c r="Q8350" s="38" t="s">
        <v>8524</v>
      </c>
      <c r="R8350">
        <v>106.905</v>
      </c>
      <c r="S8350" t="str">
        <f t="shared" si="538"/>
        <v/>
      </c>
      <c r="X8350" s="26" t="str">
        <f t="shared" si="535"/>
        <v/>
      </c>
      <c r="Y8350" s="38"/>
    </row>
    <row r="8351" spans="5:25">
      <c r="E8351" s="45"/>
      <c r="H8351" s="45"/>
      <c r="K8351" s="27" t="str">
        <f t="shared" si="536"/>
        <v/>
      </c>
      <c r="P8351" s="26" t="str">
        <f t="shared" si="537"/>
        <v/>
      </c>
      <c r="Q8351" s="38" t="s">
        <v>8525</v>
      </c>
      <c r="R8351">
        <v>107.104</v>
      </c>
      <c r="S8351" t="str">
        <f t="shared" si="538"/>
        <v/>
      </c>
      <c r="X8351" s="26" t="str">
        <f t="shared" si="535"/>
        <v/>
      </c>
      <c r="Y8351" s="38"/>
    </row>
    <row r="8352" spans="5:25">
      <c r="E8352" s="45"/>
      <c r="H8352" s="45"/>
      <c r="K8352" s="27" t="str">
        <f t="shared" si="536"/>
        <v/>
      </c>
      <c r="P8352" s="26" t="str">
        <f t="shared" si="537"/>
        <v/>
      </c>
      <c r="Q8352" s="38" t="s">
        <v>8526</v>
      </c>
      <c r="R8352">
        <v>107.004</v>
      </c>
      <c r="S8352" t="str">
        <f t="shared" si="538"/>
        <v/>
      </c>
      <c r="X8352" s="26" t="str">
        <f t="shared" si="535"/>
        <v/>
      </c>
      <c r="Y8352" s="38"/>
    </row>
    <row r="8353" spans="5:25">
      <c r="E8353" s="45"/>
      <c r="H8353" s="45"/>
      <c r="K8353" s="27" t="str">
        <f t="shared" si="536"/>
        <v/>
      </c>
      <c r="P8353" s="26" t="str">
        <f t="shared" si="537"/>
        <v/>
      </c>
      <c r="Q8353" s="38" t="s">
        <v>8527</v>
      </c>
      <c r="R8353">
        <v>107.004</v>
      </c>
      <c r="S8353" t="str">
        <f t="shared" si="538"/>
        <v/>
      </c>
      <c r="X8353" s="26" t="str">
        <f t="shared" si="535"/>
        <v/>
      </c>
      <c r="Y8353" s="38"/>
    </row>
    <row r="8354" spans="5:25">
      <c r="E8354" s="45"/>
      <c r="H8354" s="45"/>
      <c r="K8354" s="27" t="str">
        <f t="shared" si="536"/>
        <v/>
      </c>
      <c r="P8354" s="26" t="str">
        <f t="shared" si="537"/>
        <v/>
      </c>
      <c r="Q8354" s="38" t="s">
        <v>8528</v>
      </c>
      <c r="R8354">
        <v>107.004</v>
      </c>
      <c r="S8354" t="str">
        <f t="shared" si="538"/>
        <v/>
      </c>
      <c r="X8354" s="26" t="str">
        <f t="shared" si="535"/>
        <v/>
      </c>
      <c r="Y8354" s="38"/>
    </row>
    <row r="8355" spans="5:25">
      <c r="E8355" s="45"/>
      <c r="H8355" s="45"/>
      <c r="K8355" s="27" t="str">
        <f t="shared" si="536"/>
        <v/>
      </c>
      <c r="P8355" s="26" t="str">
        <f t="shared" si="537"/>
        <v/>
      </c>
      <c r="Q8355" s="38" t="s">
        <v>8529</v>
      </c>
      <c r="R8355">
        <v>107.304</v>
      </c>
      <c r="S8355" t="str">
        <f t="shared" si="538"/>
        <v/>
      </c>
      <c r="X8355" s="26" t="str">
        <f t="shared" si="535"/>
        <v/>
      </c>
      <c r="Y8355" s="38"/>
    </row>
    <row r="8356" spans="5:25">
      <c r="E8356" s="45"/>
      <c r="H8356" s="45"/>
      <c r="K8356" s="27" t="str">
        <f t="shared" si="536"/>
        <v/>
      </c>
      <c r="P8356" s="26" t="str">
        <f t="shared" si="537"/>
        <v/>
      </c>
      <c r="Q8356" s="38" t="s">
        <v>8530</v>
      </c>
      <c r="R8356">
        <v>107.304</v>
      </c>
      <c r="S8356" t="str">
        <f t="shared" si="538"/>
        <v/>
      </c>
      <c r="X8356" s="26" t="str">
        <f t="shared" si="535"/>
        <v/>
      </c>
      <c r="Y8356" s="38"/>
    </row>
    <row r="8357" spans="5:25">
      <c r="E8357" s="45"/>
      <c r="H8357" s="45"/>
      <c r="K8357" s="27" t="str">
        <f t="shared" si="536"/>
        <v/>
      </c>
      <c r="P8357" s="26" t="str">
        <f t="shared" si="537"/>
        <v/>
      </c>
      <c r="Q8357" s="38" t="s">
        <v>8531</v>
      </c>
      <c r="R8357">
        <v>107.614</v>
      </c>
      <c r="S8357" t="str">
        <f t="shared" si="538"/>
        <v/>
      </c>
      <c r="X8357" s="26" t="str">
        <f t="shared" si="535"/>
        <v/>
      </c>
      <c r="Y8357" s="38"/>
    </row>
    <row r="8358" spans="5:25">
      <c r="E8358" s="45"/>
      <c r="H8358" s="45"/>
      <c r="K8358" s="27" t="str">
        <f t="shared" si="536"/>
        <v/>
      </c>
      <c r="P8358" s="26" t="str">
        <f t="shared" si="537"/>
        <v/>
      </c>
      <c r="Q8358" s="38" t="s">
        <v>8532</v>
      </c>
      <c r="R8358">
        <v>107.614</v>
      </c>
      <c r="S8358" t="str">
        <f t="shared" si="538"/>
        <v/>
      </c>
      <c r="X8358" s="26" t="str">
        <f t="shared" si="535"/>
        <v/>
      </c>
      <c r="Y8358" s="38"/>
    </row>
    <row r="8359" spans="5:25">
      <c r="E8359" s="45"/>
      <c r="H8359" s="45"/>
      <c r="K8359" s="27" t="str">
        <f t="shared" si="536"/>
        <v/>
      </c>
      <c r="P8359" s="26" t="str">
        <f t="shared" si="537"/>
        <v/>
      </c>
      <c r="Q8359" s="38" t="s">
        <v>8533</v>
      </c>
      <c r="R8359">
        <v>107.81399999999999</v>
      </c>
      <c r="S8359" t="str">
        <f t="shared" si="538"/>
        <v/>
      </c>
      <c r="X8359" s="26" t="str">
        <f t="shared" si="535"/>
        <v/>
      </c>
      <c r="Y8359" s="38"/>
    </row>
    <row r="8360" spans="5:25">
      <c r="E8360" s="45"/>
      <c r="H8360" s="45"/>
      <c r="K8360" s="27" t="str">
        <f t="shared" si="536"/>
        <v/>
      </c>
      <c r="P8360" s="26" t="str">
        <f t="shared" si="537"/>
        <v/>
      </c>
      <c r="Q8360" s="38" t="s">
        <v>8534</v>
      </c>
      <c r="R8360">
        <v>107.614</v>
      </c>
      <c r="S8360" t="str">
        <f t="shared" si="538"/>
        <v/>
      </c>
      <c r="X8360" s="26" t="str">
        <f t="shared" si="535"/>
        <v/>
      </c>
      <c r="Y8360" s="38"/>
    </row>
    <row r="8361" spans="5:25">
      <c r="E8361" s="45"/>
      <c r="H8361" s="45"/>
      <c r="K8361" s="27" t="str">
        <f t="shared" si="536"/>
        <v/>
      </c>
      <c r="P8361" s="26" t="str">
        <f t="shared" si="537"/>
        <v/>
      </c>
      <c r="Q8361" s="38" t="s">
        <v>8535</v>
      </c>
      <c r="R8361">
        <v>107.514</v>
      </c>
      <c r="S8361" t="str">
        <f t="shared" si="538"/>
        <v/>
      </c>
      <c r="X8361" s="26" t="str">
        <f t="shared" si="535"/>
        <v/>
      </c>
      <c r="Y8361" s="38"/>
    </row>
    <row r="8362" spans="5:25">
      <c r="E8362" s="45"/>
      <c r="H8362" s="45"/>
      <c r="K8362" s="27" t="str">
        <f t="shared" si="536"/>
        <v/>
      </c>
      <c r="P8362" s="26" t="str">
        <f t="shared" si="537"/>
        <v/>
      </c>
      <c r="Q8362" s="38" t="s">
        <v>8536</v>
      </c>
      <c r="R8362">
        <v>107.304</v>
      </c>
      <c r="S8362" t="str">
        <f t="shared" si="538"/>
        <v/>
      </c>
      <c r="X8362" s="26" t="str">
        <f t="shared" si="535"/>
        <v/>
      </c>
      <c r="Y8362" s="38"/>
    </row>
    <row r="8363" spans="5:25">
      <c r="E8363" s="45"/>
      <c r="H8363" s="45"/>
      <c r="K8363" s="27" t="str">
        <f t="shared" si="536"/>
        <v/>
      </c>
      <c r="P8363" s="26" t="str">
        <f t="shared" si="537"/>
        <v/>
      </c>
      <c r="Q8363" s="38" t="s">
        <v>8537</v>
      </c>
      <c r="R8363">
        <v>107.20399999999999</v>
      </c>
      <c r="S8363" t="str">
        <f t="shared" si="538"/>
        <v/>
      </c>
      <c r="X8363" s="26" t="str">
        <f t="shared" si="535"/>
        <v/>
      </c>
      <c r="Y8363" s="38"/>
    </row>
    <row r="8364" spans="5:25">
      <c r="E8364" s="45"/>
      <c r="H8364" s="45"/>
      <c r="K8364" s="27" t="str">
        <f t="shared" si="536"/>
        <v/>
      </c>
      <c r="P8364" s="26" t="str">
        <f t="shared" si="537"/>
        <v/>
      </c>
      <c r="Q8364" s="38" t="s">
        <v>8538</v>
      </c>
      <c r="R8364">
        <v>107.104</v>
      </c>
      <c r="S8364" t="str">
        <f t="shared" si="538"/>
        <v/>
      </c>
      <c r="X8364" s="26" t="str">
        <f t="shared" si="535"/>
        <v/>
      </c>
      <c r="Y8364" s="38"/>
    </row>
    <row r="8365" spans="5:25">
      <c r="E8365" s="45"/>
      <c r="H8365" s="45"/>
      <c r="K8365" s="27" t="str">
        <f t="shared" si="536"/>
        <v/>
      </c>
      <c r="P8365" s="26" t="str">
        <f t="shared" si="537"/>
        <v/>
      </c>
      <c r="Q8365" s="38" t="s">
        <v>8539</v>
      </c>
      <c r="R8365">
        <v>107.414</v>
      </c>
      <c r="S8365" t="str">
        <f t="shared" si="538"/>
        <v/>
      </c>
      <c r="X8365" s="26" t="str">
        <f t="shared" si="535"/>
        <v/>
      </c>
      <c r="Y8365" s="38"/>
    </row>
    <row r="8366" spans="5:25">
      <c r="E8366" s="45"/>
      <c r="H8366" s="45"/>
      <c r="K8366" s="27" t="str">
        <f t="shared" si="536"/>
        <v/>
      </c>
      <c r="P8366" s="26" t="str">
        <f t="shared" si="537"/>
        <v/>
      </c>
      <c r="Q8366" s="38" t="s">
        <v>8540</v>
      </c>
      <c r="R8366">
        <v>107.514</v>
      </c>
      <c r="S8366" t="str">
        <f t="shared" si="538"/>
        <v/>
      </c>
      <c r="X8366" s="26" t="str">
        <f t="shared" si="535"/>
        <v/>
      </c>
      <c r="Y8366" s="38"/>
    </row>
    <row r="8367" spans="5:25">
      <c r="E8367" s="45"/>
      <c r="H8367" s="45"/>
      <c r="K8367" s="27" t="str">
        <f t="shared" si="536"/>
        <v/>
      </c>
      <c r="P8367" s="26" t="str">
        <f t="shared" si="537"/>
        <v/>
      </c>
      <c r="Q8367" s="38" t="s">
        <v>8541</v>
      </c>
      <c r="R8367">
        <v>107.714</v>
      </c>
      <c r="S8367" t="str">
        <f t="shared" si="538"/>
        <v/>
      </c>
      <c r="X8367" s="26" t="str">
        <f t="shared" si="535"/>
        <v/>
      </c>
      <c r="Y8367" s="38"/>
    </row>
    <row r="8368" spans="5:25">
      <c r="E8368" s="45"/>
      <c r="H8368" s="45"/>
      <c r="K8368" s="27" t="str">
        <f t="shared" si="536"/>
        <v/>
      </c>
      <c r="P8368" s="26" t="str">
        <f t="shared" si="537"/>
        <v/>
      </c>
      <c r="Q8368" s="38" t="s">
        <v>8542</v>
      </c>
      <c r="R8368">
        <v>108.124</v>
      </c>
      <c r="S8368" t="str">
        <f t="shared" si="538"/>
        <v/>
      </c>
      <c r="X8368" s="26" t="str">
        <f t="shared" si="535"/>
        <v/>
      </c>
      <c r="Y8368" s="38"/>
    </row>
    <row r="8369" spans="5:25">
      <c r="E8369" s="45"/>
      <c r="H8369" s="45"/>
      <c r="K8369" s="27" t="str">
        <f t="shared" si="536"/>
        <v/>
      </c>
      <c r="P8369" s="26" t="str">
        <f t="shared" si="537"/>
        <v/>
      </c>
      <c r="Q8369" s="38" t="s">
        <v>8543</v>
      </c>
      <c r="R8369">
        <v>108.533</v>
      </c>
      <c r="S8369" t="str">
        <f t="shared" si="538"/>
        <v/>
      </c>
      <c r="X8369" s="26" t="str">
        <f t="shared" si="535"/>
        <v/>
      </c>
      <c r="Y8369" s="38"/>
    </row>
    <row r="8370" spans="5:25">
      <c r="E8370" s="45"/>
      <c r="H8370" s="45"/>
      <c r="K8370" s="27" t="str">
        <f t="shared" si="536"/>
        <v/>
      </c>
      <c r="P8370" s="26" t="str">
        <f t="shared" si="537"/>
        <v/>
      </c>
      <c r="Q8370" s="38" t="s">
        <v>8544</v>
      </c>
      <c r="R8370">
        <v>108.833</v>
      </c>
      <c r="S8370" t="str">
        <f t="shared" si="538"/>
        <v/>
      </c>
      <c r="X8370" s="26" t="str">
        <f t="shared" si="535"/>
        <v/>
      </c>
      <c r="Y8370" s="38"/>
    </row>
    <row r="8371" spans="5:25">
      <c r="E8371" s="45"/>
      <c r="H8371" s="45"/>
      <c r="K8371" s="27" t="str">
        <f t="shared" si="536"/>
        <v/>
      </c>
      <c r="P8371" s="26" t="str">
        <f t="shared" si="537"/>
        <v/>
      </c>
      <c r="Q8371" s="38" t="s">
        <v>8545</v>
      </c>
      <c r="R8371">
        <v>108.833</v>
      </c>
      <c r="S8371" t="str">
        <f t="shared" si="538"/>
        <v/>
      </c>
      <c r="X8371" s="26" t="str">
        <f t="shared" si="535"/>
        <v/>
      </c>
      <c r="Y8371" s="38"/>
    </row>
    <row r="8372" spans="5:25">
      <c r="E8372" s="45"/>
      <c r="H8372" s="45"/>
      <c r="K8372" s="27" t="str">
        <f t="shared" si="536"/>
        <v/>
      </c>
      <c r="P8372" s="26" t="str">
        <f t="shared" si="537"/>
        <v/>
      </c>
      <c r="Q8372" s="38" t="s">
        <v>8546</v>
      </c>
      <c r="R8372">
        <v>108.633</v>
      </c>
      <c r="S8372" t="str">
        <f t="shared" si="538"/>
        <v/>
      </c>
      <c r="X8372" s="26" t="str">
        <f t="shared" si="535"/>
        <v/>
      </c>
      <c r="Y8372" s="38"/>
    </row>
    <row r="8373" spans="5:25">
      <c r="E8373" s="45"/>
      <c r="H8373" s="45"/>
      <c r="K8373" s="27" t="str">
        <f t="shared" si="536"/>
        <v/>
      </c>
      <c r="P8373" s="26" t="str">
        <f t="shared" si="537"/>
        <v/>
      </c>
      <c r="Q8373" s="38" t="s">
        <v>8547</v>
      </c>
      <c r="R8373">
        <v>108.224</v>
      </c>
      <c r="S8373" t="str">
        <f t="shared" si="538"/>
        <v/>
      </c>
      <c r="X8373" s="26" t="str">
        <f t="shared" si="535"/>
        <v/>
      </c>
      <c r="Y8373" s="38"/>
    </row>
    <row r="8374" spans="5:25">
      <c r="E8374" s="45"/>
      <c r="H8374" s="45"/>
      <c r="K8374" s="27" t="str">
        <f t="shared" si="536"/>
        <v/>
      </c>
      <c r="P8374" s="26" t="str">
        <f t="shared" si="537"/>
        <v/>
      </c>
      <c r="Q8374" s="38" t="s">
        <v>8548</v>
      </c>
      <c r="R8374">
        <v>107.714</v>
      </c>
      <c r="S8374" t="str">
        <f t="shared" si="538"/>
        <v/>
      </c>
      <c r="X8374" s="26" t="str">
        <f t="shared" si="535"/>
        <v/>
      </c>
      <c r="Y8374" s="38"/>
    </row>
    <row r="8375" spans="5:25">
      <c r="E8375" s="45"/>
      <c r="H8375" s="45"/>
      <c r="K8375" s="27" t="str">
        <f t="shared" si="536"/>
        <v/>
      </c>
      <c r="P8375" s="26" t="str">
        <f t="shared" si="537"/>
        <v/>
      </c>
      <c r="Q8375" s="38" t="s">
        <v>8549</v>
      </c>
      <c r="R8375">
        <v>107.614</v>
      </c>
      <c r="S8375" t="str">
        <f t="shared" si="538"/>
        <v/>
      </c>
      <c r="X8375" s="26" t="str">
        <f t="shared" si="535"/>
        <v/>
      </c>
      <c r="Y8375" s="38"/>
    </row>
    <row r="8376" spans="5:25">
      <c r="E8376" s="45"/>
      <c r="H8376" s="45"/>
      <c r="K8376" s="27" t="str">
        <f t="shared" si="536"/>
        <v/>
      </c>
      <c r="P8376" s="26" t="str">
        <f t="shared" si="537"/>
        <v/>
      </c>
      <c r="Q8376" s="38" t="s">
        <v>8550</v>
      </c>
      <c r="R8376">
        <v>107.414</v>
      </c>
      <c r="S8376" t="str">
        <f t="shared" si="538"/>
        <v/>
      </c>
      <c r="X8376" s="26" t="str">
        <f t="shared" si="535"/>
        <v/>
      </c>
      <c r="Y8376" s="38"/>
    </row>
    <row r="8377" spans="5:25">
      <c r="E8377" s="45"/>
      <c r="H8377" s="45"/>
      <c r="K8377" s="27" t="str">
        <f t="shared" si="536"/>
        <v/>
      </c>
      <c r="P8377" s="26" t="str">
        <f t="shared" si="537"/>
        <v/>
      </c>
      <c r="Q8377" s="38" t="s">
        <v>8551</v>
      </c>
      <c r="R8377">
        <v>107.004</v>
      </c>
      <c r="S8377" t="str">
        <f t="shared" si="538"/>
        <v/>
      </c>
      <c r="X8377" s="26" t="str">
        <f t="shared" si="535"/>
        <v/>
      </c>
      <c r="Y8377" s="38"/>
    </row>
    <row r="8378" spans="5:25">
      <c r="E8378" s="45"/>
      <c r="H8378" s="45"/>
      <c r="K8378" s="27" t="str">
        <f t="shared" si="536"/>
        <v/>
      </c>
      <c r="P8378" s="26" t="str">
        <f t="shared" si="537"/>
        <v/>
      </c>
      <c r="Q8378" s="38" t="s">
        <v>8552</v>
      </c>
      <c r="R8378">
        <v>106.595</v>
      </c>
      <c r="S8378" t="str">
        <f t="shared" si="538"/>
        <v/>
      </c>
      <c r="X8378" s="26" t="str">
        <f t="shared" si="535"/>
        <v/>
      </c>
      <c r="Y8378" s="38"/>
    </row>
    <row r="8379" spans="5:25">
      <c r="E8379" s="45"/>
      <c r="H8379" s="45"/>
      <c r="K8379" s="27" t="str">
        <f t="shared" si="536"/>
        <v/>
      </c>
      <c r="P8379" s="26" t="str">
        <f t="shared" si="537"/>
        <v/>
      </c>
      <c r="Q8379" s="38" t="s">
        <v>8553</v>
      </c>
      <c r="R8379">
        <v>106.69499999999999</v>
      </c>
      <c r="S8379" t="str">
        <f t="shared" si="538"/>
        <v/>
      </c>
      <c r="X8379" s="26" t="str">
        <f t="shared" si="535"/>
        <v/>
      </c>
      <c r="Y8379" s="38"/>
    </row>
    <row r="8380" spans="5:25">
      <c r="E8380" s="45"/>
      <c r="H8380" s="45"/>
      <c r="K8380" s="27" t="str">
        <f t="shared" si="536"/>
        <v/>
      </c>
      <c r="P8380" s="26" t="str">
        <f t="shared" si="537"/>
        <v/>
      </c>
      <c r="Q8380" s="38" t="s">
        <v>8554</v>
      </c>
      <c r="R8380">
        <v>106.495</v>
      </c>
      <c r="S8380" t="str">
        <f t="shared" si="538"/>
        <v/>
      </c>
      <c r="X8380" s="26" t="str">
        <f t="shared" ref="X8380:X8443" si="539">IF(V8380="","",X8379+V8380-V8379)</f>
        <v/>
      </c>
      <c r="Y8380" s="38"/>
    </row>
    <row r="8381" spans="5:25">
      <c r="E8381" s="45"/>
      <c r="H8381" s="45"/>
      <c r="K8381" s="27" t="str">
        <f t="shared" si="536"/>
        <v/>
      </c>
      <c r="P8381" s="26" t="str">
        <f t="shared" si="537"/>
        <v/>
      </c>
      <c r="Q8381" s="38" t="s">
        <v>8555</v>
      </c>
      <c r="R8381">
        <v>106.595</v>
      </c>
      <c r="S8381" t="str">
        <f t="shared" si="538"/>
        <v/>
      </c>
      <c r="X8381" s="26" t="str">
        <f t="shared" si="539"/>
        <v/>
      </c>
      <c r="Y8381" s="38"/>
    </row>
    <row r="8382" spans="5:25">
      <c r="E8382" s="45"/>
      <c r="H8382" s="45"/>
      <c r="K8382" s="27" t="str">
        <f t="shared" si="536"/>
        <v/>
      </c>
      <c r="P8382" s="26" t="str">
        <f t="shared" si="537"/>
        <v/>
      </c>
      <c r="Q8382" s="38" t="s">
        <v>8556</v>
      </c>
      <c r="R8382">
        <v>106.595</v>
      </c>
      <c r="S8382" t="str">
        <f t="shared" si="538"/>
        <v/>
      </c>
      <c r="X8382" s="26" t="str">
        <f t="shared" si="539"/>
        <v/>
      </c>
      <c r="Y8382" s="38"/>
    </row>
    <row r="8383" spans="5:25">
      <c r="E8383" s="45"/>
      <c r="H8383" s="45"/>
      <c r="K8383" s="27" t="str">
        <f t="shared" si="536"/>
        <v/>
      </c>
      <c r="P8383" s="26" t="str">
        <f t="shared" si="537"/>
        <v/>
      </c>
      <c r="Q8383" s="38" t="s">
        <v>8557</v>
      </c>
      <c r="R8383">
        <v>107.104</v>
      </c>
      <c r="S8383" t="str">
        <f t="shared" si="538"/>
        <v/>
      </c>
      <c r="X8383" s="26" t="str">
        <f t="shared" si="539"/>
        <v/>
      </c>
      <c r="Y8383" s="38"/>
    </row>
    <row r="8384" spans="5:25">
      <c r="E8384" s="45"/>
      <c r="H8384" s="45"/>
      <c r="K8384" s="27" t="str">
        <f t="shared" si="536"/>
        <v/>
      </c>
      <c r="P8384" s="26" t="str">
        <f t="shared" si="537"/>
        <v/>
      </c>
      <c r="Q8384" s="38" t="s">
        <v>8558</v>
      </c>
      <c r="R8384">
        <v>107.20399999999999</v>
      </c>
      <c r="S8384" t="str">
        <f t="shared" si="538"/>
        <v/>
      </c>
      <c r="X8384" s="26" t="str">
        <f t="shared" si="539"/>
        <v/>
      </c>
      <c r="Y8384" s="38"/>
    </row>
    <row r="8385" spans="5:25">
      <c r="E8385" s="45"/>
      <c r="H8385" s="45"/>
      <c r="K8385" s="27" t="str">
        <f t="shared" si="536"/>
        <v/>
      </c>
      <c r="P8385" s="26" t="str">
        <f t="shared" si="537"/>
        <v/>
      </c>
      <c r="Q8385" s="38" t="s">
        <v>8559</v>
      </c>
      <c r="R8385">
        <v>107.414</v>
      </c>
      <c r="S8385" t="str">
        <f t="shared" si="538"/>
        <v/>
      </c>
      <c r="X8385" s="26" t="str">
        <f t="shared" si="539"/>
        <v/>
      </c>
      <c r="Y8385" s="38"/>
    </row>
    <row r="8386" spans="5:25">
      <c r="E8386" s="45"/>
      <c r="H8386" s="45"/>
      <c r="K8386" s="27" t="str">
        <f t="shared" si="536"/>
        <v/>
      </c>
      <c r="P8386" s="26" t="str">
        <f t="shared" si="537"/>
        <v/>
      </c>
      <c r="Q8386" s="38" t="s">
        <v>8560</v>
      </c>
      <c r="R8386">
        <v>107.414</v>
      </c>
      <c r="S8386" t="str">
        <f t="shared" si="538"/>
        <v/>
      </c>
      <c r="X8386" s="26" t="str">
        <f t="shared" si="539"/>
        <v/>
      </c>
      <c r="Y8386" s="38"/>
    </row>
    <row r="8387" spans="5:25">
      <c r="E8387" s="45"/>
      <c r="H8387" s="45"/>
      <c r="K8387" s="27" t="str">
        <f t="shared" si="536"/>
        <v/>
      </c>
      <c r="P8387" s="26" t="str">
        <f t="shared" si="537"/>
        <v/>
      </c>
      <c r="Q8387" s="38" t="s">
        <v>8561</v>
      </c>
      <c r="R8387">
        <v>107.414</v>
      </c>
      <c r="S8387" t="str">
        <f t="shared" si="538"/>
        <v/>
      </c>
      <c r="X8387" s="26" t="str">
        <f t="shared" si="539"/>
        <v/>
      </c>
      <c r="Y8387" s="38"/>
    </row>
    <row r="8388" spans="5:25">
      <c r="E8388" s="45"/>
      <c r="H8388" s="45"/>
      <c r="K8388" s="27" t="str">
        <f t="shared" ref="K8388:K8451" si="540">IF(M8388="","",K8387+(M8388-M8387)/24)</f>
        <v/>
      </c>
      <c r="P8388" s="26" t="str">
        <f t="shared" ref="P8388:P8451" si="541">IF(N8388="","",P8387+N8388-N8387)</f>
        <v/>
      </c>
      <c r="Q8388" s="38" t="s">
        <v>8562</v>
      </c>
      <c r="R8388">
        <v>107.20399999999999</v>
      </c>
      <c r="S8388" t="str">
        <f t="shared" ref="S8388:S8451" si="542">IF(N8388="","",S8387-N8388+N8387)</f>
        <v/>
      </c>
      <c r="X8388" s="26" t="str">
        <f t="shared" si="539"/>
        <v/>
      </c>
      <c r="Y8388" s="38"/>
    </row>
    <row r="8389" spans="5:25">
      <c r="E8389" s="45"/>
      <c r="H8389" s="45"/>
      <c r="K8389" s="27" t="str">
        <f t="shared" si="540"/>
        <v/>
      </c>
      <c r="P8389" s="26" t="str">
        <f t="shared" si="541"/>
        <v/>
      </c>
      <c r="Q8389" s="38" t="s">
        <v>8563</v>
      </c>
      <c r="R8389">
        <v>107.304</v>
      </c>
      <c r="S8389" t="str">
        <f t="shared" si="542"/>
        <v/>
      </c>
      <c r="X8389" s="26" t="str">
        <f t="shared" si="539"/>
        <v/>
      </c>
      <c r="Y8389" s="38"/>
    </row>
    <row r="8390" spans="5:25">
      <c r="E8390" s="45"/>
      <c r="H8390" s="45"/>
      <c r="K8390" s="27" t="str">
        <f t="shared" si="540"/>
        <v/>
      </c>
      <c r="P8390" s="26" t="str">
        <f t="shared" si="541"/>
        <v/>
      </c>
      <c r="Q8390" s="38" t="s">
        <v>8564</v>
      </c>
      <c r="R8390">
        <v>107.304</v>
      </c>
      <c r="S8390" t="str">
        <f t="shared" si="542"/>
        <v/>
      </c>
      <c r="X8390" s="26" t="str">
        <f t="shared" si="539"/>
        <v/>
      </c>
      <c r="Y8390" s="38"/>
    </row>
    <row r="8391" spans="5:25">
      <c r="E8391" s="45"/>
      <c r="H8391" s="45"/>
      <c r="K8391" s="27" t="str">
        <f t="shared" si="540"/>
        <v/>
      </c>
      <c r="P8391" s="26" t="str">
        <f t="shared" si="541"/>
        <v/>
      </c>
      <c r="Q8391" s="38" t="s">
        <v>8565</v>
      </c>
      <c r="R8391">
        <v>107.414</v>
      </c>
      <c r="S8391" t="str">
        <f t="shared" si="542"/>
        <v/>
      </c>
      <c r="X8391" s="26" t="str">
        <f t="shared" si="539"/>
        <v/>
      </c>
      <c r="Y8391" s="38"/>
    </row>
    <row r="8392" spans="5:25">
      <c r="E8392" s="45"/>
      <c r="H8392" s="45"/>
      <c r="K8392" s="27" t="str">
        <f t="shared" si="540"/>
        <v/>
      </c>
      <c r="P8392" s="26" t="str">
        <f t="shared" si="541"/>
        <v/>
      </c>
      <c r="Q8392" s="38" t="s">
        <v>8566</v>
      </c>
      <c r="R8392">
        <v>107.514</v>
      </c>
      <c r="S8392" t="str">
        <f t="shared" si="542"/>
        <v/>
      </c>
      <c r="X8392" s="26" t="str">
        <f t="shared" si="539"/>
        <v/>
      </c>
      <c r="Y8392" s="38"/>
    </row>
    <row r="8393" spans="5:25">
      <c r="E8393" s="45"/>
      <c r="H8393" s="45"/>
      <c r="K8393" s="27" t="str">
        <f t="shared" si="540"/>
        <v/>
      </c>
      <c r="P8393" s="26" t="str">
        <f t="shared" si="541"/>
        <v/>
      </c>
      <c r="Q8393" s="38" t="s">
        <v>8567</v>
      </c>
      <c r="R8393">
        <v>107.514</v>
      </c>
      <c r="S8393" t="str">
        <f t="shared" si="542"/>
        <v/>
      </c>
      <c r="X8393" s="26" t="str">
        <f t="shared" si="539"/>
        <v/>
      </c>
      <c r="Y8393" s="38"/>
    </row>
    <row r="8394" spans="5:25">
      <c r="E8394" s="45"/>
      <c r="H8394" s="45"/>
      <c r="K8394" s="27" t="str">
        <f t="shared" si="540"/>
        <v/>
      </c>
      <c r="P8394" s="26" t="str">
        <f t="shared" si="541"/>
        <v/>
      </c>
      <c r="Q8394" s="38" t="s">
        <v>8568</v>
      </c>
      <c r="R8394">
        <v>107.514</v>
      </c>
      <c r="S8394" t="str">
        <f t="shared" si="542"/>
        <v/>
      </c>
      <c r="X8394" s="26" t="str">
        <f t="shared" si="539"/>
        <v/>
      </c>
      <c r="Y8394" s="38"/>
    </row>
    <row r="8395" spans="5:25">
      <c r="E8395" s="45"/>
      <c r="H8395" s="45"/>
      <c r="K8395" s="27" t="str">
        <f t="shared" si="540"/>
        <v/>
      </c>
      <c r="P8395" s="26" t="str">
        <f t="shared" si="541"/>
        <v/>
      </c>
      <c r="Q8395" s="38" t="s">
        <v>8569</v>
      </c>
      <c r="R8395">
        <v>107.92400000000001</v>
      </c>
      <c r="S8395" t="str">
        <f t="shared" si="542"/>
        <v/>
      </c>
      <c r="X8395" s="26" t="str">
        <f t="shared" si="539"/>
        <v/>
      </c>
      <c r="Y8395" s="38"/>
    </row>
    <row r="8396" spans="5:25">
      <c r="E8396" s="45"/>
      <c r="H8396" s="45"/>
      <c r="K8396" s="27" t="str">
        <f t="shared" si="540"/>
        <v/>
      </c>
      <c r="P8396" s="26" t="str">
        <f t="shared" si="541"/>
        <v/>
      </c>
      <c r="Q8396" s="38" t="s">
        <v>8570</v>
      </c>
      <c r="R8396">
        <v>107.92400000000001</v>
      </c>
      <c r="S8396" t="str">
        <f t="shared" si="542"/>
        <v/>
      </c>
      <c r="X8396" s="26" t="str">
        <f t="shared" si="539"/>
        <v/>
      </c>
      <c r="Y8396" s="38"/>
    </row>
    <row r="8397" spans="5:25">
      <c r="E8397" s="45"/>
      <c r="H8397" s="45"/>
      <c r="K8397" s="27" t="str">
        <f t="shared" si="540"/>
        <v/>
      </c>
      <c r="P8397" s="26" t="str">
        <f t="shared" si="541"/>
        <v/>
      </c>
      <c r="Q8397" s="38" t="s">
        <v>8571</v>
      </c>
      <c r="R8397">
        <v>107.92400000000001</v>
      </c>
      <c r="S8397" t="str">
        <f t="shared" si="542"/>
        <v/>
      </c>
      <c r="X8397" s="26" t="str">
        <f t="shared" si="539"/>
        <v/>
      </c>
      <c r="Y8397" s="38"/>
    </row>
    <row r="8398" spans="5:25">
      <c r="E8398" s="45"/>
      <c r="H8398" s="45"/>
      <c r="K8398" s="27" t="str">
        <f t="shared" si="540"/>
        <v/>
      </c>
      <c r="P8398" s="26" t="str">
        <f t="shared" si="541"/>
        <v/>
      </c>
      <c r="Q8398" s="38" t="s">
        <v>8572</v>
      </c>
      <c r="R8398">
        <v>107.614</v>
      </c>
      <c r="S8398" t="str">
        <f t="shared" si="542"/>
        <v/>
      </c>
      <c r="X8398" s="26" t="str">
        <f t="shared" si="539"/>
        <v/>
      </c>
      <c r="Y8398" s="38"/>
    </row>
    <row r="8399" spans="5:25">
      <c r="E8399" s="45"/>
      <c r="H8399" s="45"/>
      <c r="K8399" s="27" t="str">
        <f t="shared" si="540"/>
        <v/>
      </c>
      <c r="P8399" s="26" t="str">
        <f t="shared" si="541"/>
        <v/>
      </c>
      <c r="Q8399" s="38" t="s">
        <v>8573</v>
      </c>
      <c r="R8399">
        <v>107.614</v>
      </c>
      <c r="S8399" t="str">
        <f t="shared" si="542"/>
        <v/>
      </c>
      <c r="X8399" s="26" t="str">
        <f t="shared" si="539"/>
        <v/>
      </c>
      <c r="Y8399" s="38"/>
    </row>
    <row r="8400" spans="5:25">
      <c r="E8400" s="45"/>
      <c r="H8400" s="45"/>
      <c r="K8400" s="27" t="str">
        <f t="shared" si="540"/>
        <v/>
      </c>
      <c r="P8400" s="26" t="str">
        <f t="shared" si="541"/>
        <v/>
      </c>
      <c r="Q8400" s="38" t="s">
        <v>8574</v>
      </c>
      <c r="R8400">
        <v>107.414</v>
      </c>
      <c r="S8400" t="str">
        <f t="shared" si="542"/>
        <v/>
      </c>
      <c r="X8400" s="26" t="str">
        <f t="shared" si="539"/>
        <v/>
      </c>
      <c r="Y8400" s="38"/>
    </row>
    <row r="8401" spans="5:25">
      <c r="E8401" s="45"/>
      <c r="H8401" s="45"/>
      <c r="K8401" s="27" t="str">
        <f t="shared" si="540"/>
        <v/>
      </c>
      <c r="P8401" s="26" t="str">
        <f t="shared" si="541"/>
        <v/>
      </c>
      <c r="Q8401" s="38" t="s">
        <v>8575</v>
      </c>
      <c r="R8401">
        <v>107.20399999999999</v>
      </c>
      <c r="S8401" t="str">
        <f t="shared" si="542"/>
        <v/>
      </c>
      <c r="X8401" s="26" t="str">
        <f t="shared" si="539"/>
        <v/>
      </c>
      <c r="Y8401" s="38"/>
    </row>
    <row r="8402" spans="5:25">
      <c r="E8402" s="45"/>
      <c r="H8402" s="45"/>
      <c r="K8402" s="27" t="str">
        <f t="shared" si="540"/>
        <v/>
      </c>
      <c r="P8402" s="26" t="str">
        <f t="shared" si="541"/>
        <v/>
      </c>
      <c r="Q8402" s="38" t="s">
        <v>8576</v>
      </c>
      <c r="R8402">
        <v>107.304</v>
      </c>
      <c r="S8402" t="str">
        <f t="shared" si="542"/>
        <v/>
      </c>
      <c r="X8402" s="26" t="str">
        <f t="shared" si="539"/>
        <v/>
      </c>
      <c r="Y8402" s="38"/>
    </row>
    <row r="8403" spans="5:25">
      <c r="E8403" s="45"/>
      <c r="H8403" s="45"/>
      <c r="K8403" s="27" t="str">
        <f t="shared" si="540"/>
        <v/>
      </c>
      <c r="P8403" s="26" t="str">
        <f t="shared" si="541"/>
        <v/>
      </c>
      <c r="Q8403" s="38" t="s">
        <v>8577</v>
      </c>
      <c r="R8403">
        <v>107.81399999999999</v>
      </c>
      <c r="S8403" t="str">
        <f t="shared" si="542"/>
        <v/>
      </c>
      <c r="X8403" s="26" t="str">
        <f t="shared" si="539"/>
        <v/>
      </c>
      <c r="Y8403" s="38"/>
    </row>
    <row r="8404" spans="5:25">
      <c r="E8404" s="45"/>
      <c r="H8404" s="45"/>
      <c r="K8404" s="27" t="str">
        <f t="shared" si="540"/>
        <v/>
      </c>
      <c r="P8404" s="26" t="str">
        <f t="shared" si="541"/>
        <v/>
      </c>
      <c r="Q8404" s="38" t="s">
        <v>8578</v>
      </c>
      <c r="R8404">
        <v>108.324</v>
      </c>
      <c r="S8404" t="str">
        <f t="shared" si="542"/>
        <v/>
      </c>
      <c r="X8404" s="26" t="str">
        <f t="shared" si="539"/>
        <v/>
      </c>
      <c r="Y8404" s="38"/>
    </row>
    <row r="8405" spans="5:25">
      <c r="E8405" s="45"/>
      <c r="H8405" s="45"/>
      <c r="K8405" s="27" t="str">
        <f t="shared" si="540"/>
        <v/>
      </c>
      <c r="P8405" s="26" t="str">
        <f t="shared" si="541"/>
        <v/>
      </c>
      <c r="Q8405" s="38" t="s">
        <v>8579</v>
      </c>
      <c r="R8405">
        <v>108.733</v>
      </c>
      <c r="S8405" t="str">
        <f t="shared" si="542"/>
        <v/>
      </c>
      <c r="X8405" s="26" t="str">
        <f t="shared" si="539"/>
        <v/>
      </c>
      <c r="Y8405" s="38"/>
    </row>
    <row r="8406" spans="5:25">
      <c r="E8406" s="45"/>
      <c r="H8406" s="45"/>
      <c r="K8406" s="27" t="str">
        <f t="shared" si="540"/>
        <v/>
      </c>
      <c r="P8406" s="26" t="str">
        <f t="shared" si="541"/>
        <v/>
      </c>
      <c r="Q8406" s="38" t="s">
        <v>8580</v>
      </c>
      <c r="R8406">
        <v>108.93300000000001</v>
      </c>
      <c r="S8406" t="str">
        <f t="shared" si="542"/>
        <v/>
      </c>
      <c r="X8406" s="26" t="str">
        <f t="shared" si="539"/>
        <v/>
      </c>
      <c r="Y8406" s="38"/>
    </row>
    <row r="8407" spans="5:25">
      <c r="E8407" s="45"/>
      <c r="H8407" s="45"/>
      <c r="K8407" s="27" t="str">
        <f t="shared" si="540"/>
        <v/>
      </c>
      <c r="P8407" s="26" t="str">
        <f t="shared" si="541"/>
        <v/>
      </c>
      <c r="Q8407" s="38" t="s">
        <v>8581</v>
      </c>
      <c r="R8407">
        <v>108.93300000000001</v>
      </c>
      <c r="S8407" t="str">
        <f t="shared" si="542"/>
        <v/>
      </c>
      <c r="X8407" s="26" t="str">
        <f t="shared" si="539"/>
        <v/>
      </c>
      <c r="Y8407" s="38"/>
    </row>
    <row r="8408" spans="5:25">
      <c r="E8408" s="45"/>
      <c r="H8408" s="45"/>
      <c r="K8408" s="27" t="str">
        <f t="shared" si="540"/>
        <v/>
      </c>
      <c r="P8408" s="26" t="str">
        <f t="shared" si="541"/>
        <v/>
      </c>
      <c r="Q8408" s="38" t="s">
        <v>8582</v>
      </c>
      <c r="R8408">
        <v>108.93300000000001</v>
      </c>
      <c r="S8408" t="str">
        <f t="shared" si="542"/>
        <v/>
      </c>
      <c r="X8408" s="26" t="str">
        <f t="shared" si="539"/>
        <v/>
      </c>
      <c r="Y8408" s="38"/>
    </row>
    <row r="8409" spans="5:25">
      <c r="E8409" s="45"/>
      <c r="H8409" s="45"/>
      <c r="K8409" s="27" t="str">
        <f t="shared" si="540"/>
        <v/>
      </c>
      <c r="P8409" s="26" t="str">
        <f t="shared" si="541"/>
        <v/>
      </c>
      <c r="Q8409" s="38" t="s">
        <v>8583</v>
      </c>
      <c r="R8409">
        <v>108.43300000000001</v>
      </c>
      <c r="S8409" t="str">
        <f t="shared" si="542"/>
        <v/>
      </c>
      <c r="X8409" s="26" t="str">
        <f t="shared" si="539"/>
        <v/>
      </c>
      <c r="Y8409" s="38"/>
    </row>
    <row r="8410" spans="5:25">
      <c r="E8410" s="45"/>
      <c r="H8410" s="45"/>
      <c r="K8410" s="27" t="str">
        <f t="shared" si="540"/>
        <v/>
      </c>
      <c r="P8410" s="26" t="str">
        <f t="shared" si="541"/>
        <v/>
      </c>
      <c r="Q8410" s="38" t="s">
        <v>8584</v>
      </c>
      <c r="R8410">
        <v>108.024</v>
      </c>
      <c r="S8410" t="str">
        <f t="shared" si="542"/>
        <v/>
      </c>
      <c r="X8410" s="26" t="str">
        <f t="shared" si="539"/>
        <v/>
      </c>
      <c r="Y8410" s="38"/>
    </row>
    <row r="8411" spans="5:25">
      <c r="E8411" s="45"/>
      <c r="H8411" s="45"/>
      <c r="K8411" s="27" t="str">
        <f t="shared" si="540"/>
        <v/>
      </c>
      <c r="P8411" s="26" t="str">
        <f t="shared" si="541"/>
        <v/>
      </c>
      <c r="Q8411" s="38" t="s">
        <v>8585</v>
      </c>
      <c r="R8411">
        <v>107.614</v>
      </c>
      <c r="S8411" t="str">
        <f t="shared" si="542"/>
        <v/>
      </c>
      <c r="X8411" s="26" t="str">
        <f t="shared" si="539"/>
        <v/>
      </c>
      <c r="Y8411" s="38"/>
    </row>
    <row r="8412" spans="5:25">
      <c r="E8412" s="45"/>
      <c r="H8412" s="45"/>
      <c r="K8412" s="27" t="str">
        <f t="shared" si="540"/>
        <v/>
      </c>
      <c r="P8412" s="26" t="str">
        <f t="shared" si="541"/>
        <v/>
      </c>
      <c r="Q8412" s="38" t="s">
        <v>8586</v>
      </c>
      <c r="R8412">
        <v>107.614</v>
      </c>
      <c r="S8412" t="str">
        <f t="shared" si="542"/>
        <v/>
      </c>
      <c r="X8412" s="26" t="str">
        <f t="shared" si="539"/>
        <v/>
      </c>
      <c r="Y8412" s="38"/>
    </row>
    <row r="8413" spans="5:25">
      <c r="E8413" s="45"/>
      <c r="H8413" s="45"/>
      <c r="K8413" s="27" t="str">
        <f t="shared" si="540"/>
        <v/>
      </c>
      <c r="P8413" s="26" t="str">
        <f t="shared" si="541"/>
        <v/>
      </c>
      <c r="Q8413" s="38" t="s">
        <v>8587</v>
      </c>
      <c r="R8413">
        <v>107.614</v>
      </c>
      <c r="S8413" t="str">
        <f t="shared" si="542"/>
        <v/>
      </c>
      <c r="X8413" s="26" t="str">
        <f t="shared" si="539"/>
        <v/>
      </c>
      <c r="Y8413" s="38"/>
    </row>
    <row r="8414" spans="5:25">
      <c r="E8414" s="45"/>
      <c r="H8414" s="45"/>
      <c r="K8414" s="27" t="str">
        <f t="shared" si="540"/>
        <v/>
      </c>
      <c r="P8414" s="26" t="str">
        <f t="shared" si="541"/>
        <v/>
      </c>
      <c r="Q8414" s="38" t="s">
        <v>8588</v>
      </c>
      <c r="R8414">
        <v>107.514</v>
      </c>
      <c r="S8414" t="str">
        <f t="shared" si="542"/>
        <v/>
      </c>
      <c r="X8414" s="26" t="str">
        <f t="shared" si="539"/>
        <v/>
      </c>
      <c r="Y8414" s="38"/>
    </row>
    <row r="8415" spans="5:25">
      <c r="E8415" s="45"/>
      <c r="H8415" s="45"/>
      <c r="K8415" s="27" t="str">
        <f t="shared" si="540"/>
        <v/>
      </c>
      <c r="P8415" s="26" t="str">
        <f t="shared" si="541"/>
        <v/>
      </c>
      <c r="Q8415" s="38" t="s">
        <v>8589</v>
      </c>
      <c r="R8415">
        <v>107.614</v>
      </c>
      <c r="S8415" t="str">
        <f t="shared" si="542"/>
        <v/>
      </c>
      <c r="X8415" s="26" t="str">
        <f t="shared" si="539"/>
        <v/>
      </c>
      <c r="Y8415" s="38"/>
    </row>
    <row r="8416" spans="5:25">
      <c r="E8416" s="45"/>
      <c r="H8416" s="45"/>
      <c r="K8416" s="27" t="str">
        <f t="shared" si="540"/>
        <v/>
      </c>
      <c r="P8416" s="26" t="str">
        <f t="shared" si="541"/>
        <v/>
      </c>
      <c r="Q8416" s="38" t="s">
        <v>8590</v>
      </c>
      <c r="R8416">
        <v>107.20399999999999</v>
      </c>
      <c r="S8416" t="str">
        <f t="shared" si="542"/>
        <v/>
      </c>
      <c r="X8416" s="26" t="str">
        <f t="shared" si="539"/>
        <v/>
      </c>
      <c r="Y8416" s="38"/>
    </row>
    <row r="8417" spans="5:25">
      <c r="E8417" s="45"/>
      <c r="H8417" s="45"/>
      <c r="K8417" s="27" t="str">
        <f t="shared" si="540"/>
        <v/>
      </c>
      <c r="P8417" s="26" t="str">
        <f t="shared" si="541"/>
        <v/>
      </c>
      <c r="Q8417" s="38" t="s">
        <v>8591</v>
      </c>
      <c r="R8417">
        <v>107.004</v>
      </c>
      <c r="S8417" t="str">
        <f t="shared" si="542"/>
        <v/>
      </c>
      <c r="X8417" s="26" t="str">
        <f t="shared" si="539"/>
        <v/>
      </c>
      <c r="Y8417" s="38"/>
    </row>
    <row r="8418" spans="5:25">
      <c r="E8418" s="45"/>
      <c r="H8418" s="45"/>
      <c r="K8418" s="27" t="str">
        <f t="shared" si="540"/>
        <v/>
      </c>
      <c r="P8418" s="26" t="str">
        <f t="shared" si="541"/>
        <v/>
      </c>
      <c r="Q8418" s="38" t="s">
        <v>8592</v>
      </c>
      <c r="R8418">
        <v>107.514</v>
      </c>
      <c r="S8418" t="str">
        <f t="shared" si="542"/>
        <v/>
      </c>
      <c r="X8418" s="26" t="str">
        <f t="shared" si="539"/>
        <v/>
      </c>
      <c r="Y8418" s="38"/>
    </row>
    <row r="8419" spans="5:25">
      <c r="E8419" s="45"/>
      <c r="H8419" s="45"/>
      <c r="K8419" s="27" t="str">
        <f t="shared" si="540"/>
        <v/>
      </c>
      <c r="P8419" s="26" t="str">
        <f t="shared" si="541"/>
        <v/>
      </c>
      <c r="Q8419" s="38" t="s">
        <v>8593</v>
      </c>
      <c r="R8419">
        <v>107.714</v>
      </c>
      <c r="S8419" t="str">
        <f t="shared" si="542"/>
        <v/>
      </c>
      <c r="X8419" s="26" t="str">
        <f t="shared" si="539"/>
        <v/>
      </c>
      <c r="Y8419" s="38"/>
    </row>
    <row r="8420" spans="5:25">
      <c r="E8420" s="45"/>
      <c r="H8420" s="45"/>
      <c r="K8420" s="27" t="str">
        <f t="shared" si="540"/>
        <v/>
      </c>
      <c r="P8420" s="26" t="str">
        <f t="shared" si="541"/>
        <v/>
      </c>
      <c r="Q8420" s="38" t="s">
        <v>8594</v>
      </c>
      <c r="R8420">
        <v>107.414</v>
      </c>
      <c r="S8420" t="str">
        <f t="shared" si="542"/>
        <v/>
      </c>
      <c r="X8420" s="26" t="str">
        <f t="shared" si="539"/>
        <v/>
      </c>
      <c r="Y8420" s="38"/>
    </row>
    <row r="8421" spans="5:25">
      <c r="E8421" s="45"/>
      <c r="H8421" s="45"/>
      <c r="K8421" s="27" t="str">
        <f t="shared" si="540"/>
        <v/>
      </c>
      <c r="P8421" s="26" t="str">
        <f t="shared" si="541"/>
        <v/>
      </c>
      <c r="Q8421" s="38" t="s">
        <v>8595</v>
      </c>
      <c r="R8421">
        <v>107.20399999999999</v>
      </c>
      <c r="S8421" t="str">
        <f t="shared" si="542"/>
        <v/>
      </c>
      <c r="X8421" s="26" t="str">
        <f t="shared" si="539"/>
        <v/>
      </c>
      <c r="Y8421" s="38"/>
    </row>
    <row r="8422" spans="5:25">
      <c r="E8422" s="45"/>
      <c r="H8422" s="45"/>
      <c r="K8422" s="27" t="str">
        <f t="shared" si="540"/>
        <v/>
      </c>
      <c r="P8422" s="26" t="str">
        <f t="shared" si="541"/>
        <v/>
      </c>
      <c r="Q8422" s="38" t="s">
        <v>8596</v>
      </c>
      <c r="R8422">
        <v>107.304</v>
      </c>
      <c r="S8422" t="str">
        <f t="shared" si="542"/>
        <v/>
      </c>
      <c r="X8422" s="26" t="str">
        <f t="shared" si="539"/>
        <v/>
      </c>
      <c r="Y8422" s="38"/>
    </row>
    <row r="8423" spans="5:25">
      <c r="E8423" s="45"/>
      <c r="H8423" s="45"/>
      <c r="K8423" s="27" t="str">
        <f t="shared" si="540"/>
        <v/>
      </c>
      <c r="P8423" s="26" t="str">
        <f t="shared" si="541"/>
        <v/>
      </c>
      <c r="Q8423" s="38" t="s">
        <v>8597</v>
      </c>
      <c r="R8423">
        <v>107.414</v>
      </c>
      <c r="S8423" t="str">
        <f t="shared" si="542"/>
        <v/>
      </c>
      <c r="X8423" s="26" t="str">
        <f t="shared" si="539"/>
        <v/>
      </c>
      <c r="Y8423" s="38"/>
    </row>
    <row r="8424" spans="5:25">
      <c r="E8424" s="45"/>
      <c r="H8424" s="45"/>
      <c r="K8424" s="27" t="str">
        <f t="shared" si="540"/>
        <v/>
      </c>
      <c r="P8424" s="26" t="str">
        <f t="shared" si="541"/>
        <v/>
      </c>
      <c r="Q8424" s="38" t="s">
        <v>8598</v>
      </c>
      <c r="R8424">
        <v>107.414</v>
      </c>
      <c r="S8424" t="str">
        <f t="shared" si="542"/>
        <v/>
      </c>
      <c r="X8424" s="26" t="str">
        <f t="shared" si="539"/>
        <v/>
      </c>
      <c r="Y8424" s="38"/>
    </row>
    <row r="8425" spans="5:25">
      <c r="E8425" s="45"/>
      <c r="H8425" s="45"/>
      <c r="K8425" s="27" t="str">
        <f t="shared" si="540"/>
        <v/>
      </c>
      <c r="P8425" s="26" t="str">
        <f t="shared" si="541"/>
        <v/>
      </c>
      <c r="Q8425" s="38" t="s">
        <v>8599</v>
      </c>
      <c r="R8425">
        <v>107.20399999999999</v>
      </c>
      <c r="S8425" t="str">
        <f t="shared" si="542"/>
        <v/>
      </c>
      <c r="X8425" s="26" t="str">
        <f t="shared" si="539"/>
        <v/>
      </c>
      <c r="Y8425" s="38"/>
    </row>
    <row r="8426" spans="5:25">
      <c r="E8426" s="45"/>
      <c r="H8426" s="45"/>
      <c r="K8426" s="27" t="str">
        <f t="shared" si="540"/>
        <v/>
      </c>
      <c r="P8426" s="26" t="str">
        <f t="shared" si="541"/>
        <v/>
      </c>
      <c r="Q8426" s="38" t="s">
        <v>8600</v>
      </c>
      <c r="R8426">
        <v>107.104</v>
      </c>
      <c r="S8426" t="str">
        <f t="shared" si="542"/>
        <v/>
      </c>
      <c r="X8426" s="26" t="str">
        <f t="shared" si="539"/>
        <v/>
      </c>
      <c r="Y8426" s="38"/>
    </row>
    <row r="8427" spans="5:25">
      <c r="E8427" s="45"/>
      <c r="H8427" s="45"/>
      <c r="K8427" s="27" t="str">
        <f t="shared" si="540"/>
        <v/>
      </c>
      <c r="P8427" s="26" t="str">
        <f t="shared" si="541"/>
        <v/>
      </c>
      <c r="Q8427" s="38" t="s">
        <v>8601</v>
      </c>
      <c r="R8427">
        <v>106.905</v>
      </c>
      <c r="S8427" t="str">
        <f t="shared" si="542"/>
        <v/>
      </c>
      <c r="X8427" s="26" t="str">
        <f t="shared" si="539"/>
        <v/>
      </c>
      <c r="Y8427" s="38"/>
    </row>
    <row r="8428" spans="5:25">
      <c r="E8428" s="45"/>
      <c r="H8428" s="45"/>
      <c r="K8428" s="27" t="str">
        <f t="shared" si="540"/>
        <v/>
      </c>
      <c r="P8428" s="26" t="str">
        <f t="shared" si="541"/>
        <v/>
      </c>
      <c r="Q8428" s="38" t="s">
        <v>8602</v>
      </c>
      <c r="R8428">
        <v>106.905</v>
      </c>
      <c r="S8428" t="str">
        <f t="shared" si="542"/>
        <v/>
      </c>
      <c r="X8428" s="26" t="str">
        <f t="shared" si="539"/>
        <v/>
      </c>
      <c r="Y8428" s="38"/>
    </row>
    <row r="8429" spans="5:25">
      <c r="E8429" s="45"/>
      <c r="H8429" s="45"/>
      <c r="K8429" s="27" t="str">
        <f t="shared" si="540"/>
        <v/>
      </c>
      <c r="P8429" s="26" t="str">
        <f t="shared" si="541"/>
        <v/>
      </c>
      <c r="Q8429" s="38" t="s">
        <v>8603</v>
      </c>
      <c r="R8429">
        <v>106.905</v>
      </c>
      <c r="S8429" t="str">
        <f t="shared" si="542"/>
        <v/>
      </c>
      <c r="X8429" s="26" t="str">
        <f t="shared" si="539"/>
        <v/>
      </c>
      <c r="Y8429" s="38"/>
    </row>
    <row r="8430" spans="5:25">
      <c r="E8430" s="45"/>
      <c r="H8430" s="45"/>
      <c r="K8430" s="27" t="str">
        <f t="shared" si="540"/>
        <v/>
      </c>
      <c r="P8430" s="26" t="str">
        <f t="shared" si="541"/>
        <v/>
      </c>
      <c r="Q8430" s="38" t="s">
        <v>8604</v>
      </c>
      <c r="R8430">
        <v>107.104</v>
      </c>
      <c r="S8430" t="str">
        <f t="shared" si="542"/>
        <v/>
      </c>
      <c r="X8430" s="26" t="str">
        <f t="shared" si="539"/>
        <v/>
      </c>
      <c r="Y8430" s="38"/>
    </row>
    <row r="8431" spans="5:25">
      <c r="E8431" s="45"/>
      <c r="H8431" s="45"/>
      <c r="K8431" s="27" t="str">
        <f t="shared" si="540"/>
        <v/>
      </c>
      <c r="P8431" s="26" t="str">
        <f t="shared" si="541"/>
        <v/>
      </c>
      <c r="Q8431" s="38" t="s">
        <v>8605</v>
      </c>
      <c r="R8431">
        <v>107.414</v>
      </c>
      <c r="S8431" t="str">
        <f t="shared" si="542"/>
        <v/>
      </c>
      <c r="X8431" s="26" t="str">
        <f t="shared" si="539"/>
        <v/>
      </c>
      <c r="Y8431" s="38"/>
    </row>
    <row r="8432" spans="5:25">
      <c r="E8432" s="45"/>
      <c r="H8432" s="45"/>
      <c r="K8432" s="27" t="str">
        <f t="shared" si="540"/>
        <v/>
      </c>
      <c r="P8432" s="26" t="str">
        <f t="shared" si="541"/>
        <v/>
      </c>
      <c r="Q8432" s="38" t="s">
        <v>8606</v>
      </c>
      <c r="R8432">
        <v>107.514</v>
      </c>
      <c r="S8432" t="str">
        <f t="shared" si="542"/>
        <v/>
      </c>
      <c r="X8432" s="26" t="str">
        <f t="shared" si="539"/>
        <v/>
      </c>
      <c r="Y8432" s="38"/>
    </row>
    <row r="8433" spans="5:25">
      <c r="E8433" s="45"/>
      <c r="H8433" s="45"/>
      <c r="K8433" s="27" t="str">
        <f t="shared" si="540"/>
        <v/>
      </c>
      <c r="P8433" s="26" t="str">
        <f t="shared" si="541"/>
        <v/>
      </c>
      <c r="Q8433" s="38" t="s">
        <v>8607</v>
      </c>
      <c r="R8433">
        <v>107.414</v>
      </c>
      <c r="S8433" t="str">
        <f t="shared" si="542"/>
        <v/>
      </c>
      <c r="X8433" s="26" t="str">
        <f t="shared" si="539"/>
        <v/>
      </c>
      <c r="Y8433" s="38"/>
    </row>
    <row r="8434" spans="5:25">
      <c r="E8434" s="45"/>
      <c r="H8434" s="45"/>
      <c r="K8434" s="27" t="str">
        <f t="shared" si="540"/>
        <v/>
      </c>
      <c r="P8434" s="26" t="str">
        <f t="shared" si="541"/>
        <v/>
      </c>
      <c r="Q8434" s="38" t="s">
        <v>8608</v>
      </c>
      <c r="R8434">
        <v>107.614</v>
      </c>
      <c r="S8434" t="str">
        <f t="shared" si="542"/>
        <v/>
      </c>
      <c r="X8434" s="26" t="str">
        <f t="shared" si="539"/>
        <v/>
      </c>
      <c r="Y8434" s="38"/>
    </row>
    <row r="8435" spans="5:25">
      <c r="E8435" s="45"/>
      <c r="H8435" s="45"/>
      <c r="K8435" s="27" t="str">
        <f t="shared" si="540"/>
        <v/>
      </c>
      <c r="P8435" s="26" t="str">
        <f t="shared" si="541"/>
        <v/>
      </c>
      <c r="Q8435" s="38" t="s">
        <v>8609</v>
      </c>
      <c r="R8435">
        <v>108.124</v>
      </c>
      <c r="S8435" t="str">
        <f t="shared" si="542"/>
        <v/>
      </c>
      <c r="X8435" s="26" t="str">
        <f t="shared" si="539"/>
        <v/>
      </c>
      <c r="Y8435" s="38"/>
    </row>
    <row r="8436" spans="5:25">
      <c r="E8436" s="45"/>
      <c r="H8436" s="45"/>
      <c r="K8436" s="27" t="str">
        <f t="shared" si="540"/>
        <v/>
      </c>
      <c r="P8436" s="26" t="str">
        <f t="shared" si="541"/>
        <v/>
      </c>
      <c r="Q8436" s="38" t="s">
        <v>8610</v>
      </c>
      <c r="R8436">
        <v>108.124</v>
      </c>
      <c r="S8436" t="str">
        <f t="shared" si="542"/>
        <v/>
      </c>
      <c r="X8436" s="26" t="str">
        <f t="shared" si="539"/>
        <v/>
      </c>
      <c r="Y8436" s="38"/>
    </row>
    <row r="8437" spans="5:25">
      <c r="E8437" s="45"/>
      <c r="H8437" s="45"/>
      <c r="K8437" s="27" t="str">
        <f t="shared" si="540"/>
        <v/>
      </c>
      <c r="P8437" s="26" t="str">
        <f t="shared" si="541"/>
        <v/>
      </c>
      <c r="Q8437" s="38" t="s">
        <v>8611</v>
      </c>
      <c r="R8437">
        <v>107.92400000000001</v>
      </c>
      <c r="S8437" t="str">
        <f t="shared" si="542"/>
        <v/>
      </c>
      <c r="X8437" s="26" t="str">
        <f t="shared" si="539"/>
        <v/>
      </c>
      <c r="Y8437" s="38"/>
    </row>
    <row r="8438" spans="5:25">
      <c r="E8438" s="45"/>
      <c r="H8438" s="45"/>
      <c r="K8438" s="27" t="str">
        <f t="shared" si="540"/>
        <v/>
      </c>
      <c r="P8438" s="26" t="str">
        <f t="shared" si="541"/>
        <v/>
      </c>
      <c r="Q8438" s="38" t="s">
        <v>8612</v>
      </c>
      <c r="R8438">
        <v>107.92400000000001</v>
      </c>
      <c r="S8438" t="str">
        <f t="shared" si="542"/>
        <v/>
      </c>
      <c r="X8438" s="26" t="str">
        <f t="shared" si="539"/>
        <v/>
      </c>
      <c r="Y8438" s="38"/>
    </row>
    <row r="8439" spans="5:25">
      <c r="E8439" s="45"/>
      <c r="H8439" s="45"/>
      <c r="K8439" s="27" t="str">
        <f t="shared" si="540"/>
        <v/>
      </c>
      <c r="P8439" s="26" t="str">
        <f t="shared" si="541"/>
        <v/>
      </c>
      <c r="Q8439" s="38" t="s">
        <v>8613</v>
      </c>
      <c r="R8439">
        <v>108.43300000000001</v>
      </c>
      <c r="S8439" t="str">
        <f t="shared" si="542"/>
        <v/>
      </c>
      <c r="X8439" s="26" t="str">
        <f t="shared" si="539"/>
        <v/>
      </c>
      <c r="Y8439" s="38"/>
    </row>
    <row r="8440" spans="5:25">
      <c r="E8440" s="45"/>
      <c r="H8440" s="45"/>
      <c r="K8440" s="27" t="str">
        <f t="shared" si="540"/>
        <v/>
      </c>
      <c r="P8440" s="26" t="str">
        <f t="shared" si="541"/>
        <v/>
      </c>
      <c r="Q8440" s="38" t="s">
        <v>8614</v>
      </c>
      <c r="R8440">
        <v>108.43300000000001</v>
      </c>
      <c r="S8440" t="str">
        <f t="shared" si="542"/>
        <v/>
      </c>
      <c r="X8440" s="26" t="str">
        <f t="shared" si="539"/>
        <v/>
      </c>
      <c r="Y8440" s="38"/>
    </row>
    <row r="8441" spans="5:25">
      <c r="E8441" s="45"/>
      <c r="H8441" s="45"/>
      <c r="K8441" s="27" t="str">
        <f t="shared" si="540"/>
        <v/>
      </c>
      <c r="P8441" s="26" t="str">
        <f t="shared" si="541"/>
        <v/>
      </c>
      <c r="Q8441" s="38" t="s">
        <v>8615</v>
      </c>
      <c r="R8441">
        <v>108.633</v>
      </c>
      <c r="S8441" t="str">
        <f t="shared" si="542"/>
        <v/>
      </c>
      <c r="X8441" s="26" t="str">
        <f t="shared" si="539"/>
        <v/>
      </c>
      <c r="Y8441" s="38"/>
    </row>
    <row r="8442" spans="5:25">
      <c r="E8442" s="45"/>
      <c r="H8442" s="45"/>
      <c r="K8442" s="27" t="str">
        <f t="shared" si="540"/>
        <v/>
      </c>
      <c r="P8442" s="26" t="str">
        <f t="shared" si="541"/>
        <v/>
      </c>
      <c r="Q8442" s="38" t="s">
        <v>8616</v>
      </c>
      <c r="R8442">
        <v>108.533</v>
      </c>
      <c r="S8442" t="str">
        <f t="shared" si="542"/>
        <v/>
      </c>
      <c r="X8442" s="26" t="str">
        <f t="shared" si="539"/>
        <v/>
      </c>
      <c r="Y8442" s="38"/>
    </row>
    <row r="8443" spans="5:25">
      <c r="E8443" s="45"/>
      <c r="H8443" s="45"/>
      <c r="K8443" s="27" t="str">
        <f t="shared" si="540"/>
        <v/>
      </c>
      <c r="P8443" s="26" t="str">
        <f t="shared" si="541"/>
        <v/>
      </c>
      <c r="Q8443" s="38" t="s">
        <v>8617</v>
      </c>
      <c r="R8443">
        <v>108.224</v>
      </c>
      <c r="S8443" t="str">
        <f t="shared" si="542"/>
        <v/>
      </c>
      <c r="X8443" s="26" t="str">
        <f t="shared" si="539"/>
        <v/>
      </c>
      <c r="Y8443" s="38"/>
    </row>
    <row r="8444" spans="5:25">
      <c r="E8444" s="45"/>
      <c r="H8444" s="45"/>
      <c r="K8444" s="27" t="str">
        <f t="shared" si="540"/>
        <v/>
      </c>
      <c r="P8444" s="26" t="str">
        <f t="shared" si="541"/>
        <v/>
      </c>
      <c r="Q8444" s="38" t="s">
        <v>8618</v>
      </c>
      <c r="R8444">
        <v>107.81399999999999</v>
      </c>
      <c r="S8444" t="str">
        <f t="shared" si="542"/>
        <v/>
      </c>
      <c r="X8444" s="26" t="str">
        <f t="shared" ref="X8444:X8507" si="543">IF(V8444="","",X8443+V8444-V8443)</f>
        <v/>
      </c>
      <c r="Y8444" s="38"/>
    </row>
    <row r="8445" spans="5:25">
      <c r="E8445" s="45"/>
      <c r="H8445" s="45"/>
      <c r="K8445" s="27" t="str">
        <f t="shared" si="540"/>
        <v/>
      </c>
      <c r="P8445" s="26" t="str">
        <f t="shared" si="541"/>
        <v/>
      </c>
      <c r="Q8445" s="38" t="s">
        <v>8619</v>
      </c>
      <c r="R8445">
        <v>107.614</v>
      </c>
      <c r="S8445" t="str">
        <f t="shared" si="542"/>
        <v/>
      </c>
      <c r="X8445" s="26" t="str">
        <f t="shared" si="543"/>
        <v/>
      </c>
      <c r="Y8445" s="38"/>
    </row>
    <row r="8446" spans="5:25">
      <c r="E8446" s="45"/>
      <c r="H8446" s="45"/>
      <c r="K8446" s="27" t="str">
        <f t="shared" si="540"/>
        <v/>
      </c>
      <c r="P8446" s="26" t="str">
        <f t="shared" si="541"/>
        <v/>
      </c>
      <c r="Q8446" s="38" t="s">
        <v>8620</v>
      </c>
      <c r="R8446">
        <v>107.304</v>
      </c>
      <c r="S8446" t="str">
        <f t="shared" si="542"/>
        <v/>
      </c>
      <c r="X8446" s="26" t="str">
        <f t="shared" si="543"/>
        <v/>
      </c>
      <c r="Y8446" s="38"/>
    </row>
    <row r="8447" spans="5:25">
      <c r="E8447" s="45"/>
      <c r="H8447" s="45"/>
      <c r="K8447" s="27" t="str">
        <f t="shared" si="540"/>
        <v/>
      </c>
      <c r="P8447" s="26" t="str">
        <f t="shared" si="541"/>
        <v/>
      </c>
      <c r="Q8447" s="38" t="s">
        <v>8621</v>
      </c>
      <c r="R8447">
        <v>107.304</v>
      </c>
      <c r="S8447" t="str">
        <f t="shared" si="542"/>
        <v/>
      </c>
      <c r="X8447" s="26" t="str">
        <f t="shared" si="543"/>
        <v/>
      </c>
      <c r="Y8447" s="38"/>
    </row>
    <row r="8448" spans="5:25">
      <c r="E8448" s="45"/>
      <c r="H8448" s="45"/>
      <c r="K8448" s="27" t="str">
        <f t="shared" si="540"/>
        <v/>
      </c>
      <c r="P8448" s="26" t="str">
        <f t="shared" si="541"/>
        <v/>
      </c>
      <c r="Q8448" s="38" t="s">
        <v>8622</v>
      </c>
      <c r="R8448">
        <v>107.614</v>
      </c>
      <c r="S8448" t="str">
        <f t="shared" si="542"/>
        <v/>
      </c>
      <c r="X8448" s="26" t="str">
        <f t="shared" si="543"/>
        <v/>
      </c>
      <c r="Y8448" s="38"/>
    </row>
    <row r="8449" spans="5:25">
      <c r="E8449" s="45"/>
      <c r="H8449" s="45"/>
      <c r="K8449" s="27" t="str">
        <f t="shared" si="540"/>
        <v/>
      </c>
      <c r="P8449" s="26" t="str">
        <f t="shared" si="541"/>
        <v/>
      </c>
      <c r="Q8449" s="38" t="s">
        <v>8623</v>
      </c>
      <c r="R8449">
        <v>108.024</v>
      </c>
      <c r="S8449" t="str">
        <f t="shared" si="542"/>
        <v/>
      </c>
      <c r="X8449" s="26" t="str">
        <f t="shared" si="543"/>
        <v/>
      </c>
      <c r="Y8449" s="38"/>
    </row>
    <row r="8450" spans="5:25">
      <c r="E8450" s="45"/>
      <c r="H8450" s="45"/>
      <c r="K8450" s="27" t="str">
        <f t="shared" si="540"/>
        <v/>
      </c>
      <c r="P8450" s="26" t="str">
        <f t="shared" si="541"/>
        <v/>
      </c>
      <c r="Q8450" s="38" t="s">
        <v>8624</v>
      </c>
      <c r="R8450">
        <v>108.533</v>
      </c>
      <c r="S8450" t="str">
        <f t="shared" si="542"/>
        <v/>
      </c>
      <c r="X8450" s="26" t="str">
        <f t="shared" si="543"/>
        <v/>
      </c>
      <c r="Y8450" s="38"/>
    </row>
    <row r="8451" spans="5:25">
      <c r="E8451" s="45"/>
      <c r="H8451" s="45"/>
      <c r="K8451" s="27" t="str">
        <f t="shared" si="540"/>
        <v/>
      </c>
      <c r="P8451" s="26" t="str">
        <f t="shared" si="541"/>
        <v/>
      </c>
      <c r="Q8451" s="38" t="s">
        <v>8625</v>
      </c>
      <c r="R8451">
        <v>108.833</v>
      </c>
      <c r="S8451" t="str">
        <f t="shared" si="542"/>
        <v/>
      </c>
      <c r="X8451" s="26" t="str">
        <f t="shared" si="543"/>
        <v/>
      </c>
      <c r="Y8451" s="38"/>
    </row>
    <row r="8452" spans="5:25">
      <c r="E8452" s="45"/>
      <c r="H8452" s="45"/>
      <c r="K8452" s="27" t="str">
        <f t="shared" ref="K8452:K8515" si="544">IF(M8452="","",K8451+(M8452-M8451)/24)</f>
        <v/>
      </c>
      <c r="P8452" s="26" t="str">
        <f t="shared" ref="P8452:P8515" si="545">IF(N8452="","",P8451+N8452-N8451)</f>
        <v/>
      </c>
      <c r="Q8452" s="38" t="s">
        <v>8626</v>
      </c>
      <c r="R8452">
        <v>108.733</v>
      </c>
      <c r="S8452" t="str">
        <f t="shared" ref="S8452:S8515" si="546">IF(N8452="","",S8451-N8452+N8451)</f>
        <v/>
      </c>
      <c r="X8452" s="26" t="str">
        <f t="shared" si="543"/>
        <v/>
      </c>
      <c r="Y8452" s="38"/>
    </row>
    <row r="8453" spans="5:25">
      <c r="E8453" s="45"/>
      <c r="H8453" s="45"/>
      <c r="K8453" s="27" t="str">
        <f t="shared" si="544"/>
        <v/>
      </c>
      <c r="P8453" s="26" t="str">
        <f t="shared" si="545"/>
        <v/>
      </c>
      <c r="Q8453" s="38" t="s">
        <v>8627</v>
      </c>
      <c r="R8453">
        <v>108.324</v>
      </c>
      <c r="S8453" t="str">
        <f t="shared" si="546"/>
        <v/>
      </c>
      <c r="X8453" s="26" t="str">
        <f t="shared" si="543"/>
        <v/>
      </c>
      <c r="Y8453" s="38"/>
    </row>
    <row r="8454" spans="5:25">
      <c r="E8454" s="45"/>
      <c r="H8454" s="45"/>
      <c r="K8454" s="27" t="str">
        <f t="shared" si="544"/>
        <v/>
      </c>
      <c r="P8454" s="26" t="str">
        <f t="shared" si="545"/>
        <v/>
      </c>
      <c r="Q8454" s="38" t="s">
        <v>8628</v>
      </c>
      <c r="R8454">
        <v>107.92400000000001</v>
      </c>
      <c r="S8454" t="str">
        <f t="shared" si="546"/>
        <v/>
      </c>
      <c r="X8454" s="26" t="str">
        <f t="shared" si="543"/>
        <v/>
      </c>
      <c r="Y8454" s="38"/>
    </row>
    <row r="8455" spans="5:25">
      <c r="E8455" s="45"/>
      <c r="H8455" s="45"/>
      <c r="K8455" s="27" t="str">
        <f t="shared" si="544"/>
        <v/>
      </c>
      <c r="P8455" s="26" t="str">
        <f t="shared" si="545"/>
        <v/>
      </c>
      <c r="Q8455" s="38" t="s">
        <v>8629</v>
      </c>
      <c r="R8455">
        <v>106.905</v>
      </c>
      <c r="S8455" t="str">
        <f t="shared" si="546"/>
        <v/>
      </c>
      <c r="X8455" s="26" t="str">
        <f t="shared" si="543"/>
        <v/>
      </c>
      <c r="Y8455" s="38"/>
    </row>
    <row r="8456" spans="5:25">
      <c r="E8456" s="45"/>
      <c r="H8456" s="45"/>
      <c r="K8456" s="27" t="str">
        <f t="shared" si="544"/>
        <v/>
      </c>
      <c r="P8456" s="26" t="str">
        <f t="shared" si="545"/>
        <v/>
      </c>
      <c r="Q8456" s="38" t="s">
        <v>8630</v>
      </c>
      <c r="R8456">
        <v>106.69499999999999</v>
      </c>
      <c r="S8456" t="str">
        <f t="shared" si="546"/>
        <v/>
      </c>
      <c r="X8456" s="26" t="str">
        <f t="shared" si="543"/>
        <v/>
      </c>
      <c r="Y8456" s="38"/>
    </row>
    <row r="8457" spans="5:25">
      <c r="E8457" s="45"/>
      <c r="H8457" s="45"/>
      <c r="K8457" s="27" t="str">
        <f t="shared" si="544"/>
        <v/>
      </c>
      <c r="P8457" s="26" t="str">
        <f t="shared" si="545"/>
        <v/>
      </c>
      <c r="Q8457" s="38" t="s">
        <v>8631</v>
      </c>
      <c r="R8457">
        <v>106.69499999999999</v>
      </c>
      <c r="S8457" t="str">
        <f t="shared" si="546"/>
        <v/>
      </c>
      <c r="X8457" s="26" t="str">
        <f t="shared" si="543"/>
        <v/>
      </c>
      <c r="Y8457" s="38"/>
    </row>
    <row r="8458" spans="5:25">
      <c r="E8458" s="45"/>
      <c r="H8458" s="45"/>
      <c r="K8458" s="27" t="str">
        <f t="shared" si="544"/>
        <v/>
      </c>
      <c r="P8458" s="26" t="str">
        <f t="shared" si="545"/>
        <v/>
      </c>
      <c r="Q8458" s="38" t="s">
        <v>8632</v>
      </c>
      <c r="R8458">
        <v>106.795</v>
      </c>
      <c r="S8458" t="str">
        <f t="shared" si="546"/>
        <v/>
      </c>
      <c r="X8458" s="26" t="str">
        <f t="shared" si="543"/>
        <v/>
      </c>
      <c r="Y8458" s="38"/>
    </row>
    <row r="8459" spans="5:25">
      <c r="E8459" s="45"/>
      <c r="H8459" s="45"/>
      <c r="K8459" s="27" t="str">
        <f t="shared" si="544"/>
        <v/>
      </c>
      <c r="P8459" s="26" t="str">
        <f t="shared" si="545"/>
        <v/>
      </c>
      <c r="Q8459" s="38" t="s">
        <v>8633</v>
      </c>
      <c r="R8459">
        <v>106.795</v>
      </c>
      <c r="S8459" t="str">
        <f t="shared" si="546"/>
        <v/>
      </c>
      <c r="X8459" s="26" t="str">
        <f t="shared" si="543"/>
        <v/>
      </c>
      <c r="Y8459" s="38"/>
    </row>
    <row r="8460" spans="5:25">
      <c r="E8460" s="45"/>
      <c r="H8460" s="45"/>
      <c r="K8460" s="27" t="str">
        <f t="shared" si="544"/>
        <v/>
      </c>
      <c r="P8460" s="26" t="str">
        <f t="shared" si="545"/>
        <v/>
      </c>
      <c r="Q8460" s="38" t="s">
        <v>8634</v>
      </c>
      <c r="R8460">
        <v>106.795</v>
      </c>
      <c r="S8460" t="str">
        <f t="shared" si="546"/>
        <v/>
      </c>
      <c r="X8460" s="26" t="str">
        <f t="shared" si="543"/>
        <v/>
      </c>
      <c r="Y8460" s="38"/>
    </row>
    <row r="8461" spans="5:25">
      <c r="E8461" s="45"/>
      <c r="H8461" s="45"/>
      <c r="K8461" s="27" t="str">
        <f t="shared" si="544"/>
        <v/>
      </c>
      <c r="P8461" s="26" t="str">
        <f t="shared" si="545"/>
        <v/>
      </c>
      <c r="Q8461" s="38" t="s">
        <v>8635</v>
      </c>
      <c r="R8461">
        <v>107.20399999999999</v>
      </c>
      <c r="S8461" t="str">
        <f t="shared" si="546"/>
        <v/>
      </c>
      <c r="X8461" s="26" t="str">
        <f t="shared" si="543"/>
        <v/>
      </c>
      <c r="Y8461" s="38"/>
    </row>
    <row r="8462" spans="5:25">
      <c r="E8462" s="45"/>
      <c r="H8462" s="45"/>
      <c r="K8462" s="27" t="str">
        <f t="shared" si="544"/>
        <v/>
      </c>
      <c r="P8462" s="26" t="str">
        <f t="shared" si="545"/>
        <v/>
      </c>
      <c r="Q8462" s="38" t="s">
        <v>8636</v>
      </c>
      <c r="R8462">
        <v>107.20399999999999</v>
      </c>
      <c r="S8462" t="str">
        <f t="shared" si="546"/>
        <v/>
      </c>
      <c r="X8462" s="26" t="str">
        <f t="shared" si="543"/>
        <v/>
      </c>
      <c r="Y8462" s="38"/>
    </row>
    <row r="8463" spans="5:25">
      <c r="E8463" s="45"/>
      <c r="H8463" s="45"/>
      <c r="K8463" s="27" t="str">
        <f t="shared" si="544"/>
        <v/>
      </c>
      <c r="P8463" s="26" t="str">
        <f t="shared" si="545"/>
        <v/>
      </c>
      <c r="Q8463" s="38" t="s">
        <v>8637</v>
      </c>
      <c r="R8463">
        <v>107.20399999999999</v>
      </c>
      <c r="S8463" t="str">
        <f t="shared" si="546"/>
        <v/>
      </c>
      <c r="X8463" s="26" t="str">
        <f t="shared" si="543"/>
        <v/>
      </c>
      <c r="Y8463" s="38"/>
    </row>
    <row r="8464" spans="5:25">
      <c r="E8464" s="45"/>
      <c r="H8464" s="45"/>
      <c r="K8464" s="27" t="str">
        <f t="shared" si="544"/>
        <v/>
      </c>
      <c r="P8464" s="26" t="str">
        <f t="shared" si="545"/>
        <v/>
      </c>
      <c r="Q8464" s="38" t="s">
        <v>8638</v>
      </c>
      <c r="R8464">
        <v>106.905</v>
      </c>
      <c r="S8464" t="str">
        <f t="shared" si="546"/>
        <v/>
      </c>
      <c r="X8464" s="26" t="str">
        <f t="shared" si="543"/>
        <v/>
      </c>
      <c r="Y8464" s="38"/>
    </row>
    <row r="8465" spans="5:25">
      <c r="E8465" s="45"/>
      <c r="H8465" s="45"/>
      <c r="K8465" s="27" t="str">
        <f t="shared" si="544"/>
        <v/>
      </c>
      <c r="P8465" s="26" t="str">
        <f t="shared" si="545"/>
        <v/>
      </c>
      <c r="Q8465" s="38" t="s">
        <v>8639</v>
      </c>
      <c r="R8465">
        <v>106.905</v>
      </c>
      <c r="S8465" t="str">
        <f t="shared" si="546"/>
        <v/>
      </c>
      <c r="X8465" s="26" t="str">
        <f t="shared" si="543"/>
        <v/>
      </c>
      <c r="Y8465" s="38"/>
    </row>
    <row r="8466" spans="5:25">
      <c r="E8466" s="45"/>
      <c r="H8466" s="45"/>
      <c r="K8466" s="27" t="str">
        <f t="shared" si="544"/>
        <v/>
      </c>
      <c r="P8466" s="26" t="str">
        <f t="shared" si="545"/>
        <v/>
      </c>
      <c r="Q8466" s="38" t="s">
        <v>8640</v>
      </c>
      <c r="R8466">
        <v>106.905</v>
      </c>
      <c r="S8466" t="str">
        <f t="shared" si="546"/>
        <v/>
      </c>
      <c r="X8466" s="26" t="str">
        <f t="shared" si="543"/>
        <v/>
      </c>
      <c r="Y8466" s="38"/>
    </row>
    <row r="8467" spans="5:25">
      <c r="E8467" s="45"/>
      <c r="H8467" s="45"/>
      <c r="K8467" s="27" t="str">
        <f t="shared" si="544"/>
        <v/>
      </c>
      <c r="P8467" s="26" t="str">
        <f t="shared" si="545"/>
        <v/>
      </c>
      <c r="Q8467" s="38" t="s">
        <v>8641</v>
      </c>
      <c r="R8467">
        <v>107.414</v>
      </c>
      <c r="S8467" t="str">
        <f t="shared" si="546"/>
        <v/>
      </c>
      <c r="X8467" s="26" t="str">
        <f t="shared" si="543"/>
        <v/>
      </c>
      <c r="Y8467" s="38"/>
    </row>
    <row r="8468" spans="5:25">
      <c r="E8468" s="45"/>
      <c r="H8468" s="45"/>
      <c r="K8468" s="27" t="str">
        <f t="shared" si="544"/>
        <v/>
      </c>
      <c r="P8468" s="26" t="str">
        <f t="shared" si="545"/>
        <v/>
      </c>
      <c r="Q8468" s="38" t="s">
        <v>8642</v>
      </c>
      <c r="R8468">
        <v>107.614</v>
      </c>
      <c r="S8468" t="str">
        <f t="shared" si="546"/>
        <v/>
      </c>
      <c r="X8468" s="26" t="str">
        <f t="shared" si="543"/>
        <v/>
      </c>
      <c r="Y8468" s="38"/>
    </row>
    <row r="8469" spans="5:25">
      <c r="E8469" s="45"/>
      <c r="H8469" s="45"/>
      <c r="K8469" s="27" t="str">
        <f t="shared" si="544"/>
        <v/>
      </c>
      <c r="P8469" s="26" t="str">
        <f t="shared" si="545"/>
        <v/>
      </c>
      <c r="Q8469" s="38" t="s">
        <v>8643</v>
      </c>
      <c r="R8469">
        <v>107.514</v>
      </c>
      <c r="S8469" t="str">
        <f t="shared" si="546"/>
        <v/>
      </c>
      <c r="X8469" s="26" t="str">
        <f t="shared" si="543"/>
        <v/>
      </c>
      <c r="Y8469" s="38"/>
    </row>
    <row r="8470" spans="5:25">
      <c r="E8470" s="45"/>
      <c r="H8470" s="45"/>
      <c r="K8470" s="27" t="str">
        <f t="shared" si="544"/>
        <v/>
      </c>
      <c r="P8470" s="26" t="str">
        <f t="shared" si="545"/>
        <v/>
      </c>
      <c r="Q8470" s="38" t="s">
        <v>8644</v>
      </c>
      <c r="R8470">
        <v>107.304</v>
      </c>
      <c r="S8470" t="str">
        <f t="shared" si="546"/>
        <v/>
      </c>
      <c r="X8470" s="26" t="str">
        <f t="shared" si="543"/>
        <v/>
      </c>
      <c r="Y8470" s="38"/>
    </row>
    <row r="8471" spans="5:25">
      <c r="E8471" s="45"/>
      <c r="H8471" s="45"/>
      <c r="K8471" s="27" t="str">
        <f t="shared" si="544"/>
        <v/>
      </c>
      <c r="P8471" s="26" t="str">
        <f t="shared" si="545"/>
        <v/>
      </c>
      <c r="Q8471" s="38" t="s">
        <v>8645</v>
      </c>
      <c r="R8471">
        <v>107.304</v>
      </c>
      <c r="S8471" t="str">
        <f t="shared" si="546"/>
        <v/>
      </c>
      <c r="X8471" s="26" t="str">
        <f t="shared" si="543"/>
        <v/>
      </c>
      <c r="Y8471" s="38"/>
    </row>
    <row r="8472" spans="5:25">
      <c r="E8472" s="45"/>
      <c r="H8472" s="45"/>
      <c r="K8472" s="27" t="str">
        <f t="shared" si="544"/>
        <v/>
      </c>
      <c r="P8472" s="26" t="str">
        <f t="shared" si="545"/>
        <v/>
      </c>
      <c r="Q8472" s="38" t="s">
        <v>8646</v>
      </c>
      <c r="R8472">
        <v>107.20399999999999</v>
      </c>
      <c r="S8472" t="str">
        <f t="shared" si="546"/>
        <v/>
      </c>
      <c r="X8472" s="26" t="str">
        <f t="shared" si="543"/>
        <v/>
      </c>
      <c r="Y8472" s="38"/>
    </row>
    <row r="8473" spans="5:25">
      <c r="E8473" s="45"/>
      <c r="H8473" s="45"/>
      <c r="K8473" s="27" t="str">
        <f t="shared" si="544"/>
        <v/>
      </c>
      <c r="P8473" s="26" t="str">
        <f t="shared" si="545"/>
        <v/>
      </c>
      <c r="Q8473" s="38" t="s">
        <v>8647</v>
      </c>
      <c r="R8473">
        <v>107.414</v>
      </c>
      <c r="S8473" t="str">
        <f t="shared" si="546"/>
        <v/>
      </c>
      <c r="X8473" s="26" t="str">
        <f t="shared" si="543"/>
        <v/>
      </c>
      <c r="Y8473" s="38"/>
    </row>
    <row r="8474" spans="5:25">
      <c r="E8474" s="45"/>
      <c r="H8474" s="45"/>
      <c r="K8474" s="27" t="str">
        <f t="shared" si="544"/>
        <v/>
      </c>
      <c r="P8474" s="26" t="str">
        <f t="shared" si="545"/>
        <v/>
      </c>
      <c r="Q8474" s="38" t="s">
        <v>8648</v>
      </c>
      <c r="R8474">
        <v>107.714</v>
      </c>
      <c r="S8474" t="str">
        <f t="shared" si="546"/>
        <v/>
      </c>
      <c r="X8474" s="26" t="str">
        <f t="shared" si="543"/>
        <v/>
      </c>
      <c r="Y8474" s="38"/>
    </row>
    <row r="8475" spans="5:25">
      <c r="E8475" s="45"/>
      <c r="H8475" s="45"/>
      <c r="K8475" s="27" t="str">
        <f t="shared" si="544"/>
        <v/>
      </c>
      <c r="P8475" s="26" t="str">
        <f t="shared" si="545"/>
        <v/>
      </c>
      <c r="Q8475" s="38" t="s">
        <v>8649</v>
      </c>
      <c r="R8475">
        <v>108.124</v>
      </c>
      <c r="S8475" t="str">
        <f t="shared" si="546"/>
        <v/>
      </c>
      <c r="X8475" s="26" t="str">
        <f t="shared" si="543"/>
        <v/>
      </c>
      <c r="Y8475" s="38"/>
    </row>
    <row r="8476" spans="5:25">
      <c r="E8476" s="45"/>
      <c r="H8476" s="45"/>
      <c r="K8476" s="27" t="str">
        <f t="shared" si="544"/>
        <v/>
      </c>
      <c r="P8476" s="26" t="str">
        <f t="shared" si="545"/>
        <v/>
      </c>
      <c r="Q8476" s="38" t="s">
        <v>8650</v>
      </c>
      <c r="R8476">
        <v>108.124</v>
      </c>
      <c r="S8476" t="str">
        <f t="shared" si="546"/>
        <v/>
      </c>
      <c r="X8476" s="26" t="str">
        <f t="shared" si="543"/>
        <v/>
      </c>
      <c r="Y8476" s="38"/>
    </row>
    <row r="8477" spans="5:25">
      <c r="E8477" s="45"/>
      <c r="H8477" s="45"/>
      <c r="K8477" s="27" t="str">
        <f t="shared" si="544"/>
        <v/>
      </c>
      <c r="P8477" s="26" t="str">
        <f t="shared" si="545"/>
        <v/>
      </c>
      <c r="Q8477" s="38" t="s">
        <v>8651</v>
      </c>
      <c r="R8477">
        <v>107.81399999999999</v>
      </c>
      <c r="S8477" t="str">
        <f t="shared" si="546"/>
        <v/>
      </c>
      <c r="X8477" s="26" t="str">
        <f t="shared" si="543"/>
        <v/>
      </c>
      <c r="Y8477" s="38"/>
    </row>
    <row r="8478" spans="5:25">
      <c r="E8478" s="45"/>
      <c r="H8478" s="45"/>
      <c r="K8478" s="27" t="str">
        <f t="shared" si="544"/>
        <v/>
      </c>
      <c r="P8478" s="26" t="str">
        <f t="shared" si="545"/>
        <v/>
      </c>
      <c r="Q8478" s="38" t="s">
        <v>8652</v>
      </c>
      <c r="R8478">
        <v>107.714</v>
      </c>
      <c r="S8478" t="str">
        <f t="shared" si="546"/>
        <v/>
      </c>
      <c r="X8478" s="26" t="str">
        <f t="shared" si="543"/>
        <v/>
      </c>
      <c r="Y8478" s="38"/>
    </row>
    <row r="8479" spans="5:25">
      <c r="E8479" s="45"/>
      <c r="H8479" s="45"/>
      <c r="K8479" s="27" t="str">
        <f t="shared" si="544"/>
        <v/>
      </c>
      <c r="P8479" s="26" t="str">
        <f t="shared" si="545"/>
        <v/>
      </c>
      <c r="Q8479" s="38" t="s">
        <v>8653</v>
      </c>
      <c r="R8479">
        <v>107.614</v>
      </c>
      <c r="S8479" t="str">
        <f t="shared" si="546"/>
        <v/>
      </c>
      <c r="X8479" s="26" t="str">
        <f t="shared" si="543"/>
        <v/>
      </c>
      <c r="Y8479" s="38"/>
    </row>
    <row r="8480" spans="5:25">
      <c r="E8480" s="45"/>
      <c r="H8480" s="45"/>
      <c r="K8480" s="27" t="str">
        <f t="shared" si="544"/>
        <v/>
      </c>
      <c r="P8480" s="26" t="str">
        <f t="shared" si="545"/>
        <v/>
      </c>
      <c r="Q8480" s="38" t="s">
        <v>8654</v>
      </c>
      <c r="R8480">
        <v>107.514</v>
      </c>
      <c r="S8480" t="str">
        <f t="shared" si="546"/>
        <v/>
      </c>
      <c r="X8480" s="26" t="str">
        <f t="shared" si="543"/>
        <v/>
      </c>
      <c r="Y8480" s="38"/>
    </row>
    <row r="8481" spans="5:25">
      <c r="E8481" s="45"/>
      <c r="H8481" s="45"/>
      <c r="K8481" s="27" t="str">
        <f t="shared" si="544"/>
        <v/>
      </c>
      <c r="P8481" s="26" t="str">
        <f t="shared" si="545"/>
        <v/>
      </c>
      <c r="Q8481" s="38" t="s">
        <v>8655</v>
      </c>
      <c r="R8481">
        <v>107.304</v>
      </c>
      <c r="S8481" t="str">
        <f t="shared" si="546"/>
        <v/>
      </c>
      <c r="X8481" s="26" t="str">
        <f t="shared" si="543"/>
        <v/>
      </c>
      <c r="Y8481" s="38"/>
    </row>
    <row r="8482" spans="5:25">
      <c r="E8482" s="45"/>
      <c r="H8482" s="45"/>
      <c r="K8482" s="27" t="str">
        <f t="shared" si="544"/>
        <v/>
      </c>
      <c r="P8482" s="26" t="str">
        <f t="shared" si="545"/>
        <v/>
      </c>
      <c r="Q8482" s="38" t="s">
        <v>8656</v>
      </c>
      <c r="R8482">
        <v>107.20399999999999</v>
      </c>
      <c r="S8482" t="str">
        <f t="shared" si="546"/>
        <v/>
      </c>
      <c r="X8482" s="26" t="str">
        <f t="shared" si="543"/>
        <v/>
      </c>
      <c r="Y8482" s="38"/>
    </row>
    <row r="8483" spans="5:25">
      <c r="E8483" s="45"/>
      <c r="H8483" s="45"/>
      <c r="K8483" s="27" t="str">
        <f t="shared" si="544"/>
        <v/>
      </c>
      <c r="P8483" s="26" t="str">
        <f t="shared" si="545"/>
        <v/>
      </c>
      <c r="Q8483" s="38" t="s">
        <v>8657</v>
      </c>
      <c r="R8483">
        <v>107.414</v>
      </c>
      <c r="S8483" t="str">
        <f t="shared" si="546"/>
        <v/>
      </c>
      <c r="X8483" s="26" t="str">
        <f t="shared" si="543"/>
        <v/>
      </c>
      <c r="Y8483" s="38"/>
    </row>
    <row r="8484" spans="5:25">
      <c r="E8484" s="45"/>
      <c r="H8484" s="45"/>
      <c r="K8484" s="27" t="str">
        <f t="shared" si="544"/>
        <v/>
      </c>
      <c r="P8484" s="26" t="str">
        <f t="shared" si="545"/>
        <v/>
      </c>
      <c r="Q8484" s="38" t="s">
        <v>8658</v>
      </c>
      <c r="R8484">
        <v>107.614</v>
      </c>
      <c r="S8484" t="str">
        <f t="shared" si="546"/>
        <v/>
      </c>
      <c r="X8484" s="26" t="str">
        <f t="shared" si="543"/>
        <v/>
      </c>
      <c r="Y8484" s="38"/>
    </row>
    <row r="8485" spans="5:25">
      <c r="E8485" s="45"/>
      <c r="H8485" s="45"/>
      <c r="K8485" s="27" t="str">
        <f t="shared" si="544"/>
        <v/>
      </c>
      <c r="P8485" s="26" t="str">
        <f t="shared" si="545"/>
        <v/>
      </c>
      <c r="Q8485" s="38" t="s">
        <v>8659</v>
      </c>
      <c r="R8485">
        <v>107.92400000000001</v>
      </c>
      <c r="S8485" t="str">
        <f t="shared" si="546"/>
        <v/>
      </c>
      <c r="X8485" s="26" t="str">
        <f t="shared" si="543"/>
        <v/>
      </c>
      <c r="Y8485" s="38"/>
    </row>
    <row r="8486" spans="5:25">
      <c r="E8486" s="45"/>
      <c r="H8486" s="45"/>
      <c r="K8486" s="27" t="str">
        <f t="shared" si="544"/>
        <v/>
      </c>
      <c r="P8486" s="26" t="str">
        <f t="shared" si="545"/>
        <v/>
      </c>
      <c r="Q8486" s="38" t="s">
        <v>8660</v>
      </c>
      <c r="R8486">
        <v>107.714</v>
      </c>
      <c r="S8486" t="str">
        <f t="shared" si="546"/>
        <v/>
      </c>
      <c r="X8486" s="26" t="str">
        <f t="shared" si="543"/>
        <v/>
      </c>
      <c r="Y8486" s="38"/>
    </row>
    <row r="8487" spans="5:25">
      <c r="E8487" s="45"/>
      <c r="H8487" s="45"/>
      <c r="K8487" s="27" t="str">
        <f t="shared" si="544"/>
        <v/>
      </c>
      <c r="P8487" s="26" t="str">
        <f t="shared" si="545"/>
        <v/>
      </c>
      <c r="Q8487" s="38" t="s">
        <v>8661</v>
      </c>
      <c r="R8487">
        <v>107.614</v>
      </c>
      <c r="S8487" t="str">
        <f t="shared" si="546"/>
        <v/>
      </c>
      <c r="X8487" s="26" t="str">
        <f t="shared" si="543"/>
        <v/>
      </c>
      <c r="Y8487" s="38"/>
    </row>
    <row r="8488" spans="5:25">
      <c r="E8488" s="45"/>
      <c r="H8488" s="45"/>
      <c r="K8488" s="27" t="str">
        <f t="shared" si="544"/>
        <v/>
      </c>
      <c r="P8488" s="26" t="str">
        <f t="shared" si="545"/>
        <v/>
      </c>
      <c r="Q8488" s="38" t="s">
        <v>8662</v>
      </c>
      <c r="R8488">
        <v>107.714</v>
      </c>
      <c r="S8488" t="str">
        <f t="shared" si="546"/>
        <v/>
      </c>
      <c r="X8488" s="26" t="str">
        <f t="shared" si="543"/>
        <v/>
      </c>
      <c r="Y8488" s="38"/>
    </row>
    <row r="8489" spans="5:25">
      <c r="E8489" s="45"/>
      <c r="H8489" s="45"/>
      <c r="K8489" s="27" t="str">
        <f t="shared" si="544"/>
        <v/>
      </c>
      <c r="P8489" s="26" t="str">
        <f t="shared" si="545"/>
        <v/>
      </c>
      <c r="Q8489" s="38" t="s">
        <v>8663</v>
      </c>
      <c r="R8489">
        <v>107.614</v>
      </c>
      <c r="S8489" t="str">
        <f t="shared" si="546"/>
        <v/>
      </c>
      <c r="X8489" s="26" t="str">
        <f t="shared" si="543"/>
        <v/>
      </c>
      <c r="Y8489" s="38"/>
    </row>
    <row r="8490" spans="5:25">
      <c r="E8490" s="45"/>
      <c r="H8490" s="45"/>
      <c r="K8490" s="27" t="str">
        <f t="shared" si="544"/>
        <v/>
      </c>
      <c r="P8490" s="26" t="str">
        <f t="shared" si="545"/>
        <v/>
      </c>
      <c r="Q8490" s="38" t="s">
        <v>8664</v>
      </c>
      <c r="R8490">
        <v>108.024</v>
      </c>
      <c r="S8490" t="str">
        <f t="shared" si="546"/>
        <v/>
      </c>
      <c r="X8490" s="26" t="str">
        <f t="shared" si="543"/>
        <v/>
      </c>
      <c r="Y8490" s="38"/>
    </row>
    <row r="8491" spans="5:25">
      <c r="E8491" s="45"/>
      <c r="H8491" s="45"/>
      <c r="K8491" s="27" t="str">
        <f t="shared" si="544"/>
        <v/>
      </c>
      <c r="P8491" s="26" t="str">
        <f t="shared" si="545"/>
        <v/>
      </c>
      <c r="Q8491" s="38" t="s">
        <v>8665</v>
      </c>
      <c r="R8491">
        <v>108.324</v>
      </c>
      <c r="S8491" t="str">
        <f t="shared" si="546"/>
        <v/>
      </c>
      <c r="X8491" s="26" t="str">
        <f t="shared" si="543"/>
        <v/>
      </c>
      <c r="Y8491" s="38"/>
    </row>
    <row r="8492" spans="5:25">
      <c r="E8492" s="45"/>
      <c r="H8492" s="45"/>
      <c r="K8492" s="27" t="str">
        <f t="shared" si="544"/>
        <v/>
      </c>
      <c r="P8492" s="26" t="str">
        <f t="shared" si="545"/>
        <v/>
      </c>
      <c r="Q8492" s="38" t="s">
        <v>8666</v>
      </c>
      <c r="R8492">
        <v>108.224</v>
      </c>
      <c r="S8492" t="str">
        <f t="shared" si="546"/>
        <v/>
      </c>
      <c r="X8492" s="26" t="str">
        <f t="shared" si="543"/>
        <v/>
      </c>
      <c r="Y8492" s="38"/>
    </row>
    <row r="8493" spans="5:25">
      <c r="E8493" s="45"/>
      <c r="H8493" s="45"/>
      <c r="K8493" s="27" t="str">
        <f t="shared" si="544"/>
        <v/>
      </c>
      <c r="P8493" s="26" t="str">
        <f t="shared" si="545"/>
        <v/>
      </c>
      <c r="Q8493" s="38" t="s">
        <v>8667</v>
      </c>
      <c r="R8493">
        <v>108.024</v>
      </c>
      <c r="S8493" t="str">
        <f t="shared" si="546"/>
        <v/>
      </c>
      <c r="X8493" s="26" t="str">
        <f t="shared" si="543"/>
        <v/>
      </c>
      <c r="Y8493" s="38"/>
    </row>
    <row r="8494" spans="5:25">
      <c r="E8494" s="45"/>
      <c r="H8494" s="45"/>
      <c r="K8494" s="27" t="str">
        <f t="shared" si="544"/>
        <v/>
      </c>
      <c r="P8494" s="26" t="str">
        <f t="shared" si="545"/>
        <v/>
      </c>
      <c r="Q8494" s="38" t="s">
        <v>8668</v>
      </c>
      <c r="R8494">
        <v>106.795</v>
      </c>
      <c r="S8494" t="str">
        <f t="shared" si="546"/>
        <v/>
      </c>
      <c r="X8494" s="26" t="str">
        <f t="shared" si="543"/>
        <v/>
      </c>
      <c r="Y8494" s="38"/>
    </row>
    <row r="8495" spans="5:25">
      <c r="E8495" s="45"/>
      <c r="H8495" s="45"/>
      <c r="K8495" s="27" t="str">
        <f t="shared" si="544"/>
        <v/>
      </c>
      <c r="P8495" s="26" t="str">
        <f t="shared" si="545"/>
        <v/>
      </c>
      <c r="Q8495" s="38" t="s">
        <v>8669</v>
      </c>
      <c r="R8495">
        <v>106.595</v>
      </c>
      <c r="S8495" t="str">
        <f t="shared" si="546"/>
        <v/>
      </c>
      <c r="X8495" s="26" t="str">
        <f t="shared" si="543"/>
        <v/>
      </c>
      <c r="Y8495" s="38"/>
    </row>
    <row r="8496" spans="5:25">
      <c r="E8496" s="45"/>
      <c r="H8496" s="45"/>
      <c r="K8496" s="27" t="str">
        <f t="shared" si="544"/>
        <v/>
      </c>
      <c r="P8496" s="26" t="str">
        <f t="shared" si="545"/>
        <v/>
      </c>
      <c r="Q8496" s="38" t="s">
        <v>8670</v>
      </c>
      <c r="R8496">
        <v>106.395</v>
      </c>
      <c r="S8496" t="str">
        <f t="shared" si="546"/>
        <v/>
      </c>
      <c r="X8496" s="26" t="str">
        <f t="shared" si="543"/>
        <v/>
      </c>
      <c r="Y8496" s="38"/>
    </row>
    <row r="8497" spans="5:25">
      <c r="E8497" s="45"/>
      <c r="H8497" s="45"/>
      <c r="K8497" s="27" t="str">
        <f t="shared" si="544"/>
        <v/>
      </c>
      <c r="P8497" s="26" t="str">
        <f t="shared" si="545"/>
        <v/>
      </c>
      <c r="Q8497" s="38" t="s">
        <v>8671</v>
      </c>
      <c r="R8497">
        <v>105.985</v>
      </c>
      <c r="S8497" t="str">
        <f t="shared" si="546"/>
        <v/>
      </c>
      <c r="X8497" s="26" t="str">
        <f t="shared" si="543"/>
        <v/>
      </c>
      <c r="Y8497" s="38"/>
    </row>
    <row r="8498" spans="5:25">
      <c r="E8498" s="45"/>
      <c r="H8498" s="45"/>
      <c r="K8498" s="27" t="str">
        <f t="shared" si="544"/>
        <v/>
      </c>
      <c r="P8498" s="26" t="str">
        <f t="shared" si="545"/>
        <v/>
      </c>
      <c r="Q8498" s="38" t="s">
        <v>8672</v>
      </c>
      <c r="R8498">
        <v>106.08499999999999</v>
      </c>
      <c r="S8498" t="str">
        <f t="shared" si="546"/>
        <v/>
      </c>
      <c r="X8498" s="26" t="str">
        <f t="shared" si="543"/>
        <v/>
      </c>
      <c r="Y8498" s="38"/>
    </row>
    <row r="8499" spans="5:25">
      <c r="E8499" s="45"/>
      <c r="H8499" s="45"/>
      <c r="K8499" s="27" t="str">
        <f t="shared" si="544"/>
        <v/>
      </c>
      <c r="P8499" s="26" t="str">
        <f t="shared" si="545"/>
        <v/>
      </c>
      <c r="Q8499" s="38" t="s">
        <v>8673</v>
      </c>
      <c r="R8499">
        <v>106.185</v>
      </c>
      <c r="S8499" t="str">
        <f t="shared" si="546"/>
        <v/>
      </c>
      <c r="X8499" s="26" t="str">
        <f t="shared" si="543"/>
        <v/>
      </c>
      <c r="Y8499" s="38"/>
    </row>
    <row r="8500" spans="5:25">
      <c r="E8500" s="45"/>
      <c r="H8500" s="45"/>
      <c r="K8500" s="27" t="str">
        <f t="shared" si="544"/>
        <v/>
      </c>
      <c r="P8500" s="26" t="str">
        <f t="shared" si="545"/>
        <v/>
      </c>
      <c r="Q8500" s="38" t="s">
        <v>8674</v>
      </c>
      <c r="R8500">
        <v>106.595</v>
      </c>
      <c r="S8500" t="str">
        <f t="shared" si="546"/>
        <v/>
      </c>
      <c r="X8500" s="26" t="str">
        <f t="shared" si="543"/>
        <v/>
      </c>
      <c r="Y8500" s="38"/>
    </row>
    <row r="8501" spans="5:25">
      <c r="E8501" s="45"/>
      <c r="H8501" s="45"/>
      <c r="K8501" s="27" t="str">
        <f t="shared" si="544"/>
        <v/>
      </c>
      <c r="P8501" s="26" t="str">
        <f t="shared" si="545"/>
        <v/>
      </c>
      <c r="Q8501" s="38" t="s">
        <v>8675</v>
      </c>
      <c r="R8501">
        <v>107.304</v>
      </c>
      <c r="S8501" t="str">
        <f t="shared" si="546"/>
        <v/>
      </c>
      <c r="X8501" s="26" t="str">
        <f t="shared" si="543"/>
        <v/>
      </c>
      <c r="Y8501" s="38"/>
    </row>
    <row r="8502" spans="5:25">
      <c r="E8502" s="45"/>
      <c r="H8502" s="45"/>
      <c r="K8502" s="27" t="str">
        <f t="shared" si="544"/>
        <v/>
      </c>
      <c r="P8502" s="26" t="str">
        <f t="shared" si="545"/>
        <v/>
      </c>
      <c r="Q8502" s="38" t="s">
        <v>8676</v>
      </c>
      <c r="R8502">
        <v>107.514</v>
      </c>
      <c r="S8502" t="str">
        <f t="shared" si="546"/>
        <v/>
      </c>
      <c r="X8502" s="26" t="str">
        <f t="shared" si="543"/>
        <v/>
      </c>
      <c r="Y8502" s="38"/>
    </row>
    <row r="8503" spans="5:25">
      <c r="E8503" s="45"/>
      <c r="H8503" s="45"/>
      <c r="K8503" s="27" t="str">
        <f t="shared" si="544"/>
        <v/>
      </c>
      <c r="P8503" s="26" t="str">
        <f t="shared" si="545"/>
        <v/>
      </c>
      <c r="Q8503" s="38" t="s">
        <v>8677</v>
      </c>
      <c r="R8503">
        <v>107.614</v>
      </c>
      <c r="S8503" t="str">
        <f t="shared" si="546"/>
        <v/>
      </c>
      <c r="X8503" s="26" t="str">
        <f t="shared" si="543"/>
        <v/>
      </c>
      <c r="Y8503" s="38"/>
    </row>
    <row r="8504" spans="5:25">
      <c r="E8504" s="45"/>
      <c r="H8504" s="45"/>
      <c r="K8504" s="27" t="str">
        <f t="shared" si="544"/>
        <v/>
      </c>
      <c r="P8504" s="26" t="str">
        <f t="shared" si="545"/>
        <v/>
      </c>
      <c r="Q8504" s="38" t="s">
        <v>8678</v>
      </c>
      <c r="R8504">
        <v>107.514</v>
      </c>
      <c r="S8504" t="str">
        <f t="shared" si="546"/>
        <v/>
      </c>
      <c r="X8504" s="26" t="str">
        <f t="shared" si="543"/>
        <v/>
      </c>
      <c r="Y8504" s="38"/>
    </row>
    <row r="8505" spans="5:25">
      <c r="E8505" s="45"/>
      <c r="H8505" s="45"/>
      <c r="K8505" s="27" t="str">
        <f t="shared" si="544"/>
        <v/>
      </c>
      <c r="P8505" s="26" t="str">
        <f t="shared" si="545"/>
        <v/>
      </c>
      <c r="Q8505" s="38" t="s">
        <v>8679</v>
      </c>
      <c r="R8505">
        <v>107.104</v>
      </c>
      <c r="S8505" t="str">
        <f t="shared" si="546"/>
        <v/>
      </c>
      <c r="X8505" s="26" t="str">
        <f t="shared" si="543"/>
        <v/>
      </c>
      <c r="Y8505" s="38"/>
    </row>
    <row r="8506" spans="5:25">
      <c r="E8506" s="45"/>
      <c r="H8506" s="45"/>
      <c r="K8506" s="27" t="str">
        <f t="shared" si="544"/>
        <v/>
      </c>
      <c r="P8506" s="26" t="str">
        <f t="shared" si="545"/>
        <v/>
      </c>
      <c r="Q8506" s="38" t="s">
        <v>8680</v>
      </c>
      <c r="R8506">
        <v>107.004</v>
      </c>
      <c r="S8506" t="str">
        <f t="shared" si="546"/>
        <v/>
      </c>
      <c r="X8506" s="26" t="str">
        <f t="shared" si="543"/>
        <v/>
      </c>
      <c r="Y8506" s="38"/>
    </row>
    <row r="8507" spans="5:25">
      <c r="E8507" s="45"/>
      <c r="H8507" s="45"/>
      <c r="K8507" s="27" t="str">
        <f t="shared" si="544"/>
        <v/>
      </c>
      <c r="P8507" s="26" t="str">
        <f t="shared" si="545"/>
        <v/>
      </c>
      <c r="Q8507" s="38" t="s">
        <v>8681</v>
      </c>
      <c r="R8507">
        <v>107.004</v>
      </c>
      <c r="S8507" t="str">
        <f t="shared" si="546"/>
        <v/>
      </c>
      <c r="X8507" s="26" t="str">
        <f t="shared" si="543"/>
        <v/>
      </c>
      <c r="Y8507" s="38"/>
    </row>
    <row r="8508" spans="5:25">
      <c r="E8508" s="45"/>
      <c r="H8508" s="45"/>
      <c r="K8508" s="27" t="str">
        <f t="shared" si="544"/>
        <v/>
      </c>
      <c r="P8508" s="26" t="str">
        <f t="shared" si="545"/>
        <v/>
      </c>
      <c r="Q8508" s="38" t="s">
        <v>8682</v>
      </c>
      <c r="R8508">
        <v>107.104</v>
      </c>
      <c r="S8508" t="str">
        <f t="shared" si="546"/>
        <v/>
      </c>
      <c r="X8508" s="26" t="str">
        <f t="shared" ref="X8508:X8571" si="547">IF(V8508="","",X8507+V8508-V8507)</f>
        <v/>
      </c>
      <c r="Y8508" s="38"/>
    </row>
    <row r="8509" spans="5:25">
      <c r="E8509" s="45"/>
      <c r="H8509" s="45"/>
      <c r="K8509" s="27" t="str">
        <f t="shared" si="544"/>
        <v/>
      </c>
      <c r="P8509" s="26" t="str">
        <f t="shared" si="545"/>
        <v/>
      </c>
      <c r="Q8509" s="38" t="s">
        <v>8683</v>
      </c>
      <c r="R8509">
        <v>107.20399999999999</v>
      </c>
      <c r="S8509" t="str">
        <f t="shared" si="546"/>
        <v/>
      </c>
      <c r="X8509" s="26" t="str">
        <f t="shared" si="547"/>
        <v/>
      </c>
      <c r="Y8509" s="38"/>
    </row>
    <row r="8510" spans="5:25">
      <c r="E8510" s="45"/>
      <c r="H8510" s="45"/>
      <c r="K8510" s="27" t="str">
        <f t="shared" si="544"/>
        <v/>
      </c>
      <c r="P8510" s="26" t="str">
        <f t="shared" si="545"/>
        <v/>
      </c>
      <c r="Q8510" s="38" t="s">
        <v>8684</v>
      </c>
      <c r="R8510">
        <v>107.104</v>
      </c>
      <c r="S8510" t="str">
        <f t="shared" si="546"/>
        <v/>
      </c>
      <c r="X8510" s="26" t="str">
        <f t="shared" si="547"/>
        <v/>
      </c>
      <c r="Y8510" s="38"/>
    </row>
    <row r="8511" spans="5:25">
      <c r="E8511" s="45"/>
      <c r="H8511" s="45"/>
      <c r="K8511" s="27" t="str">
        <f t="shared" si="544"/>
        <v/>
      </c>
      <c r="P8511" s="26" t="str">
        <f t="shared" si="545"/>
        <v/>
      </c>
      <c r="Q8511" s="38" t="s">
        <v>8685</v>
      </c>
      <c r="R8511">
        <v>107.304</v>
      </c>
      <c r="S8511" t="str">
        <f t="shared" si="546"/>
        <v/>
      </c>
      <c r="X8511" s="26" t="str">
        <f t="shared" si="547"/>
        <v/>
      </c>
      <c r="Y8511" s="38"/>
    </row>
    <row r="8512" spans="5:25">
      <c r="E8512" s="45"/>
      <c r="H8512" s="45"/>
      <c r="K8512" s="27" t="str">
        <f t="shared" si="544"/>
        <v/>
      </c>
      <c r="P8512" s="26" t="str">
        <f t="shared" si="545"/>
        <v/>
      </c>
      <c r="Q8512" s="38" t="s">
        <v>8686</v>
      </c>
      <c r="R8512">
        <v>107.304</v>
      </c>
      <c r="S8512" t="str">
        <f t="shared" si="546"/>
        <v/>
      </c>
      <c r="X8512" s="26" t="str">
        <f t="shared" si="547"/>
        <v/>
      </c>
      <c r="Y8512" s="38"/>
    </row>
    <row r="8513" spans="5:25">
      <c r="E8513" s="45"/>
      <c r="H8513" s="45"/>
      <c r="K8513" s="27" t="str">
        <f t="shared" si="544"/>
        <v/>
      </c>
      <c r="P8513" s="26" t="str">
        <f t="shared" si="545"/>
        <v/>
      </c>
      <c r="Q8513" s="38" t="s">
        <v>8687</v>
      </c>
      <c r="R8513">
        <v>107.104</v>
      </c>
      <c r="S8513" t="str">
        <f t="shared" si="546"/>
        <v/>
      </c>
      <c r="X8513" s="26" t="str">
        <f t="shared" si="547"/>
        <v/>
      </c>
      <c r="Y8513" s="38"/>
    </row>
    <row r="8514" spans="5:25">
      <c r="E8514" s="45"/>
      <c r="H8514" s="45"/>
      <c r="K8514" s="27" t="str">
        <f t="shared" si="544"/>
        <v/>
      </c>
      <c r="P8514" s="26" t="str">
        <f t="shared" si="545"/>
        <v/>
      </c>
      <c r="Q8514" s="38" t="s">
        <v>8688</v>
      </c>
      <c r="R8514">
        <v>106.905</v>
      </c>
      <c r="S8514" t="str">
        <f t="shared" si="546"/>
        <v/>
      </c>
      <c r="X8514" s="26" t="str">
        <f t="shared" si="547"/>
        <v/>
      </c>
      <c r="Y8514" s="38"/>
    </row>
    <row r="8515" spans="5:25">
      <c r="E8515" s="45"/>
      <c r="H8515" s="45"/>
      <c r="K8515" s="27" t="str">
        <f t="shared" si="544"/>
        <v/>
      </c>
      <c r="P8515" s="26" t="str">
        <f t="shared" si="545"/>
        <v/>
      </c>
      <c r="Q8515" s="38" t="s">
        <v>8689</v>
      </c>
      <c r="R8515">
        <v>106.795</v>
      </c>
      <c r="S8515" t="str">
        <f t="shared" si="546"/>
        <v/>
      </c>
      <c r="X8515" s="26" t="str">
        <f t="shared" si="547"/>
        <v/>
      </c>
      <c r="Y8515" s="38"/>
    </row>
    <row r="8516" spans="5:25">
      <c r="E8516" s="45"/>
      <c r="H8516" s="45"/>
      <c r="K8516" s="27" t="str">
        <f t="shared" ref="K8516:K8579" si="548">IF(M8516="","",K8515+(M8516-M8515)/24)</f>
        <v/>
      </c>
      <c r="P8516" s="26" t="str">
        <f t="shared" ref="P8516:P8579" si="549">IF(N8516="","",P8515+N8516-N8515)</f>
        <v/>
      </c>
      <c r="Q8516" s="38" t="s">
        <v>8690</v>
      </c>
      <c r="R8516">
        <v>106.905</v>
      </c>
      <c r="S8516" t="str">
        <f t="shared" ref="S8516:S8579" si="550">IF(N8516="","",S8515-N8516+N8515)</f>
        <v/>
      </c>
      <c r="X8516" s="26" t="str">
        <f t="shared" si="547"/>
        <v/>
      </c>
      <c r="Y8516" s="38"/>
    </row>
    <row r="8517" spans="5:25">
      <c r="E8517" s="45"/>
      <c r="H8517" s="45"/>
      <c r="K8517" s="27" t="str">
        <f t="shared" si="548"/>
        <v/>
      </c>
      <c r="P8517" s="26" t="str">
        <f t="shared" si="549"/>
        <v/>
      </c>
      <c r="Q8517" s="38" t="s">
        <v>8691</v>
      </c>
      <c r="R8517">
        <v>106.905</v>
      </c>
      <c r="S8517" t="str">
        <f t="shared" si="550"/>
        <v/>
      </c>
      <c r="X8517" s="26" t="str">
        <f t="shared" si="547"/>
        <v/>
      </c>
      <c r="Y8517" s="38"/>
    </row>
    <row r="8518" spans="5:25">
      <c r="E8518" s="45"/>
      <c r="H8518" s="45"/>
      <c r="K8518" s="27" t="str">
        <f t="shared" si="548"/>
        <v/>
      </c>
      <c r="P8518" s="26" t="str">
        <f t="shared" si="549"/>
        <v/>
      </c>
      <c r="Q8518" s="38" t="s">
        <v>8692</v>
      </c>
      <c r="R8518">
        <v>107.004</v>
      </c>
      <c r="S8518" t="str">
        <f t="shared" si="550"/>
        <v/>
      </c>
      <c r="X8518" s="26" t="str">
        <f t="shared" si="547"/>
        <v/>
      </c>
      <c r="Y8518" s="38"/>
    </row>
    <row r="8519" spans="5:25">
      <c r="E8519" s="45"/>
      <c r="H8519" s="45"/>
      <c r="K8519" s="27" t="str">
        <f t="shared" si="548"/>
        <v/>
      </c>
      <c r="P8519" s="26" t="str">
        <f t="shared" si="549"/>
        <v/>
      </c>
      <c r="Q8519" s="38" t="s">
        <v>8693</v>
      </c>
      <c r="R8519">
        <v>107.004</v>
      </c>
      <c r="S8519" t="str">
        <f t="shared" si="550"/>
        <v/>
      </c>
      <c r="X8519" s="26" t="str">
        <f t="shared" si="547"/>
        <v/>
      </c>
      <c r="Y8519" s="38"/>
    </row>
    <row r="8520" spans="5:25">
      <c r="E8520" s="45"/>
      <c r="H8520" s="45"/>
      <c r="K8520" s="27" t="str">
        <f t="shared" si="548"/>
        <v/>
      </c>
      <c r="P8520" s="26" t="str">
        <f t="shared" si="549"/>
        <v/>
      </c>
      <c r="Q8520" s="38" t="s">
        <v>8694</v>
      </c>
      <c r="R8520">
        <v>107.104</v>
      </c>
      <c r="S8520" t="str">
        <f t="shared" si="550"/>
        <v/>
      </c>
      <c r="X8520" s="26" t="str">
        <f t="shared" si="547"/>
        <v/>
      </c>
      <c r="Y8520" s="38"/>
    </row>
    <row r="8521" spans="5:25">
      <c r="E8521" s="45"/>
      <c r="H8521" s="45"/>
      <c r="K8521" s="27" t="str">
        <f t="shared" si="548"/>
        <v/>
      </c>
      <c r="P8521" s="26" t="str">
        <f t="shared" si="549"/>
        <v/>
      </c>
      <c r="Q8521" s="38" t="s">
        <v>8695</v>
      </c>
      <c r="R8521">
        <v>107.414</v>
      </c>
      <c r="S8521" t="str">
        <f t="shared" si="550"/>
        <v/>
      </c>
      <c r="X8521" s="26" t="str">
        <f t="shared" si="547"/>
        <v/>
      </c>
      <c r="Y8521" s="38"/>
    </row>
    <row r="8522" spans="5:25">
      <c r="E8522" s="45"/>
      <c r="H8522" s="45"/>
      <c r="K8522" s="27" t="str">
        <f t="shared" si="548"/>
        <v/>
      </c>
      <c r="P8522" s="26" t="str">
        <f t="shared" si="549"/>
        <v/>
      </c>
      <c r="Q8522" s="38" t="s">
        <v>8696</v>
      </c>
      <c r="R8522">
        <v>107.81399999999999</v>
      </c>
      <c r="S8522" t="str">
        <f t="shared" si="550"/>
        <v/>
      </c>
      <c r="X8522" s="26" t="str">
        <f t="shared" si="547"/>
        <v/>
      </c>
      <c r="Y8522" s="38"/>
    </row>
    <row r="8523" spans="5:25">
      <c r="E8523" s="45"/>
      <c r="H8523" s="45"/>
      <c r="K8523" s="27" t="str">
        <f t="shared" si="548"/>
        <v/>
      </c>
      <c r="P8523" s="26" t="str">
        <f t="shared" si="549"/>
        <v/>
      </c>
      <c r="Q8523" s="38" t="s">
        <v>8697</v>
      </c>
      <c r="R8523">
        <v>107.81399999999999</v>
      </c>
      <c r="S8523" t="str">
        <f t="shared" si="550"/>
        <v/>
      </c>
      <c r="X8523" s="26" t="str">
        <f t="shared" si="547"/>
        <v/>
      </c>
      <c r="Y8523" s="38"/>
    </row>
    <row r="8524" spans="5:25">
      <c r="E8524" s="45"/>
      <c r="H8524" s="45"/>
      <c r="K8524" s="27" t="str">
        <f t="shared" si="548"/>
        <v/>
      </c>
      <c r="P8524" s="26" t="str">
        <f t="shared" si="549"/>
        <v/>
      </c>
      <c r="Q8524" s="38" t="s">
        <v>8698</v>
      </c>
      <c r="R8524">
        <v>107.92400000000001</v>
      </c>
      <c r="S8524" t="str">
        <f t="shared" si="550"/>
        <v/>
      </c>
      <c r="X8524" s="26" t="str">
        <f t="shared" si="547"/>
        <v/>
      </c>
      <c r="Y8524" s="38"/>
    </row>
    <row r="8525" spans="5:25">
      <c r="E8525" s="45"/>
      <c r="H8525" s="45"/>
      <c r="K8525" s="27" t="str">
        <f t="shared" si="548"/>
        <v/>
      </c>
      <c r="P8525" s="26" t="str">
        <f t="shared" si="549"/>
        <v/>
      </c>
      <c r="Q8525" s="38" t="s">
        <v>8699</v>
      </c>
      <c r="R8525">
        <v>107.92400000000001</v>
      </c>
      <c r="S8525" t="str">
        <f t="shared" si="550"/>
        <v/>
      </c>
      <c r="X8525" s="26" t="str">
        <f t="shared" si="547"/>
        <v/>
      </c>
      <c r="Y8525" s="38"/>
    </row>
    <row r="8526" spans="5:25">
      <c r="E8526" s="45"/>
      <c r="H8526" s="45"/>
      <c r="K8526" s="27" t="str">
        <f t="shared" si="548"/>
        <v/>
      </c>
      <c r="P8526" s="26" t="str">
        <f t="shared" si="549"/>
        <v/>
      </c>
      <c r="Q8526" s="38" t="s">
        <v>8700</v>
      </c>
      <c r="R8526">
        <v>107.614</v>
      </c>
      <c r="S8526" t="str">
        <f t="shared" si="550"/>
        <v/>
      </c>
      <c r="X8526" s="26" t="str">
        <f t="shared" si="547"/>
        <v/>
      </c>
      <c r="Y8526" s="38"/>
    </row>
    <row r="8527" spans="5:25">
      <c r="E8527" s="45"/>
      <c r="H8527" s="45"/>
      <c r="K8527" s="27" t="str">
        <f t="shared" si="548"/>
        <v/>
      </c>
      <c r="P8527" s="26" t="str">
        <f t="shared" si="549"/>
        <v/>
      </c>
      <c r="Q8527" s="38" t="s">
        <v>8701</v>
      </c>
      <c r="R8527">
        <v>107.514</v>
      </c>
      <c r="S8527" t="str">
        <f t="shared" si="550"/>
        <v/>
      </c>
      <c r="X8527" s="26" t="str">
        <f t="shared" si="547"/>
        <v/>
      </c>
      <c r="Y8527" s="38"/>
    </row>
    <row r="8528" spans="5:25">
      <c r="E8528" s="45"/>
      <c r="H8528" s="45"/>
      <c r="K8528" s="27" t="str">
        <f t="shared" si="548"/>
        <v/>
      </c>
      <c r="P8528" s="26" t="str">
        <f t="shared" si="549"/>
        <v/>
      </c>
      <c r="Q8528" s="38" t="s">
        <v>8702</v>
      </c>
      <c r="R8528">
        <v>107.104</v>
      </c>
      <c r="S8528" t="str">
        <f t="shared" si="550"/>
        <v/>
      </c>
      <c r="X8528" s="26" t="str">
        <f t="shared" si="547"/>
        <v/>
      </c>
      <c r="Y8528" s="38"/>
    </row>
    <row r="8529" spans="5:25">
      <c r="E8529" s="45"/>
      <c r="H8529" s="45"/>
      <c r="K8529" s="27" t="str">
        <f t="shared" si="548"/>
        <v/>
      </c>
      <c r="P8529" s="26" t="str">
        <f t="shared" si="549"/>
        <v/>
      </c>
      <c r="Q8529" s="38" t="s">
        <v>8703</v>
      </c>
      <c r="R8529">
        <v>107.004</v>
      </c>
      <c r="S8529" t="str">
        <f t="shared" si="550"/>
        <v/>
      </c>
      <c r="X8529" s="26" t="str">
        <f t="shared" si="547"/>
        <v/>
      </c>
      <c r="Y8529" s="38"/>
    </row>
    <row r="8530" spans="5:25">
      <c r="E8530" s="45"/>
      <c r="H8530" s="45"/>
      <c r="K8530" s="27" t="str">
        <f t="shared" si="548"/>
        <v/>
      </c>
      <c r="P8530" s="26" t="str">
        <f t="shared" si="549"/>
        <v/>
      </c>
      <c r="Q8530" s="38" t="s">
        <v>8704</v>
      </c>
      <c r="R8530">
        <v>106.905</v>
      </c>
      <c r="S8530" t="str">
        <f t="shared" si="550"/>
        <v/>
      </c>
      <c r="X8530" s="26" t="str">
        <f t="shared" si="547"/>
        <v/>
      </c>
      <c r="Y8530" s="38"/>
    </row>
    <row r="8531" spans="5:25">
      <c r="E8531" s="45"/>
      <c r="H8531" s="45"/>
      <c r="K8531" s="27" t="str">
        <f t="shared" si="548"/>
        <v/>
      </c>
      <c r="P8531" s="26" t="str">
        <f t="shared" si="549"/>
        <v/>
      </c>
      <c r="Q8531" s="38" t="s">
        <v>8705</v>
      </c>
      <c r="R8531">
        <v>107.004</v>
      </c>
      <c r="S8531" t="str">
        <f t="shared" si="550"/>
        <v/>
      </c>
      <c r="X8531" s="26" t="str">
        <f t="shared" si="547"/>
        <v/>
      </c>
      <c r="Y8531" s="38"/>
    </row>
    <row r="8532" spans="5:25">
      <c r="E8532" s="45"/>
      <c r="H8532" s="45"/>
      <c r="K8532" s="27" t="str">
        <f t="shared" si="548"/>
        <v/>
      </c>
      <c r="P8532" s="26" t="str">
        <f t="shared" si="549"/>
        <v/>
      </c>
      <c r="Q8532" s="38" t="s">
        <v>8706</v>
      </c>
      <c r="R8532">
        <v>106.495</v>
      </c>
      <c r="S8532" t="str">
        <f t="shared" si="550"/>
        <v/>
      </c>
      <c r="X8532" s="26" t="str">
        <f t="shared" si="547"/>
        <v/>
      </c>
      <c r="Y8532" s="38"/>
    </row>
    <row r="8533" spans="5:25">
      <c r="E8533" s="45"/>
      <c r="H8533" s="45"/>
      <c r="K8533" s="27" t="str">
        <f t="shared" si="548"/>
        <v/>
      </c>
      <c r="P8533" s="26" t="str">
        <f t="shared" si="549"/>
        <v/>
      </c>
      <c r="Q8533" s="38" t="s">
        <v>8707</v>
      </c>
      <c r="R8533">
        <v>106.08499999999999</v>
      </c>
      <c r="S8533" t="str">
        <f t="shared" si="550"/>
        <v/>
      </c>
      <c r="X8533" s="26" t="str">
        <f t="shared" si="547"/>
        <v/>
      </c>
      <c r="Y8533" s="38"/>
    </row>
    <row r="8534" spans="5:25">
      <c r="E8534" s="45"/>
      <c r="H8534" s="45"/>
      <c r="K8534" s="27" t="str">
        <f t="shared" si="548"/>
        <v/>
      </c>
      <c r="P8534" s="26" t="str">
        <f t="shared" si="549"/>
        <v/>
      </c>
      <c r="Q8534" s="38" t="s">
        <v>8708</v>
      </c>
      <c r="R8534">
        <v>105.675</v>
      </c>
      <c r="S8534" t="str">
        <f t="shared" si="550"/>
        <v/>
      </c>
      <c r="X8534" s="26" t="str">
        <f t="shared" si="547"/>
        <v/>
      </c>
      <c r="Y8534" s="38"/>
    </row>
    <row r="8535" spans="5:25">
      <c r="E8535" s="45"/>
      <c r="H8535" s="45"/>
      <c r="K8535" s="27" t="str">
        <f t="shared" si="548"/>
        <v/>
      </c>
      <c r="P8535" s="26" t="str">
        <f t="shared" si="549"/>
        <v/>
      </c>
      <c r="Q8535" s="38" t="s">
        <v>8709</v>
      </c>
      <c r="R8535">
        <v>105.77500000000001</v>
      </c>
      <c r="S8535" t="str">
        <f t="shared" si="550"/>
        <v/>
      </c>
      <c r="X8535" s="26" t="str">
        <f t="shared" si="547"/>
        <v/>
      </c>
      <c r="Y8535" s="38"/>
    </row>
    <row r="8536" spans="5:25">
      <c r="E8536" s="45"/>
      <c r="H8536" s="45"/>
      <c r="K8536" s="27" t="str">
        <f t="shared" si="548"/>
        <v/>
      </c>
      <c r="P8536" s="26" t="str">
        <f t="shared" si="549"/>
        <v/>
      </c>
      <c r="Q8536" s="38" t="s">
        <v>8710</v>
      </c>
      <c r="R8536">
        <v>106.185</v>
      </c>
      <c r="S8536" t="str">
        <f t="shared" si="550"/>
        <v/>
      </c>
      <c r="X8536" s="26" t="str">
        <f t="shared" si="547"/>
        <v/>
      </c>
      <c r="Y8536" s="38"/>
    </row>
    <row r="8537" spans="5:25">
      <c r="E8537" s="45"/>
      <c r="H8537" s="45"/>
      <c r="K8537" s="27" t="str">
        <f t="shared" si="548"/>
        <v/>
      </c>
      <c r="P8537" s="26" t="str">
        <f t="shared" si="549"/>
        <v/>
      </c>
      <c r="Q8537" s="38" t="s">
        <v>8711</v>
      </c>
      <c r="R8537">
        <v>106.285</v>
      </c>
      <c r="S8537" t="str">
        <f t="shared" si="550"/>
        <v/>
      </c>
      <c r="X8537" s="26" t="str">
        <f t="shared" si="547"/>
        <v/>
      </c>
      <c r="Y8537" s="38"/>
    </row>
    <row r="8538" spans="5:25">
      <c r="E8538" s="45"/>
      <c r="H8538" s="45"/>
      <c r="K8538" s="27" t="str">
        <f t="shared" si="548"/>
        <v/>
      </c>
      <c r="P8538" s="26" t="str">
        <f t="shared" si="549"/>
        <v/>
      </c>
      <c r="Q8538" s="38" t="s">
        <v>8712</v>
      </c>
      <c r="R8538">
        <v>106.595</v>
      </c>
      <c r="S8538" t="str">
        <f t="shared" si="550"/>
        <v/>
      </c>
      <c r="X8538" s="26" t="str">
        <f t="shared" si="547"/>
        <v/>
      </c>
      <c r="Y8538" s="38"/>
    </row>
    <row r="8539" spans="5:25">
      <c r="E8539" s="45"/>
      <c r="H8539" s="45"/>
      <c r="K8539" s="27" t="str">
        <f t="shared" si="548"/>
        <v/>
      </c>
      <c r="P8539" s="26" t="str">
        <f t="shared" si="549"/>
        <v/>
      </c>
      <c r="Q8539" s="38" t="s">
        <v>8713</v>
      </c>
      <c r="R8539">
        <v>107.304</v>
      </c>
      <c r="S8539" t="str">
        <f t="shared" si="550"/>
        <v/>
      </c>
      <c r="X8539" s="26" t="str">
        <f t="shared" si="547"/>
        <v/>
      </c>
      <c r="Y8539" s="38"/>
    </row>
    <row r="8540" spans="5:25">
      <c r="E8540" s="45"/>
      <c r="H8540" s="45"/>
      <c r="K8540" s="27" t="str">
        <f t="shared" si="548"/>
        <v/>
      </c>
      <c r="P8540" s="26" t="str">
        <f t="shared" si="549"/>
        <v/>
      </c>
      <c r="Q8540" s="38" t="s">
        <v>8714</v>
      </c>
      <c r="R8540">
        <v>107.514</v>
      </c>
      <c r="S8540" t="str">
        <f t="shared" si="550"/>
        <v/>
      </c>
      <c r="X8540" s="26" t="str">
        <f t="shared" si="547"/>
        <v/>
      </c>
      <c r="Y8540" s="38"/>
    </row>
    <row r="8541" spans="5:25">
      <c r="E8541" s="45"/>
      <c r="H8541" s="45"/>
      <c r="K8541" s="27" t="str">
        <f t="shared" si="548"/>
        <v/>
      </c>
      <c r="P8541" s="26" t="str">
        <f t="shared" si="549"/>
        <v/>
      </c>
      <c r="Q8541" s="38" t="s">
        <v>8715</v>
      </c>
      <c r="R8541">
        <v>107.414</v>
      </c>
      <c r="S8541" t="str">
        <f t="shared" si="550"/>
        <v/>
      </c>
      <c r="X8541" s="26" t="str">
        <f t="shared" si="547"/>
        <v/>
      </c>
      <c r="Y8541" s="38"/>
    </row>
    <row r="8542" spans="5:25">
      <c r="E8542" s="45"/>
      <c r="H8542" s="45"/>
      <c r="K8542" s="27" t="str">
        <f t="shared" si="548"/>
        <v/>
      </c>
      <c r="P8542" s="26" t="str">
        <f t="shared" si="549"/>
        <v/>
      </c>
      <c r="Q8542" s="38" t="s">
        <v>8716</v>
      </c>
      <c r="R8542">
        <v>107.104</v>
      </c>
      <c r="S8542" t="str">
        <f t="shared" si="550"/>
        <v/>
      </c>
      <c r="X8542" s="26" t="str">
        <f t="shared" si="547"/>
        <v/>
      </c>
      <c r="Y8542" s="38"/>
    </row>
    <row r="8543" spans="5:25">
      <c r="E8543" s="45"/>
      <c r="H8543" s="45"/>
      <c r="K8543" s="27" t="str">
        <f t="shared" si="548"/>
        <v/>
      </c>
      <c r="P8543" s="26" t="str">
        <f t="shared" si="549"/>
        <v/>
      </c>
      <c r="Q8543" s="38" t="s">
        <v>8717</v>
      </c>
      <c r="R8543">
        <v>106.595</v>
      </c>
      <c r="S8543" t="str">
        <f t="shared" si="550"/>
        <v/>
      </c>
      <c r="X8543" s="26" t="str">
        <f t="shared" si="547"/>
        <v/>
      </c>
      <c r="Y8543" s="38"/>
    </row>
    <row r="8544" spans="5:25">
      <c r="E8544" s="45"/>
      <c r="H8544" s="45"/>
      <c r="K8544" s="27" t="str">
        <f t="shared" si="548"/>
        <v/>
      </c>
      <c r="P8544" s="26" t="str">
        <f t="shared" si="549"/>
        <v/>
      </c>
      <c r="Q8544" s="38" t="s">
        <v>8718</v>
      </c>
      <c r="R8544">
        <v>106.495</v>
      </c>
      <c r="S8544" t="str">
        <f t="shared" si="550"/>
        <v/>
      </c>
      <c r="X8544" s="26" t="str">
        <f t="shared" si="547"/>
        <v/>
      </c>
      <c r="Y8544" s="38"/>
    </row>
    <row r="8545" spans="5:25">
      <c r="E8545" s="45"/>
      <c r="H8545" s="45"/>
      <c r="K8545" s="27" t="str">
        <f t="shared" si="548"/>
        <v/>
      </c>
      <c r="P8545" s="26" t="str">
        <f t="shared" si="549"/>
        <v/>
      </c>
      <c r="Q8545" s="38" t="s">
        <v>8719</v>
      </c>
      <c r="R8545">
        <v>106.395</v>
      </c>
      <c r="S8545" t="str">
        <f t="shared" si="550"/>
        <v/>
      </c>
      <c r="X8545" s="26" t="str">
        <f t="shared" si="547"/>
        <v/>
      </c>
      <c r="Y8545" s="38"/>
    </row>
    <row r="8546" spans="5:25">
      <c r="E8546" s="45"/>
      <c r="H8546" s="45"/>
      <c r="K8546" s="27" t="str">
        <f t="shared" si="548"/>
        <v/>
      </c>
      <c r="P8546" s="26" t="str">
        <f t="shared" si="549"/>
        <v/>
      </c>
      <c r="Q8546" s="38" t="s">
        <v>8720</v>
      </c>
      <c r="R8546">
        <v>106.495</v>
      </c>
      <c r="S8546" t="str">
        <f t="shared" si="550"/>
        <v/>
      </c>
      <c r="X8546" s="26" t="str">
        <f t="shared" si="547"/>
        <v/>
      </c>
      <c r="Y8546" s="38"/>
    </row>
    <row r="8547" spans="5:25">
      <c r="E8547" s="45"/>
      <c r="H8547" s="45"/>
      <c r="K8547" s="27" t="str">
        <f t="shared" si="548"/>
        <v/>
      </c>
      <c r="P8547" s="26" t="str">
        <f t="shared" si="549"/>
        <v/>
      </c>
      <c r="Q8547" s="38" t="s">
        <v>8721</v>
      </c>
      <c r="R8547">
        <v>106.495</v>
      </c>
      <c r="S8547" t="str">
        <f t="shared" si="550"/>
        <v/>
      </c>
      <c r="X8547" s="26" t="str">
        <f t="shared" si="547"/>
        <v/>
      </c>
      <c r="Y8547" s="38"/>
    </row>
    <row r="8548" spans="5:25">
      <c r="E8548" s="45"/>
      <c r="H8548" s="45"/>
      <c r="K8548" s="27" t="str">
        <f t="shared" si="548"/>
        <v/>
      </c>
      <c r="P8548" s="26" t="str">
        <f t="shared" si="549"/>
        <v/>
      </c>
      <c r="Q8548" s="38" t="s">
        <v>8722</v>
      </c>
      <c r="R8548">
        <v>106.395</v>
      </c>
      <c r="S8548" t="str">
        <f t="shared" si="550"/>
        <v/>
      </c>
      <c r="X8548" s="26" t="str">
        <f t="shared" si="547"/>
        <v/>
      </c>
      <c r="Y8548" s="38"/>
    </row>
    <row r="8549" spans="5:25">
      <c r="E8549" s="45"/>
      <c r="H8549" s="45"/>
      <c r="K8549" s="27" t="str">
        <f t="shared" si="548"/>
        <v/>
      </c>
      <c r="P8549" s="26" t="str">
        <f t="shared" si="549"/>
        <v/>
      </c>
      <c r="Q8549" s="38" t="s">
        <v>8723</v>
      </c>
      <c r="R8549">
        <v>106.395</v>
      </c>
      <c r="S8549" t="str">
        <f t="shared" si="550"/>
        <v/>
      </c>
      <c r="X8549" s="26" t="str">
        <f t="shared" si="547"/>
        <v/>
      </c>
      <c r="Y8549" s="38"/>
    </row>
    <row r="8550" spans="5:25">
      <c r="E8550" s="45"/>
      <c r="H8550" s="45"/>
      <c r="K8550" s="27" t="str">
        <f t="shared" si="548"/>
        <v/>
      </c>
      <c r="P8550" s="26" t="str">
        <f t="shared" si="549"/>
        <v/>
      </c>
      <c r="Q8550" s="38" t="s">
        <v>8724</v>
      </c>
      <c r="R8550">
        <v>106.595</v>
      </c>
      <c r="S8550" t="str">
        <f t="shared" si="550"/>
        <v/>
      </c>
      <c r="X8550" s="26" t="str">
        <f t="shared" si="547"/>
        <v/>
      </c>
      <c r="Y8550" s="38"/>
    </row>
    <row r="8551" spans="5:25">
      <c r="E8551" s="45"/>
      <c r="H8551" s="45"/>
      <c r="K8551" s="27" t="str">
        <f t="shared" si="548"/>
        <v/>
      </c>
      <c r="P8551" s="26" t="str">
        <f t="shared" si="549"/>
        <v/>
      </c>
      <c r="Q8551" s="38" t="s">
        <v>8725</v>
      </c>
      <c r="R8551">
        <v>107.104</v>
      </c>
      <c r="S8551" t="str">
        <f t="shared" si="550"/>
        <v/>
      </c>
      <c r="X8551" s="26" t="str">
        <f t="shared" si="547"/>
        <v/>
      </c>
      <c r="Y8551" s="38"/>
    </row>
    <row r="8552" spans="5:25">
      <c r="E8552" s="45"/>
      <c r="H8552" s="45"/>
      <c r="K8552" s="27" t="str">
        <f t="shared" si="548"/>
        <v/>
      </c>
      <c r="P8552" s="26" t="str">
        <f t="shared" si="549"/>
        <v/>
      </c>
      <c r="Q8552" s="38" t="s">
        <v>8726</v>
      </c>
      <c r="R8552">
        <v>107.514</v>
      </c>
      <c r="S8552" t="str">
        <f t="shared" si="550"/>
        <v/>
      </c>
      <c r="X8552" s="26" t="str">
        <f t="shared" si="547"/>
        <v/>
      </c>
      <c r="Y8552" s="38"/>
    </row>
    <row r="8553" spans="5:25">
      <c r="E8553" s="45"/>
      <c r="H8553" s="45"/>
      <c r="K8553" s="27" t="str">
        <f t="shared" si="548"/>
        <v/>
      </c>
      <c r="P8553" s="26" t="str">
        <f t="shared" si="549"/>
        <v/>
      </c>
      <c r="Q8553" s="38" t="s">
        <v>8727</v>
      </c>
      <c r="R8553">
        <v>107.614</v>
      </c>
      <c r="S8553" t="str">
        <f t="shared" si="550"/>
        <v/>
      </c>
      <c r="X8553" s="26" t="str">
        <f t="shared" si="547"/>
        <v/>
      </c>
      <c r="Y8553" s="38"/>
    </row>
    <row r="8554" spans="5:25">
      <c r="E8554" s="45"/>
      <c r="H8554" s="45"/>
      <c r="K8554" s="27" t="str">
        <f t="shared" si="548"/>
        <v/>
      </c>
      <c r="P8554" s="26" t="str">
        <f t="shared" si="549"/>
        <v/>
      </c>
      <c r="Q8554" s="38" t="s">
        <v>8728</v>
      </c>
      <c r="R8554">
        <v>107.414</v>
      </c>
      <c r="S8554" t="str">
        <f t="shared" si="550"/>
        <v/>
      </c>
      <c r="X8554" s="26" t="str">
        <f t="shared" si="547"/>
        <v/>
      </c>
      <c r="Y8554" s="38"/>
    </row>
    <row r="8555" spans="5:25">
      <c r="E8555" s="45"/>
      <c r="H8555" s="45"/>
      <c r="K8555" s="27" t="str">
        <f t="shared" si="548"/>
        <v/>
      </c>
      <c r="P8555" s="26" t="str">
        <f t="shared" si="549"/>
        <v/>
      </c>
      <c r="Q8555" s="38" t="s">
        <v>8729</v>
      </c>
      <c r="R8555">
        <v>107.304</v>
      </c>
      <c r="S8555" t="str">
        <f t="shared" si="550"/>
        <v/>
      </c>
      <c r="X8555" s="26" t="str">
        <f t="shared" si="547"/>
        <v/>
      </c>
      <c r="Y8555" s="38"/>
    </row>
    <row r="8556" spans="5:25">
      <c r="E8556" s="45"/>
      <c r="H8556" s="45"/>
      <c r="K8556" s="27" t="str">
        <f t="shared" si="548"/>
        <v/>
      </c>
      <c r="P8556" s="26" t="str">
        <f t="shared" si="549"/>
        <v/>
      </c>
      <c r="Q8556" s="38" t="s">
        <v>8730</v>
      </c>
      <c r="R8556">
        <v>107.614</v>
      </c>
      <c r="S8556" t="str">
        <f t="shared" si="550"/>
        <v/>
      </c>
      <c r="X8556" s="26" t="str">
        <f t="shared" si="547"/>
        <v/>
      </c>
      <c r="Y8556" s="38"/>
    </row>
    <row r="8557" spans="5:25">
      <c r="E8557" s="45"/>
      <c r="H8557" s="45"/>
      <c r="K8557" s="27" t="str">
        <f t="shared" si="548"/>
        <v/>
      </c>
      <c r="P8557" s="26" t="str">
        <f t="shared" si="549"/>
        <v/>
      </c>
      <c r="Q8557" s="38" t="s">
        <v>8731</v>
      </c>
      <c r="R8557">
        <v>107.714</v>
      </c>
      <c r="S8557" t="str">
        <f t="shared" si="550"/>
        <v/>
      </c>
      <c r="X8557" s="26" t="str">
        <f t="shared" si="547"/>
        <v/>
      </c>
      <c r="Y8557" s="38"/>
    </row>
    <row r="8558" spans="5:25">
      <c r="E8558" s="45"/>
      <c r="H8558" s="45"/>
      <c r="K8558" s="27" t="str">
        <f t="shared" si="548"/>
        <v/>
      </c>
      <c r="P8558" s="26" t="str">
        <f t="shared" si="549"/>
        <v/>
      </c>
      <c r="Q8558" s="38" t="s">
        <v>8732</v>
      </c>
      <c r="R8558">
        <v>108.124</v>
      </c>
      <c r="S8558" t="str">
        <f t="shared" si="550"/>
        <v/>
      </c>
      <c r="X8558" s="26" t="str">
        <f t="shared" si="547"/>
        <v/>
      </c>
      <c r="Y8558" s="38"/>
    </row>
    <row r="8559" spans="5:25">
      <c r="E8559" s="45"/>
      <c r="H8559" s="45"/>
      <c r="K8559" s="27" t="str">
        <f t="shared" si="548"/>
        <v/>
      </c>
      <c r="P8559" s="26" t="str">
        <f t="shared" si="549"/>
        <v/>
      </c>
      <c r="Q8559" s="38" t="s">
        <v>8733</v>
      </c>
      <c r="R8559">
        <v>107.92400000000001</v>
      </c>
      <c r="S8559" t="str">
        <f t="shared" si="550"/>
        <v/>
      </c>
      <c r="X8559" s="26" t="str">
        <f t="shared" si="547"/>
        <v/>
      </c>
      <c r="Y8559" s="38"/>
    </row>
    <row r="8560" spans="5:25">
      <c r="E8560" s="45"/>
      <c r="H8560" s="45"/>
      <c r="K8560" s="27" t="str">
        <f t="shared" si="548"/>
        <v/>
      </c>
      <c r="P8560" s="26" t="str">
        <f t="shared" si="549"/>
        <v/>
      </c>
      <c r="Q8560" s="38" t="s">
        <v>8734</v>
      </c>
      <c r="R8560">
        <v>107.714</v>
      </c>
      <c r="S8560" t="str">
        <f t="shared" si="550"/>
        <v/>
      </c>
      <c r="X8560" s="26" t="str">
        <f t="shared" si="547"/>
        <v/>
      </c>
      <c r="Y8560" s="38"/>
    </row>
    <row r="8561" spans="5:25">
      <c r="E8561" s="45"/>
      <c r="H8561" s="45"/>
      <c r="K8561" s="27" t="str">
        <f t="shared" si="548"/>
        <v/>
      </c>
      <c r="P8561" s="26" t="str">
        <f t="shared" si="549"/>
        <v/>
      </c>
      <c r="Q8561" s="38" t="s">
        <v>8735</v>
      </c>
      <c r="R8561">
        <v>107.514</v>
      </c>
      <c r="S8561" t="str">
        <f t="shared" si="550"/>
        <v/>
      </c>
      <c r="X8561" s="26" t="str">
        <f t="shared" si="547"/>
        <v/>
      </c>
      <c r="Y8561" s="38"/>
    </row>
    <row r="8562" spans="5:25">
      <c r="E8562" s="45"/>
      <c r="H8562" s="45"/>
      <c r="K8562" s="27" t="str">
        <f t="shared" si="548"/>
        <v/>
      </c>
      <c r="P8562" s="26" t="str">
        <f t="shared" si="549"/>
        <v/>
      </c>
      <c r="Q8562" s="38" t="s">
        <v>8736</v>
      </c>
      <c r="R8562">
        <v>107.20399999999999</v>
      </c>
      <c r="S8562" t="str">
        <f t="shared" si="550"/>
        <v/>
      </c>
      <c r="X8562" s="26" t="str">
        <f t="shared" si="547"/>
        <v/>
      </c>
      <c r="Y8562" s="38"/>
    </row>
    <row r="8563" spans="5:25">
      <c r="E8563" s="45"/>
      <c r="H8563" s="45"/>
      <c r="K8563" s="27" t="str">
        <f t="shared" si="548"/>
        <v/>
      </c>
      <c r="P8563" s="26" t="str">
        <f t="shared" si="549"/>
        <v/>
      </c>
      <c r="Q8563" s="38" t="s">
        <v>8737</v>
      </c>
      <c r="R8563">
        <v>107.004</v>
      </c>
      <c r="S8563" t="str">
        <f t="shared" si="550"/>
        <v/>
      </c>
      <c r="X8563" s="26" t="str">
        <f t="shared" si="547"/>
        <v/>
      </c>
      <c r="Y8563" s="38"/>
    </row>
    <row r="8564" spans="5:25">
      <c r="E8564" s="45"/>
      <c r="H8564" s="45"/>
      <c r="K8564" s="27" t="str">
        <f t="shared" si="548"/>
        <v/>
      </c>
      <c r="P8564" s="26" t="str">
        <f t="shared" si="549"/>
        <v/>
      </c>
      <c r="Q8564" s="38" t="s">
        <v>8738</v>
      </c>
      <c r="R8564">
        <v>106.905</v>
      </c>
      <c r="S8564" t="str">
        <f t="shared" si="550"/>
        <v/>
      </c>
      <c r="X8564" s="26" t="str">
        <f t="shared" si="547"/>
        <v/>
      </c>
      <c r="Y8564" s="38"/>
    </row>
    <row r="8565" spans="5:25">
      <c r="E8565" s="45"/>
      <c r="H8565" s="45"/>
      <c r="K8565" s="27" t="str">
        <f t="shared" si="548"/>
        <v/>
      </c>
      <c r="P8565" s="26" t="str">
        <f t="shared" si="549"/>
        <v/>
      </c>
      <c r="Q8565" s="38" t="s">
        <v>8739</v>
      </c>
      <c r="R8565">
        <v>106.905</v>
      </c>
      <c r="S8565" t="str">
        <f t="shared" si="550"/>
        <v/>
      </c>
      <c r="X8565" s="26" t="str">
        <f t="shared" si="547"/>
        <v/>
      </c>
      <c r="Y8565" s="38"/>
    </row>
    <row r="8566" spans="5:25">
      <c r="E8566" s="45"/>
      <c r="H8566" s="45"/>
      <c r="K8566" s="27" t="str">
        <f t="shared" si="548"/>
        <v/>
      </c>
      <c r="P8566" s="26" t="str">
        <f t="shared" si="549"/>
        <v/>
      </c>
      <c r="Q8566" s="38" t="s">
        <v>8740</v>
      </c>
      <c r="R8566">
        <v>107.414</v>
      </c>
      <c r="S8566" t="str">
        <f t="shared" si="550"/>
        <v/>
      </c>
      <c r="X8566" s="26" t="str">
        <f t="shared" si="547"/>
        <v/>
      </c>
      <c r="Y8566" s="38"/>
    </row>
    <row r="8567" spans="5:25">
      <c r="E8567" s="45"/>
      <c r="H8567" s="45"/>
      <c r="K8567" s="27" t="str">
        <f t="shared" si="548"/>
        <v/>
      </c>
      <c r="P8567" s="26" t="str">
        <f t="shared" si="549"/>
        <v/>
      </c>
      <c r="Q8567" s="38" t="s">
        <v>8741</v>
      </c>
      <c r="R8567">
        <v>107.514</v>
      </c>
      <c r="S8567" t="str">
        <f t="shared" si="550"/>
        <v/>
      </c>
      <c r="X8567" s="26" t="str">
        <f t="shared" si="547"/>
        <v/>
      </c>
      <c r="Y8567" s="38"/>
    </row>
    <row r="8568" spans="5:25">
      <c r="E8568" s="45"/>
      <c r="H8568" s="45"/>
      <c r="K8568" s="27" t="str">
        <f t="shared" si="548"/>
        <v/>
      </c>
      <c r="P8568" s="26" t="str">
        <f t="shared" si="549"/>
        <v/>
      </c>
      <c r="Q8568" s="38" t="s">
        <v>8742</v>
      </c>
      <c r="R8568">
        <v>107.614</v>
      </c>
      <c r="S8568" t="str">
        <f t="shared" si="550"/>
        <v/>
      </c>
      <c r="X8568" s="26" t="str">
        <f t="shared" si="547"/>
        <v/>
      </c>
      <c r="Y8568" s="38"/>
    </row>
    <row r="8569" spans="5:25">
      <c r="E8569" s="45"/>
      <c r="H8569" s="45"/>
      <c r="K8569" s="27" t="str">
        <f t="shared" si="548"/>
        <v/>
      </c>
      <c r="P8569" s="26" t="str">
        <f t="shared" si="549"/>
        <v/>
      </c>
      <c r="Q8569" s="38" t="s">
        <v>8743</v>
      </c>
      <c r="R8569">
        <v>107.514</v>
      </c>
      <c r="S8569" t="str">
        <f t="shared" si="550"/>
        <v/>
      </c>
      <c r="X8569" s="26" t="str">
        <f t="shared" si="547"/>
        <v/>
      </c>
      <c r="Y8569" s="38"/>
    </row>
    <row r="8570" spans="5:25">
      <c r="E8570" s="45"/>
      <c r="H8570" s="45"/>
      <c r="K8570" s="27" t="str">
        <f t="shared" si="548"/>
        <v/>
      </c>
      <c r="P8570" s="26" t="str">
        <f t="shared" si="549"/>
        <v/>
      </c>
      <c r="Q8570" s="38" t="s">
        <v>8744</v>
      </c>
      <c r="R8570">
        <v>107.514</v>
      </c>
      <c r="S8570" t="str">
        <f t="shared" si="550"/>
        <v/>
      </c>
      <c r="X8570" s="26" t="str">
        <f t="shared" si="547"/>
        <v/>
      </c>
      <c r="Y8570" s="38"/>
    </row>
    <row r="8571" spans="5:25">
      <c r="E8571" s="45"/>
      <c r="H8571" s="45"/>
      <c r="K8571" s="27" t="str">
        <f t="shared" si="548"/>
        <v/>
      </c>
      <c r="P8571" s="26" t="str">
        <f t="shared" si="549"/>
        <v/>
      </c>
      <c r="Q8571" s="38" t="s">
        <v>8745</v>
      </c>
      <c r="R8571">
        <v>106.905</v>
      </c>
      <c r="S8571" t="str">
        <f t="shared" si="550"/>
        <v/>
      </c>
      <c r="X8571" s="26" t="str">
        <f t="shared" si="547"/>
        <v/>
      </c>
      <c r="Y8571" s="38"/>
    </row>
    <row r="8572" spans="5:25">
      <c r="E8572" s="45"/>
      <c r="H8572" s="45"/>
      <c r="K8572" s="27" t="str">
        <f t="shared" si="548"/>
        <v/>
      </c>
      <c r="P8572" s="26" t="str">
        <f t="shared" si="549"/>
        <v/>
      </c>
      <c r="Q8572" s="38" t="s">
        <v>8746</v>
      </c>
      <c r="R8572">
        <v>106.69499999999999</v>
      </c>
      <c r="S8572" t="str">
        <f t="shared" si="550"/>
        <v/>
      </c>
      <c r="X8572" s="26" t="str">
        <f t="shared" ref="X8572:X8635" si="551">IF(V8572="","",X8571+V8572-V8571)</f>
        <v/>
      </c>
      <c r="Y8572" s="38"/>
    </row>
    <row r="8573" spans="5:25">
      <c r="E8573" s="45"/>
      <c r="H8573" s="45"/>
      <c r="K8573" s="27" t="str">
        <f t="shared" si="548"/>
        <v/>
      </c>
      <c r="P8573" s="26" t="str">
        <f t="shared" si="549"/>
        <v/>
      </c>
      <c r="Q8573" s="38" t="s">
        <v>8747</v>
      </c>
      <c r="R8573">
        <v>106.495</v>
      </c>
      <c r="S8573" t="str">
        <f t="shared" si="550"/>
        <v/>
      </c>
      <c r="X8573" s="26" t="str">
        <f t="shared" si="551"/>
        <v/>
      </c>
      <c r="Y8573" s="38"/>
    </row>
    <row r="8574" spans="5:25">
      <c r="E8574" s="45"/>
      <c r="H8574" s="45"/>
      <c r="K8574" s="27" t="str">
        <f t="shared" si="548"/>
        <v/>
      </c>
      <c r="P8574" s="26" t="str">
        <f t="shared" si="549"/>
        <v/>
      </c>
      <c r="Q8574" s="38" t="s">
        <v>8748</v>
      </c>
      <c r="R8574">
        <v>106.185</v>
      </c>
      <c r="S8574" t="str">
        <f t="shared" si="550"/>
        <v/>
      </c>
      <c r="X8574" s="26" t="str">
        <f t="shared" si="551"/>
        <v/>
      </c>
      <c r="Y8574" s="38"/>
    </row>
    <row r="8575" spans="5:25">
      <c r="E8575" s="45"/>
      <c r="H8575" s="45"/>
      <c r="K8575" s="27" t="str">
        <f t="shared" si="548"/>
        <v/>
      </c>
      <c r="P8575" s="26" t="str">
        <f t="shared" si="549"/>
        <v/>
      </c>
      <c r="Q8575" s="38" t="s">
        <v>8749</v>
      </c>
      <c r="R8575">
        <v>105.88500000000001</v>
      </c>
      <c r="S8575" t="str">
        <f t="shared" si="550"/>
        <v/>
      </c>
      <c r="X8575" s="26" t="str">
        <f t="shared" si="551"/>
        <v/>
      </c>
      <c r="Y8575" s="38"/>
    </row>
    <row r="8576" spans="5:25">
      <c r="E8576" s="45"/>
      <c r="H8576" s="45"/>
      <c r="K8576" s="27" t="str">
        <f t="shared" si="548"/>
        <v/>
      </c>
      <c r="P8576" s="26" t="str">
        <f t="shared" si="549"/>
        <v/>
      </c>
      <c r="Q8576" s="38" t="s">
        <v>8750</v>
      </c>
      <c r="R8576">
        <v>105.88500000000001</v>
      </c>
      <c r="S8576" t="str">
        <f t="shared" si="550"/>
        <v/>
      </c>
      <c r="X8576" s="26" t="str">
        <f t="shared" si="551"/>
        <v/>
      </c>
      <c r="Y8576" s="38"/>
    </row>
    <row r="8577" spans="5:25">
      <c r="E8577" s="45"/>
      <c r="H8577" s="45"/>
      <c r="K8577" s="27" t="str">
        <f t="shared" si="548"/>
        <v/>
      </c>
      <c r="P8577" s="26" t="str">
        <f t="shared" si="549"/>
        <v/>
      </c>
      <c r="Q8577" s="38" t="s">
        <v>8751</v>
      </c>
      <c r="R8577">
        <v>106.185</v>
      </c>
      <c r="S8577" t="str">
        <f t="shared" si="550"/>
        <v/>
      </c>
      <c r="X8577" s="26" t="str">
        <f t="shared" si="551"/>
        <v/>
      </c>
      <c r="Y8577" s="38"/>
    </row>
    <row r="8578" spans="5:25">
      <c r="E8578" s="45"/>
      <c r="H8578" s="45"/>
      <c r="K8578" s="27" t="str">
        <f t="shared" si="548"/>
        <v/>
      </c>
      <c r="P8578" s="26" t="str">
        <f t="shared" si="549"/>
        <v/>
      </c>
      <c r="Q8578" s="38" t="s">
        <v>8752</v>
      </c>
      <c r="R8578">
        <v>106.595</v>
      </c>
      <c r="S8578" t="str">
        <f t="shared" si="550"/>
        <v/>
      </c>
      <c r="X8578" s="26" t="str">
        <f t="shared" si="551"/>
        <v/>
      </c>
      <c r="Y8578" s="38"/>
    </row>
    <row r="8579" spans="5:25">
      <c r="E8579" s="45"/>
      <c r="H8579" s="45"/>
      <c r="K8579" s="27" t="str">
        <f t="shared" si="548"/>
        <v/>
      </c>
      <c r="P8579" s="26" t="str">
        <f t="shared" si="549"/>
        <v/>
      </c>
      <c r="Q8579" s="38" t="s">
        <v>8753</v>
      </c>
      <c r="R8579">
        <v>107.304</v>
      </c>
      <c r="S8579" t="str">
        <f t="shared" si="550"/>
        <v/>
      </c>
      <c r="X8579" s="26" t="str">
        <f t="shared" si="551"/>
        <v/>
      </c>
      <c r="Y8579" s="38"/>
    </row>
    <row r="8580" spans="5:25">
      <c r="E8580" s="45"/>
      <c r="H8580" s="45"/>
      <c r="K8580" s="27" t="str">
        <f t="shared" ref="K8580:K8643" si="552">IF(M8580="","",K8579+(M8580-M8579)/24)</f>
        <v/>
      </c>
      <c r="P8580" s="26" t="str">
        <f t="shared" ref="P8580:P8643" si="553">IF(N8580="","",P8579+N8580-N8579)</f>
        <v/>
      </c>
      <c r="Q8580" s="38" t="s">
        <v>8754</v>
      </c>
      <c r="R8580">
        <v>107.20399999999999</v>
      </c>
      <c r="S8580" t="str">
        <f t="shared" ref="S8580:S8643" si="554">IF(N8580="","",S8579-N8580+N8579)</f>
        <v/>
      </c>
      <c r="X8580" s="26" t="str">
        <f t="shared" si="551"/>
        <v/>
      </c>
      <c r="Y8580" s="38"/>
    </row>
    <row r="8581" spans="5:25">
      <c r="E8581" s="45"/>
      <c r="H8581" s="45"/>
      <c r="K8581" s="27" t="str">
        <f t="shared" si="552"/>
        <v/>
      </c>
      <c r="P8581" s="26" t="str">
        <f t="shared" si="553"/>
        <v/>
      </c>
      <c r="Q8581" s="38" t="s">
        <v>8755</v>
      </c>
      <c r="R8581">
        <v>107.304</v>
      </c>
      <c r="S8581" t="str">
        <f t="shared" si="554"/>
        <v/>
      </c>
      <c r="X8581" s="26" t="str">
        <f t="shared" si="551"/>
        <v/>
      </c>
      <c r="Y8581" s="38"/>
    </row>
    <row r="8582" spans="5:25">
      <c r="E8582" s="45"/>
      <c r="H8582" s="45"/>
      <c r="K8582" s="27" t="str">
        <f t="shared" si="552"/>
        <v/>
      </c>
      <c r="P8582" s="26" t="str">
        <f t="shared" si="553"/>
        <v/>
      </c>
      <c r="Q8582" s="38" t="s">
        <v>8756</v>
      </c>
      <c r="R8582">
        <v>106.795</v>
      </c>
      <c r="S8582" t="str">
        <f t="shared" si="554"/>
        <v/>
      </c>
      <c r="X8582" s="26" t="str">
        <f t="shared" si="551"/>
        <v/>
      </c>
      <c r="Y8582" s="38"/>
    </row>
    <row r="8583" spans="5:25">
      <c r="E8583" s="45"/>
      <c r="H8583" s="45"/>
      <c r="K8583" s="27" t="str">
        <f t="shared" si="552"/>
        <v/>
      </c>
      <c r="P8583" s="26" t="str">
        <f t="shared" si="553"/>
        <v/>
      </c>
      <c r="Q8583" s="38" t="s">
        <v>8757</v>
      </c>
      <c r="R8583">
        <v>106.595</v>
      </c>
      <c r="S8583" t="str">
        <f t="shared" si="554"/>
        <v/>
      </c>
      <c r="X8583" s="26" t="str">
        <f t="shared" si="551"/>
        <v/>
      </c>
      <c r="Y8583" s="38"/>
    </row>
    <row r="8584" spans="5:25">
      <c r="E8584" s="45"/>
      <c r="H8584" s="45"/>
      <c r="K8584" s="27" t="str">
        <f t="shared" si="552"/>
        <v/>
      </c>
      <c r="P8584" s="26" t="str">
        <f t="shared" si="553"/>
        <v/>
      </c>
      <c r="Q8584" s="38" t="s">
        <v>8758</v>
      </c>
      <c r="R8584">
        <v>106.395</v>
      </c>
      <c r="S8584" t="str">
        <f t="shared" si="554"/>
        <v/>
      </c>
      <c r="X8584" s="26" t="str">
        <f t="shared" si="551"/>
        <v/>
      </c>
      <c r="Y8584" s="38"/>
    </row>
    <row r="8585" spans="5:25">
      <c r="E8585" s="45"/>
      <c r="H8585" s="45"/>
      <c r="K8585" s="27" t="str">
        <f t="shared" si="552"/>
        <v/>
      </c>
      <c r="P8585" s="26" t="str">
        <f t="shared" si="553"/>
        <v/>
      </c>
      <c r="Q8585" s="38" t="s">
        <v>8759</v>
      </c>
      <c r="R8585">
        <v>106.595</v>
      </c>
      <c r="S8585" t="str">
        <f t="shared" si="554"/>
        <v/>
      </c>
      <c r="X8585" s="26" t="str">
        <f t="shared" si="551"/>
        <v/>
      </c>
      <c r="Y8585" s="38"/>
    </row>
    <row r="8586" spans="5:25">
      <c r="E8586" s="45"/>
      <c r="H8586" s="45"/>
      <c r="K8586" s="27" t="str">
        <f t="shared" si="552"/>
        <v/>
      </c>
      <c r="P8586" s="26" t="str">
        <f t="shared" si="553"/>
        <v/>
      </c>
      <c r="Q8586" s="38" t="s">
        <v>8760</v>
      </c>
      <c r="R8586">
        <v>106.795</v>
      </c>
      <c r="S8586" t="str">
        <f t="shared" si="554"/>
        <v/>
      </c>
      <c r="X8586" s="26" t="str">
        <f t="shared" si="551"/>
        <v/>
      </c>
      <c r="Y8586" s="38"/>
    </row>
    <row r="8587" spans="5:25">
      <c r="E8587" s="45"/>
      <c r="H8587" s="45"/>
      <c r="K8587" s="27" t="str">
        <f t="shared" si="552"/>
        <v/>
      </c>
      <c r="P8587" s="26" t="str">
        <f t="shared" si="553"/>
        <v/>
      </c>
      <c r="Q8587" s="38" t="s">
        <v>8761</v>
      </c>
      <c r="R8587">
        <v>106.69499999999999</v>
      </c>
      <c r="S8587" t="str">
        <f t="shared" si="554"/>
        <v/>
      </c>
      <c r="X8587" s="26" t="str">
        <f t="shared" si="551"/>
        <v/>
      </c>
      <c r="Y8587" s="38"/>
    </row>
    <row r="8588" spans="5:25">
      <c r="E8588" s="45"/>
      <c r="H8588" s="45"/>
      <c r="K8588" s="27" t="str">
        <f t="shared" si="552"/>
        <v/>
      </c>
      <c r="P8588" s="26" t="str">
        <f t="shared" si="553"/>
        <v/>
      </c>
      <c r="Q8588" s="38" t="s">
        <v>8762</v>
      </c>
      <c r="R8588">
        <v>106.905</v>
      </c>
      <c r="S8588" t="str">
        <f t="shared" si="554"/>
        <v/>
      </c>
      <c r="X8588" s="26" t="str">
        <f t="shared" si="551"/>
        <v/>
      </c>
      <c r="Y8588" s="38"/>
    </row>
    <row r="8589" spans="5:25">
      <c r="E8589" s="45"/>
      <c r="H8589" s="45"/>
      <c r="K8589" s="27" t="str">
        <f t="shared" si="552"/>
        <v/>
      </c>
      <c r="P8589" s="26" t="str">
        <f t="shared" si="553"/>
        <v/>
      </c>
      <c r="Q8589" s="38" t="s">
        <v>8763</v>
      </c>
      <c r="R8589">
        <v>106.905</v>
      </c>
      <c r="S8589" t="str">
        <f t="shared" si="554"/>
        <v/>
      </c>
      <c r="X8589" s="26" t="str">
        <f t="shared" si="551"/>
        <v/>
      </c>
      <c r="Y8589" s="38"/>
    </row>
    <row r="8590" spans="5:25">
      <c r="E8590" s="45"/>
      <c r="H8590" s="45"/>
      <c r="K8590" s="27" t="str">
        <f t="shared" si="552"/>
        <v/>
      </c>
      <c r="P8590" s="26" t="str">
        <f t="shared" si="553"/>
        <v/>
      </c>
      <c r="Q8590" s="38" t="s">
        <v>8764</v>
      </c>
      <c r="R8590">
        <v>107.104</v>
      </c>
      <c r="S8590" t="str">
        <f t="shared" si="554"/>
        <v/>
      </c>
      <c r="X8590" s="26" t="str">
        <f t="shared" si="551"/>
        <v/>
      </c>
      <c r="Y8590" s="38"/>
    </row>
    <row r="8591" spans="5:25">
      <c r="E8591" s="45"/>
      <c r="H8591" s="45"/>
      <c r="K8591" s="27" t="str">
        <f t="shared" si="552"/>
        <v/>
      </c>
      <c r="P8591" s="26" t="str">
        <f t="shared" si="553"/>
        <v/>
      </c>
      <c r="Q8591" s="38" t="s">
        <v>8765</v>
      </c>
      <c r="R8591">
        <v>107.104</v>
      </c>
      <c r="S8591" t="str">
        <f t="shared" si="554"/>
        <v/>
      </c>
      <c r="X8591" s="26" t="str">
        <f t="shared" si="551"/>
        <v/>
      </c>
      <c r="Y8591" s="38"/>
    </row>
    <row r="8592" spans="5:25">
      <c r="E8592" s="45"/>
      <c r="H8592" s="45"/>
      <c r="K8592" s="27" t="str">
        <f t="shared" si="552"/>
        <v/>
      </c>
      <c r="P8592" s="26" t="str">
        <f t="shared" si="553"/>
        <v/>
      </c>
      <c r="Q8592" s="38" t="s">
        <v>8766</v>
      </c>
      <c r="R8592">
        <v>107.004</v>
      </c>
      <c r="S8592" t="str">
        <f t="shared" si="554"/>
        <v/>
      </c>
      <c r="X8592" s="26" t="str">
        <f t="shared" si="551"/>
        <v/>
      </c>
      <c r="Y8592" s="38"/>
    </row>
    <row r="8593" spans="5:25">
      <c r="E8593" s="45"/>
      <c r="H8593" s="45"/>
      <c r="K8593" s="27" t="str">
        <f t="shared" si="552"/>
        <v/>
      </c>
      <c r="P8593" s="26" t="str">
        <f t="shared" si="553"/>
        <v/>
      </c>
      <c r="Q8593" s="38" t="s">
        <v>8767</v>
      </c>
      <c r="R8593">
        <v>106.905</v>
      </c>
      <c r="S8593" t="str">
        <f t="shared" si="554"/>
        <v/>
      </c>
      <c r="X8593" s="26" t="str">
        <f t="shared" si="551"/>
        <v/>
      </c>
      <c r="Y8593" s="38"/>
    </row>
    <row r="8594" spans="5:25">
      <c r="E8594" s="45"/>
      <c r="H8594" s="45"/>
      <c r="K8594" s="27" t="str">
        <f t="shared" si="552"/>
        <v/>
      </c>
      <c r="P8594" s="26" t="str">
        <f t="shared" si="553"/>
        <v/>
      </c>
      <c r="Q8594" s="38" t="s">
        <v>8768</v>
      </c>
      <c r="R8594">
        <v>107.514</v>
      </c>
      <c r="S8594" t="str">
        <f t="shared" si="554"/>
        <v/>
      </c>
      <c r="X8594" s="26" t="str">
        <f t="shared" si="551"/>
        <v/>
      </c>
      <c r="Y8594" s="38"/>
    </row>
    <row r="8595" spans="5:25">
      <c r="E8595" s="45"/>
      <c r="H8595" s="45"/>
      <c r="K8595" s="27" t="str">
        <f t="shared" si="552"/>
        <v/>
      </c>
      <c r="P8595" s="26" t="str">
        <f t="shared" si="553"/>
        <v/>
      </c>
      <c r="Q8595" s="38" t="s">
        <v>8769</v>
      </c>
      <c r="R8595">
        <v>107.614</v>
      </c>
      <c r="S8595" t="str">
        <f t="shared" si="554"/>
        <v/>
      </c>
      <c r="X8595" s="26" t="str">
        <f t="shared" si="551"/>
        <v/>
      </c>
      <c r="Y8595" s="38"/>
    </row>
    <row r="8596" spans="5:25">
      <c r="E8596" s="45"/>
      <c r="H8596" s="45"/>
      <c r="K8596" s="27" t="str">
        <f t="shared" si="552"/>
        <v/>
      </c>
      <c r="P8596" s="26" t="str">
        <f t="shared" si="553"/>
        <v/>
      </c>
      <c r="Q8596" s="38" t="s">
        <v>8770</v>
      </c>
      <c r="R8596">
        <v>107.92400000000001</v>
      </c>
      <c r="S8596" t="str">
        <f t="shared" si="554"/>
        <v/>
      </c>
      <c r="X8596" s="26" t="str">
        <f t="shared" si="551"/>
        <v/>
      </c>
      <c r="Y8596" s="38"/>
    </row>
    <row r="8597" spans="5:25">
      <c r="E8597" s="45"/>
      <c r="H8597" s="45"/>
      <c r="K8597" s="27" t="str">
        <f t="shared" si="552"/>
        <v/>
      </c>
      <c r="P8597" s="26" t="str">
        <f t="shared" si="553"/>
        <v/>
      </c>
      <c r="Q8597" s="38" t="s">
        <v>8771</v>
      </c>
      <c r="R8597">
        <v>107.92400000000001</v>
      </c>
      <c r="S8597" t="str">
        <f t="shared" si="554"/>
        <v/>
      </c>
      <c r="X8597" s="26" t="str">
        <f t="shared" si="551"/>
        <v/>
      </c>
      <c r="Y8597" s="38"/>
    </row>
    <row r="8598" spans="5:25">
      <c r="E8598" s="45"/>
      <c r="H8598" s="45"/>
      <c r="K8598" s="27" t="str">
        <f t="shared" si="552"/>
        <v/>
      </c>
      <c r="P8598" s="26" t="str">
        <f t="shared" si="553"/>
        <v/>
      </c>
      <c r="Q8598" s="38" t="s">
        <v>8772</v>
      </c>
      <c r="R8598">
        <v>107.514</v>
      </c>
      <c r="S8598" t="str">
        <f t="shared" si="554"/>
        <v/>
      </c>
      <c r="X8598" s="26" t="str">
        <f t="shared" si="551"/>
        <v/>
      </c>
      <c r="Y8598" s="38"/>
    </row>
    <row r="8599" spans="5:25">
      <c r="E8599" s="45"/>
      <c r="H8599" s="45"/>
      <c r="K8599" s="27" t="str">
        <f t="shared" si="552"/>
        <v/>
      </c>
      <c r="P8599" s="26" t="str">
        <f t="shared" si="553"/>
        <v/>
      </c>
      <c r="Q8599" s="38" t="s">
        <v>8773</v>
      </c>
      <c r="R8599">
        <v>107.414</v>
      </c>
      <c r="S8599" t="str">
        <f t="shared" si="554"/>
        <v/>
      </c>
      <c r="X8599" s="26" t="str">
        <f t="shared" si="551"/>
        <v/>
      </c>
      <c r="Y8599" s="38"/>
    </row>
    <row r="8600" spans="5:25">
      <c r="E8600" s="45"/>
      <c r="H8600" s="45"/>
      <c r="K8600" s="27" t="str">
        <f t="shared" si="552"/>
        <v/>
      </c>
      <c r="P8600" s="26" t="str">
        <f t="shared" si="553"/>
        <v/>
      </c>
      <c r="Q8600" s="38" t="s">
        <v>8774</v>
      </c>
      <c r="R8600">
        <v>107.104</v>
      </c>
      <c r="S8600" t="str">
        <f t="shared" si="554"/>
        <v/>
      </c>
      <c r="X8600" s="26" t="str">
        <f t="shared" si="551"/>
        <v/>
      </c>
      <c r="Y8600" s="38"/>
    </row>
    <row r="8601" spans="5:25">
      <c r="E8601" s="45"/>
      <c r="H8601" s="45"/>
      <c r="K8601" s="27" t="str">
        <f t="shared" si="552"/>
        <v/>
      </c>
      <c r="P8601" s="26" t="str">
        <f t="shared" si="553"/>
        <v/>
      </c>
      <c r="Q8601" s="38" t="s">
        <v>8775</v>
      </c>
      <c r="R8601">
        <v>107.004</v>
      </c>
      <c r="S8601" t="str">
        <f t="shared" si="554"/>
        <v/>
      </c>
      <c r="X8601" s="26" t="str">
        <f t="shared" si="551"/>
        <v/>
      </c>
      <c r="Y8601" s="38"/>
    </row>
    <row r="8602" spans="5:25">
      <c r="E8602" s="45"/>
      <c r="H8602" s="45"/>
      <c r="K8602" s="27" t="str">
        <f t="shared" si="552"/>
        <v/>
      </c>
      <c r="P8602" s="26" t="str">
        <f t="shared" si="553"/>
        <v/>
      </c>
      <c r="Q8602" s="38" t="s">
        <v>8776</v>
      </c>
      <c r="R8602">
        <v>106.905</v>
      </c>
      <c r="S8602" t="str">
        <f t="shared" si="554"/>
        <v/>
      </c>
      <c r="X8602" s="26" t="str">
        <f t="shared" si="551"/>
        <v/>
      </c>
      <c r="Y8602" s="38"/>
    </row>
    <row r="8603" spans="5:25">
      <c r="E8603" s="45"/>
      <c r="H8603" s="45"/>
      <c r="K8603" s="27" t="str">
        <f t="shared" si="552"/>
        <v/>
      </c>
      <c r="P8603" s="26" t="str">
        <f t="shared" si="553"/>
        <v/>
      </c>
      <c r="Q8603" s="38" t="s">
        <v>8777</v>
      </c>
      <c r="R8603">
        <v>107.004</v>
      </c>
      <c r="S8603" t="str">
        <f t="shared" si="554"/>
        <v/>
      </c>
      <c r="X8603" s="26" t="str">
        <f t="shared" si="551"/>
        <v/>
      </c>
      <c r="Y8603" s="38"/>
    </row>
    <row r="8604" spans="5:25">
      <c r="E8604" s="45"/>
      <c r="H8604" s="45"/>
      <c r="K8604" s="27" t="str">
        <f t="shared" si="552"/>
        <v/>
      </c>
      <c r="P8604" s="26" t="str">
        <f t="shared" si="553"/>
        <v/>
      </c>
      <c r="Q8604" s="38" t="s">
        <v>8778</v>
      </c>
      <c r="R8604">
        <v>107.004</v>
      </c>
      <c r="S8604" t="str">
        <f t="shared" si="554"/>
        <v/>
      </c>
      <c r="X8604" s="26" t="str">
        <f t="shared" si="551"/>
        <v/>
      </c>
      <c r="Y8604" s="38"/>
    </row>
    <row r="8605" spans="5:25">
      <c r="E8605" s="45"/>
      <c r="H8605" s="45"/>
      <c r="K8605" s="27" t="str">
        <f t="shared" si="552"/>
        <v/>
      </c>
      <c r="P8605" s="26" t="str">
        <f t="shared" si="553"/>
        <v/>
      </c>
      <c r="Q8605" s="38" t="s">
        <v>8779</v>
      </c>
      <c r="R8605">
        <v>107.004</v>
      </c>
      <c r="S8605" t="str">
        <f t="shared" si="554"/>
        <v/>
      </c>
      <c r="X8605" s="26" t="str">
        <f t="shared" si="551"/>
        <v/>
      </c>
      <c r="Y8605" s="38"/>
    </row>
    <row r="8606" spans="5:25">
      <c r="E8606" s="45"/>
      <c r="H8606" s="45"/>
      <c r="K8606" s="27" t="str">
        <f t="shared" si="552"/>
        <v/>
      </c>
      <c r="P8606" s="26" t="str">
        <f t="shared" si="553"/>
        <v/>
      </c>
      <c r="Q8606" s="38" t="s">
        <v>8780</v>
      </c>
      <c r="R8606">
        <v>107.414</v>
      </c>
      <c r="S8606" t="str">
        <f t="shared" si="554"/>
        <v/>
      </c>
      <c r="X8606" s="26" t="str">
        <f t="shared" si="551"/>
        <v/>
      </c>
      <c r="Y8606" s="38"/>
    </row>
    <row r="8607" spans="5:25">
      <c r="E8607" s="45"/>
      <c r="H8607" s="45"/>
      <c r="K8607" s="27" t="str">
        <f t="shared" si="552"/>
        <v/>
      </c>
      <c r="P8607" s="26" t="str">
        <f t="shared" si="553"/>
        <v/>
      </c>
      <c r="Q8607" s="38" t="s">
        <v>8781</v>
      </c>
      <c r="R8607">
        <v>107.614</v>
      </c>
      <c r="S8607" t="str">
        <f t="shared" si="554"/>
        <v/>
      </c>
      <c r="X8607" s="26" t="str">
        <f t="shared" si="551"/>
        <v/>
      </c>
      <c r="Y8607" s="38"/>
    </row>
    <row r="8608" spans="5:25">
      <c r="E8608" s="45"/>
      <c r="H8608" s="45"/>
      <c r="K8608" s="27" t="str">
        <f t="shared" si="552"/>
        <v/>
      </c>
      <c r="P8608" s="26" t="str">
        <f t="shared" si="553"/>
        <v/>
      </c>
      <c r="Q8608" s="38" t="s">
        <v>8782</v>
      </c>
      <c r="R8608">
        <v>107.714</v>
      </c>
      <c r="S8608" t="str">
        <f t="shared" si="554"/>
        <v/>
      </c>
      <c r="X8608" s="26" t="str">
        <f t="shared" si="551"/>
        <v/>
      </c>
      <c r="Y8608" s="38"/>
    </row>
    <row r="8609" spans="5:25">
      <c r="E8609" s="45"/>
      <c r="H8609" s="45"/>
      <c r="K8609" s="27" t="str">
        <f t="shared" si="552"/>
        <v/>
      </c>
      <c r="P8609" s="26" t="str">
        <f t="shared" si="553"/>
        <v/>
      </c>
      <c r="Q8609" s="38" t="s">
        <v>8783</v>
      </c>
      <c r="R8609">
        <v>107.514</v>
      </c>
      <c r="S8609" t="str">
        <f t="shared" si="554"/>
        <v/>
      </c>
      <c r="X8609" s="26" t="str">
        <f t="shared" si="551"/>
        <v/>
      </c>
      <c r="Y8609" s="38"/>
    </row>
    <row r="8610" spans="5:25">
      <c r="E8610" s="45"/>
      <c r="H8610" s="45"/>
      <c r="K8610" s="27" t="str">
        <f t="shared" si="552"/>
        <v/>
      </c>
      <c r="P8610" s="26" t="str">
        <f t="shared" si="553"/>
        <v/>
      </c>
      <c r="Q8610" s="38" t="s">
        <v>8784</v>
      </c>
      <c r="R8610">
        <v>107.004</v>
      </c>
      <c r="S8610" t="str">
        <f t="shared" si="554"/>
        <v/>
      </c>
      <c r="X8610" s="26" t="str">
        <f t="shared" si="551"/>
        <v/>
      </c>
      <c r="Y8610" s="38"/>
    </row>
    <row r="8611" spans="5:25">
      <c r="E8611" s="45"/>
      <c r="H8611" s="45"/>
      <c r="K8611" s="27" t="str">
        <f t="shared" si="552"/>
        <v/>
      </c>
      <c r="P8611" s="26" t="str">
        <f t="shared" si="553"/>
        <v/>
      </c>
      <c r="Q8611" s="38" t="s">
        <v>8785</v>
      </c>
      <c r="R8611">
        <v>106.495</v>
      </c>
      <c r="S8611" t="str">
        <f t="shared" si="554"/>
        <v/>
      </c>
      <c r="X8611" s="26" t="str">
        <f t="shared" si="551"/>
        <v/>
      </c>
      <c r="Y8611" s="38"/>
    </row>
    <row r="8612" spans="5:25">
      <c r="E8612" s="45"/>
      <c r="H8612" s="45"/>
      <c r="K8612" s="27" t="str">
        <f t="shared" si="552"/>
        <v/>
      </c>
      <c r="P8612" s="26" t="str">
        <f t="shared" si="553"/>
        <v/>
      </c>
      <c r="Q8612" s="38" t="s">
        <v>8786</v>
      </c>
      <c r="R8612">
        <v>106.08499999999999</v>
      </c>
      <c r="S8612" t="str">
        <f t="shared" si="554"/>
        <v/>
      </c>
      <c r="X8612" s="26" t="str">
        <f t="shared" si="551"/>
        <v/>
      </c>
      <c r="Y8612" s="38"/>
    </row>
    <row r="8613" spans="5:25">
      <c r="E8613" s="45"/>
      <c r="H8613" s="45"/>
      <c r="K8613" s="27" t="str">
        <f t="shared" si="552"/>
        <v/>
      </c>
      <c r="P8613" s="26" t="str">
        <f t="shared" si="553"/>
        <v/>
      </c>
      <c r="Q8613" s="38" t="s">
        <v>8787</v>
      </c>
      <c r="R8613">
        <v>105.985</v>
      </c>
      <c r="S8613" t="str">
        <f t="shared" si="554"/>
        <v/>
      </c>
      <c r="X8613" s="26" t="str">
        <f t="shared" si="551"/>
        <v/>
      </c>
      <c r="Y8613" s="38"/>
    </row>
    <row r="8614" spans="5:25">
      <c r="E8614" s="45"/>
      <c r="H8614" s="45"/>
      <c r="K8614" s="27" t="str">
        <f t="shared" si="552"/>
        <v/>
      </c>
      <c r="P8614" s="26" t="str">
        <f t="shared" si="553"/>
        <v/>
      </c>
      <c r="Q8614" s="38" t="s">
        <v>8788</v>
      </c>
      <c r="R8614">
        <v>105.88500000000001</v>
      </c>
      <c r="S8614" t="str">
        <f t="shared" si="554"/>
        <v/>
      </c>
      <c r="X8614" s="26" t="str">
        <f t="shared" si="551"/>
        <v/>
      </c>
      <c r="Y8614" s="38"/>
    </row>
    <row r="8615" spans="5:25">
      <c r="E8615" s="45"/>
      <c r="H8615" s="45"/>
      <c r="K8615" s="27" t="str">
        <f t="shared" si="552"/>
        <v/>
      </c>
      <c r="P8615" s="26" t="str">
        <f t="shared" si="553"/>
        <v/>
      </c>
      <c r="Q8615" s="38" t="s">
        <v>8789</v>
      </c>
      <c r="R8615">
        <v>105.675</v>
      </c>
      <c r="S8615" t="str">
        <f t="shared" si="554"/>
        <v/>
      </c>
      <c r="X8615" s="26" t="str">
        <f t="shared" si="551"/>
        <v/>
      </c>
      <c r="Y8615" s="38"/>
    </row>
    <row r="8616" spans="5:25">
      <c r="E8616" s="45"/>
      <c r="H8616" s="45"/>
      <c r="K8616" s="27" t="str">
        <f t="shared" si="552"/>
        <v/>
      </c>
      <c r="P8616" s="26" t="str">
        <f t="shared" si="553"/>
        <v/>
      </c>
      <c r="Q8616" s="38" t="s">
        <v>8790</v>
      </c>
      <c r="R8616">
        <v>106.08499999999999</v>
      </c>
      <c r="S8616" t="str">
        <f t="shared" si="554"/>
        <v/>
      </c>
      <c r="X8616" s="26" t="str">
        <f t="shared" si="551"/>
        <v/>
      </c>
      <c r="Y8616" s="38"/>
    </row>
    <row r="8617" spans="5:25">
      <c r="E8617" s="45"/>
      <c r="H8617" s="45"/>
      <c r="K8617" s="27" t="str">
        <f t="shared" si="552"/>
        <v/>
      </c>
      <c r="P8617" s="26" t="str">
        <f t="shared" si="553"/>
        <v/>
      </c>
      <c r="Q8617" s="38" t="s">
        <v>8791</v>
      </c>
      <c r="R8617">
        <v>106.495</v>
      </c>
      <c r="S8617" t="str">
        <f t="shared" si="554"/>
        <v/>
      </c>
      <c r="X8617" s="26" t="str">
        <f t="shared" si="551"/>
        <v/>
      </c>
      <c r="Y8617" s="38"/>
    </row>
    <row r="8618" spans="5:25">
      <c r="E8618" s="45"/>
      <c r="H8618" s="45"/>
      <c r="K8618" s="27" t="str">
        <f t="shared" si="552"/>
        <v/>
      </c>
      <c r="P8618" s="26" t="str">
        <f t="shared" si="553"/>
        <v/>
      </c>
      <c r="Q8618" s="38" t="s">
        <v>8792</v>
      </c>
      <c r="R8618">
        <v>106.595</v>
      </c>
      <c r="S8618" t="str">
        <f t="shared" si="554"/>
        <v/>
      </c>
      <c r="X8618" s="26" t="str">
        <f t="shared" si="551"/>
        <v/>
      </c>
      <c r="Y8618" s="38"/>
    </row>
    <row r="8619" spans="5:25">
      <c r="E8619" s="45"/>
      <c r="H8619" s="45"/>
      <c r="K8619" s="27" t="str">
        <f t="shared" si="552"/>
        <v/>
      </c>
      <c r="P8619" s="26" t="str">
        <f t="shared" si="553"/>
        <v/>
      </c>
      <c r="Q8619" s="38" t="s">
        <v>8793</v>
      </c>
      <c r="R8619">
        <v>106.595</v>
      </c>
      <c r="S8619" t="str">
        <f t="shared" si="554"/>
        <v/>
      </c>
      <c r="X8619" s="26" t="str">
        <f t="shared" si="551"/>
        <v/>
      </c>
      <c r="Y8619" s="38"/>
    </row>
    <row r="8620" spans="5:25">
      <c r="E8620" s="45"/>
      <c r="H8620" s="45"/>
      <c r="K8620" s="27" t="str">
        <f t="shared" si="552"/>
        <v/>
      </c>
      <c r="P8620" s="26" t="str">
        <f t="shared" si="553"/>
        <v/>
      </c>
      <c r="Q8620" s="38" t="s">
        <v>8794</v>
      </c>
      <c r="R8620">
        <v>106.69499999999999</v>
      </c>
      <c r="S8620" t="str">
        <f t="shared" si="554"/>
        <v/>
      </c>
      <c r="X8620" s="26" t="str">
        <f t="shared" si="551"/>
        <v/>
      </c>
      <c r="Y8620" s="38"/>
    </row>
    <row r="8621" spans="5:25">
      <c r="E8621" s="45"/>
      <c r="H8621" s="45"/>
      <c r="K8621" s="27" t="str">
        <f t="shared" si="552"/>
        <v/>
      </c>
      <c r="P8621" s="26" t="str">
        <f t="shared" si="553"/>
        <v/>
      </c>
      <c r="Q8621" s="38" t="s">
        <v>8795</v>
      </c>
      <c r="R8621">
        <v>106.595</v>
      </c>
      <c r="S8621" t="str">
        <f t="shared" si="554"/>
        <v/>
      </c>
      <c r="X8621" s="26" t="str">
        <f t="shared" si="551"/>
        <v/>
      </c>
      <c r="Y8621" s="38"/>
    </row>
    <row r="8622" spans="5:25">
      <c r="E8622" s="45"/>
      <c r="H8622" s="45"/>
      <c r="K8622" s="27" t="str">
        <f t="shared" si="552"/>
        <v/>
      </c>
      <c r="P8622" s="26" t="str">
        <f t="shared" si="553"/>
        <v/>
      </c>
      <c r="Q8622" s="38" t="s">
        <v>8796</v>
      </c>
      <c r="R8622">
        <v>106.495</v>
      </c>
      <c r="S8622" t="str">
        <f t="shared" si="554"/>
        <v/>
      </c>
      <c r="X8622" s="26" t="str">
        <f t="shared" si="551"/>
        <v/>
      </c>
      <c r="Y8622" s="38"/>
    </row>
    <row r="8623" spans="5:25">
      <c r="E8623" s="45"/>
      <c r="H8623" s="45"/>
      <c r="K8623" s="27" t="str">
        <f t="shared" si="552"/>
        <v/>
      </c>
      <c r="P8623" s="26" t="str">
        <f t="shared" si="553"/>
        <v/>
      </c>
      <c r="Q8623" s="38" t="s">
        <v>8797</v>
      </c>
      <c r="R8623">
        <v>106.795</v>
      </c>
      <c r="S8623" t="str">
        <f t="shared" si="554"/>
        <v/>
      </c>
      <c r="X8623" s="26" t="str">
        <f t="shared" si="551"/>
        <v/>
      </c>
      <c r="Y8623" s="38"/>
    </row>
    <row r="8624" spans="5:25">
      <c r="E8624" s="45"/>
      <c r="H8624" s="45"/>
      <c r="K8624" s="27" t="str">
        <f t="shared" si="552"/>
        <v/>
      </c>
      <c r="P8624" s="26" t="str">
        <f t="shared" si="553"/>
        <v/>
      </c>
      <c r="Q8624" s="38" t="s">
        <v>8798</v>
      </c>
      <c r="R8624">
        <v>107.104</v>
      </c>
      <c r="S8624" t="str">
        <f t="shared" si="554"/>
        <v/>
      </c>
      <c r="X8624" s="26" t="str">
        <f t="shared" si="551"/>
        <v/>
      </c>
      <c r="Y8624" s="38"/>
    </row>
    <row r="8625" spans="5:25">
      <c r="E8625" s="45"/>
      <c r="H8625" s="45"/>
      <c r="K8625" s="27" t="str">
        <f t="shared" si="552"/>
        <v/>
      </c>
      <c r="P8625" s="26" t="str">
        <f t="shared" si="553"/>
        <v/>
      </c>
      <c r="Q8625" s="38" t="s">
        <v>8799</v>
      </c>
      <c r="R8625">
        <v>107.104</v>
      </c>
      <c r="S8625" t="str">
        <f t="shared" si="554"/>
        <v/>
      </c>
      <c r="X8625" s="26" t="str">
        <f t="shared" si="551"/>
        <v/>
      </c>
      <c r="Y8625" s="38"/>
    </row>
    <row r="8626" spans="5:25">
      <c r="E8626" s="45"/>
      <c r="H8626" s="45"/>
      <c r="K8626" s="27" t="str">
        <f t="shared" si="552"/>
        <v/>
      </c>
      <c r="P8626" s="26" t="str">
        <f t="shared" si="553"/>
        <v/>
      </c>
      <c r="Q8626" s="38" t="s">
        <v>8800</v>
      </c>
      <c r="R8626">
        <v>106.905</v>
      </c>
      <c r="S8626" t="str">
        <f t="shared" si="554"/>
        <v/>
      </c>
      <c r="X8626" s="26" t="str">
        <f t="shared" si="551"/>
        <v/>
      </c>
      <c r="Y8626" s="38"/>
    </row>
    <row r="8627" spans="5:25">
      <c r="E8627" s="45"/>
      <c r="H8627" s="45"/>
      <c r="K8627" s="27" t="str">
        <f t="shared" si="552"/>
        <v/>
      </c>
      <c r="P8627" s="26" t="str">
        <f t="shared" si="553"/>
        <v/>
      </c>
      <c r="Q8627" s="38" t="s">
        <v>8801</v>
      </c>
      <c r="R8627">
        <v>106.905</v>
      </c>
      <c r="S8627" t="str">
        <f t="shared" si="554"/>
        <v/>
      </c>
      <c r="X8627" s="26" t="str">
        <f t="shared" si="551"/>
        <v/>
      </c>
      <c r="Y8627" s="38"/>
    </row>
    <row r="8628" spans="5:25">
      <c r="E8628" s="45"/>
      <c r="H8628" s="45"/>
      <c r="K8628" s="27" t="str">
        <f t="shared" si="552"/>
        <v/>
      </c>
      <c r="P8628" s="26" t="str">
        <f t="shared" si="553"/>
        <v/>
      </c>
      <c r="Q8628" s="38" t="s">
        <v>8802</v>
      </c>
      <c r="R8628">
        <v>107.20399999999999</v>
      </c>
      <c r="S8628" t="str">
        <f t="shared" si="554"/>
        <v/>
      </c>
      <c r="X8628" s="26" t="str">
        <f t="shared" si="551"/>
        <v/>
      </c>
      <c r="Y8628" s="38"/>
    </row>
    <row r="8629" spans="5:25">
      <c r="E8629" s="45"/>
      <c r="H8629" s="45"/>
      <c r="K8629" s="27" t="str">
        <f t="shared" si="552"/>
        <v/>
      </c>
      <c r="P8629" s="26" t="str">
        <f t="shared" si="553"/>
        <v/>
      </c>
      <c r="Q8629" s="38" t="s">
        <v>8803</v>
      </c>
      <c r="R8629">
        <v>107.414</v>
      </c>
      <c r="S8629" t="str">
        <f t="shared" si="554"/>
        <v/>
      </c>
      <c r="X8629" s="26" t="str">
        <f t="shared" si="551"/>
        <v/>
      </c>
      <c r="Y8629" s="38"/>
    </row>
    <row r="8630" spans="5:25">
      <c r="E8630" s="45"/>
      <c r="H8630" s="45"/>
      <c r="K8630" s="27" t="str">
        <f t="shared" si="552"/>
        <v/>
      </c>
      <c r="P8630" s="26" t="str">
        <f t="shared" si="553"/>
        <v/>
      </c>
      <c r="Q8630" s="38" t="s">
        <v>8804</v>
      </c>
      <c r="R8630">
        <v>107.81399999999999</v>
      </c>
      <c r="S8630" t="str">
        <f t="shared" si="554"/>
        <v/>
      </c>
      <c r="X8630" s="26" t="str">
        <f t="shared" si="551"/>
        <v/>
      </c>
      <c r="Y8630" s="38"/>
    </row>
    <row r="8631" spans="5:25">
      <c r="E8631" s="45"/>
      <c r="H8631" s="45"/>
      <c r="K8631" s="27" t="str">
        <f t="shared" si="552"/>
        <v/>
      </c>
      <c r="P8631" s="26" t="str">
        <f t="shared" si="553"/>
        <v/>
      </c>
      <c r="Q8631" s="38" t="s">
        <v>8805</v>
      </c>
      <c r="R8631">
        <v>108.124</v>
      </c>
      <c r="S8631" t="str">
        <f t="shared" si="554"/>
        <v/>
      </c>
      <c r="X8631" s="26" t="str">
        <f t="shared" si="551"/>
        <v/>
      </c>
      <c r="Y8631" s="38"/>
    </row>
    <row r="8632" spans="5:25">
      <c r="E8632" s="45"/>
      <c r="H8632" s="45"/>
      <c r="K8632" s="27" t="str">
        <f t="shared" si="552"/>
        <v/>
      </c>
      <c r="P8632" s="26" t="str">
        <f t="shared" si="553"/>
        <v/>
      </c>
      <c r="Q8632" s="38" t="s">
        <v>8806</v>
      </c>
      <c r="R8632">
        <v>107.92400000000001</v>
      </c>
      <c r="S8632" t="str">
        <f t="shared" si="554"/>
        <v/>
      </c>
      <c r="X8632" s="26" t="str">
        <f t="shared" si="551"/>
        <v/>
      </c>
      <c r="Y8632" s="38"/>
    </row>
    <row r="8633" spans="5:25">
      <c r="E8633" s="45"/>
      <c r="H8633" s="45"/>
      <c r="K8633" s="27" t="str">
        <f t="shared" si="552"/>
        <v/>
      </c>
      <c r="P8633" s="26" t="str">
        <f t="shared" si="553"/>
        <v/>
      </c>
      <c r="Q8633" s="38" t="s">
        <v>8807</v>
      </c>
      <c r="R8633">
        <v>107.714</v>
      </c>
      <c r="S8633" t="str">
        <f t="shared" si="554"/>
        <v/>
      </c>
      <c r="X8633" s="26" t="str">
        <f t="shared" si="551"/>
        <v/>
      </c>
      <c r="Y8633" s="38"/>
    </row>
    <row r="8634" spans="5:25">
      <c r="E8634" s="45"/>
      <c r="H8634" s="45"/>
      <c r="K8634" s="27" t="str">
        <f t="shared" si="552"/>
        <v/>
      </c>
      <c r="P8634" s="26" t="str">
        <f t="shared" si="553"/>
        <v/>
      </c>
      <c r="Q8634" s="38" t="s">
        <v>8808</v>
      </c>
      <c r="R8634">
        <v>107.20399999999999</v>
      </c>
      <c r="S8634" t="str">
        <f t="shared" si="554"/>
        <v/>
      </c>
      <c r="X8634" s="26" t="str">
        <f t="shared" si="551"/>
        <v/>
      </c>
      <c r="Y8634" s="38"/>
    </row>
    <row r="8635" spans="5:25">
      <c r="E8635" s="45"/>
      <c r="H8635" s="45"/>
      <c r="K8635" s="27" t="str">
        <f t="shared" si="552"/>
        <v/>
      </c>
      <c r="P8635" s="26" t="str">
        <f t="shared" si="553"/>
        <v/>
      </c>
      <c r="Q8635" s="38" t="s">
        <v>8809</v>
      </c>
      <c r="R8635">
        <v>107.104</v>
      </c>
      <c r="S8635" t="str">
        <f t="shared" si="554"/>
        <v/>
      </c>
      <c r="X8635" s="26" t="str">
        <f t="shared" si="551"/>
        <v/>
      </c>
      <c r="Y8635" s="38"/>
    </row>
    <row r="8636" spans="5:25">
      <c r="E8636" s="45"/>
      <c r="H8636" s="45"/>
      <c r="K8636" s="27" t="str">
        <f t="shared" si="552"/>
        <v/>
      </c>
      <c r="P8636" s="26" t="str">
        <f t="shared" si="553"/>
        <v/>
      </c>
      <c r="Q8636" s="38" t="s">
        <v>8810</v>
      </c>
      <c r="R8636">
        <v>106.905</v>
      </c>
      <c r="S8636" t="str">
        <f t="shared" si="554"/>
        <v/>
      </c>
      <c r="X8636" s="26" t="str">
        <f t="shared" ref="X8636:X8699" si="555">IF(V8636="","",X8635+V8636-V8635)</f>
        <v/>
      </c>
      <c r="Y8636" s="38"/>
    </row>
    <row r="8637" spans="5:25">
      <c r="E8637" s="45"/>
      <c r="H8637" s="45"/>
      <c r="K8637" s="27" t="str">
        <f t="shared" si="552"/>
        <v/>
      </c>
      <c r="P8637" s="26" t="str">
        <f t="shared" si="553"/>
        <v/>
      </c>
      <c r="Q8637" s="38" t="s">
        <v>8811</v>
      </c>
      <c r="R8637">
        <v>107.20399999999999</v>
      </c>
      <c r="S8637" t="str">
        <f t="shared" si="554"/>
        <v/>
      </c>
      <c r="X8637" s="26" t="str">
        <f t="shared" si="555"/>
        <v/>
      </c>
      <c r="Y8637" s="38"/>
    </row>
    <row r="8638" spans="5:25">
      <c r="E8638" s="45"/>
      <c r="H8638" s="45"/>
      <c r="K8638" s="27" t="str">
        <f t="shared" si="552"/>
        <v/>
      </c>
      <c r="P8638" s="26" t="str">
        <f t="shared" si="553"/>
        <v/>
      </c>
      <c r="Q8638" s="38" t="s">
        <v>8812</v>
      </c>
      <c r="R8638">
        <v>107.514</v>
      </c>
      <c r="S8638" t="str">
        <f t="shared" si="554"/>
        <v/>
      </c>
      <c r="X8638" s="26" t="str">
        <f t="shared" si="555"/>
        <v/>
      </c>
      <c r="Y8638" s="38"/>
    </row>
    <row r="8639" spans="5:25">
      <c r="E8639" s="45"/>
      <c r="H8639" s="45"/>
      <c r="K8639" s="27" t="str">
        <f t="shared" si="552"/>
        <v/>
      </c>
      <c r="P8639" s="26" t="str">
        <f t="shared" si="553"/>
        <v/>
      </c>
      <c r="Q8639" s="38" t="s">
        <v>8813</v>
      </c>
      <c r="R8639">
        <v>107.81399999999999</v>
      </c>
      <c r="S8639" t="str">
        <f t="shared" si="554"/>
        <v/>
      </c>
      <c r="X8639" s="26" t="str">
        <f t="shared" si="555"/>
        <v/>
      </c>
      <c r="Y8639" s="38"/>
    </row>
    <row r="8640" spans="5:25">
      <c r="E8640" s="45"/>
      <c r="H8640" s="45"/>
      <c r="K8640" s="27" t="str">
        <f t="shared" si="552"/>
        <v/>
      </c>
      <c r="P8640" s="26" t="str">
        <f t="shared" si="553"/>
        <v/>
      </c>
      <c r="Q8640" s="38" t="s">
        <v>8814</v>
      </c>
      <c r="R8640">
        <v>107.92400000000001</v>
      </c>
      <c r="S8640" t="str">
        <f t="shared" si="554"/>
        <v/>
      </c>
      <c r="X8640" s="26" t="str">
        <f t="shared" si="555"/>
        <v/>
      </c>
      <c r="Y8640" s="38"/>
    </row>
    <row r="8641" spans="5:25">
      <c r="E8641" s="45"/>
      <c r="H8641" s="45"/>
      <c r="K8641" s="27" t="str">
        <f t="shared" si="552"/>
        <v/>
      </c>
      <c r="P8641" s="26" t="str">
        <f t="shared" si="553"/>
        <v/>
      </c>
      <c r="Q8641" s="38" t="s">
        <v>8815</v>
      </c>
      <c r="R8641">
        <v>107.81399999999999</v>
      </c>
      <c r="S8641" t="str">
        <f t="shared" si="554"/>
        <v/>
      </c>
      <c r="X8641" s="26" t="str">
        <f t="shared" si="555"/>
        <v/>
      </c>
      <c r="Y8641" s="38"/>
    </row>
    <row r="8642" spans="5:25">
      <c r="E8642" s="45"/>
      <c r="H8642" s="45"/>
      <c r="K8642" s="27" t="str">
        <f t="shared" si="552"/>
        <v/>
      </c>
      <c r="P8642" s="26" t="str">
        <f t="shared" si="553"/>
        <v/>
      </c>
      <c r="Q8642" s="38" t="s">
        <v>8816</v>
      </c>
      <c r="R8642">
        <v>107.714</v>
      </c>
      <c r="S8642" t="str">
        <f t="shared" si="554"/>
        <v/>
      </c>
      <c r="X8642" s="26" t="str">
        <f t="shared" si="555"/>
        <v/>
      </c>
      <c r="Y8642" s="38"/>
    </row>
    <row r="8643" spans="5:25">
      <c r="E8643" s="45"/>
      <c r="H8643" s="45"/>
      <c r="K8643" s="27" t="str">
        <f t="shared" si="552"/>
        <v/>
      </c>
      <c r="P8643" s="26" t="str">
        <f t="shared" si="553"/>
        <v/>
      </c>
      <c r="Q8643" s="38" t="s">
        <v>8817</v>
      </c>
      <c r="R8643">
        <v>107.414</v>
      </c>
      <c r="S8643" t="str">
        <f t="shared" si="554"/>
        <v/>
      </c>
      <c r="X8643" s="26" t="str">
        <f t="shared" si="555"/>
        <v/>
      </c>
      <c r="Y8643" s="38"/>
    </row>
    <row r="8644" spans="5:25">
      <c r="E8644" s="45"/>
      <c r="H8644" s="45"/>
      <c r="K8644" s="27" t="str">
        <f t="shared" ref="K8644:K8707" si="556">IF(M8644="","",K8643+(M8644-M8643)/24)</f>
        <v/>
      </c>
      <c r="P8644" s="26" t="str">
        <f t="shared" ref="P8644:P8707" si="557">IF(N8644="","",P8643+N8644-N8643)</f>
        <v/>
      </c>
      <c r="Q8644" s="38" t="s">
        <v>8818</v>
      </c>
      <c r="R8644">
        <v>107.304</v>
      </c>
      <c r="S8644" t="str">
        <f t="shared" ref="S8644:S8707" si="558">IF(N8644="","",S8643-N8644+N8643)</f>
        <v/>
      </c>
      <c r="X8644" s="26" t="str">
        <f t="shared" si="555"/>
        <v/>
      </c>
      <c r="Y8644" s="38"/>
    </row>
    <row r="8645" spans="5:25">
      <c r="E8645" s="45"/>
      <c r="H8645" s="45"/>
      <c r="K8645" s="27" t="str">
        <f t="shared" si="556"/>
        <v/>
      </c>
      <c r="P8645" s="26" t="str">
        <f t="shared" si="557"/>
        <v/>
      </c>
      <c r="Q8645" s="38" t="s">
        <v>8819</v>
      </c>
      <c r="R8645">
        <v>107.20399999999999</v>
      </c>
      <c r="S8645" t="str">
        <f t="shared" si="558"/>
        <v/>
      </c>
      <c r="X8645" s="26" t="str">
        <f t="shared" si="555"/>
        <v/>
      </c>
      <c r="Y8645" s="38"/>
    </row>
    <row r="8646" spans="5:25">
      <c r="E8646" s="45"/>
      <c r="H8646" s="45"/>
      <c r="K8646" s="27" t="str">
        <f t="shared" si="556"/>
        <v/>
      </c>
      <c r="P8646" s="26" t="str">
        <f t="shared" si="557"/>
        <v/>
      </c>
      <c r="Q8646" s="38" t="s">
        <v>8820</v>
      </c>
      <c r="R8646">
        <v>107.414</v>
      </c>
      <c r="S8646" t="str">
        <f t="shared" si="558"/>
        <v/>
      </c>
      <c r="X8646" s="26" t="str">
        <f t="shared" si="555"/>
        <v/>
      </c>
      <c r="Y8646" s="38"/>
    </row>
    <row r="8647" spans="5:25">
      <c r="E8647" s="45"/>
      <c r="H8647" s="45"/>
      <c r="K8647" s="27" t="str">
        <f t="shared" si="556"/>
        <v/>
      </c>
      <c r="P8647" s="26" t="str">
        <f t="shared" si="557"/>
        <v/>
      </c>
      <c r="Q8647" s="38" t="s">
        <v>8821</v>
      </c>
      <c r="R8647">
        <v>107.714</v>
      </c>
      <c r="S8647" t="str">
        <f t="shared" si="558"/>
        <v/>
      </c>
      <c r="X8647" s="26" t="str">
        <f t="shared" si="555"/>
        <v/>
      </c>
      <c r="Y8647" s="38"/>
    </row>
    <row r="8648" spans="5:25">
      <c r="E8648" s="45"/>
      <c r="H8648" s="45"/>
      <c r="K8648" s="27" t="str">
        <f t="shared" si="556"/>
        <v/>
      </c>
      <c r="P8648" s="26" t="str">
        <f t="shared" si="557"/>
        <v/>
      </c>
      <c r="Q8648" s="38" t="s">
        <v>8822</v>
      </c>
      <c r="R8648">
        <v>108.024</v>
      </c>
      <c r="S8648" t="str">
        <f t="shared" si="558"/>
        <v/>
      </c>
      <c r="X8648" s="26" t="str">
        <f t="shared" si="555"/>
        <v/>
      </c>
      <c r="Y8648" s="38"/>
    </row>
    <row r="8649" spans="5:25">
      <c r="E8649" s="45"/>
      <c r="H8649" s="45"/>
      <c r="K8649" s="27" t="str">
        <f t="shared" si="556"/>
        <v/>
      </c>
      <c r="P8649" s="26" t="str">
        <f t="shared" si="557"/>
        <v/>
      </c>
      <c r="Q8649" s="38" t="s">
        <v>8823</v>
      </c>
      <c r="R8649">
        <v>107.514</v>
      </c>
      <c r="S8649" t="str">
        <f t="shared" si="558"/>
        <v/>
      </c>
      <c r="X8649" s="26" t="str">
        <f t="shared" si="555"/>
        <v/>
      </c>
      <c r="Y8649" s="38"/>
    </row>
    <row r="8650" spans="5:25">
      <c r="E8650" s="45"/>
      <c r="H8650" s="45"/>
      <c r="K8650" s="27" t="str">
        <f t="shared" si="556"/>
        <v/>
      </c>
      <c r="P8650" s="26" t="str">
        <f t="shared" si="557"/>
        <v/>
      </c>
      <c r="Q8650" s="38" t="s">
        <v>8824</v>
      </c>
      <c r="R8650">
        <v>107.004</v>
      </c>
      <c r="S8650" t="str">
        <f t="shared" si="558"/>
        <v/>
      </c>
      <c r="X8650" s="26" t="str">
        <f t="shared" si="555"/>
        <v/>
      </c>
      <c r="Y8650" s="38"/>
    </row>
    <row r="8651" spans="5:25">
      <c r="E8651" s="45"/>
      <c r="H8651" s="45"/>
      <c r="K8651" s="27" t="str">
        <f t="shared" si="556"/>
        <v/>
      </c>
      <c r="P8651" s="26" t="str">
        <f t="shared" si="557"/>
        <v/>
      </c>
      <c r="Q8651" s="38" t="s">
        <v>8825</v>
      </c>
      <c r="R8651">
        <v>106.69499999999999</v>
      </c>
      <c r="S8651" t="str">
        <f t="shared" si="558"/>
        <v/>
      </c>
      <c r="X8651" s="26" t="str">
        <f t="shared" si="555"/>
        <v/>
      </c>
      <c r="Y8651" s="38"/>
    </row>
    <row r="8652" spans="5:25">
      <c r="E8652" s="45"/>
      <c r="H8652" s="45"/>
      <c r="K8652" s="27" t="str">
        <f t="shared" si="556"/>
        <v/>
      </c>
      <c r="P8652" s="26" t="str">
        <f t="shared" si="557"/>
        <v/>
      </c>
      <c r="Q8652" s="38" t="s">
        <v>8826</v>
      </c>
      <c r="R8652">
        <v>106.185</v>
      </c>
      <c r="S8652" t="str">
        <f t="shared" si="558"/>
        <v/>
      </c>
      <c r="X8652" s="26" t="str">
        <f t="shared" si="555"/>
        <v/>
      </c>
      <c r="Y8652" s="38"/>
    </row>
    <row r="8653" spans="5:25">
      <c r="E8653" s="45"/>
      <c r="H8653" s="45"/>
      <c r="K8653" s="27" t="str">
        <f t="shared" si="556"/>
        <v/>
      </c>
      <c r="P8653" s="26" t="str">
        <f t="shared" si="557"/>
        <v/>
      </c>
      <c r="Q8653" s="38" t="s">
        <v>8827</v>
      </c>
      <c r="R8653">
        <v>106.08499999999999</v>
      </c>
      <c r="S8653" t="str">
        <f t="shared" si="558"/>
        <v/>
      </c>
      <c r="X8653" s="26" t="str">
        <f t="shared" si="555"/>
        <v/>
      </c>
      <c r="Y8653" s="38"/>
    </row>
    <row r="8654" spans="5:25">
      <c r="E8654" s="45"/>
      <c r="H8654" s="45"/>
      <c r="K8654" s="27" t="str">
        <f t="shared" si="556"/>
        <v/>
      </c>
      <c r="P8654" s="26" t="str">
        <f t="shared" si="557"/>
        <v/>
      </c>
      <c r="Q8654" s="38" t="s">
        <v>8828</v>
      </c>
      <c r="R8654">
        <v>106.185</v>
      </c>
      <c r="S8654" t="str">
        <f t="shared" si="558"/>
        <v/>
      </c>
      <c r="X8654" s="26" t="str">
        <f t="shared" si="555"/>
        <v/>
      </c>
      <c r="Y8654" s="38"/>
    </row>
    <row r="8655" spans="5:25">
      <c r="E8655" s="45"/>
      <c r="H8655" s="45"/>
      <c r="K8655" s="27" t="str">
        <f t="shared" si="556"/>
        <v/>
      </c>
      <c r="P8655" s="26" t="str">
        <f t="shared" si="557"/>
        <v/>
      </c>
      <c r="Q8655" s="38" t="s">
        <v>8829</v>
      </c>
      <c r="R8655">
        <v>106.495</v>
      </c>
      <c r="S8655" t="str">
        <f t="shared" si="558"/>
        <v/>
      </c>
      <c r="X8655" s="26" t="str">
        <f t="shared" si="555"/>
        <v/>
      </c>
      <c r="Y8655" s="38"/>
    </row>
    <row r="8656" spans="5:25">
      <c r="E8656" s="45"/>
      <c r="H8656" s="45"/>
      <c r="K8656" s="27" t="str">
        <f t="shared" si="556"/>
        <v/>
      </c>
      <c r="P8656" s="26" t="str">
        <f t="shared" si="557"/>
        <v/>
      </c>
      <c r="Q8656" s="38" t="s">
        <v>8830</v>
      </c>
      <c r="R8656">
        <v>106.795</v>
      </c>
      <c r="S8656" t="str">
        <f t="shared" si="558"/>
        <v/>
      </c>
      <c r="X8656" s="26" t="str">
        <f t="shared" si="555"/>
        <v/>
      </c>
      <c r="Y8656" s="38"/>
    </row>
    <row r="8657" spans="5:25">
      <c r="E8657" s="45"/>
      <c r="H8657" s="45"/>
      <c r="K8657" s="27" t="str">
        <f t="shared" si="556"/>
        <v/>
      </c>
      <c r="P8657" s="26" t="str">
        <f t="shared" si="557"/>
        <v/>
      </c>
      <c r="Q8657" s="38" t="s">
        <v>8831</v>
      </c>
      <c r="R8657">
        <v>107.20399999999999</v>
      </c>
      <c r="S8657" t="str">
        <f t="shared" si="558"/>
        <v/>
      </c>
      <c r="X8657" s="26" t="str">
        <f t="shared" si="555"/>
        <v/>
      </c>
      <c r="Y8657" s="38"/>
    </row>
    <row r="8658" spans="5:25">
      <c r="E8658" s="45"/>
      <c r="H8658" s="45"/>
      <c r="K8658" s="27" t="str">
        <f t="shared" si="556"/>
        <v/>
      </c>
      <c r="P8658" s="26" t="str">
        <f t="shared" si="557"/>
        <v/>
      </c>
      <c r="Q8658" s="38" t="s">
        <v>8832</v>
      </c>
      <c r="R8658">
        <v>107.104</v>
      </c>
      <c r="S8658" t="str">
        <f t="shared" si="558"/>
        <v/>
      </c>
      <c r="X8658" s="26" t="str">
        <f t="shared" si="555"/>
        <v/>
      </c>
      <c r="Y8658" s="38"/>
    </row>
    <row r="8659" spans="5:25">
      <c r="E8659" s="45"/>
      <c r="H8659" s="45"/>
      <c r="K8659" s="27" t="str">
        <f t="shared" si="556"/>
        <v/>
      </c>
      <c r="P8659" s="26" t="str">
        <f t="shared" si="557"/>
        <v/>
      </c>
      <c r="Q8659" s="38" t="s">
        <v>8833</v>
      </c>
      <c r="R8659">
        <v>107.004</v>
      </c>
      <c r="S8659" t="str">
        <f t="shared" si="558"/>
        <v/>
      </c>
      <c r="X8659" s="26" t="str">
        <f t="shared" si="555"/>
        <v/>
      </c>
      <c r="Y8659" s="38"/>
    </row>
    <row r="8660" spans="5:25">
      <c r="E8660" s="45"/>
      <c r="H8660" s="45"/>
      <c r="K8660" s="27" t="str">
        <f t="shared" si="556"/>
        <v/>
      </c>
      <c r="P8660" s="26" t="str">
        <f t="shared" si="557"/>
        <v/>
      </c>
      <c r="Q8660" s="38" t="s">
        <v>8834</v>
      </c>
      <c r="R8660">
        <v>107.004</v>
      </c>
      <c r="S8660" t="str">
        <f t="shared" si="558"/>
        <v/>
      </c>
      <c r="X8660" s="26" t="str">
        <f t="shared" si="555"/>
        <v/>
      </c>
      <c r="Y8660" s="38"/>
    </row>
    <row r="8661" spans="5:25">
      <c r="E8661" s="45"/>
      <c r="H8661" s="45"/>
      <c r="K8661" s="27" t="str">
        <f t="shared" si="556"/>
        <v/>
      </c>
      <c r="P8661" s="26" t="str">
        <f t="shared" si="557"/>
        <v/>
      </c>
      <c r="Q8661" s="38" t="s">
        <v>8835</v>
      </c>
      <c r="R8661">
        <v>107.004</v>
      </c>
      <c r="S8661" t="str">
        <f t="shared" si="558"/>
        <v/>
      </c>
      <c r="X8661" s="26" t="str">
        <f t="shared" si="555"/>
        <v/>
      </c>
      <c r="Y8661" s="38"/>
    </row>
    <row r="8662" spans="5:25">
      <c r="E8662" s="45"/>
      <c r="H8662" s="45"/>
      <c r="K8662" s="27" t="str">
        <f t="shared" si="556"/>
        <v/>
      </c>
      <c r="P8662" s="26" t="str">
        <f t="shared" si="557"/>
        <v/>
      </c>
      <c r="Q8662" s="38" t="s">
        <v>8836</v>
      </c>
      <c r="R8662">
        <v>106.905</v>
      </c>
      <c r="S8662" t="str">
        <f t="shared" si="558"/>
        <v/>
      </c>
      <c r="X8662" s="26" t="str">
        <f t="shared" si="555"/>
        <v/>
      </c>
      <c r="Y8662" s="38"/>
    </row>
    <row r="8663" spans="5:25">
      <c r="E8663" s="45"/>
      <c r="H8663" s="45"/>
      <c r="K8663" s="27" t="str">
        <f t="shared" si="556"/>
        <v/>
      </c>
      <c r="P8663" s="26" t="str">
        <f t="shared" si="557"/>
        <v/>
      </c>
      <c r="Q8663" s="38" t="s">
        <v>8837</v>
      </c>
      <c r="R8663">
        <v>107.614</v>
      </c>
      <c r="S8663" t="str">
        <f t="shared" si="558"/>
        <v/>
      </c>
      <c r="X8663" s="26" t="str">
        <f t="shared" si="555"/>
        <v/>
      </c>
      <c r="Y8663" s="38"/>
    </row>
    <row r="8664" spans="5:25">
      <c r="E8664" s="45"/>
      <c r="H8664" s="45"/>
      <c r="K8664" s="27" t="str">
        <f t="shared" si="556"/>
        <v/>
      </c>
      <c r="P8664" s="26" t="str">
        <f t="shared" si="557"/>
        <v/>
      </c>
      <c r="Q8664" s="38" t="s">
        <v>8838</v>
      </c>
      <c r="R8664">
        <v>107.92400000000001</v>
      </c>
      <c r="S8664" t="str">
        <f t="shared" si="558"/>
        <v/>
      </c>
      <c r="X8664" s="26" t="str">
        <f t="shared" si="555"/>
        <v/>
      </c>
      <c r="Y8664" s="38"/>
    </row>
    <row r="8665" spans="5:25">
      <c r="E8665" s="45"/>
      <c r="H8665" s="45"/>
      <c r="K8665" s="27" t="str">
        <f t="shared" si="556"/>
        <v/>
      </c>
      <c r="P8665" s="26" t="str">
        <f t="shared" si="557"/>
        <v/>
      </c>
      <c r="Q8665" s="38" t="s">
        <v>8839</v>
      </c>
      <c r="R8665">
        <v>108.224</v>
      </c>
      <c r="S8665" t="str">
        <f t="shared" si="558"/>
        <v/>
      </c>
      <c r="X8665" s="26" t="str">
        <f t="shared" si="555"/>
        <v/>
      </c>
      <c r="Y8665" s="38"/>
    </row>
    <row r="8666" spans="5:25">
      <c r="E8666" s="45"/>
      <c r="H8666" s="45"/>
      <c r="K8666" s="27" t="str">
        <f t="shared" si="556"/>
        <v/>
      </c>
      <c r="P8666" s="26" t="str">
        <f t="shared" si="557"/>
        <v/>
      </c>
      <c r="Q8666" s="38" t="s">
        <v>8840</v>
      </c>
      <c r="R8666">
        <v>108.633</v>
      </c>
      <c r="S8666" t="str">
        <f t="shared" si="558"/>
        <v/>
      </c>
      <c r="X8666" s="26" t="str">
        <f t="shared" si="555"/>
        <v/>
      </c>
      <c r="Y8666" s="38"/>
    </row>
    <row r="8667" spans="5:25">
      <c r="E8667" s="45"/>
      <c r="H8667" s="45"/>
      <c r="K8667" s="27" t="str">
        <f t="shared" si="556"/>
        <v/>
      </c>
      <c r="P8667" s="26" t="str">
        <f t="shared" si="557"/>
        <v/>
      </c>
      <c r="Q8667" s="38" t="s">
        <v>8841</v>
      </c>
      <c r="R8667">
        <v>108.633</v>
      </c>
      <c r="S8667" t="str">
        <f t="shared" si="558"/>
        <v/>
      </c>
      <c r="X8667" s="26" t="str">
        <f t="shared" si="555"/>
        <v/>
      </c>
      <c r="Y8667" s="38"/>
    </row>
    <row r="8668" spans="5:25">
      <c r="E8668" s="45"/>
      <c r="H8668" s="45"/>
      <c r="K8668" s="27" t="str">
        <f t="shared" si="556"/>
        <v/>
      </c>
      <c r="P8668" s="26" t="str">
        <f t="shared" si="557"/>
        <v/>
      </c>
      <c r="Q8668" s="38" t="s">
        <v>8842</v>
      </c>
      <c r="R8668">
        <v>108.224</v>
      </c>
      <c r="S8668" t="str">
        <f t="shared" si="558"/>
        <v/>
      </c>
      <c r="X8668" s="26" t="str">
        <f t="shared" si="555"/>
        <v/>
      </c>
      <c r="Y8668" s="38"/>
    </row>
    <row r="8669" spans="5:25">
      <c r="E8669" s="45"/>
      <c r="H8669" s="45"/>
      <c r="K8669" s="27" t="str">
        <f t="shared" si="556"/>
        <v/>
      </c>
      <c r="P8669" s="26" t="str">
        <f t="shared" si="557"/>
        <v/>
      </c>
      <c r="Q8669" s="38" t="s">
        <v>8843</v>
      </c>
      <c r="R8669">
        <v>107.92400000000001</v>
      </c>
      <c r="S8669" t="str">
        <f t="shared" si="558"/>
        <v/>
      </c>
      <c r="X8669" s="26" t="str">
        <f t="shared" si="555"/>
        <v/>
      </c>
      <c r="Y8669" s="38"/>
    </row>
    <row r="8670" spans="5:25">
      <c r="E8670" s="45"/>
      <c r="H8670" s="45"/>
      <c r="K8670" s="27" t="str">
        <f t="shared" si="556"/>
        <v/>
      </c>
      <c r="P8670" s="26" t="str">
        <f t="shared" si="557"/>
        <v/>
      </c>
      <c r="Q8670" s="38" t="s">
        <v>8844</v>
      </c>
      <c r="R8670">
        <v>107.614</v>
      </c>
      <c r="S8670" t="str">
        <f t="shared" si="558"/>
        <v/>
      </c>
      <c r="X8670" s="26" t="str">
        <f t="shared" si="555"/>
        <v/>
      </c>
      <c r="Y8670" s="38"/>
    </row>
    <row r="8671" spans="5:25">
      <c r="E8671" s="45"/>
      <c r="H8671" s="45"/>
      <c r="K8671" s="27" t="str">
        <f t="shared" si="556"/>
        <v/>
      </c>
      <c r="P8671" s="26" t="str">
        <f t="shared" si="557"/>
        <v/>
      </c>
      <c r="Q8671" s="38" t="s">
        <v>8845</v>
      </c>
      <c r="R8671">
        <v>107.104</v>
      </c>
      <c r="S8671" t="str">
        <f t="shared" si="558"/>
        <v/>
      </c>
      <c r="X8671" s="26" t="str">
        <f t="shared" si="555"/>
        <v/>
      </c>
      <c r="Y8671" s="38"/>
    </row>
    <row r="8672" spans="5:25">
      <c r="E8672" s="45"/>
      <c r="H8672" s="45"/>
      <c r="K8672" s="27" t="str">
        <f t="shared" si="556"/>
        <v/>
      </c>
      <c r="P8672" s="26" t="str">
        <f t="shared" si="557"/>
        <v/>
      </c>
      <c r="Q8672" s="38" t="s">
        <v>8846</v>
      </c>
      <c r="R8672">
        <v>107.104</v>
      </c>
      <c r="S8672" t="str">
        <f t="shared" si="558"/>
        <v/>
      </c>
      <c r="X8672" s="26" t="str">
        <f t="shared" si="555"/>
        <v/>
      </c>
      <c r="Y8672" s="38"/>
    </row>
    <row r="8673" spans="5:25">
      <c r="E8673" s="45"/>
      <c r="H8673" s="45"/>
      <c r="K8673" s="27" t="str">
        <f t="shared" si="556"/>
        <v/>
      </c>
      <c r="P8673" s="26" t="str">
        <f t="shared" si="557"/>
        <v/>
      </c>
      <c r="Q8673" s="38" t="s">
        <v>8847</v>
      </c>
      <c r="R8673">
        <v>107.004</v>
      </c>
      <c r="S8673" t="str">
        <f t="shared" si="558"/>
        <v/>
      </c>
      <c r="X8673" s="26" t="str">
        <f t="shared" si="555"/>
        <v/>
      </c>
      <c r="Y8673" s="38"/>
    </row>
    <row r="8674" spans="5:25">
      <c r="E8674" s="45"/>
      <c r="H8674" s="45"/>
      <c r="K8674" s="27" t="str">
        <f t="shared" si="556"/>
        <v/>
      </c>
      <c r="P8674" s="26" t="str">
        <f t="shared" si="557"/>
        <v/>
      </c>
      <c r="Q8674" s="38" t="s">
        <v>8848</v>
      </c>
      <c r="R8674">
        <v>107.20399999999999</v>
      </c>
      <c r="S8674" t="str">
        <f t="shared" si="558"/>
        <v/>
      </c>
      <c r="X8674" s="26" t="str">
        <f t="shared" si="555"/>
        <v/>
      </c>
      <c r="Y8674" s="38"/>
    </row>
    <row r="8675" spans="5:25">
      <c r="E8675" s="45"/>
      <c r="H8675" s="45"/>
      <c r="K8675" s="27" t="str">
        <f t="shared" si="556"/>
        <v/>
      </c>
      <c r="P8675" s="26" t="str">
        <f t="shared" si="557"/>
        <v/>
      </c>
      <c r="Q8675" s="38" t="s">
        <v>8849</v>
      </c>
      <c r="R8675">
        <v>107.304</v>
      </c>
      <c r="S8675" t="str">
        <f t="shared" si="558"/>
        <v/>
      </c>
      <c r="X8675" s="26" t="str">
        <f t="shared" si="555"/>
        <v/>
      </c>
      <c r="Y8675" s="38"/>
    </row>
    <row r="8676" spans="5:25">
      <c r="E8676" s="45"/>
      <c r="H8676" s="45"/>
      <c r="K8676" s="27" t="str">
        <f t="shared" si="556"/>
        <v/>
      </c>
      <c r="P8676" s="26" t="str">
        <f t="shared" si="557"/>
        <v/>
      </c>
      <c r="Q8676" s="38" t="s">
        <v>8850</v>
      </c>
      <c r="R8676">
        <v>107.614</v>
      </c>
      <c r="S8676" t="str">
        <f t="shared" si="558"/>
        <v/>
      </c>
      <c r="X8676" s="26" t="str">
        <f t="shared" si="555"/>
        <v/>
      </c>
      <c r="Y8676" s="38"/>
    </row>
    <row r="8677" spans="5:25">
      <c r="E8677" s="45"/>
      <c r="H8677" s="45"/>
      <c r="K8677" s="27" t="str">
        <f t="shared" si="556"/>
        <v/>
      </c>
      <c r="P8677" s="26" t="str">
        <f t="shared" si="557"/>
        <v/>
      </c>
      <c r="Q8677" s="38" t="s">
        <v>8851</v>
      </c>
      <c r="R8677">
        <v>107.81399999999999</v>
      </c>
      <c r="S8677" t="str">
        <f t="shared" si="558"/>
        <v/>
      </c>
      <c r="X8677" s="26" t="str">
        <f t="shared" si="555"/>
        <v/>
      </c>
      <c r="Y8677" s="38"/>
    </row>
    <row r="8678" spans="5:25">
      <c r="E8678" s="45"/>
      <c r="H8678" s="45"/>
      <c r="K8678" s="27" t="str">
        <f t="shared" si="556"/>
        <v/>
      </c>
      <c r="P8678" s="26" t="str">
        <f t="shared" si="557"/>
        <v/>
      </c>
      <c r="Q8678" s="38" t="s">
        <v>8852</v>
      </c>
      <c r="R8678">
        <v>107.92400000000001</v>
      </c>
      <c r="S8678" t="str">
        <f t="shared" si="558"/>
        <v/>
      </c>
      <c r="X8678" s="26" t="str">
        <f t="shared" si="555"/>
        <v/>
      </c>
      <c r="Y8678" s="38"/>
    </row>
    <row r="8679" spans="5:25">
      <c r="E8679" s="45"/>
      <c r="H8679" s="45"/>
      <c r="K8679" s="27" t="str">
        <f t="shared" si="556"/>
        <v/>
      </c>
      <c r="P8679" s="26" t="str">
        <f t="shared" si="557"/>
        <v/>
      </c>
      <c r="Q8679" s="38" t="s">
        <v>8853</v>
      </c>
      <c r="R8679">
        <v>108.533</v>
      </c>
      <c r="S8679" t="str">
        <f t="shared" si="558"/>
        <v/>
      </c>
      <c r="X8679" s="26" t="str">
        <f t="shared" si="555"/>
        <v/>
      </c>
      <c r="Y8679" s="38"/>
    </row>
    <row r="8680" spans="5:25">
      <c r="E8680" s="45"/>
      <c r="H8680" s="45"/>
      <c r="K8680" s="27" t="str">
        <f t="shared" si="556"/>
        <v/>
      </c>
      <c r="P8680" s="26" t="str">
        <f t="shared" si="557"/>
        <v/>
      </c>
      <c r="Q8680" s="38" t="s">
        <v>8854</v>
      </c>
      <c r="R8680">
        <v>108.533</v>
      </c>
      <c r="S8680" t="str">
        <f t="shared" si="558"/>
        <v/>
      </c>
      <c r="X8680" s="26" t="str">
        <f t="shared" si="555"/>
        <v/>
      </c>
      <c r="Y8680" s="38"/>
    </row>
    <row r="8681" spans="5:25">
      <c r="E8681" s="45"/>
      <c r="H8681" s="45"/>
      <c r="K8681" s="27" t="str">
        <f t="shared" si="556"/>
        <v/>
      </c>
      <c r="P8681" s="26" t="str">
        <f t="shared" si="557"/>
        <v/>
      </c>
      <c r="Q8681" s="38" t="s">
        <v>8855</v>
      </c>
      <c r="R8681">
        <v>108.533</v>
      </c>
      <c r="S8681" t="str">
        <f t="shared" si="558"/>
        <v/>
      </c>
      <c r="X8681" s="26" t="str">
        <f t="shared" si="555"/>
        <v/>
      </c>
      <c r="Y8681" s="38"/>
    </row>
    <row r="8682" spans="5:25">
      <c r="E8682" s="45"/>
      <c r="H8682" s="45"/>
      <c r="K8682" s="27" t="str">
        <f t="shared" si="556"/>
        <v/>
      </c>
      <c r="P8682" s="26" t="str">
        <f t="shared" si="557"/>
        <v/>
      </c>
      <c r="Q8682" s="38" t="s">
        <v>8856</v>
      </c>
      <c r="R8682">
        <v>108.124</v>
      </c>
      <c r="S8682" t="str">
        <f t="shared" si="558"/>
        <v/>
      </c>
      <c r="X8682" s="26" t="str">
        <f t="shared" si="555"/>
        <v/>
      </c>
      <c r="Y8682" s="38"/>
    </row>
    <row r="8683" spans="5:25">
      <c r="E8683" s="45"/>
      <c r="H8683" s="45"/>
      <c r="K8683" s="27" t="str">
        <f t="shared" si="556"/>
        <v/>
      </c>
      <c r="P8683" s="26" t="str">
        <f t="shared" si="557"/>
        <v/>
      </c>
      <c r="Q8683" s="38" t="s">
        <v>8857</v>
      </c>
      <c r="R8683">
        <v>107.92400000000001</v>
      </c>
      <c r="S8683" t="str">
        <f t="shared" si="558"/>
        <v/>
      </c>
      <c r="X8683" s="26" t="str">
        <f t="shared" si="555"/>
        <v/>
      </c>
      <c r="Y8683" s="38"/>
    </row>
    <row r="8684" spans="5:25">
      <c r="E8684" s="45"/>
      <c r="H8684" s="45"/>
      <c r="K8684" s="27" t="str">
        <f t="shared" si="556"/>
        <v/>
      </c>
      <c r="P8684" s="26" t="str">
        <f t="shared" si="557"/>
        <v/>
      </c>
      <c r="Q8684" s="38" t="s">
        <v>8858</v>
      </c>
      <c r="R8684">
        <v>107.714</v>
      </c>
      <c r="S8684" t="str">
        <f t="shared" si="558"/>
        <v/>
      </c>
      <c r="X8684" s="26" t="str">
        <f t="shared" si="555"/>
        <v/>
      </c>
      <c r="Y8684" s="38"/>
    </row>
    <row r="8685" spans="5:25">
      <c r="E8685" s="45"/>
      <c r="H8685" s="45"/>
      <c r="K8685" s="27" t="str">
        <f t="shared" si="556"/>
        <v/>
      </c>
      <c r="P8685" s="26" t="str">
        <f t="shared" si="557"/>
        <v/>
      </c>
      <c r="Q8685" s="38" t="s">
        <v>8859</v>
      </c>
      <c r="R8685">
        <v>107.414</v>
      </c>
      <c r="S8685" t="str">
        <f t="shared" si="558"/>
        <v/>
      </c>
      <c r="X8685" s="26" t="str">
        <f t="shared" si="555"/>
        <v/>
      </c>
      <c r="Y8685" s="38"/>
    </row>
    <row r="8686" spans="5:25">
      <c r="E8686" s="45"/>
      <c r="H8686" s="45"/>
      <c r="K8686" s="27" t="str">
        <f t="shared" si="556"/>
        <v/>
      </c>
      <c r="P8686" s="26" t="str">
        <f t="shared" si="557"/>
        <v/>
      </c>
      <c r="Q8686" s="38" t="s">
        <v>8860</v>
      </c>
      <c r="R8686">
        <v>107.414</v>
      </c>
      <c r="S8686" t="str">
        <f t="shared" si="558"/>
        <v/>
      </c>
      <c r="X8686" s="26" t="str">
        <f t="shared" si="555"/>
        <v/>
      </c>
      <c r="Y8686" s="38"/>
    </row>
    <row r="8687" spans="5:25">
      <c r="E8687" s="45"/>
      <c r="H8687" s="45"/>
      <c r="K8687" s="27" t="str">
        <f t="shared" si="556"/>
        <v/>
      </c>
      <c r="P8687" s="26" t="str">
        <f t="shared" si="557"/>
        <v/>
      </c>
      <c r="Q8687" s="38" t="s">
        <v>8861</v>
      </c>
      <c r="R8687">
        <v>107.514</v>
      </c>
      <c r="S8687" t="str">
        <f t="shared" si="558"/>
        <v/>
      </c>
      <c r="X8687" s="26" t="str">
        <f t="shared" si="555"/>
        <v/>
      </c>
      <c r="Y8687" s="38"/>
    </row>
    <row r="8688" spans="5:25">
      <c r="E8688" s="45"/>
      <c r="H8688" s="45"/>
      <c r="K8688" s="27" t="str">
        <f t="shared" si="556"/>
        <v/>
      </c>
      <c r="P8688" s="26" t="str">
        <f t="shared" si="557"/>
        <v/>
      </c>
      <c r="Q8688" s="38" t="s">
        <v>8862</v>
      </c>
      <c r="R8688">
        <v>107.304</v>
      </c>
      <c r="S8688" t="str">
        <f t="shared" si="558"/>
        <v/>
      </c>
      <c r="X8688" s="26" t="str">
        <f t="shared" si="555"/>
        <v/>
      </c>
      <c r="Y8688" s="38"/>
    </row>
    <row r="8689" spans="5:25">
      <c r="E8689" s="45"/>
      <c r="H8689" s="45"/>
      <c r="K8689" s="27" t="str">
        <f t="shared" si="556"/>
        <v/>
      </c>
      <c r="P8689" s="26" t="str">
        <f t="shared" si="557"/>
        <v/>
      </c>
      <c r="Q8689" s="38" t="s">
        <v>8863</v>
      </c>
      <c r="R8689">
        <v>107.104</v>
      </c>
      <c r="S8689" t="str">
        <f t="shared" si="558"/>
        <v/>
      </c>
      <c r="X8689" s="26" t="str">
        <f t="shared" si="555"/>
        <v/>
      </c>
      <c r="Y8689" s="38"/>
    </row>
    <row r="8690" spans="5:25">
      <c r="E8690" s="45"/>
      <c r="H8690" s="45"/>
      <c r="K8690" s="27" t="str">
        <f t="shared" si="556"/>
        <v/>
      </c>
      <c r="P8690" s="26" t="str">
        <f t="shared" si="557"/>
        <v/>
      </c>
      <c r="Q8690" s="38" t="s">
        <v>8864</v>
      </c>
      <c r="R8690">
        <v>106.795</v>
      </c>
      <c r="S8690" t="str">
        <f t="shared" si="558"/>
        <v/>
      </c>
      <c r="X8690" s="26" t="str">
        <f t="shared" si="555"/>
        <v/>
      </c>
      <c r="Y8690" s="38"/>
    </row>
    <row r="8691" spans="5:25">
      <c r="E8691" s="45"/>
      <c r="H8691" s="45"/>
      <c r="K8691" s="27" t="str">
        <f t="shared" si="556"/>
        <v/>
      </c>
      <c r="P8691" s="26" t="str">
        <f t="shared" si="557"/>
        <v/>
      </c>
      <c r="Q8691" s="38" t="s">
        <v>8865</v>
      </c>
      <c r="R8691">
        <v>106.495</v>
      </c>
      <c r="S8691" t="str">
        <f t="shared" si="558"/>
        <v/>
      </c>
      <c r="X8691" s="26" t="str">
        <f t="shared" si="555"/>
        <v/>
      </c>
      <c r="Y8691" s="38"/>
    </row>
    <row r="8692" spans="5:25">
      <c r="E8692" s="45"/>
      <c r="H8692" s="45"/>
      <c r="K8692" s="27" t="str">
        <f t="shared" si="556"/>
        <v/>
      </c>
      <c r="P8692" s="26" t="str">
        <f t="shared" si="557"/>
        <v/>
      </c>
      <c r="Q8692" s="38" t="s">
        <v>8866</v>
      </c>
      <c r="R8692">
        <v>106.495</v>
      </c>
      <c r="S8692" t="str">
        <f t="shared" si="558"/>
        <v/>
      </c>
      <c r="X8692" s="26" t="str">
        <f t="shared" si="555"/>
        <v/>
      </c>
      <c r="Y8692" s="38"/>
    </row>
    <row r="8693" spans="5:25">
      <c r="E8693" s="45"/>
      <c r="H8693" s="45"/>
      <c r="K8693" s="27" t="str">
        <f t="shared" si="556"/>
        <v/>
      </c>
      <c r="P8693" s="26" t="str">
        <f t="shared" si="557"/>
        <v/>
      </c>
      <c r="Q8693" s="38" t="s">
        <v>8867</v>
      </c>
      <c r="R8693">
        <v>107.004</v>
      </c>
      <c r="S8693" t="str">
        <f t="shared" si="558"/>
        <v/>
      </c>
      <c r="X8693" s="26" t="str">
        <f t="shared" si="555"/>
        <v/>
      </c>
      <c r="Y8693" s="38"/>
    </row>
    <row r="8694" spans="5:25">
      <c r="E8694" s="45"/>
      <c r="H8694" s="45"/>
      <c r="K8694" s="27" t="str">
        <f t="shared" si="556"/>
        <v/>
      </c>
      <c r="P8694" s="26" t="str">
        <f t="shared" si="557"/>
        <v/>
      </c>
      <c r="Q8694" s="38" t="s">
        <v>8868</v>
      </c>
      <c r="R8694">
        <v>107.20399999999999</v>
      </c>
      <c r="S8694" t="str">
        <f t="shared" si="558"/>
        <v/>
      </c>
      <c r="X8694" s="26" t="str">
        <f t="shared" si="555"/>
        <v/>
      </c>
      <c r="Y8694" s="38"/>
    </row>
    <row r="8695" spans="5:25">
      <c r="E8695" s="45"/>
      <c r="H8695" s="45"/>
      <c r="K8695" s="27" t="str">
        <f t="shared" si="556"/>
        <v/>
      </c>
      <c r="P8695" s="26" t="str">
        <f t="shared" si="557"/>
        <v/>
      </c>
      <c r="Q8695" s="38" t="s">
        <v>8869</v>
      </c>
      <c r="R8695">
        <v>107.304</v>
      </c>
      <c r="S8695" t="str">
        <f t="shared" si="558"/>
        <v/>
      </c>
      <c r="X8695" s="26" t="str">
        <f t="shared" si="555"/>
        <v/>
      </c>
      <c r="Y8695" s="38"/>
    </row>
    <row r="8696" spans="5:25">
      <c r="E8696" s="45"/>
      <c r="H8696" s="45"/>
      <c r="K8696" s="27" t="str">
        <f t="shared" si="556"/>
        <v/>
      </c>
      <c r="P8696" s="26" t="str">
        <f t="shared" si="557"/>
        <v/>
      </c>
      <c r="Q8696" s="38" t="s">
        <v>8870</v>
      </c>
      <c r="R8696">
        <v>107.104</v>
      </c>
      <c r="S8696" t="str">
        <f t="shared" si="558"/>
        <v/>
      </c>
      <c r="X8696" s="26" t="str">
        <f t="shared" si="555"/>
        <v/>
      </c>
      <c r="Y8696" s="38"/>
    </row>
    <row r="8697" spans="5:25">
      <c r="E8697" s="45"/>
      <c r="H8697" s="45"/>
      <c r="K8697" s="27" t="str">
        <f t="shared" si="556"/>
        <v/>
      </c>
      <c r="P8697" s="26" t="str">
        <f t="shared" si="557"/>
        <v/>
      </c>
      <c r="Q8697" s="38" t="s">
        <v>8871</v>
      </c>
      <c r="R8697">
        <v>107.104</v>
      </c>
      <c r="S8697" t="str">
        <f t="shared" si="558"/>
        <v/>
      </c>
      <c r="X8697" s="26" t="str">
        <f t="shared" si="555"/>
        <v/>
      </c>
      <c r="Y8697" s="38"/>
    </row>
    <row r="8698" spans="5:25">
      <c r="E8698" s="45"/>
      <c r="H8698" s="45"/>
      <c r="K8698" s="27" t="str">
        <f t="shared" si="556"/>
        <v/>
      </c>
      <c r="P8698" s="26" t="str">
        <f t="shared" si="557"/>
        <v/>
      </c>
      <c r="Q8698" s="38" t="s">
        <v>8872</v>
      </c>
      <c r="R8698">
        <v>107.414</v>
      </c>
      <c r="S8698" t="str">
        <f t="shared" si="558"/>
        <v/>
      </c>
      <c r="X8698" s="26" t="str">
        <f t="shared" si="555"/>
        <v/>
      </c>
      <c r="Y8698" s="38"/>
    </row>
    <row r="8699" spans="5:25">
      <c r="E8699" s="45"/>
      <c r="H8699" s="45"/>
      <c r="K8699" s="27" t="str">
        <f t="shared" si="556"/>
        <v/>
      </c>
      <c r="P8699" s="26" t="str">
        <f t="shared" si="557"/>
        <v/>
      </c>
      <c r="Q8699" s="38" t="s">
        <v>8873</v>
      </c>
      <c r="R8699">
        <v>107.414</v>
      </c>
      <c r="S8699" t="str">
        <f t="shared" si="558"/>
        <v/>
      </c>
      <c r="X8699" s="26" t="str">
        <f t="shared" si="555"/>
        <v/>
      </c>
      <c r="Y8699" s="38"/>
    </row>
    <row r="8700" spans="5:25">
      <c r="E8700" s="45"/>
      <c r="H8700" s="45"/>
      <c r="K8700" s="27" t="str">
        <f t="shared" si="556"/>
        <v/>
      </c>
      <c r="P8700" s="26" t="str">
        <f t="shared" si="557"/>
        <v/>
      </c>
      <c r="Q8700" s="38" t="s">
        <v>8874</v>
      </c>
      <c r="R8700">
        <v>107.514</v>
      </c>
      <c r="S8700" t="str">
        <f t="shared" si="558"/>
        <v/>
      </c>
      <c r="X8700" s="26" t="str">
        <f t="shared" ref="X8700:X8763" si="559">IF(V8700="","",X8699+V8700-V8699)</f>
        <v/>
      </c>
      <c r="Y8700" s="38"/>
    </row>
    <row r="8701" spans="5:25">
      <c r="E8701" s="45"/>
      <c r="H8701" s="45"/>
      <c r="K8701" s="27" t="str">
        <f t="shared" si="556"/>
        <v/>
      </c>
      <c r="P8701" s="26" t="str">
        <f t="shared" si="557"/>
        <v/>
      </c>
      <c r="Q8701" s="38" t="s">
        <v>8875</v>
      </c>
      <c r="R8701">
        <v>108.124</v>
      </c>
      <c r="S8701" t="str">
        <f t="shared" si="558"/>
        <v/>
      </c>
      <c r="X8701" s="26" t="str">
        <f t="shared" si="559"/>
        <v/>
      </c>
      <c r="Y8701" s="38"/>
    </row>
    <row r="8702" spans="5:25">
      <c r="E8702" s="45"/>
      <c r="H8702" s="45"/>
      <c r="K8702" s="27" t="str">
        <f t="shared" si="556"/>
        <v/>
      </c>
      <c r="P8702" s="26" t="str">
        <f t="shared" si="557"/>
        <v/>
      </c>
      <c r="Q8702" s="38" t="s">
        <v>8876</v>
      </c>
      <c r="R8702">
        <v>108.124</v>
      </c>
      <c r="S8702" t="str">
        <f t="shared" si="558"/>
        <v/>
      </c>
      <c r="X8702" s="26" t="str">
        <f t="shared" si="559"/>
        <v/>
      </c>
      <c r="Y8702" s="38"/>
    </row>
    <row r="8703" spans="5:25">
      <c r="E8703" s="45"/>
      <c r="H8703" s="45"/>
      <c r="K8703" s="27" t="str">
        <f t="shared" si="556"/>
        <v/>
      </c>
      <c r="P8703" s="26" t="str">
        <f t="shared" si="557"/>
        <v/>
      </c>
      <c r="Q8703" s="38" t="s">
        <v>8877</v>
      </c>
      <c r="R8703">
        <v>107.92400000000001</v>
      </c>
      <c r="S8703" t="str">
        <f t="shared" si="558"/>
        <v/>
      </c>
      <c r="X8703" s="26" t="str">
        <f t="shared" si="559"/>
        <v/>
      </c>
      <c r="Y8703" s="38"/>
    </row>
    <row r="8704" spans="5:25">
      <c r="E8704" s="45"/>
      <c r="H8704" s="45"/>
      <c r="K8704" s="27" t="str">
        <f t="shared" si="556"/>
        <v/>
      </c>
      <c r="P8704" s="26" t="str">
        <f t="shared" si="557"/>
        <v/>
      </c>
      <c r="Q8704" s="38" t="s">
        <v>8878</v>
      </c>
      <c r="R8704">
        <v>107.714</v>
      </c>
      <c r="S8704" t="str">
        <f t="shared" si="558"/>
        <v/>
      </c>
      <c r="X8704" s="26" t="str">
        <f t="shared" si="559"/>
        <v/>
      </c>
      <c r="Y8704" s="38"/>
    </row>
    <row r="8705" spans="5:25">
      <c r="E8705" s="45"/>
      <c r="H8705" s="45"/>
      <c r="K8705" s="27" t="str">
        <f t="shared" si="556"/>
        <v/>
      </c>
      <c r="P8705" s="26" t="str">
        <f t="shared" si="557"/>
        <v/>
      </c>
      <c r="Q8705" s="38" t="s">
        <v>8879</v>
      </c>
      <c r="R8705">
        <v>107.414</v>
      </c>
      <c r="S8705" t="str">
        <f t="shared" si="558"/>
        <v/>
      </c>
      <c r="X8705" s="26" t="str">
        <f t="shared" si="559"/>
        <v/>
      </c>
      <c r="Y8705" s="38"/>
    </row>
    <row r="8706" spans="5:25">
      <c r="E8706" s="45"/>
      <c r="H8706" s="45"/>
      <c r="K8706" s="27" t="str">
        <f t="shared" si="556"/>
        <v/>
      </c>
      <c r="P8706" s="26" t="str">
        <f t="shared" si="557"/>
        <v/>
      </c>
      <c r="Q8706" s="38" t="s">
        <v>8880</v>
      </c>
      <c r="R8706">
        <v>107.514</v>
      </c>
      <c r="S8706" t="str">
        <f t="shared" si="558"/>
        <v/>
      </c>
      <c r="X8706" s="26" t="str">
        <f t="shared" si="559"/>
        <v/>
      </c>
      <c r="Y8706" s="38"/>
    </row>
    <row r="8707" spans="5:25">
      <c r="E8707" s="45"/>
      <c r="H8707" s="45"/>
      <c r="K8707" s="27" t="str">
        <f t="shared" si="556"/>
        <v/>
      </c>
      <c r="P8707" s="26" t="str">
        <f t="shared" si="557"/>
        <v/>
      </c>
      <c r="Q8707" s="38" t="s">
        <v>8881</v>
      </c>
      <c r="R8707">
        <v>108.024</v>
      </c>
      <c r="S8707" t="str">
        <f t="shared" si="558"/>
        <v/>
      </c>
      <c r="X8707" s="26" t="str">
        <f t="shared" si="559"/>
        <v/>
      </c>
      <c r="Y8707" s="38"/>
    </row>
    <row r="8708" spans="5:25">
      <c r="E8708" s="45"/>
      <c r="H8708" s="45"/>
      <c r="K8708" s="27" t="str">
        <f t="shared" ref="K8708:K8771" si="560">IF(M8708="","",K8707+(M8708-M8707)/24)</f>
        <v/>
      </c>
      <c r="P8708" s="26" t="str">
        <f t="shared" ref="P8708:P8771" si="561">IF(N8708="","",P8707+N8708-N8707)</f>
        <v/>
      </c>
      <c r="Q8708" s="38" t="s">
        <v>8882</v>
      </c>
      <c r="R8708">
        <v>108.024</v>
      </c>
      <c r="S8708" t="str">
        <f t="shared" ref="S8708:S8771" si="562">IF(N8708="","",S8707-N8708+N8707)</f>
        <v/>
      </c>
      <c r="X8708" s="26" t="str">
        <f t="shared" si="559"/>
        <v/>
      </c>
      <c r="Y8708" s="38"/>
    </row>
    <row r="8709" spans="5:25">
      <c r="E8709" s="45"/>
      <c r="H8709" s="45"/>
      <c r="K8709" s="27" t="str">
        <f t="shared" si="560"/>
        <v/>
      </c>
      <c r="P8709" s="26" t="str">
        <f t="shared" si="561"/>
        <v/>
      </c>
      <c r="Q8709" s="38" t="s">
        <v>8883</v>
      </c>
      <c r="R8709">
        <v>107.714</v>
      </c>
      <c r="S8709" t="str">
        <f t="shared" si="562"/>
        <v/>
      </c>
      <c r="X8709" s="26" t="str">
        <f t="shared" si="559"/>
        <v/>
      </c>
      <c r="Y8709" s="38"/>
    </row>
    <row r="8710" spans="5:25">
      <c r="E8710" s="45"/>
      <c r="H8710" s="45"/>
      <c r="K8710" s="27" t="str">
        <f t="shared" si="560"/>
        <v/>
      </c>
      <c r="P8710" s="26" t="str">
        <f t="shared" si="561"/>
        <v/>
      </c>
      <c r="Q8710" s="38" t="s">
        <v>8884</v>
      </c>
      <c r="R8710">
        <v>107.714</v>
      </c>
      <c r="S8710" t="str">
        <f t="shared" si="562"/>
        <v/>
      </c>
      <c r="X8710" s="26" t="str">
        <f t="shared" si="559"/>
        <v/>
      </c>
      <c r="Y8710" s="38"/>
    </row>
    <row r="8711" spans="5:25">
      <c r="E8711" s="45"/>
      <c r="H8711" s="45"/>
      <c r="K8711" s="27" t="str">
        <f t="shared" si="560"/>
        <v/>
      </c>
      <c r="P8711" s="26" t="str">
        <f t="shared" si="561"/>
        <v/>
      </c>
      <c r="Q8711" s="38" t="s">
        <v>8885</v>
      </c>
      <c r="R8711">
        <v>107.514</v>
      </c>
      <c r="S8711" t="str">
        <f t="shared" si="562"/>
        <v/>
      </c>
      <c r="X8711" s="26" t="str">
        <f t="shared" si="559"/>
        <v/>
      </c>
      <c r="Y8711" s="38"/>
    </row>
    <row r="8712" spans="5:25">
      <c r="E8712" s="45"/>
      <c r="H8712" s="45"/>
      <c r="K8712" s="27" t="str">
        <f t="shared" si="560"/>
        <v/>
      </c>
      <c r="P8712" s="26" t="str">
        <f t="shared" si="561"/>
        <v/>
      </c>
      <c r="Q8712" s="38" t="s">
        <v>8886</v>
      </c>
      <c r="R8712">
        <v>107.304</v>
      </c>
      <c r="S8712" t="str">
        <f t="shared" si="562"/>
        <v/>
      </c>
      <c r="X8712" s="26" t="str">
        <f t="shared" si="559"/>
        <v/>
      </c>
      <c r="Y8712" s="38"/>
    </row>
    <row r="8713" spans="5:25">
      <c r="E8713" s="45"/>
      <c r="H8713" s="45"/>
      <c r="K8713" s="27" t="str">
        <f t="shared" si="560"/>
        <v/>
      </c>
      <c r="P8713" s="26" t="str">
        <f t="shared" si="561"/>
        <v/>
      </c>
      <c r="Q8713" s="38" t="s">
        <v>8887</v>
      </c>
      <c r="R8713">
        <v>107.414</v>
      </c>
      <c r="S8713" t="str">
        <f t="shared" si="562"/>
        <v/>
      </c>
      <c r="X8713" s="26" t="str">
        <f t="shared" si="559"/>
        <v/>
      </c>
      <c r="Y8713" s="38"/>
    </row>
    <row r="8714" spans="5:25">
      <c r="E8714" s="45"/>
      <c r="H8714" s="45"/>
      <c r="K8714" s="27" t="str">
        <f t="shared" si="560"/>
        <v/>
      </c>
      <c r="P8714" s="26" t="str">
        <f t="shared" si="561"/>
        <v/>
      </c>
      <c r="Q8714" s="38" t="s">
        <v>8888</v>
      </c>
      <c r="R8714">
        <v>107.414</v>
      </c>
      <c r="S8714" t="str">
        <f t="shared" si="562"/>
        <v/>
      </c>
      <c r="X8714" s="26" t="str">
        <f t="shared" si="559"/>
        <v/>
      </c>
      <c r="Y8714" s="38"/>
    </row>
    <row r="8715" spans="5:25">
      <c r="E8715" s="45"/>
      <c r="H8715" s="45"/>
      <c r="K8715" s="27" t="str">
        <f t="shared" si="560"/>
        <v/>
      </c>
      <c r="P8715" s="26" t="str">
        <f t="shared" si="561"/>
        <v/>
      </c>
      <c r="Q8715" s="38" t="s">
        <v>8889</v>
      </c>
      <c r="R8715">
        <v>107.81399999999999</v>
      </c>
      <c r="S8715" t="str">
        <f t="shared" si="562"/>
        <v/>
      </c>
      <c r="X8715" s="26" t="str">
        <f t="shared" si="559"/>
        <v/>
      </c>
      <c r="Y8715" s="38"/>
    </row>
    <row r="8716" spans="5:25">
      <c r="E8716" s="45"/>
      <c r="H8716" s="45"/>
      <c r="K8716" s="27" t="str">
        <f t="shared" si="560"/>
        <v/>
      </c>
      <c r="P8716" s="26" t="str">
        <f t="shared" si="561"/>
        <v/>
      </c>
      <c r="Q8716" s="38" t="s">
        <v>8890</v>
      </c>
      <c r="R8716">
        <v>107.92400000000001</v>
      </c>
      <c r="S8716" t="str">
        <f t="shared" si="562"/>
        <v/>
      </c>
      <c r="X8716" s="26" t="str">
        <f t="shared" si="559"/>
        <v/>
      </c>
      <c r="Y8716" s="38"/>
    </row>
    <row r="8717" spans="5:25">
      <c r="E8717" s="45"/>
      <c r="H8717" s="45"/>
      <c r="K8717" s="27" t="str">
        <f t="shared" si="560"/>
        <v/>
      </c>
      <c r="P8717" s="26" t="str">
        <f t="shared" si="561"/>
        <v/>
      </c>
      <c r="Q8717" s="38" t="s">
        <v>8891</v>
      </c>
      <c r="R8717">
        <v>108.324</v>
      </c>
      <c r="S8717" t="str">
        <f t="shared" si="562"/>
        <v/>
      </c>
      <c r="X8717" s="26" t="str">
        <f t="shared" si="559"/>
        <v/>
      </c>
      <c r="Y8717" s="38"/>
    </row>
    <row r="8718" spans="5:25">
      <c r="E8718" s="45"/>
      <c r="H8718" s="45"/>
      <c r="K8718" s="27" t="str">
        <f t="shared" si="560"/>
        <v/>
      </c>
      <c r="P8718" s="26" t="str">
        <f t="shared" si="561"/>
        <v/>
      </c>
      <c r="Q8718" s="38" t="s">
        <v>8892</v>
      </c>
      <c r="R8718">
        <v>108.324</v>
      </c>
      <c r="S8718" t="str">
        <f t="shared" si="562"/>
        <v/>
      </c>
      <c r="X8718" s="26" t="str">
        <f t="shared" si="559"/>
        <v/>
      </c>
      <c r="Y8718" s="38"/>
    </row>
    <row r="8719" spans="5:25">
      <c r="E8719" s="45"/>
      <c r="H8719" s="45"/>
      <c r="K8719" s="27" t="str">
        <f t="shared" si="560"/>
        <v/>
      </c>
      <c r="P8719" s="26" t="str">
        <f t="shared" si="561"/>
        <v/>
      </c>
      <c r="Q8719" s="38" t="s">
        <v>8893</v>
      </c>
      <c r="R8719">
        <v>108.224</v>
      </c>
      <c r="S8719" t="str">
        <f t="shared" si="562"/>
        <v/>
      </c>
      <c r="X8719" s="26" t="str">
        <f t="shared" si="559"/>
        <v/>
      </c>
      <c r="Y8719" s="38"/>
    </row>
    <row r="8720" spans="5:25">
      <c r="E8720" s="45"/>
      <c r="H8720" s="45"/>
      <c r="K8720" s="27" t="str">
        <f t="shared" si="560"/>
        <v/>
      </c>
      <c r="P8720" s="26" t="str">
        <f t="shared" si="561"/>
        <v/>
      </c>
      <c r="Q8720" s="38" t="s">
        <v>8894</v>
      </c>
      <c r="R8720">
        <v>107.714</v>
      </c>
      <c r="S8720" t="str">
        <f t="shared" si="562"/>
        <v/>
      </c>
      <c r="X8720" s="26" t="str">
        <f t="shared" si="559"/>
        <v/>
      </c>
      <c r="Y8720" s="38"/>
    </row>
    <row r="8721" spans="5:25">
      <c r="E8721" s="45"/>
      <c r="H8721" s="45"/>
      <c r="K8721" s="27" t="str">
        <f t="shared" si="560"/>
        <v/>
      </c>
      <c r="P8721" s="26" t="str">
        <f t="shared" si="561"/>
        <v/>
      </c>
      <c r="Q8721" s="38" t="s">
        <v>8895</v>
      </c>
      <c r="R8721">
        <v>107.714</v>
      </c>
      <c r="S8721" t="str">
        <f t="shared" si="562"/>
        <v/>
      </c>
      <c r="X8721" s="26" t="str">
        <f t="shared" si="559"/>
        <v/>
      </c>
      <c r="Y8721" s="38"/>
    </row>
    <row r="8722" spans="5:25">
      <c r="E8722" s="45"/>
      <c r="H8722" s="45"/>
      <c r="K8722" s="27" t="str">
        <f t="shared" si="560"/>
        <v/>
      </c>
      <c r="P8722" s="26" t="str">
        <f t="shared" si="561"/>
        <v/>
      </c>
      <c r="Q8722" s="38" t="s">
        <v>8896</v>
      </c>
      <c r="R8722">
        <v>107.614</v>
      </c>
      <c r="S8722" t="str">
        <f t="shared" si="562"/>
        <v/>
      </c>
      <c r="X8722" s="26" t="str">
        <f t="shared" si="559"/>
        <v/>
      </c>
      <c r="Y8722" s="38"/>
    </row>
    <row r="8723" spans="5:25">
      <c r="E8723" s="45"/>
      <c r="H8723" s="45"/>
      <c r="K8723" s="27" t="str">
        <f t="shared" si="560"/>
        <v/>
      </c>
      <c r="P8723" s="26" t="str">
        <f t="shared" si="561"/>
        <v/>
      </c>
      <c r="Q8723" s="38" t="s">
        <v>8897</v>
      </c>
      <c r="R8723">
        <v>108.124</v>
      </c>
      <c r="S8723" t="str">
        <f t="shared" si="562"/>
        <v/>
      </c>
      <c r="X8723" s="26" t="str">
        <f t="shared" si="559"/>
        <v/>
      </c>
      <c r="Y8723" s="38"/>
    </row>
    <row r="8724" spans="5:25">
      <c r="E8724" s="45"/>
      <c r="H8724" s="45"/>
      <c r="K8724" s="27" t="str">
        <f t="shared" si="560"/>
        <v/>
      </c>
      <c r="P8724" s="26" t="str">
        <f t="shared" si="561"/>
        <v/>
      </c>
      <c r="Q8724" s="38" t="s">
        <v>8898</v>
      </c>
      <c r="R8724">
        <v>108.43300000000001</v>
      </c>
      <c r="S8724" t="str">
        <f t="shared" si="562"/>
        <v/>
      </c>
      <c r="X8724" s="26" t="str">
        <f t="shared" si="559"/>
        <v/>
      </c>
      <c r="Y8724" s="38"/>
    </row>
    <row r="8725" spans="5:25">
      <c r="E8725" s="45"/>
      <c r="H8725" s="45"/>
      <c r="K8725" s="27" t="str">
        <f t="shared" si="560"/>
        <v/>
      </c>
      <c r="P8725" s="26" t="str">
        <f t="shared" si="561"/>
        <v/>
      </c>
      <c r="Q8725" s="38" t="s">
        <v>8899</v>
      </c>
      <c r="R8725">
        <v>108.024</v>
      </c>
      <c r="S8725" t="str">
        <f t="shared" si="562"/>
        <v/>
      </c>
      <c r="X8725" s="26" t="str">
        <f t="shared" si="559"/>
        <v/>
      </c>
      <c r="Y8725" s="38"/>
    </row>
    <row r="8726" spans="5:25">
      <c r="E8726" s="45"/>
      <c r="H8726" s="45"/>
      <c r="K8726" s="27" t="str">
        <f t="shared" si="560"/>
        <v/>
      </c>
      <c r="P8726" s="26" t="str">
        <f t="shared" si="561"/>
        <v/>
      </c>
      <c r="Q8726" s="38" t="s">
        <v>8900</v>
      </c>
      <c r="R8726">
        <v>107.514</v>
      </c>
      <c r="S8726" t="str">
        <f t="shared" si="562"/>
        <v/>
      </c>
      <c r="X8726" s="26" t="str">
        <f t="shared" si="559"/>
        <v/>
      </c>
      <c r="Y8726" s="38"/>
    </row>
    <row r="8727" spans="5:25">
      <c r="E8727" s="45"/>
      <c r="H8727" s="45"/>
      <c r="K8727" s="27" t="str">
        <f t="shared" si="560"/>
        <v/>
      </c>
      <c r="P8727" s="26" t="str">
        <f t="shared" si="561"/>
        <v/>
      </c>
      <c r="Q8727" s="38" t="s">
        <v>8901</v>
      </c>
      <c r="R8727">
        <v>106.905</v>
      </c>
      <c r="S8727" t="str">
        <f t="shared" si="562"/>
        <v/>
      </c>
      <c r="X8727" s="26" t="str">
        <f t="shared" si="559"/>
        <v/>
      </c>
      <c r="Y8727" s="38"/>
    </row>
    <row r="8728" spans="5:25">
      <c r="E8728" s="45"/>
      <c r="H8728" s="45"/>
      <c r="K8728" s="27" t="str">
        <f t="shared" si="560"/>
        <v/>
      </c>
      <c r="P8728" s="26" t="str">
        <f t="shared" si="561"/>
        <v/>
      </c>
      <c r="Q8728" s="38" t="s">
        <v>8902</v>
      </c>
      <c r="R8728">
        <v>106.795</v>
      </c>
      <c r="S8728" t="str">
        <f t="shared" si="562"/>
        <v/>
      </c>
      <c r="X8728" s="26" t="str">
        <f t="shared" si="559"/>
        <v/>
      </c>
      <c r="Y8728" s="38"/>
    </row>
    <row r="8729" spans="5:25">
      <c r="E8729" s="45"/>
      <c r="H8729" s="45"/>
      <c r="K8729" s="27" t="str">
        <f t="shared" si="560"/>
        <v/>
      </c>
      <c r="P8729" s="26" t="str">
        <f t="shared" si="561"/>
        <v/>
      </c>
      <c r="Q8729" s="38" t="s">
        <v>8903</v>
      </c>
      <c r="R8729">
        <v>106.495</v>
      </c>
      <c r="S8729" t="str">
        <f t="shared" si="562"/>
        <v/>
      </c>
      <c r="X8729" s="26" t="str">
        <f t="shared" si="559"/>
        <v/>
      </c>
      <c r="Y8729" s="38"/>
    </row>
    <row r="8730" spans="5:25">
      <c r="E8730" s="45"/>
      <c r="H8730" s="45"/>
      <c r="K8730" s="27" t="str">
        <f t="shared" si="560"/>
        <v/>
      </c>
      <c r="P8730" s="26" t="str">
        <f t="shared" si="561"/>
        <v/>
      </c>
      <c r="Q8730" s="38" t="s">
        <v>8904</v>
      </c>
      <c r="R8730">
        <v>106.69499999999999</v>
      </c>
      <c r="S8730" t="str">
        <f t="shared" si="562"/>
        <v/>
      </c>
      <c r="X8730" s="26" t="str">
        <f t="shared" si="559"/>
        <v/>
      </c>
      <c r="Y8730" s="38"/>
    </row>
    <row r="8731" spans="5:25">
      <c r="E8731" s="45"/>
      <c r="H8731" s="45"/>
      <c r="K8731" s="27" t="str">
        <f t="shared" si="560"/>
        <v/>
      </c>
      <c r="P8731" s="26" t="str">
        <f t="shared" si="561"/>
        <v/>
      </c>
      <c r="Q8731" s="38" t="s">
        <v>8905</v>
      </c>
      <c r="R8731">
        <v>107.104</v>
      </c>
      <c r="S8731" t="str">
        <f t="shared" si="562"/>
        <v/>
      </c>
      <c r="X8731" s="26" t="str">
        <f t="shared" si="559"/>
        <v/>
      </c>
      <c r="Y8731" s="38"/>
    </row>
    <row r="8732" spans="5:25">
      <c r="E8732" s="45"/>
      <c r="H8732" s="45"/>
      <c r="K8732" s="27" t="str">
        <f t="shared" si="560"/>
        <v/>
      </c>
      <c r="P8732" s="26" t="str">
        <f t="shared" si="561"/>
        <v/>
      </c>
      <c r="Q8732" s="38" t="s">
        <v>8906</v>
      </c>
      <c r="R8732">
        <v>107.414</v>
      </c>
      <c r="S8732" t="str">
        <f t="shared" si="562"/>
        <v/>
      </c>
      <c r="X8732" s="26" t="str">
        <f t="shared" si="559"/>
        <v/>
      </c>
      <c r="Y8732" s="38"/>
    </row>
    <row r="8733" spans="5:25">
      <c r="E8733" s="45"/>
      <c r="H8733" s="45"/>
      <c r="K8733" s="27" t="str">
        <f t="shared" si="560"/>
        <v/>
      </c>
      <c r="P8733" s="26" t="str">
        <f t="shared" si="561"/>
        <v/>
      </c>
      <c r="Q8733" s="38" t="s">
        <v>8907</v>
      </c>
      <c r="R8733">
        <v>107.514</v>
      </c>
      <c r="S8733" t="str">
        <f t="shared" si="562"/>
        <v/>
      </c>
      <c r="X8733" s="26" t="str">
        <f t="shared" si="559"/>
        <v/>
      </c>
      <c r="Y8733" s="38"/>
    </row>
    <row r="8734" spans="5:25">
      <c r="E8734" s="45"/>
      <c r="H8734" s="45"/>
      <c r="K8734" s="27" t="str">
        <f t="shared" si="560"/>
        <v/>
      </c>
      <c r="P8734" s="26" t="str">
        <f t="shared" si="561"/>
        <v/>
      </c>
      <c r="Q8734" s="38" t="s">
        <v>8908</v>
      </c>
      <c r="R8734">
        <v>107.304</v>
      </c>
      <c r="S8734" t="str">
        <f t="shared" si="562"/>
        <v/>
      </c>
      <c r="X8734" s="26" t="str">
        <f t="shared" si="559"/>
        <v/>
      </c>
      <c r="Y8734" s="38"/>
    </row>
    <row r="8735" spans="5:25">
      <c r="E8735" s="45"/>
      <c r="H8735" s="45"/>
      <c r="K8735" s="27" t="str">
        <f t="shared" si="560"/>
        <v/>
      </c>
      <c r="P8735" s="26" t="str">
        <f t="shared" si="561"/>
        <v/>
      </c>
      <c r="Q8735" s="38" t="s">
        <v>8909</v>
      </c>
      <c r="R8735">
        <v>107.104</v>
      </c>
      <c r="S8735" t="str">
        <f t="shared" si="562"/>
        <v/>
      </c>
      <c r="X8735" s="26" t="str">
        <f t="shared" si="559"/>
        <v/>
      </c>
      <c r="Y8735" s="38"/>
    </row>
    <row r="8736" spans="5:25">
      <c r="E8736" s="45"/>
      <c r="H8736" s="45"/>
      <c r="K8736" s="27" t="str">
        <f t="shared" si="560"/>
        <v/>
      </c>
      <c r="P8736" s="26" t="str">
        <f t="shared" si="561"/>
        <v/>
      </c>
      <c r="Q8736" s="38" t="s">
        <v>8910</v>
      </c>
      <c r="R8736">
        <v>107.004</v>
      </c>
      <c r="S8736" t="str">
        <f t="shared" si="562"/>
        <v/>
      </c>
      <c r="X8736" s="26" t="str">
        <f t="shared" si="559"/>
        <v/>
      </c>
      <c r="Y8736" s="38"/>
    </row>
    <row r="8737" spans="5:25">
      <c r="E8737" s="45"/>
      <c r="H8737" s="45"/>
      <c r="K8737" s="27" t="str">
        <f t="shared" si="560"/>
        <v/>
      </c>
      <c r="P8737" s="26" t="str">
        <f t="shared" si="561"/>
        <v/>
      </c>
      <c r="Q8737" s="38" t="s">
        <v>8911</v>
      </c>
      <c r="R8737">
        <v>107.004</v>
      </c>
      <c r="S8737" t="str">
        <f t="shared" si="562"/>
        <v/>
      </c>
      <c r="X8737" s="26" t="str">
        <f t="shared" si="559"/>
        <v/>
      </c>
      <c r="Y8737" s="38"/>
    </row>
    <row r="8738" spans="5:25">
      <c r="E8738" s="45"/>
      <c r="H8738" s="45"/>
      <c r="K8738" s="27" t="str">
        <f t="shared" si="560"/>
        <v/>
      </c>
      <c r="P8738" s="26" t="str">
        <f t="shared" si="561"/>
        <v/>
      </c>
      <c r="Q8738" s="38" t="s">
        <v>8912</v>
      </c>
      <c r="R8738">
        <v>107.004</v>
      </c>
      <c r="S8738" t="str">
        <f t="shared" si="562"/>
        <v/>
      </c>
      <c r="X8738" s="26" t="str">
        <f t="shared" si="559"/>
        <v/>
      </c>
      <c r="Y8738" s="38"/>
    </row>
    <row r="8739" spans="5:25">
      <c r="E8739" s="45"/>
      <c r="H8739" s="45"/>
      <c r="K8739" s="27" t="str">
        <f t="shared" si="560"/>
        <v/>
      </c>
      <c r="P8739" s="26" t="str">
        <f t="shared" si="561"/>
        <v/>
      </c>
      <c r="Q8739" s="38" t="s">
        <v>8913</v>
      </c>
      <c r="R8739">
        <v>106.795</v>
      </c>
      <c r="S8739" t="str">
        <f t="shared" si="562"/>
        <v/>
      </c>
      <c r="X8739" s="26" t="str">
        <f t="shared" si="559"/>
        <v/>
      </c>
      <c r="Y8739" s="38"/>
    </row>
    <row r="8740" spans="5:25">
      <c r="E8740" s="45"/>
      <c r="H8740" s="45"/>
      <c r="K8740" s="27" t="str">
        <f t="shared" si="560"/>
        <v/>
      </c>
      <c r="P8740" s="26" t="str">
        <f t="shared" si="561"/>
        <v/>
      </c>
      <c r="Q8740" s="38" t="s">
        <v>8914</v>
      </c>
      <c r="R8740">
        <v>106.905</v>
      </c>
      <c r="S8740" t="str">
        <f t="shared" si="562"/>
        <v/>
      </c>
      <c r="X8740" s="26" t="str">
        <f t="shared" si="559"/>
        <v/>
      </c>
      <c r="Y8740" s="38"/>
    </row>
    <row r="8741" spans="5:25">
      <c r="E8741" s="45"/>
      <c r="H8741" s="45"/>
      <c r="K8741" s="27" t="str">
        <f t="shared" si="560"/>
        <v/>
      </c>
      <c r="P8741" s="26" t="str">
        <f t="shared" si="561"/>
        <v/>
      </c>
      <c r="Q8741" s="38" t="s">
        <v>8915</v>
      </c>
      <c r="R8741">
        <v>107.104</v>
      </c>
      <c r="S8741" t="str">
        <f t="shared" si="562"/>
        <v/>
      </c>
      <c r="X8741" s="26" t="str">
        <f t="shared" si="559"/>
        <v/>
      </c>
      <c r="Y8741" s="38"/>
    </row>
    <row r="8742" spans="5:25">
      <c r="E8742" s="45"/>
      <c r="H8742" s="45"/>
      <c r="K8742" s="27" t="str">
        <f t="shared" si="560"/>
        <v/>
      </c>
      <c r="P8742" s="26" t="str">
        <f t="shared" si="561"/>
        <v/>
      </c>
      <c r="Q8742" s="38" t="s">
        <v>8916</v>
      </c>
      <c r="R8742">
        <v>107.414</v>
      </c>
      <c r="S8742" t="str">
        <f t="shared" si="562"/>
        <v/>
      </c>
      <c r="X8742" s="26" t="str">
        <f t="shared" si="559"/>
        <v/>
      </c>
      <c r="Y8742" s="38"/>
    </row>
    <row r="8743" spans="5:25">
      <c r="E8743" s="45"/>
      <c r="H8743" s="45"/>
      <c r="K8743" s="27" t="str">
        <f t="shared" si="560"/>
        <v/>
      </c>
      <c r="P8743" s="26" t="str">
        <f t="shared" si="561"/>
        <v/>
      </c>
      <c r="Q8743" s="38" t="s">
        <v>8917</v>
      </c>
      <c r="R8743">
        <v>107.714</v>
      </c>
      <c r="S8743" t="str">
        <f t="shared" si="562"/>
        <v/>
      </c>
      <c r="X8743" s="26" t="str">
        <f t="shared" si="559"/>
        <v/>
      </c>
      <c r="Y8743" s="38"/>
    </row>
    <row r="8744" spans="5:25">
      <c r="E8744" s="45"/>
      <c r="H8744" s="45"/>
      <c r="K8744" s="27" t="str">
        <f t="shared" si="560"/>
        <v/>
      </c>
      <c r="P8744" s="26" t="str">
        <f t="shared" si="561"/>
        <v/>
      </c>
      <c r="Q8744" s="38" t="s">
        <v>8918</v>
      </c>
      <c r="R8744">
        <v>107.714</v>
      </c>
      <c r="S8744" t="str">
        <f t="shared" si="562"/>
        <v/>
      </c>
      <c r="X8744" s="26" t="str">
        <f t="shared" si="559"/>
        <v/>
      </c>
      <c r="Y8744" s="38"/>
    </row>
    <row r="8745" spans="5:25">
      <c r="E8745" s="45"/>
      <c r="H8745" s="45"/>
      <c r="K8745" s="27" t="str">
        <f t="shared" si="560"/>
        <v/>
      </c>
      <c r="P8745" s="26" t="str">
        <f t="shared" si="561"/>
        <v/>
      </c>
      <c r="Q8745" s="38" t="s">
        <v>8919</v>
      </c>
      <c r="R8745">
        <v>107.714</v>
      </c>
      <c r="S8745" t="str">
        <f t="shared" si="562"/>
        <v/>
      </c>
      <c r="X8745" s="26" t="str">
        <f t="shared" si="559"/>
        <v/>
      </c>
      <c r="Y8745" s="38"/>
    </row>
    <row r="8746" spans="5:25">
      <c r="E8746" s="45"/>
      <c r="H8746" s="45"/>
      <c r="K8746" s="27" t="str">
        <f t="shared" si="560"/>
        <v/>
      </c>
      <c r="P8746" s="26" t="str">
        <f t="shared" si="561"/>
        <v/>
      </c>
      <c r="Q8746" s="38" t="s">
        <v>8920</v>
      </c>
      <c r="R8746">
        <v>107.514</v>
      </c>
      <c r="S8746" t="str">
        <f t="shared" si="562"/>
        <v/>
      </c>
      <c r="X8746" s="26" t="str">
        <f t="shared" si="559"/>
        <v/>
      </c>
      <c r="Y8746" s="38"/>
    </row>
    <row r="8747" spans="5:25">
      <c r="E8747" s="45"/>
      <c r="H8747" s="45"/>
      <c r="K8747" s="27" t="str">
        <f t="shared" si="560"/>
        <v/>
      </c>
      <c r="P8747" s="26" t="str">
        <f t="shared" si="561"/>
        <v/>
      </c>
      <c r="Q8747" s="38" t="s">
        <v>8921</v>
      </c>
      <c r="R8747">
        <v>107.304</v>
      </c>
      <c r="S8747" t="str">
        <f t="shared" si="562"/>
        <v/>
      </c>
      <c r="X8747" s="26" t="str">
        <f t="shared" si="559"/>
        <v/>
      </c>
      <c r="Y8747" s="38"/>
    </row>
    <row r="8748" spans="5:25">
      <c r="E8748" s="45"/>
      <c r="H8748" s="45"/>
      <c r="K8748" s="27" t="str">
        <f t="shared" si="560"/>
        <v/>
      </c>
      <c r="P8748" s="26" t="str">
        <f t="shared" si="561"/>
        <v/>
      </c>
      <c r="Q8748" s="38" t="s">
        <v>8922</v>
      </c>
      <c r="R8748">
        <v>107.104</v>
      </c>
      <c r="S8748" t="str">
        <f t="shared" si="562"/>
        <v/>
      </c>
      <c r="X8748" s="26" t="str">
        <f t="shared" si="559"/>
        <v/>
      </c>
      <c r="Y8748" s="38"/>
    </row>
    <row r="8749" spans="5:25">
      <c r="E8749" s="45"/>
      <c r="H8749" s="45"/>
      <c r="K8749" s="27" t="str">
        <f t="shared" si="560"/>
        <v/>
      </c>
      <c r="P8749" s="26" t="str">
        <f t="shared" si="561"/>
        <v/>
      </c>
      <c r="Q8749" s="38" t="s">
        <v>8923</v>
      </c>
      <c r="R8749">
        <v>107.104</v>
      </c>
      <c r="S8749" t="str">
        <f t="shared" si="562"/>
        <v/>
      </c>
      <c r="X8749" s="26" t="str">
        <f t="shared" si="559"/>
        <v/>
      </c>
      <c r="Y8749" s="38"/>
    </row>
    <row r="8750" spans="5:25">
      <c r="E8750" s="45"/>
      <c r="H8750" s="45"/>
      <c r="K8750" s="27" t="str">
        <f t="shared" si="560"/>
        <v/>
      </c>
      <c r="P8750" s="26" t="str">
        <f t="shared" si="561"/>
        <v/>
      </c>
      <c r="Q8750" s="38" t="s">
        <v>8924</v>
      </c>
      <c r="R8750">
        <v>107.304</v>
      </c>
      <c r="S8750" t="str">
        <f t="shared" si="562"/>
        <v/>
      </c>
      <c r="X8750" s="26" t="str">
        <f t="shared" si="559"/>
        <v/>
      </c>
      <c r="Y8750" s="38"/>
    </row>
    <row r="8751" spans="5:25">
      <c r="E8751" s="45"/>
      <c r="H8751" s="45"/>
      <c r="K8751" s="27" t="str">
        <f t="shared" si="560"/>
        <v/>
      </c>
      <c r="P8751" s="26" t="str">
        <f t="shared" si="561"/>
        <v/>
      </c>
      <c r="Q8751" s="38" t="s">
        <v>8925</v>
      </c>
      <c r="R8751">
        <v>107.514</v>
      </c>
      <c r="S8751" t="str">
        <f t="shared" si="562"/>
        <v/>
      </c>
      <c r="X8751" s="26" t="str">
        <f t="shared" si="559"/>
        <v/>
      </c>
      <c r="Y8751" s="38"/>
    </row>
    <row r="8752" spans="5:25">
      <c r="E8752" s="45"/>
      <c r="H8752" s="45"/>
      <c r="K8752" s="27" t="str">
        <f t="shared" si="560"/>
        <v/>
      </c>
      <c r="P8752" s="26" t="str">
        <f t="shared" si="561"/>
        <v/>
      </c>
      <c r="Q8752" s="38" t="s">
        <v>8926</v>
      </c>
      <c r="R8752">
        <v>107.614</v>
      </c>
      <c r="S8752" t="str">
        <f t="shared" si="562"/>
        <v/>
      </c>
      <c r="X8752" s="26" t="str">
        <f t="shared" si="559"/>
        <v/>
      </c>
      <c r="Y8752" s="38"/>
    </row>
    <row r="8753" spans="5:25">
      <c r="E8753" s="45"/>
      <c r="H8753" s="45"/>
      <c r="K8753" s="27" t="str">
        <f t="shared" si="560"/>
        <v/>
      </c>
      <c r="P8753" s="26" t="str">
        <f t="shared" si="561"/>
        <v/>
      </c>
      <c r="Q8753" s="38" t="s">
        <v>8927</v>
      </c>
      <c r="R8753">
        <v>107.514</v>
      </c>
      <c r="S8753" t="str">
        <f t="shared" si="562"/>
        <v/>
      </c>
      <c r="X8753" s="26" t="str">
        <f t="shared" si="559"/>
        <v/>
      </c>
      <c r="Y8753" s="38"/>
    </row>
    <row r="8754" spans="5:25">
      <c r="E8754" s="45"/>
      <c r="H8754" s="45"/>
      <c r="K8754" s="27" t="str">
        <f t="shared" si="560"/>
        <v/>
      </c>
      <c r="P8754" s="26" t="str">
        <f t="shared" si="561"/>
        <v/>
      </c>
      <c r="Q8754" s="38" t="s">
        <v>8928</v>
      </c>
      <c r="R8754">
        <v>107.81399999999999</v>
      </c>
      <c r="S8754" t="str">
        <f t="shared" si="562"/>
        <v/>
      </c>
      <c r="X8754" s="26" t="str">
        <f t="shared" si="559"/>
        <v/>
      </c>
      <c r="Y8754" s="38"/>
    </row>
    <row r="8755" spans="5:25">
      <c r="E8755" s="45"/>
      <c r="H8755" s="45"/>
      <c r="K8755" s="27" t="str">
        <f t="shared" si="560"/>
        <v/>
      </c>
      <c r="P8755" s="26" t="str">
        <f t="shared" si="561"/>
        <v/>
      </c>
      <c r="Q8755" s="38" t="s">
        <v>8929</v>
      </c>
      <c r="R8755">
        <v>107.81399999999999</v>
      </c>
      <c r="S8755" t="str">
        <f t="shared" si="562"/>
        <v/>
      </c>
      <c r="X8755" s="26" t="str">
        <f t="shared" si="559"/>
        <v/>
      </c>
      <c r="Y8755" s="38"/>
    </row>
    <row r="8756" spans="5:25">
      <c r="E8756" s="45"/>
      <c r="H8756" s="45"/>
      <c r="K8756" s="27" t="str">
        <f t="shared" si="560"/>
        <v/>
      </c>
      <c r="P8756" s="26" t="str">
        <f t="shared" si="561"/>
        <v/>
      </c>
      <c r="Q8756" s="38" t="s">
        <v>8930</v>
      </c>
      <c r="R8756">
        <v>107.81399999999999</v>
      </c>
      <c r="S8756" t="str">
        <f t="shared" si="562"/>
        <v/>
      </c>
      <c r="X8756" s="26" t="str">
        <f t="shared" si="559"/>
        <v/>
      </c>
      <c r="Y8756" s="38"/>
    </row>
    <row r="8757" spans="5:25">
      <c r="E8757" s="45"/>
      <c r="H8757" s="45"/>
      <c r="K8757" s="27" t="str">
        <f t="shared" si="560"/>
        <v/>
      </c>
      <c r="P8757" s="26" t="str">
        <f t="shared" si="561"/>
        <v/>
      </c>
      <c r="Q8757" s="38" t="s">
        <v>8931</v>
      </c>
      <c r="R8757">
        <v>107.614</v>
      </c>
      <c r="S8757" t="str">
        <f t="shared" si="562"/>
        <v/>
      </c>
      <c r="X8757" s="26" t="str">
        <f t="shared" si="559"/>
        <v/>
      </c>
      <c r="Y8757" s="38"/>
    </row>
    <row r="8758" spans="5:25">
      <c r="E8758" s="45"/>
      <c r="H8758" s="45"/>
      <c r="K8758" s="27" t="str">
        <f t="shared" si="560"/>
        <v/>
      </c>
      <c r="P8758" s="26" t="str">
        <f t="shared" si="561"/>
        <v/>
      </c>
      <c r="Q8758" s="38" t="s">
        <v>8932</v>
      </c>
      <c r="R8758">
        <v>107.614</v>
      </c>
      <c r="S8758" t="str">
        <f t="shared" si="562"/>
        <v/>
      </c>
      <c r="X8758" s="26" t="str">
        <f t="shared" si="559"/>
        <v/>
      </c>
      <c r="Y8758" s="38"/>
    </row>
    <row r="8759" spans="5:25">
      <c r="E8759" s="45"/>
      <c r="H8759" s="45"/>
      <c r="K8759" s="27" t="str">
        <f t="shared" si="560"/>
        <v/>
      </c>
      <c r="P8759" s="26" t="str">
        <f t="shared" si="561"/>
        <v/>
      </c>
      <c r="Q8759" s="38" t="s">
        <v>8933</v>
      </c>
      <c r="R8759">
        <v>107.81399999999999</v>
      </c>
      <c r="S8759" t="str">
        <f t="shared" si="562"/>
        <v/>
      </c>
      <c r="X8759" s="26" t="str">
        <f t="shared" si="559"/>
        <v/>
      </c>
      <c r="Y8759" s="38"/>
    </row>
    <row r="8760" spans="5:25">
      <c r="E8760" s="45"/>
      <c r="H8760" s="45"/>
      <c r="K8760" s="27" t="str">
        <f t="shared" si="560"/>
        <v/>
      </c>
      <c r="P8760" s="26" t="str">
        <f t="shared" si="561"/>
        <v/>
      </c>
      <c r="Q8760" s="38" t="s">
        <v>8934</v>
      </c>
      <c r="R8760">
        <v>107.92400000000001</v>
      </c>
      <c r="S8760" t="str">
        <f t="shared" si="562"/>
        <v/>
      </c>
      <c r="X8760" s="26" t="str">
        <f t="shared" si="559"/>
        <v/>
      </c>
      <c r="Y8760" s="38"/>
    </row>
    <row r="8761" spans="5:25">
      <c r="E8761" s="45"/>
      <c r="H8761" s="45"/>
      <c r="K8761" s="27" t="str">
        <f t="shared" si="560"/>
        <v/>
      </c>
      <c r="P8761" s="26" t="str">
        <f t="shared" si="561"/>
        <v/>
      </c>
      <c r="Q8761" s="38" t="s">
        <v>8935</v>
      </c>
      <c r="R8761">
        <v>107.81399999999999</v>
      </c>
      <c r="S8761" t="str">
        <f t="shared" si="562"/>
        <v/>
      </c>
      <c r="X8761" s="26" t="str">
        <f t="shared" si="559"/>
        <v/>
      </c>
      <c r="Y8761" s="38"/>
    </row>
    <row r="8762" spans="5:25">
      <c r="E8762" s="45"/>
      <c r="H8762" s="45"/>
      <c r="K8762" s="27" t="str">
        <f t="shared" si="560"/>
        <v/>
      </c>
      <c r="P8762" s="26" t="str">
        <f t="shared" si="561"/>
        <v/>
      </c>
      <c r="Q8762" s="38" t="s">
        <v>8936</v>
      </c>
      <c r="R8762">
        <v>107.714</v>
      </c>
      <c r="S8762" t="str">
        <f t="shared" si="562"/>
        <v/>
      </c>
      <c r="X8762" s="26" t="str">
        <f t="shared" si="559"/>
        <v/>
      </c>
      <c r="Y8762" s="38"/>
    </row>
    <row r="8763" spans="5:25">
      <c r="E8763" s="45"/>
      <c r="H8763" s="45"/>
      <c r="K8763" s="27" t="str">
        <f t="shared" si="560"/>
        <v/>
      </c>
      <c r="P8763" s="26" t="str">
        <f t="shared" si="561"/>
        <v/>
      </c>
      <c r="Q8763" s="38" t="s">
        <v>8937</v>
      </c>
      <c r="R8763">
        <v>107.81399999999999</v>
      </c>
      <c r="S8763" t="str">
        <f t="shared" si="562"/>
        <v/>
      </c>
      <c r="X8763" s="26" t="str">
        <f t="shared" si="559"/>
        <v/>
      </c>
      <c r="Y8763" s="38"/>
    </row>
    <row r="8764" spans="5:25">
      <c r="E8764" s="45"/>
      <c r="H8764" s="45"/>
      <c r="K8764" s="27" t="str">
        <f t="shared" si="560"/>
        <v/>
      </c>
      <c r="P8764" s="26" t="str">
        <f t="shared" si="561"/>
        <v/>
      </c>
      <c r="Q8764" s="38" t="s">
        <v>8938</v>
      </c>
      <c r="R8764">
        <v>107.414</v>
      </c>
      <c r="S8764" t="str">
        <f t="shared" si="562"/>
        <v/>
      </c>
      <c r="X8764" s="26" t="str">
        <f t="shared" ref="X8764:X8827" si="563">IF(V8764="","",X8763+V8764-V8763)</f>
        <v/>
      </c>
      <c r="Y8764" s="38"/>
    </row>
    <row r="8765" spans="5:25">
      <c r="E8765" s="45"/>
      <c r="H8765" s="45"/>
      <c r="K8765" s="27" t="str">
        <f t="shared" si="560"/>
        <v/>
      </c>
      <c r="P8765" s="26" t="str">
        <f t="shared" si="561"/>
        <v/>
      </c>
      <c r="Q8765" s="38" t="s">
        <v>8939</v>
      </c>
      <c r="R8765">
        <v>106.795</v>
      </c>
      <c r="S8765" t="str">
        <f t="shared" si="562"/>
        <v/>
      </c>
      <c r="X8765" s="26" t="str">
        <f t="shared" si="563"/>
        <v/>
      </c>
      <c r="Y8765" s="38"/>
    </row>
    <row r="8766" spans="5:25">
      <c r="E8766" s="45"/>
      <c r="H8766" s="45"/>
      <c r="K8766" s="27" t="str">
        <f t="shared" si="560"/>
        <v/>
      </c>
      <c r="P8766" s="26" t="str">
        <f t="shared" si="561"/>
        <v/>
      </c>
      <c r="Q8766" s="38" t="s">
        <v>8940</v>
      </c>
      <c r="R8766">
        <v>106.69499999999999</v>
      </c>
      <c r="S8766" t="str">
        <f t="shared" si="562"/>
        <v/>
      </c>
      <c r="X8766" s="26" t="str">
        <f t="shared" si="563"/>
        <v/>
      </c>
      <c r="Y8766" s="38"/>
    </row>
    <row r="8767" spans="5:25">
      <c r="E8767" s="45"/>
      <c r="H8767" s="45"/>
      <c r="K8767" s="27" t="str">
        <f t="shared" si="560"/>
        <v/>
      </c>
      <c r="P8767" s="26" t="str">
        <f t="shared" si="561"/>
        <v/>
      </c>
      <c r="Q8767" s="38" t="s">
        <v>8941</v>
      </c>
      <c r="R8767">
        <v>106.795</v>
      </c>
      <c r="S8767" t="str">
        <f t="shared" si="562"/>
        <v/>
      </c>
      <c r="X8767" s="26" t="str">
        <f t="shared" si="563"/>
        <v/>
      </c>
      <c r="Y8767" s="38"/>
    </row>
    <row r="8768" spans="5:25">
      <c r="E8768" s="45"/>
      <c r="H8768" s="45"/>
      <c r="K8768" s="27" t="str">
        <f t="shared" si="560"/>
        <v/>
      </c>
      <c r="P8768" s="26" t="str">
        <f t="shared" si="561"/>
        <v/>
      </c>
      <c r="Q8768" s="38" t="s">
        <v>8942</v>
      </c>
      <c r="R8768">
        <v>106.69499999999999</v>
      </c>
      <c r="S8768" t="str">
        <f t="shared" si="562"/>
        <v/>
      </c>
      <c r="X8768" s="26" t="str">
        <f t="shared" si="563"/>
        <v/>
      </c>
      <c r="Y8768" s="38"/>
    </row>
    <row r="8769" spans="5:25">
      <c r="E8769" s="45"/>
      <c r="H8769" s="45"/>
      <c r="K8769" s="27" t="str">
        <f t="shared" si="560"/>
        <v/>
      </c>
      <c r="P8769" s="26" t="str">
        <f t="shared" si="561"/>
        <v/>
      </c>
      <c r="Q8769" s="38" t="s">
        <v>8943</v>
      </c>
      <c r="R8769">
        <v>106.395</v>
      </c>
      <c r="S8769" t="str">
        <f t="shared" si="562"/>
        <v/>
      </c>
      <c r="X8769" s="26" t="str">
        <f t="shared" si="563"/>
        <v/>
      </c>
      <c r="Y8769" s="38"/>
    </row>
    <row r="8770" spans="5:25">
      <c r="E8770" s="45"/>
      <c r="H8770" s="45"/>
      <c r="K8770" s="27" t="str">
        <f t="shared" si="560"/>
        <v/>
      </c>
      <c r="P8770" s="26" t="str">
        <f t="shared" si="561"/>
        <v/>
      </c>
      <c r="Q8770" s="38" t="s">
        <v>8944</v>
      </c>
      <c r="R8770">
        <v>106.595</v>
      </c>
      <c r="S8770" t="str">
        <f t="shared" si="562"/>
        <v/>
      </c>
      <c r="X8770" s="26" t="str">
        <f t="shared" si="563"/>
        <v/>
      </c>
      <c r="Y8770" s="38"/>
    </row>
    <row r="8771" spans="5:25">
      <c r="E8771" s="45"/>
      <c r="H8771" s="45"/>
      <c r="K8771" s="27" t="str">
        <f t="shared" si="560"/>
        <v/>
      </c>
      <c r="P8771" s="26" t="str">
        <f t="shared" si="561"/>
        <v/>
      </c>
      <c r="Q8771" s="38" t="s">
        <v>8945</v>
      </c>
      <c r="R8771">
        <v>106.905</v>
      </c>
      <c r="S8771" t="str">
        <f t="shared" si="562"/>
        <v/>
      </c>
      <c r="X8771" s="26" t="str">
        <f t="shared" si="563"/>
        <v/>
      </c>
      <c r="Y8771" s="38"/>
    </row>
    <row r="8772" spans="5:25">
      <c r="E8772" s="45"/>
      <c r="H8772" s="45"/>
      <c r="K8772" s="27" t="str">
        <f t="shared" ref="K8772:K8835" si="564">IF(M8772="","",K8771+(M8772-M8771)/24)</f>
        <v/>
      </c>
      <c r="P8772" s="26" t="str">
        <f t="shared" ref="P8772:P8835" si="565">IF(N8772="","",P8771+N8772-N8771)</f>
        <v/>
      </c>
      <c r="Q8772" s="38" t="s">
        <v>8946</v>
      </c>
      <c r="R8772">
        <v>106.69499999999999</v>
      </c>
      <c r="S8772" t="str">
        <f t="shared" ref="S8772:S8835" si="566">IF(N8772="","",S8771-N8772+N8771)</f>
        <v/>
      </c>
      <c r="X8772" s="26" t="str">
        <f t="shared" si="563"/>
        <v/>
      </c>
      <c r="Y8772" s="38"/>
    </row>
    <row r="8773" spans="5:25">
      <c r="E8773" s="45"/>
      <c r="H8773" s="45"/>
      <c r="K8773" s="27" t="str">
        <f t="shared" si="564"/>
        <v/>
      </c>
      <c r="P8773" s="26" t="str">
        <f t="shared" si="565"/>
        <v/>
      </c>
      <c r="Q8773" s="38" t="s">
        <v>8947</v>
      </c>
      <c r="R8773">
        <v>106.595</v>
      </c>
      <c r="S8773" t="str">
        <f t="shared" si="566"/>
        <v/>
      </c>
      <c r="X8773" s="26" t="str">
        <f t="shared" si="563"/>
        <v/>
      </c>
      <c r="Y8773" s="38"/>
    </row>
    <row r="8774" spans="5:25">
      <c r="E8774" s="45"/>
      <c r="H8774" s="45"/>
      <c r="K8774" s="27" t="str">
        <f t="shared" si="564"/>
        <v/>
      </c>
      <c r="P8774" s="26" t="str">
        <f t="shared" si="565"/>
        <v/>
      </c>
      <c r="Q8774" s="38" t="s">
        <v>8948</v>
      </c>
      <c r="R8774">
        <v>106.395</v>
      </c>
      <c r="S8774" t="str">
        <f t="shared" si="566"/>
        <v/>
      </c>
      <c r="X8774" s="26" t="str">
        <f t="shared" si="563"/>
        <v/>
      </c>
      <c r="Y8774" s="38"/>
    </row>
    <row r="8775" spans="5:25">
      <c r="E8775" s="45"/>
      <c r="H8775" s="45"/>
      <c r="K8775" s="27" t="str">
        <f t="shared" si="564"/>
        <v/>
      </c>
      <c r="P8775" s="26" t="str">
        <f t="shared" si="565"/>
        <v/>
      </c>
      <c r="Q8775" s="38" t="s">
        <v>8949</v>
      </c>
      <c r="R8775">
        <v>106.595</v>
      </c>
      <c r="S8775" t="str">
        <f t="shared" si="566"/>
        <v/>
      </c>
      <c r="X8775" s="26" t="str">
        <f t="shared" si="563"/>
        <v/>
      </c>
      <c r="Y8775" s="38"/>
    </row>
    <row r="8776" spans="5:25">
      <c r="E8776" s="45"/>
      <c r="H8776" s="45"/>
      <c r="K8776" s="27" t="str">
        <f t="shared" si="564"/>
        <v/>
      </c>
      <c r="P8776" s="26" t="str">
        <f t="shared" si="565"/>
        <v/>
      </c>
      <c r="Q8776" s="38" t="s">
        <v>8950</v>
      </c>
      <c r="R8776">
        <v>106.69499999999999</v>
      </c>
      <c r="S8776" t="str">
        <f t="shared" si="566"/>
        <v/>
      </c>
      <c r="X8776" s="26" t="str">
        <f t="shared" si="563"/>
        <v/>
      </c>
      <c r="Y8776" s="38"/>
    </row>
    <row r="8777" spans="5:25">
      <c r="E8777" s="45"/>
      <c r="H8777" s="45"/>
      <c r="K8777" s="27" t="str">
        <f t="shared" si="564"/>
        <v/>
      </c>
      <c r="P8777" s="26" t="str">
        <f t="shared" si="565"/>
        <v/>
      </c>
      <c r="Q8777" s="38" t="s">
        <v>8951</v>
      </c>
      <c r="R8777">
        <v>106.795</v>
      </c>
      <c r="S8777" t="str">
        <f t="shared" si="566"/>
        <v/>
      </c>
      <c r="X8777" s="26" t="str">
        <f t="shared" si="563"/>
        <v/>
      </c>
      <c r="Y8777" s="38"/>
    </row>
    <row r="8778" spans="5:25">
      <c r="E8778" s="45"/>
      <c r="H8778" s="45"/>
      <c r="K8778" s="27" t="str">
        <f t="shared" si="564"/>
        <v/>
      </c>
      <c r="P8778" s="26" t="str">
        <f t="shared" si="565"/>
        <v/>
      </c>
      <c r="Q8778" s="38" t="s">
        <v>8952</v>
      </c>
      <c r="R8778">
        <v>106.905</v>
      </c>
      <c r="S8778" t="str">
        <f t="shared" si="566"/>
        <v/>
      </c>
      <c r="X8778" s="26" t="str">
        <f t="shared" si="563"/>
        <v/>
      </c>
      <c r="Y8778" s="38"/>
    </row>
    <row r="8779" spans="5:25">
      <c r="E8779" s="45"/>
      <c r="H8779" s="45"/>
      <c r="K8779" s="27" t="str">
        <f t="shared" si="564"/>
        <v/>
      </c>
      <c r="P8779" s="26" t="str">
        <f t="shared" si="565"/>
        <v/>
      </c>
      <c r="Q8779" s="38" t="s">
        <v>8953</v>
      </c>
      <c r="R8779">
        <v>107.004</v>
      </c>
      <c r="S8779" t="str">
        <f t="shared" si="566"/>
        <v/>
      </c>
      <c r="X8779" s="26" t="str">
        <f t="shared" si="563"/>
        <v/>
      </c>
      <c r="Y8779" s="38"/>
    </row>
    <row r="8780" spans="5:25">
      <c r="E8780" s="45"/>
      <c r="H8780" s="45"/>
      <c r="K8780" s="27" t="str">
        <f t="shared" si="564"/>
        <v/>
      </c>
      <c r="P8780" s="26" t="str">
        <f t="shared" si="565"/>
        <v/>
      </c>
      <c r="Q8780" s="38" t="s">
        <v>8954</v>
      </c>
      <c r="R8780">
        <v>107.004</v>
      </c>
      <c r="S8780" t="str">
        <f t="shared" si="566"/>
        <v/>
      </c>
      <c r="X8780" s="26" t="str">
        <f t="shared" si="563"/>
        <v/>
      </c>
      <c r="Y8780" s="38"/>
    </row>
    <row r="8781" spans="5:25">
      <c r="E8781" s="45"/>
      <c r="H8781" s="45"/>
      <c r="K8781" s="27" t="str">
        <f t="shared" si="564"/>
        <v/>
      </c>
      <c r="P8781" s="26" t="str">
        <f t="shared" si="565"/>
        <v/>
      </c>
      <c r="Q8781" s="38" t="s">
        <v>8955</v>
      </c>
      <c r="R8781">
        <v>107.20399999999999</v>
      </c>
      <c r="S8781" t="str">
        <f t="shared" si="566"/>
        <v/>
      </c>
      <c r="X8781" s="26" t="str">
        <f t="shared" si="563"/>
        <v/>
      </c>
      <c r="Y8781" s="38"/>
    </row>
    <row r="8782" spans="5:25">
      <c r="E8782" s="45"/>
      <c r="H8782" s="45"/>
      <c r="K8782" s="27" t="str">
        <f t="shared" si="564"/>
        <v/>
      </c>
      <c r="P8782" s="26" t="str">
        <f t="shared" si="565"/>
        <v/>
      </c>
      <c r="Q8782" s="38" t="s">
        <v>8956</v>
      </c>
      <c r="R8782">
        <v>107.614</v>
      </c>
      <c r="S8782" t="str">
        <f t="shared" si="566"/>
        <v/>
      </c>
      <c r="X8782" s="26" t="str">
        <f t="shared" si="563"/>
        <v/>
      </c>
      <c r="Y8782" s="38"/>
    </row>
    <row r="8783" spans="5:25">
      <c r="E8783" s="45"/>
      <c r="H8783" s="45"/>
      <c r="K8783" s="27" t="str">
        <f t="shared" si="564"/>
        <v/>
      </c>
      <c r="P8783" s="26" t="str">
        <f t="shared" si="565"/>
        <v/>
      </c>
      <c r="Q8783" s="38" t="s">
        <v>8957</v>
      </c>
      <c r="R8783">
        <v>107.81399999999999</v>
      </c>
      <c r="S8783" t="str">
        <f t="shared" si="566"/>
        <v/>
      </c>
      <c r="X8783" s="26" t="str">
        <f t="shared" si="563"/>
        <v/>
      </c>
      <c r="Y8783" s="38"/>
    </row>
    <row r="8784" spans="5:25">
      <c r="E8784" s="45"/>
      <c r="H8784" s="45"/>
      <c r="K8784" s="27" t="str">
        <f t="shared" si="564"/>
        <v/>
      </c>
      <c r="P8784" s="26" t="str">
        <f t="shared" si="565"/>
        <v/>
      </c>
      <c r="Q8784" s="38" t="s">
        <v>8958</v>
      </c>
      <c r="R8784">
        <v>107.714</v>
      </c>
      <c r="S8784" t="str">
        <f t="shared" si="566"/>
        <v/>
      </c>
      <c r="X8784" s="26" t="str">
        <f t="shared" si="563"/>
        <v/>
      </c>
      <c r="Y8784" s="38"/>
    </row>
    <row r="8785" spans="5:25">
      <c r="E8785" s="45"/>
      <c r="H8785" s="45"/>
      <c r="K8785" s="27" t="str">
        <f t="shared" si="564"/>
        <v/>
      </c>
      <c r="P8785" s="26" t="str">
        <f t="shared" si="565"/>
        <v/>
      </c>
      <c r="Q8785" s="38" t="s">
        <v>8959</v>
      </c>
      <c r="R8785">
        <v>107.514</v>
      </c>
      <c r="S8785" t="str">
        <f t="shared" si="566"/>
        <v/>
      </c>
      <c r="X8785" s="26" t="str">
        <f t="shared" si="563"/>
        <v/>
      </c>
      <c r="Y8785" s="38"/>
    </row>
    <row r="8786" spans="5:25">
      <c r="E8786" s="45"/>
      <c r="H8786" s="45"/>
      <c r="K8786" s="27" t="str">
        <f t="shared" si="564"/>
        <v/>
      </c>
      <c r="P8786" s="26" t="str">
        <f t="shared" si="565"/>
        <v/>
      </c>
      <c r="Q8786" s="38" t="s">
        <v>8960</v>
      </c>
      <c r="R8786">
        <v>107.20399999999999</v>
      </c>
      <c r="S8786" t="str">
        <f t="shared" si="566"/>
        <v/>
      </c>
      <c r="X8786" s="26" t="str">
        <f t="shared" si="563"/>
        <v/>
      </c>
      <c r="Y8786" s="38"/>
    </row>
    <row r="8787" spans="5:25">
      <c r="E8787" s="45"/>
      <c r="H8787" s="45"/>
      <c r="K8787" s="27" t="str">
        <f t="shared" si="564"/>
        <v/>
      </c>
      <c r="P8787" s="26" t="str">
        <f t="shared" si="565"/>
        <v/>
      </c>
      <c r="Q8787" s="38" t="s">
        <v>8961</v>
      </c>
      <c r="R8787">
        <v>107.104</v>
      </c>
      <c r="S8787" t="str">
        <f t="shared" si="566"/>
        <v/>
      </c>
      <c r="X8787" s="26" t="str">
        <f t="shared" si="563"/>
        <v/>
      </c>
      <c r="Y8787" s="38"/>
    </row>
    <row r="8788" spans="5:25">
      <c r="E8788" s="45"/>
      <c r="H8788" s="45"/>
      <c r="K8788" s="27" t="str">
        <f t="shared" si="564"/>
        <v/>
      </c>
      <c r="P8788" s="26" t="str">
        <f t="shared" si="565"/>
        <v/>
      </c>
      <c r="Q8788" s="38" t="s">
        <v>8962</v>
      </c>
      <c r="R8788">
        <v>106.905</v>
      </c>
      <c r="S8788" t="str">
        <f t="shared" si="566"/>
        <v/>
      </c>
      <c r="X8788" s="26" t="str">
        <f t="shared" si="563"/>
        <v/>
      </c>
      <c r="Y8788" s="38"/>
    </row>
    <row r="8789" spans="5:25">
      <c r="E8789" s="45"/>
      <c r="H8789" s="45"/>
      <c r="K8789" s="27" t="str">
        <f t="shared" si="564"/>
        <v/>
      </c>
      <c r="P8789" s="26" t="str">
        <f t="shared" si="565"/>
        <v/>
      </c>
      <c r="Q8789" s="38" t="s">
        <v>8963</v>
      </c>
      <c r="R8789">
        <v>107.104</v>
      </c>
      <c r="S8789" t="str">
        <f t="shared" si="566"/>
        <v/>
      </c>
      <c r="X8789" s="26" t="str">
        <f t="shared" si="563"/>
        <v/>
      </c>
      <c r="Y8789" s="38"/>
    </row>
    <row r="8790" spans="5:25">
      <c r="E8790" s="45"/>
      <c r="H8790" s="45"/>
      <c r="K8790" s="27" t="str">
        <f t="shared" si="564"/>
        <v/>
      </c>
      <c r="P8790" s="26" t="str">
        <f t="shared" si="565"/>
        <v/>
      </c>
      <c r="Q8790" s="38" t="s">
        <v>8964</v>
      </c>
      <c r="R8790">
        <v>107.20399999999999</v>
      </c>
      <c r="S8790" t="str">
        <f t="shared" si="566"/>
        <v/>
      </c>
      <c r="X8790" s="26" t="str">
        <f t="shared" si="563"/>
        <v/>
      </c>
      <c r="Y8790" s="38"/>
    </row>
    <row r="8791" spans="5:25">
      <c r="E8791" s="45"/>
      <c r="H8791" s="45"/>
      <c r="K8791" s="27" t="str">
        <f t="shared" si="564"/>
        <v/>
      </c>
      <c r="P8791" s="26" t="str">
        <f t="shared" si="565"/>
        <v/>
      </c>
      <c r="Q8791" s="38" t="s">
        <v>8965</v>
      </c>
      <c r="R8791">
        <v>108.024</v>
      </c>
      <c r="S8791" t="str">
        <f t="shared" si="566"/>
        <v/>
      </c>
      <c r="X8791" s="26" t="str">
        <f t="shared" si="563"/>
        <v/>
      </c>
      <c r="Y8791" s="38"/>
    </row>
    <row r="8792" spans="5:25">
      <c r="E8792" s="45"/>
      <c r="H8792" s="45"/>
      <c r="K8792" s="27" t="str">
        <f t="shared" si="564"/>
        <v/>
      </c>
      <c r="P8792" s="26" t="str">
        <f t="shared" si="565"/>
        <v/>
      </c>
      <c r="Q8792" s="38" t="s">
        <v>8966</v>
      </c>
      <c r="R8792">
        <v>108.124</v>
      </c>
      <c r="S8792" t="str">
        <f t="shared" si="566"/>
        <v/>
      </c>
      <c r="X8792" s="26" t="str">
        <f t="shared" si="563"/>
        <v/>
      </c>
      <c r="Y8792" s="38"/>
    </row>
    <row r="8793" spans="5:25">
      <c r="E8793" s="45"/>
      <c r="H8793" s="45"/>
      <c r="K8793" s="27" t="str">
        <f t="shared" si="564"/>
        <v/>
      </c>
      <c r="P8793" s="26" t="str">
        <f t="shared" si="565"/>
        <v/>
      </c>
      <c r="Q8793" s="38" t="s">
        <v>8967</v>
      </c>
      <c r="R8793">
        <v>108.224</v>
      </c>
      <c r="S8793" t="str">
        <f t="shared" si="566"/>
        <v/>
      </c>
      <c r="X8793" s="26" t="str">
        <f t="shared" si="563"/>
        <v/>
      </c>
      <c r="Y8793" s="38"/>
    </row>
    <row r="8794" spans="5:25">
      <c r="E8794" s="45"/>
      <c r="H8794" s="45"/>
      <c r="K8794" s="27" t="str">
        <f t="shared" si="564"/>
        <v/>
      </c>
      <c r="P8794" s="26" t="str">
        <f t="shared" si="565"/>
        <v/>
      </c>
      <c r="Q8794" s="38" t="s">
        <v>8968</v>
      </c>
      <c r="R8794">
        <v>107.81399999999999</v>
      </c>
      <c r="S8794" t="str">
        <f t="shared" si="566"/>
        <v/>
      </c>
      <c r="X8794" s="26" t="str">
        <f t="shared" si="563"/>
        <v/>
      </c>
      <c r="Y8794" s="38"/>
    </row>
    <row r="8795" spans="5:25">
      <c r="E8795" s="45"/>
      <c r="H8795" s="45"/>
      <c r="K8795" s="27" t="str">
        <f t="shared" si="564"/>
        <v/>
      </c>
      <c r="P8795" s="26" t="str">
        <f t="shared" si="565"/>
        <v/>
      </c>
      <c r="Q8795" s="38" t="s">
        <v>8969</v>
      </c>
      <c r="R8795">
        <v>107.614</v>
      </c>
      <c r="S8795" t="str">
        <f t="shared" si="566"/>
        <v/>
      </c>
      <c r="X8795" s="26" t="str">
        <f t="shared" si="563"/>
        <v/>
      </c>
      <c r="Y8795" s="38"/>
    </row>
    <row r="8796" spans="5:25">
      <c r="E8796" s="45"/>
      <c r="H8796" s="45"/>
      <c r="K8796" s="27" t="str">
        <f t="shared" si="564"/>
        <v/>
      </c>
      <c r="P8796" s="26" t="str">
        <f t="shared" si="565"/>
        <v/>
      </c>
      <c r="Q8796" s="38" t="s">
        <v>8970</v>
      </c>
      <c r="R8796">
        <v>107.414</v>
      </c>
      <c r="S8796" t="str">
        <f t="shared" si="566"/>
        <v/>
      </c>
      <c r="X8796" s="26" t="str">
        <f t="shared" si="563"/>
        <v/>
      </c>
      <c r="Y8796" s="38"/>
    </row>
    <row r="8797" spans="5:25">
      <c r="E8797" s="45"/>
      <c r="H8797" s="45"/>
      <c r="K8797" s="27" t="str">
        <f t="shared" si="564"/>
        <v/>
      </c>
      <c r="P8797" s="26" t="str">
        <f t="shared" si="565"/>
        <v/>
      </c>
      <c r="Q8797" s="38" t="s">
        <v>8971</v>
      </c>
      <c r="R8797">
        <v>107.004</v>
      </c>
      <c r="S8797" t="str">
        <f t="shared" si="566"/>
        <v/>
      </c>
      <c r="X8797" s="26" t="str">
        <f t="shared" si="563"/>
        <v/>
      </c>
      <c r="Y8797" s="38"/>
    </row>
    <row r="8798" spans="5:25">
      <c r="E8798" s="45"/>
      <c r="H8798" s="45"/>
      <c r="K8798" s="27" t="str">
        <f t="shared" si="564"/>
        <v/>
      </c>
      <c r="P8798" s="26" t="str">
        <f t="shared" si="565"/>
        <v/>
      </c>
      <c r="Q8798" s="38" t="s">
        <v>8972</v>
      </c>
      <c r="R8798">
        <v>107.104</v>
      </c>
      <c r="S8798" t="str">
        <f t="shared" si="566"/>
        <v/>
      </c>
      <c r="X8798" s="26" t="str">
        <f t="shared" si="563"/>
        <v/>
      </c>
      <c r="Y8798" s="38"/>
    </row>
    <row r="8799" spans="5:25">
      <c r="E8799" s="45"/>
      <c r="H8799" s="45"/>
      <c r="K8799" s="27" t="str">
        <f t="shared" si="564"/>
        <v/>
      </c>
      <c r="P8799" s="26" t="str">
        <f t="shared" si="565"/>
        <v/>
      </c>
      <c r="Q8799" s="38" t="s">
        <v>8973</v>
      </c>
      <c r="R8799">
        <v>107.004</v>
      </c>
      <c r="S8799" t="str">
        <f t="shared" si="566"/>
        <v/>
      </c>
      <c r="X8799" s="26" t="str">
        <f t="shared" si="563"/>
        <v/>
      </c>
      <c r="Y8799" s="38"/>
    </row>
    <row r="8800" spans="5:25">
      <c r="E8800" s="45"/>
      <c r="H8800" s="45"/>
      <c r="K8800" s="27" t="str">
        <f t="shared" si="564"/>
        <v/>
      </c>
      <c r="P8800" s="26" t="str">
        <f t="shared" si="565"/>
        <v/>
      </c>
      <c r="Q8800" s="38" t="s">
        <v>8974</v>
      </c>
      <c r="R8800">
        <v>107.004</v>
      </c>
      <c r="S8800" t="str">
        <f t="shared" si="566"/>
        <v/>
      </c>
      <c r="X8800" s="26" t="str">
        <f t="shared" si="563"/>
        <v/>
      </c>
      <c r="Y8800" s="38"/>
    </row>
    <row r="8801" spans="5:25">
      <c r="E8801" s="45"/>
      <c r="H8801" s="45"/>
      <c r="K8801" s="27" t="str">
        <f t="shared" si="564"/>
        <v/>
      </c>
      <c r="P8801" s="26" t="str">
        <f t="shared" si="565"/>
        <v/>
      </c>
      <c r="Q8801" s="38" t="s">
        <v>8975</v>
      </c>
      <c r="R8801">
        <v>107.004</v>
      </c>
      <c r="S8801" t="str">
        <f t="shared" si="566"/>
        <v/>
      </c>
      <c r="X8801" s="26" t="str">
        <f t="shared" si="563"/>
        <v/>
      </c>
      <c r="Y8801" s="38"/>
    </row>
    <row r="8802" spans="5:25">
      <c r="E8802" s="45"/>
      <c r="H8802" s="45"/>
      <c r="K8802" s="27" t="str">
        <f t="shared" si="564"/>
        <v/>
      </c>
      <c r="P8802" s="26" t="str">
        <f t="shared" si="565"/>
        <v/>
      </c>
      <c r="Q8802" s="38" t="s">
        <v>8976</v>
      </c>
      <c r="R8802">
        <v>106.495</v>
      </c>
      <c r="S8802" t="str">
        <f t="shared" si="566"/>
        <v/>
      </c>
      <c r="X8802" s="26" t="str">
        <f t="shared" si="563"/>
        <v/>
      </c>
      <c r="Y8802" s="38"/>
    </row>
    <row r="8803" spans="5:25">
      <c r="E8803" s="45"/>
      <c r="H8803" s="45"/>
      <c r="K8803" s="27" t="str">
        <f t="shared" si="564"/>
        <v/>
      </c>
      <c r="P8803" s="26" t="str">
        <f t="shared" si="565"/>
        <v/>
      </c>
      <c r="Q8803" s="38" t="s">
        <v>8977</v>
      </c>
      <c r="R8803">
        <v>106.395</v>
      </c>
      <c r="S8803" t="str">
        <f t="shared" si="566"/>
        <v/>
      </c>
      <c r="X8803" s="26" t="str">
        <f t="shared" si="563"/>
        <v/>
      </c>
      <c r="Y8803" s="38"/>
    </row>
    <row r="8804" spans="5:25">
      <c r="E8804" s="45"/>
      <c r="H8804" s="45"/>
      <c r="K8804" s="27" t="str">
        <f t="shared" si="564"/>
        <v/>
      </c>
      <c r="P8804" s="26" t="str">
        <f t="shared" si="565"/>
        <v/>
      </c>
      <c r="Q8804" s="38" t="s">
        <v>8978</v>
      </c>
      <c r="R8804">
        <v>106.285</v>
      </c>
      <c r="S8804" t="str">
        <f t="shared" si="566"/>
        <v/>
      </c>
      <c r="X8804" s="26" t="str">
        <f t="shared" si="563"/>
        <v/>
      </c>
      <c r="Y8804" s="38"/>
    </row>
    <row r="8805" spans="5:25">
      <c r="E8805" s="45"/>
      <c r="H8805" s="45"/>
      <c r="K8805" s="27" t="str">
        <f t="shared" si="564"/>
        <v/>
      </c>
      <c r="P8805" s="26" t="str">
        <f t="shared" si="565"/>
        <v/>
      </c>
      <c r="Q8805" s="38" t="s">
        <v>8979</v>
      </c>
      <c r="R8805">
        <v>105.985</v>
      </c>
      <c r="S8805" t="str">
        <f t="shared" si="566"/>
        <v/>
      </c>
      <c r="X8805" s="26" t="str">
        <f t="shared" si="563"/>
        <v/>
      </c>
      <c r="Y8805" s="38"/>
    </row>
    <row r="8806" spans="5:25">
      <c r="E8806" s="45"/>
      <c r="H8806" s="45"/>
      <c r="K8806" s="27" t="str">
        <f t="shared" si="564"/>
        <v/>
      </c>
      <c r="P8806" s="26" t="str">
        <f t="shared" si="565"/>
        <v/>
      </c>
      <c r="Q8806" s="38" t="s">
        <v>8980</v>
      </c>
      <c r="R8806">
        <v>105.77500000000001</v>
      </c>
      <c r="S8806" t="str">
        <f t="shared" si="566"/>
        <v/>
      </c>
      <c r="X8806" s="26" t="str">
        <f t="shared" si="563"/>
        <v/>
      </c>
      <c r="Y8806" s="38"/>
    </row>
    <row r="8807" spans="5:25">
      <c r="E8807" s="45"/>
      <c r="H8807" s="45"/>
      <c r="K8807" s="27" t="str">
        <f t="shared" si="564"/>
        <v/>
      </c>
      <c r="P8807" s="26" t="str">
        <f t="shared" si="565"/>
        <v/>
      </c>
      <c r="Q8807" s="38" t="s">
        <v>8981</v>
      </c>
      <c r="R8807">
        <v>105.77500000000001</v>
      </c>
      <c r="S8807" t="str">
        <f t="shared" si="566"/>
        <v/>
      </c>
      <c r="X8807" s="26" t="str">
        <f t="shared" si="563"/>
        <v/>
      </c>
      <c r="Y8807" s="38"/>
    </row>
    <row r="8808" spans="5:25">
      <c r="E8808" s="45"/>
      <c r="H8808" s="45"/>
      <c r="K8808" s="27" t="str">
        <f t="shared" si="564"/>
        <v/>
      </c>
      <c r="P8808" s="26" t="str">
        <f t="shared" si="565"/>
        <v/>
      </c>
      <c r="Q8808" s="38" t="s">
        <v>8982</v>
      </c>
      <c r="R8808">
        <v>106.185</v>
      </c>
      <c r="S8808" t="str">
        <f t="shared" si="566"/>
        <v/>
      </c>
      <c r="X8808" s="26" t="str">
        <f t="shared" si="563"/>
        <v/>
      </c>
      <c r="Y8808" s="38"/>
    </row>
    <row r="8809" spans="5:25">
      <c r="E8809" s="45"/>
      <c r="H8809" s="45"/>
      <c r="K8809" s="27" t="str">
        <f t="shared" si="564"/>
        <v/>
      </c>
      <c r="P8809" s="26" t="str">
        <f t="shared" si="565"/>
        <v/>
      </c>
      <c r="Q8809" s="38" t="s">
        <v>8983</v>
      </c>
      <c r="R8809">
        <v>106.69499999999999</v>
      </c>
      <c r="S8809" t="str">
        <f t="shared" si="566"/>
        <v/>
      </c>
      <c r="X8809" s="26" t="str">
        <f t="shared" si="563"/>
        <v/>
      </c>
      <c r="Y8809" s="38"/>
    </row>
    <row r="8810" spans="5:25">
      <c r="E8810" s="45"/>
      <c r="H8810" s="45"/>
      <c r="K8810" s="27" t="str">
        <f t="shared" si="564"/>
        <v/>
      </c>
      <c r="P8810" s="26" t="str">
        <f t="shared" si="565"/>
        <v/>
      </c>
      <c r="Q8810" s="38" t="s">
        <v>8984</v>
      </c>
      <c r="R8810">
        <v>106.69499999999999</v>
      </c>
      <c r="S8810" t="str">
        <f t="shared" si="566"/>
        <v/>
      </c>
      <c r="X8810" s="26" t="str">
        <f t="shared" si="563"/>
        <v/>
      </c>
      <c r="Y8810" s="38"/>
    </row>
    <row r="8811" spans="5:25">
      <c r="E8811" s="45"/>
      <c r="H8811" s="45"/>
      <c r="K8811" s="27" t="str">
        <f t="shared" si="564"/>
        <v/>
      </c>
      <c r="P8811" s="26" t="str">
        <f t="shared" si="565"/>
        <v/>
      </c>
      <c r="Q8811" s="38" t="s">
        <v>8985</v>
      </c>
      <c r="R8811">
        <v>106.69499999999999</v>
      </c>
      <c r="S8811" t="str">
        <f t="shared" si="566"/>
        <v/>
      </c>
      <c r="X8811" s="26" t="str">
        <f t="shared" si="563"/>
        <v/>
      </c>
      <c r="Y8811" s="38"/>
    </row>
    <row r="8812" spans="5:25">
      <c r="E8812" s="45"/>
      <c r="H8812" s="45"/>
      <c r="K8812" s="27" t="str">
        <f t="shared" si="564"/>
        <v/>
      </c>
      <c r="P8812" s="26" t="str">
        <f t="shared" si="565"/>
        <v/>
      </c>
      <c r="Q8812" s="38" t="s">
        <v>8986</v>
      </c>
      <c r="R8812">
        <v>106.595</v>
      </c>
      <c r="S8812" t="str">
        <f t="shared" si="566"/>
        <v/>
      </c>
      <c r="X8812" s="26" t="str">
        <f t="shared" si="563"/>
        <v/>
      </c>
      <c r="Y8812" s="38"/>
    </row>
    <row r="8813" spans="5:25">
      <c r="E8813" s="45"/>
      <c r="H8813" s="45"/>
      <c r="K8813" s="27" t="str">
        <f t="shared" si="564"/>
        <v/>
      </c>
      <c r="P8813" s="26" t="str">
        <f t="shared" si="565"/>
        <v/>
      </c>
      <c r="Q8813" s="38" t="s">
        <v>8987</v>
      </c>
      <c r="R8813">
        <v>106.395</v>
      </c>
      <c r="S8813" t="str">
        <f t="shared" si="566"/>
        <v/>
      </c>
      <c r="X8813" s="26" t="str">
        <f t="shared" si="563"/>
        <v/>
      </c>
      <c r="Y8813" s="38"/>
    </row>
    <row r="8814" spans="5:25">
      <c r="E8814" s="45"/>
      <c r="H8814" s="45"/>
      <c r="K8814" s="27" t="str">
        <f t="shared" si="564"/>
        <v/>
      </c>
      <c r="P8814" s="26" t="str">
        <f t="shared" si="565"/>
        <v/>
      </c>
      <c r="Q8814" s="38" t="s">
        <v>8988</v>
      </c>
      <c r="R8814">
        <v>106.595</v>
      </c>
      <c r="S8814" t="str">
        <f t="shared" si="566"/>
        <v/>
      </c>
      <c r="X8814" s="26" t="str">
        <f t="shared" si="563"/>
        <v/>
      </c>
      <c r="Y8814" s="38"/>
    </row>
    <row r="8815" spans="5:25">
      <c r="E8815" s="45"/>
      <c r="H8815" s="45"/>
      <c r="K8815" s="27" t="str">
        <f t="shared" si="564"/>
        <v/>
      </c>
      <c r="P8815" s="26" t="str">
        <f t="shared" si="565"/>
        <v/>
      </c>
      <c r="Q8815" s="38" t="s">
        <v>8989</v>
      </c>
      <c r="R8815">
        <v>106.795</v>
      </c>
      <c r="S8815" t="str">
        <f t="shared" si="566"/>
        <v/>
      </c>
      <c r="X8815" s="26" t="str">
        <f t="shared" si="563"/>
        <v/>
      </c>
      <c r="Y8815" s="38"/>
    </row>
    <row r="8816" spans="5:25">
      <c r="E8816" s="45"/>
      <c r="H8816" s="45"/>
      <c r="K8816" s="27" t="str">
        <f t="shared" si="564"/>
        <v/>
      </c>
      <c r="P8816" s="26" t="str">
        <f t="shared" si="565"/>
        <v/>
      </c>
      <c r="Q8816" s="38" t="s">
        <v>8990</v>
      </c>
      <c r="R8816">
        <v>106.69499999999999</v>
      </c>
      <c r="S8816" t="str">
        <f t="shared" si="566"/>
        <v/>
      </c>
      <c r="X8816" s="26" t="str">
        <f t="shared" si="563"/>
        <v/>
      </c>
      <c r="Y8816" s="38"/>
    </row>
    <row r="8817" spans="5:25">
      <c r="E8817" s="45"/>
      <c r="H8817" s="45"/>
      <c r="K8817" s="27" t="str">
        <f t="shared" si="564"/>
        <v/>
      </c>
      <c r="P8817" s="26" t="str">
        <f t="shared" si="565"/>
        <v/>
      </c>
      <c r="Q8817" s="38" t="s">
        <v>8991</v>
      </c>
      <c r="R8817">
        <v>107.004</v>
      </c>
      <c r="S8817" t="str">
        <f t="shared" si="566"/>
        <v/>
      </c>
      <c r="X8817" s="26" t="str">
        <f t="shared" si="563"/>
        <v/>
      </c>
      <c r="Y8817" s="38"/>
    </row>
    <row r="8818" spans="5:25">
      <c r="E8818" s="45"/>
      <c r="H8818" s="45"/>
      <c r="K8818" s="27" t="str">
        <f t="shared" si="564"/>
        <v/>
      </c>
      <c r="P8818" s="26" t="str">
        <f t="shared" si="565"/>
        <v/>
      </c>
      <c r="Q8818" s="38" t="s">
        <v>8992</v>
      </c>
      <c r="R8818">
        <v>107.004</v>
      </c>
      <c r="S8818" t="str">
        <f t="shared" si="566"/>
        <v/>
      </c>
      <c r="X8818" s="26" t="str">
        <f t="shared" si="563"/>
        <v/>
      </c>
      <c r="Y8818" s="38"/>
    </row>
    <row r="8819" spans="5:25">
      <c r="E8819" s="45"/>
      <c r="H8819" s="45"/>
      <c r="K8819" s="27" t="str">
        <f t="shared" si="564"/>
        <v/>
      </c>
      <c r="P8819" s="26" t="str">
        <f t="shared" si="565"/>
        <v/>
      </c>
      <c r="Q8819" s="38" t="s">
        <v>8993</v>
      </c>
      <c r="R8819">
        <v>107.004</v>
      </c>
      <c r="S8819" t="str">
        <f t="shared" si="566"/>
        <v/>
      </c>
      <c r="X8819" s="26" t="str">
        <f t="shared" si="563"/>
        <v/>
      </c>
      <c r="Y8819" s="38"/>
    </row>
    <row r="8820" spans="5:25">
      <c r="E8820" s="45"/>
      <c r="H8820" s="45"/>
      <c r="K8820" s="27" t="str">
        <f t="shared" si="564"/>
        <v/>
      </c>
      <c r="P8820" s="26" t="str">
        <f t="shared" si="565"/>
        <v/>
      </c>
      <c r="Q8820" s="38" t="s">
        <v>8994</v>
      </c>
      <c r="R8820">
        <v>107.514</v>
      </c>
      <c r="S8820" t="str">
        <f t="shared" si="566"/>
        <v/>
      </c>
      <c r="X8820" s="26" t="str">
        <f t="shared" si="563"/>
        <v/>
      </c>
      <c r="Y8820" s="38"/>
    </row>
    <row r="8821" spans="5:25">
      <c r="E8821" s="45"/>
      <c r="H8821" s="45"/>
      <c r="K8821" s="27" t="str">
        <f t="shared" si="564"/>
        <v/>
      </c>
      <c r="P8821" s="26" t="str">
        <f t="shared" si="565"/>
        <v/>
      </c>
      <c r="Q8821" s="38" t="s">
        <v>8995</v>
      </c>
      <c r="R8821">
        <v>107.614</v>
      </c>
      <c r="S8821" t="str">
        <f t="shared" si="566"/>
        <v/>
      </c>
      <c r="X8821" s="26" t="str">
        <f t="shared" si="563"/>
        <v/>
      </c>
      <c r="Y8821" s="38"/>
    </row>
    <row r="8822" spans="5:25">
      <c r="E8822" s="45"/>
      <c r="H8822" s="45"/>
      <c r="K8822" s="27" t="str">
        <f t="shared" si="564"/>
        <v/>
      </c>
      <c r="P8822" s="26" t="str">
        <f t="shared" si="565"/>
        <v/>
      </c>
      <c r="Q8822" s="38" t="s">
        <v>8996</v>
      </c>
      <c r="R8822">
        <v>107.714</v>
      </c>
      <c r="S8822" t="str">
        <f t="shared" si="566"/>
        <v/>
      </c>
      <c r="X8822" s="26" t="str">
        <f t="shared" si="563"/>
        <v/>
      </c>
      <c r="Y8822" s="38"/>
    </row>
    <row r="8823" spans="5:25">
      <c r="E8823" s="45"/>
      <c r="H8823" s="45"/>
      <c r="K8823" s="27" t="str">
        <f t="shared" si="564"/>
        <v/>
      </c>
      <c r="P8823" s="26" t="str">
        <f t="shared" si="565"/>
        <v/>
      </c>
      <c r="Q8823" s="38" t="s">
        <v>8997</v>
      </c>
      <c r="R8823">
        <v>107.304</v>
      </c>
      <c r="S8823" t="str">
        <f t="shared" si="566"/>
        <v/>
      </c>
      <c r="X8823" s="26" t="str">
        <f t="shared" si="563"/>
        <v/>
      </c>
      <c r="Y8823" s="38"/>
    </row>
    <row r="8824" spans="5:25">
      <c r="E8824" s="45"/>
      <c r="H8824" s="45"/>
      <c r="K8824" s="27" t="str">
        <f t="shared" si="564"/>
        <v/>
      </c>
      <c r="P8824" s="26" t="str">
        <f t="shared" si="565"/>
        <v/>
      </c>
      <c r="Q8824" s="38" t="s">
        <v>8998</v>
      </c>
      <c r="R8824">
        <v>107.20399999999999</v>
      </c>
      <c r="S8824" t="str">
        <f t="shared" si="566"/>
        <v/>
      </c>
      <c r="X8824" s="26" t="str">
        <f t="shared" si="563"/>
        <v/>
      </c>
      <c r="Y8824" s="38"/>
    </row>
    <row r="8825" spans="5:25">
      <c r="E8825" s="45"/>
      <c r="H8825" s="45"/>
      <c r="K8825" s="27" t="str">
        <f t="shared" si="564"/>
        <v/>
      </c>
      <c r="P8825" s="26" t="str">
        <f t="shared" si="565"/>
        <v/>
      </c>
      <c r="Q8825" s="38" t="s">
        <v>8999</v>
      </c>
      <c r="R8825">
        <v>107.304</v>
      </c>
      <c r="S8825" t="str">
        <f t="shared" si="566"/>
        <v/>
      </c>
      <c r="X8825" s="26" t="str">
        <f t="shared" si="563"/>
        <v/>
      </c>
      <c r="Y8825" s="38"/>
    </row>
    <row r="8826" spans="5:25">
      <c r="E8826" s="45"/>
      <c r="H8826" s="45"/>
      <c r="K8826" s="27" t="str">
        <f t="shared" si="564"/>
        <v/>
      </c>
      <c r="P8826" s="26" t="str">
        <f t="shared" si="565"/>
        <v/>
      </c>
      <c r="Q8826" s="38" t="s">
        <v>9000</v>
      </c>
      <c r="R8826">
        <v>107.20399999999999</v>
      </c>
      <c r="S8826" t="str">
        <f t="shared" si="566"/>
        <v/>
      </c>
      <c r="X8826" s="26" t="str">
        <f t="shared" si="563"/>
        <v/>
      </c>
      <c r="Y8826" s="38"/>
    </row>
    <row r="8827" spans="5:25">
      <c r="E8827" s="45"/>
      <c r="H8827" s="45"/>
      <c r="K8827" s="27" t="str">
        <f t="shared" si="564"/>
        <v/>
      </c>
      <c r="P8827" s="26" t="str">
        <f t="shared" si="565"/>
        <v/>
      </c>
      <c r="Q8827" s="38" t="s">
        <v>9001</v>
      </c>
      <c r="R8827">
        <v>107.104</v>
      </c>
      <c r="S8827" t="str">
        <f t="shared" si="566"/>
        <v/>
      </c>
      <c r="X8827" s="26" t="str">
        <f t="shared" si="563"/>
        <v/>
      </c>
      <c r="Y8827" s="38"/>
    </row>
    <row r="8828" spans="5:25">
      <c r="E8828" s="45"/>
      <c r="H8828" s="45"/>
      <c r="K8828" s="27" t="str">
        <f t="shared" si="564"/>
        <v/>
      </c>
      <c r="P8828" s="26" t="str">
        <f t="shared" si="565"/>
        <v/>
      </c>
      <c r="Q8828" s="38" t="s">
        <v>9002</v>
      </c>
      <c r="R8828">
        <v>107.20399999999999</v>
      </c>
      <c r="S8828" t="str">
        <f t="shared" si="566"/>
        <v/>
      </c>
      <c r="X8828" s="26" t="str">
        <f t="shared" ref="X8828:X8891" si="567">IF(V8828="","",X8827+V8828-V8827)</f>
        <v/>
      </c>
      <c r="Y8828" s="38"/>
    </row>
    <row r="8829" spans="5:25">
      <c r="E8829" s="45"/>
      <c r="H8829" s="45"/>
      <c r="K8829" s="27" t="str">
        <f t="shared" si="564"/>
        <v/>
      </c>
      <c r="P8829" s="26" t="str">
        <f t="shared" si="565"/>
        <v/>
      </c>
      <c r="Q8829" s="38" t="s">
        <v>9003</v>
      </c>
      <c r="R8829">
        <v>107.414</v>
      </c>
      <c r="S8829" t="str">
        <f t="shared" si="566"/>
        <v/>
      </c>
      <c r="X8829" s="26" t="str">
        <f t="shared" si="567"/>
        <v/>
      </c>
      <c r="Y8829" s="38"/>
    </row>
    <row r="8830" spans="5:25">
      <c r="E8830" s="45"/>
      <c r="H8830" s="45"/>
      <c r="K8830" s="27" t="str">
        <f t="shared" si="564"/>
        <v/>
      </c>
      <c r="P8830" s="26" t="str">
        <f t="shared" si="565"/>
        <v/>
      </c>
      <c r="Q8830" s="38" t="s">
        <v>9004</v>
      </c>
      <c r="R8830">
        <v>107.514</v>
      </c>
      <c r="S8830" t="str">
        <f t="shared" si="566"/>
        <v/>
      </c>
      <c r="X8830" s="26" t="str">
        <f t="shared" si="567"/>
        <v/>
      </c>
      <c r="Y8830" s="38"/>
    </row>
    <row r="8831" spans="5:25">
      <c r="E8831" s="45"/>
      <c r="H8831" s="45"/>
      <c r="K8831" s="27" t="str">
        <f t="shared" si="564"/>
        <v/>
      </c>
      <c r="P8831" s="26" t="str">
        <f t="shared" si="565"/>
        <v/>
      </c>
      <c r="Q8831" s="38" t="s">
        <v>9005</v>
      </c>
      <c r="R8831">
        <v>107.414</v>
      </c>
      <c r="S8831" t="str">
        <f t="shared" si="566"/>
        <v/>
      </c>
      <c r="X8831" s="26" t="str">
        <f t="shared" si="567"/>
        <v/>
      </c>
      <c r="Y8831" s="38"/>
    </row>
    <row r="8832" spans="5:25">
      <c r="E8832" s="45"/>
      <c r="H8832" s="45"/>
      <c r="K8832" s="27" t="str">
        <f t="shared" si="564"/>
        <v/>
      </c>
      <c r="P8832" s="26" t="str">
        <f t="shared" si="565"/>
        <v/>
      </c>
      <c r="Q8832" s="38" t="s">
        <v>9006</v>
      </c>
      <c r="R8832">
        <v>107.304</v>
      </c>
      <c r="S8832" t="str">
        <f t="shared" si="566"/>
        <v/>
      </c>
      <c r="X8832" s="26" t="str">
        <f t="shared" si="567"/>
        <v/>
      </c>
      <c r="Y8832" s="38"/>
    </row>
    <row r="8833" spans="5:25">
      <c r="E8833" s="45"/>
      <c r="H8833" s="45"/>
      <c r="K8833" s="27" t="str">
        <f t="shared" si="564"/>
        <v/>
      </c>
      <c r="P8833" s="26" t="str">
        <f t="shared" si="565"/>
        <v/>
      </c>
      <c r="Q8833" s="38" t="s">
        <v>9007</v>
      </c>
      <c r="R8833">
        <v>107.20399999999999</v>
      </c>
      <c r="S8833" t="str">
        <f t="shared" si="566"/>
        <v/>
      </c>
      <c r="X8833" s="26" t="str">
        <f t="shared" si="567"/>
        <v/>
      </c>
      <c r="Y8833" s="38"/>
    </row>
    <row r="8834" spans="5:25">
      <c r="E8834" s="45"/>
      <c r="H8834" s="45"/>
      <c r="K8834" s="27" t="str">
        <f t="shared" si="564"/>
        <v/>
      </c>
      <c r="P8834" s="26" t="str">
        <f t="shared" si="565"/>
        <v/>
      </c>
      <c r="Q8834" s="38" t="s">
        <v>9008</v>
      </c>
      <c r="R8834">
        <v>107.20399999999999</v>
      </c>
      <c r="S8834" t="str">
        <f t="shared" si="566"/>
        <v/>
      </c>
      <c r="X8834" s="26" t="str">
        <f t="shared" si="567"/>
        <v/>
      </c>
      <c r="Y8834" s="38"/>
    </row>
    <row r="8835" spans="5:25">
      <c r="E8835" s="45"/>
      <c r="H8835" s="45"/>
      <c r="K8835" s="27" t="str">
        <f t="shared" si="564"/>
        <v/>
      </c>
      <c r="P8835" s="26" t="str">
        <f t="shared" si="565"/>
        <v/>
      </c>
      <c r="Q8835" s="38" t="s">
        <v>9009</v>
      </c>
      <c r="R8835">
        <v>107.104</v>
      </c>
      <c r="S8835" t="str">
        <f t="shared" si="566"/>
        <v/>
      </c>
      <c r="X8835" s="26" t="str">
        <f t="shared" si="567"/>
        <v/>
      </c>
      <c r="Y8835" s="38"/>
    </row>
    <row r="8836" spans="5:25">
      <c r="E8836" s="45"/>
      <c r="H8836" s="45"/>
      <c r="K8836" s="27" t="str">
        <f t="shared" ref="K8836:K8899" si="568">IF(M8836="","",K8835+(M8836-M8835)/24)</f>
        <v/>
      </c>
      <c r="P8836" s="26" t="str">
        <f t="shared" ref="P8836:P8899" si="569">IF(N8836="","",P8835+N8836-N8835)</f>
        <v/>
      </c>
      <c r="Q8836" s="38" t="s">
        <v>9010</v>
      </c>
      <c r="R8836">
        <v>107.304</v>
      </c>
      <c r="S8836" t="str">
        <f t="shared" ref="S8836:S8899" si="570">IF(N8836="","",S8835-N8836+N8835)</f>
        <v/>
      </c>
      <c r="X8836" s="26" t="str">
        <f t="shared" si="567"/>
        <v/>
      </c>
      <c r="Y8836" s="38"/>
    </row>
    <row r="8837" spans="5:25">
      <c r="E8837" s="45"/>
      <c r="H8837" s="45"/>
      <c r="K8837" s="27" t="str">
        <f t="shared" si="568"/>
        <v/>
      </c>
      <c r="P8837" s="26" t="str">
        <f t="shared" si="569"/>
        <v/>
      </c>
      <c r="Q8837" s="38" t="s">
        <v>9011</v>
      </c>
      <c r="R8837">
        <v>107.304</v>
      </c>
      <c r="S8837" t="str">
        <f t="shared" si="570"/>
        <v/>
      </c>
      <c r="X8837" s="26" t="str">
        <f t="shared" si="567"/>
        <v/>
      </c>
      <c r="Y8837" s="38"/>
    </row>
    <row r="8838" spans="5:25">
      <c r="E8838" s="45"/>
      <c r="H8838" s="45"/>
      <c r="K8838" s="27" t="str">
        <f t="shared" si="568"/>
        <v/>
      </c>
      <c r="P8838" s="26" t="str">
        <f t="shared" si="569"/>
        <v/>
      </c>
      <c r="Q8838" s="38" t="s">
        <v>9012</v>
      </c>
      <c r="R8838">
        <v>107.104</v>
      </c>
      <c r="S8838" t="str">
        <f t="shared" si="570"/>
        <v/>
      </c>
      <c r="X8838" s="26" t="str">
        <f t="shared" si="567"/>
        <v/>
      </c>
      <c r="Y8838" s="38"/>
    </row>
    <row r="8839" spans="5:25">
      <c r="E8839" s="45"/>
      <c r="H8839" s="45"/>
      <c r="K8839" s="27" t="str">
        <f t="shared" si="568"/>
        <v/>
      </c>
      <c r="P8839" s="26" t="str">
        <f t="shared" si="569"/>
        <v/>
      </c>
      <c r="Q8839" s="38" t="s">
        <v>9013</v>
      </c>
      <c r="R8839">
        <v>107.20399999999999</v>
      </c>
      <c r="S8839" t="str">
        <f t="shared" si="570"/>
        <v/>
      </c>
      <c r="X8839" s="26" t="str">
        <f t="shared" si="567"/>
        <v/>
      </c>
      <c r="Y8839" s="38"/>
    </row>
    <row r="8840" spans="5:25">
      <c r="E8840" s="45"/>
      <c r="H8840" s="45"/>
      <c r="K8840" s="27" t="str">
        <f t="shared" si="568"/>
        <v/>
      </c>
      <c r="P8840" s="26" t="str">
        <f t="shared" si="569"/>
        <v/>
      </c>
      <c r="Q8840" s="38" t="s">
        <v>9014</v>
      </c>
      <c r="R8840">
        <v>107.20399999999999</v>
      </c>
      <c r="S8840" t="str">
        <f t="shared" si="570"/>
        <v/>
      </c>
      <c r="X8840" s="26" t="str">
        <f t="shared" si="567"/>
        <v/>
      </c>
      <c r="Y8840" s="38"/>
    </row>
    <row r="8841" spans="5:25">
      <c r="E8841" s="45"/>
      <c r="H8841" s="45"/>
      <c r="K8841" s="27" t="str">
        <f t="shared" si="568"/>
        <v/>
      </c>
      <c r="P8841" s="26" t="str">
        <f t="shared" si="569"/>
        <v/>
      </c>
      <c r="Q8841" s="38" t="s">
        <v>9015</v>
      </c>
      <c r="R8841">
        <v>106.285</v>
      </c>
      <c r="S8841" t="str">
        <f t="shared" si="570"/>
        <v/>
      </c>
      <c r="X8841" s="26" t="str">
        <f t="shared" si="567"/>
        <v/>
      </c>
      <c r="Y8841" s="38"/>
    </row>
    <row r="8842" spans="5:25">
      <c r="E8842" s="45"/>
      <c r="H8842" s="45"/>
      <c r="K8842" s="27" t="str">
        <f t="shared" si="568"/>
        <v/>
      </c>
      <c r="P8842" s="26" t="str">
        <f t="shared" si="569"/>
        <v/>
      </c>
      <c r="Q8842" s="38" t="s">
        <v>9016</v>
      </c>
      <c r="R8842">
        <v>105.985</v>
      </c>
      <c r="S8842" t="str">
        <f t="shared" si="570"/>
        <v/>
      </c>
      <c r="X8842" s="26" t="str">
        <f t="shared" si="567"/>
        <v/>
      </c>
      <c r="Y8842" s="38"/>
    </row>
    <row r="8843" spans="5:25">
      <c r="E8843" s="45"/>
      <c r="H8843" s="45"/>
      <c r="K8843" s="27" t="str">
        <f t="shared" si="568"/>
        <v/>
      </c>
      <c r="P8843" s="26" t="str">
        <f t="shared" si="569"/>
        <v/>
      </c>
      <c r="Q8843" s="38" t="s">
        <v>9017</v>
      </c>
      <c r="R8843">
        <v>105.985</v>
      </c>
      <c r="S8843" t="str">
        <f t="shared" si="570"/>
        <v/>
      </c>
      <c r="X8843" s="26" t="str">
        <f t="shared" si="567"/>
        <v/>
      </c>
      <c r="Y8843" s="38"/>
    </row>
    <row r="8844" spans="5:25">
      <c r="E8844" s="45"/>
      <c r="H8844" s="45"/>
      <c r="K8844" s="27" t="str">
        <f t="shared" si="568"/>
        <v/>
      </c>
      <c r="P8844" s="26" t="str">
        <f t="shared" si="569"/>
        <v/>
      </c>
      <c r="Q8844" s="38" t="s">
        <v>9018</v>
      </c>
      <c r="R8844">
        <v>106.395</v>
      </c>
      <c r="S8844" t="str">
        <f t="shared" si="570"/>
        <v/>
      </c>
      <c r="X8844" s="26" t="str">
        <f t="shared" si="567"/>
        <v/>
      </c>
      <c r="Y8844" s="38"/>
    </row>
    <row r="8845" spans="5:25">
      <c r="E8845" s="45"/>
      <c r="H8845" s="45"/>
      <c r="K8845" s="27" t="str">
        <f t="shared" si="568"/>
        <v/>
      </c>
      <c r="P8845" s="26" t="str">
        <f t="shared" si="569"/>
        <v/>
      </c>
      <c r="Q8845" s="38" t="s">
        <v>9019</v>
      </c>
      <c r="R8845">
        <v>106.185</v>
      </c>
      <c r="S8845" t="str">
        <f t="shared" si="570"/>
        <v/>
      </c>
      <c r="X8845" s="26" t="str">
        <f t="shared" si="567"/>
        <v/>
      </c>
      <c r="Y8845" s="38"/>
    </row>
    <row r="8846" spans="5:25">
      <c r="E8846" s="45"/>
      <c r="H8846" s="45"/>
      <c r="K8846" s="27" t="str">
        <f t="shared" si="568"/>
        <v/>
      </c>
      <c r="P8846" s="26" t="str">
        <f t="shared" si="569"/>
        <v/>
      </c>
      <c r="Q8846" s="38" t="s">
        <v>9020</v>
      </c>
      <c r="R8846">
        <v>106.185</v>
      </c>
      <c r="S8846" t="str">
        <f t="shared" si="570"/>
        <v/>
      </c>
      <c r="X8846" s="26" t="str">
        <f t="shared" si="567"/>
        <v/>
      </c>
      <c r="Y8846" s="38"/>
    </row>
    <row r="8847" spans="5:25">
      <c r="E8847" s="45"/>
      <c r="H8847" s="45"/>
      <c r="K8847" s="27" t="str">
        <f t="shared" si="568"/>
        <v/>
      </c>
      <c r="P8847" s="26" t="str">
        <f t="shared" si="569"/>
        <v/>
      </c>
      <c r="Q8847" s="38" t="s">
        <v>9021</v>
      </c>
      <c r="R8847">
        <v>106.185</v>
      </c>
      <c r="S8847" t="str">
        <f t="shared" si="570"/>
        <v/>
      </c>
      <c r="X8847" s="26" t="str">
        <f t="shared" si="567"/>
        <v/>
      </c>
      <c r="Y8847" s="38"/>
    </row>
    <row r="8848" spans="5:25">
      <c r="E8848" s="45"/>
      <c r="H8848" s="45"/>
      <c r="K8848" s="27" t="str">
        <f t="shared" si="568"/>
        <v/>
      </c>
      <c r="P8848" s="26" t="str">
        <f t="shared" si="569"/>
        <v/>
      </c>
      <c r="Q8848" s="38" t="s">
        <v>9022</v>
      </c>
      <c r="R8848">
        <v>106.285</v>
      </c>
      <c r="S8848" t="str">
        <f t="shared" si="570"/>
        <v/>
      </c>
      <c r="X8848" s="26" t="str">
        <f t="shared" si="567"/>
        <v/>
      </c>
      <c r="Y8848" s="38"/>
    </row>
    <row r="8849" spans="5:25">
      <c r="E8849" s="45"/>
      <c r="H8849" s="45"/>
      <c r="K8849" s="27" t="str">
        <f t="shared" si="568"/>
        <v/>
      </c>
      <c r="P8849" s="26" t="str">
        <f t="shared" si="569"/>
        <v/>
      </c>
      <c r="Q8849" s="38" t="s">
        <v>9023</v>
      </c>
      <c r="R8849">
        <v>106.08499999999999</v>
      </c>
      <c r="S8849" t="str">
        <f t="shared" si="570"/>
        <v/>
      </c>
      <c r="X8849" s="26" t="str">
        <f t="shared" si="567"/>
        <v/>
      </c>
      <c r="Y8849" s="38"/>
    </row>
    <row r="8850" spans="5:25">
      <c r="E8850" s="45"/>
      <c r="H8850" s="45"/>
      <c r="K8850" s="27" t="str">
        <f t="shared" si="568"/>
        <v/>
      </c>
      <c r="P8850" s="26" t="str">
        <f t="shared" si="569"/>
        <v/>
      </c>
      <c r="Q8850" s="38" t="s">
        <v>9024</v>
      </c>
      <c r="R8850">
        <v>106.185</v>
      </c>
      <c r="S8850" t="str">
        <f t="shared" si="570"/>
        <v/>
      </c>
      <c r="X8850" s="26" t="str">
        <f t="shared" si="567"/>
        <v/>
      </c>
      <c r="Y8850" s="38"/>
    </row>
    <row r="8851" spans="5:25">
      <c r="E8851" s="45"/>
      <c r="H8851" s="45"/>
      <c r="K8851" s="27" t="str">
        <f t="shared" si="568"/>
        <v/>
      </c>
      <c r="P8851" s="26" t="str">
        <f t="shared" si="569"/>
        <v/>
      </c>
      <c r="Q8851" s="38" t="s">
        <v>9025</v>
      </c>
      <c r="R8851">
        <v>105.985</v>
      </c>
      <c r="S8851" t="str">
        <f t="shared" si="570"/>
        <v/>
      </c>
      <c r="X8851" s="26" t="str">
        <f t="shared" si="567"/>
        <v/>
      </c>
      <c r="Y8851" s="38"/>
    </row>
    <row r="8852" spans="5:25">
      <c r="E8852" s="45"/>
      <c r="H8852" s="45"/>
      <c r="K8852" s="27" t="str">
        <f t="shared" si="568"/>
        <v/>
      </c>
      <c r="P8852" s="26" t="str">
        <f t="shared" si="569"/>
        <v/>
      </c>
      <c r="Q8852" s="38" t="s">
        <v>9026</v>
      </c>
      <c r="R8852">
        <v>105.985</v>
      </c>
      <c r="S8852" t="str">
        <f t="shared" si="570"/>
        <v/>
      </c>
      <c r="X8852" s="26" t="str">
        <f t="shared" si="567"/>
        <v/>
      </c>
      <c r="Y8852" s="38"/>
    </row>
    <row r="8853" spans="5:25">
      <c r="E8853" s="45"/>
      <c r="H8853" s="45"/>
      <c r="K8853" s="27" t="str">
        <f t="shared" si="568"/>
        <v/>
      </c>
      <c r="P8853" s="26" t="str">
        <f t="shared" si="569"/>
        <v/>
      </c>
      <c r="Q8853" s="38" t="s">
        <v>9027</v>
      </c>
      <c r="R8853">
        <v>106.285</v>
      </c>
      <c r="S8853" t="str">
        <f t="shared" si="570"/>
        <v/>
      </c>
      <c r="X8853" s="26" t="str">
        <f t="shared" si="567"/>
        <v/>
      </c>
      <c r="Y8853" s="38"/>
    </row>
    <row r="8854" spans="5:25">
      <c r="E8854" s="45"/>
      <c r="H8854" s="45"/>
      <c r="K8854" s="27" t="str">
        <f t="shared" si="568"/>
        <v/>
      </c>
      <c r="P8854" s="26" t="str">
        <f t="shared" si="569"/>
        <v/>
      </c>
      <c r="Q8854" s="38" t="s">
        <v>9028</v>
      </c>
      <c r="R8854">
        <v>106.595</v>
      </c>
      <c r="S8854" t="str">
        <f t="shared" si="570"/>
        <v/>
      </c>
      <c r="X8854" s="26" t="str">
        <f t="shared" si="567"/>
        <v/>
      </c>
      <c r="Y8854" s="38"/>
    </row>
    <row r="8855" spans="5:25">
      <c r="E8855" s="45"/>
      <c r="H8855" s="45"/>
      <c r="K8855" s="27" t="str">
        <f t="shared" si="568"/>
        <v/>
      </c>
      <c r="P8855" s="26" t="str">
        <f t="shared" si="569"/>
        <v/>
      </c>
      <c r="Q8855" s="38" t="s">
        <v>9029</v>
      </c>
      <c r="R8855">
        <v>106.905</v>
      </c>
      <c r="S8855" t="str">
        <f t="shared" si="570"/>
        <v/>
      </c>
      <c r="X8855" s="26" t="str">
        <f t="shared" si="567"/>
        <v/>
      </c>
      <c r="Y8855" s="38"/>
    </row>
    <row r="8856" spans="5:25">
      <c r="E8856" s="45"/>
      <c r="H8856" s="45"/>
      <c r="K8856" s="27" t="str">
        <f t="shared" si="568"/>
        <v/>
      </c>
      <c r="P8856" s="26" t="str">
        <f t="shared" si="569"/>
        <v/>
      </c>
      <c r="Q8856" s="38" t="s">
        <v>9030</v>
      </c>
      <c r="R8856">
        <v>106.795</v>
      </c>
      <c r="S8856" t="str">
        <f t="shared" si="570"/>
        <v/>
      </c>
      <c r="X8856" s="26" t="str">
        <f t="shared" si="567"/>
        <v/>
      </c>
      <c r="Y8856" s="38"/>
    </row>
    <row r="8857" spans="5:25">
      <c r="E8857" s="45"/>
      <c r="H8857" s="45"/>
      <c r="K8857" s="27" t="str">
        <f t="shared" si="568"/>
        <v/>
      </c>
      <c r="P8857" s="26" t="str">
        <f t="shared" si="569"/>
        <v/>
      </c>
      <c r="Q8857" s="38" t="s">
        <v>9031</v>
      </c>
      <c r="R8857">
        <v>106.905</v>
      </c>
      <c r="S8857" t="str">
        <f t="shared" si="570"/>
        <v/>
      </c>
      <c r="X8857" s="26" t="str">
        <f t="shared" si="567"/>
        <v/>
      </c>
      <c r="Y8857" s="38"/>
    </row>
    <row r="8858" spans="5:25">
      <c r="E8858" s="45"/>
      <c r="H8858" s="45"/>
      <c r="K8858" s="27" t="str">
        <f t="shared" si="568"/>
        <v/>
      </c>
      <c r="P8858" s="26" t="str">
        <f t="shared" si="569"/>
        <v/>
      </c>
      <c r="Q8858" s="38" t="s">
        <v>9032</v>
      </c>
      <c r="R8858">
        <v>106.795</v>
      </c>
      <c r="S8858" t="str">
        <f t="shared" si="570"/>
        <v/>
      </c>
      <c r="X8858" s="26" t="str">
        <f t="shared" si="567"/>
        <v/>
      </c>
      <c r="Y8858" s="38"/>
    </row>
    <row r="8859" spans="5:25">
      <c r="E8859" s="45"/>
      <c r="H8859" s="45"/>
      <c r="K8859" s="27" t="str">
        <f t="shared" si="568"/>
        <v/>
      </c>
      <c r="P8859" s="26" t="str">
        <f t="shared" si="569"/>
        <v/>
      </c>
      <c r="Q8859" s="38" t="s">
        <v>9033</v>
      </c>
      <c r="R8859">
        <v>107.004</v>
      </c>
      <c r="S8859" t="str">
        <f t="shared" si="570"/>
        <v/>
      </c>
      <c r="X8859" s="26" t="str">
        <f t="shared" si="567"/>
        <v/>
      </c>
      <c r="Y8859" s="38"/>
    </row>
    <row r="8860" spans="5:25">
      <c r="E8860" s="45"/>
      <c r="H8860" s="45"/>
      <c r="K8860" s="27" t="str">
        <f t="shared" si="568"/>
        <v/>
      </c>
      <c r="P8860" s="26" t="str">
        <f t="shared" si="569"/>
        <v/>
      </c>
      <c r="Q8860" s="38" t="s">
        <v>9034</v>
      </c>
      <c r="R8860">
        <v>107.304</v>
      </c>
      <c r="S8860" t="str">
        <f t="shared" si="570"/>
        <v/>
      </c>
      <c r="X8860" s="26" t="str">
        <f t="shared" si="567"/>
        <v/>
      </c>
      <c r="Y8860" s="38"/>
    </row>
    <row r="8861" spans="5:25">
      <c r="E8861" s="45"/>
      <c r="H8861" s="45"/>
      <c r="K8861" s="27" t="str">
        <f t="shared" si="568"/>
        <v/>
      </c>
      <c r="P8861" s="26" t="str">
        <f t="shared" si="569"/>
        <v/>
      </c>
      <c r="Q8861" s="38" t="s">
        <v>9035</v>
      </c>
      <c r="R8861">
        <v>107.104</v>
      </c>
      <c r="S8861" t="str">
        <f t="shared" si="570"/>
        <v/>
      </c>
      <c r="X8861" s="26" t="str">
        <f t="shared" si="567"/>
        <v/>
      </c>
      <c r="Y8861" s="38"/>
    </row>
    <row r="8862" spans="5:25">
      <c r="E8862" s="45"/>
      <c r="H8862" s="45"/>
      <c r="K8862" s="27" t="str">
        <f t="shared" si="568"/>
        <v/>
      </c>
      <c r="P8862" s="26" t="str">
        <f t="shared" si="569"/>
        <v/>
      </c>
      <c r="Q8862" s="38" t="s">
        <v>9036</v>
      </c>
      <c r="R8862">
        <v>107.004</v>
      </c>
      <c r="S8862" t="str">
        <f t="shared" si="570"/>
        <v/>
      </c>
      <c r="X8862" s="26" t="str">
        <f t="shared" si="567"/>
        <v/>
      </c>
      <c r="Y8862" s="38"/>
    </row>
    <row r="8863" spans="5:25">
      <c r="E8863" s="45"/>
      <c r="H8863" s="45"/>
      <c r="K8863" s="27" t="str">
        <f t="shared" si="568"/>
        <v/>
      </c>
      <c r="P8863" s="26" t="str">
        <f t="shared" si="569"/>
        <v/>
      </c>
      <c r="Q8863" s="38" t="s">
        <v>9037</v>
      </c>
      <c r="R8863">
        <v>106.905</v>
      </c>
      <c r="S8863" t="str">
        <f t="shared" si="570"/>
        <v/>
      </c>
      <c r="X8863" s="26" t="str">
        <f t="shared" si="567"/>
        <v/>
      </c>
      <c r="Y8863" s="38"/>
    </row>
    <row r="8864" spans="5:25">
      <c r="E8864" s="45"/>
      <c r="H8864" s="45"/>
      <c r="K8864" s="27" t="str">
        <f t="shared" si="568"/>
        <v/>
      </c>
      <c r="P8864" s="26" t="str">
        <f t="shared" si="569"/>
        <v/>
      </c>
      <c r="Q8864" s="38" t="s">
        <v>9038</v>
      </c>
      <c r="R8864">
        <v>107.004</v>
      </c>
      <c r="S8864" t="str">
        <f t="shared" si="570"/>
        <v/>
      </c>
      <c r="X8864" s="26" t="str">
        <f t="shared" si="567"/>
        <v/>
      </c>
      <c r="Y8864" s="38"/>
    </row>
    <row r="8865" spans="5:25">
      <c r="E8865" s="45"/>
      <c r="H8865" s="45"/>
      <c r="K8865" s="27" t="str">
        <f t="shared" si="568"/>
        <v/>
      </c>
      <c r="P8865" s="26" t="str">
        <f t="shared" si="569"/>
        <v/>
      </c>
      <c r="Q8865" s="38" t="s">
        <v>9039</v>
      </c>
      <c r="R8865">
        <v>107.104</v>
      </c>
      <c r="S8865" t="str">
        <f t="shared" si="570"/>
        <v/>
      </c>
      <c r="X8865" s="26" t="str">
        <f t="shared" si="567"/>
        <v/>
      </c>
      <c r="Y8865" s="38"/>
    </row>
    <row r="8866" spans="5:25">
      <c r="E8866" s="45"/>
      <c r="H8866" s="45"/>
      <c r="K8866" s="27" t="str">
        <f t="shared" si="568"/>
        <v/>
      </c>
      <c r="P8866" s="26" t="str">
        <f t="shared" si="569"/>
        <v/>
      </c>
      <c r="Q8866" s="38" t="s">
        <v>9040</v>
      </c>
      <c r="R8866">
        <v>107.20399999999999</v>
      </c>
      <c r="S8866" t="str">
        <f t="shared" si="570"/>
        <v/>
      </c>
      <c r="X8866" s="26" t="str">
        <f t="shared" si="567"/>
        <v/>
      </c>
      <c r="Y8866" s="38"/>
    </row>
    <row r="8867" spans="5:25">
      <c r="E8867" s="45"/>
      <c r="H8867" s="45"/>
      <c r="K8867" s="27" t="str">
        <f t="shared" si="568"/>
        <v/>
      </c>
      <c r="P8867" s="26" t="str">
        <f t="shared" si="569"/>
        <v/>
      </c>
      <c r="Q8867" s="38" t="s">
        <v>9041</v>
      </c>
      <c r="R8867">
        <v>107.20399999999999</v>
      </c>
      <c r="S8867" t="str">
        <f t="shared" si="570"/>
        <v/>
      </c>
      <c r="X8867" s="26" t="str">
        <f t="shared" si="567"/>
        <v/>
      </c>
      <c r="Y8867" s="38"/>
    </row>
    <row r="8868" spans="5:25">
      <c r="E8868" s="45"/>
      <c r="H8868" s="45"/>
      <c r="K8868" s="27" t="str">
        <f t="shared" si="568"/>
        <v/>
      </c>
      <c r="P8868" s="26" t="str">
        <f t="shared" si="569"/>
        <v/>
      </c>
      <c r="Q8868" s="38" t="s">
        <v>9042</v>
      </c>
      <c r="R8868">
        <v>107.104</v>
      </c>
      <c r="S8868" t="str">
        <f t="shared" si="570"/>
        <v/>
      </c>
      <c r="X8868" s="26" t="str">
        <f t="shared" si="567"/>
        <v/>
      </c>
      <c r="Y8868" s="38"/>
    </row>
    <row r="8869" spans="5:25">
      <c r="E8869" s="45"/>
      <c r="H8869" s="45"/>
      <c r="K8869" s="27" t="str">
        <f t="shared" si="568"/>
        <v/>
      </c>
      <c r="P8869" s="26" t="str">
        <f t="shared" si="569"/>
        <v/>
      </c>
      <c r="Q8869" s="38" t="s">
        <v>9043</v>
      </c>
      <c r="R8869">
        <v>107.414</v>
      </c>
      <c r="S8869" t="str">
        <f t="shared" si="570"/>
        <v/>
      </c>
      <c r="X8869" s="26" t="str">
        <f t="shared" si="567"/>
        <v/>
      </c>
      <c r="Y8869" s="38"/>
    </row>
    <row r="8870" spans="5:25">
      <c r="E8870" s="45"/>
      <c r="H8870" s="45"/>
      <c r="K8870" s="27" t="str">
        <f t="shared" si="568"/>
        <v/>
      </c>
      <c r="P8870" s="26" t="str">
        <f t="shared" si="569"/>
        <v/>
      </c>
      <c r="Q8870" s="38" t="s">
        <v>9044</v>
      </c>
      <c r="R8870">
        <v>107.714</v>
      </c>
      <c r="S8870" t="str">
        <f t="shared" si="570"/>
        <v/>
      </c>
      <c r="X8870" s="26" t="str">
        <f t="shared" si="567"/>
        <v/>
      </c>
      <c r="Y8870" s="38"/>
    </row>
    <row r="8871" spans="5:25">
      <c r="E8871" s="45"/>
      <c r="H8871" s="45"/>
      <c r="K8871" s="27" t="str">
        <f t="shared" si="568"/>
        <v/>
      </c>
      <c r="P8871" s="26" t="str">
        <f t="shared" si="569"/>
        <v/>
      </c>
      <c r="Q8871" s="38" t="s">
        <v>9045</v>
      </c>
      <c r="R8871">
        <v>107.92400000000001</v>
      </c>
      <c r="S8871" t="str">
        <f t="shared" si="570"/>
        <v/>
      </c>
      <c r="X8871" s="26" t="str">
        <f t="shared" si="567"/>
        <v/>
      </c>
      <c r="Y8871" s="38"/>
    </row>
    <row r="8872" spans="5:25">
      <c r="E8872" s="45"/>
      <c r="H8872" s="45"/>
      <c r="K8872" s="27" t="str">
        <f t="shared" si="568"/>
        <v/>
      </c>
      <c r="P8872" s="26" t="str">
        <f t="shared" si="569"/>
        <v/>
      </c>
      <c r="Q8872" s="38" t="s">
        <v>9046</v>
      </c>
      <c r="R8872">
        <v>107.81399999999999</v>
      </c>
      <c r="S8872" t="str">
        <f t="shared" si="570"/>
        <v/>
      </c>
      <c r="X8872" s="26" t="str">
        <f t="shared" si="567"/>
        <v/>
      </c>
      <c r="Y8872" s="38"/>
    </row>
    <row r="8873" spans="5:25">
      <c r="E8873" s="45"/>
      <c r="H8873" s="45"/>
      <c r="K8873" s="27" t="str">
        <f t="shared" si="568"/>
        <v/>
      </c>
      <c r="P8873" s="26" t="str">
        <f t="shared" si="569"/>
        <v/>
      </c>
      <c r="Q8873" s="38" t="s">
        <v>9047</v>
      </c>
      <c r="R8873">
        <v>107.514</v>
      </c>
      <c r="S8873" t="str">
        <f t="shared" si="570"/>
        <v/>
      </c>
      <c r="X8873" s="26" t="str">
        <f t="shared" si="567"/>
        <v/>
      </c>
      <c r="Y8873" s="38"/>
    </row>
    <row r="8874" spans="5:25">
      <c r="E8874" s="45"/>
      <c r="H8874" s="45"/>
      <c r="K8874" s="27" t="str">
        <f t="shared" si="568"/>
        <v/>
      </c>
      <c r="P8874" s="26" t="str">
        <f t="shared" si="569"/>
        <v/>
      </c>
      <c r="Q8874" s="38" t="s">
        <v>9048</v>
      </c>
      <c r="R8874">
        <v>107.304</v>
      </c>
      <c r="S8874" t="str">
        <f t="shared" si="570"/>
        <v/>
      </c>
      <c r="X8874" s="26" t="str">
        <f t="shared" si="567"/>
        <v/>
      </c>
      <c r="Y8874" s="38"/>
    </row>
    <row r="8875" spans="5:25">
      <c r="E8875" s="45"/>
      <c r="H8875" s="45"/>
      <c r="K8875" s="27" t="str">
        <f t="shared" si="568"/>
        <v/>
      </c>
      <c r="P8875" s="26" t="str">
        <f t="shared" si="569"/>
        <v/>
      </c>
      <c r="Q8875" s="38" t="s">
        <v>9049</v>
      </c>
      <c r="R8875">
        <v>107.20399999999999</v>
      </c>
      <c r="S8875" t="str">
        <f t="shared" si="570"/>
        <v/>
      </c>
      <c r="X8875" s="26" t="str">
        <f t="shared" si="567"/>
        <v/>
      </c>
      <c r="Y8875" s="38"/>
    </row>
    <row r="8876" spans="5:25">
      <c r="E8876" s="45"/>
      <c r="H8876" s="45"/>
      <c r="K8876" s="27" t="str">
        <f t="shared" si="568"/>
        <v/>
      </c>
      <c r="P8876" s="26" t="str">
        <f t="shared" si="569"/>
        <v/>
      </c>
      <c r="Q8876" s="38" t="s">
        <v>9050</v>
      </c>
      <c r="R8876">
        <v>107.004</v>
      </c>
      <c r="S8876" t="str">
        <f t="shared" si="570"/>
        <v/>
      </c>
      <c r="X8876" s="26" t="str">
        <f t="shared" si="567"/>
        <v/>
      </c>
      <c r="Y8876" s="38"/>
    </row>
    <row r="8877" spans="5:25">
      <c r="E8877" s="45"/>
      <c r="H8877" s="45"/>
      <c r="K8877" s="27" t="str">
        <f t="shared" si="568"/>
        <v/>
      </c>
      <c r="P8877" s="26" t="str">
        <f t="shared" si="569"/>
        <v/>
      </c>
      <c r="Q8877" s="38" t="s">
        <v>9051</v>
      </c>
      <c r="R8877">
        <v>107.304</v>
      </c>
      <c r="S8877" t="str">
        <f t="shared" si="570"/>
        <v/>
      </c>
      <c r="X8877" s="26" t="str">
        <f t="shared" si="567"/>
        <v/>
      </c>
      <c r="Y8877" s="38"/>
    </row>
    <row r="8878" spans="5:25">
      <c r="E8878" s="45"/>
      <c r="H8878" s="45"/>
      <c r="K8878" s="27" t="str">
        <f t="shared" si="568"/>
        <v/>
      </c>
      <c r="P8878" s="26" t="str">
        <f t="shared" si="569"/>
        <v/>
      </c>
      <c r="Q8878" s="38" t="s">
        <v>9052</v>
      </c>
      <c r="R8878">
        <v>107.514</v>
      </c>
      <c r="S8878" t="str">
        <f t="shared" si="570"/>
        <v/>
      </c>
      <c r="X8878" s="26" t="str">
        <f t="shared" si="567"/>
        <v/>
      </c>
      <c r="Y8878" s="38"/>
    </row>
    <row r="8879" spans="5:25">
      <c r="E8879" s="45"/>
      <c r="H8879" s="45"/>
      <c r="K8879" s="27" t="str">
        <f t="shared" si="568"/>
        <v/>
      </c>
      <c r="P8879" s="26" t="str">
        <f t="shared" si="569"/>
        <v/>
      </c>
      <c r="Q8879" s="38" t="s">
        <v>9053</v>
      </c>
      <c r="R8879">
        <v>107.714</v>
      </c>
      <c r="S8879" t="str">
        <f t="shared" si="570"/>
        <v/>
      </c>
      <c r="X8879" s="26" t="str">
        <f t="shared" si="567"/>
        <v/>
      </c>
      <c r="Y8879" s="38"/>
    </row>
    <row r="8880" spans="5:25">
      <c r="E8880" s="45"/>
      <c r="H8880" s="45"/>
      <c r="K8880" s="27" t="str">
        <f t="shared" si="568"/>
        <v/>
      </c>
      <c r="P8880" s="26" t="str">
        <f t="shared" si="569"/>
        <v/>
      </c>
      <c r="Q8880" s="38" t="s">
        <v>9054</v>
      </c>
      <c r="R8880">
        <v>107.304</v>
      </c>
      <c r="S8880" t="str">
        <f t="shared" si="570"/>
        <v/>
      </c>
      <c r="X8880" s="26" t="str">
        <f t="shared" si="567"/>
        <v/>
      </c>
      <c r="Y8880" s="38"/>
    </row>
    <row r="8881" spans="5:25">
      <c r="E8881" s="45"/>
      <c r="H8881" s="45"/>
      <c r="K8881" s="27" t="str">
        <f t="shared" si="568"/>
        <v/>
      </c>
      <c r="P8881" s="26" t="str">
        <f t="shared" si="569"/>
        <v/>
      </c>
      <c r="Q8881" s="38" t="s">
        <v>9055</v>
      </c>
      <c r="R8881">
        <v>106.495</v>
      </c>
      <c r="S8881" t="str">
        <f t="shared" si="570"/>
        <v/>
      </c>
      <c r="X8881" s="26" t="str">
        <f t="shared" si="567"/>
        <v/>
      </c>
      <c r="Y8881" s="38"/>
    </row>
    <row r="8882" spans="5:25">
      <c r="E8882" s="45"/>
      <c r="H8882" s="45"/>
      <c r="K8882" s="27" t="str">
        <f t="shared" si="568"/>
        <v/>
      </c>
      <c r="P8882" s="26" t="str">
        <f t="shared" si="569"/>
        <v/>
      </c>
      <c r="Q8882" s="38" t="s">
        <v>9056</v>
      </c>
      <c r="R8882">
        <v>106.08499999999999</v>
      </c>
      <c r="S8882" t="str">
        <f t="shared" si="570"/>
        <v/>
      </c>
      <c r="X8882" s="26" t="str">
        <f t="shared" si="567"/>
        <v/>
      </c>
      <c r="Y8882" s="38"/>
    </row>
    <row r="8883" spans="5:25">
      <c r="E8883" s="45"/>
      <c r="H8883" s="45"/>
      <c r="K8883" s="27" t="str">
        <f t="shared" si="568"/>
        <v/>
      </c>
      <c r="P8883" s="26" t="str">
        <f t="shared" si="569"/>
        <v/>
      </c>
      <c r="Q8883" s="38" t="s">
        <v>9057</v>
      </c>
      <c r="R8883">
        <v>105.985</v>
      </c>
      <c r="S8883" t="str">
        <f t="shared" si="570"/>
        <v/>
      </c>
      <c r="X8883" s="26" t="str">
        <f t="shared" si="567"/>
        <v/>
      </c>
      <c r="Y8883" s="38"/>
    </row>
    <row r="8884" spans="5:25">
      <c r="E8884" s="45"/>
      <c r="H8884" s="45"/>
      <c r="K8884" s="27" t="str">
        <f t="shared" si="568"/>
        <v/>
      </c>
      <c r="P8884" s="26" t="str">
        <f t="shared" si="569"/>
        <v/>
      </c>
      <c r="Q8884" s="38" t="s">
        <v>9058</v>
      </c>
      <c r="R8884">
        <v>105.985</v>
      </c>
      <c r="S8884" t="str">
        <f t="shared" si="570"/>
        <v/>
      </c>
      <c r="X8884" s="26" t="str">
        <f t="shared" si="567"/>
        <v/>
      </c>
      <c r="Y8884" s="38"/>
    </row>
    <row r="8885" spans="5:25">
      <c r="E8885" s="45"/>
      <c r="H8885" s="45"/>
      <c r="K8885" s="27" t="str">
        <f t="shared" si="568"/>
        <v/>
      </c>
      <c r="P8885" s="26" t="str">
        <f t="shared" si="569"/>
        <v/>
      </c>
      <c r="Q8885" s="38" t="s">
        <v>9059</v>
      </c>
      <c r="R8885">
        <v>105.88500000000001</v>
      </c>
      <c r="S8885" t="str">
        <f t="shared" si="570"/>
        <v/>
      </c>
      <c r="X8885" s="26" t="str">
        <f t="shared" si="567"/>
        <v/>
      </c>
      <c r="Y8885" s="38"/>
    </row>
    <row r="8886" spans="5:25">
      <c r="E8886" s="45"/>
      <c r="H8886" s="45"/>
      <c r="K8886" s="27" t="str">
        <f t="shared" si="568"/>
        <v/>
      </c>
      <c r="P8886" s="26" t="str">
        <f t="shared" si="569"/>
        <v/>
      </c>
      <c r="Q8886" s="38" t="s">
        <v>9060</v>
      </c>
      <c r="R8886">
        <v>105.77500000000001</v>
      </c>
      <c r="S8886" t="str">
        <f t="shared" si="570"/>
        <v/>
      </c>
      <c r="X8886" s="26" t="str">
        <f t="shared" si="567"/>
        <v/>
      </c>
      <c r="Y8886" s="38"/>
    </row>
    <row r="8887" spans="5:25">
      <c r="E8887" s="45"/>
      <c r="H8887" s="45"/>
      <c r="K8887" s="27" t="str">
        <f t="shared" si="568"/>
        <v/>
      </c>
      <c r="P8887" s="26" t="str">
        <f t="shared" si="569"/>
        <v/>
      </c>
      <c r="Q8887" s="38" t="s">
        <v>9061</v>
      </c>
      <c r="R8887">
        <v>106.795</v>
      </c>
      <c r="S8887" t="str">
        <f t="shared" si="570"/>
        <v/>
      </c>
      <c r="X8887" s="26" t="str">
        <f t="shared" si="567"/>
        <v/>
      </c>
      <c r="Y8887" s="38"/>
    </row>
    <row r="8888" spans="5:25">
      <c r="E8888" s="45"/>
      <c r="H8888" s="45"/>
      <c r="K8888" s="27" t="str">
        <f t="shared" si="568"/>
        <v/>
      </c>
      <c r="P8888" s="26" t="str">
        <f t="shared" si="569"/>
        <v/>
      </c>
      <c r="Q8888" s="38" t="s">
        <v>9062</v>
      </c>
      <c r="R8888">
        <v>107.004</v>
      </c>
      <c r="S8888" t="str">
        <f t="shared" si="570"/>
        <v/>
      </c>
      <c r="X8888" s="26" t="str">
        <f t="shared" si="567"/>
        <v/>
      </c>
      <c r="Y8888" s="38"/>
    </row>
    <row r="8889" spans="5:25">
      <c r="E8889" s="45"/>
      <c r="H8889" s="45"/>
      <c r="K8889" s="27" t="str">
        <f t="shared" si="568"/>
        <v/>
      </c>
      <c r="P8889" s="26" t="str">
        <f t="shared" si="569"/>
        <v/>
      </c>
      <c r="Q8889" s="38" t="s">
        <v>9063</v>
      </c>
      <c r="R8889">
        <v>106.905</v>
      </c>
      <c r="S8889" t="str">
        <f t="shared" si="570"/>
        <v/>
      </c>
      <c r="X8889" s="26" t="str">
        <f t="shared" si="567"/>
        <v/>
      </c>
      <c r="Y8889" s="38"/>
    </row>
    <row r="8890" spans="5:25">
      <c r="E8890" s="45"/>
      <c r="H8890" s="45"/>
      <c r="K8890" s="27" t="str">
        <f t="shared" si="568"/>
        <v/>
      </c>
      <c r="P8890" s="26" t="str">
        <f t="shared" si="569"/>
        <v/>
      </c>
      <c r="Q8890" s="38" t="s">
        <v>9064</v>
      </c>
      <c r="R8890">
        <v>106.795</v>
      </c>
      <c r="S8890" t="str">
        <f t="shared" si="570"/>
        <v/>
      </c>
      <c r="X8890" s="26" t="str">
        <f t="shared" si="567"/>
        <v/>
      </c>
      <c r="Y8890" s="38"/>
    </row>
    <row r="8891" spans="5:25">
      <c r="E8891" s="45"/>
      <c r="H8891" s="45"/>
      <c r="K8891" s="27" t="str">
        <f t="shared" si="568"/>
        <v/>
      </c>
      <c r="P8891" s="26" t="str">
        <f t="shared" si="569"/>
        <v/>
      </c>
      <c r="Q8891" s="38" t="s">
        <v>9065</v>
      </c>
      <c r="R8891">
        <v>107.004</v>
      </c>
      <c r="S8891" t="str">
        <f t="shared" si="570"/>
        <v/>
      </c>
      <c r="X8891" s="26" t="str">
        <f t="shared" si="567"/>
        <v/>
      </c>
      <c r="Y8891" s="38"/>
    </row>
    <row r="8892" spans="5:25">
      <c r="E8892" s="45"/>
      <c r="H8892" s="45"/>
      <c r="K8892" s="27" t="str">
        <f t="shared" si="568"/>
        <v/>
      </c>
      <c r="P8892" s="26" t="str">
        <f t="shared" si="569"/>
        <v/>
      </c>
      <c r="Q8892" s="38" t="s">
        <v>9066</v>
      </c>
      <c r="R8892">
        <v>107.004</v>
      </c>
      <c r="S8892" t="str">
        <f t="shared" si="570"/>
        <v/>
      </c>
      <c r="X8892" s="26" t="str">
        <f t="shared" ref="X8892:X8955" si="571">IF(V8892="","",X8891+V8892-V8891)</f>
        <v/>
      </c>
      <c r="Y8892" s="38"/>
    </row>
    <row r="8893" spans="5:25">
      <c r="E8893" s="45"/>
      <c r="H8893" s="45"/>
      <c r="K8893" s="27" t="str">
        <f t="shared" si="568"/>
        <v/>
      </c>
      <c r="P8893" s="26" t="str">
        <f t="shared" si="569"/>
        <v/>
      </c>
      <c r="Q8893" s="38" t="s">
        <v>9067</v>
      </c>
      <c r="R8893">
        <v>107.004</v>
      </c>
      <c r="S8893" t="str">
        <f t="shared" si="570"/>
        <v/>
      </c>
      <c r="X8893" s="26" t="str">
        <f t="shared" si="571"/>
        <v/>
      </c>
      <c r="Y8893" s="38"/>
    </row>
    <row r="8894" spans="5:25">
      <c r="E8894" s="45"/>
      <c r="H8894" s="45"/>
      <c r="K8894" s="27" t="str">
        <f t="shared" si="568"/>
        <v/>
      </c>
      <c r="P8894" s="26" t="str">
        <f t="shared" si="569"/>
        <v/>
      </c>
      <c r="Q8894" s="38" t="s">
        <v>9068</v>
      </c>
      <c r="R8894">
        <v>107.20399999999999</v>
      </c>
      <c r="S8894" t="str">
        <f t="shared" si="570"/>
        <v/>
      </c>
      <c r="X8894" s="26" t="str">
        <f t="shared" si="571"/>
        <v/>
      </c>
      <c r="Y8894" s="38"/>
    </row>
    <row r="8895" spans="5:25">
      <c r="E8895" s="45"/>
      <c r="H8895" s="45"/>
      <c r="K8895" s="27" t="str">
        <f t="shared" si="568"/>
        <v/>
      </c>
      <c r="P8895" s="26" t="str">
        <f t="shared" si="569"/>
        <v/>
      </c>
      <c r="Q8895" s="38" t="s">
        <v>9069</v>
      </c>
      <c r="R8895">
        <v>107.414</v>
      </c>
      <c r="S8895" t="str">
        <f t="shared" si="570"/>
        <v/>
      </c>
      <c r="X8895" s="26" t="str">
        <f t="shared" si="571"/>
        <v/>
      </c>
      <c r="Y8895" s="38"/>
    </row>
    <row r="8896" spans="5:25">
      <c r="E8896" s="45"/>
      <c r="H8896" s="45"/>
      <c r="K8896" s="27" t="str">
        <f t="shared" si="568"/>
        <v/>
      </c>
      <c r="P8896" s="26" t="str">
        <f t="shared" si="569"/>
        <v/>
      </c>
      <c r="Q8896" s="38" t="s">
        <v>9070</v>
      </c>
      <c r="R8896">
        <v>107.614</v>
      </c>
      <c r="S8896" t="str">
        <f t="shared" si="570"/>
        <v/>
      </c>
      <c r="X8896" s="26" t="str">
        <f t="shared" si="571"/>
        <v/>
      </c>
      <c r="Y8896" s="38"/>
    </row>
    <row r="8897" spans="5:25">
      <c r="E8897" s="45"/>
      <c r="H8897" s="45"/>
      <c r="K8897" s="27" t="str">
        <f t="shared" si="568"/>
        <v/>
      </c>
      <c r="P8897" s="26" t="str">
        <f t="shared" si="569"/>
        <v/>
      </c>
      <c r="Q8897" s="38" t="s">
        <v>9071</v>
      </c>
      <c r="R8897">
        <v>107.714</v>
      </c>
      <c r="S8897" t="str">
        <f t="shared" si="570"/>
        <v/>
      </c>
      <c r="X8897" s="26" t="str">
        <f t="shared" si="571"/>
        <v/>
      </c>
      <c r="Y8897" s="38"/>
    </row>
    <row r="8898" spans="5:25">
      <c r="E8898" s="45"/>
      <c r="H8898" s="45"/>
      <c r="K8898" s="27" t="str">
        <f t="shared" si="568"/>
        <v/>
      </c>
      <c r="P8898" s="26" t="str">
        <f t="shared" si="569"/>
        <v/>
      </c>
      <c r="Q8898" s="38" t="s">
        <v>9072</v>
      </c>
      <c r="R8898">
        <v>107.714</v>
      </c>
      <c r="S8898" t="str">
        <f t="shared" si="570"/>
        <v/>
      </c>
      <c r="X8898" s="26" t="str">
        <f t="shared" si="571"/>
        <v/>
      </c>
      <c r="Y8898" s="38"/>
    </row>
    <row r="8899" spans="5:25">
      <c r="E8899" s="45"/>
      <c r="H8899" s="45"/>
      <c r="K8899" s="27" t="str">
        <f t="shared" si="568"/>
        <v/>
      </c>
      <c r="P8899" s="26" t="str">
        <f t="shared" si="569"/>
        <v/>
      </c>
      <c r="Q8899" s="38" t="s">
        <v>9073</v>
      </c>
      <c r="R8899">
        <v>107.514</v>
      </c>
      <c r="S8899" t="str">
        <f t="shared" si="570"/>
        <v/>
      </c>
      <c r="X8899" s="26" t="str">
        <f t="shared" si="571"/>
        <v/>
      </c>
      <c r="Y8899" s="38"/>
    </row>
    <row r="8900" spans="5:25">
      <c r="E8900" s="45"/>
      <c r="H8900" s="45"/>
      <c r="K8900" s="27" t="str">
        <f t="shared" ref="K8900:K8963" si="572">IF(M8900="","",K8899+(M8900-M8899)/24)</f>
        <v/>
      </c>
      <c r="P8900" s="26" t="str">
        <f t="shared" ref="P8900:P8963" si="573">IF(N8900="","",P8899+N8900-N8899)</f>
        <v/>
      </c>
      <c r="Q8900" s="38" t="s">
        <v>9074</v>
      </c>
      <c r="R8900">
        <v>107.304</v>
      </c>
      <c r="S8900" t="str">
        <f t="shared" ref="S8900:S8963" si="574">IF(N8900="","",S8899-N8900+N8899)</f>
        <v/>
      </c>
      <c r="X8900" s="26" t="str">
        <f t="shared" si="571"/>
        <v/>
      </c>
      <c r="Y8900" s="38"/>
    </row>
    <row r="8901" spans="5:25">
      <c r="E8901" s="45"/>
      <c r="H8901" s="45"/>
      <c r="K8901" s="27" t="str">
        <f t="shared" si="572"/>
        <v/>
      </c>
      <c r="P8901" s="26" t="str">
        <f t="shared" si="573"/>
        <v/>
      </c>
      <c r="Q8901" s="38" t="s">
        <v>9075</v>
      </c>
      <c r="R8901">
        <v>107.004</v>
      </c>
      <c r="S8901" t="str">
        <f t="shared" si="574"/>
        <v/>
      </c>
      <c r="X8901" s="26" t="str">
        <f t="shared" si="571"/>
        <v/>
      </c>
      <c r="Y8901" s="38"/>
    </row>
    <row r="8902" spans="5:25">
      <c r="E8902" s="45"/>
      <c r="H8902" s="45"/>
      <c r="K8902" s="27" t="str">
        <f t="shared" si="572"/>
        <v/>
      </c>
      <c r="P8902" s="26" t="str">
        <f t="shared" si="573"/>
        <v/>
      </c>
      <c r="Q8902" s="38" t="s">
        <v>9076</v>
      </c>
      <c r="R8902">
        <v>107.004</v>
      </c>
      <c r="S8902" t="str">
        <f t="shared" si="574"/>
        <v/>
      </c>
      <c r="X8902" s="26" t="str">
        <f t="shared" si="571"/>
        <v/>
      </c>
      <c r="Y8902" s="38"/>
    </row>
    <row r="8903" spans="5:25">
      <c r="E8903" s="45"/>
      <c r="H8903" s="45"/>
      <c r="K8903" s="27" t="str">
        <f t="shared" si="572"/>
        <v/>
      </c>
      <c r="P8903" s="26" t="str">
        <f t="shared" si="573"/>
        <v/>
      </c>
      <c r="Q8903" s="38" t="s">
        <v>9077</v>
      </c>
      <c r="R8903">
        <v>107.304</v>
      </c>
      <c r="S8903" t="str">
        <f t="shared" si="574"/>
        <v/>
      </c>
      <c r="X8903" s="26" t="str">
        <f t="shared" si="571"/>
        <v/>
      </c>
      <c r="Y8903" s="38"/>
    </row>
    <row r="8904" spans="5:25">
      <c r="E8904" s="45"/>
      <c r="H8904" s="45"/>
      <c r="K8904" s="27" t="str">
        <f t="shared" si="572"/>
        <v/>
      </c>
      <c r="P8904" s="26" t="str">
        <f t="shared" si="573"/>
        <v/>
      </c>
      <c r="Q8904" s="38" t="s">
        <v>9078</v>
      </c>
      <c r="R8904">
        <v>107.614</v>
      </c>
      <c r="S8904" t="str">
        <f t="shared" si="574"/>
        <v/>
      </c>
      <c r="X8904" s="26" t="str">
        <f t="shared" si="571"/>
        <v/>
      </c>
      <c r="Y8904" s="38"/>
    </row>
    <row r="8905" spans="5:25">
      <c r="E8905" s="45"/>
      <c r="H8905" s="45"/>
      <c r="K8905" s="27" t="str">
        <f t="shared" si="572"/>
        <v/>
      </c>
      <c r="P8905" s="26" t="str">
        <f t="shared" si="573"/>
        <v/>
      </c>
      <c r="Q8905" s="38" t="s">
        <v>9079</v>
      </c>
      <c r="R8905">
        <v>107.81399999999999</v>
      </c>
      <c r="S8905" t="str">
        <f t="shared" si="574"/>
        <v/>
      </c>
      <c r="X8905" s="26" t="str">
        <f t="shared" si="571"/>
        <v/>
      </c>
      <c r="Y8905" s="38"/>
    </row>
    <row r="8906" spans="5:25">
      <c r="E8906" s="45"/>
      <c r="H8906" s="45"/>
      <c r="K8906" s="27" t="str">
        <f t="shared" si="572"/>
        <v/>
      </c>
      <c r="P8906" s="26" t="str">
        <f t="shared" si="573"/>
        <v/>
      </c>
      <c r="Q8906" s="38" t="s">
        <v>9080</v>
      </c>
      <c r="R8906">
        <v>107.714</v>
      </c>
      <c r="S8906" t="str">
        <f t="shared" si="574"/>
        <v/>
      </c>
      <c r="X8906" s="26" t="str">
        <f t="shared" si="571"/>
        <v/>
      </c>
      <c r="Y8906" s="38"/>
    </row>
    <row r="8907" spans="5:25">
      <c r="E8907" s="45"/>
      <c r="H8907" s="45"/>
      <c r="K8907" s="27" t="str">
        <f t="shared" si="572"/>
        <v/>
      </c>
      <c r="P8907" s="26" t="str">
        <f t="shared" si="573"/>
        <v/>
      </c>
      <c r="Q8907" s="38" t="s">
        <v>9081</v>
      </c>
      <c r="R8907">
        <v>107.514</v>
      </c>
      <c r="S8907" t="str">
        <f t="shared" si="574"/>
        <v/>
      </c>
      <c r="X8907" s="26" t="str">
        <f t="shared" si="571"/>
        <v/>
      </c>
      <c r="Y8907" s="38"/>
    </row>
    <row r="8908" spans="5:25">
      <c r="E8908" s="45"/>
      <c r="H8908" s="45"/>
      <c r="K8908" s="27" t="str">
        <f t="shared" si="572"/>
        <v/>
      </c>
      <c r="P8908" s="26" t="str">
        <f t="shared" si="573"/>
        <v/>
      </c>
      <c r="Q8908" s="38" t="s">
        <v>9082</v>
      </c>
      <c r="R8908">
        <v>107.414</v>
      </c>
      <c r="S8908" t="str">
        <f t="shared" si="574"/>
        <v/>
      </c>
      <c r="X8908" s="26" t="str">
        <f t="shared" si="571"/>
        <v/>
      </c>
      <c r="Y8908" s="38"/>
    </row>
    <row r="8909" spans="5:25">
      <c r="E8909" s="45"/>
      <c r="H8909" s="45"/>
      <c r="K8909" s="27" t="str">
        <f t="shared" si="572"/>
        <v/>
      </c>
      <c r="P8909" s="26" t="str">
        <f t="shared" si="573"/>
        <v/>
      </c>
      <c r="Q8909" s="38" t="s">
        <v>9083</v>
      </c>
      <c r="R8909">
        <v>108.024</v>
      </c>
      <c r="S8909" t="str">
        <f t="shared" si="574"/>
        <v/>
      </c>
      <c r="X8909" s="26" t="str">
        <f t="shared" si="571"/>
        <v/>
      </c>
      <c r="Y8909" s="38"/>
    </row>
    <row r="8910" spans="5:25">
      <c r="E8910" s="45"/>
      <c r="H8910" s="45"/>
      <c r="K8910" s="27" t="str">
        <f t="shared" si="572"/>
        <v/>
      </c>
      <c r="P8910" s="26" t="str">
        <f t="shared" si="573"/>
        <v/>
      </c>
      <c r="Q8910" s="38" t="s">
        <v>9084</v>
      </c>
      <c r="R8910">
        <v>107.92400000000001</v>
      </c>
      <c r="S8910" t="str">
        <f t="shared" si="574"/>
        <v/>
      </c>
      <c r="X8910" s="26" t="str">
        <f t="shared" si="571"/>
        <v/>
      </c>
      <c r="Y8910" s="38"/>
    </row>
    <row r="8911" spans="5:25">
      <c r="E8911" s="45"/>
      <c r="H8911" s="45"/>
      <c r="K8911" s="27" t="str">
        <f t="shared" si="572"/>
        <v/>
      </c>
      <c r="P8911" s="26" t="str">
        <f t="shared" si="573"/>
        <v/>
      </c>
      <c r="Q8911" s="38" t="s">
        <v>9085</v>
      </c>
      <c r="R8911">
        <v>108.024</v>
      </c>
      <c r="S8911" t="str">
        <f t="shared" si="574"/>
        <v/>
      </c>
      <c r="X8911" s="26" t="str">
        <f t="shared" si="571"/>
        <v/>
      </c>
      <c r="Y8911" s="38"/>
    </row>
    <row r="8912" spans="5:25">
      <c r="E8912" s="45"/>
      <c r="H8912" s="45"/>
      <c r="K8912" s="27" t="str">
        <f t="shared" si="572"/>
        <v/>
      </c>
      <c r="P8912" s="26" t="str">
        <f t="shared" si="573"/>
        <v/>
      </c>
      <c r="Q8912" s="38" t="s">
        <v>9086</v>
      </c>
      <c r="R8912">
        <v>107.92400000000001</v>
      </c>
      <c r="S8912" t="str">
        <f t="shared" si="574"/>
        <v/>
      </c>
      <c r="X8912" s="26" t="str">
        <f t="shared" si="571"/>
        <v/>
      </c>
      <c r="Y8912" s="38"/>
    </row>
    <row r="8913" spans="5:25">
      <c r="E8913" s="45"/>
      <c r="H8913" s="45"/>
      <c r="K8913" s="27" t="str">
        <f t="shared" si="572"/>
        <v/>
      </c>
      <c r="P8913" s="26" t="str">
        <f t="shared" si="573"/>
        <v/>
      </c>
      <c r="Q8913" s="38" t="s">
        <v>9087</v>
      </c>
      <c r="R8913">
        <v>107.92400000000001</v>
      </c>
      <c r="S8913" t="str">
        <f t="shared" si="574"/>
        <v/>
      </c>
      <c r="X8913" s="26" t="str">
        <f t="shared" si="571"/>
        <v/>
      </c>
      <c r="Y8913" s="38"/>
    </row>
    <row r="8914" spans="5:25">
      <c r="E8914" s="45"/>
      <c r="H8914" s="45"/>
      <c r="K8914" s="27" t="str">
        <f t="shared" si="572"/>
        <v/>
      </c>
      <c r="P8914" s="26" t="str">
        <f t="shared" si="573"/>
        <v/>
      </c>
      <c r="Q8914" s="38" t="s">
        <v>9088</v>
      </c>
      <c r="R8914">
        <v>107.81399999999999</v>
      </c>
      <c r="S8914" t="str">
        <f t="shared" si="574"/>
        <v/>
      </c>
      <c r="X8914" s="26" t="str">
        <f t="shared" si="571"/>
        <v/>
      </c>
      <c r="Y8914" s="38"/>
    </row>
    <row r="8915" spans="5:25">
      <c r="E8915" s="45"/>
      <c r="H8915" s="45"/>
      <c r="K8915" s="27" t="str">
        <f t="shared" si="572"/>
        <v/>
      </c>
      <c r="P8915" s="26" t="str">
        <f t="shared" si="573"/>
        <v/>
      </c>
      <c r="Q8915" s="38" t="s">
        <v>9089</v>
      </c>
      <c r="R8915">
        <v>107.614</v>
      </c>
      <c r="S8915" t="str">
        <f t="shared" si="574"/>
        <v/>
      </c>
      <c r="X8915" s="26" t="str">
        <f t="shared" si="571"/>
        <v/>
      </c>
      <c r="Y8915" s="38"/>
    </row>
    <row r="8916" spans="5:25">
      <c r="E8916" s="45"/>
      <c r="H8916" s="45"/>
      <c r="K8916" s="27" t="str">
        <f t="shared" si="572"/>
        <v/>
      </c>
      <c r="P8916" s="26" t="str">
        <f t="shared" si="573"/>
        <v/>
      </c>
      <c r="Q8916" s="38" t="s">
        <v>9090</v>
      </c>
      <c r="R8916">
        <v>107.614</v>
      </c>
      <c r="S8916" t="str">
        <f t="shared" si="574"/>
        <v/>
      </c>
      <c r="X8916" s="26" t="str">
        <f t="shared" si="571"/>
        <v/>
      </c>
      <c r="Y8916" s="38"/>
    </row>
    <row r="8917" spans="5:25">
      <c r="E8917" s="45"/>
      <c r="H8917" s="45"/>
      <c r="K8917" s="27" t="str">
        <f t="shared" si="572"/>
        <v/>
      </c>
      <c r="P8917" s="26" t="str">
        <f t="shared" si="573"/>
        <v/>
      </c>
      <c r="Q8917" s="38" t="s">
        <v>9091</v>
      </c>
      <c r="R8917">
        <v>107.614</v>
      </c>
      <c r="S8917" t="str">
        <f t="shared" si="574"/>
        <v/>
      </c>
      <c r="X8917" s="26" t="str">
        <f t="shared" si="571"/>
        <v/>
      </c>
      <c r="Y8917" s="38"/>
    </row>
    <row r="8918" spans="5:25">
      <c r="E8918" s="45"/>
      <c r="H8918" s="45"/>
      <c r="K8918" s="27" t="str">
        <f t="shared" si="572"/>
        <v/>
      </c>
      <c r="P8918" s="26" t="str">
        <f t="shared" si="573"/>
        <v/>
      </c>
      <c r="Q8918" s="38" t="s">
        <v>9092</v>
      </c>
      <c r="R8918">
        <v>107.714</v>
      </c>
      <c r="S8918" t="str">
        <f t="shared" si="574"/>
        <v/>
      </c>
      <c r="X8918" s="26" t="str">
        <f t="shared" si="571"/>
        <v/>
      </c>
      <c r="Y8918" s="38"/>
    </row>
    <row r="8919" spans="5:25">
      <c r="E8919" s="45"/>
      <c r="H8919" s="45"/>
      <c r="K8919" s="27" t="str">
        <f t="shared" si="572"/>
        <v/>
      </c>
      <c r="P8919" s="26" t="str">
        <f t="shared" si="573"/>
        <v/>
      </c>
      <c r="Q8919" s="38" t="s">
        <v>9093</v>
      </c>
      <c r="R8919">
        <v>107.92400000000001</v>
      </c>
      <c r="S8919" t="str">
        <f t="shared" si="574"/>
        <v/>
      </c>
      <c r="X8919" s="26" t="str">
        <f t="shared" si="571"/>
        <v/>
      </c>
      <c r="Y8919" s="38"/>
    </row>
    <row r="8920" spans="5:25">
      <c r="E8920" s="45"/>
      <c r="H8920" s="45"/>
      <c r="K8920" s="27" t="str">
        <f t="shared" si="572"/>
        <v/>
      </c>
      <c r="P8920" s="26" t="str">
        <f t="shared" si="573"/>
        <v/>
      </c>
      <c r="Q8920" s="38" t="s">
        <v>9094</v>
      </c>
      <c r="R8920">
        <v>107.81399999999999</v>
      </c>
      <c r="S8920" t="str">
        <f t="shared" si="574"/>
        <v/>
      </c>
      <c r="X8920" s="26" t="str">
        <f t="shared" si="571"/>
        <v/>
      </c>
      <c r="Y8920" s="38"/>
    </row>
    <row r="8921" spans="5:25">
      <c r="E8921" s="45"/>
      <c r="H8921" s="45"/>
      <c r="K8921" s="27" t="str">
        <f t="shared" si="572"/>
        <v/>
      </c>
      <c r="P8921" s="26" t="str">
        <f t="shared" si="573"/>
        <v/>
      </c>
      <c r="Q8921" s="38" t="s">
        <v>9095</v>
      </c>
      <c r="R8921">
        <v>107.20399999999999</v>
      </c>
      <c r="S8921" t="str">
        <f t="shared" si="574"/>
        <v/>
      </c>
      <c r="X8921" s="26" t="str">
        <f t="shared" si="571"/>
        <v/>
      </c>
      <c r="Y8921" s="38"/>
    </row>
    <row r="8922" spans="5:25">
      <c r="E8922" s="45"/>
      <c r="H8922" s="45"/>
      <c r="K8922" s="27" t="str">
        <f t="shared" si="572"/>
        <v/>
      </c>
      <c r="P8922" s="26" t="str">
        <f t="shared" si="573"/>
        <v/>
      </c>
      <c r="Q8922" s="38" t="s">
        <v>9096</v>
      </c>
      <c r="R8922">
        <v>106.905</v>
      </c>
      <c r="S8922" t="str">
        <f t="shared" si="574"/>
        <v/>
      </c>
      <c r="X8922" s="26" t="str">
        <f t="shared" si="571"/>
        <v/>
      </c>
      <c r="Y8922" s="38"/>
    </row>
    <row r="8923" spans="5:25">
      <c r="E8923" s="45"/>
      <c r="H8923" s="45"/>
      <c r="K8923" s="27" t="str">
        <f t="shared" si="572"/>
        <v/>
      </c>
      <c r="P8923" s="26" t="str">
        <f t="shared" si="573"/>
        <v/>
      </c>
      <c r="Q8923" s="38" t="s">
        <v>9097</v>
      </c>
      <c r="R8923">
        <v>106.69499999999999</v>
      </c>
      <c r="S8923" t="str">
        <f t="shared" si="574"/>
        <v/>
      </c>
      <c r="X8923" s="26" t="str">
        <f t="shared" si="571"/>
        <v/>
      </c>
      <c r="Y8923" s="38"/>
    </row>
    <row r="8924" spans="5:25">
      <c r="E8924" s="45"/>
      <c r="H8924" s="45"/>
      <c r="K8924" s="27" t="str">
        <f t="shared" si="572"/>
        <v/>
      </c>
      <c r="P8924" s="26" t="str">
        <f t="shared" si="573"/>
        <v/>
      </c>
      <c r="Q8924" s="38" t="s">
        <v>9098</v>
      </c>
      <c r="R8924">
        <v>106.395</v>
      </c>
      <c r="S8924" t="str">
        <f t="shared" si="574"/>
        <v/>
      </c>
      <c r="X8924" s="26" t="str">
        <f t="shared" si="571"/>
        <v/>
      </c>
      <c r="Y8924" s="38"/>
    </row>
    <row r="8925" spans="5:25">
      <c r="E8925" s="45"/>
      <c r="H8925" s="45"/>
      <c r="K8925" s="27" t="str">
        <f t="shared" si="572"/>
        <v/>
      </c>
      <c r="P8925" s="26" t="str">
        <f t="shared" si="573"/>
        <v/>
      </c>
      <c r="Q8925" s="38" t="s">
        <v>9099</v>
      </c>
      <c r="R8925">
        <v>106.185</v>
      </c>
      <c r="S8925" t="str">
        <f t="shared" si="574"/>
        <v/>
      </c>
      <c r="X8925" s="26" t="str">
        <f t="shared" si="571"/>
        <v/>
      </c>
      <c r="Y8925" s="38"/>
    </row>
    <row r="8926" spans="5:25">
      <c r="E8926" s="45"/>
      <c r="H8926" s="45"/>
      <c r="K8926" s="27" t="str">
        <f t="shared" si="572"/>
        <v/>
      </c>
      <c r="P8926" s="26" t="str">
        <f t="shared" si="573"/>
        <v/>
      </c>
      <c r="Q8926" s="38" t="s">
        <v>9100</v>
      </c>
      <c r="R8926">
        <v>106.795</v>
      </c>
      <c r="S8926" t="str">
        <f t="shared" si="574"/>
        <v/>
      </c>
      <c r="X8926" s="26" t="str">
        <f t="shared" si="571"/>
        <v/>
      </c>
      <c r="Y8926" s="38"/>
    </row>
    <row r="8927" spans="5:25">
      <c r="E8927" s="45"/>
      <c r="H8927" s="45"/>
      <c r="K8927" s="27" t="str">
        <f t="shared" si="572"/>
        <v/>
      </c>
      <c r="P8927" s="26" t="str">
        <f t="shared" si="573"/>
        <v/>
      </c>
      <c r="Q8927" s="38" t="s">
        <v>9101</v>
      </c>
      <c r="R8927">
        <v>107.304</v>
      </c>
      <c r="S8927" t="str">
        <f t="shared" si="574"/>
        <v/>
      </c>
      <c r="X8927" s="26" t="str">
        <f t="shared" si="571"/>
        <v/>
      </c>
      <c r="Y8927" s="38"/>
    </row>
    <row r="8928" spans="5:25">
      <c r="E8928" s="45"/>
      <c r="H8928" s="45"/>
      <c r="K8928" s="27" t="str">
        <f t="shared" si="572"/>
        <v/>
      </c>
      <c r="P8928" s="26" t="str">
        <f t="shared" si="573"/>
        <v/>
      </c>
      <c r="Q8928" s="38" t="s">
        <v>9102</v>
      </c>
      <c r="R8928">
        <v>107.304</v>
      </c>
      <c r="S8928" t="str">
        <f t="shared" si="574"/>
        <v/>
      </c>
      <c r="X8928" s="26" t="str">
        <f t="shared" si="571"/>
        <v/>
      </c>
      <c r="Y8928" s="38"/>
    </row>
    <row r="8929" spans="5:25">
      <c r="E8929" s="45"/>
      <c r="H8929" s="45"/>
      <c r="K8929" s="27" t="str">
        <f t="shared" si="572"/>
        <v/>
      </c>
      <c r="P8929" s="26" t="str">
        <f t="shared" si="573"/>
        <v/>
      </c>
      <c r="Q8929" s="38" t="s">
        <v>9103</v>
      </c>
      <c r="R8929">
        <v>107.104</v>
      </c>
      <c r="S8929" t="str">
        <f t="shared" si="574"/>
        <v/>
      </c>
      <c r="X8929" s="26" t="str">
        <f t="shared" si="571"/>
        <v/>
      </c>
      <c r="Y8929" s="38"/>
    </row>
    <row r="8930" spans="5:25">
      <c r="E8930" s="45"/>
      <c r="H8930" s="45"/>
      <c r="K8930" s="27" t="str">
        <f t="shared" si="572"/>
        <v/>
      </c>
      <c r="P8930" s="26" t="str">
        <f t="shared" si="573"/>
        <v/>
      </c>
      <c r="Q8930" s="38" t="s">
        <v>9104</v>
      </c>
      <c r="R8930">
        <v>107.304</v>
      </c>
      <c r="S8930" t="str">
        <f t="shared" si="574"/>
        <v/>
      </c>
      <c r="X8930" s="26" t="str">
        <f t="shared" si="571"/>
        <v/>
      </c>
      <c r="Y8930" s="38"/>
    </row>
    <row r="8931" spans="5:25">
      <c r="E8931" s="45"/>
      <c r="H8931" s="45"/>
      <c r="K8931" s="27" t="str">
        <f t="shared" si="572"/>
        <v/>
      </c>
      <c r="P8931" s="26" t="str">
        <f t="shared" si="573"/>
        <v/>
      </c>
      <c r="Q8931" s="38" t="s">
        <v>9105</v>
      </c>
      <c r="R8931">
        <v>107.20399999999999</v>
      </c>
      <c r="S8931" t="str">
        <f t="shared" si="574"/>
        <v/>
      </c>
      <c r="X8931" s="26" t="str">
        <f t="shared" si="571"/>
        <v/>
      </c>
      <c r="Y8931" s="38"/>
    </row>
    <row r="8932" spans="5:25">
      <c r="E8932" s="45"/>
      <c r="H8932" s="45"/>
      <c r="K8932" s="27" t="str">
        <f t="shared" si="572"/>
        <v/>
      </c>
      <c r="P8932" s="26" t="str">
        <f t="shared" si="573"/>
        <v/>
      </c>
      <c r="Q8932" s="38" t="s">
        <v>9106</v>
      </c>
      <c r="R8932">
        <v>107.414</v>
      </c>
      <c r="S8932" t="str">
        <f t="shared" si="574"/>
        <v/>
      </c>
      <c r="X8932" s="26" t="str">
        <f t="shared" si="571"/>
        <v/>
      </c>
      <c r="Y8932" s="38"/>
    </row>
    <row r="8933" spans="5:25">
      <c r="E8933" s="45"/>
      <c r="H8933" s="45"/>
      <c r="K8933" s="27" t="str">
        <f t="shared" si="572"/>
        <v/>
      </c>
      <c r="P8933" s="26" t="str">
        <f t="shared" si="573"/>
        <v/>
      </c>
      <c r="Q8933" s="38" t="s">
        <v>9107</v>
      </c>
      <c r="R8933">
        <v>107.414</v>
      </c>
      <c r="S8933" t="str">
        <f t="shared" si="574"/>
        <v/>
      </c>
      <c r="X8933" s="26" t="str">
        <f t="shared" si="571"/>
        <v/>
      </c>
      <c r="Y8933" s="38"/>
    </row>
    <row r="8934" spans="5:25">
      <c r="E8934" s="45"/>
      <c r="H8934" s="45"/>
      <c r="K8934" s="27" t="str">
        <f t="shared" si="572"/>
        <v/>
      </c>
      <c r="P8934" s="26" t="str">
        <f t="shared" si="573"/>
        <v/>
      </c>
      <c r="Q8934" s="38" t="s">
        <v>9108</v>
      </c>
      <c r="R8934">
        <v>107.614</v>
      </c>
      <c r="S8934" t="str">
        <f t="shared" si="574"/>
        <v/>
      </c>
      <c r="X8934" s="26" t="str">
        <f t="shared" si="571"/>
        <v/>
      </c>
      <c r="Y8934" s="38"/>
    </row>
    <row r="8935" spans="5:25">
      <c r="E8935" s="45"/>
      <c r="H8935" s="45"/>
      <c r="K8935" s="27" t="str">
        <f t="shared" si="572"/>
        <v/>
      </c>
      <c r="P8935" s="26" t="str">
        <f t="shared" si="573"/>
        <v/>
      </c>
      <c r="Q8935" s="38" t="s">
        <v>9109</v>
      </c>
      <c r="R8935">
        <v>107.414</v>
      </c>
      <c r="S8935" t="str">
        <f t="shared" si="574"/>
        <v/>
      </c>
      <c r="X8935" s="26" t="str">
        <f t="shared" si="571"/>
        <v/>
      </c>
      <c r="Y8935" s="38"/>
    </row>
    <row r="8936" spans="5:25">
      <c r="E8936" s="45"/>
      <c r="H8936" s="45"/>
      <c r="K8936" s="27" t="str">
        <f t="shared" si="572"/>
        <v/>
      </c>
      <c r="P8936" s="26" t="str">
        <f t="shared" si="573"/>
        <v/>
      </c>
      <c r="Q8936" s="38" t="s">
        <v>9110</v>
      </c>
      <c r="R8936">
        <v>107.414</v>
      </c>
      <c r="S8936" t="str">
        <f t="shared" si="574"/>
        <v/>
      </c>
      <c r="X8936" s="26" t="str">
        <f t="shared" si="571"/>
        <v/>
      </c>
      <c r="Y8936" s="38"/>
    </row>
    <row r="8937" spans="5:25">
      <c r="E8937" s="45"/>
      <c r="H8937" s="45"/>
      <c r="K8937" s="27" t="str">
        <f t="shared" si="572"/>
        <v/>
      </c>
      <c r="P8937" s="26" t="str">
        <f t="shared" si="573"/>
        <v/>
      </c>
      <c r="Q8937" s="38" t="s">
        <v>9111</v>
      </c>
      <c r="R8937">
        <v>107.514</v>
      </c>
      <c r="S8937" t="str">
        <f t="shared" si="574"/>
        <v/>
      </c>
      <c r="X8937" s="26" t="str">
        <f t="shared" si="571"/>
        <v/>
      </c>
      <c r="Y8937" s="38"/>
    </row>
    <row r="8938" spans="5:25">
      <c r="E8938" s="45"/>
      <c r="H8938" s="45"/>
      <c r="K8938" s="27" t="str">
        <f t="shared" si="572"/>
        <v/>
      </c>
      <c r="P8938" s="26" t="str">
        <f t="shared" si="573"/>
        <v/>
      </c>
      <c r="Q8938" s="38" t="s">
        <v>9112</v>
      </c>
      <c r="R8938">
        <v>107.414</v>
      </c>
      <c r="S8938" t="str">
        <f t="shared" si="574"/>
        <v/>
      </c>
      <c r="X8938" s="26" t="str">
        <f t="shared" si="571"/>
        <v/>
      </c>
      <c r="Y8938" s="38"/>
    </row>
    <row r="8939" spans="5:25">
      <c r="E8939" s="45"/>
      <c r="H8939" s="45"/>
      <c r="K8939" s="27" t="str">
        <f t="shared" si="572"/>
        <v/>
      </c>
      <c r="P8939" s="26" t="str">
        <f t="shared" si="573"/>
        <v/>
      </c>
      <c r="Q8939" s="38" t="s">
        <v>9113</v>
      </c>
      <c r="R8939">
        <v>107.304</v>
      </c>
      <c r="S8939" t="str">
        <f t="shared" si="574"/>
        <v/>
      </c>
      <c r="X8939" s="26" t="str">
        <f t="shared" si="571"/>
        <v/>
      </c>
      <c r="Y8939" s="38"/>
    </row>
    <row r="8940" spans="5:25">
      <c r="E8940" s="45"/>
      <c r="H8940" s="45"/>
      <c r="K8940" s="27" t="str">
        <f t="shared" si="572"/>
        <v/>
      </c>
      <c r="P8940" s="26" t="str">
        <f t="shared" si="573"/>
        <v/>
      </c>
      <c r="Q8940" s="38" t="s">
        <v>9114</v>
      </c>
      <c r="R8940">
        <v>107.514</v>
      </c>
      <c r="S8940" t="str">
        <f t="shared" si="574"/>
        <v/>
      </c>
      <c r="X8940" s="26" t="str">
        <f t="shared" si="571"/>
        <v/>
      </c>
      <c r="Y8940" s="38"/>
    </row>
    <row r="8941" spans="5:25">
      <c r="E8941" s="45"/>
      <c r="H8941" s="45"/>
      <c r="K8941" s="27" t="str">
        <f t="shared" si="572"/>
        <v/>
      </c>
      <c r="P8941" s="26" t="str">
        <f t="shared" si="573"/>
        <v/>
      </c>
      <c r="Q8941" s="38" t="s">
        <v>9115</v>
      </c>
      <c r="R8941">
        <v>107.714</v>
      </c>
      <c r="S8941" t="str">
        <f t="shared" si="574"/>
        <v/>
      </c>
      <c r="X8941" s="26" t="str">
        <f t="shared" si="571"/>
        <v/>
      </c>
      <c r="Y8941" s="38"/>
    </row>
    <row r="8942" spans="5:25">
      <c r="E8942" s="45"/>
      <c r="H8942" s="45"/>
      <c r="K8942" s="27" t="str">
        <f t="shared" si="572"/>
        <v/>
      </c>
      <c r="P8942" s="26" t="str">
        <f t="shared" si="573"/>
        <v/>
      </c>
      <c r="Q8942" s="38" t="s">
        <v>9116</v>
      </c>
      <c r="R8942">
        <v>107.81399999999999</v>
      </c>
      <c r="S8942" t="str">
        <f t="shared" si="574"/>
        <v/>
      </c>
      <c r="X8942" s="26" t="str">
        <f t="shared" si="571"/>
        <v/>
      </c>
      <c r="Y8942" s="38"/>
    </row>
    <row r="8943" spans="5:25">
      <c r="E8943" s="45"/>
      <c r="H8943" s="45"/>
      <c r="K8943" s="27" t="str">
        <f t="shared" si="572"/>
        <v/>
      </c>
      <c r="P8943" s="26" t="str">
        <f t="shared" si="573"/>
        <v/>
      </c>
      <c r="Q8943" s="38" t="s">
        <v>9117</v>
      </c>
      <c r="R8943">
        <v>107.614</v>
      </c>
      <c r="S8943" t="str">
        <f t="shared" si="574"/>
        <v/>
      </c>
      <c r="X8943" s="26" t="str">
        <f t="shared" si="571"/>
        <v/>
      </c>
      <c r="Y8943" s="38"/>
    </row>
    <row r="8944" spans="5:25">
      <c r="E8944" s="45"/>
      <c r="H8944" s="45"/>
      <c r="K8944" s="27" t="str">
        <f t="shared" si="572"/>
        <v/>
      </c>
      <c r="P8944" s="26" t="str">
        <f t="shared" si="573"/>
        <v/>
      </c>
      <c r="Q8944" s="38" t="s">
        <v>9118</v>
      </c>
      <c r="R8944">
        <v>107.614</v>
      </c>
      <c r="S8944" t="str">
        <f t="shared" si="574"/>
        <v/>
      </c>
      <c r="X8944" s="26" t="str">
        <f t="shared" si="571"/>
        <v/>
      </c>
      <c r="Y8944" s="38"/>
    </row>
    <row r="8945" spans="5:25">
      <c r="E8945" s="45"/>
      <c r="H8945" s="45"/>
      <c r="K8945" s="27" t="str">
        <f t="shared" si="572"/>
        <v/>
      </c>
      <c r="P8945" s="26" t="str">
        <f t="shared" si="573"/>
        <v/>
      </c>
      <c r="Q8945" s="38" t="s">
        <v>9119</v>
      </c>
      <c r="R8945">
        <v>107.81399999999999</v>
      </c>
      <c r="S8945" t="str">
        <f t="shared" si="574"/>
        <v/>
      </c>
      <c r="X8945" s="26" t="str">
        <f t="shared" si="571"/>
        <v/>
      </c>
      <c r="Y8945" s="38"/>
    </row>
    <row r="8946" spans="5:25">
      <c r="E8946" s="45"/>
      <c r="H8946" s="45"/>
      <c r="K8946" s="27" t="str">
        <f t="shared" si="572"/>
        <v/>
      </c>
      <c r="P8946" s="26" t="str">
        <f t="shared" si="573"/>
        <v/>
      </c>
      <c r="Q8946" s="38" t="s">
        <v>9120</v>
      </c>
      <c r="R8946">
        <v>107.81399999999999</v>
      </c>
      <c r="S8946" t="str">
        <f t="shared" si="574"/>
        <v/>
      </c>
      <c r="X8946" s="26" t="str">
        <f t="shared" si="571"/>
        <v/>
      </c>
      <c r="Y8946" s="38"/>
    </row>
    <row r="8947" spans="5:25">
      <c r="E8947" s="45"/>
      <c r="H8947" s="45"/>
      <c r="K8947" s="27" t="str">
        <f t="shared" si="572"/>
        <v/>
      </c>
      <c r="P8947" s="26" t="str">
        <f t="shared" si="573"/>
        <v/>
      </c>
      <c r="Q8947" s="38" t="s">
        <v>9121</v>
      </c>
      <c r="R8947">
        <v>107.614</v>
      </c>
      <c r="S8947" t="str">
        <f t="shared" si="574"/>
        <v/>
      </c>
      <c r="X8947" s="26" t="str">
        <f t="shared" si="571"/>
        <v/>
      </c>
      <c r="Y8947" s="38"/>
    </row>
    <row r="8948" spans="5:25">
      <c r="E8948" s="45"/>
      <c r="H8948" s="45"/>
      <c r="K8948" s="27" t="str">
        <f t="shared" si="572"/>
        <v/>
      </c>
      <c r="P8948" s="26" t="str">
        <f t="shared" si="573"/>
        <v/>
      </c>
      <c r="Q8948" s="38" t="s">
        <v>9122</v>
      </c>
      <c r="R8948">
        <v>107.81399999999999</v>
      </c>
      <c r="S8948" t="str">
        <f t="shared" si="574"/>
        <v/>
      </c>
      <c r="X8948" s="26" t="str">
        <f t="shared" si="571"/>
        <v/>
      </c>
      <c r="Y8948" s="38"/>
    </row>
    <row r="8949" spans="5:25">
      <c r="E8949" s="45"/>
      <c r="H8949" s="45"/>
      <c r="K8949" s="27" t="str">
        <f t="shared" si="572"/>
        <v/>
      </c>
      <c r="P8949" s="26" t="str">
        <f t="shared" si="573"/>
        <v/>
      </c>
      <c r="Q8949" s="38" t="s">
        <v>9123</v>
      </c>
      <c r="R8949">
        <v>108.024</v>
      </c>
      <c r="S8949" t="str">
        <f t="shared" si="574"/>
        <v/>
      </c>
      <c r="X8949" s="26" t="str">
        <f t="shared" si="571"/>
        <v/>
      </c>
      <c r="Y8949" s="38"/>
    </row>
    <row r="8950" spans="5:25">
      <c r="E8950" s="45"/>
      <c r="H8950" s="45"/>
      <c r="K8950" s="27" t="str">
        <f t="shared" si="572"/>
        <v/>
      </c>
      <c r="P8950" s="26" t="str">
        <f t="shared" si="573"/>
        <v/>
      </c>
      <c r="Q8950" s="38" t="s">
        <v>9124</v>
      </c>
      <c r="R8950">
        <v>107.92400000000001</v>
      </c>
      <c r="S8950" t="str">
        <f t="shared" si="574"/>
        <v/>
      </c>
      <c r="X8950" s="26" t="str">
        <f t="shared" si="571"/>
        <v/>
      </c>
      <c r="Y8950" s="38"/>
    </row>
    <row r="8951" spans="5:25">
      <c r="E8951" s="45"/>
      <c r="H8951" s="45"/>
      <c r="K8951" s="27" t="str">
        <f t="shared" si="572"/>
        <v/>
      </c>
      <c r="P8951" s="26" t="str">
        <f t="shared" si="573"/>
        <v/>
      </c>
      <c r="Q8951" s="38" t="s">
        <v>9125</v>
      </c>
      <c r="R8951">
        <v>107.81399999999999</v>
      </c>
      <c r="S8951" t="str">
        <f t="shared" si="574"/>
        <v/>
      </c>
      <c r="X8951" s="26" t="str">
        <f t="shared" si="571"/>
        <v/>
      </c>
      <c r="Y8951" s="38"/>
    </row>
    <row r="8952" spans="5:25">
      <c r="E8952" s="45"/>
      <c r="H8952" s="45"/>
      <c r="K8952" s="27" t="str">
        <f t="shared" si="572"/>
        <v/>
      </c>
      <c r="P8952" s="26" t="str">
        <f t="shared" si="573"/>
        <v/>
      </c>
      <c r="Q8952" s="38" t="s">
        <v>9126</v>
      </c>
      <c r="R8952">
        <v>107.92400000000001</v>
      </c>
      <c r="S8952" t="str">
        <f t="shared" si="574"/>
        <v/>
      </c>
      <c r="X8952" s="26" t="str">
        <f t="shared" si="571"/>
        <v/>
      </c>
      <c r="Y8952" s="38"/>
    </row>
    <row r="8953" spans="5:25">
      <c r="E8953" s="45"/>
      <c r="H8953" s="45"/>
      <c r="K8953" s="27" t="str">
        <f t="shared" si="572"/>
        <v/>
      </c>
      <c r="P8953" s="26" t="str">
        <f t="shared" si="573"/>
        <v/>
      </c>
      <c r="Q8953" s="38" t="s">
        <v>9127</v>
      </c>
      <c r="R8953">
        <v>107.92400000000001</v>
      </c>
      <c r="S8953" t="str">
        <f t="shared" si="574"/>
        <v/>
      </c>
      <c r="X8953" s="26" t="str">
        <f t="shared" si="571"/>
        <v/>
      </c>
      <c r="Y8953" s="38"/>
    </row>
    <row r="8954" spans="5:25">
      <c r="E8954" s="45"/>
      <c r="H8954" s="45"/>
      <c r="K8954" s="27" t="str">
        <f t="shared" si="572"/>
        <v/>
      </c>
      <c r="P8954" s="26" t="str">
        <f t="shared" si="573"/>
        <v/>
      </c>
      <c r="Q8954" s="38" t="s">
        <v>9128</v>
      </c>
      <c r="R8954">
        <v>107.81399999999999</v>
      </c>
      <c r="S8954" t="str">
        <f t="shared" si="574"/>
        <v/>
      </c>
      <c r="X8954" s="26" t="str">
        <f t="shared" si="571"/>
        <v/>
      </c>
      <c r="Y8954" s="38"/>
    </row>
    <row r="8955" spans="5:25">
      <c r="E8955" s="45"/>
      <c r="H8955" s="45"/>
      <c r="K8955" s="27" t="str">
        <f t="shared" si="572"/>
        <v/>
      </c>
      <c r="P8955" s="26" t="str">
        <f t="shared" si="573"/>
        <v/>
      </c>
      <c r="Q8955" s="38" t="s">
        <v>9129</v>
      </c>
      <c r="R8955">
        <v>107.81399999999999</v>
      </c>
      <c r="S8955" t="str">
        <f t="shared" si="574"/>
        <v/>
      </c>
      <c r="X8955" s="26" t="str">
        <f t="shared" si="571"/>
        <v/>
      </c>
      <c r="Y8955" s="38"/>
    </row>
    <row r="8956" spans="5:25">
      <c r="E8956" s="45"/>
      <c r="H8956" s="45"/>
      <c r="K8956" s="27" t="str">
        <f t="shared" si="572"/>
        <v/>
      </c>
      <c r="P8956" s="26" t="str">
        <f t="shared" si="573"/>
        <v/>
      </c>
      <c r="Q8956" s="38" t="s">
        <v>9130</v>
      </c>
      <c r="R8956">
        <v>107.81399999999999</v>
      </c>
      <c r="S8956" t="str">
        <f t="shared" si="574"/>
        <v/>
      </c>
      <c r="X8956" s="26" t="str">
        <f t="shared" ref="X8956:X9019" si="575">IF(V8956="","",X8955+V8956-V8955)</f>
        <v/>
      </c>
      <c r="Y8956" s="38"/>
    </row>
    <row r="8957" spans="5:25">
      <c r="E8957" s="45"/>
      <c r="H8957" s="45"/>
      <c r="K8957" s="27" t="str">
        <f t="shared" si="572"/>
        <v/>
      </c>
      <c r="P8957" s="26" t="str">
        <f t="shared" si="573"/>
        <v/>
      </c>
      <c r="Q8957" s="38" t="s">
        <v>9131</v>
      </c>
      <c r="R8957">
        <v>107.614</v>
      </c>
      <c r="S8957" t="str">
        <f t="shared" si="574"/>
        <v/>
      </c>
      <c r="X8957" s="26" t="str">
        <f t="shared" si="575"/>
        <v/>
      </c>
      <c r="Y8957" s="38"/>
    </row>
    <row r="8958" spans="5:25">
      <c r="E8958" s="45"/>
      <c r="H8958" s="45"/>
      <c r="K8958" s="27" t="str">
        <f t="shared" si="572"/>
        <v/>
      </c>
      <c r="P8958" s="26" t="str">
        <f t="shared" si="573"/>
        <v/>
      </c>
      <c r="Q8958" s="38" t="s">
        <v>9132</v>
      </c>
      <c r="R8958">
        <v>107.304</v>
      </c>
      <c r="S8958" t="str">
        <f t="shared" si="574"/>
        <v/>
      </c>
      <c r="X8958" s="26" t="str">
        <f t="shared" si="575"/>
        <v/>
      </c>
      <c r="Y8958" s="38"/>
    </row>
    <row r="8959" spans="5:25">
      <c r="E8959" s="45"/>
      <c r="H8959" s="45"/>
      <c r="K8959" s="27" t="str">
        <f t="shared" si="572"/>
        <v/>
      </c>
      <c r="P8959" s="26" t="str">
        <f t="shared" si="573"/>
        <v/>
      </c>
      <c r="Q8959" s="38" t="s">
        <v>9133</v>
      </c>
      <c r="R8959">
        <v>107.20399999999999</v>
      </c>
      <c r="S8959" t="str">
        <f t="shared" si="574"/>
        <v/>
      </c>
      <c r="X8959" s="26" t="str">
        <f t="shared" si="575"/>
        <v/>
      </c>
      <c r="Y8959" s="38"/>
    </row>
    <row r="8960" spans="5:25">
      <c r="E8960" s="45"/>
      <c r="H8960" s="45"/>
      <c r="K8960" s="27" t="str">
        <f t="shared" si="572"/>
        <v/>
      </c>
      <c r="P8960" s="26" t="str">
        <f t="shared" si="573"/>
        <v/>
      </c>
      <c r="Q8960" s="38" t="s">
        <v>9134</v>
      </c>
      <c r="R8960">
        <v>107.20399999999999</v>
      </c>
      <c r="S8960" t="str">
        <f t="shared" si="574"/>
        <v/>
      </c>
      <c r="X8960" s="26" t="str">
        <f t="shared" si="575"/>
        <v/>
      </c>
      <c r="Y8960" s="38"/>
    </row>
    <row r="8961" spans="5:25">
      <c r="E8961" s="45"/>
      <c r="H8961" s="45"/>
      <c r="K8961" s="27" t="str">
        <f t="shared" si="572"/>
        <v/>
      </c>
      <c r="P8961" s="26" t="str">
        <f t="shared" si="573"/>
        <v/>
      </c>
      <c r="Q8961" s="38" t="s">
        <v>9135</v>
      </c>
      <c r="R8961">
        <v>107.20399999999999</v>
      </c>
      <c r="S8961" t="str">
        <f t="shared" si="574"/>
        <v/>
      </c>
      <c r="X8961" s="26" t="str">
        <f t="shared" si="575"/>
        <v/>
      </c>
      <c r="Y8961" s="38"/>
    </row>
    <row r="8962" spans="5:25">
      <c r="E8962" s="45"/>
      <c r="H8962" s="45"/>
      <c r="K8962" s="27" t="str">
        <f t="shared" si="572"/>
        <v/>
      </c>
      <c r="P8962" s="26" t="str">
        <f t="shared" si="573"/>
        <v/>
      </c>
      <c r="Q8962" s="38" t="s">
        <v>9136</v>
      </c>
      <c r="R8962">
        <v>106.795</v>
      </c>
      <c r="S8962" t="str">
        <f t="shared" si="574"/>
        <v/>
      </c>
      <c r="X8962" s="26" t="str">
        <f t="shared" si="575"/>
        <v/>
      </c>
      <c r="Y8962" s="38"/>
    </row>
    <row r="8963" spans="5:25">
      <c r="E8963" s="45"/>
      <c r="H8963" s="45"/>
      <c r="K8963" s="27" t="str">
        <f t="shared" si="572"/>
        <v/>
      </c>
      <c r="P8963" s="26" t="str">
        <f t="shared" si="573"/>
        <v/>
      </c>
      <c r="Q8963" s="38" t="s">
        <v>9137</v>
      </c>
      <c r="R8963">
        <v>106.495</v>
      </c>
      <c r="S8963" t="str">
        <f t="shared" si="574"/>
        <v/>
      </c>
      <c r="X8963" s="26" t="str">
        <f t="shared" si="575"/>
        <v/>
      </c>
      <c r="Y8963" s="38"/>
    </row>
    <row r="8964" spans="5:25">
      <c r="E8964" s="45"/>
      <c r="H8964" s="45"/>
      <c r="K8964" s="27" t="str">
        <f t="shared" ref="K8964:K9027" si="576">IF(M8964="","",K8963+(M8964-M8963)/24)</f>
        <v/>
      </c>
      <c r="P8964" s="26" t="str">
        <f t="shared" ref="P8964:P9027" si="577">IF(N8964="","",P8963+N8964-N8963)</f>
        <v/>
      </c>
      <c r="Q8964" s="38" t="s">
        <v>9138</v>
      </c>
      <c r="R8964">
        <v>106.795</v>
      </c>
      <c r="S8964" t="str">
        <f t="shared" ref="S8964:S9027" si="578">IF(N8964="","",S8963-N8964+N8963)</f>
        <v/>
      </c>
      <c r="X8964" s="26" t="str">
        <f t="shared" si="575"/>
        <v/>
      </c>
      <c r="Y8964" s="38"/>
    </row>
    <row r="8965" spans="5:25">
      <c r="E8965" s="45"/>
      <c r="H8965" s="45"/>
      <c r="K8965" s="27" t="str">
        <f t="shared" si="576"/>
        <v/>
      </c>
      <c r="P8965" s="26" t="str">
        <f t="shared" si="577"/>
        <v/>
      </c>
      <c r="Q8965" s="38" t="s">
        <v>9139</v>
      </c>
      <c r="R8965">
        <v>107.004</v>
      </c>
      <c r="S8965" t="str">
        <f t="shared" si="578"/>
        <v/>
      </c>
      <c r="X8965" s="26" t="str">
        <f t="shared" si="575"/>
        <v/>
      </c>
      <c r="Y8965" s="38"/>
    </row>
    <row r="8966" spans="5:25">
      <c r="E8966" s="45"/>
      <c r="H8966" s="45"/>
      <c r="K8966" s="27" t="str">
        <f t="shared" si="576"/>
        <v/>
      </c>
      <c r="P8966" s="26" t="str">
        <f t="shared" si="577"/>
        <v/>
      </c>
      <c r="Q8966" s="38" t="s">
        <v>9140</v>
      </c>
      <c r="R8966">
        <v>107.20399999999999</v>
      </c>
      <c r="S8966" t="str">
        <f t="shared" si="578"/>
        <v/>
      </c>
      <c r="X8966" s="26" t="str">
        <f t="shared" si="575"/>
        <v/>
      </c>
      <c r="Y8966" s="38"/>
    </row>
    <row r="8967" spans="5:25">
      <c r="E8967" s="45"/>
      <c r="H8967" s="45"/>
      <c r="K8967" s="27" t="str">
        <f t="shared" si="576"/>
        <v/>
      </c>
      <c r="P8967" s="26" t="str">
        <f t="shared" si="577"/>
        <v/>
      </c>
      <c r="Q8967" s="38" t="s">
        <v>9141</v>
      </c>
      <c r="R8967">
        <v>107.20399999999999</v>
      </c>
      <c r="S8967" t="str">
        <f t="shared" si="578"/>
        <v/>
      </c>
      <c r="X8967" s="26" t="str">
        <f t="shared" si="575"/>
        <v/>
      </c>
      <c r="Y8967" s="38"/>
    </row>
    <row r="8968" spans="5:25">
      <c r="E8968" s="45"/>
      <c r="H8968" s="45"/>
      <c r="K8968" s="27" t="str">
        <f t="shared" si="576"/>
        <v/>
      </c>
      <c r="P8968" s="26" t="str">
        <f t="shared" si="577"/>
        <v/>
      </c>
      <c r="Q8968" s="38" t="s">
        <v>9142</v>
      </c>
      <c r="R8968">
        <v>107.304</v>
      </c>
      <c r="S8968" t="str">
        <f t="shared" si="578"/>
        <v/>
      </c>
      <c r="X8968" s="26" t="str">
        <f t="shared" si="575"/>
        <v/>
      </c>
      <c r="Y8968" s="38"/>
    </row>
    <row r="8969" spans="5:25">
      <c r="E8969" s="45"/>
      <c r="H8969" s="45"/>
      <c r="K8969" s="27" t="str">
        <f t="shared" si="576"/>
        <v/>
      </c>
      <c r="P8969" s="26" t="str">
        <f t="shared" si="577"/>
        <v/>
      </c>
      <c r="Q8969" s="38" t="s">
        <v>9143</v>
      </c>
      <c r="R8969">
        <v>107.304</v>
      </c>
      <c r="S8969" t="str">
        <f t="shared" si="578"/>
        <v/>
      </c>
      <c r="X8969" s="26" t="str">
        <f t="shared" si="575"/>
        <v/>
      </c>
      <c r="Y8969" s="38"/>
    </row>
    <row r="8970" spans="5:25">
      <c r="E8970" s="45"/>
      <c r="H8970" s="45"/>
      <c r="K8970" s="27" t="str">
        <f t="shared" si="576"/>
        <v/>
      </c>
      <c r="P8970" s="26" t="str">
        <f t="shared" si="577"/>
        <v/>
      </c>
      <c r="Q8970" s="38" t="s">
        <v>9144</v>
      </c>
      <c r="R8970">
        <v>107.104</v>
      </c>
      <c r="S8970" t="str">
        <f t="shared" si="578"/>
        <v/>
      </c>
      <c r="X8970" s="26" t="str">
        <f t="shared" si="575"/>
        <v/>
      </c>
      <c r="Y8970" s="38"/>
    </row>
    <row r="8971" spans="5:25">
      <c r="E8971" s="45"/>
      <c r="H8971" s="45"/>
      <c r="K8971" s="27" t="str">
        <f t="shared" si="576"/>
        <v/>
      </c>
      <c r="P8971" s="26" t="str">
        <f t="shared" si="577"/>
        <v/>
      </c>
      <c r="Q8971" s="38" t="s">
        <v>9145</v>
      </c>
      <c r="R8971">
        <v>107.104</v>
      </c>
      <c r="S8971" t="str">
        <f t="shared" si="578"/>
        <v/>
      </c>
      <c r="X8971" s="26" t="str">
        <f t="shared" si="575"/>
        <v/>
      </c>
      <c r="Y8971" s="38"/>
    </row>
    <row r="8972" spans="5:25">
      <c r="E8972" s="45"/>
      <c r="H8972" s="45"/>
      <c r="K8972" s="27" t="str">
        <f t="shared" si="576"/>
        <v/>
      </c>
      <c r="P8972" s="26" t="str">
        <f t="shared" si="577"/>
        <v/>
      </c>
      <c r="Q8972" s="38" t="s">
        <v>9146</v>
      </c>
      <c r="R8972">
        <v>107.20399999999999</v>
      </c>
      <c r="S8972" t="str">
        <f t="shared" si="578"/>
        <v/>
      </c>
      <c r="X8972" s="26" t="str">
        <f t="shared" si="575"/>
        <v/>
      </c>
      <c r="Y8972" s="38"/>
    </row>
    <row r="8973" spans="5:25">
      <c r="E8973" s="45"/>
      <c r="H8973" s="45"/>
      <c r="K8973" s="27" t="str">
        <f t="shared" si="576"/>
        <v/>
      </c>
      <c r="P8973" s="26" t="str">
        <f t="shared" si="577"/>
        <v/>
      </c>
      <c r="Q8973" s="38" t="s">
        <v>9147</v>
      </c>
      <c r="R8973">
        <v>107.20399999999999</v>
      </c>
      <c r="S8973" t="str">
        <f t="shared" si="578"/>
        <v/>
      </c>
      <c r="X8973" s="26" t="str">
        <f t="shared" si="575"/>
        <v/>
      </c>
      <c r="Y8973" s="38"/>
    </row>
    <row r="8974" spans="5:25">
      <c r="E8974" s="45"/>
      <c r="H8974" s="45"/>
      <c r="K8974" s="27" t="str">
        <f t="shared" si="576"/>
        <v/>
      </c>
      <c r="P8974" s="26" t="str">
        <f t="shared" si="577"/>
        <v/>
      </c>
      <c r="Q8974" s="38" t="s">
        <v>9148</v>
      </c>
      <c r="R8974">
        <v>107.20399999999999</v>
      </c>
      <c r="S8974" t="str">
        <f t="shared" si="578"/>
        <v/>
      </c>
      <c r="X8974" s="26" t="str">
        <f t="shared" si="575"/>
        <v/>
      </c>
      <c r="Y8974" s="38"/>
    </row>
    <row r="8975" spans="5:25">
      <c r="E8975" s="45"/>
      <c r="H8975" s="45"/>
      <c r="K8975" s="27" t="str">
        <f t="shared" si="576"/>
        <v/>
      </c>
      <c r="P8975" s="26" t="str">
        <f t="shared" si="577"/>
        <v/>
      </c>
      <c r="Q8975" s="38" t="s">
        <v>9149</v>
      </c>
      <c r="R8975">
        <v>107.414</v>
      </c>
      <c r="S8975" t="str">
        <f t="shared" si="578"/>
        <v/>
      </c>
      <c r="X8975" s="26" t="str">
        <f t="shared" si="575"/>
        <v/>
      </c>
      <c r="Y8975" s="38"/>
    </row>
    <row r="8976" spans="5:25">
      <c r="E8976" s="45"/>
      <c r="H8976" s="45"/>
      <c r="K8976" s="27" t="str">
        <f t="shared" si="576"/>
        <v/>
      </c>
      <c r="P8976" s="26" t="str">
        <f t="shared" si="577"/>
        <v/>
      </c>
      <c r="Q8976" s="38" t="s">
        <v>9150</v>
      </c>
      <c r="R8976">
        <v>107.414</v>
      </c>
      <c r="S8976" t="str">
        <f t="shared" si="578"/>
        <v/>
      </c>
      <c r="X8976" s="26" t="str">
        <f t="shared" si="575"/>
        <v/>
      </c>
      <c r="Y8976" s="38"/>
    </row>
    <row r="8977" spans="5:25">
      <c r="E8977" s="45"/>
      <c r="H8977" s="45"/>
      <c r="K8977" s="27" t="str">
        <f t="shared" si="576"/>
        <v/>
      </c>
      <c r="P8977" s="26" t="str">
        <f t="shared" si="577"/>
        <v/>
      </c>
      <c r="Q8977" s="38" t="s">
        <v>9151</v>
      </c>
      <c r="R8977">
        <v>107.414</v>
      </c>
      <c r="S8977" t="str">
        <f t="shared" si="578"/>
        <v/>
      </c>
      <c r="X8977" s="26" t="str">
        <f t="shared" si="575"/>
        <v/>
      </c>
      <c r="Y8977" s="38"/>
    </row>
    <row r="8978" spans="5:25">
      <c r="E8978" s="45"/>
      <c r="H8978" s="45"/>
      <c r="K8978" s="27" t="str">
        <f t="shared" si="576"/>
        <v/>
      </c>
      <c r="P8978" s="26" t="str">
        <f t="shared" si="577"/>
        <v/>
      </c>
      <c r="Q8978" s="38" t="s">
        <v>9152</v>
      </c>
      <c r="R8978">
        <v>107.514</v>
      </c>
      <c r="S8978" t="str">
        <f t="shared" si="578"/>
        <v/>
      </c>
      <c r="X8978" s="26" t="str">
        <f t="shared" si="575"/>
        <v/>
      </c>
      <c r="Y8978" s="38"/>
    </row>
    <row r="8979" spans="5:25">
      <c r="E8979" s="45"/>
      <c r="H8979" s="45"/>
      <c r="K8979" s="27" t="str">
        <f t="shared" si="576"/>
        <v/>
      </c>
      <c r="P8979" s="26" t="str">
        <f t="shared" si="577"/>
        <v/>
      </c>
      <c r="Q8979" s="38" t="s">
        <v>9153</v>
      </c>
      <c r="R8979">
        <v>107.414</v>
      </c>
      <c r="S8979" t="str">
        <f t="shared" si="578"/>
        <v/>
      </c>
      <c r="X8979" s="26" t="str">
        <f t="shared" si="575"/>
        <v/>
      </c>
      <c r="Y8979" s="38"/>
    </row>
    <row r="8980" spans="5:25">
      <c r="E8980" s="45"/>
      <c r="H8980" s="45"/>
      <c r="K8980" s="27" t="str">
        <f t="shared" si="576"/>
        <v/>
      </c>
      <c r="P8980" s="26" t="str">
        <f t="shared" si="577"/>
        <v/>
      </c>
      <c r="Q8980" s="38" t="s">
        <v>9154</v>
      </c>
      <c r="R8980">
        <v>108.024</v>
      </c>
      <c r="S8980" t="str">
        <f t="shared" si="578"/>
        <v/>
      </c>
      <c r="X8980" s="26" t="str">
        <f t="shared" si="575"/>
        <v/>
      </c>
      <c r="Y8980" s="38"/>
    </row>
    <row r="8981" spans="5:25">
      <c r="E8981" s="45"/>
      <c r="H8981" s="45"/>
      <c r="K8981" s="27" t="str">
        <f t="shared" si="576"/>
        <v/>
      </c>
      <c r="P8981" s="26" t="str">
        <f t="shared" si="577"/>
        <v/>
      </c>
      <c r="Q8981" s="38" t="s">
        <v>9155</v>
      </c>
      <c r="R8981">
        <v>108.224</v>
      </c>
      <c r="S8981" t="str">
        <f t="shared" si="578"/>
        <v/>
      </c>
      <c r="X8981" s="26" t="str">
        <f t="shared" si="575"/>
        <v/>
      </c>
      <c r="Y8981" s="38"/>
    </row>
    <row r="8982" spans="5:25">
      <c r="E8982" s="45"/>
      <c r="H8982" s="45"/>
      <c r="K8982" s="27" t="str">
        <f t="shared" si="576"/>
        <v/>
      </c>
      <c r="P8982" s="26" t="str">
        <f t="shared" si="577"/>
        <v/>
      </c>
      <c r="Q8982" s="38" t="s">
        <v>9156</v>
      </c>
      <c r="R8982">
        <v>108.224</v>
      </c>
      <c r="S8982" t="str">
        <f t="shared" si="578"/>
        <v/>
      </c>
      <c r="X8982" s="26" t="str">
        <f t="shared" si="575"/>
        <v/>
      </c>
      <c r="Y8982" s="38"/>
    </row>
    <row r="8983" spans="5:25">
      <c r="E8983" s="45"/>
      <c r="H8983" s="45"/>
      <c r="K8983" s="27" t="str">
        <f t="shared" si="576"/>
        <v/>
      </c>
      <c r="P8983" s="26" t="str">
        <f t="shared" si="577"/>
        <v/>
      </c>
      <c r="Q8983" s="38" t="s">
        <v>9157</v>
      </c>
      <c r="R8983">
        <v>108.024</v>
      </c>
      <c r="S8983" t="str">
        <f t="shared" si="578"/>
        <v/>
      </c>
      <c r="X8983" s="26" t="str">
        <f t="shared" si="575"/>
        <v/>
      </c>
      <c r="Y8983" s="38"/>
    </row>
    <row r="8984" spans="5:25">
      <c r="E8984" s="45"/>
      <c r="H8984" s="45"/>
      <c r="K8984" s="27" t="str">
        <f t="shared" si="576"/>
        <v/>
      </c>
      <c r="P8984" s="26" t="str">
        <f t="shared" si="577"/>
        <v/>
      </c>
      <c r="Q8984" s="38" t="s">
        <v>9158</v>
      </c>
      <c r="R8984">
        <v>107.714</v>
      </c>
      <c r="S8984" t="str">
        <f t="shared" si="578"/>
        <v/>
      </c>
      <c r="X8984" s="26" t="str">
        <f t="shared" si="575"/>
        <v/>
      </c>
      <c r="Y8984" s="38"/>
    </row>
    <row r="8985" spans="5:25">
      <c r="E8985" s="45"/>
      <c r="H8985" s="45"/>
      <c r="K8985" s="27" t="str">
        <f t="shared" si="576"/>
        <v/>
      </c>
      <c r="P8985" s="26" t="str">
        <f t="shared" si="577"/>
        <v/>
      </c>
      <c r="Q8985" s="38" t="s">
        <v>9159</v>
      </c>
      <c r="R8985">
        <v>107.414</v>
      </c>
      <c r="S8985" t="str">
        <f t="shared" si="578"/>
        <v/>
      </c>
      <c r="X8985" s="26" t="str">
        <f t="shared" si="575"/>
        <v/>
      </c>
      <c r="Y8985" s="38"/>
    </row>
    <row r="8986" spans="5:25">
      <c r="E8986" s="45"/>
      <c r="H8986" s="45"/>
      <c r="K8986" s="27" t="str">
        <f t="shared" si="576"/>
        <v/>
      </c>
      <c r="P8986" s="26" t="str">
        <f t="shared" si="577"/>
        <v/>
      </c>
      <c r="Q8986" s="38" t="s">
        <v>9160</v>
      </c>
      <c r="R8986">
        <v>107.514</v>
      </c>
      <c r="S8986" t="str">
        <f t="shared" si="578"/>
        <v/>
      </c>
      <c r="X8986" s="26" t="str">
        <f t="shared" si="575"/>
        <v/>
      </c>
      <c r="Y8986" s="38"/>
    </row>
    <row r="8987" spans="5:25">
      <c r="E8987" s="45"/>
      <c r="H8987" s="45"/>
      <c r="K8987" s="27" t="str">
        <f t="shared" si="576"/>
        <v/>
      </c>
      <c r="P8987" s="26" t="str">
        <f t="shared" si="577"/>
        <v/>
      </c>
      <c r="Q8987" s="38" t="s">
        <v>9161</v>
      </c>
      <c r="R8987">
        <v>107.81399999999999</v>
      </c>
      <c r="S8987" t="str">
        <f t="shared" si="578"/>
        <v/>
      </c>
      <c r="X8987" s="26" t="str">
        <f t="shared" si="575"/>
        <v/>
      </c>
      <c r="Y8987" s="38"/>
    </row>
    <row r="8988" spans="5:25">
      <c r="E8988" s="45"/>
      <c r="H8988" s="45"/>
      <c r="K8988" s="27" t="str">
        <f t="shared" si="576"/>
        <v/>
      </c>
      <c r="P8988" s="26" t="str">
        <f t="shared" si="577"/>
        <v/>
      </c>
      <c r="Q8988" s="38" t="s">
        <v>9162</v>
      </c>
      <c r="R8988">
        <v>107.714</v>
      </c>
      <c r="S8988" t="str">
        <f t="shared" si="578"/>
        <v/>
      </c>
      <c r="X8988" s="26" t="str">
        <f t="shared" si="575"/>
        <v/>
      </c>
      <c r="Y8988" s="38"/>
    </row>
    <row r="8989" spans="5:25">
      <c r="E8989" s="45"/>
      <c r="H8989" s="45"/>
      <c r="K8989" s="27" t="str">
        <f t="shared" si="576"/>
        <v/>
      </c>
      <c r="P8989" s="26" t="str">
        <f t="shared" si="577"/>
        <v/>
      </c>
      <c r="Q8989" s="38" t="s">
        <v>9163</v>
      </c>
      <c r="R8989">
        <v>108.024</v>
      </c>
      <c r="S8989" t="str">
        <f t="shared" si="578"/>
        <v/>
      </c>
      <c r="X8989" s="26" t="str">
        <f t="shared" si="575"/>
        <v/>
      </c>
      <c r="Y8989" s="38"/>
    </row>
    <row r="8990" spans="5:25">
      <c r="E8990" s="45"/>
      <c r="H8990" s="45"/>
      <c r="K8990" s="27" t="str">
        <f t="shared" si="576"/>
        <v/>
      </c>
      <c r="P8990" s="26" t="str">
        <f t="shared" si="577"/>
        <v/>
      </c>
      <c r="Q8990" s="38" t="s">
        <v>9164</v>
      </c>
      <c r="R8990">
        <v>108.124</v>
      </c>
      <c r="S8990" t="str">
        <f t="shared" si="578"/>
        <v/>
      </c>
      <c r="X8990" s="26" t="str">
        <f t="shared" si="575"/>
        <v/>
      </c>
      <c r="Y8990" s="38"/>
    </row>
    <row r="8991" spans="5:25">
      <c r="E8991" s="45"/>
      <c r="H8991" s="45"/>
      <c r="K8991" s="27" t="str">
        <f t="shared" si="576"/>
        <v/>
      </c>
      <c r="P8991" s="26" t="str">
        <f t="shared" si="577"/>
        <v/>
      </c>
      <c r="Q8991" s="38" t="s">
        <v>9165</v>
      </c>
      <c r="R8991">
        <v>107.81399999999999</v>
      </c>
      <c r="S8991" t="str">
        <f t="shared" si="578"/>
        <v/>
      </c>
      <c r="X8991" s="26" t="str">
        <f t="shared" si="575"/>
        <v/>
      </c>
      <c r="Y8991" s="38"/>
    </row>
    <row r="8992" spans="5:25">
      <c r="E8992" s="45"/>
      <c r="H8992" s="45"/>
      <c r="K8992" s="27" t="str">
        <f t="shared" si="576"/>
        <v/>
      </c>
      <c r="P8992" s="26" t="str">
        <f t="shared" si="577"/>
        <v/>
      </c>
      <c r="Q8992" s="38" t="s">
        <v>9166</v>
      </c>
      <c r="R8992">
        <v>107.614</v>
      </c>
      <c r="S8992" t="str">
        <f t="shared" si="578"/>
        <v/>
      </c>
      <c r="X8992" s="26" t="str">
        <f t="shared" si="575"/>
        <v/>
      </c>
      <c r="Y8992" s="38"/>
    </row>
    <row r="8993" spans="5:25">
      <c r="E8993" s="45"/>
      <c r="H8993" s="45"/>
      <c r="K8993" s="27" t="str">
        <f t="shared" si="576"/>
        <v/>
      </c>
      <c r="P8993" s="26" t="str">
        <f t="shared" si="577"/>
        <v/>
      </c>
      <c r="Q8993" s="38" t="s">
        <v>9167</v>
      </c>
      <c r="R8993">
        <v>107.614</v>
      </c>
      <c r="S8993" t="str">
        <f t="shared" si="578"/>
        <v/>
      </c>
      <c r="X8993" s="26" t="str">
        <f t="shared" si="575"/>
        <v/>
      </c>
      <c r="Y8993" s="38"/>
    </row>
    <row r="8994" spans="5:25">
      <c r="E8994" s="45"/>
      <c r="H8994" s="45"/>
      <c r="K8994" s="27" t="str">
        <f t="shared" si="576"/>
        <v/>
      </c>
      <c r="P8994" s="26" t="str">
        <f t="shared" si="577"/>
        <v/>
      </c>
      <c r="Q8994" s="38" t="s">
        <v>9168</v>
      </c>
      <c r="R8994">
        <v>107.304</v>
      </c>
      <c r="S8994" t="str">
        <f t="shared" si="578"/>
        <v/>
      </c>
      <c r="X8994" s="26" t="str">
        <f t="shared" si="575"/>
        <v/>
      </c>
      <c r="Y8994" s="38"/>
    </row>
    <row r="8995" spans="5:25">
      <c r="E8995" s="45"/>
      <c r="H8995" s="45"/>
      <c r="K8995" s="27" t="str">
        <f t="shared" si="576"/>
        <v/>
      </c>
      <c r="P8995" s="26" t="str">
        <f t="shared" si="577"/>
        <v/>
      </c>
      <c r="Q8995" s="38" t="s">
        <v>9169</v>
      </c>
      <c r="R8995">
        <v>107.514</v>
      </c>
      <c r="S8995" t="str">
        <f t="shared" si="578"/>
        <v/>
      </c>
      <c r="X8995" s="26" t="str">
        <f t="shared" si="575"/>
        <v/>
      </c>
      <c r="Y8995" s="38"/>
    </row>
    <row r="8996" spans="5:25">
      <c r="E8996" s="45"/>
      <c r="H8996" s="45"/>
      <c r="K8996" s="27" t="str">
        <f t="shared" si="576"/>
        <v/>
      </c>
      <c r="P8996" s="26" t="str">
        <f t="shared" si="577"/>
        <v/>
      </c>
      <c r="Q8996" s="38" t="s">
        <v>9170</v>
      </c>
      <c r="R8996">
        <v>107.104</v>
      </c>
      <c r="S8996" t="str">
        <f t="shared" si="578"/>
        <v/>
      </c>
      <c r="X8996" s="26" t="str">
        <f t="shared" si="575"/>
        <v/>
      </c>
      <c r="Y8996" s="38"/>
    </row>
    <row r="8997" spans="5:25">
      <c r="E8997" s="45"/>
      <c r="H8997" s="45"/>
      <c r="K8997" s="27" t="str">
        <f t="shared" si="576"/>
        <v/>
      </c>
      <c r="P8997" s="26" t="str">
        <f t="shared" si="577"/>
        <v/>
      </c>
      <c r="Q8997" s="38" t="s">
        <v>9171</v>
      </c>
      <c r="R8997">
        <v>106.795</v>
      </c>
      <c r="S8997" t="str">
        <f t="shared" si="578"/>
        <v/>
      </c>
      <c r="X8997" s="26" t="str">
        <f t="shared" si="575"/>
        <v/>
      </c>
      <c r="Y8997" s="38"/>
    </row>
    <row r="8998" spans="5:25">
      <c r="E8998" s="45"/>
      <c r="H8998" s="45"/>
      <c r="K8998" s="27" t="str">
        <f t="shared" si="576"/>
        <v/>
      </c>
      <c r="P8998" s="26" t="str">
        <f t="shared" si="577"/>
        <v/>
      </c>
      <c r="Q8998" s="38" t="s">
        <v>9172</v>
      </c>
      <c r="R8998">
        <v>106.795</v>
      </c>
      <c r="S8998" t="str">
        <f t="shared" si="578"/>
        <v/>
      </c>
      <c r="X8998" s="26" t="str">
        <f t="shared" si="575"/>
        <v/>
      </c>
      <c r="Y8998" s="38"/>
    </row>
    <row r="8999" spans="5:25">
      <c r="E8999" s="45"/>
      <c r="H8999" s="45"/>
      <c r="K8999" s="27" t="str">
        <f t="shared" si="576"/>
        <v/>
      </c>
      <c r="P8999" s="26" t="str">
        <f t="shared" si="577"/>
        <v/>
      </c>
      <c r="Q8999" s="38" t="s">
        <v>9173</v>
      </c>
      <c r="R8999">
        <v>107.20399999999999</v>
      </c>
      <c r="S8999" t="str">
        <f t="shared" si="578"/>
        <v/>
      </c>
      <c r="X8999" s="26" t="str">
        <f t="shared" si="575"/>
        <v/>
      </c>
      <c r="Y8999" s="38"/>
    </row>
    <row r="9000" spans="5:25">
      <c r="E9000" s="45"/>
      <c r="H9000" s="45"/>
      <c r="K9000" s="27" t="str">
        <f t="shared" si="576"/>
        <v/>
      </c>
      <c r="P9000" s="26" t="str">
        <f t="shared" si="577"/>
        <v/>
      </c>
      <c r="Q9000" s="38" t="s">
        <v>9174</v>
      </c>
      <c r="R9000">
        <v>107.304</v>
      </c>
      <c r="S9000" t="str">
        <f t="shared" si="578"/>
        <v/>
      </c>
      <c r="X9000" s="26" t="str">
        <f t="shared" si="575"/>
        <v/>
      </c>
      <c r="Y9000" s="38"/>
    </row>
    <row r="9001" spans="5:25">
      <c r="E9001" s="45"/>
      <c r="H9001" s="45"/>
      <c r="K9001" s="27" t="str">
        <f t="shared" si="576"/>
        <v/>
      </c>
      <c r="P9001" s="26" t="str">
        <f t="shared" si="577"/>
        <v/>
      </c>
      <c r="Q9001" s="38" t="s">
        <v>9175</v>
      </c>
      <c r="R9001">
        <v>107.004</v>
      </c>
      <c r="S9001" t="str">
        <f t="shared" si="578"/>
        <v/>
      </c>
      <c r="X9001" s="26" t="str">
        <f t="shared" si="575"/>
        <v/>
      </c>
      <c r="Y9001" s="38"/>
    </row>
    <row r="9002" spans="5:25">
      <c r="E9002" s="45"/>
      <c r="H9002" s="45"/>
      <c r="K9002" s="27" t="str">
        <f t="shared" si="576"/>
        <v/>
      </c>
      <c r="P9002" s="26" t="str">
        <f t="shared" si="577"/>
        <v/>
      </c>
      <c r="Q9002" s="38" t="s">
        <v>9176</v>
      </c>
      <c r="R9002">
        <v>107.104</v>
      </c>
      <c r="S9002" t="str">
        <f t="shared" si="578"/>
        <v/>
      </c>
      <c r="X9002" s="26" t="str">
        <f t="shared" si="575"/>
        <v/>
      </c>
      <c r="Y9002" s="38"/>
    </row>
    <row r="9003" spans="5:25">
      <c r="E9003" s="45"/>
      <c r="H9003" s="45"/>
      <c r="K9003" s="27" t="str">
        <f t="shared" si="576"/>
        <v/>
      </c>
      <c r="P9003" s="26" t="str">
        <f t="shared" si="577"/>
        <v/>
      </c>
      <c r="Q9003" s="38" t="s">
        <v>9177</v>
      </c>
      <c r="R9003">
        <v>107.20399999999999</v>
      </c>
      <c r="S9003" t="str">
        <f t="shared" si="578"/>
        <v/>
      </c>
      <c r="X9003" s="26" t="str">
        <f t="shared" si="575"/>
        <v/>
      </c>
      <c r="Y9003" s="38"/>
    </row>
    <row r="9004" spans="5:25">
      <c r="E9004" s="45"/>
      <c r="H9004" s="45"/>
      <c r="K9004" s="27" t="str">
        <f t="shared" si="576"/>
        <v/>
      </c>
      <c r="P9004" s="26" t="str">
        <f t="shared" si="577"/>
        <v/>
      </c>
      <c r="Q9004" s="38" t="s">
        <v>9178</v>
      </c>
      <c r="R9004">
        <v>107.104</v>
      </c>
      <c r="S9004" t="str">
        <f t="shared" si="578"/>
        <v/>
      </c>
      <c r="X9004" s="26" t="str">
        <f t="shared" si="575"/>
        <v/>
      </c>
      <c r="Y9004" s="38"/>
    </row>
    <row r="9005" spans="5:25">
      <c r="E9005" s="45"/>
      <c r="H9005" s="45"/>
      <c r="K9005" s="27" t="str">
        <f t="shared" si="576"/>
        <v/>
      </c>
      <c r="P9005" s="26" t="str">
        <f t="shared" si="577"/>
        <v/>
      </c>
      <c r="Q9005" s="38" t="s">
        <v>9179</v>
      </c>
      <c r="R9005">
        <v>107.104</v>
      </c>
      <c r="S9005" t="str">
        <f t="shared" si="578"/>
        <v/>
      </c>
      <c r="X9005" s="26" t="str">
        <f t="shared" si="575"/>
        <v/>
      </c>
      <c r="Y9005" s="38"/>
    </row>
    <row r="9006" spans="5:25">
      <c r="E9006" s="45"/>
      <c r="H9006" s="45"/>
      <c r="K9006" s="27" t="str">
        <f t="shared" si="576"/>
        <v/>
      </c>
      <c r="P9006" s="26" t="str">
        <f t="shared" si="577"/>
        <v/>
      </c>
      <c r="Q9006" s="38" t="s">
        <v>9180</v>
      </c>
      <c r="R9006">
        <v>106.795</v>
      </c>
      <c r="S9006" t="str">
        <f t="shared" si="578"/>
        <v/>
      </c>
      <c r="X9006" s="26" t="str">
        <f t="shared" si="575"/>
        <v/>
      </c>
      <c r="Y9006" s="38"/>
    </row>
    <row r="9007" spans="5:25">
      <c r="E9007" s="45"/>
      <c r="H9007" s="45"/>
      <c r="K9007" s="27" t="str">
        <f t="shared" si="576"/>
        <v/>
      </c>
      <c r="P9007" s="26" t="str">
        <f t="shared" si="577"/>
        <v/>
      </c>
      <c r="Q9007" s="38" t="s">
        <v>9181</v>
      </c>
      <c r="R9007">
        <v>106.69499999999999</v>
      </c>
      <c r="S9007" t="str">
        <f t="shared" si="578"/>
        <v/>
      </c>
      <c r="X9007" s="26" t="str">
        <f t="shared" si="575"/>
        <v/>
      </c>
      <c r="Y9007" s="38"/>
    </row>
    <row r="9008" spans="5:25">
      <c r="E9008" s="45"/>
      <c r="H9008" s="45"/>
      <c r="K9008" s="27" t="str">
        <f t="shared" si="576"/>
        <v/>
      </c>
      <c r="P9008" s="26" t="str">
        <f t="shared" si="577"/>
        <v/>
      </c>
      <c r="Q9008" s="38" t="s">
        <v>9182</v>
      </c>
      <c r="R9008">
        <v>106.69499999999999</v>
      </c>
      <c r="S9008" t="str">
        <f t="shared" si="578"/>
        <v/>
      </c>
      <c r="X9008" s="26" t="str">
        <f t="shared" si="575"/>
        <v/>
      </c>
      <c r="Y9008" s="38"/>
    </row>
    <row r="9009" spans="5:25">
      <c r="E9009" s="45"/>
      <c r="H9009" s="45"/>
      <c r="K9009" s="27" t="str">
        <f t="shared" si="576"/>
        <v/>
      </c>
      <c r="P9009" s="26" t="str">
        <f t="shared" si="577"/>
        <v/>
      </c>
      <c r="Q9009" s="38" t="s">
        <v>9183</v>
      </c>
      <c r="R9009">
        <v>107.004</v>
      </c>
      <c r="S9009" t="str">
        <f t="shared" si="578"/>
        <v/>
      </c>
      <c r="X9009" s="26" t="str">
        <f t="shared" si="575"/>
        <v/>
      </c>
      <c r="Y9009" s="38"/>
    </row>
    <row r="9010" spans="5:25">
      <c r="E9010" s="45"/>
      <c r="H9010" s="45"/>
      <c r="K9010" s="27" t="str">
        <f t="shared" si="576"/>
        <v/>
      </c>
      <c r="P9010" s="26" t="str">
        <f t="shared" si="577"/>
        <v/>
      </c>
      <c r="Q9010" s="38" t="s">
        <v>9184</v>
      </c>
      <c r="R9010">
        <v>107.004</v>
      </c>
      <c r="S9010" t="str">
        <f t="shared" si="578"/>
        <v/>
      </c>
      <c r="X9010" s="26" t="str">
        <f t="shared" si="575"/>
        <v/>
      </c>
      <c r="Y9010" s="38"/>
    </row>
    <row r="9011" spans="5:25">
      <c r="E9011" s="45"/>
      <c r="H9011" s="45"/>
      <c r="K9011" s="27" t="str">
        <f t="shared" si="576"/>
        <v/>
      </c>
      <c r="P9011" s="26" t="str">
        <f t="shared" si="577"/>
        <v/>
      </c>
      <c r="Q9011" s="38" t="s">
        <v>9185</v>
      </c>
      <c r="R9011">
        <v>106.905</v>
      </c>
      <c r="S9011" t="str">
        <f t="shared" si="578"/>
        <v/>
      </c>
      <c r="X9011" s="26" t="str">
        <f t="shared" si="575"/>
        <v/>
      </c>
      <c r="Y9011" s="38"/>
    </row>
    <row r="9012" spans="5:25">
      <c r="E9012" s="45"/>
      <c r="H9012" s="45"/>
      <c r="K9012" s="27" t="str">
        <f t="shared" si="576"/>
        <v/>
      </c>
      <c r="P9012" s="26" t="str">
        <f t="shared" si="577"/>
        <v/>
      </c>
      <c r="Q9012" s="38" t="s">
        <v>9186</v>
      </c>
      <c r="R9012">
        <v>107.004</v>
      </c>
      <c r="S9012" t="str">
        <f t="shared" si="578"/>
        <v/>
      </c>
      <c r="X9012" s="26" t="str">
        <f t="shared" si="575"/>
        <v/>
      </c>
      <c r="Y9012" s="38"/>
    </row>
    <row r="9013" spans="5:25">
      <c r="E9013" s="45"/>
      <c r="H9013" s="45"/>
      <c r="K9013" s="27" t="str">
        <f t="shared" si="576"/>
        <v/>
      </c>
      <c r="P9013" s="26" t="str">
        <f t="shared" si="577"/>
        <v/>
      </c>
      <c r="Q9013" s="38" t="s">
        <v>9187</v>
      </c>
      <c r="R9013">
        <v>107.104</v>
      </c>
      <c r="S9013" t="str">
        <f t="shared" si="578"/>
        <v/>
      </c>
      <c r="X9013" s="26" t="str">
        <f t="shared" si="575"/>
        <v/>
      </c>
      <c r="Y9013" s="38"/>
    </row>
    <row r="9014" spans="5:25">
      <c r="E9014" s="45"/>
      <c r="H9014" s="45"/>
      <c r="K9014" s="27" t="str">
        <f t="shared" si="576"/>
        <v/>
      </c>
      <c r="P9014" s="26" t="str">
        <f t="shared" si="577"/>
        <v/>
      </c>
      <c r="Q9014" s="38" t="s">
        <v>9188</v>
      </c>
      <c r="R9014">
        <v>107.414</v>
      </c>
      <c r="S9014" t="str">
        <f t="shared" si="578"/>
        <v/>
      </c>
      <c r="X9014" s="26" t="str">
        <f t="shared" si="575"/>
        <v/>
      </c>
      <c r="Y9014" s="38"/>
    </row>
    <row r="9015" spans="5:25">
      <c r="E9015" s="45"/>
      <c r="H9015" s="45"/>
      <c r="K9015" s="27" t="str">
        <f t="shared" si="576"/>
        <v/>
      </c>
      <c r="P9015" s="26" t="str">
        <f t="shared" si="577"/>
        <v/>
      </c>
      <c r="Q9015" s="38" t="s">
        <v>9189</v>
      </c>
      <c r="R9015">
        <v>107.614</v>
      </c>
      <c r="S9015" t="str">
        <f t="shared" si="578"/>
        <v/>
      </c>
      <c r="X9015" s="26" t="str">
        <f t="shared" si="575"/>
        <v/>
      </c>
      <c r="Y9015" s="38"/>
    </row>
    <row r="9016" spans="5:25">
      <c r="E9016" s="45"/>
      <c r="H9016" s="45"/>
      <c r="K9016" s="27" t="str">
        <f t="shared" si="576"/>
        <v/>
      </c>
      <c r="P9016" s="26" t="str">
        <f t="shared" si="577"/>
        <v/>
      </c>
      <c r="Q9016" s="38" t="s">
        <v>9190</v>
      </c>
      <c r="R9016">
        <v>107.714</v>
      </c>
      <c r="S9016" t="str">
        <f t="shared" si="578"/>
        <v/>
      </c>
      <c r="X9016" s="26" t="str">
        <f t="shared" si="575"/>
        <v/>
      </c>
      <c r="Y9016" s="38"/>
    </row>
    <row r="9017" spans="5:25">
      <c r="E9017" s="45"/>
      <c r="H9017" s="45"/>
      <c r="K9017" s="27" t="str">
        <f t="shared" si="576"/>
        <v/>
      </c>
      <c r="P9017" s="26" t="str">
        <f t="shared" si="577"/>
        <v/>
      </c>
      <c r="Q9017" s="38" t="s">
        <v>9191</v>
      </c>
      <c r="R9017">
        <v>107.714</v>
      </c>
      <c r="S9017" t="str">
        <f t="shared" si="578"/>
        <v/>
      </c>
      <c r="X9017" s="26" t="str">
        <f t="shared" si="575"/>
        <v/>
      </c>
      <c r="Y9017" s="38"/>
    </row>
    <row r="9018" spans="5:25">
      <c r="E9018" s="45"/>
      <c r="H9018" s="45"/>
      <c r="K9018" s="27" t="str">
        <f t="shared" si="576"/>
        <v/>
      </c>
      <c r="P9018" s="26" t="str">
        <f t="shared" si="577"/>
        <v/>
      </c>
      <c r="Q9018" s="38" t="s">
        <v>9192</v>
      </c>
      <c r="R9018">
        <v>107.614</v>
      </c>
      <c r="S9018" t="str">
        <f t="shared" si="578"/>
        <v/>
      </c>
      <c r="X9018" s="26" t="str">
        <f t="shared" si="575"/>
        <v/>
      </c>
      <c r="Y9018" s="38"/>
    </row>
    <row r="9019" spans="5:25">
      <c r="E9019" s="45"/>
      <c r="H9019" s="45"/>
      <c r="K9019" s="27" t="str">
        <f t="shared" si="576"/>
        <v/>
      </c>
      <c r="P9019" s="26" t="str">
        <f t="shared" si="577"/>
        <v/>
      </c>
      <c r="Q9019" s="38" t="s">
        <v>9193</v>
      </c>
      <c r="R9019">
        <v>108.124</v>
      </c>
      <c r="S9019" t="str">
        <f t="shared" si="578"/>
        <v/>
      </c>
      <c r="X9019" s="26" t="str">
        <f t="shared" si="575"/>
        <v/>
      </c>
      <c r="Y9019" s="38"/>
    </row>
    <row r="9020" spans="5:25">
      <c r="E9020" s="45"/>
      <c r="H9020" s="45"/>
      <c r="K9020" s="27" t="str">
        <f t="shared" si="576"/>
        <v/>
      </c>
      <c r="P9020" s="26" t="str">
        <f t="shared" si="577"/>
        <v/>
      </c>
      <c r="Q9020" s="38" t="s">
        <v>9194</v>
      </c>
      <c r="R9020">
        <v>108.024</v>
      </c>
      <c r="S9020" t="str">
        <f t="shared" si="578"/>
        <v/>
      </c>
      <c r="X9020" s="26" t="str">
        <f t="shared" ref="X9020:X9083" si="579">IF(V9020="","",X9019+V9020-V9019)</f>
        <v/>
      </c>
      <c r="Y9020" s="38"/>
    </row>
    <row r="9021" spans="5:25">
      <c r="E9021" s="45"/>
      <c r="H9021" s="45"/>
      <c r="K9021" s="27" t="str">
        <f t="shared" si="576"/>
        <v/>
      </c>
      <c r="P9021" s="26" t="str">
        <f t="shared" si="577"/>
        <v/>
      </c>
      <c r="Q9021" s="38" t="s">
        <v>9195</v>
      </c>
      <c r="R9021">
        <v>107.81399999999999</v>
      </c>
      <c r="S9021" t="str">
        <f t="shared" si="578"/>
        <v/>
      </c>
      <c r="X9021" s="26" t="str">
        <f t="shared" si="579"/>
        <v/>
      </c>
      <c r="Y9021" s="38"/>
    </row>
    <row r="9022" spans="5:25">
      <c r="E9022" s="45"/>
      <c r="H9022" s="45"/>
      <c r="K9022" s="27" t="str">
        <f t="shared" si="576"/>
        <v/>
      </c>
      <c r="P9022" s="26" t="str">
        <f t="shared" si="577"/>
        <v/>
      </c>
      <c r="Q9022" s="38" t="s">
        <v>9196</v>
      </c>
      <c r="R9022">
        <v>107.414</v>
      </c>
      <c r="S9022" t="str">
        <f t="shared" si="578"/>
        <v/>
      </c>
      <c r="X9022" s="26" t="str">
        <f t="shared" si="579"/>
        <v/>
      </c>
      <c r="Y9022" s="38"/>
    </row>
    <row r="9023" spans="5:25">
      <c r="E9023" s="45"/>
      <c r="H9023" s="45"/>
      <c r="K9023" s="27" t="str">
        <f t="shared" si="576"/>
        <v/>
      </c>
      <c r="P9023" s="26" t="str">
        <f t="shared" si="577"/>
        <v/>
      </c>
      <c r="Q9023" s="38" t="s">
        <v>9197</v>
      </c>
      <c r="R9023">
        <v>107.414</v>
      </c>
      <c r="S9023" t="str">
        <f t="shared" si="578"/>
        <v/>
      </c>
      <c r="X9023" s="26" t="str">
        <f t="shared" si="579"/>
        <v/>
      </c>
      <c r="Y9023" s="38"/>
    </row>
    <row r="9024" spans="5:25">
      <c r="E9024" s="45"/>
      <c r="H9024" s="45"/>
      <c r="K9024" s="27" t="str">
        <f t="shared" si="576"/>
        <v/>
      </c>
      <c r="P9024" s="26" t="str">
        <f t="shared" si="577"/>
        <v/>
      </c>
      <c r="Q9024" s="38" t="s">
        <v>9198</v>
      </c>
      <c r="R9024">
        <v>107.414</v>
      </c>
      <c r="S9024" t="str">
        <f t="shared" si="578"/>
        <v/>
      </c>
      <c r="X9024" s="26" t="str">
        <f t="shared" si="579"/>
        <v/>
      </c>
      <c r="Y9024" s="38"/>
    </row>
    <row r="9025" spans="5:25">
      <c r="E9025" s="45"/>
      <c r="H9025" s="45"/>
      <c r="K9025" s="27" t="str">
        <f t="shared" si="576"/>
        <v/>
      </c>
      <c r="P9025" s="26" t="str">
        <f t="shared" si="577"/>
        <v/>
      </c>
      <c r="Q9025" s="38" t="s">
        <v>9199</v>
      </c>
      <c r="R9025">
        <v>107.414</v>
      </c>
      <c r="S9025" t="str">
        <f t="shared" si="578"/>
        <v/>
      </c>
      <c r="X9025" s="26" t="str">
        <f t="shared" si="579"/>
        <v/>
      </c>
      <c r="Y9025" s="38"/>
    </row>
    <row r="9026" spans="5:25">
      <c r="E9026" s="45"/>
      <c r="H9026" s="45"/>
      <c r="K9026" s="27" t="str">
        <f t="shared" si="576"/>
        <v/>
      </c>
      <c r="P9026" s="26" t="str">
        <f t="shared" si="577"/>
        <v/>
      </c>
      <c r="Q9026" s="38" t="s">
        <v>9200</v>
      </c>
      <c r="R9026">
        <v>107.714</v>
      </c>
      <c r="S9026" t="str">
        <f t="shared" si="578"/>
        <v/>
      </c>
      <c r="X9026" s="26" t="str">
        <f t="shared" si="579"/>
        <v/>
      </c>
      <c r="Y9026" s="38"/>
    </row>
    <row r="9027" spans="5:25">
      <c r="E9027" s="45"/>
      <c r="H9027" s="45"/>
      <c r="K9027" s="27" t="str">
        <f t="shared" si="576"/>
        <v/>
      </c>
      <c r="P9027" s="26" t="str">
        <f t="shared" si="577"/>
        <v/>
      </c>
      <c r="Q9027" s="38" t="s">
        <v>9201</v>
      </c>
      <c r="R9027">
        <v>107.92400000000001</v>
      </c>
      <c r="S9027" t="str">
        <f t="shared" si="578"/>
        <v/>
      </c>
      <c r="X9027" s="26" t="str">
        <f t="shared" si="579"/>
        <v/>
      </c>
      <c r="Y9027" s="38"/>
    </row>
    <row r="9028" spans="5:25">
      <c r="E9028" s="45"/>
      <c r="H9028" s="45"/>
      <c r="K9028" s="27" t="str">
        <f t="shared" ref="K9028:K9091" si="580">IF(M9028="","",K9027+(M9028-M9027)/24)</f>
        <v/>
      </c>
      <c r="P9028" s="26" t="str">
        <f t="shared" ref="P9028:P9091" si="581">IF(N9028="","",P9027+N9028-N9027)</f>
        <v/>
      </c>
      <c r="Q9028" s="38" t="s">
        <v>9202</v>
      </c>
      <c r="R9028">
        <v>107.92400000000001</v>
      </c>
      <c r="S9028" t="str">
        <f t="shared" ref="S9028:S9091" si="582">IF(N9028="","",S9027-N9028+N9027)</f>
        <v/>
      </c>
      <c r="X9028" s="26" t="str">
        <f t="shared" si="579"/>
        <v/>
      </c>
      <c r="Y9028" s="38"/>
    </row>
    <row r="9029" spans="5:25">
      <c r="E9029" s="45"/>
      <c r="H9029" s="45"/>
      <c r="K9029" s="27" t="str">
        <f t="shared" si="580"/>
        <v/>
      </c>
      <c r="P9029" s="26" t="str">
        <f t="shared" si="581"/>
        <v/>
      </c>
      <c r="Q9029" s="38" t="s">
        <v>9203</v>
      </c>
      <c r="R9029">
        <v>107.81399999999999</v>
      </c>
      <c r="S9029" t="str">
        <f t="shared" si="582"/>
        <v/>
      </c>
      <c r="X9029" s="26" t="str">
        <f t="shared" si="579"/>
        <v/>
      </c>
      <c r="Y9029" s="38"/>
    </row>
    <row r="9030" spans="5:25">
      <c r="E9030" s="45"/>
      <c r="H9030" s="45"/>
      <c r="K9030" s="27" t="str">
        <f t="shared" si="580"/>
        <v/>
      </c>
      <c r="P9030" s="26" t="str">
        <f t="shared" si="581"/>
        <v/>
      </c>
      <c r="Q9030" s="38" t="s">
        <v>9204</v>
      </c>
      <c r="R9030">
        <v>107.714</v>
      </c>
      <c r="S9030" t="str">
        <f t="shared" si="582"/>
        <v/>
      </c>
      <c r="X9030" s="26" t="str">
        <f t="shared" si="579"/>
        <v/>
      </c>
      <c r="Y9030" s="38"/>
    </row>
    <row r="9031" spans="5:25">
      <c r="E9031" s="45"/>
      <c r="H9031" s="45"/>
      <c r="K9031" s="27" t="str">
        <f t="shared" si="580"/>
        <v/>
      </c>
      <c r="P9031" s="26" t="str">
        <f t="shared" si="581"/>
        <v/>
      </c>
      <c r="Q9031" s="38" t="s">
        <v>9205</v>
      </c>
      <c r="R9031">
        <v>107.92400000000001</v>
      </c>
      <c r="S9031" t="str">
        <f t="shared" si="582"/>
        <v/>
      </c>
      <c r="X9031" s="26" t="str">
        <f t="shared" si="579"/>
        <v/>
      </c>
      <c r="Y9031" s="38"/>
    </row>
    <row r="9032" spans="5:25">
      <c r="E9032" s="45"/>
      <c r="H9032" s="45"/>
      <c r="K9032" s="27" t="str">
        <f t="shared" si="580"/>
        <v/>
      </c>
      <c r="P9032" s="26" t="str">
        <f t="shared" si="581"/>
        <v/>
      </c>
      <c r="Q9032" s="38" t="s">
        <v>9206</v>
      </c>
      <c r="R9032">
        <v>107.714</v>
      </c>
      <c r="S9032" t="str">
        <f t="shared" si="582"/>
        <v/>
      </c>
      <c r="X9032" s="26" t="str">
        <f t="shared" si="579"/>
        <v/>
      </c>
      <c r="Y9032" s="38"/>
    </row>
    <row r="9033" spans="5:25">
      <c r="E9033" s="45"/>
      <c r="H9033" s="45"/>
      <c r="K9033" s="27" t="str">
        <f t="shared" si="580"/>
        <v/>
      </c>
      <c r="P9033" s="26" t="str">
        <f t="shared" si="581"/>
        <v/>
      </c>
      <c r="Q9033" s="38" t="s">
        <v>9207</v>
      </c>
      <c r="R9033">
        <v>107.714</v>
      </c>
      <c r="S9033" t="str">
        <f t="shared" si="582"/>
        <v/>
      </c>
      <c r="X9033" s="26" t="str">
        <f t="shared" si="579"/>
        <v/>
      </c>
      <c r="Y9033" s="38"/>
    </row>
    <row r="9034" spans="5:25">
      <c r="E9034" s="45"/>
      <c r="H9034" s="45"/>
      <c r="K9034" s="27" t="str">
        <f t="shared" si="580"/>
        <v/>
      </c>
      <c r="P9034" s="26" t="str">
        <f t="shared" si="581"/>
        <v/>
      </c>
      <c r="Q9034" s="38" t="s">
        <v>9208</v>
      </c>
      <c r="R9034">
        <v>107.714</v>
      </c>
      <c r="S9034" t="str">
        <f t="shared" si="582"/>
        <v/>
      </c>
      <c r="X9034" s="26" t="str">
        <f t="shared" si="579"/>
        <v/>
      </c>
      <c r="Y9034" s="38"/>
    </row>
    <row r="9035" spans="5:25">
      <c r="E9035" s="45"/>
      <c r="H9035" s="45"/>
      <c r="K9035" s="27" t="str">
        <f t="shared" si="580"/>
        <v/>
      </c>
      <c r="P9035" s="26" t="str">
        <f t="shared" si="581"/>
        <v/>
      </c>
      <c r="Q9035" s="38" t="s">
        <v>9209</v>
      </c>
      <c r="R9035">
        <v>107.514</v>
      </c>
      <c r="S9035" t="str">
        <f t="shared" si="582"/>
        <v/>
      </c>
      <c r="X9035" s="26" t="str">
        <f t="shared" si="579"/>
        <v/>
      </c>
      <c r="Y9035" s="38"/>
    </row>
    <row r="9036" spans="5:25">
      <c r="E9036" s="45"/>
      <c r="H9036" s="45"/>
      <c r="K9036" s="27" t="str">
        <f t="shared" si="580"/>
        <v/>
      </c>
      <c r="P9036" s="26" t="str">
        <f t="shared" si="581"/>
        <v/>
      </c>
      <c r="Q9036" s="38" t="s">
        <v>9210</v>
      </c>
      <c r="R9036">
        <v>107.004</v>
      </c>
      <c r="S9036" t="str">
        <f t="shared" si="582"/>
        <v/>
      </c>
      <c r="X9036" s="26" t="str">
        <f t="shared" si="579"/>
        <v/>
      </c>
      <c r="Y9036" s="38"/>
    </row>
    <row r="9037" spans="5:25">
      <c r="E9037" s="45"/>
      <c r="H9037" s="45"/>
      <c r="K9037" s="27" t="str">
        <f t="shared" si="580"/>
        <v/>
      </c>
      <c r="P9037" s="26" t="str">
        <f t="shared" si="581"/>
        <v/>
      </c>
      <c r="Q9037" s="38" t="s">
        <v>9211</v>
      </c>
      <c r="R9037">
        <v>106.69499999999999</v>
      </c>
      <c r="S9037" t="str">
        <f t="shared" si="582"/>
        <v/>
      </c>
      <c r="X9037" s="26" t="str">
        <f t="shared" si="579"/>
        <v/>
      </c>
      <c r="Y9037" s="38"/>
    </row>
    <row r="9038" spans="5:25">
      <c r="E9038" s="45"/>
      <c r="H9038" s="45"/>
      <c r="K9038" s="27" t="str">
        <f t="shared" si="580"/>
        <v/>
      </c>
      <c r="P9038" s="26" t="str">
        <f t="shared" si="581"/>
        <v/>
      </c>
      <c r="Q9038" s="38" t="s">
        <v>9212</v>
      </c>
      <c r="R9038">
        <v>106.595</v>
      </c>
      <c r="S9038" t="str">
        <f t="shared" si="582"/>
        <v/>
      </c>
      <c r="X9038" s="26" t="str">
        <f t="shared" si="579"/>
        <v/>
      </c>
      <c r="Y9038" s="38"/>
    </row>
    <row r="9039" spans="5:25">
      <c r="E9039" s="45"/>
      <c r="H9039" s="45"/>
      <c r="K9039" s="27" t="str">
        <f t="shared" si="580"/>
        <v/>
      </c>
      <c r="P9039" s="26" t="str">
        <f t="shared" si="581"/>
        <v/>
      </c>
      <c r="Q9039" s="38" t="s">
        <v>9213</v>
      </c>
      <c r="R9039">
        <v>106.795</v>
      </c>
      <c r="S9039" t="str">
        <f t="shared" si="582"/>
        <v/>
      </c>
      <c r="X9039" s="26" t="str">
        <f t="shared" si="579"/>
        <v/>
      </c>
      <c r="Y9039" s="38"/>
    </row>
    <row r="9040" spans="5:25">
      <c r="E9040" s="45"/>
      <c r="H9040" s="45"/>
      <c r="K9040" s="27" t="str">
        <f t="shared" si="580"/>
        <v/>
      </c>
      <c r="P9040" s="26" t="str">
        <f t="shared" si="581"/>
        <v/>
      </c>
      <c r="Q9040" s="38" t="s">
        <v>9214</v>
      </c>
      <c r="R9040">
        <v>106.595</v>
      </c>
      <c r="S9040" t="str">
        <f t="shared" si="582"/>
        <v/>
      </c>
      <c r="X9040" s="26" t="str">
        <f t="shared" si="579"/>
        <v/>
      </c>
      <c r="Y9040" s="38"/>
    </row>
    <row r="9041" spans="5:25">
      <c r="E9041" s="45"/>
      <c r="H9041" s="45"/>
      <c r="K9041" s="27" t="str">
        <f t="shared" si="580"/>
        <v/>
      </c>
      <c r="P9041" s="26" t="str">
        <f t="shared" si="581"/>
        <v/>
      </c>
      <c r="Q9041" s="38" t="s">
        <v>9215</v>
      </c>
      <c r="R9041">
        <v>106.595</v>
      </c>
      <c r="S9041" t="str">
        <f t="shared" si="582"/>
        <v/>
      </c>
      <c r="X9041" s="26" t="str">
        <f t="shared" si="579"/>
        <v/>
      </c>
      <c r="Y9041" s="38"/>
    </row>
    <row r="9042" spans="5:25">
      <c r="E9042" s="45"/>
      <c r="H9042" s="45"/>
      <c r="K9042" s="27" t="str">
        <f t="shared" si="580"/>
        <v/>
      </c>
      <c r="P9042" s="26" t="str">
        <f t="shared" si="581"/>
        <v/>
      </c>
      <c r="Q9042" s="38" t="s">
        <v>9216</v>
      </c>
      <c r="R9042">
        <v>107.004</v>
      </c>
      <c r="S9042" t="str">
        <f t="shared" si="582"/>
        <v/>
      </c>
      <c r="X9042" s="26" t="str">
        <f t="shared" si="579"/>
        <v/>
      </c>
      <c r="Y9042" s="38"/>
    </row>
    <row r="9043" spans="5:25">
      <c r="E9043" s="45"/>
      <c r="H9043" s="45"/>
      <c r="K9043" s="27" t="str">
        <f t="shared" si="580"/>
        <v/>
      </c>
      <c r="P9043" s="26" t="str">
        <f t="shared" si="581"/>
        <v/>
      </c>
      <c r="Q9043" s="38" t="s">
        <v>9217</v>
      </c>
      <c r="R9043">
        <v>106.905</v>
      </c>
      <c r="S9043" t="str">
        <f t="shared" si="582"/>
        <v/>
      </c>
      <c r="X9043" s="26" t="str">
        <f t="shared" si="579"/>
        <v/>
      </c>
      <c r="Y9043" s="38"/>
    </row>
    <row r="9044" spans="5:25">
      <c r="E9044" s="45"/>
      <c r="H9044" s="45"/>
      <c r="K9044" s="27" t="str">
        <f t="shared" si="580"/>
        <v/>
      </c>
      <c r="P9044" s="26" t="str">
        <f t="shared" si="581"/>
        <v/>
      </c>
      <c r="Q9044" s="38" t="s">
        <v>9218</v>
      </c>
      <c r="R9044">
        <v>106.905</v>
      </c>
      <c r="S9044" t="str">
        <f t="shared" si="582"/>
        <v/>
      </c>
      <c r="X9044" s="26" t="str">
        <f t="shared" si="579"/>
        <v/>
      </c>
      <c r="Y9044" s="38"/>
    </row>
    <row r="9045" spans="5:25">
      <c r="E9045" s="45"/>
      <c r="H9045" s="45"/>
      <c r="K9045" s="27" t="str">
        <f t="shared" si="580"/>
        <v/>
      </c>
      <c r="P9045" s="26" t="str">
        <f t="shared" si="581"/>
        <v/>
      </c>
      <c r="Q9045" s="38" t="s">
        <v>9219</v>
      </c>
      <c r="R9045">
        <v>106.495</v>
      </c>
      <c r="S9045" t="str">
        <f t="shared" si="582"/>
        <v/>
      </c>
      <c r="X9045" s="26" t="str">
        <f t="shared" si="579"/>
        <v/>
      </c>
      <c r="Y9045" s="38"/>
    </row>
    <row r="9046" spans="5:25">
      <c r="E9046" s="45"/>
      <c r="H9046" s="45"/>
      <c r="K9046" s="27" t="str">
        <f t="shared" si="580"/>
        <v/>
      </c>
      <c r="P9046" s="26" t="str">
        <f t="shared" si="581"/>
        <v/>
      </c>
      <c r="Q9046" s="38" t="s">
        <v>9220</v>
      </c>
      <c r="R9046">
        <v>106.495</v>
      </c>
      <c r="S9046" t="str">
        <f t="shared" si="582"/>
        <v/>
      </c>
      <c r="X9046" s="26" t="str">
        <f t="shared" si="579"/>
        <v/>
      </c>
      <c r="Y9046" s="38"/>
    </row>
    <row r="9047" spans="5:25">
      <c r="E9047" s="45"/>
      <c r="H9047" s="45"/>
      <c r="K9047" s="27" t="str">
        <f t="shared" si="580"/>
        <v/>
      </c>
      <c r="P9047" s="26" t="str">
        <f t="shared" si="581"/>
        <v/>
      </c>
      <c r="Q9047" s="38" t="s">
        <v>9221</v>
      </c>
      <c r="R9047">
        <v>106.69499999999999</v>
      </c>
      <c r="S9047" t="str">
        <f t="shared" si="582"/>
        <v/>
      </c>
      <c r="X9047" s="26" t="str">
        <f t="shared" si="579"/>
        <v/>
      </c>
      <c r="Y9047" s="38"/>
    </row>
    <row r="9048" spans="5:25">
      <c r="E9048" s="45"/>
      <c r="H9048" s="45"/>
      <c r="K9048" s="27" t="str">
        <f t="shared" si="580"/>
        <v/>
      </c>
      <c r="P9048" s="26" t="str">
        <f t="shared" si="581"/>
        <v/>
      </c>
      <c r="Q9048" s="38" t="s">
        <v>9222</v>
      </c>
      <c r="R9048">
        <v>106.795</v>
      </c>
      <c r="S9048" t="str">
        <f t="shared" si="582"/>
        <v/>
      </c>
      <c r="X9048" s="26" t="str">
        <f t="shared" si="579"/>
        <v/>
      </c>
      <c r="Y9048" s="38"/>
    </row>
    <row r="9049" spans="5:25">
      <c r="E9049" s="45"/>
      <c r="H9049" s="45"/>
      <c r="K9049" s="27" t="str">
        <f t="shared" si="580"/>
        <v/>
      </c>
      <c r="P9049" s="26" t="str">
        <f t="shared" si="581"/>
        <v/>
      </c>
      <c r="Q9049" s="38" t="s">
        <v>9223</v>
      </c>
      <c r="R9049">
        <v>106.795</v>
      </c>
      <c r="S9049" t="str">
        <f t="shared" si="582"/>
        <v/>
      </c>
      <c r="X9049" s="26" t="str">
        <f t="shared" si="579"/>
        <v/>
      </c>
      <c r="Y9049" s="38"/>
    </row>
    <row r="9050" spans="5:25">
      <c r="E9050" s="45"/>
      <c r="H9050" s="45"/>
      <c r="K9050" s="27" t="str">
        <f t="shared" si="580"/>
        <v/>
      </c>
      <c r="P9050" s="26" t="str">
        <f t="shared" si="581"/>
        <v/>
      </c>
      <c r="Q9050" s="38" t="s">
        <v>9224</v>
      </c>
      <c r="R9050">
        <v>106.795</v>
      </c>
      <c r="S9050" t="str">
        <f t="shared" si="582"/>
        <v/>
      </c>
      <c r="X9050" s="26" t="str">
        <f t="shared" si="579"/>
        <v/>
      </c>
      <c r="Y9050" s="38"/>
    </row>
    <row r="9051" spans="5:25">
      <c r="E9051" s="45"/>
      <c r="H9051" s="45"/>
      <c r="K9051" s="27" t="str">
        <f t="shared" si="580"/>
        <v/>
      </c>
      <c r="P9051" s="26" t="str">
        <f t="shared" si="581"/>
        <v/>
      </c>
      <c r="Q9051" s="38" t="s">
        <v>9225</v>
      </c>
      <c r="R9051">
        <v>107.104</v>
      </c>
      <c r="S9051" t="str">
        <f t="shared" si="582"/>
        <v/>
      </c>
      <c r="X9051" s="26" t="str">
        <f t="shared" si="579"/>
        <v/>
      </c>
      <c r="Y9051" s="38"/>
    </row>
    <row r="9052" spans="5:25">
      <c r="E9052" s="45"/>
      <c r="H9052" s="45"/>
      <c r="K9052" s="27" t="str">
        <f t="shared" si="580"/>
        <v/>
      </c>
      <c r="P9052" s="26" t="str">
        <f t="shared" si="581"/>
        <v/>
      </c>
      <c r="Q9052" s="38" t="s">
        <v>9226</v>
      </c>
      <c r="R9052">
        <v>107.514</v>
      </c>
      <c r="S9052" t="str">
        <f t="shared" si="582"/>
        <v/>
      </c>
      <c r="X9052" s="26" t="str">
        <f t="shared" si="579"/>
        <v/>
      </c>
      <c r="Y9052" s="38"/>
    </row>
    <row r="9053" spans="5:25">
      <c r="E9053" s="45"/>
      <c r="H9053" s="45"/>
      <c r="K9053" s="27" t="str">
        <f t="shared" si="580"/>
        <v/>
      </c>
      <c r="P9053" s="26" t="str">
        <f t="shared" si="581"/>
        <v/>
      </c>
      <c r="Q9053" s="38" t="s">
        <v>9227</v>
      </c>
      <c r="R9053">
        <v>107.614</v>
      </c>
      <c r="S9053" t="str">
        <f t="shared" si="582"/>
        <v/>
      </c>
      <c r="X9053" s="26" t="str">
        <f t="shared" si="579"/>
        <v/>
      </c>
      <c r="Y9053" s="38"/>
    </row>
    <row r="9054" spans="5:25">
      <c r="E9054" s="45"/>
      <c r="H9054" s="45"/>
      <c r="K9054" s="27" t="str">
        <f t="shared" si="580"/>
        <v/>
      </c>
      <c r="P9054" s="26" t="str">
        <f t="shared" si="581"/>
        <v/>
      </c>
      <c r="Q9054" s="38" t="s">
        <v>9228</v>
      </c>
      <c r="R9054">
        <v>107.514</v>
      </c>
      <c r="S9054" t="str">
        <f t="shared" si="582"/>
        <v/>
      </c>
      <c r="X9054" s="26" t="str">
        <f t="shared" si="579"/>
        <v/>
      </c>
      <c r="Y9054" s="38"/>
    </row>
    <row r="9055" spans="5:25">
      <c r="E9055" s="45"/>
      <c r="H9055" s="45"/>
      <c r="K9055" s="27" t="str">
        <f t="shared" si="580"/>
        <v/>
      </c>
      <c r="P9055" s="26" t="str">
        <f t="shared" si="581"/>
        <v/>
      </c>
      <c r="Q9055" s="38" t="s">
        <v>9229</v>
      </c>
      <c r="R9055">
        <v>107.514</v>
      </c>
      <c r="S9055" t="str">
        <f t="shared" si="582"/>
        <v/>
      </c>
      <c r="X9055" s="26" t="str">
        <f t="shared" si="579"/>
        <v/>
      </c>
      <c r="Y9055" s="38"/>
    </row>
    <row r="9056" spans="5:25">
      <c r="E9056" s="45"/>
      <c r="H9056" s="45"/>
      <c r="K9056" s="27" t="str">
        <f t="shared" si="580"/>
        <v/>
      </c>
      <c r="P9056" s="26" t="str">
        <f t="shared" si="581"/>
        <v/>
      </c>
      <c r="Q9056" s="38" t="s">
        <v>9230</v>
      </c>
      <c r="R9056">
        <v>107.414</v>
      </c>
      <c r="S9056" t="str">
        <f t="shared" si="582"/>
        <v/>
      </c>
      <c r="X9056" s="26" t="str">
        <f t="shared" si="579"/>
        <v/>
      </c>
      <c r="Y9056" s="38"/>
    </row>
    <row r="9057" spans="5:25">
      <c r="E9057" s="45"/>
      <c r="H9057" s="45"/>
      <c r="K9057" s="27" t="str">
        <f t="shared" si="580"/>
        <v/>
      </c>
      <c r="P9057" s="26" t="str">
        <f t="shared" si="581"/>
        <v/>
      </c>
      <c r="Q9057" s="38" t="s">
        <v>9231</v>
      </c>
      <c r="R9057">
        <v>107.20399999999999</v>
      </c>
      <c r="S9057" t="str">
        <f t="shared" si="582"/>
        <v/>
      </c>
      <c r="X9057" s="26" t="str">
        <f t="shared" si="579"/>
        <v/>
      </c>
      <c r="Y9057" s="38"/>
    </row>
    <row r="9058" spans="5:25">
      <c r="E9058" s="45"/>
      <c r="H9058" s="45"/>
      <c r="K9058" s="27" t="str">
        <f t="shared" si="580"/>
        <v/>
      </c>
      <c r="P9058" s="26" t="str">
        <f t="shared" si="581"/>
        <v/>
      </c>
      <c r="Q9058" s="38" t="s">
        <v>9232</v>
      </c>
      <c r="R9058">
        <v>107.304</v>
      </c>
      <c r="S9058" t="str">
        <f t="shared" si="582"/>
        <v/>
      </c>
      <c r="X9058" s="26" t="str">
        <f t="shared" si="579"/>
        <v/>
      </c>
      <c r="Y9058" s="38"/>
    </row>
    <row r="9059" spans="5:25">
      <c r="E9059" s="45"/>
      <c r="H9059" s="45"/>
      <c r="K9059" s="27" t="str">
        <f t="shared" si="580"/>
        <v/>
      </c>
      <c r="P9059" s="26" t="str">
        <f t="shared" si="581"/>
        <v/>
      </c>
      <c r="Q9059" s="38" t="s">
        <v>9233</v>
      </c>
      <c r="R9059">
        <v>107.304</v>
      </c>
      <c r="S9059" t="str">
        <f t="shared" si="582"/>
        <v/>
      </c>
      <c r="X9059" s="26" t="str">
        <f t="shared" si="579"/>
        <v/>
      </c>
      <c r="Y9059" s="38"/>
    </row>
    <row r="9060" spans="5:25">
      <c r="E9060" s="45"/>
      <c r="H9060" s="45"/>
      <c r="K9060" s="27" t="str">
        <f t="shared" si="580"/>
        <v/>
      </c>
      <c r="P9060" s="26" t="str">
        <f t="shared" si="581"/>
        <v/>
      </c>
      <c r="Q9060" s="38" t="s">
        <v>9234</v>
      </c>
      <c r="R9060">
        <v>107.104</v>
      </c>
      <c r="S9060" t="str">
        <f t="shared" si="582"/>
        <v/>
      </c>
      <c r="X9060" s="26" t="str">
        <f t="shared" si="579"/>
        <v/>
      </c>
      <c r="Y9060" s="38"/>
    </row>
    <row r="9061" spans="5:25">
      <c r="E9061" s="45"/>
      <c r="H9061" s="45"/>
      <c r="K9061" s="27" t="str">
        <f t="shared" si="580"/>
        <v/>
      </c>
      <c r="P9061" s="26" t="str">
        <f t="shared" si="581"/>
        <v/>
      </c>
      <c r="Q9061" s="38" t="s">
        <v>9235</v>
      </c>
      <c r="R9061">
        <v>107.514</v>
      </c>
      <c r="S9061" t="str">
        <f t="shared" si="582"/>
        <v/>
      </c>
      <c r="X9061" s="26" t="str">
        <f t="shared" si="579"/>
        <v/>
      </c>
      <c r="Y9061" s="38"/>
    </row>
    <row r="9062" spans="5:25">
      <c r="E9062" s="45"/>
      <c r="H9062" s="45"/>
      <c r="K9062" s="27" t="str">
        <f t="shared" si="580"/>
        <v/>
      </c>
      <c r="P9062" s="26" t="str">
        <f t="shared" si="581"/>
        <v/>
      </c>
      <c r="Q9062" s="38" t="s">
        <v>9236</v>
      </c>
      <c r="R9062">
        <v>107.714</v>
      </c>
      <c r="S9062" t="str">
        <f t="shared" si="582"/>
        <v/>
      </c>
      <c r="X9062" s="26" t="str">
        <f t="shared" si="579"/>
        <v/>
      </c>
      <c r="Y9062" s="38"/>
    </row>
    <row r="9063" spans="5:25">
      <c r="E9063" s="45"/>
      <c r="H9063" s="45"/>
      <c r="K9063" s="27" t="str">
        <f t="shared" si="580"/>
        <v/>
      </c>
      <c r="P9063" s="26" t="str">
        <f t="shared" si="581"/>
        <v/>
      </c>
      <c r="Q9063" s="38" t="s">
        <v>9237</v>
      </c>
      <c r="R9063">
        <v>107.81399999999999</v>
      </c>
      <c r="S9063" t="str">
        <f t="shared" si="582"/>
        <v/>
      </c>
      <c r="X9063" s="26" t="str">
        <f t="shared" si="579"/>
        <v/>
      </c>
      <c r="Y9063" s="38"/>
    </row>
    <row r="9064" spans="5:25">
      <c r="E9064" s="45"/>
      <c r="H9064" s="45"/>
      <c r="K9064" s="27" t="str">
        <f t="shared" si="580"/>
        <v/>
      </c>
      <c r="P9064" s="26" t="str">
        <f t="shared" si="581"/>
        <v/>
      </c>
      <c r="Q9064" s="38" t="s">
        <v>9238</v>
      </c>
      <c r="R9064">
        <v>107.514</v>
      </c>
      <c r="S9064" t="str">
        <f t="shared" si="582"/>
        <v/>
      </c>
      <c r="X9064" s="26" t="str">
        <f t="shared" si="579"/>
        <v/>
      </c>
      <c r="Y9064" s="38"/>
    </row>
    <row r="9065" spans="5:25">
      <c r="E9065" s="45"/>
      <c r="H9065" s="45"/>
      <c r="K9065" s="27" t="str">
        <f t="shared" si="580"/>
        <v/>
      </c>
      <c r="P9065" s="26" t="str">
        <f t="shared" si="581"/>
        <v/>
      </c>
      <c r="Q9065" s="38" t="s">
        <v>9239</v>
      </c>
      <c r="R9065">
        <v>107.414</v>
      </c>
      <c r="S9065" t="str">
        <f t="shared" si="582"/>
        <v/>
      </c>
      <c r="X9065" s="26" t="str">
        <f t="shared" si="579"/>
        <v/>
      </c>
      <c r="Y9065" s="38"/>
    </row>
    <row r="9066" spans="5:25">
      <c r="E9066" s="45"/>
      <c r="H9066" s="45"/>
      <c r="K9066" s="27" t="str">
        <f t="shared" si="580"/>
        <v/>
      </c>
      <c r="P9066" s="26" t="str">
        <f t="shared" si="581"/>
        <v/>
      </c>
      <c r="Q9066" s="38" t="s">
        <v>9240</v>
      </c>
      <c r="R9066">
        <v>107.304</v>
      </c>
      <c r="S9066" t="str">
        <f t="shared" si="582"/>
        <v/>
      </c>
      <c r="X9066" s="26" t="str">
        <f t="shared" si="579"/>
        <v/>
      </c>
      <c r="Y9066" s="38"/>
    </row>
    <row r="9067" spans="5:25">
      <c r="E9067" s="45"/>
      <c r="H9067" s="45"/>
      <c r="K9067" s="27" t="str">
        <f t="shared" si="580"/>
        <v/>
      </c>
      <c r="P9067" s="26" t="str">
        <f t="shared" si="581"/>
        <v/>
      </c>
      <c r="Q9067" s="38" t="s">
        <v>9241</v>
      </c>
      <c r="R9067">
        <v>107.714</v>
      </c>
      <c r="S9067" t="str">
        <f t="shared" si="582"/>
        <v/>
      </c>
      <c r="X9067" s="26" t="str">
        <f t="shared" si="579"/>
        <v/>
      </c>
      <c r="Y9067" s="38"/>
    </row>
    <row r="9068" spans="5:25">
      <c r="E9068" s="45"/>
      <c r="H9068" s="45"/>
      <c r="K9068" s="27" t="str">
        <f t="shared" si="580"/>
        <v/>
      </c>
      <c r="P9068" s="26" t="str">
        <f t="shared" si="581"/>
        <v/>
      </c>
      <c r="Q9068" s="38" t="s">
        <v>9242</v>
      </c>
      <c r="R9068">
        <v>107.614</v>
      </c>
      <c r="S9068" t="str">
        <f t="shared" si="582"/>
        <v/>
      </c>
      <c r="X9068" s="26" t="str">
        <f t="shared" si="579"/>
        <v/>
      </c>
      <c r="Y9068" s="38"/>
    </row>
    <row r="9069" spans="5:25">
      <c r="E9069" s="45"/>
      <c r="H9069" s="45"/>
      <c r="K9069" s="27" t="str">
        <f t="shared" si="580"/>
        <v/>
      </c>
      <c r="P9069" s="26" t="str">
        <f t="shared" si="581"/>
        <v/>
      </c>
      <c r="Q9069" s="38" t="s">
        <v>9243</v>
      </c>
      <c r="R9069">
        <v>107.81399999999999</v>
      </c>
      <c r="S9069" t="str">
        <f t="shared" si="582"/>
        <v/>
      </c>
      <c r="X9069" s="26" t="str">
        <f t="shared" si="579"/>
        <v/>
      </c>
      <c r="Y9069" s="38"/>
    </row>
    <row r="9070" spans="5:25">
      <c r="E9070" s="45"/>
      <c r="H9070" s="45"/>
      <c r="K9070" s="27" t="str">
        <f t="shared" si="580"/>
        <v/>
      </c>
      <c r="P9070" s="26" t="str">
        <f t="shared" si="581"/>
        <v/>
      </c>
      <c r="Q9070" s="38" t="s">
        <v>9244</v>
      </c>
      <c r="R9070">
        <v>107.514</v>
      </c>
      <c r="S9070" t="str">
        <f t="shared" si="582"/>
        <v/>
      </c>
      <c r="X9070" s="26" t="str">
        <f t="shared" si="579"/>
        <v/>
      </c>
      <c r="Y9070" s="38"/>
    </row>
    <row r="9071" spans="5:25">
      <c r="E9071" s="45"/>
      <c r="H9071" s="45"/>
      <c r="K9071" s="27" t="str">
        <f t="shared" si="580"/>
        <v/>
      </c>
      <c r="P9071" s="26" t="str">
        <f t="shared" si="581"/>
        <v/>
      </c>
      <c r="Q9071" s="38" t="s">
        <v>9245</v>
      </c>
      <c r="R9071">
        <v>107.414</v>
      </c>
      <c r="S9071" t="str">
        <f t="shared" si="582"/>
        <v/>
      </c>
      <c r="X9071" s="26" t="str">
        <f t="shared" si="579"/>
        <v/>
      </c>
      <c r="Y9071" s="38"/>
    </row>
    <row r="9072" spans="5:25">
      <c r="E9072" s="45"/>
      <c r="H9072" s="45"/>
      <c r="K9072" s="27" t="str">
        <f t="shared" si="580"/>
        <v/>
      </c>
      <c r="P9072" s="26" t="str">
        <f t="shared" si="581"/>
        <v/>
      </c>
      <c r="Q9072" s="38" t="s">
        <v>9246</v>
      </c>
      <c r="R9072">
        <v>107.304</v>
      </c>
      <c r="S9072" t="str">
        <f t="shared" si="582"/>
        <v/>
      </c>
      <c r="X9072" s="26" t="str">
        <f t="shared" si="579"/>
        <v/>
      </c>
      <c r="Y9072" s="38"/>
    </row>
    <row r="9073" spans="5:25">
      <c r="E9073" s="45"/>
      <c r="H9073" s="45"/>
      <c r="K9073" s="27" t="str">
        <f t="shared" si="580"/>
        <v/>
      </c>
      <c r="P9073" s="26" t="str">
        <f t="shared" si="581"/>
        <v/>
      </c>
      <c r="Q9073" s="38" t="s">
        <v>9247</v>
      </c>
      <c r="R9073">
        <v>107.004</v>
      </c>
      <c r="S9073" t="str">
        <f t="shared" si="582"/>
        <v/>
      </c>
      <c r="X9073" s="26" t="str">
        <f t="shared" si="579"/>
        <v/>
      </c>
      <c r="Y9073" s="38"/>
    </row>
    <row r="9074" spans="5:25">
      <c r="E9074" s="45"/>
      <c r="H9074" s="45"/>
      <c r="K9074" s="27" t="str">
        <f t="shared" si="580"/>
        <v/>
      </c>
      <c r="P9074" s="26" t="str">
        <f t="shared" si="581"/>
        <v/>
      </c>
      <c r="Q9074" s="38" t="s">
        <v>9248</v>
      </c>
      <c r="R9074">
        <v>106.69499999999999</v>
      </c>
      <c r="S9074" t="str">
        <f t="shared" si="582"/>
        <v/>
      </c>
      <c r="X9074" s="26" t="str">
        <f t="shared" si="579"/>
        <v/>
      </c>
      <c r="Y9074" s="38"/>
    </row>
    <row r="9075" spans="5:25">
      <c r="E9075" s="45"/>
      <c r="H9075" s="45"/>
      <c r="K9075" s="27" t="str">
        <f t="shared" si="580"/>
        <v/>
      </c>
      <c r="P9075" s="26" t="str">
        <f t="shared" si="581"/>
        <v/>
      </c>
      <c r="Q9075" s="38" t="s">
        <v>9249</v>
      </c>
      <c r="R9075">
        <v>106.69499999999999</v>
      </c>
      <c r="S9075" t="str">
        <f t="shared" si="582"/>
        <v/>
      </c>
      <c r="X9075" s="26" t="str">
        <f t="shared" si="579"/>
        <v/>
      </c>
      <c r="Y9075" s="38"/>
    </row>
    <row r="9076" spans="5:25">
      <c r="E9076" s="45"/>
      <c r="H9076" s="45"/>
      <c r="K9076" s="27" t="str">
        <f t="shared" si="580"/>
        <v/>
      </c>
      <c r="P9076" s="26" t="str">
        <f t="shared" si="581"/>
        <v/>
      </c>
      <c r="Q9076" s="38" t="s">
        <v>9250</v>
      </c>
      <c r="R9076">
        <v>106.495</v>
      </c>
      <c r="S9076" t="str">
        <f t="shared" si="582"/>
        <v/>
      </c>
      <c r="X9076" s="26" t="str">
        <f t="shared" si="579"/>
        <v/>
      </c>
      <c r="Y9076" s="38"/>
    </row>
    <row r="9077" spans="5:25">
      <c r="E9077" s="45"/>
      <c r="H9077" s="45"/>
      <c r="K9077" s="27" t="str">
        <f t="shared" si="580"/>
        <v/>
      </c>
      <c r="P9077" s="26" t="str">
        <f t="shared" si="581"/>
        <v/>
      </c>
      <c r="Q9077" s="38" t="s">
        <v>9251</v>
      </c>
      <c r="R9077">
        <v>106.395</v>
      </c>
      <c r="S9077" t="str">
        <f t="shared" si="582"/>
        <v/>
      </c>
      <c r="X9077" s="26" t="str">
        <f t="shared" si="579"/>
        <v/>
      </c>
      <c r="Y9077" s="38"/>
    </row>
    <row r="9078" spans="5:25">
      <c r="E9078" s="45"/>
      <c r="H9078" s="45"/>
      <c r="K9078" s="27" t="str">
        <f t="shared" si="580"/>
        <v/>
      </c>
      <c r="P9078" s="26" t="str">
        <f t="shared" si="581"/>
        <v/>
      </c>
      <c r="Q9078" s="38" t="s">
        <v>9252</v>
      </c>
      <c r="R9078">
        <v>105.985</v>
      </c>
      <c r="S9078" t="str">
        <f t="shared" si="582"/>
        <v/>
      </c>
      <c r="X9078" s="26" t="str">
        <f t="shared" si="579"/>
        <v/>
      </c>
      <c r="Y9078" s="38"/>
    </row>
    <row r="9079" spans="5:25">
      <c r="E9079" s="45"/>
      <c r="H9079" s="45"/>
      <c r="K9079" s="27" t="str">
        <f t="shared" si="580"/>
        <v/>
      </c>
      <c r="P9079" s="26" t="str">
        <f t="shared" si="581"/>
        <v/>
      </c>
      <c r="Q9079" s="38" t="s">
        <v>9253</v>
      </c>
      <c r="R9079">
        <v>105.88500000000001</v>
      </c>
      <c r="S9079" t="str">
        <f t="shared" si="582"/>
        <v/>
      </c>
      <c r="X9079" s="26" t="str">
        <f t="shared" si="579"/>
        <v/>
      </c>
      <c r="Y9079" s="38"/>
    </row>
    <row r="9080" spans="5:25">
      <c r="E9080" s="45"/>
      <c r="H9080" s="45"/>
      <c r="K9080" s="27" t="str">
        <f t="shared" si="580"/>
        <v/>
      </c>
      <c r="P9080" s="26" t="str">
        <f t="shared" si="581"/>
        <v/>
      </c>
      <c r="Q9080" s="38" t="s">
        <v>9254</v>
      </c>
      <c r="R9080">
        <v>106.495</v>
      </c>
      <c r="S9080" t="str">
        <f t="shared" si="582"/>
        <v/>
      </c>
      <c r="X9080" s="26" t="str">
        <f t="shared" si="579"/>
        <v/>
      </c>
      <c r="Y9080" s="38"/>
    </row>
    <row r="9081" spans="5:25">
      <c r="E9081" s="45"/>
      <c r="H9081" s="45"/>
      <c r="K9081" s="27" t="str">
        <f t="shared" si="580"/>
        <v/>
      </c>
      <c r="P9081" s="26" t="str">
        <f t="shared" si="581"/>
        <v/>
      </c>
      <c r="Q9081" s="38" t="s">
        <v>9255</v>
      </c>
      <c r="R9081">
        <v>106.905</v>
      </c>
      <c r="S9081" t="str">
        <f t="shared" si="582"/>
        <v/>
      </c>
      <c r="X9081" s="26" t="str">
        <f t="shared" si="579"/>
        <v/>
      </c>
      <c r="Y9081" s="38"/>
    </row>
    <row r="9082" spans="5:25">
      <c r="E9082" s="45"/>
      <c r="H9082" s="45"/>
      <c r="K9082" s="27" t="str">
        <f t="shared" si="580"/>
        <v/>
      </c>
      <c r="P9082" s="26" t="str">
        <f t="shared" si="581"/>
        <v/>
      </c>
      <c r="Q9082" s="38" t="s">
        <v>9256</v>
      </c>
      <c r="R9082">
        <v>107.20399999999999</v>
      </c>
      <c r="S9082" t="str">
        <f t="shared" si="582"/>
        <v/>
      </c>
      <c r="X9082" s="26" t="str">
        <f t="shared" si="579"/>
        <v/>
      </c>
      <c r="Y9082" s="38"/>
    </row>
    <row r="9083" spans="5:25">
      <c r="E9083" s="45"/>
      <c r="H9083" s="45"/>
      <c r="K9083" s="27" t="str">
        <f t="shared" si="580"/>
        <v/>
      </c>
      <c r="P9083" s="26" t="str">
        <f t="shared" si="581"/>
        <v/>
      </c>
      <c r="Q9083" s="38" t="s">
        <v>9257</v>
      </c>
      <c r="R9083">
        <v>107.20399999999999</v>
      </c>
      <c r="S9083" t="str">
        <f t="shared" si="582"/>
        <v/>
      </c>
      <c r="X9083" s="26" t="str">
        <f t="shared" si="579"/>
        <v/>
      </c>
      <c r="Y9083" s="38"/>
    </row>
    <row r="9084" spans="5:25">
      <c r="E9084" s="45"/>
      <c r="H9084" s="45"/>
      <c r="K9084" s="27" t="str">
        <f t="shared" si="580"/>
        <v/>
      </c>
      <c r="P9084" s="26" t="str">
        <f t="shared" si="581"/>
        <v/>
      </c>
      <c r="Q9084" s="38" t="s">
        <v>9258</v>
      </c>
      <c r="R9084">
        <v>107.004</v>
      </c>
      <c r="S9084" t="str">
        <f t="shared" si="582"/>
        <v/>
      </c>
      <c r="X9084" s="26" t="str">
        <f t="shared" ref="X9084:X9147" si="583">IF(V9084="","",X9083+V9084-V9083)</f>
        <v/>
      </c>
      <c r="Y9084" s="38"/>
    </row>
    <row r="9085" spans="5:25">
      <c r="E9085" s="45"/>
      <c r="H9085" s="45"/>
      <c r="K9085" s="27" t="str">
        <f t="shared" si="580"/>
        <v/>
      </c>
      <c r="P9085" s="26" t="str">
        <f t="shared" si="581"/>
        <v/>
      </c>
      <c r="Q9085" s="38" t="s">
        <v>9259</v>
      </c>
      <c r="R9085">
        <v>106.795</v>
      </c>
      <c r="S9085" t="str">
        <f t="shared" si="582"/>
        <v/>
      </c>
      <c r="X9085" s="26" t="str">
        <f t="shared" si="583"/>
        <v/>
      </c>
      <c r="Y9085" s="38"/>
    </row>
    <row r="9086" spans="5:25">
      <c r="E9086" s="45"/>
      <c r="H9086" s="45"/>
      <c r="K9086" s="27" t="str">
        <f t="shared" si="580"/>
        <v/>
      </c>
      <c r="P9086" s="26" t="str">
        <f t="shared" si="581"/>
        <v/>
      </c>
      <c r="Q9086" s="38" t="s">
        <v>9260</v>
      </c>
      <c r="R9086">
        <v>106.495</v>
      </c>
      <c r="S9086" t="str">
        <f t="shared" si="582"/>
        <v/>
      </c>
      <c r="X9086" s="26" t="str">
        <f t="shared" si="583"/>
        <v/>
      </c>
      <c r="Y9086" s="38"/>
    </row>
    <row r="9087" spans="5:25">
      <c r="E9087" s="45"/>
      <c r="H9087" s="45"/>
      <c r="K9087" s="27" t="str">
        <f t="shared" si="580"/>
        <v/>
      </c>
      <c r="P9087" s="26" t="str">
        <f t="shared" si="581"/>
        <v/>
      </c>
      <c r="Q9087" s="38" t="s">
        <v>9261</v>
      </c>
      <c r="R9087">
        <v>106.285</v>
      </c>
      <c r="S9087" t="str">
        <f t="shared" si="582"/>
        <v/>
      </c>
      <c r="X9087" s="26" t="str">
        <f t="shared" si="583"/>
        <v/>
      </c>
      <c r="Y9087" s="38"/>
    </row>
    <row r="9088" spans="5:25">
      <c r="E9088" s="45"/>
      <c r="H9088" s="45"/>
      <c r="K9088" s="27" t="str">
        <f t="shared" si="580"/>
        <v/>
      </c>
      <c r="P9088" s="26" t="str">
        <f t="shared" si="581"/>
        <v/>
      </c>
      <c r="Q9088" s="38" t="s">
        <v>9262</v>
      </c>
      <c r="R9088">
        <v>106.595</v>
      </c>
      <c r="S9088" t="str">
        <f t="shared" si="582"/>
        <v/>
      </c>
      <c r="X9088" s="26" t="str">
        <f t="shared" si="583"/>
        <v/>
      </c>
      <c r="Y9088" s="38"/>
    </row>
    <row r="9089" spans="5:25">
      <c r="E9089" s="45"/>
      <c r="H9089" s="45"/>
      <c r="K9089" s="27" t="str">
        <f t="shared" si="580"/>
        <v/>
      </c>
      <c r="P9089" s="26" t="str">
        <f t="shared" si="581"/>
        <v/>
      </c>
      <c r="Q9089" s="38" t="s">
        <v>9263</v>
      </c>
      <c r="R9089">
        <v>106.69499999999999</v>
      </c>
      <c r="S9089" t="str">
        <f t="shared" si="582"/>
        <v/>
      </c>
      <c r="X9089" s="26" t="str">
        <f t="shared" si="583"/>
        <v/>
      </c>
      <c r="Y9089" s="38"/>
    </row>
    <row r="9090" spans="5:25">
      <c r="E9090" s="45"/>
      <c r="H9090" s="45"/>
      <c r="K9090" s="27" t="str">
        <f t="shared" si="580"/>
        <v/>
      </c>
      <c r="P9090" s="26" t="str">
        <f t="shared" si="581"/>
        <v/>
      </c>
      <c r="Q9090" s="38" t="s">
        <v>9264</v>
      </c>
      <c r="R9090">
        <v>107.104</v>
      </c>
      <c r="S9090" t="str">
        <f t="shared" si="582"/>
        <v/>
      </c>
      <c r="X9090" s="26" t="str">
        <f t="shared" si="583"/>
        <v/>
      </c>
      <c r="Y9090" s="38"/>
    </row>
    <row r="9091" spans="5:25">
      <c r="E9091" s="45"/>
      <c r="H9091" s="45"/>
      <c r="K9091" s="27" t="str">
        <f t="shared" si="580"/>
        <v/>
      </c>
      <c r="P9091" s="26" t="str">
        <f t="shared" si="581"/>
        <v/>
      </c>
      <c r="Q9091" s="38" t="s">
        <v>9265</v>
      </c>
      <c r="R9091">
        <v>107.104</v>
      </c>
      <c r="S9091" t="str">
        <f t="shared" si="582"/>
        <v/>
      </c>
      <c r="X9091" s="26" t="str">
        <f t="shared" si="583"/>
        <v/>
      </c>
      <c r="Y9091" s="38"/>
    </row>
    <row r="9092" spans="5:25">
      <c r="E9092" s="45"/>
      <c r="H9092" s="45"/>
      <c r="K9092" s="27" t="str">
        <f t="shared" ref="K9092:K9155" si="584">IF(M9092="","",K9091+(M9092-M9091)/24)</f>
        <v/>
      </c>
      <c r="P9092" s="26" t="str">
        <f t="shared" ref="P9092:P9155" si="585">IF(N9092="","",P9091+N9092-N9091)</f>
        <v/>
      </c>
      <c r="Q9092" s="38" t="s">
        <v>9266</v>
      </c>
      <c r="R9092">
        <v>107.104</v>
      </c>
      <c r="S9092" t="str">
        <f t="shared" ref="S9092:S9155" si="586">IF(N9092="","",S9091-N9092+N9091)</f>
        <v/>
      </c>
      <c r="X9092" s="26" t="str">
        <f t="shared" si="583"/>
        <v/>
      </c>
      <c r="Y9092" s="38"/>
    </row>
    <row r="9093" spans="5:25">
      <c r="E9093" s="45"/>
      <c r="H9093" s="45"/>
      <c r="K9093" s="27" t="str">
        <f t="shared" si="584"/>
        <v/>
      </c>
      <c r="P9093" s="26" t="str">
        <f t="shared" si="585"/>
        <v/>
      </c>
      <c r="Q9093" s="38" t="s">
        <v>9267</v>
      </c>
      <c r="R9093">
        <v>106.905</v>
      </c>
      <c r="S9093" t="str">
        <f t="shared" si="586"/>
        <v/>
      </c>
      <c r="X9093" s="26" t="str">
        <f t="shared" si="583"/>
        <v/>
      </c>
      <c r="Y9093" s="38"/>
    </row>
    <row r="9094" spans="5:25">
      <c r="E9094" s="45"/>
      <c r="H9094" s="45"/>
      <c r="K9094" s="27" t="str">
        <f t="shared" si="584"/>
        <v/>
      </c>
      <c r="P9094" s="26" t="str">
        <f t="shared" si="585"/>
        <v/>
      </c>
      <c r="Q9094" s="38" t="s">
        <v>9268</v>
      </c>
      <c r="R9094">
        <v>107.414</v>
      </c>
      <c r="S9094" t="str">
        <f t="shared" si="586"/>
        <v/>
      </c>
      <c r="X9094" s="26" t="str">
        <f t="shared" si="583"/>
        <v/>
      </c>
      <c r="Y9094" s="38"/>
    </row>
    <row r="9095" spans="5:25">
      <c r="E9095" s="45"/>
      <c r="H9095" s="45"/>
      <c r="K9095" s="27" t="str">
        <f t="shared" si="584"/>
        <v/>
      </c>
      <c r="P9095" s="26" t="str">
        <f t="shared" si="585"/>
        <v/>
      </c>
      <c r="Q9095" s="38" t="s">
        <v>9269</v>
      </c>
      <c r="R9095">
        <v>107.414</v>
      </c>
      <c r="S9095" t="str">
        <f t="shared" si="586"/>
        <v/>
      </c>
      <c r="X9095" s="26" t="str">
        <f t="shared" si="583"/>
        <v/>
      </c>
      <c r="Y9095" s="38"/>
    </row>
    <row r="9096" spans="5:25">
      <c r="E9096" s="45"/>
      <c r="H9096" s="45"/>
      <c r="K9096" s="27" t="str">
        <f t="shared" si="584"/>
        <v/>
      </c>
      <c r="P9096" s="26" t="str">
        <f t="shared" si="585"/>
        <v/>
      </c>
      <c r="Q9096" s="38" t="s">
        <v>9270</v>
      </c>
      <c r="R9096">
        <v>107.414</v>
      </c>
      <c r="S9096" t="str">
        <f t="shared" si="586"/>
        <v/>
      </c>
      <c r="X9096" s="26" t="str">
        <f t="shared" si="583"/>
        <v/>
      </c>
      <c r="Y9096" s="38"/>
    </row>
    <row r="9097" spans="5:25">
      <c r="E9097" s="45"/>
      <c r="H9097" s="45"/>
      <c r="K9097" s="27" t="str">
        <f t="shared" si="584"/>
        <v/>
      </c>
      <c r="P9097" s="26" t="str">
        <f t="shared" si="585"/>
        <v/>
      </c>
      <c r="Q9097" s="38" t="s">
        <v>9271</v>
      </c>
      <c r="R9097">
        <v>107.514</v>
      </c>
      <c r="S9097" t="str">
        <f t="shared" si="586"/>
        <v/>
      </c>
      <c r="X9097" s="26" t="str">
        <f t="shared" si="583"/>
        <v/>
      </c>
      <c r="Y9097" s="38"/>
    </row>
    <row r="9098" spans="5:25">
      <c r="E9098" s="45"/>
      <c r="H9098" s="45"/>
      <c r="K9098" s="27" t="str">
        <f t="shared" si="584"/>
        <v/>
      </c>
      <c r="P9098" s="26" t="str">
        <f t="shared" si="585"/>
        <v/>
      </c>
      <c r="Q9098" s="38" t="s">
        <v>9272</v>
      </c>
      <c r="R9098">
        <v>107.414</v>
      </c>
      <c r="S9098" t="str">
        <f t="shared" si="586"/>
        <v/>
      </c>
      <c r="X9098" s="26" t="str">
        <f t="shared" si="583"/>
        <v/>
      </c>
      <c r="Y9098" s="38"/>
    </row>
    <row r="9099" spans="5:25">
      <c r="E9099" s="45"/>
      <c r="H9099" s="45"/>
      <c r="K9099" s="27" t="str">
        <f t="shared" si="584"/>
        <v/>
      </c>
      <c r="P9099" s="26" t="str">
        <f t="shared" si="585"/>
        <v/>
      </c>
      <c r="Q9099" s="38" t="s">
        <v>9273</v>
      </c>
      <c r="R9099">
        <v>107.104</v>
      </c>
      <c r="S9099" t="str">
        <f t="shared" si="586"/>
        <v/>
      </c>
      <c r="X9099" s="26" t="str">
        <f t="shared" si="583"/>
        <v/>
      </c>
      <c r="Y9099" s="38"/>
    </row>
    <row r="9100" spans="5:25">
      <c r="E9100" s="45"/>
      <c r="H9100" s="45"/>
      <c r="K9100" s="27" t="str">
        <f t="shared" si="584"/>
        <v/>
      </c>
      <c r="P9100" s="26" t="str">
        <f t="shared" si="585"/>
        <v/>
      </c>
      <c r="Q9100" s="38" t="s">
        <v>9274</v>
      </c>
      <c r="R9100">
        <v>106.905</v>
      </c>
      <c r="S9100" t="str">
        <f t="shared" si="586"/>
        <v/>
      </c>
      <c r="X9100" s="26" t="str">
        <f t="shared" si="583"/>
        <v/>
      </c>
      <c r="Y9100" s="38"/>
    </row>
    <row r="9101" spans="5:25">
      <c r="E9101" s="45"/>
      <c r="H9101" s="45"/>
      <c r="K9101" s="27" t="str">
        <f t="shared" si="584"/>
        <v/>
      </c>
      <c r="P9101" s="26" t="str">
        <f t="shared" si="585"/>
        <v/>
      </c>
      <c r="Q9101" s="38" t="s">
        <v>9275</v>
      </c>
      <c r="R9101">
        <v>106.905</v>
      </c>
      <c r="S9101" t="str">
        <f t="shared" si="586"/>
        <v/>
      </c>
      <c r="X9101" s="26" t="str">
        <f t="shared" si="583"/>
        <v/>
      </c>
      <c r="Y9101" s="38"/>
    </row>
    <row r="9102" spans="5:25">
      <c r="E9102" s="45"/>
      <c r="H9102" s="45"/>
      <c r="K9102" s="27" t="str">
        <f t="shared" si="584"/>
        <v/>
      </c>
      <c r="P9102" s="26" t="str">
        <f t="shared" si="585"/>
        <v/>
      </c>
      <c r="Q9102" s="38" t="s">
        <v>9276</v>
      </c>
      <c r="R9102">
        <v>106.905</v>
      </c>
      <c r="S9102" t="str">
        <f t="shared" si="586"/>
        <v/>
      </c>
      <c r="X9102" s="26" t="str">
        <f t="shared" si="583"/>
        <v/>
      </c>
      <c r="Y9102" s="38"/>
    </row>
    <row r="9103" spans="5:25">
      <c r="E9103" s="45"/>
      <c r="H9103" s="45"/>
      <c r="K9103" s="27" t="str">
        <f t="shared" si="584"/>
        <v/>
      </c>
      <c r="P9103" s="26" t="str">
        <f t="shared" si="585"/>
        <v/>
      </c>
      <c r="Q9103" s="38" t="s">
        <v>9277</v>
      </c>
      <c r="R9103">
        <v>107.20399999999999</v>
      </c>
      <c r="S9103" t="str">
        <f t="shared" si="586"/>
        <v/>
      </c>
      <c r="X9103" s="26" t="str">
        <f t="shared" si="583"/>
        <v/>
      </c>
      <c r="Y9103" s="38"/>
    </row>
    <row r="9104" spans="5:25">
      <c r="E9104" s="45"/>
      <c r="H9104" s="45"/>
      <c r="K9104" s="27" t="str">
        <f t="shared" si="584"/>
        <v/>
      </c>
      <c r="P9104" s="26" t="str">
        <f t="shared" si="585"/>
        <v/>
      </c>
      <c r="Q9104" s="38" t="s">
        <v>9278</v>
      </c>
      <c r="R9104">
        <v>107.304</v>
      </c>
      <c r="S9104" t="str">
        <f t="shared" si="586"/>
        <v/>
      </c>
      <c r="X9104" s="26" t="str">
        <f t="shared" si="583"/>
        <v/>
      </c>
      <c r="Y9104" s="38"/>
    </row>
    <row r="9105" spans="5:25">
      <c r="E9105" s="45"/>
      <c r="H9105" s="45"/>
      <c r="K9105" s="27" t="str">
        <f t="shared" si="584"/>
        <v/>
      </c>
      <c r="P9105" s="26" t="str">
        <f t="shared" si="585"/>
        <v/>
      </c>
      <c r="Q9105" s="38" t="s">
        <v>9279</v>
      </c>
      <c r="R9105">
        <v>107.414</v>
      </c>
      <c r="S9105" t="str">
        <f t="shared" si="586"/>
        <v/>
      </c>
      <c r="X9105" s="26" t="str">
        <f t="shared" si="583"/>
        <v/>
      </c>
      <c r="Y9105" s="38"/>
    </row>
    <row r="9106" spans="5:25">
      <c r="E9106" s="45"/>
      <c r="H9106" s="45"/>
      <c r="K9106" s="27" t="str">
        <f t="shared" si="584"/>
        <v/>
      </c>
      <c r="P9106" s="26" t="str">
        <f t="shared" si="585"/>
        <v/>
      </c>
      <c r="Q9106" s="38" t="s">
        <v>9280</v>
      </c>
      <c r="R9106">
        <v>107.20399999999999</v>
      </c>
      <c r="S9106" t="str">
        <f t="shared" si="586"/>
        <v/>
      </c>
      <c r="X9106" s="26" t="str">
        <f t="shared" si="583"/>
        <v/>
      </c>
      <c r="Y9106" s="38"/>
    </row>
    <row r="9107" spans="5:25">
      <c r="E9107" s="45"/>
      <c r="H9107" s="45"/>
      <c r="K9107" s="27" t="str">
        <f t="shared" si="584"/>
        <v/>
      </c>
      <c r="P9107" s="26" t="str">
        <f t="shared" si="585"/>
        <v/>
      </c>
      <c r="Q9107" s="38" t="s">
        <v>9281</v>
      </c>
      <c r="R9107">
        <v>107.104</v>
      </c>
      <c r="S9107" t="str">
        <f t="shared" si="586"/>
        <v/>
      </c>
      <c r="X9107" s="26" t="str">
        <f t="shared" si="583"/>
        <v/>
      </c>
      <c r="Y9107" s="38"/>
    </row>
    <row r="9108" spans="5:25">
      <c r="E9108" s="45"/>
      <c r="H9108" s="45"/>
      <c r="K9108" s="27" t="str">
        <f t="shared" si="584"/>
        <v/>
      </c>
      <c r="P9108" s="26" t="str">
        <f t="shared" si="585"/>
        <v/>
      </c>
      <c r="Q9108" s="38" t="s">
        <v>9282</v>
      </c>
      <c r="R9108">
        <v>106.905</v>
      </c>
      <c r="S9108" t="str">
        <f t="shared" si="586"/>
        <v/>
      </c>
      <c r="X9108" s="26" t="str">
        <f t="shared" si="583"/>
        <v/>
      </c>
      <c r="Y9108" s="38"/>
    </row>
    <row r="9109" spans="5:25">
      <c r="E9109" s="45"/>
      <c r="H9109" s="45"/>
      <c r="K9109" s="27" t="str">
        <f t="shared" si="584"/>
        <v/>
      </c>
      <c r="P9109" s="26" t="str">
        <f t="shared" si="585"/>
        <v/>
      </c>
      <c r="Q9109" s="38" t="s">
        <v>9283</v>
      </c>
      <c r="R9109">
        <v>106.795</v>
      </c>
      <c r="S9109" t="str">
        <f t="shared" si="586"/>
        <v/>
      </c>
      <c r="X9109" s="26" t="str">
        <f t="shared" si="583"/>
        <v/>
      </c>
      <c r="Y9109" s="38"/>
    </row>
    <row r="9110" spans="5:25">
      <c r="E9110" s="45"/>
      <c r="H9110" s="45"/>
      <c r="K9110" s="27" t="str">
        <f t="shared" si="584"/>
        <v/>
      </c>
      <c r="P9110" s="26" t="str">
        <f t="shared" si="585"/>
        <v/>
      </c>
      <c r="Q9110" s="38" t="s">
        <v>9284</v>
      </c>
      <c r="R9110">
        <v>106.905</v>
      </c>
      <c r="S9110" t="str">
        <f t="shared" si="586"/>
        <v/>
      </c>
      <c r="X9110" s="26" t="str">
        <f t="shared" si="583"/>
        <v/>
      </c>
      <c r="Y9110" s="38"/>
    </row>
    <row r="9111" spans="5:25">
      <c r="E9111" s="45"/>
      <c r="H9111" s="45"/>
      <c r="K9111" s="27" t="str">
        <f t="shared" si="584"/>
        <v/>
      </c>
      <c r="P9111" s="26" t="str">
        <f t="shared" si="585"/>
        <v/>
      </c>
      <c r="Q9111" s="38" t="s">
        <v>9285</v>
      </c>
      <c r="R9111">
        <v>107.104</v>
      </c>
      <c r="S9111" t="str">
        <f t="shared" si="586"/>
        <v/>
      </c>
      <c r="X9111" s="26" t="str">
        <f t="shared" si="583"/>
        <v/>
      </c>
      <c r="Y9111" s="38"/>
    </row>
    <row r="9112" spans="5:25">
      <c r="E9112" s="45"/>
      <c r="H9112" s="45"/>
      <c r="K9112" s="27" t="str">
        <f t="shared" si="584"/>
        <v/>
      </c>
      <c r="P9112" s="26" t="str">
        <f t="shared" si="585"/>
        <v/>
      </c>
      <c r="Q9112" s="38" t="s">
        <v>9286</v>
      </c>
      <c r="R9112">
        <v>107.614</v>
      </c>
      <c r="S9112" t="str">
        <f t="shared" si="586"/>
        <v/>
      </c>
      <c r="X9112" s="26" t="str">
        <f t="shared" si="583"/>
        <v/>
      </c>
      <c r="Y9112" s="38"/>
    </row>
    <row r="9113" spans="5:25">
      <c r="E9113" s="45"/>
      <c r="H9113" s="45"/>
      <c r="K9113" s="27" t="str">
        <f t="shared" si="584"/>
        <v/>
      </c>
      <c r="P9113" s="26" t="str">
        <f t="shared" si="585"/>
        <v/>
      </c>
      <c r="Q9113" s="38" t="s">
        <v>9287</v>
      </c>
      <c r="R9113">
        <v>107.714</v>
      </c>
      <c r="S9113" t="str">
        <f t="shared" si="586"/>
        <v/>
      </c>
      <c r="X9113" s="26" t="str">
        <f t="shared" si="583"/>
        <v/>
      </c>
      <c r="Y9113" s="38"/>
    </row>
    <row r="9114" spans="5:25">
      <c r="E9114" s="45"/>
      <c r="H9114" s="45"/>
      <c r="K9114" s="27" t="str">
        <f t="shared" si="584"/>
        <v/>
      </c>
      <c r="P9114" s="26" t="str">
        <f t="shared" si="585"/>
        <v/>
      </c>
      <c r="Q9114" s="38" t="s">
        <v>9288</v>
      </c>
      <c r="R9114">
        <v>107.514</v>
      </c>
      <c r="S9114" t="str">
        <f t="shared" si="586"/>
        <v/>
      </c>
      <c r="X9114" s="26" t="str">
        <f t="shared" si="583"/>
        <v/>
      </c>
      <c r="Y9114" s="38"/>
    </row>
    <row r="9115" spans="5:25">
      <c r="E9115" s="45"/>
      <c r="H9115" s="45"/>
      <c r="K9115" s="27" t="str">
        <f t="shared" si="584"/>
        <v/>
      </c>
      <c r="P9115" s="26" t="str">
        <f t="shared" si="585"/>
        <v/>
      </c>
      <c r="Q9115" s="38" t="s">
        <v>9289</v>
      </c>
      <c r="R9115">
        <v>106.495</v>
      </c>
      <c r="S9115" t="str">
        <f t="shared" si="586"/>
        <v/>
      </c>
      <c r="X9115" s="26" t="str">
        <f t="shared" si="583"/>
        <v/>
      </c>
      <c r="Y9115" s="38"/>
    </row>
    <row r="9116" spans="5:25">
      <c r="E9116" s="45"/>
      <c r="H9116" s="45"/>
      <c r="K9116" s="27" t="str">
        <f t="shared" si="584"/>
        <v/>
      </c>
      <c r="P9116" s="26" t="str">
        <f t="shared" si="585"/>
        <v/>
      </c>
      <c r="Q9116" s="38" t="s">
        <v>9290</v>
      </c>
      <c r="R9116">
        <v>106.08499999999999</v>
      </c>
      <c r="S9116" t="str">
        <f t="shared" si="586"/>
        <v/>
      </c>
      <c r="X9116" s="26" t="str">
        <f t="shared" si="583"/>
        <v/>
      </c>
      <c r="Y9116" s="38"/>
    </row>
    <row r="9117" spans="5:25">
      <c r="E9117" s="45"/>
      <c r="H9117" s="45"/>
      <c r="K9117" s="27" t="str">
        <f t="shared" si="584"/>
        <v/>
      </c>
      <c r="P9117" s="26" t="str">
        <f t="shared" si="585"/>
        <v/>
      </c>
      <c r="Q9117" s="38" t="s">
        <v>9291</v>
      </c>
      <c r="R9117">
        <v>105.675</v>
      </c>
      <c r="S9117" t="str">
        <f t="shared" si="586"/>
        <v/>
      </c>
      <c r="X9117" s="26" t="str">
        <f t="shared" si="583"/>
        <v/>
      </c>
      <c r="Y9117" s="38"/>
    </row>
    <row r="9118" spans="5:25">
      <c r="E9118" s="45"/>
      <c r="H9118" s="45"/>
      <c r="K9118" s="27" t="str">
        <f t="shared" si="584"/>
        <v/>
      </c>
      <c r="P9118" s="26" t="str">
        <f t="shared" si="585"/>
        <v/>
      </c>
      <c r="Q9118" s="38" t="s">
        <v>9292</v>
      </c>
      <c r="R9118">
        <v>105.675</v>
      </c>
      <c r="S9118" t="str">
        <f t="shared" si="586"/>
        <v/>
      </c>
      <c r="X9118" s="26" t="str">
        <f t="shared" si="583"/>
        <v/>
      </c>
      <c r="Y9118" s="38"/>
    </row>
    <row r="9119" spans="5:25">
      <c r="E9119" s="45"/>
      <c r="H9119" s="45"/>
      <c r="K9119" s="27" t="str">
        <f t="shared" si="584"/>
        <v/>
      </c>
      <c r="P9119" s="26" t="str">
        <f t="shared" si="585"/>
        <v/>
      </c>
      <c r="Q9119" s="38" t="s">
        <v>9293</v>
      </c>
      <c r="R9119">
        <v>105.77500000000001</v>
      </c>
      <c r="S9119" t="str">
        <f t="shared" si="586"/>
        <v/>
      </c>
      <c r="X9119" s="26" t="str">
        <f t="shared" si="583"/>
        <v/>
      </c>
      <c r="Y9119" s="38"/>
    </row>
    <row r="9120" spans="5:25">
      <c r="E9120" s="45"/>
      <c r="H9120" s="45"/>
      <c r="K9120" s="27" t="str">
        <f t="shared" si="584"/>
        <v/>
      </c>
      <c r="P9120" s="26" t="str">
        <f t="shared" si="585"/>
        <v/>
      </c>
      <c r="Q9120" s="38" t="s">
        <v>9294</v>
      </c>
      <c r="R9120">
        <v>106.395</v>
      </c>
      <c r="S9120" t="str">
        <f t="shared" si="586"/>
        <v/>
      </c>
      <c r="X9120" s="26" t="str">
        <f t="shared" si="583"/>
        <v/>
      </c>
      <c r="Y9120" s="38"/>
    </row>
    <row r="9121" spans="5:25">
      <c r="E9121" s="45"/>
      <c r="H9121" s="45"/>
      <c r="K9121" s="27" t="str">
        <f t="shared" si="584"/>
        <v/>
      </c>
      <c r="P9121" s="26" t="str">
        <f t="shared" si="585"/>
        <v/>
      </c>
      <c r="Q9121" s="38" t="s">
        <v>9295</v>
      </c>
      <c r="R9121">
        <v>106.395</v>
      </c>
      <c r="S9121" t="str">
        <f t="shared" si="586"/>
        <v/>
      </c>
      <c r="X9121" s="26" t="str">
        <f t="shared" si="583"/>
        <v/>
      </c>
      <c r="Y9121" s="38"/>
    </row>
    <row r="9122" spans="5:25">
      <c r="E9122" s="45"/>
      <c r="H9122" s="45"/>
      <c r="K9122" s="27" t="str">
        <f t="shared" si="584"/>
        <v/>
      </c>
      <c r="P9122" s="26" t="str">
        <f t="shared" si="585"/>
        <v/>
      </c>
      <c r="Q9122" s="38" t="s">
        <v>9296</v>
      </c>
      <c r="R9122">
        <v>106.795</v>
      </c>
      <c r="S9122" t="str">
        <f t="shared" si="586"/>
        <v/>
      </c>
      <c r="X9122" s="26" t="str">
        <f t="shared" si="583"/>
        <v/>
      </c>
      <c r="Y9122" s="38"/>
    </row>
    <row r="9123" spans="5:25">
      <c r="E9123" s="45"/>
      <c r="H9123" s="45"/>
      <c r="K9123" s="27" t="str">
        <f t="shared" si="584"/>
        <v/>
      </c>
      <c r="P9123" s="26" t="str">
        <f t="shared" si="585"/>
        <v/>
      </c>
      <c r="Q9123" s="38" t="s">
        <v>9297</v>
      </c>
      <c r="R9123">
        <v>106.905</v>
      </c>
      <c r="S9123" t="str">
        <f t="shared" si="586"/>
        <v/>
      </c>
      <c r="X9123" s="26" t="str">
        <f t="shared" si="583"/>
        <v/>
      </c>
      <c r="Y9123" s="38"/>
    </row>
    <row r="9124" spans="5:25">
      <c r="E9124" s="45"/>
      <c r="H9124" s="45"/>
      <c r="K9124" s="27" t="str">
        <f t="shared" si="584"/>
        <v/>
      </c>
      <c r="P9124" s="26" t="str">
        <f t="shared" si="585"/>
        <v/>
      </c>
      <c r="Q9124" s="38" t="s">
        <v>9298</v>
      </c>
      <c r="R9124">
        <v>106.795</v>
      </c>
      <c r="S9124" t="str">
        <f t="shared" si="586"/>
        <v/>
      </c>
      <c r="X9124" s="26" t="str">
        <f t="shared" si="583"/>
        <v/>
      </c>
      <c r="Y9124" s="38"/>
    </row>
    <row r="9125" spans="5:25">
      <c r="E9125" s="45"/>
      <c r="H9125" s="45"/>
      <c r="K9125" s="27" t="str">
        <f t="shared" si="584"/>
        <v/>
      </c>
      <c r="P9125" s="26" t="str">
        <f t="shared" si="585"/>
        <v/>
      </c>
      <c r="Q9125" s="38" t="s">
        <v>9299</v>
      </c>
      <c r="R9125">
        <v>106.905</v>
      </c>
      <c r="S9125" t="str">
        <f t="shared" si="586"/>
        <v/>
      </c>
      <c r="X9125" s="26" t="str">
        <f t="shared" si="583"/>
        <v/>
      </c>
      <c r="Y9125" s="38"/>
    </row>
    <row r="9126" spans="5:25">
      <c r="E9126" s="45"/>
      <c r="H9126" s="45"/>
      <c r="K9126" s="27" t="str">
        <f t="shared" si="584"/>
        <v/>
      </c>
      <c r="P9126" s="26" t="str">
        <f t="shared" si="585"/>
        <v/>
      </c>
      <c r="Q9126" s="38" t="s">
        <v>9300</v>
      </c>
      <c r="R9126">
        <v>107.004</v>
      </c>
      <c r="S9126" t="str">
        <f t="shared" si="586"/>
        <v/>
      </c>
      <c r="X9126" s="26" t="str">
        <f t="shared" si="583"/>
        <v/>
      </c>
      <c r="Y9126" s="38"/>
    </row>
    <row r="9127" spans="5:25">
      <c r="E9127" s="45"/>
      <c r="H9127" s="45"/>
      <c r="K9127" s="27" t="str">
        <f t="shared" si="584"/>
        <v/>
      </c>
      <c r="P9127" s="26" t="str">
        <f t="shared" si="585"/>
        <v/>
      </c>
      <c r="Q9127" s="38" t="s">
        <v>9301</v>
      </c>
      <c r="R9127">
        <v>107.004</v>
      </c>
      <c r="S9127" t="str">
        <f t="shared" si="586"/>
        <v/>
      </c>
      <c r="X9127" s="26" t="str">
        <f t="shared" si="583"/>
        <v/>
      </c>
      <c r="Y9127" s="38"/>
    </row>
    <row r="9128" spans="5:25">
      <c r="E9128" s="45"/>
      <c r="H9128" s="45"/>
      <c r="K9128" s="27" t="str">
        <f t="shared" si="584"/>
        <v/>
      </c>
      <c r="P9128" s="26" t="str">
        <f t="shared" si="585"/>
        <v/>
      </c>
      <c r="Q9128" s="38" t="s">
        <v>9302</v>
      </c>
      <c r="R9128">
        <v>106.905</v>
      </c>
      <c r="S9128" t="str">
        <f t="shared" si="586"/>
        <v/>
      </c>
      <c r="X9128" s="26" t="str">
        <f t="shared" si="583"/>
        <v/>
      </c>
      <c r="Y9128" s="38"/>
    </row>
    <row r="9129" spans="5:25">
      <c r="E9129" s="45"/>
      <c r="H9129" s="45"/>
      <c r="K9129" s="27" t="str">
        <f t="shared" si="584"/>
        <v/>
      </c>
      <c r="P9129" s="26" t="str">
        <f t="shared" si="585"/>
        <v/>
      </c>
      <c r="Q9129" s="38" t="s">
        <v>9303</v>
      </c>
      <c r="R9129">
        <v>107.004</v>
      </c>
      <c r="S9129" t="str">
        <f t="shared" si="586"/>
        <v/>
      </c>
      <c r="X9129" s="26" t="str">
        <f t="shared" si="583"/>
        <v/>
      </c>
      <c r="Y9129" s="38"/>
    </row>
    <row r="9130" spans="5:25">
      <c r="E9130" s="45"/>
      <c r="H9130" s="45"/>
      <c r="K9130" s="27" t="str">
        <f t="shared" si="584"/>
        <v/>
      </c>
      <c r="P9130" s="26" t="str">
        <f t="shared" si="585"/>
        <v/>
      </c>
      <c r="Q9130" s="38" t="s">
        <v>9304</v>
      </c>
      <c r="R9130">
        <v>107.104</v>
      </c>
      <c r="S9130" t="str">
        <f t="shared" si="586"/>
        <v/>
      </c>
      <c r="X9130" s="26" t="str">
        <f t="shared" si="583"/>
        <v/>
      </c>
      <c r="Y9130" s="38"/>
    </row>
    <row r="9131" spans="5:25">
      <c r="E9131" s="45"/>
      <c r="H9131" s="45"/>
      <c r="K9131" s="27" t="str">
        <f t="shared" si="584"/>
        <v/>
      </c>
      <c r="P9131" s="26" t="str">
        <f t="shared" si="585"/>
        <v/>
      </c>
      <c r="Q9131" s="38" t="s">
        <v>9305</v>
      </c>
      <c r="R9131">
        <v>107.514</v>
      </c>
      <c r="S9131" t="str">
        <f t="shared" si="586"/>
        <v/>
      </c>
      <c r="X9131" s="26" t="str">
        <f t="shared" si="583"/>
        <v/>
      </c>
      <c r="Y9131" s="38"/>
    </row>
    <row r="9132" spans="5:25">
      <c r="E9132" s="45"/>
      <c r="H9132" s="45"/>
      <c r="K9132" s="27" t="str">
        <f t="shared" si="584"/>
        <v/>
      </c>
      <c r="P9132" s="26" t="str">
        <f t="shared" si="585"/>
        <v/>
      </c>
      <c r="Q9132" s="38" t="s">
        <v>9306</v>
      </c>
      <c r="R9132">
        <v>107.714</v>
      </c>
      <c r="S9132" t="str">
        <f t="shared" si="586"/>
        <v/>
      </c>
      <c r="X9132" s="26" t="str">
        <f t="shared" si="583"/>
        <v/>
      </c>
      <c r="Y9132" s="38"/>
    </row>
    <row r="9133" spans="5:25">
      <c r="E9133" s="45"/>
      <c r="H9133" s="45"/>
      <c r="K9133" s="27" t="str">
        <f t="shared" si="584"/>
        <v/>
      </c>
      <c r="P9133" s="26" t="str">
        <f t="shared" si="585"/>
        <v/>
      </c>
      <c r="Q9133" s="38" t="s">
        <v>9307</v>
      </c>
      <c r="R9133">
        <v>107.81399999999999</v>
      </c>
      <c r="S9133" t="str">
        <f t="shared" si="586"/>
        <v/>
      </c>
      <c r="X9133" s="26" t="str">
        <f t="shared" si="583"/>
        <v/>
      </c>
      <c r="Y9133" s="38"/>
    </row>
    <row r="9134" spans="5:25">
      <c r="E9134" s="45"/>
      <c r="H9134" s="45"/>
      <c r="K9134" s="27" t="str">
        <f t="shared" si="584"/>
        <v/>
      </c>
      <c r="P9134" s="26" t="str">
        <f t="shared" si="585"/>
        <v/>
      </c>
      <c r="Q9134" s="38" t="s">
        <v>9308</v>
      </c>
      <c r="R9134">
        <v>107.614</v>
      </c>
      <c r="S9134" t="str">
        <f t="shared" si="586"/>
        <v/>
      </c>
      <c r="X9134" s="26" t="str">
        <f t="shared" si="583"/>
        <v/>
      </c>
      <c r="Y9134" s="38"/>
    </row>
    <row r="9135" spans="5:25">
      <c r="E9135" s="45"/>
      <c r="H9135" s="45"/>
      <c r="K9135" s="27" t="str">
        <f t="shared" si="584"/>
        <v/>
      </c>
      <c r="P9135" s="26" t="str">
        <f t="shared" si="585"/>
        <v/>
      </c>
      <c r="Q9135" s="38" t="s">
        <v>9309</v>
      </c>
      <c r="R9135">
        <v>107.414</v>
      </c>
      <c r="S9135" t="str">
        <f t="shared" si="586"/>
        <v/>
      </c>
      <c r="X9135" s="26" t="str">
        <f t="shared" si="583"/>
        <v/>
      </c>
      <c r="Y9135" s="38"/>
    </row>
    <row r="9136" spans="5:25">
      <c r="E9136" s="45"/>
      <c r="H9136" s="45"/>
      <c r="K9136" s="27" t="str">
        <f t="shared" si="584"/>
        <v/>
      </c>
      <c r="P9136" s="26" t="str">
        <f t="shared" si="585"/>
        <v/>
      </c>
      <c r="Q9136" s="38" t="s">
        <v>9310</v>
      </c>
      <c r="R9136">
        <v>107.004</v>
      </c>
      <c r="S9136" t="str">
        <f t="shared" si="586"/>
        <v/>
      </c>
      <c r="X9136" s="26" t="str">
        <f t="shared" si="583"/>
        <v/>
      </c>
      <c r="Y9136" s="38"/>
    </row>
    <row r="9137" spans="5:25">
      <c r="E9137" s="45"/>
      <c r="H9137" s="45"/>
      <c r="K9137" s="27" t="str">
        <f t="shared" si="584"/>
        <v/>
      </c>
      <c r="P9137" s="26" t="str">
        <f t="shared" si="585"/>
        <v/>
      </c>
      <c r="Q9137" s="38" t="s">
        <v>9311</v>
      </c>
      <c r="R9137">
        <v>107.004</v>
      </c>
      <c r="S9137" t="str">
        <f t="shared" si="586"/>
        <v/>
      </c>
      <c r="X9137" s="26" t="str">
        <f t="shared" si="583"/>
        <v/>
      </c>
      <c r="Y9137" s="38"/>
    </row>
    <row r="9138" spans="5:25">
      <c r="E9138" s="45"/>
      <c r="H9138" s="45"/>
      <c r="K9138" s="27" t="str">
        <f t="shared" si="584"/>
        <v/>
      </c>
      <c r="P9138" s="26" t="str">
        <f t="shared" si="585"/>
        <v/>
      </c>
      <c r="Q9138" s="38" t="s">
        <v>9312</v>
      </c>
      <c r="R9138">
        <v>106.905</v>
      </c>
      <c r="S9138" t="str">
        <f t="shared" si="586"/>
        <v/>
      </c>
      <c r="X9138" s="26" t="str">
        <f t="shared" si="583"/>
        <v/>
      </c>
      <c r="Y9138" s="38"/>
    </row>
    <row r="9139" spans="5:25">
      <c r="E9139" s="45"/>
      <c r="H9139" s="45"/>
      <c r="K9139" s="27" t="str">
        <f t="shared" si="584"/>
        <v/>
      </c>
      <c r="P9139" s="26" t="str">
        <f t="shared" si="585"/>
        <v/>
      </c>
      <c r="Q9139" s="38" t="s">
        <v>9313</v>
      </c>
      <c r="R9139">
        <v>107.20399999999999</v>
      </c>
      <c r="S9139" t="str">
        <f t="shared" si="586"/>
        <v/>
      </c>
      <c r="X9139" s="26" t="str">
        <f t="shared" si="583"/>
        <v/>
      </c>
      <c r="Y9139" s="38"/>
    </row>
    <row r="9140" spans="5:25">
      <c r="E9140" s="45"/>
      <c r="H9140" s="45"/>
      <c r="K9140" s="27" t="str">
        <f t="shared" si="584"/>
        <v/>
      </c>
      <c r="P9140" s="26" t="str">
        <f t="shared" si="585"/>
        <v/>
      </c>
      <c r="Q9140" s="38" t="s">
        <v>9314</v>
      </c>
      <c r="R9140">
        <v>107.414</v>
      </c>
      <c r="S9140" t="str">
        <f t="shared" si="586"/>
        <v/>
      </c>
      <c r="X9140" s="26" t="str">
        <f t="shared" si="583"/>
        <v/>
      </c>
      <c r="Y9140" s="38"/>
    </row>
    <row r="9141" spans="5:25">
      <c r="E9141" s="45"/>
      <c r="H9141" s="45"/>
      <c r="K9141" s="27" t="str">
        <f t="shared" si="584"/>
        <v/>
      </c>
      <c r="P9141" s="26" t="str">
        <f t="shared" si="585"/>
        <v/>
      </c>
      <c r="Q9141" s="38" t="s">
        <v>9315</v>
      </c>
      <c r="R9141">
        <v>107.614</v>
      </c>
      <c r="S9141" t="str">
        <f t="shared" si="586"/>
        <v/>
      </c>
      <c r="X9141" s="26" t="str">
        <f t="shared" si="583"/>
        <v/>
      </c>
      <c r="Y9141" s="38"/>
    </row>
    <row r="9142" spans="5:25">
      <c r="E9142" s="45"/>
      <c r="H9142" s="45"/>
      <c r="K9142" s="27" t="str">
        <f t="shared" si="584"/>
        <v/>
      </c>
      <c r="P9142" s="26" t="str">
        <f t="shared" si="585"/>
        <v/>
      </c>
      <c r="Q9142" s="38" t="s">
        <v>9316</v>
      </c>
      <c r="R9142">
        <v>107.92400000000001</v>
      </c>
      <c r="S9142" t="str">
        <f t="shared" si="586"/>
        <v/>
      </c>
      <c r="X9142" s="26" t="str">
        <f t="shared" si="583"/>
        <v/>
      </c>
      <c r="Y9142" s="38"/>
    </row>
    <row r="9143" spans="5:25">
      <c r="E9143" s="45"/>
      <c r="H9143" s="45"/>
      <c r="K9143" s="27" t="str">
        <f t="shared" si="584"/>
        <v/>
      </c>
      <c r="P9143" s="26" t="str">
        <f t="shared" si="585"/>
        <v/>
      </c>
      <c r="Q9143" s="38" t="s">
        <v>9317</v>
      </c>
      <c r="R9143">
        <v>108.224</v>
      </c>
      <c r="S9143" t="str">
        <f t="shared" si="586"/>
        <v/>
      </c>
      <c r="X9143" s="26" t="str">
        <f t="shared" si="583"/>
        <v/>
      </c>
      <c r="Y9143" s="38"/>
    </row>
    <row r="9144" spans="5:25">
      <c r="E9144" s="45"/>
      <c r="H9144" s="45"/>
      <c r="K9144" s="27" t="str">
        <f t="shared" si="584"/>
        <v/>
      </c>
      <c r="P9144" s="26" t="str">
        <f t="shared" si="585"/>
        <v/>
      </c>
      <c r="Q9144" s="38" t="s">
        <v>9318</v>
      </c>
      <c r="R9144">
        <v>108.43300000000001</v>
      </c>
      <c r="S9144" t="str">
        <f t="shared" si="586"/>
        <v/>
      </c>
      <c r="X9144" s="26" t="str">
        <f t="shared" si="583"/>
        <v/>
      </c>
      <c r="Y9144" s="38"/>
    </row>
    <row r="9145" spans="5:25">
      <c r="E9145" s="45"/>
      <c r="H9145" s="45"/>
      <c r="K9145" s="27" t="str">
        <f t="shared" si="584"/>
        <v/>
      </c>
      <c r="P9145" s="26" t="str">
        <f t="shared" si="585"/>
        <v/>
      </c>
      <c r="Q9145" s="38" t="s">
        <v>9319</v>
      </c>
      <c r="R9145">
        <v>108.633</v>
      </c>
      <c r="S9145" t="str">
        <f t="shared" si="586"/>
        <v/>
      </c>
      <c r="X9145" s="26" t="str">
        <f t="shared" si="583"/>
        <v/>
      </c>
      <c r="Y9145" s="38"/>
    </row>
    <row r="9146" spans="5:25">
      <c r="E9146" s="45"/>
      <c r="H9146" s="45"/>
      <c r="K9146" s="27" t="str">
        <f t="shared" si="584"/>
        <v/>
      </c>
      <c r="P9146" s="26" t="str">
        <f t="shared" si="585"/>
        <v/>
      </c>
      <c r="Q9146" s="38" t="s">
        <v>9320</v>
      </c>
      <c r="R9146">
        <v>108.43300000000001</v>
      </c>
      <c r="S9146" t="str">
        <f t="shared" si="586"/>
        <v/>
      </c>
      <c r="X9146" s="26" t="str">
        <f t="shared" si="583"/>
        <v/>
      </c>
      <c r="Y9146" s="38"/>
    </row>
    <row r="9147" spans="5:25">
      <c r="E9147" s="45"/>
      <c r="H9147" s="45"/>
      <c r="K9147" s="27" t="str">
        <f t="shared" si="584"/>
        <v/>
      </c>
      <c r="P9147" s="26" t="str">
        <f t="shared" si="585"/>
        <v/>
      </c>
      <c r="Q9147" s="38" t="s">
        <v>9321</v>
      </c>
      <c r="R9147">
        <v>108.224</v>
      </c>
      <c r="S9147" t="str">
        <f t="shared" si="586"/>
        <v/>
      </c>
      <c r="X9147" s="26" t="str">
        <f t="shared" si="583"/>
        <v/>
      </c>
      <c r="Y9147" s="38"/>
    </row>
    <row r="9148" spans="5:25">
      <c r="E9148" s="45"/>
      <c r="H9148" s="45"/>
      <c r="K9148" s="27" t="str">
        <f t="shared" si="584"/>
        <v/>
      </c>
      <c r="P9148" s="26" t="str">
        <f t="shared" si="585"/>
        <v/>
      </c>
      <c r="Q9148" s="38" t="s">
        <v>9322</v>
      </c>
      <c r="R9148">
        <v>107.81399999999999</v>
      </c>
      <c r="S9148" t="str">
        <f t="shared" si="586"/>
        <v/>
      </c>
      <c r="X9148" s="26" t="str">
        <f t="shared" ref="X9148:X9211" si="587">IF(V9148="","",X9147+V9148-V9147)</f>
        <v/>
      </c>
      <c r="Y9148" s="38"/>
    </row>
    <row r="9149" spans="5:25">
      <c r="E9149" s="45"/>
      <c r="H9149" s="45"/>
      <c r="K9149" s="27" t="str">
        <f t="shared" si="584"/>
        <v/>
      </c>
      <c r="P9149" s="26" t="str">
        <f t="shared" si="585"/>
        <v/>
      </c>
      <c r="Q9149" s="38" t="s">
        <v>9323</v>
      </c>
      <c r="R9149">
        <v>107.714</v>
      </c>
      <c r="S9149" t="str">
        <f t="shared" si="586"/>
        <v/>
      </c>
      <c r="X9149" s="26" t="str">
        <f t="shared" si="587"/>
        <v/>
      </c>
      <c r="Y9149" s="38"/>
    </row>
    <row r="9150" spans="5:25">
      <c r="E9150" s="45"/>
      <c r="H9150" s="45"/>
      <c r="K9150" s="27" t="str">
        <f t="shared" si="584"/>
        <v/>
      </c>
      <c r="P9150" s="26" t="str">
        <f t="shared" si="585"/>
        <v/>
      </c>
      <c r="Q9150" s="38" t="s">
        <v>9324</v>
      </c>
      <c r="R9150">
        <v>107.514</v>
      </c>
      <c r="S9150" t="str">
        <f t="shared" si="586"/>
        <v/>
      </c>
      <c r="X9150" s="26" t="str">
        <f t="shared" si="587"/>
        <v/>
      </c>
      <c r="Y9150" s="38"/>
    </row>
    <row r="9151" spans="5:25">
      <c r="E9151" s="45"/>
      <c r="H9151" s="45"/>
      <c r="K9151" s="27" t="str">
        <f t="shared" si="584"/>
        <v/>
      </c>
      <c r="P9151" s="26" t="str">
        <f t="shared" si="585"/>
        <v/>
      </c>
      <c r="Q9151" s="38" t="s">
        <v>9325</v>
      </c>
      <c r="R9151">
        <v>107.104</v>
      </c>
      <c r="S9151" t="str">
        <f t="shared" si="586"/>
        <v/>
      </c>
      <c r="X9151" s="26" t="str">
        <f t="shared" si="587"/>
        <v/>
      </c>
      <c r="Y9151" s="38"/>
    </row>
    <row r="9152" spans="5:25">
      <c r="E9152" s="45"/>
      <c r="H9152" s="45"/>
      <c r="K9152" s="27" t="str">
        <f t="shared" si="584"/>
        <v/>
      </c>
      <c r="P9152" s="26" t="str">
        <f t="shared" si="585"/>
        <v/>
      </c>
      <c r="Q9152" s="38" t="s">
        <v>9326</v>
      </c>
      <c r="R9152">
        <v>106.69499999999999</v>
      </c>
      <c r="S9152" t="str">
        <f t="shared" si="586"/>
        <v/>
      </c>
      <c r="X9152" s="26" t="str">
        <f t="shared" si="587"/>
        <v/>
      </c>
      <c r="Y9152" s="38"/>
    </row>
    <row r="9153" spans="5:25">
      <c r="E9153" s="45"/>
      <c r="H9153" s="45"/>
      <c r="K9153" s="27" t="str">
        <f t="shared" si="584"/>
        <v/>
      </c>
      <c r="P9153" s="26" t="str">
        <f t="shared" si="585"/>
        <v/>
      </c>
      <c r="Q9153" s="38" t="s">
        <v>9327</v>
      </c>
      <c r="R9153">
        <v>106.795</v>
      </c>
      <c r="S9153" t="str">
        <f t="shared" si="586"/>
        <v/>
      </c>
      <c r="X9153" s="26" t="str">
        <f t="shared" si="587"/>
        <v/>
      </c>
      <c r="Y9153" s="38"/>
    </row>
    <row r="9154" spans="5:25">
      <c r="E9154" s="45"/>
      <c r="H9154" s="45"/>
      <c r="K9154" s="27" t="str">
        <f t="shared" si="584"/>
        <v/>
      </c>
      <c r="P9154" s="26" t="str">
        <f t="shared" si="585"/>
        <v/>
      </c>
      <c r="Q9154" s="38" t="s">
        <v>9328</v>
      </c>
      <c r="R9154">
        <v>106.795</v>
      </c>
      <c r="S9154" t="str">
        <f t="shared" si="586"/>
        <v/>
      </c>
      <c r="X9154" s="26" t="str">
        <f t="shared" si="587"/>
        <v/>
      </c>
      <c r="Y9154" s="38"/>
    </row>
    <row r="9155" spans="5:25">
      <c r="E9155" s="45"/>
      <c r="H9155" s="45"/>
      <c r="K9155" s="27" t="str">
        <f t="shared" si="584"/>
        <v/>
      </c>
      <c r="P9155" s="26" t="str">
        <f t="shared" si="585"/>
        <v/>
      </c>
      <c r="Q9155" s="38" t="s">
        <v>9329</v>
      </c>
      <c r="R9155">
        <v>106.905</v>
      </c>
      <c r="S9155" t="str">
        <f t="shared" si="586"/>
        <v/>
      </c>
      <c r="X9155" s="26" t="str">
        <f t="shared" si="587"/>
        <v/>
      </c>
      <c r="Y9155" s="38"/>
    </row>
    <row r="9156" spans="5:25">
      <c r="E9156" s="45"/>
      <c r="H9156" s="45"/>
      <c r="K9156" s="27" t="str">
        <f t="shared" ref="K9156:K9219" si="588">IF(M9156="","",K9155+(M9156-M9155)/24)</f>
        <v/>
      </c>
      <c r="P9156" s="26" t="str">
        <f t="shared" ref="P9156:P9219" si="589">IF(N9156="","",P9155+N9156-N9155)</f>
        <v/>
      </c>
      <c r="Q9156" s="38" t="s">
        <v>9330</v>
      </c>
      <c r="R9156">
        <v>106.795</v>
      </c>
      <c r="S9156" t="str">
        <f t="shared" ref="S9156:S9219" si="590">IF(N9156="","",S9155-N9156+N9155)</f>
        <v/>
      </c>
      <c r="X9156" s="26" t="str">
        <f t="shared" si="587"/>
        <v/>
      </c>
      <c r="Y9156" s="38"/>
    </row>
    <row r="9157" spans="5:25">
      <c r="E9157" s="45"/>
      <c r="H9157" s="45"/>
      <c r="K9157" s="27" t="str">
        <f t="shared" si="588"/>
        <v/>
      </c>
      <c r="P9157" s="26" t="str">
        <f t="shared" si="589"/>
        <v/>
      </c>
      <c r="Q9157" s="38" t="s">
        <v>9331</v>
      </c>
      <c r="R9157">
        <v>106.795</v>
      </c>
      <c r="S9157" t="str">
        <f t="shared" si="590"/>
        <v/>
      </c>
      <c r="X9157" s="26" t="str">
        <f t="shared" si="587"/>
        <v/>
      </c>
      <c r="Y9157" s="38"/>
    </row>
    <row r="9158" spans="5:25">
      <c r="E9158" s="45"/>
      <c r="H9158" s="45"/>
      <c r="K9158" s="27" t="str">
        <f t="shared" si="588"/>
        <v/>
      </c>
      <c r="P9158" s="26" t="str">
        <f t="shared" si="589"/>
        <v/>
      </c>
      <c r="Q9158" s="38" t="s">
        <v>9332</v>
      </c>
      <c r="R9158">
        <v>107.20399999999999</v>
      </c>
      <c r="S9158" t="str">
        <f t="shared" si="590"/>
        <v/>
      </c>
      <c r="X9158" s="26" t="str">
        <f t="shared" si="587"/>
        <v/>
      </c>
      <c r="Y9158" s="38"/>
    </row>
    <row r="9159" spans="5:25">
      <c r="E9159" s="45"/>
      <c r="H9159" s="45"/>
      <c r="K9159" s="27" t="str">
        <f t="shared" si="588"/>
        <v/>
      </c>
      <c r="P9159" s="26" t="str">
        <f t="shared" si="589"/>
        <v/>
      </c>
      <c r="Q9159" s="38" t="s">
        <v>9333</v>
      </c>
      <c r="R9159">
        <v>107.104</v>
      </c>
      <c r="S9159" t="str">
        <f t="shared" si="590"/>
        <v/>
      </c>
      <c r="X9159" s="26" t="str">
        <f t="shared" si="587"/>
        <v/>
      </c>
      <c r="Y9159" s="38"/>
    </row>
    <row r="9160" spans="5:25">
      <c r="E9160" s="45"/>
      <c r="H9160" s="45"/>
      <c r="K9160" s="27" t="str">
        <f t="shared" si="588"/>
        <v/>
      </c>
      <c r="P9160" s="26" t="str">
        <f t="shared" si="589"/>
        <v/>
      </c>
      <c r="Q9160" s="38" t="s">
        <v>9334</v>
      </c>
      <c r="R9160">
        <v>107.104</v>
      </c>
      <c r="S9160" t="str">
        <f t="shared" si="590"/>
        <v/>
      </c>
      <c r="X9160" s="26" t="str">
        <f t="shared" si="587"/>
        <v/>
      </c>
      <c r="Y9160" s="38"/>
    </row>
    <row r="9161" spans="5:25">
      <c r="E9161" s="45"/>
      <c r="H9161" s="45"/>
      <c r="K9161" s="27" t="str">
        <f t="shared" si="588"/>
        <v/>
      </c>
      <c r="P9161" s="26" t="str">
        <f t="shared" si="589"/>
        <v/>
      </c>
      <c r="Q9161" s="38" t="s">
        <v>9335</v>
      </c>
      <c r="R9161">
        <v>107.20399999999999</v>
      </c>
      <c r="S9161" t="str">
        <f t="shared" si="590"/>
        <v/>
      </c>
      <c r="X9161" s="26" t="str">
        <f t="shared" si="587"/>
        <v/>
      </c>
      <c r="Y9161" s="38"/>
    </row>
    <row r="9162" spans="5:25">
      <c r="E9162" s="45"/>
      <c r="H9162" s="45"/>
      <c r="K9162" s="27" t="str">
        <f t="shared" si="588"/>
        <v/>
      </c>
      <c r="P9162" s="26" t="str">
        <f t="shared" si="589"/>
        <v/>
      </c>
      <c r="Q9162" s="38" t="s">
        <v>9336</v>
      </c>
      <c r="R9162">
        <v>107.414</v>
      </c>
      <c r="S9162" t="str">
        <f t="shared" si="590"/>
        <v/>
      </c>
      <c r="X9162" s="26" t="str">
        <f t="shared" si="587"/>
        <v/>
      </c>
      <c r="Y9162" s="38"/>
    </row>
    <row r="9163" spans="5:25">
      <c r="E9163" s="45"/>
      <c r="H9163" s="45"/>
      <c r="K9163" s="27" t="str">
        <f t="shared" si="588"/>
        <v/>
      </c>
      <c r="P9163" s="26" t="str">
        <f t="shared" si="589"/>
        <v/>
      </c>
      <c r="Q9163" s="38" t="s">
        <v>9337</v>
      </c>
      <c r="R9163">
        <v>107.414</v>
      </c>
      <c r="S9163" t="str">
        <f t="shared" si="590"/>
        <v/>
      </c>
      <c r="X9163" s="26" t="str">
        <f t="shared" si="587"/>
        <v/>
      </c>
      <c r="Y9163" s="38"/>
    </row>
    <row r="9164" spans="5:25">
      <c r="E9164" s="45"/>
      <c r="H9164" s="45"/>
      <c r="K9164" s="27" t="str">
        <f t="shared" si="588"/>
        <v/>
      </c>
      <c r="P9164" s="26" t="str">
        <f t="shared" si="589"/>
        <v/>
      </c>
      <c r="Q9164" s="38" t="s">
        <v>9338</v>
      </c>
      <c r="R9164">
        <v>107.20399999999999</v>
      </c>
      <c r="S9164" t="str">
        <f t="shared" si="590"/>
        <v/>
      </c>
      <c r="X9164" s="26" t="str">
        <f t="shared" si="587"/>
        <v/>
      </c>
      <c r="Y9164" s="38"/>
    </row>
    <row r="9165" spans="5:25">
      <c r="E9165" s="45"/>
      <c r="H9165" s="45"/>
      <c r="K9165" s="27" t="str">
        <f t="shared" si="588"/>
        <v/>
      </c>
      <c r="P9165" s="26" t="str">
        <f t="shared" si="589"/>
        <v/>
      </c>
      <c r="Q9165" s="38" t="s">
        <v>9339</v>
      </c>
      <c r="R9165">
        <v>107.104</v>
      </c>
      <c r="S9165" t="str">
        <f t="shared" si="590"/>
        <v/>
      </c>
      <c r="X9165" s="26" t="str">
        <f t="shared" si="587"/>
        <v/>
      </c>
      <c r="Y9165" s="38"/>
    </row>
    <row r="9166" spans="5:25">
      <c r="E9166" s="45"/>
      <c r="H9166" s="45"/>
      <c r="K9166" s="27" t="str">
        <f t="shared" si="588"/>
        <v/>
      </c>
      <c r="P9166" s="26" t="str">
        <f t="shared" si="589"/>
        <v/>
      </c>
      <c r="Q9166" s="38" t="s">
        <v>9340</v>
      </c>
      <c r="R9166">
        <v>107.414</v>
      </c>
      <c r="S9166" t="str">
        <f t="shared" si="590"/>
        <v/>
      </c>
      <c r="X9166" s="26" t="str">
        <f t="shared" si="587"/>
        <v/>
      </c>
      <c r="Y9166" s="38"/>
    </row>
    <row r="9167" spans="5:25">
      <c r="E9167" s="45"/>
      <c r="H9167" s="45"/>
      <c r="K9167" s="27" t="str">
        <f t="shared" si="588"/>
        <v/>
      </c>
      <c r="P9167" s="26" t="str">
        <f t="shared" si="589"/>
        <v/>
      </c>
      <c r="Q9167" s="38" t="s">
        <v>9341</v>
      </c>
      <c r="R9167">
        <v>107.81399999999999</v>
      </c>
      <c r="S9167" t="str">
        <f t="shared" si="590"/>
        <v/>
      </c>
      <c r="X9167" s="26" t="str">
        <f t="shared" si="587"/>
        <v/>
      </c>
      <c r="Y9167" s="38"/>
    </row>
    <row r="9168" spans="5:25">
      <c r="E9168" s="45"/>
      <c r="H9168" s="45"/>
      <c r="K9168" s="27" t="str">
        <f t="shared" si="588"/>
        <v/>
      </c>
      <c r="P9168" s="26" t="str">
        <f t="shared" si="589"/>
        <v/>
      </c>
      <c r="Q9168" s="38" t="s">
        <v>9342</v>
      </c>
      <c r="R9168">
        <v>108.324</v>
      </c>
      <c r="S9168" t="str">
        <f t="shared" si="590"/>
        <v/>
      </c>
      <c r="X9168" s="26" t="str">
        <f t="shared" si="587"/>
        <v/>
      </c>
      <c r="Y9168" s="38"/>
    </row>
    <row r="9169" spans="5:25">
      <c r="E9169" s="45"/>
      <c r="H9169" s="45"/>
      <c r="K9169" s="27" t="str">
        <f t="shared" si="588"/>
        <v/>
      </c>
      <c r="P9169" s="26" t="str">
        <f t="shared" si="589"/>
        <v/>
      </c>
      <c r="Q9169" s="38" t="s">
        <v>9343</v>
      </c>
      <c r="R9169">
        <v>108.324</v>
      </c>
      <c r="S9169" t="str">
        <f t="shared" si="590"/>
        <v/>
      </c>
      <c r="X9169" s="26" t="str">
        <f t="shared" si="587"/>
        <v/>
      </c>
      <c r="Y9169" s="38"/>
    </row>
    <row r="9170" spans="5:25">
      <c r="E9170" s="45"/>
      <c r="H9170" s="45"/>
      <c r="K9170" s="27" t="str">
        <f t="shared" si="588"/>
        <v/>
      </c>
      <c r="P9170" s="26" t="str">
        <f t="shared" si="589"/>
        <v/>
      </c>
      <c r="Q9170" s="38" t="s">
        <v>9344</v>
      </c>
      <c r="R9170">
        <v>108.324</v>
      </c>
      <c r="S9170" t="str">
        <f t="shared" si="590"/>
        <v/>
      </c>
      <c r="X9170" s="26" t="str">
        <f t="shared" si="587"/>
        <v/>
      </c>
      <c r="Y9170" s="38"/>
    </row>
    <row r="9171" spans="5:25">
      <c r="E9171" s="45"/>
      <c r="H9171" s="45"/>
      <c r="K9171" s="27" t="str">
        <f t="shared" si="588"/>
        <v/>
      </c>
      <c r="P9171" s="26" t="str">
        <f t="shared" si="589"/>
        <v/>
      </c>
      <c r="Q9171" s="38" t="s">
        <v>9345</v>
      </c>
      <c r="R9171">
        <v>107.81399999999999</v>
      </c>
      <c r="S9171" t="str">
        <f t="shared" si="590"/>
        <v/>
      </c>
      <c r="X9171" s="26" t="str">
        <f t="shared" si="587"/>
        <v/>
      </c>
      <c r="Y9171" s="38"/>
    </row>
    <row r="9172" spans="5:25">
      <c r="E9172" s="45"/>
      <c r="H9172" s="45"/>
      <c r="K9172" s="27" t="str">
        <f t="shared" si="588"/>
        <v/>
      </c>
      <c r="P9172" s="26" t="str">
        <f t="shared" si="589"/>
        <v/>
      </c>
      <c r="Q9172" s="38" t="s">
        <v>9346</v>
      </c>
      <c r="R9172">
        <v>107.614</v>
      </c>
      <c r="S9172" t="str">
        <f t="shared" si="590"/>
        <v/>
      </c>
      <c r="X9172" s="26" t="str">
        <f t="shared" si="587"/>
        <v/>
      </c>
      <c r="Y9172" s="38"/>
    </row>
    <row r="9173" spans="5:25">
      <c r="E9173" s="45"/>
      <c r="H9173" s="45"/>
      <c r="K9173" s="27" t="str">
        <f t="shared" si="588"/>
        <v/>
      </c>
      <c r="P9173" s="26" t="str">
        <f t="shared" si="589"/>
        <v/>
      </c>
      <c r="Q9173" s="38" t="s">
        <v>9347</v>
      </c>
      <c r="R9173">
        <v>107.414</v>
      </c>
      <c r="S9173" t="str">
        <f t="shared" si="590"/>
        <v/>
      </c>
      <c r="X9173" s="26" t="str">
        <f t="shared" si="587"/>
        <v/>
      </c>
      <c r="Y9173" s="38"/>
    </row>
    <row r="9174" spans="5:25">
      <c r="E9174" s="45"/>
      <c r="H9174" s="45"/>
      <c r="K9174" s="27" t="str">
        <f t="shared" si="588"/>
        <v/>
      </c>
      <c r="P9174" s="26" t="str">
        <f t="shared" si="589"/>
        <v/>
      </c>
      <c r="Q9174" s="38" t="s">
        <v>9348</v>
      </c>
      <c r="R9174">
        <v>107.81399999999999</v>
      </c>
      <c r="S9174" t="str">
        <f t="shared" si="590"/>
        <v/>
      </c>
      <c r="X9174" s="26" t="str">
        <f t="shared" si="587"/>
        <v/>
      </c>
      <c r="Y9174" s="38"/>
    </row>
    <row r="9175" spans="5:25">
      <c r="E9175" s="45"/>
      <c r="H9175" s="45"/>
      <c r="K9175" s="27" t="str">
        <f t="shared" si="588"/>
        <v/>
      </c>
      <c r="P9175" s="26" t="str">
        <f t="shared" si="589"/>
        <v/>
      </c>
      <c r="Q9175" s="38" t="s">
        <v>9349</v>
      </c>
      <c r="R9175">
        <v>108.024</v>
      </c>
      <c r="S9175" t="str">
        <f t="shared" si="590"/>
        <v/>
      </c>
      <c r="X9175" s="26" t="str">
        <f t="shared" si="587"/>
        <v/>
      </c>
      <c r="Y9175" s="38"/>
    </row>
    <row r="9176" spans="5:25">
      <c r="E9176" s="45"/>
      <c r="H9176" s="45"/>
      <c r="K9176" s="27" t="str">
        <f t="shared" si="588"/>
        <v/>
      </c>
      <c r="P9176" s="26" t="str">
        <f t="shared" si="589"/>
        <v/>
      </c>
      <c r="Q9176" s="38" t="s">
        <v>9350</v>
      </c>
      <c r="R9176">
        <v>107.92400000000001</v>
      </c>
      <c r="S9176" t="str">
        <f t="shared" si="590"/>
        <v/>
      </c>
      <c r="X9176" s="26" t="str">
        <f t="shared" si="587"/>
        <v/>
      </c>
      <c r="Y9176" s="38"/>
    </row>
    <row r="9177" spans="5:25">
      <c r="E9177" s="45"/>
      <c r="H9177" s="45"/>
      <c r="K9177" s="27" t="str">
        <f t="shared" si="588"/>
        <v/>
      </c>
      <c r="P9177" s="26" t="str">
        <f t="shared" si="589"/>
        <v/>
      </c>
      <c r="Q9177" s="38" t="s">
        <v>9351</v>
      </c>
      <c r="R9177">
        <v>107.92400000000001</v>
      </c>
      <c r="S9177" t="str">
        <f t="shared" si="590"/>
        <v/>
      </c>
      <c r="X9177" s="26" t="str">
        <f t="shared" si="587"/>
        <v/>
      </c>
      <c r="Y9177" s="38"/>
    </row>
    <row r="9178" spans="5:25">
      <c r="E9178" s="45"/>
      <c r="H9178" s="45"/>
      <c r="K9178" s="27" t="str">
        <f t="shared" si="588"/>
        <v/>
      </c>
      <c r="P9178" s="26" t="str">
        <f t="shared" si="589"/>
        <v/>
      </c>
      <c r="Q9178" s="38" t="s">
        <v>9352</v>
      </c>
      <c r="R9178">
        <v>107.81399999999999</v>
      </c>
      <c r="S9178" t="str">
        <f t="shared" si="590"/>
        <v/>
      </c>
      <c r="X9178" s="26" t="str">
        <f t="shared" si="587"/>
        <v/>
      </c>
      <c r="Y9178" s="38"/>
    </row>
    <row r="9179" spans="5:25">
      <c r="E9179" s="45"/>
      <c r="H9179" s="45"/>
      <c r="K9179" s="27" t="str">
        <f t="shared" si="588"/>
        <v/>
      </c>
      <c r="P9179" s="26" t="str">
        <f t="shared" si="589"/>
        <v/>
      </c>
      <c r="Q9179" s="38" t="s">
        <v>9353</v>
      </c>
      <c r="R9179">
        <v>107.714</v>
      </c>
      <c r="S9179" t="str">
        <f t="shared" si="590"/>
        <v/>
      </c>
      <c r="X9179" s="26" t="str">
        <f t="shared" si="587"/>
        <v/>
      </c>
      <c r="Y9179" s="38"/>
    </row>
    <row r="9180" spans="5:25">
      <c r="E9180" s="45"/>
      <c r="H9180" s="45"/>
      <c r="K9180" s="27" t="str">
        <f t="shared" si="588"/>
        <v/>
      </c>
      <c r="P9180" s="26" t="str">
        <f t="shared" si="589"/>
        <v/>
      </c>
      <c r="Q9180" s="38" t="s">
        <v>9354</v>
      </c>
      <c r="R9180">
        <v>108.024</v>
      </c>
      <c r="S9180" t="str">
        <f t="shared" si="590"/>
        <v/>
      </c>
      <c r="X9180" s="26" t="str">
        <f t="shared" si="587"/>
        <v/>
      </c>
      <c r="Y9180" s="38"/>
    </row>
    <row r="9181" spans="5:25">
      <c r="E9181" s="45"/>
      <c r="H9181" s="45"/>
      <c r="K9181" s="27" t="str">
        <f t="shared" si="588"/>
        <v/>
      </c>
      <c r="P9181" s="26" t="str">
        <f t="shared" si="589"/>
        <v/>
      </c>
      <c r="Q9181" s="38" t="s">
        <v>9355</v>
      </c>
      <c r="R9181">
        <v>108.43300000000001</v>
      </c>
      <c r="S9181" t="str">
        <f t="shared" si="590"/>
        <v/>
      </c>
      <c r="X9181" s="26" t="str">
        <f t="shared" si="587"/>
        <v/>
      </c>
      <c r="Y9181" s="38"/>
    </row>
    <row r="9182" spans="5:25">
      <c r="E9182" s="45"/>
      <c r="H9182" s="45"/>
      <c r="K9182" s="27" t="str">
        <f t="shared" si="588"/>
        <v/>
      </c>
      <c r="P9182" s="26" t="str">
        <f t="shared" si="589"/>
        <v/>
      </c>
      <c r="Q9182" s="38" t="s">
        <v>9356</v>
      </c>
      <c r="R9182">
        <v>108.533</v>
      </c>
      <c r="S9182" t="str">
        <f t="shared" si="590"/>
        <v/>
      </c>
      <c r="X9182" s="26" t="str">
        <f t="shared" si="587"/>
        <v/>
      </c>
      <c r="Y9182" s="38"/>
    </row>
    <row r="9183" spans="5:25">
      <c r="E9183" s="45"/>
      <c r="H9183" s="45"/>
      <c r="K9183" s="27" t="str">
        <f t="shared" si="588"/>
        <v/>
      </c>
      <c r="P9183" s="26" t="str">
        <f t="shared" si="589"/>
        <v/>
      </c>
      <c r="Q9183" s="38" t="s">
        <v>9357</v>
      </c>
      <c r="R9183">
        <v>108.43300000000001</v>
      </c>
      <c r="S9183" t="str">
        <f t="shared" si="590"/>
        <v/>
      </c>
      <c r="X9183" s="26" t="str">
        <f t="shared" si="587"/>
        <v/>
      </c>
      <c r="Y9183" s="38"/>
    </row>
    <row r="9184" spans="5:25">
      <c r="E9184" s="45"/>
      <c r="H9184" s="45"/>
      <c r="K9184" s="27" t="str">
        <f t="shared" si="588"/>
        <v/>
      </c>
      <c r="P9184" s="26" t="str">
        <f t="shared" si="589"/>
        <v/>
      </c>
      <c r="Q9184" s="38" t="s">
        <v>9358</v>
      </c>
      <c r="R9184">
        <v>108.324</v>
      </c>
      <c r="S9184" t="str">
        <f t="shared" si="590"/>
        <v/>
      </c>
      <c r="X9184" s="26" t="str">
        <f t="shared" si="587"/>
        <v/>
      </c>
      <c r="Y9184" s="38"/>
    </row>
    <row r="9185" spans="5:25">
      <c r="E9185" s="45"/>
      <c r="H9185" s="45"/>
      <c r="K9185" s="27" t="str">
        <f t="shared" si="588"/>
        <v/>
      </c>
      <c r="P9185" s="26" t="str">
        <f t="shared" si="589"/>
        <v/>
      </c>
      <c r="Q9185" s="38" t="s">
        <v>9359</v>
      </c>
      <c r="R9185">
        <v>108.024</v>
      </c>
      <c r="S9185" t="str">
        <f t="shared" si="590"/>
        <v/>
      </c>
      <c r="X9185" s="26" t="str">
        <f t="shared" si="587"/>
        <v/>
      </c>
      <c r="Y9185" s="38"/>
    </row>
    <row r="9186" spans="5:25">
      <c r="E9186" s="45"/>
      <c r="H9186" s="45"/>
      <c r="K9186" s="27" t="str">
        <f t="shared" si="588"/>
        <v/>
      </c>
      <c r="P9186" s="26" t="str">
        <f t="shared" si="589"/>
        <v/>
      </c>
      <c r="Q9186" s="38" t="s">
        <v>9360</v>
      </c>
      <c r="R9186">
        <v>107.81399999999999</v>
      </c>
      <c r="S9186" t="str">
        <f t="shared" si="590"/>
        <v/>
      </c>
      <c r="X9186" s="26" t="str">
        <f t="shared" si="587"/>
        <v/>
      </c>
      <c r="Y9186" s="38"/>
    </row>
    <row r="9187" spans="5:25">
      <c r="E9187" s="45"/>
      <c r="H9187" s="45"/>
      <c r="K9187" s="27" t="str">
        <f t="shared" si="588"/>
        <v/>
      </c>
      <c r="P9187" s="26" t="str">
        <f t="shared" si="589"/>
        <v/>
      </c>
      <c r="Q9187" s="38" t="s">
        <v>9361</v>
      </c>
      <c r="R9187">
        <v>107.614</v>
      </c>
      <c r="S9187" t="str">
        <f t="shared" si="590"/>
        <v/>
      </c>
      <c r="X9187" s="26" t="str">
        <f t="shared" si="587"/>
        <v/>
      </c>
      <c r="Y9187" s="38"/>
    </row>
    <row r="9188" spans="5:25">
      <c r="E9188" s="45"/>
      <c r="H9188" s="45"/>
      <c r="K9188" s="27" t="str">
        <f t="shared" si="588"/>
        <v/>
      </c>
      <c r="P9188" s="26" t="str">
        <f t="shared" si="589"/>
        <v/>
      </c>
      <c r="Q9188" s="38" t="s">
        <v>9362</v>
      </c>
      <c r="R9188">
        <v>107.514</v>
      </c>
      <c r="S9188" t="str">
        <f t="shared" si="590"/>
        <v/>
      </c>
      <c r="X9188" s="26" t="str">
        <f t="shared" si="587"/>
        <v/>
      </c>
      <c r="Y9188" s="38"/>
    </row>
    <row r="9189" spans="5:25">
      <c r="E9189" s="45"/>
      <c r="H9189" s="45"/>
      <c r="K9189" s="27" t="str">
        <f t="shared" si="588"/>
        <v/>
      </c>
      <c r="P9189" s="26" t="str">
        <f t="shared" si="589"/>
        <v/>
      </c>
      <c r="Q9189" s="38" t="s">
        <v>9363</v>
      </c>
      <c r="R9189">
        <v>107.614</v>
      </c>
      <c r="S9189" t="str">
        <f t="shared" si="590"/>
        <v/>
      </c>
      <c r="X9189" s="26" t="str">
        <f t="shared" si="587"/>
        <v/>
      </c>
      <c r="Y9189" s="38"/>
    </row>
    <row r="9190" spans="5:25">
      <c r="E9190" s="45"/>
      <c r="H9190" s="45"/>
      <c r="K9190" s="27" t="str">
        <f t="shared" si="588"/>
        <v/>
      </c>
      <c r="P9190" s="26" t="str">
        <f t="shared" si="589"/>
        <v/>
      </c>
      <c r="Q9190" s="38" t="s">
        <v>9364</v>
      </c>
      <c r="R9190">
        <v>107.614</v>
      </c>
      <c r="S9190" t="str">
        <f t="shared" si="590"/>
        <v/>
      </c>
      <c r="X9190" s="26" t="str">
        <f t="shared" si="587"/>
        <v/>
      </c>
      <c r="Y9190" s="38"/>
    </row>
    <row r="9191" spans="5:25">
      <c r="E9191" s="45"/>
      <c r="H9191" s="45"/>
      <c r="K9191" s="27" t="str">
        <f t="shared" si="588"/>
        <v/>
      </c>
      <c r="P9191" s="26" t="str">
        <f t="shared" si="589"/>
        <v/>
      </c>
      <c r="Q9191" s="38" t="s">
        <v>9365</v>
      </c>
      <c r="R9191">
        <v>107.614</v>
      </c>
      <c r="S9191" t="str">
        <f t="shared" si="590"/>
        <v/>
      </c>
      <c r="X9191" s="26" t="str">
        <f t="shared" si="587"/>
        <v/>
      </c>
      <c r="Y9191" s="38"/>
    </row>
    <row r="9192" spans="5:25">
      <c r="E9192" s="45"/>
      <c r="H9192" s="45"/>
      <c r="K9192" s="27" t="str">
        <f t="shared" si="588"/>
        <v/>
      </c>
      <c r="P9192" s="26" t="str">
        <f t="shared" si="589"/>
        <v/>
      </c>
      <c r="Q9192" s="38" t="s">
        <v>9366</v>
      </c>
      <c r="R9192">
        <v>107.414</v>
      </c>
      <c r="S9192" t="str">
        <f t="shared" si="590"/>
        <v/>
      </c>
      <c r="X9192" s="26" t="str">
        <f t="shared" si="587"/>
        <v/>
      </c>
      <c r="Y9192" s="38"/>
    </row>
    <row r="9193" spans="5:25">
      <c r="E9193" s="45"/>
      <c r="H9193" s="45"/>
      <c r="K9193" s="27" t="str">
        <f t="shared" si="588"/>
        <v/>
      </c>
      <c r="P9193" s="26" t="str">
        <f t="shared" si="589"/>
        <v/>
      </c>
      <c r="Q9193" s="38" t="s">
        <v>9367</v>
      </c>
      <c r="R9193">
        <v>107.104</v>
      </c>
      <c r="S9193" t="str">
        <f t="shared" si="590"/>
        <v/>
      </c>
      <c r="X9193" s="26" t="str">
        <f t="shared" si="587"/>
        <v/>
      </c>
      <c r="Y9193" s="38"/>
    </row>
    <row r="9194" spans="5:25">
      <c r="E9194" s="45"/>
      <c r="H9194" s="45"/>
      <c r="K9194" s="27" t="str">
        <f t="shared" si="588"/>
        <v/>
      </c>
      <c r="P9194" s="26" t="str">
        <f t="shared" si="589"/>
        <v/>
      </c>
      <c r="Q9194" s="38" t="s">
        <v>9368</v>
      </c>
      <c r="R9194">
        <v>107.004</v>
      </c>
      <c r="S9194" t="str">
        <f t="shared" si="590"/>
        <v/>
      </c>
      <c r="X9194" s="26" t="str">
        <f t="shared" si="587"/>
        <v/>
      </c>
      <c r="Y9194" s="38"/>
    </row>
    <row r="9195" spans="5:25">
      <c r="E9195" s="45"/>
      <c r="H9195" s="45"/>
      <c r="K9195" s="27" t="str">
        <f t="shared" si="588"/>
        <v/>
      </c>
      <c r="P9195" s="26" t="str">
        <f t="shared" si="589"/>
        <v/>
      </c>
      <c r="Q9195" s="38" t="s">
        <v>9369</v>
      </c>
      <c r="R9195">
        <v>106.595</v>
      </c>
      <c r="S9195" t="str">
        <f t="shared" si="590"/>
        <v/>
      </c>
      <c r="X9195" s="26" t="str">
        <f t="shared" si="587"/>
        <v/>
      </c>
      <c r="Y9195" s="38"/>
    </row>
    <row r="9196" spans="5:25">
      <c r="E9196" s="45"/>
      <c r="H9196" s="45"/>
      <c r="K9196" s="27" t="str">
        <f t="shared" si="588"/>
        <v/>
      </c>
      <c r="P9196" s="26" t="str">
        <f t="shared" si="589"/>
        <v/>
      </c>
      <c r="Q9196" s="38" t="s">
        <v>9370</v>
      </c>
      <c r="R9196">
        <v>106.69499999999999</v>
      </c>
      <c r="S9196" t="str">
        <f t="shared" si="590"/>
        <v/>
      </c>
      <c r="X9196" s="26" t="str">
        <f t="shared" si="587"/>
        <v/>
      </c>
      <c r="Y9196" s="38"/>
    </row>
    <row r="9197" spans="5:25">
      <c r="E9197" s="45"/>
      <c r="H9197" s="45"/>
      <c r="K9197" s="27" t="str">
        <f t="shared" si="588"/>
        <v/>
      </c>
      <c r="P9197" s="26" t="str">
        <f t="shared" si="589"/>
        <v/>
      </c>
      <c r="Q9197" s="38" t="s">
        <v>9371</v>
      </c>
      <c r="R9197">
        <v>107.20399999999999</v>
      </c>
      <c r="S9197" t="str">
        <f t="shared" si="590"/>
        <v/>
      </c>
      <c r="X9197" s="26" t="str">
        <f t="shared" si="587"/>
        <v/>
      </c>
      <c r="Y9197" s="38"/>
    </row>
    <row r="9198" spans="5:25">
      <c r="E9198" s="45"/>
      <c r="H9198" s="45"/>
      <c r="K9198" s="27" t="str">
        <f t="shared" si="588"/>
        <v/>
      </c>
      <c r="P9198" s="26" t="str">
        <f t="shared" si="589"/>
        <v/>
      </c>
      <c r="Q9198" s="38" t="s">
        <v>9372</v>
      </c>
      <c r="R9198">
        <v>107.414</v>
      </c>
      <c r="S9198" t="str">
        <f t="shared" si="590"/>
        <v/>
      </c>
      <c r="X9198" s="26" t="str">
        <f t="shared" si="587"/>
        <v/>
      </c>
      <c r="Y9198" s="38"/>
    </row>
    <row r="9199" spans="5:25">
      <c r="E9199" s="45"/>
      <c r="H9199" s="45"/>
      <c r="K9199" s="27" t="str">
        <f t="shared" si="588"/>
        <v/>
      </c>
      <c r="P9199" s="26" t="str">
        <f t="shared" si="589"/>
        <v/>
      </c>
      <c r="Q9199" s="38" t="s">
        <v>9373</v>
      </c>
      <c r="R9199">
        <v>107.304</v>
      </c>
      <c r="S9199" t="str">
        <f t="shared" si="590"/>
        <v/>
      </c>
      <c r="X9199" s="26" t="str">
        <f t="shared" si="587"/>
        <v/>
      </c>
      <c r="Y9199" s="38"/>
    </row>
    <row r="9200" spans="5:25">
      <c r="E9200" s="45"/>
      <c r="H9200" s="45"/>
      <c r="K9200" s="27" t="str">
        <f t="shared" si="588"/>
        <v/>
      </c>
      <c r="P9200" s="26" t="str">
        <f t="shared" si="589"/>
        <v/>
      </c>
      <c r="Q9200" s="38" t="s">
        <v>9374</v>
      </c>
      <c r="R9200">
        <v>107.20399999999999</v>
      </c>
      <c r="S9200" t="str">
        <f t="shared" si="590"/>
        <v/>
      </c>
      <c r="X9200" s="26" t="str">
        <f t="shared" si="587"/>
        <v/>
      </c>
      <c r="Y9200" s="38"/>
    </row>
    <row r="9201" spans="5:25">
      <c r="E9201" s="45"/>
      <c r="H9201" s="45"/>
      <c r="K9201" s="27" t="str">
        <f t="shared" si="588"/>
        <v/>
      </c>
      <c r="P9201" s="26" t="str">
        <f t="shared" si="589"/>
        <v/>
      </c>
      <c r="Q9201" s="38" t="s">
        <v>9375</v>
      </c>
      <c r="R9201">
        <v>107.20399999999999</v>
      </c>
      <c r="S9201" t="str">
        <f t="shared" si="590"/>
        <v/>
      </c>
      <c r="X9201" s="26" t="str">
        <f t="shared" si="587"/>
        <v/>
      </c>
      <c r="Y9201" s="38"/>
    </row>
    <row r="9202" spans="5:25">
      <c r="E9202" s="45"/>
      <c r="H9202" s="45"/>
      <c r="K9202" s="27" t="str">
        <f t="shared" si="588"/>
        <v/>
      </c>
      <c r="P9202" s="26" t="str">
        <f t="shared" si="589"/>
        <v/>
      </c>
      <c r="Q9202" s="38" t="s">
        <v>9376</v>
      </c>
      <c r="R9202">
        <v>107.004</v>
      </c>
      <c r="S9202" t="str">
        <f t="shared" si="590"/>
        <v/>
      </c>
      <c r="X9202" s="26" t="str">
        <f t="shared" si="587"/>
        <v/>
      </c>
      <c r="Y9202" s="38"/>
    </row>
    <row r="9203" spans="5:25">
      <c r="E9203" s="45"/>
      <c r="H9203" s="45"/>
      <c r="K9203" s="27" t="str">
        <f t="shared" si="588"/>
        <v/>
      </c>
      <c r="P9203" s="26" t="str">
        <f t="shared" si="589"/>
        <v/>
      </c>
      <c r="Q9203" s="38" t="s">
        <v>9377</v>
      </c>
      <c r="R9203">
        <v>106.795</v>
      </c>
      <c r="S9203" t="str">
        <f t="shared" si="590"/>
        <v/>
      </c>
      <c r="X9203" s="26" t="str">
        <f t="shared" si="587"/>
        <v/>
      </c>
      <c r="Y9203" s="38"/>
    </row>
    <row r="9204" spans="5:25">
      <c r="E9204" s="45"/>
      <c r="H9204" s="45"/>
      <c r="K9204" s="27" t="str">
        <f t="shared" si="588"/>
        <v/>
      </c>
      <c r="P9204" s="26" t="str">
        <f t="shared" si="589"/>
        <v/>
      </c>
      <c r="Q9204" s="38" t="s">
        <v>9378</v>
      </c>
      <c r="R9204">
        <v>106.905</v>
      </c>
      <c r="S9204" t="str">
        <f t="shared" si="590"/>
        <v/>
      </c>
      <c r="X9204" s="26" t="str">
        <f t="shared" si="587"/>
        <v/>
      </c>
      <c r="Y9204" s="38"/>
    </row>
    <row r="9205" spans="5:25">
      <c r="E9205" s="45"/>
      <c r="H9205" s="45"/>
      <c r="K9205" s="27" t="str">
        <f t="shared" si="588"/>
        <v/>
      </c>
      <c r="P9205" s="26" t="str">
        <f t="shared" si="589"/>
        <v/>
      </c>
      <c r="Q9205" s="38" t="s">
        <v>9379</v>
      </c>
      <c r="R9205">
        <v>106.795</v>
      </c>
      <c r="S9205" t="str">
        <f t="shared" si="590"/>
        <v/>
      </c>
      <c r="X9205" s="26" t="str">
        <f t="shared" si="587"/>
        <v/>
      </c>
      <c r="Y9205" s="38"/>
    </row>
    <row r="9206" spans="5:25">
      <c r="E9206" s="45"/>
      <c r="H9206" s="45"/>
      <c r="K9206" s="27" t="str">
        <f t="shared" si="588"/>
        <v/>
      </c>
      <c r="P9206" s="26" t="str">
        <f t="shared" si="589"/>
        <v/>
      </c>
      <c r="Q9206" s="38" t="s">
        <v>9380</v>
      </c>
      <c r="R9206">
        <v>107.414</v>
      </c>
      <c r="S9206" t="str">
        <f t="shared" si="590"/>
        <v/>
      </c>
      <c r="X9206" s="26" t="str">
        <f t="shared" si="587"/>
        <v/>
      </c>
      <c r="Y9206" s="38"/>
    </row>
    <row r="9207" spans="5:25">
      <c r="E9207" s="45"/>
      <c r="H9207" s="45"/>
      <c r="K9207" s="27" t="str">
        <f t="shared" si="588"/>
        <v/>
      </c>
      <c r="P9207" s="26" t="str">
        <f t="shared" si="589"/>
        <v/>
      </c>
      <c r="Q9207" s="38" t="s">
        <v>9381</v>
      </c>
      <c r="R9207">
        <v>107.414</v>
      </c>
      <c r="S9207" t="str">
        <f t="shared" si="590"/>
        <v/>
      </c>
      <c r="X9207" s="26" t="str">
        <f t="shared" si="587"/>
        <v/>
      </c>
      <c r="Y9207" s="38"/>
    </row>
    <row r="9208" spans="5:25">
      <c r="E9208" s="45"/>
      <c r="H9208" s="45"/>
      <c r="K9208" s="27" t="str">
        <f t="shared" si="588"/>
        <v/>
      </c>
      <c r="P9208" s="26" t="str">
        <f t="shared" si="589"/>
        <v/>
      </c>
      <c r="Q9208" s="38" t="s">
        <v>9382</v>
      </c>
      <c r="R9208">
        <v>107.614</v>
      </c>
      <c r="S9208" t="str">
        <f t="shared" si="590"/>
        <v/>
      </c>
      <c r="X9208" s="26" t="str">
        <f t="shared" si="587"/>
        <v/>
      </c>
      <c r="Y9208" s="38"/>
    </row>
    <row r="9209" spans="5:25">
      <c r="E9209" s="45"/>
      <c r="H9209" s="45"/>
      <c r="K9209" s="27" t="str">
        <f t="shared" si="588"/>
        <v/>
      </c>
      <c r="P9209" s="26" t="str">
        <f t="shared" si="589"/>
        <v/>
      </c>
      <c r="Q9209" s="38" t="s">
        <v>9383</v>
      </c>
      <c r="R9209">
        <v>107.414</v>
      </c>
      <c r="S9209" t="str">
        <f t="shared" si="590"/>
        <v/>
      </c>
      <c r="X9209" s="26" t="str">
        <f t="shared" si="587"/>
        <v/>
      </c>
      <c r="Y9209" s="38"/>
    </row>
    <row r="9210" spans="5:25">
      <c r="E9210" s="45"/>
      <c r="H9210" s="45"/>
      <c r="K9210" s="27" t="str">
        <f t="shared" si="588"/>
        <v/>
      </c>
      <c r="P9210" s="26" t="str">
        <f t="shared" si="589"/>
        <v/>
      </c>
      <c r="Q9210" s="38" t="s">
        <v>9384</v>
      </c>
      <c r="R9210">
        <v>107.304</v>
      </c>
      <c r="S9210" t="str">
        <f t="shared" si="590"/>
        <v/>
      </c>
      <c r="X9210" s="26" t="str">
        <f t="shared" si="587"/>
        <v/>
      </c>
      <c r="Y9210" s="38"/>
    </row>
    <row r="9211" spans="5:25">
      <c r="E9211" s="45"/>
      <c r="H9211" s="45"/>
      <c r="K9211" s="27" t="str">
        <f t="shared" si="588"/>
        <v/>
      </c>
      <c r="P9211" s="26" t="str">
        <f t="shared" si="589"/>
        <v/>
      </c>
      <c r="Q9211" s="38" t="s">
        <v>9385</v>
      </c>
      <c r="R9211">
        <v>107.414</v>
      </c>
      <c r="S9211" t="str">
        <f t="shared" si="590"/>
        <v/>
      </c>
      <c r="X9211" s="26" t="str">
        <f t="shared" si="587"/>
        <v/>
      </c>
      <c r="Y9211" s="38"/>
    </row>
    <row r="9212" spans="5:25">
      <c r="E9212" s="45"/>
      <c r="H9212" s="45"/>
      <c r="K9212" s="27" t="str">
        <f t="shared" si="588"/>
        <v/>
      </c>
      <c r="P9212" s="26" t="str">
        <f t="shared" si="589"/>
        <v/>
      </c>
      <c r="Q9212" s="38" t="s">
        <v>9386</v>
      </c>
      <c r="R9212">
        <v>108.024</v>
      </c>
      <c r="S9212" t="str">
        <f t="shared" si="590"/>
        <v/>
      </c>
      <c r="X9212" s="26" t="str">
        <f t="shared" ref="X9212:X9275" si="591">IF(V9212="","",X9211+V9212-V9211)</f>
        <v/>
      </c>
      <c r="Y9212" s="38"/>
    </row>
    <row r="9213" spans="5:25">
      <c r="E9213" s="45"/>
      <c r="H9213" s="45"/>
      <c r="K9213" s="27" t="str">
        <f t="shared" si="588"/>
        <v/>
      </c>
      <c r="P9213" s="26" t="str">
        <f t="shared" si="589"/>
        <v/>
      </c>
      <c r="Q9213" s="38" t="s">
        <v>9387</v>
      </c>
      <c r="R9213">
        <v>108.224</v>
      </c>
      <c r="S9213" t="str">
        <f t="shared" si="590"/>
        <v/>
      </c>
      <c r="X9213" s="26" t="str">
        <f t="shared" si="591"/>
        <v/>
      </c>
      <c r="Y9213" s="38"/>
    </row>
    <row r="9214" spans="5:25">
      <c r="E9214" s="45"/>
      <c r="H9214" s="45"/>
      <c r="K9214" s="27" t="str">
        <f t="shared" si="588"/>
        <v/>
      </c>
      <c r="P9214" s="26" t="str">
        <f t="shared" si="589"/>
        <v/>
      </c>
      <c r="Q9214" s="38" t="s">
        <v>9388</v>
      </c>
      <c r="R9214">
        <v>108.324</v>
      </c>
      <c r="S9214" t="str">
        <f t="shared" si="590"/>
        <v/>
      </c>
      <c r="X9214" s="26" t="str">
        <f t="shared" si="591"/>
        <v/>
      </c>
      <c r="Y9214" s="38"/>
    </row>
    <row r="9215" spans="5:25">
      <c r="E9215" s="45"/>
      <c r="H9215" s="45"/>
      <c r="K9215" s="27" t="str">
        <f t="shared" si="588"/>
        <v/>
      </c>
      <c r="P9215" s="26" t="str">
        <f t="shared" si="589"/>
        <v/>
      </c>
      <c r="Q9215" s="38" t="s">
        <v>9389</v>
      </c>
      <c r="R9215">
        <v>108.224</v>
      </c>
      <c r="S9215" t="str">
        <f t="shared" si="590"/>
        <v/>
      </c>
      <c r="X9215" s="26" t="str">
        <f t="shared" si="591"/>
        <v/>
      </c>
      <c r="Y9215" s="38"/>
    </row>
    <row r="9216" spans="5:25">
      <c r="E9216" s="45"/>
      <c r="H9216" s="45"/>
      <c r="K9216" s="27" t="str">
        <f t="shared" si="588"/>
        <v/>
      </c>
      <c r="P9216" s="26" t="str">
        <f t="shared" si="589"/>
        <v/>
      </c>
      <c r="Q9216" s="38" t="s">
        <v>9390</v>
      </c>
      <c r="R9216">
        <v>107.92400000000001</v>
      </c>
      <c r="S9216" t="str">
        <f t="shared" si="590"/>
        <v/>
      </c>
      <c r="X9216" s="26" t="str">
        <f t="shared" si="591"/>
        <v/>
      </c>
      <c r="Y9216" s="38"/>
    </row>
    <row r="9217" spans="5:25">
      <c r="E9217" s="45"/>
      <c r="H9217" s="45"/>
      <c r="K9217" s="27" t="str">
        <f t="shared" si="588"/>
        <v/>
      </c>
      <c r="P9217" s="26" t="str">
        <f t="shared" si="589"/>
        <v/>
      </c>
      <c r="Q9217" s="38" t="s">
        <v>9391</v>
      </c>
      <c r="R9217">
        <v>107.614</v>
      </c>
      <c r="S9217" t="str">
        <f t="shared" si="590"/>
        <v/>
      </c>
      <c r="X9217" s="26" t="str">
        <f t="shared" si="591"/>
        <v/>
      </c>
      <c r="Y9217" s="38"/>
    </row>
    <row r="9218" spans="5:25">
      <c r="E9218" s="45"/>
      <c r="H9218" s="45"/>
      <c r="K9218" s="27" t="str">
        <f t="shared" si="588"/>
        <v/>
      </c>
      <c r="P9218" s="26" t="str">
        <f t="shared" si="589"/>
        <v/>
      </c>
      <c r="Q9218" s="38" t="s">
        <v>9392</v>
      </c>
      <c r="R9218">
        <v>107.714</v>
      </c>
      <c r="S9218" t="str">
        <f t="shared" si="590"/>
        <v/>
      </c>
      <c r="X9218" s="26" t="str">
        <f t="shared" si="591"/>
        <v/>
      </c>
      <c r="Y9218" s="38"/>
    </row>
    <row r="9219" spans="5:25">
      <c r="E9219" s="45"/>
      <c r="H9219" s="45"/>
      <c r="K9219" s="27" t="str">
        <f t="shared" si="588"/>
        <v/>
      </c>
      <c r="P9219" s="26" t="str">
        <f t="shared" si="589"/>
        <v/>
      </c>
      <c r="Q9219" s="38" t="s">
        <v>9393</v>
      </c>
      <c r="R9219">
        <v>107.81399999999999</v>
      </c>
      <c r="S9219" t="str">
        <f t="shared" si="590"/>
        <v/>
      </c>
      <c r="X9219" s="26" t="str">
        <f t="shared" si="591"/>
        <v/>
      </c>
      <c r="Y9219" s="38"/>
    </row>
    <row r="9220" spans="5:25">
      <c r="E9220" s="45"/>
      <c r="H9220" s="45"/>
      <c r="K9220" s="27" t="str">
        <f t="shared" ref="K9220:K9283" si="592">IF(M9220="","",K9219+(M9220-M9219)/24)</f>
        <v/>
      </c>
      <c r="P9220" s="26" t="str">
        <f t="shared" ref="P9220:P9283" si="593">IF(N9220="","",P9219+N9220-N9219)</f>
        <v/>
      </c>
      <c r="Q9220" s="38" t="s">
        <v>9394</v>
      </c>
      <c r="R9220">
        <v>107.81399999999999</v>
      </c>
      <c r="S9220" t="str">
        <f t="shared" ref="S9220:S9283" si="594">IF(N9220="","",S9219-N9220+N9219)</f>
        <v/>
      </c>
      <c r="X9220" s="26" t="str">
        <f t="shared" si="591"/>
        <v/>
      </c>
      <c r="Y9220" s="38"/>
    </row>
    <row r="9221" spans="5:25">
      <c r="E9221" s="45"/>
      <c r="H9221" s="45"/>
      <c r="K9221" s="27" t="str">
        <f t="shared" si="592"/>
        <v/>
      </c>
      <c r="P9221" s="26" t="str">
        <f t="shared" si="593"/>
        <v/>
      </c>
      <c r="Q9221" s="38" t="s">
        <v>9395</v>
      </c>
      <c r="R9221">
        <v>107.714</v>
      </c>
      <c r="S9221" t="str">
        <f t="shared" si="594"/>
        <v/>
      </c>
      <c r="X9221" s="26" t="str">
        <f t="shared" si="591"/>
        <v/>
      </c>
      <c r="Y9221" s="38"/>
    </row>
    <row r="9222" spans="5:25">
      <c r="E9222" s="45"/>
      <c r="H9222" s="45"/>
      <c r="K9222" s="27" t="str">
        <f t="shared" si="592"/>
        <v/>
      </c>
      <c r="P9222" s="26" t="str">
        <f t="shared" si="593"/>
        <v/>
      </c>
      <c r="Q9222" s="38" t="s">
        <v>9396</v>
      </c>
      <c r="R9222">
        <v>107.714</v>
      </c>
      <c r="S9222" t="str">
        <f t="shared" si="594"/>
        <v/>
      </c>
      <c r="X9222" s="26" t="str">
        <f t="shared" si="591"/>
        <v/>
      </c>
      <c r="Y9222" s="38"/>
    </row>
    <row r="9223" spans="5:25">
      <c r="E9223" s="45"/>
      <c r="H9223" s="45"/>
      <c r="K9223" s="27" t="str">
        <f t="shared" si="592"/>
        <v/>
      </c>
      <c r="P9223" s="26" t="str">
        <f t="shared" si="593"/>
        <v/>
      </c>
      <c r="Q9223" s="38" t="s">
        <v>9397</v>
      </c>
      <c r="R9223">
        <v>107.614</v>
      </c>
      <c r="S9223" t="str">
        <f t="shared" si="594"/>
        <v/>
      </c>
      <c r="X9223" s="26" t="str">
        <f t="shared" si="591"/>
        <v/>
      </c>
      <c r="Y9223" s="38"/>
    </row>
    <row r="9224" spans="5:25">
      <c r="E9224" s="45"/>
      <c r="H9224" s="45"/>
      <c r="K9224" s="27" t="str">
        <f t="shared" si="592"/>
        <v/>
      </c>
      <c r="P9224" s="26" t="str">
        <f t="shared" si="593"/>
        <v/>
      </c>
      <c r="Q9224" s="38" t="s">
        <v>9398</v>
      </c>
      <c r="R9224">
        <v>107.714</v>
      </c>
      <c r="S9224" t="str">
        <f t="shared" si="594"/>
        <v/>
      </c>
      <c r="X9224" s="26" t="str">
        <f t="shared" si="591"/>
        <v/>
      </c>
      <c r="Y9224" s="38"/>
    </row>
    <row r="9225" spans="5:25">
      <c r="E9225" s="45"/>
      <c r="H9225" s="45"/>
      <c r="K9225" s="27" t="str">
        <f t="shared" si="592"/>
        <v/>
      </c>
      <c r="P9225" s="26" t="str">
        <f t="shared" si="593"/>
        <v/>
      </c>
      <c r="Q9225" s="38" t="s">
        <v>9399</v>
      </c>
      <c r="R9225">
        <v>108.024</v>
      </c>
      <c r="S9225" t="str">
        <f t="shared" si="594"/>
        <v/>
      </c>
      <c r="X9225" s="26" t="str">
        <f t="shared" si="591"/>
        <v/>
      </c>
      <c r="Y9225" s="38"/>
    </row>
    <row r="9226" spans="5:25">
      <c r="E9226" s="45"/>
      <c r="H9226" s="45"/>
      <c r="K9226" s="27" t="str">
        <f t="shared" si="592"/>
        <v/>
      </c>
      <c r="P9226" s="26" t="str">
        <f t="shared" si="593"/>
        <v/>
      </c>
      <c r="Q9226" s="38" t="s">
        <v>9400</v>
      </c>
      <c r="R9226">
        <v>108.224</v>
      </c>
      <c r="S9226" t="str">
        <f t="shared" si="594"/>
        <v/>
      </c>
      <c r="X9226" s="26" t="str">
        <f t="shared" si="591"/>
        <v/>
      </c>
      <c r="Y9226" s="38"/>
    </row>
    <row r="9227" spans="5:25">
      <c r="E9227" s="45"/>
      <c r="H9227" s="45"/>
      <c r="K9227" s="27" t="str">
        <f t="shared" si="592"/>
        <v/>
      </c>
      <c r="P9227" s="26" t="str">
        <f t="shared" si="593"/>
        <v/>
      </c>
      <c r="Q9227" s="38" t="s">
        <v>9401</v>
      </c>
      <c r="R9227">
        <v>108.124</v>
      </c>
      <c r="S9227" t="str">
        <f t="shared" si="594"/>
        <v/>
      </c>
      <c r="X9227" s="26" t="str">
        <f t="shared" si="591"/>
        <v/>
      </c>
      <c r="Y9227" s="38"/>
    </row>
    <row r="9228" spans="5:25">
      <c r="E9228" s="45"/>
      <c r="H9228" s="45"/>
      <c r="K9228" s="27" t="str">
        <f t="shared" si="592"/>
        <v/>
      </c>
      <c r="P9228" s="26" t="str">
        <f t="shared" si="593"/>
        <v/>
      </c>
      <c r="Q9228" s="38" t="s">
        <v>9402</v>
      </c>
      <c r="R9228">
        <v>108.124</v>
      </c>
      <c r="S9228" t="str">
        <f t="shared" si="594"/>
        <v/>
      </c>
      <c r="X9228" s="26" t="str">
        <f t="shared" si="591"/>
        <v/>
      </c>
      <c r="Y9228" s="38"/>
    </row>
    <row r="9229" spans="5:25">
      <c r="E9229" s="45"/>
      <c r="H9229" s="45"/>
      <c r="K9229" s="27" t="str">
        <f t="shared" si="592"/>
        <v/>
      </c>
      <c r="P9229" s="26" t="str">
        <f t="shared" si="593"/>
        <v/>
      </c>
      <c r="Q9229" s="38" t="s">
        <v>9403</v>
      </c>
      <c r="R9229">
        <v>107.514</v>
      </c>
      <c r="S9229" t="str">
        <f t="shared" si="594"/>
        <v/>
      </c>
      <c r="X9229" s="26" t="str">
        <f t="shared" si="591"/>
        <v/>
      </c>
      <c r="Y9229" s="38"/>
    </row>
    <row r="9230" spans="5:25">
      <c r="E9230" s="45"/>
      <c r="H9230" s="45"/>
      <c r="K9230" s="27" t="str">
        <f t="shared" si="592"/>
        <v/>
      </c>
      <c r="P9230" s="26" t="str">
        <f t="shared" si="593"/>
        <v/>
      </c>
      <c r="Q9230" s="38" t="s">
        <v>9404</v>
      </c>
      <c r="R9230">
        <v>107.414</v>
      </c>
      <c r="S9230" t="str">
        <f t="shared" si="594"/>
        <v/>
      </c>
      <c r="X9230" s="26" t="str">
        <f t="shared" si="591"/>
        <v/>
      </c>
      <c r="Y9230" s="38"/>
    </row>
    <row r="9231" spans="5:25">
      <c r="E9231" s="45"/>
      <c r="H9231" s="45"/>
      <c r="K9231" s="27" t="str">
        <f t="shared" si="592"/>
        <v/>
      </c>
      <c r="P9231" s="26" t="str">
        <f t="shared" si="593"/>
        <v/>
      </c>
      <c r="Q9231" s="38" t="s">
        <v>9405</v>
      </c>
      <c r="R9231">
        <v>107.20399999999999</v>
      </c>
      <c r="S9231" t="str">
        <f t="shared" si="594"/>
        <v/>
      </c>
      <c r="X9231" s="26" t="str">
        <f t="shared" si="591"/>
        <v/>
      </c>
      <c r="Y9231" s="38"/>
    </row>
    <row r="9232" spans="5:25">
      <c r="E9232" s="45"/>
      <c r="H9232" s="45"/>
      <c r="K9232" s="27" t="str">
        <f t="shared" si="592"/>
        <v/>
      </c>
      <c r="P9232" s="26" t="str">
        <f t="shared" si="593"/>
        <v/>
      </c>
      <c r="Q9232" s="38" t="s">
        <v>9406</v>
      </c>
      <c r="R9232">
        <v>106.795</v>
      </c>
      <c r="S9232" t="str">
        <f t="shared" si="594"/>
        <v/>
      </c>
      <c r="X9232" s="26" t="str">
        <f t="shared" si="591"/>
        <v/>
      </c>
      <c r="Y9232" s="38"/>
    </row>
    <row r="9233" spans="5:25">
      <c r="E9233" s="45"/>
      <c r="H9233" s="45"/>
      <c r="K9233" s="27" t="str">
        <f t="shared" si="592"/>
        <v/>
      </c>
      <c r="P9233" s="26" t="str">
        <f t="shared" si="593"/>
        <v/>
      </c>
      <c r="Q9233" s="38" t="s">
        <v>9407</v>
      </c>
      <c r="R9233">
        <v>106.595</v>
      </c>
      <c r="S9233" t="str">
        <f t="shared" si="594"/>
        <v/>
      </c>
      <c r="X9233" s="26" t="str">
        <f t="shared" si="591"/>
        <v/>
      </c>
      <c r="Y9233" s="38"/>
    </row>
    <row r="9234" spans="5:25">
      <c r="E9234" s="45"/>
      <c r="H9234" s="45"/>
      <c r="K9234" s="27" t="str">
        <f t="shared" si="592"/>
        <v/>
      </c>
      <c r="P9234" s="26" t="str">
        <f t="shared" si="593"/>
        <v/>
      </c>
      <c r="Q9234" s="38" t="s">
        <v>9408</v>
      </c>
      <c r="R9234">
        <v>106.595</v>
      </c>
      <c r="S9234" t="str">
        <f t="shared" si="594"/>
        <v/>
      </c>
      <c r="X9234" s="26" t="str">
        <f t="shared" si="591"/>
        <v/>
      </c>
      <c r="Y9234" s="38"/>
    </row>
    <row r="9235" spans="5:25">
      <c r="E9235" s="45"/>
      <c r="H9235" s="45"/>
      <c r="K9235" s="27" t="str">
        <f t="shared" si="592"/>
        <v/>
      </c>
      <c r="P9235" s="26" t="str">
        <f t="shared" si="593"/>
        <v/>
      </c>
      <c r="Q9235" s="38" t="s">
        <v>9409</v>
      </c>
      <c r="R9235">
        <v>106.905</v>
      </c>
      <c r="S9235" t="str">
        <f t="shared" si="594"/>
        <v/>
      </c>
      <c r="X9235" s="26" t="str">
        <f t="shared" si="591"/>
        <v/>
      </c>
      <c r="Y9235" s="38"/>
    </row>
    <row r="9236" spans="5:25">
      <c r="E9236" s="45"/>
      <c r="H9236" s="45"/>
      <c r="K9236" s="27" t="str">
        <f t="shared" si="592"/>
        <v/>
      </c>
      <c r="P9236" s="26" t="str">
        <f t="shared" si="593"/>
        <v/>
      </c>
      <c r="Q9236" s="38" t="s">
        <v>9410</v>
      </c>
      <c r="R9236">
        <v>107.004</v>
      </c>
      <c r="S9236" t="str">
        <f t="shared" si="594"/>
        <v/>
      </c>
      <c r="X9236" s="26" t="str">
        <f t="shared" si="591"/>
        <v/>
      </c>
      <c r="Y9236" s="38"/>
    </row>
    <row r="9237" spans="5:25">
      <c r="E9237" s="45"/>
      <c r="H9237" s="45"/>
      <c r="K9237" s="27" t="str">
        <f t="shared" si="592"/>
        <v/>
      </c>
      <c r="P9237" s="26" t="str">
        <f t="shared" si="593"/>
        <v/>
      </c>
      <c r="Q9237" s="38" t="s">
        <v>9411</v>
      </c>
      <c r="R9237">
        <v>107.104</v>
      </c>
      <c r="S9237" t="str">
        <f t="shared" si="594"/>
        <v/>
      </c>
      <c r="X9237" s="26" t="str">
        <f t="shared" si="591"/>
        <v/>
      </c>
      <c r="Y9237" s="38"/>
    </row>
    <row r="9238" spans="5:25">
      <c r="E9238" s="45"/>
      <c r="H9238" s="45"/>
      <c r="K9238" s="27" t="str">
        <f t="shared" si="592"/>
        <v/>
      </c>
      <c r="P9238" s="26" t="str">
        <f t="shared" si="593"/>
        <v/>
      </c>
      <c r="Q9238" s="38" t="s">
        <v>9412</v>
      </c>
      <c r="R9238">
        <v>106.905</v>
      </c>
      <c r="S9238" t="str">
        <f t="shared" si="594"/>
        <v/>
      </c>
      <c r="X9238" s="26" t="str">
        <f t="shared" si="591"/>
        <v/>
      </c>
      <c r="Y9238" s="38"/>
    </row>
    <row r="9239" spans="5:25">
      <c r="E9239" s="45"/>
      <c r="H9239" s="45"/>
      <c r="K9239" s="27" t="str">
        <f t="shared" si="592"/>
        <v/>
      </c>
      <c r="P9239" s="26" t="str">
        <f t="shared" si="593"/>
        <v/>
      </c>
      <c r="Q9239" s="38" t="s">
        <v>9413</v>
      </c>
      <c r="R9239">
        <v>106.905</v>
      </c>
      <c r="S9239" t="str">
        <f t="shared" si="594"/>
        <v/>
      </c>
      <c r="X9239" s="26" t="str">
        <f t="shared" si="591"/>
        <v/>
      </c>
      <c r="Y9239" s="38"/>
    </row>
    <row r="9240" spans="5:25">
      <c r="E9240" s="45"/>
      <c r="H9240" s="45"/>
      <c r="K9240" s="27" t="str">
        <f t="shared" si="592"/>
        <v/>
      </c>
      <c r="P9240" s="26" t="str">
        <f t="shared" si="593"/>
        <v/>
      </c>
      <c r="Q9240" s="38" t="s">
        <v>9414</v>
      </c>
      <c r="R9240">
        <v>107.004</v>
      </c>
      <c r="S9240" t="str">
        <f t="shared" si="594"/>
        <v/>
      </c>
      <c r="X9240" s="26" t="str">
        <f t="shared" si="591"/>
        <v/>
      </c>
      <c r="Y9240" s="38"/>
    </row>
    <row r="9241" spans="5:25">
      <c r="E9241" s="45"/>
      <c r="H9241" s="45"/>
      <c r="K9241" s="27" t="str">
        <f t="shared" si="592"/>
        <v/>
      </c>
      <c r="P9241" s="26" t="str">
        <f t="shared" si="593"/>
        <v/>
      </c>
      <c r="Q9241" s="38" t="s">
        <v>9415</v>
      </c>
      <c r="R9241">
        <v>107.714</v>
      </c>
      <c r="S9241" t="str">
        <f t="shared" si="594"/>
        <v/>
      </c>
      <c r="X9241" s="26" t="str">
        <f t="shared" si="591"/>
        <v/>
      </c>
      <c r="Y9241" s="38"/>
    </row>
    <row r="9242" spans="5:25">
      <c r="E9242" s="45"/>
      <c r="H9242" s="45"/>
      <c r="K9242" s="27" t="str">
        <f t="shared" si="592"/>
        <v/>
      </c>
      <c r="P9242" s="26" t="str">
        <f t="shared" si="593"/>
        <v/>
      </c>
      <c r="Q9242" s="38" t="s">
        <v>9416</v>
      </c>
      <c r="R9242">
        <v>108.024</v>
      </c>
      <c r="S9242" t="str">
        <f t="shared" si="594"/>
        <v/>
      </c>
      <c r="X9242" s="26" t="str">
        <f t="shared" si="591"/>
        <v/>
      </c>
      <c r="Y9242" s="38"/>
    </row>
    <row r="9243" spans="5:25">
      <c r="E9243" s="45"/>
      <c r="H9243" s="45"/>
      <c r="K9243" s="27" t="str">
        <f t="shared" si="592"/>
        <v/>
      </c>
      <c r="P9243" s="26" t="str">
        <f t="shared" si="593"/>
        <v/>
      </c>
      <c r="Q9243" s="38" t="s">
        <v>9417</v>
      </c>
      <c r="R9243">
        <v>108.024</v>
      </c>
      <c r="S9243" t="str">
        <f t="shared" si="594"/>
        <v/>
      </c>
      <c r="X9243" s="26" t="str">
        <f t="shared" si="591"/>
        <v/>
      </c>
      <c r="Y9243" s="38"/>
    </row>
    <row r="9244" spans="5:25">
      <c r="E9244" s="45"/>
      <c r="H9244" s="45"/>
      <c r="K9244" s="27" t="str">
        <f t="shared" si="592"/>
        <v/>
      </c>
      <c r="P9244" s="26" t="str">
        <f t="shared" si="593"/>
        <v/>
      </c>
      <c r="Q9244" s="38" t="s">
        <v>9418</v>
      </c>
      <c r="R9244">
        <v>108.024</v>
      </c>
      <c r="S9244" t="str">
        <f t="shared" si="594"/>
        <v/>
      </c>
      <c r="X9244" s="26" t="str">
        <f t="shared" si="591"/>
        <v/>
      </c>
      <c r="Y9244" s="38"/>
    </row>
    <row r="9245" spans="5:25">
      <c r="E9245" s="45"/>
      <c r="H9245" s="45"/>
      <c r="K9245" s="27" t="str">
        <f t="shared" si="592"/>
        <v/>
      </c>
      <c r="P9245" s="26" t="str">
        <f t="shared" si="593"/>
        <v/>
      </c>
      <c r="Q9245" s="38" t="s">
        <v>9419</v>
      </c>
      <c r="R9245">
        <v>107.81399999999999</v>
      </c>
      <c r="S9245" t="str">
        <f t="shared" si="594"/>
        <v/>
      </c>
      <c r="X9245" s="26" t="str">
        <f t="shared" si="591"/>
        <v/>
      </c>
      <c r="Y9245" s="38"/>
    </row>
    <row r="9246" spans="5:25">
      <c r="E9246" s="45"/>
      <c r="H9246" s="45"/>
      <c r="K9246" s="27" t="str">
        <f t="shared" si="592"/>
        <v/>
      </c>
      <c r="P9246" s="26" t="str">
        <f t="shared" si="593"/>
        <v/>
      </c>
      <c r="Q9246" s="38" t="s">
        <v>9420</v>
      </c>
      <c r="R9246">
        <v>107.514</v>
      </c>
      <c r="S9246" t="str">
        <f t="shared" si="594"/>
        <v/>
      </c>
      <c r="X9246" s="26" t="str">
        <f t="shared" si="591"/>
        <v/>
      </c>
      <c r="Y9246" s="38"/>
    </row>
    <row r="9247" spans="5:25">
      <c r="E9247" s="45"/>
      <c r="H9247" s="45"/>
      <c r="K9247" s="27" t="str">
        <f t="shared" si="592"/>
        <v/>
      </c>
      <c r="P9247" s="26" t="str">
        <f t="shared" si="593"/>
        <v/>
      </c>
      <c r="Q9247" s="38" t="s">
        <v>9421</v>
      </c>
      <c r="R9247">
        <v>107.104</v>
      </c>
      <c r="S9247" t="str">
        <f t="shared" si="594"/>
        <v/>
      </c>
      <c r="X9247" s="26" t="str">
        <f t="shared" si="591"/>
        <v/>
      </c>
      <c r="Y9247" s="38"/>
    </row>
    <row r="9248" spans="5:25">
      <c r="E9248" s="45"/>
      <c r="H9248" s="45"/>
      <c r="K9248" s="27" t="str">
        <f t="shared" si="592"/>
        <v/>
      </c>
      <c r="P9248" s="26" t="str">
        <f t="shared" si="593"/>
        <v/>
      </c>
      <c r="Q9248" s="38" t="s">
        <v>9422</v>
      </c>
      <c r="R9248">
        <v>107.304</v>
      </c>
      <c r="S9248" t="str">
        <f t="shared" si="594"/>
        <v/>
      </c>
      <c r="X9248" s="26" t="str">
        <f t="shared" si="591"/>
        <v/>
      </c>
      <c r="Y9248" s="38"/>
    </row>
    <row r="9249" spans="5:25">
      <c r="E9249" s="45"/>
      <c r="H9249" s="45"/>
      <c r="K9249" s="27" t="str">
        <f t="shared" si="592"/>
        <v/>
      </c>
      <c r="P9249" s="26" t="str">
        <f t="shared" si="593"/>
        <v/>
      </c>
      <c r="Q9249" s="38" t="s">
        <v>9423</v>
      </c>
      <c r="R9249">
        <v>107.614</v>
      </c>
      <c r="S9249" t="str">
        <f t="shared" si="594"/>
        <v/>
      </c>
      <c r="X9249" s="26" t="str">
        <f t="shared" si="591"/>
        <v/>
      </c>
      <c r="Y9249" s="38"/>
    </row>
    <row r="9250" spans="5:25">
      <c r="E9250" s="45"/>
      <c r="H9250" s="45"/>
      <c r="K9250" s="27" t="str">
        <f t="shared" si="592"/>
        <v/>
      </c>
      <c r="P9250" s="26" t="str">
        <f t="shared" si="593"/>
        <v/>
      </c>
      <c r="Q9250" s="38" t="s">
        <v>9424</v>
      </c>
      <c r="R9250">
        <v>107.714</v>
      </c>
      <c r="S9250" t="str">
        <f t="shared" si="594"/>
        <v/>
      </c>
      <c r="X9250" s="26" t="str">
        <f t="shared" si="591"/>
        <v/>
      </c>
      <c r="Y9250" s="38"/>
    </row>
    <row r="9251" spans="5:25">
      <c r="E9251" s="45"/>
      <c r="H9251" s="45"/>
      <c r="K9251" s="27" t="str">
        <f t="shared" si="592"/>
        <v/>
      </c>
      <c r="P9251" s="26" t="str">
        <f t="shared" si="593"/>
        <v/>
      </c>
      <c r="Q9251" s="38" t="s">
        <v>9425</v>
      </c>
      <c r="R9251">
        <v>107.614</v>
      </c>
      <c r="S9251" t="str">
        <f t="shared" si="594"/>
        <v/>
      </c>
      <c r="X9251" s="26" t="str">
        <f t="shared" si="591"/>
        <v/>
      </c>
      <c r="Y9251" s="38"/>
    </row>
    <row r="9252" spans="5:25">
      <c r="E9252" s="45"/>
      <c r="H9252" s="45"/>
      <c r="K9252" s="27" t="str">
        <f t="shared" si="592"/>
        <v/>
      </c>
      <c r="P9252" s="26" t="str">
        <f t="shared" si="593"/>
        <v/>
      </c>
      <c r="Q9252" s="38" t="s">
        <v>9426</v>
      </c>
      <c r="R9252">
        <v>107.514</v>
      </c>
      <c r="S9252" t="str">
        <f t="shared" si="594"/>
        <v/>
      </c>
      <c r="X9252" s="26" t="str">
        <f t="shared" si="591"/>
        <v/>
      </c>
      <c r="Y9252" s="38"/>
    </row>
    <row r="9253" spans="5:25">
      <c r="E9253" s="45"/>
      <c r="H9253" s="45"/>
      <c r="K9253" s="27" t="str">
        <f t="shared" si="592"/>
        <v/>
      </c>
      <c r="P9253" s="26" t="str">
        <f t="shared" si="593"/>
        <v/>
      </c>
      <c r="Q9253" s="38" t="s">
        <v>9427</v>
      </c>
      <c r="R9253">
        <v>107.614</v>
      </c>
      <c r="S9253" t="str">
        <f t="shared" si="594"/>
        <v/>
      </c>
      <c r="X9253" s="26" t="str">
        <f t="shared" si="591"/>
        <v/>
      </c>
      <c r="Y9253" s="38"/>
    </row>
    <row r="9254" spans="5:25">
      <c r="E9254" s="45"/>
      <c r="H9254" s="45"/>
      <c r="K9254" s="27" t="str">
        <f t="shared" si="592"/>
        <v/>
      </c>
      <c r="P9254" s="26" t="str">
        <f t="shared" si="593"/>
        <v/>
      </c>
      <c r="Q9254" s="38" t="s">
        <v>9428</v>
      </c>
      <c r="R9254">
        <v>107.614</v>
      </c>
      <c r="S9254" t="str">
        <f t="shared" si="594"/>
        <v/>
      </c>
      <c r="X9254" s="26" t="str">
        <f t="shared" si="591"/>
        <v/>
      </c>
      <c r="Y9254" s="38"/>
    </row>
    <row r="9255" spans="5:25">
      <c r="E9255" s="45"/>
      <c r="H9255" s="45"/>
      <c r="K9255" s="27" t="str">
        <f t="shared" si="592"/>
        <v/>
      </c>
      <c r="P9255" s="26" t="str">
        <f t="shared" si="593"/>
        <v/>
      </c>
      <c r="Q9255" s="38" t="s">
        <v>9429</v>
      </c>
      <c r="R9255">
        <v>107.514</v>
      </c>
      <c r="S9255" t="str">
        <f t="shared" si="594"/>
        <v/>
      </c>
      <c r="X9255" s="26" t="str">
        <f t="shared" si="591"/>
        <v/>
      </c>
      <c r="Y9255" s="38"/>
    </row>
    <row r="9256" spans="5:25">
      <c r="E9256" s="45"/>
      <c r="H9256" s="45"/>
      <c r="K9256" s="27" t="str">
        <f t="shared" si="592"/>
        <v/>
      </c>
      <c r="P9256" s="26" t="str">
        <f t="shared" si="593"/>
        <v/>
      </c>
      <c r="Q9256" s="38" t="s">
        <v>9430</v>
      </c>
      <c r="R9256">
        <v>107.92400000000001</v>
      </c>
      <c r="S9256" t="str">
        <f t="shared" si="594"/>
        <v/>
      </c>
      <c r="X9256" s="26" t="str">
        <f t="shared" si="591"/>
        <v/>
      </c>
      <c r="Y9256" s="38"/>
    </row>
    <row r="9257" spans="5:25">
      <c r="E9257" s="45"/>
      <c r="H9257" s="45"/>
      <c r="K9257" s="27" t="str">
        <f t="shared" si="592"/>
        <v/>
      </c>
      <c r="P9257" s="26" t="str">
        <f t="shared" si="593"/>
        <v/>
      </c>
      <c r="Q9257" s="38" t="s">
        <v>9431</v>
      </c>
      <c r="R9257">
        <v>107.92400000000001</v>
      </c>
      <c r="S9257" t="str">
        <f t="shared" si="594"/>
        <v/>
      </c>
      <c r="X9257" s="26" t="str">
        <f t="shared" si="591"/>
        <v/>
      </c>
      <c r="Y9257" s="38"/>
    </row>
    <row r="9258" spans="5:25">
      <c r="E9258" s="45"/>
      <c r="H9258" s="45"/>
      <c r="K9258" s="27" t="str">
        <f t="shared" si="592"/>
        <v/>
      </c>
      <c r="P9258" s="26" t="str">
        <f t="shared" si="593"/>
        <v/>
      </c>
      <c r="Q9258" s="38" t="s">
        <v>9432</v>
      </c>
      <c r="R9258">
        <v>107.81399999999999</v>
      </c>
      <c r="S9258" t="str">
        <f t="shared" si="594"/>
        <v/>
      </c>
      <c r="X9258" s="26" t="str">
        <f t="shared" si="591"/>
        <v/>
      </c>
      <c r="Y9258" s="38"/>
    </row>
    <row r="9259" spans="5:25">
      <c r="E9259" s="45"/>
      <c r="H9259" s="45"/>
      <c r="K9259" s="27" t="str">
        <f t="shared" si="592"/>
        <v/>
      </c>
      <c r="P9259" s="26" t="str">
        <f t="shared" si="593"/>
        <v/>
      </c>
      <c r="Q9259" s="38" t="s">
        <v>9433</v>
      </c>
      <c r="R9259">
        <v>107.714</v>
      </c>
      <c r="S9259" t="str">
        <f t="shared" si="594"/>
        <v/>
      </c>
      <c r="X9259" s="26" t="str">
        <f t="shared" si="591"/>
        <v/>
      </c>
      <c r="Y9259" s="38"/>
    </row>
    <row r="9260" spans="5:25">
      <c r="E9260" s="45"/>
      <c r="H9260" s="45"/>
      <c r="K9260" s="27" t="str">
        <f t="shared" si="592"/>
        <v/>
      </c>
      <c r="P9260" s="26" t="str">
        <f t="shared" si="593"/>
        <v/>
      </c>
      <c r="Q9260" s="38" t="s">
        <v>9434</v>
      </c>
      <c r="R9260">
        <v>107.81399999999999</v>
      </c>
      <c r="S9260" t="str">
        <f t="shared" si="594"/>
        <v/>
      </c>
      <c r="X9260" s="26" t="str">
        <f t="shared" si="591"/>
        <v/>
      </c>
      <c r="Y9260" s="38"/>
    </row>
    <row r="9261" spans="5:25">
      <c r="E9261" s="45"/>
      <c r="H9261" s="45"/>
      <c r="K9261" s="27" t="str">
        <f t="shared" si="592"/>
        <v/>
      </c>
      <c r="P9261" s="26" t="str">
        <f t="shared" si="593"/>
        <v/>
      </c>
      <c r="Q9261" s="38" t="s">
        <v>9435</v>
      </c>
      <c r="R9261">
        <v>107.714</v>
      </c>
      <c r="S9261" t="str">
        <f t="shared" si="594"/>
        <v/>
      </c>
      <c r="X9261" s="26" t="str">
        <f t="shared" si="591"/>
        <v/>
      </c>
      <c r="Y9261" s="38"/>
    </row>
    <row r="9262" spans="5:25">
      <c r="E9262" s="45"/>
      <c r="H9262" s="45"/>
      <c r="K9262" s="27" t="str">
        <f t="shared" si="592"/>
        <v/>
      </c>
      <c r="P9262" s="26" t="str">
        <f t="shared" si="593"/>
        <v/>
      </c>
      <c r="Q9262" s="38" t="s">
        <v>9436</v>
      </c>
      <c r="R9262">
        <v>107.714</v>
      </c>
      <c r="S9262" t="str">
        <f t="shared" si="594"/>
        <v/>
      </c>
      <c r="X9262" s="26" t="str">
        <f t="shared" si="591"/>
        <v/>
      </c>
      <c r="Y9262" s="38"/>
    </row>
    <row r="9263" spans="5:25">
      <c r="E9263" s="45"/>
      <c r="H9263" s="45"/>
      <c r="K9263" s="27" t="str">
        <f t="shared" si="592"/>
        <v/>
      </c>
      <c r="P9263" s="26" t="str">
        <f t="shared" si="593"/>
        <v/>
      </c>
      <c r="Q9263" s="38" t="s">
        <v>9437</v>
      </c>
      <c r="R9263">
        <v>107.92400000000001</v>
      </c>
      <c r="S9263" t="str">
        <f t="shared" si="594"/>
        <v/>
      </c>
      <c r="X9263" s="26" t="str">
        <f t="shared" si="591"/>
        <v/>
      </c>
      <c r="Y9263" s="38"/>
    </row>
    <row r="9264" spans="5:25">
      <c r="E9264" s="45"/>
      <c r="H9264" s="45"/>
      <c r="K9264" s="27" t="str">
        <f t="shared" si="592"/>
        <v/>
      </c>
      <c r="P9264" s="26" t="str">
        <f t="shared" si="593"/>
        <v/>
      </c>
      <c r="Q9264" s="38" t="s">
        <v>9438</v>
      </c>
      <c r="R9264">
        <v>107.81399999999999</v>
      </c>
      <c r="S9264" t="str">
        <f t="shared" si="594"/>
        <v/>
      </c>
      <c r="X9264" s="26" t="str">
        <f t="shared" si="591"/>
        <v/>
      </c>
      <c r="Y9264" s="38"/>
    </row>
    <row r="9265" spans="5:25">
      <c r="E9265" s="45"/>
      <c r="H9265" s="45"/>
      <c r="K9265" s="27" t="str">
        <f t="shared" si="592"/>
        <v/>
      </c>
      <c r="P9265" s="26" t="str">
        <f t="shared" si="593"/>
        <v/>
      </c>
      <c r="Q9265" s="38" t="s">
        <v>9439</v>
      </c>
      <c r="R9265">
        <v>108.124</v>
      </c>
      <c r="S9265" t="str">
        <f t="shared" si="594"/>
        <v/>
      </c>
      <c r="X9265" s="26" t="str">
        <f t="shared" si="591"/>
        <v/>
      </c>
      <c r="Y9265" s="38"/>
    </row>
    <row r="9266" spans="5:25">
      <c r="E9266" s="45"/>
      <c r="H9266" s="45"/>
      <c r="K9266" s="27" t="str">
        <f t="shared" si="592"/>
        <v/>
      </c>
      <c r="P9266" s="26" t="str">
        <f t="shared" si="593"/>
        <v/>
      </c>
      <c r="Q9266" s="38" t="s">
        <v>9440</v>
      </c>
      <c r="R9266">
        <v>108.533</v>
      </c>
      <c r="S9266" t="str">
        <f t="shared" si="594"/>
        <v/>
      </c>
      <c r="X9266" s="26" t="str">
        <f t="shared" si="591"/>
        <v/>
      </c>
      <c r="Y9266" s="38"/>
    </row>
    <row r="9267" spans="5:25">
      <c r="E9267" s="45"/>
      <c r="H9267" s="45"/>
      <c r="K9267" s="27" t="str">
        <f t="shared" si="592"/>
        <v/>
      </c>
      <c r="P9267" s="26" t="str">
        <f t="shared" si="593"/>
        <v/>
      </c>
      <c r="Q9267" s="38" t="s">
        <v>9441</v>
      </c>
      <c r="R9267">
        <v>108.733</v>
      </c>
      <c r="S9267" t="str">
        <f t="shared" si="594"/>
        <v/>
      </c>
      <c r="X9267" s="26" t="str">
        <f t="shared" si="591"/>
        <v/>
      </c>
      <c r="Y9267" s="38"/>
    </row>
    <row r="9268" spans="5:25">
      <c r="E9268" s="45"/>
      <c r="H9268" s="45"/>
      <c r="K9268" s="27" t="str">
        <f t="shared" si="592"/>
        <v/>
      </c>
      <c r="P9268" s="26" t="str">
        <f t="shared" si="593"/>
        <v/>
      </c>
      <c r="Q9268" s="38" t="s">
        <v>9442</v>
      </c>
      <c r="R9268">
        <v>108.533</v>
      </c>
      <c r="S9268" t="str">
        <f t="shared" si="594"/>
        <v/>
      </c>
      <c r="X9268" s="26" t="str">
        <f t="shared" si="591"/>
        <v/>
      </c>
      <c r="Y9268" s="38"/>
    </row>
    <row r="9269" spans="5:25">
      <c r="E9269" s="45"/>
      <c r="H9269" s="45"/>
      <c r="K9269" s="27" t="str">
        <f t="shared" si="592"/>
        <v/>
      </c>
      <c r="P9269" s="26" t="str">
        <f t="shared" si="593"/>
        <v/>
      </c>
      <c r="Q9269" s="38" t="s">
        <v>9443</v>
      </c>
      <c r="R9269">
        <v>107.414</v>
      </c>
      <c r="S9269" t="str">
        <f t="shared" si="594"/>
        <v/>
      </c>
      <c r="X9269" s="26" t="str">
        <f t="shared" si="591"/>
        <v/>
      </c>
      <c r="Y9269" s="38"/>
    </row>
    <row r="9270" spans="5:25">
      <c r="E9270" s="45"/>
      <c r="H9270" s="45"/>
      <c r="K9270" s="27" t="str">
        <f t="shared" si="592"/>
        <v/>
      </c>
      <c r="P9270" s="26" t="str">
        <f t="shared" si="593"/>
        <v/>
      </c>
      <c r="Q9270" s="38" t="s">
        <v>9444</v>
      </c>
      <c r="R9270">
        <v>107.104</v>
      </c>
      <c r="S9270" t="str">
        <f t="shared" si="594"/>
        <v/>
      </c>
      <c r="X9270" s="26" t="str">
        <f t="shared" si="591"/>
        <v/>
      </c>
      <c r="Y9270" s="38"/>
    </row>
    <row r="9271" spans="5:25">
      <c r="E9271" s="45"/>
      <c r="H9271" s="45"/>
      <c r="K9271" s="27" t="str">
        <f t="shared" si="592"/>
        <v/>
      </c>
      <c r="P9271" s="26" t="str">
        <f t="shared" si="593"/>
        <v/>
      </c>
      <c r="Q9271" s="38" t="s">
        <v>9445</v>
      </c>
      <c r="R9271">
        <v>106.795</v>
      </c>
      <c r="S9271" t="str">
        <f t="shared" si="594"/>
        <v/>
      </c>
      <c r="X9271" s="26" t="str">
        <f t="shared" si="591"/>
        <v/>
      </c>
      <c r="Y9271" s="38"/>
    </row>
    <row r="9272" spans="5:25">
      <c r="E9272" s="45"/>
      <c r="H9272" s="45"/>
      <c r="K9272" s="27" t="str">
        <f t="shared" si="592"/>
        <v/>
      </c>
      <c r="P9272" s="26" t="str">
        <f t="shared" si="593"/>
        <v/>
      </c>
      <c r="Q9272" s="38" t="s">
        <v>9446</v>
      </c>
      <c r="R9272">
        <v>106.69499999999999</v>
      </c>
      <c r="S9272" t="str">
        <f t="shared" si="594"/>
        <v/>
      </c>
      <c r="X9272" s="26" t="str">
        <f t="shared" si="591"/>
        <v/>
      </c>
      <c r="Y9272" s="38"/>
    </row>
    <row r="9273" spans="5:25">
      <c r="E9273" s="45"/>
      <c r="H9273" s="45"/>
      <c r="K9273" s="27" t="str">
        <f t="shared" si="592"/>
        <v/>
      </c>
      <c r="P9273" s="26" t="str">
        <f t="shared" si="593"/>
        <v/>
      </c>
      <c r="Q9273" s="38" t="s">
        <v>9447</v>
      </c>
      <c r="R9273">
        <v>106.495</v>
      </c>
      <c r="S9273" t="str">
        <f t="shared" si="594"/>
        <v/>
      </c>
      <c r="X9273" s="26" t="str">
        <f t="shared" si="591"/>
        <v/>
      </c>
      <c r="Y9273" s="38"/>
    </row>
    <row r="9274" spans="5:25">
      <c r="E9274" s="45"/>
      <c r="H9274" s="45"/>
      <c r="K9274" s="27" t="str">
        <f t="shared" si="592"/>
        <v/>
      </c>
      <c r="P9274" s="26" t="str">
        <f t="shared" si="593"/>
        <v/>
      </c>
      <c r="Q9274" s="38" t="s">
        <v>9448</v>
      </c>
      <c r="R9274">
        <v>106.595</v>
      </c>
      <c r="S9274" t="str">
        <f t="shared" si="594"/>
        <v/>
      </c>
      <c r="X9274" s="26" t="str">
        <f t="shared" si="591"/>
        <v/>
      </c>
      <c r="Y9274" s="38"/>
    </row>
    <row r="9275" spans="5:25">
      <c r="E9275" s="45"/>
      <c r="H9275" s="45"/>
      <c r="K9275" s="27" t="str">
        <f t="shared" si="592"/>
        <v/>
      </c>
      <c r="P9275" s="26" t="str">
        <f t="shared" si="593"/>
        <v/>
      </c>
      <c r="Q9275" s="38" t="s">
        <v>9449</v>
      </c>
      <c r="R9275">
        <v>107.304</v>
      </c>
      <c r="S9275" t="str">
        <f t="shared" si="594"/>
        <v/>
      </c>
      <c r="X9275" s="26" t="str">
        <f t="shared" si="591"/>
        <v/>
      </c>
      <c r="Y9275" s="38"/>
    </row>
    <row r="9276" spans="5:25">
      <c r="E9276" s="45"/>
      <c r="H9276" s="45"/>
      <c r="K9276" s="27" t="str">
        <f t="shared" si="592"/>
        <v/>
      </c>
      <c r="P9276" s="26" t="str">
        <f t="shared" si="593"/>
        <v/>
      </c>
      <c r="Q9276" s="38" t="s">
        <v>9450</v>
      </c>
      <c r="R9276">
        <v>107.304</v>
      </c>
      <c r="S9276" t="str">
        <f t="shared" si="594"/>
        <v/>
      </c>
      <c r="X9276" s="26" t="str">
        <f t="shared" ref="X9276:X9339" si="595">IF(V9276="","",X9275+V9276-V9275)</f>
        <v/>
      </c>
      <c r="Y9276" s="38"/>
    </row>
    <row r="9277" spans="5:25">
      <c r="E9277" s="45"/>
      <c r="H9277" s="45"/>
      <c r="K9277" s="27" t="str">
        <f t="shared" si="592"/>
        <v/>
      </c>
      <c r="P9277" s="26" t="str">
        <f t="shared" si="593"/>
        <v/>
      </c>
      <c r="Q9277" s="38" t="s">
        <v>9451</v>
      </c>
      <c r="R9277">
        <v>107.304</v>
      </c>
      <c r="S9277" t="str">
        <f t="shared" si="594"/>
        <v/>
      </c>
      <c r="X9277" s="26" t="str">
        <f t="shared" si="595"/>
        <v/>
      </c>
      <c r="Y9277" s="38"/>
    </row>
    <row r="9278" spans="5:25">
      <c r="E9278" s="45"/>
      <c r="H9278" s="45"/>
      <c r="K9278" s="27" t="str">
        <f t="shared" si="592"/>
        <v/>
      </c>
      <c r="P9278" s="26" t="str">
        <f t="shared" si="593"/>
        <v/>
      </c>
      <c r="Q9278" s="38" t="s">
        <v>9452</v>
      </c>
      <c r="R9278">
        <v>107.81399999999999</v>
      </c>
      <c r="S9278" t="str">
        <f t="shared" si="594"/>
        <v/>
      </c>
      <c r="X9278" s="26" t="str">
        <f t="shared" si="595"/>
        <v/>
      </c>
      <c r="Y9278" s="38"/>
    </row>
    <row r="9279" spans="5:25">
      <c r="E9279" s="45"/>
      <c r="H9279" s="45"/>
      <c r="K9279" s="27" t="str">
        <f t="shared" si="592"/>
        <v/>
      </c>
      <c r="P9279" s="26" t="str">
        <f t="shared" si="593"/>
        <v/>
      </c>
      <c r="Q9279" s="38" t="s">
        <v>9453</v>
      </c>
      <c r="R9279">
        <v>107.92400000000001</v>
      </c>
      <c r="S9279" t="str">
        <f t="shared" si="594"/>
        <v/>
      </c>
      <c r="X9279" s="26" t="str">
        <f t="shared" si="595"/>
        <v/>
      </c>
      <c r="Y9279" s="38"/>
    </row>
    <row r="9280" spans="5:25">
      <c r="E9280" s="45"/>
      <c r="H9280" s="45"/>
      <c r="K9280" s="27" t="str">
        <f t="shared" si="592"/>
        <v/>
      </c>
      <c r="P9280" s="26" t="str">
        <f t="shared" si="593"/>
        <v/>
      </c>
      <c r="Q9280" s="38" t="s">
        <v>9454</v>
      </c>
      <c r="R9280">
        <v>108.024</v>
      </c>
      <c r="S9280" t="str">
        <f t="shared" si="594"/>
        <v/>
      </c>
      <c r="X9280" s="26" t="str">
        <f t="shared" si="595"/>
        <v/>
      </c>
      <c r="Y9280" s="38"/>
    </row>
    <row r="9281" spans="5:25">
      <c r="E9281" s="45"/>
      <c r="H9281" s="45"/>
      <c r="K9281" s="27" t="str">
        <f t="shared" si="592"/>
        <v/>
      </c>
      <c r="P9281" s="26" t="str">
        <f t="shared" si="593"/>
        <v/>
      </c>
      <c r="Q9281" s="38" t="s">
        <v>9455</v>
      </c>
      <c r="R9281">
        <v>107.92400000000001</v>
      </c>
      <c r="S9281" t="str">
        <f t="shared" si="594"/>
        <v/>
      </c>
      <c r="X9281" s="26" t="str">
        <f t="shared" si="595"/>
        <v/>
      </c>
      <c r="Y9281" s="38"/>
    </row>
    <row r="9282" spans="5:25">
      <c r="E9282" s="45"/>
      <c r="H9282" s="45"/>
      <c r="K9282" s="27" t="str">
        <f t="shared" si="592"/>
        <v/>
      </c>
      <c r="P9282" s="26" t="str">
        <f t="shared" si="593"/>
        <v/>
      </c>
      <c r="Q9282" s="38" t="s">
        <v>9456</v>
      </c>
      <c r="R9282">
        <v>107.614</v>
      </c>
      <c r="S9282" t="str">
        <f t="shared" si="594"/>
        <v/>
      </c>
      <c r="X9282" s="26" t="str">
        <f t="shared" si="595"/>
        <v/>
      </c>
      <c r="Y9282" s="38"/>
    </row>
    <row r="9283" spans="5:25">
      <c r="E9283" s="45"/>
      <c r="H9283" s="45"/>
      <c r="K9283" s="27" t="str">
        <f t="shared" si="592"/>
        <v/>
      </c>
      <c r="P9283" s="26" t="str">
        <f t="shared" si="593"/>
        <v/>
      </c>
      <c r="Q9283" s="38" t="s">
        <v>9457</v>
      </c>
      <c r="R9283">
        <v>107.414</v>
      </c>
      <c r="S9283" t="str">
        <f t="shared" si="594"/>
        <v/>
      </c>
      <c r="X9283" s="26" t="str">
        <f t="shared" si="595"/>
        <v/>
      </c>
      <c r="Y9283" s="38"/>
    </row>
    <row r="9284" spans="5:25">
      <c r="E9284" s="45"/>
      <c r="H9284" s="45"/>
      <c r="K9284" s="27" t="str">
        <f t="shared" ref="K9284:K9347" si="596">IF(M9284="","",K9283+(M9284-M9283)/24)</f>
        <v/>
      </c>
      <c r="P9284" s="26" t="str">
        <f t="shared" ref="P9284:P9347" si="597">IF(N9284="","",P9283+N9284-N9283)</f>
        <v/>
      </c>
      <c r="Q9284" s="38" t="s">
        <v>9458</v>
      </c>
      <c r="R9284">
        <v>106.905</v>
      </c>
      <c r="S9284" t="str">
        <f t="shared" ref="S9284:S9347" si="598">IF(N9284="","",S9283-N9284+N9283)</f>
        <v/>
      </c>
      <c r="X9284" s="26" t="str">
        <f t="shared" si="595"/>
        <v/>
      </c>
      <c r="Y9284" s="38"/>
    </row>
    <row r="9285" spans="5:25">
      <c r="E9285" s="45"/>
      <c r="H9285" s="45"/>
      <c r="K9285" s="27" t="str">
        <f t="shared" si="596"/>
        <v/>
      </c>
      <c r="P9285" s="26" t="str">
        <f t="shared" si="597"/>
        <v/>
      </c>
      <c r="Q9285" s="38" t="s">
        <v>9459</v>
      </c>
      <c r="R9285">
        <v>106.905</v>
      </c>
      <c r="S9285" t="str">
        <f t="shared" si="598"/>
        <v/>
      </c>
      <c r="X9285" s="26" t="str">
        <f t="shared" si="595"/>
        <v/>
      </c>
      <c r="Y9285" s="38"/>
    </row>
    <row r="9286" spans="5:25">
      <c r="E9286" s="45"/>
      <c r="H9286" s="45"/>
      <c r="K9286" s="27" t="str">
        <f t="shared" si="596"/>
        <v/>
      </c>
      <c r="P9286" s="26" t="str">
        <f t="shared" si="597"/>
        <v/>
      </c>
      <c r="Q9286" s="38" t="s">
        <v>9460</v>
      </c>
      <c r="R9286">
        <v>107.004</v>
      </c>
      <c r="S9286" t="str">
        <f t="shared" si="598"/>
        <v/>
      </c>
      <c r="X9286" s="26" t="str">
        <f t="shared" si="595"/>
        <v/>
      </c>
      <c r="Y9286" s="38"/>
    </row>
    <row r="9287" spans="5:25">
      <c r="E9287" s="45"/>
      <c r="H9287" s="45"/>
      <c r="K9287" s="27" t="str">
        <f t="shared" si="596"/>
        <v/>
      </c>
      <c r="P9287" s="26" t="str">
        <f t="shared" si="597"/>
        <v/>
      </c>
      <c r="Q9287" s="38" t="s">
        <v>9461</v>
      </c>
      <c r="R9287">
        <v>107.104</v>
      </c>
      <c r="S9287" t="str">
        <f t="shared" si="598"/>
        <v/>
      </c>
      <c r="X9287" s="26" t="str">
        <f t="shared" si="595"/>
        <v/>
      </c>
      <c r="Y9287" s="38"/>
    </row>
    <row r="9288" spans="5:25">
      <c r="E9288" s="45"/>
      <c r="H9288" s="45"/>
      <c r="K9288" s="27" t="str">
        <f t="shared" si="596"/>
        <v/>
      </c>
      <c r="P9288" s="26" t="str">
        <f t="shared" si="597"/>
        <v/>
      </c>
      <c r="Q9288" s="38" t="s">
        <v>9462</v>
      </c>
      <c r="R9288">
        <v>107.104</v>
      </c>
      <c r="S9288" t="str">
        <f t="shared" si="598"/>
        <v/>
      </c>
      <c r="X9288" s="26" t="str">
        <f t="shared" si="595"/>
        <v/>
      </c>
      <c r="Y9288" s="38"/>
    </row>
    <row r="9289" spans="5:25">
      <c r="E9289" s="45"/>
      <c r="H9289" s="45"/>
      <c r="K9289" s="27" t="str">
        <f t="shared" si="596"/>
        <v/>
      </c>
      <c r="P9289" s="26" t="str">
        <f t="shared" si="597"/>
        <v/>
      </c>
      <c r="Q9289" s="38" t="s">
        <v>9463</v>
      </c>
      <c r="R9289">
        <v>107.304</v>
      </c>
      <c r="S9289" t="str">
        <f t="shared" si="598"/>
        <v/>
      </c>
      <c r="X9289" s="26" t="str">
        <f t="shared" si="595"/>
        <v/>
      </c>
      <c r="Y9289" s="38"/>
    </row>
    <row r="9290" spans="5:25">
      <c r="E9290" s="45"/>
      <c r="H9290" s="45"/>
      <c r="K9290" s="27" t="str">
        <f t="shared" si="596"/>
        <v/>
      </c>
      <c r="P9290" s="26" t="str">
        <f t="shared" si="597"/>
        <v/>
      </c>
      <c r="Q9290" s="38" t="s">
        <v>9464</v>
      </c>
      <c r="R9290">
        <v>107.304</v>
      </c>
      <c r="S9290" t="str">
        <f t="shared" si="598"/>
        <v/>
      </c>
      <c r="X9290" s="26" t="str">
        <f t="shared" si="595"/>
        <v/>
      </c>
      <c r="Y9290" s="38"/>
    </row>
    <row r="9291" spans="5:25">
      <c r="E9291" s="45"/>
      <c r="H9291" s="45"/>
      <c r="K9291" s="27" t="str">
        <f t="shared" si="596"/>
        <v/>
      </c>
      <c r="P9291" s="26" t="str">
        <f t="shared" si="597"/>
        <v/>
      </c>
      <c r="Q9291" s="38" t="s">
        <v>9465</v>
      </c>
      <c r="R9291">
        <v>107.714</v>
      </c>
      <c r="S9291" t="str">
        <f t="shared" si="598"/>
        <v/>
      </c>
      <c r="X9291" s="26" t="str">
        <f t="shared" si="595"/>
        <v/>
      </c>
      <c r="Y9291" s="38"/>
    </row>
    <row r="9292" spans="5:25">
      <c r="E9292" s="45"/>
      <c r="H9292" s="45"/>
      <c r="K9292" s="27" t="str">
        <f t="shared" si="596"/>
        <v/>
      </c>
      <c r="P9292" s="26" t="str">
        <f t="shared" si="597"/>
        <v/>
      </c>
      <c r="Q9292" s="38" t="s">
        <v>9466</v>
      </c>
      <c r="R9292">
        <v>108.124</v>
      </c>
      <c r="S9292" t="str">
        <f t="shared" si="598"/>
        <v/>
      </c>
      <c r="X9292" s="26" t="str">
        <f t="shared" si="595"/>
        <v/>
      </c>
      <c r="Y9292" s="38"/>
    </row>
    <row r="9293" spans="5:25">
      <c r="E9293" s="45"/>
      <c r="H9293" s="45"/>
      <c r="K9293" s="27" t="str">
        <f t="shared" si="596"/>
        <v/>
      </c>
      <c r="P9293" s="26" t="str">
        <f t="shared" si="597"/>
        <v/>
      </c>
      <c r="Q9293" s="38" t="s">
        <v>9467</v>
      </c>
      <c r="R9293">
        <v>108.124</v>
      </c>
      <c r="S9293" t="str">
        <f t="shared" si="598"/>
        <v/>
      </c>
      <c r="X9293" s="26" t="str">
        <f t="shared" si="595"/>
        <v/>
      </c>
      <c r="Y9293" s="38"/>
    </row>
    <row r="9294" spans="5:25">
      <c r="E9294" s="45"/>
      <c r="H9294" s="45"/>
      <c r="K9294" s="27" t="str">
        <f t="shared" si="596"/>
        <v/>
      </c>
      <c r="P9294" s="26" t="str">
        <f t="shared" si="597"/>
        <v/>
      </c>
      <c r="Q9294" s="38" t="s">
        <v>9468</v>
      </c>
      <c r="R9294">
        <v>108.224</v>
      </c>
      <c r="S9294" t="str">
        <f t="shared" si="598"/>
        <v/>
      </c>
      <c r="X9294" s="26" t="str">
        <f t="shared" si="595"/>
        <v/>
      </c>
      <c r="Y9294" s="38"/>
    </row>
    <row r="9295" spans="5:25">
      <c r="E9295" s="45"/>
      <c r="H9295" s="45"/>
      <c r="K9295" s="27" t="str">
        <f t="shared" si="596"/>
        <v/>
      </c>
      <c r="P9295" s="26" t="str">
        <f t="shared" si="597"/>
        <v/>
      </c>
      <c r="Q9295" s="38" t="s">
        <v>9469</v>
      </c>
      <c r="R9295">
        <v>107.714</v>
      </c>
      <c r="S9295" t="str">
        <f t="shared" si="598"/>
        <v/>
      </c>
      <c r="X9295" s="26" t="str">
        <f t="shared" si="595"/>
        <v/>
      </c>
      <c r="Y9295" s="38"/>
    </row>
    <row r="9296" spans="5:25">
      <c r="E9296" s="45"/>
      <c r="H9296" s="45"/>
      <c r="K9296" s="27" t="str">
        <f t="shared" si="596"/>
        <v/>
      </c>
      <c r="P9296" s="26" t="str">
        <f t="shared" si="597"/>
        <v/>
      </c>
      <c r="Q9296" s="38" t="s">
        <v>9470</v>
      </c>
      <c r="R9296">
        <v>107.614</v>
      </c>
      <c r="S9296" t="str">
        <f t="shared" si="598"/>
        <v/>
      </c>
      <c r="X9296" s="26" t="str">
        <f t="shared" si="595"/>
        <v/>
      </c>
      <c r="Y9296" s="38"/>
    </row>
    <row r="9297" spans="5:25">
      <c r="E9297" s="45"/>
      <c r="H9297" s="45"/>
      <c r="K9297" s="27" t="str">
        <f t="shared" si="596"/>
        <v/>
      </c>
      <c r="P9297" s="26" t="str">
        <f t="shared" si="597"/>
        <v/>
      </c>
      <c r="Q9297" s="38" t="s">
        <v>9471</v>
      </c>
      <c r="R9297">
        <v>107.514</v>
      </c>
      <c r="S9297" t="str">
        <f t="shared" si="598"/>
        <v/>
      </c>
      <c r="X9297" s="26" t="str">
        <f t="shared" si="595"/>
        <v/>
      </c>
      <c r="Y9297" s="38"/>
    </row>
    <row r="9298" spans="5:25">
      <c r="E9298" s="45"/>
      <c r="H9298" s="45"/>
      <c r="K9298" s="27" t="str">
        <f t="shared" si="596"/>
        <v/>
      </c>
      <c r="P9298" s="26" t="str">
        <f t="shared" si="597"/>
        <v/>
      </c>
      <c r="Q9298" s="38" t="s">
        <v>9472</v>
      </c>
      <c r="R9298">
        <v>107.514</v>
      </c>
      <c r="S9298" t="str">
        <f t="shared" si="598"/>
        <v/>
      </c>
      <c r="X9298" s="26" t="str">
        <f t="shared" si="595"/>
        <v/>
      </c>
      <c r="Y9298" s="38"/>
    </row>
    <row r="9299" spans="5:25">
      <c r="E9299" s="45"/>
      <c r="H9299" s="45"/>
      <c r="K9299" s="27" t="str">
        <f t="shared" si="596"/>
        <v/>
      </c>
      <c r="P9299" s="26" t="str">
        <f t="shared" si="597"/>
        <v/>
      </c>
      <c r="Q9299" s="38" t="s">
        <v>9473</v>
      </c>
      <c r="R9299">
        <v>107.614</v>
      </c>
      <c r="S9299" t="str">
        <f t="shared" si="598"/>
        <v/>
      </c>
      <c r="X9299" s="26" t="str">
        <f t="shared" si="595"/>
        <v/>
      </c>
      <c r="Y9299" s="38"/>
    </row>
    <row r="9300" spans="5:25">
      <c r="E9300" s="45"/>
      <c r="H9300" s="45"/>
      <c r="K9300" s="27" t="str">
        <f t="shared" si="596"/>
        <v/>
      </c>
      <c r="P9300" s="26" t="str">
        <f t="shared" si="597"/>
        <v/>
      </c>
      <c r="Q9300" s="38" t="s">
        <v>9474</v>
      </c>
      <c r="R9300">
        <v>107.92400000000001</v>
      </c>
      <c r="S9300" t="str">
        <f t="shared" si="598"/>
        <v/>
      </c>
      <c r="X9300" s="26" t="str">
        <f t="shared" si="595"/>
        <v/>
      </c>
      <c r="Y9300" s="38"/>
    </row>
    <row r="9301" spans="5:25">
      <c r="E9301" s="45"/>
      <c r="H9301" s="45"/>
      <c r="K9301" s="27" t="str">
        <f t="shared" si="596"/>
        <v/>
      </c>
      <c r="P9301" s="26" t="str">
        <f t="shared" si="597"/>
        <v/>
      </c>
      <c r="Q9301" s="38" t="s">
        <v>9475</v>
      </c>
      <c r="R9301">
        <v>108.124</v>
      </c>
      <c r="S9301" t="str">
        <f t="shared" si="598"/>
        <v/>
      </c>
      <c r="X9301" s="26" t="str">
        <f t="shared" si="595"/>
        <v/>
      </c>
      <c r="Y9301" s="38"/>
    </row>
    <row r="9302" spans="5:25">
      <c r="E9302" s="45"/>
      <c r="H9302" s="45"/>
      <c r="K9302" s="27" t="str">
        <f t="shared" si="596"/>
        <v/>
      </c>
      <c r="P9302" s="26" t="str">
        <f t="shared" si="597"/>
        <v/>
      </c>
      <c r="Q9302" s="38" t="s">
        <v>9476</v>
      </c>
      <c r="R9302">
        <v>108.43300000000001</v>
      </c>
      <c r="S9302" t="str">
        <f t="shared" si="598"/>
        <v/>
      </c>
      <c r="X9302" s="26" t="str">
        <f t="shared" si="595"/>
        <v/>
      </c>
      <c r="Y9302" s="38"/>
    </row>
    <row r="9303" spans="5:25">
      <c r="E9303" s="45"/>
      <c r="H9303" s="45"/>
      <c r="K9303" s="27" t="str">
        <f t="shared" si="596"/>
        <v/>
      </c>
      <c r="P9303" s="26" t="str">
        <f t="shared" si="597"/>
        <v/>
      </c>
      <c r="Q9303" s="38" t="s">
        <v>9477</v>
      </c>
      <c r="R9303">
        <v>108.324</v>
      </c>
      <c r="S9303" t="str">
        <f t="shared" si="598"/>
        <v/>
      </c>
      <c r="X9303" s="26" t="str">
        <f t="shared" si="595"/>
        <v/>
      </c>
      <c r="Y9303" s="38"/>
    </row>
    <row r="9304" spans="5:25">
      <c r="E9304" s="45"/>
      <c r="H9304" s="45"/>
      <c r="K9304" s="27" t="str">
        <f t="shared" si="596"/>
        <v/>
      </c>
      <c r="P9304" s="26" t="str">
        <f t="shared" si="597"/>
        <v/>
      </c>
      <c r="Q9304" s="38" t="s">
        <v>9478</v>
      </c>
      <c r="R9304">
        <v>108.024</v>
      </c>
      <c r="S9304" t="str">
        <f t="shared" si="598"/>
        <v/>
      </c>
      <c r="X9304" s="26" t="str">
        <f t="shared" si="595"/>
        <v/>
      </c>
      <c r="Y9304" s="38"/>
    </row>
    <row r="9305" spans="5:25">
      <c r="E9305" s="45"/>
      <c r="H9305" s="45"/>
      <c r="K9305" s="27" t="str">
        <f t="shared" si="596"/>
        <v/>
      </c>
      <c r="P9305" s="26" t="str">
        <f t="shared" si="597"/>
        <v/>
      </c>
      <c r="Q9305" s="38" t="s">
        <v>9479</v>
      </c>
      <c r="R9305">
        <v>107.92400000000001</v>
      </c>
      <c r="S9305" t="str">
        <f t="shared" si="598"/>
        <v/>
      </c>
      <c r="X9305" s="26" t="str">
        <f t="shared" si="595"/>
        <v/>
      </c>
      <c r="Y9305" s="38"/>
    </row>
    <row r="9306" spans="5:25">
      <c r="E9306" s="45"/>
      <c r="H9306" s="45"/>
      <c r="K9306" s="27" t="str">
        <f t="shared" si="596"/>
        <v/>
      </c>
      <c r="P9306" s="26" t="str">
        <f t="shared" si="597"/>
        <v/>
      </c>
      <c r="Q9306" s="38" t="s">
        <v>9480</v>
      </c>
      <c r="R9306">
        <v>107.714</v>
      </c>
      <c r="S9306" t="str">
        <f t="shared" si="598"/>
        <v/>
      </c>
      <c r="X9306" s="26" t="str">
        <f t="shared" si="595"/>
        <v/>
      </c>
      <c r="Y9306" s="38"/>
    </row>
    <row r="9307" spans="5:25">
      <c r="E9307" s="45"/>
      <c r="H9307" s="45"/>
      <c r="K9307" s="27" t="str">
        <f t="shared" si="596"/>
        <v/>
      </c>
      <c r="P9307" s="26" t="str">
        <f t="shared" si="597"/>
        <v/>
      </c>
      <c r="Q9307" s="38" t="s">
        <v>9481</v>
      </c>
      <c r="R9307">
        <v>107.414</v>
      </c>
      <c r="S9307" t="str">
        <f t="shared" si="598"/>
        <v/>
      </c>
      <c r="X9307" s="26" t="str">
        <f t="shared" si="595"/>
        <v/>
      </c>
      <c r="Y9307" s="38"/>
    </row>
    <row r="9308" spans="5:25">
      <c r="E9308" s="45"/>
      <c r="H9308" s="45"/>
      <c r="K9308" s="27" t="str">
        <f t="shared" si="596"/>
        <v/>
      </c>
      <c r="P9308" s="26" t="str">
        <f t="shared" si="597"/>
        <v/>
      </c>
      <c r="Q9308" s="38" t="s">
        <v>9482</v>
      </c>
      <c r="R9308">
        <v>107.414</v>
      </c>
      <c r="S9308" t="str">
        <f t="shared" si="598"/>
        <v/>
      </c>
      <c r="X9308" s="26" t="str">
        <f t="shared" si="595"/>
        <v/>
      </c>
      <c r="Y9308" s="38"/>
    </row>
    <row r="9309" spans="5:25">
      <c r="E9309" s="45"/>
      <c r="H9309" s="45"/>
      <c r="K9309" s="27" t="str">
        <f t="shared" si="596"/>
        <v/>
      </c>
      <c r="P9309" s="26" t="str">
        <f t="shared" si="597"/>
        <v/>
      </c>
      <c r="Q9309" s="38" t="s">
        <v>9483</v>
      </c>
      <c r="R9309">
        <v>106.795</v>
      </c>
      <c r="S9309" t="str">
        <f t="shared" si="598"/>
        <v/>
      </c>
      <c r="X9309" s="26" t="str">
        <f t="shared" si="595"/>
        <v/>
      </c>
      <c r="Y9309" s="38"/>
    </row>
    <row r="9310" spans="5:25">
      <c r="E9310" s="45"/>
      <c r="H9310" s="45"/>
      <c r="K9310" s="27" t="str">
        <f t="shared" si="596"/>
        <v/>
      </c>
      <c r="P9310" s="26" t="str">
        <f t="shared" si="597"/>
        <v/>
      </c>
      <c r="Q9310" s="38" t="s">
        <v>9484</v>
      </c>
      <c r="R9310">
        <v>107.004</v>
      </c>
      <c r="S9310" t="str">
        <f t="shared" si="598"/>
        <v/>
      </c>
      <c r="X9310" s="26" t="str">
        <f t="shared" si="595"/>
        <v/>
      </c>
      <c r="Y9310" s="38"/>
    </row>
    <row r="9311" spans="5:25">
      <c r="E9311" s="45"/>
      <c r="H9311" s="45"/>
      <c r="K9311" s="27" t="str">
        <f t="shared" si="596"/>
        <v/>
      </c>
      <c r="P9311" s="26" t="str">
        <f t="shared" si="597"/>
        <v/>
      </c>
      <c r="Q9311" s="38" t="s">
        <v>9485</v>
      </c>
      <c r="R9311">
        <v>107.20399999999999</v>
      </c>
      <c r="S9311" t="str">
        <f t="shared" si="598"/>
        <v/>
      </c>
      <c r="X9311" s="26" t="str">
        <f t="shared" si="595"/>
        <v/>
      </c>
      <c r="Y9311" s="38"/>
    </row>
    <row r="9312" spans="5:25">
      <c r="E9312" s="45"/>
      <c r="H9312" s="45"/>
      <c r="K9312" s="27" t="str">
        <f t="shared" si="596"/>
        <v/>
      </c>
      <c r="P9312" s="26" t="str">
        <f t="shared" si="597"/>
        <v/>
      </c>
      <c r="Q9312" s="38" t="s">
        <v>9486</v>
      </c>
      <c r="R9312">
        <v>107.414</v>
      </c>
      <c r="S9312" t="str">
        <f t="shared" si="598"/>
        <v/>
      </c>
      <c r="X9312" s="26" t="str">
        <f t="shared" si="595"/>
        <v/>
      </c>
      <c r="Y9312" s="38"/>
    </row>
    <row r="9313" spans="5:25">
      <c r="E9313" s="45"/>
      <c r="H9313" s="45"/>
      <c r="K9313" s="27" t="str">
        <f t="shared" si="596"/>
        <v/>
      </c>
      <c r="P9313" s="26" t="str">
        <f t="shared" si="597"/>
        <v/>
      </c>
      <c r="Q9313" s="38" t="s">
        <v>9487</v>
      </c>
      <c r="R9313">
        <v>107.514</v>
      </c>
      <c r="S9313" t="str">
        <f t="shared" si="598"/>
        <v/>
      </c>
      <c r="X9313" s="26" t="str">
        <f t="shared" si="595"/>
        <v/>
      </c>
      <c r="Y9313" s="38"/>
    </row>
    <row r="9314" spans="5:25">
      <c r="E9314" s="45"/>
      <c r="H9314" s="45"/>
      <c r="K9314" s="27" t="str">
        <f t="shared" si="596"/>
        <v/>
      </c>
      <c r="P9314" s="26" t="str">
        <f t="shared" si="597"/>
        <v/>
      </c>
      <c r="Q9314" s="38" t="s">
        <v>9488</v>
      </c>
      <c r="R9314">
        <v>107.414</v>
      </c>
      <c r="S9314" t="str">
        <f t="shared" si="598"/>
        <v/>
      </c>
      <c r="X9314" s="26" t="str">
        <f t="shared" si="595"/>
        <v/>
      </c>
      <c r="Y9314" s="38"/>
    </row>
    <row r="9315" spans="5:25">
      <c r="E9315" s="45"/>
      <c r="H9315" s="45"/>
      <c r="K9315" s="27" t="str">
        <f t="shared" si="596"/>
        <v/>
      </c>
      <c r="P9315" s="26" t="str">
        <f t="shared" si="597"/>
        <v/>
      </c>
      <c r="Q9315" s="38" t="s">
        <v>9489</v>
      </c>
      <c r="R9315">
        <v>107.514</v>
      </c>
      <c r="S9315" t="str">
        <f t="shared" si="598"/>
        <v/>
      </c>
      <c r="X9315" s="26" t="str">
        <f t="shared" si="595"/>
        <v/>
      </c>
      <c r="Y9315" s="38"/>
    </row>
    <row r="9316" spans="5:25">
      <c r="E9316" s="45"/>
      <c r="H9316" s="45"/>
      <c r="K9316" s="27" t="str">
        <f t="shared" si="596"/>
        <v/>
      </c>
      <c r="P9316" s="26" t="str">
        <f t="shared" si="597"/>
        <v/>
      </c>
      <c r="Q9316" s="38" t="s">
        <v>9490</v>
      </c>
      <c r="R9316">
        <v>107.514</v>
      </c>
      <c r="S9316" t="str">
        <f t="shared" si="598"/>
        <v/>
      </c>
      <c r="X9316" s="26" t="str">
        <f t="shared" si="595"/>
        <v/>
      </c>
      <c r="Y9316" s="38"/>
    </row>
    <row r="9317" spans="5:25">
      <c r="E9317" s="45"/>
      <c r="H9317" s="45"/>
      <c r="K9317" s="27" t="str">
        <f t="shared" si="596"/>
        <v/>
      </c>
      <c r="P9317" s="26" t="str">
        <f t="shared" si="597"/>
        <v/>
      </c>
      <c r="Q9317" s="38" t="s">
        <v>9491</v>
      </c>
      <c r="R9317">
        <v>107.20399999999999</v>
      </c>
      <c r="S9317" t="str">
        <f t="shared" si="598"/>
        <v/>
      </c>
      <c r="X9317" s="26" t="str">
        <f t="shared" si="595"/>
        <v/>
      </c>
      <c r="Y9317" s="38"/>
    </row>
    <row r="9318" spans="5:25">
      <c r="E9318" s="45"/>
      <c r="H9318" s="45"/>
      <c r="K9318" s="27" t="str">
        <f t="shared" si="596"/>
        <v/>
      </c>
      <c r="P9318" s="26" t="str">
        <f t="shared" si="597"/>
        <v/>
      </c>
      <c r="Q9318" s="38" t="s">
        <v>9492</v>
      </c>
      <c r="R9318">
        <v>107.20399999999999</v>
      </c>
      <c r="S9318" t="str">
        <f t="shared" si="598"/>
        <v/>
      </c>
      <c r="X9318" s="26" t="str">
        <f t="shared" si="595"/>
        <v/>
      </c>
      <c r="Y9318" s="38"/>
    </row>
    <row r="9319" spans="5:25">
      <c r="E9319" s="45"/>
      <c r="H9319" s="45"/>
      <c r="K9319" s="27" t="str">
        <f t="shared" si="596"/>
        <v/>
      </c>
      <c r="P9319" s="26" t="str">
        <f t="shared" si="597"/>
        <v/>
      </c>
      <c r="Q9319" s="38" t="s">
        <v>9493</v>
      </c>
      <c r="R9319">
        <v>107.004</v>
      </c>
      <c r="S9319" t="str">
        <f t="shared" si="598"/>
        <v/>
      </c>
      <c r="X9319" s="26" t="str">
        <f t="shared" si="595"/>
        <v/>
      </c>
      <c r="Y9319" s="38"/>
    </row>
    <row r="9320" spans="5:25">
      <c r="E9320" s="45"/>
      <c r="H9320" s="45"/>
      <c r="K9320" s="27" t="str">
        <f t="shared" si="596"/>
        <v/>
      </c>
      <c r="P9320" s="26" t="str">
        <f t="shared" si="597"/>
        <v/>
      </c>
      <c r="Q9320" s="38" t="s">
        <v>9494</v>
      </c>
      <c r="R9320">
        <v>106.795</v>
      </c>
      <c r="S9320" t="str">
        <f t="shared" si="598"/>
        <v/>
      </c>
      <c r="X9320" s="26" t="str">
        <f t="shared" si="595"/>
        <v/>
      </c>
      <c r="Y9320" s="38"/>
    </row>
    <row r="9321" spans="5:25">
      <c r="E9321" s="45"/>
      <c r="H9321" s="45"/>
      <c r="K9321" s="27" t="str">
        <f t="shared" si="596"/>
        <v/>
      </c>
      <c r="P9321" s="26" t="str">
        <f t="shared" si="597"/>
        <v/>
      </c>
      <c r="Q9321" s="38" t="s">
        <v>9495</v>
      </c>
      <c r="R9321">
        <v>106.905</v>
      </c>
      <c r="S9321" t="str">
        <f t="shared" si="598"/>
        <v/>
      </c>
      <c r="X9321" s="26" t="str">
        <f t="shared" si="595"/>
        <v/>
      </c>
      <c r="Y9321" s="38"/>
    </row>
    <row r="9322" spans="5:25">
      <c r="E9322" s="45"/>
      <c r="H9322" s="45"/>
      <c r="K9322" s="27" t="str">
        <f t="shared" si="596"/>
        <v/>
      </c>
      <c r="P9322" s="26" t="str">
        <f t="shared" si="597"/>
        <v/>
      </c>
      <c r="Q9322" s="38" t="s">
        <v>9496</v>
      </c>
      <c r="R9322">
        <v>107.20399999999999</v>
      </c>
      <c r="S9322" t="str">
        <f t="shared" si="598"/>
        <v/>
      </c>
      <c r="X9322" s="26" t="str">
        <f t="shared" si="595"/>
        <v/>
      </c>
      <c r="Y9322" s="38"/>
    </row>
    <row r="9323" spans="5:25">
      <c r="E9323" s="45"/>
      <c r="H9323" s="45"/>
      <c r="K9323" s="27" t="str">
        <f t="shared" si="596"/>
        <v/>
      </c>
      <c r="P9323" s="26" t="str">
        <f t="shared" si="597"/>
        <v/>
      </c>
      <c r="Q9323" s="38" t="s">
        <v>9497</v>
      </c>
      <c r="R9323">
        <v>107.614</v>
      </c>
      <c r="S9323" t="str">
        <f t="shared" si="598"/>
        <v/>
      </c>
      <c r="X9323" s="26" t="str">
        <f t="shared" si="595"/>
        <v/>
      </c>
      <c r="Y9323" s="38"/>
    </row>
    <row r="9324" spans="5:25">
      <c r="E9324" s="45"/>
      <c r="H9324" s="45"/>
      <c r="K9324" s="27" t="str">
        <f t="shared" si="596"/>
        <v/>
      </c>
      <c r="P9324" s="26" t="str">
        <f t="shared" si="597"/>
        <v/>
      </c>
      <c r="Q9324" s="38" t="s">
        <v>9498</v>
      </c>
      <c r="R9324">
        <v>107.714</v>
      </c>
      <c r="S9324" t="str">
        <f t="shared" si="598"/>
        <v/>
      </c>
      <c r="X9324" s="26" t="str">
        <f t="shared" si="595"/>
        <v/>
      </c>
      <c r="Y9324" s="38"/>
    </row>
    <row r="9325" spans="5:25">
      <c r="E9325" s="45"/>
      <c r="H9325" s="45"/>
      <c r="K9325" s="27" t="str">
        <f t="shared" si="596"/>
        <v/>
      </c>
      <c r="P9325" s="26" t="str">
        <f t="shared" si="597"/>
        <v/>
      </c>
      <c r="Q9325" s="38" t="s">
        <v>9499</v>
      </c>
      <c r="R9325">
        <v>107.614</v>
      </c>
      <c r="S9325" t="str">
        <f t="shared" si="598"/>
        <v/>
      </c>
      <c r="X9325" s="26" t="str">
        <f t="shared" si="595"/>
        <v/>
      </c>
      <c r="Y9325" s="38"/>
    </row>
    <row r="9326" spans="5:25">
      <c r="E9326" s="45"/>
      <c r="H9326" s="45"/>
      <c r="K9326" s="27" t="str">
        <f t="shared" si="596"/>
        <v/>
      </c>
      <c r="P9326" s="26" t="str">
        <f t="shared" si="597"/>
        <v/>
      </c>
      <c r="Q9326" s="38" t="s">
        <v>9500</v>
      </c>
      <c r="R9326">
        <v>107.20399999999999</v>
      </c>
      <c r="S9326" t="str">
        <f t="shared" si="598"/>
        <v/>
      </c>
      <c r="X9326" s="26" t="str">
        <f t="shared" si="595"/>
        <v/>
      </c>
      <c r="Y9326" s="38"/>
    </row>
    <row r="9327" spans="5:25">
      <c r="E9327" s="45"/>
      <c r="H9327" s="45"/>
      <c r="K9327" s="27" t="str">
        <f t="shared" si="596"/>
        <v/>
      </c>
      <c r="P9327" s="26" t="str">
        <f t="shared" si="597"/>
        <v/>
      </c>
      <c r="Q9327" s="38" t="s">
        <v>9501</v>
      </c>
      <c r="R9327">
        <v>107.20399999999999</v>
      </c>
      <c r="S9327" t="str">
        <f t="shared" si="598"/>
        <v/>
      </c>
      <c r="X9327" s="26" t="str">
        <f t="shared" si="595"/>
        <v/>
      </c>
      <c r="Y9327" s="38"/>
    </row>
    <row r="9328" spans="5:25">
      <c r="E9328" s="45"/>
      <c r="H9328" s="45"/>
      <c r="K9328" s="27" t="str">
        <f t="shared" si="596"/>
        <v/>
      </c>
      <c r="P9328" s="26" t="str">
        <f t="shared" si="597"/>
        <v/>
      </c>
      <c r="Q9328" s="38" t="s">
        <v>9502</v>
      </c>
      <c r="R9328">
        <v>107.004</v>
      </c>
      <c r="S9328" t="str">
        <f t="shared" si="598"/>
        <v/>
      </c>
      <c r="X9328" s="26" t="str">
        <f t="shared" si="595"/>
        <v/>
      </c>
      <c r="Y9328" s="38"/>
    </row>
    <row r="9329" spans="5:25">
      <c r="E9329" s="45"/>
      <c r="H9329" s="45"/>
      <c r="K9329" s="27" t="str">
        <f t="shared" si="596"/>
        <v/>
      </c>
      <c r="P9329" s="26" t="str">
        <f t="shared" si="597"/>
        <v/>
      </c>
      <c r="Q9329" s="38" t="s">
        <v>9503</v>
      </c>
      <c r="R9329">
        <v>107.20399999999999</v>
      </c>
      <c r="S9329" t="str">
        <f t="shared" si="598"/>
        <v/>
      </c>
      <c r="X9329" s="26" t="str">
        <f t="shared" si="595"/>
        <v/>
      </c>
      <c r="Y9329" s="38"/>
    </row>
    <row r="9330" spans="5:25">
      <c r="E9330" s="45"/>
      <c r="H9330" s="45"/>
      <c r="K9330" s="27" t="str">
        <f t="shared" si="596"/>
        <v/>
      </c>
      <c r="P9330" s="26" t="str">
        <f t="shared" si="597"/>
        <v/>
      </c>
      <c r="Q9330" s="38" t="s">
        <v>9504</v>
      </c>
      <c r="R9330">
        <v>107.92400000000001</v>
      </c>
      <c r="S9330" t="str">
        <f t="shared" si="598"/>
        <v/>
      </c>
      <c r="X9330" s="26" t="str">
        <f t="shared" si="595"/>
        <v/>
      </c>
      <c r="Y9330" s="38"/>
    </row>
    <row r="9331" spans="5:25">
      <c r="E9331" s="45"/>
      <c r="H9331" s="45"/>
      <c r="K9331" s="27" t="str">
        <f t="shared" si="596"/>
        <v/>
      </c>
      <c r="P9331" s="26" t="str">
        <f t="shared" si="597"/>
        <v/>
      </c>
      <c r="Q9331" s="38" t="s">
        <v>9505</v>
      </c>
      <c r="R9331">
        <v>108.024</v>
      </c>
      <c r="S9331" t="str">
        <f t="shared" si="598"/>
        <v/>
      </c>
      <c r="X9331" s="26" t="str">
        <f t="shared" si="595"/>
        <v/>
      </c>
      <c r="Y9331" s="38"/>
    </row>
    <row r="9332" spans="5:25">
      <c r="E9332" s="45"/>
      <c r="H9332" s="45"/>
      <c r="K9332" s="27" t="str">
        <f t="shared" si="596"/>
        <v/>
      </c>
      <c r="P9332" s="26" t="str">
        <f t="shared" si="597"/>
        <v/>
      </c>
      <c r="Q9332" s="38" t="s">
        <v>9506</v>
      </c>
      <c r="R9332">
        <v>108.124</v>
      </c>
      <c r="S9332" t="str">
        <f t="shared" si="598"/>
        <v/>
      </c>
      <c r="X9332" s="26" t="str">
        <f t="shared" si="595"/>
        <v/>
      </c>
      <c r="Y9332" s="38"/>
    </row>
    <row r="9333" spans="5:25">
      <c r="E9333" s="45"/>
      <c r="H9333" s="45"/>
      <c r="K9333" s="27" t="str">
        <f t="shared" si="596"/>
        <v/>
      </c>
      <c r="P9333" s="26" t="str">
        <f t="shared" si="597"/>
        <v/>
      </c>
      <c r="Q9333" s="38" t="s">
        <v>9507</v>
      </c>
      <c r="R9333">
        <v>108.024</v>
      </c>
      <c r="S9333" t="str">
        <f t="shared" si="598"/>
        <v/>
      </c>
      <c r="X9333" s="26" t="str">
        <f t="shared" si="595"/>
        <v/>
      </c>
      <c r="Y9333" s="38"/>
    </row>
    <row r="9334" spans="5:25">
      <c r="E9334" s="45"/>
      <c r="H9334" s="45"/>
      <c r="K9334" s="27" t="str">
        <f t="shared" si="596"/>
        <v/>
      </c>
      <c r="P9334" s="26" t="str">
        <f t="shared" si="597"/>
        <v/>
      </c>
      <c r="Q9334" s="38" t="s">
        <v>9508</v>
      </c>
      <c r="R9334">
        <v>107.714</v>
      </c>
      <c r="S9334" t="str">
        <f t="shared" si="598"/>
        <v/>
      </c>
      <c r="X9334" s="26" t="str">
        <f t="shared" si="595"/>
        <v/>
      </c>
      <c r="Y9334" s="38"/>
    </row>
    <row r="9335" spans="5:25">
      <c r="E9335" s="45"/>
      <c r="H9335" s="45"/>
      <c r="K9335" s="27" t="str">
        <f t="shared" si="596"/>
        <v/>
      </c>
      <c r="P9335" s="26" t="str">
        <f t="shared" si="597"/>
        <v/>
      </c>
      <c r="Q9335" s="38" t="s">
        <v>9509</v>
      </c>
      <c r="R9335">
        <v>107.514</v>
      </c>
      <c r="S9335" t="str">
        <f t="shared" si="598"/>
        <v/>
      </c>
      <c r="X9335" s="26" t="str">
        <f t="shared" si="595"/>
        <v/>
      </c>
      <c r="Y9335" s="38"/>
    </row>
    <row r="9336" spans="5:25">
      <c r="E9336" s="45"/>
      <c r="H9336" s="45"/>
      <c r="K9336" s="27" t="str">
        <f t="shared" si="596"/>
        <v/>
      </c>
      <c r="P9336" s="26" t="str">
        <f t="shared" si="597"/>
        <v/>
      </c>
      <c r="Q9336" s="38" t="s">
        <v>9510</v>
      </c>
      <c r="R9336">
        <v>107.304</v>
      </c>
      <c r="S9336" t="str">
        <f t="shared" si="598"/>
        <v/>
      </c>
      <c r="X9336" s="26" t="str">
        <f t="shared" si="595"/>
        <v/>
      </c>
      <c r="Y9336" s="38"/>
    </row>
    <row r="9337" spans="5:25">
      <c r="E9337" s="45"/>
      <c r="H9337" s="45"/>
      <c r="K9337" s="27" t="str">
        <f t="shared" si="596"/>
        <v/>
      </c>
      <c r="P9337" s="26" t="str">
        <f t="shared" si="597"/>
        <v/>
      </c>
      <c r="Q9337" s="38" t="s">
        <v>9511</v>
      </c>
      <c r="R9337">
        <v>107.104</v>
      </c>
      <c r="S9337" t="str">
        <f t="shared" si="598"/>
        <v/>
      </c>
      <c r="X9337" s="26" t="str">
        <f t="shared" si="595"/>
        <v/>
      </c>
      <c r="Y9337" s="38"/>
    </row>
    <row r="9338" spans="5:25">
      <c r="E9338" s="45"/>
      <c r="H9338" s="45"/>
      <c r="K9338" s="27" t="str">
        <f t="shared" si="596"/>
        <v/>
      </c>
      <c r="P9338" s="26" t="str">
        <f t="shared" si="597"/>
        <v/>
      </c>
      <c r="Q9338" s="38" t="s">
        <v>9512</v>
      </c>
      <c r="R9338">
        <v>107.414</v>
      </c>
      <c r="S9338" t="str">
        <f t="shared" si="598"/>
        <v/>
      </c>
      <c r="X9338" s="26" t="str">
        <f t="shared" si="595"/>
        <v/>
      </c>
      <c r="Y9338" s="38"/>
    </row>
    <row r="9339" spans="5:25">
      <c r="E9339" s="45"/>
      <c r="H9339" s="45"/>
      <c r="K9339" s="27" t="str">
        <f t="shared" si="596"/>
        <v/>
      </c>
      <c r="P9339" s="26" t="str">
        <f t="shared" si="597"/>
        <v/>
      </c>
      <c r="Q9339" s="38" t="s">
        <v>9513</v>
      </c>
      <c r="R9339">
        <v>107.514</v>
      </c>
      <c r="S9339" t="str">
        <f t="shared" si="598"/>
        <v/>
      </c>
      <c r="X9339" s="26" t="str">
        <f t="shared" si="595"/>
        <v/>
      </c>
      <c r="Y9339" s="38"/>
    </row>
    <row r="9340" spans="5:25">
      <c r="E9340" s="45"/>
      <c r="H9340" s="45"/>
      <c r="K9340" s="27" t="str">
        <f t="shared" si="596"/>
        <v/>
      </c>
      <c r="P9340" s="26" t="str">
        <f t="shared" si="597"/>
        <v/>
      </c>
      <c r="Q9340" s="38" t="s">
        <v>9514</v>
      </c>
      <c r="R9340">
        <v>107.714</v>
      </c>
      <c r="S9340" t="str">
        <f t="shared" si="598"/>
        <v/>
      </c>
      <c r="X9340" s="26" t="str">
        <f t="shared" ref="X9340:X9403" si="599">IF(V9340="","",X9339+V9340-V9339)</f>
        <v/>
      </c>
      <c r="Y9340" s="38"/>
    </row>
    <row r="9341" spans="5:25">
      <c r="E9341" s="45"/>
      <c r="H9341" s="45"/>
      <c r="K9341" s="27" t="str">
        <f t="shared" si="596"/>
        <v/>
      </c>
      <c r="P9341" s="26" t="str">
        <f t="shared" si="597"/>
        <v/>
      </c>
      <c r="Q9341" s="38" t="s">
        <v>9515</v>
      </c>
      <c r="R9341">
        <v>108.124</v>
      </c>
      <c r="S9341" t="str">
        <f t="shared" si="598"/>
        <v/>
      </c>
      <c r="X9341" s="26" t="str">
        <f t="shared" si="599"/>
        <v/>
      </c>
      <c r="Y9341" s="38"/>
    </row>
    <row r="9342" spans="5:25">
      <c r="E9342" s="45"/>
      <c r="H9342" s="45"/>
      <c r="K9342" s="27" t="str">
        <f t="shared" si="596"/>
        <v/>
      </c>
      <c r="P9342" s="26" t="str">
        <f t="shared" si="597"/>
        <v/>
      </c>
      <c r="Q9342" s="38" t="s">
        <v>9516</v>
      </c>
      <c r="R9342">
        <v>108.224</v>
      </c>
      <c r="S9342" t="str">
        <f t="shared" si="598"/>
        <v/>
      </c>
      <c r="X9342" s="26" t="str">
        <f t="shared" si="599"/>
        <v/>
      </c>
      <c r="Y9342" s="38"/>
    </row>
    <row r="9343" spans="5:25">
      <c r="E9343" s="45"/>
      <c r="H9343" s="45"/>
      <c r="K9343" s="27" t="str">
        <f t="shared" si="596"/>
        <v/>
      </c>
      <c r="P9343" s="26" t="str">
        <f t="shared" si="597"/>
        <v/>
      </c>
      <c r="Q9343" s="38" t="s">
        <v>9517</v>
      </c>
      <c r="R9343">
        <v>108.224</v>
      </c>
      <c r="S9343" t="str">
        <f t="shared" si="598"/>
        <v/>
      </c>
      <c r="X9343" s="26" t="str">
        <f t="shared" si="599"/>
        <v/>
      </c>
      <c r="Y9343" s="38"/>
    </row>
    <row r="9344" spans="5:25">
      <c r="E9344" s="45"/>
      <c r="H9344" s="45"/>
      <c r="K9344" s="27" t="str">
        <f t="shared" si="596"/>
        <v/>
      </c>
      <c r="P9344" s="26" t="str">
        <f t="shared" si="597"/>
        <v/>
      </c>
      <c r="Q9344" s="38" t="s">
        <v>9518</v>
      </c>
      <c r="R9344">
        <v>107.92400000000001</v>
      </c>
      <c r="S9344" t="str">
        <f t="shared" si="598"/>
        <v/>
      </c>
      <c r="X9344" s="26" t="str">
        <f t="shared" si="599"/>
        <v/>
      </c>
      <c r="Y9344" s="38"/>
    </row>
    <row r="9345" spans="5:25">
      <c r="E9345" s="45"/>
      <c r="H9345" s="45"/>
      <c r="K9345" s="27" t="str">
        <f t="shared" si="596"/>
        <v/>
      </c>
      <c r="P9345" s="26" t="str">
        <f t="shared" si="597"/>
        <v/>
      </c>
      <c r="Q9345" s="38" t="s">
        <v>9519</v>
      </c>
      <c r="R9345">
        <v>107.92400000000001</v>
      </c>
      <c r="S9345" t="str">
        <f t="shared" si="598"/>
        <v/>
      </c>
      <c r="X9345" s="26" t="str">
        <f t="shared" si="599"/>
        <v/>
      </c>
      <c r="Y9345" s="38"/>
    </row>
    <row r="9346" spans="5:25">
      <c r="E9346" s="45"/>
      <c r="H9346" s="45"/>
      <c r="K9346" s="27" t="str">
        <f t="shared" si="596"/>
        <v/>
      </c>
      <c r="P9346" s="26" t="str">
        <f t="shared" si="597"/>
        <v/>
      </c>
      <c r="Q9346" s="38" t="s">
        <v>9520</v>
      </c>
      <c r="R9346">
        <v>107.714</v>
      </c>
      <c r="S9346" t="str">
        <f t="shared" si="598"/>
        <v/>
      </c>
      <c r="X9346" s="26" t="str">
        <f t="shared" si="599"/>
        <v/>
      </c>
      <c r="Y9346" s="38"/>
    </row>
    <row r="9347" spans="5:25">
      <c r="E9347" s="45"/>
      <c r="H9347" s="45"/>
      <c r="K9347" s="27" t="str">
        <f t="shared" si="596"/>
        <v/>
      </c>
      <c r="P9347" s="26" t="str">
        <f t="shared" si="597"/>
        <v/>
      </c>
      <c r="Q9347" s="38" t="s">
        <v>9521</v>
      </c>
      <c r="R9347">
        <v>107.614</v>
      </c>
      <c r="S9347" t="str">
        <f t="shared" si="598"/>
        <v/>
      </c>
      <c r="X9347" s="26" t="str">
        <f t="shared" si="599"/>
        <v/>
      </c>
      <c r="Y9347" s="38"/>
    </row>
    <row r="9348" spans="5:25">
      <c r="E9348" s="45"/>
      <c r="H9348" s="45"/>
      <c r="K9348" s="27" t="str">
        <f t="shared" ref="K9348:K9411" si="600">IF(M9348="","",K9347+(M9348-M9347)/24)</f>
        <v/>
      </c>
      <c r="P9348" s="26" t="str">
        <f t="shared" ref="P9348:P9411" si="601">IF(N9348="","",P9347+N9348-N9347)</f>
        <v/>
      </c>
      <c r="Q9348" s="38" t="s">
        <v>9522</v>
      </c>
      <c r="R9348">
        <v>107.104</v>
      </c>
      <c r="S9348" t="str">
        <f t="shared" ref="S9348:S9411" si="602">IF(N9348="","",S9347-N9348+N9347)</f>
        <v/>
      </c>
      <c r="X9348" s="26" t="str">
        <f t="shared" si="599"/>
        <v/>
      </c>
      <c r="Y9348" s="38"/>
    </row>
    <row r="9349" spans="5:25">
      <c r="E9349" s="45"/>
      <c r="H9349" s="45"/>
      <c r="K9349" s="27" t="str">
        <f t="shared" si="600"/>
        <v/>
      </c>
      <c r="P9349" s="26" t="str">
        <f t="shared" si="601"/>
        <v/>
      </c>
      <c r="Q9349" s="38" t="s">
        <v>9523</v>
      </c>
      <c r="R9349">
        <v>106.905</v>
      </c>
      <c r="S9349" t="str">
        <f t="shared" si="602"/>
        <v/>
      </c>
      <c r="X9349" s="26" t="str">
        <f t="shared" si="599"/>
        <v/>
      </c>
      <c r="Y9349" s="38"/>
    </row>
    <row r="9350" spans="5:25">
      <c r="E9350" s="45"/>
      <c r="H9350" s="45"/>
      <c r="K9350" s="27" t="str">
        <f t="shared" si="600"/>
        <v/>
      </c>
      <c r="P9350" s="26" t="str">
        <f t="shared" si="601"/>
        <v/>
      </c>
      <c r="Q9350" s="38" t="s">
        <v>9524</v>
      </c>
      <c r="R9350">
        <v>106.595</v>
      </c>
      <c r="S9350" t="str">
        <f t="shared" si="602"/>
        <v/>
      </c>
      <c r="X9350" s="26" t="str">
        <f t="shared" si="599"/>
        <v/>
      </c>
      <c r="Y9350" s="38"/>
    </row>
    <row r="9351" spans="5:25">
      <c r="E9351" s="45"/>
      <c r="H9351" s="45"/>
      <c r="K9351" s="27" t="str">
        <f t="shared" si="600"/>
        <v/>
      </c>
      <c r="P9351" s="26" t="str">
        <f t="shared" si="601"/>
        <v/>
      </c>
      <c r="Q9351" s="38" t="s">
        <v>9525</v>
      </c>
      <c r="R9351">
        <v>106.595</v>
      </c>
      <c r="S9351" t="str">
        <f t="shared" si="602"/>
        <v/>
      </c>
      <c r="X9351" s="26" t="str">
        <f t="shared" si="599"/>
        <v/>
      </c>
      <c r="Y9351" s="38"/>
    </row>
    <row r="9352" spans="5:25">
      <c r="E9352" s="45"/>
      <c r="H9352" s="45"/>
      <c r="K9352" s="27" t="str">
        <f t="shared" si="600"/>
        <v/>
      </c>
      <c r="P9352" s="26" t="str">
        <f t="shared" si="601"/>
        <v/>
      </c>
      <c r="Q9352" s="38" t="s">
        <v>9526</v>
      </c>
      <c r="R9352">
        <v>106.69499999999999</v>
      </c>
      <c r="S9352" t="str">
        <f t="shared" si="602"/>
        <v/>
      </c>
      <c r="X9352" s="26" t="str">
        <f t="shared" si="599"/>
        <v/>
      </c>
      <c r="Y9352" s="38"/>
    </row>
    <row r="9353" spans="5:25">
      <c r="E9353" s="45"/>
      <c r="H9353" s="45"/>
      <c r="K9353" s="27" t="str">
        <f t="shared" si="600"/>
        <v/>
      </c>
      <c r="P9353" s="26" t="str">
        <f t="shared" si="601"/>
        <v/>
      </c>
      <c r="Q9353" s="38" t="s">
        <v>9527</v>
      </c>
      <c r="R9353">
        <v>106.69499999999999</v>
      </c>
      <c r="S9353" t="str">
        <f t="shared" si="602"/>
        <v/>
      </c>
      <c r="X9353" s="26" t="str">
        <f t="shared" si="599"/>
        <v/>
      </c>
      <c r="Y9353" s="38"/>
    </row>
    <row r="9354" spans="5:25">
      <c r="E9354" s="45"/>
      <c r="H9354" s="45"/>
      <c r="K9354" s="27" t="str">
        <f t="shared" si="600"/>
        <v/>
      </c>
      <c r="P9354" s="26" t="str">
        <f t="shared" si="601"/>
        <v/>
      </c>
      <c r="Q9354" s="38" t="s">
        <v>9528</v>
      </c>
      <c r="R9354">
        <v>106.69499999999999</v>
      </c>
      <c r="S9354" t="str">
        <f t="shared" si="602"/>
        <v/>
      </c>
      <c r="X9354" s="26" t="str">
        <f t="shared" si="599"/>
        <v/>
      </c>
      <c r="Y9354" s="38"/>
    </row>
    <row r="9355" spans="5:25">
      <c r="E9355" s="45"/>
      <c r="H9355" s="45"/>
      <c r="K9355" s="27" t="str">
        <f t="shared" si="600"/>
        <v/>
      </c>
      <c r="P9355" s="26" t="str">
        <f t="shared" si="601"/>
        <v/>
      </c>
      <c r="Q9355" s="38" t="s">
        <v>9529</v>
      </c>
      <c r="R9355">
        <v>107.104</v>
      </c>
      <c r="S9355" t="str">
        <f t="shared" si="602"/>
        <v/>
      </c>
      <c r="X9355" s="26" t="str">
        <f t="shared" si="599"/>
        <v/>
      </c>
      <c r="Y9355" s="38"/>
    </row>
    <row r="9356" spans="5:25">
      <c r="E9356" s="45"/>
      <c r="H9356" s="45"/>
      <c r="K9356" s="27" t="str">
        <f t="shared" si="600"/>
        <v/>
      </c>
      <c r="P9356" s="26" t="str">
        <f t="shared" si="601"/>
        <v/>
      </c>
      <c r="Q9356" s="38" t="s">
        <v>9530</v>
      </c>
      <c r="R9356">
        <v>107.004</v>
      </c>
      <c r="S9356" t="str">
        <f t="shared" si="602"/>
        <v/>
      </c>
      <c r="X9356" s="26" t="str">
        <f t="shared" si="599"/>
        <v/>
      </c>
      <c r="Y9356" s="38"/>
    </row>
    <row r="9357" spans="5:25">
      <c r="E9357" s="45"/>
      <c r="H9357" s="45"/>
      <c r="K9357" s="27" t="str">
        <f t="shared" si="600"/>
        <v/>
      </c>
      <c r="P9357" s="26" t="str">
        <f t="shared" si="601"/>
        <v/>
      </c>
      <c r="Q9357" s="38" t="s">
        <v>9531</v>
      </c>
      <c r="R9357">
        <v>106.905</v>
      </c>
      <c r="S9357" t="str">
        <f t="shared" si="602"/>
        <v/>
      </c>
      <c r="X9357" s="26" t="str">
        <f t="shared" si="599"/>
        <v/>
      </c>
      <c r="Y9357" s="38"/>
    </row>
    <row r="9358" spans="5:25">
      <c r="E9358" s="45"/>
      <c r="H9358" s="45"/>
      <c r="K9358" s="27" t="str">
        <f t="shared" si="600"/>
        <v/>
      </c>
      <c r="P9358" s="26" t="str">
        <f t="shared" si="601"/>
        <v/>
      </c>
      <c r="Q9358" s="38" t="s">
        <v>9532</v>
      </c>
      <c r="R9358">
        <v>106.595</v>
      </c>
      <c r="S9358" t="str">
        <f t="shared" si="602"/>
        <v/>
      </c>
      <c r="X9358" s="26" t="str">
        <f t="shared" si="599"/>
        <v/>
      </c>
      <c r="Y9358" s="38"/>
    </row>
    <row r="9359" spans="5:25">
      <c r="E9359" s="45"/>
      <c r="H9359" s="45"/>
      <c r="K9359" s="27" t="str">
        <f t="shared" si="600"/>
        <v/>
      </c>
      <c r="P9359" s="26" t="str">
        <f t="shared" si="601"/>
        <v/>
      </c>
      <c r="Q9359" s="38" t="s">
        <v>9533</v>
      </c>
      <c r="R9359">
        <v>106.69499999999999</v>
      </c>
      <c r="S9359" t="str">
        <f t="shared" si="602"/>
        <v/>
      </c>
      <c r="X9359" s="26" t="str">
        <f t="shared" si="599"/>
        <v/>
      </c>
      <c r="Y9359" s="38"/>
    </row>
    <row r="9360" spans="5:25">
      <c r="E9360" s="45"/>
      <c r="H9360" s="45"/>
      <c r="K9360" s="27" t="str">
        <f t="shared" si="600"/>
        <v/>
      </c>
      <c r="P9360" s="26" t="str">
        <f t="shared" si="601"/>
        <v/>
      </c>
      <c r="Q9360" s="38" t="s">
        <v>9534</v>
      </c>
      <c r="R9360">
        <v>106.905</v>
      </c>
      <c r="S9360" t="str">
        <f t="shared" si="602"/>
        <v/>
      </c>
      <c r="X9360" s="26" t="str">
        <f t="shared" si="599"/>
        <v/>
      </c>
      <c r="Y9360" s="38"/>
    </row>
    <row r="9361" spans="5:25">
      <c r="E9361" s="45"/>
      <c r="H9361" s="45"/>
      <c r="K9361" s="27" t="str">
        <f t="shared" si="600"/>
        <v/>
      </c>
      <c r="P9361" s="26" t="str">
        <f t="shared" si="601"/>
        <v/>
      </c>
      <c r="Q9361" s="38" t="s">
        <v>9535</v>
      </c>
      <c r="R9361">
        <v>107.104</v>
      </c>
      <c r="S9361" t="str">
        <f t="shared" si="602"/>
        <v/>
      </c>
      <c r="X9361" s="26" t="str">
        <f t="shared" si="599"/>
        <v/>
      </c>
      <c r="Y9361" s="38"/>
    </row>
    <row r="9362" spans="5:25">
      <c r="E9362" s="45"/>
      <c r="H9362" s="45"/>
      <c r="K9362" s="27" t="str">
        <f t="shared" si="600"/>
        <v/>
      </c>
      <c r="P9362" s="26" t="str">
        <f t="shared" si="601"/>
        <v/>
      </c>
      <c r="Q9362" s="38" t="s">
        <v>9536</v>
      </c>
      <c r="R9362">
        <v>107.304</v>
      </c>
      <c r="S9362" t="str">
        <f t="shared" si="602"/>
        <v/>
      </c>
      <c r="X9362" s="26" t="str">
        <f t="shared" si="599"/>
        <v/>
      </c>
      <c r="Y9362" s="38"/>
    </row>
    <row r="9363" spans="5:25">
      <c r="E9363" s="45"/>
      <c r="H9363" s="45"/>
      <c r="K9363" s="27" t="str">
        <f t="shared" si="600"/>
        <v/>
      </c>
      <c r="P9363" s="26" t="str">
        <f t="shared" si="601"/>
        <v/>
      </c>
      <c r="Q9363" s="38" t="s">
        <v>9537</v>
      </c>
      <c r="R9363">
        <v>107.20399999999999</v>
      </c>
      <c r="S9363" t="str">
        <f t="shared" si="602"/>
        <v/>
      </c>
      <c r="X9363" s="26" t="str">
        <f t="shared" si="599"/>
        <v/>
      </c>
      <c r="Y9363" s="38"/>
    </row>
    <row r="9364" spans="5:25">
      <c r="E9364" s="45"/>
      <c r="H9364" s="45"/>
      <c r="K9364" s="27" t="str">
        <f t="shared" si="600"/>
        <v/>
      </c>
      <c r="P9364" s="26" t="str">
        <f t="shared" si="601"/>
        <v/>
      </c>
      <c r="Q9364" s="38" t="s">
        <v>9538</v>
      </c>
      <c r="R9364">
        <v>107.104</v>
      </c>
      <c r="S9364" t="str">
        <f t="shared" si="602"/>
        <v/>
      </c>
      <c r="X9364" s="26" t="str">
        <f t="shared" si="599"/>
        <v/>
      </c>
      <c r="Y9364" s="38"/>
    </row>
    <row r="9365" spans="5:25">
      <c r="E9365" s="45"/>
      <c r="H9365" s="45"/>
      <c r="K9365" s="27" t="str">
        <f t="shared" si="600"/>
        <v/>
      </c>
      <c r="P9365" s="26" t="str">
        <f t="shared" si="601"/>
        <v/>
      </c>
      <c r="Q9365" s="38" t="s">
        <v>9539</v>
      </c>
      <c r="R9365">
        <v>107.614</v>
      </c>
      <c r="S9365" t="str">
        <f t="shared" si="602"/>
        <v/>
      </c>
      <c r="X9365" s="26" t="str">
        <f t="shared" si="599"/>
        <v/>
      </c>
      <c r="Y9365" s="38"/>
    </row>
    <row r="9366" spans="5:25">
      <c r="E9366" s="45"/>
      <c r="H9366" s="45"/>
      <c r="K9366" s="27" t="str">
        <f t="shared" si="600"/>
        <v/>
      </c>
      <c r="P9366" s="26" t="str">
        <f t="shared" si="601"/>
        <v/>
      </c>
      <c r="Q9366" s="38" t="s">
        <v>9540</v>
      </c>
      <c r="R9366">
        <v>107.81399999999999</v>
      </c>
      <c r="S9366" t="str">
        <f t="shared" si="602"/>
        <v/>
      </c>
      <c r="X9366" s="26" t="str">
        <f t="shared" si="599"/>
        <v/>
      </c>
      <c r="Y9366" s="38"/>
    </row>
    <row r="9367" spans="5:25">
      <c r="E9367" s="45"/>
      <c r="H9367" s="45"/>
      <c r="K9367" s="27" t="str">
        <f t="shared" si="600"/>
        <v/>
      </c>
      <c r="P9367" s="26" t="str">
        <f t="shared" si="601"/>
        <v/>
      </c>
      <c r="Q9367" s="38" t="s">
        <v>9541</v>
      </c>
      <c r="R9367">
        <v>107.81399999999999</v>
      </c>
      <c r="S9367" t="str">
        <f t="shared" si="602"/>
        <v/>
      </c>
      <c r="X9367" s="26" t="str">
        <f t="shared" si="599"/>
        <v/>
      </c>
      <c r="Y9367" s="38"/>
    </row>
    <row r="9368" spans="5:25">
      <c r="E9368" s="45"/>
      <c r="H9368" s="45"/>
      <c r="K9368" s="27" t="str">
        <f t="shared" si="600"/>
        <v/>
      </c>
      <c r="P9368" s="26" t="str">
        <f t="shared" si="601"/>
        <v/>
      </c>
      <c r="Q9368" s="38" t="s">
        <v>9542</v>
      </c>
      <c r="R9368">
        <v>107.81399999999999</v>
      </c>
      <c r="S9368" t="str">
        <f t="shared" si="602"/>
        <v/>
      </c>
      <c r="X9368" s="26" t="str">
        <f t="shared" si="599"/>
        <v/>
      </c>
      <c r="Y9368" s="38"/>
    </row>
    <row r="9369" spans="5:25">
      <c r="E9369" s="45"/>
      <c r="H9369" s="45"/>
      <c r="K9369" s="27" t="str">
        <f t="shared" si="600"/>
        <v/>
      </c>
      <c r="P9369" s="26" t="str">
        <f t="shared" si="601"/>
        <v/>
      </c>
      <c r="Q9369" s="38" t="s">
        <v>9543</v>
      </c>
      <c r="R9369">
        <v>107.414</v>
      </c>
      <c r="S9369" t="str">
        <f t="shared" si="602"/>
        <v/>
      </c>
      <c r="X9369" s="26" t="str">
        <f t="shared" si="599"/>
        <v/>
      </c>
      <c r="Y9369" s="38"/>
    </row>
    <row r="9370" spans="5:25">
      <c r="E9370" s="45"/>
      <c r="H9370" s="45"/>
      <c r="K9370" s="27" t="str">
        <f t="shared" si="600"/>
        <v/>
      </c>
      <c r="P9370" s="26" t="str">
        <f t="shared" si="601"/>
        <v/>
      </c>
      <c r="Q9370" s="38" t="s">
        <v>9544</v>
      </c>
      <c r="R9370">
        <v>107.20399999999999</v>
      </c>
      <c r="S9370" t="str">
        <f t="shared" si="602"/>
        <v/>
      </c>
      <c r="X9370" s="26" t="str">
        <f t="shared" si="599"/>
        <v/>
      </c>
      <c r="Y9370" s="38"/>
    </row>
    <row r="9371" spans="5:25">
      <c r="E9371" s="45"/>
      <c r="H9371" s="45"/>
      <c r="K9371" s="27" t="str">
        <f t="shared" si="600"/>
        <v/>
      </c>
      <c r="P9371" s="26" t="str">
        <f t="shared" si="601"/>
        <v/>
      </c>
      <c r="Q9371" s="38" t="s">
        <v>9545</v>
      </c>
      <c r="R9371">
        <v>107.514</v>
      </c>
      <c r="S9371" t="str">
        <f t="shared" si="602"/>
        <v/>
      </c>
      <c r="X9371" s="26" t="str">
        <f t="shared" si="599"/>
        <v/>
      </c>
      <c r="Y9371" s="38"/>
    </row>
    <row r="9372" spans="5:25">
      <c r="E9372" s="45"/>
      <c r="H9372" s="45"/>
      <c r="K9372" s="27" t="str">
        <f t="shared" si="600"/>
        <v/>
      </c>
      <c r="P9372" s="26" t="str">
        <f t="shared" si="601"/>
        <v/>
      </c>
      <c r="Q9372" s="38" t="s">
        <v>9546</v>
      </c>
      <c r="R9372">
        <v>107.414</v>
      </c>
      <c r="S9372" t="str">
        <f t="shared" si="602"/>
        <v/>
      </c>
      <c r="X9372" s="26" t="str">
        <f t="shared" si="599"/>
        <v/>
      </c>
      <c r="Y9372" s="38"/>
    </row>
    <row r="9373" spans="5:25">
      <c r="E9373" s="45"/>
      <c r="H9373" s="45"/>
      <c r="K9373" s="27" t="str">
        <f t="shared" si="600"/>
        <v/>
      </c>
      <c r="P9373" s="26" t="str">
        <f t="shared" si="601"/>
        <v/>
      </c>
      <c r="Q9373" s="38" t="s">
        <v>9547</v>
      </c>
      <c r="R9373">
        <v>107.304</v>
      </c>
      <c r="S9373" t="str">
        <f t="shared" si="602"/>
        <v/>
      </c>
      <c r="X9373" s="26" t="str">
        <f t="shared" si="599"/>
        <v/>
      </c>
      <c r="Y9373" s="38"/>
    </row>
    <row r="9374" spans="5:25">
      <c r="E9374" s="45"/>
      <c r="H9374" s="45"/>
      <c r="K9374" s="27" t="str">
        <f t="shared" si="600"/>
        <v/>
      </c>
      <c r="P9374" s="26" t="str">
        <f t="shared" si="601"/>
        <v/>
      </c>
      <c r="Q9374" s="38" t="s">
        <v>9548</v>
      </c>
      <c r="R9374">
        <v>107.304</v>
      </c>
      <c r="S9374" t="str">
        <f t="shared" si="602"/>
        <v/>
      </c>
      <c r="X9374" s="26" t="str">
        <f t="shared" si="599"/>
        <v/>
      </c>
      <c r="Y9374" s="38"/>
    </row>
    <row r="9375" spans="5:25">
      <c r="E9375" s="45"/>
      <c r="H9375" s="45"/>
      <c r="K9375" s="27" t="str">
        <f t="shared" si="600"/>
        <v/>
      </c>
      <c r="P9375" s="26" t="str">
        <f t="shared" si="601"/>
        <v/>
      </c>
      <c r="Q9375" s="38" t="s">
        <v>9549</v>
      </c>
      <c r="R9375">
        <v>107.714</v>
      </c>
      <c r="S9375" t="str">
        <f t="shared" si="602"/>
        <v/>
      </c>
      <c r="X9375" s="26" t="str">
        <f t="shared" si="599"/>
        <v/>
      </c>
      <c r="Y9375" s="38"/>
    </row>
    <row r="9376" spans="5:25">
      <c r="E9376" s="45"/>
      <c r="H9376" s="45"/>
      <c r="K9376" s="27" t="str">
        <f t="shared" si="600"/>
        <v/>
      </c>
      <c r="P9376" s="26" t="str">
        <f t="shared" si="601"/>
        <v/>
      </c>
      <c r="Q9376" s="38" t="s">
        <v>9550</v>
      </c>
      <c r="R9376">
        <v>107.714</v>
      </c>
      <c r="S9376" t="str">
        <f t="shared" si="602"/>
        <v/>
      </c>
      <c r="X9376" s="26" t="str">
        <f t="shared" si="599"/>
        <v/>
      </c>
      <c r="Y9376" s="38"/>
    </row>
    <row r="9377" spans="5:25">
      <c r="E9377" s="45"/>
      <c r="H9377" s="45"/>
      <c r="K9377" s="27" t="str">
        <f t="shared" si="600"/>
        <v/>
      </c>
      <c r="P9377" s="26" t="str">
        <f t="shared" si="601"/>
        <v/>
      </c>
      <c r="Q9377" s="38" t="s">
        <v>9551</v>
      </c>
      <c r="R9377">
        <v>107.81399999999999</v>
      </c>
      <c r="S9377" t="str">
        <f t="shared" si="602"/>
        <v/>
      </c>
      <c r="X9377" s="26" t="str">
        <f t="shared" si="599"/>
        <v/>
      </c>
      <c r="Y9377" s="38"/>
    </row>
    <row r="9378" spans="5:25">
      <c r="E9378" s="45"/>
      <c r="H9378" s="45"/>
      <c r="K9378" s="27" t="str">
        <f t="shared" si="600"/>
        <v/>
      </c>
      <c r="P9378" s="26" t="str">
        <f t="shared" si="601"/>
        <v/>
      </c>
      <c r="Q9378" s="38" t="s">
        <v>9552</v>
      </c>
      <c r="R9378">
        <v>107.514</v>
      </c>
      <c r="S9378" t="str">
        <f t="shared" si="602"/>
        <v/>
      </c>
      <c r="X9378" s="26" t="str">
        <f t="shared" si="599"/>
        <v/>
      </c>
      <c r="Y9378" s="38"/>
    </row>
    <row r="9379" spans="5:25">
      <c r="E9379" s="45"/>
      <c r="H9379" s="45"/>
      <c r="K9379" s="27" t="str">
        <f t="shared" si="600"/>
        <v/>
      </c>
      <c r="P9379" s="26" t="str">
        <f t="shared" si="601"/>
        <v/>
      </c>
      <c r="Q9379" s="38" t="s">
        <v>9553</v>
      </c>
      <c r="R9379">
        <v>107.304</v>
      </c>
      <c r="S9379" t="str">
        <f t="shared" si="602"/>
        <v/>
      </c>
      <c r="X9379" s="26" t="str">
        <f t="shared" si="599"/>
        <v/>
      </c>
      <c r="Y9379" s="38"/>
    </row>
    <row r="9380" spans="5:25">
      <c r="E9380" s="45"/>
      <c r="H9380" s="45"/>
      <c r="K9380" s="27" t="str">
        <f t="shared" si="600"/>
        <v/>
      </c>
      <c r="P9380" s="26" t="str">
        <f t="shared" si="601"/>
        <v/>
      </c>
      <c r="Q9380" s="38" t="s">
        <v>9554</v>
      </c>
      <c r="R9380">
        <v>107.414</v>
      </c>
      <c r="S9380" t="str">
        <f t="shared" si="602"/>
        <v/>
      </c>
      <c r="X9380" s="26" t="str">
        <f t="shared" si="599"/>
        <v/>
      </c>
      <c r="Y9380" s="38"/>
    </row>
    <row r="9381" spans="5:25">
      <c r="E9381" s="45"/>
      <c r="H9381" s="45"/>
      <c r="K9381" s="27" t="str">
        <f t="shared" si="600"/>
        <v/>
      </c>
      <c r="P9381" s="26" t="str">
        <f t="shared" si="601"/>
        <v/>
      </c>
      <c r="Q9381" s="38" t="s">
        <v>9555</v>
      </c>
      <c r="R9381">
        <v>107.514</v>
      </c>
      <c r="S9381" t="str">
        <f t="shared" si="602"/>
        <v/>
      </c>
      <c r="X9381" s="26" t="str">
        <f t="shared" si="599"/>
        <v/>
      </c>
      <c r="Y9381" s="38"/>
    </row>
    <row r="9382" spans="5:25">
      <c r="E9382" s="45"/>
      <c r="H9382" s="45"/>
      <c r="K9382" s="27" t="str">
        <f t="shared" si="600"/>
        <v/>
      </c>
      <c r="P9382" s="26" t="str">
        <f t="shared" si="601"/>
        <v/>
      </c>
      <c r="Q9382" s="38" t="s">
        <v>9556</v>
      </c>
      <c r="R9382">
        <v>107.514</v>
      </c>
      <c r="S9382" t="str">
        <f t="shared" si="602"/>
        <v/>
      </c>
      <c r="X9382" s="26" t="str">
        <f t="shared" si="599"/>
        <v/>
      </c>
      <c r="Y9382" s="38"/>
    </row>
    <row r="9383" spans="5:25">
      <c r="E9383" s="45"/>
      <c r="H9383" s="45"/>
      <c r="K9383" s="27" t="str">
        <f t="shared" si="600"/>
        <v/>
      </c>
      <c r="P9383" s="26" t="str">
        <f t="shared" si="601"/>
        <v/>
      </c>
      <c r="Q9383" s="38" t="s">
        <v>9557</v>
      </c>
      <c r="R9383">
        <v>107.414</v>
      </c>
      <c r="S9383" t="str">
        <f t="shared" si="602"/>
        <v/>
      </c>
      <c r="X9383" s="26" t="str">
        <f t="shared" si="599"/>
        <v/>
      </c>
      <c r="Y9383" s="38"/>
    </row>
    <row r="9384" spans="5:25">
      <c r="E9384" s="45"/>
      <c r="H9384" s="45"/>
      <c r="K9384" s="27" t="str">
        <f t="shared" si="600"/>
        <v/>
      </c>
      <c r="P9384" s="26" t="str">
        <f t="shared" si="601"/>
        <v/>
      </c>
      <c r="Q9384" s="38" t="s">
        <v>9558</v>
      </c>
      <c r="R9384">
        <v>107.614</v>
      </c>
      <c r="S9384" t="str">
        <f t="shared" si="602"/>
        <v/>
      </c>
      <c r="X9384" s="26" t="str">
        <f t="shared" si="599"/>
        <v/>
      </c>
      <c r="Y9384" s="38"/>
    </row>
    <row r="9385" spans="5:25">
      <c r="E9385" s="45"/>
      <c r="H9385" s="45"/>
      <c r="K9385" s="27" t="str">
        <f t="shared" si="600"/>
        <v/>
      </c>
      <c r="P9385" s="26" t="str">
        <f t="shared" si="601"/>
        <v/>
      </c>
      <c r="Q9385" s="38" t="s">
        <v>9559</v>
      </c>
      <c r="R9385">
        <v>107.92400000000001</v>
      </c>
      <c r="S9385" t="str">
        <f t="shared" si="602"/>
        <v/>
      </c>
      <c r="X9385" s="26" t="str">
        <f t="shared" si="599"/>
        <v/>
      </c>
      <c r="Y9385" s="38"/>
    </row>
    <row r="9386" spans="5:25">
      <c r="E9386" s="45"/>
      <c r="H9386" s="45"/>
      <c r="K9386" s="27" t="str">
        <f t="shared" si="600"/>
        <v/>
      </c>
      <c r="P9386" s="26" t="str">
        <f t="shared" si="601"/>
        <v/>
      </c>
      <c r="Q9386" s="38" t="s">
        <v>9560</v>
      </c>
      <c r="R9386">
        <v>108.124</v>
      </c>
      <c r="S9386" t="str">
        <f t="shared" si="602"/>
        <v/>
      </c>
      <c r="X9386" s="26" t="str">
        <f t="shared" si="599"/>
        <v/>
      </c>
      <c r="Y9386" s="38"/>
    </row>
    <row r="9387" spans="5:25">
      <c r="E9387" s="45"/>
      <c r="H9387" s="45"/>
      <c r="K9387" s="27" t="str">
        <f t="shared" si="600"/>
        <v/>
      </c>
      <c r="P9387" s="26" t="str">
        <f t="shared" si="601"/>
        <v/>
      </c>
      <c r="Q9387" s="38" t="s">
        <v>9561</v>
      </c>
      <c r="R9387">
        <v>107.81399999999999</v>
      </c>
      <c r="S9387" t="str">
        <f t="shared" si="602"/>
        <v/>
      </c>
      <c r="X9387" s="26" t="str">
        <f t="shared" si="599"/>
        <v/>
      </c>
      <c r="Y9387" s="38"/>
    </row>
    <row r="9388" spans="5:25">
      <c r="E9388" s="45"/>
      <c r="H9388" s="45"/>
      <c r="K9388" s="27" t="str">
        <f t="shared" si="600"/>
        <v/>
      </c>
      <c r="P9388" s="26" t="str">
        <f t="shared" si="601"/>
        <v/>
      </c>
      <c r="Q9388" s="38" t="s">
        <v>9562</v>
      </c>
      <c r="R9388">
        <v>106.795</v>
      </c>
      <c r="S9388" t="str">
        <f t="shared" si="602"/>
        <v/>
      </c>
      <c r="X9388" s="26" t="str">
        <f t="shared" si="599"/>
        <v/>
      </c>
      <c r="Y9388" s="38"/>
    </row>
    <row r="9389" spans="5:25">
      <c r="E9389" s="45"/>
      <c r="H9389" s="45"/>
      <c r="K9389" s="27" t="str">
        <f t="shared" si="600"/>
        <v/>
      </c>
      <c r="P9389" s="26" t="str">
        <f t="shared" si="601"/>
        <v/>
      </c>
      <c r="Q9389" s="38" t="s">
        <v>9563</v>
      </c>
      <c r="R9389">
        <v>106.285</v>
      </c>
      <c r="S9389" t="str">
        <f t="shared" si="602"/>
        <v/>
      </c>
      <c r="X9389" s="26" t="str">
        <f t="shared" si="599"/>
        <v/>
      </c>
      <c r="Y9389" s="38"/>
    </row>
    <row r="9390" spans="5:25">
      <c r="E9390" s="45"/>
      <c r="H9390" s="45"/>
      <c r="K9390" s="27" t="str">
        <f t="shared" si="600"/>
        <v/>
      </c>
      <c r="P9390" s="26" t="str">
        <f t="shared" si="601"/>
        <v/>
      </c>
      <c r="Q9390" s="38" t="s">
        <v>9564</v>
      </c>
      <c r="R9390">
        <v>106.08499999999999</v>
      </c>
      <c r="S9390" t="str">
        <f t="shared" si="602"/>
        <v/>
      </c>
      <c r="X9390" s="26" t="str">
        <f t="shared" si="599"/>
        <v/>
      </c>
      <c r="Y9390" s="38"/>
    </row>
    <row r="9391" spans="5:25">
      <c r="E9391" s="45"/>
      <c r="H9391" s="45"/>
      <c r="K9391" s="27" t="str">
        <f t="shared" si="600"/>
        <v/>
      </c>
      <c r="P9391" s="26" t="str">
        <f t="shared" si="601"/>
        <v/>
      </c>
      <c r="Q9391" s="38" t="s">
        <v>9565</v>
      </c>
      <c r="R9391">
        <v>105.77500000000001</v>
      </c>
      <c r="S9391" t="str">
        <f t="shared" si="602"/>
        <v/>
      </c>
      <c r="X9391" s="26" t="str">
        <f t="shared" si="599"/>
        <v/>
      </c>
      <c r="Y9391" s="38"/>
    </row>
    <row r="9392" spans="5:25">
      <c r="E9392" s="45"/>
      <c r="H9392" s="45"/>
      <c r="K9392" s="27" t="str">
        <f t="shared" si="600"/>
        <v/>
      </c>
      <c r="P9392" s="26" t="str">
        <f t="shared" si="601"/>
        <v/>
      </c>
      <c r="Q9392" s="38" t="s">
        <v>9566</v>
      </c>
      <c r="R9392">
        <v>105.77500000000001</v>
      </c>
      <c r="S9392" t="str">
        <f t="shared" si="602"/>
        <v/>
      </c>
      <c r="X9392" s="26" t="str">
        <f t="shared" si="599"/>
        <v/>
      </c>
      <c r="Y9392" s="38"/>
    </row>
    <row r="9393" spans="5:25">
      <c r="E9393" s="45"/>
      <c r="H9393" s="45"/>
      <c r="K9393" s="27" t="str">
        <f t="shared" si="600"/>
        <v/>
      </c>
      <c r="P9393" s="26" t="str">
        <f t="shared" si="601"/>
        <v/>
      </c>
      <c r="Q9393" s="38" t="s">
        <v>9567</v>
      </c>
      <c r="R9393">
        <v>105.675</v>
      </c>
      <c r="S9393" t="str">
        <f t="shared" si="602"/>
        <v/>
      </c>
      <c r="X9393" s="26" t="str">
        <f t="shared" si="599"/>
        <v/>
      </c>
      <c r="Y9393" s="38"/>
    </row>
    <row r="9394" spans="5:25">
      <c r="E9394" s="45"/>
      <c r="H9394" s="45"/>
      <c r="K9394" s="27" t="str">
        <f t="shared" si="600"/>
        <v/>
      </c>
      <c r="P9394" s="26" t="str">
        <f t="shared" si="601"/>
        <v/>
      </c>
      <c r="Q9394" s="38" t="s">
        <v>9568</v>
      </c>
      <c r="R9394">
        <v>106.69499999999999</v>
      </c>
      <c r="S9394" t="str">
        <f t="shared" si="602"/>
        <v/>
      </c>
      <c r="X9394" s="26" t="str">
        <f t="shared" si="599"/>
        <v/>
      </c>
      <c r="Y9394" s="38"/>
    </row>
    <row r="9395" spans="5:25">
      <c r="E9395" s="45"/>
      <c r="H9395" s="45"/>
      <c r="K9395" s="27" t="str">
        <f t="shared" si="600"/>
        <v/>
      </c>
      <c r="P9395" s="26" t="str">
        <f t="shared" si="601"/>
        <v/>
      </c>
      <c r="Q9395" s="38" t="s">
        <v>9569</v>
      </c>
      <c r="R9395">
        <v>106.795</v>
      </c>
      <c r="S9395" t="str">
        <f t="shared" si="602"/>
        <v/>
      </c>
      <c r="X9395" s="26" t="str">
        <f t="shared" si="599"/>
        <v/>
      </c>
      <c r="Y9395" s="38"/>
    </row>
    <row r="9396" spans="5:25">
      <c r="E9396" s="45"/>
      <c r="H9396" s="45"/>
      <c r="K9396" s="27" t="str">
        <f t="shared" si="600"/>
        <v/>
      </c>
      <c r="P9396" s="26" t="str">
        <f t="shared" si="601"/>
        <v/>
      </c>
      <c r="Q9396" s="38" t="s">
        <v>9570</v>
      </c>
      <c r="R9396">
        <v>106.795</v>
      </c>
      <c r="S9396" t="str">
        <f t="shared" si="602"/>
        <v/>
      </c>
      <c r="X9396" s="26" t="str">
        <f t="shared" si="599"/>
        <v/>
      </c>
      <c r="Y9396" s="38"/>
    </row>
    <row r="9397" spans="5:25">
      <c r="E9397" s="45"/>
      <c r="H9397" s="45"/>
      <c r="K9397" s="27" t="str">
        <f t="shared" si="600"/>
        <v/>
      </c>
      <c r="P9397" s="26" t="str">
        <f t="shared" si="601"/>
        <v/>
      </c>
      <c r="Q9397" s="38" t="s">
        <v>9571</v>
      </c>
      <c r="R9397">
        <v>106.595</v>
      </c>
      <c r="S9397" t="str">
        <f t="shared" si="602"/>
        <v/>
      </c>
      <c r="X9397" s="26" t="str">
        <f t="shared" si="599"/>
        <v/>
      </c>
      <c r="Y9397" s="38"/>
    </row>
    <row r="9398" spans="5:25">
      <c r="E9398" s="45"/>
      <c r="H9398" s="45"/>
      <c r="K9398" s="27" t="str">
        <f t="shared" si="600"/>
        <v/>
      </c>
      <c r="P9398" s="26" t="str">
        <f t="shared" si="601"/>
        <v/>
      </c>
      <c r="Q9398" s="38" t="s">
        <v>9572</v>
      </c>
      <c r="R9398">
        <v>106.395</v>
      </c>
      <c r="S9398" t="str">
        <f t="shared" si="602"/>
        <v/>
      </c>
      <c r="X9398" s="26" t="str">
        <f t="shared" si="599"/>
        <v/>
      </c>
      <c r="Y9398" s="38"/>
    </row>
    <row r="9399" spans="5:25">
      <c r="E9399" s="45"/>
      <c r="H9399" s="45"/>
      <c r="K9399" s="27" t="str">
        <f t="shared" si="600"/>
        <v/>
      </c>
      <c r="P9399" s="26" t="str">
        <f t="shared" si="601"/>
        <v/>
      </c>
      <c r="Q9399" s="38" t="s">
        <v>9573</v>
      </c>
      <c r="R9399">
        <v>106.395</v>
      </c>
      <c r="S9399" t="str">
        <f t="shared" si="602"/>
        <v/>
      </c>
      <c r="X9399" s="26" t="str">
        <f t="shared" si="599"/>
        <v/>
      </c>
      <c r="Y9399" s="38"/>
    </row>
    <row r="9400" spans="5:25">
      <c r="E9400" s="45"/>
      <c r="H9400" s="45"/>
      <c r="K9400" s="27" t="str">
        <f t="shared" si="600"/>
        <v/>
      </c>
      <c r="P9400" s="26" t="str">
        <f t="shared" si="601"/>
        <v/>
      </c>
      <c r="Q9400" s="38" t="s">
        <v>9574</v>
      </c>
      <c r="R9400">
        <v>106.595</v>
      </c>
      <c r="S9400" t="str">
        <f t="shared" si="602"/>
        <v/>
      </c>
      <c r="X9400" s="26" t="str">
        <f t="shared" si="599"/>
        <v/>
      </c>
      <c r="Y9400" s="38"/>
    </row>
    <row r="9401" spans="5:25">
      <c r="E9401" s="45"/>
      <c r="H9401" s="45"/>
      <c r="K9401" s="27" t="str">
        <f t="shared" si="600"/>
        <v/>
      </c>
      <c r="P9401" s="26" t="str">
        <f t="shared" si="601"/>
        <v/>
      </c>
      <c r="Q9401" s="38" t="s">
        <v>9575</v>
      </c>
      <c r="R9401">
        <v>106.905</v>
      </c>
      <c r="S9401" t="str">
        <f t="shared" si="602"/>
        <v/>
      </c>
      <c r="X9401" s="26" t="str">
        <f t="shared" si="599"/>
        <v/>
      </c>
      <c r="Y9401" s="38"/>
    </row>
    <row r="9402" spans="5:25">
      <c r="E9402" s="45"/>
      <c r="H9402" s="45"/>
      <c r="K9402" s="27" t="str">
        <f t="shared" si="600"/>
        <v/>
      </c>
      <c r="P9402" s="26" t="str">
        <f t="shared" si="601"/>
        <v/>
      </c>
      <c r="Q9402" s="38" t="s">
        <v>9576</v>
      </c>
      <c r="R9402">
        <v>107.20399999999999</v>
      </c>
      <c r="S9402" t="str">
        <f t="shared" si="602"/>
        <v/>
      </c>
      <c r="X9402" s="26" t="str">
        <f t="shared" si="599"/>
        <v/>
      </c>
      <c r="Y9402" s="38"/>
    </row>
    <row r="9403" spans="5:25">
      <c r="E9403" s="45"/>
      <c r="H9403" s="45"/>
      <c r="K9403" s="27" t="str">
        <f t="shared" si="600"/>
        <v/>
      </c>
      <c r="P9403" s="26" t="str">
        <f t="shared" si="601"/>
        <v/>
      </c>
      <c r="Q9403" s="38" t="s">
        <v>9577</v>
      </c>
      <c r="R9403">
        <v>107.414</v>
      </c>
      <c r="S9403" t="str">
        <f t="shared" si="602"/>
        <v/>
      </c>
      <c r="X9403" s="26" t="str">
        <f t="shared" si="599"/>
        <v/>
      </c>
      <c r="Y9403" s="38"/>
    </row>
    <row r="9404" spans="5:25">
      <c r="E9404" s="45"/>
      <c r="H9404" s="45"/>
      <c r="K9404" s="27" t="str">
        <f t="shared" si="600"/>
        <v/>
      </c>
      <c r="P9404" s="26" t="str">
        <f t="shared" si="601"/>
        <v/>
      </c>
      <c r="Q9404" s="38" t="s">
        <v>9578</v>
      </c>
      <c r="R9404">
        <v>107.514</v>
      </c>
      <c r="S9404" t="str">
        <f t="shared" si="602"/>
        <v/>
      </c>
      <c r="X9404" s="26" t="str">
        <f t="shared" ref="X9404:X9467" si="603">IF(V9404="","",X9403+V9404-V9403)</f>
        <v/>
      </c>
      <c r="Y9404" s="38"/>
    </row>
    <row r="9405" spans="5:25">
      <c r="E9405" s="45"/>
      <c r="H9405" s="45"/>
      <c r="K9405" s="27" t="str">
        <f t="shared" si="600"/>
        <v/>
      </c>
      <c r="P9405" s="26" t="str">
        <f t="shared" si="601"/>
        <v/>
      </c>
      <c r="Q9405" s="38" t="s">
        <v>9579</v>
      </c>
      <c r="R9405">
        <v>107.514</v>
      </c>
      <c r="S9405" t="str">
        <f t="shared" si="602"/>
        <v/>
      </c>
      <c r="X9405" s="26" t="str">
        <f t="shared" si="603"/>
        <v/>
      </c>
      <c r="Y9405" s="38"/>
    </row>
    <row r="9406" spans="5:25">
      <c r="E9406" s="45"/>
      <c r="H9406" s="45"/>
      <c r="K9406" s="27" t="str">
        <f t="shared" si="600"/>
        <v/>
      </c>
      <c r="P9406" s="26" t="str">
        <f t="shared" si="601"/>
        <v/>
      </c>
      <c r="Q9406" s="38" t="s">
        <v>9580</v>
      </c>
      <c r="R9406">
        <v>107.414</v>
      </c>
      <c r="S9406" t="str">
        <f t="shared" si="602"/>
        <v/>
      </c>
      <c r="X9406" s="26" t="str">
        <f t="shared" si="603"/>
        <v/>
      </c>
      <c r="Y9406" s="38"/>
    </row>
    <row r="9407" spans="5:25">
      <c r="E9407" s="45"/>
      <c r="H9407" s="45"/>
      <c r="K9407" s="27" t="str">
        <f t="shared" si="600"/>
        <v/>
      </c>
      <c r="P9407" s="26" t="str">
        <f t="shared" si="601"/>
        <v/>
      </c>
      <c r="Q9407" s="38" t="s">
        <v>9581</v>
      </c>
      <c r="R9407">
        <v>107.304</v>
      </c>
      <c r="S9407" t="str">
        <f t="shared" si="602"/>
        <v/>
      </c>
      <c r="X9407" s="26" t="str">
        <f t="shared" si="603"/>
        <v/>
      </c>
      <c r="Y9407" s="38"/>
    </row>
    <row r="9408" spans="5:25">
      <c r="E9408" s="45"/>
      <c r="H9408" s="45"/>
      <c r="K9408" s="27" t="str">
        <f t="shared" si="600"/>
        <v/>
      </c>
      <c r="P9408" s="26" t="str">
        <f t="shared" si="601"/>
        <v/>
      </c>
      <c r="Q9408" s="38" t="s">
        <v>9582</v>
      </c>
      <c r="R9408">
        <v>107.304</v>
      </c>
      <c r="S9408" t="str">
        <f t="shared" si="602"/>
        <v/>
      </c>
      <c r="X9408" s="26" t="str">
        <f t="shared" si="603"/>
        <v/>
      </c>
      <c r="Y9408" s="38"/>
    </row>
    <row r="9409" spans="5:25">
      <c r="E9409" s="45"/>
      <c r="H9409" s="45"/>
      <c r="K9409" s="27" t="str">
        <f t="shared" si="600"/>
        <v/>
      </c>
      <c r="P9409" s="26" t="str">
        <f t="shared" si="601"/>
        <v/>
      </c>
      <c r="Q9409" s="38" t="s">
        <v>9583</v>
      </c>
      <c r="R9409">
        <v>107.304</v>
      </c>
      <c r="S9409" t="str">
        <f t="shared" si="602"/>
        <v/>
      </c>
      <c r="X9409" s="26" t="str">
        <f t="shared" si="603"/>
        <v/>
      </c>
      <c r="Y9409" s="38"/>
    </row>
    <row r="9410" spans="5:25">
      <c r="E9410" s="45"/>
      <c r="H9410" s="45"/>
      <c r="K9410" s="27" t="str">
        <f t="shared" si="600"/>
        <v/>
      </c>
      <c r="P9410" s="26" t="str">
        <f t="shared" si="601"/>
        <v/>
      </c>
      <c r="Q9410" s="38" t="s">
        <v>9584</v>
      </c>
      <c r="R9410">
        <v>107.20399999999999</v>
      </c>
      <c r="S9410" t="str">
        <f t="shared" si="602"/>
        <v/>
      </c>
      <c r="X9410" s="26" t="str">
        <f t="shared" si="603"/>
        <v/>
      </c>
      <c r="Y9410" s="38"/>
    </row>
    <row r="9411" spans="5:25">
      <c r="E9411" s="45"/>
      <c r="H9411" s="45"/>
      <c r="K9411" s="27" t="str">
        <f t="shared" si="600"/>
        <v/>
      </c>
      <c r="P9411" s="26" t="str">
        <f t="shared" si="601"/>
        <v/>
      </c>
      <c r="Q9411" s="38" t="s">
        <v>9585</v>
      </c>
      <c r="R9411">
        <v>107.004</v>
      </c>
      <c r="S9411" t="str">
        <f t="shared" si="602"/>
        <v/>
      </c>
      <c r="X9411" s="26" t="str">
        <f t="shared" si="603"/>
        <v/>
      </c>
      <c r="Y9411" s="38"/>
    </row>
    <row r="9412" spans="5:25">
      <c r="E9412" s="45"/>
      <c r="H9412" s="45"/>
      <c r="K9412" s="27" t="str">
        <f t="shared" ref="K9412:K9475" si="604">IF(M9412="","",K9411+(M9412-M9411)/24)</f>
        <v/>
      </c>
      <c r="P9412" s="26" t="str">
        <f t="shared" ref="P9412:P9475" si="605">IF(N9412="","",P9411+N9412-N9411)</f>
        <v/>
      </c>
      <c r="Q9412" s="38" t="s">
        <v>9586</v>
      </c>
      <c r="R9412">
        <v>107.104</v>
      </c>
      <c r="S9412" t="str">
        <f t="shared" ref="S9412:S9475" si="606">IF(N9412="","",S9411-N9412+N9411)</f>
        <v/>
      </c>
      <c r="X9412" s="26" t="str">
        <f t="shared" si="603"/>
        <v/>
      </c>
      <c r="Y9412" s="38"/>
    </row>
    <row r="9413" spans="5:25">
      <c r="E9413" s="45"/>
      <c r="H9413" s="45"/>
      <c r="K9413" s="27" t="str">
        <f t="shared" si="604"/>
        <v/>
      </c>
      <c r="P9413" s="26" t="str">
        <f t="shared" si="605"/>
        <v/>
      </c>
      <c r="Q9413" s="38" t="s">
        <v>9587</v>
      </c>
      <c r="R9413">
        <v>107.304</v>
      </c>
      <c r="S9413" t="str">
        <f t="shared" si="606"/>
        <v/>
      </c>
      <c r="X9413" s="26" t="str">
        <f t="shared" si="603"/>
        <v/>
      </c>
      <c r="Y9413" s="38"/>
    </row>
    <row r="9414" spans="5:25">
      <c r="E9414" s="45"/>
      <c r="H9414" s="45"/>
      <c r="K9414" s="27" t="str">
        <f t="shared" si="604"/>
        <v/>
      </c>
      <c r="P9414" s="26" t="str">
        <f t="shared" si="605"/>
        <v/>
      </c>
      <c r="Q9414" s="38" t="s">
        <v>9588</v>
      </c>
      <c r="R9414">
        <v>107.414</v>
      </c>
      <c r="S9414" t="str">
        <f t="shared" si="606"/>
        <v/>
      </c>
      <c r="X9414" s="26" t="str">
        <f t="shared" si="603"/>
        <v/>
      </c>
      <c r="Y9414" s="38"/>
    </row>
    <row r="9415" spans="5:25">
      <c r="E9415" s="45"/>
      <c r="H9415" s="45"/>
      <c r="K9415" s="27" t="str">
        <f t="shared" si="604"/>
        <v/>
      </c>
      <c r="P9415" s="26" t="str">
        <f t="shared" si="605"/>
        <v/>
      </c>
      <c r="Q9415" s="38" t="s">
        <v>9589</v>
      </c>
      <c r="R9415">
        <v>107.514</v>
      </c>
      <c r="S9415" t="str">
        <f t="shared" si="606"/>
        <v/>
      </c>
      <c r="X9415" s="26" t="str">
        <f t="shared" si="603"/>
        <v/>
      </c>
      <c r="Y9415" s="38"/>
    </row>
    <row r="9416" spans="5:25">
      <c r="E9416" s="45"/>
      <c r="H9416" s="45"/>
      <c r="K9416" s="27" t="str">
        <f t="shared" si="604"/>
        <v/>
      </c>
      <c r="P9416" s="26" t="str">
        <f t="shared" si="605"/>
        <v/>
      </c>
      <c r="Q9416" s="38" t="s">
        <v>9590</v>
      </c>
      <c r="R9416">
        <v>107.614</v>
      </c>
      <c r="S9416" t="str">
        <f t="shared" si="606"/>
        <v/>
      </c>
      <c r="X9416" s="26" t="str">
        <f t="shared" si="603"/>
        <v/>
      </c>
      <c r="Y9416" s="38"/>
    </row>
    <row r="9417" spans="5:25">
      <c r="E9417" s="45"/>
      <c r="H9417" s="45"/>
      <c r="K9417" s="27" t="str">
        <f t="shared" si="604"/>
        <v/>
      </c>
      <c r="P9417" s="26" t="str">
        <f t="shared" si="605"/>
        <v/>
      </c>
      <c r="Q9417" s="38" t="s">
        <v>9591</v>
      </c>
      <c r="R9417">
        <v>107.614</v>
      </c>
      <c r="S9417" t="str">
        <f t="shared" si="606"/>
        <v/>
      </c>
      <c r="X9417" s="26" t="str">
        <f t="shared" si="603"/>
        <v/>
      </c>
      <c r="Y9417" s="38"/>
    </row>
    <row r="9418" spans="5:25">
      <c r="E9418" s="45"/>
      <c r="H9418" s="45"/>
      <c r="K9418" s="27" t="str">
        <f t="shared" si="604"/>
        <v/>
      </c>
      <c r="P9418" s="26" t="str">
        <f t="shared" si="605"/>
        <v/>
      </c>
      <c r="Q9418" s="38" t="s">
        <v>9592</v>
      </c>
      <c r="R9418">
        <v>107.514</v>
      </c>
      <c r="S9418" t="str">
        <f t="shared" si="606"/>
        <v/>
      </c>
      <c r="X9418" s="26" t="str">
        <f t="shared" si="603"/>
        <v/>
      </c>
      <c r="Y9418" s="38"/>
    </row>
    <row r="9419" spans="5:25">
      <c r="E9419" s="45"/>
      <c r="H9419" s="45"/>
      <c r="K9419" s="27" t="str">
        <f t="shared" si="604"/>
        <v/>
      </c>
      <c r="P9419" s="26" t="str">
        <f t="shared" si="605"/>
        <v/>
      </c>
      <c r="Q9419" s="38" t="s">
        <v>9593</v>
      </c>
      <c r="R9419">
        <v>107.514</v>
      </c>
      <c r="S9419" t="str">
        <f t="shared" si="606"/>
        <v/>
      </c>
      <c r="X9419" s="26" t="str">
        <f t="shared" si="603"/>
        <v/>
      </c>
      <c r="Y9419" s="38"/>
    </row>
    <row r="9420" spans="5:25">
      <c r="E9420" s="45"/>
      <c r="H9420" s="45"/>
      <c r="K9420" s="27" t="str">
        <f t="shared" si="604"/>
        <v/>
      </c>
      <c r="P9420" s="26" t="str">
        <f t="shared" si="605"/>
        <v/>
      </c>
      <c r="Q9420" s="38" t="s">
        <v>9594</v>
      </c>
      <c r="R9420">
        <v>107.20399999999999</v>
      </c>
      <c r="S9420" t="str">
        <f t="shared" si="606"/>
        <v/>
      </c>
      <c r="X9420" s="26" t="str">
        <f t="shared" si="603"/>
        <v/>
      </c>
      <c r="Y9420" s="38"/>
    </row>
    <row r="9421" spans="5:25">
      <c r="E9421" s="45"/>
      <c r="H9421" s="45"/>
      <c r="K9421" s="27" t="str">
        <f t="shared" si="604"/>
        <v/>
      </c>
      <c r="P9421" s="26" t="str">
        <f t="shared" si="605"/>
        <v/>
      </c>
      <c r="Q9421" s="38" t="s">
        <v>9595</v>
      </c>
      <c r="R9421">
        <v>107.20399999999999</v>
      </c>
      <c r="S9421" t="str">
        <f t="shared" si="606"/>
        <v/>
      </c>
      <c r="X9421" s="26" t="str">
        <f t="shared" si="603"/>
        <v/>
      </c>
      <c r="Y9421" s="38"/>
    </row>
    <row r="9422" spans="5:25">
      <c r="E9422" s="45"/>
      <c r="H9422" s="45"/>
      <c r="K9422" s="27" t="str">
        <f t="shared" si="604"/>
        <v/>
      </c>
      <c r="P9422" s="26" t="str">
        <f t="shared" si="605"/>
        <v/>
      </c>
      <c r="Q9422" s="38" t="s">
        <v>9596</v>
      </c>
      <c r="R9422">
        <v>107.514</v>
      </c>
      <c r="S9422" t="str">
        <f t="shared" si="606"/>
        <v/>
      </c>
      <c r="X9422" s="26" t="str">
        <f t="shared" si="603"/>
        <v/>
      </c>
      <c r="Y9422" s="38"/>
    </row>
    <row r="9423" spans="5:25">
      <c r="E9423" s="45"/>
      <c r="H9423" s="45"/>
      <c r="K9423" s="27" t="str">
        <f t="shared" si="604"/>
        <v/>
      </c>
      <c r="P9423" s="26" t="str">
        <f t="shared" si="605"/>
        <v/>
      </c>
      <c r="Q9423" s="38" t="s">
        <v>9597</v>
      </c>
      <c r="R9423">
        <v>107.92400000000001</v>
      </c>
      <c r="S9423" t="str">
        <f t="shared" si="606"/>
        <v/>
      </c>
      <c r="X9423" s="26" t="str">
        <f t="shared" si="603"/>
        <v/>
      </c>
      <c r="Y9423" s="38"/>
    </row>
    <row r="9424" spans="5:25">
      <c r="E9424" s="45"/>
      <c r="H9424" s="45"/>
      <c r="K9424" s="27" t="str">
        <f t="shared" si="604"/>
        <v/>
      </c>
      <c r="P9424" s="26" t="str">
        <f t="shared" si="605"/>
        <v/>
      </c>
      <c r="Q9424" s="38" t="s">
        <v>9598</v>
      </c>
      <c r="R9424">
        <v>107.81399999999999</v>
      </c>
      <c r="S9424" t="str">
        <f t="shared" si="606"/>
        <v/>
      </c>
      <c r="X9424" s="26" t="str">
        <f t="shared" si="603"/>
        <v/>
      </c>
      <c r="Y9424" s="38"/>
    </row>
    <row r="9425" spans="5:25">
      <c r="E9425" s="45"/>
      <c r="H9425" s="45"/>
      <c r="K9425" s="27" t="str">
        <f t="shared" si="604"/>
        <v/>
      </c>
      <c r="P9425" s="26" t="str">
        <f t="shared" si="605"/>
        <v/>
      </c>
      <c r="Q9425" s="38" t="s">
        <v>9599</v>
      </c>
      <c r="R9425">
        <v>107.81399999999999</v>
      </c>
      <c r="S9425" t="str">
        <f t="shared" si="606"/>
        <v/>
      </c>
      <c r="X9425" s="26" t="str">
        <f t="shared" si="603"/>
        <v/>
      </c>
      <c r="Y9425" s="38"/>
    </row>
    <row r="9426" spans="5:25">
      <c r="E9426" s="45"/>
      <c r="H9426" s="45"/>
      <c r="K9426" s="27" t="str">
        <f t="shared" si="604"/>
        <v/>
      </c>
      <c r="P9426" s="26" t="str">
        <f t="shared" si="605"/>
        <v/>
      </c>
      <c r="Q9426" s="38" t="s">
        <v>9600</v>
      </c>
      <c r="R9426">
        <v>107.92400000000001</v>
      </c>
      <c r="S9426" t="str">
        <f t="shared" si="606"/>
        <v/>
      </c>
      <c r="X9426" s="26" t="str">
        <f t="shared" si="603"/>
        <v/>
      </c>
      <c r="Y9426" s="38"/>
    </row>
    <row r="9427" spans="5:25">
      <c r="E9427" s="45"/>
      <c r="H9427" s="45"/>
      <c r="K9427" s="27" t="str">
        <f t="shared" si="604"/>
        <v/>
      </c>
      <c r="P9427" s="26" t="str">
        <f t="shared" si="605"/>
        <v/>
      </c>
      <c r="Q9427" s="38" t="s">
        <v>9601</v>
      </c>
      <c r="R9427">
        <v>108.124</v>
      </c>
      <c r="S9427" t="str">
        <f t="shared" si="606"/>
        <v/>
      </c>
      <c r="X9427" s="26" t="str">
        <f t="shared" si="603"/>
        <v/>
      </c>
      <c r="Y9427" s="38"/>
    </row>
    <row r="9428" spans="5:25">
      <c r="E9428" s="45"/>
      <c r="H9428" s="45"/>
      <c r="K9428" s="27" t="str">
        <f t="shared" si="604"/>
        <v/>
      </c>
      <c r="P9428" s="26" t="str">
        <f t="shared" si="605"/>
        <v/>
      </c>
      <c r="Q9428" s="38" t="s">
        <v>9602</v>
      </c>
      <c r="R9428">
        <v>107.81399999999999</v>
      </c>
      <c r="S9428" t="str">
        <f t="shared" si="606"/>
        <v/>
      </c>
      <c r="X9428" s="26" t="str">
        <f t="shared" si="603"/>
        <v/>
      </c>
      <c r="Y9428" s="38"/>
    </row>
    <row r="9429" spans="5:25">
      <c r="E9429" s="45"/>
      <c r="H9429" s="45"/>
      <c r="K9429" s="27" t="str">
        <f t="shared" si="604"/>
        <v/>
      </c>
      <c r="P9429" s="26" t="str">
        <f t="shared" si="605"/>
        <v/>
      </c>
      <c r="Q9429" s="38" t="s">
        <v>9603</v>
      </c>
      <c r="R9429">
        <v>107.614</v>
      </c>
      <c r="S9429" t="str">
        <f t="shared" si="606"/>
        <v/>
      </c>
      <c r="X9429" s="26" t="str">
        <f t="shared" si="603"/>
        <v/>
      </c>
      <c r="Y9429" s="38"/>
    </row>
    <row r="9430" spans="5:25">
      <c r="E9430" s="45"/>
      <c r="H9430" s="45"/>
      <c r="K9430" s="27" t="str">
        <f t="shared" si="604"/>
        <v/>
      </c>
      <c r="P9430" s="26" t="str">
        <f t="shared" si="605"/>
        <v/>
      </c>
      <c r="Q9430" s="38" t="s">
        <v>9604</v>
      </c>
      <c r="R9430">
        <v>106.795</v>
      </c>
      <c r="S9430" t="str">
        <f t="shared" si="606"/>
        <v/>
      </c>
      <c r="X9430" s="26" t="str">
        <f t="shared" si="603"/>
        <v/>
      </c>
      <c r="Y9430" s="38"/>
    </row>
    <row r="9431" spans="5:25">
      <c r="E9431" s="45"/>
      <c r="H9431" s="45"/>
      <c r="K9431" s="27" t="str">
        <f t="shared" si="604"/>
        <v/>
      </c>
      <c r="P9431" s="26" t="str">
        <f t="shared" si="605"/>
        <v/>
      </c>
      <c r="Q9431" s="38" t="s">
        <v>9605</v>
      </c>
      <c r="R9431">
        <v>106.495</v>
      </c>
      <c r="S9431" t="str">
        <f t="shared" si="606"/>
        <v/>
      </c>
      <c r="X9431" s="26" t="str">
        <f t="shared" si="603"/>
        <v/>
      </c>
      <c r="Y9431" s="38"/>
    </row>
    <row r="9432" spans="5:25">
      <c r="E9432" s="45"/>
      <c r="H9432" s="45"/>
      <c r="K9432" s="27" t="str">
        <f t="shared" si="604"/>
        <v/>
      </c>
      <c r="P9432" s="26" t="str">
        <f t="shared" si="605"/>
        <v/>
      </c>
      <c r="Q9432" s="38" t="s">
        <v>9606</v>
      </c>
      <c r="R9432">
        <v>106.395</v>
      </c>
      <c r="S9432" t="str">
        <f t="shared" si="606"/>
        <v/>
      </c>
      <c r="X9432" s="26" t="str">
        <f t="shared" si="603"/>
        <v/>
      </c>
      <c r="Y9432" s="38"/>
    </row>
    <row r="9433" spans="5:25">
      <c r="E9433" s="45"/>
      <c r="H9433" s="45"/>
      <c r="K9433" s="27" t="str">
        <f t="shared" si="604"/>
        <v/>
      </c>
      <c r="P9433" s="26" t="str">
        <f t="shared" si="605"/>
        <v/>
      </c>
      <c r="Q9433" s="38" t="s">
        <v>9607</v>
      </c>
      <c r="R9433">
        <v>106.395</v>
      </c>
      <c r="S9433" t="str">
        <f t="shared" si="606"/>
        <v/>
      </c>
      <c r="X9433" s="26" t="str">
        <f t="shared" si="603"/>
        <v/>
      </c>
      <c r="Y9433" s="38"/>
    </row>
    <row r="9434" spans="5:25">
      <c r="E9434" s="45"/>
      <c r="H9434" s="45"/>
      <c r="K9434" s="27" t="str">
        <f t="shared" si="604"/>
        <v/>
      </c>
      <c r="P9434" s="26" t="str">
        <f t="shared" si="605"/>
        <v/>
      </c>
      <c r="Q9434" s="38" t="s">
        <v>9608</v>
      </c>
      <c r="R9434">
        <v>106.395</v>
      </c>
      <c r="S9434" t="str">
        <f t="shared" si="606"/>
        <v/>
      </c>
      <c r="X9434" s="26" t="str">
        <f t="shared" si="603"/>
        <v/>
      </c>
      <c r="Y9434" s="38"/>
    </row>
    <row r="9435" spans="5:25">
      <c r="E9435" s="45"/>
      <c r="H9435" s="45"/>
      <c r="K9435" s="27" t="str">
        <f t="shared" si="604"/>
        <v/>
      </c>
      <c r="P9435" s="26" t="str">
        <f t="shared" si="605"/>
        <v/>
      </c>
      <c r="Q9435" s="38" t="s">
        <v>9609</v>
      </c>
      <c r="R9435">
        <v>107.004</v>
      </c>
      <c r="S9435" t="str">
        <f t="shared" si="606"/>
        <v/>
      </c>
      <c r="X9435" s="26" t="str">
        <f t="shared" si="603"/>
        <v/>
      </c>
      <c r="Y9435" s="38"/>
    </row>
    <row r="9436" spans="5:25">
      <c r="E9436" s="45"/>
      <c r="H9436" s="45"/>
      <c r="K9436" s="27" t="str">
        <f t="shared" si="604"/>
        <v/>
      </c>
      <c r="P9436" s="26" t="str">
        <f t="shared" si="605"/>
        <v/>
      </c>
      <c r="Q9436" s="38" t="s">
        <v>9610</v>
      </c>
      <c r="R9436">
        <v>107.104</v>
      </c>
      <c r="S9436" t="str">
        <f t="shared" si="606"/>
        <v/>
      </c>
      <c r="X9436" s="26" t="str">
        <f t="shared" si="603"/>
        <v/>
      </c>
      <c r="Y9436" s="38"/>
    </row>
    <row r="9437" spans="5:25">
      <c r="E9437" s="45"/>
      <c r="H9437" s="45"/>
      <c r="K9437" s="27" t="str">
        <f t="shared" si="604"/>
        <v/>
      </c>
      <c r="P9437" s="26" t="str">
        <f t="shared" si="605"/>
        <v/>
      </c>
      <c r="Q9437" s="38" t="s">
        <v>9611</v>
      </c>
      <c r="R9437">
        <v>107.004</v>
      </c>
      <c r="S9437" t="str">
        <f t="shared" si="606"/>
        <v/>
      </c>
      <c r="X9437" s="26" t="str">
        <f t="shared" si="603"/>
        <v/>
      </c>
      <c r="Y9437" s="38"/>
    </row>
    <row r="9438" spans="5:25">
      <c r="E9438" s="45"/>
      <c r="H9438" s="45"/>
      <c r="K9438" s="27" t="str">
        <f t="shared" si="604"/>
        <v/>
      </c>
      <c r="P9438" s="26" t="str">
        <f t="shared" si="605"/>
        <v/>
      </c>
      <c r="Q9438" s="38" t="s">
        <v>9612</v>
      </c>
      <c r="R9438">
        <v>107.304</v>
      </c>
      <c r="S9438" t="str">
        <f t="shared" si="606"/>
        <v/>
      </c>
      <c r="X9438" s="26" t="str">
        <f t="shared" si="603"/>
        <v/>
      </c>
      <c r="Y9438" s="38"/>
    </row>
    <row r="9439" spans="5:25">
      <c r="E9439" s="45"/>
      <c r="H9439" s="45"/>
      <c r="K9439" s="27" t="str">
        <f t="shared" si="604"/>
        <v/>
      </c>
      <c r="P9439" s="26" t="str">
        <f t="shared" si="605"/>
        <v/>
      </c>
      <c r="Q9439" s="38" t="s">
        <v>9613</v>
      </c>
      <c r="R9439">
        <v>107.304</v>
      </c>
      <c r="S9439" t="str">
        <f t="shared" si="606"/>
        <v/>
      </c>
      <c r="X9439" s="26" t="str">
        <f t="shared" si="603"/>
        <v/>
      </c>
      <c r="Y9439" s="38"/>
    </row>
    <row r="9440" spans="5:25">
      <c r="E9440" s="45"/>
      <c r="H9440" s="45"/>
      <c r="K9440" s="27" t="str">
        <f t="shared" si="604"/>
        <v/>
      </c>
      <c r="P9440" s="26" t="str">
        <f t="shared" si="605"/>
        <v/>
      </c>
      <c r="Q9440" s="38" t="s">
        <v>9614</v>
      </c>
      <c r="R9440">
        <v>107.514</v>
      </c>
      <c r="S9440" t="str">
        <f t="shared" si="606"/>
        <v/>
      </c>
      <c r="X9440" s="26" t="str">
        <f t="shared" si="603"/>
        <v/>
      </c>
      <c r="Y9440" s="38"/>
    </row>
    <row r="9441" spans="5:25">
      <c r="E9441" s="45"/>
      <c r="H9441" s="45"/>
      <c r="K9441" s="27" t="str">
        <f t="shared" si="604"/>
        <v/>
      </c>
      <c r="P9441" s="26" t="str">
        <f t="shared" si="605"/>
        <v/>
      </c>
      <c r="Q9441" s="38" t="s">
        <v>9615</v>
      </c>
      <c r="R9441">
        <v>107.81399999999999</v>
      </c>
      <c r="S9441" t="str">
        <f t="shared" si="606"/>
        <v/>
      </c>
      <c r="X9441" s="26" t="str">
        <f t="shared" si="603"/>
        <v/>
      </c>
      <c r="Y9441" s="38"/>
    </row>
    <row r="9442" spans="5:25">
      <c r="E9442" s="45"/>
      <c r="H9442" s="45"/>
      <c r="K9442" s="27" t="str">
        <f t="shared" si="604"/>
        <v/>
      </c>
      <c r="P9442" s="26" t="str">
        <f t="shared" si="605"/>
        <v/>
      </c>
      <c r="Q9442" s="38" t="s">
        <v>9616</v>
      </c>
      <c r="R9442">
        <v>107.714</v>
      </c>
      <c r="S9442" t="str">
        <f t="shared" si="606"/>
        <v/>
      </c>
      <c r="X9442" s="26" t="str">
        <f t="shared" si="603"/>
        <v/>
      </c>
      <c r="Y9442" s="38"/>
    </row>
    <row r="9443" spans="5:25">
      <c r="E9443" s="45"/>
      <c r="H9443" s="45"/>
      <c r="K9443" s="27" t="str">
        <f t="shared" si="604"/>
        <v/>
      </c>
      <c r="P9443" s="26" t="str">
        <f t="shared" si="605"/>
        <v/>
      </c>
      <c r="Q9443" s="38" t="s">
        <v>9617</v>
      </c>
      <c r="R9443">
        <v>107.92400000000001</v>
      </c>
      <c r="S9443" t="str">
        <f t="shared" si="606"/>
        <v/>
      </c>
      <c r="X9443" s="26" t="str">
        <f t="shared" si="603"/>
        <v/>
      </c>
      <c r="Y9443" s="38"/>
    </row>
    <row r="9444" spans="5:25">
      <c r="E9444" s="45"/>
      <c r="H9444" s="45"/>
      <c r="K9444" s="27" t="str">
        <f t="shared" si="604"/>
        <v/>
      </c>
      <c r="P9444" s="26" t="str">
        <f t="shared" si="605"/>
        <v/>
      </c>
      <c r="Q9444" s="38" t="s">
        <v>9618</v>
      </c>
      <c r="R9444">
        <v>108.024</v>
      </c>
      <c r="S9444" t="str">
        <f t="shared" si="606"/>
        <v/>
      </c>
      <c r="X9444" s="26" t="str">
        <f t="shared" si="603"/>
        <v/>
      </c>
      <c r="Y9444" s="38"/>
    </row>
    <row r="9445" spans="5:25">
      <c r="E9445" s="45"/>
      <c r="H9445" s="45"/>
      <c r="K9445" s="27" t="str">
        <f t="shared" si="604"/>
        <v/>
      </c>
      <c r="P9445" s="26" t="str">
        <f t="shared" si="605"/>
        <v/>
      </c>
      <c r="Q9445" s="38" t="s">
        <v>9619</v>
      </c>
      <c r="R9445">
        <v>107.714</v>
      </c>
      <c r="S9445" t="str">
        <f t="shared" si="606"/>
        <v/>
      </c>
      <c r="X9445" s="26" t="str">
        <f t="shared" si="603"/>
        <v/>
      </c>
      <c r="Y9445" s="38"/>
    </row>
    <row r="9446" spans="5:25">
      <c r="E9446" s="45"/>
      <c r="H9446" s="45"/>
      <c r="K9446" s="27" t="str">
        <f t="shared" si="604"/>
        <v/>
      </c>
      <c r="P9446" s="26" t="str">
        <f t="shared" si="605"/>
        <v/>
      </c>
      <c r="Q9446" s="38" t="s">
        <v>9620</v>
      </c>
      <c r="R9446">
        <v>107.514</v>
      </c>
      <c r="S9446" t="str">
        <f t="shared" si="606"/>
        <v/>
      </c>
      <c r="X9446" s="26" t="str">
        <f t="shared" si="603"/>
        <v/>
      </c>
      <c r="Y9446" s="38"/>
    </row>
    <row r="9447" spans="5:25">
      <c r="E9447" s="45"/>
      <c r="H9447" s="45"/>
      <c r="K9447" s="27" t="str">
        <f t="shared" si="604"/>
        <v/>
      </c>
      <c r="P9447" s="26" t="str">
        <f t="shared" si="605"/>
        <v/>
      </c>
      <c r="Q9447" s="38" t="s">
        <v>9621</v>
      </c>
      <c r="R9447">
        <v>107.414</v>
      </c>
      <c r="S9447" t="str">
        <f t="shared" si="606"/>
        <v/>
      </c>
      <c r="X9447" s="26" t="str">
        <f t="shared" si="603"/>
        <v/>
      </c>
      <c r="Y9447" s="38"/>
    </row>
    <row r="9448" spans="5:25">
      <c r="E9448" s="45"/>
      <c r="H9448" s="45"/>
      <c r="K9448" s="27" t="str">
        <f t="shared" si="604"/>
        <v/>
      </c>
      <c r="P9448" s="26" t="str">
        <f t="shared" si="605"/>
        <v/>
      </c>
      <c r="Q9448" s="38" t="s">
        <v>9622</v>
      </c>
      <c r="R9448">
        <v>107.104</v>
      </c>
      <c r="S9448" t="str">
        <f t="shared" si="606"/>
        <v/>
      </c>
      <c r="X9448" s="26" t="str">
        <f t="shared" si="603"/>
        <v/>
      </c>
      <c r="Y9448" s="38"/>
    </row>
    <row r="9449" spans="5:25">
      <c r="E9449" s="45"/>
      <c r="H9449" s="45"/>
      <c r="K9449" s="27" t="str">
        <f t="shared" si="604"/>
        <v/>
      </c>
      <c r="P9449" s="26" t="str">
        <f t="shared" si="605"/>
        <v/>
      </c>
      <c r="Q9449" s="38" t="s">
        <v>9623</v>
      </c>
      <c r="R9449">
        <v>107.004</v>
      </c>
      <c r="S9449" t="str">
        <f t="shared" si="606"/>
        <v/>
      </c>
      <c r="X9449" s="26" t="str">
        <f t="shared" si="603"/>
        <v/>
      </c>
      <c r="Y9449" s="38"/>
    </row>
    <row r="9450" spans="5:25">
      <c r="E9450" s="45"/>
      <c r="H9450" s="45"/>
      <c r="K9450" s="27" t="str">
        <f t="shared" si="604"/>
        <v/>
      </c>
      <c r="P9450" s="26" t="str">
        <f t="shared" si="605"/>
        <v/>
      </c>
      <c r="Q9450" s="38" t="s">
        <v>9624</v>
      </c>
      <c r="R9450">
        <v>107.004</v>
      </c>
      <c r="S9450" t="str">
        <f t="shared" si="606"/>
        <v/>
      </c>
      <c r="X9450" s="26" t="str">
        <f t="shared" si="603"/>
        <v/>
      </c>
      <c r="Y9450" s="38"/>
    </row>
    <row r="9451" spans="5:25">
      <c r="E9451" s="45"/>
      <c r="H9451" s="45"/>
      <c r="K9451" s="27" t="str">
        <f t="shared" si="604"/>
        <v/>
      </c>
      <c r="P9451" s="26" t="str">
        <f t="shared" si="605"/>
        <v/>
      </c>
      <c r="Q9451" s="38" t="s">
        <v>9625</v>
      </c>
      <c r="R9451">
        <v>107.20399999999999</v>
      </c>
      <c r="S9451" t="str">
        <f t="shared" si="606"/>
        <v/>
      </c>
      <c r="X9451" s="26" t="str">
        <f t="shared" si="603"/>
        <v/>
      </c>
      <c r="Y9451" s="38"/>
    </row>
    <row r="9452" spans="5:25">
      <c r="E9452" s="45"/>
      <c r="H9452" s="45"/>
      <c r="K9452" s="27" t="str">
        <f t="shared" si="604"/>
        <v/>
      </c>
      <c r="P9452" s="26" t="str">
        <f t="shared" si="605"/>
        <v/>
      </c>
      <c r="Q9452" s="38" t="s">
        <v>9626</v>
      </c>
      <c r="R9452">
        <v>107.514</v>
      </c>
      <c r="S9452" t="str">
        <f t="shared" si="606"/>
        <v/>
      </c>
      <c r="X9452" s="26" t="str">
        <f t="shared" si="603"/>
        <v/>
      </c>
      <c r="Y9452" s="38"/>
    </row>
    <row r="9453" spans="5:25">
      <c r="E9453" s="45"/>
      <c r="H9453" s="45"/>
      <c r="K9453" s="27" t="str">
        <f t="shared" si="604"/>
        <v/>
      </c>
      <c r="P9453" s="26" t="str">
        <f t="shared" si="605"/>
        <v/>
      </c>
      <c r="Q9453" s="38" t="s">
        <v>9627</v>
      </c>
      <c r="R9453">
        <v>107.92400000000001</v>
      </c>
      <c r="S9453" t="str">
        <f t="shared" si="606"/>
        <v/>
      </c>
      <c r="X9453" s="26" t="str">
        <f t="shared" si="603"/>
        <v/>
      </c>
      <c r="Y9453" s="38"/>
    </row>
    <row r="9454" spans="5:25">
      <c r="E9454" s="45"/>
      <c r="H9454" s="45"/>
      <c r="K9454" s="27" t="str">
        <f t="shared" si="604"/>
        <v/>
      </c>
      <c r="P9454" s="26" t="str">
        <f t="shared" si="605"/>
        <v/>
      </c>
      <c r="Q9454" s="38" t="s">
        <v>9628</v>
      </c>
      <c r="R9454">
        <v>108.324</v>
      </c>
      <c r="S9454" t="str">
        <f t="shared" si="606"/>
        <v/>
      </c>
      <c r="X9454" s="26" t="str">
        <f t="shared" si="603"/>
        <v/>
      </c>
      <c r="Y9454" s="38"/>
    </row>
    <row r="9455" spans="5:25">
      <c r="E9455" s="45"/>
      <c r="H9455" s="45"/>
      <c r="K9455" s="27" t="str">
        <f t="shared" si="604"/>
        <v/>
      </c>
      <c r="P9455" s="26" t="str">
        <f t="shared" si="605"/>
        <v/>
      </c>
      <c r="Q9455" s="38" t="s">
        <v>9629</v>
      </c>
      <c r="R9455">
        <v>108.43300000000001</v>
      </c>
      <c r="S9455" t="str">
        <f t="shared" si="606"/>
        <v/>
      </c>
      <c r="X9455" s="26" t="str">
        <f t="shared" si="603"/>
        <v/>
      </c>
      <c r="Y9455" s="38"/>
    </row>
    <row r="9456" spans="5:25">
      <c r="E9456" s="45"/>
      <c r="H9456" s="45"/>
      <c r="K9456" s="27" t="str">
        <f t="shared" si="604"/>
        <v/>
      </c>
      <c r="P9456" s="26" t="str">
        <f t="shared" si="605"/>
        <v/>
      </c>
      <c r="Q9456" s="38" t="s">
        <v>9630</v>
      </c>
      <c r="R9456">
        <v>108.43300000000001</v>
      </c>
      <c r="S9456" t="str">
        <f t="shared" si="606"/>
        <v/>
      </c>
      <c r="X9456" s="26" t="str">
        <f t="shared" si="603"/>
        <v/>
      </c>
      <c r="Y9456" s="38"/>
    </row>
    <row r="9457" spans="5:25">
      <c r="E9457" s="45"/>
      <c r="H9457" s="45"/>
      <c r="K9457" s="27" t="str">
        <f t="shared" si="604"/>
        <v/>
      </c>
      <c r="P9457" s="26" t="str">
        <f t="shared" si="605"/>
        <v/>
      </c>
      <c r="Q9457" s="38" t="s">
        <v>9631</v>
      </c>
      <c r="R9457">
        <v>107.92400000000001</v>
      </c>
      <c r="S9457" t="str">
        <f t="shared" si="606"/>
        <v/>
      </c>
      <c r="X9457" s="26" t="str">
        <f t="shared" si="603"/>
        <v/>
      </c>
      <c r="Y9457" s="38"/>
    </row>
    <row r="9458" spans="5:25">
      <c r="E9458" s="45"/>
      <c r="H9458" s="45"/>
      <c r="K9458" s="27" t="str">
        <f t="shared" si="604"/>
        <v/>
      </c>
      <c r="P9458" s="26" t="str">
        <f t="shared" si="605"/>
        <v/>
      </c>
      <c r="Q9458" s="38" t="s">
        <v>9632</v>
      </c>
      <c r="R9458">
        <v>107.714</v>
      </c>
      <c r="S9458" t="str">
        <f t="shared" si="606"/>
        <v/>
      </c>
      <c r="X9458" s="26" t="str">
        <f t="shared" si="603"/>
        <v/>
      </c>
      <c r="Y9458" s="38"/>
    </row>
    <row r="9459" spans="5:25">
      <c r="E9459" s="45"/>
      <c r="H9459" s="45"/>
      <c r="K9459" s="27" t="str">
        <f t="shared" si="604"/>
        <v/>
      </c>
      <c r="P9459" s="26" t="str">
        <f t="shared" si="605"/>
        <v/>
      </c>
      <c r="Q9459" s="38" t="s">
        <v>9633</v>
      </c>
      <c r="R9459">
        <v>107.514</v>
      </c>
      <c r="S9459" t="str">
        <f t="shared" si="606"/>
        <v/>
      </c>
      <c r="X9459" s="26" t="str">
        <f t="shared" si="603"/>
        <v/>
      </c>
      <c r="Y9459" s="38"/>
    </row>
    <row r="9460" spans="5:25">
      <c r="E9460" s="45"/>
      <c r="H9460" s="45"/>
      <c r="K9460" s="27" t="str">
        <f t="shared" si="604"/>
        <v/>
      </c>
      <c r="P9460" s="26" t="str">
        <f t="shared" si="605"/>
        <v/>
      </c>
      <c r="Q9460" s="38" t="s">
        <v>9634</v>
      </c>
      <c r="R9460">
        <v>107.81399999999999</v>
      </c>
      <c r="S9460" t="str">
        <f t="shared" si="606"/>
        <v/>
      </c>
      <c r="X9460" s="26" t="str">
        <f t="shared" si="603"/>
        <v/>
      </c>
      <c r="Y9460" s="38"/>
    </row>
    <row r="9461" spans="5:25">
      <c r="E9461" s="45"/>
      <c r="H9461" s="45"/>
      <c r="K9461" s="27" t="str">
        <f t="shared" si="604"/>
        <v/>
      </c>
      <c r="P9461" s="26" t="str">
        <f t="shared" si="605"/>
        <v/>
      </c>
      <c r="Q9461" s="38" t="s">
        <v>9635</v>
      </c>
      <c r="R9461">
        <v>108.224</v>
      </c>
      <c r="S9461" t="str">
        <f t="shared" si="606"/>
        <v/>
      </c>
      <c r="X9461" s="26" t="str">
        <f t="shared" si="603"/>
        <v/>
      </c>
      <c r="Y9461" s="38"/>
    </row>
    <row r="9462" spans="5:25">
      <c r="E9462" s="45"/>
      <c r="H9462" s="45"/>
      <c r="K9462" s="27" t="str">
        <f t="shared" si="604"/>
        <v/>
      </c>
      <c r="P9462" s="26" t="str">
        <f t="shared" si="605"/>
        <v/>
      </c>
      <c r="Q9462" s="38" t="s">
        <v>9636</v>
      </c>
      <c r="R9462">
        <v>108.224</v>
      </c>
      <c r="S9462" t="str">
        <f t="shared" si="606"/>
        <v/>
      </c>
      <c r="X9462" s="26" t="str">
        <f t="shared" si="603"/>
        <v/>
      </c>
      <c r="Y9462" s="38"/>
    </row>
    <row r="9463" spans="5:25">
      <c r="E9463" s="45"/>
      <c r="H9463" s="45"/>
      <c r="K9463" s="27" t="str">
        <f t="shared" si="604"/>
        <v/>
      </c>
      <c r="P9463" s="26" t="str">
        <f t="shared" si="605"/>
        <v/>
      </c>
      <c r="Q9463" s="38" t="s">
        <v>9637</v>
      </c>
      <c r="R9463">
        <v>108.43300000000001</v>
      </c>
      <c r="S9463" t="str">
        <f t="shared" si="606"/>
        <v/>
      </c>
      <c r="X9463" s="26" t="str">
        <f t="shared" si="603"/>
        <v/>
      </c>
      <c r="Y9463" s="38"/>
    </row>
    <row r="9464" spans="5:25">
      <c r="E9464" s="45"/>
      <c r="H9464" s="45"/>
      <c r="K9464" s="27" t="str">
        <f t="shared" si="604"/>
        <v/>
      </c>
      <c r="P9464" s="26" t="str">
        <f t="shared" si="605"/>
        <v/>
      </c>
      <c r="Q9464" s="38" t="s">
        <v>9638</v>
      </c>
      <c r="R9464">
        <v>108.124</v>
      </c>
      <c r="S9464" t="str">
        <f t="shared" si="606"/>
        <v/>
      </c>
      <c r="X9464" s="26" t="str">
        <f t="shared" si="603"/>
        <v/>
      </c>
      <c r="Y9464" s="38"/>
    </row>
    <row r="9465" spans="5:25">
      <c r="E9465" s="45"/>
      <c r="H9465" s="45"/>
      <c r="K9465" s="27" t="str">
        <f t="shared" si="604"/>
        <v/>
      </c>
      <c r="P9465" s="26" t="str">
        <f t="shared" si="605"/>
        <v/>
      </c>
      <c r="Q9465" s="38" t="s">
        <v>9639</v>
      </c>
      <c r="R9465">
        <v>108.024</v>
      </c>
      <c r="S9465" t="str">
        <f t="shared" si="606"/>
        <v/>
      </c>
      <c r="X9465" s="26" t="str">
        <f t="shared" si="603"/>
        <v/>
      </c>
      <c r="Y9465" s="38"/>
    </row>
    <row r="9466" spans="5:25">
      <c r="E9466" s="45"/>
      <c r="H9466" s="45"/>
      <c r="K9466" s="27" t="str">
        <f t="shared" si="604"/>
        <v/>
      </c>
      <c r="P9466" s="26" t="str">
        <f t="shared" si="605"/>
        <v/>
      </c>
      <c r="Q9466" s="38" t="s">
        <v>9640</v>
      </c>
      <c r="R9466">
        <v>107.714</v>
      </c>
      <c r="S9466" t="str">
        <f t="shared" si="606"/>
        <v/>
      </c>
      <c r="X9466" s="26" t="str">
        <f t="shared" si="603"/>
        <v/>
      </c>
      <c r="Y9466" s="38"/>
    </row>
    <row r="9467" spans="5:25">
      <c r="E9467" s="45"/>
      <c r="H9467" s="45"/>
      <c r="K9467" s="27" t="str">
        <f t="shared" si="604"/>
        <v/>
      </c>
      <c r="P9467" s="26" t="str">
        <f t="shared" si="605"/>
        <v/>
      </c>
      <c r="Q9467" s="38" t="s">
        <v>9641</v>
      </c>
      <c r="R9467">
        <v>107.304</v>
      </c>
      <c r="S9467" t="str">
        <f t="shared" si="606"/>
        <v/>
      </c>
      <c r="X9467" s="26" t="str">
        <f t="shared" si="603"/>
        <v/>
      </c>
      <c r="Y9467" s="38"/>
    </row>
    <row r="9468" spans="5:25">
      <c r="E9468" s="45"/>
      <c r="H9468" s="45"/>
      <c r="K9468" s="27" t="str">
        <f t="shared" si="604"/>
        <v/>
      </c>
      <c r="P9468" s="26" t="str">
        <f t="shared" si="605"/>
        <v/>
      </c>
      <c r="Q9468" s="38" t="s">
        <v>9642</v>
      </c>
      <c r="R9468">
        <v>107.104</v>
      </c>
      <c r="S9468" t="str">
        <f t="shared" si="606"/>
        <v/>
      </c>
      <c r="X9468" s="26" t="str">
        <f t="shared" ref="X9468:X9531" si="607">IF(V9468="","",X9467+V9468-V9467)</f>
        <v/>
      </c>
      <c r="Y9468" s="38"/>
    </row>
    <row r="9469" spans="5:25">
      <c r="E9469" s="45"/>
      <c r="H9469" s="45"/>
      <c r="K9469" s="27" t="str">
        <f t="shared" si="604"/>
        <v/>
      </c>
      <c r="P9469" s="26" t="str">
        <f t="shared" si="605"/>
        <v/>
      </c>
      <c r="Q9469" s="38" t="s">
        <v>9643</v>
      </c>
      <c r="R9469">
        <v>106.905</v>
      </c>
      <c r="S9469" t="str">
        <f t="shared" si="606"/>
        <v/>
      </c>
      <c r="X9469" s="26" t="str">
        <f t="shared" si="607"/>
        <v/>
      </c>
      <c r="Y9469" s="38"/>
    </row>
    <row r="9470" spans="5:25">
      <c r="E9470" s="45"/>
      <c r="H9470" s="45"/>
      <c r="K9470" s="27" t="str">
        <f t="shared" si="604"/>
        <v/>
      </c>
      <c r="P9470" s="26" t="str">
        <f t="shared" si="605"/>
        <v/>
      </c>
      <c r="Q9470" s="38" t="s">
        <v>9644</v>
      </c>
      <c r="R9470">
        <v>106.595</v>
      </c>
      <c r="S9470" t="str">
        <f t="shared" si="606"/>
        <v/>
      </c>
      <c r="X9470" s="26" t="str">
        <f t="shared" si="607"/>
        <v/>
      </c>
      <c r="Y9470" s="38"/>
    </row>
    <row r="9471" spans="5:25">
      <c r="E9471" s="45"/>
      <c r="H9471" s="45"/>
      <c r="K9471" s="27" t="str">
        <f t="shared" si="604"/>
        <v/>
      </c>
      <c r="P9471" s="26" t="str">
        <f t="shared" si="605"/>
        <v/>
      </c>
      <c r="Q9471" s="38" t="s">
        <v>9645</v>
      </c>
      <c r="R9471">
        <v>106.595</v>
      </c>
      <c r="S9471" t="str">
        <f t="shared" si="606"/>
        <v/>
      </c>
      <c r="X9471" s="26" t="str">
        <f t="shared" si="607"/>
        <v/>
      </c>
      <c r="Y9471" s="38"/>
    </row>
    <row r="9472" spans="5:25">
      <c r="E9472" s="45"/>
      <c r="H9472" s="45"/>
      <c r="K9472" s="27" t="str">
        <f t="shared" si="604"/>
        <v/>
      </c>
      <c r="P9472" s="26" t="str">
        <f t="shared" si="605"/>
        <v/>
      </c>
      <c r="Q9472" s="38" t="s">
        <v>9646</v>
      </c>
      <c r="R9472">
        <v>106.495</v>
      </c>
      <c r="S9472" t="str">
        <f t="shared" si="606"/>
        <v/>
      </c>
      <c r="X9472" s="26" t="str">
        <f t="shared" si="607"/>
        <v/>
      </c>
      <c r="Y9472" s="38"/>
    </row>
    <row r="9473" spans="5:25">
      <c r="E9473" s="45"/>
      <c r="H9473" s="45"/>
      <c r="K9473" s="27" t="str">
        <f t="shared" si="604"/>
        <v/>
      </c>
      <c r="P9473" s="26" t="str">
        <f t="shared" si="605"/>
        <v/>
      </c>
      <c r="Q9473" s="38" t="s">
        <v>9647</v>
      </c>
      <c r="R9473">
        <v>107.104</v>
      </c>
      <c r="S9473" t="str">
        <f t="shared" si="606"/>
        <v/>
      </c>
      <c r="X9473" s="26" t="str">
        <f t="shared" si="607"/>
        <v/>
      </c>
      <c r="Y9473" s="38"/>
    </row>
    <row r="9474" spans="5:25">
      <c r="E9474" s="45"/>
      <c r="H9474" s="45"/>
      <c r="K9474" s="27" t="str">
        <f t="shared" si="604"/>
        <v/>
      </c>
      <c r="P9474" s="26" t="str">
        <f t="shared" si="605"/>
        <v/>
      </c>
      <c r="Q9474" s="38" t="s">
        <v>9648</v>
      </c>
      <c r="R9474">
        <v>107.514</v>
      </c>
      <c r="S9474" t="str">
        <f t="shared" si="606"/>
        <v/>
      </c>
      <c r="X9474" s="26" t="str">
        <f t="shared" si="607"/>
        <v/>
      </c>
      <c r="Y9474" s="38"/>
    </row>
    <row r="9475" spans="5:25">
      <c r="E9475" s="45"/>
      <c r="H9475" s="45"/>
      <c r="K9475" s="27" t="str">
        <f t="shared" si="604"/>
        <v/>
      </c>
      <c r="P9475" s="26" t="str">
        <f t="shared" si="605"/>
        <v/>
      </c>
      <c r="Q9475" s="38" t="s">
        <v>9649</v>
      </c>
      <c r="R9475">
        <v>107.514</v>
      </c>
      <c r="S9475" t="str">
        <f t="shared" si="606"/>
        <v/>
      </c>
      <c r="X9475" s="26" t="str">
        <f t="shared" si="607"/>
        <v/>
      </c>
      <c r="Y9475" s="38"/>
    </row>
    <row r="9476" spans="5:25">
      <c r="E9476" s="45"/>
      <c r="H9476" s="45"/>
      <c r="K9476" s="27" t="str">
        <f t="shared" ref="K9476:K9539" si="608">IF(M9476="","",K9475+(M9476-M9475)/24)</f>
        <v/>
      </c>
      <c r="P9476" s="26" t="str">
        <f t="shared" ref="P9476:P9539" si="609">IF(N9476="","",P9475+N9476-N9475)</f>
        <v/>
      </c>
      <c r="Q9476" s="38" t="s">
        <v>9650</v>
      </c>
      <c r="R9476">
        <v>107.514</v>
      </c>
      <c r="S9476" t="str">
        <f t="shared" ref="S9476:S9539" si="610">IF(N9476="","",S9475-N9476+N9475)</f>
        <v/>
      </c>
      <c r="X9476" s="26" t="str">
        <f t="shared" si="607"/>
        <v/>
      </c>
      <c r="Y9476" s="38"/>
    </row>
    <row r="9477" spans="5:25">
      <c r="E9477" s="45"/>
      <c r="H9477" s="45"/>
      <c r="K9477" s="27" t="str">
        <f t="shared" si="608"/>
        <v/>
      </c>
      <c r="P9477" s="26" t="str">
        <f t="shared" si="609"/>
        <v/>
      </c>
      <c r="Q9477" s="38" t="s">
        <v>9651</v>
      </c>
      <c r="R9477">
        <v>107.514</v>
      </c>
      <c r="S9477" t="str">
        <f t="shared" si="610"/>
        <v/>
      </c>
      <c r="X9477" s="26" t="str">
        <f t="shared" si="607"/>
        <v/>
      </c>
      <c r="Y9477" s="38"/>
    </row>
    <row r="9478" spans="5:25">
      <c r="E9478" s="45"/>
      <c r="H9478" s="45"/>
      <c r="K9478" s="27" t="str">
        <f t="shared" si="608"/>
        <v/>
      </c>
      <c r="P9478" s="26" t="str">
        <f t="shared" si="609"/>
        <v/>
      </c>
      <c r="Q9478" s="38" t="s">
        <v>9652</v>
      </c>
      <c r="R9478">
        <v>107.414</v>
      </c>
      <c r="S9478" t="str">
        <f t="shared" si="610"/>
        <v/>
      </c>
      <c r="X9478" s="26" t="str">
        <f t="shared" si="607"/>
        <v/>
      </c>
      <c r="Y9478" s="38"/>
    </row>
    <row r="9479" spans="5:25">
      <c r="E9479" s="45"/>
      <c r="H9479" s="45"/>
      <c r="K9479" s="27" t="str">
        <f t="shared" si="608"/>
        <v/>
      </c>
      <c r="P9479" s="26" t="str">
        <f t="shared" si="609"/>
        <v/>
      </c>
      <c r="Q9479" s="38" t="s">
        <v>9653</v>
      </c>
      <c r="R9479">
        <v>107.20399999999999</v>
      </c>
      <c r="S9479" t="str">
        <f t="shared" si="610"/>
        <v/>
      </c>
      <c r="X9479" s="26" t="str">
        <f t="shared" si="607"/>
        <v/>
      </c>
      <c r="Y9479" s="38"/>
    </row>
    <row r="9480" spans="5:25">
      <c r="E9480" s="45"/>
      <c r="H9480" s="45"/>
      <c r="K9480" s="27" t="str">
        <f t="shared" si="608"/>
        <v/>
      </c>
      <c r="P9480" s="26" t="str">
        <f t="shared" si="609"/>
        <v/>
      </c>
      <c r="Q9480" s="38" t="s">
        <v>9654</v>
      </c>
      <c r="R9480">
        <v>106.905</v>
      </c>
      <c r="S9480" t="str">
        <f t="shared" si="610"/>
        <v/>
      </c>
      <c r="X9480" s="26" t="str">
        <f t="shared" si="607"/>
        <v/>
      </c>
      <c r="Y9480" s="38"/>
    </row>
    <row r="9481" spans="5:25">
      <c r="E9481" s="45"/>
      <c r="H9481" s="45"/>
      <c r="K9481" s="27" t="str">
        <f t="shared" si="608"/>
        <v/>
      </c>
      <c r="P9481" s="26" t="str">
        <f t="shared" si="609"/>
        <v/>
      </c>
      <c r="Q9481" s="38" t="s">
        <v>9655</v>
      </c>
      <c r="R9481">
        <v>106.69499999999999</v>
      </c>
      <c r="S9481" t="str">
        <f t="shared" si="610"/>
        <v/>
      </c>
      <c r="X9481" s="26" t="str">
        <f t="shared" si="607"/>
        <v/>
      </c>
      <c r="Y9481" s="38"/>
    </row>
    <row r="9482" spans="5:25">
      <c r="E9482" s="45"/>
      <c r="H9482" s="45"/>
      <c r="K9482" s="27" t="str">
        <f t="shared" si="608"/>
        <v/>
      </c>
      <c r="P9482" s="26" t="str">
        <f t="shared" si="609"/>
        <v/>
      </c>
      <c r="Q9482" s="38" t="s">
        <v>9656</v>
      </c>
      <c r="R9482">
        <v>106.69499999999999</v>
      </c>
      <c r="S9482" t="str">
        <f t="shared" si="610"/>
        <v/>
      </c>
      <c r="X9482" s="26" t="str">
        <f t="shared" si="607"/>
        <v/>
      </c>
      <c r="Y9482" s="38"/>
    </row>
    <row r="9483" spans="5:25">
      <c r="E9483" s="45"/>
      <c r="H9483" s="45"/>
      <c r="K9483" s="27" t="str">
        <f t="shared" si="608"/>
        <v/>
      </c>
      <c r="P9483" s="26" t="str">
        <f t="shared" si="609"/>
        <v/>
      </c>
      <c r="Q9483" s="38" t="s">
        <v>9657</v>
      </c>
      <c r="R9483">
        <v>107.304</v>
      </c>
      <c r="S9483" t="str">
        <f t="shared" si="610"/>
        <v/>
      </c>
      <c r="X9483" s="26" t="str">
        <f t="shared" si="607"/>
        <v/>
      </c>
      <c r="Y9483" s="38"/>
    </row>
    <row r="9484" spans="5:25">
      <c r="E9484" s="45"/>
      <c r="H9484" s="45"/>
      <c r="K9484" s="27" t="str">
        <f t="shared" si="608"/>
        <v/>
      </c>
      <c r="P9484" s="26" t="str">
        <f t="shared" si="609"/>
        <v/>
      </c>
      <c r="Q9484" s="38" t="s">
        <v>9658</v>
      </c>
      <c r="R9484">
        <v>107.714</v>
      </c>
      <c r="S9484" t="str">
        <f t="shared" si="610"/>
        <v/>
      </c>
      <c r="X9484" s="26" t="str">
        <f t="shared" si="607"/>
        <v/>
      </c>
      <c r="Y9484" s="38"/>
    </row>
    <row r="9485" spans="5:25">
      <c r="E9485" s="45"/>
      <c r="H9485" s="45"/>
      <c r="K9485" s="27" t="str">
        <f t="shared" si="608"/>
        <v/>
      </c>
      <c r="P9485" s="26" t="str">
        <f t="shared" si="609"/>
        <v/>
      </c>
      <c r="Q9485" s="38" t="s">
        <v>9659</v>
      </c>
      <c r="R9485">
        <v>107.81399999999999</v>
      </c>
      <c r="S9485" t="str">
        <f t="shared" si="610"/>
        <v/>
      </c>
      <c r="X9485" s="26" t="str">
        <f t="shared" si="607"/>
        <v/>
      </c>
      <c r="Y9485" s="38"/>
    </row>
    <row r="9486" spans="5:25">
      <c r="E9486" s="45"/>
      <c r="H9486" s="45"/>
      <c r="K9486" s="27" t="str">
        <f t="shared" si="608"/>
        <v/>
      </c>
      <c r="P9486" s="26" t="str">
        <f t="shared" si="609"/>
        <v/>
      </c>
      <c r="Q9486" s="38" t="s">
        <v>9660</v>
      </c>
      <c r="R9486">
        <v>107.614</v>
      </c>
      <c r="S9486" t="str">
        <f t="shared" si="610"/>
        <v/>
      </c>
      <c r="X9486" s="26" t="str">
        <f t="shared" si="607"/>
        <v/>
      </c>
      <c r="Y9486" s="38"/>
    </row>
    <row r="9487" spans="5:25">
      <c r="E9487" s="45"/>
      <c r="H9487" s="45"/>
      <c r="K9487" s="27" t="str">
        <f t="shared" si="608"/>
        <v/>
      </c>
      <c r="P9487" s="26" t="str">
        <f t="shared" si="609"/>
        <v/>
      </c>
      <c r="Q9487" s="38" t="s">
        <v>9661</v>
      </c>
      <c r="R9487">
        <v>107.414</v>
      </c>
      <c r="S9487" t="str">
        <f t="shared" si="610"/>
        <v/>
      </c>
      <c r="X9487" s="26" t="str">
        <f t="shared" si="607"/>
        <v/>
      </c>
      <c r="Y9487" s="38"/>
    </row>
    <row r="9488" spans="5:25">
      <c r="E9488" s="45"/>
      <c r="H9488" s="45"/>
      <c r="K9488" s="27" t="str">
        <f t="shared" si="608"/>
        <v/>
      </c>
      <c r="P9488" s="26" t="str">
        <f t="shared" si="609"/>
        <v/>
      </c>
      <c r="Q9488" s="38" t="s">
        <v>9662</v>
      </c>
      <c r="R9488">
        <v>107.004</v>
      </c>
      <c r="S9488" t="str">
        <f t="shared" si="610"/>
        <v/>
      </c>
      <c r="X9488" s="26" t="str">
        <f t="shared" si="607"/>
        <v/>
      </c>
      <c r="Y9488" s="38"/>
    </row>
    <row r="9489" spans="5:25">
      <c r="E9489" s="45"/>
      <c r="H9489" s="45"/>
      <c r="K9489" s="27" t="str">
        <f t="shared" si="608"/>
        <v/>
      </c>
      <c r="P9489" s="26" t="str">
        <f t="shared" si="609"/>
        <v/>
      </c>
      <c r="Q9489" s="38" t="s">
        <v>9663</v>
      </c>
      <c r="R9489">
        <v>106.795</v>
      </c>
      <c r="S9489" t="str">
        <f t="shared" si="610"/>
        <v/>
      </c>
      <c r="X9489" s="26" t="str">
        <f t="shared" si="607"/>
        <v/>
      </c>
      <c r="Y9489" s="38"/>
    </row>
    <row r="9490" spans="5:25">
      <c r="E9490" s="45"/>
      <c r="H9490" s="45"/>
      <c r="K9490" s="27" t="str">
        <f t="shared" si="608"/>
        <v/>
      </c>
      <c r="P9490" s="26" t="str">
        <f t="shared" si="609"/>
        <v/>
      </c>
      <c r="Q9490" s="38" t="s">
        <v>9664</v>
      </c>
      <c r="R9490">
        <v>107.004</v>
      </c>
      <c r="S9490" t="str">
        <f t="shared" si="610"/>
        <v/>
      </c>
      <c r="X9490" s="26" t="str">
        <f t="shared" si="607"/>
        <v/>
      </c>
      <c r="Y9490" s="38"/>
    </row>
    <row r="9491" spans="5:25">
      <c r="E9491" s="45"/>
      <c r="H9491" s="45"/>
      <c r="K9491" s="27" t="str">
        <f t="shared" si="608"/>
        <v/>
      </c>
      <c r="P9491" s="26" t="str">
        <f t="shared" si="609"/>
        <v/>
      </c>
      <c r="Q9491" s="38" t="s">
        <v>9665</v>
      </c>
      <c r="R9491">
        <v>107.004</v>
      </c>
      <c r="S9491" t="str">
        <f t="shared" si="610"/>
        <v/>
      </c>
      <c r="X9491" s="26" t="str">
        <f t="shared" si="607"/>
        <v/>
      </c>
      <c r="Y9491" s="38"/>
    </row>
    <row r="9492" spans="5:25">
      <c r="E9492" s="45"/>
      <c r="H9492" s="45"/>
      <c r="K9492" s="27" t="str">
        <f t="shared" si="608"/>
        <v/>
      </c>
      <c r="P9492" s="26" t="str">
        <f t="shared" si="609"/>
        <v/>
      </c>
      <c r="Q9492" s="38" t="s">
        <v>9666</v>
      </c>
      <c r="R9492">
        <v>107.514</v>
      </c>
      <c r="S9492" t="str">
        <f t="shared" si="610"/>
        <v/>
      </c>
      <c r="X9492" s="26" t="str">
        <f t="shared" si="607"/>
        <v/>
      </c>
      <c r="Y9492" s="38"/>
    </row>
    <row r="9493" spans="5:25">
      <c r="E9493" s="45"/>
      <c r="H9493" s="45"/>
      <c r="K9493" s="27" t="str">
        <f t="shared" si="608"/>
        <v/>
      </c>
      <c r="P9493" s="26" t="str">
        <f t="shared" si="609"/>
        <v/>
      </c>
      <c r="Q9493" s="38" t="s">
        <v>9667</v>
      </c>
      <c r="R9493">
        <v>107.514</v>
      </c>
      <c r="S9493" t="str">
        <f t="shared" si="610"/>
        <v/>
      </c>
      <c r="X9493" s="26" t="str">
        <f t="shared" si="607"/>
        <v/>
      </c>
      <c r="Y9493" s="38"/>
    </row>
    <row r="9494" spans="5:25">
      <c r="E9494" s="45"/>
      <c r="H9494" s="45"/>
      <c r="K9494" s="27" t="str">
        <f t="shared" si="608"/>
        <v/>
      </c>
      <c r="P9494" s="26" t="str">
        <f t="shared" si="609"/>
        <v/>
      </c>
      <c r="Q9494" s="38" t="s">
        <v>9668</v>
      </c>
      <c r="R9494">
        <v>107.514</v>
      </c>
      <c r="S9494" t="str">
        <f t="shared" si="610"/>
        <v/>
      </c>
      <c r="X9494" s="26" t="str">
        <f t="shared" si="607"/>
        <v/>
      </c>
      <c r="Y9494" s="38"/>
    </row>
    <row r="9495" spans="5:25">
      <c r="E9495" s="45"/>
      <c r="H9495" s="45"/>
      <c r="K9495" s="27" t="str">
        <f t="shared" si="608"/>
        <v/>
      </c>
      <c r="P9495" s="26" t="str">
        <f t="shared" si="609"/>
        <v/>
      </c>
      <c r="Q9495" s="38" t="s">
        <v>9669</v>
      </c>
      <c r="R9495">
        <v>108.024</v>
      </c>
      <c r="S9495" t="str">
        <f t="shared" si="610"/>
        <v/>
      </c>
      <c r="X9495" s="26" t="str">
        <f t="shared" si="607"/>
        <v/>
      </c>
      <c r="Y9495" s="38"/>
    </row>
    <row r="9496" spans="5:25">
      <c r="E9496" s="45"/>
      <c r="H9496" s="45"/>
      <c r="K9496" s="27" t="str">
        <f t="shared" si="608"/>
        <v/>
      </c>
      <c r="P9496" s="26" t="str">
        <f t="shared" si="609"/>
        <v/>
      </c>
      <c r="Q9496" s="38" t="s">
        <v>9670</v>
      </c>
      <c r="R9496">
        <v>108.324</v>
      </c>
      <c r="S9496" t="str">
        <f t="shared" si="610"/>
        <v/>
      </c>
      <c r="X9496" s="26" t="str">
        <f t="shared" si="607"/>
        <v/>
      </c>
      <c r="Y9496" s="38"/>
    </row>
    <row r="9497" spans="5:25">
      <c r="E9497" s="45"/>
      <c r="H9497" s="45"/>
      <c r="K9497" s="27" t="str">
        <f t="shared" si="608"/>
        <v/>
      </c>
      <c r="P9497" s="26" t="str">
        <f t="shared" si="609"/>
        <v/>
      </c>
      <c r="Q9497" s="38" t="s">
        <v>9671</v>
      </c>
      <c r="R9497">
        <v>108.633</v>
      </c>
      <c r="S9497" t="str">
        <f t="shared" si="610"/>
        <v/>
      </c>
      <c r="X9497" s="26" t="str">
        <f t="shared" si="607"/>
        <v/>
      </c>
      <c r="Y9497" s="38"/>
    </row>
    <row r="9498" spans="5:25">
      <c r="E9498" s="45"/>
      <c r="H9498" s="45"/>
      <c r="K9498" s="27" t="str">
        <f t="shared" si="608"/>
        <v/>
      </c>
      <c r="P9498" s="26" t="str">
        <f t="shared" si="609"/>
        <v/>
      </c>
      <c r="Q9498" s="38" t="s">
        <v>9672</v>
      </c>
      <c r="R9498">
        <v>108.733</v>
      </c>
      <c r="S9498" t="str">
        <f t="shared" si="610"/>
        <v/>
      </c>
      <c r="X9498" s="26" t="str">
        <f t="shared" si="607"/>
        <v/>
      </c>
      <c r="Y9498" s="38"/>
    </row>
    <row r="9499" spans="5:25">
      <c r="E9499" s="45"/>
      <c r="H9499" s="45"/>
      <c r="K9499" s="27" t="str">
        <f t="shared" si="608"/>
        <v/>
      </c>
      <c r="P9499" s="26" t="str">
        <f t="shared" si="609"/>
        <v/>
      </c>
      <c r="Q9499" s="38" t="s">
        <v>9673</v>
      </c>
      <c r="R9499">
        <v>108.833</v>
      </c>
      <c r="S9499" t="str">
        <f t="shared" si="610"/>
        <v/>
      </c>
      <c r="X9499" s="26" t="str">
        <f t="shared" si="607"/>
        <v/>
      </c>
      <c r="Y9499" s="38"/>
    </row>
    <row r="9500" spans="5:25">
      <c r="E9500" s="45"/>
      <c r="H9500" s="45"/>
      <c r="K9500" s="27" t="str">
        <f t="shared" si="608"/>
        <v/>
      </c>
      <c r="P9500" s="26" t="str">
        <f t="shared" si="609"/>
        <v/>
      </c>
      <c r="Q9500" s="38" t="s">
        <v>9674</v>
      </c>
      <c r="R9500">
        <v>108.633</v>
      </c>
      <c r="S9500" t="str">
        <f t="shared" si="610"/>
        <v/>
      </c>
      <c r="X9500" s="26" t="str">
        <f t="shared" si="607"/>
        <v/>
      </c>
      <c r="Y9500" s="38"/>
    </row>
    <row r="9501" spans="5:25">
      <c r="E9501" s="45"/>
      <c r="H9501" s="45"/>
      <c r="K9501" s="27" t="str">
        <f t="shared" si="608"/>
        <v/>
      </c>
      <c r="P9501" s="26" t="str">
        <f t="shared" si="609"/>
        <v/>
      </c>
      <c r="Q9501" s="38" t="s">
        <v>9675</v>
      </c>
      <c r="R9501">
        <v>108.224</v>
      </c>
      <c r="S9501" t="str">
        <f t="shared" si="610"/>
        <v/>
      </c>
      <c r="X9501" s="26" t="str">
        <f t="shared" si="607"/>
        <v/>
      </c>
      <c r="Y9501" s="38"/>
    </row>
    <row r="9502" spans="5:25">
      <c r="E9502" s="45"/>
      <c r="H9502" s="45"/>
      <c r="K9502" s="27" t="str">
        <f t="shared" si="608"/>
        <v/>
      </c>
      <c r="P9502" s="26" t="str">
        <f t="shared" si="609"/>
        <v/>
      </c>
      <c r="Q9502" s="38" t="s">
        <v>9676</v>
      </c>
      <c r="R9502">
        <v>107.614</v>
      </c>
      <c r="S9502" t="str">
        <f t="shared" si="610"/>
        <v/>
      </c>
      <c r="X9502" s="26" t="str">
        <f t="shared" si="607"/>
        <v/>
      </c>
      <c r="Y9502" s="38"/>
    </row>
    <row r="9503" spans="5:25">
      <c r="E9503" s="45"/>
      <c r="H9503" s="45"/>
      <c r="K9503" s="27" t="str">
        <f t="shared" si="608"/>
        <v/>
      </c>
      <c r="P9503" s="26" t="str">
        <f t="shared" si="609"/>
        <v/>
      </c>
      <c r="Q9503" s="38" t="s">
        <v>9677</v>
      </c>
      <c r="R9503">
        <v>107.414</v>
      </c>
      <c r="S9503" t="str">
        <f t="shared" si="610"/>
        <v/>
      </c>
      <c r="X9503" s="26" t="str">
        <f t="shared" si="607"/>
        <v/>
      </c>
      <c r="Y9503" s="38"/>
    </row>
    <row r="9504" spans="5:25">
      <c r="E9504" s="45"/>
      <c r="H9504" s="45"/>
      <c r="K9504" s="27" t="str">
        <f t="shared" si="608"/>
        <v/>
      </c>
      <c r="P9504" s="26" t="str">
        <f t="shared" si="609"/>
        <v/>
      </c>
      <c r="Q9504" s="38" t="s">
        <v>9678</v>
      </c>
      <c r="R9504">
        <v>107.104</v>
      </c>
      <c r="S9504" t="str">
        <f t="shared" si="610"/>
        <v/>
      </c>
      <c r="X9504" s="26" t="str">
        <f t="shared" si="607"/>
        <v/>
      </c>
      <c r="Y9504" s="38"/>
    </row>
    <row r="9505" spans="5:25">
      <c r="E9505" s="45"/>
      <c r="H9505" s="45"/>
      <c r="K9505" s="27" t="str">
        <f t="shared" si="608"/>
        <v/>
      </c>
      <c r="P9505" s="26" t="str">
        <f t="shared" si="609"/>
        <v/>
      </c>
      <c r="Q9505" s="38" t="s">
        <v>9679</v>
      </c>
      <c r="R9505">
        <v>107.20399999999999</v>
      </c>
      <c r="S9505" t="str">
        <f t="shared" si="610"/>
        <v/>
      </c>
      <c r="X9505" s="26" t="str">
        <f t="shared" si="607"/>
        <v/>
      </c>
      <c r="Y9505" s="38"/>
    </row>
    <row r="9506" spans="5:25">
      <c r="E9506" s="45"/>
      <c r="H9506" s="45"/>
      <c r="K9506" s="27" t="str">
        <f t="shared" si="608"/>
        <v/>
      </c>
      <c r="P9506" s="26" t="str">
        <f t="shared" si="609"/>
        <v/>
      </c>
      <c r="Q9506" s="38" t="s">
        <v>9680</v>
      </c>
      <c r="R9506">
        <v>107.304</v>
      </c>
      <c r="S9506" t="str">
        <f t="shared" si="610"/>
        <v/>
      </c>
      <c r="X9506" s="26" t="str">
        <f t="shared" si="607"/>
        <v/>
      </c>
      <c r="Y9506" s="38"/>
    </row>
    <row r="9507" spans="5:25">
      <c r="E9507" s="45"/>
      <c r="H9507" s="45"/>
      <c r="K9507" s="27" t="str">
        <f t="shared" si="608"/>
        <v/>
      </c>
      <c r="P9507" s="26" t="str">
        <f t="shared" si="609"/>
        <v/>
      </c>
      <c r="Q9507" s="38" t="s">
        <v>9681</v>
      </c>
      <c r="R9507">
        <v>107.004</v>
      </c>
      <c r="S9507" t="str">
        <f t="shared" si="610"/>
        <v/>
      </c>
      <c r="X9507" s="26" t="str">
        <f t="shared" si="607"/>
        <v/>
      </c>
      <c r="Y9507" s="38"/>
    </row>
    <row r="9508" spans="5:25">
      <c r="E9508" s="45"/>
      <c r="H9508" s="45"/>
      <c r="K9508" s="27" t="str">
        <f t="shared" si="608"/>
        <v/>
      </c>
      <c r="P9508" s="26" t="str">
        <f t="shared" si="609"/>
        <v/>
      </c>
      <c r="Q9508" s="38" t="s">
        <v>9682</v>
      </c>
      <c r="R9508">
        <v>106.795</v>
      </c>
      <c r="S9508" t="str">
        <f t="shared" si="610"/>
        <v/>
      </c>
      <c r="X9508" s="26" t="str">
        <f t="shared" si="607"/>
        <v/>
      </c>
      <c r="Y9508" s="38"/>
    </row>
    <row r="9509" spans="5:25">
      <c r="E9509" s="45"/>
      <c r="H9509" s="45"/>
      <c r="K9509" s="27" t="str">
        <f t="shared" si="608"/>
        <v/>
      </c>
      <c r="P9509" s="26" t="str">
        <f t="shared" si="609"/>
        <v/>
      </c>
      <c r="Q9509" s="38" t="s">
        <v>9683</v>
      </c>
      <c r="R9509">
        <v>106.595</v>
      </c>
      <c r="S9509" t="str">
        <f t="shared" si="610"/>
        <v/>
      </c>
      <c r="X9509" s="26" t="str">
        <f t="shared" si="607"/>
        <v/>
      </c>
      <c r="Y9509" s="38"/>
    </row>
    <row r="9510" spans="5:25">
      <c r="E9510" s="45"/>
      <c r="H9510" s="45"/>
      <c r="K9510" s="27" t="str">
        <f t="shared" si="608"/>
        <v/>
      </c>
      <c r="P9510" s="26" t="str">
        <f t="shared" si="609"/>
        <v/>
      </c>
      <c r="Q9510" s="38" t="s">
        <v>9684</v>
      </c>
      <c r="R9510">
        <v>106.185</v>
      </c>
      <c r="S9510" t="str">
        <f t="shared" si="610"/>
        <v/>
      </c>
      <c r="X9510" s="26" t="str">
        <f t="shared" si="607"/>
        <v/>
      </c>
      <c r="Y9510" s="38"/>
    </row>
    <row r="9511" spans="5:25">
      <c r="E9511" s="45"/>
      <c r="H9511" s="45"/>
      <c r="K9511" s="27" t="str">
        <f t="shared" si="608"/>
        <v/>
      </c>
      <c r="P9511" s="26" t="str">
        <f t="shared" si="609"/>
        <v/>
      </c>
      <c r="Q9511" s="38" t="s">
        <v>9685</v>
      </c>
      <c r="R9511">
        <v>105.985</v>
      </c>
      <c r="S9511" t="str">
        <f t="shared" si="610"/>
        <v/>
      </c>
      <c r="X9511" s="26" t="str">
        <f t="shared" si="607"/>
        <v/>
      </c>
      <c r="Y9511" s="38"/>
    </row>
    <row r="9512" spans="5:25">
      <c r="E9512" s="45"/>
      <c r="H9512" s="45"/>
      <c r="K9512" s="27" t="str">
        <f t="shared" si="608"/>
        <v/>
      </c>
      <c r="P9512" s="26" t="str">
        <f t="shared" si="609"/>
        <v/>
      </c>
      <c r="Q9512" s="38" t="s">
        <v>9686</v>
      </c>
      <c r="R9512">
        <v>105.88500000000001</v>
      </c>
      <c r="S9512" t="str">
        <f t="shared" si="610"/>
        <v/>
      </c>
      <c r="X9512" s="26" t="str">
        <f t="shared" si="607"/>
        <v/>
      </c>
      <c r="Y9512" s="38"/>
    </row>
    <row r="9513" spans="5:25">
      <c r="E9513" s="45"/>
      <c r="H9513" s="45"/>
      <c r="K9513" s="27" t="str">
        <f t="shared" si="608"/>
        <v/>
      </c>
      <c r="P9513" s="26" t="str">
        <f t="shared" si="609"/>
        <v/>
      </c>
      <c r="Q9513" s="38" t="s">
        <v>9687</v>
      </c>
      <c r="R9513">
        <v>106.69499999999999</v>
      </c>
      <c r="S9513" t="str">
        <f t="shared" si="610"/>
        <v/>
      </c>
      <c r="X9513" s="26" t="str">
        <f t="shared" si="607"/>
        <v/>
      </c>
      <c r="Y9513" s="38"/>
    </row>
    <row r="9514" spans="5:25">
      <c r="E9514" s="45"/>
      <c r="H9514" s="45"/>
      <c r="K9514" s="27" t="str">
        <f t="shared" si="608"/>
        <v/>
      </c>
      <c r="P9514" s="26" t="str">
        <f t="shared" si="609"/>
        <v/>
      </c>
      <c r="Q9514" s="38" t="s">
        <v>9688</v>
      </c>
      <c r="R9514">
        <v>107.614</v>
      </c>
      <c r="S9514" t="str">
        <f t="shared" si="610"/>
        <v/>
      </c>
      <c r="X9514" s="26" t="str">
        <f t="shared" si="607"/>
        <v/>
      </c>
      <c r="Y9514" s="38"/>
    </row>
    <row r="9515" spans="5:25">
      <c r="E9515" s="45"/>
      <c r="H9515" s="45"/>
      <c r="K9515" s="27" t="str">
        <f t="shared" si="608"/>
        <v/>
      </c>
      <c r="P9515" s="26" t="str">
        <f t="shared" si="609"/>
        <v/>
      </c>
      <c r="Q9515" s="38" t="s">
        <v>9689</v>
      </c>
      <c r="R9515">
        <v>108.024</v>
      </c>
      <c r="S9515" t="str">
        <f t="shared" si="610"/>
        <v/>
      </c>
      <c r="X9515" s="26" t="str">
        <f t="shared" si="607"/>
        <v/>
      </c>
      <c r="Y9515" s="38"/>
    </row>
    <row r="9516" spans="5:25">
      <c r="E9516" s="45"/>
      <c r="H9516" s="45"/>
      <c r="K9516" s="27" t="str">
        <f t="shared" si="608"/>
        <v/>
      </c>
      <c r="P9516" s="26" t="str">
        <f t="shared" si="609"/>
        <v/>
      </c>
      <c r="Q9516" s="38" t="s">
        <v>9690</v>
      </c>
      <c r="R9516">
        <v>108.024</v>
      </c>
      <c r="S9516" t="str">
        <f t="shared" si="610"/>
        <v/>
      </c>
      <c r="X9516" s="26" t="str">
        <f t="shared" si="607"/>
        <v/>
      </c>
      <c r="Y9516" s="38"/>
    </row>
    <row r="9517" spans="5:25">
      <c r="E9517" s="45"/>
      <c r="H9517" s="45"/>
      <c r="K9517" s="27" t="str">
        <f t="shared" si="608"/>
        <v/>
      </c>
      <c r="P9517" s="26" t="str">
        <f t="shared" si="609"/>
        <v/>
      </c>
      <c r="Q9517" s="38" t="s">
        <v>9691</v>
      </c>
      <c r="R9517">
        <v>108.024</v>
      </c>
      <c r="S9517" t="str">
        <f t="shared" si="610"/>
        <v/>
      </c>
      <c r="X9517" s="26" t="str">
        <f t="shared" si="607"/>
        <v/>
      </c>
      <c r="Y9517" s="38"/>
    </row>
    <row r="9518" spans="5:25">
      <c r="E9518" s="45"/>
      <c r="H9518" s="45"/>
      <c r="K9518" s="27" t="str">
        <f t="shared" si="608"/>
        <v/>
      </c>
      <c r="P9518" s="26" t="str">
        <f t="shared" si="609"/>
        <v/>
      </c>
      <c r="Q9518" s="38" t="s">
        <v>9692</v>
      </c>
      <c r="R9518">
        <v>107.414</v>
      </c>
      <c r="S9518" t="str">
        <f t="shared" si="610"/>
        <v/>
      </c>
      <c r="X9518" s="26" t="str">
        <f t="shared" si="607"/>
        <v/>
      </c>
      <c r="Y9518" s="38"/>
    </row>
    <row r="9519" spans="5:25">
      <c r="E9519" s="45"/>
      <c r="H9519" s="45"/>
      <c r="K9519" s="27" t="str">
        <f t="shared" si="608"/>
        <v/>
      </c>
      <c r="P9519" s="26" t="str">
        <f t="shared" si="609"/>
        <v/>
      </c>
      <c r="Q9519" s="38" t="s">
        <v>9693</v>
      </c>
      <c r="R9519">
        <v>107.104</v>
      </c>
      <c r="S9519" t="str">
        <f t="shared" si="610"/>
        <v/>
      </c>
      <c r="X9519" s="26" t="str">
        <f t="shared" si="607"/>
        <v/>
      </c>
      <c r="Y9519" s="38"/>
    </row>
    <row r="9520" spans="5:25">
      <c r="E9520" s="45"/>
      <c r="H9520" s="45"/>
      <c r="K9520" s="27" t="str">
        <f t="shared" si="608"/>
        <v/>
      </c>
      <c r="P9520" s="26" t="str">
        <f t="shared" si="609"/>
        <v/>
      </c>
      <c r="Q9520" s="38" t="s">
        <v>9694</v>
      </c>
      <c r="R9520">
        <v>107.104</v>
      </c>
      <c r="S9520" t="str">
        <f t="shared" si="610"/>
        <v/>
      </c>
      <c r="X9520" s="26" t="str">
        <f t="shared" si="607"/>
        <v/>
      </c>
      <c r="Y9520" s="38"/>
    </row>
    <row r="9521" spans="5:25">
      <c r="E9521" s="45"/>
      <c r="H9521" s="45"/>
      <c r="K9521" s="27" t="str">
        <f t="shared" si="608"/>
        <v/>
      </c>
      <c r="P9521" s="26" t="str">
        <f t="shared" si="609"/>
        <v/>
      </c>
      <c r="Q9521" s="38" t="s">
        <v>9695</v>
      </c>
      <c r="R9521">
        <v>107.414</v>
      </c>
      <c r="S9521" t="str">
        <f t="shared" si="610"/>
        <v/>
      </c>
      <c r="X9521" s="26" t="str">
        <f t="shared" si="607"/>
        <v/>
      </c>
      <c r="Y9521" s="38"/>
    </row>
    <row r="9522" spans="5:25">
      <c r="E9522" s="45"/>
      <c r="H9522" s="45"/>
      <c r="K9522" s="27" t="str">
        <f t="shared" si="608"/>
        <v/>
      </c>
      <c r="P9522" s="26" t="str">
        <f t="shared" si="609"/>
        <v/>
      </c>
      <c r="Q9522" s="38" t="s">
        <v>9696</v>
      </c>
      <c r="R9522">
        <v>107.514</v>
      </c>
      <c r="S9522" t="str">
        <f t="shared" si="610"/>
        <v/>
      </c>
      <c r="X9522" s="26" t="str">
        <f t="shared" si="607"/>
        <v/>
      </c>
      <c r="Y9522" s="38"/>
    </row>
    <row r="9523" spans="5:25">
      <c r="E9523" s="45"/>
      <c r="H9523" s="45"/>
      <c r="K9523" s="27" t="str">
        <f t="shared" si="608"/>
        <v/>
      </c>
      <c r="P9523" s="26" t="str">
        <f t="shared" si="609"/>
        <v/>
      </c>
      <c r="Q9523" s="38" t="s">
        <v>9697</v>
      </c>
      <c r="R9523">
        <v>107.514</v>
      </c>
      <c r="S9523" t="str">
        <f t="shared" si="610"/>
        <v/>
      </c>
      <c r="X9523" s="26" t="str">
        <f t="shared" si="607"/>
        <v/>
      </c>
      <c r="Y9523" s="38"/>
    </row>
    <row r="9524" spans="5:25">
      <c r="E9524" s="45"/>
      <c r="H9524" s="45"/>
      <c r="K9524" s="27" t="str">
        <f t="shared" si="608"/>
        <v/>
      </c>
      <c r="P9524" s="26" t="str">
        <f t="shared" si="609"/>
        <v/>
      </c>
      <c r="Q9524" s="38" t="s">
        <v>9698</v>
      </c>
      <c r="R9524">
        <v>107.104</v>
      </c>
      <c r="S9524" t="str">
        <f t="shared" si="610"/>
        <v/>
      </c>
      <c r="X9524" s="26" t="str">
        <f t="shared" si="607"/>
        <v/>
      </c>
      <c r="Y9524" s="38"/>
    </row>
    <row r="9525" spans="5:25">
      <c r="E9525" s="45"/>
      <c r="H9525" s="45"/>
      <c r="K9525" s="27" t="str">
        <f t="shared" si="608"/>
        <v/>
      </c>
      <c r="P9525" s="26" t="str">
        <f t="shared" si="609"/>
        <v/>
      </c>
      <c r="Q9525" s="38" t="s">
        <v>9699</v>
      </c>
      <c r="R9525">
        <v>106.595</v>
      </c>
      <c r="S9525" t="str">
        <f t="shared" si="610"/>
        <v/>
      </c>
      <c r="X9525" s="26" t="str">
        <f t="shared" si="607"/>
        <v/>
      </c>
      <c r="Y9525" s="38"/>
    </row>
    <row r="9526" spans="5:25">
      <c r="E9526" s="45"/>
      <c r="H9526" s="45"/>
      <c r="K9526" s="27" t="str">
        <f t="shared" si="608"/>
        <v/>
      </c>
      <c r="P9526" s="26" t="str">
        <f t="shared" si="609"/>
        <v/>
      </c>
      <c r="Q9526" s="38" t="s">
        <v>9700</v>
      </c>
      <c r="R9526">
        <v>106.395</v>
      </c>
      <c r="S9526" t="str">
        <f t="shared" si="610"/>
        <v/>
      </c>
      <c r="X9526" s="26" t="str">
        <f t="shared" si="607"/>
        <v/>
      </c>
      <c r="Y9526" s="38"/>
    </row>
    <row r="9527" spans="5:25">
      <c r="E9527" s="45"/>
      <c r="H9527" s="45"/>
      <c r="K9527" s="27" t="str">
        <f t="shared" si="608"/>
        <v/>
      </c>
      <c r="P9527" s="26" t="str">
        <f t="shared" si="609"/>
        <v/>
      </c>
      <c r="Q9527" s="38" t="s">
        <v>9701</v>
      </c>
      <c r="R9527">
        <v>106.69499999999999</v>
      </c>
      <c r="S9527" t="str">
        <f t="shared" si="610"/>
        <v/>
      </c>
      <c r="X9527" s="26" t="str">
        <f t="shared" si="607"/>
        <v/>
      </c>
      <c r="Y9527" s="38"/>
    </row>
    <row r="9528" spans="5:25">
      <c r="E9528" s="45"/>
      <c r="H9528" s="45"/>
      <c r="K9528" s="27" t="str">
        <f t="shared" si="608"/>
        <v/>
      </c>
      <c r="P9528" s="26" t="str">
        <f t="shared" si="609"/>
        <v/>
      </c>
      <c r="Q9528" s="38" t="s">
        <v>9702</v>
      </c>
      <c r="R9528">
        <v>106.69499999999999</v>
      </c>
      <c r="S9528" t="str">
        <f t="shared" si="610"/>
        <v/>
      </c>
      <c r="X9528" s="26" t="str">
        <f t="shared" si="607"/>
        <v/>
      </c>
      <c r="Y9528" s="38"/>
    </row>
    <row r="9529" spans="5:25">
      <c r="E9529" s="45"/>
      <c r="H9529" s="45"/>
      <c r="K9529" s="27" t="str">
        <f t="shared" si="608"/>
        <v/>
      </c>
      <c r="P9529" s="26" t="str">
        <f t="shared" si="609"/>
        <v/>
      </c>
      <c r="Q9529" s="38" t="s">
        <v>9703</v>
      </c>
      <c r="R9529">
        <v>106.795</v>
      </c>
      <c r="S9529" t="str">
        <f t="shared" si="610"/>
        <v/>
      </c>
      <c r="X9529" s="26" t="str">
        <f t="shared" si="607"/>
        <v/>
      </c>
      <c r="Y9529" s="38"/>
    </row>
    <row r="9530" spans="5:25">
      <c r="E9530" s="45"/>
      <c r="H9530" s="45"/>
      <c r="K9530" s="27" t="str">
        <f t="shared" si="608"/>
        <v/>
      </c>
      <c r="P9530" s="26" t="str">
        <f t="shared" si="609"/>
        <v/>
      </c>
      <c r="Q9530" s="38" t="s">
        <v>9704</v>
      </c>
      <c r="R9530">
        <v>107.104</v>
      </c>
      <c r="S9530" t="str">
        <f t="shared" si="610"/>
        <v/>
      </c>
      <c r="X9530" s="26" t="str">
        <f t="shared" si="607"/>
        <v/>
      </c>
      <c r="Y9530" s="38"/>
    </row>
    <row r="9531" spans="5:25">
      <c r="E9531" s="45"/>
      <c r="H9531" s="45"/>
      <c r="K9531" s="27" t="str">
        <f t="shared" si="608"/>
        <v/>
      </c>
      <c r="P9531" s="26" t="str">
        <f t="shared" si="609"/>
        <v/>
      </c>
      <c r="Q9531" s="38" t="s">
        <v>9705</v>
      </c>
      <c r="R9531">
        <v>107.20399999999999</v>
      </c>
      <c r="S9531" t="str">
        <f t="shared" si="610"/>
        <v/>
      </c>
      <c r="X9531" s="26" t="str">
        <f t="shared" si="607"/>
        <v/>
      </c>
      <c r="Y9531" s="38"/>
    </row>
    <row r="9532" spans="5:25">
      <c r="E9532" s="45"/>
      <c r="H9532" s="45"/>
      <c r="K9532" s="27" t="str">
        <f t="shared" si="608"/>
        <v/>
      </c>
      <c r="P9532" s="26" t="str">
        <f t="shared" si="609"/>
        <v/>
      </c>
      <c r="Q9532" s="38" t="s">
        <v>9706</v>
      </c>
      <c r="R9532">
        <v>107.514</v>
      </c>
      <c r="S9532" t="str">
        <f t="shared" si="610"/>
        <v/>
      </c>
      <c r="X9532" s="26" t="str">
        <f t="shared" ref="X9532:X9595" si="611">IF(V9532="","",X9531+V9532-V9531)</f>
        <v/>
      </c>
      <c r="Y9532" s="38"/>
    </row>
    <row r="9533" spans="5:25">
      <c r="E9533" s="45"/>
      <c r="H9533" s="45"/>
      <c r="K9533" s="27" t="str">
        <f t="shared" si="608"/>
        <v/>
      </c>
      <c r="P9533" s="26" t="str">
        <f t="shared" si="609"/>
        <v/>
      </c>
      <c r="Q9533" s="38" t="s">
        <v>9707</v>
      </c>
      <c r="R9533">
        <v>107.92400000000001</v>
      </c>
      <c r="S9533" t="str">
        <f t="shared" si="610"/>
        <v/>
      </c>
      <c r="X9533" s="26" t="str">
        <f t="shared" si="611"/>
        <v/>
      </c>
      <c r="Y9533" s="38"/>
    </row>
    <row r="9534" spans="5:25">
      <c r="E9534" s="45"/>
      <c r="H9534" s="45"/>
      <c r="K9534" s="27" t="str">
        <f t="shared" si="608"/>
        <v/>
      </c>
      <c r="P9534" s="26" t="str">
        <f t="shared" si="609"/>
        <v/>
      </c>
      <c r="Q9534" s="38" t="s">
        <v>9708</v>
      </c>
      <c r="R9534">
        <v>107.92400000000001</v>
      </c>
      <c r="S9534" t="str">
        <f t="shared" si="610"/>
        <v/>
      </c>
      <c r="X9534" s="26" t="str">
        <f t="shared" si="611"/>
        <v/>
      </c>
      <c r="Y9534" s="38"/>
    </row>
    <row r="9535" spans="5:25">
      <c r="E9535" s="45"/>
      <c r="H9535" s="45"/>
      <c r="K9535" s="27" t="str">
        <f t="shared" si="608"/>
        <v/>
      </c>
      <c r="P9535" s="26" t="str">
        <f t="shared" si="609"/>
        <v/>
      </c>
      <c r="Q9535" s="38" t="s">
        <v>9709</v>
      </c>
      <c r="R9535">
        <v>107.81399999999999</v>
      </c>
      <c r="S9535" t="str">
        <f t="shared" si="610"/>
        <v/>
      </c>
      <c r="X9535" s="26" t="str">
        <f t="shared" si="611"/>
        <v/>
      </c>
      <c r="Y9535" s="38"/>
    </row>
    <row r="9536" spans="5:25">
      <c r="E9536" s="45"/>
      <c r="H9536" s="45"/>
      <c r="K9536" s="27" t="str">
        <f t="shared" si="608"/>
        <v/>
      </c>
      <c r="P9536" s="26" t="str">
        <f t="shared" si="609"/>
        <v/>
      </c>
      <c r="Q9536" s="38" t="s">
        <v>9710</v>
      </c>
      <c r="R9536">
        <v>107.714</v>
      </c>
      <c r="S9536" t="str">
        <f t="shared" si="610"/>
        <v/>
      </c>
      <c r="X9536" s="26" t="str">
        <f t="shared" si="611"/>
        <v/>
      </c>
      <c r="Y9536" s="38"/>
    </row>
    <row r="9537" spans="5:25">
      <c r="E9537" s="45"/>
      <c r="H9537" s="45"/>
      <c r="K9537" s="27" t="str">
        <f t="shared" si="608"/>
        <v/>
      </c>
      <c r="P9537" s="26" t="str">
        <f t="shared" si="609"/>
        <v/>
      </c>
      <c r="Q9537" s="38" t="s">
        <v>9711</v>
      </c>
      <c r="R9537">
        <v>107.514</v>
      </c>
      <c r="S9537" t="str">
        <f t="shared" si="610"/>
        <v/>
      </c>
      <c r="X9537" s="26" t="str">
        <f t="shared" si="611"/>
        <v/>
      </c>
      <c r="Y9537" s="38"/>
    </row>
    <row r="9538" spans="5:25">
      <c r="E9538" s="45"/>
      <c r="H9538" s="45"/>
      <c r="K9538" s="27" t="str">
        <f t="shared" si="608"/>
        <v/>
      </c>
      <c r="P9538" s="26" t="str">
        <f t="shared" si="609"/>
        <v/>
      </c>
      <c r="Q9538" s="38" t="s">
        <v>9712</v>
      </c>
      <c r="R9538">
        <v>107.304</v>
      </c>
      <c r="S9538" t="str">
        <f t="shared" si="610"/>
        <v/>
      </c>
      <c r="X9538" s="26" t="str">
        <f t="shared" si="611"/>
        <v/>
      </c>
      <c r="Y9538" s="38"/>
    </row>
    <row r="9539" spans="5:25">
      <c r="E9539" s="45"/>
      <c r="H9539" s="45"/>
      <c r="K9539" s="27" t="str">
        <f t="shared" si="608"/>
        <v/>
      </c>
      <c r="P9539" s="26" t="str">
        <f t="shared" si="609"/>
        <v/>
      </c>
      <c r="Q9539" s="38" t="s">
        <v>9713</v>
      </c>
      <c r="R9539">
        <v>107.20399999999999</v>
      </c>
      <c r="S9539" t="str">
        <f t="shared" si="610"/>
        <v/>
      </c>
      <c r="X9539" s="26" t="str">
        <f t="shared" si="611"/>
        <v/>
      </c>
      <c r="Y9539" s="38"/>
    </row>
    <row r="9540" spans="5:25">
      <c r="E9540" s="45"/>
      <c r="H9540" s="45"/>
      <c r="K9540" s="27" t="str">
        <f t="shared" ref="K9540:K9603" si="612">IF(M9540="","",K9539+(M9540-M9539)/24)</f>
        <v/>
      </c>
      <c r="P9540" s="26" t="str">
        <f t="shared" ref="P9540:P9603" si="613">IF(N9540="","",P9539+N9540-N9539)</f>
        <v/>
      </c>
      <c r="Q9540" s="38" t="s">
        <v>9714</v>
      </c>
      <c r="R9540">
        <v>107.004</v>
      </c>
      <c r="S9540" t="str">
        <f t="shared" ref="S9540:S9603" si="614">IF(N9540="","",S9539-N9540+N9539)</f>
        <v/>
      </c>
      <c r="X9540" s="26" t="str">
        <f t="shared" si="611"/>
        <v/>
      </c>
      <c r="Y9540" s="38"/>
    </row>
    <row r="9541" spans="5:25">
      <c r="E9541" s="45"/>
      <c r="H9541" s="45"/>
      <c r="K9541" s="27" t="str">
        <f t="shared" si="612"/>
        <v/>
      </c>
      <c r="P9541" s="26" t="str">
        <f t="shared" si="613"/>
        <v/>
      </c>
      <c r="Q9541" s="38" t="s">
        <v>9715</v>
      </c>
      <c r="R9541">
        <v>107.104</v>
      </c>
      <c r="S9541" t="str">
        <f t="shared" si="614"/>
        <v/>
      </c>
      <c r="X9541" s="26" t="str">
        <f t="shared" si="611"/>
        <v/>
      </c>
      <c r="Y9541" s="38"/>
    </row>
    <row r="9542" spans="5:25">
      <c r="E9542" s="45"/>
      <c r="H9542" s="45"/>
      <c r="K9542" s="27" t="str">
        <f t="shared" si="612"/>
        <v/>
      </c>
      <c r="P9542" s="26" t="str">
        <f t="shared" si="613"/>
        <v/>
      </c>
      <c r="Q9542" s="38" t="s">
        <v>9716</v>
      </c>
      <c r="R9542">
        <v>107.514</v>
      </c>
      <c r="S9542" t="str">
        <f t="shared" si="614"/>
        <v/>
      </c>
      <c r="X9542" s="26" t="str">
        <f t="shared" si="611"/>
        <v/>
      </c>
      <c r="Y9542" s="38"/>
    </row>
    <row r="9543" spans="5:25">
      <c r="E9543" s="45"/>
      <c r="H9543" s="45"/>
      <c r="K9543" s="27" t="str">
        <f t="shared" si="612"/>
        <v/>
      </c>
      <c r="P9543" s="26" t="str">
        <f t="shared" si="613"/>
        <v/>
      </c>
      <c r="Q9543" s="38" t="s">
        <v>9717</v>
      </c>
      <c r="R9543">
        <v>107.514</v>
      </c>
      <c r="S9543" t="str">
        <f t="shared" si="614"/>
        <v/>
      </c>
      <c r="X9543" s="26" t="str">
        <f t="shared" si="611"/>
        <v/>
      </c>
      <c r="Y9543" s="38"/>
    </row>
    <row r="9544" spans="5:25">
      <c r="E9544" s="45"/>
      <c r="H9544" s="45"/>
      <c r="K9544" s="27" t="str">
        <f t="shared" si="612"/>
        <v/>
      </c>
      <c r="P9544" s="26" t="str">
        <f t="shared" si="613"/>
        <v/>
      </c>
      <c r="Q9544" s="38" t="s">
        <v>9718</v>
      </c>
      <c r="R9544">
        <v>107.614</v>
      </c>
      <c r="S9544" t="str">
        <f t="shared" si="614"/>
        <v/>
      </c>
      <c r="X9544" s="26" t="str">
        <f t="shared" si="611"/>
        <v/>
      </c>
      <c r="Y9544" s="38"/>
    </row>
    <row r="9545" spans="5:25">
      <c r="E9545" s="45"/>
      <c r="H9545" s="45"/>
      <c r="K9545" s="27" t="str">
        <f t="shared" si="612"/>
        <v/>
      </c>
      <c r="P9545" s="26" t="str">
        <f t="shared" si="613"/>
        <v/>
      </c>
      <c r="Q9545" s="38" t="s">
        <v>9719</v>
      </c>
      <c r="R9545">
        <v>107.414</v>
      </c>
      <c r="S9545" t="str">
        <f t="shared" si="614"/>
        <v/>
      </c>
      <c r="X9545" s="26" t="str">
        <f t="shared" si="611"/>
        <v/>
      </c>
      <c r="Y9545" s="38"/>
    </row>
    <row r="9546" spans="5:25">
      <c r="E9546" s="45"/>
      <c r="H9546" s="45"/>
      <c r="K9546" s="27" t="str">
        <f t="shared" si="612"/>
        <v/>
      </c>
      <c r="P9546" s="26" t="str">
        <f t="shared" si="613"/>
        <v/>
      </c>
      <c r="Q9546" s="38" t="s">
        <v>9720</v>
      </c>
      <c r="R9546">
        <v>106.69499999999999</v>
      </c>
      <c r="S9546" t="str">
        <f t="shared" si="614"/>
        <v/>
      </c>
      <c r="X9546" s="26" t="str">
        <f t="shared" si="611"/>
        <v/>
      </c>
      <c r="Y9546" s="38"/>
    </row>
    <row r="9547" spans="5:25">
      <c r="E9547" s="45"/>
      <c r="H9547" s="45"/>
      <c r="K9547" s="27" t="str">
        <f t="shared" si="612"/>
        <v/>
      </c>
      <c r="P9547" s="26" t="str">
        <f t="shared" si="613"/>
        <v/>
      </c>
      <c r="Q9547" s="38" t="s">
        <v>9721</v>
      </c>
      <c r="R9547">
        <v>106.285</v>
      </c>
      <c r="S9547" t="str">
        <f t="shared" si="614"/>
        <v/>
      </c>
      <c r="X9547" s="26" t="str">
        <f t="shared" si="611"/>
        <v/>
      </c>
      <c r="Y9547" s="38"/>
    </row>
    <row r="9548" spans="5:25">
      <c r="E9548" s="45"/>
      <c r="H9548" s="45"/>
      <c r="K9548" s="27" t="str">
        <f t="shared" si="612"/>
        <v/>
      </c>
      <c r="P9548" s="26" t="str">
        <f t="shared" si="613"/>
        <v/>
      </c>
      <c r="Q9548" s="38" t="s">
        <v>9722</v>
      </c>
      <c r="R9548">
        <v>105.985</v>
      </c>
      <c r="S9548" t="str">
        <f t="shared" si="614"/>
        <v/>
      </c>
      <c r="X9548" s="26" t="str">
        <f t="shared" si="611"/>
        <v/>
      </c>
      <c r="Y9548" s="38"/>
    </row>
    <row r="9549" spans="5:25">
      <c r="E9549" s="45"/>
      <c r="H9549" s="45"/>
      <c r="K9549" s="27" t="str">
        <f t="shared" si="612"/>
        <v/>
      </c>
      <c r="P9549" s="26" t="str">
        <f t="shared" si="613"/>
        <v/>
      </c>
      <c r="Q9549" s="38" t="s">
        <v>9723</v>
      </c>
      <c r="R9549">
        <v>106.185</v>
      </c>
      <c r="S9549" t="str">
        <f t="shared" si="614"/>
        <v/>
      </c>
      <c r="X9549" s="26" t="str">
        <f t="shared" si="611"/>
        <v/>
      </c>
      <c r="Y9549" s="38"/>
    </row>
    <row r="9550" spans="5:25">
      <c r="E9550" s="45"/>
      <c r="H9550" s="45"/>
      <c r="K9550" s="27" t="str">
        <f t="shared" si="612"/>
        <v/>
      </c>
      <c r="P9550" s="26" t="str">
        <f t="shared" si="613"/>
        <v/>
      </c>
      <c r="Q9550" s="38" t="s">
        <v>9724</v>
      </c>
      <c r="R9550">
        <v>106.08499999999999</v>
      </c>
      <c r="S9550" t="str">
        <f t="shared" si="614"/>
        <v/>
      </c>
      <c r="X9550" s="26" t="str">
        <f t="shared" si="611"/>
        <v/>
      </c>
      <c r="Y9550" s="38"/>
    </row>
    <row r="9551" spans="5:25">
      <c r="E9551" s="45"/>
      <c r="H9551" s="45"/>
      <c r="K9551" s="27" t="str">
        <f t="shared" si="612"/>
        <v/>
      </c>
      <c r="P9551" s="26" t="str">
        <f t="shared" si="613"/>
        <v/>
      </c>
      <c r="Q9551" s="38" t="s">
        <v>9725</v>
      </c>
      <c r="R9551">
        <v>106.08499999999999</v>
      </c>
      <c r="S9551" t="str">
        <f t="shared" si="614"/>
        <v/>
      </c>
      <c r="X9551" s="26" t="str">
        <f t="shared" si="611"/>
        <v/>
      </c>
      <c r="Y9551" s="38"/>
    </row>
    <row r="9552" spans="5:25">
      <c r="E9552" s="45"/>
      <c r="H9552" s="45"/>
      <c r="K9552" s="27" t="str">
        <f t="shared" si="612"/>
        <v/>
      </c>
      <c r="P9552" s="26" t="str">
        <f t="shared" si="613"/>
        <v/>
      </c>
      <c r="Q9552" s="38" t="s">
        <v>9726</v>
      </c>
      <c r="R9552">
        <v>106.285</v>
      </c>
      <c r="S9552" t="str">
        <f t="shared" si="614"/>
        <v/>
      </c>
      <c r="X9552" s="26" t="str">
        <f t="shared" si="611"/>
        <v/>
      </c>
      <c r="Y9552" s="38"/>
    </row>
    <row r="9553" spans="5:25">
      <c r="E9553" s="45"/>
      <c r="H9553" s="45"/>
      <c r="K9553" s="27" t="str">
        <f t="shared" si="612"/>
        <v/>
      </c>
      <c r="P9553" s="26" t="str">
        <f t="shared" si="613"/>
        <v/>
      </c>
      <c r="Q9553" s="38" t="s">
        <v>9727</v>
      </c>
      <c r="R9553">
        <v>106.495</v>
      </c>
      <c r="S9553" t="str">
        <f t="shared" si="614"/>
        <v/>
      </c>
      <c r="X9553" s="26" t="str">
        <f t="shared" si="611"/>
        <v/>
      </c>
      <c r="Y9553" s="38"/>
    </row>
    <row r="9554" spans="5:25">
      <c r="E9554" s="45"/>
      <c r="H9554" s="45"/>
      <c r="K9554" s="27" t="str">
        <f t="shared" si="612"/>
        <v/>
      </c>
      <c r="P9554" s="26" t="str">
        <f t="shared" si="613"/>
        <v/>
      </c>
      <c r="Q9554" s="38" t="s">
        <v>9728</v>
      </c>
      <c r="R9554">
        <v>106.395</v>
      </c>
      <c r="S9554" t="str">
        <f t="shared" si="614"/>
        <v/>
      </c>
      <c r="X9554" s="26" t="str">
        <f t="shared" si="611"/>
        <v/>
      </c>
      <c r="Y9554" s="38"/>
    </row>
    <row r="9555" spans="5:25">
      <c r="E9555" s="45"/>
      <c r="H9555" s="45"/>
      <c r="K9555" s="27" t="str">
        <f t="shared" si="612"/>
        <v/>
      </c>
      <c r="P9555" s="26" t="str">
        <f t="shared" si="613"/>
        <v/>
      </c>
      <c r="Q9555" s="38" t="s">
        <v>9729</v>
      </c>
      <c r="R9555">
        <v>106.395</v>
      </c>
      <c r="S9555" t="str">
        <f t="shared" si="614"/>
        <v/>
      </c>
      <c r="X9555" s="26" t="str">
        <f t="shared" si="611"/>
        <v/>
      </c>
      <c r="Y9555" s="38"/>
    </row>
    <row r="9556" spans="5:25">
      <c r="E9556" s="45"/>
      <c r="H9556" s="45"/>
      <c r="K9556" s="27" t="str">
        <f t="shared" si="612"/>
        <v/>
      </c>
      <c r="P9556" s="26" t="str">
        <f t="shared" si="613"/>
        <v/>
      </c>
      <c r="Q9556" s="38" t="s">
        <v>9730</v>
      </c>
      <c r="R9556">
        <v>106.285</v>
      </c>
      <c r="S9556" t="str">
        <f t="shared" si="614"/>
        <v/>
      </c>
      <c r="X9556" s="26" t="str">
        <f t="shared" si="611"/>
        <v/>
      </c>
      <c r="Y9556" s="38"/>
    </row>
    <row r="9557" spans="5:25">
      <c r="E9557" s="45"/>
      <c r="H9557" s="45"/>
      <c r="K9557" s="27" t="str">
        <f t="shared" si="612"/>
        <v/>
      </c>
      <c r="P9557" s="26" t="str">
        <f t="shared" si="613"/>
        <v/>
      </c>
      <c r="Q9557" s="38" t="s">
        <v>9731</v>
      </c>
      <c r="R9557">
        <v>106.495</v>
      </c>
      <c r="S9557" t="str">
        <f t="shared" si="614"/>
        <v/>
      </c>
      <c r="X9557" s="26" t="str">
        <f t="shared" si="611"/>
        <v/>
      </c>
      <c r="Y9557" s="38"/>
    </row>
    <row r="9558" spans="5:25">
      <c r="E9558" s="45"/>
      <c r="H9558" s="45"/>
      <c r="K9558" s="27" t="str">
        <f t="shared" si="612"/>
        <v/>
      </c>
      <c r="P9558" s="26" t="str">
        <f t="shared" si="613"/>
        <v/>
      </c>
      <c r="Q9558" s="38" t="s">
        <v>9732</v>
      </c>
      <c r="R9558">
        <v>106.595</v>
      </c>
      <c r="S9558" t="str">
        <f t="shared" si="614"/>
        <v/>
      </c>
      <c r="X9558" s="26" t="str">
        <f t="shared" si="611"/>
        <v/>
      </c>
      <c r="Y9558" s="38"/>
    </row>
    <row r="9559" spans="5:25">
      <c r="E9559" s="45"/>
      <c r="H9559" s="45"/>
      <c r="K9559" s="27" t="str">
        <f t="shared" si="612"/>
        <v/>
      </c>
      <c r="P9559" s="26" t="str">
        <f t="shared" si="613"/>
        <v/>
      </c>
      <c r="Q9559" s="38" t="s">
        <v>9733</v>
      </c>
      <c r="R9559">
        <v>106.595</v>
      </c>
      <c r="S9559" t="str">
        <f t="shared" si="614"/>
        <v/>
      </c>
      <c r="X9559" s="26" t="str">
        <f t="shared" si="611"/>
        <v/>
      </c>
      <c r="Y9559" s="38"/>
    </row>
    <row r="9560" spans="5:25">
      <c r="E9560" s="45"/>
      <c r="H9560" s="45"/>
      <c r="K9560" s="27" t="str">
        <f t="shared" si="612"/>
        <v/>
      </c>
      <c r="P9560" s="26" t="str">
        <f t="shared" si="613"/>
        <v/>
      </c>
      <c r="Q9560" s="38" t="s">
        <v>9734</v>
      </c>
      <c r="R9560">
        <v>106.795</v>
      </c>
      <c r="S9560" t="str">
        <f t="shared" si="614"/>
        <v/>
      </c>
      <c r="X9560" s="26" t="str">
        <f t="shared" si="611"/>
        <v/>
      </c>
      <c r="Y9560" s="38"/>
    </row>
    <row r="9561" spans="5:25">
      <c r="E9561" s="45"/>
      <c r="H9561" s="45"/>
      <c r="K9561" s="27" t="str">
        <f t="shared" si="612"/>
        <v/>
      </c>
      <c r="P9561" s="26" t="str">
        <f t="shared" si="613"/>
        <v/>
      </c>
      <c r="Q9561" s="38" t="s">
        <v>9735</v>
      </c>
      <c r="R9561">
        <v>107.004</v>
      </c>
      <c r="S9561" t="str">
        <f t="shared" si="614"/>
        <v/>
      </c>
      <c r="X9561" s="26" t="str">
        <f t="shared" si="611"/>
        <v/>
      </c>
      <c r="Y9561" s="38"/>
    </row>
    <row r="9562" spans="5:25">
      <c r="E9562" s="45"/>
      <c r="H9562" s="45"/>
      <c r="K9562" s="27" t="str">
        <f t="shared" si="612"/>
        <v/>
      </c>
      <c r="P9562" s="26" t="str">
        <f t="shared" si="613"/>
        <v/>
      </c>
      <c r="Q9562" s="38" t="s">
        <v>9736</v>
      </c>
      <c r="R9562">
        <v>107.104</v>
      </c>
      <c r="S9562" t="str">
        <f t="shared" si="614"/>
        <v/>
      </c>
      <c r="X9562" s="26" t="str">
        <f t="shared" si="611"/>
        <v/>
      </c>
      <c r="Y9562" s="38"/>
    </row>
    <row r="9563" spans="5:25">
      <c r="E9563" s="45"/>
      <c r="H9563" s="45"/>
      <c r="K9563" s="27" t="str">
        <f t="shared" si="612"/>
        <v/>
      </c>
      <c r="P9563" s="26" t="str">
        <f t="shared" si="613"/>
        <v/>
      </c>
      <c r="Q9563" s="38" t="s">
        <v>9737</v>
      </c>
      <c r="R9563">
        <v>106.905</v>
      </c>
      <c r="S9563" t="str">
        <f t="shared" si="614"/>
        <v/>
      </c>
      <c r="X9563" s="26" t="str">
        <f t="shared" si="611"/>
        <v/>
      </c>
      <c r="Y9563" s="38"/>
    </row>
    <row r="9564" spans="5:25">
      <c r="E9564" s="45"/>
      <c r="H9564" s="45"/>
      <c r="K9564" s="27" t="str">
        <f t="shared" si="612"/>
        <v/>
      </c>
      <c r="P9564" s="26" t="str">
        <f t="shared" si="613"/>
        <v/>
      </c>
      <c r="Q9564" s="38" t="s">
        <v>9738</v>
      </c>
      <c r="R9564">
        <v>106.795</v>
      </c>
      <c r="S9564" t="str">
        <f t="shared" si="614"/>
        <v/>
      </c>
      <c r="X9564" s="26" t="str">
        <f t="shared" si="611"/>
        <v/>
      </c>
      <c r="Y9564" s="38"/>
    </row>
    <row r="9565" spans="5:25">
      <c r="E9565" s="45"/>
      <c r="H9565" s="45"/>
      <c r="K9565" s="27" t="str">
        <f t="shared" si="612"/>
        <v/>
      </c>
      <c r="P9565" s="26" t="str">
        <f t="shared" si="613"/>
        <v/>
      </c>
      <c r="Q9565" s="38" t="s">
        <v>9739</v>
      </c>
      <c r="R9565">
        <v>106.595</v>
      </c>
      <c r="S9565" t="str">
        <f t="shared" si="614"/>
        <v/>
      </c>
      <c r="X9565" s="26" t="str">
        <f t="shared" si="611"/>
        <v/>
      </c>
      <c r="Y9565" s="38"/>
    </row>
    <row r="9566" spans="5:25">
      <c r="E9566" s="45"/>
      <c r="H9566" s="45"/>
      <c r="K9566" s="27" t="str">
        <f t="shared" si="612"/>
        <v/>
      </c>
      <c r="P9566" s="26" t="str">
        <f t="shared" si="613"/>
        <v/>
      </c>
      <c r="Q9566" s="38" t="s">
        <v>9740</v>
      </c>
      <c r="R9566">
        <v>106.495</v>
      </c>
      <c r="S9566" t="str">
        <f t="shared" si="614"/>
        <v/>
      </c>
      <c r="X9566" s="26" t="str">
        <f t="shared" si="611"/>
        <v/>
      </c>
      <c r="Y9566" s="38"/>
    </row>
    <row r="9567" spans="5:25">
      <c r="E9567" s="45"/>
      <c r="H9567" s="45"/>
      <c r="K9567" s="27" t="str">
        <f t="shared" si="612"/>
        <v/>
      </c>
      <c r="P9567" s="26" t="str">
        <f t="shared" si="613"/>
        <v/>
      </c>
      <c r="Q9567" s="38" t="s">
        <v>9741</v>
      </c>
      <c r="R9567">
        <v>106.595</v>
      </c>
      <c r="S9567" t="str">
        <f t="shared" si="614"/>
        <v/>
      </c>
      <c r="X9567" s="26" t="str">
        <f t="shared" si="611"/>
        <v/>
      </c>
      <c r="Y9567" s="38"/>
    </row>
    <row r="9568" spans="5:25">
      <c r="E9568" s="45"/>
      <c r="H9568" s="45"/>
      <c r="K9568" s="27" t="str">
        <f t="shared" si="612"/>
        <v/>
      </c>
      <c r="P9568" s="26" t="str">
        <f t="shared" si="613"/>
        <v/>
      </c>
      <c r="Q9568" s="38" t="s">
        <v>9742</v>
      </c>
      <c r="R9568">
        <v>106.595</v>
      </c>
      <c r="S9568" t="str">
        <f t="shared" si="614"/>
        <v/>
      </c>
      <c r="X9568" s="26" t="str">
        <f t="shared" si="611"/>
        <v/>
      </c>
      <c r="Y9568" s="38"/>
    </row>
    <row r="9569" spans="5:25">
      <c r="E9569" s="45"/>
      <c r="H9569" s="45"/>
      <c r="K9569" s="27" t="str">
        <f t="shared" si="612"/>
        <v/>
      </c>
      <c r="P9569" s="26" t="str">
        <f t="shared" si="613"/>
        <v/>
      </c>
      <c r="Q9569" s="38" t="s">
        <v>9743</v>
      </c>
      <c r="R9569">
        <v>106.905</v>
      </c>
      <c r="S9569" t="str">
        <f t="shared" si="614"/>
        <v/>
      </c>
      <c r="X9569" s="26" t="str">
        <f t="shared" si="611"/>
        <v/>
      </c>
      <c r="Y9569" s="38"/>
    </row>
    <row r="9570" spans="5:25">
      <c r="E9570" s="45"/>
      <c r="H9570" s="45"/>
      <c r="K9570" s="27" t="str">
        <f t="shared" si="612"/>
        <v/>
      </c>
      <c r="P9570" s="26" t="str">
        <f t="shared" si="613"/>
        <v/>
      </c>
      <c r="Q9570" s="38" t="s">
        <v>9744</v>
      </c>
      <c r="R9570">
        <v>107.004</v>
      </c>
      <c r="S9570" t="str">
        <f t="shared" si="614"/>
        <v/>
      </c>
      <c r="X9570" s="26" t="str">
        <f t="shared" si="611"/>
        <v/>
      </c>
      <c r="Y9570" s="38"/>
    </row>
    <row r="9571" spans="5:25">
      <c r="E9571" s="45"/>
      <c r="H9571" s="45"/>
      <c r="K9571" s="27" t="str">
        <f t="shared" si="612"/>
        <v/>
      </c>
      <c r="P9571" s="26" t="str">
        <f t="shared" si="613"/>
        <v/>
      </c>
      <c r="Q9571" s="38" t="s">
        <v>9745</v>
      </c>
      <c r="R9571">
        <v>107.004</v>
      </c>
      <c r="S9571" t="str">
        <f t="shared" si="614"/>
        <v/>
      </c>
      <c r="X9571" s="26" t="str">
        <f t="shared" si="611"/>
        <v/>
      </c>
      <c r="Y9571" s="38"/>
    </row>
    <row r="9572" spans="5:25">
      <c r="E9572" s="45"/>
      <c r="H9572" s="45"/>
      <c r="K9572" s="27" t="str">
        <f t="shared" si="612"/>
        <v/>
      </c>
      <c r="P9572" s="26" t="str">
        <f t="shared" si="613"/>
        <v/>
      </c>
      <c r="Q9572" s="38" t="s">
        <v>9746</v>
      </c>
      <c r="R9572">
        <v>107.004</v>
      </c>
      <c r="S9572" t="str">
        <f t="shared" si="614"/>
        <v/>
      </c>
      <c r="X9572" s="26" t="str">
        <f t="shared" si="611"/>
        <v/>
      </c>
      <c r="Y9572" s="38"/>
    </row>
    <row r="9573" spans="5:25">
      <c r="E9573" s="45"/>
      <c r="H9573" s="45"/>
      <c r="K9573" s="27" t="str">
        <f t="shared" si="612"/>
        <v/>
      </c>
      <c r="P9573" s="26" t="str">
        <f t="shared" si="613"/>
        <v/>
      </c>
      <c r="Q9573" s="38" t="s">
        <v>9747</v>
      </c>
      <c r="R9573">
        <v>106.795</v>
      </c>
      <c r="S9573" t="str">
        <f t="shared" si="614"/>
        <v/>
      </c>
      <c r="X9573" s="26" t="str">
        <f t="shared" si="611"/>
        <v/>
      </c>
      <c r="Y9573" s="38"/>
    </row>
    <row r="9574" spans="5:25">
      <c r="E9574" s="45"/>
      <c r="H9574" s="45"/>
      <c r="K9574" s="27" t="str">
        <f t="shared" si="612"/>
        <v/>
      </c>
      <c r="P9574" s="26" t="str">
        <f t="shared" si="613"/>
        <v/>
      </c>
      <c r="Q9574" s="38" t="s">
        <v>9748</v>
      </c>
      <c r="R9574">
        <v>107.104</v>
      </c>
      <c r="S9574" t="str">
        <f t="shared" si="614"/>
        <v/>
      </c>
      <c r="X9574" s="26" t="str">
        <f t="shared" si="611"/>
        <v/>
      </c>
      <c r="Y9574" s="38"/>
    </row>
    <row r="9575" spans="5:25">
      <c r="E9575" s="45"/>
      <c r="H9575" s="45"/>
      <c r="K9575" s="27" t="str">
        <f t="shared" si="612"/>
        <v/>
      </c>
      <c r="P9575" s="26" t="str">
        <f t="shared" si="613"/>
        <v/>
      </c>
      <c r="Q9575" s="38" t="s">
        <v>9749</v>
      </c>
      <c r="R9575">
        <v>107.104</v>
      </c>
      <c r="S9575" t="str">
        <f t="shared" si="614"/>
        <v/>
      </c>
      <c r="X9575" s="26" t="str">
        <f t="shared" si="611"/>
        <v/>
      </c>
      <c r="Y9575" s="38"/>
    </row>
    <row r="9576" spans="5:25">
      <c r="E9576" s="45"/>
      <c r="H9576" s="45"/>
      <c r="K9576" s="27" t="str">
        <f t="shared" si="612"/>
        <v/>
      </c>
      <c r="P9576" s="26" t="str">
        <f t="shared" si="613"/>
        <v/>
      </c>
      <c r="Q9576" s="38" t="s">
        <v>9750</v>
      </c>
      <c r="R9576">
        <v>106.905</v>
      </c>
      <c r="S9576" t="str">
        <f t="shared" si="614"/>
        <v/>
      </c>
      <c r="X9576" s="26" t="str">
        <f t="shared" si="611"/>
        <v/>
      </c>
      <c r="Y9576" s="38"/>
    </row>
    <row r="9577" spans="5:25">
      <c r="E9577" s="45"/>
      <c r="H9577" s="45"/>
      <c r="K9577" s="27" t="str">
        <f t="shared" si="612"/>
        <v/>
      </c>
      <c r="P9577" s="26" t="str">
        <f t="shared" si="613"/>
        <v/>
      </c>
      <c r="Q9577" s="38" t="s">
        <v>9751</v>
      </c>
      <c r="R9577">
        <v>106.795</v>
      </c>
      <c r="S9577" t="str">
        <f t="shared" si="614"/>
        <v/>
      </c>
      <c r="X9577" s="26" t="str">
        <f t="shared" si="611"/>
        <v/>
      </c>
      <c r="Y9577" s="38"/>
    </row>
    <row r="9578" spans="5:25">
      <c r="E9578" s="45"/>
      <c r="H9578" s="45"/>
      <c r="K9578" s="27" t="str">
        <f t="shared" si="612"/>
        <v/>
      </c>
      <c r="P9578" s="26" t="str">
        <f t="shared" si="613"/>
        <v/>
      </c>
      <c r="Q9578" s="38" t="s">
        <v>9752</v>
      </c>
      <c r="R9578">
        <v>106.69499999999999</v>
      </c>
      <c r="S9578" t="str">
        <f t="shared" si="614"/>
        <v/>
      </c>
      <c r="X9578" s="26" t="str">
        <f t="shared" si="611"/>
        <v/>
      </c>
      <c r="Y9578" s="38"/>
    </row>
    <row r="9579" spans="5:25">
      <c r="E9579" s="45"/>
      <c r="H9579" s="45"/>
      <c r="K9579" s="27" t="str">
        <f t="shared" si="612"/>
        <v/>
      </c>
      <c r="P9579" s="26" t="str">
        <f t="shared" si="613"/>
        <v/>
      </c>
      <c r="Q9579" s="38" t="s">
        <v>9753</v>
      </c>
      <c r="R9579">
        <v>106.905</v>
      </c>
      <c r="S9579" t="str">
        <f t="shared" si="614"/>
        <v/>
      </c>
      <c r="X9579" s="26" t="str">
        <f t="shared" si="611"/>
        <v/>
      </c>
      <c r="Y9579" s="38"/>
    </row>
    <row r="9580" spans="5:25">
      <c r="E9580" s="45"/>
      <c r="H9580" s="45"/>
      <c r="K9580" s="27" t="str">
        <f t="shared" si="612"/>
        <v/>
      </c>
      <c r="P9580" s="26" t="str">
        <f t="shared" si="613"/>
        <v/>
      </c>
      <c r="Q9580" s="38" t="s">
        <v>9754</v>
      </c>
      <c r="R9580">
        <v>106.905</v>
      </c>
      <c r="S9580" t="str">
        <f t="shared" si="614"/>
        <v/>
      </c>
      <c r="X9580" s="26" t="str">
        <f t="shared" si="611"/>
        <v/>
      </c>
      <c r="Y9580" s="38"/>
    </row>
    <row r="9581" spans="5:25">
      <c r="E9581" s="45"/>
      <c r="H9581" s="45"/>
      <c r="K9581" s="27" t="str">
        <f t="shared" si="612"/>
        <v/>
      </c>
      <c r="P9581" s="26" t="str">
        <f t="shared" si="613"/>
        <v/>
      </c>
      <c r="Q9581" s="38" t="s">
        <v>9755</v>
      </c>
      <c r="R9581">
        <v>107.304</v>
      </c>
      <c r="S9581" t="str">
        <f t="shared" si="614"/>
        <v/>
      </c>
      <c r="X9581" s="26" t="str">
        <f t="shared" si="611"/>
        <v/>
      </c>
      <c r="Y9581" s="38"/>
    </row>
    <row r="9582" spans="5:25">
      <c r="E9582" s="45"/>
      <c r="H9582" s="45"/>
      <c r="K9582" s="27" t="str">
        <f t="shared" si="612"/>
        <v/>
      </c>
      <c r="P9582" s="26" t="str">
        <f t="shared" si="613"/>
        <v/>
      </c>
      <c r="Q9582" s="38" t="s">
        <v>9756</v>
      </c>
      <c r="R9582">
        <v>107.20399999999999</v>
      </c>
      <c r="S9582" t="str">
        <f t="shared" si="614"/>
        <v/>
      </c>
      <c r="X9582" s="26" t="str">
        <f t="shared" si="611"/>
        <v/>
      </c>
      <c r="Y9582" s="38"/>
    </row>
    <row r="9583" spans="5:25">
      <c r="E9583" s="45"/>
      <c r="H9583" s="45"/>
      <c r="K9583" s="27" t="str">
        <f t="shared" si="612"/>
        <v/>
      </c>
      <c r="P9583" s="26" t="str">
        <f t="shared" si="613"/>
        <v/>
      </c>
      <c r="Q9583" s="38" t="s">
        <v>9757</v>
      </c>
      <c r="R9583">
        <v>107.104</v>
      </c>
      <c r="S9583" t="str">
        <f t="shared" si="614"/>
        <v/>
      </c>
      <c r="X9583" s="26" t="str">
        <f t="shared" si="611"/>
        <v/>
      </c>
      <c r="Y9583" s="38"/>
    </row>
    <row r="9584" spans="5:25">
      <c r="E9584" s="45"/>
      <c r="H9584" s="45"/>
      <c r="K9584" s="27" t="str">
        <f t="shared" si="612"/>
        <v/>
      </c>
      <c r="P9584" s="26" t="str">
        <f t="shared" si="613"/>
        <v/>
      </c>
      <c r="Q9584" s="38" t="s">
        <v>9758</v>
      </c>
      <c r="R9584">
        <v>107.104</v>
      </c>
      <c r="S9584" t="str">
        <f t="shared" si="614"/>
        <v/>
      </c>
      <c r="X9584" s="26" t="str">
        <f t="shared" si="611"/>
        <v/>
      </c>
      <c r="Y9584" s="38"/>
    </row>
    <row r="9585" spans="5:25">
      <c r="E9585" s="45"/>
      <c r="H9585" s="45"/>
      <c r="K9585" s="27" t="str">
        <f t="shared" si="612"/>
        <v/>
      </c>
      <c r="P9585" s="26" t="str">
        <f t="shared" si="613"/>
        <v/>
      </c>
      <c r="Q9585" s="38" t="s">
        <v>9759</v>
      </c>
      <c r="R9585">
        <v>106.69499999999999</v>
      </c>
      <c r="S9585" t="str">
        <f t="shared" si="614"/>
        <v/>
      </c>
      <c r="X9585" s="26" t="str">
        <f t="shared" si="611"/>
        <v/>
      </c>
      <c r="Y9585" s="38"/>
    </row>
    <row r="9586" spans="5:25">
      <c r="E9586" s="45"/>
      <c r="H9586" s="45"/>
      <c r="K9586" s="27" t="str">
        <f t="shared" si="612"/>
        <v/>
      </c>
      <c r="P9586" s="26" t="str">
        <f t="shared" si="613"/>
        <v/>
      </c>
      <c r="Q9586" s="38" t="s">
        <v>9760</v>
      </c>
      <c r="R9586">
        <v>106.185</v>
      </c>
      <c r="S9586" t="str">
        <f t="shared" si="614"/>
        <v/>
      </c>
      <c r="X9586" s="26" t="str">
        <f t="shared" si="611"/>
        <v/>
      </c>
      <c r="Y9586" s="38"/>
    </row>
    <row r="9587" spans="5:25">
      <c r="E9587" s="45"/>
      <c r="H9587" s="45"/>
      <c r="K9587" s="27" t="str">
        <f t="shared" si="612"/>
        <v/>
      </c>
      <c r="P9587" s="26" t="str">
        <f t="shared" si="613"/>
        <v/>
      </c>
      <c r="Q9587" s="38" t="s">
        <v>9761</v>
      </c>
      <c r="R9587">
        <v>105.675</v>
      </c>
      <c r="S9587" t="str">
        <f t="shared" si="614"/>
        <v/>
      </c>
      <c r="X9587" s="26" t="str">
        <f t="shared" si="611"/>
        <v/>
      </c>
      <c r="Y9587" s="38"/>
    </row>
    <row r="9588" spans="5:25">
      <c r="E9588" s="45"/>
      <c r="H9588" s="45"/>
      <c r="K9588" s="27" t="str">
        <f t="shared" si="612"/>
        <v/>
      </c>
      <c r="P9588" s="26" t="str">
        <f t="shared" si="613"/>
        <v/>
      </c>
      <c r="Q9588" s="38" t="s">
        <v>9762</v>
      </c>
      <c r="R9588">
        <v>105.77500000000001</v>
      </c>
      <c r="S9588" t="str">
        <f t="shared" si="614"/>
        <v/>
      </c>
      <c r="X9588" s="26" t="str">
        <f t="shared" si="611"/>
        <v/>
      </c>
      <c r="Y9588" s="38"/>
    </row>
    <row r="9589" spans="5:25">
      <c r="E9589" s="45"/>
      <c r="H9589" s="45"/>
      <c r="K9589" s="27" t="str">
        <f t="shared" si="612"/>
        <v/>
      </c>
      <c r="P9589" s="26" t="str">
        <f t="shared" si="613"/>
        <v/>
      </c>
      <c r="Q9589" s="38" t="s">
        <v>9763</v>
      </c>
      <c r="R9589">
        <v>105.985</v>
      </c>
      <c r="S9589" t="str">
        <f t="shared" si="614"/>
        <v/>
      </c>
      <c r="X9589" s="26" t="str">
        <f t="shared" si="611"/>
        <v/>
      </c>
      <c r="Y9589" s="38"/>
    </row>
    <row r="9590" spans="5:25">
      <c r="E9590" s="45"/>
      <c r="H9590" s="45"/>
      <c r="K9590" s="27" t="str">
        <f t="shared" si="612"/>
        <v/>
      </c>
      <c r="P9590" s="26" t="str">
        <f t="shared" si="613"/>
        <v/>
      </c>
      <c r="Q9590" s="38" t="s">
        <v>9764</v>
      </c>
      <c r="R9590">
        <v>106.08499999999999</v>
      </c>
      <c r="S9590" t="str">
        <f t="shared" si="614"/>
        <v/>
      </c>
      <c r="X9590" s="26" t="str">
        <f t="shared" si="611"/>
        <v/>
      </c>
      <c r="Y9590" s="38"/>
    </row>
    <row r="9591" spans="5:25">
      <c r="E9591" s="45"/>
      <c r="H9591" s="45"/>
      <c r="K9591" s="27" t="str">
        <f t="shared" si="612"/>
        <v/>
      </c>
      <c r="P9591" s="26" t="str">
        <f t="shared" si="613"/>
        <v/>
      </c>
      <c r="Q9591" s="38" t="s">
        <v>9765</v>
      </c>
      <c r="R9591">
        <v>105.88500000000001</v>
      </c>
      <c r="S9591" t="str">
        <f t="shared" si="614"/>
        <v/>
      </c>
      <c r="X9591" s="26" t="str">
        <f t="shared" si="611"/>
        <v/>
      </c>
      <c r="Y9591" s="38"/>
    </row>
    <row r="9592" spans="5:25">
      <c r="E9592" s="45"/>
      <c r="H9592" s="45"/>
      <c r="K9592" s="27" t="str">
        <f t="shared" si="612"/>
        <v/>
      </c>
      <c r="P9592" s="26" t="str">
        <f t="shared" si="613"/>
        <v/>
      </c>
      <c r="Q9592" s="38" t="s">
        <v>9766</v>
      </c>
      <c r="R9592">
        <v>106.08499999999999</v>
      </c>
      <c r="S9592" t="str">
        <f t="shared" si="614"/>
        <v/>
      </c>
      <c r="X9592" s="26" t="str">
        <f t="shared" si="611"/>
        <v/>
      </c>
      <c r="Y9592" s="38"/>
    </row>
    <row r="9593" spans="5:25">
      <c r="E9593" s="45"/>
      <c r="H9593" s="45"/>
      <c r="K9593" s="27" t="str">
        <f t="shared" si="612"/>
        <v/>
      </c>
      <c r="P9593" s="26" t="str">
        <f t="shared" si="613"/>
        <v/>
      </c>
      <c r="Q9593" s="38" t="s">
        <v>9767</v>
      </c>
      <c r="R9593">
        <v>106.08499999999999</v>
      </c>
      <c r="S9593" t="str">
        <f t="shared" si="614"/>
        <v/>
      </c>
      <c r="X9593" s="26" t="str">
        <f t="shared" si="611"/>
        <v/>
      </c>
      <c r="Y9593" s="38"/>
    </row>
    <row r="9594" spans="5:25">
      <c r="E9594" s="45"/>
      <c r="H9594" s="45"/>
      <c r="K9594" s="27" t="str">
        <f t="shared" si="612"/>
        <v/>
      </c>
      <c r="P9594" s="26" t="str">
        <f t="shared" si="613"/>
        <v/>
      </c>
      <c r="Q9594" s="38" t="s">
        <v>9768</v>
      </c>
      <c r="R9594">
        <v>106.185</v>
      </c>
      <c r="S9594" t="str">
        <f t="shared" si="614"/>
        <v/>
      </c>
      <c r="X9594" s="26" t="str">
        <f t="shared" si="611"/>
        <v/>
      </c>
      <c r="Y9594" s="38"/>
    </row>
    <row r="9595" spans="5:25">
      <c r="E9595" s="45"/>
      <c r="H9595" s="45"/>
      <c r="K9595" s="27" t="str">
        <f t="shared" si="612"/>
        <v/>
      </c>
      <c r="P9595" s="26" t="str">
        <f t="shared" si="613"/>
        <v/>
      </c>
      <c r="Q9595" s="38" t="s">
        <v>9769</v>
      </c>
      <c r="R9595">
        <v>105.985</v>
      </c>
      <c r="S9595" t="str">
        <f t="shared" si="614"/>
        <v/>
      </c>
      <c r="X9595" s="26" t="str">
        <f t="shared" si="611"/>
        <v/>
      </c>
      <c r="Y9595" s="38"/>
    </row>
    <row r="9596" spans="5:25">
      <c r="E9596" s="45"/>
      <c r="H9596" s="45"/>
      <c r="K9596" s="27" t="str">
        <f t="shared" si="612"/>
        <v/>
      </c>
      <c r="P9596" s="26" t="str">
        <f t="shared" si="613"/>
        <v/>
      </c>
      <c r="Q9596" s="38" t="s">
        <v>9770</v>
      </c>
      <c r="R9596">
        <v>105.77500000000001</v>
      </c>
      <c r="S9596" t="str">
        <f t="shared" si="614"/>
        <v/>
      </c>
      <c r="X9596" s="26" t="str">
        <f t="shared" ref="X9596:X9659" si="615">IF(V9596="","",X9595+V9596-V9595)</f>
        <v/>
      </c>
      <c r="Y9596" s="38"/>
    </row>
    <row r="9597" spans="5:25">
      <c r="E9597" s="45"/>
      <c r="H9597" s="45"/>
      <c r="K9597" s="27" t="str">
        <f t="shared" si="612"/>
        <v/>
      </c>
      <c r="P9597" s="26" t="str">
        <f t="shared" si="613"/>
        <v/>
      </c>
      <c r="Q9597" s="38" t="s">
        <v>9771</v>
      </c>
      <c r="R9597">
        <v>105.88500000000001</v>
      </c>
      <c r="S9597" t="str">
        <f t="shared" si="614"/>
        <v/>
      </c>
      <c r="X9597" s="26" t="str">
        <f t="shared" si="615"/>
        <v/>
      </c>
      <c r="Y9597" s="38"/>
    </row>
    <row r="9598" spans="5:25">
      <c r="E9598" s="45"/>
      <c r="H9598" s="45"/>
      <c r="K9598" s="27" t="str">
        <f t="shared" si="612"/>
        <v/>
      </c>
      <c r="P9598" s="26" t="str">
        <f t="shared" si="613"/>
        <v/>
      </c>
      <c r="Q9598" s="38" t="s">
        <v>9772</v>
      </c>
      <c r="R9598">
        <v>106.08499999999999</v>
      </c>
      <c r="S9598" t="str">
        <f t="shared" si="614"/>
        <v/>
      </c>
      <c r="X9598" s="26" t="str">
        <f t="shared" si="615"/>
        <v/>
      </c>
      <c r="Y9598" s="38"/>
    </row>
    <row r="9599" spans="5:25">
      <c r="E9599" s="45"/>
      <c r="H9599" s="45"/>
      <c r="K9599" s="27" t="str">
        <f t="shared" si="612"/>
        <v/>
      </c>
      <c r="P9599" s="26" t="str">
        <f t="shared" si="613"/>
        <v/>
      </c>
      <c r="Q9599" s="38" t="s">
        <v>9773</v>
      </c>
      <c r="R9599">
        <v>106.185</v>
      </c>
      <c r="S9599" t="str">
        <f t="shared" si="614"/>
        <v/>
      </c>
      <c r="X9599" s="26" t="str">
        <f t="shared" si="615"/>
        <v/>
      </c>
      <c r="Y9599" s="38"/>
    </row>
    <row r="9600" spans="5:25">
      <c r="E9600" s="45"/>
      <c r="H9600" s="45"/>
      <c r="K9600" s="27" t="str">
        <f t="shared" si="612"/>
        <v/>
      </c>
      <c r="P9600" s="26" t="str">
        <f t="shared" si="613"/>
        <v/>
      </c>
      <c r="Q9600" s="38" t="s">
        <v>9774</v>
      </c>
      <c r="R9600">
        <v>106.395</v>
      </c>
      <c r="S9600" t="str">
        <f t="shared" si="614"/>
        <v/>
      </c>
      <c r="X9600" s="26" t="str">
        <f t="shared" si="615"/>
        <v/>
      </c>
      <c r="Y9600" s="38"/>
    </row>
    <row r="9601" spans="5:25">
      <c r="E9601" s="45"/>
      <c r="H9601" s="45"/>
      <c r="K9601" s="27" t="str">
        <f t="shared" si="612"/>
        <v/>
      </c>
      <c r="P9601" s="26" t="str">
        <f t="shared" si="613"/>
        <v/>
      </c>
      <c r="Q9601" s="38" t="s">
        <v>9775</v>
      </c>
      <c r="R9601">
        <v>106.495</v>
      </c>
      <c r="S9601" t="str">
        <f t="shared" si="614"/>
        <v/>
      </c>
      <c r="X9601" s="26" t="str">
        <f t="shared" si="615"/>
        <v/>
      </c>
      <c r="Y9601" s="38"/>
    </row>
    <row r="9602" spans="5:25">
      <c r="E9602" s="45"/>
      <c r="H9602" s="45"/>
      <c r="K9602" s="27" t="str">
        <f t="shared" si="612"/>
        <v/>
      </c>
      <c r="P9602" s="26" t="str">
        <f t="shared" si="613"/>
        <v/>
      </c>
      <c r="Q9602" s="38" t="s">
        <v>9776</v>
      </c>
      <c r="R9602">
        <v>106.495</v>
      </c>
      <c r="S9602" t="str">
        <f t="shared" si="614"/>
        <v/>
      </c>
      <c r="X9602" s="26" t="str">
        <f t="shared" si="615"/>
        <v/>
      </c>
      <c r="Y9602" s="38"/>
    </row>
    <row r="9603" spans="5:25">
      <c r="E9603" s="45"/>
      <c r="H9603" s="45"/>
      <c r="K9603" s="27" t="str">
        <f t="shared" si="612"/>
        <v/>
      </c>
      <c r="P9603" s="26" t="str">
        <f t="shared" si="613"/>
        <v/>
      </c>
      <c r="Q9603" s="38" t="s">
        <v>9777</v>
      </c>
      <c r="R9603">
        <v>106.595</v>
      </c>
      <c r="S9603" t="str">
        <f t="shared" si="614"/>
        <v/>
      </c>
      <c r="X9603" s="26" t="str">
        <f t="shared" si="615"/>
        <v/>
      </c>
      <c r="Y9603" s="38"/>
    </row>
    <row r="9604" spans="5:25">
      <c r="E9604" s="45"/>
      <c r="H9604" s="45"/>
      <c r="K9604" s="27" t="str">
        <f t="shared" ref="K9604:K9667" si="616">IF(M9604="","",K9603+(M9604-M9603)/24)</f>
        <v/>
      </c>
      <c r="P9604" s="26" t="str">
        <f t="shared" ref="P9604:P9667" si="617">IF(N9604="","",P9603+N9604-N9603)</f>
        <v/>
      </c>
      <c r="Q9604" s="38" t="s">
        <v>9778</v>
      </c>
      <c r="R9604">
        <v>106.69499999999999</v>
      </c>
      <c r="S9604" t="str">
        <f t="shared" ref="S9604:S9667" si="618">IF(N9604="","",S9603-N9604+N9603)</f>
        <v/>
      </c>
      <c r="X9604" s="26" t="str">
        <f t="shared" si="615"/>
        <v/>
      </c>
      <c r="Y9604" s="38"/>
    </row>
    <row r="9605" spans="5:25">
      <c r="E9605" s="45"/>
      <c r="H9605" s="45"/>
      <c r="K9605" s="27" t="str">
        <f t="shared" si="616"/>
        <v/>
      </c>
      <c r="P9605" s="26" t="str">
        <f t="shared" si="617"/>
        <v/>
      </c>
      <c r="Q9605" s="38" t="s">
        <v>9779</v>
      </c>
      <c r="R9605">
        <v>106.905</v>
      </c>
      <c r="S9605" t="str">
        <f t="shared" si="618"/>
        <v/>
      </c>
      <c r="X9605" s="26" t="str">
        <f t="shared" si="615"/>
        <v/>
      </c>
      <c r="Y9605" s="38"/>
    </row>
    <row r="9606" spans="5:25">
      <c r="E9606" s="45"/>
      <c r="H9606" s="45"/>
      <c r="K9606" s="27" t="str">
        <f t="shared" si="616"/>
        <v/>
      </c>
      <c r="P9606" s="26" t="str">
        <f t="shared" si="617"/>
        <v/>
      </c>
      <c r="Q9606" s="38" t="s">
        <v>9780</v>
      </c>
      <c r="R9606">
        <v>106.795</v>
      </c>
      <c r="S9606" t="str">
        <f t="shared" si="618"/>
        <v/>
      </c>
      <c r="X9606" s="26" t="str">
        <f t="shared" si="615"/>
        <v/>
      </c>
      <c r="Y9606" s="38"/>
    </row>
    <row r="9607" spans="5:25">
      <c r="E9607" s="45"/>
      <c r="H9607" s="45"/>
      <c r="K9607" s="27" t="str">
        <f t="shared" si="616"/>
        <v/>
      </c>
      <c r="P9607" s="26" t="str">
        <f t="shared" si="617"/>
        <v/>
      </c>
      <c r="Q9607" s="38" t="s">
        <v>9781</v>
      </c>
      <c r="R9607">
        <v>106.69499999999999</v>
      </c>
      <c r="S9607" t="str">
        <f t="shared" si="618"/>
        <v/>
      </c>
      <c r="X9607" s="26" t="str">
        <f t="shared" si="615"/>
        <v/>
      </c>
      <c r="Y9607" s="38"/>
    </row>
    <row r="9608" spans="5:25">
      <c r="E9608" s="45"/>
      <c r="H9608" s="45"/>
      <c r="K9608" s="27" t="str">
        <f t="shared" si="616"/>
        <v/>
      </c>
      <c r="P9608" s="26" t="str">
        <f t="shared" si="617"/>
        <v/>
      </c>
      <c r="Q9608" s="38" t="s">
        <v>9782</v>
      </c>
      <c r="R9608">
        <v>106.595</v>
      </c>
      <c r="S9608" t="str">
        <f t="shared" si="618"/>
        <v/>
      </c>
      <c r="X9608" s="26" t="str">
        <f t="shared" si="615"/>
        <v/>
      </c>
      <c r="Y9608" s="38"/>
    </row>
    <row r="9609" spans="5:25">
      <c r="E9609" s="45"/>
      <c r="H9609" s="45"/>
      <c r="K9609" s="27" t="str">
        <f t="shared" si="616"/>
        <v/>
      </c>
      <c r="P9609" s="26" t="str">
        <f t="shared" si="617"/>
        <v/>
      </c>
      <c r="Q9609" s="38" t="s">
        <v>9783</v>
      </c>
      <c r="R9609">
        <v>106.905</v>
      </c>
      <c r="S9609" t="str">
        <f t="shared" si="618"/>
        <v/>
      </c>
      <c r="X9609" s="26" t="str">
        <f t="shared" si="615"/>
        <v/>
      </c>
      <c r="Y9609" s="38"/>
    </row>
    <row r="9610" spans="5:25">
      <c r="E9610" s="45"/>
      <c r="H9610" s="45"/>
      <c r="K9610" s="27" t="str">
        <f t="shared" si="616"/>
        <v/>
      </c>
      <c r="P9610" s="26" t="str">
        <f t="shared" si="617"/>
        <v/>
      </c>
      <c r="Q9610" s="38" t="s">
        <v>9784</v>
      </c>
      <c r="R9610">
        <v>106.69499999999999</v>
      </c>
      <c r="S9610" t="str">
        <f t="shared" si="618"/>
        <v/>
      </c>
      <c r="X9610" s="26" t="str">
        <f t="shared" si="615"/>
        <v/>
      </c>
      <c r="Y9610" s="38"/>
    </row>
    <row r="9611" spans="5:25">
      <c r="E9611" s="45"/>
      <c r="H9611" s="45"/>
      <c r="K9611" s="27" t="str">
        <f t="shared" si="616"/>
        <v/>
      </c>
      <c r="P9611" s="26" t="str">
        <f t="shared" si="617"/>
        <v/>
      </c>
      <c r="Q9611" s="38" t="s">
        <v>9785</v>
      </c>
      <c r="R9611">
        <v>106.69499999999999</v>
      </c>
      <c r="S9611" t="str">
        <f t="shared" si="618"/>
        <v/>
      </c>
      <c r="X9611" s="26" t="str">
        <f t="shared" si="615"/>
        <v/>
      </c>
      <c r="Y9611" s="38"/>
    </row>
    <row r="9612" spans="5:25">
      <c r="E9612" s="45"/>
      <c r="H9612" s="45"/>
      <c r="K9612" s="27" t="str">
        <f t="shared" si="616"/>
        <v/>
      </c>
      <c r="P9612" s="26" t="str">
        <f t="shared" si="617"/>
        <v/>
      </c>
      <c r="Q9612" s="38" t="s">
        <v>9786</v>
      </c>
      <c r="R9612">
        <v>106.595</v>
      </c>
      <c r="S9612" t="str">
        <f t="shared" si="618"/>
        <v/>
      </c>
      <c r="X9612" s="26" t="str">
        <f t="shared" si="615"/>
        <v/>
      </c>
      <c r="Y9612" s="38"/>
    </row>
    <row r="9613" spans="5:25">
      <c r="E9613" s="45"/>
      <c r="H9613" s="45"/>
      <c r="K9613" s="27" t="str">
        <f t="shared" si="616"/>
        <v/>
      </c>
      <c r="P9613" s="26" t="str">
        <f t="shared" si="617"/>
        <v/>
      </c>
      <c r="Q9613" s="38" t="s">
        <v>9787</v>
      </c>
      <c r="R9613">
        <v>106.595</v>
      </c>
      <c r="S9613" t="str">
        <f t="shared" si="618"/>
        <v/>
      </c>
      <c r="X9613" s="26" t="str">
        <f t="shared" si="615"/>
        <v/>
      </c>
      <c r="Y9613" s="38"/>
    </row>
    <row r="9614" spans="5:25">
      <c r="E9614" s="45"/>
      <c r="H9614" s="45"/>
      <c r="K9614" s="27" t="str">
        <f t="shared" si="616"/>
        <v/>
      </c>
      <c r="P9614" s="26" t="str">
        <f t="shared" si="617"/>
        <v/>
      </c>
      <c r="Q9614" s="38" t="s">
        <v>9788</v>
      </c>
      <c r="R9614">
        <v>106.595</v>
      </c>
      <c r="S9614" t="str">
        <f t="shared" si="618"/>
        <v/>
      </c>
      <c r="X9614" s="26" t="str">
        <f t="shared" si="615"/>
        <v/>
      </c>
      <c r="Y9614" s="38"/>
    </row>
    <row r="9615" spans="5:25">
      <c r="E9615" s="45"/>
      <c r="H9615" s="45"/>
      <c r="K9615" s="27" t="str">
        <f t="shared" si="616"/>
        <v/>
      </c>
      <c r="P9615" s="26" t="str">
        <f t="shared" si="617"/>
        <v/>
      </c>
      <c r="Q9615" s="38" t="s">
        <v>9789</v>
      </c>
      <c r="R9615">
        <v>106.69499999999999</v>
      </c>
      <c r="S9615" t="str">
        <f t="shared" si="618"/>
        <v/>
      </c>
      <c r="X9615" s="26" t="str">
        <f t="shared" si="615"/>
        <v/>
      </c>
      <c r="Y9615" s="38"/>
    </row>
    <row r="9616" spans="5:25">
      <c r="E9616" s="45"/>
      <c r="H9616" s="45"/>
      <c r="K9616" s="27" t="str">
        <f t="shared" si="616"/>
        <v/>
      </c>
      <c r="P9616" s="26" t="str">
        <f t="shared" si="617"/>
        <v/>
      </c>
      <c r="Q9616" s="38" t="s">
        <v>9790</v>
      </c>
      <c r="R9616">
        <v>106.69499999999999</v>
      </c>
      <c r="S9616" t="str">
        <f t="shared" si="618"/>
        <v/>
      </c>
      <c r="X9616" s="26" t="str">
        <f t="shared" si="615"/>
        <v/>
      </c>
      <c r="Y9616" s="38"/>
    </row>
    <row r="9617" spans="5:25">
      <c r="E9617" s="45"/>
      <c r="H9617" s="45"/>
      <c r="K9617" s="27" t="str">
        <f t="shared" si="616"/>
        <v/>
      </c>
      <c r="P9617" s="26" t="str">
        <f t="shared" si="617"/>
        <v/>
      </c>
      <c r="Q9617" s="38" t="s">
        <v>9791</v>
      </c>
      <c r="R9617">
        <v>106.69499999999999</v>
      </c>
      <c r="S9617" t="str">
        <f t="shared" si="618"/>
        <v/>
      </c>
      <c r="X9617" s="26" t="str">
        <f t="shared" si="615"/>
        <v/>
      </c>
      <c r="Y9617" s="38"/>
    </row>
    <row r="9618" spans="5:25">
      <c r="E9618" s="45"/>
      <c r="H9618" s="45"/>
      <c r="K9618" s="27" t="str">
        <f t="shared" si="616"/>
        <v/>
      </c>
      <c r="P9618" s="26" t="str">
        <f t="shared" si="617"/>
        <v/>
      </c>
      <c r="Q9618" s="38" t="s">
        <v>9792</v>
      </c>
      <c r="R9618">
        <v>106.905</v>
      </c>
      <c r="S9618" t="str">
        <f t="shared" si="618"/>
        <v/>
      </c>
      <c r="X9618" s="26" t="str">
        <f t="shared" si="615"/>
        <v/>
      </c>
      <c r="Y9618" s="38"/>
    </row>
    <row r="9619" spans="5:25">
      <c r="E9619" s="45"/>
      <c r="H9619" s="45"/>
      <c r="K9619" s="27" t="str">
        <f t="shared" si="616"/>
        <v/>
      </c>
      <c r="P9619" s="26" t="str">
        <f t="shared" si="617"/>
        <v/>
      </c>
      <c r="Q9619" s="38" t="s">
        <v>9793</v>
      </c>
      <c r="R9619">
        <v>106.905</v>
      </c>
      <c r="S9619" t="str">
        <f t="shared" si="618"/>
        <v/>
      </c>
      <c r="X9619" s="26" t="str">
        <f t="shared" si="615"/>
        <v/>
      </c>
      <c r="Y9619" s="38"/>
    </row>
    <row r="9620" spans="5:25">
      <c r="E9620" s="45"/>
      <c r="H9620" s="45"/>
      <c r="K9620" s="27" t="str">
        <f t="shared" si="616"/>
        <v/>
      </c>
      <c r="P9620" s="26" t="str">
        <f t="shared" si="617"/>
        <v/>
      </c>
      <c r="Q9620" s="38" t="s">
        <v>9794</v>
      </c>
      <c r="R9620">
        <v>106.905</v>
      </c>
      <c r="S9620" t="str">
        <f t="shared" si="618"/>
        <v/>
      </c>
      <c r="X9620" s="26" t="str">
        <f t="shared" si="615"/>
        <v/>
      </c>
      <c r="Y9620" s="38"/>
    </row>
    <row r="9621" spans="5:25">
      <c r="E9621" s="45"/>
      <c r="H9621" s="45"/>
      <c r="K9621" s="27" t="str">
        <f t="shared" si="616"/>
        <v/>
      </c>
      <c r="P9621" s="26" t="str">
        <f t="shared" si="617"/>
        <v/>
      </c>
      <c r="Q9621" s="38" t="s">
        <v>9795</v>
      </c>
      <c r="R9621">
        <v>107.414</v>
      </c>
      <c r="S9621" t="str">
        <f t="shared" si="618"/>
        <v/>
      </c>
      <c r="X9621" s="26" t="str">
        <f t="shared" si="615"/>
        <v/>
      </c>
      <c r="Y9621" s="38"/>
    </row>
    <row r="9622" spans="5:25">
      <c r="E9622" s="45"/>
      <c r="H9622" s="45"/>
      <c r="K9622" s="27" t="str">
        <f t="shared" si="616"/>
        <v/>
      </c>
      <c r="P9622" s="26" t="str">
        <f t="shared" si="617"/>
        <v/>
      </c>
      <c r="Q9622" s="38" t="s">
        <v>9796</v>
      </c>
      <c r="R9622">
        <v>107.414</v>
      </c>
      <c r="S9622" t="str">
        <f t="shared" si="618"/>
        <v/>
      </c>
      <c r="X9622" s="26" t="str">
        <f t="shared" si="615"/>
        <v/>
      </c>
      <c r="Y9622" s="38"/>
    </row>
    <row r="9623" spans="5:25">
      <c r="E9623" s="45"/>
      <c r="H9623" s="45"/>
      <c r="K9623" s="27" t="str">
        <f t="shared" si="616"/>
        <v/>
      </c>
      <c r="P9623" s="26" t="str">
        <f t="shared" si="617"/>
        <v/>
      </c>
      <c r="Q9623" s="38" t="s">
        <v>9797</v>
      </c>
      <c r="R9623">
        <v>107.304</v>
      </c>
      <c r="S9623" t="str">
        <f t="shared" si="618"/>
        <v/>
      </c>
      <c r="X9623" s="26" t="str">
        <f t="shared" si="615"/>
        <v/>
      </c>
      <c r="Y9623" s="38"/>
    </row>
    <row r="9624" spans="5:25">
      <c r="E9624" s="45"/>
      <c r="H9624" s="45"/>
      <c r="K9624" s="27" t="str">
        <f t="shared" si="616"/>
        <v/>
      </c>
      <c r="P9624" s="26" t="str">
        <f t="shared" si="617"/>
        <v/>
      </c>
      <c r="Q9624" s="38" t="s">
        <v>9798</v>
      </c>
      <c r="R9624">
        <v>107.20399999999999</v>
      </c>
      <c r="S9624" t="str">
        <f t="shared" si="618"/>
        <v/>
      </c>
      <c r="X9624" s="26" t="str">
        <f t="shared" si="615"/>
        <v/>
      </c>
      <c r="Y9624" s="38"/>
    </row>
    <row r="9625" spans="5:25">
      <c r="E9625" s="45"/>
      <c r="H9625" s="45"/>
      <c r="K9625" s="27" t="str">
        <f t="shared" si="616"/>
        <v/>
      </c>
      <c r="P9625" s="26" t="str">
        <f t="shared" si="617"/>
        <v/>
      </c>
      <c r="Q9625" s="38" t="s">
        <v>9799</v>
      </c>
      <c r="R9625">
        <v>106.495</v>
      </c>
      <c r="S9625" t="str">
        <f t="shared" si="618"/>
        <v/>
      </c>
      <c r="X9625" s="26" t="str">
        <f t="shared" si="615"/>
        <v/>
      </c>
      <c r="Y9625" s="38"/>
    </row>
    <row r="9626" spans="5:25">
      <c r="E9626" s="45"/>
      <c r="H9626" s="45"/>
      <c r="K9626" s="27" t="str">
        <f t="shared" si="616"/>
        <v/>
      </c>
      <c r="P9626" s="26" t="str">
        <f t="shared" si="617"/>
        <v/>
      </c>
      <c r="Q9626" s="38" t="s">
        <v>9800</v>
      </c>
      <c r="R9626">
        <v>105.675</v>
      </c>
      <c r="S9626" t="str">
        <f t="shared" si="618"/>
        <v/>
      </c>
      <c r="X9626" s="26" t="str">
        <f t="shared" si="615"/>
        <v/>
      </c>
      <c r="Y9626" s="38"/>
    </row>
    <row r="9627" spans="5:25">
      <c r="E9627" s="45"/>
      <c r="H9627" s="45"/>
      <c r="K9627" s="27" t="str">
        <f t="shared" si="616"/>
        <v/>
      </c>
      <c r="P9627" s="26" t="str">
        <f t="shared" si="617"/>
        <v/>
      </c>
      <c r="Q9627" s="38" t="s">
        <v>9801</v>
      </c>
      <c r="R9627">
        <v>105.675</v>
      </c>
      <c r="S9627" t="str">
        <f t="shared" si="618"/>
        <v/>
      </c>
      <c r="X9627" s="26" t="str">
        <f t="shared" si="615"/>
        <v/>
      </c>
      <c r="Y9627" s="38"/>
    </row>
    <row r="9628" spans="5:25">
      <c r="E9628" s="45"/>
      <c r="H9628" s="45"/>
      <c r="K9628" s="27" t="str">
        <f t="shared" si="616"/>
        <v/>
      </c>
      <c r="P9628" s="26" t="str">
        <f t="shared" si="617"/>
        <v/>
      </c>
      <c r="Q9628" s="38" t="s">
        <v>9802</v>
      </c>
      <c r="R9628">
        <v>105.575</v>
      </c>
      <c r="S9628" t="str">
        <f t="shared" si="618"/>
        <v/>
      </c>
      <c r="X9628" s="26" t="str">
        <f t="shared" si="615"/>
        <v/>
      </c>
      <c r="Y9628" s="38"/>
    </row>
    <row r="9629" spans="5:25">
      <c r="E9629" s="45"/>
      <c r="H9629" s="45"/>
      <c r="K9629" s="27" t="str">
        <f t="shared" si="616"/>
        <v/>
      </c>
      <c r="P9629" s="26" t="str">
        <f t="shared" si="617"/>
        <v/>
      </c>
      <c r="Q9629" s="38" t="s">
        <v>9803</v>
      </c>
      <c r="R9629">
        <v>105.376</v>
      </c>
      <c r="S9629" t="str">
        <f t="shared" si="618"/>
        <v/>
      </c>
      <c r="X9629" s="26" t="str">
        <f t="shared" si="615"/>
        <v/>
      </c>
      <c r="Y9629" s="38"/>
    </row>
    <row r="9630" spans="5:25">
      <c r="E9630" s="45"/>
      <c r="H9630" s="45"/>
      <c r="K9630" s="27" t="str">
        <f t="shared" si="616"/>
        <v/>
      </c>
      <c r="P9630" s="26" t="str">
        <f t="shared" si="617"/>
        <v/>
      </c>
      <c r="Q9630" s="38" t="s">
        <v>9804</v>
      </c>
      <c r="R9630">
        <v>105.376</v>
      </c>
      <c r="S9630" t="str">
        <f t="shared" si="618"/>
        <v/>
      </c>
      <c r="X9630" s="26" t="str">
        <f t="shared" si="615"/>
        <v/>
      </c>
      <c r="Y9630" s="38"/>
    </row>
    <row r="9631" spans="5:25">
      <c r="E9631" s="45"/>
      <c r="H9631" s="45"/>
      <c r="K9631" s="27" t="str">
        <f t="shared" si="616"/>
        <v/>
      </c>
      <c r="P9631" s="26" t="str">
        <f t="shared" si="617"/>
        <v/>
      </c>
      <c r="Q9631" s="38" t="s">
        <v>9805</v>
      </c>
      <c r="R9631">
        <v>105.575</v>
      </c>
      <c r="S9631" t="str">
        <f t="shared" si="618"/>
        <v/>
      </c>
      <c r="X9631" s="26" t="str">
        <f t="shared" si="615"/>
        <v/>
      </c>
      <c r="Y9631" s="38"/>
    </row>
    <row r="9632" spans="5:25">
      <c r="E9632" s="45"/>
      <c r="H9632" s="45"/>
      <c r="K9632" s="27" t="str">
        <f t="shared" si="616"/>
        <v/>
      </c>
      <c r="P9632" s="26" t="str">
        <f t="shared" si="617"/>
        <v/>
      </c>
      <c r="Q9632" s="38" t="s">
        <v>9806</v>
      </c>
      <c r="R9632">
        <v>105.985</v>
      </c>
      <c r="S9632" t="str">
        <f t="shared" si="618"/>
        <v/>
      </c>
      <c r="X9632" s="26" t="str">
        <f t="shared" si="615"/>
        <v/>
      </c>
      <c r="Y9632" s="38"/>
    </row>
    <row r="9633" spans="5:25">
      <c r="E9633" s="45"/>
      <c r="H9633" s="45"/>
      <c r="K9633" s="27" t="str">
        <f t="shared" si="616"/>
        <v/>
      </c>
      <c r="P9633" s="26" t="str">
        <f t="shared" si="617"/>
        <v/>
      </c>
      <c r="Q9633" s="38" t="s">
        <v>9807</v>
      </c>
      <c r="R9633">
        <v>106.08499999999999</v>
      </c>
      <c r="S9633" t="str">
        <f t="shared" si="618"/>
        <v/>
      </c>
      <c r="X9633" s="26" t="str">
        <f t="shared" si="615"/>
        <v/>
      </c>
      <c r="Y9633" s="38"/>
    </row>
    <row r="9634" spans="5:25">
      <c r="E9634" s="45"/>
      <c r="H9634" s="45"/>
      <c r="K9634" s="27" t="str">
        <f t="shared" si="616"/>
        <v/>
      </c>
      <c r="P9634" s="26" t="str">
        <f t="shared" si="617"/>
        <v/>
      </c>
      <c r="Q9634" s="38" t="s">
        <v>9808</v>
      </c>
      <c r="R9634">
        <v>105.985</v>
      </c>
      <c r="S9634" t="str">
        <f t="shared" si="618"/>
        <v/>
      </c>
      <c r="X9634" s="26" t="str">
        <f t="shared" si="615"/>
        <v/>
      </c>
      <c r="Y9634" s="38"/>
    </row>
    <row r="9635" spans="5:25">
      <c r="E9635" s="45"/>
      <c r="H9635" s="45"/>
      <c r="K9635" s="27" t="str">
        <f t="shared" si="616"/>
        <v/>
      </c>
      <c r="P9635" s="26" t="str">
        <f t="shared" si="617"/>
        <v/>
      </c>
      <c r="Q9635" s="38" t="s">
        <v>9809</v>
      </c>
      <c r="R9635">
        <v>106.185</v>
      </c>
      <c r="S9635" t="str">
        <f t="shared" si="618"/>
        <v/>
      </c>
      <c r="X9635" s="26" t="str">
        <f t="shared" si="615"/>
        <v/>
      </c>
      <c r="Y9635" s="38"/>
    </row>
    <row r="9636" spans="5:25">
      <c r="E9636" s="45"/>
      <c r="H9636" s="45"/>
      <c r="K9636" s="27" t="str">
        <f t="shared" si="616"/>
        <v/>
      </c>
      <c r="P9636" s="26" t="str">
        <f t="shared" si="617"/>
        <v/>
      </c>
      <c r="Q9636" s="38" t="s">
        <v>9810</v>
      </c>
      <c r="R9636">
        <v>106.495</v>
      </c>
      <c r="S9636" t="str">
        <f t="shared" si="618"/>
        <v/>
      </c>
      <c r="X9636" s="26" t="str">
        <f t="shared" si="615"/>
        <v/>
      </c>
      <c r="Y9636" s="38"/>
    </row>
    <row r="9637" spans="5:25">
      <c r="E9637" s="45"/>
      <c r="H9637" s="45"/>
      <c r="K9637" s="27" t="str">
        <f t="shared" si="616"/>
        <v/>
      </c>
      <c r="P9637" s="26" t="str">
        <f t="shared" si="617"/>
        <v/>
      </c>
      <c r="Q9637" s="38" t="s">
        <v>9811</v>
      </c>
      <c r="R9637">
        <v>106.595</v>
      </c>
      <c r="S9637" t="str">
        <f t="shared" si="618"/>
        <v/>
      </c>
      <c r="X9637" s="26" t="str">
        <f t="shared" si="615"/>
        <v/>
      </c>
      <c r="Y9637" s="38"/>
    </row>
    <row r="9638" spans="5:25">
      <c r="E9638" s="45"/>
      <c r="H9638" s="45"/>
      <c r="K9638" s="27" t="str">
        <f t="shared" si="616"/>
        <v/>
      </c>
      <c r="P9638" s="26" t="str">
        <f t="shared" si="617"/>
        <v/>
      </c>
      <c r="Q9638" s="38" t="s">
        <v>9812</v>
      </c>
      <c r="R9638">
        <v>106.795</v>
      </c>
      <c r="S9638" t="str">
        <f t="shared" si="618"/>
        <v/>
      </c>
      <c r="X9638" s="26" t="str">
        <f t="shared" si="615"/>
        <v/>
      </c>
      <c r="Y9638" s="38"/>
    </row>
    <row r="9639" spans="5:25">
      <c r="E9639" s="45"/>
      <c r="H9639" s="45"/>
      <c r="K9639" s="27" t="str">
        <f t="shared" si="616"/>
        <v/>
      </c>
      <c r="P9639" s="26" t="str">
        <f t="shared" si="617"/>
        <v/>
      </c>
      <c r="Q9639" s="38" t="s">
        <v>9813</v>
      </c>
      <c r="R9639">
        <v>106.905</v>
      </c>
      <c r="S9639" t="str">
        <f t="shared" si="618"/>
        <v/>
      </c>
      <c r="X9639" s="26" t="str">
        <f t="shared" si="615"/>
        <v/>
      </c>
      <c r="Y9639" s="38"/>
    </row>
    <row r="9640" spans="5:25">
      <c r="E9640" s="45"/>
      <c r="H9640" s="45"/>
      <c r="K9640" s="27" t="str">
        <f t="shared" si="616"/>
        <v/>
      </c>
      <c r="P9640" s="26" t="str">
        <f t="shared" si="617"/>
        <v/>
      </c>
      <c r="Q9640" s="38" t="s">
        <v>9814</v>
      </c>
      <c r="R9640">
        <v>107.20399999999999</v>
      </c>
      <c r="S9640" t="str">
        <f t="shared" si="618"/>
        <v/>
      </c>
      <c r="X9640" s="26" t="str">
        <f t="shared" si="615"/>
        <v/>
      </c>
      <c r="Y9640" s="38"/>
    </row>
    <row r="9641" spans="5:25">
      <c r="E9641" s="45"/>
      <c r="H9641" s="45"/>
      <c r="K9641" s="27" t="str">
        <f t="shared" si="616"/>
        <v/>
      </c>
      <c r="P9641" s="26" t="str">
        <f t="shared" si="617"/>
        <v/>
      </c>
      <c r="Q9641" s="38" t="s">
        <v>9815</v>
      </c>
      <c r="R9641">
        <v>107.20399999999999</v>
      </c>
      <c r="S9641" t="str">
        <f t="shared" si="618"/>
        <v/>
      </c>
      <c r="X9641" s="26" t="str">
        <f t="shared" si="615"/>
        <v/>
      </c>
      <c r="Y9641" s="38"/>
    </row>
    <row r="9642" spans="5:25">
      <c r="E9642" s="45"/>
      <c r="H9642" s="45"/>
      <c r="K9642" s="27" t="str">
        <f t="shared" si="616"/>
        <v/>
      </c>
      <c r="P9642" s="26" t="str">
        <f t="shared" si="617"/>
        <v/>
      </c>
      <c r="Q9642" s="38" t="s">
        <v>9816</v>
      </c>
      <c r="R9642">
        <v>107.004</v>
      </c>
      <c r="S9642" t="str">
        <f t="shared" si="618"/>
        <v/>
      </c>
      <c r="X9642" s="26" t="str">
        <f t="shared" si="615"/>
        <v/>
      </c>
      <c r="Y9642" s="38"/>
    </row>
    <row r="9643" spans="5:25">
      <c r="E9643" s="45"/>
      <c r="H9643" s="45"/>
      <c r="K9643" s="27" t="str">
        <f t="shared" si="616"/>
        <v/>
      </c>
      <c r="P9643" s="26" t="str">
        <f t="shared" si="617"/>
        <v/>
      </c>
      <c r="Q9643" s="38" t="s">
        <v>9817</v>
      </c>
      <c r="R9643">
        <v>107.104</v>
      </c>
      <c r="S9643" t="str">
        <f t="shared" si="618"/>
        <v/>
      </c>
      <c r="X9643" s="26" t="str">
        <f t="shared" si="615"/>
        <v/>
      </c>
      <c r="Y9643" s="38"/>
    </row>
    <row r="9644" spans="5:25">
      <c r="E9644" s="45"/>
      <c r="H9644" s="45"/>
      <c r="K9644" s="27" t="str">
        <f t="shared" si="616"/>
        <v/>
      </c>
      <c r="P9644" s="26" t="str">
        <f t="shared" si="617"/>
        <v/>
      </c>
      <c r="Q9644" s="38" t="s">
        <v>9818</v>
      </c>
      <c r="R9644">
        <v>107.104</v>
      </c>
      <c r="S9644" t="str">
        <f t="shared" si="618"/>
        <v/>
      </c>
      <c r="X9644" s="26" t="str">
        <f t="shared" si="615"/>
        <v/>
      </c>
      <c r="Y9644" s="38"/>
    </row>
    <row r="9645" spans="5:25">
      <c r="E9645" s="45"/>
      <c r="H9645" s="45"/>
      <c r="K9645" s="27" t="str">
        <f t="shared" si="616"/>
        <v/>
      </c>
      <c r="P9645" s="26" t="str">
        <f t="shared" si="617"/>
        <v/>
      </c>
      <c r="Q9645" s="38" t="s">
        <v>9819</v>
      </c>
      <c r="R9645">
        <v>106.905</v>
      </c>
      <c r="S9645" t="str">
        <f t="shared" si="618"/>
        <v/>
      </c>
      <c r="X9645" s="26" t="str">
        <f t="shared" si="615"/>
        <v/>
      </c>
      <c r="Y9645" s="38"/>
    </row>
    <row r="9646" spans="5:25">
      <c r="E9646" s="45"/>
      <c r="H9646" s="45"/>
      <c r="K9646" s="27" t="str">
        <f t="shared" si="616"/>
        <v/>
      </c>
      <c r="P9646" s="26" t="str">
        <f t="shared" si="617"/>
        <v/>
      </c>
      <c r="Q9646" s="38" t="s">
        <v>9820</v>
      </c>
      <c r="R9646">
        <v>106.795</v>
      </c>
      <c r="S9646" t="str">
        <f t="shared" si="618"/>
        <v/>
      </c>
      <c r="X9646" s="26" t="str">
        <f t="shared" si="615"/>
        <v/>
      </c>
      <c r="Y9646" s="38"/>
    </row>
    <row r="9647" spans="5:25">
      <c r="E9647" s="45"/>
      <c r="H9647" s="45"/>
      <c r="K9647" s="27" t="str">
        <f t="shared" si="616"/>
        <v/>
      </c>
      <c r="P9647" s="26" t="str">
        <f t="shared" si="617"/>
        <v/>
      </c>
      <c r="Q9647" s="38" t="s">
        <v>9821</v>
      </c>
      <c r="R9647">
        <v>106.595</v>
      </c>
      <c r="S9647" t="str">
        <f t="shared" si="618"/>
        <v/>
      </c>
      <c r="X9647" s="26" t="str">
        <f t="shared" si="615"/>
        <v/>
      </c>
      <c r="Y9647" s="38"/>
    </row>
    <row r="9648" spans="5:25">
      <c r="E9648" s="45"/>
      <c r="H9648" s="45"/>
      <c r="K9648" s="27" t="str">
        <f t="shared" si="616"/>
        <v/>
      </c>
      <c r="P9648" s="26" t="str">
        <f t="shared" si="617"/>
        <v/>
      </c>
      <c r="Q9648" s="38" t="s">
        <v>9822</v>
      </c>
      <c r="R9648">
        <v>106.69499999999999</v>
      </c>
      <c r="S9648" t="str">
        <f t="shared" si="618"/>
        <v/>
      </c>
      <c r="X9648" s="26" t="str">
        <f t="shared" si="615"/>
        <v/>
      </c>
      <c r="Y9648" s="38"/>
    </row>
    <row r="9649" spans="5:25">
      <c r="E9649" s="45"/>
      <c r="H9649" s="45"/>
      <c r="K9649" s="27" t="str">
        <f t="shared" si="616"/>
        <v/>
      </c>
      <c r="P9649" s="26" t="str">
        <f t="shared" si="617"/>
        <v/>
      </c>
      <c r="Q9649" s="38" t="s">
        <v>9823</v>
      </c>
      <c r="R9649">
        <v>106.595</v>
      </c>
      <c r="S9649" t="str">
        <f t="shared" si="618"/>
        <v/>
      </c>
      <c r="X9649" s="26" t="str">
        <f t="shared" si="615"/>
        <v/>
      </c>
      <c r="Y9649" s="38"/>
    </row>
    <row r="9650" spans="5:25">
      <c r="E9650" s="45"/>
      <c r="H9650" s="45"/>
      <c r="K9650" s="27" t="str">
        <f t="shared" si="616"/>
        <v/>
      </c>
      <c r="P9650" s="26" t="str">
        <f t="shared" si="617"/>
        <v/>
      </c>
      <c r="Q9650" s="38" t="s">
        <v>9824</v>
      </c>
      <c r="R9650">
        <v>106.595</v>
      </c>
      <c r="S9650" t="str">
        <f t="shared" si="618"/>
        <v/>
      </c>
      <c r="X9650" s="26" t="str">
        <f t="shared" si="615"/>
        <v/>
      </c>
      <c r="Y9650" s="38"/>
    </row>
    <row r="9651" spans="5:25">
      <c r="E9651" s="45"/>
      <c r="H9651" s="45"/>
      <c r="K9651" s="27" t="str">
        <f t="shared" si="616"/>
        <v/>
      </c>
      <c r="P9651" s="26" t="str">
        <f t="shared" si="617"/>
        <v/>
      </c>
      <c r="Q9651" s="38" t="s">
        <v>9825</v>
      </c>
      <c r="R9651">
        <v>106.795</v>
      </c>
      <c r="S9651" t="str">
        <f t="shared" si="618"/>
        <v/>
      </c>
      <c r="X9651" s="26" t="str">
        <f t="shared" si="615"/>
        <v/>
      </c>
      <c r="Y9651" s="38"/>
    </row>
    <row r="9652" spans="5:25">
      <c r="E9652" s="45"/>
      <c r="H9652" s="45"/>
      <c r="K9652" s="27" t="str">
        <f t="shared" si="616"/>
        <v/>
      </c>
      <c r="P9652" s="26" t="str">
        <f t="shared" si="617"/>
        <v/>
      </c>
      <c r="Q9652" s="38" t="s">
        <v>9826</v>
      </c>
      <c r="R9652">
        <v>107.614</v>
      </c>
      <c r="S9652" t="str">
        <f t="shared" si="618"/>
        <v/>
      </c>
      <c r="X9652" s="26" t="str">
        <f t="shared" si="615"/>
        <v/>
      </c>
      <c r="Y9652" s="38"/>
    </row>
    <row r="9653" spans="5:25">
      <c r="E9653" s="45"/>
      <c r="H9653" s="45"/>
      <c r="K9653" s="27" t="str">
        <f t="shared" si="616"/>
        <v/>
      </c>
      <c r="P9653" s="26" t="str">
        <f t="shared" si="617"/>
        <v/>
      </c>
      <c r="Q9653" s="38" t="s">
        <v>9827</v>
      </c>
      <c r="R9653">
        <v>107.92400000000001</v>
      </c>
      <c r="S9653" t="str">
        <f t="shared" si="618"/>
        <v/>
      </c>
      <c r="X9653" s="26" t="str">
        <f t="shared" si="615"/>
        <v/>
      </c>
      <c r="Y9653" s="38"/>
    </row>
    <row r="9654" spans="5:25">
      <c r="E9654" s="45"/>
      <c r="H9654" s="45"/>
      <c r="K9654" s="27" t="str">
        <f t="shared" si="616"/>
        <v/>
      </c>
      <c r="P9654" s="26" t="str">
        <f t="shared" si="617"/>
        <v/>
      </c>
      <c r="Q9654" s="38" t="s">
        <v>9828</v>
      </c>
      <c r="R9654">
        <v>108.024</v>
      </c>
      <c r="S9654" t="str">
        <f t="shared" si="618"/>
        <v/>
      </c>
      <c r="X9654" s="26" t="str">
        <f t="shared" si="615"/>
        <v/>
      </c>
      <c r="Y9654" s="38"/>
    </row>
    <row r="9655" spans="5:25">
      <c r="E9655" s="45"/>
      <c r="H9655" s="45"/>
      <c r="K9655" s="27" t="str">
        <f t="shared" si="616"/>
        <v/>
      </c>
      <c r="P9655" s="26" t="str">
        <f t="shared" si="617"/>
        <v/>
      </c>
      <c r="Q9655" s="38" t="s">
        <v>9829</v>
      </c>
      <c r="R9655">
        <v>107.81399999999999</v>
      </c>
      <c r="S9655" t="str">
        <f t="shared" si="618"/>
        <v/>
      </c>
      <c r="X9655" s="26" t="str">
        <f t="shared" si="615"/>
        <v/>
      </c>
      <c r="Y9655" s="38"/>
    </row>
    <row r="9656" spans="5:25">
      <c r="E9656" s="45"/>
      <c r="H9656" s="45"/>
      <c r="K9656" s="27" t="str">
        <f t="shared" si="616"/>
        <v/>
      </c>
      <c r="P9656" s="26" t="str">
        <f t="shared" si="617"/>
        <v/>
      </c>
      <c r="Q9656" s="38" t="s">
        <v>9830</v>
      </c>
      <c r="R9656">
        <v>107.614</v>
      </c>
      <c r="S9656" t="str">
        <f t="shared" si="618"/>
        <v/>
      </c>
      <c r="X9656" s="26" t="str">
        <f t="shared" si="615"/>
        <v/>
      </c>
      <c r="Y9656" s="38"/>
    </row>
    <row r="9657" spans="5:25">
      <c r="E9657" s="45"/>
      <c r="H9657" s="45"/>
      <c r="K9657" s="27" t="str">
        <f t="shared" si="616"/>
        <v/>
      </c>
      <c r="P9657" s="26" t="str">
        <f t="shared" si="617"/>
        <v/>
      </c>
      <c r="Q9657" s="38" t="s">
        <v>9831</v>
      </c>
      <c r="R9657">
        <v>107.414</v>
      </c>
      <c r="S9657" t="str">
        <f t="shared" si="618"/>
        <v/>
      </c>
      <c r="X9657" s="26" t="str">
        <f t="shared" si="615"/>
        <v/>
      </c>
      <c r="Y9657" s="38"/>
    </row>
    <row r="9658" spans="5:25">
      <c r="E9658" s="45"/>
      <c r="H9658" s="45"/>
      <c r="K9658" s="27" t="str">
        <f t="shared" si="616"/>
        <v/>
      </c>
      <c r="P9658" s="26" t="str">
        <f t="shared" si="617"/>
        <v/>
      </c>
      <c r="Q9658" s="38" t="s">
        <v>9832</v>
      </c>
      <c r="R9658">
        <v>107.104</v>
      </c>
      <c r="S9658" t="str">
        <f t="shared" si="618"/>
        <v/>
      </c>
      <c r="X9658" s="26" t="str">
        <f t="shared" si="615"/>
        <v/>
      </c>
      <c r="Y9658" s="38"/>
    </row>
    <row r="9659" spans="5:25">
      <c r="E9659" s="45"/>
      <c r="H9659" s="45"/>
      <c r="K9659" s="27" t="str">
        <f t="shared" si="616"/>
        <v/>
      </c>
      <c r="P9659" s="26" t="str">
        <f t="shared" si="617"/>
        <v/>
      </c>
      <c r="Q9659" s="38" t="s">
        <v>9833</v>
      </c>
      <c r="R9659">
        <v>107.004</v>
      </c>
      <c r="S9659" t="str">
        <f t="shared" si="618"/>
        <v/>
      </c>
      <c r="X9659" s="26" t="str">
        <f t="shared" si="615"/>
        <v/>
      </c>
      <c r="Y9659" s="38"/>
    </row>
    <row r="9660" spans="5:25">
      <c r="E9660" s="45"/>
      <c r="H9660" s="45"/>
      <c r="K9660" s="27" t="str">
        <f t="shared" si="616"/>
        <v/>
      </c>
      <c r="P9660" s="26" t="str">
        <f t="shared" si="617"/>
        <v/>
      </c>
      <c r="Q9660" s="38" t="s">
        <v>9834</v>
      </c>
      <c r="R9660">
        <v>106.905</v>
      </c>
      <c r="S9660" t="str">
        <f t="shared" si="618"/>
        <v/>
      </c>
      <c r="X9660" s="26" t="str">
        <f t="shared" ref="X9660:X9723" si="619">IF(V9660="","",X9659+V9660-V9659)</f>
        <v/>
      </c>
      <c r="Y9660" s="38"/>
    </row>
    <row r="9661" spans="5:25">
      <c r="E9661" s="45"/>
      <c r="H9661" s="45"/>
      <c r="K9661" s="27" t="str">
        <f t="shared" si="616"/>
        <v/>
      </c>
      <c r="P9661" s="26" t="str">
        <f t="shared" si="617"/>
        <v/>
      </c>
      <c r="Q9661" s="38" t="s">
        <v>9835</v>
      </c>
      <c r="R9661">
        <v>107.104</v>
      </c>
      <c r="S9661" t="str">
        <f t="shared" si="618"/>
        <v/>
      </c>
      <c r="X9661" s="26" t="str">
        <f t="shared" si="619"/>
        <v/>
      </c>
      <c r="Y9661" s="38"/>
    </row>
    <row r="9662" spans="5:25">
      <c r="E9662" s="45"/>
      <c r="H9662" s="45"/>
      <c r="K9662" s="27" t="str">
        <f t="shared" si="616"/>
        <v/>
      </c>
      <c r="P9662" s="26" t="str">
        <f t="shared" si="617"/>
        <v/>
      </c>
      <c r="Q9662" s="38" t="s">
        <v>9836</v>
      </c>
      <c r="R9662">
        <v>107.104</v>
      </c>
      <c r="S9662" t="str">
        <f t="shared" si="618"/>
        <v/>
      </c>
      <c r="X9662" s="26" t="str">
        <f t="shared" si="619"/>
        <v/>
      </c>
      <c r="Y9662" s="38"/>
    </row>
    <row r="9663" spans="5:25">
      <c r="E9663" s="45"/>
      <c r="H9663" s="45"/>
      <c r="K9663" s="27" t="str">
        <f t="shared" si="616"/>
        <v/>
      </c>
      <c r="P9663" s="26" t="str">
        <f t="shared" si="617"/>
        <v/>
      </c>
      <c r="Q9663" s="38" t="s">
        <v>9837</v>
      </c>
      <c r="R9663">
        <v>107.104</v>
      </c>
      <c r="S9663" t="str">
        <f t="shared" si="618"/>
        <v/>
      </c>
      <c r="X9663" s="26" t="str">
        <f t="shared" si="619"/>
        <v/>
      </c>
      <c r="Y9663" s="38"/>
    </row>
    <row r="9664" spans="5:25">
      <c r="E9664" s="45"/>
      <c r="H9664" s="45"/>
      <c r="K9664" s="27" t="str">
        <f t="shared" si="616"/>
        <v/>
      </c>
      <c r="P9664" s="26" t="str">
        <f t="shared" si="617"/>
        <v/>
      </c>
      <c r="Q9664" s="38" t="s">
        <v>9838</v>
      </c>
      <c r="R9664">
        <v>106.905</v>
      </c>
      <c r="S9664" t="str">
        <f t="shared" si="618"/>
        <v/>
      </c>
      <c r="X9664" s="26" t="str">
        <f t="shared" si="619"/>
        <v/>
      </c>
      <c r="Y9664" s="38"/>
    </row>
    <row r="9665" spans="5:25">
      <c r="E9665" s="45"/>
      <c r="H9665" s="45"/>
      <c r="K9665" s="27" t="str">
        <f t="shared" si="616"/>
        <v/>
      </c>
      <c r="P9665" s="26" t="str">
        <f t="shared" si="617"/>
        <v/>
      </c>
      <c r="Q9665" s="38" t="s">
        <v>9839</v>
      </c>
      <c r="R9665">
        <v>106.69499999999999</v>
      </c>
      <c r="S9665" t="str">
        <f t="shared" si="618"/>
        <v/>
      </c>
      <c r="X9665" s="26" t="str">
        <f t="shared" si="619"/>
        <v/>
      </c>
      <c r="Y9665" s="38"/>
    </row>
    <row r="9666" spans="5:25">
      <c r="E9666" s="45"/>
      <c r="H9666" s="45"/>
      <c r="K9666" s="27" t="str">
        <f t="shared" si="616"/>
        <v/>
      </c>
      <c r="P9666" s="26" t="str">
        <f t="shared" si="617"/>
        <v/>
      </c>
      <c r="Q9666" s="38" t="s">
        <v>9840</v>
      </c>
      <c r="R9666">
        <v>106.395</v>
      </c>
      <c r="S9666" t="str">
        <f t="shared" si="618"/>
        <v/>
      </c>
      <c r="X9666" s="26" t="str">
        <f t="shared" si="619"/>
        <v/>
      </c>
      <c r="Y9666" s="38"/>
    </row>
    <row r="9667" spans="5:25">
      <c r="E9667" s="45"/>
      <c r="H9667" s="45"/>
      <c r="K9667" s="27" t="str">
        <f t="shared" si="616"/>
        <v/>
      </c>
      <c r="P9667" s="26" t="str">
        <f t="shared" si="617"/>
        <v/>
      </c>
      <c r="Q9667" s="38" t="s">
        <v>9841</v>
      </c>
      <c r="R9667">
        <v>106.395</v>
      </c>
      <c r="S9667" t="str">
        <f t="shared" si="618"/>
        <v/>
      </c>
      <c r="X9667" s="26" t="str">
        <f t="shared" si="619"/>
        <v/>
      </c>
      <c r="Y9667" s="38"/>
    </row>
    <row r="9668" spans="5:25">
      <c r="E9668" s="45"/>
      <c r="H9668" s="45"/>
      <c r="K9668" s="27" t="str">
        <f t="shared" ref="K9668:K9731" si="620">IF(M9668="","",K9667+(M9668-M9667)/24)</f>
        <v/>
      </c>
      <c r="P9668" s="26" t="str">
        <f t="shared" ref="P9668:P9731" si="621">IF(N9668="","",P9667+N9668-N9667)</f>
        <v/>
      </c>
      <c r="Q9668" s="38" t="s">
        <v>9842</v>
      </c>
      <c r="R9668">
        <v>106.495</v>
      </c>
      <c r="S9668" t="str">
        <f t="shared" ref="S9668:S9731" si="622">IF(N9668="","",S9667-N9668+N9667)</f>
        <v/>
      </c>
      <c r="X9668" s="26" t="str">
        <f t="shared" si="619"/>
        <v/>
      </c>
      <c r="Y9668" s="38"/>
    </row>
    <row r="9669" spans="5:25">
      <c r="E9669" s="45"/>
      <c r="H9669" s="45"/>
      <c r="K9669" s="27" t="str">
        <f t="shared" si="620"/>
        <v/>
      </c>
      <c r="P9669" s="26" t="str">
        <f t="shared" si="621"/>
        <v/>
      </c>
      <c r="Q9669" s="38" t="s">
        <v>9843</v>
      </c>
      <c r="R9669">
        <v>106.595</v>
      </c>
      <c r="S9669" t="str">
        <f t="shared" si="622"/>
        <v/>
      </c>
      <c r="X9669" s="26" t="str">
        <f t="shared" si="619"/>
        <v/>
      </c>
      <c r="Y9669" s="38"/>
    </row>
    <row r="9670" spans="5:25">
      <c r="E9670" s="45"/>
      <c r="H9670" s="45"/>
      <c r="K9670" s="27" t="str">
        <f t="shared" si="620"/>
        <v/>
      </c>
      <c r="P9670" s="26" t="str">
        <f t="shared" si="621"/>
        <v/>
      </c>
      <c r="Q9670" s="38" t="s">
        <v>9844</v>
      </c>
      <c r="R9670">
        <v>106.595</v>
      </c>
      <c r="S9670" t="str">
        <f t="shared" si="622"/>
        <v/>
      </c>
      <c r="X9670" s="26" t="str">
        <f t="shared" si="619"/>
        <v/>
      </c>
      <c r="Y9670" s="38"/>
    </row>
    <row r="9671" spans="5:25">
      <c r="E9671" s="45"/>
      <c r="H9671" s="45"/>
      <c r="K9671" s="27" t="str">
        <f t="shared" si="620"/>
        <v/>
      </c>
      <c r="P9671" s="26" t="str">
        <f t="shared" si="621"/>
        <v/>
      </c>
      <c r="Q9671" s="38" t="s">
        <v>9845</v>
      </c>
      <c r="R9671">
        <v>106.395</v>
      </c>
      <c r="S9671" t="str">
        <f t="shared" si="622"/>
        <v/>
      </c>
      <c r="X9671" s="26" t="str">
        <f t="shared" si="619"/>
        <v/>
      </c>
      <c r="Y9671" s="38"/>
    </row>
    <row r="9672" spans="5:25">
      <c r="E9672" s="45"/>
      <c r="H9672" s="45"/>
      <c r="K9672" s="27" t="str">
        <f t="shared" si="620"/>
        <v/>
      </c>
      <c r="P9672" s="26" t="str">
        <f t="shared" si="621"/>
        <v/>
      </c>
      <c r="Q9672" s="38" t="s">
        <v>9846</v>
      </c>
      <c r="R9672">
        <v>106.395</v>
      </c>
      <c r="S9672" t="str">
        <f t="shared" si="622"/>
        <v/>
      </c>
      <c r="X9672" s="26" t="str">
        <f t="shared" si="619"/>
        <v/>
      </c>
      <c r="Y9672" s="38"/>
    </row>
    <row r="9673" spans="5:25">
      <c r="E9673" s="45"/>
      <c r="H9673" s="45"/>
      <c r="K9673" s="27" t="str">
        <f t="shared" si="620"/>
        <v/>
      </c>
      <c r="P9673" s="26" t="str">
        <f t="shared" si="621"/>
        <v/>
      </c>
      <c r="Q9673" s="38" t="s">
        <v>9847</v>
      </c>
      <c r="R9673">
        <v>107.104</v>
      </c>
      <c r="S9673" t="str">
        <f t="shared" si="622"/>
        <v/>
      </c>
      <c r="X9673" s="26" t="str">
        <f t="shared" si="619"/>
        <v/>
      </c>
      <c r="Y9673" s="38"/>
    </row>
    <row r="9674" spans="5:25">
      <c r="E9674" s="45"/>
      <c r="H9674" s="45"/>
      <c r="K9674" s="27" t="str">
        <f t="shared" si="620"/>
        <v/>
      </c>
      <c r="P9674" s="26" t="str">
        <f t="shared" si="621"/>
        <v/>
      </c>
      <c r="Q9674" s="38" t="s">
        <v>9848</v>
      </c>
      <c r="R9674">
        <v>107.20399999999999</v>
      </c>
      <c r="S9674" t="str">
        <f t="shared" si="622"/>
        <v/>
      </c>
      <c r="X9674" s="26" t="str">
        <f t="shared" si="619"/>
        <v/>
      </c>
      <c r="Y9674" s="38"/>
    </row>
    <row r="9675" spans="5:25">
      <c r="E9675" s="45"/>
      <c r="H9675" s="45"/>
      <c r="K9675" s="27" t="str">
        <f t="shared" si="620"/>
        <v/>
      </c>
      <c r="P9675" s="26" t="str">
        <f t="shared" si="621"/>
        <v/>
      </c>
      <c r="Q9675" s="38" t="s">
        <v>9849</v>
      </c>
      <c r="R9675">
        <v>107.104</v>
      </c>
      <c r="S9675" t="str">
        <f t="shared" si="622"/>
        <v/>
      </c>
      <c r="X9675" s="26" t="str">
        <f t="shared" si="619"/>
        <v/>
      </c>
      <c r="Y9675" s="38"/>
    </row>
    <row r="9676" spans="5:25">
      <c r="E9676" s="45"/>
      <c r="H9676" s="45"/>
      <c r="K9676" s="27" t="str">
        <f t="shared" si="620"/>
        <v/>
      </c>
      <c r="P9676" s="26" t="str">
        <f t="shared" si="621"/>
        <v/>
      </c>
      <c r="Q9676" s="38" t="s">
        <v>9850</v>
      </c>
      <c r="R9676">
        <v>107.514</v>
      </c>
      <c r="S9676" t="str">
        <f t="shared" si="622"/>
        <v/>
      </c>
      <c r="X9676" s="26" t="str">
        <f t="shared" si="619"/>
        <v/>
      </c>
      <c r="Y9676" s="38"/>
    </row>
    <row r="9677" spans="5:25">
      <c r="E9677" s="45"/>
      <c r="H9677" s="45"/>
      <c r="K9677" s="27" t="str">
        <f t="shared" si="620"/>
        <v/>
      </c>
      <c r="P9677" s="26" t="str">
        <f t="shared" si="621"/>
        <v/>
      </c>
      <c r="Q9677" s="38" t="s">
        <v>9851</v>
      </c>
      <c r="R9677">
        <v>107.514</v>
      </c>
      <c r="S9677" t="str">
        <f t="shared" si="622"/>
        <v/>
      </c>
      <c r="X9677" s="26" t="str">
        <f t="shared" si="619"/>
        <v/>
      </c>
      <c r="Y9677" s="38"/>
    </row>
    <row r="9678" spans="5:25">
      <c r="E9678" s="45"/>
      <c r="H9678" s="45"/>
      <c r="K9678" s="27" t="str">
        <f t="shared" si="620"/>
        <v/>
      </c>
      <c r="P9678" s="26" t="str">
        <f t="shared" si="621"/>
        <v/>
      </c>
      <c r="Q9678" s="38" t="s">
        <v>9852</v>
      </c>
      <c r="R9678">
        <v>107.104</v>
      </c>
      <c r="S9678" t="str">
        <f t="shared" si="622"/>
        <v/>
      </c>
      <c r="X9678" s="26" t="str">
        <f t="shared" si="619"/>
        <v/>
      </c>
      <c r="Y9678" s="38"/>
    </row>
    <row r="9679" spans="5:25">
      <c r="E9679" s="45"/>
      <c r="H9679" s="45"/>
      <c r="K9679" s="27" t="str">
        <f t="shared" si="620"/>
        <v/>
      </c>
      <c r="P9679" s="26" t="str">
        <f t="shared" si="621"/>
        <v/>
      </c>
      <c r="Q9679" s="38" t="s">
        <v>9853</v>
      </c>
      <c r="R9679">
        <v>107.104</v>
      </c>
      <c r="S9679" t="str">
        <f t="shared" si="622"/>
        <v/>
      </c>
      <c r="X9679" s="26" t="str">
        <f t="shared" si="619"/>
        <v/>
      </c>
      <c r="Y9679" s="38"/>
    </row>
    <row r="9680" spans="5:25">
      <c r="E9680" s="45"/>
      <c r="H9680" s="45"/>
      <c r="K9680" s="27" t="str">
        <f t="shared" si="620"/>
        <v/>
      </c>
      <c r="P9680" s="26" t="str">
        <f t="shared" si="621"/>
        <v/>
      </c>
      <c r="Q9680" s="38" t="s">
        <v>9854</v>
      </c>
      <c r="R9680">
        <v>107.004</v>
      </c>
      <c r="S9680" t="str">
        <f t="shared" si="622"/>
        <v/>
      </c>
      <c r="X9680" s="26" t="str">
        <f t="shared" si="619"/>
        <v/>
      </c>
      <c r="Y9680" s="38"/>
    </row>
    <row r="9681" spans="5:25">
      <c r="E9681" s="45"/>
      <c r="H9681" s="45"/>
      <c r="K9681" s="27" t="str">
        <f t="shared" si="620"/>
        <v/>
      </c>
      <c r="P9681" s="26" t="str">
        <f t="shared" si="621"/>
        <v/>
      </c>
      <c r="Q9681" s="38" t="s">
        <v>9855</v>
      </c>
      <c r="R9681">
        <v>107.104</v>
      </c>
      <c r="S9681" t="str">
        <f t="shared" si="622"/>
        <v/>
      </c>
      <c r="X9681" s="26" t="str">
        <f t="shared" si="619"/>
        <v/>
      </c>
      <c r="Y9681" s="38"/>
    </row>
    <row r="9682" spans="5:25">
      <c r="E9682" s="45"/>
      <c r="H9682" s="45"/>
      <c r="K9682" s="27" t="str">
        <f t="shared" si="620"/>
        <v/>
      </c>
      <c r="P9682" s="26" t="str">
        <f t="shared" si="621"/>
        <v/>
      </c>
      <c r="Q9682" s="38" t="s">
        <v>9856</v>
      </c>
      <c r="R9682">
        <v>107.414</v>
      </c>
      <c r="S9682" t="str">
        <f t="shared" si="622"/>
        <v/>
      </c>
      <c r="X9682" s="26" t="str">
        <f t="shared" si="619"/>
        <v/>
      </c>
      <c r="Y9682" s="38"/>
    </row>
    <row r="9683" spans="5:25">
      <c r="E9683" s="45"/>
      <c r="H9683" s="45"/>
      <c r="K9683" s="27" t="str">
        <f t="shared" si="620"/>
        <v/>
      </c>
      <c r="P9683" s="26" t="str">
        <f t="shared" si="621"/>
        <v/>
      </c>
      <c r="Q9683" s="38" t="s">
        <v>9857</v>
      </c>
      <c r="R9683">
        <v>107.414</v>
      </c>
      <c r="S9683" t="str">
        <f t="shared" si="622"/>
        <v/>
      </c>
      <c r="X9683" s="26" t="str">
        <f t="shared" si="619"/>
        <v/>
      </c>
      <c r="Y9683" s="38"/>
    </row>
    <row r="9684" spans="5:25">
      <c r="E9684" s="45"/>
      <c r="H9684" s="45"/>
      <c r="K9684" s="27" t="str">
        <f t="shared" si="620"/>
        <v/>
      </c>
      <c r="P9684" s="26" t="str">
        <f t="shared" si="621"/>
        <v/>
      </c>
      <c r="Q9684" s="38" t="s">
        <v>9858</v>
      </c>
      <c r="R9684">
        <v>107.514</v>
      </c>
      <c r="S9684" t="str">
        <f t="shared" si="622"/>
        <v/>
      </c>
      <c r="X9684" s="26" t="str">
        <f t="shared" si="619"/>
        <v/>
      </c>
      <c r="Y9684" s="38"/>
    </row>
    <row r="9685" spans="5:25">
      <c r="E9685" s="45"/>
      <c r="H9685" s="45"/>
      <c r="K9685" s="27" t="str">
        <f t="shared" si="620"/>
        <v/>
      </c>
      <c r="P9685" s="26" t="str">
        <f t="shared" si="621"/>
        <v/>
      </c>
      <c r="Q9685" s="38" t="s">
        <v>9859</v>
      </c>
      <c r="R9685">
        <v>107.304</v>
      </c>
      <c r="S9685" t="str">
        <f t="shared" si="622"/>
        <v/>
      </c>
      <c r="X9685" s="26" t="str">
        <f t="shared" si="619"/>
        <v/>
      </c>
      <c r="Y9685" s="38"/>
    </row>
    <row r="9686" spans="5:25">
      <c r="E9686" s="45"/>
      <c r="H9686" s="45"/>
      <c r="K9686" s="27" t="str">
        <f t="shared" si="620"/>
        <v/>
      </c>
      <c r="P9686" s="26" t="str">
        <f t="shared" si="621"/>
        <v/>
      </c>
      <c r="Q9686" s="38" t="s">
        <v>9860</v>
      </c>
      <c r="R9686">
        <v>107.20399999999999</v>
      </c>
      <c r="S9686" t="str">
        <f t="shared" si="622"/>
        <v/>
      </c>
      <c r="X9686" s="26" t="str">
        <f t="shared" si="619"/>
        <v/>
      </c>
      <c r="Y9686" s="38"/>
    </row>
    <row r="9687" spans="5:25">
      <c r="E9687" s="45"/>
      <c r="H9687" s="45"/>
      <c r="K9687" s="27" t="str">
        <f t="shared" si="620"/>
        <v/>
      </c>
      <c r="P9687" s="26" t="str">
        <f t="shared" si="621"/>
        <v/>
      </c>
      <c r="Q9687" s="38" t="s">
        <v>9861</v>
      </c>
      <c r="R9687">
        <v>107.304</v>
      </c>
      <c r="S9687" t="str">
        <f t="shared" si="622"/>
        <v/>
      </c>
      <c r="X9687" s="26" t="str">
        <f t="shared" si="619"/>
        <v/>
      </c>
      <c r="Y9687" s="38"/>
    </row>
    <row r="9688" spans="5:25">
      <c r="E9688" s="45"/>
      <c r="H9688" s="45"/>
      <c r="K9688" s="27" t="str">
        <f t="shared" si="620"/>
        <v/>
      </c>
      <c r="P9688" s="26" t="str">
        <f t="shared" si="621"/>
        <v/>
      </c>
      <c r="Q9688" s="38" t="s">
        <v>9862</v>
      </c>
      <c r="R9688">
        <v>107.92400000000001</v>
      </c>
      <c r="S9688" t="str">
        <f t="shared" si="622"/>
        <v/>
      </c>
      <c r="X9688" s="26" t="str">
        <f t="shared" si="619"/>
        <v/>
      </c>
      <c r="Y9688" s="38"/>
    </row>
    <row r="9689" spans="5:25">
      <c r="E9689" s="45"/>
      <c r="H9689" s="45"/>
      <c r="K9689" s="27" t="str">
        <f t="shared" si="620"/>
        <v/>
      </c>
      <c r="P9689" s="26" t="str">
        <f t="shared" si="621"/>
        <v/>
      </c>
      <c r="Q9689" s="38" t="s">
        <v>9863</v>
      </c>
      <c r="R9689">
        <v>107.81399999999999</v>
      </c>
      <c r="S9689" t="str">
        <f t="shared" si="622"/>
        <v/>
      </c>
      <c r="X9689" s="26" t="str">
        <f t="shared" si="619"/>
        <v/>
      </c>
      <c r="Y9689" s="38"/>
    </row>
    <row r="9690" spans="5:25">
      <c r="E9690" s="45"/>
      <c r="H9690" s="45"/>
      <c r="K9690" s="27" t="str">
        <f t="shared" si="620"/>
        <v/>
      </c>
      <c r="P9690" s="26" t="str">
        <f t="shared" si="621"/>
        <v/>
      </c>
      <c r="Q9690" s="38" t="s">
        <v>9864</v>
      </c>
      <c r="R9690">
        <v>106.795</v>
      </c>
      <c r="S9690" t="str">
        <f t="shared" si="622"/>
        <v/>
      </c>
      <c r="X9690" s="26" t="str">
        <f t="shared" si="619"/>
        <v/>
      </c>
      <c r="Y9690" s="38"/>
    </row>
    <row r="9691" spans="5:25">
      <c r="E9691" s="45"/>
      <c r="H9691" s="45"/>
      <c r="K9691" s="27" t="str">
        <f t="shared" si="620"/>
        <v/>
      </c>
      <c r="P9691" s="26" t="str">
        <f t="shared" si="621"/>
        <v/>
      </c>
      <c r="Q9691" s="38" t="s">
        <v>9865</v>
      </c>
      <c r="R9691">
        <v>106.285</v>
      </c>
      <c r="S9691" t="str">
        <f t="shared" si="622"/>
        <v/>
      </c>
      <c r="X9691" s="26" t="str">
        <f t="shared" si="619"/>
        <v/>
      </c>
      <c r="Y9691" s="38"/>
    </row>
    <row r="9692" spans="5:25">
      <c r="E9692" s="45"/>
      <c r="H9692" s="45"/>
      <c r="K9692" s="27" t="str">
        <f t="shared" si="620"/>
        <v/>
      </c>
      <c r="P9692" s="26" t="str">
        <f t="shared" si="621"/>
        <v/>
      </c>
      <c r="Q9692" s="38" t="s">
        <v>9866</v>
      </c>
      <c r="R9692">
        <v>105.88500000000001</v>
      </c>
      <c r="S9692" t="str">
        <f t="shared" si="622"/>
        <v/>
      </c>
      <c r="X9692" s="26" t="str">
        <f t="shared" si="619"/>
        <v/>
      </c>
      <c r="Y9692" s="38"/>
    </row>
    <row r="9693" spans="5:25">
      <c r="E9693" s="45"/>
      <c r="H9693" s="45"/>
      <c r="K9693" s="27" t="str">
        <f t="shared" si="620"/>
        <v/>
      </c>
      <c r="P9693" s="26" t="str">
        <f t="shared" si="621"/>
        <v/>
      </c>
      <c r="Q9693" s="38" t="s">
        <v>9867</v>
      </c>
      <c r="R9693">
        <v>105.985</v>
      </c>
      <c r="S9693" t="str">
        <f t="shared" si="622"/>
        <v/>
      </c>
      <c r="X9693" s="26" t="str">
        <f t="shared" si="619"/>
        <v/>
      </c>
      <c r="Y9693" s="38"/>
    </row>
    <row r="9694" spans="5:25">
      <c r="E9694" s="45"/>
      <c r="H9694" s="45"/>
      <c r="K9694" s="27" t="str">
        <f t="shared" si="620"/>
        <v/>
      </c>
      <c r="P9694" s="26" t="str">
        <f t="shared" si="621"/>
        <v/>
      </c>
      <c r="Q9694" s="38" t="s">
        <v>9868</v>
      </c>
      <c r="R9694">
        <v>107.104</v>
      </c>
      <c r="S9694" t="str">
        <f t="shared" si="622"/>
        <v/>
      </c>
      <c r="X9694" s="26" t="str">
        <f t="shared" si="619"/>
        <v/>
      </c>
      <c r="Y9694" s="38"/>
    </row>
    <row r="9695" spans="5:25">
      <c r="E9695" s="45"/>
      <c r="H9695" s="45"/>
      <c r="K9695" s="27" t="str">
        <f t="shared" si="620"/>
        <v/>
      </c>
      <c r="P9695" s="26" t="str">
        <f t="shared" si="621"/>
        <v/>
      </c>
      <c r="Q9695" s="38" t="s">
        <v>9869</v>
      </c>
      <c r="R9695">
        <v>106.905</v>
      </c>
      <c r="S9695" t="str">
        <f t="shared" si="622"/>
        <v/>
      </c>
      <c r="X9695" s="26" t="str">
        <f t="shared" si="619"/>
        <v/>
      </c>
      <c r="Y9695" s="38"/>
    </row>
    <row r="9696" spans="5:25">
      <c r="E9696" s="45"/>
      <c r="H9696" s="45"/>
      <c r="K9696" s="27" t="str">
        <f t="shared" si="620"/>
        <v/>
      </c>
      <c r="P9696" s="26" t="str">
        <f t="shared" si="621"/>
        <v/>
      </c>
      <c r="Q9696" s="38" t="s">
        <v>9870</v>
      </c>
      <c r="R9696">
        <v>106.595</v>
      </c>
      <c r="S9696" t="str">
        <f t="shared" si="622"/>
        <v/>
      </c>
      <c r="X9696" s="26" t="str">
        <f t="shared" si="619"/>
        <v/>
      </c>
      <c r="Y9696" s="38"/>
    </row>
    <row r="9697" spans="5:25">
      <c r="E9697" s="45"/>
      <c r="H9697" s="45"/>
      <c r="K9697" s="27" t="str">
        <f t="shared" si="620"/>
        <v/>
      </c>
      <c r="P9697" s="26" t="str">
        <f t="shared" si="621"/>
        <v/>
      </c>
      <c r="Q9697" s="38" t="s">
        <v>9871</v>
      </c>
      <c r="R9697">
        <v>106.395</v>
      </c>
      <c r="S9697" t="str">
        <f t="shared" si="622"/>
        <v/>
      </c>
      <c r="X9697" s="26" t="str">
        <f t="shared" si="619"/>
        <v/>
      </c>
      <c r="Y9697" s="38"/>
    </row>
    <row r="9698" spans="5:25">
      <c r="E9698" s="45"/>
      <c r="H9698" s="45"/>
      <c r="K9698" s="27" t="str">
        <f t="shared" si="620"/>
        <v/>
      </c>
      <c r="P9698" s="26" t="str">
        <f t="shared" si="621"/>
        <v/>
      </c>
      <c r="Q9698" s="38" t="s">
        <v>9872</v>
      </c>
      <c r="R9698">
        <v>106.795</v>
      </c>
      <c r="S9698" t="str">
        <f t="shared" si="622"/>
        <v/>
      </c>
      <c r="X9698" s="26" t="str">
        <f t="shared" si="619"/>
        <v/>
      </c>
      <c r="Y9698" s="38"/>
    </row>
    <row r="9699" spans="5:25">
      <c r="E9699" s="45"/>
      <c r="H9699" s="45"/>
      <c r="K9699" s="27" t="str">
        <f t="shared" si="620"/>
        <v/>
      </c>
      <c r="P9699" s="26" t="str">
        <f t="shared" si="621"/>
        <v/>
      </c>
      <c r="Q9699" s="38" t="s">
        <v>9873</v>
      </c>
      <c r="R9699">
        <v>107.20399999999999</v>
      </c>
      <c r="S9699" t="str">
        <f t="shared" si="622"/>
        <v/>
      </c>
      <c r="X9699" s="26" t="str">
        <f t="shared" si="619"/>
        <v/>
      </c>
      <c r="Y9699" s="38"/>
    </row>
    <row r="9700" spans="5:25">
      <c r="E9700" s="45"/>
      <c r="H9700" s="45"/>
      <c r="K9700" s="27" t="str">
        <f t="shared" si="620"/>
        <v/>
      </c>
      <c r="P9700" s="26" t="str">
        <f t="shared" si="621"/>
        <v/>
      </c>
      <c r="Q9700" s="38" t="s">
        <v>9874</v>
      </c>
      <c r="R9700">
        <v>107.614</v>
      </c>
      <c r="S9700" t="str">
        <f t="shared" si="622"/>
        <v/>
      </c>
      <c r="X9700" s="26" t="str">
        <f t="shared" si="619"/>
        <v/>
      </c>
      <c r="Y9700" s="38"/>
    </row>
    <row r="9701" spans="5:25">
      <c r="E9701" s="45"/>
      <c r="H9701" s="45"/>
      <c r="K9701" s="27" t="str">
        <f t="shared" si="620"/>
        <v/>
      </c>
      <c r="P9701" s="26" t="str">
        <f t="shared" si="621"/>
        <v/>
      </c>
      <c r="Q9701" s="38" t="s">
        <v>9875</v>
      </c>
      <c r="R9701">
        <v>107.304</v>
      </c>
      <c r="S9701" t="str">
        <f t="shared" si="622"/>
        <v/>
      </c>
      <c r="X9701" s="26" t="str">
        <f t="shared" si="619"/>
        <v/>
      </c>
      <c r="Y9701" s="38"/>
    </row>
    <row r="9702" spans="5:25">
      <c r="E9702" s="45"/>
      <c r="H9702" s="45"/>
      <c r="K9702" s="27" t="str">
        <f t="shared" si="620"/>
        <v/>
      </c>
      <c r="P9702" s="26" t="str">
        <f t="shared" si="621"/>
        <v/>
      </c>
      <c r="Q9702" s="38" t="s">
        <v>9876</v>
      </c>
      <c r="R9702">
        <v>107.004</v>
      </c>
      <c r="S9702" t="str">
        <f t="shared" si="622"/>
        <v/>
      </c>
      <c r="X9702" s="26" t="str">
        <f t="shared" si="619"/>
        <v/>
      </c>
      <c r="Y9702" s="38"/>
    </row>
    <row r="9703" spans="5:25">
      <c r="E9703" s="45"/>
      <c r="H9703" s="45"/>
      <c r="K9703" s="27" t="str">
        <f t="shared" si="620"/>
        <v/>
      </c>
      <c r="P9703" s="26" t="str">
        <f t="shared" si="621"/>
        <v/>
      </c>
      <c r="Q9703" s="38" t="s">
        <v>9877</v>
      </c>
      <c r="R9703">
        <v>107.004</v>
      </c>
      <c r="S9703" t="str">
        <f t="shared" si="622"/>
        <v/>
      </c>
      <c r="X9703" s="26" t="str">
        <f t="shared" si="619"/>
        <v/>
      </c>
      <c r="Y9703" s="38"/>
    </row>
    <row r="9704" spans="5:25">
      <c r="E9704" s="45"/>
      <c r="H9704" s="45"/>
      <c r="K9704" s="27" t="str">
        <f t="shared" si="620"/>
        <v/>
      </c>
      <c r="P9704" s="26" t="str">
        <f t="shared" si="621"/>
        <v/>
      </c>
      <c r="Q9704" s="38" t="s">
        <v>9878</v>
      </c>
      <c r="R9704">
        <v>107.004</v>
      </c>
      <c r="S9704" t="str">
        <f t="shared" si="622"/>
        <v/>
      </c>
      <c r="X9704" s="26" t="str">
        <f t="shared" si="619"/>
        <v/>
      </c>
      <c r="Y9704" s="38"/>
    </row>
    <row r="9705" spans="5:25">
      <c r="E9705" s="45"/>
      <c r="H9705" s="45"/>
      <c r="K9705" s="27" t="str">
        <f t="shared" si="620"/>
        <v/>
      </c>
      <c r="P9705" s="26" t="str">
        <f t="shared" si="621"/>
        <v/>
      </c>
      <c r="Q9705" s="38" t="s">
        <v>9879</v>
      </c>
      <c r="R9705">
        <v>107.104</v>
      </c>
      <c r="S9705" t="str">
        <f t="shared" si="622"/>
        <v/>
      </c>
      <c r="X9705" s="26" t="str">
        <f t="shared" si="619"/>
        <v/>
      </c>
      <c r="Y9705" s="38"/>
    </row>
    <row r="9706" spans="5:25">
      <c r="E9706" s="45"/>
      <c r="H9706" s="45"/>
      <c r="K9706" s="27" t="str">
        <f t="shared" si="620"/>
        <v/>
      </c>
      <c r="P9706" s="26" t="str">
        <f t="shared" si="621"/>
        <v/>
      </c>
      <c r="Q9706" s="38" t="s">
        <v>9880</v>
      </c>
      <c r="R9706">
        <v>107.304</v>
      </c>
      <c r="S9706" t="str">
        <f t="shared" si="622"/>
        <v/>
      </c>
      <c r="X9706" s="26" t="str">
        <f t="shared" si="619"/>
        <v/>
      </c>
      <c r="Y9706" s="38"/>
    </row>
    <row r="9707" spans="5:25">
      <c r="E9707" s="45"/>
      <c r="H9707" s="45"/>
      <c r="K9707" s="27" t="str">
        <f t="shared" si="620"/>
        <v/>
      </c>
      <c r="P9707" s="26" t="str">
        <f t="shared" si="621"/>
        <v/>
      </c>
      <c r="Q9707" s="38" t="s">
        <v>9881</v>
      </c>
      <c r="R9707">
        <v>107.414</v>
      </c>
      <c r="S9707" t="str">
        <f t="shared" si="622"/>
        <v/>
      </c>
      <c r="X9707" s="26" t="str">
        <f t="shared" si="619"/>
        <v/>
      </c>
      <c r="Y9707" s="38"/>
    </row>
    <row r="9708" spans="5:25">
      <c r="E9708" s="45"/>
      <c r="H9708" s="45"/>
      <c r="K9708" s="27" t="str">
        <f t="shared" si="620"/>
        <v/>
      </c>
      <c r="P9708" s="26" t="str">
        <f t="shared" si="621"/>
        <v/>
      </c>
      <c r="Q9708" s="38" t="s">
        <v>9882</v>
      </c>
      <c r="R9708">
        <v>107.714</v>
      </c>
      <c r="S9708" t="str">
        <f t="shared" si="622"/>
        <v/>
      </c>
      <c r="X9708" s="26" t="str">
        <f t="shared" si="619"/>
        <v/>
      </c>
      <c r="Y9708" s="38"/>
    </row>
    <row r="9709" spans="5:25">
      <c r="E9709" s="45"/>
      <c r="H9709" s="45"/>
      <c r="K9709" s="27" t="str">
        <f t="shared" si="620"/>
        <v/>
      </c>
      <c r="P9709" s="26" t="str">
        <f t="shared" si="621"/>
        <v/>
      </c>
      <c r="Q9709" s="38" t="s">
        <v>9883</v>
      </c>
      <c r="R9709">
        <v>107.714</v>
      </c>
      <c r="S9709" t="str">
        <f t="shared" si="622"/>
        <v/>
      </c>
      <c r="X9709" s="26" t="str">
        <f t="shared" si="619"/>
        <v/>
      </c>
      <c r="Y9709" s="38"/>
    </row>
    <row r="9710" spans="5:25">
      <c r="E9710" s="45"/>
      <c r="H9710" s="45"/>
      <c r="K9710" s="27" t="str">
        <f t="shared" si="620"/>
        <v/>
      </c>
      <c r="P9710" s="26" t="str">
        <f t="shared" si="621"/>
        <v/>
      </c>
      <c r="Q9710" s="38" t="s">
        <v>9884</v>
      </c>
      <c r="R9710">
        <v>107.20399999999999</v>
      </c>
      <c r="S9710" t="str">
        <f t="shared" si="622"/>
        <v/>
      </c>
      <c r="X9710" s="26" t="str">
        <f t="shared" si="619"/>
        <v/>
      </c>
      <c r="Y9710" s="38"/>
    </row>
    <row r="9711" spans="5:25">
      <c r="E9711" s="45"/>
      <c r="H9711" s="45"/>
      <c r="K9711" s="27" t="str">
        <f t="shared" si="620"/>
        <v/>
      </c>
      <c r="P9711" s="26" t="str">
        <f t="shared" si="621"/>
        <v/>
      </c>
      <c r="Q9711" s="38" t="s">
        <v>9885</v>
      </c>
      <c r="R9711">
        <v>107.514</v>
      </c>
      <c r="S9711" t="str">
        <f t="shared" si="622"/>
        <v/>
      </c>
      <c r="X9711" s="26" t="str">
        <f t="shared" si="619"/>
        <v/>
      </c>
      <c r="Y9711" s="38"/>
    </row>
    <row r="9712" spans="5:25">
      <c r="E9712" s="45"/>
      <c r="H9712" s="45"/>
      <c r="K9712" s="27" t="str">
        <f t="shared" si="620"/>
        <v/>
      </c>
      <c r="P9712" s="26" t="str">
        <f t="shared" si="621"/>
        <v/>
      </c>
      <c r="Q9712" s="38" t="s">
        <v>9886</v>
      </c>
      <c r="R9712">
        <v>107.614</v>
      </c>
      <c r="S9712" t="str">
        <f t="shared" si="622"/>
        <v/>
      </c>
      <c r="X9712" s="26" t="str">
        <f t="shared" si="619"/>
        <v/>
      </c>
      <c r="Y9712" s="38"/>
    </row>
    <row r="9713" spans="5:25">
      <c r="E9713" s="45"/>
      <c r="H9713" s="45"/>
      <c r="K9713" s="27" t="str">
        <f t="shared" si="620"/>
        <v/>
      </c>
      <c r="P9713" s="26" t="str">
        <f t="shared" si="621"/>
        <v/>
      </c>
      <c r="Q9713" s="38" t="s">
        <v>9887</v>
      </c>
      <c r="R9713">
        <v>107.614</v>
      </c>
      <c r="S9713" t="str">
        <f t="shared" si="622"/>
        <v/>
      </c>
      <c r="X9713" s="26" t="str">
        <f t="shared" si="619"/>
        <v/>
      </c>
      <c r="Y9713" s="38"/>
    </row>
    <row r="9714" spans="5:25">
      <c r="E9714" s="45"/>
      <c r="H9714" s="45"/>
      <c r="K9714" s="27" t="str">
        <f t="shared" si="620"/>
        <v/>
      </c>
      <c r="P9714" s="26" t="str">
        <f t="shared" si="621"/>
        <v/>
      </c>
      <c r="Q9714" s="38" t="s">
        <v>9888</v>
      </c>
      <c r="R9714">
        <v>107.104</v>
      </c>
      <c r="S9714" t="str">
        <f t="shared" si="622"/>
        <v/>
      </c>
      <c r="X9714" s="26" t="str">
        <f t="shared" si="619"/>
        <v/>
      </c>
      <c r="Y9714" s="38"/>
    </row>
    <row r="9715" spans="5:25">
      <c r="E9715" s="45"/>
      <c r="H9715" s="45"/>
      <c r="K9715" s="27" t="str">
        <f t="shared" si="620"/>
        <v/>
      </c>
      <c r="P9715" s="26" t="str">
        <f t="shared" si="621"/>
        <v/>
      </c>
      <c r="Q9715" s="38" t="s">
        <v>9889</v>
      </c>
      <c r="R9715">
        <v>106.395</v>
      </c>
      <c r="S9715" t="str">
        <f t="shared" si="622"/>
        <v/>
      </c>
      <c r="X9715" s="26" t="str">
        <f t="shared" si="619"/>
        <v/>
      </c>
      <c r="Y9715" s="38"/>
    </row>
    <row r="9716" spans="5:25">
      <c r="E9716" s="45"/>
      <c r="H9716" s="45"/>
      <c r="K9716" s="27" t="str">
        <f t="shared" si="620"/>
        <v/>
      </c>
      <c r="P9716" s="26" t="str">
        <f t="shared" si="621"/>
        <v/>
      </c>
      <c r="Q9716" s="38" t="s">
        <v>9890</v>
      </c>
      <c r="R9716">
        <v>106.185</v>
      </c>
      <c r="S9716" t="str">
        <f t="shared" si="622"/>
        <v/>
      </c>
      <c r="X9716" s="26" t="str">
        <f t="shared" si="619"/>
        <v/>
      </c>
      <c r="Y9716" s="38"/>
    </row>
    <row r="9717" spans="5:25">
      <c r="E9717" s="45"/>
      <c r="H9717" s="45"/>
      <c r="K9717" s="27" t="str">
        <f t="shared" si="620"/>
        <v/>
      </c>
      <c r="P9717" s="26" t="str">
        <f t="shared" si="621"/>
        <v/>
      </c>
      <c r="Q9717" s="38" t="s">
        <v>9891</v>
      </c>
      <c r="R9717">
        <v>105.88500000000001</v>
      </c>
      <c r="S9717" t="str">
        <f t="shared" si="622"/>
        <v/>
      </c>
      <c r="X9717" s="26" t="str">
        <f t="shared" si="619"/>
        <v/>
      </c>
      <c r="Y9717" s="38"/>
    </row>
    <row r="9718" spans="5:25">
      <c r="E9718" s="45"/>
      <c r="H9718" s="45"/>
      <c r="K9718" s="27" t="str">
        <f t="shared" si="620"/>
        <v/>
      </c>
      <c r="P9718" s="26" t="str">
        <f t="shared" si="621"/>
        <v/>
      </c>
      <c r="Q9718" s="38" t="s">
        <v>9892</v>
      </c>
      <c r="R9718">
        <v>106.905</v>
      </c>
      <c r="S9718" t="str">
        <f t="shared" si="622"/>
        <v/>
      </c>
      <c r="X9718" s="26" t="str">
        <f t="shared" si="619"/>
        <v/>
      </c>
      <c r="Y9718" s="38"/>
    </row>
    <row r="9719" spans="5:25">
      <c r="E9719" s="45"/>
      <c r="H9719" s="45"/>
      <c r="K9719" s="27" t="str">
        <f t="shared" si="620"/>
        <v/>
      </c>
      <c r="P9719" s="26" t="str">
        <f t="shared" si="621"/>
        <v/>
      </c>
      <c r="Q9719" s="38" t="s">
        <v>9893</v>
      </c>
      <c r="R9719">
        <v>107.20399999999999</v>
      </c>
      <c r="S9719" t="str">
        <f t="shared" si="622"/>
        <v/>
      </c>
      <c r="X9719" s="26" t="str">
        <f t="shared" si="619"/>
        <v/>
      </c>
      <c r="Y9719" s="38"/>
    </row>
    <row r="9720" spans="5:25">
      <c r="E9720" s="45"/>
      <c r="H9720" s="45"/>
      <c r="K9720" s="27" t="str">
        <f t="shared" si="620"/>
        <v/>
      </c>
      <c r="P9720" s="26" t="str">
        <f t="shared" si="621"/>
        <v/>
      </c>
      <c r="Q9720" s="38" t="s">
        <v>9894</v>
      </c>
      <c r="R9720">
        <v>106.69499999999999</v>
      </c>
      <c r="S9720" t="str">
        <f t="shared" si="622"/>
        <v/>
      </c>
      <c r="X9720" s="26" t="str">
        <f t="shared" si="619"/>
        <v/>
      </c>
      <c r="Y9720" s="38"/>
    </row>
    <row r="9721" spans="5:25">
      <c r="E9721" s="45"/>
      <c r="H9721" s="45"/>
      <c r="K9721" s="27" t="str">
        <f t="shared" si="620"/>
        <v/>
      </c>
      <c r="P9721" s="26" t="str">
        <f t="shared" si="621"/>
        <v/>
      </c>
      <c r="Q9721" s="38" t="s">
        <v>9895</v>
      </c>
      <c r="R9721">
        <v>106.69499999999999</v>
      </c>
      <c r="S9721" t="str">
        <f t="shared" si="622"/>
        <v/>
      </c>
      <c r="X9721" s="26" t="str">
        <f t="shared" si="619"/>
        <v/>
      </c>
      <c r="Y9721" s="38"/>
    </row>
    <row r="9722" spans="5:25">
      <c r="E9722" s="45"/>
      <c r="H9722" s="45"/>
      <c r="K9722" s="27" t="str">
        <f t="shared" si="620"/>
        <v/>
      </c>
      <c r="P9722" s="26" t="str">
        <f t="shared" si="621"/>
        <v/>
      </c>
      <c r="Q9722" s="38" t="s">
        <v>9896</v>
      </c>
      <c r="R9722">
        <v>106.905</v>
      </c>
      <c r="S9722" t="str">
        <f t="shared" si="622"/>
        <v/>
      </c>
      <c r="X9722" s="26" t="str">
        <f t="shared" si="619"/>
        <v/>
      </c>
      <c r="Y9722" s="38"/>
    </row>
    <row r="9723" spans="5:25">
      <c r="E9723" s="45"/>
      <c r="H9723" s="45"/>
      <c r="K9723" s="27" t="str">
        <f t="shared" si="620"/>
        <v/>
      </c>
      <c r="P9723" s="26" t="str">
        <f t="shared" si="621"/>
        <v/>
      </c>
      <c r="Q9723" s="38" t="s">
        <v>9897</v>
      </c>
      <c r="R9723">
        <v>107.304</v>
      </c>
      <c r="S9723" t="str">
        <f t="shared" si="622"/>
        <v/>
      </c>
      <c r="X9723" s="26" t="str">
        <f t="shared" si="619"/>
        <v/>
      </c>
      <c r="Y9723" s="38"/>
    </row>
    <row r="9724" spans="5:25">
      <c r="E9724" s="45"/>
      <c r="H9724" s="45"/>
      <c r="K9724" s="27" t="str">
        <f t="shared" si="620"/>
        <v/>
      </c>
      <c r="P9724" s="26" t="str">
        <f t="shared" si="621"/>
        <v/>
      </c>
      <c r="Q9724" s="38" t="s">
        <v>9898</v>
      </c>
      <c r="R9724">
        <v>107.20399999999999</v>
      </c>
      <c r="S9724" t="str">
        <f t="shared" si="622"/>
        <v/>
      </c>
      <c r="X9724" s="26" t="str">
        <f t="shared" ref="X9724:X9787" si="623">IF(V9724="","",X9723+V9724-V9723)</f>
        <v/>
      </c>
      <c r="Y9724" s="38"/>
    </row>
    <row r="9725" spans="5:25">
      <c r="E9725" s="45"/>
      <c r="H9725" s="45"/>
      <c r="K9725" s="27" t="str">
        <f t="shared" si="620"/>
        <v/>
      </c>
      <c r="P9725" s="26" t="str">
        <f t="shared" si="621"/>
        <v/>
      </c>
      <c r="Q9725" s="38" t="s">
        <v>9899</v>
      </c>
      <c r="R9725">
        <v>106.905</v>
      </c>
      <c r="S9725" t="str">
        <f t="shared" si="622"/>
        <v/>
      </c>
      <c r="X9725" s="26" t="str">
        <f t="shared" si="623"/>
        <v/>
      </c>
      <c r="Y9725" s="38"/>
    </row>
    <row r="9726" spans="5:25">
      <c r="E9726" s="45"/>
      <c r="H9726" s="45"/>
      <c r="K9726" s="27" t="str">
        <f t="shared" si="620"/>
        <v/>
      </c>
      <c r="P9726" s="26" t="str">
        <f t="shared" si="621"/>
        <v/>
      </c>
      <c r="Q9726" s="38" t="s">
        <v>9900</v>
      </c>
      <c r="R9726">
        <v>107.414</v>
      </c>
      <c r="S9726" t="str">
        <f t="shared" si="622"/>
        <v/>
      </c>
      <c r="X9726" s="26" t="str">
        <f t="shared" si="623"/>
        <v/>
      </c>
      <c r="Y9726" s="38"/>
    </row>
    <row r="9727" spans="5:25">
      <c r="E9727" s="45"/>
      <c r="H9727" s="45"/>
      <c r="K9727" s="27" t="str">
        <f t="shared" si="620"/>
        <v/>
      </c>
      <c r="P9727" s="26" t="str">
        <f t="shared" si="621"/>
        <v/>
      </c>
      <c r="Q9727" s="38" t="s">
        <v>9901</v>
      </c>
      <c r="R9727">
        <v>107.414</v>
      </c>
      <c r="S9727" t="str">
        <f t="shared" si="622"/>
        <v/>
      </c>
      <c r="X9727" s="26" t="str">
        <f t="shared" si="623"/>
        <v/>
      </c>
      <c r="Y9727" s="38"/>
    </row>
    <row r="9728" spans="5:25">
      <c r="E9728" s="45"/>
      <c r="H9728" s="45"/>
      <c r="K9728" s="27" t="str">
        <f t="shared" si="620"/>
        <v/>
      </c>
      <c r="P9728" s="26" t="str">
        <f t="shared" si="621"/>
        <v/>
      </c>
      <c r="Q9728" s="38" t="s">
        <v>9902</v>
      </c>
      <c r="R9728">
        <v>107.20399999999999</v>
      </c>
      <c r="S9728" t="str">
        <f t="shared" si="622"/>
        <v/>
      </c>
      <c r="X9728" s="26" t="str">
        <f t="shared" si="623"/>
        <v/>
      </c>
      <c r="Y9728" s="38"/>
    </row>
    <row r="9729" spans="5:25">
      <c r="E9729" s="45"/>
      <c r="H9729" s="45"/>
      <c r="K9729" s="27" t="str">
        <f t="shared" si="620"/>
        <v/>
      </c>
      <c r="P9729" s="26" t="str">
        <f t="shared" si="621"/>
        <v/>
      </c>
      <c r="Q9729" s="38" t="s">
        <v>9903</v>
      </c>
      <c r="R9729">
        <v>107.304</v>
      </c>
      <c r="S9729" t="str">
        <f t="shared" si="622"/>
        <v/>
      </c>
      <c r="X9729" s="26" t="str">
        <f t="shared" si="623"/>
        <v/>
      </c>
      <c r="Y9729" s="38"/>
    </row>
    <row r="9730" spans="5:25">
      <c r="E9730" s="45"/>
      <c r="H9730" s="45"/>
      <c r="K9730" s="27" t="str">
        <f t="shared" si="620"/>
        <v/>
      </c>
      <c r="P9730" s="26" t="str">
        <f t="shared" si="621"/>
        <v/>
      </c>
      <c r="Q9730" s="38" t="s">
        <v>9904</v>
      </c>
      <c r="R9730">
        <v>107.614</v>
      </c>
      <c r="S9730" t="str">
        <f t="shared" si="622"/>
        <v/>
      </c>
      <c r="X9730" s="26" t="str">
        <f t="shared" si="623"/>
        <v/>
      </c>
      <c r="Y9730" s="38"/>
    </row>
    <row r="9731" spans="5:25">
      <c r="E9731" s="45"/>
      <c r="H9731" s="45"/>
      <c r="K9731" s="27" t="str">
        <f t="shared" si="620"/>
        <v/>
      </c>
      <c r="P9731" s="26" t="str">
        <f t="shared" si="621"/>
        <v/>
      </c>
      <c r="Q9731" s="38" t="s">
        <v>9905</v>
      </c>
      <c r="R9731">
        <v>107.414</v>
      </c>
      <c r="S9731" t="str">
        <f t="shared" si="622"/>
        <v/>
      </c>
      <c r="X9731" s="26" t="str">
        <f t="shared" si="623"/>
        <v/>
      </c>
      <c r="Y9731" s="38"/>
    </row>
    <row r="9732" spans="5:25">
      <c r="E9732" s="45"/>
      <c r="H9732" s="45"/>
      <c r="K9732" s="27" t="str">
        <f t="shared" ref="K9732:K9795" si="624">IF(M9732="","",K9731+(M9732-M9731)/24)</f>
        <v/>
      </c>
      <c r="P9732" s="26" t="str">
        <f t="shared" ref="P9732:P9795" si="625">IF(N9732="","",P9731+N9732-N9731)</f>
        <v/>
      </c>
      <c r="Q9732" s="38" t="s">
        <v>9906</v>
      </c>
      <c r="R9732">
        <v>107.414</v>
      </c>
      <c r="S9732" t="str">
        <f t="shared" ref="S9732:S9795" si="626">IF(N9732="","",S9731-N9732+N9731)</f>
        <v/>
      </c>
      <c r="X9732" s="26" t="str">
        <f t="shared" si="623"/>
        <v/>
      </c>
      <c r="Y9732" s="38"/>
    </row>
    <row r="9733" spans="5:25">
      <c r="E9733" s="45"/>
      <c r="H9733" s="45"/>
      <c r="K9733" s="27" t="str">
        <f t="shared" si="624"/>
        <v/>
      </c>
      <c r="P9733" s="26" t="str">
        <f t="shared" si="625"/>
        <v/>
      </c>
      <c r="Q9733" s="38" t="s">
        <v>9907</v>
      </c>
      <c r="R9733">
        <v>107.304</v>
      </c>
      <c r="S9733" t="str">
        <f t="shared" si="626"/>
        <v/>
      </c>
      <c r="X9733" s="26" t="str">
        <f t="shared" si="623"/>
        <v/>
      </c>
      <c r="Y9733" s="38"/>
    </row>
    <row r="9734" spans="5:25">
      <c r="E9734" s="45"/>
      <c r="H9734" s="45"/>
      <c r="K9734" s="27" t="str">
        <f t="shared" si="624"/>
        <v/>
      </c>
      <c r="P9734" s="26" t="str">
        <f t="shared" si="625"/>
        <v/>
      </c>
      <c r="Q9734" s="38" t="s">
        <v>9908</v>
      </c>
      <c r="R9734">
        <v>107.004</v>
      </c>
      <c r="S9734" t="str">
        <f t="shared" si="626"/>
        <v/>
      </c>
      <c r="X9734" s="26" t="str">
        <f t="shared" si="623"/>
        <v/>
      </c>
      <c r="Y9734" s="38"/>
    </row>
    <row r="9735" spans="5:25">
      <c r="E9735" s="45"/>
      <c r="H9735" s="45"/>
      <c r="K9735" s="27" t="str">
        <f t="shared" si="624"/>
        <v/>
      </c>
      <c r="P9735" s="26" t="str">
        <f t="shared" si="625"/>
        <v/>
      </c>
      <c r="Q9735" s="38" t="s">
        <v>9909</v>
      </c>
      <c r="R9735">
        <v>107.514</v>
      </c>
      <c r="S9735" t="str">
        <f t="shared" si="626"/>
        <v/>
      </c>
      <c r="X9735" s="26" t="str">
        <f t="shared" si="623"/>
        <v/>
      </c>
      <c r="Y9735" s="38"/>
    </row>
    <row r="9736" spans="5:25">
      <c r="E9736" s="45"/>
      <c r="H9736" s="45"/>
      <c r="K9736" s="27" t="str">
        <f t="shared" si="624"/>
        <v/>
      </c>
      <c r="P9736" s="26" t="str">
        <f t="shared" si="625"/>
        <v/>
      </c>
      <c r="Q9736" s="38" t="s">
        <v>9910</v>
      </c>
      <c r="R9736">
        <v>107.614</v>
      </c>
      <c r="S9736" t="str">
        <f t="shared" si="626"/>
        <v/>
      </c>
      <c r="X9736" s="26" t="str">
        <f t="shared" si="623"/>
        <v/>
      </c>
      <c r="Y9736" s="38"/>
    </row>
    <row r="9737" spans="5:25">
      <c r="E9737" s="45"/>
      <c r="H9737" s="45"/>
      <c r="K9737" s="27" t="str">
        <f t="shared" si="624"/>
        <v/>
      </c>
      <c r="P9737" s="26" t="str">
        <f t="shared" si="625"/>
        <v/>
      </c>
      <c r="Q9737" s="38" t="s">
        <v>9911</v>
      </c>
      <c r="R9737">
        <v>107.81399999999999</v>
      </c>
      <c r="S9737" t="str">
        <f t="shared" si="626"/>
        <v/>
      </c>
      <c r="X9737" s="26" t="str">
        <f t="shared" si="623"/>
        <v/>
      </c>
      <c r="Y9737" s="38"/>
    </row>
    <row r="9738" spans="5:25">
      <c r="E9738" s="45"/>
      <c r="H9738" s="45"/>
      <c r="K9738" s="27" t="str">
        <f t="shared" si="624"/>
        <v/>
      </c>
      <c r="P9738" s="26" t="str">
        <f t="shared" si="625"/>
        <v/>
      </c>
      <c r="Q9738" s="38" t="s">
        <v>9912</v>
      </c>
      <c r="R9738">
        <v>107.714</v>
      </c>
      <c r="S9738" t="str">
        <f t="shared" si="626"/>
        <v/>
      </c>
      <c r="X9738" s="26" t="str">
        <f t="shared" si="623"/>
        <v/>
      </c>
      <c r="Y9738" s="38"/>
    </row>
    <row r="9739" spans="5:25">
      <c r="E9739" s="45"/>
      <c r="H9739" s="45"/>
      <c r="K9739" s="27" t="str">
        <f t="shared" si="624"/>
        <v/>
      </c>
      <c r="P9739" s="26" t="str">
        <f t="shared" si="625"/>
        <v/>
      </c>
      <c r="Q9739" s="38" t="s">
        <v>9913</v>
      </c>
      <c r="R9739">
        <v>106.795</v>
      </c>
      <c r="S9739" t="str">
        <f t="shared" si="626"/>
        <v/>
      </c>
      <c r="X9739" s="26" t="str">
        <f t="shared" si="623"/>
        <v/>
      </c>
      <c r="Y9739" s="38"/>
    </row>
    <row r="9740" spans="5:25">
      <c r="E9740" s="45"/>
      <c r="H9740" s="45"/>
      <c r="K9740" s="27" t="str">
        <f t="shared" si="624"/>
        <v/>
      </c>
      <c r="P9740" s="26" t="str">
        <f t="shared" si="625"/>
        <v/>
      </c>
      <c r="Q9740" s="38" t="s">
        <v>9914</v>
      </c>
      <c r="R9740">
        <v>106.08499999999999</v>
      </c>
      <c r="S9740" t="str">
        <f t="shared" si="626"/>
        <v/>
      </c>
      <c r="X9740" s="26" t="str">
        <f t="shared" si="623"/>
        <v/>
      </c>
      <c r="Y9740" s="38"/>
    </row>
    <row r="9741" spans="5:25">
      <c r="E9741" s="45"/>
      <c r="H9741" s="45"/>
      <c r="K9741" s="27" t="str">
        <f t="shared" si="624"/>
        <v/>
      </c>
      <c r="P9741" s="26" t="str">
        <f t="shared" si="625"/>
        <v/>
      </c>
      <c r="Q9741" s="38" t="s">
        <v>9915</v>
      </c>
      <c r="R9741">
        <v>105.77500000000001</v>
      </c>
      <c r="S9741" t="str">
        <f t="shared" si="626"/>
        <v/>
      </c>
      <c r="X9741" s="26" t="str">
        <f t="shared" si="623"/>
        <v/>
      </c>
      <c r="Y9741" s="38"/>
    </row>
    <row r="9742" spans="5:25">
      <c r="E9742" s="45"/>
      <c r="H9742" s="45"/>
      <c r="K9742" s="27" t="str">
        <f t="shared" si="624"/>
        <v/>
      </c>
      <c r="P9742" s="26" t="str">
        <f t="shared" si="625"/>
        <v/>
      </c>
      <c r="Q9742" s="38" t="s">
        <v>9916</v>
      </c>
      <c r="R9742">
        <v>105.675</v>
      </c>
      <c r="S9742" t="str">
        <f t="shared" si="626"/>
        <v/>
      </c>
      <c r="X9742" s="26" t="str">
        <f t="shared" si="623"/>
        <v/>
      </c>
      <c r="Y9742" s="38"/>
    </row>
    <row r="9743" spans="5:25">
      <c r="E9743" s="45"/>
      <c r="H9743" s="45"/>
      <c r="K9743" s="27" t="str">
        <f t="shared" si="624"/>
        <v/>
      </c>
      <c r="P9743" s="26" t="str">
        <f t="shared" si="625"/>
        <v/>
      </c>
      <c r="Q9743" s="38" t="s">
        <v>9917</v>
      </c>
      <c r="R9743">
        <v>106.595</v>
      </c>
      <c r="S9743" t="str">
        <f t="shared" si="626"/>
        <v/>
      </c>
      <c r="X9743" s="26" t="str">
        <f t="shared" si="623"/>
        <v/>
      </c>
      <c r="Y9743" s="38"/>
    </row>
    <row r="9744" spans="5:25">
      <c r="E9744" s="45"/>
      <c r="H9744" s="45"/>
      <c r="K9744" s="27" t="str">
        <f t="shared" si="624"/>
        <v/>
      </c>
      <c r="P9744" s="26" t="str">
        <f t="shared" si="625"/>
        <v/>
      </c>
      <c r="Q9744" s="38" t="s">
        <v>9918</v>
      </c>
      <c r="R9744">
        <v>106.795</v>
      </c>
      <c r="S9744" t="str">
        <f t="shared" si="626"/>
        <v/>
      </c>
      <c r="X9744" s="26" t="str">
        <f t="shared" si="623"/>
        <v/>
      </c>
      <c r="Y9744" s="38"/>
    </row>
    <row r="9745" spans="5:25">
      <c r="E9745" s="45"/>
      <c r="H9745" s="45"/>
      <c r="K9745" s="27" t="str">
        <f t="shared" si="624"/>
        <v/>
      </c>
      <c r="P9745" s="26" t="str">
        <f t="shared" si="625"/>
        <v/>
      </c>
      <c r="Q9745" s="38" t="s">
        <v>9919</v>
      </c>
      <c r="R9745">
        <v>106.69499999999999</v>
      </c>
      <c r="S9745" t="str">
        <f t="shared" si="626"/>
        <v/>
      </c>
      <c r="X9745" s="26" t="str">
        <f t="shared" si="623"/>
        <v/>
      </c>
      <c r="Y9745" s="38"/>
    </row>
    <row r="9746" spans="5:25">
      <c r="E9746" s="45"/>
      <c r="H9746" s="45"/>
      <c r="K9746" s="27" t="str">
        <f t="shared" si="624"/>
        <v/>
      </c>
      <c r="P9746" s="26" t="str">
        <f t="shared" si="625"/>
        <v/>
      </c>
      <c r="Q9746" s="38" t="s">
        <v>9920</v>
      </c>
      <c r="R9746">
        <v>107.004</v>
      </c>
      <c r="S9746" t="str">
        <f t="shared" si="626"/>
        <v/>
      </c>
      <c r="X9746" s="26" t="str">
        <f t="shared" si="623"/>
        <v/>
      </c>
      <c r="Y9746" s="38"/>
    </row>
    <row r="9747" spans="5:25">
      <c r="E9747" s="45"/>
      <c r="H9747" s="45"/>
      <c r="K9747" s="27" t="str">
        <f t="shared" si="624"/>
        <v/>
      </c>
      <c r="P9747" s="26" t="str">
        <f t="shared" si="625"/>
        <v/>
      </c>
      <c r="Q9747" s="38" t="s">
        <v>9921</v>
      </c>
      <c r="R9747">
        <v>107.304</v>
      </c>
      <c r="S9747" t="str">
        <f t="shared" si="626"/>
        <v/>
      </c>
      <c r="X9747" s="26" t="str">
        <f t="shared" si="623"/>
        <v/>
      </c>
      <c r="Y9747" s="38"/>
    </row>
    <row r="9748" spans="5:25">
      <c r="E9748" s="45"/>
      <c r="H9748" s="45"/>
      <c r="K9748" s="27" t="str">
        <f t="shared" si="624"/>
        <v/>
      </c>
      <c r="P9748" s="26" t="str">
        <f t="shared" si="625"/>
        <v/>
      </c>
      <c r="Q9748" s="38" t="s">
        <v>9922</v>
      </c>
      <c r="R9748">
        <v>107.304</v>
      </c>
      <c r="S9748" t="str">
        <f t="shared" si="626"/>
        <v/>
      </c>
      <c r="X9748" s="26" t="str">
        <f t="shared" si="623"/>
        <v/>
      </c>
      <c r="Y9748" s="38"/>
    </row>
    <row r="9749" spans="5:25">
      <c r="E9749" s="45"/>
      <c r="H9749" s="45"/>
      <c r="K9749" s="27" t="str">
        <f t="shared" si="624"/>
        <v/>
      </c>
      <c r="P9749" s="26" t="str">
        <f t="shared" si="625"/>
        <v/>
      </c>
      <c r="Q9749" s="38" t="s">
        <v>9923</v>
      </c>
      <c r="R9749">
        <v>107.304</v>
      </c>
      <c r="S9749" t="str">
        <f t="shared" si="626"/>
        <v/>
      </c>
      <c r="X9749" s="26" t="str">
        <f t="shared" si="623"/>
        <v/>
      </c>
      <c r="Y9749" s="38"/>
    </row>
    <row r="9750" spans="5:25">
      <c r="E9750" s="45"/>
      <c r="H9750" s="45"/>
      <c r="K9750" s="27" t="str">
        <f t="shared" si="624"/>
        <v/>
      </c>
      <c r="P9750" s="26" t="str">
        <f t="shared" si="625"/>
        <v/>
      </c>
      <c r="Q9750" s="38" t="s">
        <v>9924</v>
      </c>
      <c r="R9750">
        <v>107.004</v>
      </c>
      <c r="S9750" t="str">
        <f t="shared" si="626"/>
        <v/>
      </c>
      <c r="X9750" s="26" t="str">
        <f t="shared" si="623"/>
        <v/>
      </c>
      <c r="Y9750" s="38"/>
    </row>
    <row r="9751" spans="5:25">
      <c r="E9751" s="45"/>
      <c r="H9751" s="45"/>
      <c r="K9751" s="27" t="str">
        <f t="shared" si="624"/>
        <v/>
      </c>
      <c r="P9751" s="26" t="str">
        <f t="shared" si="625"/>
        <v/>
      </c>
      <c r="Q9751" s="38" t="s">
        <v>9925</v>
      </c>
      <c r="R9751">
        <v>107.20399999999999</v>
      </c>
      <c r="S9751" t="str">
        <f t="shared" si="626"/>
        <v/>
      </c>
      <c r="X9751" s="26" t="str">
        <f t="shared" si="623"/>
        <v/>
      </c>
      <c r="Y9751" s="38"/>
    </row>
    <row r="9752" spans="5:25">
      <c r="E9752" s="45"/>
      <c r="H9752" s="45"/>
      <c r="K9752" s="27" t="str">
        <f t="shared" si="624"/>
        <v/>
      </c>
      <c r="P9752" s="26" t="str">
        <f t="shared" si="625"/>
        <v/>
      </c>
      <c r="Q9752" s="38" t="s">
        <v>9926</v>
      </c>
      <c r="R9752">
        <v>107.104</v>
      </c>
      <c r="S9752" t="str">
        <f t="shared" si="626"/>
        <v/>
      </c>
      <c r="X9752" s="26" t="str">
        <f t="shared" si="623"/>
        <v/>
      </c>
      <c r="Y9752" s="38"/>
    </row>
    <row r="9753" spans="5:25">
      <c r="E9753" s="45"/>
      <c r="H9753" s="45"/>
      <c r="K9753" s="27" t="str">
        <f t="shared" si="624"/>
        <v/>
      </c>
      <c r="P9753" s="26" t="str">
        <f t="shared" si="625"/>
        <v/>
      </c>
      <c r="Q9753" s="38" t="s">
        <v>9927</v>
      </c>
      <c r="R9753">
        <v>107.104</v>
      </c>
      <c r="S9753" t="str">
        <f t="shared" si="626"/>
        <v/>
      </c>
      <c r="X9753" s="26" t="str">
        <f t="shared" si="623"/>
        <v/>
      </c>
      <c r="Y9753" s="38"/>
    </row>
    <row r="9754" spans="5:25">
      <c r="E9754" s="45"/>
      <c r="H9754" s="45"/>
      <c r="K9754" s="27" t="str">
        <f t="shared" si="624"/>
        <v/>
      </c>
      <c r="P9754" s="26" t="str">
        <f t="shared" si="625"/>
        <v/>
      </c>
      <c r="Q9754" s="38" t="s">
        <v>9928</v>
      </c>
      <c r="R9754">
        <v>107.104</v>
      </c>
      <c r="S9754" t="str">
        <f t="shared" si="626"/>
        <v/>
      </c>
      <c r="X9754" s="26" t="str">
        <f t="shared" si="623"/>
        <v/>
      </c>
      <c r="Y9754" s="38"/>
    </row>
    <row r="9755" spans="5:25">
      <c r="E9755" s="45"/>
      <c r="H9755" s="45"/>
      <c r="K9755" s="27" t="str">
        <f t="shared" si="624"/>
        <v/>
      </c>
      <c r="P9755" s="26" t="str">
        <f t="shared" si="625"/>
        <v/>
      </c>
      <c r="Q9755" s="38" t="s">
        <v>9929</v>
      </c>
      <c r="R9755">
        <v>107.304</v>
      </c>
      <c r="S9755" t="str">
        <f t="shared" si="626"/>
        <v/>
      </c>
      <c r="X9755" s="26" t="str">
        <f t="shared" si="623"/>
        <v/>
      </c>
      <c r="Y9755" s="38"/>
    </row>
    <row r="9756" spans="5:25">
      <c r="E9756" s="45"/>
      <c r="H9756" s="45"/>
      <c r="K9756" s="27" t="str">
        <f t="shared" si="624"/>
        <v/>
      </c>
      <c r="P9756" s="26" t="str">
        <f t="shared" si="625"/>
        <v/>
      </c>
      <c r="Q9756" s="38" t="s">
        <v>9930</v>
      </c>
      <c r="R9756">
        <v>107.614</v>
      </c>
      <c r="S9756" t="str">
        <f t="shared" si="626"/>
        <v/>
      </c>
      <c r="X9756" s="26" t="str">
        <f t="shared" si="623"/>
        <v/>
      </c>
      <c r="Y9756" s="38"/>
    </row>
    <row r="9757" spans="5:25">
      <c r="E9757" s="45"/>
      <c r="H9757" s="45"/>
      <c r="K9757" s="27" t="str">
        <f t="shared" si="624"/>
        <v/>
      </c>
      <c r="P9757" s="26" t="str">
        <f t="shared" si="625"/>
        <v/>
      </c>
      <c r="Q9757" s="38" t="s">
        <v>9931</v>
      </c>
      <c r="R9757">
        <v>107.81399999999999</v>
      </c>
      <c r="S9757" t="str">
        <f t="shared" si="626"/>
        <v/>
      </c>
      <c r="X9757" s="26" t="str">
        <f t="shared" si="623"/>
        <v/>
      </c>
      <c r="Y9757" s="38"/>
    </row>
    <row r="9758" spans="5:25">
      <c r="E9758" s="45"/>
      <c r="H9758" s="45"/>
      <c r="K9758" s="27" t="str">
        <f t="shared" si="624"/>
        <v/>
      </c>
      <c r="P9758" s="26" t="str">
        <f t="shared" si="625"/>
        <v/>
      </c>
      <c r="Q9758" s="38" t="s">
        <v>9932</v>
      </c>
      <c r="R9758">
        <v>108.124</v>
      </c>
      <c r="S9758" t="str">
        <f t="shared" si="626"/>
        <v/>
      </c>
      <c r="X9758" s="26" t="str">
        <f t="shared" si="623"/>
        <v/>
      </c>
      <c r="Y9758" s="38"/>
    </row>
    <row r="9759" spans="5:25">
      <c r="E9759" s="45"/>
      <c r="H9759" s="45"/>
      <c r="K9759" s="27" t="str">
        <f t="shared" si="624"/>
        <v/>
      </c>
      <c r="P9759" s="26" t="str">
        <f t="shared" si="625"/>
        <v/>
      </c>
      <c r="Q9759" s="38" t="s">
        <v>9933</v>
      </c>
      <c r="R9759">
        <v>108.124</v>
      </c>
      <c r="S9759" t="str">
        <f t="shared" si="626"/>
        <v/>
      </c>
      <c r="X9759" s="26" t="str">
        <f t="shared" si="623"/>
        <v/>
      </c>
      <c r="Y9759" s="38"/>
    </row>
    <row r="9760" spans="5:25">
      <c r="E9760" s="45"/>
      <c r="H9760" s="45"/>
      <c r="K9760" s="27" t="str">
        <f t="shared" si="624"/>
        <v/>
      </c>
      <c r="P9760" s="26" t="str">
        <f t="shared" si="625"/>
        <v/>
      </c>
      <c r="Q9760" s="38" t="s">
        <v>9934</v>
      </c>
      <c r="R9760">
        <v>107.614</v>
      </c>
      <c r="S9760" t="str">
        <f t="shared" si="626"/>
        <v/>
      </c>
      <c r="X9760" s="26" t="str">
        <f t="shared" si="623"/>
        <v/>
      </c>
      <c r="Y9760" s="38"/>
    </row>
    <row r="9761" spans="5:25">
      <c r="E9761" s="45"/>
      <c r="H9761" s="45"/>
      <c r="K9761" s="27" t="str">
        <f t="shared" si="624"/>
        <v/>
      </c>
      <c r="P9761" s="26" t="str">
        <f t="shared" si="625"/>
        <v/>
      </c>
      <c r="Q9761" s="38" t="s">
        <v>9935</v>
      </c>
      <c r="R9761">
        <v>107.514</v>
      </c>
      <c r="S9761" t="str">
        <f t="shared" si="626"/>
        <v/>
      </c>
      <c r="X9761" s="26" t="str">
        <f t="shared" si="623"/>
        <v/>
      </c>
      <c r="Y9761" s="38"/>
    </row>
    <row r="9762" spans="5:25">
      <c r="E9762" s="45"/>
      <c r="H9762" s="45"/>
      <c r="K9762" s="27" t="str">
        <f t="shared" si="624"/>
        <v/>
      </c>
      <c r="P9762" s="26" t="str">
        <f t="shared" si="625"/>
        <v/>
      </c>
      <c r="Q9762" s="38" t="s">
        <v>9936</v>
      </c>
      <c r="R9762">
        <v>107.514</v>
      </c>
      <c r="S9762" t="str">
        <f t="shared" si="626"/>
        <v/>
      </c>
      <c r="X9762" s="26" t="str">
        <f t="shared" si="623"/>
        <v/>
      </c>
      <c r="Y9762" s="38"/>
    </row>
    <row r="9763" spans="5:25">
      <c r="E9763" s="45"/>
      <c r="H9763" s="45"/>
      <c r="K9763" s="27" t="str">
        <f t="shared" si="624"/>
        <v/>
      </c>
      <c r="P9763" s="26" t="str">
        <f t="shared" si="625"/>
        <v/>
      </c>
      <c r="Q9763" s="38" t="s">
        <v>9937</v>
      </c>
      <c r="R9763">
        <v>107.514</v>
      </c>
      <c r="S9763" t="str">
        <f t="shared" si="626"/>
        <v/>
      </c>
      <c r="X9763" s="26" t="str">
        <f t="shared" si="623"/>
        <v/>
      </c>
      <c r="Y9763" s="38"/>
    </row>
    <row r="9764" spans="5:25">
      <c r="E9764" s="45"/>
      <c r="H9764" s="45"/>
      <c r="K9764" s="27" t="str">
        <f t="shared" si="624"/>
        <v/>
      </c>
      <c r="P9764" s="26" t="str">
        <f t="shared" si="625"/>
        <v/>
      </c>
      <c r="Q9764" s="38" t="s">
        <v>9938</v>
      </c>
      <c r="R9764">
        <v>106.905</v>
      </c>
      <c r="S9764" t="str">
        <f t="shared" si="626"/>
        <v/>
      </c>
      <c r="X9764" s="26" t="str">
        <f t="shared" si="623"/>
        <v/>
      </c>
      <c r="Y9764" s="38"/>
    </row>
    <row r="9765" spans="5:25">
      <c r="E9765" s="45"/>
      <c r="H9765" s="45"/>
      <c r="K9765" s="27" t="str">
        <f t="shared" si="624"/>
        <v/>
      </c>
      <c r="P9765" s="26" t="str">
        <f t="shared" si="625"/>
        <v/>
      </c>
      <c r="Q9765" s="38" t="s">
        <v>9939</v>
      </c>
      <c r="R9765">
        <v>106.395</v>
      </c>
      <c r="S9765" t="str">
        <f t="shared" si="626"/>
        <v/>
      </c>
      <c r="X9765" s="26" t="str">
        <f t="shared" si="623"/>
        <v/>
      </c>
      <c r="Y9765" s="38"/>
    </row>
    <row r="9766" spans="5:25">
      <c r="E9766" s="45"/>
      <c r="H9766" s="45"/>
      <c r="K9766" s="27" t="str">
        <f t="shared" si="624"/>
        <v/>
      </c>
      <c r="P9766" s="26" t="str">
        <f t="shared" si="625"/>
        <v/>
      </c>
      <c r="Q9766" s="38" t="s">
        <v>9940</v>
      </c>
      <c r="R9766">
        <v>106.285</v>
      </c>
      <c r="S9766" t="str">
        <f t="shared" si="626"/>
        <v/>
      </c>
      <c r="X9766" s="26" t="str">
        <f t="shared" si="623"/>
        <v/>
      </c>
      <c r="Y9766" s="38"/>
    </row>
    <row r="9767" spans="5:25">
      <c r="E9767" s="45"/>
      <c r="H9767" s="45"/>
      <c r="K9767" s="27" t="str">
        <f t="shared" si="624"/>
        <v/>
      </c>
      <c r="P9767" s="26" t="str">
        <f t="shared" si="625"/>
        <v/>
      </c>
      <c r="Q9767" s="38" t="s">
        <v>9941</v>
      </c>
      <c r="R9767">
        <v>107.414</v>
      </c>
      <c r="S9767" t="str">
        <f t="shared" si="626"/>
        <v/>
      </c>
      <c r="X9767" s="26" t="str">
        <f t="shared" si="623"/>
        <v/>
      </c>
      <c r="Y9767" s="38"/>
    </row>
    <row r="9768" spans="5:25">
      <c r="E9768" s="45"/>
      <c r="H9768" s="45"/>
      <c r="K9768" s="27" t="str">
        <f t="shared" si="624"/>
        <v/>
      </c>
      <c r="P9768" s="26" t="str">
        <f t="shared" si="625"/>
        <v/>
      </c>
      <c r="Q9768" s="38" t="s">
        <v>9942</v>
      </c>
      <c r="R9768">
        <v>108.024</v>
      </c>
      <c r="S9768" t="str">
        <f t="shared" si="626"/>
        <v/>
      </c>
      <c r="X9768" s="26" t="str">
        <f t="shared" si="623"/>
        <v/>
      </c>
      <c r="Y9768" s="38"/>
    </row>
    <row r="9769" spans="5:25">
      <c r="E9769" s="45"/>
      <c r="H9769" s="45"/>
      <c r="K9769" s="27" t="str">
        <f t="shared" si="624"/>
        <v/>
      </c>
      <c r="P9769" s="26" t="str">
        <f t="shared" si="625"/>
        <v/>
      </c>
      <c r="Q9769" s="38" t="s">
        <v>9943</v>
      </c>
      <c r="R9769">
        <v>108.024</v>
      </c>
      <c r="S9769" t="str">
        <f t="shared" si="626"/>
        <v/>
      </c>
      <c r="X9769" s="26" t="str">
        <f t="shared" si="623"/>
        <v/>
      </c>
      <c r="Y9769" s="38"/>
    </row>
    <row r="9770" spans="5:25">
      <c r="E9770" s="45"/>
      <c r="H9770" s="45"/>
      <c r="K9770" s="27" t="str">
        <f t="shared" si="624"/>
        <v/>
      </c>
      <c r="P9770" s="26" t="str">
        <f t="shared" si="625"/>
        <v/>
      </c>
      <c r="Q9770" s="38" t="s">
        <v>9944</v>
      </c>
      <c r="R9770">
        <v>107.514</v>
      </c>
      <c r="S9770" t="str">
        <f t="shared" si="626"/>
        <v/>
      </c>
      <c r="X9770" s="26" t="str">
        <f t="shared" si="623"/>
        <v/>
      </c>
      <c r="Y9770" s="38"/>
    </row>
    <row r="9771" spans="5:25">
      <c r="E9771" s="45"/>
      <c r="H9771" s="45"/>
      <c r="K9771" s="27" t="str">
        <f t="shared" si="624"/>
        <v/>
      </c>
      <c r="P9771" s="26" t="str">
        <f t="shared" si="625"/>
        <v/>
      </c>
      <c r="Q9771" s="38" t="s">
        <v>9945</v>
      </c>
      <c r="R9771">
        <v>106.795</v>
      </c>
      <c r="S9771" t="str">
        <f t="shared" si="626"/>
        <v/>
      </c>
      <c r="X9771" s="26" t="str">
        <f t="shared" si="623"/>
        <v/>
      </c>
      <c r="Y9771" s="38"/>
    </row>
    <row r="9772" spans="5:25">
      <c r="E9772" s="45"/>
      <c r="H9772" s="45"/>
      <c r="K9772" s="27" t="str">
        <f t="shared" si="624"/>
        <v/>
      </c>
      <c r="P9772" s="26" t="str">
        <f t="shared" si="625"/>
        <v/>
      </c>
      <c r="Q9772" s="38" t="s">
        <v>9946</v>
      </c>
      <c r="R9772">
        <v>106.495</v>
      </c>
      <c r="S9772" t="str">
        <f t="shared" si="626"/>
        <v/>
      </c>
      <c r="X9772" s="26" t="str">
        <f t="shared" si="623"/>
        <v/>
      </c>
      <c r="Y9772" s="38"/>
    </row>
    <row r="9773" spans="5:25">
      <c r="E9773" s="45"/>
      <c r="H9773" s="45"/>
      <c r="K9773" s="27" t="str">
        <f t="shared" si="624"/>
        <v/>
      </c>
      <c r="P9773" s="26" t="str">
        <f t="shared" si="625"/>
        <v/>
      </c>
      <c r="Q9773" s="38" t="s">
        <v>9947</v>
      </c>
      <c r="R9773">
        <v>106.905</v>
      </c>
      <c r="S9773" t="str">
        <f t="shared" si="626"/>
        <v/>
      </c>
      <c r="X9773" s="26" t="str">
        <f t="shared" si="623"/>
        <v/>
      </c>
      <c r="Y9773" s="38"/>
    </row>
    <row r="9774" spans="5:25">
      <c r="E9774" s="45"/>
      <c r="H9774" s="45"/>
      <c r="K9774" s="27" t="str">
        <f t="shared" si="624"/>
        <v/>
      </c>
      <c r="P9774" s="26" t="str">
        <f t="shared" si="625"/>
        <v/>
      </c>
      <c r="Q9774" s="38" t="s">
        <v>9948</v>
      </c>
      <c r="R9774">
        <v>107.81399999999999</v>
      </c>
      <c r="S9774" t="str">
        <f t="shared" si="626"/>
        <v/>
      </c>
      <c r="X9774" s="26" t="str">
        <f t="shared" si="623"/>
        <v/>
      </c>
      <c r="Y9774" s="38"/>
    </row>
    <row r="9775" spans="5:25">
      <c r="E9775" s="45"/>
      <c r="H9775" s="45"/>
      <c r="K9775" s="27" t="str">
        <f t="shared" si="624"/>
        <v/>
      </c>
      <c r="P9775" s="26" t="str">
        <f t="shared" si="625"/>
        <v/>
      </c>
      <c r="Q9775" s="38" t="s">
        <v>9949</v>
      </c>
      <c r="R9775">
        <v>107.92400000000001</v>
      </c>
      <c r="S9775" t="str">
        <f t="shared" si="626"/>
        <v/>
      </c>
      <c r="X9775" s="26" t="str">
        <f t="shared" si="623"/>
        <v/>
      </c>
      <c r="Y9775" s="38"/>
    </row>
    <row r="9776" spans="5:25">
      <c r="E9776" s="45"/>
      <c r="H9776" s="45"/>
      <c r="K9776" s="27" t="str">
        <f t="shared" si="624"/>
        <v/>
      </c>
      <c r="P9776" s="26" t="str">
        <f t="shared" si="625"/>
        <v/>
      </c>
      <c r="Q9776" s="38" t="s">
        <v>9950</v>
      </c>
      <c r="R9776">
        <v>107.514</v>
      </c>
      <c r="S9776" t="str">
        <f t="shared" si="626"/>
        <v/>
      </c>
      <c r="X9776" s="26" t="str">
        <f t="shared" si="623"/>
        <v/>
      </c>
      <c r="Y9776" s="38"/>
    </row>
    <row r="9777" spans="5:25">
      <c r="E9777" s="45"/>
      <c r="H9777" s="45"/>
      <c r="K9777" s="27" t="str">
        <f t="shared" si="624"/>
        <v/>
      </c>
      <c r="P9777" s="26" t="str">
        <f t="shared" si="625"/>
        <v/>
      </c>
      <c r="Q9777" s="38" t="s">
        <v>9951</v>
      </c>
      <c r="R9777">
        <v>107.20399999999999</v>
      </c>
      <c r="S9777" t="str">
        <f t="shared" si="626"/>
        <v/>
      </c>
      <c r="X9777" s="26" t="str">
        <f t="shared" si="623"/>
        <v/>
      </c>
      <c r="Y9777" s="38"/>
    </row>
    <row r="9778" spans="5:25">
      <c r="E9778" s="45"/>
      <c r="H9778" s="45"/>
      <c r="K9778" s="27" t="str">
        <f t="shared" si="624"/>
        <v/>
      </c>
      <c r="P9778" s="26" t="str">
        <f t="shared" si="625"/>
        <v/>
      </c>
      <c r="Q9778" s="38" t="s">
        <v>9952</v>
      </c>
      <c r="R9778">
        <v>107.20399999999999</v>
      </c>
      <c r="S9778" t="str">
        <f t="shared" si="626"/>
        <v/>
      </c>
      <c r="X9778" s="26" t="str">
        <f t="shared" si="623"/>
        <v/>
      </c>
      <c r="Y9778" s="38"/>
    </row>
    <row r="9779" spans="5:25">
      <c r="E9779" s="45"/>
      <c r="H9779" s="45"/>
      <c r="K9779" s="27" t="str">
        <f t="shared" si="624"/>
        <v/>
      </c>
      <c r="P9779" s="26" t="str">
        <f t="shared" si="625"/>
        <v/>
      </c>
      <c r="Q9779" s="38" t="s">
        <v>9953</v>
      </c>
      <c r="R9779">
        <v>107.414</v>
      </c>
      <c r="S9779" t="str">
        <f t="shared" si="626"/>
        <v/>
      </c>
      <c r="X9779" s="26" t="str">
        <f t="shared" si="623"/>
        <v/>
      </c>
      <c r="Y9779" s="38"/>
    </row>
    <row r="9780" spans="5:25">
      <c r="E9780" s="45"/>
      <c r="H9780" s="45"/>
      <c r="K9780" s="27" t="str">
        <f t="shared" si="624"/>
        <v/>
      </c>
      <c r="P9780" s="26" t="str">
        <f t="shared" si="625"/>
        <v/>
      </c>
      <c r="Q9780" s="38" t="s">
        <v>9954</v>
      </c>
      <c r="R9780">
        <v>107.81399999999999</v>
      </c>
      <c r="S9780" t="str">
        <f t="shared" si="626"/>
        <v/>
      </c>
      <c r="X9780" s="26" t="str">
        <f t="shared" si="623"/>
        <v/>
      </c>
      <c r="Y9780" s="38"/>
    </row>
    <row r="9781" spans="5:25">
      <c r="E9781" s="45"/>
      <c r="H9781" s="45"/>
      <c r="K9781" s="27" t="str">
        <f t="shared" si="624"/>
        <v/>
      </c>
      <c r="P9781" s="26" t="str">
        <f t="shared" si="625"/>
        <v/>
      </c>
      <c r="Q9781" s="38" t="s">
        <v>9955</v>
      </c>
      <c r="R9781">
        <v>107.714</v>
      </c>
      <c r="S9781" t="str">
        <f t="shared" si="626"/>
        <v/>
      </c>
      <c r="X9781" s="26" t="str">
        <f t="shared" si="623"/>
        <v/>
      </c>
      <c r="Y9781" s="38"/>
    </row>
    <row r="9782" spans="5:25">
      <c r="E9782" s="45"/>
      <c r="H9782" s="45"/>
      <c r="K9782" s="27" t="str">
        <f t="shared" si="624"/>
        <v/>
      </c>
      <c r="P9782" s="26" t="str">
        <f t="shared" si="625"/>
        <v/>
      </c>
      <c r="Q9782" s="38" t="s">
        <v>9956</v>
      </c>
      <c r="R9782">
        <v>107.714</v>
      </c>
      <c r="S9782" t="str">
        <f t="shared" si="626"/>
        <v/>
      </c>
      <c r="X9782" s="26" t="str">
        <f t="shared" si="623"/>
        <v/>
      </c>
      <c r="Y9782" s="38"/>
    </row>
    <row r="9783" spans="5:25">
      <c r="E9783" s="45"/>
      <c r="H9783" s="45"/>
      <c r="K9783" s="27" t="str">
        <f t="shared" si="624"/>
        <v/>
      </c>
      <c r="P9783" s="26" t="str">
        <f t="shared" si="625"/>
        <v/>
      </c>
      <c r="Q9783" s="38" t="s">
        <v>9957</v>
      </c>
      <c r="R9783">
        <v>107.614</v>
      </c>
      <c r="S9783" t="str">
        <f t="shared" si="626"/>
        <v/>
      </c>
      <c r="X9783" s="26" t="str">
        <f t="shared" si="623"/>
        <v/>
      </c>
      <c r="Y9783" s="38"/>
    </row>
    <row r="9784" spans="5:25">
      <c r="E9784" s="45"/>
      <c r="H9784" s="45"/>
      <c r="K9784" s="27" t="str">
        <f t="shared" si="624"/>
        <v/>
      </c>
      <c r="P9784" s="26" t="str">
        <f t="shared" si="625"/>
        <v/>
      </c>
      <c r="Q9784" s="38" t="s">
        <v>9958</v>
      </c>
      <c r="R9784">
        <v>107.414</v>
      </c>
      <c r="S9784" t="str">
        <f t="shared" si="626"/>
        <v/>
      </c>
      <c r="X9784" s="26" t="str">
        <f t="shared" si="623"/>
        <v/>
      </c>
      <c r="Y9784" s="38"/>
    </row>
    <row r="9785" spans="5:25">
      <c r="E9785" s="45"/>
      <c r="H9785" s="45"/>
      <c r="K9785" s="27" t="str">
        <f t="shared" si="624"/>
        <v/>
      </c>
      <c r="P9785" s="26" t="str">
        <f t="shared" si="625"/>
        <v/>
      </c>
      <c r="Q9785" s="38" t="s">
        <v>9959</v>
      </c>
      <c r="R9785">
        <v>107.20399999999999</v>
      </c>
      <c r="S9785" t="str">
        <f t="shared" si="626"/>
        <v/>
      </c>
      <c r="X9785" s="26" t="str">
        <f t="shared" si="623"/>
        <v/>
      </c>
      <c r="Y9785" s="38"/>
    </row>
    <row r="9786" spans="5:25">
      <c r="E9786" s="45"/>
      <c r="H9786" s="45"/>
      <c r="K9786" s="27" t="str">
        <f t="shared" si="624"/>
        <v/>
      </c>
      <c r="P9786" s="26" t="str">
        <f t="shared" si="625"/>
        <v/>
      </c>
      <c r="Q9786" s="38" t="s">
        <v>9960</v>
      </c>
      <c r="R9786">
        <v>107.81399999999999</v>
      </c>
      <c r="S9786" t="str">
        <f t="shared" si="626"/>
        <v/>
      </c>
      <c r="X9786" s="26" t="str">
        <f t="shared" si="623"/>
        <v/>
      </c>
      <c r="Y9786" s="38"/>
    </row>
    <row r="9787" spans="5:25">
      <c r="E9787" s="45"/>
      <c r="H9787" s="45"/>
      <c r="K9787" s="27" t="str">
        <f t="shared" si="624"/>
        <v/>
      </c>
      <c r="P9787" s="26" t="str">
        <f t="shared" si="625"/>
        <v/>
      </c>
      <c r="Q9787" s="38" t="s">
        <v>9961</v>
      </c>
      <c r="R9787">
        <v>107.92400000000001</v>
      </c>
      <c r="S9787" t="str">
        <f t="shared" si="626"/>
        <v/>
      </c>
      <c r="X9787" s="26" t="str">
        <f t="shared" si="623"/>
        <v/>
      </c>
      <c r="Y9787" s="38"/>
    </row>
    <row r="9788" spans="5:25">
      <c r="E9788" s="45"/>
      <c r="H9788" s="45"/>
      <c r="K9788" s="27" t="str">
        <f t="shared" si="624"/>
        <v/>
      </c>
      <c r="P9788" s="26" t="str">
        <f t="shared" si="625"/>
        <v/>
      </c>
      <c r="Q9788" s="38" t="s">
        <v>9962</v>
      </c>
      <c r="R9788">
        <v>107.104</v>
      </c>
      <c r="S9788" t="str">
        <f t="shared" si="626"/>
        <v/>
      </c>
      <c r="X9788" s="26" t="str">
        <f t="shared" ref="X9788:X9851" si="627">IF(V9788="","",X9787+V9788-V9787)</f>
        <v/>
      </c>
      <c r="Y9788" s="38"/>
    </row>
    <row r="9789" spans="5:25">
      <c r="E9789" s="45"/>
      <c r="H9789" s="45"/>
      <c r="K9789" s="27" t="str">
        <f t="shared" si="624"/>
        <v/>
      </c>
      <c r="P9789" s="26" t="str">
        <f t="shared" si="625"/>
        <v/>
      </c>
      <c r="Q9789" s="38" t="s">
        <v>9963</v>
      </c>
      <c r="R9789">
        <v>106.595</v>
      </c>
      <c r="S9789" t="str">
        <f t="shared" si="626"/>
        <v/>
      </c>
      <c r="X9789" s="26" t="str">
        <f t="shared" si="627"/>
        <v/>
      </c>
      <c r="Y9789" s="38"/>
    </row>
    <row r="9790" spans="5:25">
      <c r="E9790" s="45"/>
      <c r="H9790" s="45"/>
      <c r="K9790" s="27" t="str">
        <f t="shared" si="624"/>
        <v/>
      </c>
      <c r="P9790" s="26" t="str">
        <f t="shared" si="625"/>
        <v/>
      </c>
      <c r="Q9790" s="38" t="s">
        <v>9964</v>
      </c>
      <c r="R9790">
        <v>106.285</v>
      </c>
      <c r="S9790" t="str">
        <f t="shared" si="626"/>
        <v/>
      </c>
      <c r="X9790" s="26" t="str">
        <f t="shared" si="627"/>
        <v/>
      </c>
      <c r="Y9790" s="38"/>
    </row>
    <row r="9791" spans="5:25">
      <c r="E9791" s="45"/>
      <c r="H9791" s="45"/>
      <c r="K9791" s="27" t="str">
        <f t="shared" si="624"/>
        <v/>
      </c>
      <c r="P9791" s="26" t="str">
        <f t="shared" si="625"/>
        <v/>
      </c>
      <c r="Q9791" s="38" t="s">
        <v>9965</v>
      </c>
      <c r="R9791">
        <v>106.185</v>
      </c>
      <c r="S9791" t="str">
        <f t="shared" si="626"/>
        <v/>
      </c>
      <c r="X9791" s="26" t="str">
        <f t="shared" si="627"/>
        <v/>
      </c>
      <c r="Y9791" s="38"/>
    </row>
    <row r="9792" spans="5:25">
      <c r="E9792" s="45"/>
      <c r="H9792" s="45"/>
      <c r="K9792" s="27" t="str">
        <f t="shared" si="624"/>
        <v/>
      </c>
      <c r="P9792" s="26" t="str">
        <f t="shared" si="625"/>
        <v/>
      </c>
      <c r="Q9792" s="38" t="s">
        <v>9966</v>
      </c>
      <c r="R9792">
        <v>106.395</v>
      </c>
      <c r="S9792" t="str">
        <f t="shared" si="626"/>
        <v/>
      </c>
      <c r="X9792" s="26" t="str">
        <f t="shared" si="627"/>
        <v/>
      </c>
      <c r="Y9792" s="38"/>
    </row>
    <row r="9793" spans="5:25">
      <c r="E9793" s="45"/>
      <c r="H9793" s="45"/>
      <c r="K9793" s="27" t="str">
        <f t="shared" si="624"/>
        <v/>
      </c>
      <c r="P9793" s="26" t="str">
        <f t="shared" si="625"/>
        <v/>
      </c>
      <c r="Q9793" s="38" t="s">
        <v>9967</v>
      </c>
      <c r="R9793">
        <v>107.104</v>
      </c>
      <c r="S9793" t="str">
        <f t="shared" si="626"/>
        <v/>
      </c>
      <c r="X9793" s="26" t="str">
        <f t="shared" si="627"/>
        <v/>
      </c>
      <c r="Y9793" s="38"/>
    </row>
    <row r="9794" spans="5:25">
      <c r="E9794" s="45"/>
      <c r="H9794" s="45"/>
      <c r="K9794" s="27" t="str">
        <f t="shared" si="624"/>
        <v/>
      </c>
      <c r="P9794" s="26" t="str">
        <f t="shared" si="625"/>
        <v/>
      </c>
      <c r="Q9794" s="38" t="s">
        <v>9968</v>
      </c>
      <c r="R9794">
        <v>107.614</v>
      </c>
      <c r="S9794" t="str">
        <f t="shared" si="626"/>
        <v/>
      </c>
      <c r="X9794" s="26" t="str">
        <f t="shared" si="627"/>
        <v/>
      </c>
      <c r="Y9794" s="38"/>
    </row>
    <row r="9795" spans="5:25">
      <c r="E9795" s="45"/>
      <c r="H9795" s="45"/>
      <c r="K9795" s="27" t="str">
        <f t="shared" si="624"/>
        <v/>
      </c>
      <c r="P9795" s="26" t="str">
        <f t="shared" si="625"/>
        <v/>
      </c>
      <c r="Q9795" s="38" t="s">
        <v>9969</v>
      </c>
      <c r="R9795">
        <v>107.714</v>
      </c>
      <c r="S9795" t="str">
        <f t="shared" si="626"/>
        <v/>
      </c>
      <c r="X9795" s="26" t="str">
        <f t="shared" si="627"/>
        <v/>
      </c>
      <c r="Y9795" s="38"/>
    </row>
    <row r="9796" spans="5:25">
      <c r="E9796" s="45"/>
      <c r="H9796" s="45"/>
      <c r="K9796" s="27" t="str">
        <f t="shared" ref="K9796:K9859" si="628">IF(M9796="","",K9795+(M9796-M9795)/24)</f>
        <v/>
      </c>
      <c r="P9796" s="26" t="str">
        <f t="shared" ref="P9796:P9859" si="629">IF(N9796="","",P9795+N9796-N9795)</f>
        <v/>
      </c>
      <c r="Q9796" s="38" t="s">
        <v>9970</v>
      </c>
      <c r="R9796">
        <v>107.20399999999999</v>
      </c>
      <c r="S9796" t="str">
        <f t="shared" ref="S9796:S9859" si="630">IF(N9796="","",S9795-N9796+N9795)</f>
        <v/>
      </c>
      <c r="X9796" s="26" t="str">
        <f t="shared" si="627"/>
        <v/>
      </c>
      <c r="Y9796" s="38"/>
    </row>
    <row r="9797" spans="5:25">
      <c r="E9797" s="45"/>
      <c r="H9797" s="45"/>
      <c r="K9797" s="27" t="str">
        <f t="shared" si="628"/>
        <v/>
      </c>
      <c r="P9797" s="26" t="str">
        <f t="shared" si="629"/>
        <v/>
      </c>
      <c r="Q9797" s="38" t="s">
        <v>9971</v>
      </c>
      <c r="R9797">
        <v>107.104</v>
      </c>
      <c r="S9797" t="str">
        <f t="shared" si="630"/>
        <v/>
      </c>
      <c r="X9797" s="26" t="str">
        <f t="shared" si="627"/>
        <v/>
      </c>
      <c r="Y9797" s="38"/>
    </row>
    <row r="9798" spans="5:25">
      <c r="E9798" s="45"/>
      <c r="H9798" s="45"/>
      <c r="K9798" s="27" t="str">
        <f t="shared" si="628"/>
        <v/>
      </c>
      <c r="P9798" s="26" t="str">
        <f t="shared" si="629"/>
        <v/>
      </c>
      <c r="Q9798" s="38" t="s">
        <v>9972</v>
      </c>
      <c r="R9798">
        <v>107.304</v>
      </c>
      <c r="S9798" t="str">
        <f t="shared" si="630"/>
        <v/>
      </c>
      <c r="X9798" s="26" t="str">
        <f t="shared" si="627"/>
        <v/>
      </c>
      <c r="Y9798" s="38"/>
    </row>
    <row r="9799" spans="5:25">
      <c r="E9799" s="45"/>
      <c r="H9799" s="45"/>
      <c r="K9799" s="27" t="str">
        <f t="shared" si="628"/>
        <v/>
      </c>
      <c r="P9799" s="26" t="str">
        <f t="shared" si="629"/>
        <v/>
      </c>
      <c r="Q9799" s="38" t="s">
        <v>9973</v>
      </c>
      <c r="R9799">
        <v>107.414</v>
      </c>
      <c r="S9799" t="str">
        <f t="shared" si="630"/>
        <v/>
      </c>
      <c r="X9799" s="26" t="str">
        <f t="shared" si="627"/>
        <v/>
      </c>
      <c r="Y9799" s="38"/>
    </row>
    <row r="9800" spans="5:25">
      <c r="E9800" s="45"/>
      <c r="H9800" s="45"/>
      <c r="K9800" s="27" t="str">
        <f t="shared" si="628"/>
        <v/>
      </c>
      <c r="P9800" s="26" t="str">
        <f t="shared" si="629"/>
        <v/>
      </c>
      <c r="Q9800" s="38" t="s">
        <v>9974</v>
      </c>
      <c r="R9800">
        <v>107.20399999999999</v>
      </c>
      <c r="S9800" t="str">
        <f t="shared" si="630"/>
        <v/>
      </c>
      <c r="X9800" s="26" t="str">
        <f t="shared" si="627"/>
        <v/>
      </c>
      <c r="Y9800" s="38"/>
    </row>
    <row r="9801" spans="5:25">
      <c r="E9801" s="45"/>
      <c r="H9801" s="45"/>
      <c r="K9801" s="27" t="str">
        <f t="shared" si="628"/>
        <v/>
      </c>
      <c r="P9801" s="26" t="str">
        <f t="shared" si="629"/>
        <v/>
      </c>
      <c r="Q9801" s="38" t="s">
        <v>9975</v>
      </c>
      <c r="R9801">
        <v>106.795</v>
      </c>
      <c r="S9801" t="str">
        <f t="shared" si="630"/>
        <v/>
      </c>
      <c r="X9801" s="26" t="str">
        <f t="shared" si="627"/>
        <v/>
      </c>
      <c r="Y9801" s="38"/>
    </row>
    <row r="9802" spans="5:25">
      <c r="E9802" s="45"/>
      <c r="H9802" s="45"/>
      <c r="K9802" s="27" t="str">
        <f t="shared" si="628"/>
        <v/>
      </c>
      <c r="P9802" s="26" t="str">
        <f t="shared" si="629"/>
        <v/>
      </c>
      <c r="Q9802" s="38" t="s">
        <v>9976</v>
      </c>
      <c r="R9802">
        <v>106.905</v>
      </c>
      <c r="S9802" t="str">
        <f t="shared" si="630"/>
        <v/>
      </c>
      <c r="X9802" s="26" t="str">
        <f t="shared" si="627"/>
        <v/>
      </c>
      <c r="Y9802" s="38"/>
    </row>
    <row r="9803" spans="5:25">
      <c r="E9803" s="45"/>
      <c r="H9803" s="45"/>
      <c r="K9803" s="27" t="str">
        <f t="shared" si="628"/>
        <v/>
      </c>
      <c r="P9803" s="26" t="str">
        <f t="shared" si="629"/>
        <v/>
      </c>
      <c r="Q9803" s="38" t="s">
        <v>9977</v>
      </c>
      <c r="R9803">
        <v>107.414</v>
      </c>
      <c r="S9803" t="str">
        <f t="shared" si="630"/>
        <v/>
      </c>
      <c r="X9803" s="26" t="str">
        <f t="shared" si="627"/>
        <v/>
      </c>
      <c r="Y9803" s="38"/>
    </row>
    <row r="9804" spans="5:25">
      <c r="E9804" s="45"/>
      <c r="H9804" s="45"/>
      <c r="K9804" s="27" t="str">
        <f t="shared" si="628"/>
        <v/>
      </c>
      <c r="P9804" s="26" t="str">
        <f t="shared" si="629"/>
        <v/>
      </c>
      <c r="Q9804" s="38" t="s">
        <v>9978</v>
      </c>
      <c r="R9804">
        <v>107.92400000000001</v>
      </c>
      <c r="S9804" t="str">
        <f t="shared" si="630"/>
        <v/>
      </c>
      <c r="X9804" s="26" t="str">
        <f t="shared" si="627"/>
        <v/>
      </c>
      <c r="Y9804" s="38"/>
    </row>
    <row r="9805" spans="5:25">
      <c r="E9805" s="45"/>
      <c r="H9805" s="45"/>
      <c r="K9805" s="27" t="str">
        <f t="shared" si="628"/>
        <v/>
      </c>
      <c r="P9805" s="26" t="str">
        <f t="shared" si="629"/>
        <v/>
      </c>
      <c r="Q9805" s="38" t="s">
        <v>9979</v>
      </c>
      <c r="R9805">
        <v>107.81399999999999</v>
      </c>
      <c r="S9805" t="str">
        <f t="shared" si="630"/>
        <v/>
      </c>
      <c r="X9805" s="26" t="str">
        <f t="shared" si="627"/>
        <v/>
      </c>
      <c r="Y9805" s="38"/>
    </row>
    <row r="9806" spans="5:25">
      <c r="E9806" s="45"/>
      <c r="H9806" s="45"/>
      <c r="K9806" s="27" t="str">
        <f t="shared" si="628"/>
        <v/>
      </c>
      <c r="P9806" s="26" t="str">
        <f t="shared" si="629"/>
        <v/>
      </c>
      <c r="Q9806" s="38" t="s">
        <v>9980</v>
      </c>
      <c r="R9806">
        <v>107.81399999999999</v>
      </c>
      <c r="S9806" t="str">
        <f t="shared" si="630"/>
        <v/>
      </c>
      <c r="X9806" s="26" t="str">
        <f t="shared" si="627"/>
        <v/>
      </c>
      <c r="Y9806" s="38"/>
    </row>
    <row r="9807" spans="5:25">
      <c r="E9807" s="45"/>
      <c r="H9807" s="45"/>
      <c r="K9807" s="27" t="str">
        <f t="shared" si="628"/>
        <v/>
      </c>
      <c r="P9807" s="26" t="str">
        <f t="shared" si="629"/>
        <v/>
      </c>
      <c r="Q9807" s="38" t="s">
        <v>9981</v>
      </c>
      <c r="R9807">
        <v>107.714</v>
      </c>
      <c r="S9807" t="str">
        <f t="shared" si="630"/>
        <v/>
      </c>
      <c r="X9807" s="26" t="str">
        <f t="shared" si="627"/>
        <v/>
      </c>
      <c r="Y9807" s="38"/>
    </row>
    <row r="9808" spans="5:25">
      <c r="E9808" s="45"/>
      <c r="H9808" s="45"/>
      <c r="K9808" s="27" t="str">
        <f t="shared" si="628"/>
        <v/>
      </c>
      <c r="P9808" s="26" t="str">
        <f t="shared" si="629"/>
        <v/>
      </c>
      <c r="Q9808" s="38" t="s">
        <v>9982</v>
      </c>
      <c r="R9808">
        <v>107.614</v>
      </c>
      <c r="S9808" t="str">
        <f t="shared" si="630"/>
        <v/>
      </c>
      <c r="X9808" s="26" t="str">
        <f t="shared" si="627"/>
        <v/>
      </c>
      <c r="Y9808" s="38"/>
    </row>
    <row r="9809" spans="5:25">
      <c r="E9809" s="45"/>
      <c r="H9809" s="45"/>
      <c r="K9809" s="27" t="str">
        <f t="shared" si="628"/>
        <v/>
      </c>
      <c r="P9809" s="26" t="str">
        <f t="shared" si="629"/>
        <v/>
      </c>
      <c r="Q9809" s="38" t="s">
        <v>9983</v>
      </c>
      <c r="R9809">
        <v>107.614</v>
      </c>
      <c r="S9809" t="str">
        <f t="shared" si="630"/>
        <v/>
      </c>
      <c r="X9809" s="26" t="str">
        <f t="shared" si="627"/>
        <v/>
      </c>
      <c r="Y9809" s="38"/>
    </row>
    <row r="9810" spans="5:25">
      <c r="E9810" s="45"/>
      <c r="H9810" s="45"/>
      <c r="K9810" s="27" t="str">
        <f t="shared" si="628"/>
        <v/>
      </c>
      <c r="P9810" s="26" t="str">
        <f t="shared" si="629"/>
        <v/>
      </c>
      <c r="Q9810" s="38" t="s">
        <v>9984</v>
      </c>
      <c r="R9810">
        <v>107.414</v>
      </c>
      <c r="S9810" t="str">
        <f t="shared" si="630"/>
        <v/>
      </c>
      <c r="X9810" s="26" t="str">
        <f t="shared" si="627"/>
        <v/>
      </c>
      <c r="Y9810" s="38"/>
    </row>
    <row r="9811" spans="5:25">
      <c r="E9811" s="45"/>
      <c r="H9811" s="45"/>
      <c r="K9811" s="27" t="str">
        <f t="shared" si="628"/>
        <v/>
      </c>
      <c r="P9811" s="26" t="str">
        <f t="shared" si="629"/>
        <v/>
      </c>
      <c r="Q9811" s="38" t="s">
        <v>9985</v>
      </c>
      <c r="R9811">
        <v>107.714</v>
      </c>
      <c r="S9811" t="str">
        <f t="shared" si="630"/>
        <v/>
      </c>
      <c r="X9811" s="26" t="str">
        <f t="shared" si="627"/>
        <v/>
      </c>
      <c r="Y9811" s="38"/>
    </row>
    <row r="9812" spans="5:25">
      <c r="E9812" s="45"/>
      <c r="H9812" s="45"/>
      <c r="K9812" s="27" t="str">
        <f t="shared" si="628"/>
        <v/>
      </c>
      <c r="P9812" s="26" t="str">
        <f t="shared" si="629"/>
        <v/>
      </c>
      <c r="Q9812" s="38" t="s">
        <v>9986</v>
      </c>
      <c r="R9812">
        <v>107.714</v>
      </c>
      <c r="S9812" t="str">
        <f t="shared" si="630"/>
        <v/>
      </c>
      <c r="X9812" s="26" t="str">
        <f t="shared" si="627"/>
        <v/>
      </c>
      <c r="Y9812" s="38"/>
    </row>
    <row r="9813" spans="5:25">
      <c r="E9813" s="45"/>
      <c r="H9813" s="45"/>
      <c r="K9813" s="27" t="str">
        <f t="shared" si="628"/>
        <v/>
      </c>
      <c r="P9813" s="26" t="str">
        <f t="shared" si="629"/>
        <v/>
      </c>
      <c r="Q9813" s="38" t="s">
        <v>9987</v>
      </c>
      <c r="R9813">
        <v>107.20399999999999</v>
      </c>
      <c r="S9813" t="str">
        <f t="shared" si="630"/>
        <v/>
      </c>
      <c r="X9813" s="26" t="str">
        <f t="shared" si="627"/>
        <v/>
      </c>
      <c r="Y9813" s="38"/>
    </row>
    <row r="9814" spans="5:25">
      <c r="E9814" s="45"/>
      <c r="H9814" s="45"/>
      <c r="K9814" s="27" t="str">
        <f t="shared" si="628"/>
        <v/>
      </c>
      <c r="P9814" s="26" t="str">
        <f t="shared" si="629"/>
        <v/>
      </c>
      <c r="Q9814" s="38" t="s">
        <v>9988</v>
      </c>
      <c r="R9814">
        <v>106.595</v>
      </c>
      <c r="S9814" t="str">
        <f t="shared" si="630"/>
        <v/>
      </c>
      <c r="X9814" s="26" t="str">
        <f t="shared" si="627"/>
        <v/>
      </c>
      <c r="Y9814" s="38"/>
    </row>
    <row r="9815" spans="5:25">
      <c r="E9815" s="45"/>
      <c r="H9815" s="45"/>
      <c r="K9815" s="27" t="str">
        <f t="shared" si="628"/>
        <v/>
      </c>
      <c r="P9815" s="26" t="str">
        <f t="shared" si="629"/>
        <v/>
      </c>
      <c r="Q9815" s="38" t="s">
        <v>9989</v>
      </c>
      <c r="R9815">
        <v>106.185</v>
      </c>
      <c r="S9815" t="str">
        <f t="shared" si="630"/>
        <v/>
      </c>
      <c r="X9815" s="26" t="str">
        <f t="shared" si="627"/>
        <v/>
      </c>
      <c r="Y9815" s="38"/>
    </row>
    <row r="9816" spans="5:25">
      <c r="E9816" s="45"/>
      <c r="H9816" s="45"/>
      <c r="K9816" s="27" t="str">
        <f t="shared" si="628"/>
        <v/>
      </c>
      <c r="P9816" s="26" t="str">
        <f t="shared" si="629"/>
        <v/>
      </c>
      <c r="Q9816" s="38" t="s">
        <v>9990</v>
      </c>
      <c r="R9816">
        <v>105.985</v>
      </c>
      <c r="S9816" t="str">
        <f t="shared" si="630"/>
        <v/>
      </c>
      <c r="X9816" s="26" t="str">
        <f t="shared" si="627"/>
        <v/>
      </c>
      <c r="Y9816" s="38"/>
    </row>
    <row r="9817" spans="5:25">
      <c r="E9817" s="45"/>
      <c r="H9817" s="45"/>
      <c r="K9817" s="27" t="str">
        <f t="shared" si="628"/>
        <v/>
      </c>
      <c r="P9817" s="26" t="str">
        <f t="shared" si="629"/>
        <v/>
      </c>
      <c r="Q9817" s="38" t="s">
        <v>9991</v>
      </c>
      <c r="R9817">
        <v>106.69499999999999</v>
      </c>
      <c r="S9817" t="str">
        <f t="shared" si="630"/>
        <v/>
      </c>
      <c r="X9817" s="26" t="str">
        <f t="shared" si="627"/>
        <v/>
      </c>
      <c r="Y9817" s="38"/>
    </row>
    <row r="9818" spans="5:25">
      <c r="E9818" s="45"/>
      <c r="H9818" s="45"/>
      <c r="K9818" s="27" t="str">
        <f t="shared" si="628"/>
        <v/>
      </c>
      <c r="P9818" s="26" t="str">
        <f t="shared" si="629"/>
        <v/>
      </c>
      <c r="Q9818" s="38" t="s">
        <v>9992</v>
      </c>
      <c r="R9818">
        <v>107.104</v>
      </c>
      <c r="S9818" t="str">
        <f t="shared" si="630"/>
        <v/>
      </c>
      <c r="X9818" s="26" t="str">
        <f t="shared" si="627"/>
        <v/>
      </c>
      <c r="Y9818" s="38"/>
    </row>
    <row r="9819" spans="5:25">
      <c r="E9819" s="45"/>
      <c r="H9819" s="45"/>
      <c r="K9819" s="27" t="str">
        <f t="shared" si="628"/>
        <v/>
      </c>
      <c r="P9819" s="26" t="str">
        <f t="shared" si="629"/>
        <v/>
      </c>
      <c r="Q9819" s="38" t="s">
        <v>9993</v>
      </c>
      <c r="R9819">
        <v>106.69499999999999</v>
      </c>
      <c r="S9819" t="str">
        <f t="shared" si="630"/>
        <v/>
      </c>
      <c r="X9819" s="26" t="str">
        <f t="shared" si="627"/>
        <v/>
      </c>
      <c r="Y9819" s="38"/>
    </row>
    <row r="9820" spans="5:25">
      <c r="E9820" s="45"/>
      <c r="H9820" s="45"/>
      <c r="K9820" s="27" t="str">
        <f t="shared" si="628"/>
        <v/>
      </c>
      <c r="P9820" s="26" t="str">
        <f t="shared" si="629"/>
        <v/>
      </c>
      <c r="Q9820" s="38" t="s">
        <v>9994</v>
      </c>
      <c r="R9820">
        <v>106.69499999999999</v>
      </c>
      <c r="S9820" t="str">
        <f t="shared" si="630"/>
        <v/>
      </c>
      <c r="X9820" s="26" t="str">
        <f t="shared" si="627"/>
        <v/>
      </c>
      <c r="Y9820" s="38"/>
    </row>
    <row r="9821" spans="5:25">
      <c r="E9821" s="45"/>
      <c r="H9821" s="45"/>
      <c r="K9821" s="27" t="str">
        <f t="shared" si="628"/>
        <v/>
      </c>
      <c r="P9821" s="26" t="str">
        <f t="shared" si="629"/>
        <v/>
      </c>
      <c r="Q9821" s="38" t="s">
        <v>9995</v>
      </c>
      <c r="R9821">
        <v>106.905</v>
      </c>
      <c r="S9821" t="str">
        <f t="shared" si="630"/>
        <v/>
      </c>
      <c r="X9821" s="26" t="str">
        <f t="shared" si="627"/>
        <v/>
      </c>
      <c r="Y9821" s="38"/>
    </row>
    <row r="9822" spans="5:25">
      <c r="E9822" s="45"/>
      <c r="H9822" s="45"/>
      <c r="K9822" s="27" t="str">
        <f t="shared" si="628"/>
        <v/>
      </c>
      <c r="P9822" s="26" t="str">
        <f t="shared" si="629"/>
        <v/>
      </c>
      <c r="Q9822" s="38" t="s">
        <v>9996</v>
      </c>
      <c r="R9822">
        <v>106.795</v>
      </c>
      <c r="S9822" t="str">
        <f t="shared" si="630"/>
        <v/>
      </c>
      <c r="X9822" s="26" t="str">
        <f t="shared" si="627"/>
        <v/>
      </c>
      <c r="Y9822" s="38"/>
    </row>
    <row r="9823" spans="5:25">
      <c r="E9823" s="45"/>
      <c r="H9823" s="45"/>
      <c r="K9823" s="27" t="str">
        <f t="shared" si="628"/>
        <v/>
      </c>
      <c r="P9823" s="26" t="str">
        <f t="shared" si="629"/>
        <v/>
      </c>
      <c r="Q9823" s="38" t="s">
        <v>9997</v>
      </c>
      <c r="R9823">
        <v>106.69499999999999</v>
      </c>
      <c r="S9823" t="str">
        <f t="shared" si="630"/>
        <v/>
      </c>
      <c r="X9823" s="26" t="str">
        <f t="shared" si="627"/>
        <v/>
      </c>
      <c r="Y9823" s="38"/>
    </row>
    <row r="9824" spans="5:25">
      <c r="E9824" s="45"/>
      <c r="H9824" s="45"/>
      <c r="K9824" s="27" t="str">
        <f t="shared" si="628"/>
        <v/>
      </c>
      <c r="P9824" s="26" t="str">
        <f t="shared" si="629"/>
        <v/>
      </c>
      <c r="Q9824" s="38" t="s">
        <v>9998</v>
      </c>
      <c r="R9824">
        <v>106.69499999999999</v>
      </c>
      <c r="S9824" t="str">
        <f t="shared" si="630"/>
        <v/>
      </c>
      <c r="X9824" s="26" t="str">
        <f t="shared" si="627"/>
        <v/>
      </c>
      <c r="Y9824" s="38"/>
    </row>
    <row r="9825" spans="5:25">
      <c r="E9825" s="45"/>
      <c r="H9825" s="45"/>
      <c r="K9825" s="27" t="str">
        <f t="shared" si="628"/>
        <v/>
      </c>
      <c r="P9825" s="26" t="str">
        <f t="shared" si="629"/>
        <v/>
      </c>
      <c r="Q9825" s="38" t="s">
        <v>9999</v>
      </c>
      <c r="R9825">
        <v>106.905</v>
      </c>
      <c r="S9825" t="str">
        <f t="shared" si="630"/>
        <v/>
      </c>
      <c r="X9825" s="26" t="str">
        <f t="shared" si="627"/>
        <v/>
      </c>
      <c r="Y9825" s="38"/>
    </row>
    <row r="9826" spans="5:25">
      <c r="E9826" s="45"/>
      <c r="H9826" s="45"/>
      <c r="K9826" s="27" t="str">
        <f t="shared" si="628"/>
        <v/>
      </c>
      <c r="P9826" s="26" t="str">
        <f t="shared" si="629"/>
        <v/>
      </c>
      <c r="Q9826" s="38" t="s">
        <v>10000</v>
      </c>
      <c r="R9826">
        <v>107.414</v>
      </c>
      <c r="S9826" t="str">
        <f t="shared" si="630"/>
        <v/>
      </c>
      <c r="X9826" s="26" t="str">
        <f t="shared" si="627"/>
        <v/>
      </c>
      <c r="Y9826" s="38"/>
    </row>
    <row r="9827" spans="5:25">
      <c r="E9827" s="45"/>
      <c r="H9827" s="45"/>
      <c r="K9827" s="27" t="str">
        <f t="shared" si="628"/>
        <v/>
      </c>
      <c r="P9827" s="26" t="str">
        <f t="shared" si="629"/>
        <v/>
      </c>
      <c r="Q9827" s="38" t="s">
        <v>10001</v>
      </c>
      <c r="R9827">
        <v>107.414</v>
      </c>
      <c r="S9827" t="str">
        <f t="shared" si="630"/>
        <v/>
      </c>
      <c r="X9827" s="26" t="str">
        <f t="shared" si="627"/>
        <v/>
      </c>
      <c r="Y9827" s="38"/>
    </row>
    <row r="9828" spans="5:25">
      <c r="E9828" s="45"/>
      <c r="H9828" s="45"/>
      <c r="K9828" s="27" t="str">
        <f t="shared" si="628"/>
        <v/>
      </c>
      <c r="P9828" s="26" t="str">
        <f t="shared" si="629"/>
        <v/>
      </c>
      <c r="Q9828" s="38" t="s">
        <v>10002</v>
      </c>
      <c r="R9828">
        <v>107.714</v>
      </c>
      <c r="S9828" t="str">
        <f t="shared" si="630"/>
        <v/>
      </c>
      <c r="X9828" s="26" t="str">
        <f t="shared" si="627"/>
        <v/>
      </c>
      <c r="Y9828" s="38"/>
    </row>
    <row r="9829" spans="5:25">
      <c r="E9829" s="45"/>
      <c r="H9829" s="45"/>
      <c r="K9829" s="27" t="str">
        <f t="shared" si="628"/>
        <v/>
      </c>
      <c r="P9829" s="26" t="str">
        <f t="shared" si="629"/>
        <v/>
      </c>
      <c r="Q9829" s="38" t="s">
        <v>10003</v>
      </c>
      <c r="R9829">
        <v>107.614</v>
      </c>
      <c r="S9829" t="str">
        <f t="shared" si="630"/>
        <v/>
      </c>
      <c r="X9829" s="26" t="str">
        <f t="shared" si="627"/>
        <v/>
      </c>
      <c r="Y9829" s="38"/>
    </row>
    <row r="9830" spans="5:25">
      <c r="E9830" s="45"/>
      <c r="H9830" s="45"/>
      <c r="K9830" s="27" t="str">
        <f t="shared" si="628"/>
        <v/>
      </c>
      <c r="P9830" s="26" t="str">
        <f t="shared" si="629"/>
        <v/>
      </c>
      <c r="Q9830" s="38" t="s">
        <v>10004</v>
      </c>
      <c r="R9830">
        <v>107.414</v>
      </c>
      <c r="S9830" t="str">
        <f t="shared" si="630"/>
        <v/>
      </c>
      <c r="X9830" s="26" t="str">
        <f t="shared" si="627"/>
        <v/>
      </c>
      <c r="Y9830" s="38"/>
    </row>
    <row r="9831" spans="5:25">
      <c r="E9831" s="45"/>
      <c r="H9831" s="45"/>
      <c r="K9831" s="27" t="str">
        <f t="shared" si="628"/>
        <v/>
      </c>
      <c r="P9831" s="26" t="str">
        <f t="shared" si="629"/>
        <v/>
      </c>
      <c r="Q9831" s="38" t="s">
        <v>10005</v>
      </c>
      <c r="R9831">
        <v>107.714</v>
      </c>
      <c r="S9831" t="str">
        <f t="shared" si="630"/>
        <v/>
      </c>
      <c r="X9831" s="26" t="str">
        <f t="shared" si="627"/>
        <v/>
      </c>
      <c r="Y9831" s="38"/>
    </row>
    <row r="9832" spans="5:25">
      <c r="E9832" s="45"/>
      <c r="H9832" s="45"/>
      <c r="K9832" s="27" t="str">
        <f t="shared" si="628"/>
        <v/>
      </c>
      <c r="P9832" s="26" t="str">
        <f t="shared" si="629"/>
        <v/>
      </c>
      <c r="Q9832" s="38" t="s">
        <v>10006</v>
      </c>
      <c r="R9832">
        <v>107.614</v>
      </c>
      <c r="S9832" t="str">
        <f t="shared" si="630"/>
        <v/>
      </c>
      <c r="X9832" s="26" t="str">
        <f t="shared" si="627"/>
        <v/>
      </c>
      <c r="Y9832" s="38"/>
    </row>
    <row r="9833" spans="5:25">
      <c r="E9833" s="45"/>
      <c r="H9833" s="45"/>
      <c r="K9833" s="27" t="str">
        <f t="shared" si="628"/>
        <v/>
      </c>
      <c r="P9833" s="26" t="str">
        <f t="shared" si="629"/>
        <v/>
      </c>
      <c r="Q9833" s="38" t="s">
        <v>10007</v>
      </c>
      <c r="R9833">
        <v>107.414</v>
      </c>
      <c r="S9833" t="str">
        <f t="shared" si="630"/>
        <v/>
      </c>
      <c r="X9833" s="26" t="str">
        <f t="shared" si="627"/>
        <v/>
      </c>
      <c r="Y9833" s="38"/>
    </row>
    <row r="9834" spans="5:25">
      <c r="E9834" s="45"/>
      <c r="H9834" s="45"/>
      <c r="K9834" s="27" t="str">
        <f t="shared" si="628"/>
        <v/>
      </c>
      <c r="P9834" s="26" t="str">
        <f t="shared" si="629"/>
        <v/>
      </c>
      <c r="Q9834" s="38" t="s">
        <v>10008</v>
      </c>
      <c r="R9834">
        <v>107.20399999999999</v>
      </c>
      <c r="S9834" t="str">
        <f t="shared" si="630"/>
        <v/>
      </c>
      <c r="X9834" s="26" t="str">
        <f t="shared" si="627"/>
        <v/>
      </c>
      <c r="Y9834" s="38"/>
    </row>
    <row r="9835" spans="5:25">
      <c r="E9835" s="45"/>
      <c r="H9835" s="45"/>
      <c r="K9835" s="27" t="str">
        <f t="shared" si="628"/>
        <v/>
      </c>
      <c r="P9835" s="26" t="str">
        <f t="shared" si="629"/>
        <v/>
      </c>
      <c r="Q9835" s="38" t="s">
        <v>10009</v>
      </c>
      <c r="R9835">
        <v>107.614</v>
      </c>
      <c r="S9835" t="str">
        <f t="shared" si="630"/>
        <v/>
      </c>
      <c r="X9835" s="26" t="str">
        <f t="shared" si="627"/>
        <v/>
      </c>
      <c r="Y9835" s="38"/>
    </row>
    <row r="9836" spans="5:25">
      <c r="E9836" s="45"/>
      <c r="H9836" s="45"/>
      <c r="K9836" s="27" t="str">
        <f t="shared" si="628"/>
        <v/>
      </c>
      <c r="P9836" s="26" t="str">
        <f t="shared" si="629"/>
        <v/>
      </c>
      <c r="Q9836" s="38" t="s">
        <v>10010</v>
      </c>
      <c r="R9836">
        <v>107.514</v>
      </c>
      <c r="S9836" t="str">
        <f t="shared" si="630"/>
        <v/>
      </c>
      <c r="X9836" s="26" t="str">
        <f t="shared" si="627"/>
        <v/>
      </c>
      <c r="Y9836" s="38"/>
    </row>
    <row r="9837" spans="5:25">
      <c r="E9837" s="45"/>
      <c r="H9837" s="45"/>
      <c r="K9837" s="27" t="str">
        <f t="shared" si="628"/>
        <v/>
      </c>
      <c r="P9837" s="26" t="str">
        <f t="shared" si="629"/>
        <v/>
      </c>
      <c r="Q9837" s="38" t="s">
        <v>10011</v>
      </c>
      <c r="R9837">
        <v>107.304</v>
      </c>
      <c r="S9837" t="str">
        <f t="shared" si="630"/>
        <v/>
      </c>
      <c r="X9837" s="26" t="str">
        <f t="shared" si="627"/>
        <v/>
      </c>
      <c r="Y9837" s="38"/>
    </row>
    <row r="9838" spans="5:25">
      <c r="E9838" s="45"/>
      <c r="H9838" s="45"/>
      <c r="K9838" s="27" t="str">
        <f t="shared" si="628"/>
        <v/>
      </c>
      <c r="P9838" s="26" t="str">
        <f t="shared" si="629"/>
        <v/>
      </c>
      <c r="Q9838" s="38" t="s">
        <v>10012</v>
      </c>
      <c r="R9838">
        <v>106.285</v>
      </c>
      <c r="S9838" t="str">
        <f t="shared" si="630"/>
        <v/>
      </c>
      <c r="X9838" s="26" t="str">
        <f t="shared" si="627"/>
        <v/>
      </c>
      <c r="Y9838" s="38"/>
    </row>
    <row r="9839" spans="5:25">
      <c r="E9839" s="45"/>
      <c r="H9839" s="45"/>
      <c r="K9839" s="27" t="str">
        <f t="shared" si="628"/>
        <v/>
      </c>
      <c r="P9839" s="26" t="str">
        <f t="shared" si="629"/>
        <v/>
      </c>
      <c r="Q9839" s="38" t="s">
        <v>10013</v>
      </c>
      <c r="R9839">
        <v>106.185</v>
      </c>
      <c r="S9839" t="str">
        <f t="shared" si="630"/>
        <v/>
      </c>
      <c r="X9839" s="26" t="str">
        <f t="shared" si="627"/>
        <v/>
      </c>
      <c r="Y9839" s="38"/>
    </row>
    <row r="9840" spans="5:25">
      <c r="E9840" s="45"/>
      <c r="H9840" s="45"/>
      <c r="K9840" s="27" t="str">
        <f t="shared" si="628"/>
        <v/>
      </c>
      <c r="P9840" s="26" t="str">
        <f t="shared" si="629"/>
        <v/>
      </c>
      <c r="Q9840" s="38" t="s">
        <v>10014</v>
      </c>
      <c r="R9840">
        <v>105.985</v>
      </c>
      <c r="S9840" t="str">
        <f t="shared" si="630"/>
        <v/>
      </c>
      <c r="X9840" s="26" t="str">
        <f t="shared" si="627"/>
        <v/>
      </c>
      <c r="Y9840" s="38"/>
    </row>
    <row r="9841" spans="5:25">
      <c r="E9841" s="45"/>
      <c r="H9841" s="45"/>
      <c r="K9841" s="27" t="str">
        <f t="shared" si="628"/>
        <v/>
      </c>
      <c r="P9841" s="26" t="str">
        <f t="shared" si="629"/>
        <v/>
      </c>
      <c r="Q9841" s="38" t="s">
        <v>10015</v>
      </c>
      <c r="R9841">
        <v>105.675</v>
      </c>
      <c r="S9841" t="str">
        <f t="shared" si="630"/>
        <v/>
      </c>
      <c r="X9841" s="26" t="str">
        <f t="shared" si="627"/>
        <v/>
      </c>
      <c r="Y9841" s="38"/>
    </row>
    <row r="9842" spans="5:25">
      <c r="E9842" s="45"/>
      <c r="H9842" s="45"/>
      <c r="K9842" s="27" t="str">
        <f t="shared" si="628"/>
        <v/>
      </c>
      <c r="P9842" s="26" t="str">
        <f t="shared" si="629"/>
        <v/>
      </c>
      <c r="Q9842" s="38" t="s">
        <v>10016</v>
      </c>
      <c r="R9842">
        <v>106.395</v>
      </c>
      <c r="S9842" t="str">
        <f t="shared" si="630"/>
        <v/>
      </c>
      <c r="X9842" s="26" t="str">
        <f t="shared" si="627"/>
        <v/>
      </c>
      <c r="Y9842" s="38"/>
    </row>
    <row r="9843" spans="5:25">
      <c r="E9843" s="45"/>
      <c r="H9843" s="45"/>
      <c r="K9843" s="27" t="str">
        <f t="shared" si="628"/>
        <v/>
      </c>
      <c r="P9843" s="26" t="str">
        <f t="shared" si="629"/>
        <v/>
      </c>
      <c r="Q9843" s="38" t="s">
        <v>10017</v>
      </c>
      <c r="R9843">
        <v>106.495</v>
      </c>
      <c r="S9843" t="str">
        <f t="shared" si="630"/>
        <v/>
      </c>
      <c r="X9843" s="26" t="str">
        <f t="shared" si="627"/>
        <v/>
      </c>
      <c r="Y9843" s="38"/>
    </row>
    <row r="9844" spans="5:25">
      <c r="E9844" s="45"/>
      <c r="H9844" s="45"/>
      <c r="K9844" s="27" t="str">
        <f t="shared" si="628"/>
        <v/>
      </c>
      <c r="P9844" s="26" t="str">
        <f t="shared" si="629"/>
        <v/>
      </c>
      <c r="Q9844" s="38" t="s">
        <v>10018</v>
      </c>
      <c r="R9844">
        <v>106.395</v>
      </c>
      <c r="S9844" t="str">
        <f t="shared" si="630"/>
        <v/>
      </c>
      <c r="X9844" s="26" t="str">
        <f t="shared" si="627"/>
        <v/>
      </c>
      <c r="Y9844" s="38"/>
    </row>
    <row r="9845" spans="5:25">
      <c r="E9845" s="45"/>
      <c r="H9845" s="45"/>
      <c r="K9845" s="27" t="str">
        <f t="shared" si="628"/>
        <v/>
      </c>
      <c r="P9845" s="26" t="str">
        <f t="shared" si="629"/>
        <v/>
      </c>
      <c r="Q9845" s="38" t="s">
        <v>10019</v>
      </c>
      <c r="R9845">
        <v>107.104</v>
      </c>
      <c r="S9845" t="str">
        <f t="shared" si="630"/>
        <v/>
      </c>
      <c r="X9845" s="26" t="str">
        <f t="shared" si="627"/>
        <v/>
      </c>
      <c r="Y9845" s="38"/>
    </row>
    <row r="9846" spans="5:25">
      <c r="E9846" s="45"/>
      <c r="H9846" s="45"/>
      <c r="K9846" s="27" t="str">
        <f t="shared" si="628"/>
        <v/>
      </c>
      <c r="P9846" s="26" t="str">
        <f t="shared" si="629"/>
        <v/>
      </c>
      <c r="Q9846" s="38" t="s">
        <v>10020</v>
      </c>
      <c r="R9846">
        <v>107.514</v>
      </c>
      <c r="S9846" t="str">
        <f t="shared" si="630"/>
        <v/>
      </c>
      <c r="X9846" s="26" t="str">
        <f t="shared" si="627"/>
        <v/>
      </c>
      <c r="Y9846" s="38"/>
    </row>
    <row r="9847" spans="5:25">
      <c r="E9847" s="45"/>
      <c r="H9847" s="45"/>
      <c r="K9847" s="27" t="str">
        <f t="shared" si="628"/>
        <v/>
      </c>
      <c r="P9847" s="26" t="str">
        <f t="shared" si="629"/>
        <v/>
      </c>
      <c r="Q9847" s="38" t="s">
        <v>10021</v>
      </c>
      <c r="R9847">
        <v>107.20399999999999</v>
      </c>
      <c r="S9847" t="str">
        <f t="shared" si="630"/>
        <v/>
      </c>
      <c r="X9847" s="26" t="str">
        <f t="shared" si="627"/>
        <v/>
      </c>
      <c r="Y9847" s="38"/>
    </row>
    <row r="9848" spans="5:25">
      <c r="E9848" s="45"/>
      <c r="H9848" s="45"/>
      <c r="K9848" s="27" t="str">
        <f t="shared" si="628"/>
        <v/>
      </c>
      <c r="P9848" s="26" t="str">
        <f t="shared" si="629"/>
        <v/>
      </c>
      <c r="Q9848" s="38" t="s">
        <v>10022</v>
      </c>
      <c r="R9848">
        <v>106.795</v>
      </c>
      <c r="S9848" t="str">
        <f t="shared" si="630"/>
        <v/>
      </c>
      <c r="X9848" s="26" t="str">
        <f t="shared" si="627"/>
        <v/>
      </c>
      <c r="Y9848" s="38"/>
    </row>
    <row r="9849" spans="5:25">
      <c r="E9849" s="45"/>
      <c r="H9849" s="45"/>
      <c r="K9849" s="27" t="str">
        <f t="shared" si="628"/>
        <v/>
      </c>
      <c r="P9849" s="26" t="str">
        <f t="shared" si="629"/>
        <v/>
      </c>
      <c r="Q9849" s="38" t="s">
        <v>10023</v>
      </c>
      <c r="R9849">
        <v>106.595</v>
      </c>
      <c r="S9849" t="str">
        <f t="shared" si="630"/>
        <v/>
      </c>
      <c r="X9849" s="26" t="str">
        <f t="shared" si="627"/>
        <v/>
      </c>
      <c r="Y9849" s="38"/>
    </row>
    <row r="9850" spans="5:25">
      <c r="E9850" s="45"/>
      <c r="H9850" s="45"/>
      <c r="K9850" s="27" t="str">
        <f t="shared" si="628"/>
        <v/>
      </c>
      <c r="P9850" s="26" t="str">
        <f t="shared" si="629"/>
        <v/>
      </c>
      <c r="Q9850" s="38" t="s">
        <v>10024</v>
      </c>
      <c r="R9850">
        <v>106.795</v>
      </c>
      <c r="S9850" t="str">
        <f t="shared" si="630"/>
        <v/>
      </c>
      <c r="X9850" s="26" t="str">
        <f t="shared" si="627"/>
        <v/>
      </c>
      <c r="Y9850" s="38"/>
    </row>
    <row r="9851" spans="5:25">
      <c r="E9851" s="45"/>
      <c r="H9851" s="45"/>
      <c r="K9851" s="27" t="str">
        <f t="shared" si="628"/>
        <v/>
      </c>
      <c r="P9851" s="26" t="str">
        <f t="shared" si="629"/>
        <v/>
      </c>
      <c r="Q9851" s="38" t="s">
        <v>10025</v>
      </c>
      <c r="R9851">
        <v>106.905</v>
      </c>
      <c r="S9851" t="str">
        <f t="shared" si="630"/>
        <v/>
      </c>
      <c r="X9851" s="26" t="str">
        <f t="shared" si="627"/>
        <v/>
      </c>
      <c r="Y9851" s="38"/>
    </row>
    <row r="9852" spans="5:25">
      <c r="E9852" s="45"/>
      <c r="H9852" s="45"/>
      <c r="K9852" s="27" t="str">
        <f t="shared" si="628"/>
        <v/>
      </c>
      <c r="P9852" s="26" t="str">
        <f t="shared" si="629"/>
        <v/>
      </c>
      <c r="Q9852" s="38" t="s">
        <v>10026</v>
      </c>
      <c r="R9852">
        <v>107.20399999999999</v>
      </c>
      <c r="S9852" t="str">
        <f t="shared" si="630"/>
        <v/>
      </c>
      <c r="X9852" s="26" t="str">
        <f t="shared" ref="X9852:X9915" si="631">IF(V9852="","",X9851+V9852-V9851)</f>
        <v/>
      </c>
      <c r="Y9852" s="38"/>
    </row>
    <row r="9853" spans="5:25">
      <c r="E9853" s="45"/>
      <c r="H9853" s="45"/>
      <c r="K9853" s="27" t="str">
        <f t="shared" si="628"/>
        <v/>
      </c>
      <c r="P9853" s="26" t="str">
        <f t="shared" si="629"/>
        <v/>
      </c>
      <c r="Q9853" s="38" t="s">
        <v>10027</v>
      </c>
      <c r="R9853">
        <v>107.714</v>
      </c>
      <c r="S9853" t="str">
        <f t="shared" si="630"/>
        <v/>
      </c>
      <c r="X9853" s="26" t="str">
        <f t="shared" si="631"/>
        <v/>
      </c>
      <c r="Y9853" s="38"/>
    </row>
    <row r="9854" spans="5:25">
      <c r="E9854" s="45"/>
      <c r="H9854" s="45"/>
      <c r="K9854" s="27" t="str">
        <f t="shared" si="628"/>
        <v/>
      </c>
      <c r="P9854" s="26" t="str">
        <f t="shared" si="629"/>
        <v/>
      </c>
      <c r="Q9854" s="38" t="s">
        <v>10028</v>
      </c>
      <c r="R9854">
        <v>107.514</v>
      </c>
      <c r="S9854" t="str">
        <f t="shared" si="630"/>
        <v/>
      </c>
      <c r="X9854" s="26" t="str">
        <f t="shared" si="631"/>
        <v/>
      </c>
      <c r="Y9854" s="38"/>
    </row>
    <row r="9855" spans="5:25">
      <c r="E9855" s="45"/>
      <c r="H9855" s="45"/>
      <c r="K9855" s="27" t="str">
        <f t="shared" si="628"/>
        <v/>
      </c>
      <c r="P9855" s="26" t="str">
        <f t="shared" si="629"/>
        <v/>
      </c>
      <c r="Q9855" s="38" t="s">
        <v>10029</v>
      </c>
      <c r="R9855">
        <v>107.104</v>
      </c>
      <c r="S9855" t="str">
        <f t="shared" si="630"/>
        <v/>
      </c>
      <c r="X9855" s="26" t="str">
        <f t="shared" si="631"/>
        <v/>
      </c>
      <c r="Y9855" s="38"/>
    </row>
    <row r="9856" spans="5:25">
      <c r="E9856" s="45"/>
      <c r="H9856" s="45"/>
      <c r="K9856" s="27" t="str">
        <f t="shared" si="628"/>
        <v/>
      </c>
      <c r="P9856" s="26" t="str">
        <f t="shared" si="629"/>
        <v/>
      </c>
      <c r="Q9856" s="38" t="s">
        <v>10030</v>
      </c>
      <c r="R9856">
        <v>106.905</v>
      </c>
      <c r="S9856" t="str">
        <f t="shared" si="630"/>
        <v/>
      </c>
      <c r="X9856" s="26" t="str">
        <f t="shared" si="631"/>
        <v/>
      </c>
      <c r="Y9856" s="38"/>
    </row>
    <row r="9857" spans="5:25">
      <c r="E9857" s="45"/>
      <c r="H9857" s="45"/>
      <c r="K9857" s="27" t="str">
        <f t="shared" si="628"/>
        <v/>
      </c>
      <c r="P9857" s="26" t="str">
        <f t="shared" si="629"/>
        <v/>
      </c>
      <c r="Q9857" s="38" t="s">
        <v>10031</v>
      </c>
      <c r="R9857">
        <v>106.905</v>
      </c>
      <c r="S9857" t="str">
        <f t="shared" si="630"/>
        <v/>
      </c>
      <c r="X9857" s="26" t="str">
        <f t="shared" si="631"/>
        <v/>
      </c>
      <c r="Y9857" s="38"/>
    </row>
    <row r="9858" spans="5:25">
      <c r="E9858" s="45"/>
      <c r="H9858" s="45"/>
      <c r="K9858" s="27" t="str">
        <f t="shared" si="628"/>
        <v/>
      </c>
      <c r="P9858" s="26" t="str">
        <f t="shared" si="629"/>
        <v/>
      </c>
      <c r="Q9858" s="38" t="s">
        <v>10032</v>
      </c>
      <c r="R9858">
        <v>107.514</v>
      </c>
      <c r="S9858" t="str">
        <f t="shared" si="630"/>
        <v/>
      </c>
      <c r="X9858" s="26" t="str">
        <f t="shared" si="631"/>
        <v/>
      </c>
      <c r="Y9858" s="38"/>
    </row>
    <row r="9859" spans="5:25">
      <c r="E9859" s="45"/>
      <c r="H9859" s="45"/>
      <c r="K9859" s="27" t="str">
        <f t="shared" si="628"/>
        <v/>
      </c>
      <c r="P9859" s="26" t="str">
        <f t="shared" si="629"/>
        <v/>
      </c>
      <c r="Q9859" s="38" t="s">
        <v>10033</v>
      </c>
      <c r="R9859">
        <v>107.614</v>
      </c>
      <c r="S9859" t="str">
        <f t="shared" si="630"/>
        <v/>
      </c>
      <c r="X9859" s="26" t="str">
        <f t="shared" si="631"/>
        <v/>
      </c>
      <c r="Y9859" s="38"/>
    </row>
    <row r="9860" spans="5:25">
      <c r="E9860" s="45"/>
      <c r="H9860" s="45"/>
      <c r="K9860" s="27" t="str">
        <f t="shared" ref="K9860:K9923" si="632">IF(M9860="","",K9859+(M9860-M9859)/24)</f>
        <v/>
      </c>
      <c r="P9860" s="26" t="str">
        <f t="shared" ref="P9860:P9923" si="633">IF(N9860="","",P9859+N9860-N9859)</f>
        <v/>
      </c>
      <c r="Q9860" s="38" t="s">
        <v>10034</v>
      </c>
      <c r="R9860">
        <v>107.714</v>
      </c>
      <c r="S9860" t="str">
        <f t="shared" ref="S9860:S9923" si="634">IF(N9860="","",S9859-N9860+N9859)</f>
        <v/>
      </c>
      <c r="X9860" s="26" t="str">
        <f t="shared" si="631"/>
        <v/>
      </c>
      <c r="Y9860" s="38"/>
    </row>
    <row r="9861" spans="5:25">
      <c r="E9861" s="45"/>
      <c r="H9861" s="45"/>
      <c r="K9861" s="27" t="str">
        <f t="shared" si="632"/>
        <v/>
      </c>
      <c r="P9861" s="26" t="str">
        <f t="shared" si="633"/>
        <v/>
      </c>
      <c r="Q9861" s="38" t="s">
        <v>10035</v>
      </c>
      <c r="R9861">
        <v>107.81399999999999</v>
      </c>
      <c r="S9861" t="str">
        <f t="shared" si="634"/>
        <v/>
      </c>
      <c r="X9861" s="26" t="str">
        <f t="shared" si="631"/>
        <v/>
      </c>
      <c r="Y9861" s="38"/>
    </row>
    <row r="9862" spans="5:25">
      <c r="E9862" s="45"/>
      <c r="H9862" s="45"/>
      <c r="K9862" s="27" t="str">
        <f t="shared" si="632"/>
        <v/>
      </c>
      <c r="P9862" s="26" t="str">
        <f t="shared" si="633"/>
        <v/>
      </c>
      <c r="Q9862" s="38" t="s">
        <v>10036</v>
      </c>
      <c r="R9862">
        <v>107.81399999999999</v>
      </c>
      <c r="S9862" t="str">
        <f t="shared" si="634"/>
        <v/>
      </c>
      <c r="X9862" s="26" t="str">
        <f t="shared" si="631"/>
        <v/>
      </c>
      <c r="Y9862" s="38"/>
    </row>
    <row r="9863" spans="5:25">
      <c r="E9863" s="45"/>
      <c r="H9863" s="45"/>
      <c r="K9863" s="27" t="str">
        <f t="shared" si="632"/>
        <v/>
      </c>
      <c r="P9863" s="26" t="str">
        <f t="shared" si="633"/>
        <v/>
      </c>
      <c r="Q9863" s="38" t="s">
        <v>10037</v>
      </c>
      <c r="R9863">
        <v>106.69499999999999</v>
      </c>
      <c r="S9863" t="str">
        <f t="shared" si="634"/>
        <v/>
      </c>
      <c r="X9863" s="26" t="str">
        <f t="shared" si="631"/>
        <v/>
      </c>
      <c r="Y9863" s="38"/>
    </row>
    <row r="9864" spans="5:25">
      <c r="E9864" s="45"/>
      <c r="H9864" s="45"/>
      <c r="K9864" s="27" t="str">
        <f t="shared" si="632"/>
        <v/>
      </c>
      <c r="P9864" s="26" t="str">
        <f t="shared" si="633"/>
        <v/>
      </c>
      <c r="Q9864" s="38" t="s">
        <v>10038</v>
      </c>
      <c r="R9864">
        <v>105.88500000000001</v>
      </c>
      <c r="S9864" t="str">
        <f t="shared" si="634"/>
        <v/>
      </c>
      <c r="X9864" s="26" t="str">
        <f t="shared" si="631"/>
        <v/>
      </c>
      <c r="Y9864" s="38"/>
    </row>
    <row r="9865" spans="5:25">
      <c r="E9865" s="45"/>
      <c r="H9865" s="45"/>
      <c r="K9865" s="27" t="str">
        <f t="shared" si="632"/>
        <v/>
      </c>
      <c r="P9865" s="26" t="str">
        <f t="shared" si="633"/>
        <v/>
      </c>
      <c r="Q9865" s="38" t="s">
        <v>10039</v>
      </c>
      <c r="R9865">
        <v>105.88500000000001</v>
      </c>
      <c r="S9865" t="str">
        <f t="shared" si="634"/>
        <v/>
      </c>
      <c r="X9865" s="26" t="str">
        <f t="shared" si="631"/>
        <v/>
      </c>
      <c r="Y9865" s="38"/>
    </row>
    <row r="9866" spans="5:25">
      <c r="E9866" s="45"/>
      <c r="H9866" s="45"/>
      <c r="K9866" s="27" t="str">
        <f t="shared" si="632"/>
        <v/>
      </c>
      <c r="P9866" s="26" t="str">
        <f t="shared" si="633"/>
        <v/>
      </c>
      <c r="Q9866" s="38" t="s">
        <v>10040</v>
      </c>
      <c r="R9866">
        <v>106.08499999999999</v>
      </c>
      <c r="S9866" t="str">
        <f t="shared" si="634"/>
        <v/>
      </c>
      <c r="X9866" s="26" t="str">
        <f t="shared" si="631"/>
        <v/>
      </c>
      <c r="Y9866" s="38"/>
    </row>
    <row r="9867" spans="5:25">
      <c r="E9867" s="45"/>
      <c r="H9867" s="45"/>
      <c r="K9867" s="27" t="str">
        <f t="shared" si="632"/>
        <v/>
      </c>
      <c r="P9867" s="26" t="str">
        <f t="shared" si="633"/>
        <v/>
      </c>
      <c r="Q9867" s="38" t="s">
        <v>10041</v>
      </c>
      <c r="R9867">
        <v>106.495</v>
      </c>
      <c r="S9867" t="str">
        <f t="shared" si="634"/>
        <v/>
      </c>
      <c r="X9867" s="26" t="str">
        <f t="shared" si="631"/>
        <v/>
      </c>
      <c r="Y9867" s="38"/>
    </row>
    <row r="9868" spans="5:25">
      <c r="E9868" s="45"/>
      <c r="H9868" s="45"/>
      <c r="K9868" s="27" t="str">
        <f t="shared" si="632"/>
        <v/>
      </c>
      <c r="P9868" s="26" t="str">
        <f t="shared" si="633"/>
        <v/>
      </c>
      <c r="Q9868" s="38" t="s">
        <v>10042</v>
      </c>
      <c r="R9868">
        <v>106.495</v>
      </c>
      <c r="S9868" t="str">
        <f t="shared" si="634"/>
        <v/>
      </c>
      <c r="X9868" s="26" t="str">
        <f t="shared" si="631"/>
        <v/>
      </c>
      <c r="Y9868" s="38"/>
    </row>
    <row r="9869" spans="5:25">
      <c r="E9869" s="45"/>
      <c r="H9869" s="45"/>
      <c r="K9869" s="27" t="str">
        <f t="shared" si="632"/>
        <v/>
      </c>
      <c r="P9869" s="26" t="str">
        <f t="shared" si="633"/>
        <v/>
      </c>
      <c r="Q9869" s="38" t="s">
        <v>10043</v>
      </c>
      <c r="R9869">
        <v>106.595</v>
      </c>
      <c r="S9869" t="str">
        <f t="shared" si="634"/>
        <v/>
      </c>
      <c r="X9869" s="26" t="str">
        <f t="shared" si="631"/>
        <v/>
      </c>
      <c r="Y9869" s="38"/>
    </row>
    <row r="9870" spans="5:25">
      <c r="E9870" s="45"/>
      <c r="H9870" s="45"/>
      <c r="K9870" s="27" t="str">
        <f t="shared" si="632"/>
        <v/>
      </c>
      <c r="P9870" s="26" t="str">
        <f t="shared" si="633"/>
        <v/>
      </c>
      <c r="Q9870" s="38" t="s">
        <v>10044</v>
      </c>
      <c r="R9870">
        <v>107.20399999999999</v>
      </c>
      <c r="S9870" t="str">
        <f t="shared" si="634"/>
        <v/>
      </c>
      <c r="X9870" s="26" t="str">
        <f t="shared" si="631"/>
        <v/>
      </c>
      <c r="Y9870" s="38"/>
    </row>
    <row r="9871" spans="5:25">
      <c r="E9871" s="45"/>
      <c r="H9871" s="45"/>
      <c r="K9871" s="27" t="str">
        <f t="shared" si="632"/>
        <v/>
      </c>
      <c r="P9871" s="26" t="str">
        <f t="shared" si="633"/>
        <v/>
      </c>
      <c r="Q9871" s="38" t="s">
        <v>10045</v>
      </c>
      <c r="R9871">
        <v>107.004</v>
      </c>
      <c r="S9871" t="str">
        <f t="shared" si="634"/>
        <v/>
      </c>
      <c r="X9871" s="26" t="str">
        <f t="shared" si="631"/>
        <v/>
      </c>
      <c r="Y9871" s="38"/>
    </row>
    <row r="9872" spans="5:25">
      <c r="E9872" s="45"/>
      <c r="H9872" s="45"/>
      <c r="K9872" s="27" t="str">
        <f t="shared" si="632"/>
        <v/>
      </c>
      <c r="P9872" s="26" t="str">
        <f t="shared" si="633"/>
        <v/>
      </c>
      <c r="Q9872" s="38" t="s">
        <v>10046</v>
      </c>
      <c r="R9872">
        <v>106.69499999999999</v>
      </c>
      <c r="S9872" t="str">
        <f t="shared" si="634"/>
        <v/>
      </c>
      <c r="X9872" s="26" t="str">
        <f t="shared" si="631"/>
        <v/>
      </c>
      <c r="Y9872" s="38"/>
    </row>
    <row r="9873" spans="5:25">
      <c r="E9873" s="45"/>
      <c r="H9873" s="45"/>
      <c r="K9873" s="27" t="str">
        <f t="shared" si="632"/>
        <v/>
      </c>
      <c r="P9873" s="26" t="str">
        <f t="shared" si="633"/>
        <v/>
      </c>
      <c r="Q9873" s="38" t="s">
        <v>10047</v>
      </c>
      <c r="R9873">
        <v>106.69499999999999</v>
      </c>
      <c r="S9873" t="str">
        <f t="shared" si="634"/>
        <v/>
      </c>
      <c r="X9873" s="26" t="str">
        <f t="shared" si="631"/>
        <v/>
      </c>
      <c r="Y9873" s="38"/>
    </row>
    <row r="9874" spans="5:25">
      <c r="E9874" s="45"/>
      <c r="H9874" s="45"/>
      <c r="K9874" s="27" t="str">
        <f t="shared" si="632"/>
        <v/>
      </c>
      <c r="P9874" s="26" t="str">
        <f t="shared" si="633"/>
        <v/>
      </c>
      <c r="Q9874" s="38" t="s">
        <v>10048</v>
      </c>
      <c r="R9874">
        <v>106.795</v>
      </c>
      <c r="S9874" t="str">
        <f t="shared" si="634"/>
        <v/>
      </c>
      <c r="X9874" s="26" t="str">
        <f t="shared" si="631"/>
        <v/>
      </c>
      <c r="Y9874" s="38"/>
    </row>
    <row r="9875" spans="5:25">
      <c r="E9875" s="45"/>
      <c r="H9875" s="45"/>
      <c r="K9875" s="27" t="str">
        <f t="shared" si="632"/>
        <v/>
      </c>
      <c r="P9875" s="26" t="str">
        <f t="shared" si="633"/>
        <v/>
      </c>
      <c r="Q9875" s="38" t="s">
        <v>10049</v>
      </c>
      <c r="R9875">
        <v>107.414</v>
      </c>
      <c r="S9875" t="str">
        <f t="shared" si="634"/>
        <v/>
      </c>
      <c r="X9875" s="26" t="str">
        <f t="shared" si="631"/>
        <v/>
      </c>
      <c r="Y9875" s="38"/>
    </row>
    <row r="9876" spans="5:25">
      <c r="E9876" s="45"/>
      <c r="H9876" s="45"/>
      <c r="K9876" s="27" t="str">
        <f t="shared" si="632"/>
        <v/>
      </c>
      <c r="P9876" s="26" t="str">
        <f t="shared" si="633"/>
        <v/>
      </c>
      <c r="Q9876" s="38" t="s">
        <v>10050</v>
      </c>
      <c r="R9876">
        <v>107.614</v>
      </c>
      <c r="S9876" t="str">
        <f t="shared" si="634"/>
        <v/>
      </c>
      <c r="X9876" s="26" t="str">
        <f t="shared" si="631"/>
        <v/>
      </c>
      <c r="Y9876" s="38"/>
    </row>
    <row r="9877" spans="5:25">
      <c r="E9877" s="45"/>
      <c r="H9877" s="45"/>
      <c r="K9877" s="27" t="str">
        <f t="shared" si="632"/>
        <v/>
      </c>
      <c r="P9877" s="26" t="str">
        <f t="shared" si="633"/>
        <v/>
      </c>
      <c r="Q9877" s="38" t="s">
        <v>10051</v>
      </c>
      <c r="R9877">
        <v>107.414</v>
      </c>
      <c r="S9877" t="str">
        <f t="shared" si="634"/>
        <v/>
      </c>
      <c r="X9877" s="26" t="str">
        <f t="shared" si="631"/>
        <v/>
      </c>
      <c r="Y9877" s="38"/>
    </row>
    <row r="9878" spans="5:25">
      <c r="E9878" s="45"/>
      <c r="H9878" s="45"/>
      <c r="K9878" s="27" t="str">
        <f t="shared" si="632"/>
        <v/>
      </c>
      <c r="P9878" s="26" t="str">
        <f t="shared" si="633"/>
        <v/>
      </c>
      <c r="Q9878" s="38" t="s">
        <v>10052</v>
      </c>
      <c r="R9878">
        <v>106.905</v>
      </c>
      <c r="S9878" t="str">
        <f t="shared" si="634"/>
        <v/>
      </c>
      <c r="X9878" s="26" t="str">
        <f t="shared" si="631"/>
        <v/>
      </c>
      <c r="Y9878" s="38"/>
    </row>
    <row r="9879" spans="5:25">
      <c r="E9879" s="45"/>
      <c r="H9879" s="45"/>
      <c r="K9879" s="27" t="str">
        <f t="shared" si="632"/>
        <v/>
      </c>
      <c r="P9879" s="26" t="str">
        <f t="shared" si="633"/>
        <v/>
      </c>
      <c r="Q9879" s="38" t="s">
        <v>10053</v>
      </c>
      <c r="R9879">
        <v>106.795</v>
      </c>
      <c r="S9879" t="str">
        <f t="shared" si="634"/>
        <v/>
      </c>
      <c r="X9879" s="26" t="str">
        <f t="shared" si="631"/>
        <v/>
      </c>
      <c r="Y9879" s="38"/>
    </row>
    <row r="9880" spans="5:25">
      <c r="E9880" s="45"/>
      <c r="H9880" s="45"/>
      <c r="K9880" s="27" t="str">
        <f t="shared" si="632"/>
        <v/>
      </c>
      <c r="P9880" s="26" t="str">
        <f t="shared" si="633"/>
        <v/>
      </c>
      <c r="Q9880" s="38" t="s">
        <v>10054</v>
      </c>
      <c r="R9880">
        <v>107.304</v>
      </c>
      <c r="S9880" t="str">
        <f t="shared" si="634"/>
        <v/>
      </c>
      <c r="X9880" s="26" t="str">
        <f t="shared" si="631"/>
        <v/>
      </c>
      <c r="Y9880" s="38"/>
    </row>
    <row r="9881" spans="5:25">
      <c r="E9881" s="45"/>
      <c r="H9881" s="45"/>
      <c r="K9881" s="27" t="str">
        <f t="shared" si="632"/>
        <v/>
      </c>
      <c r="P9881" s="26" t="str">
        <f t="shared" si="633"/>
        <v/>
      </c>
      <c r="Q9881" s="38" t="s">
        <v>10055</v>
      </c>
      <c r="R9881">
        <v>107.81399999999999</v>
      </c>
      <c r="S9881" t="str">
        <f t="shared" si="634"/>
        <v/>
      </c>
      <c r="X9881" s="26" t="str">
        <f t="shared" si="631"/>
        <v/>
      </c>
      <c r="Y9881" s="38"/>
    </row>
    <row r="9882" spans="5:25">
      <c r="E9882" s="45"/>
      <c r="H9882" s="45"/>
      <c r="K9882" s="27" t="str">
        <f t="shared" si="632"/>
        <v/>
      </c>
      <c r="P9882" s="26" t="str">
        <f t="shared" si="633"/>
        <v/>
      </c>
      <c r="Q9882" s="38" t="s">
        <v>10056</v>
      </c>
      <c r="R9882">
        <v>107.714</v>
      </c>
      <c r="S9882" t="str">
        <f t="shared" si="634"/>
        <v/>
      </c>
      <c r="X9882" s="26" t="str">
        <f t="shared" si="631"/>
        <v/>
      </c>
      <c r="Y9882" s="38"/>
    </row>
    <row r="9883" spans="5:25">
      <c r="E9883" s="45"/>
      <c r="H9883" s="45"/>
      <c r="K9883" s="27" t="str">
        <f t="shared" si="632"/>
        <v/>
      </c>
      <c r="P9883" s="26" t="str">
        <f t="shared" si="633"/>
        <v/>
      </c>
      <c r="Q9883" s="38" t="s">
        <v>10057</v>
      </c>
      <c r="R9883">
        <v>107.714</v>
      </c>
      <c r="S9883" t="str">
        <f t="shared" si="634"/>
        <v/>
      </c>
      <c r="X9883" s="26" t="str">
        <f t="shared" si="631"/>
        <v/>
      </c>
      <c r="Y9883" s="38"/>
    </row>
    <row r="9884" spans="5:25">
      <c r="E9884" s="45"/>
      <c r="H9884" s="45"/>
      <c r="K9884" s="27" t="str">
        <f t="shared" si="632"/>
        <v/>
      </c>
      <c r="P9884" s="26" t="str">
        <f t="shared" si="633"/>
        <v/>
      </c>
      <c r="Q9884" s="38" t="s">
        <v>10058</v>
      </c>
      <c r="R9884">
        <v>107.714</v>
      </c>
      <c r="S9884" t="str">
        <f t="shared" si="634"/>
        <v/>
      </c>
      <c r="X9884" s="26" t="str">
        <f t="shared" si="631"/>
        <v/>
      </c>
      <c r="Y9884" s="38"/>
    </row>
    <row r="9885" spans="5:25">
      <c r="E9885" s="45"/>
      <c r="H9885" s="45"/>
      <c r="K9885" s="27" t="str">
        <f t="shared" si="632"/>
        <v/>
      </c>
      <c r="P9885" s="26" t="str">
        <f t="shared" si="633"/>
        <v/>
      </c>
      <c r="Q9885" s="38" t="s">
        <v>10059</v>
      </c>
      <c r="R9885">
        <v>107.514</v>
      </c>
      <c r="S9885" t="str">
        <f t="shared" si="634"/>
        <v/>
      </c>
      <c r="X9885" s="26" t="str">
        <f t="shared" si="631"/>
        <v/>
      </c>
      <c r="Y9885" s="38"/>
    </row>
    <row r="9886" spans="5:25">
      <c r="E9886" s="45"/>
      <c r="H9886" s="45"/>
      <c r="K9886" s="27" t="str">
        <f t="shared" si="632"/>
        <v/>
      </c>
      <c r="P9886" s="26" t="str">
        <f t="shared" si="633"/>
        <v/>
      </c>
      <c r="Q9886" s="38" t="s">
        <v>10060</v>
      </c>
      <c r="R9886">
        <v>107.414</v>
      </c>
      <c r="S9886" t="str">
        <f t="shared" si="634"/>
        <v/>
      </c>
      <c r="X9886" s="26" t="str">
        <f t="shared" si="631"/>
        <v/>
      </c>
      <c r="Y9886" s="38"/>
    </row>
    <row r="9887" spans="5:25">
      <c r="E9887" s="45"/>
      <c r="H9887" s="45"/>
      <c r="K9887" s="27" t="str">
        <f t="shared" si="632"/>
        <v/>
      </c>
      <c r="P9887" s="26" t="str">
        <f t="shared" si="633"/>
        <v/>
      </c>
      <c r="Q9887" s="38" t="s">
        <v>10061</v>
      </c>
      <c r="R9887">
        <v>106.795</v>
      </c>
      <c r="S9887" t="str">
        <f t="shared" si="634"/>
        <v/>
      </c>
      <c r="X9887" s="26" t="str">
        <f t="shared" si="631"/>
        <v/>
      </c>
      <c r="Y9887" s="38"/>
    </row>
    <row r="9888" spans="5:25">
      <c r="E9888" s="45"/>
      <c r="H9888" s="45"/>
      <c r="K9888" s="27" t="str">
        <f t="shared" si="632"/>
        <v/>
      </c>
      <c r="P9888" s="26" t="str">
        <f t="shared" si="633"/>
        <v/>
      </c>
      <c r="Q9888" s="38" t="s">
        <v>10062</v>
      </c>
      <c r="R9888">
        <v>106.185</v>
      </c>
      <c r="S9888" t="str">
        <f t="shared" si="634"/>
        <v/>
      </c>
      <c r="X9888" s="26" t="str">
        <f t="shared" si="631"/>
        <v/>
      </c>
      <c r="Y9888" s="38"/>
    </row>
    <row r="9889" spans="5:25">
      <c r="E9889" s="45"/>
      <c r="H9889" s="45"/>
      <c r="K9889" s="27" t="str">
        <f t="shared" si="632"/>
        <v/>
      </c>
      <c r="P9889" s="26" t="str">
        <f t="shared" si="633"/>
        <v/>
      </c>
      <c r="Q9889" s="38" t="s">
        <v>10063</v>
      </c>
      <c r="R9889">
        <v>106.495</v>
      </c>
      <c r="S9889" t="str">
        <f t="shared" si="634"/>
        <v/>
      </c>
      <c r="X9889" s="26" t="str">
        <f t="shared" si="631"/>
        <v/>
      </c>
      <c r="Y9889" s="38"/>
    </row>
    <row r="9890" spans="5:25">
      <c r="E9890" s="45"/>
      <c r="H9890" s="45"/>
      <c r="K9890" s="27" t="str">
        <f t="shared" si="632"/>
        <v/>
      </c>
      <c r="P9890" s="26" t="str">
        <f t="shared" si="633"/>
        <v/>
      </c>
      <c r="Q9890" s="38" t="s">
        <v>10064</v>
      </c>
      <c r="R9890">
        <v>106.395</v>
      </c>
      <c r="S9890" t="str">
        <f t="shared" si="634"/>
        <v/>
      </c>
      <c r="X9890" s="26" t="str">
        <f t="shared" si="631"/>
        <v/>
      </c>
      <c r="Y9890" s="38"/>
    </row>
    <row r="9891" spans="5:25">
      <c r="E9891" s="45"/>
      <c r="H9891" s="45"/>
      <c r="K9891" s="27" t="str">
        <f t="shared" si="632"/>
        <v/>
      </c>
      <c r="P9891" s="26" t="str">
        <f t="shared" si="633"/>
        <v/>
      </c>
      <c r="Q9891" s="38" t="s">
        <v>10065</v>
      </c>
      <c r="R9891">
        <v>106.495</v>
      </c>
      <c r="S9891" t="str">
        <f t="shared" si="634"/>
        <v/>
      </c>
      <c r="X9891" s="26" t="str">
        <f t="shared" si="631"/>
        <v/>
      </c>
      <c r="Y9891" s="38"/>
    </row>
    <row r="9892" spans="5:25">
      <c r="E9892" s="45"/>
      <c r="H9892" s="45"/>
      <c r="K9892" s="27" t="str">
        <f t="shared" si="632"/>
        <v/>
      </c>
      <c r="P9892" s="26" t="str">
        <f t="shared" si="633"/>
        <v/>
      </c>
      <c r="Q9892" s="38" t="s">
        <v>10066</v>
      </c>
      <c r="R9892">
        <v>106.795</v>
      </c>
      <c r="S9892" t="str">
        <f t="shared" si="634"/>
        <v/>
      </c>
      <c r="X9892" s="26" t="str">
        <f t="shared" si="631"/>
        <v/>
      </c>
      <c r="Y9892" s="38"/>
    </row>
    <row r="9893" spans="5:25">
      <c r="E9893" s="45"/>
      <c r="H9893" s="45"/>
      <c r="K9893" s="27" t="str">
        <f t="shared" si="632"/>
        <v/>
      </c>
      <c r="P9893" s="26" t="str">
        <f t="shared" si="633"/>
        <v/>
      </c>
      <c r="Q9893" s="38" t="s">
        <v>10067</v>
      </c>
      <c r="R9893">
        <v>106.905</v>
      </c>
      <c r="S9893" t="str">
        <f t="shared" si="634"/>
        <v/>
      </c>
      <c r="X9893" s="26" t="str">
        <f t="shared" si="631"/>
        <v/>
      </c>
      <c r="Y9893" s="38"/>
    </row>
    <row r="9894" spans="5:25">
      <c r="E9894" s="45"/>
      <c r="H9894" s="45"/>
      <c r="K9894" s="27" t="str">
        <f t="shared" si="632"/>
        <v/>
      </c>
      <c r="P9894" s="26" t="str">
        <f t="shared" si="633"/>
        <v/>
      </c>
      <c r="Q9894" s="38" t="s">
        <v>10068</v>
      </c>
      <c r="R9894">
        <v>106.795</v>
      </c>
      <c r="S9894" t="str">
        <f t="shared" si="634"/>
        <v/>
      </c>
      <c r="X9894" s="26" t="str">
        <f t="shared" si="631"/>
        <v/>
      </c>
      <c r="Y9894" s="38"/>
    </row>
    <row r="9895" spans="5:25">
      <c r="E9895" s="45"/>
      <c r="H9895" s="45"/>
      <c r="K9895" s="27" t="str">
        <f t="shared" si="632"/>
        <v/>
      </c>
      <c r="P9895" s="26" t="str">
        <f t="shared" si="633"/>
        <v/>
      </c>
      <c r="Q9895" s="38" t="s">
        <v>10069</v>
      </c>
      <c r="R9895">
        <v>106.69499999999999</v>
      </c>
      <c r="S9895" t="str">
        <f t="shared" si="634"/>
        <v/>
      </c>
      <c r="X9895" s="26" t="str">
        <f t="shared" si="631"/>
        <v/>
      </c>
      <c r="Y9895" s="38"/>
    </row>
    <row r="9896" spans="5:25">
      <c r="E9896" s="45"/>
      <c r="H9896" s="45"/>
      <c r="K9896" s="27" t="str">
        <f t="shared" si="632"/>
        <v/>
      </c>
      <c r="P9896" s="26" t="str">
        <f t="shared" si="633"/>
        <v/>
      </c>
      <c r="Q9896" s="38" t="s">
        <v>10070</v>
      </c>
      <c r="R9896">
        <v>106.795</v>
      </c>
      <c r="S9896" t="str">
        <f t="shared" si="634"/>
        <v/>
      </c>
      <c r="X9896" s="26" t="str">
        <f t="shared" si="631"/>
        <v/>
      </c>
      <c r="Y9896" s="38"/>
    </row>
    <row r="9897" spans="5:25">
      <c r="E9897" s="45"/>
      <c r="H9897" s="45"/>
      <c r="K9897" s="27" t="str">
        <f t="shared" si="632"/>
        <v/>
      </c>
      <c r="P9897" s="26" t="str">
        <f t="shared" si="633"/>
        <v/>
      </c>
      <c r="Q9897" s="38" t="s">
        <v>10071</v>
      </c>
      <c r="R9897">
        <v>107.414</v>
      </c>
      <c r="S9897" t="str">
        <f t="shared" si="634"/>
        <v/>
      </c>
      <c r="X9897" s="26" t="str">
        <f t="shared" si="631"/>
        <v/>
      </c>
      <c r="Y9897" s="38"/>
    </row>
    <row r="9898" spans="5:25">
      <c r="E9898" s="45"/>
      <c r="H9898" s="45"/>
      <c r="K9898" s="27" t="str">
        <f t="shared" si="632"/>
        <v/>
      </c>
      <c r="P9898" s="26" t="str">
        <f t="shared" si="633"/>
        <v/>
      </c>
      <c r="Q9898" s="38" t="s">
        <v>10072</v>
      </c>
      <c r="R9898">
        <v>108.024</v>
      </c>
      <c r="S9898" t="str">
        <f t="shared" si="634"/>
        <v/>
      </c>
      <c r="X9898" s="26" t="str">
        <f t="shared" si="631"/>
        <v/>
      </c>
      <c r="Y9898" s="38"/>
    </row>
    <row r="9899" spans="5:25">
      <c r="E9899" s="45"/>
      <c r="H9899" s="45"/>
      <c r="K9899" s="27" t="str">
        <f t="shared" si="632"/>
        <v/>
      </c>
      <c r="P9899" s="26" t="str">
        <f t="shared" si="633"/>
        <v/>
      </c>
      <c r="Q9899" s="38" t="s">
        <v>10073</v>
      </c>
      <c r="R9899">
        <v>108.124</v>
      </c>
      <c r="S9899" t="str">
        <f t="shared" si="634"/>
        <v/>
      </c>
      <c r="X9899" s="26" t="str">
        <f t="shared" si="631"/>
        <v/>
      </c>
      <c r="Y9899" s="38"/>
    </row>
    <row r="9900" spans="5:25">
      <c r="E9900" s="45"/>
      <c r="H9900" s="45"/>
      <c r="K9900" s="27" t="str">
        <f t="shared" si="632"/>
        <v/>
      </c>
      <c r="P9900" s="26" t="str">
        <f t="shared" si="633"/>
        <v/>
      </c>
      <c r="Q9900" s="38" t="s">
        <v>10074</v>
      </c>
      <c r="R9900">
        <v>107.614</v>
      </c>
      <c r="S9900" t="str">
        <f t="shared" si="634"/>
        <v/>
      </c>
      <c r="X9900" s="26" t="str">
        <f t="shared" si="631"/>
        <v/>
      </c>
      <c r="Y9900" s="38"/>
    </row>
    <row r="9901" spans="5:25">
      <c r="E9901" s="45"/>
      <c r="H9901" s="45"/>
      <c r="K9901" s="27" t="str">
        <f t="shared" si="632"/>
        <v/>
      </c>
      <c r="P9901" s="26" t="str">
        <f t="shared" si="633"/>
        <v/>
      </c>
      <c r="Q9901" s="38" t="s">
        <v>10075</v>
      </c>
      <c r="R9901">
        <v>107.414</v>
      </c>
      <c r="S9901" t="str">
        <f t="shared" si="634"/>
        <v/>
      </c>
      <c r="X9901" s="26" t="str">
        <f t="shared" si="631"/>
        <v/>
      </c>
      <c r="Y9901" s="38"/>
    </row>
    <row r="9902" spans="5:25">
      <c r="E9902" s="45"/>
      <c r="H9902" s="45"/>
      <c r="K9902" s="27" t="str">
        <f t="shared" si="632"/>
        <v/>
      </c>
      <c r="P9902" s="26" t="str">
        <f t="shared" si="633"/>
        <v/>
      </c>
      <c r="Q9902" s="38" t="s">
        <v>10076</v>
      </c>
      <c r="R9902">
        <v>107.104</v>
      </c>
      <c r="S9902" t="str">
        <f t="shared" si="634"/>
        <v/>
      </c>
      <c r="X9902" s="26" t="str">
        <f t="shared" si="631"/>
        <v/>
      </c>
      <c r="Y9902" s="38"/>
    </row>
    <row r="9903" spans="5:25">
      <c r="E9903" s="45"/>
      <c r="H9903" s="45"/>
      <c r="K9903" s="27" t="str">
        <f t="shared" si="632"/>
        <v/>
      </c>
      <c r="P9903" s="26" t="str">
        <f t="shared" si="633"/>
        <v/>
      </c>
      <c r="Q9903" s="38" t="s">
        <v>10077</v>
      </c>
      <c r="R9903">
        <v>107.20399999999999</v>
      </c>
      <c r="S9903" t="str">
        <f t="shared" si="634"/>
        <v/>
      </c>
      <c r="X9903" s="26" t="str">
        <f t="shared" si="631"/>
        <v/>
      </c>
      <c r="Y9903" s="38"/>
    </row>
    <row r="9904" spans="5:25">
      <c r="E9904" s="45"/>
      <c r="H9904" s="45"/>
      <c r="K9904" s="27" t="str">
        <f t="shared" si="632"/>
        <v/>
      </c>
      <c r="P9904" s="26" t="str">
        <f t="shared" si="633"/>
        <v/>
      </c>
      <c r="Q9904" s="38" t="s">
        <v>10078</v>
      </c>
      <c r="R9904">
        <v>107.614</v>
      </c>
      <c r="S9904" t="str">
        <f t="shared" si="634"/>
        <v/>
      </c>
      <c r="X9904" s="26" t="str">
        <f t="shared" si="631"/>
        <v/>
      </c>
      <c r="Y9904" s="38"/>
    </row>
    <row r="9905" spans="5:25">
      <c r="E9905" s="45"/>
      <c r="H9905" s="45"/>
      <c r="K9905" s="27" t="str">
        <f t="shared" si="632"/>
        <v/>
      </c>
      <c r="P9905" s="26" t="str">
        <f t="shared" si="633"/>
        <v/>
      </c>
      <c r="Q9905" s="38" t="s">
        <v>10079</v>
      </c>
      <c r="R9905">
        <v>107.714</v>
      </c>
      <c r="S9905" t="str">
        <f t="shared" si="634"/>
        <v/>
      </c>
      <c r="X9905" s="26" t="str">
        <f t="shared" si="631"/>
        <v/>
      </c>
      <c r="Y9905" s="38"/>
    </row>
    <row r="9906" spans="5:25">
      <c r="E9906" s="45"/>
      <c r="H9906" s="45"/>
      <c r="K9906" s="27" t="str">
        <f t="shared" si="632"/>
        <v/>
      </c>
      <c r="P9906" s="26" t="str">
        <f t="shared" si="633"/>
        <v/>
      </c>
      <c r="Q9906" s="38" t="s">
        <v>10080</v>
      </c>
      <c r="R9906">
        <v>107.714</v>
      </c>
      <c r="S9906" t="str">
        <f t="shared" si="634"/>
        <v/>
      </c>
      <c r="X9906" s="26" t="str">
        <f t="shared" si="631"/>
        <v/>
      </c>
      <c r="Y9906" s="38"/>
    </row>
    <row r="9907" spans="5:25">
      <c r="E9907" s="45"/>
      <c r="H9907" s="45"/>
      <c r="K9907" s="27" t="str">
        <f t="shared" si="632"/>
        <v/>
      </c>
      <c r="P9907" s="26" t="str">
        <f t="shared" si="633"/>
        <v/>
      </c>
      <c r="Q9907" s="38" t="s">
        <v>10081</v>
      </c>
      <c r="R9907">
        <v>107.714</v>
      </c>
      <c r="S9907" t="str">
        <f t="shared" si="634"/>
        <v/>
      </c>
      <c r="X9907" s="26" t="str">
        <f t="shared" si="631"/>
        <v/>
      </c>
      <c r="Y9907" s="38"/>
    </row>
    <row r="9908" spans="5:25">
      <c r="E9908" s="45"/>
      <c r="H9908" s="45"/>
      <c r="K9908" s="27" t="str">
        <f t="shared" si="632"/>
        <v/>
      </c>
      <c r="P9908" s="26" t="str">
        <f t="shared" si="633"/>
        <v/>
      </c>
      <c r="Q9908" s="38" t="s">
        <v>10082</v>
      </c>
      <c r="R9908">
        <v>107.304</v>
      </c>
      <c r="S9908" t="str">
        <f t="shared" si="634"/>
        <v/>
      </c>
      <c r="X9908" s="26" t="str">
        <f t="shared" si="631"/>
        <v/>
      </c>
      <c r="Y9908" s="38"/>
    </row>
    <row r="9909" spans="5:25">
      <c r="E9909" s="45"/>
      <c r="H9909" s="45"/>
      <c r="K9909" s="27" t="str">
        <f t="shared" si="632"/>
        <v/>
      </c>
      <c r="P9909" s="26" t="str">
        <f t="shared" si="633"/>
        <v/>
      </c>
      <c r="Q9909" s="38" t="s">
        <v>10083</v>
      </c>
      <c r="R9909">
        <v>107.20399999999999</v>
      </c>
      <c r="S9909" t="str">
        <f t="shared" si="634"/>
        <v/>
      </c>
      <c r="X9909" s="26" t="str">
        <f t="shared" si="631"/>
        <v/>
      </c>
      <c r="Y9909" s="38"/>
    </row>
    <row r="9910" spans="5:25">
      <c r="E9910" s="45"/>
      <c r="H9910" s="45"/>
      <c r="K9910" s="27" t="str">
        <f t="shared" si="632"/>
        <v/>
      </c>
      <c r="P9910" s="26" t="str">
        <f t="shared" si="633"/>
        <v/>
      </c>
      <c r="Q9910" s="38" t="s">
        <v>10084</v>
      </c>
      <c r="R9910">
        <v>107.20399999999999</v>
      </c>
      <c r="S9910" t="str">
        <f t="shared" si="634"/>
        <v/>
      </c>
      <c r="X9910" s="26" t="str">
        <f t="shared" si="631"/>
        <v/>
      </c>
      <c r="Y9910" s="38"/>
    </row>
    <row r="9911" spans="5:25">
      <c r="E9911" s="45"/>
      <c r="H9911" s="45"/>
      <c r="K9911" s="27" t="str">
        <f t="shared" si="632"/>
        <v/>
      </c>
      <c r="P9911" s="26" t="str">
        <f t="shared" si="633"/>
        <v/>
      </c>
      <c r="Q9911" s="38" t="s">
        <v>10085</v>
      </c>
      <c r="R9911">
        <v>107.20399999999999</v>
      </c>
      <c r="S9911" t="str">
        <f t="shared" si="634"/>
        <v/>
      </c>
      <c r="X9911" s="26" t="str">
        <f t="shared" si="631"/>
        <v/>
      </c>
      <c r="Y9911" s="38"/>
    </row>
    <row r="9912" spans="5:25">
      <c r="E9912" s="45"/>
      <c r="H9912" s="45"/>
      <c r="K9912" s="27" t="str">
        <f t="shared" si="632"/>
        <v/>
      </c>
      <c r="P9912" s="26" t="str">
        <f t="shared" si="633"/>
        <v/>
      </c>
      <c r="Q9912" s="38" t="s">
        <v>10086</v>
      </c>
      <c r="R9912">
        <v>107.304</v>
      </c>
      <c r="S9912" t="str">
        <f t="shared" si="634"/>
        <v/>
      </c>
      <c r="X9912" s="26" t="str">
        <f t="shared" si="631"/>
        <v/>
      </c>
      <c r="Y9912" s="38"/>
    </row>
    <row r="9913" spans="5:25">
      <c r="E9913" s="45"/>
      <c r="H9913" s="45"/>
      <c r="K9913" s="27" t="str">
        <f t="shared" si="632"/>
        <v/>
      </c>
      <c r="P9913" s="26" t="str">
        <f t="shared" si="633"/>
        <v/>
      </c>
      <c r="Q9913" s="38" t="s">
        <v>10087</v>
      </c>
      <c r="R9913">
        <v>107.304</v>
      </c>
      <c r="S9913" t="str">
        <f t="shared" si="634"/>
        <v/>
      </c>
      <c r="X9913" s="26" t="str">
        <f t="shared" si="631"/>
        <v/>
      </c>
      <c r="Y9913" s="38"/>
    </row>
    <row r="9914" spans="5:25">
      <c r="E9914" s="45"/>
      <c r="H9914" s="45"/>
      <c r="K9914" s="27" t="str">
        <f t="shared" si="632"/>
        <v/>
      </c>
      <c r="P9914" s="26" t="str">
        <f t="shared" si="633"/>
        <v/>
      </c>
      <c r="Q9914" s="38" t="s">
        <v>10088</v>
      </c>
      <c r="R9914">
        <v>106.905</v>
      </c>
      <c r="S9914" t="str">
        <f t="shared" si="634"/>
        <v/>
      </c>
      <c r="X9914" s="26" t="str">
        <f t="shared" si="631"/>
        <v/>
      </c>
      <c r="Y9914" s="38"/>
    </row>
    <row r="9915" spans="5:25">
      <c r="E9915" s="45"/>
      <c r="H9915" s="45"/>
      <c r="K9915" s="27" t="str">
        <f t="shared" si="632"/>
        <v/>
      </c>
      <c r="P9915" s="26" t="str">
        <f t="shared" si="633"/>
        <v/>
      </c>
      <c r="Q9915" s="38" t="s">
        <v>10089</v>
      </c>
      <c r="R9915">
        <v>106.185</v>
      </c>
      <c r="S9915" t="str">
        <f t="shared" si="634"/>
        <v/>
      </c>
      <c r="X9915" s="26" t="str">
        <f t="shared" si="631"/>
        <v/>
      </c>
      <c r="Y9915" s="38"/>
    </row>
    <row r="9916" spans="5:25">
      <c r="E9916" s="45"/>
      <c r="H9916" s="45"/>
      <c r="K9916" s="27" t="str">
        <f t="shared" si="632"/>
        <v/>
      </c>
      <c r="P9916" s="26" t="str">
        <f t="shared" si="633"/>
        <v/>
      </c>
      <c r="Q9916" s="38" t="s">
        <v>10090</v>
      </c>
      <c r="R9916">
        <v>106.395</v>
      </c>
      <c r="S9916" t="str">
        <f t="shared" si="634"/>
        <v/>
      </c>
      <c r="X9916" s="26" t="str">
        <f t="shared" ref="X9916:X9979" si="635">IF(V9916="","",X9915+V9916-V9915)</f>
        <v/>
      </c>
      <c r="Y9916" s="38"/>
    </row>
    <row r="9917" spans="5:25">
      <c r="E9917" s="45"/>
      <c r="H9917" s="45"/>
      <c r="K9917" s="27" t="str">
        <f t="shared" si="632"/>
        <v/>
      </c>
      <c r="P9917" s="26" t="str">
        <f t="shared" si="633"/>
        <v/>
      </c>
      <c r="Q9917" s="38" t="s">
        <v>10091</v>
      </c>
      <c r="R9917">
        <v>106.69499999999999</v>
      </c>
      <c r="S9917" t="str">
        <f t="shared" si="634"/>
        <v/>
      </c>
      <c r="X9917" s="26" t="str">
        <f t="shared" si="635"/>
        <v/>
      </c>
      <c r="Y9917" s="38"/>
    </row>
    <row r="9918" spans="5:25">
      <c r="E9918" s="45"/>
      <c r="H9918" s="45"/>
      <c r="K9918" s="27" t="str">
        <f t="shared" si="632"/>
        <v/>
      </c>
      <c r="P9918" s="26" t="str">
        <f t="shared" si="633"/>
        <v/>
      </c>
      <c r="Q9918" s="38" t="s">
        <v>10092</v>
      </c>
      <c r="R9918">
        <v>107.304</v>
      </c>
      <c r="S9918" t="str">
        <f t="shared" si="634"/>
        <v/>
      </c>
      <c r="X9918" s="26" t="str">
        <f t="shared" si="635"/>
        <v/>
      </c>
      <c r="Y9918" s="38"/>
    </row>
    <row r="9919" spans="5:25">
      <c r="E9919" s="45"/>
      <c r="H9919" s="45"/>
      <c r="K9919" s="27" t="str">
        <f t="shared" si="632"/>
        <v/>
      </c>
      <c r="P9919" s="26" t="str">
        <f t="shared" si="633"/>
        <v/>
      </c>
      <c r="Q9919" s="38" t="s">
        <v>10093</v>
      </c>
      <c r="R9919">
        <v>107.20399999999999</v>
      </c>
      <c r="S9919" t="str">
        <f t="shared" si="634"/>
        <v/>
      </c>
      <c r="X9919" s="26" t="str">
        <f t="shared" si="635"/>
        <v/>
      </c>
      <c r="Y9919" s="38"/>
    </row>
    <row r="9920" spans="5:25">
      <c r="E9920" s="45"/>
      <c r="H9920" s="45"/>
      <c r="K9920" s="27" t="str">
        <f t="shared" si="632"/>
        <v/>
      </c>
      <c r="P9920" s="26" t="str">
        <f t="shared" si="633"/>
        <v/>
      </c>
      <c r="Q9920" s="38" t="s">
        <v>10094</v>
      </c>
      <c r="R9920">
        <v>106.795</v>
      </c>
      <c r="S9920" t="str">
        <f t="shared" si="634"/>
        <v/>
      </c>
      <c r="X9920" s="26" t="str">
        <f t="shared" si="635"/>
        <v/>
      </c>
      <c r="Y9920" s="38"/>
    </row>
    <row r="9921" spans="5:25">
      <c r="E9921" s="45"/>
      <c r="H9921" s="45"/>
      <c r="K9921" s="27" t="str">
        <f t="shared" si="632"/>
        <v/>
      </c>
      <c r="P9921" s="26" t="str">
        <f t="shared" si="633"/>
        <v/>
      </c>
      <c r="Q9921" s="38" t="s">
        <v>10095</v>
      </c>
      <c r="R9921">
        <v>106.69499999999999</v>
      </c>
      <c r="S9921" t="str">
        <f t="shared" si="634"/>
        <v/>
      </c>
      <c r="X9921" s="26" t="str">
        <f t="shared" si="635"/>
        <v/>
      </c>
      <c r="Y9921" s="38"/>
    </row>
    <row r="9922" spans="5:25">
      <c r="E9922" s="45"/>
      <c r="H9922" s="45"/>
      <c r="K9922" s="27" t="str">
        <f t="shared" si="632"/>
        <v/>
      </c>
      <c r="P9922" s="26" t="str">
        <f t="shared" si="633"/>
        <v/>
      </c>
      <c r="Q9922" s="38" t="s">
        <v>10096</v>
      </c>
      <c r="R9922">
        <v>107.104</v>
      </c>
      <c r="S9922" t="str">
        <f t="shared" si="634"/>
        <v/>
      </c>
      <c r="X9922" s="26" t="str">
        <f t="shared" si="635"/>
        <v/>
      </c>
      <c r="Y9922" s="38"/>
    </row>
    <row r="9923" spans="5:25">
      <c r="E9923" s="45"/>
      <c r="H9923" s="45"/>
      <c r="K9923" s="27" t="str">
        <f t="shared" si="632"/>
        <v/>
      </c>
      <c r="P9923" s="26" t="str">
        <f t="shared" si="633"/>
        <v/>
      </c>
      <c r="Q9923" s="38" t="s">
        <v>10097</v>
      </c>
      <c r="R9923">
        <v>107.104</v>
      </c>
      <c r="S9923" t="str">
        <f t="shared" si="634"/>
        <v/>
      </c>
      <c r="X9923" s="26" t="str">
        <f t="shared" si="635"/>
        <v/>
      </c>
      <c r="Y9923" s="38"/>
    </row>
    <row r="9924" spans="5:25">
      <c r="E9924" s="45"/>
      <c r="H9924" s="45"/>
      <c r="K9924" s="27" t="str">
        <f t="shared" ref="K9924:K9987" si="636">IF(M9924="","",K9923+(M9924-M9923)/24)</f>
        <v/>
      </c>
      <c r="P9924" s="26" t="str">
        <f t="shared" ref="P9924:P9987" si="637">IF(N9924="","",P9923+N9924-N9923)</f>
        <v/>
      </c>
      <c r="Q9924" s="38" t="s">
        <v>10098</v>
      </c>
      <c r="R9924">
        <v>107.20399999999999</v>
      </c>
      <c r="S9924" t="str">
        <f t="shared" ref="S9924:S9987" si="638">IF(N9924="","",S9923-N9924+N9923)</f>
        <v/>
      </c>
      <c r="X9924" s="26" t="str">
        <f t="shared" si="635"/>
        <v/>
      </c>
      <c r="Y9924" s="38"/>
    </row>
    <row r="9925" spans="5:25">
      <c r="E9925" s="45"/>
      <c r="H9925" s="45"/>
      <c r="K9925" s="27" t="str">
        <f t="shared" si="636"/>
        <v/>
      </c>
      <c r="P9925" s="26" t="str">
        <f t="shared" si="637"/>
        <v/>
      </c>
      <c r="Q9925" s="38" t="s">
        <v>10099</v>
      </c>
      <c r="R9925">
        <v>107.514</v>
      </c>
      <c r="S9925" t="str">
        <f t="shared" si="638"/>
        <v/>
      </c>
      <c r="X9925" s="26" t="str">
        <f t="shared" si="635"/>
        <v/>
      </c>
      <c r="Y9925" s="38"/>
    </row>
    <row r="9926" spans="5:25">
      <c r="E9926" s="45"/>
      <c r="H9926" s="45"/>
      <c r="K9926" s="27" t="str">
        <f t="shared" si="636"/>
        <v/>
      </c>
      <c r="P9926" s="26" t="str">
        <f t="shared" si="637"/>
        <v/>
      </c>
      <c r="Q9926" s="38" t="s">
        <v>10100</v>
      </c>
      <c r="R9926">
        <v>107.614</v>
      </c>
      <c r="S9926" t="str">
        <f t="shared" si="638"/>
        <v/>
      </c>
      <c r="X9926" s="26" t="str">
        <f t="shared" si="635"/>
        <v/>
      </c>
      <c r="Y9926" s="38"/>
    </row>
    <row r="9927" spans="5:25">
      <c r="E9927" s="45"/>
      <c r="H9927" s="45"/>
      <c r="K9927" s="27" t="str">
        <f t="shared" si="636"/>
        <v/>
      </c>
      <c r="P9927" s="26" t="str">
        <f t="shared" si="637"/>
        <v/>
      </c>
      <c r="Q9927" s="38" t="s">
        <v>10101</v>
      </c>
      <c r="R9927">
        <v>107.414</v>
      </c>
      <c r="S9927" t="str">
        <f t="shared" si="638"/>
        <v/>
      </c>
      <c r="X9927" s="26" t="str">
        <f t="shared" si="635"/>
        <v/>
      </c>
      <c r="Y9927" s="38"/>
    </row>
    <row r="9928" spans="5:25">
      <c r="E9928" s="45"/>
      <c r="H9928" s="45"/>
      <c r="K9928" s="27" t="str">
        <f t="shared" si="636"/>
        <v/>
      </c>
      <c r="P9928" s="26" t="str">
        <f t="shared" si="637"/>
        <v/>
      </c>
      <c r="Q9928" s="38" t="s">
        <v>10102</v>
      </c>
      <c r="R9928">
        <v>107.304</v>
      </c>
      <c r="S9928" t="str">
        <f t="shared" si="638"/>
        <v/>
      </c>
      <c r="X9928" s="26" t="str">
        <f t="shared" si="635"/>
        <v/>
      </c>
      <c r="Y9928" s="38"/>
    </row>
    <row r="9929" spans="5:25">
      <c r="E9929" s="45"/>
      <c r="H9929" s="45"/>
      <c r="K9929" s="27" t="str">
        <f t="shared" si="636"/>
        <v/>
      </c>
      <c r="P9929" s="26" t="str">
        <f t="shared" si="637"/>
        <v/>
      </c>
      <c r="Q9929" s="38" t="s">
        <v>10103</v>
      </c>
      <c r="R9929">
        <v>107.104</v>
      </c>
      <c r="S9929" t="str">
        <f t="shared" si="638"/>
        <v/>
      </c>
      <c r="X9929" s="26" t="str">
        <f t="shared" si="635"/>
        <v/>
      </c>
      <c r="Y9929" s="38"/>
    </row>
    <row r="9930" spans="5:25">
      <c r="E9930" s="45"/>
      <c r="H9930" s="45"/>
      <c r="K9930" s="27" t="str">
        <f t="shared" si="636"/>
        <v/>
      </c>
      <c r="P9930" s="26" t="str">
        <f t="shared" si="637"/>
        <v/>
      </c>
      <c r="Q9930" s="38" t="s">
        <v>10104</v>
      </c>
      <c r="R9930">
        <v>107.714</v>
      </c>
      <c r="S9930" t="str">
        <f t="shared" si="638"/>
        <v/>
      </c>
      <c r="X9930" s="26" t="str">
        <f t="shared" si="635"/>
        <v/>
      </c>
      <c r="Y9930" s="38"/>
    </row>
    <row r="9931" spans="5:25">
      <c r="E9931" s="45"/>
      <c r="H9931" s="45"/>
      <c r="K9931" s="27" t="str">
        <f t="shared" si="636"/>
        <v/>
      </c>
      <c r="P9931" s="26" t="str">
        <f t="shared" si="637"/>
        <v/>
      </c>
      <c r="Q9931" s="38" t="s">
        <v>10105</v>
      </c>
      <c r="R9931">
        <v>107.92400000000001</v>
      </c>
      <c r="S9931" t="str">
        <f t="shared" si="638"/>
        <v/>
      </c>
      <c r="X9931" s="26" t="str">
        <f t="shared" si="635"/>
        <v/>
      </c>
      <c r="Y9931" s="38"/>
    </row>
    <row r="9932" spans="5:25">
      <c r="E9932" s="45"/>
      <c r="H9932" s="45"/>
      <c r="K9932" s="27" t="str">
        <f t="shared" si="636"/>
        <v/>
      </c>
      <c r="P9932" s="26" t="str">
        <f t="shared" si="637"/>
        <v/>
      </c>
      <c r="Q9932" s="38" t="s">
        <v>10106</v>
      </c>
      <c r="R9932">
        <v>107.514</v>
      </c>
      <c r="S9932" t="str">
        <f t="shared" si="638"/>
        <v/>
      </c>
      <c r="X9932" s="26" t="str">
        <f t="shared" si="635"/>
        <v/>
      </c>
      <c r="Y9932" s="38"/>
    </row>
    <row r="9933" spans="5:25">
      <c r="E9933" s="45"/>
      <c r="H9933" s="45"/>
      <c r="K9933" s="27" t="str">
        <f t="shared" si="636"/>
        <v/>
      </c>
      <c r="P9933" s="26" t="str">
        <f t="shared" si="637"/>
        <v/>
      </c>
      <c r="Q9933" s="38" t="s">
        <v>10107</v>
      </c>
      <c r="R9933">
        <v>107.304</v>
      </c>
      <c r="S9933" t="str">
        <f t="shared" si="638"/>
        <v/>
      </c>
      <c r="X9933" s="26" t="str">
        <f t="shared" si="635"/>
        <v/>
      </c>
      <c r="Y9933" s="38"/>
    </row>
    <row r="9934" spans="5:25">
      <c r="E9934" s="45"/>
      <c r="H9934" s="45"/>
      <c r="K9934" s="27" t="str">
        <f t="shared" si="636"/>
        <v/>
      </c>
      <c r="P9934" s="26" t="str">
        <f t="shared" si="637"/>
        <v/>
      </c>
      <c r="Q9934" s="38" t="s">
        <v>10108</v>
      </c>
      <c r="R9934">
        <v>107.004</v>
      </c>
      <c r="S9934" t="str">
        <f t="shared" si="638"/>
        <v/>
      </c>
      <c r="X9934" s="26" t="str">
        <f t="shared" si="635"/>
        <v/>
      </c>
      <c r="Y9934" s="38"/>
    </row>
    <row r="9935" spans="5:25">
      <c r="E9935" s="45"/>
      <c r="H9935" s="45"/>
      <c r="K9935" s="27" t="str">
        <f t="shared" si="636"/>
        <v/>
      </c>
      <c r="P9935" s="26" t="str">
        <f t="shared" si="637"/>
        <v/>
      </c>
      <c r="Q9935" s="38" t="s">
        <v>10109</v>
      </c>
      <c r="R9935">
        <v>107.004</v>
      </c>
      <c r="S9935" t="str">
        <f t="shared" si="638"/>
        <v/>
      </c>
      <c r="X9935" s="26" t="str">
        <f t="shared" si="635"/>
        <v/>
      </c>
      <c r="Y9935" s="38"/>
    </row>
    <row r="9936" spans="5:25">
      <c r="E9936" s="45"/>
      <c r="H9936" s="45"/>
      <c r="K9936" s="27" t="str">
        <f t="shared" si="636"/>
        <v/>
      </c>
      <c r="P9936" s="26" t="str">
        <f t="shared" si="637"/>
        <v/>
      </c>
      <c r="Q9936" s="38" t="s">
        <v>10110</v>
      </c>
      <c r="R9936">
        <v>107.304</v>
      </c>
      <c r="S9936" t="str">
        <f t="shared" si="638"/>
        <v/>
      </c>
      <c r="X9936" s="26" t="str">
        <f t="shared" si="635"/>
        <v/>
      </c>
      <c r="Y9936" s="38"/>
    </row>
    <row r="9937" spans="5:25">
      <c r="E9937" s="45"/>
      <c r="H9937" s="45"/>
      <c r="K9937" s="27" t="str">
        <f t="shared" si="636"/>
        <v/>
      </c>
      <c r="P9937" s="26" t="str">
        <f t="shared" si="637"/>
        <v/>
      </c>
      <c r="Q9937" s="38" t="s">
        <v>10111</v>
      </c>
      <c r="R9937">
        <v>107.414</v>
      </c>
      <c r="S9937" t="str">
        <f t="shared" si="638"/>
        <v/>
      </c>
      <c r="X9937" s="26" t="str">
        <f t="shared" si="635"/>
        <v/>
      </c>
      <c r="Y9937" s="38"/>
    </row>
    <row r="9938" spans="5:25">
      <c r="E9938" s="45"/>
      <c r="H9938" s="45"/>
      <c r="K9938" s="27" t="str">
        <f t="shared" si="636"/>
        <v/>
      </c>
      <c r="P9938" s="26" t="str">
        <f t="shared" si="637"/>
        <v/>
      </c>
      <c r="Q9938" s="38" t="s">
        <v>10112</v>
      </c>
      <c r="R9938">
        <v>107.004</v>
      </c>
      <c r="S9938" t="str">
        <f t="shared" si="638"/>
        <v/>
      </c>
      <c r="X9938" s="26" t="str">
        <f t="shared" si="635"/>
        <v/>
      </c>
      <c r="Y9938" s="38"/>
    </row>
    <row r="9939" spans="5:25">
      <c r="E9939" s="45"/>
      <c r="H9939" s="45"/>
      <c r="K9939" s="27" t="str">
        <f t="shared" si="636"/>
        <v/>
      </c>
      <c r="P9939" s="26" t="str">
        <f t="shared" si="637"/>
        <v/>
      </c>
      <c r="Q9939" s="38" t="s">
        <v>10113</v>
      </c>
      <c r="R9939">
        <v>106.395</v>
      </c>
      <c r="S9939" t="str">
        <f t="shared" si="638"/>
        <v/>
      </c>
      <c r="X9939" s="26" t="str">
        <f t="shared" si="635"/>
        <v/>
      </c>
      <c r="Y9939" s="38"/>
    </row>
    <row r="9940" spans="5:25">
      <c r="E9940" s="45"/>
      <c r="H9940" s="45"/>
      <c r="K9940" s="27" t="str">
        <f t="shared" si="636"/>
        <v/>
      </c>
      <c r="P9940" s="26" t="str">
        <f t="shared" si="637"/>
        <v/>
      </c>
      <c r="Q9940" s="38" t="s">
        <v>10114</v>
      </c>
      <c r="R9940">
        <v>105.88500000000001</v>
      </c>
      <c r="S9940" t="str">
        <f t="shared" si="638"/>
        <v/>
      </c>
      <c r="X9940" s="26" t="str">
        <f t="shared" si="635"/>
        <v/>
      </c>
      <c r="Y9940" s="38"/>
    </row>
    <row r="9941" spans="5:25">
      <c r="E9941" s="45"/>
      <c r="H9941" s="45"/>
      <c r="K9941" s="27" t="str">
        <f t="shared" si="636"/>
        <v/>
      </c>
      <c r="P9941" s="26" t="str">
        <f t="shared" si="637"/>
        <v/>
      </c>
      <c r="Q9941" s="38" t="s">
        <v>10115</v>
      </c>
      <c r="R9941">
        <v>106.395</v>
      </c>
      <c r="S9941" t="str">
        <f t="shared" si="638"/>
        <v/>
      </c>
      <c r="X9941" s="26" t="str">
        <f t="shared" si="635"/>
        <v/>
      </c>
      <c r="Y9941" s="38"/>
    </row>
    <row r="9942" spans="5:25">
      <c r="E9942" s="45"/>
      <c r="H9942" s="45"/>
      <c r="K9942" s="27" t="str">
        <f t="shared" si="636"/>
        <v/>
      </c>
      <c r="P9942" s="26" t="str">
        <f t="shared" si="637"/>
        <v/>
      </c>
      <c r="Q9942" s="38" t="s">
        <v>10116</v>
      </c>
      <c r="R9942">
        <v>106.595</v>
      </c>
      <c r="S9942" t="str">
        <f t="shared" si="638"/>
        <v/>
      </c>
      <c r="X9942" s="26" t="str">
        <f t="shared" si="635"/>
        <v/>
      </c>
      <c r="Y9942" s="38"/>
    </row>
    <row r="9943" spans="5:25">
      <c r="E9943" s="45"/>
      <c r="H9943" s="45"/>
      <c r="K9943" s="27" t="str">
        <f t="shared" si="636"/>
        <v/>
      </c>
      <c r="P9943" s="26" t="str">
        <f t="shared" si="637"/>
        <v/>
      </c>
      <c r="Q9943" s="38" t="s">
        <v>10117</v>
      </c>
      <c r="R9943">
        <v>106.69499999999999</v>
      </c>
      <c r="S9943" t="str">
        <f t="shared" si="638"/>
        <v/>
      </c>
      <c r="X9943" s="26" t="str">
        <f t="shared" si="635"/>
        <v/>
      </c>
      <c r="Y9943" s="38"/>
    </row>
    <row r="9944" spans="5:25">
      <c r="E9944" s="45"/>
      <c r="H9944" s="45"/>
      <c r="K9944" s="27" t="str">
        <f t="shared" si="636"/>
        <v/>
      </c>
      <c r="P9944" s="26" t="str">
        <f t="shared" si="637"/>
        <v/>
      </c>
      <c r="Q9944" s="38" t="s">
        <v>10118</v>
      </c>
      <c r="R9944">
        <v>106.69499999999999</v>
      </c>
      <c r="S9944" t="str">
        <f t="shared" si="638"/>
        <v/>
      </c>
      <c r="X9944" s="26" t="str">
        <f t="shared" si="635"/>
        <v/>
      </c>
      <c r="Y9944" s="38"/>
    </row>
    <row r="9945" spans="5:25">
      <c r="E9945" s="45"/>
      <c r="H9945" s="45"/>
      <c r="K9945" s="27" t="str">
        <f t="shared" si="636"/>
        <v/>
      </c>
      <c r="P9945" s="26" t="str">
        <f t="shared" si="637"/>
        <v/>
      </c>
      <c r="Q9945" s="38" t="s">
        <v>10119</v>
      </c>
      <c r="R9945">
        <v>106.795</v>
      </c>
      <c r="S9945" t="str">
        <f t="shared" si="638"/>
        <v/>
      </c>
      <c r="X9945" s="26" t="str">
        <f t="shared" si="635"/>
        <v/>
      </c>
      <c r="Y9945" s="38"/>
    </row>
    <row r="9946" spans="5:25">
      <c r="E9946" s="45"/>
      <c r="H9946" s="45"/>
      <c r="K9946" s="27" t="str">
        <f t="shared" si="636"/>
        <v/>
      </c>
      <c r="P9946" s="26" t="str">
        <f t="shared" si="637"/>
        <v/>
      </c>
      <c r="Q9946" s="38" t="s">
        <v>10120</v>
      </c>
      <c r="R9946">
        <v>107.004</v>
      </c>
      <c r="S9946" t="str">
        <f t="shared" si="638"/>
        <v/>
      </c>
      <c r="X9946" s="26" t="str">
        <f t="shared" si="635"/>
        <v/>
      </c>
      <c r="Y9946" s="38"/>
    </row>
    <row r="9947" spans="5:25">
      <c r="E9947" s="45"/>
      <c r="H9947" s="45"/>
      <c r="K9947" s="27" t="str">
        <f t="shared" si="636"/>
        <v/>
      </c>
      <c r="P9947" s="26" t="str">
        <f t="shared" si="637"/>
        <v/>
      </c>
      <c r="Q9947" s="38" t="s">
        <v>10121</v>
      </c>
      <c r="R9947">
        <v>107.614</v>
      </c>
      <c r="S9947" t="str">
        <f t="shared" si="638"/>
        <v/>
      </c>
      <c r="X9947" s="26" t="str">
        <f t="shared" si="635"/>
        <v/>
      </c>
      <c r="Y9947" s="38"/>
    </row>
    <row r="9948" spans="5:25">
      <c r="E9948" s="45"/>
      <c r="H9948" s="45"/>
      <c r="K9948" s="27" t="str">
        <f t="shared" si="636"/>
        <v/>
      </c>
      <c r="P9948" s="26" t="str">
        <f t="shared" si="637"/>
        <v/>
      </c>
      <c r="Q9948" s="38" t="s">
        <v>10122</v>
      </c>
      <c r="R9948">
        <v>107.414</v>
      </c>
      <c r="S9948" t="str">
        <f t="shared" si="638"/>
        <v/>
      </c>
      <c r="X9948" s="26" t="str">
        <f t="shared" si="635"/>
        <v/>
      </c>
      <c r="Y9948" s="38"/>
    </row>
    <row r="9949" spans="5:25">
      <c r="E9949" s="45"/>
      <c r="H9949" s="45"/>
      <c r="K9949" s="27" t="str">
        <f t="shared" si="636"/>
        <v/>
      </c>
      <c r="P9949" s="26" t="str">
        <f t="shared" si="637"/>
        <v/>
      </c>
      <c r="Q9949" s="38" t="s">
        <v>10123</v>
      </c>
      <c r="R9949">
        <v>107.20399999999999</v>
      </c>
      <c r="S9949" t="str">
        <f t="shared" si="638"/>
        <v/>
      </c>
      <c r="X9949" s="26" t="str">
        <f t="shared" si="635"/>
        <v/>
      </c>
      <c r="Y9949" s="38"/>
    </row>
    <row r="9950" spans="5:25">
      <c r="E9950" s="45"/>
      <c r="H9950" s="45"/>
      <c r="K9950" s="27" t="str">
        <f t="shared" si="636"/>
        <v/>
      </c>
      <c r="P9950" s="26" t="str">
        <f t="shared" si="637"/>
        <v/>
      </c>
      <c r="Q9950" s="38" t="s">
        <v>10124</v>
      </c>
      <c r="R9950">
        <v>107.304</v>
      </c>
      <c r="S9950" t="str">
        <f t="shared" si="638"/>
        <v/>
      </c>
      <c r="X9950" s="26" t="str">
        <f t="shared" si="635"/>
        <v/>
      </c>
      <c r="Y9950" s="38"/>
    </row>
    <row r="9951" spans="5:25">
      <c r="E9951" s="45"/>
      <c r="H9951" s="45"/>
      <c r="K9951" s="27" t="str">
        <f t="shared" si="636"/>
        <v/>
      </c>
      <c r="P9951" s="26" t="str">
        <f t="shared" si="637"/>
        <v/>
      </c>
      <c r="Q9951" s="38" t="s">
        <v>10125</v>
      </c>
      <c r="R9951">
        <v>107.20399999999999</v>
      </c>
      <c r="S9951" t="str">
        <f t="shared" si="638"/>
        <v/>
      </c>
      <c r="X9951" s="26" t="str">
        <f t="shared" si="635"/>
        <v/>
      </c>
      <c r="Y9951" s="38"/>
    </row>
    <row r="9952" spans="5:25">
      <c r="E9952" s="45"/>
      <c r="H9952" s="45"/>
      <c r="K9952" s="27" t="str">
        <f t="shared" si="636"/>
        <v/>
      </c>
      <c r="P9952" s="26" t="str">
        <f t="shared" si="637"/>
        <v/>
      </c>
      <c r="Q9952" s="38" t="s">
        <v>10126</v>
      </c>
      <c r="R9952">
        <v>107.414</v>
      </c>
      <c r="S9952" t="str">
        <f t="shared" si="638"/>
        <v/>
      </c>
      <c r="X9952" s="26" t="str">
        <f t="shared" si="635"/>
        <v/>
      </c>
      <c r="Y9952" s="38"/>
    </row>
    <row r="9953" spans="5:25">
      <c r="E9953" s="45"/>
      <c r="H9953" s="45"/>
      <c r="K9953" s="27" t="str">
        <f t="shared" si="636"/>
        <v/>
      </c>
      <c r="P9953" s="26" t="str">
        <f t="shared" si="637"/>
        <v/>
      </c>
      <c r="Q9953" s="38" t="s">
        <v>10127</v>
      </c>
      <c r="R9953">
        <v>107.714</v>
      </c>
      <c r="S9953" t="str">
        <f t="shared" si="638"/>
        <v/>
      </c>
      <c r="X9953" s="26" t="str">
        <f t="shared" si="635"/>
        <v/>
      </c>
      <c r="Y9953" s="38"/>
    </row>
    <row r="9954" spans="5:25">
      <c r="E9954" s="45"/>
      <c r="H9954" s="45"/>
      <c r="K9954" s="27" t="str">
        <f t="shared" si="636"/>
        <v/>
      </c>
      <c r="P9954" s="26" t="str">
        <f t="shared" si="637"/>
        <v/>
      </c>
      <c r="Q9954" s="38" t="s">
        <v>10128</v>
      </c>
      <c r="R9954">
        <v>107.514</v>
      </c>
      <c r="S9954" t="str">
        <f t="shared" si="638"/>
        <v/>
      </c>
      <c r="X9954" s="26" t="str">
        <f t="shared" si="635"/>
        <v/>
      </c>
      <c r="Y9954" s="38"/>
    </row>
    <row r="9955" spans="5:25">
      <c r="E9955" s="45"/>
      <c r="H9955" s="45"/>
      <c r="K9955" s="27" t="str">
        <f t="shared" si="636"/>
        <v/>
      </c>
      <c r="P9955" s="26" t="str">
        <f t="shared" si="637"/>
        <v/>
      </c>
      <c r="Q9955" s="38" t="s">
        <v>10129</v>
      </c>
      <c r="R9955">
        <v>107.304</v>
      </c>
      <c r="S9955" t="str">
        <f t="shared" si="638"/>
        <v/>
      </c>
      <c r="X9955" s="26" t="str">
        <f t="shared" si="635"/>
        <v/>
      </c>
      <c r="Y9955" s="38"/>
    </row>
    <row r="9956" spans="5:25">
      <c r="E9956" s="45"/>
      <c r="H9956" s="45"/>
      <c r="K9956" s="27" t="str">
        <f t="shared" si="636"/>
        <v/>
      </c>
      <c r="P9956" s="26" t="str">
        <f t="shared" si="637"/>
        <v/>
      </c>
      <c r="Q9956" s="38" t="s">
        <v>10130</v>
      </c>
      <c r="R9956">
        <v>107.20399999999999</v>
      </c>
      <c r="S9956" t="str">
        <f t="shared" si="638"/>
        <v/>
      </c>
      <c r="X9956" s="26" t="str">
        <f t="shared" si="635"/>
        <v/>
      </c>
      <c r="Y9956" s="38"/>
    </row>
    <row r="9957" spans="5:25">
      <c r="E9957" s="45"/>
      <c r="H9957" s="45"/>
      <c r="K9957" s="27" t="str">
        <f t="shared" si="636"/>
        <v/>
      </c>
      <c r="P9957" s="26" t="str">
        <f t="shared" si="637"/>
        <v/>
      </c>
      <c r="Q9957" s="38" t="s">
        <v>10131</v>
      </c>
      <c r="R9957">
        <v>107.20399999999999</v>
      </c>
      <c r="S9957" t="str">
        <f t="shared" si="638"/>
        <v/>
      </c>
      <c r="X9957" s="26" t="str">
        <f t="shared" si="635"/>
        <v/>
      </c>
      <c r="Y9957" s="38"/>
    </row>
    <row r="9958" spans="5:25">
      <c r="E9958" s="45"/>
      <c r="H9958" s="45"/>
      <c r="K9958" s="27" t="str">
        <f t="shared" si="636"/>
        <v/>
      </c>
      <c r="P9958" s="26" t="str">
        <f t="shared" si="637"/>
        <v/>
      </c>
      <c r="Q9958" s="38" t="s">
        <v>10132</v>
      </c>
      <c r="R9958">
        <v>107.304</v>
      </c>
      <c r="S9958" t="str">
        <f t="shared" si="638"/>
        <v/>
      </c>
      <c r="X9958" s="26" t="str">
        <f t="shared" si="635"/>
        <v/>
      </c>
      <c r="Y9958" s="38"/>
    </row>
    <row r="9959" spans="5:25">
      <c r="E9959" s="45"/>
      <c r="H9959" s="45"/>
      <c r="K9959" s="27" t="str">
        <f t="shared" si="636"/>
        <v/>
      </c>
      <c r="P9959" s="26" t="str">
        <f t="shared" si="637"/>
        <v/>
      </c>
      <c r="Q9959" s="38" t="s">
        <v>10133</v>
      </c>
      <c r="R9959">
        <v>107.614</v>
      </c>
      <c r="S9959" t="str">
        <f t="shared" si="638"/>
        <v/>
      </c>
      <c r="X9959" s="26" t="str">
        <f t="shared" si="635"/>
        <v/>
      </c>
      <c r="Y9959" s="38"/>
    </row>
    <row r="9960" spans="5:25">
      <c r="E9960" s="45"/>
      <c r="H9960" s="45"/>
      <c r="K9960" s="27" t="str">
        <f t="shared" si="636"/>
        <v/>
      </c>
      <c r="P9960" s="26" t="str">
        <f t="shared" si="637"/>
        <v/>
      </c>
      <c r="Q9960" s="38" t="s">
        <v>10134</v>
      </c>
      <c r="R9960">
        <v>107.81399999999999</v>
      </c>
      <c r="S9960" t="str">
        <f t="shared" si="638"/>
        <v/>
      </c>
      <c r="X9960" s="26" t="str">
        <f t="shared" si="635"/>
        <v/>
      </c>
      <c r="Y9960" s="38"/>
    </row>
    <row r="9961" spans="5:25">
      <c r="E9961" s="45"/>
      <c r="H9961" s="45"/>
      <c r="K9961" s="27" t="str">
        <f t="shared" si="636"/>
        <v/>
      </c>
      <c r="P9961" s="26" t="str">
        <f t="shared" si="637"/>
        <v/>
      </c>
      <c r="Q9961" s="38" t="s">
        <v>10135</v>
      </c>
      <c r="R9961">
        <v>107.714</v>
      </c>
      <c r="S9961" t="str">
        <f t="shared" si="638"/>
        <v/>
      </c>
      <c r="X9961" s="26" t="str">
        <f t="shared" si="635"/>
        <v/>
      </c>
      <c r="Y9961" s="38"/>
    </row>
    <row r="9962" spans="5:25">
      <c r="E9962" s="45"/>
      <c r="H9962" s="45"/>
      <c r="K9962" s="27" t="str">
        <f t="shared" si="636"/>
        <v/>
      </c>
      <c r="P9962" s="26" t="str">
        <f t="shared" si="637"/>
        <v/>
      </c>
      <c r="Q9962" s="38" t="s">
        <v>10136</v>
      </c>
      <c r="R9962">
        <v>107.20399999999999</v>
      </c>
      <c r="S9962" t="str">
        <f t="shared" si="638"/>
        <v/>
      </c>
      <c r="X9962" s="26" t="str">
        <f t="shared" si="635"/>
        <v/>
      </c>
      <c r="Y9962" s="38"/>
    </row>
    <row r="9963" spans="5:25">
      <c r="E9963" s="45"/>
      <c r="H9963" s="45"/>
      <c r="K9963" s="27" t="str">
        <f t="shared" si="636"/>
        <v/>
      </c>
      <c r="P9963" s="26" t="str">
        <f t="shared" si="637"/>
        <v/>
      </c>
      <c r="Q9963" s="38" t="s">
        <v>10137</v>
      </c>
      <c r="R9963">
        <v>106.595</v>
      </c>
      <c r="S9963" t="str">
        <f t="shared" si="638"/>
        <v/>
      </c>
      <c r="X9963" s="26" t="str">
        <f t="shared" si="635"/>
        <v/>
      </c>
      <c r="Y9963" s="38"/>
    </row>
    <row r="9964" spans="5:25">
      <c r="E9964" s="45"/>
      <c r="H9964" s="45"/>
      <c r="K9964" s="27" t="str">
        <f t="shared" si="636"/>
        <v/>
      </c>
      <c r="P9964" s="26" t="str">
        <f t="shared" si="637"/>
        <v/>
      </c>
      <c r="Q9964" s="38" t="s">
        <v>10138</v>
      </c>
      <c r="R9964">
        <v>106.185</v>
      </c>
      <c r="S9964" t="str">
        <f t="shared" si="638"/>
        <v/>
      </c>
      <c r="X9964" s="26" t="str">
        <f t="shared" si="635"/>
        <v/>
      </c>
      <c r="Y9964" s="38"/>
    </row>
    <row r="9965" spans="5:25">
      <c r="E9965" s="45"/>
      <c r="H9965" s="45"/>
      <c r="K9965" s="27" t="str">
        <f t="shared" si="636"/>
        <v/>
      </c>
      <c r="P9965" s="26" t="str">
        <f t="shared" si="637"/>
        <v/>
      </c>
      <c r="Q9965" s="38" t="s">
        <v>10139</v>
      </c>
      <c r="R9965">
        <v>105.985</v>
      </c>
      <c r="S9965" t="str">
        <f t="shared" si="638"/>
        <v/>
      </c>
      <c r="X9965" s="26" t="str">
        <f t="shared" si="635"/>
        <v/>
      </c>
      <c r="Y9965" s="38"/>
    </row>
    <row r="9966" spans="5:25">
      <c r="E9966" s="45"/>
      <c r="H9966" s="45"/>
      <c r="K9966" s="27" t="str">
        <f t="shared" si="636"/>
        <v/>
      </c>
      <c r="P9966" s="26" t="str">
        <f t="shared" si="637"/>
        <v/>
      </c>
      <c r="Q9966" s="38" t="s">
        <v>10140</v>
      </c>
      <c r="R9966">
        <v>106.69499999999999</v>
      </c>
      <c r="S9966" t="str">
        <f t="shared" si="638"/>
        <v/>
      </c>
      <c r="X9966" s="26" t="str">
        <f t="shared" si="635"/>
        <v/>
      </c>
      <c r="Y9966" s="38"/>
    </row>
    <row r="9967" spans="5:25">
      <c r="E9967" s="45"/>
      <c r="H9967" s="45"/>
      <c r="K9967" s="27" t="str">
        <f t="shared" si="636"/>
        <v/>
      </c>
      <c r="P9967" s="26" t="str">
        <f t="shared" si="637"/>
        <v/>
      </c>
      <c r="Q9967" s="38" t="s">
        <v>10141</v>
      </c>
      <c r="R9967">
        <v>106.69499999999999</v>
      </c>
      <c r="S9967" t="str">
        <f t="shared" si="638"/>
        <v/>
      </c>
      <c r="X9967" s="26" t="str">
        <f t="shared" si="635"/>
        <v/>
      </c>
      <c r="Y9967" s="38"/>
    </row>
    <row r="9968" spans="5:25">
      <c r="E9968" s="45"/>
      <c r="H9968" s="45"/>
      <c r="K9968" s="27" t="str">
        <f t="shared" si="636"/>
        <v/>
      </c>
      <c r="P9968" s="26" t="str">
        <f t="shared" si="637"/>
        <v/>
      </c>
      <c r="Q9968" s="38" t="s">
        <v>10142</v>
      </c>
      <c r="R9968">
        <v>106.595</v>
      </c>
      <c r="S9968" t="str">
        <f t="shared" si="638"/>
        <v/>
      </c>
      <c r="X9968" s="26" t="str">
        <f t="shared" si="635"/>
        <v/>
      </c>
      <c r="Y9968" s="38"/>
    </row>
    <row r="9969" spans="5:25">
      <c r="E9969" s="45"/>
      <c r="H9969" s="45"/>
      <c r="K9969" s="27" t="str">
        <f t="shared" si="636"/>
        <v/>
      </c>
      <c r="P9969" s="26" t="str">
        <f t="shared" si="637"/>
        <v/>
      </c>
      <c r="Q9969" s="38" t="s">
        <v>10143</v>
      </c>
      <c r="R9969">
        <v>106.595</v>
      </c>
      <c r="S9969" t="str">
        <f t="shared" si="638"/>
        <v/>
      </c>
      <c r="X9969" s="26" t="str">
        <f t="shared" si="635"/>
        <v/>
      </c>
      <c r="Y9969" s="38"/>
    </row>
    <row r="9970" spans="5:25">
      <c r="E9970" s="45"/>
      <c r="H9970" s="45"/>
      <c r="K9970" s="27" t="str">
        <f t="shared" si="636"/>
        <v/>
      </c>
      <c r="P9970" s="26" t="str">
        <f t="shared" si="637"/>
        <v/>
      </c>
      <c r="Q9970" s="38" t="s">
        <v>10144</v>
      </c>
      <c r="R9970">
        <v>107.304</v>
      </c>
      <c r="S9970" t="str">
        <f t="shared" si="638"/>
        <v/>
      </c>
      <c r="X9970" s="26" t="str">
        <f t="shared" si="635"/>
        <v/>
      </c>
      <c r="Y9970" s="38"/>
    </row>
    <row r="9971" spans="5:25">
      <c r="E9971" s="45"/>
      <c r="H9971" s="45"/>
      <c r="K9971" s="27" t="str">
        <f t="shared" si="636"/>
        <v/>
      </c>
      <c r="P9971" s="26" t="str">
        <f t="shared" si="637"/>
        <v/>
      </c>
      <c r="Q9971" s="38" t="s">
        <v>10145</v>
      </c>
      <c r="R9971">
        <v>107.304</v>
      </c>
      <c r="S9971" t="str">
        <f t="shared" si="638"/>
        <v/>
      </c>
      <c r="X9971" s="26" t="str">
        <f t="shared" si="635"/>
        <v/>
      </c>
      <c r="Y9971" s="38"/>
    </row>
    <row r="9972" spans="5:25">
      <c r="E9972" s="45"/>
      <c r="H9972" s="45"/>
      <c r="K9972" s="27" t="str">
        <f t="shared" si="636"/>
        <v/>
      </c>
      <c r="P9972" s="26" t="str">
        <f t="shared" si="637"/>
        <v/>
      </c>
      <c r="Q9972" s="38" t="s">
        <v>10146</v>
      </c>
      <c r="R9972">
        <v>107.004</v>
      </c>
      <c r="S9972" t="str">
        <f t="shared" si="638"/>
        <v/>
      </c>
      <c r="X9972" s="26" t="str">
        <f t="shared" si="635"/>
        <v/>
      </c>
      <c r="Y9972" s="38"/>
    </row>
    <row r="9973" spans="5:25">
      <c r="E9973" s="45"/>
      <c r="H9973" s="45"/>
      <c r="K9973" s="27" t="str">
        <f t="shared" si="636"/>
        <v/>
      </c>
      <c r="P9973" s="26" t="str">
        <f t="shared" si="637"/>
        <v/>
      </c>
      <c r="Q9973" s="38" t="s">
        <v>10147</v>
      </c>
      <c r="R9973">
        <v>106.795</v>
      </c>
      <c r="S9973" t="str">
        <f t="shared" si="638"/>
        <v/>
      </c>
      <c r="X9973" s="26" t="str">
        <f t="shared" si="635"/>
        <v/>
      </c>
      <c r="Y9973" s="38"/>
    </row>
    <row r="9974" spans="5:25">
      <c r="E9974" s="45"/>
      <c r="H9974" s="45"/>
      <c r="K9974" s="27" t="str">
        <f t="shared" si="636"/>
        <v/>
      </c>
      <c r="P9974" s="26" t="str">
        <f t="shared" si="637"/>
        <v/>
      </c>
      <c r="Q9974" s="38" t="s">
        <v>10148</v>
      </c>
      <c r="R9974">
        <v>107.20399999999999</v>
      </c>
      <c r="S9974" t="str">
        <f t="shared" si="638"/>
        <v/>
      </c>
      <c r="X9974" s="26" t="str">
        <f t="shared" si="635"/>
        <v/>
      </c>
      <c r="Y9974" s="38"/>
    </row>
    <row r="9975" spans="5:25">
      <c r="E9975" s="45"/>
      <c r="H9975" s="45"/>
      <c r="K9975" s="27" t="str">
        <f t="shared" si="636"/>
        <v/>
      </c>
      <c r="P9975" s="26" t="str">
        <f t="shared" si="637"/>
        <v/>
      </c>
      <c r="Q9975" s="38" t="s">
        <v>10149</v>
      </c>
      <c r="R9975">
        <v>107.304</v>
      </c>
      <c r="S9975" t="str">
        <f t="shared" si="638"/>
        <v/>
      </c>
      <c r="X9975" s="26" t="str">
        <f t="shared" si="635"/>
        <v/>
      </c>
      <c r="Y9975" s="38"/>
    </row>
    <row r="9976" spans="5:25">
      <c r="E9976" s="45"/>
      <c r="H9976" s="45"/>
      <c r="K9976" s="27" t="str">
        <f t="shared" si="636"/>
        <v/>
      </c>
      <c r="P9976" s="26" t="str">
        <f t="shared" si="637"/>
        <v/>
      </c>
      <c r="Q9976" s="38" t="s">
        <v>10150</v>
      </c>
      <c r="R9976">
        <v>107.304</v>
      </c>
      <c r="S9976" t="str">
        <f t="shared" si="638"/>
        <v/>
      </c>
      <c r="X9976" s="26" t="str">
        <f t="shared" si="635"/>
        <v/>
      </c>
      <c r="Y9976" s="38"/>
    </row>
    <row r="9977" spans="5:25">
      <c r="E9977" s="45"/>
      <c r="H9977" s="45"/>
      <c r="K9977" s="27" t="str">
        <f t="shared" si="636"/>
        <v/>
      </c>
      <c r="P9977" s="26" t="str">
        <f t="shared" si="637"/>
        <v/>
      </c>
      <c r="Q9977" s="38" t="s">
        <v>10151</v>
      </c>
      <c r="R9977">
        <v>107.414</v>
      </c>
      <c r="S9977" t="str">
        <f t="shared" si="638"/>
        <v/>
      </c>
      <c r="X9977" s="26" t="str">
        <f t="shared" si="635"/>
        <v/>
      </c>
      <c r="Y9977" s="38"/>
    </row>
    <row r="9978" spans="5:25">
      <c r="E9978" s="45"/>
      <c r="H9978" s="45"/>
      <c r="K9978" s="27" t="str">
        <f t="shared" si="636"/>
        <v/>
      </c>
      <c r="P9978" s="26" t="str">
        <f t="shared" si="637"/>
        <v/>
      </c>
      <c r="Q9978" s="38" t="s">
        <v>10152</v>
      </c>
      <c r="R9978">
        <v>107.304</v>
      </c>
      <c r="S9978" t="str">
        <f t="shared" si="638"/>
        <v/>
      </c>
      <c r="X9978" s="26" t="str">
        <f t="shared" si="635"/>
        <v/>
      </c>
      <c r="Y9978" s="38"/>
    </row>
    <row r="9979" spans="5:25">
      <c r="E9979" s="45"/>
      <c r="H9979" s="45"/>
      <c r="K9979" s="27" t="str">
        <f t="shared" si="636"/>
        <v/>
      </c>
      <c r="P9979" s="26" t="str">
        <f t="shared" si="637"/>
        <v/>
      </c>
      <c r="Q9979" s="38" t="s">
        <v>10153</v>
      </c>
      <c r="R9979">
        <v>107.304</v>
      </c>
      <c r="S9979" t="str">
        <f t="shared" si="638"/>
        <v/>
      </c>
      <c r="X9979" s="26" t="str">
        <f t="shared" si="635"/>
        <v/>
      </c>
      <c r="Y9979" s="38"/>
    </row>
    <row r="9980" spans="5:25">
      <c r="E9980" s="45"/>
      <c r="H9980" s="45"/>
      <c r="K9980" s="27" t="str">
        <f t="shared" si="636"/>
        <v/>
      </c>
      <c r="P9980" s="26" t="str">
        <f t="shared" si="637"/>
        <v/>
      </c>
      <c r="Q9980" s="38" t="s">
        <v>10154</v>
      </c>
      <c r="R9980">
        <v>107.304</v>
      </c>
      <c r="S9980" t="str">
        <f t="shared" si="638"/>
        <v/>
      </c>
      <c r="X9980" s="26" t="str">
        <f t="shared" ref="X9980:X10043" si="639">IF(V9980="","",X9979+V9980-V9979)</f>
        <v/>
      </c>
      <c r="Y9980" s="38"/>
    </row>
    <row r="9981" spans="5:25">
      <c r="E9981" s="45"/>
      <c r="H9981" s="45"/>
      <c r="K9981" s="27" t="str">
        <f t="shared" si="636"/>
        <v/>
      </c>
      <c r="P9981" s="26" t="str">
        <f t="shared" si="637"/>
        <v/>
      </c>
      <c r="Q9981" s="38" t="s">
        <v>10155</v>
      </c>
      <c r="R9981">
        <v>107.304</v>
      </c>
      <c r="S9981" t="str">
        <f t="shared" si="638"/>
        <v/>
      </c>
      <c r="X9981" s="26" t="str">
        <f t="shared" si="639"/>
        <v/>
      </c>
      <c r="Y9981" s="38"/>
    </row>
    <row r="9982" spans="5:25">
      <c r="E9982" s="45"/>
      <c r="H9982" s="45"/>
      <c r="K9982" s="27" t="str">
        <f t="shared" si="636"/>
        <v/>
      </c>
      <c r="P9982" s="26" t="str">
        <f t="shared" si="637"/>
        <v/>
      </c>
      <c r="Q9982" s="38" t="s">
        <v>10156</v>
      </c>
      <c r="R9982">
        <v>107.714</v>
      </c>
      <c r="S9982" t="str">
        <f t="shared" si="638"/>
        <v/>
      </c>
      <c r="X9982" s="26" t="str">
        <f t="shared" si="639"/>
        <v/>
      </c>
      <c r="Y9982" s="38"/>
    </row>
    <row r="9983" spans="5:25">
      <c r="E9983" s="45"/>
      <c r="H9983" s="45"/>
      <c r="K9983" s="27" t="str">
        <f t="shared" si="636"/>
        <v/>
      </c>
      <c r="P9983" s="26" t="str">
        <f t="shared" si="637"/>
        <v/>
      </c>
      <c r="Q9983" s="38" t="s">
        <v>10157</v>
      </c>
      <c r="R9983">
        <v>107.614</v>
      </c>
      <c r="S9983" t="str">
        <f t="shared" si="638"/>
        <v/>
      </c>
      <c r="X9983" s="26" t="str">
        <f t="shared" si="639"/>
        <v/>
      </c>
      <c r="Y9983" s="38"/>
    </row>
    <row r="9984" spans="5:25">
      <c r="E9984" s="45"/>
      <c r="H9984" s="45"/>
      <c r="K9984" s="27" t="str">
        <f t="shared" si="636"/>
        <v/>
      </c>
      <c r="P9984" s="26" t="str">
        <f t="shared" si="637"/>
        <v/>
      </c>
      <c r="Q9984" s="38" t="s">
        <v>10158</v>
      </c>
      <c r="R9984">
        <v>107.304</v>
      </c>
      <c r="S9984" t="str">
        <f t="shared" si="638"/>
        <v/>
      </c>
      <c r="X9984" s="26" t="str">
        <f t="shared" si="639"/>
        <v/>
      </c>
      <c r="Y9984" s="38"/>
    </row>
    <row r="9985" spans="5:25">
      <c r="E9985" s="45"/>
      <c r="H9985" s="45"/>
      <c r="K9985" s="27" t="str">
        <f t="shared" si="636"/>
        <v/>
      </c>
      <c r="P9985" s="26" t="str">
        <f t="shared" si="637"/>
        <v/>
      </c>
      <c r="Q9985" s="38" t="s">
        <v>10159</v>
      </c>
      <c r="R9985">
        <v>107.414</v>
      </c>
      <c r="S9985" t="str">
        <f t="shared" si="638"/>
        <v/>
      </c>
      <c r="X9985" s="26" t="str">
        <f t="shared" si="639"/>
        <v/>
      </c>
      <c r="Y9985" s="38"/>
    </row>
    <row r="9986" spans="5:25">
      <c r="E9986" s="45"/>
      <c r="H9986" s="45"/>
      <c r="K9986" s="27" t="str">
        <f t="shared" si="636"/>
        <v/>
      </c>
      <c r="P9986" s="26" t="str">
        <f t="shared" si="637"/>
        <v/>
      </c>
      <c r="Q9986" s="38" t="s">
        <v>10160</v>
      </c>
      <c r="R9986">
        <v>107.104</v>
      </c>
      <c r="S9986" t="str">
        <f t="shared" si="638"/>
        <v/>
      </c>
      <c r="X9986" s="26" t="str">
        <f t="shared" si="639"/>
        <v/>
      </c>
      <c r="Y9986" s="38"/>
    </row>
    <row r="9987" spans="5:25">
      <c r="E9987" s="45"/>
      <c r="H9987" s="45"/>
      <c r="K9987" s="27" t="str">
        <f t="shared" si="636"/>
        <v/>
      </c>
      <c r="P9987" s="26" t="str">
        <f t="shared" si="637"/>
        <v/>
      </c>
      <c r="Q9987" s="38" t="s">
        <v>10161</v>
      </c>
      <c r="R9987">
        <v>106.285</v>
      </c>
      <c r="S9987" t="str">
        <f t="shared" si="638"/>
        <v/>
      </c>
      <c r="X9987" s="26" t="str">
        <f t="shared" si="639"/>
        <v/>
      </c>
      <c r="Y9987" s="38"/>
    </row>
    <row r="9988" spans="5:25">
      <c r="E9988" s="45"/>
      <c r="H9988" s="45"/>
      <c r="K9988" s="27" t="str">
        <f t="shared" ref="K9988:K10051" si="640">IF(M9988="","",K9987+(M9988-M9987)/24)</f>
        <v/>
      </c>
      <c r="P9988" s="26" t="str">
        <f t="shared" ref="P9988:P10051" si="641">IF(N9988="","",P9987+N9988-N9987)</f>
        <v/>
      </c>
      <c r="Q9988" s="38" t="s">
        <v>10162</v>
      </c>
      <c r="R9988">
        <v>105.77500000000001</v>
      </c>
      <c r="S9988" t="str">
        <f t="shared" ref="S9988:S10051" si="642">IF(N9988="","",S9987-N9988+N9987)</f>
        <v/>
      </c>
      <c r="X9988" s="26" t="str">
        <f t="shared" si="639"/>
        <v/>
      </c>
      <c r="Y9988" s="38"/>
    </row>
    <row r="9989" spans="5:25">
      <c r="E9989" s="45"/>
      <c r="H9989" s="45"/>
      <c r="K9989" s="27" t="str">
        <f t="shared" si="640"/>
        <v/>
      </c>
      <c r="P9989" s="26" t="str">
        <f t="shared" si="641"/>
        <v/>
      </c>
      <c r="Q9989" s="38" t="s">
        <v>10163</v>
      </c>
      <c r="R9989">
        <v>105.675</v>
      </c>
      <c r="S9989" t="str">
        <f t="shared" si="642"/>
        <v/>
      </c>
      <c r="X9989" s="26" t="str">
        <f t="shared" si="639"/>
        <v/>
      </c>
      <c r="Y9989" s="38"/>
    </row>
    <row r="9990" spans="5:25">
      <c r="E9990" s="45"/>
      <c r="H9990" s="45"/>
      <c r="K9990" s="27" t="str">
        <f t="shared" si="640"/>
        <v/>
      </c>
      <c r="P9990" s="26" t="str">
        <f t="shared" si="641"/>
        <v/>
      </c>
      <c r="Q9990" s="38" t="s">
        <v>10164</v>
      </c>
      <c r="R9990">
        <v>105.575</v>
      </c>
      <c r="S9990" t="str">
        <f t="shared" si="642"/>
        <v/>
      </c>
      <c r="X9990" s="26" t="str">
        <f t="shared" si="639"/>
        <v/>
      </c>
      <c r="Y9990" s="38"/>
    </row>
    <row r="9991" spans="5:25">
      <c r="E9991" s="45"/>
      <c r="H9991" s="45"/>
      <c r="K9991" s="27" t="str">
        <f t="shared" si="640"/>
        <v/>
      </c>
      <c r="P9991" s="26" t="str">
        <f t="shared" si="641"/>
        <v/>
      </c>
      <c r="Q9991" s="38" t="s">
        <v>10165</v>
      </c>
      <c r="R9991">
        <v>106.495</v>
      </c>
      <c r="S9991" t="str">
        <f t="shared" si="642"/>
        <v/>
      </c>
      <c r="X9991" s="26" t="str">
        <f t="shared" si="639"/>
        <v/>
      </c>
      <c r="Y9991" s="38"/>
    </row>
    <row r="9992" spans="5:25">
      <c r="E9992" s="45"/>
      <c r="H9992" s="45"/>
      <c r="K9992" s="27" t="str">
        <f t="shared" si="640"/>
        <v/>
      </c>
      <c r="P9992" s="26" t="str">
        <f t="shared" si="641"/>
        <v/>
      </c>
      <c r="Q9992" s="38" t="s">
        <v>10166</v>
      </c>
      <c r="R9992">
        <v>106.795</v>
      </c>
      <c r="S9992" t="str">
        <f t="shared" si="642"/>
        <v/>
      </c>
      <c r="X9992" s="26" t="str">
        <f t="shared" si="639"/>
        <v/>
      </c>
      <c r="Y9992" s="38"/>
    </row>
    <row r="9993" spans="5:25">
      <c r="E9993" s="45"/>
      <c r="H9993" s="45"/>
      <c r="K9993" s="27" t="str">
        <f t="shared" si="640"/>
        <v/>
      </c>
      <c r="P9993" s="26" t="str">
        <f t="shared" si="641"/>
        <v/>
      </c>
      <c r="Q9993" s="38" t="s">
        <v>10167</v>
      </c>
      <c r="R9993">
        <v>106.795</v>
      </c>
      <c r="S9993" t="str">
        <f t="shared" si="642"/>
        <v/>
      </c>
      <c r="X9993" s="26" t="str">
        <f t="shared" si="639"/>
        <v/>
      </c>
      <c r="Y9993" s="38"/>
    </row>
    <row r="9994" spans="5:25">
      <c r="E9994" s="45"/>
      <c r="H9994" s="45"/>
      <c r="K9994" s="27" t="str">
        <f t="shared" si="640"/>
        <v/>
      </c>
      <c r="P9994" s="26" t="str">
        <f t="shared" si="641"/>
        <v/>
      </c>
      <c r="Q9994" s="38" t="s">
        <v>10168</v>
      </c>
      <c r="R9994">
        <v>106.69499999999999</v>
      </c>
      <c r="S9994" t="str">
        <f t="shared" si="642"/>
        <v/>
      </c>
      <c r="X9994" s="26" t="str">
        <f t="shared" si="639"/>
        <v/>
      </c>
      <c r="Y9994" s="38"/>
    </row>
    <row r="9995" spans="5:25">
      <c r="E9995" s="45"/>
      <c r="H9995" s="45"/>
      <c r="K9995" s="27" t="str">
        <f t="shared" si="640"/>
        <v/>
      </c>
      <c r="P9995" s="26" t="str">
        <f t="shared" si="641"/>
        <v/>
      </c>
      <c r="Q9995" s="38" t="s">
        <v>10169</v>
      </c>
      <c r="R9995">
        <v>106.905</v>
      </c>
      <c r="S9995" t="str">
        <f t="shared" si="642"/>
        <v/>
      </c>
      <c r="X9995" s="26" t="str">
        <f t="shared" si="639"/>
        <v/>
      </c>
      <c r="Y9995" s="38"/>
    </row>
    <row r="9996" spans="5:25">
      <c r="E9996" s="45"/>
      <c r="H9996" s="45"/>
      <c r="K9996" s="27" t="str">
        <f t="shared" si="640"/>
        <v/>
      </c>
      <c r="P9996" s="26" t="str">
        <f t="shared" si="641"/>
        <v/>
      </c>
      <c r="Q9996" s="38" t="s">
        <v>10170</v>
      </c>
      <c r="R9996">
        <v>106.905</v>
      </c>
      <c r="S9996" t="str">
        <f t="shared" si="642"/>
        <v/>
      </c>
      <c r="X9996" s="26" t="str">
        <f t="shared" si="639"/>
        <v/>
      </c>
      <c r="Y9996" s="38"/>
    </row>
    <row r="9997" spans="5:25">
      <c r="E9997" s="45"/>
      <c r="H9997" s="45"/>
      <c r="K9997" s="27" t="str">
        <f t="shared" si="640"/>
        <v/>
      </c>
      <c r="P9997" s="26" t="str">
        <f t="shared" si="641"/>
        <v/>
      </c>
      <c r="Q9997" s="38" t="s">
        <v>10171</v>
      </c>
      <c r="R9997">
        <v>106.795</v>
      </c>
      <c r="S9997" t="str">
        <f t="shared" si="642"/>
        <v/>
      </c>
      <c r="X9997" s="26" t="str">
        <f t="shared" si="639"/>
        <v/>
      </c>
      <c r="Y9997" s="38"/>
    </row>
    <row r="9998" spans="5:25">
      <c r="E9998" s="45"/>
      <c r="H9998" s="45"/>
      <c r="K9998" s="27" t="str">
        <f t="shared" si="640"/>
        <v/>
      </c>
      <c r="P9998" s="26" t="str">
        <f t="shared" si="641"/>
        <v/>
      </c>
      <c r="Q9998" s="38" t="s">
        <v>10172</v>
      </c>
      <c r="R9998">
        <v>107.104</v>
      </c>
      <c r="S9998" t="str">
        <f t="shared" si="642"/>
        <v/>
      </c>
      <c r="X9998" s="26" t="str">
        <f t="shared" si="639"/>
        <v/>
      </c>
      <c r="Y9998" s="38"/>
    </row>
    <row r="9999" spans="5:25">
      <c r="E9999" s="45"/>
      <c r="H9999" s="45"/>
      <c r="K9999" s="27" t="str">
        <f t="shared" si="640"/>
        <v/>
      </c>
      <c r="P9999" s="26" t="str">
        <f t="shared" si="641"/>
        <v/>
      </c>
      <c r="Q9999" s="38" t="s">
        <v>10173</v>
      </c>
      <c r="R9999">
        <v>107.514</v>
      </c>
      <c r="S9999" t="str">
        <f t="shared" si="642"/>
        <v/>
      </c>
      <c r="X9999" s="26" t="str">
        <f t="shared" si="639"/>
        <v/>
      </c>
      <c r="Y9999" s="38"/>
    </row>
    <row r="10000" spans="5:25">
      <c r="E10000" s="45"/>
      <c r="H10000" s="45"/>
      <c r="K10000" s="27" t="str">
        <f t="shared" si="640"/>
        <v/>
      </c>
      <c r="P10000" s="26" t="str">
        <f t="shared" si="641"/>
        <v/>
      </c>
      <c r="Q10000" s="38" t="s">
        <v>10174</v>
      </c>
      <c r="R10000">
        <v>107.614</v>
      </c>
      <c r="S10000" t="str">
        <f t="shared" si="642"/>
        <v/>
      </c>
      <c r="X10000" s="26" t="str">
        <f t="shared" si="639"/>
        <v/>
      </c>
      <c r="Y10000" s="38"/>
    </row>
    <row r="10001" spans="5:25">
      <c r="E10001" s="45"/>
      <c r="H10001" s="45"/>
      <c r="K10001" s="27" t="str">
        <f t="shared" si="640"/>
        <v/>
      </c>
      <c r="P10001" s="26" t="str">
        <f t="shared" si="641"/>
        <v/>
      </c>
      <c r="Q10001" s="38" t="s">
        <v>10175</v>
      </c>
      <c r="R10001">
        <v>107.414</v>
      </c>
      <c r="S10001" t="str">
        <f t="shared" si="642"/>
        <v/>
      </c>
      <c r="X10001" s="26" t="str">
        <f t="shared" si="639"/>
        <v/>
      </c>
      <c r="Y10001" s="38"/>
    </row>
    <row r="10002" spans="5:25">
      <c r="E10002" s="45"/>
      <c r="H10002" s="45"/>
      <c r="K10002" s="27" t="str">
        <f t="shared" si="640"/>
        <v/>
      </c>
      <c r="P10002" s="26" t="str">
        <f t="shared" si="641"/>
        <v/>
      </c>
      <c r="Q10002" s="38" t="s">
        <v>10176</v>
      </c>
      <c r="R10002">
        <v>107.004</v>
      </c>
      <c r="S10002" t="str">
        <f t="shared" si="642"/>
        <v/>
      </c>
      <c r="X10002" s="26" t="str">
        <f t="shared" si="639"/>
        <v/>
      </c>
      <c r="Y10002" s="38"/>
    </row>
    <row r="10003" spans="5:25">
      <c r="E10003" s="45"/>
      <c r="H10003" s="45"/>
      <c r="K10003" s="27" t="str">
        <f t="shared" si="640"/>
        <v/>
      </c>
      <c r="P10003" s="26" t="str">
        <f t="shared" si="641"/>
        <v/>
      </c>
      <c r="Q10003" s="38" t="s">
        <v>10177</v>
      </c>
      <c r="R10003">
        <v>107.104</v>
      </c>
      <c r="S10003" t="str">
        <f t="shared" si="642"/>
        <v/>
      </c>
      <c r="X10003" s="26" t="str">
        <f t="shared" si="639"/>
        <v/>
      </c>
      <c r="Y10003" s="38"/>
    </row>
    <row r="10004" spans="5:25">
      <c r="E10004" s="45"/>
      <c r="H10004" s="45"/>
      <c r="K10004" s="27" t="str">
        <f t="shared" si="640"/>
        <v/>
      </c>
      <c r="P10004" s="26" t="str">
        <f t="shared" si="641"/>
        <v/>
      </c>
      <c r="Q10004" s="38" t="s">
        <v>10178</v>
      </c>
      <c r="R10004">
        <v>107.414</v>
      </c>
      <c r="S10004" t="str">
        <f t="shared" si="642"/>
        <v/>
      </c>
      <c r="X10004" s="26" t="str">
        <f t="shared" si="639"/>
        <v/>
      </c>
      <c r="Y10004" s="38"/>
    </row>
    <row r="10005" spans="5:25">
      <c r="E10005" s="45"/>
      <c r="H10005" s="45"/>
      <c r="K10005" s="27" t="str">
        <f t="shared" si="640"/>
        <v/>
      </c>
      <c r="P10005" s="26" t="str">
        <f t="shared" si="641"/>
        <v/>
      </c>
      <c r="Q10005" s="38" t="s">
        <v>10179</v>
      </c>
      <c r="R10005">
        <v>107.81399999999999</v>
      </c>
      <c r="S10005" t="str">
        <f t="shared" si="642"/>
        <v/>
      </c>
      <c r="X10005" s="26" t="str">
        <f t="shared" si="639"/>
        <v/>
      </c>
      <c r="Y10005" s="38"/>
    </row>
    <row r="10006" spans="5:25">
      <c r="E10006" s="45"/>
      <c r="H10006" s="45"/>
      <c r="K10006" s="27" t="str">
        <f t="shared" si="640"/>
        <v/>
      </c>
      <c r="P10006" s="26" t="str">
        <f t="shared" si="641"/>
        <v/>
      </c>
      <c r="Q10006" s="38" t="s">
        <v>10180</v>
      </c>
      <c r="R10006">
        <v>107.714</v>
      </c>
      <c r="S10006" t="str">
        <f t="shared" si="642"/>
        <v/>
      </c>
      <c r="X10006" s="26" t="str">
        <f t="shared" si="639"/>
        <v/>
      </c>
      <c r="Y10006" s="38"/>
    </row>
    <row r="10007" spans="5:25">
      <c r="E10007" s="45"/>
      <c r="H10007" s="45"/>
      <c r="K10007" s="27" t="str">
        <f t="shared" si="640"/>
        <v/>
      </c>
      <c r="P10007" s="26" t="str">
        <f t="shared" si="641"/>
        <v/>
      </c>
      <c r="Q10007" s="38" t="s">
        <v>10181</v>
      </c>
      <c r="R10007">
        <v>107.514</v>
      </c>
      <c r="S10007" t="str">
        <f t="shared" si="642"/>
        <v/>
      </c>
      <c r="X10007" s="26" t="str">
        <f t="shared" si="639"/>
        <v/>
      </c>
      <c r="Y10007" s="38"/>
    </row>
    <row r="10008" spans="5:25">
      <c r="E10008" s="45"/>
      <c r="H10008" s="45"/>
      <c r="K10008" s="27" t="str">
        <f t="shared" si="640"/>
        <v/>
      </c>
      <c r="P10008" s="26" t="str">
        <f t="shared" si="641"/>
        <v/>
      </c>
      <c r="Q10008" s="38" t="s">
        <v>10182</v>
      </c>
      <c r="R10008">
        <v>107.304</v>
      </c>
      <c r="S10008" t="str">
        <f t="shared" si="642"/>
        <v/>
      </c>
      <c r="X10008" s="26" t="str">
        <f t="shared" si="639"/>
        <v/>
      </c>
      <c r="Y10008" s="38"/>
    </row>
    <row r="10009" spans="5:25">
      <c r="E10009" s="45"/>
      <c r="H10009" s="45"/>
      <c r="K10009" s="27" t="str">
        <f t="shared" si="640"/>
        <v/>
      </c>
      <c r="P10009" s="26" t="str">
        <f t="shared" si="641"/>
        <v/>
      </c>
      <c r="Q10009" s="38" t="s">
        <v>10183</v>
      </c>
      <c r="R10009">
        <v>107.414</v>
      </c>
      <c r="S10009" t="str">
        <f t="shared" si="642"/>
        <v/>
      </c>
      <c r="X10009" s="26" t="str">
        <f t="shared" si="639"/>
        <v/>
      </c>
      <c r="Y10009" s="38"/>
    </row>
    <row r="10010" spans="5:25">
      <c r="E10010" s="45"/>
      <c r="H10010" s="45"/>
      <c r="K10010" s="27" t="str">
        <f t="shared" si="640"/>
        <v/>
      </c>
      <c r="P10010" s="26" t="str">
        <f t="shared" si="641"/>
        <v/>
      </c>
      <c r="Q10010" s="38" t="s">
        <v>10184</v>
      </c>
      <c r="R10010">
        <v>107.304</v>
      </c>
      <c r="S10010" t="str">
        <f t="shared" si="642"/>
        <v/>
      </c>
      <c r="X10010" s="26" t="str">
        <f t="shared" si="639"/>
        <v/>
      </c>
      <c r="Y10010" s="38"/>
    </row>
    <row r="10011" spans="5:25">
      <c r="E10011" s="45"/>
      <c r="H10011" s="45"/>
      <c r="K10011" s="27" t="str">
        <f t="shared" si="640"/>
        <v/>
      </c>
      <c r="P10011" s="26" t="str">
        <f t="shared" si="641"/>
        <v/>
      </c>
      <c r="Q10011" s="38" t="s">
        <v>10185</v>
      </c>
      <c r="R10011">
        <v>106.395</v>
      </c>
      <c r="S10011" t="str">
        <f t="shared" si="642"/>
        <v/>
      </c>
      <c r="X10011" s="26" t="str">
        <f t="shared" si="639"/>
        <v/>
      </c>
      <c r="Y10011" s="38"/>
    </row>
    <row r="10012" spans="5:25">
      <c r="E10012" s="45"/>
      <c r="H10012" s="45"/>
      <c r="K10012" s="27" t="str">
        <f t="shared" si="640"/>
        <v/>
      </c>
      <c r="P10012" s="26" t="str">
        <f t="shared" si="641"/>
        <v/>
      </c>
      <c r="Q10012" s="38" t="s">
        <v>10186</v>
      </c>
      <c r="R10012">
        <v>106.08499999999999</v>
      </c>
      <c r="S10012" t="str">
        <f t="shared" si="642"/>
        <v/>
      </c>
      <c r="X10012" s="26" t="str">
        <f t="shared" si="639"/>
        <v/>
      </c>
      <c r="Y10012" s="38"/>
    </row>
    <row r="10013" spans="5:25">
      <c r="E10013" s="45"/>
      <c r="H10013" s="45"/>
      <c r="K10013" s="27" t="str">
        <f t="shared" si="640"/>
        <v/>
      </c>
      <c r="P10013" s="26" t="str">
        <f t="shared" si="641"/>
        <v/>
      </c>
      <c r="Q10013" s="38" t="s">
        <v>10187</v>
      </c>
      <c r="R10013">
        <v>106.185</v>
      </c>
      <c r="S10013" t="str">
        <f t="shared" si="642"/>
        <v/>
      </c>
      <c r="X10013" s="26" t="str">
        <f t="shared" si="639"/>
        <v/>
      </c>
      <c r="Y10013" s="38"/>
    </row>
    <row r="10014" spans="5:25">
      <c r="E10014" s="45"/>
      <c r="H10014" s="45"/>
      <c r="K10014" s="27" t="str">
        <f t="shared" si="640"/>
        <v/>
      </c>
      <c r="P10014" s="26" t="str">
        <f t="shared" si="641"/>
        <v/>
      </c>
      <c r="Q10014" s="38" t="s">
        <v>10188</v>
      </c>
      <c r="R10014">
        <v>106.185</v>
      </c>
      <c r="S10014" t="str">
        <f t="shared" si="642"/>
        <v/>
      </c>
      <c r="X10014" s="26" t="str">
        <f t="shared" si="639"/>
        <v/>
      </c>
      <c r="Y10014" s="38"/>
    </row>
    <row r="10015" spans="5:25">
      <c r="E10015" s="45"/>
      <c r="H10015" s="45"/>
      <c r="K10015" s="27" t="str">
        <f t="shared" si="640"/>
        <v/>
      </c>
      <c r="P10015" s="26" t="str">
        <f t="shared" si="641"/>
        <v/>
      </c>
      <c r="Q10015" s="38" t="s">
        <v>10189</v>
      </c>
      <c r="R10015">
        <v>106.285</v>
      </c>
      <c r="S10015" t="str">
        <f t="shared" si="642"/>
        <v/>
      </c>
      <c r="X10015" s="26" t="str">
        <f t="shared" si="639"/>
        <v/>
      </c>
      <c r="Y10015" s="38"/>
    </row>
    <row r="10016" spans="5:25">
      <c r="E10016" s="45"/>
      <c r="H10016" s="45"/>
      <c r="K10016" s="27" t="str">
        <f t="shared" si="640"/>
        <v/>
      </c>
      <c r="P10016" s="26" t="str">
        <f t="shared" si="641"/>
        <v/>
      </c>
      <c r="Q10016" s="38" t="s">
        <v>10190</v>
      </c>
      <c r="R10016">
        <v>106.69499999999999</v>
      </c>
      <c r="S10016" t="str">
        <f t="shared" si="642"/>
        <v/>
      </c>
      <c r="X10016" s="26" t="str">
        <f t="shared" si="639"/>
        <v/>
      </c>
      <c r="Y10016" s="38"/>
    </row>
    <row r="10017" spans="5:25">
      <c r="E10017" s="45"/>
      <c r="H10017" s="45"/>
      <c r="K10017" s="27" t="str">
        <f t="shared" si="640"/>
        <v/>
      </c>
      <c r="P10017" s="26" t="str">
        <f t="shared" si="641"/>
        <v/>
      </c>
      <c r="Q10017" s="38" t="s">
        <v>10191</v>
      </c>
      <c r="R10017">
        <v>106.69499999999999</v>
      </c>
      <c r="S10017" t="str">
        <f t="shared" si="642"/>
        <v/>
      </c>
      <c r="X10017" s="26" t="str">
        <f t="shared" si="639"/>
        <v/>
      </c>
      <c r="Y10017" s="38"/>
    </row>
    <row r="10018" spans="5:25">
      <c r="E10018" s="45"/>
      <c r="H10018" s="45"/>
      <c r="K10018" s="27" t="str">
        <f t="shared" si="640"/>
        <v/>
      </c>
      <c r="P10018" s="26" t="str">
        <f t="shared" si="641"/>
        <v/>
      </c>
      <c r="Q10018" s="38" t="s">
        <v>10192</v>
      </c>
      <c r="R10018">
        <v>106.495</v>
      </c>
      <c r="S10018" t="str">
        <f t="shared" si="642"/>
        <v/>
      </c>
      <c r="X10018" s="26" t="str">
        <f t="shared" si="639"/>
        <v/>
      </c>
      <c r="Y10018" s="38"/>
    </row>
    <row r="10019" spans="5:25">
      <c r="E10019" s="45"/>
      <c r="H10019" s="45"/>
      <c r="K10019" s="27" t="str">
        <f t="shared" si="640"/>
        <v/>
      </c>
      <c r="P10019" s="26" t="str">
        <f t="shared" si="641"/>
        <v/>
      </c>
      <c r="Q10019" s="38" t="s">
        <v>10193</v>
      </c>
      <c r="R10019">
        <v>106.69499999999999</v>
      </c>
      <c r="S10019" t="str">
        <f t="shared" si="642"/>
        <v/>
      </c>
      <c r="X10019" s="26" t="str">
        <f t="shared" si="639"/>
        <v/>
      </c>
      <c r="Y10019" s="38"/>
    </row>
    <row r="10020" spans="5:25">
      <c r="E10020" s="45"/>
      <c r="H10020" s="45"/>
      <c r="K10020" s="27" t="str">
        <f t="shared" si="640"/>
        <v/>
      </c>
      <c r="P10020" s="26" t="str">
        <f t="shared" si="641"/>
        <v/>
      </c>
      <c r="Q10020" s="38" t="s">
        <v>10194</v>
      </c>
      <c r="R10020">
        <v>106.905</v>
      </c>
      <c r="S10020" t="str">
        <f t="shared" si="642"/>
        <v/>
      </c>
      <c r="X10020" s="26" t="str">
        <f t="shared" si="639"/>
        <v/>
      </c>
      <c r="Y10020" s="38"/>
    </row>
    <row r="10021" spans="5:25">
      <c r="E10021" s="45"/>
      <c r="H10021" s="45"/>
      <c r="K10021" s="27" t="str">
        <f t="shared" si="640"/>
        <v/>
      </c>
      <c r="P10021" s="26" t="str">
        <f t="shared" si="641"/>
        <v/>
      </c>
      <c r="Q10021" s="38" t="s">
        <v>10195</v>
      </c>
      <c r="R10021">
        <v>107.414</v>
      </c>
      <c r="S10021" t="str">
        <f t="shared" si="642"/>
        <v/>
      </c>
      <c r="X10021" s="26" t="str">
        <f t="shared" si="639"/>
        <v/>
      </c>
      <c r="Y10021" s="38"/>
    </row>
    <row r="10022" spans="5:25">
      <c r="E10022" s="45"/>
      <c r="H10022" s="45"/>
      <c r="K10022" s="27" t="str">
        <f t="shared" si="640"/>
        <v/>
      </c>
      <c r="P10022" s="26" t="str">
        <f t="shared" si="641"/>
        <v/>
      </c>
      <c r="Q10022" s="38" t="s">
        <v>10196</v>
      </c>
      <c r="R10022">
        <v>108.024</v>
      </c>
      <c r="S10022" t="str">
        <f t="shared" si="642"/>
        <v/>
      </c>
      <c r="X10022" s="26" t="str">
        <f t="shared" si="639"/>
        <v/>
      </c>
      <c r="Y10022" s="38"/>
    </row>
    <row r="10023" spans="5:25">
      <c r="E10023" s="45"/>
      <c r="H10023" s="45"/>
      <c r="K10023" s="27" t="str">
        <f t="shared" si="640"/>
        <v/>
      </c>
      <c r="P10023" s="26" t="str">
        <f t="shared" si="641"/>
        <v/>
      </c>
      <c r="Q10023" s="38" t="s">
        <v>10197</v>
      </c>
      <c r="R10023">
        <v>108.324</v>
      </c>
      <c r="S10023" t="str">
        <f t="shared" si="642"/>
        <v/>
      </c>
      <c r="X10023" s="26" t="str">
        <f t="shared" si="639"/>
        <v/>
      </c>
      <c r="Y10023" s="38"/>
    </row>
    <row r="10024" spans="5:25">
      <c r="E10024" s="45"/>
      <c r="H10024" s="45"/>
      <c r="K10024" s="27" t="str">
        <f t="shared" si="640"/>
        <v/>
      </c>
      <c r="P10024" s="26" t="str">
        <f t="shared" si="641"/>
        <v/>
      </c>
      <c r="Q10024" s="38" t="s">
        <v>10198</v>
      </c>
      <c r="R10024">
        <v>108.024</v>
      </c>
      <c r="S10024" t="str">
        <f t="shared" si="642"/>
        <v/>
      </c>
      <c r="X10024" s="26" t="str">
        <f t="shared" si="639"/>
        <v/>
      </c>
      <c r="Y10024" s="38"/>
    </row>
    <row r="10025" spans="5:25">
      <c r="E10025" s="45"/>
      <c r="H10025" s="45"/>
      <c r="K10025" s="27" t="str">
        <f t="shared" si="640"/>
        <v/>
      </c>
      <c r="P10025" s="26" t="str">
        <f t="shared" si="641"/>
        <v/>
      </c>
      <c r="Q10025" s="38" t="s">
        <v>10199</v>
      </c>
      <c r="R10025">
        <v>107.20399999999999</v>
      </c>
      <c r="S10025" t="str">
        <f t="shared" si="642"/>
        <v/>
      </c>
      <c r="X10025" s="26" t="str">
        <f t="shared" si="639"/>
        <v/>
      </c>
      <c r="Y10025" s="38"/>
    </row>
    <row r="10026" spans="5:25">
      <c r="E10026" s="45"/>
      <c r="H10026" s="45"/>
      <c r="K10026" s="27" t="str">
        <f t="shared" si="640"/>
        <v/>
      </c>
      <c r="P10026" s="26" t="str">
        <f t="shared" si="641"/>
        <v/>
      </c>
      <c r="Q10026" s="38" t="s">
        <v>10200</v>
      </c>
      <c r="R10026">
        <v>107.20399999999999</v>
      </c>
      <c r="S10026" t="str">
        <f t="shared" si="642"/>
        <v/>
      </c>
      <c r="X10026" s="26" t="str">
        <f t="shared" si="639"/>
        <v/>
      </c>
      <c r="Y10026" s="38"/>
    </row>
    <row r="10027" spans="5:25">
      <c r="E10027" s="45"/>
      <c r="H10027" s="45"/>
      <c r="K10027" s="27" t="str">
        <f t="shared" si="640"/>
        <v/>
      </c>
      <c r="P10027" s="26" t="str">
        <f t="shared" si="641"/>
        <v/>
      </c>
      <c r="Q10027" s="38" t="s">
        <v>10201</v>
      </c>
      <c r="R10027">
        <v>107.414</v>
      </c>
      <c r="S10027" t="str">
        <f t="shared" si="642"/>
        <v/>
      </c>
      <c r="X10027" s="26" t="str">
        <f t="shared" si="639"/>
        <v/>
      </c>
      <c r="Y10027" s="38"/>
    </row>
    <row r="10028" spans="5:25">
      <c r="E10028" s="45"/>
      <c r="H10028" s="45"/>
      <c r="K10028" s="27" t="str">
        <f t="shared" si="640"/>
        <v/>
      </c>
      <c r="P10028" s="26" t="str">
        <f t="shared" si="641"/>
        <v/>
      </c>
      <c r="Q10028" s="38" t="s">
        <v>10202</v>
      </c>
      <c r="R10028">
        <v>107.514</v>
      </c>
      <c r="S10028" t="str">
        <f t="shared" si="642"/>
        <v/>
      </c>
      <c r="X10028" s="26" t="str">
        <f t="shared" si="639"/>
        <v/>
      </c>
      <c r="Y10028" s="38"/>
    </row>
    <row r="10029" spans="5:25">
      <c r="E10029" s="45"/>
      <c r="H10029" s="45"/>
      <c r="K10029" s="27" t="str">
        <f t="shared" si="640"/>
        <v/>
      </c>
      <c r="P10029" s="26" t="str">
        <f t="shared" si="641"/>
        <v/>
      </c>
      <c r="Q10029" s="38" t="s">
        <v>10203</v>
      </c>
      <c r="R10029">
        <v>107.714</v>
      </c>
      <c r="S10029" t="str">
        <f t="shared" si="642"/>
        <v/>
      </c>
      <c r="X10029" s="26" t="str">
        <f t="shared" si="639"/>
        <v/>
      </c>
      <c r="Y10029" s="38"/>
    </row>
    <row r="10030" spans="5:25">
      <c r="E10030" s="45"/>
      <c r="H10030" s="45"/>
      <c r="K10030" s="27" t="str">
        <f t="shared" si="640"/>
        <v/>
      </c>
      <c r="P10030" s="26" t="str">
        <f t="shared" si="641"/>
        <v/>
      </c>
      <c r="Q10030" s="38" t="s">
        <v>10204</v>
      </c>
      <c r="R10030">
        <v>107.714</v>
      </c>
      <c r="S10030" t="str">
        <f t="shared" si="642"/>
        <v/>
      </c>
      <c r="X10030" s="26" t="str">
        <f t="shared" si="639"/>
        <v/>
      </c>
      <c r="Y10030" s="38"/>
    </row>
    <row r="10031" spans="5:25">
      <c r="E10031" s="45"/>
      <c r="H10031" s="45"/>
      <c r="K10031" s="27" t="str">
        <f t="shared" si="640"/>
        <v/>
      </c>
      <c r="P10031" s="26" t="str">
        <f t="shared" si="641"/>
        <v/>
      </c>
      <c r="Q10031" s="38" t="s">
        <v>10205</v>
      </c>
      <c r="R10031">
        <v>107.514</v>
      </c>
      <c r="S10031" t="str">
        <f t="shared" si="642"/>
        <v/>
      </c>
      <c r="X10031" s="26" t="str">
        <f t="shared" si="639"/>
        <v/>
      </c>
      <c r="Y10031" s="38"/>
    </row>
    <row r="10032" spans="5:25">
      <c r="E10032" s="45"/>
      <c r="H10032" s="45"/>
      <c r="K10032" s="27" t="str">
        <f t="shared" si="640"/>
        <v/>
      </c>
      <c r="P10032" s="26" t="str">
        <f t="shared" si="641"/>
        <v/>
      </c>
      <c r="Q10032" s="38" t="s">
        <v>10206</v>
      </c>
      <c r="R10032">
        <v>107.514</v>
      </c>
      <c r="S10032" t="str">
        <f t="shared" si="642"/>
        <v/>
      </c>
      <c r="X10032" s="26" t="str">
        <f t="shared" si="639"/>
        <v/>
      </c>
      <c r="Y10032" s="38"/>
    </row>
    <row r="10033" spans="5:25">
      <c r="E10033" s="45"/>
      <c r="H10033" s="45"/>
      <c r="K10033" s="27" t="str">
        <f t="shared" si="640"/>
        <v/>
      </c>
      <c r="P10033" s="26" t="str">
        <f t="shared" si="641"/>
        <v/>
      </c>
      <c r="Q10033" s="38" t="s">
        <v>10207</v>
      </c>
      <c r="R10033">
        <v>107.414</v>
      </c>
      <c r="S10033" t="str">
        <f t="shared" si="642"/>
        <v/>
      </c>
      <c r="X10033" s="26" t="str">
        <f t="shared" si="639"/>
        <v/>
      </c>
      <c r="Y10033" s="38"/>
    </row>
    <row r="10034" spans="5:25">
      <c r="E10034" s="45"/>
      <c r="H10034" s="45"/>
      <c r="K10034" s="27" t="str">
        <f t="shared" si="640"/>
        <v/>
      </c>
      <c r="P10034" s="26" t="str">
        <f t="shared" si="641"/>
        <v/>
      </c>
      <c r="Q10034" s="38" t="s">
        <v>10208</v>
      </c>
      <c r="R10034">
        <v>107.414</v>
      </c>
      <c r="S10034" t="str">
        <f t="shared" si="642"/>
        <v/>
      </c>
      <c r="X10034" s="26" t="str">
        <f t="shared" si="639"/>
        <v/>
      </c>
      <c r="Y10034" s="38"/>
    </row>
    <row r="10035" spans="5:25">
      <c r="E10035" s="45"/>
      <c r="H10035" s="45"/>
      <c r="K10035" s="27" t="str">
        <f t="shared" si="640"/>
        <v/>
      </c>
      <c r="P10035" s="26" t="str">
        <f t="shared" si="641"/>
        <v/>
      </c>
      <c r="Q10035" s="38" t="s">
        <v>10209</v>
      </c>
      <c r="R10035">
        <v>107.81399999999999</v>
      </c>
      <c r="S10035" t="str">
        <f t="shared" si="642"/>
        <v/>
      </c>
      <c r="X10035" s="26" t="str">
        <f t="shared" si="639"/>
        <v/>
      </c>
      <c r="Y10035" s="38"/>
    </row>
    <row r="10036" spans="5:25">
      <c r="E10036" s="45"/>
      <c r="H10036" s="45"/>
      <c r="K10036" s="27" t="str">
        <f t="shared" si="640"/>
        <v/>
      </c>
      <c r="P10036" s="26" t="str">
        <f t="shared" si="641"/>
        <v/>
      </c>
      <c r="Q10036" s="38" t="s">
        <v>10210</v>
      </c>
      <c r="R10036">
        <v>107.304</v>
      </c>
      <c r="S10036" t="str">
        <f t="shared" si="642"/>
        <v/>
      </c>
      <c r="X10036" s="26" t="str">
        <f t="shared" si="639"/>
        <v/>
      </c>
      <c r="Y10036" s="38"/>
    </row>
    <row r="10037" spans="5:25">
      <c r="E10037" s="45"/>
      <c r="H10037" s="45"/>
      <c r="K10037" s="27" t="str">
        <f t="shared" si="640"/>
        <v/>
      </c>
      <c r="P10037" s="26" t="str">
        <f t="shared" si="641"/>
        <v/>
      </c>
      <c r="Q10037" s="38" t="s">
        <v>10211</v>
      </c>
      <c r="R10037">
        <v>106.795</v>
      </c>
      <c r="S10037" t="str">
        <f t="shared" si="642"/>
        <v/>
      </c>
      <c r="X10037" s="26" t="str">
        <f t="shared" si="639"/>
        <v/>
      </c>
      <c r="Y10037" s="38"/>
    </row>
    <row r="10038" spans="5:25">
      <c r="E10038" s="45"/>
      <c r="H10038" s="45"/>
      <c r="K10038" s="27" t="str">
        <f t="shared" si="640"/>
        <v/>
      </c>
      <c r="P10038" s="26" t="str">
        <f t="shared" si="641"/>
        <v/>
      </c>
      <c r="Q10038" s="38" t="s">
        <v>10212</v>
      </c>
      <c r="R10038">
        <v>106.395</v>
      </c>
      <c r="S10038" t="str">
        <f t="shared" si="642"/>
        <v/>
      </c>
      <c r="X10038" s="26" t="str">
        <f t="shared" si="639"/>
        <v/>
      </c>
      <c r="Y10038" s="38"/>
    </row>
    <row r="10039" spans="5:25">
      <c r="E10039" s="45"/>
      <c r="H10039" s="45"/>
      <c r="K10039" s="27" t="str">
        <f t="shared" si="640"/>
        <v/>
      </c>
      <c r="P10039" s="26" t="str">
        <f t="shared" si="641"/>
        <v/>
      </c>
      <c r="Q10039" s="38" t="s">
        <v>10213</v>
      </c>
      <c r="R10039">
        <v>105.985</v>
      </c>
      <c r="S10039" t="str">
        <f t="shared" si="642"/>
        <v/>
      </c>
      <c r="X10039" s="26" t="str">
        <f t="shared" si="639"/>
        <v/>
      </c>
      <c r="Y10039" s="38"/>
    </row>
    <row r="10040" spans="5:25">
      <c r="E10040" s="45"/>
      <c r="H10040" s="45"/>
      <c r="K10040" s="27" t="str">
        <f t="shared" si="640"/>
        <v/>
      </c>
      <c r="P10040" s="26" t="str">
        <f t="shared" si="641"/>
        <v/>
      </c>
      <c r="Q10040" s="38" t="s">
        <v>10214</v>
      </c>
      <c r="R10040">
        <v>106.795</v>
      </c>
      <c r="S10040" t="str">
        <f t="shared" si="642"/>
        <v/>
      </c>
      <c r="X10040" s="26" t="str">
        <f t="shared" si="639"/>
        <v/>
      </c>
      <c r="Y10040" s="38"/>
    </row>
    <row r="10041" spans="5:25">
      <c r="E10041" s="45"/>
      <c r="H10041" s="45"/>
      <c r="K10041" s="27" t="str">
        <f t="shared" si="640"/>
        <v/>
      </c>
      <c r="P10041" s="26" t="str">
        <f t="shared" si="641"/>
        <v/>
      </c>
      <c r="Q10041" s="38" t="s">
        <v>10215</v>
      </c>
      <c r="R10041">
        <v>106.905</v>
      </c>
      <c r="S10041" t="str">
        <f t="shared" si="642"/>
        <v/>
      </c>
      <c r="X10041" s="26" t="str">
        <f t="shared" si="639"/>
        <v/>
      </c>
      <c r="Y10041" s="38"/>
    </row>
    <row r="10042" spans="5:25">
      <c r="E10042" s="45"/>
      <c r="H10042" s="45"/>
      <c r="K10042" s="27" t="str">
        <f t="shared" si="640"/>
        <v/>
      </c>
      <c r="P10042" s="26" t="str">
        <f t="shared" si="641"/>
        <v/>
      </c>
      <c r="Q10042" s="38" t="s">
        <v>10216</v>
      </c>
      <c r="R10042">
        <v>106.69499999999999</v>
      </c>
      <c r="S10042" t="str">
        <f t="shared" si="642"/>
        <v/>
      </c>
      <c r="X10042" s="26" t="str">
        <f t="shared" si="639"/>
        <v/>
      </c>
      <c r="Y10042" s="38"/>
    </row>
    <row r="10043" spans="5:25">
      <c r="E10043" s="45"/>
      <c r="H10043" s="45"/>
      <c r="K10043" s="27" t="str">
        <f t="shared" si="640"/>
        <v/>
      </c>
      <c r="P10043" s="26" t="str">
        <f t="shared" si="641"/>
        <v/>
      </c>
      <c r="Q10043" s="38" t="s">
        <v>10217</v>
      </c>
      <c r="R10043">
        <v>106.795</v>
      </c>
      <c r="S10043" t="str">
        <f t="shared" si="642"/>
        <v/>
      </c>
      <c r="X10043" s="26" t="str">
        <f t="shared" si="639"/>
        <v/>
      </c>
      <c r="Y10043" s="38"/>
    </row>
    <row r="10044" spans="5:25">
      <c r="E10044" s="45"/>
      <c r="H10044" s="45"/>
      <c r="K10044" s="27" t="str">
        <f t="shared" si="640"/>
        <v/>
      </c>
      <c r="P10044" s="26" t="str">
        <f t="shared" si="641"/>
        <v/>
      </c>
      <c r="Q10044" s="38" t="s">
        <v>10218</v>
      </c>
      <c r="R10044">
        <v>107.20399999999999</v>
      </c>
      <c r="S10044" t="str">
        <f t="shared" si="642"/>
        <v/>
      </c>
      <c r="X10044" s="26" t="str">
        <f t="shared" ref="X10044:X10107" si="643">IF(V10044="","",X10043+V10044-V10043)</f>
        <v/>
      </c>
      <c r="Y10044" s="38"/>
    </row>
    <row r="10045" spans="5:25">
      <c r="E10045" s="45"/>
      <c r="H10045" s="45"/>
      <c r="K10045" s="27" t="str">
        <f t="shared" si="640"/>
        <v/>
      </c>
      <c r="P10045" s="26" t="str">
        <f t="shared" si="641"/>
        <v/>
      </c>
      <c r="Q10045" s="38" t="s">
        <v>10219</v>
      </c>
      <c r="R10045">
        <v>107.92400000000001</v>
      </c>
      <c r="S10045" t="str">
        <f t="shared" si="642"/>
        <v/>
      </c>
      <c r="X10045" s="26" t="str">
        <f t="shared" si="643"/>
        <v/>
      </c>
      <c r="Y10045" s="38"/>
    </row>
    <row r="10046" spans="5:25">
      <c r="E10046" s="45"/>
      <c r="H10046" s="45"/>
      <c r="K10046" s="27" t="str">
        <f t="shared" si="640"/>
        <v/>
      </c>
      <c r="P10046" s="26" t="str">
        <f t="shared" si="641"/>
        <v/>
      </c>
      <c r="Q10046" s="38" t="s">
        <v>10220</v>
      </c>
      <c r="R10046">
        <v>108.533</v>
      </c>
      <c r="S10046" t="str">
        <f t="shared" si="642"/>
        <v/>
      </c>
      <c r="X10046" s="26" t="str">
        <f t="shared" si="643"/>
        <v/>
      </c>
      <c r="Y10046" s="38"/>
    </row>
    <row r="10047" spans="5:25">
      <c r="E10047" s="45"/>
      <c r="H10047" s="45"/>
      <c r="K10047" s="27" t="str">
        <f t="shared" si="640"/>
        <v/>
      </c>
      <c r="P10047" s="26" t="str">
        <f t="shared" si="641"/>
        <v/>
      </c>
      <c r="Q10047" s="38" t="s">
        <v>10221</v>
      </c>
      <c r="R10047">
        <v>108.93300000000001</v>
      </c>
      <c r="S10047" t="str">
        <f t="shared" si="642"/>
        <v/>
      </c>
      <c r="X10047" s="26" t="str">
        <f t="shared" si="643"/>
        <v/>
      </c>
      <c r="Y10047" s="38"/>
    </row>
    <row r="10048" spans="5:25">
      <c r="E10048" s="45"/>
      <c r="H10048" s="45"/>
      <c r="K10048" s="27" t="str">
        <f t="shared" si="640"/>
        <v/>
      </c>
      <c r="P10048" s="26" t="str">
        <f t="shared" si="641"/>
        <v/>
      </c>
      <c r="Q10048" s="38" t="s">
        <v>10222</v>
      </c>
      <c r="R10048">
        <v>108.533</v>
      </c>
      <c r="S10048" t="str">
        <f t="shared" si="642"/>
        <v/>
      </c>
      <c r="X10048" s="26" t="str">
        <f t="shared" si="643"/>
        <v/>
      </c>
      <c r="Y10048" s="38"/>
    </row>
    <row r="10049" spans="5:25">
      <c r="E10049" s="45"/>
      <c r="H10049" s="45"/>
      <c r="K10049" s="27" t="str">
        <f t="shared" si="640"/>
        <v/>
      </c>
      <c r="P10049" s="26" t="str">
        <f t="shared" si="641"/>
        <v/>
      </c>
      <c r="Q10049" s="38" t="s">
        <v>10223</v>
      </c>
      <c r="R10049">
        <v>108.324</v>
      </c>
      <c r="S10049" t="str">
        <f t="shared" si="642"/>
        <v/>
      </c>
      <c r="X10049" s="26" t="str">
        <f t="shared" si="643"/>
        <v/>
      </c>
      <c r="Y10049" s="38"/>
    </row>
    <row r="10050" spans="5:25">
      <c r="E10050" s="45"/>
      <c r="H10050" s="45"/>
      <c r="K10050" s="27" t="str">
        <f t="shared" si="640"/>
        <v/>
      </c>
      <c r="P10050" s="26" t="str">
        <f t="shared" si="641"/>
        <v/>
      </c>
      <c r="Q10050" s="38" t="s">
        <v>10224</v>
      </c>
      <c r="R10050">
        <v>107.614</v>
      </c>
      <c r="S10050" t="str">
        <f t="shared" si="642"/>
        <v/>
      </c>
      <c r="X10050" s="26" t="str">
        <f t="shared" si="643"/>
        <v/>
      </c>
      <c r="Y10050" s="38"/>
    </row>
    <row r="10051" spans="5:25">
      <c r="E10051" s="45"/>
      <c r="H10051" s="45"/>
      <c r="K10051" s="27" t="str">
        <f t="shared" si="640"/>
        <v/>
      </c>
      <c r="P10051" s="26" t="str">
        <f t="shared" si="641"/>
        <v/>
      </c>
      <c r="Q10051" s="38" t="s">
        <v>10225</v>
      </c>
      <c r="R10051">
        <v>107.414</v>
      </c>
      <c r="S10051" t="str">
        <f t="shared" si="642"/>
        <v/>
      </c>
      <c r="X10051" s="26" t="str">
        <f t="shared" si="643"/>
        <v/>
      </c>
      <c r="Y10051" s="38"/>
    </row>
    <row r="10052" spans="5:25">
      <c r="E10052" s="45"/>
      <c r="H10052" s="45"/>
      <c r="K10052" s="27" t="str">
        <f t="shared" ref="K10052:K10115" si="644">IF(M10052="","",K10051+(M10052-M10051)/24)</f>
        <v/>
      </c>
      <c r="P10052" s="26" t="str">
        <f t="shared" ref="P10052:P10115" si="645">IF(N10052="","",P10051+N10052-N10051)</f>
        <v/>
      </c>
      <c r="Q10052" s="38" t="s">
        <v>10226</v>
      </c>
      <c r="R10052">
        <v>107.004</v>
      </c>
      <c r="S10052" t="str">
        <f t="shared" ref="S10052:S10115" si="646">IF(N10052="","",S10051-N10052+N10051)</f>
        <v/>
      </c>
      <c r="X10052" s="26" t="str">
        <f t="shared" si="643"/>
        <v/>
      </c>
      <c r="Y10052" s="38"/>
    </row>
    <row r="10053" spans="5:25">
      <c r="E10053" s="45"/>
      <c r="H10053" s="45"/>
      <c r="K10053" s="27" t="str">
        <f t="shared" si="644"/>
        <v/>
      </c>
      <c r="P10053" s="26" t="str">
        <f t="shared" si="645"/>
        <v/>
      </c>
      <c r="Q10053" s="38" t="s">
        <v>10227</v>
      </c>
      <c r="R10053">
        <v>107.304</v>
      </c>
      <c r="S10053" t="str">
        <f t="shared" si="646"/>
        <v/>
      </c>
      <c r="X10053" s="26" t="str">
        <f t="shared" si="643"/>
        <v/>
      </c>
      <c r="Y10053" s="38"/>
    </row>
    <row r="10054" spans="5:25">
      <c r="E10054" s="45"/>
      <c r="H10054" s="45"/>
      <c r="K10054" s="27" t="str">
        <f t="shared" si="644"/>
        <v/>
      </c>
      <c r="P10054" s="26" t="str">
        <f t="shared" si="645"/>
        <v/>
      </c>
      <c r="Q10054" s="38" t="s">
        <v>10228</v>
      </c>
      <c r="R10054">
        <v>107.714</v>
      </c>
      <c r="S10054" t="str">
        <f t="shared" si="646"/>
        <v/>
      </c>
      <c r="X10054" s="26" t="str">
        <f t="shared" si="643"/>
        <v/>
      </c>
      <c r="Y10054" s="38"/>
    </row>
    <row r="10055" spans="5:25">
      <c r="E10055" s="45"/>
      <c r="H10055" s="45"/>
      <c r="K10055" s="27" t="str">
        <f t="shared" si="644"/>
        <v/>
      </c>
      <c r="P10055" s="26" t="str">
        <f t="shared" si="645"/>
        <v/>
      </c>
      <c r="Q10055" s="38" t="s">
        <v>10229</v>
      </c>
      <c r="R10055">
        <v>107.81399999999999</v>
      </c>
      <c r="S10055" t="str">
        <f t="shared" si="646"/>
        <v/>
      </c>
      <c r="X10055" s="26" t="str">
        <f t="shared" si="643"/>
        <v/>
      </c>
      <c r="Y10055" s="38"/>
    </row>
    <row r="10056" spans="5:25">
      <c r="E10056" s="45"/>
      <c r="H10056" s="45"/>
      <c r="K10056" s="27" t="str">
        <f t="shared" si="644"/>
        <v/>
      </c>
      <c r="P10056" s="26" t="str">
        <f t="shared" si="645"/>
        <v/>
      </c>
      <c r="Q10056" s="38" t="s">
        <v>10230</v>
      </c>
      <c r="R10056">
        <v>108.124</v>
      </c>
      <c r="S10056" t="str">
        <f t="shared" si="646"/>
        <v/>
      </c>
      <c r="X10056" s="26" t="str">
        <f t="shared" si="643"/>
        <v/>
      </c>
      <c r="Y10056" s="38"/>
    </row>
    <row r="10057" spans="5:25">
      <c r="E10057" s="45"/>
      <c r="H10057" s="45"/>
      <c r="K10057" s="27" t="str">
        <f t="shared" si="644"/>
        <v/>
      </c>
      <c r="P10057" s="26" t="str">
        <f t="shared" si="645"/>
        <v/>
      </c>
      <c r="Q10057" s="38" t="s">
        <v>10231</v>
      </c>
      <c r="R10057">
        <v>108.024</v>
      </c>
      <c r="S10057" t="str">
        <f t="shared" si="646"/>
        <v/>
      </c>
      <c r="X10057" s="26" t="str">
        <f t="shared" si="643"/>
        <v/>
      </c>
      <c r="Y10057" s="38"/>
    </row>
    <row r="10058" spans="5:25">
      <c r="E10058" s="45"/>
      <c r="H10058" s="45"/>
      <c r="K10058" s="27" t="str">
        <f t="shared" si="644"/>
        <v/>
      </c>
      <c r="P10058" s="26" t="str">
        <f t="shared" si="645"/>
        <v/>
      </c>
      <c r="Q10058" s="38" t="s">
        <v>10232</v>
      </c>
      <c r="R10058">
        <v>107.714</v>
      </c>
      <c r="S10058" t="str">
        <f t="shared" si="646"/>
        <v/>
      </c>
      <c r="X10058" s="26" t="str">
        <f t="shared" si="643"/>
        <v/>
      </c>
      <c r="Y10058" s="38"/>
    </row>
    <row r="10059" spans="5:25">
      <c r="E10059" s="45"/>
      <c r="H10059" s="45"/>
      <c r="K10059" s="27" t="str">
        <f t="shared" si="644"/>
        <v/>
      </c>
      <c r="P10059" s="26" t="str">
        <f t="shared" si="645"/>
        <v/>
      </c>
      <c r="Q10059" s="38" t="s">
        <v>10233</v>
      </c>
      <c r="R10059">
        <v>107.514</v>
      </c>
      <c r="S10059" t="str">
        <f t="shared" si="646"/>
        <v/>
      </c>
      <c r="X10059" s="26" t="str">
        <f t="shared" si="643"/>
        <v/>
      </c>
      <c r="Y10059" s="38"/>
    </row>
    <row r="10060" spans="5:25">
      <c r="E10060" s="45"/>
      <c r="H10060" s="45"/>
      <c r="K10060" s="27" t="str">
        <f t="shared" si="644"/>
        <v/>
      </c>
      <c r="P10060" s="26" t="str">
        <f t="shared" si="645"/>
        <v/>
      </c>
      <c r="Q10060" s="38" t="s">
        <v>10234</v>
      </c>
      <c r="R10060">
        <v>107.304</v>
      </c>
      <c r="S10060" t="str">
        <f t="shared" si="646"/>
        <v/>
      </c>
      <c r="X10060" s="26" t="str">
        <f t="shared" si="643"/>
        <v/>
      </c>
      <c r="Y10060" s="38"/>
    </row>
    <row r="10061" spans="5:25">
      <c r="E10061" s="45"/>
      <c r="H10061" s="45"/>
      <c r="K10061" s="27" t="str">
        <f t="shared" si="644"/>
        <v/>
      </c>
      <c r="P10061" s="26" t="str">
        <f t="shared" si="645"/>
        <v/>
      </c>
      <c r="Q10061" s="38" t="s">
        <v>10235</v>
      </c>
      <c r="R10061">
        <v>107.304</v>
      </c>
      <c r="S10061" t="str">
        <f t="shared" si="646"/>
        <v/>
      </c>
      <c r="X10061" s="26" t="str">
        <f t="shared" si="643"/>
        <v/>
      </c>
      <c r="Y10061" s="38"/>
    </row>
    <row r="10062" spans="5:25">
      <c r="E10062" s="45"/>
      <c r="H10062" s="45"/>
      <c r="K10062" s="27" t="str">
        <f t="shared" si="644"/>
        <v/>
      </c>
      <c r="P10062" s="26" t="str">
        <f t="shared" si="645"/>
        <v/>
      </c>
      <c r="Q10062" s="38" t="s">
        <v>10236</v>
      </c>
      <c r="R10062">
        <v>107.92400000000001</v>
      </c>
      <c r="S10062" t="str">
        <f t="shared" si="646"/>
        <v/>
      </c>
      <c r="X10062" s="26" t="str">
        <f t="shared" si="643"/>
        <v/>
      </c>
      <c r="Y10062" s="38"/>
    </row>
    <row r="10063" spans="5:25">
      <c r="E10063" s="45"/>
      <c r="H10063" s="45"/>
      <c r="K10063" s="27" t="str">
        <f t="shared" si="644"/>
        <v/>
      </c>
      <c r="P10063" s="26" t="str">
        <f t="shared" si="645"/>
        <v/>
      </c>
      <c r="Q10063" s="38" t="s">
        <v>10237</v>
      </c>
      <c r="R10063">
        <v>108.124</v>
      </c>
      <c r="S10063" t="str">
        <f t="shared" si="646"/>
        <v/>
      </c>
      <c r="X10063" s="26" t="str">
        <f t="shared" si="643"/>
        <v/>
      </c>
      <c r="Y10063" s="38"/>
    </row>
    <row r="10064" spans="5:25">
      <c r="E10064" s="45"/>
      <c r="H10064" s="45"/>
      <c r="K10064" s="27" t="str">
        <f t="shared" si="644"/>
        <v/>
      </c>
      <c r="P10064" s="26" t="str">
        <f t="shared" si="645"/>
        <v/>
      </c>
      <c r="Q10064" s="38" t="s">
        <v>10238</v>
      </c>
      <c r="R10064">
        <v>108.124</v>
      </c>
      <c r="S10064" t="str">
        <f t="shared" si="646"/>
        <v/>
      </c>
      <c r="X10064" s="26" t="str">
        <f t="shared" si="643"/>
        <v/>
      </c>
      <c r="Y10064" s="38"/>
    </row>
    <row r="10065" spans="5:25">
      <c r="E10065" s="45"/>
      <c r="H10065" s="45"/>
      <c r="K10065" s="27" t="str">
        <f t="shared" si="644"/>
        <v/>
      </c>
      <c r="P10065" s="26" t="str">
        <f t="shared" si="645"/>
        <v/>
      </c>
      <c r="Q10065" s="38" t="s">
        <v>10239</v>
      </c>
      <c r="R10065">
        <v>107.92400000000001</v>
      </c>
      <c r="S10065" t="str">
        <f t="shared" si="646"/>
        <v/>
      </c>
      <c r="X10065" s="26" t="str">
        <f t="shared" si="643"/>
        <v/>
      </c>
      <c r="Y10065" s="38"/>
    </row>
    <row r="10066" spans="5:25">
      <c r="E10066" s="45"/>
      <c r="H10066" s="45"/>
      <c r="K10066" s="27" t="str">
        <f t="shared" si="644"/>
        <v/>
      </c>
      <c r="P10066" s="26" t="str">
        <f t="shared" si="645"/>
        <v/>
      </c>
      <c r="Q10066" s="38" t="s">
        <v>10240</v>
      </c>
      <c r="R10066">
        <v>107.92400000000001</v>
      </c>
      <c r="S10066" t="str">
        <f t="shared" si="646"/>
        <v/>
      </c>
      <c r="X10066" s="26" t="str">
        <f t="shared" si="643"/>
        <v/>
      </c>
      <c r="Y10066" s="38"/>
    </row>
    <row r="10067" spans="5:25">
      <c r="E10067" s="45"/>
      <c r="H10067" s="45"/>
      <c r="K10067" s="27" t="str">
        <f t="shared" si="644"/>
        <v/>
      </c>
      <c r="P10067" s="26" t="str">
        <f t="shared" si="645"/>
        <v/>
      </c>
      <c r="Q10067" s="38" t="s">
        <v>10241</v>
      </c>
      <c r="R10067">
        <v>107.20399999999999</v>
      </c>
      <c r="S10067" t="str">
        <f t="shared" si="646"/>
        <v/>
      </c>
      <c r="X10067" s="26" t="str">
        <f t="shared" si="643"/>
        <v/>
      </c>
      <c r="Y10067" s="38"/>
    </row>
    <row r="10068" spans="5:25">
      <c r="E10068" s="45"/>
      <c r="H10068" s="45"/>
      <c r="K10068" s="27" t="str">
        <f t="shared" si="644"/>
        <v/>
      </c>
      <c r="P10068" s="26" t="str">
        <f t="shared" si="645"/>
        <v/>
      </c>
      <c r="Q10068" s="38" t="s">
        <v>10242</v>
      </c>
      <c r="R10068">
        <v>106.905</v>
      </c>
      <c r="S10068" t="str">
        <f t="shared" si="646"/>
        <v/>
      </c>
      <c r="X10068" s="26" t="str">
        <f t="shared" si="643"/>
        <v/>
      </c>
      <c r="Y10068" s="38"/>
    </row>
    <row r="10069" spans="5:25">
      <c r="E10069" s="45"/>
      <c r="H10069" s="45"/>
      <c r="K10069" s="27" t="str">
        <f t="shared" si="644"/>
        <v/>
      </c>
      <c r="P10069" s="26" t="str">
        <f t="shared" si="645"/>
        <v/>
      </c>
      <c r="Q10069" s="38" t="s">
        <v>10243</v>
      </c>
      <c r="R10069">
        <v>106.69499999999999</v>
      </c>
      <c r="S10069" t="str">
        <f t="shared" si="646"/>
        <v/>
      </c>
      <c r="X10069" s="26" t="str">
        <f t="shared" si="643"/>
        <v/>
      </c>
      <c r="Y10069" s="38"/>
    </row>
    <row r="10070" spans="5:25">
      <c r="E10070" s="45"/>
      <c r="H10070" s="45"/>
      <c r="K10070" s="27" t="str">
        <f t="shared" si="644"/>
        <v/>
      </c>
      <c r="P10070" s="26" t="str">
        <f t="shared" si="645"/>
        <v/>
      </c>
      <c r="Q10070" s="38" t="s">
        <v>10244</v>
      </c>
      <c r="R10070">
        <v>106.495</v>
      </c>
      <c r="S10070" t="str">
        <f t="shared" si="646"/>
        <v/>
      </c>
      <c r="X10070" s="26" t="str">
        <f t="shared" si="643"/>
        <v/>
      </c>
      <c r="Y10070" s="38"/>
    </row>
    <row r="10071" spans="5:25">
      <c r="E10071" s="45"/>
      <c r="H10071" s="45"/>
      <c r="K10071" s="27" t="str">
        <f t="shared" si="644"/>
        <v/>
      </c>
      <c r="P10071" s="26" t="str">
        <f t="shared" si="645"/>
        <v/>
      </c>
      <c r="Q10071" s="38" t="s">
        <v>10245</v>
      </c>
      <c r="R10071">
        <v>106.495</v>
      </c>
      <c r="S10071" t="str">
        <f t="shared" si="646"/>
        <v/>
      </c>
      <c r="X10071" s="26" t="str">
        <f t="shared" si="643"/>
        <v/>
      </c>
      <c r="Y10071" s="38"/>
    </row>
    <row r="10072" spans="5:25">
      <c r="E10072" s="45"/>
      <c r="H10072" s="45"/>
      <c r="K10072" s="27" t="str">
        <f t="shared" si="644"/>
        <v/>
      </c>
      <c r="P10072" s="26" t="str">
        <f t="shared" si="645"/>
        <v/>
      </c>
      <c r="Q10072" s="38" t="s">
        <v>10246</v>
      </c>
      <c r="R10072">
        <v>106.285</v>
      </c>
      <c r="S10072" t="str">
        <f t="shared" si="646"/>
        <v/>
      </c>
      <c r="X10072" s="26" t="str">
        <f t="shared" si="643"/>
        <v/>
      </c>
      <c r="Y10072" s="38"/>
    </row>
    <row r="10073" spans="5:25">
      <c r="E10073" s="45"/>
      <c r="H10073" s="45"/>
      <c r="K10073" s="27" t="str">
        <f t="shared" si="644"/>
        <v/>
      </c>
      <c r="P10073" s="26" t="str">
        <f t="shared" si="645"/>
        <v/>
      </c>
      <c r="Q10073" s="38" t="s">
        <v>10247</v>
      </c>
      <c r="R10073">
        <v>106.495</v>
      </c>
      <c r="S10073" t="str">
        <f t="shared" si="646"/>
        <v/>
      </c>
      <c r="X10073" s="26" t="str">
        <f t="shared" si="643"/>
        <v/>
      </c>
      <c r="Y10073" s="38"/>
    </row>
    <row r="10074" spans="5:25">
      <c r="E10074" s="45"/>
      <c r="H10074" s="45"/>
      <c r="K10074" s="27" t="str">
        <f t="shared" si="644"/>
        <v/>
      </c>
      <c r="P10074" s="26" t="str">
        <f t="shared" si="645"/>
        <v/>
      </c>
      <c r="Q10074" s="38" t="s">
        <v>10248</v>
      </c>
      <c r="R10074">
        <v>106.69499999999999</v>
      </c>
      <c r="S10074" t="str">
        <f t="shared" si="646"/>
        <v/>
      </c>
      <c r="X10074" s="26" t="str">
        <f t="shared" si="643"/>
        <v/>
      </c>
      <c r="Y10074" s="38"/>
    </row>
    <row r="10075" spans="5:25">
      <c r="E10075" s="45"/>
      <c r="H10075" s="45"/>
      <c r="K10075" s="27" t="str">
        <f t="shared" si="644"/>
        <v/>
      </c>
      <c r="P10075" s="26" t="str">
        <f t="shared" si="645"/>
        <v/>
      </c>
      <c r="Q10075" s="38" t="s">
        <v>10249</v>
      </c>
      <c r="R10075">
        <v>106.905</v>
      </c>
      <c r="S10075" t="str">
        <f t="shared" si="646"/>
        <v/>
      </c>
      <c r="X10075" s="26" t="str">
        <f t="shared" si="643"/>
        <v/>
      </c>
      <c r="Y10075" s="38"/>
    </row>
    <row r="10076" spans="5:25">
      <c r="E10076" s="45"/>
      <c r="H10076" s="45"/>
      <c r="K10076" s="27" t="str">
        <f t="shared" si="644"/>
        <v/>
      </c>
      <c r="P10076" s="26" t="str">
        <f t="shared" si="645"/>
        <v/>
      </c>
      <c r="Q10076" s="38" t="s">
        <v>10250</v>
      </c>
      <c r="R10076">
        <v>107.20399999999999</v>
      </c>
      <c r="S10076" t="str">
        <f t="shared" si="646"/>
        <v/>
      </c>
      <c r="X10076" s="26" t="str">
        <f t="shared" si="643"/>
        <v/>
      </c>
      <c r="Y10076" s="38"/>
    </row>
    <row r="10077" spans="5:25">
      <c r="E10077" s="45"/>
      <c r="H10077" s="45"/>
      <c r="K10077" s="27" t="str">
        <f t="shared" si="644"/>
        <v/>
      </c>
      <c r="P10077" s="26" t="str">
        <f t="shared" si="645"/>
        <v/>
      </c>
      <c r="Q10077" s="38" t="s">
        <v>10251</v>
      </c>
      <c r="R10077">
        <v>107.714</v>
      </c>
      <c r="S10077" t="str">
        <f t="shared" si="646"/>
        <v/>
      </c>
      <c r="X10077" s="26" t="str">
        <f t="shared" si="643"/>
        <v/>
      </c>
      <c r="Y10077" s="38"/>
    </row>
    <row r="10078" spans="5:25">
      <c r="E10078" s="45"/>
      <c r="H10078" s="45"/>
      <c r="K10078" s="27" t="str">
        <f t="shared" si="644"/>
        <v/>
      </c>
      <c r="P10078" s="26" t="str">
        <f t="shared" si="645"/>
        <v/>
      </c>
      <c r="Q10078" s="38" t="s">
        <v>10252</v>
      </c>
      <c r="R10078">
        <v>107.81399999999999</v>
      </c>
      <c r="S10078" t="str">
        <f t="shared" si="646"/>
        <v/>
      </c>
      <c r="X10078" s="26" t="str">
        <f t="shared" si="643"/>
        <v/>
      </c>
      <c r="Y10078" s="38"/>
    </row>
    <row r="10079" spans="5:25">
      <c r="E10079" s="45"/>
      <c r="H10079" s="45"/>
      <c r="K10079" s="27" t="str">
        <f t="shared" si="644"/>
        <v/>
      </c>
      <c r="P10079" s="26" t="str">
        <f t="shared" si="645"/>
        <v/>
      </c>
      <c r="Q10079" s="38" t="s">
        <v>10253</v>
      </c>
      <c r="R10079">
        <v>107.714</v>
      </c>
      <c r="S10079" t="str">
        <f t="shared" si="646"/>
        <v/>
      </c>
      <c r="X10079" s="26" t="str">
        <f t="shared" si="643"/>
        <v/>
      </c>
      <c r="Y10079" s="38"/>
    </row>
    <row r="10080" spans="5:25">
      <c r="E10080" s="45"/>
      <c r="H10080" s="45"/>
      <c r="K10080" s="27" t="str">
        <f t="shared" si="644"/>
        <v/>
      </c>
      <c r="P10080" s="26" t="str">
        <f t="shared" si="645"/>
        <v/>
      </c>
      <c r="Q10080" s="38" t="s">
        <v>10254</v>
      </c>
      <c r="R10080">
        <v>107.414</v>
      </c>
      <c r="S10080" t="str">
        <f t="shared" si="646"/>
        <v/>
      </c>
      <c r="X10080" s="26" t="str">
        <f t="shared" si="643"/>
        <v/>
      </c>
      <c r="Y10080" s="38"/>
    </row>
    <row r="10081" spans="5:25">
      <c r="E10081" s="45"/>
      <c r="H10081" s="45"/>
      <c r="K10081" s="27" t="str">
        <f t="shared" si="644"/>
        <v/>
      </c>
      <c r="P10081" s="26" t="str">
        <f t="shared" si="645"/>
        <v/>
      </c>
      <c r="Q10081" s="38" t="s">
        <v>10255</v>
      </c>
      <c r="R10081">
        <v>107.104</v>
      </c>
      <c r="S10081" t="str">
        <f t="shared" si="646"/>
        <v/>
      </c>
      <c r="X10081" s="26" t="str">
        <f t="shared" si="643"/>
        <v/>
      </c>
      <c r="Y10081" s="38"/>
    </row>
    <row r="10082" spans="5:25">
      <c r="E10082" s="45"/>
      <c r="H10082" s="45"/>
      <c r="K10082" s="27" t="str">
        <f t="shared" si="644"/>
        <v/>
      </c>
      <c r="P10082" s="26" t="str">
        <f t="shared" si="645"/>
        <v/>
      </c>
      <c r="Q10082" s="38" t="s">
        <v>10256</v>
      </c>
      <c r="R10082">
        <v>107.004</v>
      </c>
      <c r="S10082" t="str">
        <f t="shared" si="646"/>
        <v/>
      </c>
      <c r="X10082" s="26" t="str">
        <f t="shared" si="643"/>
        <v/>
      </c>
      <c r="Y10082" s="38"/>
    </row>
    <row r="10083" spans="5:25">
      <c r="E10083" s="45"/>
      <c r="H10083" s="45"/>
      <c r="K10083" s="27" t="str">
        <f t="shared" si="644"/>
        <v/>
      </c>
      <c r="P10083" s="26" t="str">
        <f t="shared" si="645"/>
        <v/>
      </c>
      <c r="Q10083" s="38" t="s">
        <v>10257</v>
      </c>
      <c r="R10083">
        <v>107.614</v>
      </c>
      <c r="S10083" t="str">
        <f t="shared" si="646"/>
        <v/>
      </c>
      <c r="X10083" s="26" t="str">
        <f t="shared" si="643"/>
        <v/>
      </c>
      <c r="Y10083" s="38"/>
    </row>
    <row r="10084" spans="5:25">
      <c r="E10084" s="45"/>
      <c r="H10084" s="45"/>
      <c r="K10084" s="27" t="str">
        <f t="shared" si="644"/>
        <v/>
      </c>
      <c r="P10084" s="26" t="str">
        <f t="shared" si="645"/>
        <v/>
      </c>
      <c r="Q10084" s="38" t="s">
        <v>10258</v>
      </c>
      <c r="R10084">
        <v>107.81399999999999</v>
      </c>
      <c r="S10084" t="str">
        <f t="shared" si="646"/>
        <v/>
      </c>
      <c r="X10084" s="26" t="str">
        <f t="shared" si="643"/>
        <v/>
      </c>
      <c r="Y10084" s="38"/>
    </row>
    <row r="10085" spans="5:25">
      <c r="E10085" s="45"/>
      <c r="H10085" s="45"/>
      <c r="K10085" s="27" t="str">
        <f t="shared" si="644"/>
        <v/>
      </c>
      <c r="P10085" s="26" t="str">
        <f t="shared" si="645"/>
        <v/>
      </c>
      <c r="Q10085" s="38" t="s">
        <v>10259</v>
      </c>
      <c r="R10085">
        <v>107.81399999999999</v>
      </c>
      <c r="S10085" t="str">
        <f t="shared" si="646"/>
        <v/>
      </c>
      <c r="X10085" s="26" t="str">
        <f t="shared" si="643"/>
        <v/>
      </c>
      <c r="Y10085" s="38"/>
    </row>
    <row r="10086" spans="5:25">
      <c r="E10086" s="45"/>
      <c r="H10086" s="45"/>
      <c r="K10086" s="27" t="str">
        <f t="shared" si="644"/>
        <v/>
      </c>
      <c r="P10086" s="26" t="str">
        <f t="shared" si="645"/>
        <v/>
      </c>
      <c r="Q10086" s="38" t="s">
        <v>10260</v>
      </c>
      <c r="R10086">
        <v>107.414</v>
      </c>
      <c r="S10086" t="str">
        <f t="shared" si="646"/>
        <v/>
      </c>
      <c r="X10086" s="26" t="str">
        <f t="shared" si="643"/>
        <v/>
      </c>
      <c r="Y10086" s="38"/>
    </row>
    <row r="10087" spans="5:25">
      <c r="E10087" s="45"/>
      <c r="H10087" s="45"/>
      <c r="K10087" s="27" t="str">
        <f t="shared" si="644"/>
        <v/>
      </c>
      <c r="P10087" s="26" t="str">
        <f t="shared" si="645"/>
        <v/>
      </c>
      <c r="Q10087" s="38" t="s">
        <v>10261</v>
      </c>
      <c r="R10087">
        <v>107.20399999999999</v>
      </c>
      <c r="S10087" t="str">
        <f t="shared" si="646"/>
        <v/>
      </c>
      <c r="X10087" s="26" t="str">
        <f t="shared" si="643"/>
        <v/>
      </c>
      <c r="Y10087" s="38"/>
    </row>
    <row r="10088" spans="5:25">
      <c r="E10088" s="45"/>
      <c r="H10088" s="45"/>
      <c r="K10088" s="27" t="str">
        <f t="shared" si="644"/>
        <v/>
      </c>
      <c r="P10088" s="26" t="str">
        <f t="shared" si="645"/>
        <v/>
      </c>
      <c r="Q10088" s="38" t="s">
        <v>10262</v>
      </c>
      <c r="R10088">
        <v>107.004</v>
      </c>
      <c r="S10088" t="str">
        <f t="shared" si="646"/>
        <v/>
      </c>
      <c r="X10088" s="26" t="str">
        <f t="shared" si="643"/>
        <v/>
      </c>
      <c r="Y10088" s="38"/>
    </row>
    <row r="10089" spans="5:25">
      <c r="E10089" s="45"/>
      <c r="H10089" s="45"/>
      <c r="K10089" s="27" t="str">
        <f t="shared" si="644"/>
        <v/>
      </c>
      <c r="P10089" s="26" t="str">
        <f t="shared" si="645"/>
        <v/>
      </c>
      <c r="Q10089" s="38" t="s">
        <v>10263</v>
      </c>
      <c r="R10089">
        <v>107.414</v>
      </c>
      <c r="S10089" t="str">
        <f t="shared" si="646"/>
        <v/>
      </c>
      <c r="X10089" s="26" t="str">
        <f t="shared" si="643"/>
        <v/>
      </c>
      <c r="Y10089" s="38"/>
    </row>
    <row r="10090" spans="5:25">
      <c r="E10090" s="45"/>
      <c r="H10090" s="45"/>
      <c r="K10090" s="27" t="str">
        <f t="shared" si="644"/>
        <v/>
      </c>
      <c r="P10090" s="26" t="str">
        <f t="shared" si="645"/>
        <v/>
      </c>
      <c r="Q10090" s="38" t="s">
        <v>10264</v>
      </c>
      <c r="R10090">
        <v>107.714</v>
      </c>
      <c r="S10090" t="str">
        <f t="shared" si="646"/>
        <v/>
      </c>
      <c r="X10090" s="26" t="str">
        <f t="shared" si="643"/>
        <v/>
      </c>
      <c r="Y10090" s="38"/>
    </row>
    <row r="10091" spans="5:25">
      <c r="E10091" s="45"/>
      <c r="H10091" s="45"/>
      <c r="K10091" s="27" t="str">
        <f t="shared" si="644"/>
        <v/>
      </c>
      <c r="P10091" s="26" t="str">
        <f t="shared" si="645"/>
        <v/>
      </c>
      <c r="Q10091" s="38" t="s">
        <v>10265</v>
      </c>
      <c r="R10091">
        <v>108.224</v>
      </c>
      <c r="S10091" t="str">
        <f t="shared" si="646"/>
        <v/>
      </c>
      <c r="X10091" s="26" t="str">
        <f t="shared" si="643"/>
        <v/>
      </c>
      <c r="Y10091" s="38"/>
    </row>
    <row r="10092" spans="5:25">
      <c r="E10092" s="45"/>
      <c r="H10092" s="45"/>
      <c r="K10092" s="27" t="str">
        <f t="shared" si="644"/>
        <v/>
      </c>
      <c r="P10092" s="26" t="str">
        <f t="shared" si="645"/>
        <v/>
      </c>
      <c r="Q10092" s="38" t="s">
        <v>10266</v>
      </c>
      <c r="R10092">
        <v>108.224</v>
      </c>
      <c r="S10092" t="str">
        <f t="shared" si="646"/>
        <v/>
      </c>
      <c r="X10092" s="26" t="str">
        <f t="shared" si="643"/>
        <v/>
      </c>
      <c r="Y10092" s="38"/>
    </row>
    <row r="10093" spans="5:25">
      <c r="E10093" s="45"/>
      <c r="H10093" s="45"/>
      <c r="K10093" s="27" t="str">
        <f t="shared" si="644"/>
        <v/>
      </c>
      <c r="P10093" s="26" t="str">
        <f t="shared" si="645"/>
        <v/>
      </c>
      <c r="Q10093" s="38" t="s">
        <v>10267</v>
      </c>
      <c r="R10093">
        <v>108.024</v>
      </c>
      <c r="S10093" t="str">
        <f t="shared" si="646"/>
        <v/>
      </c>
      <c r="X10093" s="26" t="str">
        <f t="shared" si="643"/>
        <v/>
      </c>
      <c r="Y10093" s="38"/>
    </row>
    <row r="10094" spans="5:25">
      <c r="E10094" s="45"/>
      <c r="H10094" s="45"/>
      <c r="K10094" s="27" t="str">
        <f t="shared" si="644"/>
        <v/>
      </c>
      <c r="P10094" s="26" t="str">
        <f t="shared" si="645"/>
        <v/>
      </c>
      <c r="Q10094" s="38" t="s">
        <v>10268</v>
      </c>
      <c r="R10094">
        <v>107.514</v>
      </c>
      <c r="S10094" t="str">
        <f t="shared" si="646"/>
        <v/>
      </c>
      <c r="X10094" s="26" t="str">
        <f t="shared" si="643"/>
        <v/>
      </c>
      <c r="Y10094" s="38"/>
    </row>
    <row r="10095" spans="5:25">
      <c r="E10095" s="45"/>
      <c r="H10095" s="45"/>
      <c r="K10095" s="27" t="str">
        <f t="shared" si="644"/>
        <v/>
      </c>
      <c r="P10095" s="26" t="str">
        <f t="shared" si="645"/>
        <v/>
      </c>
      <c r="Q10095" s="38" t="s">
        <v>10269</v>
      </c>
      <c r="R10095">
        <v>107.304</v>
      </c>
      <c r="S10095" t="str">
        <f t="shared" si="646"/>
        <v/>
      </c>
      <c r="X10095" s="26" t="str">
        <f t="shared" si="643"/>
        <v/>
      </c>
      <c r="Y10095" s="38"/>
    </row>
    <row r="10096" spans="5:25">
      <c r="E10096" s="45"/>
      <c r="H10096" s="45"/>
      <c r="K10096" s="27" t="str">
        <f t="shared" si="644"/>
        <v/>
      </c>
      <c r="P10096" s="26" t="str">
        <f t="shared" si="645"/>
        <v/>
      </c>
      <c r="Q10096" s="38" t="s">
        <v>10270</v>
      </c>
      <c r="R10096">
        <v>107.304</v>
      </c>
      <c r="S10096" t="str">
        <f t="shared" si="646"/>
        <v/>
      </c>
      <c r="X10096" s="26" t="str">
        <f t="shared" si="643"/>
        <v/>
      </c>
      <c r="Y10096" s="38"/>
    </row>
    <row r="10097" spans="5:25">
      <c r="E10097" s="45"/>
      <c r="H10097" s="45"/>
      <c r="K10097" s="27" t="str">
        <f t="shared" si="644"/>
        <v/>
      </c>
      <c r="P10097" s="26" t="str">
        <f t="shared" si="645"/>
        <v/>
      </c>
      <c r="Q10097" s="38" t="s">
        <v>10271</v>
      </c>
      <c r="R10097">
        <v>107.714</v>
      </c>
      <c r="S10097" t="str">
        <f t="shared" si="646"/>
        <v/>
      </c>
      <c r="X10097" s="26" t="str">
        <f t="shared" si="643"/>
        <v/>
      </c>
      <c r="Y10097" s="38"/>
    </row>
    <row r="10098" spans="5:25">
      <c r="E10098" s="45"/>
      <c r="H10098" s="45"/>
      <c r="K10098" s="27" t="str">
        <f t="shared" si="644"/>
        <v/>
      </c>
      <c r="P10098" s="26" t="str">
        <f t="shared" si="645"/>
        <v/>
      </c>
      <c r="Q10098" s="38" t="s">
        <v>10272</v>
      </c>
      <c r="R10098">
        <v>108.124</v>
      </c>
      <c r="S10098" t="str">
        <f t="shared" si="646"/>
        <v/>
      </c>
      <c r="X10098" s="26" t="str">
        <f t="shared" si="643"/>
        <v/>
      </c>
      <c r="Y10098" s="38"/>
    </row>
    <row r="10099" spans="5:25">
      <c r="E10099" s="45"/>
      <c r="H10099" s="45"/>
      <c r="K10099" s="27" t="str">
        <f t="shared" si="644"/>
        <v/>
      </c>
      <c r="P10099" s="26" t="str">
        <f t="shared" si="645"/>
        <v/>
      </c>
      <c r="Q10099" s="38" t="s">
        <v>10273</v>
      </c>
      <c r="R10099">
        <v>108.43300000000001</v>
      </c>
      <c r="S10099" t="str">
        <f t="shared" si="646"/>
        <v/>
      </c>
      <c r="X10099" s="26" t="str">
        <f t="shared" si="643"/>
        <v/>
      </c>
      <c r="Y10099" s="38"/>
    </row>
    <row r="10100" spans="5:25">
      <c r="E10100" s="45"/>
      <c r="H10100" s="45"/>
      <c r="K10100" s="27" t="str">
        <f t="shared" si="644"/>
        <v/>
      </c>
      <c r="P10100" s="26" t="str">
        <f t="shared" si="645"/>
        <v/>
      </c>
      <c r="Q10100" s="38" t="s">
        <v>10274</v>
      </c>
      <c r="R10100">
        <v>108.43300000000001</v>
      </c>
      <c r="S10100" t="str">
        <f t="shared" si="646"/>
        <v/>
      </c>
      <c r="X10100" s="26" t="str">
        <f t="shared" si="643"/>
        <v/>
      </c>
      <c r="Y10100" s="38"/>
    </row>
    <row r="10101" spans="5:25">
      <c r="E10101" s="45"/>
      <c r="H10101" s="45"/>
      <c r="K10101" s="27" t="str">
        <f t="shared" si="644"/>
        <v/>
      </c>
      <c r="P10101" s="26" t="str">
        <f t="shared" si="645"/>
        <v/>
      </c>
      <c r="Q10101" s="38" t="s">
        <v>10275</v>
      </c>
      <c r="R10101">
        <v>108.324</v>
      </c>
      <c r="S10101" t="str">
        <f t="shared" si="646"/>
        <v/>
      </c>
      <c r="X10101" s="26" t="str">
        <f t="shared" si="643"/>
        <v/>
      </c>
      <c r="Y10101" s="38"/>
    </row>
    <row r="10102" spans="5:25">
      <c r="E10102" s="45"/>
      <c r="H10102" s="45"/>
      <c r="K10102" s="27" t="str">
        <f t="shared" si="644"/>
        <v/>
      </c>
      <c r="P10102" s="26" t="str">
        <f t="shared" si="645"/>
        <v/>
      </c>
      <c r="Q10102" s="38" t="s">
        <v>10276</v>
      </c>
      <c r="R10102">
        <v>108.124</v>
      </c>
      <c r="S10102" t="str">
        <f t="shared" si="646"/>
        <v/>
      </c>
      <c r="X10102" s="26" t="str">
        <f t="shared" si="643"/>
        <v/>
      </c>
      <c r="Y10102" s="38"/>
    </row>
    <row r="10103" spans="5:25">
      <c r="E10103" s="45"/>
      <c r="H10103" s="45"/>
      <c r="K10103" s="27" t="str">
        <f t="shared" si="644"/>
        <v/>
      </c>
      <c r="P10103" s="26" t="str">
        <f t="shared" si="645"/>
        <v/>
      </c>
      <c r="Q10103" s="38" t="s">
        <v>10277</v>
      </c>
      <c r="R10103">
        <v>107.514</v>
      </c>
      <c r="S10103" t="str">
        <f t="shared" si="646"/>
        <v/>
      </c>
      <c r="X10103" s="26" t="str">
        <f t="shared" si="643"/>
        <v/>
      </c>
      <c r="Y10103" s="38"/>
    </row>
    <row r="10104" spans="5:25">
      <c r="E10104" s="45"/>
      <c r="H10104" s="45"/>
      <c r="K10104" s="27" t="str">
        <f t="shared" si="644"/>
        <v/>
      </c>
      <c r="P10104" s="26" t="str">
        <f t="shared" si="645"/>
        <v/>
      </c>
      <c r="Q10104" s="38" t="s">
        <v>10278</v>
      </c>
      <c r="R10104">
        <v>107.414</v>
      </c>
      <c r="S10104" t="str">
        <f t="shared" si="646"/>
        <v/>
      </c>
      <c r="X10104" s="26" t="str">
        <f t="shared" si="643"/>
        <v/>
      </c>
      <c r="Y10104" s="38"/>
    </row>
    <row r="10105" spans="5:25">
      <c r="E10105" s="45"/>
      <c r="H10105" s="45"/>
      <c r="K10105" s="27" t="str">
        <f t="shared" si="644"/>
        <v/>
      </c>
      <c r="P10105" s="26" t="str">
        <f t="shared" si="645"/>
        <v/>
      </c>
      <c r="Q10105" s="38" t="s">
        <v>10279</v>
      </c>
      <c r="R10105">
        <v>107.414</v>
      </c>
      <c r="S10105" t="str">
        <f t="shared" si="646"/>
        <v/>
      </c>
      <c r="X10105" s="26" t="str">
        <f t="shared" si="643"/>
        <v/>
      </c>
      <c r="Y10105" s="38"/>
    </row>
    <row r="10106" spans="5:25">
      <c r="E10106" s="45"/>
      <c r="H10106" s="45"/>
      <c r="K10106" s="27" t="str">
        <f t="shared" si="644"/>
        <v/>
      </c>
      <c r="P10106" s="26" t="str">
        <f t="shared" si="645"/>
        <v/>
      </c>
      <c r="Q10106" s="38" t="s">
        <v>10280</v>
      </c>
      <c r="R10106">
        <v>107.304</v>
      </c>
      <c r="S10106" t="str">
        <f t="shared" si="646"/>
        <v/>
      </c>
      <c r="X10106" s="26" t="str">
        <f t="shared" si="643"/>
        <v/>
      </c>
      <c r="Y10106" s="38"/>
    </row>
    <row r="10107" spans="5:25">
      <c r="E10107" s="45"/>
      <c r="H10107" s="45"/>
      <c r="K10107" s="27" t="str">
        <f t="shared" si="644"/>
        <v/>
      </c>
      <c r="P10107" s="26" t="str">
        <f t="shared" si="645"/>
        <v/>
      </c>
      <c r="Q10107" s="38" t="s">
        <v>10281</v>
      </c>
      <c r="R10107">
        <v>107.304</v>
      </c>
      <c r="S10107" t="str">
        <f t="shared" si="646"/>
        <v/>
      </c>
      <c r="X10107" s="26" t="str">
        <f t="shared" si="643"/>
        <v/>
      </c>
      <c r="Y10107" s="38"/>
    </row>
    <row r="10108" spans="5:25">
      <c r="E10108" s="45"/>
      <c r="H10108" s="45"/>
      <c r="K10108" s="27" t="str">
        <f t="shared" si="644"/>
        <v/>
      </c>
      <c r="P10108" s="26" t="str">
        <f t="shared" si="645"/>
        <v/>
      </c>
      <c r="Q10108" s="38" t="s">
        <v>10282</v>
      </c>
      <c r="R10108">
        <v>107.104</v>
      </c>
      <c r="S10108" t="str">
        <f t="shared" si="646"/>
        <v/>
      </c>
      <c r="X10108" s="26" t="str">
        <f t="shared" ref="X10108:X10171" si="647">IF(V10108="","",X10107+V10108-V10107)</f>
        <v/>
      </c>
      <c r="Y10108" s="38"/>
    </row>
    <row r="10109" spans="5:25">
      <c r="E10109" s="45"/>
      <c r="H10109" s="45"/>
      <c r="K10109" s="27" t="str">
        <f t="shared" si="644"/>
        <v/>
      </c>
      <c r="P10109" s="26" t="str">
        <f t="shared" si="645"/>
        <v/>
      </c>
      <c r="Q10109" s="38" t="s">
        <v>10283</v>
      </c>
      <c r="R10109">
        <v>106.905</v>
      </c>
      <c r="S10109" t="str">
        <f t="shared" si="646"/>
        <v/>
      </c>
      <c r="X10109" s="26" t="str">
        <f t="shared" si="647"/>
        <v/>
      </c>
      <c r="Y10109" s="38"/>
    </row>
    <row r="10110" spans="5:25">
      <c r="E10110" s="45"/>
      <c r="H10110" s="45"/>
      <c r="K10110" s="27" t="str">
        <f t="shared" si="644"/>
        <v/>
      </c>
      <c r="P10110" s="26" t="str">
        <f t="shared" si="645"/>
        <v/>
      </c>
      <c r="Q10110" s="38" t="s">
        <v>10284</v>
      </c>
      <c r="R10110">
        <v>106.795</v>
      </c>
      <c r="S10110" t="str">
        <f t="shared" si="646"/>
        <v/>
      </c>
      <c r="X10110" s="26" t="str">
        <f t="shared" si="647"/>
        <v/>
      </c>
      <c r="Y10110" s="38"/>
    </row>
    <row r="10111" spans="5:25">
      <c r="E10111" s="45"/>
      <c r="H10111" s="45"/>
      <c r="K10111" s="27" t="str">
        <f t="shared" si="644"/>
        <v/>
      </c>
      <c r="P10111" s="26" t="str">
        <f t="shared" si="645"/>
        <v/>
      </c>
      <c r="Q10111" s="38" t="s">
        <v>10285</v>
      </c>
      <c r="R10111">
        <v>106.595</v>
      </c>
      <c r="S10111" t="str">
        <f t="shared" si="646"/>
        <v/>
      </c>
      <c r="X10111" s="26" t="str">
        <f t="shared" si="647"/>
        <v/>
      </c>
      <c r="Y10111" s="38"/>
    </row>
    <row r="10112" spans="5:25">
      <c r="E10112" s="45"/>
      <c r="H10112" s="45"/>
      <c r="K10112" s="27" t="str">
        <f t="shared" si="644"/>
        <v/>
      </c>
      <c r="P10112" s="26" t="str">
        <f t="shared" si="645"/>
        <v/>
      </c>
      <c r="Q10112" s="38" t="s">
        <v>10286</v>
      </c>
      <c r="R10112">
        <v>106.795</v>
      </c>
      <c r="S10112" t="str">
        <f t="shared" si="646"/>
        <v/>
      </c>
      <c r="X10112" s="26" t="str">
        <f t="shared" si="647"/>
        <v/>
      </c>
      <c r="Y10112" s="38"/>
    </row>
    <row r="10113" spans="5:25">
      <c r="E10113" s="45"/>
      <c r="H10113" s="45"/>
      <c r="K10113" s="27" t="str">
        <f t="shared" si="644"/>
        <v/>
      </c>
      <c r="P10113" s="26" t="str">
        <f t="shared" si="645"/>
        <v/>
      </c>
      <c r="Q10113" s="38" t="s">
        <v>10287</v>
      </c>
      <c r="R10113">
        <v>106.795</v>
      </c>
      <c r="S10113" t="str">
        <f t="shared" si="646"/>
        <v/>
      </c>
      <c r="X10113" s="26" t="str">
        <f t="shared" si="647"/>
        <v/>
      </c>
      <c r="Y10113" s="38"/>
    </row>
    <row r="10114" spans="5:25">
      <c r="E10114" s="45"/>
      <c r="H10114" s="45"/>
      <c r="K10114" s="27" t="str">
        <f t="shared" si="644"/>
        <v/>
      </c>
      <c r="P10114" s="26" t="str">
        <f t="shared" si="645"/>
        <v/>
      </c>
      <c r="Q10114" s="38" t="s">
        <v>10288</v>
      </c>
      <c r="R10114">
        <v>107.004</v>
      </c>
      <c r="S10114" t="str">
        <f t="shared" si="646"/>
        <v/>
      </c>
      <c r="X10114" s="26" t="str">
        <f t="shared" si="647"/>
        <v/>
      </c>
      <c r="Y10114" s="38"/>
    </row>
    <row r="10115" spans="5:25">
      <c r="E10115" s="45"/>
      <c r="H10115" s="45"/>
      <c r="K10115" s="27" t="str">
        <f t="shared" si="644"/>
        <v/>
      </c>
      <c r="P10115" s="26" t="str">
        <f t="shared" si="645"/>
        <v/>
      </c>
      <c r="Q10115" s="38" t="s">
        <v>10289</v>
      </c>
      <c r="R10115">
        <v>106.905</v>
      </c>
      <c r="S10115" t="str">
        <f t="shared" si="646"/>
        <v/>
      </c>
      <c r="X10115" s="26" t="str">
        <f t="shared" si="647"/>
        <v/>
      </c>
      <c r="Y10115" s="38"/>
    </row>
    <row r="10116" spans="5:25">
      <c r="E10116" s="45"/>
      <c r="H10116" s="45"/>
      <c r="K10116" s="27" t="str">
        <f t="shared" ref="K10116:K10179" si="648">IF(M10116="","",K10115+(M10116-M10115)/24)</f>
        <v/>
      </c>
      <c r="P10116" s="26" t="str">
        <f t="shared" ref="P10116:P10179" si="649">IF(N10116="","",P10115+N10116-N10115)</f>
        <v/>
      </c>
      <c r="Q10116" s="38" t="s">
        <v>10290</v>
      </c>
      <c r="R10116">
        <v>106.795</v>
      </c>
      <c r="S10116" t="str">
        <f t="shared" ref="S10116:S10179" si="650">IF(N10116="","",S10115-N10116+N10115)</f>
        <v/>
      </c>
      <c r="X10116" s="26" t="str">
        <f t="shared" si="647"/>
        <v/>
      </c>
      <c r="Y10116" s="38"/>
    </row>
    <row r="10117" spans="5:25">
      <c r="E10117" s="45"/>
      <c r="H10117" s="45"/>
      <c r="K10117" s="27" t="str">
        <f t="shared" si="648"/>
        <v/>
      </c>
      <c r="P10117" s="26" t="str">
        <f t="shared" si="649"/>
        <v/>
      </c>
      <c r="Q10117" s="38" t="s">
        <v>10291</v>
      </c>
      <c r="R10117">
        <v>106.69499999999999</v>
      </c>
      <c r="S10117" t="str">
        <f t="shared" si="650"/>
        <v/>
      </c>
      <c r="X10117" s="26" t="str">
        <f t="shared" si="647"/>
        <v/>
      </c>
      <c r="Y10117" s="38"/>
    </row>
    <row r="10118" spans="5:25">
      <c r="E10118" s="45"/>
      <c r="H10118" s="45"/>
      <c r="K10118" s="27" t="str">
        <f t="shared" si="648"/>
        <v/>
      </c>
      <c r="P10118" s="26" t="str">
        <f t="shared" si="649"/>
        <v/>
      </c>
      <c r="Q10118" s="38" t="s">
        <v>10292</v>
      </c>
      <c r="R10118">
        <v>106.69499999999999</v>
      </c>
      <c r="S10118" t="str">
        <f t="shared" si="650"/>
        <v/>
      </c>
      <c r="X10118" s="26" t="str">
        <f t="shared" si="647"/>
        <v/>
      </c>
      <c r="Y10118" s="38"/>
    </row>
    <row r="10119" spans="5:25">
      <c r="E10119" s="45"/>
      <c r="H10119" s="45"/>
      <c r="K10119" s="27" t="str">
        <f t="shared" si="648"/>
        <v/>
      </c>
      <c r="P10119" s="26" t="str">
        <f t="shared" si="649"/>
        <v/>
      </c>
      <c r="Q10119" s="38" t="s">
        <v>10293</v>
      </c>
      <c r="R10119">
        <v>106.905</v>
      </c>
      <c r="S10119" t="str">
        <f t="shared" si="650"/>
        <v/>
      </c>
      <c r="X10119" s="26" t="str">
        <f t="shared" si="647"/>
        <v/>
      </c>
      <c r="Y10119" s="38"/>
    </row>
    <row r="10120" spans="5:25">
      <c r="E10120" s="45"/>
      <c r="H10120" s="45"/>
      <c r="K10120" s="27" t="str">
        <f t="shared" si="648"/>
        <v/>
      </c>
      <c r="P10120" s="26" t="str">
        <f t="shared" si="649"/>
        <v/>
      </c>
      <c r="Q10120" s="38" t="s">
        <v>10294</v>
      </c>
      <c r="R10120">
        <v>107.004</v>
      </c>
      <c r="S10120" t="str">
        <f t="shared" si="650"/>
        <v/>
      </c>
      <c r="X10120" s="26" t="str">
        <f t="shared" si="647"/>
        <v/>
      </c>
      <c r="Y10120" s="38"/>
    </row>
    <row r="10121" spans="5:25">
      <c r="E10121" s="45"/>
      <c r="H10121" s="45"/>
      <c r="K10121" s="27" t="str">
        <f t="shared" si="648"/>
        <v/>
      </c>
      <c r="P10121" s="26" t="str">
        <f t="shared" si="649"/>
        <v/>
      </c>
      <c r="Q10121" s="38" t="s">
        <v>10295</v>
      </c>
      <c r="R10121">
        <v>107.004</v>
      </c>
      <c r="S10121" t="str">
        <f t="shared" si="650"/>
        <v/>
      </c>
      <c r="X10121" s="26" t="str">
        <f t="shared" si="647"/>
        <v/>
      </c>
      <c r="Y10121" s="38"/>
    </row>
    <row r="10122" spans="5:25">
      <c r="E10122" s="45"/>
      <c r="H10122" s="45"/>
      <c r="K10122" s="27" t="str">
        <f t="shared" si="648"/>
        <v/>
      </c>
      <c r="P10122" s="26" t="str">
        <f t="shared" si="649"/>
        <v/>
      </c>
      <c r="Q10122" s="38" t="s">
        <v>10296</v>
      </c>
      <c r="R10122">
        <v>106.69499999999999</v>
      </c>
      <c r="S10122" t="str">
        <f t="shared" si="650"/>
        <v/>
      </c>
      <c r="X10122" s="26" t="str">
        <f t="shared" si="647"/>
        <v/>
      </c>
      <c r="Y10122" s="38"/>
    </row>
    <row r="10123" spans="5:25">
      <c r="E10123" s="45"/>
      <c r="H10123" s="45"/>
      <c r="K10123" s="27" t="str">
        <f t="shared" si="648"/>
        <v/>
      </c>
      <c r="P10123" s="26" t="str">
        <f t="shared" si="649"/>
        <v/>
      </c>
      <c r="Q10123" s="38" t="s">
        <v>10297</v>
      </c>
      <c r="R10123">
        <v>106.69499999999999</v>
      </c>
      <c r="S10123" t="str">
        <f t="shared" si="650"/>
        <v/>
      </c>
      <c r="X10123" s="26" t="str">
        <f t="shared" si="647"/>
        <v/>
      </c>
      <c r="Y10123" s="38"/>
    </row>
    <row r="10124" spans="5:25">
      <c r="E10124" s="45"/>
      <c r="H10124" s="45"/>
      <c r="K10124" s="27" t="str">
        <f t="shared" si="648"/>
        <v/>
      </c>
      <c r="P10124" s="26" t="str">
        <f t="shared" si="649"/>
        <v/>
      </c>
      <c r="Q10124" s="38" t="s">
        <v>10298</v>
      </c>
      <c r="R10124">
        <v>107.004</v>
      </c>
      <c r="S10124" t="str">
        <f t="shared" si="650"/>
        <v/>
      </c>
      <c r="X10124" s="26" t="str">
        <f t="shared" si="647"/>
        <v/>
      </c>
      <c r="Y10124" s="38"/>
    </row>
    <row r="10125" spans="5:25">
      <c r="E10125" s="45"/>
      <c r="H10125" s="45"/>
      <c r="K10125" s="27" t="str">
        <f t="shared" si="648"/>
        <v/>
      </c>
      <c r="P10125" s="26" t="str">
        <f t="shared" si="649"/>
        <v/>
      </c>
      <c r="Q10125" s="38" t="s">
        <v>10299</v>
      </c>
      <c r="R10125">
        <v>107.004</v>
      </c>
      <c r="S10125" t="str">
        <f t="shared" si="650"/>
        <v/>
      </c>
      <c r="X10125" s="26" t="str">
        <f t="shared" si="647"/>
        <v/>
      </c>
      <c r="Y10125" s="38"/>
    </row>
    <row r="10126" spans="5:25">
      <c r="E10126" s="45"/>
      <c r="H10126" s="45"/>
      <c r="K10126" s="27" t="str">
        <f t="shared" si="648"/>
        <v/>
      </c>
      <c r="P10126" s="26" t="str">
        <f t="shared" si="649"/>
        <v/>
      </c>
      <c r="Q10126" s="38" t="s">
        <v>10300</v>
      </c>
      <c r="R10126">
        <v>107.104</v>
      </c>
      <c r="S10126" t="str">
        <f t="shared" si="650"/>
        <v/>
      </c>
      <c r="X10126" s="26" t="str">
        <f t="shared" si="647"/>
        <v/>
      </c>
      <c r="Y10126" s="38"/>
    </row>
    <row r="10127" spans="5:25">
      <c r="E10127" s="45"/>
      <c r="H10127" s="45"/>
      <c r="K10127" s="27" t="str">
        <f t="shared" si="648"/>
        <v/>
      </c>
      <c r="P10127" s="26" t="str">
        <f t="shared" si="649"/>
        <v/>
      </c>
      <c r="Q10127" s="38" t="s">
        <v>10301</v>
      </c>
      <c r="R10127">
        <v>107.414</v>
      </c>
      <c r="S10127" t="str">
        <f t="shared" si="650"/>
        <v/>
      </c>
      <c r="X10127" s="26" t="str">
        <f t="shared" si="647"/>
        <v/>
      </c>
      <c r="Y10127" s="38"/>
    </row>
    <row r="10128" spans="5:25">
      <c r="E10128" s="45"/>
      <c r="H10128" s="45"/>
      <c r="K10128" s="27" t="str">
        <f t="shared" si="648"/>
        <v/>
      </c>
      <c r="P10128" s="26" t="str">
        <f t="shared" si="649"/>
        <v/>
      </c>
      <c r="Q10128" s="38" t="s">
        <v>10302</v>
      </c>
      <c r="R10128">
        <v>107.614</v>
      </c>
      <c r="S10128" t="str">
        <f t="shared" si="650"/>
        <v/>
      </c>
      <c r="X10128" s="26" t="str">
        <f t="shared" si="647"/>
        <v/>
      </c>
      <c r="Y10128" s="38"/>
    </row>
    <row r="10129" spans="5:25">
      <c r="E10129" s="45"/>
      <c r="H10129" s="45"/>
      <c r="K10129" s="27" t="str">
        <f t="shared" si="648"/>
        <v/>
      </c>
      <c r="P10129" s="26" t="str">
        <f t="shared" si="649"/>
        <v/>
      </c>
      <c r="Q10129" s="38" t="s">
        <v>10303</v>
      </c>
      <c r="R10129">
        <v>108.024</v>
      </c>
      <c r="S10129" t="str">
        <f t="shared" si="650"/>
        <v/>
      </c>
      <c r="X10129" s="26" t="str">
        <f t="shared" si="647"/>
        <v/>
      </c>
      <c r="Y10129" s="38"/>
    </row>
    <row r="10130" spans="5:25">
      <c r="E10130" s="45"/>
      <c r="H10130" s="45"/>
      <c r="K10130" s="27" t="str">
        <f t="shared" si="648"/>
        <v/>
      </c>
      <c r="P10130" s="26" t="str">
        <f t="shared" si="649"/>
        <v/>
      </c>
      <c r="Q10130" s="38" t="s">
        <v>10304</v>
      </c>
      <c r="R10130">
        <v>107.92400000000001</v>
      </c>
      <c r="S10130" t="str">
        <f t="shared" si="650"/>
        <v/>
      </c>
      <c r="X10130" s="26" t="str">
        <f t="shared" si="647"/>
        <v/>
      </c>
      <c r="Y10130" s="38"/>
    </row>
    <row r="10131" spans="5:25">
      <c r="E10131" s="45"/>
      <c r="H10131" s="45"/>
      <c r="K10131" s="27" t="str">
        <f t="shared" si="648"/>
        <v/>
      </c>
      <c r="P10131" s="26" t="str">
        <f t="shared" si="649"/>
        <v/>
      </c>
      <c r="Q10131" s="38" t="s">
        <v>10305</v>
      </c>
      <c r="R10131">
        <v>107.714</v>
      </c>
      <c r="S10131" t="str">
        <f t="shared" si="650"/>
        <v/>
      </c>
      <c r="X10131" s="26" t="str">
        <f t="shared" si="647"/>
        <v/>
      </c>
      <c r="Y10131" s="38"/>
    </row>
    <row r="10132" spans="5:25">
      <c r="E10132" s="45"/>
      <c r="H10132" s="45"/>
      <c r="K10132" s="27" t="str">
        <f t="shared" si="648"/>
        <v/>
      </c>
      <c r="P10132" s="26" t="str">
        <f t="shared" si="649"/>
        <v/>
      </c>
      <c r="Q10132" s="38" t="s">
        <v>10306</v>
      </c>
      <c r="R10132">
        <v>107.414</v>
      </c>
      <c r="S10132" t="str">
        <f t="shared" si="650"/>
        <v/>
      </c>
      <c r="X10132" s="26" t="str">
        <f t="shared" si="647"/>
        <v/>
      </c>
      <c r="Y10132" s="38"/>
    </row>
    <row r="10133" spans="5:25">
      <c r="E10133" s="45"/>
      <c r="H10133" s="45"/>
      <c r="K10133" s="27" t="str">
        <f t="shared" si="648"/>
        <v/>
      </c>
      <c r="P10133" s="26" t="str">
        <f t="shared" si="649"/>
        <v/>
      </c>
      <c r="Q10133" s="38" t="s">
        <v>10307</v>
      </c>
      <c r="R10133">
        <v>107.514</v>
      </c>
      <c r="S10133" t="str">
        <f t="shared" si="650"/>
        <v/>
      </c>
      <c r="X10133" s="26" t="str">
        <f t="shared" si="647"/>
        <v/>
      </c>
      <c r="Y10133" s="38"/>
    </row>
    <row r="10134" spans="5:25">
      <c r="E10134" s="45"/>
      <c r="H10134" s="45"/>
      <c r="K10134" s="27" t="str">
        <f t="shared" si="648"/>
        <v/>
      </c>
      <c r="P10134" s="26" t="str">
        <f t="shared" si="649"/>
        <v/>
      </c>
      <c r="Q10134" s="38" t="s">
        <v>10308</v>
      </c>
      <c r="R10134">
        <v>107.614</v>
      </c>
      <c r="S10134" t="str">
        <f t="shared" si="650"/>
        <v/>
      </c>
      <c r="X10134" s="26" t="str">
        <f t="shared" si="647"/>
        <v/>
      </c>
      <c r="Y10134" s="38"/>
    </row>
    <row r="10135" spans="5:25">
      <c r="E10135" s="45"/>
      <c r="H10135" s="45"/>
      <c r="K10135" s="27" t="str">
        <f t="shared" si="648"/>
        <v/>
      </c>
      <c r="P10135" s="26" t="str">
        <f t="shared" si="649"/>
        <v/>
      </c>
      <c r="Q10135" s="38" t="s">
        <v>10309</v>
      </c>
      <c r="R10135">
        <v>108.124</v>
      </c>
      <c r="S10135" t="str">
        <f t="shared" si="650"/>
        <v/>
      </c>
      <c r="X10135" s="26" t="str">
        <f t="shared" si="647"/>
        <v/>
      </c>
      <c r="Y10135" s="38"/>
    </row>
    <row r="10136" spans="5:25">
      <c r="E10136" s="45"/>
      <c r="H10136" s="45"/>
      <c r="K10136" s="27" t="str">
        <f t="shared" si="648"/>
        <v/>
      </c>
      <c r="P10136" s="26" t="str">
        <f t="shared" si="649"/>
        <v/>
      </c>
      <c r="Q10136" s="38" t="s">
        <v>10310</v>
      </c>
      <c r="R10136">
        <v>108.024</v>
      </c>
      <c r="S10136" t="str">
        <f t="shared" si="650"/>
        <v/>
      </c>
      <c r="X10136" s="26" t="str">
        <f t="shared" si="647"/>
        <v/>
      </c>
      <c r="Y10136" s="38"/>
    </row>
    <row r="10137" spans="5:25">
      <c r="E10137" s="45"/>
      <c r="H10137" s="45"/>
      <c r="K10137" s="27" t="str">
        <f t="shared" si="648"/>
        <v/>
      </c>
      <c r="P10137" s="26" t="str">
        <f t="shared" si="649"/>
        <v/>
      </c>
      <c r="Q10137" s="38" t="s">
        <v>10311</v>
      </c>
      <c r="R10137">
        <v>107.92400000000001</v>
      </c>
      <c r="S10137" t="str">
        <f t="shared" si="650"/>
        <v/>
      </c>
      <c r="X10137" s="26" t="str">
        <f t="shared" si="647"/>
        <v/>
      </c>
      <c r="Y10137" s="38"/>
    </row>
    <row r="10138" spans="5:25">
      <c r="E10138" s="45"/>
      <c r="H10138" s="45"/>
      <c r="K10138" s="27" t="str">
        <f t="shared" si="648"/>
        <v/>
      </c>
      <c r="P10138" s="26" t="str">
        <f t="shared" si="649"/>
        <v/>
      </c>
      <c r="Q10138" s="38" t="s">
        <v>10312</v>
      </c>
      <c r="R10138">
        <v>107.714</v>
      </c>
      <c r="S10138" t="str">
        <f t="shared" si="650"/>
        <v/>
      </c>
      <c r="X10138" s="26" t="str">
        <f t="shared" si="647"/>
        <v/>
      </c>
      <c r="Y10138" s="38"/>
    </row>
    <row r="10139" spans="5:25">
      <c r="E10139" s="45"/>
      <c r="H10139" s="45"/>
      <c r="K10139" s="27" t="str">
        <f t="shared" si="648"/>
        <v/>
      </c>
      <c r="P10139" s="26" t="str">
        <f t="shared" si="649"/>
        <v/>
      </c>
      <c r="Q10139" s="38" t="s">
        <v>10313</v>
      </c>
      <c r="R10139">
        <v>107.514</v>
      </c>
      <c r="S10139" t="str">
        <f t="shared" si="650"/>
        <v/>
      </c>
      <c r="X10139" s="26" t="str">
        <f t="shared" si="647"/>
        <v/>
      </c>
      <c r="Y10139" s="38"/>
    </row>
    <row r="10140" spans="5:25">
      <c r="E10140" s="45"/>
      <c r="H10140" s="45"/>
      <c r="K10140" s="27" t="str">
        <f t="shared" si="648"/>
        <v/>
      </c>
      <c r="P10140" s="26" t="str">
        <f t="shared" si="649"/>
        <v/>
      </c>
      <c r="Q10140" s="38" t="s">
        <v>10314</v>
      </c>
      <c r="R10140">
        <v>107.304</v>
      </c>
      <c r="S10140" t="str">
        <f t="shared" si="650"/>
        <v/>
      </c>
      <c r="X10140" s="26" t="str">
        <f t="shared" si="647"/>
        <v/>
      </c>
      <c r="Y10140" s="38"/>
    </row>
    <row r="10141" spans="5:25">
      <c r="E10141" s="45"/>
      <c r="H10141" s="45"/>
      <c r="K10141" s="27" t="str">
        <f t="shared" si="648"/>
        <v/>
      </c>
      <c r="P10141" s="26" t="str">
        <f t="shared" si="649"/>
        <v/>
      </c>
      <c r="Q10141" s="38" t="s">
        <v>10315</v>
      </c>
      <c r="R10141">
        <v>107.614</v>
      </c>
      <c r="S10141" t="str">
        <f t="shared" si="650"/>
        <v/>
      </c>
      <c r="X10141" s="26" t="str">
        <f t="shared" si="647"/>
        <v/>
      </c>
      <c r="Y10141" s="38"/>
    </row>
    <row r="10142" spans="5:25">
      <c r="E10142" s="45"/>
      <c r="H10142" s="45"/>
      <c r="K10142" s="27" t="str">
        <f t="shared" si="648"/>
        <v/>
      </c>
      <c r="P10142" s="26" t="str">
        <f t="shared" si="649"/>
        <v/>
      </c>
      <c r="Q10142" s="38" t="s">
        <v>10316</v>
      </c>
      <c r="R10142">
        <v>108.024</v>
      </c>
      <c r="S10142" t="str">
        <f t="shared" si="650"/>
        <v/>
      </c>
      <c r="X10142" s="26" t="str">
        <f t="shared" si="647"/>
        <v/>
      </c>
      <c r="Y10142" s="38"/>
    </row>
    <row r="10143" spans="5:25">
      <c r="E10143" s="45"/>
      <c r="H10143" s="45"/>
      <c r="K10143" s="27" t="str">
        <f t="shared" si="648"/>
        <v/>
      </c>
      <c r="P10143" s="26" t="str">
        <f t="shared" si="649"/>
        <v/>
      </c>
      <c r="Q10143" s="38" t="s">
        <v>10317</v>
      </c>
      <c r="R10143">
        <v>108.124</v>
      </c>
      <c r="S10143" t="str">
        <f t="shared" si="650"/>
        <v/>
      </c>
      <c r="X10143" s="26" t="str">
        <f t="shared" si="647"/>
        <v/>
      </c>
      <c r="Y10143" s="38"/>
    </row>
    <row r="10144" spans="5:25">
      <c r="E10144" s="45"/>
      <c r="H10144" s="45"/>
      <c r="K10144" s="27" t="str">
        <f t="shared" si="648"/>
        <v/>
      </c>
      <c r="P10144" s="26" t="str">
        <f t="shared" si="649"/>
        <v/>
      </c>
      <c r="Q10144" s="38" t="s">
        <v>10318</v>
      </c>
      <c r="R10144">
        <v>108.224</v>
      </c>
      <c r="S10144" t="str">
        <f t="shared" si="650"/>
        <v/>
      </c>
      <c r="X10144" s="26" t="str">
        <f t="shared" si="647"/>
        <v/>
      </c>
      <c r="Y10144" s="38"/>
    </row>
    <row r="10145" spans="5:25">
      <c r="E10145" s="45"/>
      <c r="H10145" s="45"/>
      <c r="K10145" s="27" t="str">
        <f t="shared" si="648"/>
        <v/>
      </c>
      <c r="P10145" s="26" t="str">
        <f t="shared" si="649"/>
        <v/>
      </c>
      <c r="Q10145" s="38" t="s">
        <v>10319</v>
      </c>
      <c r="R10145">
        <v>107.81399999999999</v>
      </c>
      <c r="S10145" t="str">
        <f t="shared" si="650"/>
        <v/>
      </c>
      <c r="X10145" s="26" t="str">
        <f t="shared" si="647"/>
        <v/>
      </c>
      <c r="Y10145" s="38"/>
    </row>
    <row r="10146" spans="5:25">
      <c r="E10146" s="45"/>
      <c r="H10146" s="45"/>
      <c r="K10146" s="27" t="str">
        <f t="shared" si="648"/>
        <v/>
      </c>
      <c r="P10146" s="26" t="str">
        <f t="shared" si="649"/>
        <v/>
      </c>
      <c r="Q10146" s="38" t="s">
        <v>10320</v>
      </c>
      <c r="R10146">
        <v>107.104</v>
      </c>
      <c r="S10146" t="str">
        <f t="shared" si="650"/>
        <v/>
      </c>
      <c r="X10146" s="26" t="str">
        <f t="shared" si="647"/>
        <v/>
      </c>
      <c r="Y10146" s="38"/>
    </row>
    <row r="10147" spans="5:25">
      <c r="E10147" s="45"/>
      <c r="H10147" s="45"/>
      <c r="K10147" s="27" t="str">
        <f t="shared" si="648"/>
        <v/>
      </c>
      <c r="P10147" s="26" t="str">
        <f t="shared" si="649"/>
        <v/>
      </c>
      <c r="Q10147" s="38" t="s">
        <v>10321</v>
      </c>
      <c r="R10147">
        <v>106.495</v>
      </c>
      <c r="S10147" t="str">
        <f t="shared" si="650"/>
        <v/>
      </c>
      <c r="X10147" s="26" t="str">
        <f t="shared" si="647"/>
        <v/>
      </c>
      <c r="Y10147" s="38"/>
    </row>
    <row r="10148" spans="5:25">
      <c r="E10148" s="45"/>
      <c r="H10148" s="45"/>
      <c r="K10148" s="27" t="str">
        <f t="shared" si="648"/>
        <v/>
      </c>
      <c r="P10148" s="26" t="str">
        <f t="shared" si="649"/>
        <v/>
      </c>
      <c r="Q10148" s="38" t="s">
        <v>10322</v>
      </c>
      <c r="R10148">
        <v>106.285</v>
      </c>
      <c r="S10148" t="str">
        <f t="shared" si="650"/>
        <v/>
      </c>
      <c r="X10148" s="26" t="str">
        <f t="shared" si="647"/>
        <v/>
      </c>
      <c r="Y10148" s="38"/>
    </row>
    <row r="10149" spans="5:25">
      <c r="E10149" s="45"/>
      <c r="H10149" s="45"/>
      <c r="K10149" s="27" t="str">
        <f t="shared" si="648"/>
        <v/>
      </c>
      <c r="P10149" s="26" t="str">
        <f t="shared" si="649"/>
        <v/>
      </c>
      <c r="Q10149" s="38" t="s">
        <v>10323</v>
      </c>
      <c r="R10149">
        <v>106.185</v>
      </c>
      <c r="S10149" t="str">
        <f t="shared" si="650"/>
        <v/>
      </c>
      <c r="X10149" s="26" t="str">
        <f t="shared" si="647"/>
        <v/>
      </c>
      <c r="Y10149" s="38"/>
    </row>
    <row r="10150" spans="5:25">
      <c r="E10150" s="45"/>
      <c r="H10150" s="45"/>
      <c r="K10150" s="27" t="str">
        <f t="shared" si="648"/>
        <v/>
      </c>
      <c r="P10150" s="26" t="str">
        <f t="shared" si="649"/>
        <v/>
      </c>
      <c r="Q10150" s="38" t="s">
        <v>10324</v>
      </c>
      <c r="R10150">
        <v>106.395</v>
      </c>
      <c r="S10150" t="str">
        <f t="shared" si="650"/>
        <v/>
      </c>
      <c r="X10150" s="26" t="str">
        <f t="shared" si="647"/>
        <v/>
      </c>
      <c r="Y10150" s="38"/>
    </row>
    <row r="10151" spans="5:25">
      <c r="E10151" s="45"/>
      <c r="H10151" s="45"/>
      <c r="K10151" s="27" t="str">
        <f t="shared" si="648"/>
        <v/>
      </c>
      <c r="P10151" s="26" t="str">
        <f t="shared" si="649"/>
        <v/>
      </c>
      <c r="Q10151" s="38" t="s">
        <v>10325</v>
      </c>
      <c r="R10151">
        <v>106.795</v>
      </c>
      <c r="S10151" t="str">
        <f t="shared" si="650"/>
        <v/>
      </c>
      <c r="X10151" s="26" t="str">
        <f t="shared" si="647"/>
        <v/>
      </c>
      <c r="Y10151" s="38"/>
    </row>
    <row r="10152" spans="5:25">
      <c r="E10152" s="45"/>
      <c r="H10152" s="45"/>
      <c r="K10152" s="27" t="str">
        <f t="shared" si="648"/>
        <v/>
      </c>
      <c r="P10152" s="26" t="str">
        <f t="shared" si="649"/>
        <v/>
      </c>
      <c r="Q10152" s="38" t="s">
        <v>10326</v>
      </c>
      <c r="R10152">
        <v>106.795</v>
      </c>
      <c r="S10152" t="str">
        <f t="shared" si="650"/>
        <v/>
      </c>
      <c r="X10152" s="26" t="str">
        <f t="shared" si="647"/>
        <v/>
      </c>
      <c r="Y10152" s="38"/>
    </row>
    <row r="10153" spans="5:25">
      <c r="E10153" s="45"/>
      <c r="H10153" s="45"/>
      <c r="K10153" s="27" t="str">
        <f t="shared" si="648"/>
        <v/>
      </c>
      <c r="P10153" s="26" t="str">
        <f t="shared" si="649"/>
        <v/>
      </c>
      <c r="Q10153" s="38" t="s">
        <v>10327</v>
      </c>
      <c r="R10153">
        <v>107.414</v>
      </c>
      <c r="S10153" t="str">
        <f t="shared" si="650"/>
        <v/>
      </c>
      <c r="X10153" s="26" t="str">
        <f t="shared" si="647"/>
        <v/>
      </c>
      <c r="Y10153" s="38"/>
    </row>
    <row r="10154" spans="5:25">
      <c r="E10154" s="45"/>
      <c r="H10154" s="45"/>
      <c r="K10154" s="27" t="str">
        <f t="shared" si="648"/>
        <v/>
      </c>
      <c r="P10154" s="26" t="str">
        <f t="shared" si="649"/>
        <v/>
      </c>
      <c r="Q10154" s="38" t="s">
        <v>10328</v>
      </c>
      <c r="R10154">
        <v>107.20399999999999</v>
      </c>
      <c r="S10154" t="str">
        <f t="shared" si="650"/>
        <v/>
      </c>
      <c r="X10154" s="26" t="str">
        <f t="shared" si="647"/>
        <v/>
      </c>
      <c r="Y10154" s="38"/>
    </row>
    <row r="10155" spans="5:25">
      <c r="E10155" s="45"/>
      <c r="H10155" s="45"/>
      <c r="K10155" s="27" t="str">
        <f t="shared" si="648"/>
        <v/>
      </c>
      <c r="P10155" s="26" t="str">
        <f t="shared" si="649"/>
        <v/>
      </c>
      <c r="Q10155" s="38" t="s">
        <v>10329</v>
      </c>
      <c r="R10155">
        <v>107.20399999999999</v>
      </c>
      <c r="S10155" t="str">
        <f t="shared" si="650"/>
        <v/>
      </c>
      <c r="X10155" s="26" t="str">
        <f t="shared" si="647"/>
        <v/>
      </c>
      <c r="Y10155" s="38"/>
    </row>
    <row r="10156" spans="5:25">
      <c r="E10156" s="45"/>
      <c r="H10156" s="45"/>
      <c r="K10156" s="27" t="str">
        <f t="shared" si="648"/>
        <v/>
      </c>
      <c r="P10156" s="26" t="str">
        <f t="shared" si="649"/>
        <v/>
      </c>
      <c r="Q10156" s="38" t="s">
        <v>10330</v>
      </c>
      <c r="R10156">
        <v>106.69499999999999</v>
      </c>
      <c r="S10156" t="str">
        <f t="shared" si="650"/>
        <v/>
      </c>
      <c r="X10156" s="26" t="str">
        <f t="shared" si="647"/>
        <v/>
      </c>
      <c r="Y10156" s="38"/>
    </row>
    <row r="10157" spans="5:25">
      <c r="E10157" s="45"/>
      <c r="H10157" s="45"/>
      <c r="K10157" s="27" t="str">
        <f t="shared" si="648"/>
        <v/>
      </c>
      <c r="P10157" s="26" t="str">
        <f t="shared" si="649"/>
        <v/>
      </c>
      <c r="Q10157" s="38" t="s">
        <v>10331</v>
      </c>
      <c r="R10157">
        <v>106.495</v>
      </c>
      <c r="S10157" t="str">
        <f t="shared" si="650"/>
        <v/>
      </c>
      <c r="X10157" s="26" t="str">
        <f t="shared" si="647"/>
        <v/>
      </c>
      <c r="Y10157" s="38"/>
    </row>
    <row r="10158" spans="5:25">
      <c r="E10158" s="45"/>
      <c r="H10158" s="45"/>
      <c r="K10158" s="27" t="str">
        <f t="shared" si="648"/>
        <v/>
      </c>
      <c r="P10158" s="26" t="str">
        <f t="shared" si="649"/>
        <v/>
      </c>
      <c r="Q10158" s="38" t="s">
        <v>10332</v>
      </c>
      <c r="R10158">
        <v>106.395</v>
      </c>
      <c r="S10158" t="str">
        <f t="shared" si="650"/>
        <v/>
      </c>
      <c r="X10158" s="26" t="str">
        <f t="shared" si="647"/>
        <v/>
      </c>
      <c r="Y10158" s="38"/>
    </row>
    <row r="10159" spans="5:25">
      <c r="E10159" s="45"/>
      <c r="H10159" s="45"/>
      <c r="K10159" s="27" t="str">
        <f t="shared" si="648"/>
        <v/>
      </c>
      <c r="P10159" s="26" t="str">
        <f t="shared" si="649"/>
        <v/>
      </c>
      <c r="Q10159" s="38" t="s">
        <v>10333</v>
      </c>
      <c r="R10159">
        <v>106.395</v>
      </c>
      <c r="S10159" t="str">
        <f t="shared" si="650"/>
        <v/>
      </c>
      <c r="X10159" s="26" t="str">
        <f t="shared" si="647"/>
        <v/>
      </c>
      <c r="Y10159" s="38"/>
    </row>
    <row r="10160" spans="5:25">
      <c r="E10160" s="45"/>
      <c r="H10160" s="45"/>
      <c r="K10160" s="27" t="str">
        <f t="shared" si="648"/>
        <v/>
      </c>
      <c r="P10160" s="26" t="str">
        <f t="shared" si="649"/>
        <v/>
      </c>
      <c r="Q10160" s="38" t="s">
        <v>10334</v>
      </c>
      <c r="R10160">
        <v>106.595</v>
      </c>
      <c r="S10160" t="str">
        <f t="shared" si="650"/>
        <v/>
      </c>
      <c r="X10160" s="26" t="str">
        <f t="shared" si="647"/>
        <v/>
      </c>
      <c r="Y10160" s="38"/>
    </row>
    <row r="10161" spans="5:25">
      <c r="E10161" s="45"/>
      <c r="H10161" s="45"/>
      <c r="K10161" s="27" t="str">
        <f t="shared" si="648"/>
        <v/>
      </c>
      <c r="P10161" s="26" t="str">
        <f t="shared" si="649"/>
        <v/>
      </c>
      <c r="Q10161" s="38" t="s">
        <v>10335</v>
      </c>
      <c r="R10161">
        <v>106.69499999999999</v>
      </c>
      <c r="S10161" t="str">
        <f t="shared" si="650"/>
        <v/>
      </c>
      <c r="X10161" s="26" t="str">
        <f t="shared" si="647"/>
        <v/>
      </c>
      <c r="Y10161" s="38"/>
    </row>
    <row r="10162" spans="5:25">
      <c r="E10162" s="45"/>
      <c r="H10162" s="45"/>
      <c r="K10162" s="27" t="str">
        <f t="shared" si="648"/>
        <v/>
      </c>
      <c r="P10162" s="26" t="str">
        <f t="shared" si="649"/>
        <v/>
      </c>
      <c r="Q10162" s="38" t="s">
        <v>10336</v>
      </c>
      <c r="R10162">
        <v>106.69499999999999</v>
      </c>
      <c r="S10162" t="str">
        <f t="shared" si="650"/>
        <v/>
      </c>
      <c r="X10162" s="26" t="str">
        <f t="shared" si="647"/>
        <v/>
      </c>
      <c r="Y10162" s="38"/>
    </row>
    <row r="10163" spans="5:25">
      <c r="E10163" s="45"/>
      <c r="H10163" s="45"/>
      <c r="K10163" s="27" t="str">
        <f t="shared" si="648"/>
        <v/>
      </c>
      <c r="P10163" s="26" t="str">
        <f t="shared" si="649"/>
        <v/>
      </c>
      <c r="Q10163" s="38" t="s">
        <v>10337</v>
      </c>
      <c r="R10163">
        <v>106.495</v>
      </c>
      <c r="S10163" t="str">
        <f t="shared" si="650"/>
        <v/>
      </c>
      <c r="X10163" s="26" t="str">
        <f t="shared" si="647"/>
        <v/>
      </c>
      <c r="Y10163" s="38"/>
    </row>
    <row r="10164" spans="5:25">
      <c r="E10164" s="45"/>
      <c r="H10164" s="45"/>
      <c r="K10164" s="27" t="str">
        <f t="shared" si="648"/>
        <v/>
      </c>
      <c r="P10164" s="26" t="str">
        <f t="shared" si="649"/>
        <v/>
      </c>
      <c r="Q10164" s="38" t="s">
        <v>10338</v>
      </c>
      <c r="R10164">
        <v>106.595</v>
      </c>
      <c r="S10164" t="str">
        <f t="shared" si="650"/>
        <v/>
      </c>
      <c r="X10164" s="26" t="str">
        <f t="shared" si="647"/>
        <v/>
      </c>
      <c r="Y10164" s="38"/>
    </row>
    <row r="10165" spans="5:25">
      <c r="E10165" s="45"/>
      <c r="H10165" s="45"/>
      <c r="K10165" s="27" t="str">
        <f t="shared" si="648"/>
        <v/>
      </c>
      <c r="P10165" s="26" t="str">
        <f t="shared" si="649"/>
        <v/>
      </c>
      <c r="Q10165" s="38" t="s">
        <v>10339</v>
      </c>
      <c r="R10165">
        <v>106.795</v>
      </c>
      <c r="S10165" t="str">
        <f t="shared" si="650"/>
        <v/>
      </c>
      <c r="X10165" s="26" t="str">
        <f t="shared" si="647"/>
        <v/>
      </c>
      <c r="Y10165" s="38"/>
    </row>
    <row r="10166" spans="5:25">
      <c r="E10166" s="45"/>
      <c r="H10166" s="45"/>
      <c r="K10166" s="27" t="str">
        <f t="shared" si="648"/>
        <v/>
      </c>
      <c r="P10166" s="26" t="str">
        <f t="shared" si="649"/>
        <v/>
      </c>
      <c r="Q10166" s="38" t="s">
        <v>10340</v>
      </c>
      <c r="R10166">
        <v>107.004</v>
      </c>
      <c r="S10166" t="str">
        <f t="shared" si="650"/>
        <v/>
      </c>
      <c r="X10166" s="26" t="str">
        <f t="shared" si="647"/>
        <v/>
      </c>
      <c r="Y10166" s="38"/>
    </row>
    <row r="10167" spans="5:25">
      <c r="E10167" s="45"/>
      <c r="H10167" s="45"/>
      <c r="K10167" s="27" t="str">
        <f t="shared" si="648"/>
        <v/>
      </c>
      <c r="P10167" s="26" t="str">
        <f t="shared" si="649"/>
        <v/>
      </c>
      <c r="Q10167" s="38" t="s">
        <v>10341</v>
      </c>
      <c r="R10167">
        <v>106.905</v>
      </c>
      <c r="S10167" t="str">
        <f t="shared" si="650"/>
        <v/>
      </c>
      <c r="X10167" s="26" t="str">
        <f t="shared" si="647"/>
        <v/>
      </c>
      <c r="Y10167" s="38"/>
    </row>
    <row r="10168" spans="5:25">
      <c r="E10168" s="45"/>
      <c r="H10168" s="45"/>
      <c r="K10168" s="27" t="str">
        <f t="shared" si="648"/>
        <v/>
      </c>
      <c r="P10168" s="26" t="str">
        <f t="shared" si="649"/>
        <v/>
      </c>
      <c r="Q10168" s="38" t="s">
        <v>10342</v>
      </c>
      <c r="R10168">
        <v>107.304</v>
      </c>
      <c r="S10168" t="str">
        <f t="shared" si="650"/>
        <v/>
      </c>
      <c r="X10168" s="26" t="str">
        <f t="shared" si="647"/>
        <v/>
      </c>
      <c r="Y10168" s="38"/>
    </row>
    <row r="10169" spans="5:25">
      <c r="E10169" s="45"/>
      <c r="H10169" s="45"/>
      <c r="K10169" s="27" t="str">
        <f t="shared" si="648"/>
        <v/>
      </c>
      <c r="P10169" s="26" t="str">
        <f t="shared" si="649"/>
        <v/>
      </c>
      <c r="Q10169" s="38" t="s">
        <v>10343</v>
      </c>
      <c r="R10169">
        <v>107.20399999999999</v>
      </c>
      <c r="S10169" t="str">
        <f t="shared" si="650"/>
        <v/>
      </c>
      <c r="X10169" s="26" t="str">
        <f t="shared" si="647"/>
        <v/>
      </c>
      <c r="Y10169" s="38"/>
    </row>
    <row r="10170" spans="5:25">
      <c r="E10170" s="45"/>
      <c r="H10170" s="45"/>
      <c r="K10170" s="27" t="str">
        <f t="shared" si="648"/>
        <v/>
      </c>
      <c r="P10170" s="26" t="str">
        <f t="shared" si="649"/>
        <v/>
      </c>
      <c r="Q10170" s="38" t="s">
        <v>10344</v>
      </c>
      <c r="R10170">
        <v>107.514</v>
      </c>
      <c r="S10170" t="str">
        <f t="shared" si="650"/>
        <v/>
      </c>
      <c r="X10170" s="26" t="str">
        <f t="shared" si="647"/>
        <v/>
      </c>
      <c r="Y10170" s="38"/>
    </row>
    <row r="10171" spans="5:25">
      <c r="E10171" s="45"/>
      <c r="H10171" s="45"/>
      <c r="K10171" s="27" t="str">
        <f t="shared" si="648"/>
        <v/>
      </c>
      <c r="P10171" s="26" t="str">
        <f t="shared" si="649"/>
        <v/>
      </c>
      <c r="Q10171" s="38" t="s">
        <v>10345</v>
      </c>
      <c r="R10171">
        <v>107.514</v>
      </c>
      <c r="S10171" t="str">
        <f t="shared" si="650"/>
        <v/>
      </c>
      <c r="X10171" s="26" t="str">
        <f t="shared" si="647"/>
        <v/>
      </c>
      <c r="Y10171" s="38"/>
    </row>
    <row r="10172" spans="5:25">
      <c r="E10172" s="45"/>
      <c r="H10172" s="45"/>
      <c r="K10172" s="27" t="str">
        <f t="shared" si="648"/>
        <v/>
      </c>
      <c r="P10172" s="26" t="str">
        <f t="shared" si="649"/>
        <v/>
      </c>
      <c r="Q10172" s="38" t="s">
        <v>10346</v>
      </c>
      <c r="R10172">
        <v>107.514</v>
      </c>
      <c r="S10172" t="str">
        <f t="shared" si="650"/>
        <v/>
      </c>
      <c r="X10172" s="26" t="str">
        <f t="shared" ref="X10172:X10235" si="651">IF(V10172="","",X10171+V10172-V10171)</f>
        <v/>
      </c>
      <c r="Y10172" s="38"/>
    </row>
    <row r="10173" spans="5:25">
      <c r="E10173" s="45"/>
      <c r="H10173" s="45"/>
      <c r="K10173" s="27" t="str">
        <f t="shared" si="648"/>
        <v/>
      </c>
      <c r="P10173" s="26" t="str">
        <f t="shared" si="649"/>
        <v/>
      </c>
      <c r="Q10173" s="38" t="s">
        <v>10347</v>
      </c>
      <c r="R10173">
        <v>107.81399999999999</v>
      </c>
      <c r="S10173" t="str">
        <f t="shared" si="650"/>
        <v/>
      </c>
      <c r="X10173" s="26" t="str">
        <f t="shared" si="651"/>
        <v/>
      </c>
      <c r="Y10173" s="38"/>
    </row>
    <row r="10174" spans="5:25">
      <c r="E10174" s="45"/>
      <c r="H10174" s="45"/>
      <c r="K10174" s="27" t="str">
        <f t="shared" si="648"/>
        <v/>
      </c>
      <c r="P10174" s="26" t="str">
        <f t="shared" si="649"/>
        <v/>
      </c>
      <c r="Q10174" s="38" t="s">
        <v>10348</v>
      </c>
      <c r="R10174">
        <v>107.81399999999999</v>
      </c>
      <c r="S10174" t="str">
        <f t="shared" si="650"/>
        <v/>
      </c>
      <c r="X10174" s="26" t="str">
        <f t="shared" si="651"/>
        <v/>
      </c>
      <c r="Y10174" s="38"/>
    </row>
    <row r="10175" spans="5:25">
      <c r="E10175" s="45"/>
      <c r="H10175" s="45"/>
      <c r="K10175" s="27" t="str">
        <f t="shared" si="648"/>
        <v/>
      </c>
      <c r="P10175" s="26" t="str">
        <f t="shared" si="649"/>
        <v/>
      </c>
      <c r="Q10175" s="38" t="s">
        <v>10349</v>
      </c>
      <c r="R10175">
        <v>107.614</v>
      </c>
      <c r="S10175" t="str">
        <f t="shared" si="650"/>
        <v/>
      </c>
      <c r="X10175" s="26" t="str">
        <f t="shared" si="651"/>
        <v/>
      </c>
      <c r="Y10175" s="38"/>
    </row>
    <row r="10176" spans="5:25">
      <c r="E10176" s="45"/>
      <c r="H10176" s="45"/>
      <c r="K10176" s="27" t="str">
        <f t="shared" si="648"/>
        <v/>
      </c>
      <c r="P10176" s="26" t="str">
        <f t="shared" si="649"/>
        <v/>
      </c>
      <c r="Q10176" s="38" t="s">
        <v>10350</v>
      </c>
      <c r="R10176">
        <v>107.414</v>
      </c>
      <c r="S10176" t="str">
        <f t="shared" si="650"/>
        <v/>
      </c>
      <c r="X10176" s="26" t="str">
        <f t="shared" si="651"/>
        <v/>
      </c>
      <c r="Y10176" s="38"/>
    </row>
    <row r="10177" spans="5:25">
      <c r="E10177" s="45"/>
      <c r="H10177" s="45"/>
      <c r="K10177" s="27" t="str">
        <f t="shared" si="648"/>
        <v/>
      </c>
      <c r="P10177" s="26" t="str">
        <f t="shared" si="649"/>
        <v/>
      </c>
      <c r="Q10177" s="38" t="s">
        <v>10351</v>
      </c>
      <c r="R10177">
        <v>107.304</v>
      </c>
      <c r="S10177" t="str">
        <f t="shared" si="650"/>
        <v/>
      </c>
      <c r="X10177" s="26" t="str">
        <f t="shared" si="651"/>
        <v/>
      </c>
      <c r="Y10177" s="38"/>
    </row>
    <row r="10178" spans="5:25">
      <c r="E10178" s="45"/>
      <c r="H10178" s="45"/>
      <c r="K10178" s="27" t="str">
        <f t="shared" si="648"/>
        <v/>
      </c>
      <c r="P10178" s="26" t="str">
        <f t="shared" si="649"/>
        <v/>
      </c>
      <c r="Q10178" s="38" t="s">
        <v>10352</v>
      </c>
      <c r="R10178">
        <v>107.104</v>
      </c>
      <c r="S10178" t="str">
        <f t="shared" si="650"/>
        <v/>
      </c>
      <c r="X10178" s="26" t="str">
        <f t="shared" si="651"/>
        <v/>
      </c>
      <c r="Y10178" s="38"/>
    </row>
    <row r="10179" spans="5:25">
      <c r="E10179" s="45"/>
      <c r="H10179" s="45"/>
      <c r="K10179" s="27" t="str">
        <f t="shared" si="648"/>
        <v/>
      </c>
      <c r="P10179" s="26" t="str">
        <f t="shared" si="649"/>
        <v/>
      </c>
      <c r="Q10179" s="38" t="s">
        <v>10353</v>
      </c>
      <c r="R10179">
        <v>107.004</v>
      </c>
      <c r="S10179" t="str">
        <f t="shared" si="650"/>
        <v/>
      </c>
      <c r="X10179" s="26" t="str">
        <f t="shared" si="651"/>
        <v/>
      </c>
      <c r="Y10179" s="38"/>
    </row>
    <row r="10180" spans="5:25">
      <c r="E10180" s="45"/>
      <c r="H10180" s="45"/>
      <c r="K10180" s="27" t="str">
        <f t="shared" ref="K10180:K10243" si="652">IF(M10180="","",K10179+(M10180-M10179)/24)</f>
        <v/>
      </c>
      <c r="P10180" s="26" t="str">
        <f t="shared" ref="P10180:P10243" si="653">IF(N10180="","",P10179+N10180-N10179)</f>
        <v/>
      </c>
      <c r="Q10180" s="38" t="s">
        <v>10354</v>
      </c>
      <c r="R10180">
        <v>107.304</v>
      </c>
      <c r="S10180" t="str">
        <f t="shared" ref="S10180:S10243" si="654">IF(N10180="","",S10179-N10180+N10179)</f>
        <v/>
      </c>
      <c r="X10180" s="26" t="str">
        <f t="shared" si="651"/>
        <v/>
      </c>
      <c r="Y10180" s="38"/>
    </row>
    <row r="10181" spans="5:25">
      <c r="E10181" s="45"/>
      <c r="H10181" s="45"/>
      <c r="K10181" s="27" t="str">
        <f t="shared" si="652"/>
        <v/>
      </c>
      <c r="P10181" s="26" t="str">
        <f t="shared" si="653"/>
        <v/>
      </c>
      <c r="Q10181" s="38" t="s">
        <v>10355</v>
      </c>
      <c r="R10181">
        <v>108.024</v>
      </c>
      <c r="S10181" t="str">
        <f t="shared" si="654"/>
        <v/>
      </c>
      <c r="X10181" s="26" t="str">
        <f t="shared" si="651"/>
        <v/>
      </c>
      <c r="Y10181" s="38"/>
    </row>
    <row r="10182" spans="5:25">
      <c r="E10182" s="45"/>
      <c r="H10182" s="45"/>
      <c r="K10182" s="27" t="str">
        <f t="shared" si="652"/>
        <v/>
      </c>
      <c r="P10182" s="26" t="str">
        <f t="shared" si="653"/>
        <v/>
      </c>
      <c r="Q10182" s="38" t="s">
        <v>10356</v>
      </c>
      <c r="R10182">
        <v>108.224</v>
      </c>
      <c r="S10182" t="str">
        <f t="shared" si="654"/>
        <v/>
      </c>
      <c r="X10182" s="26" t="str">
        <f t="shared" si="651"/>
        <v/>
      </c>
      <c r="Y10182" s="38"/>
    </row>
    <row r="10183" spans="5:25">
      <c r="E10183" s="45"/>
      <c r="H10183" s="45"/>
      <c r="K10183" s="27" t="str">
        <f t="shared" si="652"/>
        <v/>
      </c>
      <c r="P10183" s="26" t="str">
        <f t="shared" si="653"/>
        <v/>
      </c>
      <c r="Q10183" s="38" t="s">
        <v>10357</v>
      </c>
      <c r="R10183">
        <v>108.43300000000001</v>
      </c>
      <c r="S10183" t="str">
        <f t="shared" si="654"/>
        <v/>
      </c>
      <c r="X10183" s="26" t="str">
        <f t="shared" si="651"/>
        <v/>
      </c>
      <c r="Y10183" s="38"/>
    </row>
    <row r="10184" spans="5:25">
      <c r="E10184" s="45"/>
      <c r="H10184" s="45"/>
      <c r="K10184" s="27" t="str">
        <f t="shared" si="652"/>
        <v/>
      </c>
      <c r="P10184" s="26" t="str">
        <f t="shared" si="653"/>
        <v/>
      </c>
      <c r="Q10184" s="38" t="s">
        <v>10358</v>
      </c>
      <c r="R10184">
        <v>108.324</v>
      </c>
      <c r="S10184" t="str">
        <f t="shared" si="654"/>
        <v/>
      </c>
      <c r="X10184" s="26" t="str">
        <f t="shared" si="651"/>
        <v/>
      </c>
      <c r="Y10184" s="38"/>
    </row>
    <row r="10185" spans="5:25">
      <c r="E10185" s="45"/>
      <c r="H10185" s="45"/>
      <c r="K10185" s="27" t="str">
        <f t="shared" si="652"/>
        <v/>
      </c>
      <c r="P10185" s="26" t="str">
        <f t="shared" si="653"/>
        <v/>
      </c>
      <c r="Q10185" s="38" t="s">
        <v>10359</v>
      </c>
      <c r="R10185">
        <v>107.714</v>
      </c>
      <c r="S10185" t="str">
        <f t="shared" si="654"/>
        <v/>
      </c>
      <c r="X10185" s="26" t="str">
        <f t="shared" si="651"/>
        <v/>
      </c>
      <c r="Y10185" s="38"/>
    </row>
    <row r="10186" spans="5:25">
      <c r="E10186" s="45"/>
      <c r="H10186" s="45"/>
      <c r="K10186" s="27" t="str">
        <f t="shared" si="652"/>
        <v/>
      </c>
      <c r="P10186" s="26" t="str">
        <f t="shared" si="653"/>
        <v/>
      </c>
      <c r="Q10186" s="38" t="s">
        <v>10360</v>
      </c>
      <c r="R10186">
        <v>106.495</v>
      </c>
      <c r="S10186" t="str">
        <f t="shared" si="654"/>
        <v/>
      </c>
      <c r="X10186" s="26" t="str">
        <f t="shared" si="651"/>
        <v/>
      </c>
      <c r="Y10186" s="38"/>
    </row>
    <row r="10187" spans="5:25">
      <c r="E10187" s="45"/>
      <c r="H10187" s="45"/>
      <c r="K10187" s="27" t="str">
        <f t="shared" si="652"/>
        <v/>
      </c>
      <c r="P10187" s="26" t="str">
        <f t="shared" si="653"/>
        <v/>
      </c>
      <c r="Q10187" s="38" t="s">
        <v>10361</v>
      </c>
      <c r="R10187">
        <v>106.185</v>
      </c>
      <c r="S10187" t="str">
        <f t="shared" si="654"/>
        <v/>
      </c>
      <c r="X10187" s="26" t="str">
        <f t="shared" si="651"/>
        <v/>
      </c>
      <c r="Y10187" s="38"/>
    </row>
    <row r="10188" spans="5:25">
      <c r="E10188" s="45"/>
      <c r="H10188" s="45"/>
      <c r="K10188" s="27" t="str">
        <f t="shared" si="652"/>
        <v/>
      </c>
      <c r="P10188" s="26" t="str">
        <f t="shared" si="653"/>
        <v/>
      </c>
      <c r="Q10188" s="38" t="s">
        <v>10362</v>
      </c>
      <c r="R10188">
        <v>105.985</v>
      </c>
      <c r="S10188" t="str">
        <f t="shared" si="654"/>
        <v/>
      </c>
      <c r="X10188" s="26" t="str">
        <f t="shared" si="651"/>
        <v/>
      </c>
      <c r="Y10188" s="38"/>
    </row>
    <row r="10189" spans="5:25">
      <c r="E10189" s="45"/>
      <c r="H10189" s="45"/>
      <c r="K10189" s="27" t="str">
        <f t="shared" si="652"/>
        <v/>
      </c>
      <c r="P10189" s="26" t="str">
        <f t="shared" si="653"/>
        <v/>
      </c>
      <c r="Q10189" s="38" t="s">
        <v>10363</v>
      </c>
      <c r="R10189">
        <v>105.985</v>
      </c>
      <c r="S10189" t="str">
        <f t="shared" si="654"/>
        <v/>
      </c>
      <c r="X10189" s="26" t="str">
        <f t="shared" si="651"/>
        <v/>
      </c>
      <c r="Y10189" s="38"/>
    </row>
    <row r="10190" spans="5:25">
      <c r="E10190" s="45"/>
      <c r="H10190" s="45"/>
      <c r="K10190" s="27" t="str">
        <f t="shared" si="652"/>
        <v/>
      </c>
      <c r="P10190" s="26" t="str">
        <f t="shared" si="653"/>
        <v/>
      </c>
      <c r="Q10190" s="38" t="s">
        <v>10364</v>
      </c>
      <c r="R10190">
        <v>105.88500000000001</v>
      </c>
      <c r="S10190" t="str">
        <f t="shared" si="654"/>
        <v/>
      </c>
      <c r="X10190" s="26" t="str">
        <f t="shared" si="651"/>
        <v/>
      </c>
      <c r="Y10190" s="38"/>
    </row>
    <row r="10191" spans="5:25">
      <c r="E10191" s="45"/>
      <c r="H10191" s="45"/>
      <c r="K10191" s="27" t="str">
        <f t="shared" si="652"/>
        <v/>
      </c>
      <c r="P10191" s="26" t="str">
        <f t="shared" si="653"/>
        <v/>
      </c>
      <c r="Q10191" s="38" t="s">
        <v>10365</v>
      </c>
      <c r="R10191">
        <v>106.69499999999999</v>
      </c>
      <c r="S10191" t="str">
        <f t="shared" si="654"/>
        <v/>
      </c>
      <c r="X10191" s="26" t="str">
        <f t="shared" si="651"/>
        <v/>
      </c>
      <c r="Y10191" s="38"/>
    </row>
    <row r="10192" spans="5:25">
      <c r="E10192" s="45"/>
      <c r="H10192" s="45"/>
      <c r="K10192" s="27" t="str">
        <f t="shared" si="652"/>
        <v/>
      </c>
      <c r="P10192" s="26" t="str">
        <f t="shared" si="653"/>
        <v/>
      </c>
      <c r="Q10192" s="38" t="s">
        <v>10366</v>
      </c>
      <c r="R10192">
        <v>107.004</v>
      </c>
      <c r="S10192" t="str">
        <f t="shared" si="654"/>
        <v/>
      </c>
      <c r="X10192" s="26" t="str">
        <f t="shared" si="651"/>
        <v/>
      </c>
      <c r="Y10192" s="38"/>
    </row>
    <row r="10193" spans="5:25">
      <c r="E10193" s="45"/>
      <c r="H10193" s="45"/>
      <c r="K10193" s="27" t="str">
        <f t="shared" si="652"/>
        <v/>
      </c>
      <c r="P10193" s="26" t="str">
        <f t="shared" si="653"/>
        <v/>
      </c>
      <c r="Q10193" s="38" t="s">
        <v>10367</v>
      </c>
      <c r="R10193">
        <v>107.104</v>
      </c>
      <c r="S10193" t="str">
        <f t="shared" si="654"/>
        <v/>
      </c>
      <c r="X10193" s="26" t="str">
        <f t="shared" si="651"/>
        <v/>
      </c>
      <c r="Y10193" s="38"/>
    </row>
    <row r="10194" spans="5:25">
      <c r="E10194" s="45"/>
      <c r="H10194" s="45"/>
      <c r="K10194" s="27" t="str">
        <f t="shared" si="652"/>
        <v/>
      </c>
      <c r="P10194" s="26" t="str">
        <f t="shared" si="653"/>
        <v/>
      </c>
      <c r="Q10194" s="38" t="s">
        <v>10368</v>
      </c>
      <c r="R10194">
        <v>106.905</v>
      </c>
      <c r="S10194" t="str">
        <f t="shared" si="654"/>
        <v/>
      </c>
      <c r="X10194" s="26" t="str">
        <f t="shared" si="651"/>
        <v/>
      </c>
      <c r="Y10194" s="38"/>
    </row>
    <row r="10195" spans="5:25">
      <c r="E10195" s="45"/>
      <c r="H10195" s="45"/>
      <c r="K10195" s="27" t="str">
        <f t="shared" si="652"/>
        <v/>
      </c>
      <c r="P10195" s="26" t="str">
        <f t="shared" si="653"/>
        <v/>
      </c>
      <c r="Q10195" s="38" t="s">
        <v>10369</v>
      </c>
      <c r="R10195">
        <v>107.004</v>
      </c>
      <c r="S10195" t="str">
        <f t="shared" si="654"/>
        <v/>
      </c>
      <c r="X10195" s="26" t="str">
        <f t="shared" si="651"/>
        <v/>
      </c>
      <c r="Y10195" s="38"/>
    </row>
    <row r="10196" spans="5:25">
      <c r="E10196" s="45"/>
      <c r="H10196" s="45"/>
      <c r="K10196" s="27" t="str">
        <f t="shared" si="652"/>
        <v/>
      </c>
      <c r="P10196" s="26" t="str">
        <f t="shared" si="653"/>
        <v/>
      </c>
      <c r="Q10196" s="38" t="s">
        <v>10370</v>
      </c>
      <c r="R10196">
        <v>106.905</v>
      </c>
      <c r="S10196" t="str">
        <f t="shared" si="654"/>
        <v/>
      </c>
      <c r="X10196" s="26" t="str">
        <f t="shared" si="651"/>
        <v/>
      </c>
      <c r="Y10196" s="38"/>
    </row>
    <row r="10197" spans="5:25">
      <c r="E10197" s="45"/>
      <c r="H10197" s="45"/>
      <c r="K10197" s="27" t="str">
        <f t="shared" si="652"/>
        <v/>
      </c>
      <c r="P10197" s="26" t="str">
        <f t="shared" si="653"/>
        <v/>
      </c>
      <c r="Q10197" s="38" t="s">
        <v>10371</v>
      </c>
      <c r="R10197">
        <v>106.905</v>
      </c>
      <c r="S10197" t="str">
        <f t="shared" si="654"/>
        <v/>
      </c>
      <c r="X10197" s="26" t="str">
        <f t="shared" si="651"/>
        <v/>
      </c>
      <c r="Y10197" s="38"/>
    </row>
    <row r="10198" spans="5:25">
      <c r="E10198" s="45"/>
      <c r="H10198" s="45"/>
      <c r="K10198" s="27" t="str">
        <f t="shared" si="652"/>
        <v/>
      </c>
      <c r="P10198" s="26" t="str">
        <f t="shared" si="653"/>
        <v/>
      </c>
      <c r="Q10198" s="38" t="s">
        <v>10372</v>
      </c>
      <c r="R10198">
        <v>106.905</v>
      </c>
      <c r="S10198" t="str">
        <f t="shared" si="654"/>
        <v/>
      </c>
      <c r="X10198" s="26" t="str">
        <f t="shared" si="651"/>
        <v/>
      </c>
      <c r="Y10198" s="38"/>
    </row>
    <row r="10199" spans="5:25">
      <c r="E10199" s="45"/>
      <c r="H10199" s="45"/>
      <c r="K10199" s="27" t="str">
        <f t="shared" si="652"/>
        <v/>
      </c>
      <c r="P10199" s="26" t="str">
        <f t="shared" si="653"/>
        <v/>
      </c>
      <c r="Q10199" s="38" t="s">
        <v>10373</v>
      </c>
      <c r="R10199">
        <v>107.004</v>
      </c>
      <c r="S10199" t="str">
        <f t="shared" si="654"/>
        <v/>
      </c>
      <c r="X10199" s="26" t="str">
        <f t="shared" si="651"/>
        <v/>
      </c>
      <c r="Y10199" s="38"/>
    </row>
    <row r="10200" spans="5:25">
      <c r="E10200" s="45"/>
      <c r="H10200" s="45"/>
      <c r="K10200" s="27" t="str">
        <f t="shared" si="652"/>
        <v/>
      </c>
      <c r="P10200" s="26" t="str">
        <f t="shared" si="653"/>
        <v/>
      </c>
      <c r="Q10200" s="38" t="s">
        <v>10374</v>
      </c>
      <c r="R10200">
        <v>107.004</v>
      </c>
      <c r="S10200" t="str">
        <f t="shared" si="654"/>
        <v/>
      </c>
      <c r="X10200" s="26" t="str">
        <f t="shared" si="651"/>
        <v/>
      </c>
      <c r="Y10200" s="38"/>
    </row>
    <row r="10201" spans="5:25">
      <c r="E10201" s="45"/>
      <c r="H10201" s="45"/>
      <c r="K10201" s="27" t="str">
        <f t="shared" si="652"/>
        <v/>
      </c>
      <c r="P10201" s="26" t="str">
        <f t="shared" si="653"/>
        <v/>
      </c>
      <c r="Q10201" s="38" t="s">
        <v>10375</v>
      </c>
      <c r="R10201">
        <v>107.104</v>
      </c>
      <c r="S10201" t="str">
        <f t="shared" si="654"/>
        <v/>
      </c>
      <c r="X10201" s="26" t="str">
        <f t="shared" si="651"/>
        <v/>
      </c>
      <c r="Y10201" s="38"/>
    </row>
    <row r="10202" spans="5:25">
      <c r="E10202" s="45"/>
      <c r="H10202" s="45"/>
      <c r="K10202" s="27" t="str">
        <f t="shared" si="652"/>
        <v/>
      </c>
      <c r="P10202" s="26" t="str">
        <f t="shared" si="653"/>
        <v/>
      </c>
      <c r="Q10202" s="38" t="s">
        <v>10376</v>
      </c>
      <c r="R10202">
        <v>107.004</v>
      </c>
      <c r="S10202" t="str">
        <f t="shared" si="654"/>
        <v/>
      </c>
      <c r="X10202" s="26" t="str">
        <f t="shared" si="651"/>
        <v/>
      </c>
      <c r="Y10202" s="38"/>
    </row>
    <row r="10203" spans="5:25">
      <c r="E10203" s="45"/>
      <c r="H10203" s="45"/>
      <c r="K10203" s="27" t="str">
        <f t="shared" si="652"/>
        <v/>
      </c>
      <c r="P10203" s="26" t="str">
        <f t="shared" si="653"/>
        <v/>
      </c>
      <c r="Q10203" s="38" t="s">
        <v>10377</v>
      </c>
      <c r="R10203">
        <v>106.905</v>
      </c>
      <c r="S10203" t="str">
        <f t="shared" si="654"/>
        <v/>
      </c>
      <c r="X10203" s="26" t="str">
        <f t="shared" si="651"/>
        <v/>
      </c>
      <c r="Y10203" s="38"/>
    </row>
    <row r="10204" spans="5:25">
      <c r="E10204" s="45"/>
      <c r="H10204" s="45"/>
      <c r="K10204" s="27" t="str">
        <f t="shared" si="652"/>
        <v/>
      </c>
      <c r="P10204" s="26" t="str">
        <f t="shared" si="653"/>
        <v/>
      </c>
      <c r="Q10204" s="38" t="s">
        <v>10378</v>
      </c>
      <c r="R10204">
        <v>107.004</v>
      </c>
      <c r="S10204" t="str">
        <f t="shared" si="654"/>
        <v/>
      </c>
      <c r="X10204" s="26" t="str">
        <f t="shared" si="651"/>
        <v/>
      </c>
      <c r="Y10204" s="38"/>
    </row>
    <row r="10205" spans="5:25">
      <c r="E10205" s="45"/>
      <c r="H10205" s="45"/>
      <c r="K10205" s="27" t="str">
        <f t="shared" si="652"/>
        <v/>
      </c>
      <c r="P10205" s="26" t="str">
        <f t="shared" si="653"/>
        <v/>
      </c>
      <c r="Q10205" s="38" t="s">
        <v>10379</v>
      </c>
      <c r="R10205">
        <v>106.795</v>
      </c>
      <c r="S10205" t="str">
        <f t="shared" si="654"/>
        <v/>
      </c>
      <c r="X10205" s="26" t="str">
        <f t="shared" si="651"/>
        <v/>
      </c>
      <c r="Y10205" s="38"/>
    </row>
    <row r="10206" spans="5:25">
      <c r="E10206" s="45"/>
      <c r="H10206" s="45"/>
      <c r="K10206" s="27" t="str">
        <f t="shared" si="652"/>
        <v/>
      </c>
      <c r="P10206" s="26" t="str">
        <f t="shared" si="653"/>
        <v/>
      </c>
      <c r="Q10206" s="38" t="s">
        <v>10380</v>
      </c>
      <c r="R10206">
        <v>106.905</v>
      </c>
      <c r="S10206" t="str">
        <f t="shared" si="654"/>
        <v/>
      </c>
      <c r="X10206" s="26" t="str">
        <f t="shared" si="651"/>
        <v/>
      </c>
      <c r="Y10206" s="38"/>
    </row>
    <row r="10207" spans="5:25">
      <c r="E10207" s="45"/>
      <c r="H10207" s="45"/>
      <c r="K10207" s="27" t="str">
        <f t="shared" si="652"/>
        <v/>
      </c>
      <c r="P10207" s="26" t="str">
        <f t="shared" si="653"/>
        <v/>
      </c>
      <c r="Q10207" s="38" t="s">
        <v>10381</v>
      </c>
      <c r="R10207">
        <v>106.905</v>
      </c>
      <c r="S10207" t="str">
        <f t="shared" si="654"/>
        <v/>
      </c>
      <c r="X10207" s="26" t="str">
        <f t="shared" si="651"/>
        <v/>
      </c>
      <c r="Y10207" s="38"/>
    </row>
    <row r="10208" spans="5:25">
      <c r="E10208" s="45"/>
      <c r="H10208" s="45"/>
      <c r="K10208" s="27" t="str">
        <f t="shared" si="652"/>
        <v/>
      </c>
      <c r="P10208" s="26" t="str">
        <f t="shared" si="653"/>
        <v/>
      </c>
      <c r="Q10208" s="38" t="s">
        <v>10382</v>
      </c>
      <c r="R10208">
        <v>107.304</v>
      </c>
      <c r="S10208" t="str">
        <f t="shared" si="654"/>
        <v/>
      </c>
      <c r="X10208" s="26" t="str">
        <f t="shared" si="651"/>
        <v/>
      </c>
      <c r="Y10208" s="38"/>
    </row>
    <row r="10209" spans="5:25">
      <c r="E10209" s="45"/>
      <c r="H10209" s="45"/>
      <c r="K10209" s="27" t="str">
        <f t="shared" si="652"/>
        <v/>
      </c>
      <c r="P10209" s="26" t="str">
        <f t="shared" si="653"/>
        <v/>
      </c>
      <c r="Q10209" s="38" t="s">
        <v>10383</v>
      </c>
      <c r="R10209">
        <v>107.714</v>
      </c>
      <c r="S10209" t="str">
        <f t="shared" si="654"/>
        <v/>
      </c>
      <c r="X10209" s="26" t="str">
        <f t="shared" si="651"/>
        <v/>
      </c>
      <c r="Y10209" s="38"/>
    </row>
    <row r="10210" spans="5:25">
      <c r="E10210" s="45"/>
      <c r="H10210" s="45"/>
      <c r="K10210" s="27" t="str">
        <f t="shared" si="652"/>
        <v/>
      </c>
      <c r="P10210" s="26" t="str">
        <f t="shared" si="653"/>
        <v/>
      </c>
      <c r="Q10210" s="38" t="s">
        <v>10384</v>
      </c>
      <c r="R10210">
        <v>107.81399999999999</v>
      </c>
      <c r="S10210" t="str">
        <f t="shared" si="654"/>
        <v/>
      </c>
      <c r="X10210" s="26" t="str">
        <f t="shared" si="651"/>
        <v/>
      </c>
      <c r="Y10210" s="38"/>
    </row>
    <row r="10211" spans="5:25">
      <c r="E10211" s="45"/>
      <c r="H10211" s="45"/>
      <c r="K10211" s="27" t="str">
        <f t="shared" si="652"/>
        <v/>
      </c>
      <c r="P10211" s="26" t="str">
        <f t="shared" si="653"/>
        <v/>
      </c>
      <c r="Q10211" s="38" t="s">
        <v>10385</v>
      </c>
      <c r="R10211">
        <v>107.714</v>
      </c>
      <c r="S10211" t="str">
        <f t="shared" si="654"/>
        <v/>
      </c>
      <c r="X10211" s="26" t="str">
        <f t="shared" si="651"/>
        <v/>
      </c>
      <c r="Y10211" s="38"/>
    </row>
    <row r="10212" spans="5:25">
      <c r="E10212" s="45"/>
      <c r="H10212" s="45"/>
      <c r="K10212" s="27" t="str">
        <f t="shared" si="652"/>
        <v/>
      </c>
      <c r="P10212" s="26" t="str">
        <f t="shared" si="653"/>
        <v/>
      </c>
      <c r="Q10212" s="38" t="s">
        <v>10386</v>
      </c>
      <c r="R10212">
        <v>107.414</v>
      </c>
      <c r="S10212" t="str">
        <f t="shared" si="654"/>
        <v/>
      </c>
      <c r="X10212" s="26" t="str">
        <f t="shared" si="651"/>
        <v/>
      </c>
      <c r="Y10212" s="38"/>
    </row>
    <row r="10213" spans="5:25">
      <c r="E10213" s="45"/>
      <c r="H10213" s="45"/>
      <c r="K10213" s="27" t="str">
        <f t="shared" si="652"/>
        <v/>
      </c>
      <c r="P10213" s="26" t="str">
        <f t="shared" si="653"/>
        <v/>
      </c>
      <c r="Q10213" s="38" t="s">
        <v>10387</v>
      </c>
      <c r="R10213">
        <v>107.614</v>
      </c>
      <c r="S10213" t="str">
        <f t="shared" si="654"/>
        <v/>
      </c>
      <c r="X10213" s="26" t="str">
        <f t="shared" si="651"/>
        <v/>
      </c>
      <c r="Y10213" s="38"/>
    </row>
    <row r="10214" spans="5:25">
      <c r="E10214" s="45"/>
      <c r="H10214" s="45"/>
      <c r="K10214" s="27" t="str">
        <f t="shared" si="652"/>
        <v/>
      </c>
      <c r="P10214" s="26" t="str">
        <f t="shared" si="653"/>
        <v/>
      </c>
      <c r="Q10214" s="38" t="s">
        <v>10388</v>
      </c>
      <c r="R10214">
        <v>107.714</v>
      </c>
      <c r="S10214" t="str">
        <f t="shared" si="654"/>
        <v/>
      </c>
      <c r="X10214" s="26" t="str">
        <f t="shared" si="651"/>
        <v/>
      </c>
      <c r="Y10214" s="38"/>
    </row>
    <row r="10215" spans="5:25">
      <c r="E10215" s="45"/>
      <c r="H10215" s="45"/>
      <c r="K10215" s="27" t="str">
        <f t="shared" si="652"/>
        <v/>
      </c>
      <c r="P10215" s="26" t="str">
        <f t="shared" si="653"/>
        <v/>
      </c>
      <c r="Q10215" s="38" t="s">
        <v>10389</v>
      </c>
      <c r="R10215">
        <v>107.714</v>
      </c>
      <c r="S10215" t="str">
        <f t="shared" si="654"/>
        <v/>
      </c>
      <c r="X10215" s="26" t="str">
        <f t="shared" si="651"/>
        <v/>
      </c>
      <c r="Y10215" s="38"/>
    </row>
    <row r="10216" spans="5:25">
      <c r="E10216" s="45"/>
      <c r="H10216" s="45"/>
      <c r="K10216" s="27" t="str">
        <f t="shared" si="652"/>
        <v/>
      </c>
      <c r="P10216" s="26" t="str">
        <f t="shared" si="653"/>
        <v/>
      </c>
      <c r="Q10216" s="38" t="s">
        <v>10390</v>
      </c>
      <c r="R10216">
        <v>107.614</v>
      </c>
      <c r="S10216" t="str">
        <f t="shared" si="654"/>
        <v/>
      </c>
      <c r="X10216" s="26" t="str">
        <f t="shared" si="651"/>
        <v/>
      </c>
      <c r="Y10216" s="38"/>
    </row>
    <row r="10217" spans="5:25">
      <c r="E10217" s="45"/>
      <c r="H10217" s="45"/>
      <c r="K10217" s="27" t="str">
        <f t="shared" si="652"/>
        <v/>
      </c>
      <c r="P10217" s="26" t="str">
        <f t="shared" si="653"/>
        <v/>
      </c>
      <c r="Q10217" s="38" t="s">
        <v>10391</v>
      </c>
      <c r="R10217">
        <v>107.414</v>
      </c>
      <c r="S10217" t="str">
        <f t="shared" si="654"/>
        <v/>
      </c>
      <c r="X10217" s="26" t="str">
        <f t="shared" si="651"/>
        <v/>
      </c>
      <c r="Y10217" s="38"/>
    </row>
    <row r="10218" spans="5:25">
      <c r="E10218" s="45"/>
      <c r="H10218" s="45"/>
      <c r="K10218" s="27" t="str">
        <f t="shared" si="652"/>
        <v/>
      </c>
      <c r="P10218" s="26" t="str">
        <f t="shared" si="653"/>
        <v/>
      </c>
      <c r="Q10218" s="38" t="s">
        <v>10392</v>
      </c>
      <c r="R10218">
        <v>107.614</v>
      </c>
      <c r="S10218" t="str">
        <f t="shared" si="654"/>
        <v/>
      </c>
      <c r="X10218" s="26" t="str">
        <f t="shared" si="651"/>
        <v/>
      </c>
      <c r="Y10218" s="38"/>
    </row>
    <row r="10219" spans="5:25">
      <c r="E10219" s="45"/>
      <c r="H10219" s="45"/>
      <c r="K10219" s="27" t="str">
        <f t="shared" si="652"/>
        <v/>
      </c>
      <c r="P10219" s="26" t="str">
        <f t="shared" si="653"/>
        <v/>
      </c>
      <c r="Q10219" s="38" t="s">
        <v>10393</v>
      </c>
      <c r="R10219">
        <v>107.714</v>
      </c>
      <c r="S10219" t="str">
        <f t="shared" si="654"/>
        <v/>
      </c>
      <c r="X10219" s="26" t="str">
        <f t="shared" si="651"/>
        <v/>
      </c>
      <c r="Y10219" s="38"/>
    </row>
    <row r="10220" spans="5:25">
      <c r="E10220" s="45"/>
      <c r="H10220" s="45"/>
      <c r="K10220" s="27" t="str">
        <f t="shared" si="652"/>
        <v/>
      </c>
      <c r="P10220" s="26" t="str">
        <f t="shared" si="653"/>
        <v/>
      </c>
      <c r="Q10220" s="38" t="s">
        <v>10394</v>
      </c>
      <c r="R10220">
        <v>107.714</v>
      </c>
      <c r="S10220" t="str">
        <f t="shared" si="654"/>
        <v/>
      </c>
      <c r="X10220" s="26" t="str">
        <f t="shared" si="651"/>
        <v/>
      </c>
      <c r="Y10220" s="38"/>
    </row>
    <row r="10221" spans="5:25">
      <c r="E10221" s="45"/>
      <c r="H10221" s="45"/>
      <c r="K10221" s="27" t="str">
        <f t="shared" si="652"/>
        <v/>
      </c>
      <c r="P10221" s="26" t="str">
        <f t="shared" si="653"/>
        <v/>
      </c>
      <c r="Q10221" s="38" t="s">
        <v>10395</v>
      </c>
      <c r="R10221">
        <v>107.614</v>
      </c>
      <c r="S10221" t="str">
        <f t="shared" si="654"/>
        <v/>
      </c>
      <c r="X10221" s="26" t="str">
        <f t="shared" si="651"/>
        <v/>
      </c>
      <c r="Y10221" s="38"/>
    </row>
    <row r="10222" spans="5:25">
      <c r="E10222" s="45"/>
      <c r="H10222" s="45"/>
      <c r="K10222" s="27" t="str">
        <f t="shared" si="652"/>
        <v/>
      </c>
      <c r="P10222" s="26" t="str">
        <f t="shared" si="653"/>
        <v/>
      </c>
      <c r="Q10222" s="38" t="s">
        <v>10396</v>
      </c>
      <c r="R10222">
        <v>107.514</v>
      </c>
      <c r="S10222" t="str">
        <f t="shared" si="654"/>
        <v/>
      </c>
      <c r="X10222" s="26" t="str">
        <f t="shared" si="651"/>
        <v/>
      </c>
      <c r="Y10222" s="38"/>
    </row>
    <row r="10223" spans="5:25">
      <c r="E10223" s="45"/>
      <c r="H10223" s="45"/>
      <c r="K10223" s="27" t="str">
        <f t="shared" si="652"/>
        <v/>
      </c>
      <c r="P10223" s="26" t="str">
        <f t="shared" si="653"/>
        <v/>
      </c>
      <c r="Q10223" s="38" t="s">
        <v>10397</v>
      </c>
      <c r="R10223">
        <v>107.514</v>
      </c>
      <c r="S10223" t="str">
        <f t="shared" si="654"/>
        <v/>
      </c>
      <c r="X10223" s="26" t="str">
        <f t="shared" si="651"/>
        <v/>
      </c>
      <c r="Y10223" s="38"/>
    </row>
    <row r="10224" spans="5:25">
      <c r="E10224" s="45"/>
      <c r="H10224" s="45"/>
      <c r="K10224" s="27" t="str">
        <f t="shared" si="652"/>
        <v/>
      </c>
      <c r="P10224" s="26" t="str">
        <f t="shared" si="653"/>
        <v/>
      </c>
      <c r="Q10224" s="38" t="s">
        <v>10398</v>
      </c>
      <c r="R10224">
        <v>106.595</v>
      </c>
      <c r="S10224" t="str">
        <f t="shared" si="654"/>
        <v/>
      </c>
      <c r="X10224" s="26" t="str">
        <f t="shared" si="651"/>
        <v/>
      </c>
      <c r="Y10224" s="38"/>
    </row>
    <row r="10225" spans="5:25">
      <c r="E10225" s="45"/>
      <c r="H10225" s="45"/>
      <c r="K10225" s="27" t="str">
        <f t="shared" si="652"/>
        <v/>
      </c>
      <c r="P10225" s="26" t="str">
        <f t="shared" si="653"/>
        <v/>
      </c>
      <c r="Q10225" s="38" t="s">
        <v>10399</v>
      </c>
      <c r="R10225">
        <v>106.185</v>
      </c>
      <c r="S10225" t="str">
        <f t="shared" si="654"/>
        <v/>
      </c>
      <c r="X10225" s="26" t="str">
        <f t="shared" si="651"/>
        <v/>
      </c>
      <c r="Y10225" s="38"/>
    </row>
    <row r="10226" spans="5:25">
      <c r="E10226" s="45"/>
      <c r="H10226" s="45"/>
      <c r="K10226" s="27" t="str">
        <f t="shared" si="652"/>
        <v/>
      </c>
      <c r="P10226" s="26" t="str">
        <f t="shared" si="653"/>
        <v/>
      </c>
      <c r="Q10226" s="38" t="s">
        <v>10400</v>
      </c>
      <c r="R10226">
        <v>106.495</v>
      </c>
      <c r="S10226" t="str">
        <f t="shared" si="654"/>
        <v/>
      </c>
      <c r="X10226" s="26" t="str">
        <f t="shared" si="651"/>
        <v/>
      </c>
      <c r="Y10226" s="38"/>
    </row>
    <row r="10227" spans="5:25">
      <c r="E10227" s="45"/>
      <c r="H10227" s="45"/>
      <c r="K10227" s="27" t="str">
        <f t="shared" si="652"/>
        <v/>
      </c>
      <c r="P10227" s="26" t="str">
        <f t="shared" si="653"/>
        <v/>
      </c>
      <c r="Q10227" s="38" t="s">
        <v>10401</v>
      </c>
      <c r="R10227">
        <v>106.795</v>
      </c>
      <c r="S10227" t="str">
        <f t="shared" si="654"/>
        <v/>
      </c>
      <c r="X10227" s="26" t="str">
        <f t="shared" si="651"/>
        <v/>
      </c>
      <c r="Y10227" s="38"/>
    </row>
    <row r="10228" spans="5:25">
      <c r="E10228" s="45"/>
      <c r="H10228" s="45"/>
      <c r="K10228" s="27" t="str">
        <f t="shared" si="652"/>
        <v/>
      </c>
      <c r="P10228" s="26" t="str">
        <f t="shared" si="653"/>
        <v/>
      </c>
      <c r="Q10228" s="38" t="s">
        <v>10402</v>
      </c>
      <c r="R10228">
        <v>107.004</v>
      </c>
      <c r="S10228" t="str">
        <f t="shared" si="654"/>
        <v/>
      </c>
      <c r="X10228" s="26" t="str">
        <f t="shared" si="651"/>
        <v/>
      </c>
      <c r="Y10228" s="38"/>
    </row>
    <row r="10229" spans="5:25">
      <c r="E10229" s="45"/>
      <c r="H10229" s="45"/>
      <c r="K10229" s="27" t="str">
        <f t="shared" si="652"/>
        <v/>
      </c>
      <c r="P10229" s="26" t="str">
        <f t="shared" si="653"/>
        <v/>
      </c>
      <c r="Q10229" s="38" t="s">
        <v>10403</v>
      </c>
      <c r="R10229">
        <v>106.905</v>
      </c>
      <c r="S10229" t="str">
        <f t="shared" si="654"/>
        <v/>
      </c>
      <c r="X10229" s="26" t="str">
        <f t="shared" si="651"/>
        <v/>
      </c>
      <c r="Y10229" s="38"/>
    </row>
    <row r="10230" spans="5:25">
      <c r="E10230" s="45"/>
      <c r="H10230" s="45"/>
      <c r="K10230" s="27" t="str">
        <f t="shared" si="652"/>
        <v/>
      </c>
      <c r="P10230" s="26" t="str">
        <f t="shared" si="653"/>
        <v/>
      </c>
      <c r="Q10230" s="38" t="s">
        <v>10404</v>
      </c>
      <c r="R10230">
        <v>107.20399999999999</v>
      </c>
      <c r="S10230" t="str">
        <f t="shared" si="654"/>
        <v/>
      </c>
      <c r="X10230" s="26" t="str">
        <f t="shared" si="651"/>
        <v/>
      </c>
      <c r="Y10230" s="38"/>
    </row>
    <row r="10231" spans="5:25">
      <c r="E10231" s="45"/>
      <c r="H10231" s="45"/>
      <c r="K10231" s="27" t="str">
        <f t="shared" si="652"/>
        <v/>
      </c>
      <c r="P10231" s="26" t="str">
        <f t="shared" si="653"/>
        <v/>
      </c>
      <c r="Q10231" s="38" t="s">
        <v>10405</v>
      </c>
      <c r="R10231">
        <v>107.20399999999999</v>
      </c>
      <c r="S10231" t="str">
        <f t="shared" si="654"/>
        <v/>
      </c>
      <c r="X10231" s="26" t="str">
        <f t="shared" si="651"/>
        <v/>
      </c>
      <c r="Y10231" s="38"/>
    </row>
    <row r="10232" spans="5:25">
      <c r="E10232" s="45"/>
      <c r="H10232" s="45"/>
      <c r="K10232" s="27" t="str">
        <f t="shared" si="652"/>
        <v/>
      </c>
      <c r="P10232" s="26" t="str">
        <f t="shared" si="653"/>
        <v/>
      </c>
      <c r="Q10232" s="38" t="s">
        <v>10406</v>
      </c>
      <c r="R10232">
        <v>107.104</v>
      </c>
      <c r="S10232" t="str">
        <f t="shared" si="654"/>
        <v/>
      </c>
      <c r="X10232" s="26" t="str">
        <f t="shared" si="651"/>
        <v/>
      </c>
      <c r="Y10232" s="38"/>
    </row>
    <row r="10233" spans="5:25">
      <c r="E10233" s="45"/>
      <c r="H10233" s="45"/>
      <c r="K10233" s="27" t="str">
        <f t="shared" si="652"/>
        <v/>
      </c>
      <c r="P10233" s="26" t="str">
        <f t="shared" si="653"/>
        <v/>
      </c>
      <c r="Q10233" s="38" t="s">
        <v>10407</v>
      </c>
      <c r="R10233">
        <v>107.104</v>
      </c>
      <c r="S10233" t="str">
        <f t="shared" si="654"/>
        <v/>
      </c>
      <c r="X10233" s="26" t="str">
        <f t="shared" si="651"/>
        <v/>
      </c>
      <c r="Y10233" s="38"/>
    </row>
    <row r="10234" spans="5:25">
      <c r="E10234" s="45"/>
      <c r="H10234" s="45"/>
      <c r="K10234" s="27" t="str">
        <f t="shared" si="652"/>
        <v/>
      </c>
      <c r="P10234" s="26" t="str">
        <f t="shared" si="653"/>
        <v/>
      </c>
      <c r="Q10234" s="38" t="s">
        <v>10408</v>
      </c>
      <c r="R10234">
        <v>106.905</v>
      </c>
      <c r="S10234" t="str">
        <f t="shared" si="654"/>
        <v/>
      </c>
      <c r="X10234" s="26" t="str">
        <f t="shared" si="651"/>
        <v/>
      </c>
      <c r="Y10234" s="38"/>
    </row>
    <row r="10235" spans="5:25">
      <c r="E10235" s="45"/>
      <c r="H10235" s="45"/>
      <c r="K10235" s="27" t="str">
        <f t="shared" si="652"/>
        <v/>
      </c>
      <c r="P10235" s="26" t="str">
        <f t="shared" si="653"/>
        <v/>
      </c>
      <c r="Q10235" s="38" t="s">
        <v>10409</v>
      </c>
      <c r="R10235">
        <v>106.69499999999999</v>
      </c>
      <c r="S10235" t="str">
        <f t="shared" si="654"/>
        <v/>
      </c>
      <c r="X10235" s="26" t="str">
        <f t="shared" si="651"/>
        <v/>
      </c>
      <c r="Y10235" s="38"/>
    </row>
    <row r="10236" spans="5:25">
      <c r="E10236" s="45"/>
      <c r="H10236" s="45"/>
      <c r="K10236" s="27" t="str">
        <f t="shared" si="652"/>
        <v/>
      </c>
      <c r="P10236" s="26" t="str">
        <f t="shared" si="653"/>
        <v/>
      </c>
      <c r="Q10236" s="38" t="s">
        <v>10410</v>
      </c>
      <c r="R10236">
        <v>106.795</v>
      </c>
      <c r="S10236" t="str">
        <f t="shared" si="654"/>
        <v/>
      </c>
      <c r="X10236" s="26" t="str">
        <f t="shared" ref="X10236:X10299" si="655">IF(V10236="","",X10235+V10236-V10235)</f>
        <v/>
      </c>
      <c r="Y10236" s="38"/>
    </row>
    <row r="10237" spans="5:25">
      <c r="E10237" s="45"/>
      <c r="H10237" s="45"/>
      <c r="K10237" s="27" t="str">
        <f t="shared" si="652"/>
        <v/>
      </c>
      <c r="P10237" s="26" t="str">
        <f t="shared" si="653"/>
        <v/>
      </c>
      <c r="Q10237" s="38" t="s">
        <v>10411</v>
      </c>
      <c r="R10237">
        <v>106.905</v>
      </c>
      <c r="S10237" t="str">
        <f t="shared" si="654"/>
        <v/>
      </c>
      <c r="X10237" s="26" t="str">
        <f t="shared" si="655"/>
        <v/>
      </c>
      <c r="Y10237" s="38"/>
    </row>
    <row r="10238" spans="5:25">
      <c r="E10238" s="45"/>
      <c r="H10238" s="45"/>
      <c r="K10238" s="27" t="str">
        <f t="shared" si="652"/>
        <v/>
      </c>
      <c r="P10238" s="26" t="str">
        <f t="shared" si="653"/>
        <v/>
      </c>
      <c r="Q10238" s="38" t="s">
        <v>10412</v>
      </c>
      <c r="R10238">
        <v>106.905</v>
      </c>
      <c r="S10238" t="str">
        <f t="shared" si="654"/>
        <v/>
      </c>
      <c r="X10238" s="26" t="str">
        <f t="shared" si="655"/>
        <v/>
      </c>
      <c r="Y10238" s="38"/>
    </row>
    <row r="10239" spans="5:25">
      <c r="E10239" s="45"/>
      <c r="H10239" s="45"/>
      <c r="K10239" s="27" t="str">
        <f t="shared" si="652"/>
        <v/>
      </c>
      <c r="P10239" s="26" t="str">
        <f t="shared" si="653"/>
        <v/>
      </c>
      <c r="Q10239" s="38" t="s">
        <v>10413</v>
      </c>
      <c r="R10239">
        <v>106.905</v>
      </c>
      <c r="S10239" t="str">
        <f t="shared" si="654"/>
        <v/>
      </c>
      <c r="X10239" s="26" t="str">
        <f t="shared" si="655"/>
        <v/>
      </c>
      <c r="Y10239" s="38"/>
    </row>
    <row r="10240" spans="5:25">
      <c r="E10240" s="45"/>
      <c r="H10240" s="45"/>
      <c r="K10240" s="27" t="str">
        <f t="shared" si="652"/>
        <v/>
      </c>
      <c r="P10240" s="26" t="str">
        <f t="shared" si="653"/>
        <v/>
      </c>
      <c r="Q10240" s="38" t="s">
        <v>10414</v>
      </c>
      <c r="R10240">
        <v>106.905</v>
      </c>
      <c r="S10240" t="str">
        <f t="shared" si="654"/>
        <v/>
      </c>
      <c r="X10240" s="26" t="str">
        <f t="shared" si="655"/>
        <v/>
      </c>
      <c r="Y10240" s="38"/>
    </row>
    <row r="10241" spans="5:25">
      <c r="E10241" s="45"/>
      <c r="H10241" s="45"/>
      <c r="K10241" s="27" t="str">
        <f t="shared" si="652"/>
        <v/>
      </c>
      <c r="P10241" s="26" t="str">
        <f t="shared" si="653"/>
        <v/>
      </c>
      <c r="Q10241" s="38" t="s">
        <v>10415</v>
      </c>
      <c r="R10241">
        <v>107.004</v>
      </c>
      <c r="S10241" t="str">
        <f t="shared" si="654"/>
        <v/>
      </c>
      <c r="X10241" s="26" t="str">
        <f t="shared" si="655"/>
        <v/>
      </c>
      <c r="Y10241" s="38"/>
    </row>
    <row r="10242" spans="5:25">
      <c r="E10242" s="45"/>
      <c r="H10242" s="45"/>
      <c r="K10242" s="27" t="str">
        <f t="shared" si="652"/>
        <v/>
      </c>
      <c r="P10242" s="26" t="str">
        <f t="shared" si="653"/>
        <v/>
      </c>
      <c r="Q10242" s="38" t="s">
        <v>10416</v>
      </c>
      <c r="R10242">
        <v>107.004</v>
      </c>
      <c r="S10242" t="str">
        <f t="shared" si="654"/>
        <v/>
      </c>
      <c r="X10242" s="26" t="str">
        <f t="shared" si="655"/>
        <v/>
      </c>
      <c r="Y10242" s="38"/>
    </row>
    <row r="10243" spans="5:25">
      <c r="E10243" s="45"/>
      <c r="H10243" s="45"/>
      <c r="K10243" s="27" t="str">
        <f t="shared" si="652"/>
        <v/>
      </c>
      <c r="P10243" s="26" t="str">
        <f t="shared" si="653"/>
        <v/>
      </c>
      <c r="Q10243" s="38" t="s">
        <v>10417</v>
      </c>
      <c r="R10243">
        <v>107.104</v>
      </c>
      <c r="S10243" t="str">
        <f t="shared" si="654"/>
        <v/>
      </c>
      <c r="X10243" s="26" t="str">
        <f t="shared" si="655"/>
        <v/>
      </c>
      <c r="Y10243" s="38"/>
    </row>
    <row r="10244" spans="5:25">
      <c r="E10244" s="45"/>
      <c r="H10244" s="45"/>
      <c r="K10244" s="27" t="str">
        <f t="shared" ref="K10244:K10307" si="656">IF(M10244="","",K10243+(M10244-M10243)/24)</f>
        <v/>
      </c>
      <c r="P10244" s="26" t="str">
        <f t="shared" ref="P10244:P10307" si="657">IF(N10244="","",P10243+N10244-N10243)</f>
        <v/>
      </c>
      <c r="Q10244" s="38" t="s">
        <v>10418</v>
      </c>
      <c r="R10244">
        <v>107.20399999999999</v>
      </c>
      <c r="S10244" t="str">
        <f t="shared" ref="S10244:S10307" si="658">IF(N10244="","",S10243-N10244+N10243)</f>
        <v/>
      </c>
      <c r="X10244" s="26" t="str">
        <f t="shared" si="655"/>
        <v/>
      </c>
      <c r="Y10244" s="38"/>
    </row>
    <row r="10245" spans="5:25">
      <c r="E10245" s="45"/>
      <c r="H10245" s="45"/>
      <c r="K10245" s="27" t="str">
        <f t="shared" si="656"/>
        <v/>
      </c>
      <c r="P10245" s="26" t="str">
        <f t="shared" si="657"/>
        <v/>
      </c>
      <c r="Q10245" s="38" t="s">
        <v>10419</v>
      </c>
      <c r="R10245">
        <v>107.414</v>
      </c>
      <c r="S10245" t="str">
        <f t="shared" si="658"/>
        <v/>
      </c>
      <c r="X10245" s="26" t="str">
        <f t="shared" si="655"/>
        <v/>
      </c>
      <c r="Y10245" s="38"/>
    </row>
    <row r="10246" spans="5:25">
      <c r="E10246" s="45"/>
      <c r="H10246" s="45"/>
      <c r="K10246" s="27" t="str">
        <f t="shared" si="656"/>
        <v/>
      </c>
      <c r="P10246" s="26" t="str">
        <f t="shared" si="657"/>
        <v/>
      </c>
      <c r="Q10246" s="38" t="s">
        <v>10420</v>
      </c>
      <c r="R10246">
        <v>107.514</v>
      </c>
      <c r="S10246" t="str">
        <f t="shared" si="658"/>
        <v/>
      </c>
      <c r="X10246" s="26" t="str">
        <f t="shared" si="655"/>
        <v/>
      </c>
      <c r="Y10246" s="38"/>
    </row>
    <row r="10247" spans="5:25">
      <c r="E10247" s="45"/>
      <c r="H10247" s="45"/>
      <c r="K10247" s="27" t="str">
        <f t="shared" si="656"/>
        <v/>
      </c>
      <c r="P10247" s="26" t="str">
        <f t="shared" si="657"/>
        <v/>
      </c>
      <c r="Q10247" s="38" t="s">
        <v>10421</v>
      </c>
      <c r="R10247">
        <v>107.714</v>
      </c>
      <c r="S10247" t="str">
        <f t="shared" si="658"/>
        <v/>
      </c>
      <c r="X10247" s="26" t="str">
        <f t="shared" si="655"/>
        <v/>
      </c>
      <c r="Y10247" s="38"/>
    </row>
    <row r="10248" spans="5:25">
      <c r="E10248" s="45"/>
      <c r="H10248" s="45"/>
      <c r="K10248" s="27" t="str">
        <f t="shared" si="656"/>
        <v/>
      </c>
      <c r="P10248" s="26" t="str">
        <f t="shared" si="657"/>
        <v/>
      </c>
      <c r="Q10248" s="38" t="s">
        <v>10422</v>
      </c>
      <c r="R10248">
        <v>107.614</v>
      </c>
      <c r="S10248" t="str">
        <f t="shared" si="658"/>
        <v/>
      </c>
      <c r="X10248" s="26" t="str">
        <f t="shared" si="655"/>
        <v/>
      </c>
      <c r="Y10248" s="38"/>
    </row>
    <row r="10249" spans="5:25">
      <c r="E10249" s="45"/>
      <c r="H10249" s="45"/>
      <c r="K10249" s="27" t="str">
        <f t="shared" si="656"/>
        <v/>
      </c>
      <c r="P10249" s="26" t="str">
        <f t="shared" si="657"/>
        <v/>
      </c>
      <c r="Q10249" s="38" t="s">
        <v>10423</v>
      </c>
      <c r="R10249">
        <v>107.304</v>
      </c>
      <c r="S10249" t="str">
        <f t="shared" si="658"/>
        <v/>
      </c>
      <c r="X10249" s="26" t="str">
        <f t="shared" si="655"/>
        <v/>
      </c>
      <c r="Y10249" s="38"/>
    </row>
    <row r="10250" spans="5:25">
      <c r="E10250" s="45"/>
      <c r="H10250" s="45"/>
      <c r="K10250" s="27" t="str">
        <f t="shared" si="656"/>
        <v/>
      </c>
      <c r="P10250" s="26" t="str">
        <f t="shared" si="657"/>
        <v/>
      </c>
      <c r="Q10250" s="38" t="s">
        <v>10424</v>
      </c>
      <c r="R10250">
        <v>107.104</v>
      </c>
      <c r="S10250" t="str">
        <f t="shared" si="658"/>
        <v/>
      </c>
      <c r="X10250" s="26" t="str">
        <f t="shared" si="655"/>
        <v/>
      </c>
      <c r="Y10250" s="38"/>
    </row>
    <row r="10251" spans="5:25">
      <c r="E10251" s="45"/>
      <c r="H10251" s="45"/>
      <c r="K10251" s="27" t="str">
        <f t="shared" si="656"/>
        <v/>
      </c>
      <c r="P10251" s="26" t="str">
        <f t="shared" si="657"/>
        <v/>
      </c>
      <c r="Q10251" s="38" t="s">
        <v>10425</v>
      </c>
      <c r="R10251">
        <v>107.304</v>
      </c>
      <c r="S10251" t="str">
        <f t="shared" si="658"/>
        <v/>
      </c>
      <c r="X10251" s="26" t="str">
        <f t="shared" si="655"/>
        <v/>
      </c>
      <c r="Y10251" s="38"/>
    </row>
    <row r="10252" spans="5:25">
      <c r="E10252" s="45"/>
      <c r="H10252" s="45"/>
      <c r="K10252" s="27" t="str">
        <f t="shared" si="656"/>
        <v/>
      </c>
      <c r="P10252" s="26" t="str">
        <f t="shared" si="657"/>
        <v/>
      </c>
      <c r="Q10252" s="38" t="s">
        <v>10426</v>
      </c>
      <c r="R10252">
        <v>107.614</v>
      </c>
      <c r="S10252" t="str">
        <f t="shared" si="658"/>
        <v/>
      </c>
      <c r="X10252" s="26" t="str">
        <f t="shared" si="655"/>
        <v/>
      </c>
      <c r="Y10252" s="38"/>
    </row>
    <row r="10253" spans="5:25">
      <c r="E10253" s="45"/>
      <c r="H10253" s="45"/>
      <c r="K10253" s="27" t="str">
        <f t="shared" si="656"/>
        <v/>
      </c>
      <c r="P10253" s="26" t="str">
        <f t="shared" si="657"/>
        <v/>
      </c>
      <c r="Q10253" s="38" t="s">
        <v>10427</v>
      </c>
      <c r="R10253">
        <v>108.024</v>
      </c>
      <c r="S10253" t="str">
        <f t="shared" si="658"/>
        <v/>
      </c>
      <c r="X10253" s="26" t="str">
        <f t="shared" si="655"/>
        <v/>
      </c>
      <c r="Y10253" s="38"/>
    </row>
    <row r="10254" spans="5:25">
      <c r="E10254" s="45"/>
      <c r="H10254" s="45"/>
      <c r="K10254" s="27" t="str">
        <f t="shared" si="656"/>
        <v/>
      </c>
      <c r="P10254" s="26" t="str">
        <f t="shared" si="657"/>
        <v/>
      </c>
      <c r="Q10254" s="38" t="s">
        <v>10428</v>
      </c>
      <c r="R10254">
        <v>108.124</v>
      </c>
      <c r="S10254" t="str">
        <f t="shared" si="658"/>
        <v/>
      </c>
      <c r="X10254" s="26" t="str">
        <f t="shared" si="655"/>
        <v/>
      </c>
      <c r="Y10254" s="38"/>
    </row>
    <row r="10255" spans="5:25">
      <c r="E10255" s="45"/>
      <c r="H10255" s="45"/>
      <c r="K10255" s="27" t="str">
        <f t="shared" si="656"/>
        <v/>
      </c>
      <c r="P10255" s="26" t="str">
        <f t="shared" si="657"/>
        <v/>
      </c>
      <c r="Q10255" s="38" t="s">
        <v>10429</v>
      </c>
      <c r="R10255">
        <v>108.024</v>
      </c>
      <c r="S10255" t="str">
        <f t="shared" si="658"/>
        <v/>
      </c>
      <c r="X10255" s="26" t="str">
        <f t="shared" si="655"/>
        <v/>
      </c>
      <c r="Y10255" s="38"/>
    </row>
    <row r="10256" spans="5:25">
      <c r="E10256" s="45"/>
      <c r="H10256" s="45"/>
      <c r="K10256" s="27" t="str">
        <f t="shared" si="656"/>
        <v/>
      </c>
      <c r="P10256" s="26" t="str">
        <f t="shared" si="657"/>
        <v/>
      </c>
      <c r="Q10256" s="38" t="s">
        <v>10430</v>
      </c>
      <c r="R10256">
        <v>107.514</v>
      </c>
      <c r="S10256" t="str">
        <f t="shared" si="658"/>
        <v/>
      </c>
      <c r="X10256" s="26" t="str">
        <f t="shared" si="655"/>
        <v/>
      </c>
      <c r="Y10256" s="38"/>
    </row>
    <row r="10257" spans="5:25">
      <c r="E10257" s="45"/>
      <c r="H10257" s="45"/>
      <c r="K10257" s="27" t="str">
        <f t="shared" si="656"/>
        <v/>
      </c>
      <c r="P10257" s="26" t="str">
        <f t="shared" si="657"/>
        <v/>
      </c>
      <c r="Q10257" s="38" t="s">
        <v>10431</v>
      </c>
      <c r="R10257">
        <v>107.304</v>
      </c>
      <c r="S10257" t="str">
        <f t="shared" si="658"/>
        <v/>
      </c>
      <c r="X10257" s="26" t="str">
        <f t="shared" si="655"/>
        <v/>
      </c>
      <c r="Y10257" s="38"/>
    </row>
    <row r="10258" spans="5:25">
      <c r="E10258" s="45"/>
      <c r="H10258" s="45"/>
      <c r="K10258" s="27" t="str">
        <f t="shared" si="656"/>
        <v/>
      </c>
      <c r="P10258" s="26" t="str">
        <f t="shared" si="657"/>
        <v/>
      </c>
      <c r="Q10258" s="38" t="s">
        <v>10432</v>
      </c>
      <c r="R10258">
        <v>107.104</v>
      </c>
      <c r="S10258" t="str">
        <f t="shared" si="658"/>
        <v/>
      </c>
      <c r="X10258" s="26" t="str">
        <f t="shared" si="655"/>
        <v/>
      </c>
      <c r="Y10258" s="38"/>
    </row>
    <row r="10259" spans="5:25">
      <c r="E10259" s="45"/>
      <c r="H10259" s="45"/>
      <c r="K10259" s="27" t="str">
        <f t="shared" si="656"/>
        <v/>
      </c>
      <c r="P10259" s="26" t="str">
        <f t="shared" si="657"/>
        <v/>
      </c>
      <c r="Q10259" s="38" t="s">
        <v>10433</v>
      </c>
      <c r="R10259">
        <v>107.104</v>
      </c>
      <c r="S10259" t="str">
        <f t="shared" si="658"/>
        <v/>
      </c>
      <c r="X10259" s="26" t="str">
        <f t="shared" si="655"/>
        <v/>
      </c>
      <c r="Y10259" s="38"/>
    </row>
    <row r="10260" spans="5:25">
      <c r="E10260" s="45"/>
      <c r="H10260" s="45"/>
      <c r="K10260" s="27" t="str">
        <f t="shared" si="656"/>
        <v/>
      </c>
      <c r="P10260" s="26" t="str">
        <f t="shared" si="657"/>
        <v/>
      </c>
      <c r="Q10260" s="38" t="s">
        <v>10434</v>
      </c>
      <c r="R10260">
        <v>107.414</v>
      </c>
      <c r="S10260" t="str">
        <f t="shared" si="658"/>
        <v/>
      </c>
      <c r="X10260" s="26" t="str">
        <f t="shared" si="655"/>
        <v/>
      </c>
      <c r="Y10260" s="38"/>
    </row>
    <row r="10261" spans="5:25">
      <c r="E10261" s="45"/>
      <c r="H10261" s="45"/>
      <c r="K10261" s="27" t="str">
        <f t="shared" si="656"/>
        <v/>
      </c>
      <c r="P10261" s="26" t="str">
        <f t="shared" si="657"/>
        <v/>
      </c>
      <c r="Q10261" s="38" t="s">
        <v>10435</v>
      </c>
      <c r="R10261">
        <v>107.614</v>
      </c>
      <c r="S10261" t="str">
        <f t="shared" si="658"/>
        <v/>
      </c>
      <c r="X10261" s="26" t="str">
        <f t="shared" si="655"/>
        <v/>
      </c>
      <c r="Y10261" s="38"/>
    </row>
    <row r="10262" spans="5:25">
      <c r="E10262" s="45"/>
      <c r="H10262" s="45"/>
      <c r="K10262" s="27" t="str">
        <f t="shared" si="656"/>
        <v/>
      </c>
      <c r="P10262" s="26" t="str">
        <f t="shared" si="657"/>
        <v/>
      </c>
      <c r="Q10262" s="38" t="s">
        <v>10436</v>
      </c>
      <c r="R10262">
        <v>107.614</v>
      </c>
      <c r="S10262" t="str">
        <f t="shared" si="658"/>
        <v/>
      </c>
      <c r="X10262" s="26" t="str">
        <f t="shared" si="655"/>
        <v/>
      </c>
      <c r="Y10262" s="38"/>
    </row>
    <row r="10263" spans="5:25">
      <c r="E10263" s="45"/>
      <c r="H10263" s="45"/>
      <c r="K10263" s="27" t="str">
        <f t="shared" si="656"/>
        <v/>
      </c>
      <c r="P10263" s="26" t="str">
        <f t="shared" si="657"/>
        <v/>
      </c>
      <c r="Q10263" s="38" t="s">
        <v>10437</v>
      </c>
      <c r="R10263">
        <v>107.004</v>
      </c>
      <c r="S10263" t="str">
        <f t="shared" si="658"/>
        <v/>
      </c>
      <c r="X10263" s="26" t="str">
        <f t="shared" si="655"/>
        <v/>
      </c>
      <c r="Y10263" s="38"/>
    </row>
    <row r="10264" spans="5:25">
      <c r="E10264" s="45"/>
      <c r="H10264" s="45"/>
      <c r="K10264" s="27" t="str">
        <f t="shared" si="656"/>
        <v/>
      </c>
      <c r="P10264" s="26" t="str">
        <f t="shared" si="657"/>
        <v/>
      </c>
      <c r="Q10264" s="38" t="s">
        <v>10438</v>
      </c>
      <c r="R10264">
        <v>106.595</v>
      </c>
      <c r="S10264" t="str">
        <f t="shared" si="658"/>
        <v/>
      </c>
      <c r="X10264" s="26" t="str">
        <f t="shared" si="655"/>
        <v/>
      </c>
      <c r="Y10264" s="38"/>
    </row>
    <row r="10265" spans="5:25">
      <c r="E10265" s="45"/>
      <c r="H10265" s="45"/>
      <c r="K10265" s="27" t="str">
        <f t="shared" si="656"/>
        <v/>
      </c>
      <c r="P10265" s="26" t="str">
        <f t="shared" si="657"/>
        <v/>
      </c>
      <c r="Q10265" s="38" t="s">
        <v>10439</v>
      </c>
      <c r="R10265">
        <v>106.595</v>
      </c>
      <c r="S10265" t="str">
        <f t="shared" si="658"/>
        <v/>
      </c>
      <c r="X10265" s="26" t="str">
        <f t="shared" si="655"/>
        <v/>
      </c>
      <c r="Y10265" s="38"/>
    </row>
    <row r="10266" spans="5:25">
      <c r="E10266" s="45"/>
      <c r="H10266" s="45"/>
      <c r="K10266" s="27" t="str">
        <f t="shared" si="656"/>
        <v/>
      </c>
      <c r="P10266" s="26" t="str">
        <f t="shared" si="657"/>
        <v/>
      </c>
      <c r="Q10266" s="38" t="s">
        <v>10440</v>
      </c>
      <c r="R10266">
        <v>106.285</v>
      </c>
      <c r="S10266" t="str">
        <f t="shared" si="658"/>
        <v/>
      </c>
      <c r="X10266" s="26" t="str">
        <f t="shared" si="655"/>
        <v/>
      </c>
      <c r="Y10266" s="38"/>
    </row>
    <row r="10267" spans="5:25">
      <c r="E10267" s="45"/>
      <c r="H10267" s="45"/>
      <c r="K10267" s="27" t="str">
        <f t="shared" si="656"/>
        <v/>
      </c>
      <c r="P10267" s="26" t="str">
        <f t="shared" si="657"/>
        <v/>
      </c>
      <c r="Q10267" s="38" t="s">
        <v>10441</v>
      </c>
      <c r="R10267">
        <v>106.285</v>
      </c>
      <c r="S10267" t="str">
        <f t="shared" si="658"/>
        <v/>
      </c>
      <c r="X10267" s="26" t="str">
        <f t="shared" si="655"/>
        <v/>
      </c>
      <c r="Y10267" s="38"/>
    </row>
    <row r="10268" spans="5:25">
      <c r="E10268" s="45"/>
      <c r="H10268" s="45"/>
      <c r="K10268" s="27" t="str">
        <f t="shared" si="656"/>
        <v/>
      </c>
      <c r="P10268" s="26" t="str">
        <f t="shared" si="657"/>
        <v/>
      </c>
      <c r="Q10268" s="38" t="s">
        <v>10442</v>
      </c>
      <c r="R10268">
        <v>105.88500000000001</v>
      </c>
      <c r="S10268" t="str">
        <f t="shared" si="658"/>
        <v/>
      </c>
      <c r="X10268" s="26" t="str">
        <f t="shared" si="655"/>
        <v/>
      </c>
      <c r="Y10268" s="38"/>
    </row>
    <row r="10269" spans="5:25">
      <c r="E10269" s="45"/>
      <c r="H10269" s="45"/>
      <c r="K10269" s="27" t="str">
        <f t="shared" si="656"/>
        <v/>
      </c>
      <c r="P10269" s="26" t="str">
        <f t="shared" si="657"/>
        <v/>
      </c>
      <c r="Q10269" s="38" t="s">
        <v>10443</v>
      </c>
      <c r="R10269">
        <v>106.08499999999999</v>
      </c>
      <c r="S10269" t="str">
        <f t="shared" si="658"/>
        <v/>
      </c>
      <c r="X10269" s="26" t="str">
        <f t="shared" si="655"/>
        <v/>
      </c>
      <c r="Y10269" s="38"/>
    </row>
    <row r="10270" spans="5:25">
      <c r="E10270" s="45"/>
      <c r="H10270" s="45"/>
      <c r="K10270" s="27" t="str">
        <f t="shared" si="656"/>
        <v/>
      </c>
      <c r="P10270" s="26" t="str">
        <f t="shared" si="657"/>
        <v/>
      </c>
      <c r="Q10270" s="38" t="s">
        <v>10444</v>
      </c>
      <c r="R10270">
        <v>106.285</v>
      </c>
      <c r="S10270" t="str">
        <f t="shared" si="658"/>
        <v/>
      </c>
      <c r="X10270" s="26" t="str">
        <f t="shared" si="655"/>
        <v/>
      </c>
      <c r="Y10270" s="38"/>
    </row>
    <row r="10271" spans="5:25">
      <c r="E10271" s="45"/>
      <c r="H10271" s="45"/>
      <c r="K10271" s="27" t="str">
        <f t="shared" si="656"/>
        <v/>
      </c>
      <c r="P10271" s="26" t="str">
        <f t="shared" si="657"/>
        <v/>
      </c>
      <c r="Q10271" s="38" t="s">
        <v>10445</v>
      </c>
      <c r="R10271">
        <v>106.395</v>
      </c>
      <c r="S10271" t="str">
        <f t="shared" si="658"/>
        <v/>
      </c>
      <c r="X10271" s="26" t="str">
        <f t="shared" si="655"/>
        <v/>
      </c>
      <c r="Y10271" s="38"/>
    </row>
    <row r="10272" spans="5:25">
      <c r="E10272" s="45"/>
      <c r="H10272" s="45"/>
      <c r="K10272" s="27" t="str">
        <f t="shared" si="656"/>
        <v/>
      </c>
      <c r="P10272" s="26" t="str">
        <f t="shared" si="657"/>
        <v/>
      </c>
      <c r="Q10272" s="38" t="s">
        <v>10446</v>
      </c>
      <c r="R10272">
        <v>106.69499999999999</v>
      </c>
      <c r="S10272" t="str">
        <f t="shared" si="658"/>
        <v/>
      </c>
      <c r="X10272" s="26" t="str">
        <f t="shared" si="655"/>
        <v/>
      </c>
      <c r="Y10272" s="38"/>
    </row>
    <row r="10273" spans="5:25">
      <c r="E10273" s="45"/>
      <c r="H10273" s="45"/>
      <c r="K10273" s="27" t="str">
        <f t="shared" si="656"/>
        <v/>
      </c>
      <c r="P10273" s="26" t="str">
        <f t="shared" si="657"/>
        <v/>
      </c>
      <c r="Q10273" s="38" t="s">
        <v>10447</v>
      </c>
      <c r="R10273">
        <v>106.795</v>
      </c>
      <c r="S10273" t="str">
        <f t="shared" si="658"/>
        <v/>
      </c>
      <c r="X10273" s="26" t="str">
        <f t="shared" si="655"/>
        <v/>
      </c>
      <c r="Y10273" s="38"/>
    </row>
    <row r="10274" spans="5:25">
      <c r="E10274" s="45"/>
      <c r="H10274" s="45"/>
      <c r="K10274" s="27" t="str">
        <f t="shared" si="656"/>
        <v/>
      </c>
      <c r="P10274" s="26" t="str">
        <f t="shared" si="657"/>
        <v/>
      </c>
      <c r="Q10274" s="38" t="s">
        <v>10448</v>
      </c>
      <c r="R10274">
        <v>106.69499999999999</v>
      </c>
      <c r="S10274" t="str">
        <f t="shared" si="658"/>
        <v/>
      </c>
      <c r="X10274" s="26" t="str">
        <f t="shared" si="655"/>
        <v/>
      </c>
      <c r="Y10274" s="38"/>
    </row>
    <row r="10275" spans="5:25">
      <c r="E10275" s="45"/>
      <c r="H10275" s="45"/>
      <c r="K10275" s="27" t="str">
        <f t="shared" si="656"/>
        <v/>
      </c>
      <c r="P10275" s="26" t="str">
        <f t="shared" si="657"/>
        <v/>
      </c>
      <c r="Q10275" s="38" t="s">
        <v>10449</v>
      </c>
      <c r="R10275">
        <v>106.595</v>
      </c>
      <c r="S10275" t="str">
        <f t="shared" si="658"/>
        <v/>
      </c>
      <c r="X10275" s="26" t="str">
        <f t="shared" si="655"/>
        <v/>
      </c>
      <c r="Y10275" s="38"/>
    </row>
    <row r="10276" spans="5:25">
      <c r="E10276" s="45"/>
      <c r="H10276" s="45"/>
      <c r="K10276" s="27" t="str">
        <f t="shared" si="656"/>
        <v/>
      </c>
      <c r="P10276" s="26" t="str">
        <f t="shared" si="657"/>
        <v/>
      </c>
      <c r="Q10276" s="38" t="s">
        <v>10450</v>
      </c>
      <c r="R10276">
        <v>106.495</v>
      </c>
      <c r="S10276" t="str">
        <f t="shared" si="658"/>
        <v/>
      </c>
      <c r="X10276" s="26" t="str">
        <f t="shared" si="655"/>
        <v/>
      </c>
      <c r="Y10276" s="38"/>
    </row>
    <row r="10277" spans="5:25">
      <c r="E10277" s="45"/>
      <c r="H10277" s="45"/>
      <c r="K10277" s="27" t="str">
        <f t="shared" si="656"/>
        <v/>
      </c>
      <c r="P10277" s="26" t="str">
        <f t="shared" si="657"/>
        <v/>
      </c>
      <c r="Q10277" s="38" t="s">
        <v>10451</v>
      </c>
      <c r="R10277">
        <v>106.395</v>
      </c>
      <c r="S10277" t="str">
        <f t="shared" si="658"/>
        <v/>
      </c>
      <c r="X10277" s="26" t="str">
        <f t="shared" si="655"/>
        <v/>
      </c>
      <c r="Y10277" s="38"/>
    </row>
    <row r="10278" spans="5:25">
      <c r="E10278" s="45"/>
      <c r="H10278" s="45"/>
      <c r="K10278" s="27" t="str">
        <f t="shared" si="656"/>
        <v/>
      </c>
      <c r="P10278" s="26" t="str">
        <f t="shared" si="657"/>
        <v/>
      </c>
      <c r="Q10278" s="38" t="s">
        <v>10452</v>
      </c>
      <c r="R10278">
        <v>106.395</v>
      </c>
      <c r="S10278" t="str">
        <f t="shared" si="658"/>
        <v/>
      </c>
      <c r="X10278" s="26" t="str">
        <f t="shared" si="655"/>
        <v/>
      </c>
      <c r="Y10278" s="38"/>
    </row>
    <row r="10279" spans="5:25">
      <c r="E10279" s="45"/>
      <c r="H10279" s="45"/>
      <c r="K10279" s="27" t="str">
        <f t="shared" si="656"/>
        <v/>
      </c>
      <c r="P10279" s="26" t="str">
        <f t="shared" si="657"/>
        <v/>
      </c>
      <c r="Q10279" s="38" t="s">
        <v>10453</v>
      </c>
      <c r="R10279">
        <v>106.69499999999999</v>
      </c>
      <c r="S10279" t="str">
        <f t="shared" si="658"/>
        <v/>
      </c>
      <c r="X10279" s="26" t="str">
        <f t="shared" si="655"/>
        <v/>
      </c>
      <c r="Y10279" s="38"/>
    </row>
    <row r="10280" spans="5:25">
      <c r="E10280" s="45"/>
      <c r="H10280" s="45"/>
      <c r="K10280" s="27" t="str">
        <f t="shared" si="656"/>
        <v/>
      </c>
      <c r="P10280" s="26" t="str">
        <f t="shared" si="657"/>
        <v/>
      </c>
      <c r="Q10280" s="38" t="s">
        <v>10454</v>
      </c>
      <c r="R10280">
        <v>106.795</v>
      </c>
      <c r="S10280" t="str">
        <f t="shared" si="658"/>
        <v/>
      </c>
      <c r="X10280" s="26" t="str">
        <f t="shared" si="655"/>
        <v/>
      </c>
      <c r="Y10280" s="38"/>
    </row>
    <row r="10281" spans="5:25">
      <c r="E10281" s="45"/>
      <c r="H10281" s="45"/>
      <c r="K10281" s="27" t="str">
        <f t="shared" si="656"/>
        <v/>
      </c>
      <c r="P10281" s="26" t="str">
        <f t="shared" si="657"/>
        <v/>
      </c>
      <c r="Q10281" s="38" t="s">
        <v>10455</v>
      </c>
      <c r="R10281">
        <v>106.905</v>
      </c>
      <c r="S10281" t="str">
        <f t="shared" si="658"/>
        <v/>
      </c>
      <c r="X10281" s="26" t="str">
        <f t="shared" si="655"/>
        <v/>
      </c>
      <c r="Y10281" s="38"/>
    </row>
    <row r="10282" spans="5:25">
      <c r="E10282" s="45"/>
      <c r="H10282" s="45"/>
      <c r="K10282" s="27" t="str">
        <f t="shared" si="656"/>
        <v/>
      </c>
      <c r="P10282" s="26" t="str">
        <f t="shared" si="657"/>
        <v/>
      </c>
      <c r="Q10282" s="38" t="s">
        <v>10456</v>
      </c>
      <c r="R10282">
        <v>106.905</v>
      </c>
      <c r="S10282" t="str">
        <f t="shared" si="658"/>
        <v/>
      </c>
      <c r="X10282" s="26" t="str">
        <f t="shared" si="655"/>
        <v/>
      </c>
      <c r="Y10282" s="38"/>
    </row>
    <row r="10283" spans="5:25">
      <c r="E10283" s="45"/>
      <c r="H10283" s="45"/>
      <c r="K10283" s="27" t="str">
        <f t="shared" si="656"/>
        <v/>
      </c>
      <c r="P10283" s="26" t="str">
        <f t="shared" si="657"/>
        <v/>
      </c>
      <c r="Q10283" s="38" t="s">
        <v>10457</v>
      </c>
      <c r="R10283">
        <v>106.905</v>
      </c>
      <c r="S10283" t="str">
        <f t="shared" si="658"/>
        <v/>
      </c>
      <c r="X10283" s="26" t="str">
        <f t="shared" si="655"/>
        <v/>
      </c>
      <c r="Y10283" s="38"/>
    </row>
    <row r="10284" spans="5:25">
      <c r="E10284" s="45"/>
      <c r="H10284" s="45"/>
      <c r="K10284" s="27" t="str">
        <f t="shared" si="656"/>
        <v/>
      </c>
      <c r="P10284" s="26" t="str">
        <f t="shared" si="657"/>
        <v/>
      </c>
      <c r="Q10284" s="38" t="s">
        <v>10458</v>
      </c>
      <c r="R10284">
        <v>107.104</v>
      </c>
      <c r="S10284" t="str">
        <f t="shared" si="658"/>
        <v/>
      </c>
      <c r="X10284" s="26" t="str">
        <f t="shared" si="655"/>
        <v/>
      </c>
      <c r="Y10284" s="38"/>
    </row>
    <row r="10285" spans="5:25">
      <c r="E10285" s="45"/>
      <c r="H10285" s="45"/>
      <c r="K10285" s="27" t="str">
        <f t="shared" si="656"/>
        <v/>
      </c>
      <c r="P10285" s="26" t="str">
        <f t="shared" si="657"/>
        <v/>
      </c>
      <c r="Q10285" s="38" t="s">
        <v>10459</v>
      </c>
      <c r="R10285">
        <v>107.20399999999999</v>
      </c>
      <c r="S10285" t="str">
        <f t="shared" si="658"/>
        <v/>
      </c>
      <c r="X10285" s="26" t="str">
        <f t="shared" si="655"/>
        <v/>
      </c>
      <c r="Y10285" s="38"/>
    </row>
    <row r="10286" spans="5:25">
      <c r="E10286" s="45"/>
      <c r="H10286" s="45"/>
      <c r="K10286" s="27" t="str">
        <f t="shared" si="656"/>
        <v/>
      </c>
      <c r="P10286" s="26" t="str">
        <f t="shared" si="657"/>
        <v/>
      </c>
      <c r="Q10286" s="38" t="s">
        <v>10460</v>
      </c>
      <c r="R10286">
        <v>107.304</v>
      </c>
      <c r="S10286" t="str">
        <f t="shared" si="658"/>
        <v/>
      </c>
      <c r="X10286" s="26" t="str">
        <f t="shared" si="655"/>
        <v/>
      </c>
      <c r="Y10286" s="38"/>
    </row>
    <row r="10287" spans="5:25">
      <c r="E10287" s="45"/>
      <c r="H10287" s="45"/>
      <c r="K10287" s="27" t="str">
        <f t="shared" si="656"/>
        <v/>
      </c>
      <c r="P10287" s="26" t="str">
        <f t="shared" si="657"/>
        <v/>
      </c>
      <c r="Q10287" s="38" t="s">
        <v>10461</v>
      </c>
      <c r="R10287">
        <v>107.514</v>
      </c>
      <c r="S10287" t="str">
        <f t="shared" si="658"/>
        <v/>
      </c>
      <c r="X10287" s="26" t="str">
        <f t="shared" si="655"/>
        <v/>
      </c>
      <c r="Y10287" s="38"/>
    </row>
    <row r="10288" spans="5:25">
      <c r="E10288" s="45"/>
      <c r="H10288" s="45"/>
      <c r="K10288" s="27" t="str">
        <f t="shared" si="656"/>
        <v/>
      </c>
      <c r="P10288" s="26" t="str">
        <f t="shared" si="657"/>
        <v/>
      </c>
      <c r="Q10288" s="38" t="s">
        <v>10462</v>
      </c>
      <c r="R10288">
        <v>107.81399999999999</v>
      </c>
      <c r="S10288" t="str">
        <f t="shared" si="658"/>
        <v/>
      </c>
      <c r="X10288" s="26" t="str">
        <f t="shared" si="655"/>
        <v/>
      </c>
      <c r="Y10288" s="38"/>
    </row>
    <row r="10289" spans="5:25">
      <c r="E10289" s="45"/>
      <c r="H10289" s="45"/>
      <c r="K10289" s="27" t="str">
        <f t="shared" si="656"/>
        <v/>
      </c>
      <c r="P10289" s="26" t="str">
        <f t="shared" si="657"/>
        <v/>
      </c>
      <c r="Q10289" s="38" t="s">
        <v>10463</v>
      </c>
      <c r="R10289">
        <v>107.714</v>
      </c>
      <c r="S10289" t="str">
        <f t="shared" si="658"/>
        <v/>
      </c>
      <c r="X10289" s="26" t="str">
        <f t="shared" si="655"/>
        <v/>
      </c>
      <c r="Y10289" s="38"/>
    </row>
    <row r="10290" spans="5:25">
      <c r="E10290" s="45"/>
      <c r="H10290" s="45"/>
      <c r="K10290" s="27" t="str">
        <f t="shared" si="656"/>
        <v/>
      </c>
      <c r="P10290" s="26" t="str">
        <f t="shared" si="657"/>
        <v/>
      </c>
      <c r="Q10290" s="38" t="s">
        <v>10464</v>
      </c>
      <c r="R10290">
        <v>107.714</v>
      </c>
      <c r="S10290" t="str">
        <f t="shared" si="658"/>
        <v/>
      </c>
      <c r="X10290" s="26" t="str">
        <f t="shared" si="655"/>
        <v/>
      </c>
      <c r="Y10290" s="38"/>
    </row>
    <row r="10291" spans="5:25">
      <c r="E10291" s="45"/>
      <c r="H10291" s="45"/>
      <c r="K10291" s="27" t="str">
        <f t="shared" si="656"/>
        <v/>
      </c>
      <c r="P10291" s="26" t="str">
        <f t="shared" si="657"/>
        <v/>
      </c>
      <c r="Q10291" s="38" t="s">
        <v>10465</v>
      </c>
      <c r="R10291">
        <v>107.304</v>
      </c>
      <c r="S10291" t="str">
        <f t="shared" si="658"/>
        <v/>
      </c>
      <c r="X10291" s="26" t="str">
        <f t="shared" si="655"/>
        <v/>
      </c>
      <c r="Y10291" s="38"/>
    </row>
    <row r="10292" spans="5:25">
      <c r="E10292" s="45"/>
      <c r="H10292" s="45"/>
      <c r="K10292" s="27" t="str">
        <f t="shared" si="656"/>
        <v/>
      </c>
      <c r="P10292" s="26" t="str">
        <f t="shared" si="657"/>
        <v/>
      </c>
      <c r="Q10292" s="38" t="s">
        <v>10466</v>
      </c>
      <c r="R10292">
        <v>107.304</v>
      </c>
      <c r="S10292" t="str">
        <f t="shared" si="658"/>
        <v/>
      </c>
      <c r="X10292" s="26" t="str">
        <f t="shared" si="655"/>
        <v/>
      </c>
      <c r="Y10292" s="38"/>
    </row>
    <row r="10293" spans="5:25">
      <c r="E10293" s="45"/>
      <c r="H10293" s="45"/>
      <c r="K10293" s="27" t="str">
        <f t="shared" si="656"/>
        <v/>
      </c>
      <c r="P10293" s="26" t="str">
        <f t="shared" si="657"/>
        <v/>
      </c>
      <c r="Q10293" s="38" t="s">
        <v>10467</v>
      </c>
      <c r="R10293">
        <v>107.20399999999999</v>
      </c>
      <c r="S10293" t="str">
        <f t="shared" si="658"/>
        <v/>
      </c>
      <c r="X10293" s="26" t="str">
        <f t="shared" si="655"/>
        <v/>
      </c>
      <c r="Y10293" s="38"/>
    </row>
    <row r="10294" spans="5:25">
      <c r="E10294" s="45"/>
      <c r="H10294" s="45"/>
      <c r="K10294" s="27" t="str">
        <f t="shared" si="656"/>
        <v/>
      </c>
      <c r="P10294" s="26" t="str">
        <f t="shared" si="657"/>
        <v/>
      </c>
      <c r="Q10294" s="38" t="s">
        <v>10468</v>
      </c>
      <c r="R10294">
        <v>107.414</v>
      </c>
      <c r="S10294" t="str">
        <f t="shared" si="658"/>
        <v/>
      </c>
      <c r="X10294" s="26" t="str">
        <f t="shared" si="655"/>
        <v/>
      </c>
      <c r="Y10294" s="38"/>
    </row>
    <row r="10295" spans="5:25">
      <c r="E10295" s="45"/>
      <c r="H10295" s="45"/>
      <c r="K10295" s="27" t="str">
        <f t="shared" si="656"/>
        <v/>
      </c>
      <c r="P10295" s="26" t="str">
        <f t="shared" si="657"/>
        <v/>
      </c>
      <c r="Q10295" s="38" t="s">
        <v>10469</v>
      </c>
      <c r="R10295">
        <v>107.304</v>
      </c>
      <c r="S10295" t="str">
        <f t="shared" si="658"/>
        <v/>
      </c>
      <c r="X10295" s="26" t="str">
        <f t="shared" si="655"/>
        <v/>
      </c>
      <c r="Y10295" s="38"/>
    </row>
    <row r="10296" spans="5:25">
      <c r="E10296" s="45"/>
      <c r="H10296" s="45"/>
      <c r="K10296" s="27" t="str">
        <f t="shared" si="656"/>
        <v/>
      </c>
      <c r="P10296" s="26" t="str">
        <f t="shared" si="657"/>
        <v/>
      </c>
      <c r="Q10296" s="38" t="s">
        <v>10470</v>
      </c>
      <c r="R10296">
        <v>107.20399999999999</v>
      </c>
      <c r="S10296" t="str">
        <f t="shared" si="658"/>
        <v/>
      </c>
      <c r="X10296" s="26" t="str">
        <f t="shared" si="655"/>
        <v/>
      </c>
      <c r="Y10296" s="38"/>
    </row>
    <row r="10297" spans="5:25">
      <c r="E10297" s="45"/>
      <c r="H10297" s="45"/>
      <c r="K10297" s="27" t="str">
        <f t="shared" si="656"/>
        <v/>
      </c>
      <c r="P10297" s="26" t="str">
        <f t="shared" si="657"/>
        <v/>
      </c>
      <c r="Q10297" s="38" t="s">
        <v>10471</v>
      </c>
      <c r="R10297">
        <v>107.304</v>
      </c>
      <c r="S10297" t="str">
        <f t="shared" si="658"/>
        <v/>
      </c>
      <c r="X10297" s="26" t="str">
        <f t="shared" si="655"/>
        <v/>
      </c>
      <c r="Y10297" s="38"/>
    </row>
    <row r="10298" spans="5:25">
      <c r="E10298" s="45"/>
      <c r="H10298" s="45"/>
      <c r="K10298" s="27" t="str">
        <f t="shared" si="656"/>
        <v/>
      </c>
      <c r="P10298" s="26" t="str">
        <f t="shared" si="657"/>
        <v/>
      </c>
      <c r="Q10298" s="38" t="s">
        <v>10472</v>
      </c>
      <c r="R10298">
        <v>107.004</v>
      </c>
      <c r="S10298" t="str">
        <f t="shared" si="658"/>
        <v/>
      </c>
      <c r="X10298" s="26" t="str">
        <f t="shared" si="655"/>
        <v/>
      </c>
      <c r="Y10298" s="38"/>
    </row>
    <row r="10299" spans="5:25">
      <c r="E10299" s="45"/>
      <c r="H10299" s="45"/>
      <c r="K10299" s="27" t="str">
        <f t="shared" si="656"/>
        <v/>
      </c>
      <c r="P10299" s="26" t="str">
        <f t="shared" si="657"/>
        <v/>
      </c>
      <c r="Q10299" s="38" t="s">
        <v>10473</v>
      </c>
      <c r="R10299">
        <v>107.20399999999999</v>
      </c>
      <c r="S10299" t="str">
        <f t="shared" si="658"/>
        <v/>
      </c>
      <c r="X10299" s="26" t="str">
        <f t="shared" si="655"/>
        <v/>
      </c>
      <c r="Y10299" s="38"/>
    </row>
    <row r="10300" spans="5:25">
      <c r="E10300" s="45"/>
      <c r="H10300" s="45"/>
      <c r="K10300" s="27" t="str">
        <f t="shared" si="656"/>
        <v/>
      </c>
      <c r="P10300" s="26" t="str">
        <f t="shared" si="657"/>
        <v/>
      </c>
      <c r="Q10300" s="38" t="s">
        <v>10474</v>
      </c>
      <c r="R10300">
        <v>107.304</v>
      </c>
      <c r="S10300" t="str">
        <f t="shared" si="658"/>
        <v/>
      </c>
      <c r="X10300" s="26" t="str">
        <f t="shared" ref="X10300:X10363" si="659">IF(V10300="","",X10299+V10300-V10299)</f>
        <v/>
      </c>
      <c r="Y10300" s="38"/>
    </row>
    <row r="10301" spans="5:25">
      <c r="E10301" s="45"/>
      <c r="H10301" s="45"/>
      <c r="K10301" s="27" t="str">
        <f t="shared" si="656"/>
        <v/>
      </c>
      <c r="P10301" s="26" t="str">
        <f t="shared" si="657"/>
        <v/>
      </c>
      <c r="Q10301" s="38" t="s">
        <v>10475</v>
      </c>
      <c r="R10301">
        <v>107.20399999999999</v>
      </c>
      <c r="S10301" t="str">
        <f t="shared" si="658"/>
        <v/>
      </c>
      <c r="X10301" s="26" t="str">
        <f t="shared" si="659"/>
        <v/>
      </c>
      <c r="Y10301" s="38"/>
    </row>
    <row r="10302" spans="5:25">
      <c r="E10302" s="45"/>
      <c r="H10302" s="45"/>
      <c r="K10302" s="27" t="str">
        <f t="shared" si="656"/>
        <v/>
      </c>
      <c r="P10302" s="26" t="str">
        <f t="shared" si="657"/>
        <v/>
      </c>
      <c r="Q10302" s="38" t="s">
        <v>10476</v>
      </c>
      <c r="R10302">
        <v>107.004</v>
      </c>
      <c r="S10302" t="str">
        <f t="shared" si="658"/>
        <v/>
      </c>
      <c r="X10302" s="26" t="str">
        <f t="shared" si="659"/>
        <v/>
      </c>
      <c r="Y10302" s="38"/>
    </row>
    <row r="10303" spans="5:25">
      <c r="E10303" s="45"/>
      <c r="H10303" s="45"/>
      <c r="K10303" s="27" t="str">
        <f t="shared" si="656"/>
        <v/>
      </c>
      <c r="P10303" s="26" t="str">
        <f t="shared" si="657"/>
        <v/>
      </c>
      <c r="Q10303" s="38" t="s">
        <v>10477</v>
      </c>
      <c r="R10303">
        <v>106.795</v>
      </c>
      <c r="S10303" t="str">
        <f t="shared" si="658"/>
        <v/>
      </c>
      <c r="X10303" s="26" t="str">
        <f t="shared" si="659"/>
        <v/>
      </c>
      <c r="Y10303" s="38"/>
    </row>
    <row r="10304" spans="5:25">
      <c r="E10304" s="45"/>
      <c r="H10304" s="45"/>
      <c r="K10304" s="27" t="str">
        <f t="shared" si="656"/>
        <v/>
      </c>
      <c r="P10304" s="26" t="str">
        <f t="shared" si="657"/>
        <v/>
      </c>
      <c r="Q10304" s="38" t="s">
        <v>10478</v>
      </c>
      <c r="R10304">
        <v>106.595</v>
      </c>
      <c r="S10304" t="str">
        <f t="shared" si="658"/>
        <v/>
      </c>
      <c r="X10304" s="26" t="str">
        <f t="shared" si="659"/>
        <v/>
      </c>
      <c r="Y10304" s="38"/>
    </row>
    <row r="10305" spans="5:25">
      <c r="E10305" s="45"/>
      <c r="H10305" s="45"/>
      <c r="K10305" s="27" t="str">
        <f t="shared" si="656"/>
        <v/>
      </c>
      <c r="P10305" s="26" t="str">
        <f t="shared" si="657"/>
        <v/>
      </c>
      <c r="Q10305" s="38" t="s">
        <v>10479</v>
      </c>
      <c r="R10305">
        <v>106.595</v>
      </c>
      <c r="S10305" t="str">
        <f t="shared" si="658"/>
        <v/>
      </c>
      <c r="X10305" s="26" t="str">
        <f t="shared" si="659"/>
        <v/>
      </c>
      <c r="Y10305" s="38"/>
    </row>
    <row r="10306" spans="5:25">
      <c r="E10306" s="45"/>
      <c r="H10306" s="45"/>
      <c r="K10306" s="27" t="str">
        <f t="shared" si="656"/>
        <v/>
      </c>
      <c r="P10306" s="26" t="str">
        <f t="shared" si="657"/>
        <v/>
      </c>
      <c r="Q10306" s="38" t="s">
        <v>10480</v>
      </c>
      <c r="R10306">
        <v>106.285</v>
      </c>
      <c r="S10306" t="str">
        <f t="shared" si="658"/>
        <v/>
      </c>
      <c r="X10306" s="26" t="str">
        <f t="shared" si="659"/>
        <v/>
      </c>
      <c r="Y10306" s="38"/>
    </row>
    <row r="10307" spans="5:25">
      <c r="E10307" s="45"/>
      <c r="H10307" s="45"/>
      <c r="K10307" s="27" t="str">
        <f t="shared" si="656"/>
        <v/>
      </c>
      <c r="P10307" s="26" t="str">
        <f t="shared" si="657"/>
        <v/>
      </c>
      <c r="Q10307" s="38" t="s">
        <v>10481</v>
      </c>
      <c r="R10307">
        <v>105.88500000000001</v>
      </c>
      <c r="S10307" t="str">
        <f t="shared" si="658"/>
        <v/>
      </c>
      <c r="X10307" s="26" t="str">
        <f t="shared" si="659"/>
        <v/>
      </c>
      <c r="Y10307" s="38"/>
    </row>
    <row r="10308" spans="5:25">
      <c r="E10308" s="45"/>
      <c r="H10308" s="45"/>
      <c r="K10308" s="27" t="str">
        <f t="shared" ref="K10308:K10371" si="660">IF(M10308="","",K10307+(M10308-M10307)/24)</f>
        <v/>
      </c>
      <c r="P10308" s="26" t="str">
        <f t="shared" ref="P10308:P10371" si="661">IF(N10308="","",P10307+N10308-N10307)</f>
        <v/>
      </c>
      <c r="Q10308" s="38" t="s">
        <v>10482</v>
      </c>
      <c r="R10308">
        <v>105.88500000000001</v>
      </c>
      <c r="S10308" t="str">
        <f t="shared" ref="S10308:S10371" si="662">IF(N10308="","",S10307-N10308+N10307)</f>
        <v/>
      </c>
      <c r="X10308" s="26" t="str">
        <f t="shared" si="659"/>
        <v/>
      </c>
      <c r="Y10308" s="38"/>
    </row>
    <row r="10309" spans="5:25">
      <c r="E10309" s="45"/>
      <c r="H10309" s="45"/>
      <c r="K10309" s="27" t="str">
        <f t="shared" si="660"/>
        <v/>
      </c>
      <c r="P10309" s="26" t="str">
        <f t="shared" si="661"/>
        <v/>
      </c>
      <c r="Q10309" s="38" t="s">
        <v>10483</v>
      </c>
      <c r="R10309">
        <v>105.88500000000001</v>
      </c>
      <c r="S10309" t="str">
        <f t="shared" si="662"/>
        <v/>
      </c>
      <c r="X10309" s="26" t="str">
        <f t="shared" si="659"/>
        <v/>
      </c>
      <c r="Y10309" s="38"/>
    </row>
    <row r="10310" spans="5:25">
      <c r="E10310" s="45"/>
      <c r="H10310" s="45"/>
      <c r="K10310" s="27" t="str">
        <f t="shared" si="660"/>
        <v/>
      </c>
      <c r="P10310" s="26" t="str">
        <f t="shared" si="661"/>
        <v/>
      </c>
      <c r="Q10310" s="38" t="s">
        <v>10484</v>
      </c>
      <c r="R10310">
        <v>106.495</v>
      </c>
      <c r="S10310" t="str">
        <f t="shared" si="662"/>
        <v/>
      </c>
      <c r="X10310" s="26" t="str">
        <f t="shared" si="659"/>
        <v/>
      </c>
      <c r="Y10310" s="38"/>
    </row>
    <row r="10311" spans="5:25">
      <c r="E10311" s="45"/>
      <c r="H10311" s="45"/>
      <c r="K10311" s="27" t="str">
        <f t="shared" si="660"/>
        <v/>
      </c>
      <c r="P10311" s="26" t="str">
        <f t="shared" si="661"/>
        <v/>
      </c>
      <c r="Q10311" s="38" t="s">
        <v>10485</v>
      </c>
      <c r="R10311">
        <v>106.395</v>
      </c>
      <c r="S10311" t="str">
        <f t="shared" si="662"/>
        <v/>
      </c>
      <c r="X10311" s="26" t="str">
        <f t="shared" si="659"/>
        <v/>
      </c>
      <c r="Y10311" s="38"/>
    </row>
    <row r="10312" spans="5:25">
      <c r="E10312" s="45"/>
      <c r="H10312" s="45"/>
      <c r="K10312" s="27" t="str">
        <f t="shared" si="660"/>
        <v/>
      </c>
      <c r="P10312" s="26" t="str">
        <f t="shared" si="661"/>
        <v/>
      </c>
      <c r="Q10312" s="38" t="s">
        <v>10486</v>
      </c>
      <c r="R10312">
        <v>106.595</v>
      </c>
      <c r="S10312" t="str">
        <f t="shared" si="662"/>
        <v/>
      </c>
      <c r="X10312" s="26" t="str">
        <f t="shared" si="659"/>
        <v/>
      </c>
      <c r="Y10312" s="38"/>
    </row>
    <row r="10313" spans="5:25">
      <c r="E10313" s="45"/>
      <c r="H10313" s="45"/>
      <c r="K10313" s="27" t="str">
        <f t="shared" si="660"/>
        <v/>
      </c>
      <c r="P10313" s="26" t="str">
        <f t="shared" si="661"/>
        <v/>
      </c>
      <c r="Q10313" s="38" t="s">
        <v>10487</v>
      </c>
      <c r="R10313">
        <v>106.285</v>
      </c>
      <c r="S10313" t="str">
        <f t="shared" si="662"/>
        <v/>
      </c>
      <c r="X10313" s="26" t="str">
        <f t="shared" si="659"/>
        <v/>
      </c>
      <c r="Y10313" s="38"/>
    </row>
    <row r="10314" spans="5:25">
      <c r="E10314" s="45"/>
      <c r="H10314" s="45"/>
      <c r="K10314" s="27" t="str">
        <f t="shared" si="660"/>
        <v/>
      </c>
      <c r="P10314" s="26" t="str">
        <f t="shared" si="661"/>
        <v/>
      </c>
      <c r="Q10314" s="38" t="s">
        <v>10488</v>
      </c>
      <c r="R10314">
        <v>106.495</v>
      </c>
      <c r="S10314" t="str">
        <f t="shared" si="662"/>
        <v/>
      </c>
      <c r="X10314" s="26" t="str">
        <f t="shared" si="659"/>
        <v/>
      </c>
      <c r="Y10314" s="38"/>
    </row>
    <row r="10315" spans="5:25">
      <c r="E10315" s="45"/>
      <c r="H10315" s="45"/>
      <c r="K10315" s="27" t="str">
        <f t="shared" si="660"/>
        <v/>
      </c>
      <c r="P10315" s="26" t="str">
        <f t="shared" si="661"/>
        <v/>
      </c>
      <c r="Q10315" s="38" t="s">
        <v>10489</v>
      </c>
      <c r="R10315">
        <v>106.595</v>
      </c>
      <c r="S10315" t="str">
        <f t="shared" si="662"/>
        <v/>
      </c>
      <c r="X10315" s="26" t="str">
        <f t="shared" si="659"/>
        <v/>
      </c>
      <c r="Y10315" s="38"/>
    </row>
    <row r="10316" spans="5:25">
      <c r="E10316" s="45"/>
      <c r="H10316" s="45"/>
      <c r="K10316" s="27" t="str">
        <f t="shared" si="660"/>
        <v/>
      </c>
      <c r="P10316" s="26" t="str">
        <f t="shared" si="661"/>
        <v/>
      </c>
      <c r="Q10316" s="38" t="s">
        <v>10490</v>
      </c>
      <c r="R10316">
        <v>106.595</v>
      </c>
      <c r="S10316" t="str">
        <f t="shared" si="662"/>
        <v/>
      </c>
      <c r="X10316" s="26" t="str">
        <f t="shared" si="659"/>
        <v/>
      </c>
      <c r="Y10316" s="38"/>
    </row>
    <row r="10317" spans="5:25">
      <c r="E10317" s="45"/>
      <c r="H10317" s="45"/>
      <c r="K10317" s="27" t="str">
        <f t="shared" si="660"/>
        <v/>
      </c>
      <c r="P10317" s="26" t="str">
        <f t="shared" si="661"/>
        <v/>
      </c>
      <c r="Q10317" s="38" t="s">
        <v>10491</v>
      </c>
      <c r="R10317">
        <v>106.595</v>
      </c>
      <c r="S10317" t="str">
        <f t="shared" si="662"/>
        <v/>
      </c>
      <c r="X10317" s="26" t="str">
        <f t="shared" si="659"/>
        <v/>
      </c>
      <c r="Y10317" s="38"/>
    </row>
    <row r="10318" spans="5:25">
      <c r="E10318" s="45"/>
      <c r="H10318" s="45"/>
      <c r="K10318" s="27" t="str">
        <f t="shared" si="660"/>
        <v/>
      </c>
      <c r="P10318" s="26" t="str">
        <f t="shared" si="661"/>
        <v/>
      </c>
      <c r="Q10318" s="38" t="s">
        <v>10492</v>
      </c>
      <c r="R10318">
        <v>106.595</v>
      </c>
      <c r="S10318" t="str">
        <f t="shared" si="662"/>
        <v/>
      </c>
      <c r="X10318" s="26" t="str">
        <f t="shared" si="659"/>
        <v/>
      </c>
      <c r="Y10318" s="38"/>
    </row>
    <row r="10319" spans="5:25">
      <c r="E10319" s="45"/>
      <c r="H10319" s="45"/>
      <c r="K10319" s="27" t="str">
        <f t="shared" si="660"/>
        <v/>
      </c>
      <c r="P10319" s="26" t="str">
        <f t="shared" si="661"/>
        <v/>
      </c>
      <c r="Q10319" s="38" t="s">
        <v>10493</v>
      </c>
      <c r="R10319">
        <v>106.69499999999999</v>
      </c>
      <c r="S10319" t="str">
        <f t="shared" si="662"/>
        <v/>
      </c>
      <c r="X10319" s="26" t="str">
        <f t="shared" si="659"/>
        <v/>
      </c>
      <c r="Y10319" s="38"/>
    </row>
    <row r="10320" spans="5:25">
      <c r="E10320" s="45"/>
      <c r="H10320" s="45"/>
      <c r="K10320" s="27" t="str">
        <f t="shared" si="660"/>
        <v/>
      </c>
      <c r="P10320" s="26" t="str">
        <f t="shared" si="661"/>
        <v/>
      </c>
      <c r="Q10320" s="38" t="s">
        <v>10494</v>
      </c>
      <c r="R10320">
        <v>106.905</v>
      </c>
      <c r="S10320" t="str">
        <f t="shared" si="662"/>
        <v/>
      </c>
      <c r="X10320" s="26" t="str">
        <f t="shared" si="659"/>
        <v/>
      </c>
      <c r="Y10320" s="38"/>
    </row>
    <row r="10321" spans="5:25">
      <c r="E10321" s="45"/>
      <c r="H10321" s="45"/>
      <c r="K10321" s="27" t="str">
        <f t="shared" si="660"/>
        <v/>
      </c>
      <c r="P10321" s="26" t="str">
        <f t="shared" si="661"/>
        <v/>
      </c>
      <c r="Q10321" s="38" t="s">
        <v>10495</v>
      </c>
      <c r="R10321">
        <v>107.104</v>
      </c>
      <c r="S10321" t="str">
        <f t="shared" si="662"/>
        <v/>
      </c>
      <c r="X10321" s="26" t="str">
        <f t="shared" si="659"/>
        <v/>
      </c>
      <c r="Y10321" s="38"/>
    </row>
    <row r="10322" spans="5:25">
      <c r="E10322" s="45"/>
      <c r="H10322" s="45"/>
      <c r="K10322" s="27" t="str">
        <f t="shared" si="660"/>
        <v/>
      </c>
      <c r="P10322" s="26" t="str">
        <f t="shared" si="661"/>
        <v/>
      </c>
      <c r="Q10322" s="38" t="s">
        <v>10496</v>
      </c>
      <c r="R10322">
        <v>107.20399999999999</v>
      </c>
      <c r="S10322" t="str">
        <f t="shared" si="662"/>
        <v/>
      </c>
      <c r="X10322" s="26" t="str">
        <f t="shared" si="659"/>
        <v/>
      </c>
      <c r="Y10322" s="38"/>
    </row>
    <row r="10323" spans="5:25">
      <c r="E10323" s="45"/>
      <c r="H10323" s="45"/>
      <c r="K10323" s="27" t="str">
        <f t="shared" si="660"/>
        <v/>
      </c>
      <c r="P10323" s="26" t="str">
        <f t="shared" si="661"/>
        <v/>
      </c>
      <c r="Q10323" s="38" t="s">
        <v>10497</v>
      </c>
      <c r="R10323">
        <v>107.304</v>
      </c>
      <c r="S10323" t="str">
        <f t="shared" si="662"/>
        <v/>
      </c>
      <c r="X10323" s="26" t="str">
        <f t="shared" si="659"/>
        <v/>
      </c>
      <c r="Y10323" s="38"/>
    </row>
    <row r="10324" spans="5:25">
      <c r="E10324" s="45"/>
      <c r="H10324" s="45"/>
      <c r="K10324" s="27" t="str">
        <f t="shared" si="660"/>
        <v/>
      </c>
      <c r="P10324" s="26" t="str">
        <f t="shared" si="661"/>
        <v/>
      </c>
      <c r="Q10324" s="38" t="s">
        <v>10498</v>
      </c>
      <c r="R10324">
        <v>107.004</v>
      </c>
      <c r="S10324" t="str">
        <f t="shared" si="662"/>
        <v/>
      </c>
      <c r="X10324" s="26" t="str">
        <f t="shared" si="659"/>
        <v/>
      </c>
      <c r="Y10324" s="38"/>
    </row>
    <row r="10325" spans="5:25">
      <c r="E10325" s="45"/>
      <c r="H10325" s="45"/>
      <c r="K10325" s="27" t="str">
        <f t="shared" si="660"/>
        <v/>
      </c>
      <c r="P10325" s="26" t="str">
        <f t="shared" si="661"/>
        <v/>
      </c>
      <c r="Q10325" s="38" t="s">
        <v>10499</v>
      </c>
      <c r="R10325">
        <v>107.004</v>
      </c>
      <c r="S10325" t="str">
        <f t="shared" si="662"/>
        <v/>
      </c>
      <c r="X10325" s="26" t="str">
        <f t="shared" si="659"/>
        <v/>
      </c>
      <c r="Y10325" s="38"/>
    </row>
    <row r="10326" spans="5:25">
      <c r="E10326" s="45"/>
      <c r="H10326" s="45"/>
      <c r="K10326" s="27" t="str">
        <f t="shared" si="660"/>
        <v/>
      </c>
      <c r="P10326" s="26" t="str">
        <f t="shared" si="661"/>
        <v/>
      </c>
      <c r="Q10326" s="38" t="s">
        <v>10500</v>
      </c>
      <c r="R10326">
        <v>106.795</v>
      </c>
      <c r="S10326" t="str">
        <f t="shared" si="662"/>
        <v/>
      </c>
      <c r="X10326" s="26" t="str">
        <f t="shared" si="659"/>
        <v/>
      </c>
      <c r="Y10326" s="38"/>
    </row>
    <row r="10327" spans="5:25">
      <c r="E10327" s="45"/>
      <c r="H10327" s="45"/>
      <c r="K10327" s="27" t="str">
        <f t="shared" si="660"/>
        <v/>
      </c>
      <c r="P10327" s="26" t="str">
        <f t="shared" si="661"/>
        <v/>
      </c>
      <c r="Q10327" s="38" t="s">
        <v>10501</v>
      </c>
      <c r="R10327">
        <v>106.905</v>
      </c>
      <c r="S10327" t="str">
        <f t="shared" si="662"/>
        <v/>
      </c>
      <c r="X10327" s="26" t="str">
        <f t="shared" si="659"/>
        <v/>
      </c>
      <c r="Y10327" s="38"/>
    </row>
    <row r="10328" spans="5:25">
      <c r="E10328" s="45"/>
      <c r="H10328" s="45"/>
      <c r="K10328" s="27" t="str">
        <f t="shared" si="660"/>
        <v/>
      </c>
      <c r="P10328" s="26" t="str">
        <f t="shared" si="661"/>
        <v/>
      </c>
      <c r="Q10328" s="38" t="s">
        <v>10502</v>
      </c>
      <c r="R10328">
        <v>107.104</v>
      </c>
      <c r="S10328" t="str">
        <f t="shared" si="662"/>
        <v/>
      </c>
      <c r="X10328" s="26" t="str">
        <f t="shared" si="659"/>
        <v/>
      </c>
      <c r="Y10328" s="38"/>
    </row>
    <row r="10329" spans="5:25">
      <c r="E10329" s="45"/>
      <c r="H10329" s="45"/>
      <c r="K10329" s="27" t="str">
        <f t="shared" si="660"/>
        <v/>
      </c>
      <c r="P10329" s="26" t="str">
        <f t="shared" si="661"/>
        <v/>
      </c>
      <c r="Q10329" s="38" t="s">
        <v>10503</v>
      </c>
      <c r="R10329">
        <v>107.004</v>
      </c>
      <c r="S10329" t="str">
        <f t="shared" si="662"/>
        <v/>
      </c>
      <c r="X10329" s="26" t="str">
        <f t="shared" si="659"/>
        <v/>
      </c>
      <c r="Y10329" s="38"/>
    </row>
    <row r="10330" spans="5:25">
      <c r="E10330" s="45"/>
      <c r="H10330" s="45"/>
      <c r="K10330" s="27" t="str">
        <f t="shared" si="660"/>
        <v/>
      </c>
      <c r="P10330" s="26" t="str">
        <f t="shared" si="661"/>
        <v/>
      </c>
      <c r="Q10330" s="38" t="s">
        <v>10504</v>
      </c>
      <c r="R10330">
        <v>107.414</v>
      </c>
      <c r="S10330" t="str">
        <f t="shared" si="662"/>
        <v/>
      </c>
      <c r="X10330" s="26" t="str">
        <f t="shared" si="659"/>
        <v/>
      </c>
      <c r="Y10330" s="38"/>
    </row>
    <row r="10331" spans="5:25">
      <c r="E10331" s="45"/>
      <c r="H10331" s="45"/>
      <c r="K10331" s="27" t="str">
        <f t="shared" si="660"/>
        <v/>
      </c>
      <c r="P10331" s="26" t="str">
        <f t="shared" si="661"/>
        <v/>
      </c>
      <c r="Q10331" s="38" t="s">
        <v>10505</v>
      </c>
      <c r="R10331">
        <v>107.304</v>
      </c>
      <c r="S10331" t="str">
        <f t="shared" si="662"/>
        <v/>
      </c>
      <c r="X10331" s="26" t="str">
        <f t="shared" si="659"/>
        <v/>
      </c>
      <c r="Y10331" s="38"/>
    </row>
    <row r="10332" spans="5:25">
      <c r="E10332" s="45"/>
      <c r="H10332" s="45"/>
      <c r="K10332" s="27" t="str">
        <f t="shared" si="660"/>
        <v/>
      </c>
      <c r="P10332" s="26" t="str">
        <f t="shared" si="661"/>
        <v/>
      </c>
      <c r="Q10332" s="38" t="s">
        <v>10506</v>
      </c>
      <c r="R10332">
        <v>107.304</v>
      </c>
      <c r="S10332" t="str">
        <f t="shared" si="662"/>
        <v/>
      </c>
      <c r="X10332" s="26" t="str">
        <f t="shared" si="659"/>
        <v/>
      </c>
      <c r="Y10332" s="38"/>
    </row>
    <row r="10333" spans="5:25">
      <c r="E10333" s="45"/>
      <c r="H10333" s="45"/>
      <c r="K10333" s="27" t="str">
        <f t="shared" si="660"/>
        <v/>
      </c>
      <c r="P10333" s="26" t="str">
        <f t="shared" si="661"/>
        <v/>
      </c>
      <c r="Q10333" s="38" t="s">
        <v>10507</v>
      </c>
      <c r="R10333">
        <v>107.414</v>
      </c>
      <c r="S10333" t="str">
        <f t="shared" si="662"/>
        <v/>
      </c>
      <c r="X10333" s="26" t="str">
        <f t="shared" si="659"/>
        <v/>
      </c>
      <c r="Y10333" s="38"/>
    </row>
    <row r="10334" spans="5:25">
      <c r="E10334" s="45"/>
      <c r="H10334" s="45"/>
      <c r="K10334" s="27" t="str">
        <f t="shared" si="660"/>
        <v/>
      </c>
      <c r="P10334" s="26" t="str">
        <f t="shared" si="661"/>
        <v/>
      </c>
      <c r="Q10334" s="38" t="s">
        <v>10508</v>
      </c>
      <c r="R10334">
        <v>107.414</v>
      </c>
      <c r="S10334" t="str">
        <f t="shared" si="662"/>
        <v/>
      </c>
      <c r="X10334" s="26" t="str">
        <f t="shared" si="659"/>
        <v/>
      </c>
      <c r="Y10334" s="38"/>
    </row>
    <row r="10335" spans="5:25">
      <c r="E10335" s="45"/>
      <c r="H10335" s="45"/>
      <c r="K10335" s="27" t="str">
        <f t="shared" si="660"/>
        <v/>
      </c>
      <c r="P10335" s="26" t="str">
        <f t="shared" si="661"/>
        <v/>
      </c>
      <c r="Q10335" s="38" t="s">
        <v>10509</v>
      </c>
      <c r="R10335">
        <v>107.20399999999999</v>
      </c>
      <c r="S10335" t="str">
        <f t="shared" si="662"/>
        <v/>
      </c>
      <c r="X10335" s="26" t="str">
        <f t="shared" si="659"/>
        <v/>
      </c>
      <c r="Y10335" s="38"/>
    </row>
    <row r="10336" spans="5:25">
      <c r="E10336" s="45"/>
      <c r="H10336" s="45"/>
      <c r="K10336" s="27" t="str">
        <f t="shared" si="660"/>
        <v/>
      </c>
      <c r="P10336" s="26" t="str">
        <f t="shared" si="661"/>
        <v/>
      </c>
      <c r="Q10336" s="38" t="s">
        <v>10510</v>
      </c>
      <c r="R10336">
        <v>107.104</v>
      </c>
      <c r="S10336" t="str">
        <f t="shared" si="662"/>
        <v/>
      </c>
      <c r="X10336" s="26" t="str">
        <f t="shared" si="659"/>
        <v/>
      </c>
      <c r="Y10336" s="38"/>
    </row>
    <row r="10337" spans="5:25">
      <c r="E10337" s="45"/>
      <c r="H10337" s="45"/>
      <c r="K10337" s="27" t="str">
        <f t="shared" si="660"/>
        <v/>
      </c>
      <c r="P10337" s="26" t="str">
        <f t="shared" si="661"/>
        <v/>
      </c>
      <c r="Q10337" s="38" t="s">
        <v>10511</v>
      </c>
      <c r="R10337">
        <v>107.714</v>
      </c>
      <c r="S10337" t="str">
        <f t="shared" si="662"/>
        <v/>
      </c>
      <c r="X10337" s="26" t="str">
        <f t="shared" si="659"/>
        <v/>
      </c>
      <c r="Y10337" s="38"/>
    </row>
    <row r="10338" spans="5:25">
      <c r="E10338" s="45"/>
      <c r="H10338" s="45"/>
      <c r="K10338" s="27" t="str">
        <f t="shared" si="660"/>
        <v/>
      </c>
      <c r="P10338" s="26" t="str">
        <f t="shared" si="661"/>
        <v/>
      </c>
      <c r="Q10338" s="38" t="s">
        <v>10512</v>
      </c>
      <c r="R10338">
        <v>107.714</v>
      </c>
      <c r="S10338" t="str">
        <f t="shared" si="662"/>
        <v/>
      </c>
      <c r="X10338" s="26" t="str">
        <f t="shared" si="659"/>
        <v/>
      </c>
      <c r="Y10338" s="38"/>
    </row>
    <row r="10339" spans="5:25">
      <c r="E10339" s="45"/>
      <c r="H10339" s="45"/>
      <c r="K10339" s="27" t="str">
        <f t="shared" si="660"/>
        <v/>
      </c>
      <c r="P10339" s="26" t="str">
        <f t="shared" si="661"/>
        <v/>
      </c>
      <c r="Q10339" s="38" t="s">
        <v>10513</v>
      </c>
      <c r="R10339">
        <v>107.81399999999999</v>
      </c>
      <c r="S10339" t="str">
        <f t="shared" si="662"/>
        <v/>
      </c>
      <c r="X10339" s="26" t="str">
        <f t="shared" si="659"/>
        <v/>
      </c>
      <c r="Y10339" s="38"/>
    </row>
    <row r="10340" spans="5:25">
      <c r="E10340" s="45"/>
      <c r="H10340" s="45"/>
      <c r="K10340" s="27" t="str">
        <f t="shared" si="660"/>
        <v/>
      </c>
      <c r="P10340" s="26" t="str">
        <f t="shared" si="661"/>
        <v/>
      </c>
      <c r="Q10340" s="38" t="s">
        <v>10514</v>
      </c>
      <c r="R10340">
        <v>107.614</v>
      </c>
      <c r="S10340" t="str">
        <f t="shared" si="662"/>
        <v/>
      </c>
      <c r="X10340" s="26" t="str">
        <f t="shared" si="659"/>
        <v/>
      </c>
      <c r="Y10340" s="38"/>
    </row>
    <row r="10341" spans="5:25">
      <c r="E10341" s="45"/>
      <c r="H10341" s="45"/>
      <c r="K10341" s="27" t="str">
        <f t="shared" si="660"/>
        <v/>
      </c>
      <c r="P10341" s="26" t="str">
        <f t="shared" si="661"/>
        <v/>
      </c>
      <c r="Q10341" s="38" t="s">
        <v>10515</v>
      </c>
      <c r="R10341">
        <v>107.414</v>
      </c>
      <c r="S10341" t="str">
        <f t="shared" si="662"/>
        <v/>
      </c>
      <c r="X10341" s="26" t="str">
        <f t="shared" si="659"/>
        <v/>
      </c>
      <c r="Y10341" s="38"/>
    </row>
    <row r="10342" spans="5:25">
      <c r="E10342" s="45"/>
      <c r="H10342" s="45"/>
      <c r="K10342" s="27" t="str">
        <f t="shared" si="660"/>
        <v/>
      </c>
      <c r="P10342" s="26" t="str">
        <f t="shared" si="661"/>
        <v/>
      </c>
      <c r="Q10342" s="38" t="s">
        <v>10516</v>
      </c>
      <c r="R10342">
        <v>106.495</v>
      </c>
      <c r="S10342" t="str">
        <f t="shared" si="662"/>
        <v/>
      </c>
      <c r="X10342" s="26" t="str">
        <f t="shared" si="659"/>
        <v/>
      </c>
      <c r="Y10342" s="38"/>
    </row>
    <row r="10343" spans="5:25">
      <c r="E10343" s="45"/>
      <c r="H10343" s="45"/>
      <c r="K10343" s="27" t="str">
        <f t="shared" si="660"/>
        <v/>
      </c>
      <c r="P10343" s="26" t="str">
        <f t="shared" si="661"/>
        <v/>
      </c>
      <c r="Q10343" s="38" t="s">
        <v>10517</v>
      </c>
      <c r="R10343">
        <v>105.985</v>
      </c>
      <c r="S10343" t="str">
        <f t="shared" si="662"/>
        <v/>
      </c>
      <c r="X10343" s="26" t="str">
        <f t="shared" si="659"/>
        <v/>
      </c>
      <c r="Y10343" s="38"/>
    </row>
    <row r="10344" spans="5:25">
      <c r="E10344" s="45"/>
      <c r="H10344" s="45"/>
      <c r="K10344" s="27" t="str">
        <f t="shared" si="660"/>
        <v/>
      </c>
      <c r="P10344" s="26" t="str">
        <f t="shared" si="661"/>
        <v/>
      </c>
      <c r="Q10344" s="38" t="s">
        <v>10518</v>
      </c>
      <c r="R10344">
        <v>105.77500000000001</v>
      </c>
      <c r="S10344" t="str">
        <f t="shared" si="662"/>
        <v/>
      </c>
      <c r="X10344" s="26" t="str">
        <f t="shared" si="659"/>
        <v/>
      </c>
      <c r="Y10344" s="38"/>
    </row>
    <row r="10345" spans="5:25">
      <c r="E10345" s="45"/>
      <c r="H10345" s="45"/>
      <c r="K10345" s="27" t="str">
        <f t="shared" si="660"/>
        <v/>
      </c>
      <c r="P10345" s="26" t="str">
        <f t="shared" si="661"/>
        <v/>
      </c>
      <c r="Q10345" s="38" t="s">
        <v>10519</v>
      </c>
      <c r="R10345">
        <v>105.985</v>
      </c>
      <c r="S10345" t="str">
        <f t="shared" si="662"/>
        <v/>
      </c>
      <c r="X10345" s="26" t="str">
        <f t="shared" si="659"/>
        <v/>
      </c>
      <c r="Y10345" s="38"/>
    </row>
    <row r="10346" spans="5:25">
      <c r="E10346" s="45"/>
      <c r="H10346" s="45"/>
      <c r="K10346" s="27" t="str">
        <f t="shared" si="660"/>
        <v/>
      </c>
      <c r="P10346" s="26" t="str">
        <f t="shared" si="661"/>
        <v/>
      </c>
      <c r="Q10346" s="38" t="s">
        <v>10520</v>
      </c>
      <c r="R10346">
        <v>105.985</v>
      </c>
      <c r="S10346" t="str">
        <f t="shared" si="662"/>
        <v/>
      </c>
      <c r="X10346" s="26" t="str">
        <f t="shared" si="659"/>
        <v/>
      </c>
      <c r="Y10346" s="38"/>
    </row>
    <row r="10347" spans="5:25">
      <c r="E10347" s="45"/>
      <c r="H10347" s="45"/>
      <c r="K10347" s="27" t="str">
        <f t="shared" si="660"/>
        <v/>
      </c>
      <c r="P10347" s="26" t="str">
        <f t="shared" si="661"/>
        <v/>
      </c>
      <c r="Q10347" s="38" t="s">
        <v>10521</v>
      </c>
      <c r="R10347">
        <v>105.88500000000001</v>
      </c>
      <c r="S10347" t="str">
        <f t="shared" si="662"/>
        <v/>
      </c>
      <c r="X10347" s="26" t="str">
        <f t="shared" si="659"/>
        <v/>
      </c>
      <c r="Y10347" s="38"/>
    </row>
    <row r="10348" spans="5:25">
      <c r="E10348" s="45"/>
      <c r="H10348" s="45"/>
      <c r="K10348" s="27" t="str">
        <f t="shared" si="660"/>
        <v/>
      </c>
      <c r="P10348" s="26" t="str">
        <f t="shared" si="661"/>
        <v/>
      </c>
      <c r="Q10348" s="38" t="s">
        <v>10522</v>
      </c>
      <c r="R10348">
        <v>106.185</v>
      </c>
      <c r="S10348" t="str">
        <f t="shared" si="662"/>
        <v/>
      </c>
      <c r="X10348" s="26" t="str">
        <f t="shared" si="659"/>
        <v/>
      </c>
      <c r="Y10348" s="38"/>
    </row>
    <row r="10349" spans="5:25">
      <c r="E10349" s="45"/>
      <c r="H10349" s="45"/>
      <c r="K10349" s="27" t="str">
        <f t="shared" si="660"/>
        <v/>
      </c>
      <c r="P10349" s="26" t="str">
        <f t="shared" si="661"/>
        <v/>
      </c>
      <c r="Q10349" s="38" t="s">
        <v>10523</v>
      </c>
      <c r="R10349">
        <v>106.495</v>
      </c>
      <c r="S10349" t="str">
        <f t="shared" si="662"/>
        <v/>
      </c>
      <c r="X10349" s="26" t="str">
        <f t="shared" si="659"/>
        <v/>
      </c>
      <c r="Y10349" s="38"/>
    </row>
    <row r="10350" spans="5:25">
      <c r="E10350" s="45"/>
      <c r="H10350" s="45"/>
      <c r="K10350" s="27" t="str">
        <f t="shared" si="660"/>
        <v/>
      </c>
      <c r="P10350" s="26" t="str">
        <f t="shared" si="661"/>
        <v/>
      </c>
      <c r="Q10350" s="38" t="s">
        <v>10524</v>
      </c>
      <c r="R10350">
        <v>106.69499999999999</v>
      </c>
      <c r="S10350" t="str">
        <f t="shared" si="662"/>
        <v/>
      </c>
      <c r="X10350" s="26" t="str">
        <f t="shared" si="659"/>
        <v/>
      </c>
      <c r="Y10350" s="38"/>
    </row>
    <row r="10351" spans="5:25">
      <c r="E10351" s="45"/>
      <c r="H10351" s="45"/>
      <c r="K10351" s="27" t="str">
        <f t="shared" si="660"/>
        <v/>
      </c>
      <c r="P10351" s="26" t="str">
        <f t="shared" si="661"/>
        <v/>
      </c>
      <c r="Q10351" s="38" t="s">
        <v>10525</v>
      </c>
      <c r="R10351">
        <v>106.905</v>
      </c>
      <c r="S10351" t="str">
        <f t="shared" si="662"/>
        <v/>
      </c>
      <c r="X10351" s="26" t="str">
        <f t="shared" si="659"/>
        <v/>
      </c>
      <c r="Y10351" s="38"/>
    </row>
    <row r="10352" spans="5:25">
      <c r="E10352" s="45"/>
      <c r="H10352" s="45"/>
      <c r="K10352" s="27" t="str">
        <f t="shared" si="660"/>
        <v/>
      </c>
      <c r="P10352" s="26" t="str">
        <f t="shared" si="661"/>
        <v/>
      </c>
      <c r="Q10352" s="38" t="s">
        <v>10526</v>
      </c>
      <c r="R10352">
        <v>106.795</v>
      </c>
      <c r="S10352" t="str">
        <f t="shared" si="662"/>
        <v/>
      </c>
      <c r="X10352" s="26" t="str">
        <f t="shared" si="659"/>
        <v/>
      </c>
      <c r="Y10352" s="38"/>
    </row>
    <row r="10353" spans="5:25">
      <c r="E10353" s="45"/>
      <c r="H10353" s="45"/>
      <c r="K10353" s="27" t="str">
        <f t="shared" si="660"/>
        <v/>
      </c>
      <c r="P10353" s="26" t="str">
        <f t="shared" si="661"/>
        <v/>
      </c>
      <c r="Q10353" s="38" t="s">
        <v>10527</v>
      </c>
      <c r="R10353">
        <v>106.905</v>
      </c>
      <c r="S10353" t="str">
        <f t="shared" si="662"/>
        <v/>
      </c>
      <c r="X10353" s="26" t="str">
        <f t="shared" si="659"/>
        <v/>
      </c>
      <c r="Y10353" s="38"/>
    </row>
    <row r="10354" spans="5:25">
      <c r="E10354" s="45"/>
      <c r="H10354" s="45"/>
      <c r="K10354" s="27" t="str">
        <f t="shared" si="660"/>
        <v/>
      </c>
      <c r="P10354" s="26" t="str">
        <f t="shared" si="661"/>
        <v/>
      </c>
      <c r="Q10354" s="38" t="s">
        <v>10528</v>
      </c>
      <c r="R10354">
        <v>106.595</v>
      </c>
      <c r="S10354" t="str">
        <f t="shared" si="662"/>
        <v/>
      </c>
      <c r="X10354" s="26" t="str">
        <f t="shared" si="659"/>
        <v/>
      </c>
      <c r="Y10354" s="38"/>
    </row>
    <row r="10355" spans="5:25">
      <c r="E10355" s="45"/>
      <c r="H10355" s="45"/>
      <c r="K10355" s="27" t="str">
        <f t="shared" si="660"/>
        <v/>
      </c>
      <c r="P10355" s="26" t="str">
        <f t="shared" si="661"/>
        <v/>
      </c>
      <c r="Q10355" s="38" t="s">
        <v>10529</v>
      </c>
      <c r="R10355">
        <v>106.69499999999999</v>
      </c>
      <c r="S10355" t="str">
        <f t="shared" si="662"/>
        <v/>
      </c>
      <c r="X10355" s="26" t="str">
        <f t="shared" si="659"/>
        <v/>
      </c>
      <c r="Y10355" s="38"/>
    </row>
    <row r="10356" spans="5:25">
      <c r="E10356" s="45"/>
      <c r="H10356" s="45"/>
      <c r="K10356" s="27" t="str">
        <f t="shared" si="660"/>
        <v/>
      </c>
      <c r="P10356" s="26" t="str">
        <f t="shared" si="661"/>
        <v/>
      </c>
      <c r="Q10356" s="38" t="s">
        <v>10530</v>
      </c>
      <c r="R10356">
        <v>107.004</v>
      </c>
      <c r="S10356" t="str">
        <f t="shared" si="662"/>
        <v/>
      </c>
      <c r="X10356" s="26" t="str">
        <f t="shared" si="659"/>
        <v/>
      </c>
      <c r="Y10356" s="38"/>
    </row>
    <row r="10357" spans="5:25">
      <c r="E10357" s="45"/>
      <c r="H10357" s="45"/>
      <c r="K10357" s="27" t="str">
        <f t="shared" si="660"/>
        <v/>
      </c>
      <c r="P10357" s="26" t="str">
        <f t="shared" si="661"/>
        <v/>
      </c>
      <c r="Q10357" s="38" t="s">
        <v>10531</v>
      </c>
      <c r="R10357">
        <v>107.104</v>
      </c>
      <c r="S10357" t="str">
        <f t="shared" si="662"/>
        <v/>
      </c>
      <c r="X10357" s="26" t="str">
        <f t="shared" si="659"/>
        <v/>
      </c>
      <c r="Y10357" s="38"/>
    </row>
    <row r="10358" spans="5:25">
      <c r="E10358" s="45"/>
      <c r="H10358" s="45"/>
      <c r="K10358" s="27" t="str">
        <f t="shared" si="660"/>
        <v/>
      </c>
      <c r="P10358" s="26" t="str">
        <f t="shared" si="661"/>
        <v/>
      </c>
      <c r="Q10358" s="38" t="s">
        <v>10532</v>
      </c>
      <c r="R10358">
        <v>107.20399999999999</v>
      </c>
      <c r="S10358" t="str">
        <f t="shared" si="662"/>
        <v/>
      </c>
      <c r="X10358" s="26" t="str">
        <f t="shared" si="659"/>
        <v/>
      </c>
      <c r="Y10358" s="38"/>
    </row>
    <row r="10359" spans="5:25">
      <c r="E10359" s="45"/>
      <c r="H10359" s="45"/>
      <c r="K10359" s="27" t="str">
        <f t="shared" si="660"/>
        <v/>
      </c>
      <c r="P10359" s="26" t="str">
        <f t="shared" si="661"/>
        <v/>
      </c>
      <c r="Q10359" s="38" t="s">
        <v>10533</v>
      </c>
      <c r="R10359">
        <v>107.20399999999999</v>
      </c>
      <c r="S10359" t="str">
        <f t="shared" si="662"/>
        <v/>
      </c>
      <c r="X10359" s="26" t="str">
        <f t="shared" si="659"/>
        <v/>
      </c>
      <c r="Y10359" s="38"/>
    </row>
    <row r="10360" spans="5:25">
      <c r="E10360" s="45"/>
      <c r="H10360" s="45"/>
      <c r="K10360" s="27" t="str">
        <f t="shared" si="660"/>
        <v/>
      </c>
      <c r="P10360" s="26" t="str">
        <f t="shared" si="661"/>
        <v/>
      </c>
      <c r="Q10360" s="38" t="s">
        <v>10534</v>
      </c>
      <c r="R10360">
        <v>107.104</v>
      </c>
      <c r="S10360" t="str">
        <f t="shared" si="662"/>
        <v/>
      </c>
      <c r="X10360" s="26" t="str">
        <f t="shared" si="659"/>
        <v/>
      </c>
      <c r="Y10360" s="38"/>
    </row>
    <row r="10361" spans="5:25">
      <c r="E10361" s="45"/>
      <c r="H10361" s="45"/>
      <c r="K10361" s="27" t="str">
        <f t="shared" si="660"/>
        <v/>
      </c>
      <c r="P10361" s="26" t="str">
        <f t="shared" si="661"/>
        <v/>
      </c>
      <c r="Q10361" s="38" t="s">
        <v>10535</v>
      </c>
      <c r="R10361">
        <v>107.414</v>
      </c>
      <c r="S10361" t="str">
        <f t="shared" si="662"/>
        <v/>
      </c>
      <c r="X10361" s="26" t="str">
        <f t="shared" si="659"/>
        <v/>
      </c>
      <c r="Y10361" s="38"/>
    </row>
    <row r="10362" spans="5:25">
      <c r="E10362" s="45"/>
      <c r="H10362" s="45"/>
      <c r="K10362" s="27" t="str">
        <f t="shared" si="660"/>
        <v/>
      </c>
      <c r="P10362" s="26" t="str">
        <f t="shared" si="661"/>
        <v/>
      </c>
      <c r="Q10362" s="38" t="s">
        <v>10536</v>
      </c>
      <c r="R10362">
        <v>107.514</v>
      </c>
      <c r="S10362" t="str">
        <f t="shared" si="662"/>
        <v/>
      </c>
      <c r="X10362" s="26" t="str">
        <f t="shared" si="659"/>
        <v/>
      </c>
      <c r="Y10362" s="38"/>
    </row>
    <row r="10363" spans="5:25">
      <c r="E10363" s="45"/>
      <c r="H10363" s="45"/>
      <c r="K10363" s="27" t="str">
        <f t="shared" si="660"/>
        <v/>
      </c>
      <c r="P10363" s="26" t="str">
        <f t="shared" si="661"/>
        <v/>
      </c>
      <c r="Q10363" s="38" t="s">
        <v>10537</v>
      </c>
      <c r="R10363">
        <v>107.414</v>
      </c>
      <c r="S10363" t="str">
        <f t="shared" si="662"/>
        <v/>
      </c>
      <c r="X10363" s="26" t="str">
        <f t="shared" si="659"/>
        <v/>
      </c>
      <c r="Y10363" s="38"/>
    </row>
    <row r="10364" spans="5:25">
      <c r="E10364" s="45"/>
      <c r="H10364" s="45"/>
      <c r="K10364" s="27" t="str">
        <f t="shared" si="660"/>
        <v/>
      </c>
      <c r="P10364" s="26" t="str">
        <f t="shared" si="661"/>
        <v/>
      </c>
      <c r="Q10364" s="38" t="s">
        <v>10538</v>
      </c>
      <c r="R10364">
        <v>107.20399999999999</v>
      </c>
      <c r="S10364" t="str">
        <f t="shared" si="662"/>
        <v/>
      </c>
      <c r="X10364" s="26" t="str">
        <f t="shared" ref="X10364:X10427" si="663">IF(V10364="","",X10363+V10364-V10363)</f>
        <v/>
      </c>
      <c r="Y10364" s="38"/>
    </row>
    <row r="10365" spans="5:25">
      <c r="E10365" s="45"/>
      <c r="H10365" s="45"/>
      <c r="K10365" s="27" t="str">
        <f t="shared" si="660"/>
        <v/>
      </c>
      <c r="P10365" s="26" t="str">
        <f t="shared" si="661"/>
        <v/>
      </c>
      <c r="Q10365" s="38" t="s">
        <v>10539</v>
      </c>
      <c r="R10365">
        <v>107.004</v>
      </c>
      <c r="S10365" t="str">
        <f t="shared" si="662"/>
        <v/>
      </c>
      <c r="X10365" s="26" t="str">
        <f t="shared" si="663"/>
        <v/>
      </c>
      <c r="Y10365" s="38"/>
    </row>
    <row r="10366" spans="5:25">
      <c r="E10366" s="45"/>
      <c r="H10366" s="45"/>
      <c r="K10366" s="27" t="str">
        <f t="shared" si="660"/>
        <v/>
      </c>
      <c r="P10366" s="26" t="str">
        <f t="shared" si="661"/>
        <v/>
      </c>
      <c r="Q10366" s="38" t="s">
        <v>10540</v>
      </c>
      <c r="R10366">
        <v>107.20399999999999</v>
      </c>
      <c r="S10366" t="str">
        <f t="shared" si="662"/>
        <v/>
      </c>
      <c r="X10366" s="26" t="str">
        <f t="shared" si="663"/>
        <v/>
      </c>
      <c r="Y10366" s="38"/>
    </row>
    <row r="10367" spans="5:25">
      <c r="E10367" s="45"/>
      <c r="H10367" s="45"/>
      <c r="K10367" s="27" t="str">
        <f t="shared" si="660"/>
        <v/>
      </c>
      <c r="P10367" s="26" t="str">
        <f t="shared" si="661"/>
        <v/>
      </c>
      <c r="Q10367" s="38" t="s">
        <v>10541</v>
      </c>
      <c r="R10367">
        <v>107.104</v>
      </c>
      <c r="S10367" t="str">
        <f t="shared" si="662"/>
        <v/>
      </c>
      <c r="X10367" s="26" t="str">
        <f t="shared" si="663"/>
        <v/>
      </c>
      <c r="Y10367" s="38"/>
    </row>
    <row r="10368" spans="5:25">
      <c r="E10368" s="45"/>
      <c r="H10368" s="45"/>
      <c r="K10368" s="27" t="str">
        <f t="shared" si="660"/>
        <v/>
      </c>
      <c r="P10368" s="26" t="str">
        <f t="shared" si="661"/>
        <v/>
      </c>
      <c r="Q10368" s="38" t="s">
        <v>10542</v>
      </c>
      <c r="R10368">
        <v>107.004</v>
      </c>
      <c r="S10368" t="str">
        <f t="shared" si="662"/>
        <v/>
      </c>
      <c r="X10368" s="26" t="str">
        <f t="shared" si="663"/>
        <v/>
      </c>
      <c r="Y10368" s="38"/>
    </row>
    <row r="10369" spans="5:25">
      <c r="E10369" s="45"/>
      <c r="H10369" s="45"/>
      <c r="K10369" s="27" t="str">
        <f t="shared" si="660"/>
        <v/>
      </c>
      <c r="P10369" s="26" t="str">
        <f t="shared" si="661"/>
        <v/>
      </c>
      <c r="Q10369" s="38" t="s">
        <v>10543</v>
      </c>
      <c r="R10369">
        <v>107.104</v>
      </c>
      <c r="S10369" t="str">
        <f t="shared" si="662"/>
        <v/>
      </c>
      <c r="X10369" s="26" t="str">
        <f t="shared" si="663"/>
        <v/>
      </c>
      <c r="Y10369" s="38"/>
    </row>
    <row r="10370" spans="5:25">
      <c r="E10370" s="45"/>
      <c r="H10370" s="45"/>
      <c r="K10370" s="27" t="str">
        <f t="shared" si="660"/>
        <v/>
      </c>
      <c r="P10370" s="26" t="str">
        <f t="shared" si="661"/>
        <v/>
      </c>
      <c r="Q10370" s="38" t="s">
        <v>10544</v>
      </c>
      <c r="R10370">
        <v>107.414</v>
      </c>
      <c r="S10370" t="str">
        <f t="shared" si="662"/>
        <v/>
      </c>
      <c r="X10370" s="26" t="str">
        <f t="shared" si="663"/>
        <v/>
      </c>
      <c r="Y10370" s="38"/>
    </row>
    <row r="10371" spans="5:25">
      <c r="E10371" s="45"/>
      <c r="H10371" s="45"/>
      <c r="K10371" s="27" t="str">
        <f t="shared" si="660"/>
        <v/>
      </c>
      <c r="P10371" s="26" t="str">
        <f t="shared" si="661"/>
        <v/>
      </c>
      <c r="Q10371" s="38" t="s">
        <v>10545</v>
      </c>
      <c r="R10371">
        <v>108.024</v>
      </c>
      <c r="S10371" t="str">
        <f t="shared" si="662"/>
        <v/>
      </c>
      <c r="X10371" s="26" t="str">
        <f t="shared" si="663"/>
        <v/>
      </c>
      <c r="Y10371" s="38"/>
    </row>
    <row r="10372" spans="5:25">
      <c r="E10372" s="45"/>
      <c r="H10372" s="45"/>
      <c r="K10372" s="27" t="str">
        <f t="shared" ref="K10372:K10435" si="664">IF(M10372="","",K10371+(M10372-M10371)/24)</f>
        <v/>
      </c>
      <c r="P10372" s="26" t="str">
        <f t="shared" ref="P10372:P10435" si="665">IF(N10372="","",P10371+N10372-N10371)</f>
        <v/>
      </c>
      <c r="Q10372" s="38" t="s">
        <v>10546</v>
      </c>
      <c r="R10372">
        <v>108.224</v>
      </c>
      <c r="S10372" t="str">
        <f t="shared" ref="S10372:S10435" si="666">IF(N10372="","",S10371-N10372+N10371)</f>
        <v/>
      </c>
      <c r="X10372" s="26" t="str">
        <f t="shared" si="663"/>
        <v/>
      </c>
      <c r="Y10372" s="38"/>
    </row>
    <row r="10373" spans="5:25">
      <c r="E10373" s="45"/>
      <c r="H10373" s="45"/>
      <c r="K10373" s="27" t="str">
        <f t="shared" si="664"/>
        <v/>
      </c>
      <c r="P10373" s="26" t="str">
        <f t="shared" si="665"/>
        <v/>
      </c>
      <c r="Q10373" s="38" t="s">
        <v>10547</v>
      </c>
      <c r="R10373">
        <v>108.224</v>
      </c>
      <c r="S10373" t="str">
        <f t="shared" si="666"/>
        <v/>
      </c>
      <c r="X10373" s="26" t="str">
        <f t="shared" si="663"/>
        <v/>
      </c>
      <c r="Y10373" s="38"/>
    </row>
    <row r="10374" spans="5:25">
      <c r="E10374" s="45"/>
      <c r="H10374" s="45"/>
      <c r="K10374" s="27" t="str">
        <f t="shared" si="664"/>
        <v/>
      </c>
      <c r="P10374" s="26" t="str">
        <f t="shared" si="665"/>
        <v/>
      </c>
      <c r="Q10374" s="38" t="s">
        <v>10548</v>
      </c>
      <c r="R10374">
        <v>108.124</v>
      </c>
      <c r="S10374" t="str">
        <f t="shared" si="666"/>
        <v/>
      </c>
      <c r="X10374" s="26" t="str">
        <f t="shared" si="663"/>
        <v/>
      </c>
      <c r="Y10374" s="38"/>
    </row>
    <row r="10375" spans="5:25">
      <c r="E10375" s="45"/>
      <c r="H10375" s="45"/>
      <c r="K10375" s="27" t="str">
        <f t="shared" si="664"/>
        <v/>
      </c>
      <c r="P10375" s="26" t="str">
        <f t="shared" si="665"/>
        <v/>
      </c>
      <c r="Q10375" s="38" t="s">
        <v>10549</v>
      </c>
      <c r="R10375">
        <v>107.714</v>
      </c>
      <c r="S10375" t="str">
        <f t="shared" si="666"/>
        <v/>
      </c>
      <c r="X10375" s="26" t="str">
        <f t="shared" si="663"/>
        <v/>
      </c>
      <c r="Y10375" s="38"/>
    </row>
    <row r="10376" spans="5:25">
      <c r="E10376" s="45"/>
      <c r="H10376" s="45"/>
      <c r="K10376" s="27" t="str">
        <f t="shared" si="664"/>
        <v/>
      </c>
      <c r="P10376" s="26" t="str">
        <f t="shared" si="665"/>
        <v/>
      </c>
      <c r="Q10376" s="38" t="s">
        <v>10550</v>
      </c>
      <c r="R10376">
        <v>107.514</v>
      </c>
      <c r="S10376" t="str">
        <f t="shared" si="666"/>
        <v/>
      </c>
      <c r="X10376" s="26" t="str">
        <f t="shared" si="663"/>
        <v/>
      </c>
      <c r="Y10376" s="38"/>
    </row>
    <row r="10377" spans="5:25">
      <c r="E10377" s="45"/>
      <c r="H10377" s="45"/>
      <c r="K10377" s="27" t="str">
        <f t="shared" si="664"/>
        <v/>
      </c>
      <c r="P10377" s="26" t="str">
        <f t="shared" si="665"/>
        <v/>
      </c>
      <c r="Q10377" s="38" t="s">
        <v>10551</v>
      </c>
      <c r="R10377">
        <v>107.20399999999999</v>
      </c>
      <c r="S10377" t="str">
        <f t="shared" si="666"/>
        <v/>
      </c>
      <c r="X10377" s="26" t="str">
        <f t="shared" si="663"/>
        <v/>
      </c>
      <c r="Y10377" s="38"/>
    </row>
    <row r="10378" spans="5:25">
      <c r="E10378" s="45"/>
      <c r="H10378" s="45"/>
      <c r="K10378" s="27" t="str">
        <f t="shared" si="664"/>
        <v/>
      </c>
      <c r="P10378" s="26" t="str">
        <f t="shared" si="665"/>
        <v/>
      </c>
      <c r="Q10378" s="38" t="s">
        <v>10552</v>
      </c>
      <c r="R10378">
        <v>107.104</v>
      </c>
      <c r="S10378" t="str">
        <f t="shared" si="666"/>
        <v/>
      </c>
      <c r="X10378" s="26" t="str">
        <f t="shared" si="663"/>
        <v/>
      </c>
      <c r="Y10378" s="38"/>
    </row>
    <row r="10379" spans="5:25">
      <c r="E10379" s="45"/>
      <c r="H10379" s="45"/>
      <c r="K10379" s="27" t="str">
        <f t="shared" si="664"/>
        <v/>
      </c>
      <c r="P10379" s="26" t="str">
        <f t="shared" si="665"/>
        <v/>
      </c>
      <c r="Q10379" s="38" t="s">
        <v>10553</v>
      </c>
      <c r="R10379">
        <v>107.104</v>
      </c>
      <c r="S10379" t="str">
        <f t="shared" si="666"/>
        <v/>
      </c>
      <c r="X10379" s="26" t="str">
        <f t="shared" si="663"/>
        <v/>
      </c>
      <c r="Y10379" s="38"/>
    </row>
    <row r="10380" spans="5:25">
      <c r="E10380" s="45"/>
      <c r="H10380" s="45"/>
      <c r="K10380" s="27" t="str">
        <f t="shared" si="664"/>
        <v/>
      </c>
      <c r="P10380" s="26" t="str">
        <f t="shared" si="665"/>
        <v/>
      </c>
      <c r="Q10380" s="38" t="s">
        <v>10554</v>
      </c>
      <c r="R10380">
        <v>107.104</v>
      </c>
      <c r="S10380" t="str">
        <f t="shared" si="666"/>
        <v/>
      </c>
      <c r="X10380" s="26" t="str">
        <f t="shared" si="663"/>
        <v/>
      </c>
      <c r="Y10380" s="38"/>
    </row>
    <row r="10381" spans="5:25">
      <c r="E10381" s="45"/>
      <c r="H10381" s="45"/>
      <c r="K10381" s="27" t="str">
        <f t="shared" si="664"/>
        <v/>
      </c>
      <c r="P10381" s="26" t="str">
        <f t="shared" si="665"/>
        <v/>
      </c>
      <c r="Q10381" s="38" t="s">
        <v>10555</v>
      </c>
      <c r="R10381">
        <v>106.69499999999999</v>
      </c>
      <c r="S10381" t="str">
        <f t="shared" si="666"/>
        <v/>
      </c>
      <c r="X10381" s="26" t="str">
        <f t="shared" si="663"/>
        <v/>
      </c>
      <c r="Y10381" s="38"/>
    </row>
    <row r="10382" spans="5:25">
      <c r="E10382" s="45"/>
      <c r="H10382" s="45"/>
      <c r="K10382" s="27" t="str">
        <f t="shared" si="664"/>
        <v/>
      </c>
      <c r="P10382" s="26" t="str">
        <f t="shared" si="665"/>
        <v/>
      </c>
      <c r="Q10382" s="38" t="s">
        <v>10556</v>
      </c>
      <c r="R10382">
        <v>106.395</v>
      </c>
      <c r="S10382" t="str">
        <f t="shared" si="666"/>
        <v/>
      </c>
      <c r="X10382" s="26" t="str">
        <f t="shared" si="663"/>
        <v/>
      </c>
      <c r="Y10382" s="38"/>
    </row>
    <row r="10383" spans="5:25">
      <c r="E10383" s="45"/>
      <c r="H10383" s="45"/>
      <c r="K10383" s="27" t="str">
        <f t="shared" si="664"/>
        <v/>
      </c>
      <c r="P10383" s="26" t="str">
        <f t="shared" si="665"/>
        <v/>
      </c>
      <c r="Q10383" s="38" t="s">
        <v>10557</v>
      </c>
      <c r="R10383">
        <v>106.185</v>
      </c>
      <c r="S10383" t="str">
        <f t="shared" si="666"/>
        <v/>
      </c>
      <c r="X10383" s="26" t="str">
        <f t="shared" si="663"/>
        <v/>
      </c>
      <c r="Y10383" s="38"/>
    </row>
    <row r="10384" spans="5:25">
      <c r="E10384" s="45"/>
      <c r="H10384" s="45"/>
      <c r="K10384" s="27" t="str">
        <f t="shared" si="664"/>
        <v/>
      </c>
      <c r="P10384" s="26" t="str">
        <f t="shared" si="665"/>
        <v/>
      </c>
      <c r="Q10384" s="38" t="s">
        <v>10558</v>
      </c>
      <c r="R10384">
        <v>106.285</v>
      </c>
      <c r="S10384" t="str">
        <f t="shared" si="666"/>
        <v/>
      </c>
      <c r="X10384" s="26" t="str">
        <f t="shared" si="663"/>
        <v/>
      </c>
      <c r="Y10384" s="38"/>
    </row>
    <row r="10385" spans="5:25">
      <c r="E10385" s="45"/>
      <c r="H10385" s="45"/>
      <c r="K10385" s="27" t="str">
        <f t="shared" si="664"/>
        <v/>
      </c>
      <c r="P10385" s="26" t="str">
        <f t="shared" si="665"/>
        <v/>
      </c>
      <c r="Q10385" s="38" t="s">
        <v>10559</v>
      </c>
      <c r="R10385">
        <v>106.185</v>
      </c>
      <c r="S10385" t="str">
        <f t="shared" si="666"/>
        <v/>
      </c>
      <c r="X10385" s="26" t="str">
        <f t="shared" si="663"/>
        <v/>
      </c>
      <c r="Y10385" s="38"/>
    </row>
    <row r="10386" spans="5:25">
      <c r="E10386" s="45"/>
      <c r="H10386" s="45"/>
      <c r="K10386" s="27" t="str">
        <f t="shared" si="664"/>
        <v/>
      </c>
      <c r="P10386" s="26" t="str">
        <f t="shared" si="665"/>
        <v/>
      </c>
      <c r="Q10386" s="38" t="s">
        <v>10560</v>
      </c>
      <c r="R10386">
        <v>106.185</v>
      </c>
      <c r="S10386" t="str">
        <f t="shared" si="666"/>
        <v/>
      </c>
      <c r="X10386" s="26" t="str">
        <f t="shared" si="663"/>
        <v/>
      </c>
      <c r="Y10386" s="38"/>
    </row>
    <row r="10387" spans="5:25">
      <c r="E10387" s="45"/>
      <c r="H10387" s="45"/>
      <c r="K10387" s="27" t="str">
        <f t="shared" si="664"/>
        <v/>
      </c>
      <c r="P10387" s="26" t="str">
        <f t="shared" si="665"/>
        <v/>
      </c>
      <c r="Q10387" s="38" t="s">
        <v>10561</v>
      </c>
      <c r="R10387">
        <v>105.985</v>
      </c>
      <c r="S10387" t="str">
        <f t="shared" si="666"/>
        <v/>
      </c>
      <c r="X10387" s="26" t="str">
        <f t="shared" si="663"/>
        <v/>
      </c>
      <c r="Y10387" s="38"/>
    </row>
    <row r="10388" spans="5:25">
      <c r="E10388" s="45"/>
      <c r="H10388" s="45"/>
      <c r="K10388" s="27" t="str">
        <f t="shared" si="664"/>
        <v/>
      </c>
      <c r="P10388" s="26" t="str">
        <f t="shared" si="665"/>
        <v/>
      </c>
      <c r="Q10388" s="38" t="s">
        <v>10562</v>
      </c>
      <c r="R10388">
        <v>105.985</v>
      </c>
      <c r="S10388" t="str">
        <f t="shared" si="666"/>
        <v/>
      </c>
      <c r="X10388" s="26" t="str">
        <f t="shared" si="663"/>
        <v/>
      </c>
      <c r="Y10388" s="38"/>
    </row>
    <row r="10389" spans="5:25">
      <c r="E10389" s="45"/>
      <c r="H10389" s="45"/>
      <c r="K10389" s="27" t="str">
        <f t="shared" si="664"/>
        <v/>
      </c>
      <c r="P10389" s="26" t="str">
        <f t="shared" si="665"/>
        <v/>
      </c>
      <c r="Q10389" s="38" t="s">
        <v>10563</v>
      </c>
      <c r="R10389">
        <v>106.395</v>
      </c>
      <c r="S10389" t="str">
        <f t="shared" si="666"/>
        <v/>
      </c>
      <c r="X10389" s="26" t="str">
        <f t="shared" si="663"/>
        <v/>
      </c>
      <c r="Y10389" s="38"/>
    </row>
    <row r="10390" spans="5:25">
      <c r="E10390" s="45"/>
      <c r="H10390" s="45"/>
      <c r="K10390" s="27" t="str">
        <f t="shared" si="664"/>
        <v/>
      </c>
      <c r="P10390" s="26" t="str">
        <f t="shared" si="665"/>
        <v/>
      </c>
      <c r="Q10390" s="38" t="s">
        <v>10564</v>
      </c>
      <c r="R10390">
        <v>106.395</v>
      </c>
      <c r="S10390" t="str">
        <f t="shared" si="666"/>
        <v/>
      </c>
      <c r="X10390" s="26" t="str">
        <f t="shared" si="663"/>
        <v/>
      </c>
      <c r="Y10390" s="38"/>
    </row>
    <row r="10391" spans="5:25">
      <c r="E10391" s="45"/>
      <c r="H10391" s="45"/>
      <c r="K10391" s="27" t="str">
        <f t="shared" si="664"/>
        <v/>
      </c>
      <c r="P10391" s="26" t="str">
        <f t="shared" si="665"/>
        <v/>
      </c>
      <c r="Q10391" s="38" t="s">
        <v>10565</v>
      </c>
      <c r="R10391">
        <v>106.285</v>
      </c>
      <c r="S10391" t="str">
        <f t="shared" si="666"/>
        <v/>
      </c>
      <c r="X10391" s="26" t="str">
        <f t="shared" si="663"/>
        <v/>
      </c>
      <c r="Y10391" s="38"/>
    </row>
    <row r="10392" spans="5:25">
      <c r="E10392" s="45"/>
      <c r="H10392" s="45"/>
      <c r="K10392" s="27" t="str">
        <f t="shared" si="664"/>
        <v/>
      </c>
      <c r="P10392" s="26" t="str">
        <f t="shared" si="665"/>
        <v/>
      </c>
      <c r="Q10392" s="38" t="s">
        <v>10566</v>
      </c>
      <c r="R10392">
        <v>106.185</v>
      </c>
      <c r="S10392" t="str">
        <f t="shared" si="666"/>
        <v/>
      </c>
      <c r="X10392" s="26" t="str">
        <f t="shared" si="663"/>
        <v/>
      </c>
      <c r="Y10392" s="38"/>
    </row>
    <row r="10393" spans="5:25">
      <c r="E10393" s="45"/>
      <c r="H10393" s="45"/>
      <c r="K10393" s="27" t="str">
        <f t="shared" si="664"/>
        <v/>
      </c>
      <c r="P10393" s="26" t="str">
        <f t="shared" si="665"/>
        <v/>
      </c>
      <c r="Q10393" s="38" t="s">
        <v>10567</v>
      </c>
      <c r="R10393">
        <v>106.285</v>
      </c>
      <c r="S10393" t="str">
        <f t="shared" si="666"/>
        <v/>
      </c>
      <c r="X10393" s="26" t="str">
        <f t="shared" si="663"/>
        <v/>
      </c>
      <c r="Y10393" s="38"/>
    </row>
    <row r="10394" spans="5:25">
      <c r="E10394" s="45"/>
      <c r="H10394" s="45"/>
      <c r="K10394" s="27" t="str">
        <f t="shared" si="664"/>
        <v/>
      </c>
      <c r="P10394" s="26" t="str">
        <f t="shared" si="665"/>
        <v/>
      </c>
      <c r="Q10394" s="38" t="s">
        <v>10568</v>
      </c>
      <c r="R10394">
        <v>106.395</v>
      </c>
      <c r="S10394" t="str">
        <f t="shared" si="666"/>
        <v/>
      </c>
      <c r="X10394" s="26" t="str">
        <f t="shared" si="663"/>
        <v/>
      </c>
      <c r="Y10394" s="38"/>
    </row>
    <row r="10395" spans="5:25">
      <c r="E10395" s="45"/>
      <c r="H10395" s="45"/>
      <c r="K10395" s="27" t="str">
        <f t="shared" si="664"/>
        <v/>
      </c>
      <c r="P10395" s="26" t="str">
        <f t="shared" si="665"/>
        <v/>
      </c>
      <c r="Q10395" s="38" t="s">
        <v>10569</v>
      </c>
      <c r="R10395">
        <v>106.595</v>
      </c>
      <c r="S10395" t="str">
        <f t="shared" si="666"/>
        <v/>
      </c>
      <c r="X10395" s="26" t="str">
        <f t="shared" si="663"/>
        <v/>
      </c>
      <c r="Y10395" s="38"/>
    </row>
    <row r="10396" spans="5:25">
      <c r="E10396" s="45"/>
      <c r="H10396" s="45"/>
      <c r="K10396" s="27" t="str">
        <f t="shared" si="664"/>
        <v/>
      </c>
      <c r="P10396" s="26" t="str">
        <f t="shared" si="665"/>
        <v/>
      </c>
      <c r="Q10396" s="38" t="s">
        <v>10570</v>
      </c>
      <c r="R10396">
        <v>106.69499999999999</v>
      </c>
      <c r="S10396" t="str">
        <f t="shared" si="666"/>
        <v/>
      </c>
      <c r="X10396" s="26" t="str">
        <f t="shared" si="663"/>
        <v/>
      </c>
      <c r="Y10396" s="38"/>
    </row>
    <row r="10397" spans="5:25">
      <c r="E10397" s="45"/>
      <c r="H10397" s="45"/>
      <c r="K10397" s="27" t="str">
        <f t="shared" si="664"/>
        <v/>
      </c>
      <c r="P10397" s="26" t="str">
        <f t="shared" si="665"/>
        <v/>
      </c>
      <c r="Q10397" s="38" t="s">
        <v>10571</v>
      </c>
      <c r="R10397">
        <v>106.905</v>
      </c>
      <c r="S10397" t="str">
        <f t="shared" si="666"/>
        <v/>
      </c>
      <c r="X10397" s="26" t="str">
        <f t="shared" si="663"/>
        <v/>
      </c>
      <c r="Y10397" s="38"/>
    </row>
    <row r="10398" spans="5:25">
      <c r="E10398" s="45"/>
      <c r="H10398" s="45"/>
      <c r="K10398" s="27" t="str">
        <f t="shared" si="664"/>
        <v/>
      </c>
      <c r="P10398" s="26" t="str">
        <f t="shared" si="665"/>
        <v/>
      </c>
      <c r="Q10398" s="38" t="s">
        <v>10572</v>
      </c>
      <c r="R10398">
        <v>106.795</v>
      </c>
      <c r="S10398" t="str">
        <f t="shared" si="666"/>
        <v/>
      </c>
      <c r="X10398" s="26" t="str">
        <f t="shared" si="663"/>
        <v/>
      </c>
      <c r="Y10398" s="38"/>
    </row>
    <row r="10399" spans="5:25">
      <c r="E10399" s="45"/>
      <c r="H10399" s="45"/>
      <c r="K10399" s="27" t="str">
        <f t="shared" si="664"/>
        <v/>
      </c>
      <c r="P10399" s="26" t="str">
        <f t="shared" si="665"/>
        <v/>
      </c>
      <c r="Q10399" s="38" t="s">
        <v>10573</v>
      </c>
      <c r="R10399">
        <v>107.20399999999999</v>
      </c>
      <c r="S10399" t="str">
        <f t="shared" si="666"/>
        <v/>
      </c>
      <c r="X10399" s="26" t="str">
        <f t="shared" si="663"/>
        <v/>
      </c>
      <c r="Y10399" s="38"/>
    </row>
    <row r="10400" spans="5:25">
      <c r="E10400" s="45"/>
      <c r="H10400" s="45"/>
      <c r="K10400" s="27" t="str">
        <f t="shared" si="664"/>
        <v/>
      </c>
      <c r="P10400" s="26" t="str">
        <f t="shared" si="665"/>
        <v/>
      </c>
      <c r="Q10400" s="38" t="s">
        <v>10574</v>
      </c>
      <c r="R10400">
        <v>107.104</v>
      </c>
      <c r="S10400" t="str">
        <f t="shared" si="666"/>
        <v/>
      </c>
      <c r="X10400" s="26" t="str">
        <f t="shared" si="663"/>
        <v/>
      </c>
      <c r="Y10400" s="38"/>
    </row>
    <row r="10401" spans="5:25">
      <c r="E10401" s="45"/>
      <c r="H10401" s="45"/>
      <c r="K10401" s="27" t="str">
        <f t="shared" si="664"/>
        <v/>
      </c>
      <c r="P10401" s="26" t="str">
        <f t="shared" si="665"/>
        <v/>
      </c>
      <c r="Q10401" s="38" t="s">
        <v>10575</v>
      </c>
      <c r="R10401">
        <v>107.20399999999999</v>
      </c>
      <c r="S10401" t="str">
        <f t="shared" si="666"/>
        <v/>
      </c>
      <c r="X10401" s="26" t="str">
        <f t="shared" si="663"/>
        <v/>
      </c>
      <c r="Y10401" s="38"/>
    </row>
    <row r="10402" spans="5:25">
      <c r="E10402" s="45"/>
      <c r="H10402" s="45"/>
      <c r="K10402" s="27" t="str">
        <f t="shared" si="664"/>
        <v/>
      </c>
      <c r="P10402" s="26" t="str">
        <f t="shared" si="665"/>
        <v/>
      </c>
      <c r="Q10402" s="38" t="s">
        <v>10576</v>
      </c>
      <c r="R10402">
        <v>107.414</v>
      </c>
      <c r="S10402" t="str">
        <f t="shared" si="666"/>
        <v/>
      </c>
      <c r="X10402" s="26" t="str">
        <f t="shared" si="663"/>
        <v/>
      </c>
      <c r="Y10402" s="38"/>
    </row>
    <row r="10403" spans="5:25">
      <c r="E10403" s="45"/>
      <c r="H10403" s="45"/>
      <c r="K10403" s="27" t="str">
        <f t="shared" si="664"/>
        <v/>
      </c>
      <c r="P10403" s="26" t="str">
        <f t="shared" si="665"/>
        <v/>
      </c>
      <c r="Q10403" s="38" t="s">
        <v>10577</v>
      </c>
      <c r="R10403">
        <v>107.304</v>
      </c>
      <c r="S10403" t="str">
        <f t="shared" si="666"/>
        <v/>
      </c>
      <c r="X10403" s="26" t="str">
        <f t="shared" si="663"/>
        <v/>
      </c>
      <c r="Y10403" s="38"/>
    </row>
    <row r="10404" spans="5:25">
      <c r="E10404" s="45"/>
      <c r="H10404" s="45"/>
      <c r="K10404" s="27" t="str">
        <f t="shared" si="664"/>
        <v/>
      </c>
      <c r="P10404" s="26" t="str">
        <f t="shared" si="665"/>
        <v/>
      </c>
      <c r="Q10404" s="38" t="s">
        <v>10578</v>
      </c>
      <c r="R10404">
        <v>107.304</v>
      </c>
      <c r="S10404" t="str">
        <f t="shared" si="666"/>
        <v/>
      </c>
      <c r="X10404" s="26" t="str">
        <f t="shared" si="663"/>
        <v/>
      </c>
      <c r="Y10404" s="38"/>
    </row>
    <row r="10405" spans="5:25">
      <c r="E10405" s="45"/>
      <c r="H10405" s="45"/>
      <c r="K10405" s="27" t="str">
        <f t="shared" si="664"/>
        <v/>
      </c>
      <c r="P10405" s="26" t="str">
        <f t="shared" si="665"/>
        <v/>
      </c>
      <c r="Q10405" s="38" t="s">
        <v>10579</v>
      </c>
      <c r="R10405">
        <v>107.20399999999999</v>
      </c>
      <c r="S10405" t="str">
        <f t="shared" si="666"/>
        <v/>
      </c>
      <c r="X10405" s="26" t="str">
        <f t="shared" si="663"/>
        <v/>
      </c>
      <c r="Y10405" s="38"/>
    </row>
    <row r="10406" spans="5:25">
      <c r="E10406" s="45"/>
      <c r="H10406" s="45"/>
      <c r="K10406" s="27" t="str">
        <f t="shared" si="664"/>
        <v/>
      </c>
      <c r="P10406" s="26" t="str">
        <f t="shared" si="665"/>
        <v/>
      </c>
      <c r="Q10406" s="38" t="s">
        <v>10580</v>
      </c>
      <c r="R10406">
        <v>107.104</v>
      </c>
      <c r="S10406" t="str">
        <f t="shared" si="666"/>
        <v/>
      </c>
      <c r="X10406" s="26" t="str">
        <f t="shared" si="663"/>
        <v/>
      </c>
      <c r="Y10406" s="38"/>
    </row>
    <row r="10407" spans="5:25">
      <c r="E10407" s="45"/>
      <c r="H10407" s="45"/>
      <c r="K10407" s="27" t="str">
        <f t="shared" si="664"/>
        <v/>
      </c>
      <c r="P10407" s="26" t="str">
        <f t="shared" si="665"/>
        <v/>
      </c>
      <c r="Q10407" s="38" t="s">
        <v>10581</v>
      </c>
      <c r="R10407">
        <v>107.104</v>
      </c>
      <c r="S10407" t="str">
        <f t="shared" si="666"/>
        <v/>
      </c>
      <c r="X10407" s="26" t="str">
        <f t="shared" si="663"/>
        <v/>
      </c>
      <c r="Y10407" s="38"/>
    </row>
    <row r="10408" spans="5:25">
      <c r="E10408" s="45"/>
      <c r="H10408" s="45"/>
      <c r="K10408" s="27" t="str">
        <f t="shared" si="664"/>
        <v/>
      </c>
      <c r="P10408" s="26" t="str">
        <f t="shared" si="665"/>
        <v/>
      </c>
      <c r="Q10408" s="38" t="s">
        <v>10582</v>
      </c>
      <c r="R10408">
        <v>107.104</v>
      </c>
      <c r="S10408" t="str">
        <f t="shared" si="666"/>
        <v/>
      </c>
      <c r="X10408" s="26" t="str">
        <f t="shared" si="663"/>
        <v/>
      </c>
      <c r="Y10408" s="38"/>
    </row>
    <row r="10409" spans="5:25">
      <c r="E10409" s="45"/>
      <c r="H10409" s="45"/>
      <c r="K10409" s="27" t="str">
        <f t="shared" si="664"/>
        <v/>
      </c>
      <c r="P10409" s="26" t="str">
        <f t="shared" si="665"/>
        <v/>
      </c>
      <c r="Q10409" s="38" t="s">
        <v>10583</v>
      </c>
      <c r="R10409">
        <v>107.514</v>
      </c>
      <c r="S10409" t="str">
        <f t="shared" si="666"/>
        <v/>
      </c>
      <c r="X10409" s="26" t="str">
        <f t="shared" si="663"/>
        <v/>
      </c>
      <c r="Y10409" s="38"/>
    </row>
    <row r="10410" spans="5:25">
      <c r="E10410" s="45"/>
      <c r="H10410" s="45"/>
      <c r="K10410" s="27" t="str">
        <f t="shared" si="664"/>
        <v/>
      </c>
      <c r="P10410" s="26" t="str">
        <f t="shared" si="665"/>
        <v/>
      </c>
      <c r="Q10410" s="38" t="s">
        <v>10584</v>
      </c>
      <c r="R10410">
        <v>107.714</v>
      </c>
      <c r="S10410" t="str">
        <f t="shared" si="666"/>
        <v/>
      </c>
      <c r="X10410" s="26" t="str">
        <f t="shared" si="663"/>
        <v/>
      </c>
      <c r="Y10410" s="38"/>
    </row>
    <row r="10411" spans="5:25">
      <c r="E10411" s="45"/>
      <c r="H10411" s="45"/>
      <c r="K10411" s="27" t="str">
        <f t="shared" si="664"/>
        <v/>
      </c>
      <c r="P10411" s="26" t="str">
        <f t="shared" si="665"/>
        <v/>
      </c>
      <c r="Q10411" s="38" t="s">
        <v>10585</v>
      </c>
      <c r="R10411">
        <v>107.92400000000001</v>
      </c>
      <c r="S10411" t="str">
        <f t="shared" si="666"/>
        <v/>
      </c>
      <c r="X10411" s="26" t="str">
        <f t="shared" si="663"/>
        <v/>
      </c>
      <c r="Y10411" s="38"/>
    </row>
    <row r="10412" spans="5:25">
      <c r="E10412" s="45"/>
      <c r="H10412" s="45"/>
      <c r="K10412" s="27" t="str">
        <f t="shared" si="664"/>
        <v/>
      </c>
      <c r="P10412" s="26" t="str">
        <f t="shared" si="665"/>
        <v/>
      </c>
      <c r="Q10412" s="38" t="s">
        <v>10586</v>
      </c>
      <c r="R10412">
        <v>107.81399999999999</v>
      </c>
      <c r="S10412" t="str">
        <f t="shared" si="666"/>
        <v/>
      </c>
      <c r="X10412" s="26" t="str">
        <f t="shared" si="663"/>
        <v/>
      </c>
      <c r="Y10412" s="38"/>
    </row>
    <row r="10413" spans="5:25">
      <c r="E10413" s="45"/>
      <c r="H10413" s="45"/>
      <c r="K10413" s="27" t="str">
        <f t="shared" si="664"/>
        <v/>
      </c>
      <c r="P10413" s="26" t="str">
        <f t="shared" si="665"/>
        <v/>
      </c>
      <c r="Q10413" s="38" t="s">
        <v>10587</v>
      </c>
      <c r="R10413">
        <v>107.614</v>
      </c>
      <c r="S10413" t="str">
        <f t="shared" si="666"/>
        <v/>
      </c>
      <c r="X10413" s="26" t="str">
        <f t="shared" si="663"/>
        <v/>
      </c>
      <c r="Y10413" s="38"/>
    </row>
    <row r="10414" spans="5:25">
      <c r="E10414" s="45"/>
      <c r="H10414" s="45"/>
      <c r="K10414" s="27" t="str">
        <f t="shared" si="664"/>
        <v/>
      </c>
      <c r="P10414" s="26" t="str">
        <f t="shared" si="665"/>
        <v/>
      </c>
      <c r="Q10414" s="38" t="s">
        <v>10588</v>
      </c>
      <c r="R10414">
        <v>107.514</v>
      </c>
      <c r="S10414" t="str">
        <f t="shared" si="666"/>
        <v/>
      </c>
      <c r="X10414" s="26" t="str">
        <f t="shared" si="663"/>
        <v/>
      </c>
      <c r="Y10414" s="38"/>
    </row>
    <row r="10415" spans="5:25">
      <c r="E10415" s="45"/>
      <c r="H10415" s="45"/>
      <c r="K10415" s="27" t="str">
        <f t="shared" si="664"/>
        <v/>
      </c>
      <c r="P10415" s="26" t="str">
        <f t="shared" si="665"/>
        <v/>
      </c>
      <c r="Q10415" s="38" t="s">
        <v>10589</v>
      </c>
      <c r="R10415">
        <v>107.614</v>
      </c>
      <c r="S10415" t="str">
        <f t="shared" si="666"/>
        <v/>
      </c>
      <c r="X10415" s="26" t="str">
        <f t="shared" si="663"/>
        <v/>
      </c>
      <c r="Y10415" s="38"/>
    </row>
    <row r="10416" spans="5:25">
      <c r="E10416" s="45"/>
      <c r="H10416" s="45"/>
      <c r="K10416" s="27" t="str">
        <f t="shared" si="664"/>
        <v/>
      </c>
      <c r="P10416" s="26" t="str">
        <f t="shared" si="665"/>
        <v/>
      </c>
      <c r="Q10416" s="38" t="s">
        <v>10590</v>
      </c>
      <c r="R10416">
        <v>107.514</v>
      </c>
      <c r="S10416" t="str">
        <f t="shared" si="666"/>
        <v/>
      </c>
      <c r="X10416" s="26" t="str">
        <f t="shared" si="663"/>
        <v/>
      </c>
      <c r="Y10416" s="38"/>
    </row>
    <row r="10417" spans="5:25">
      <c r="E10417" s="45"/>
      <c r="H10417" s="45"/>
      <c r="K10417" s="27" t="str">
        <f t="shared" si="664"/>
        <v/>
      </c>
      <c r="P10417" s="26" t="str">
        <f t="shared" si="665"/>
        <v/>
      </c>
      <c r="Q10417" s="38" t="s">
        <v>10591</v>
      </c>
      <c r="R10417">
        <v>107.414</v>
      </c>
      <c r="S10417" t="str">
        <f t="shared" si="666"/>
        <v/>
      </c>
      <c r="X10417" s="26" t="str">
        <f t="shared" si="663"/>
        <v/>
      </c>
      <c r="Y10417" s="38"/>
    </row>
    <row r="10418" spans="5:25">
      <c r="E10418" s="45"/>
      <c r="H10418" s="45"/>
      <c r="K10418" s="27" t="str">
        <f t="shared" si="664"/>
        <v/>
      </c>
      <c r="P10418" s="26" t="str">
        <f t="shared" si="665"/>
        <v/>
      </c>
      <c r="Q10418" s="38" t="s">
        <v>10592</v>
      </c>
      <c r="R10418">
        <v>107.304</v>
      </c>
      <c r="S10418" t="str">
        <f t="shared" si="666"/>
        <v/>
      </c>
      <c r="X10418" s="26" t="str">
        <f t="shared" si="663"/>
        <v/>
      </c>
      <c r="Y10418" s="38"/>
    </row>
    <row r="10419" spans="5:25">
      <c r="E10419" s="45"/>
      <c r="H10419" s="45"/>
      <c r="K10419" s="27" t="str">
        <f t="shared" si="664"/>
        <v/>
      </c>
      <c r="P10419" s="26" t="str">
        <f t="shared" si="665"/>
        <v/>
      </c>
      <c r="Q10419" s="38" t="s">
        <v>10593</v>
      </c>
      <c r="R10419">
        <v>107.304</v>
      </c>
      <c r="S10419" t="str">
        <f t="shared" si="666"/>
        <v/>
      </c>
      <c r="X10419" s="26" t="str">
        <f t="shared" si="663"/>
        <v/>
      </c>
      <c r="Y10419" s="38"/>
    </row>
    <row r="10420" spans="5:25">
      <c r="E10420" s="45"/>
      <c r="H10420" s="45"/>
      <c r="K10420" s="27" t="str">
        <f t="shared" si="664"/>
        <v/>
      </c>
      <c r="P10420" s="26" t="str">
        <f t="shared" si="665"/>
        <v/>
      </c>
      <c r="Q10420" s="38" t="s">
        <v>10594</v>
      </c>
      <c r="R10420">
        <v>107.304</v>
      </c>
      <c r="S10420" t="str">
        <f t="shared" si="666"/>
        <v/>
      </c>
      <c r="X10420" s="26" t="str">
        <f t="shared" si="663"/>
        <v/>
      </c>
      <c r="Y10420" s="38"/>
    </row>
    <row r="10421" spans="5:25">
      <c r="E10421" s="45"/>
      <c r="H10421" s="45"/>
      <c r="K10421" s="27" t="str">
        <f t="shared" si="664"/>
        <v/>
      </c>
      <c r="P10421" s="26" t="str">
        <f t="shared" si="665"/>
        <v/>
      </c>
      <c r="Q10421" s="38" t="s">
        <v>10595</v>
      </c>
      <c r="R10421">
        <v>106.595</v>
      </c>
      <c r="S10421" t="str">
        <f t="shared" si="666"/>
        <v/>
      </c>
      <c r="X10421" s="26" t="str">
        <f t="shared" si="663"/>
        <v/>
      </c>
      <c r="Y10421" s="38"/>
    </row>
    <row r="10422" spans="5:25">
      <c r="E10422" s="45"/>
      <c r="H10422" s="45"/>
      <c r="K10422" s="27" t="str">
        <f t="shared" si="664"/>
        <v/>
      </c>
      <c r="P10422" s="26" t="str">
        <f t="shared" si="665"/>
        <v/>
      </c>
      <c r="Q10422" s="38" t="s">
        <v>10596</v>
      </c>
      <c r="R10422">
        <v>106.595</v>
      </c>
      <c r="S10422" t="str">
        <f t="shared" si="666"/>
        <v/>
      </c>
      <c r="X10422" s="26" t="str">
        <f t="shared" si="663"/>
        <v/>
      </c>
      <c r="Y10422" s="38"/>
    </row>
    <row r="10423" spans="5:25">
      <c r="E10423" s="45"/>
      <c r="H10423" s="45"/>
      <c r="K10423" s="27" t="str">
        <f t="shared" si="664"/>
        <v/>
      </c>
      <c r="P10423" s="26" t="str">
        <f t="shared" si="665"/>
        <v/>
      </c>
      <c r="Q10423" s="38" t="s">
        <v>10597</v>
      </c>
      <c r="R10423">
        <v>106.595</v>
      </c>
      <c r="S10423" t="str">
        <f t="shared" si="666"/>
        <v/>
      </c>
      <c r="X10423" s="26" t="str">
        <f t="shared" si="663"/>
        <v/>
      </c>
      <c r="Y10423" s="38"/>
    </row>
    <row r="10424" spans="5:25">
      <c r="E10424" s="45"/>
      <c r="H10424" s="45"/>
      <c r="K10424" s="27" t="str">
        <f t="shared" si="664"/>
        <v/>
      </c>
      <c r="P10424" s="26" t="str">
        <f t="shared" si="665"/>
        <v/>
      </c>
      <c r="Q10424" s="38" t="s">
        <v>10598</v>
      </c>
      <c r="R10424">
        <v>106.495</v>
      </c>
      <c r="S10424" t="str">
        <f t="shared" si="666"/>
        <v/>
      </c>
      <c r="X10424" s="26" t="str">
        <f t="shared" si="663"/>
        <v/>
      </c>
      <c r="Y10424" s="38"/>
    </row>
    <row r="10425" spans="5:25">
      <c r="E10425" s="45"/>
      <c r="H10425" s="45"/>
      <c r="K10425" s="27" t="str">
        <f t="shared" si="664"/>
        <v/>
      </c>
      <c r="P10425" s="26" t="str">
        <f t="shared" si="665"/>
        <v/>
      </c>
      <c r="Q10425" s="38" t="s">
        <v>10599</v>
      </c>
      <c r="R10425">
        <v>106.395</v>
      </c>
      <c r="S10425" t="str">
        <f t="shared" si="666"/>
        <v/>
      </c>
      <c r="X10425" s="26" t="str">
        <f t="shared" si="663"/>
        <v/>
      </c>
      <c r="Y10425" s="38"/>
    </row>
    <row r="10426" spans="5:25">
      <c r="E10426" s="45"/>
      <c r="H10426" s="45"/>
      <c r="K10426" s="27" t="str">
        <f t="shared" si="664"/>
        <v/>
      </c>
      <c r="P10426" s="26" t="str">
        <f t="shared" si="665"/>
        <v/>
      </c>
      <c r="Q10426" s="38" t="s">
        <v>10600</v>
      </c>
      <c r="R10426">
        <v>105.985</v>
      </c>
      <c r="S10426" t="str">
        <f t="shared" si="666"/>
        <v/>
      </c>
      <c r="X10426" s="26" t="str">
        <f t="shared" si="663"/>
        <v/>
      </c>
      <c r="Y10426" s="38"/>
    </row>
    <row r="10427" spans="5:25">
      <c r="E10427" s="45"/>
      <c r="H10427" s="45"/>
      <c r="K10427" s="27" t="str">
        <f t="shared" si="664"/>
        <v/>
      </c>
      <c r="P10427" s="26" t="str">
        <f t="shared" si="665"/>
        <v/>
      </c>
      <c r="Q10427" s="38" t="s">
        <v>10601</v>
      </c>
      <c r="R10427">
        <v>106.395</v>
      </c>
      <c r="S10427" t="str">
        <f t="shared" si="666"/>
        <v/>
      </c>
      <c r="X10427" s="26" t="str">
        <f t="shared" si="663"/>
        <v/>
      </c>
      <c r="Y10427" s="38"/>
    </row>
    <row r="10428" spans="5:25">
      <c r="E10428" s="45"/>
      <c r="H10428" s="45"/>
      <c r="K10428" s="27" t="str">
        <f t="shared" si="664"/>
        <v/>
      </c>
      <c r="P10428" s="26" t="str">
        <f t="shared" si="665"/>
        <v/>
      </c>
      <c r="Q10428" s="38" t="s">
        <v>10602</v>
      </c>
      <c r="R10428">
        <v>106.495</v>
      </c>
      <c r="S10428" t="str">
        <f t="shared" si="666"/>
        <v/>
      </c>
      <c r="X10428" s="26" t="str">
        <f t="shared" ref="X10428:X10491" si="667">IF(V10428="","",X10427+V10428-V10427)</f>
        <v/>
      </c>
      <c r="Y10428" s="38"/>
    </row>
    <row r="10429" spans="5:25">
      <c r="E10429" s="45"/>
      <c r="H10429" s="45"/>
      <c r="K10429" s="27" t="str">
        <f t="shared" si="664"/>
        <v/>
      </c>
      <c r="P10429" s="26" t="str">
        <f t="shared" si="665"/>
        <v/>
      </c>
      <c r="Q10429" s="38" t="s">
        <v>10603</v>
      </c>
      <c r="R10429">
        <v>106.495</v>
      </c>
      <c r="S10429" t="str">
        <f t="shared" si="666"/>
        <v/>
      </c>
      <c r="X10429" s="26" t="str">
        <f t="shared" si="667"/>
        <v/>
      </c>
      <c r="Y10429" s="38"/>
    </row>
    <row r="10430" spans="5:25">
      <c r="E10430" s="45"/>
      <c r="H10430" s="45"/>
      <c r="K10430" s="27" t="str">
        <f t="shared" si="664"/>
        <v/>
      </c>
      <c r="P10430" s="26" t="str">
        <f t="shared" si="665"/>
        <v/>
      </c>
      <c r="Q10430" s="38" t="s">
        <v>10604</v>
      </c>
      <c r="R10430">
        <v>106.395</v>
      </c>
      <c r="S10430" t="str">
        <f t="shared" si="666"/>
        <v/>
      </c>
      <c r="X10430" s="26" t="str">
        <f t="shared" si="667"/>
        <v/>
      </c>
      <c r="Y10430" s="38"/>
    </row>
    <row r="10431" spans="5:25">
      <c r="E10431" s="45"/>
      <c r="H10431" s="45"/>
      <c r="K10431" s="27" t="str">
        <f t="shared" si="664"/>
        <v/>
      </c>
      <c r="P10431" s="26" t="str">
        <f t="shared" si="665"/>
        <v/>
      </c>
      <c r="Q10431" s="38" t="s">
        <v>10605</v>
      </c>
      <c r="R10431">
        <v>106.185</v>
      </c>
      <c r="S10431" t="str">
        <f t="shared" si="666"/>
        <v/>
      </c>
      <c r="X10431" s="26" t="str">
        <f t="shared" si="667"/>
        <v/>
      </c>
      <c r="Y10431" s="38"/>
    </row>
    <row r="10432" spans="5:25">
      <c r="E10432" s="45"/>
      <c r="H10432" s="45"/>
      <c r="K10432" s="27" t="str">
        <f t="shared" si="664"/>
        <v/>
      </c>
      <c r="P10432" s="26" t="str">
        <f t="shared" si="665"/>
        <v/>
      </c>
      <c r="Q10432" s="38" t="s">
        <v>10606</v>
      </c>
      <c r="R10432">
        <v>106.395</v>
      </c>
      <c r="S10432" t="str">
        <f t="shared" si="666"/>
        <v/>
      </c>
      <c r="X10432" s="26" t="str">
        <f t="shared" si="667"/>
        <v/>
      </c>
      <c r="Y10432" s="38"/>
    </row>
    <row r="10433" spans="5:25">
      <c r="E10433" s="45"/>
      <c r="H10433" s="45"/>
      <c r="K10433" s="27" t="str">
        <f t="shared" si="664"/>
        <v/>
      </c>
      <c r="P10433" s="26" t="str">
        <f t="shared" si="665"/>
        <v/>
      </c>
      <c r="Q10433" s="38" t="s">
        <v>10607</v>
      </c>
      <c r="R10433">
        <v>106.285</v>
      </c>
      <c r="S10433" t="str">
        <f t="shared" si="666"/>
        <v/>
      </c>
      <c r="X10433" s="26" t="str">
        <f t="shared" si="667"/>
        <v/>
      </c>
      <c r="Y10433" s="38"/>
    </row>
    <row r="10434" spans="5:25">
      <c r="E10434" s="45"/>
      <c r="H10434" s="45"/>
      <c r="K10434" s="27" t="str">
        <f t="shared" si="664"/>
        <v/>
      </c>
      <c r="P10434" s="26" t="str">
        <f t="shared" si="665"/>
        <v/>
      </c>
      <c r="Q10434" s="38" t="s">
        <v>10608</v>
      </c>
      <c r="R10434">
        <v>106.795</v>
      </c>
      <c r="S10434" t="str">
        <f t="shared" si="666"/>
        <v/>
      </c>
      <c r="X10434" s="26" t="str">
        <f t="shared" si="667"/>
        <v/>
      </c>
      <c r="Y10434" s="38"/>
    </row>
    <row r="10435" spans="5:25">
      <c r="E10435" s="45"/>
      <c r="H10435" s="45"/>
      <c r="K10435" s="27" t="str">
        <f t="shared" si="664"/>
        <v/>
      </c>
      <c r="P10435" s="26" t="str">
        <f t="shared" si="665"/>
        <v/>
      </c>
      <c r="Q10435" s="38" t="s">
        <v>10609</v>
      </c>
      <c r="R10435">
        <v>106.795</v>
      </c>
      <c r="S10435" t="str">
        <f t="shared" si="666"/>
        <v/>
      </c>
      <c r="X10435" s="26" t="str">
        <f t="shared" si="667"/>
        <v/>
      </c>
      <c r="Y10435" s="38"/>
    </row>
    <row r="10436" spans="5:25">
      <c r="E10436" s="45"/>
      <c r="H10436" s="45"/>
      <c r="K10436" s="27" t="str">
        <f t="shared" ref="K10436:K10499" si="668">IF(M10436="","",K10435+(M10436-M10435)/24)</f>
        <v/>
      </c>
      <c r="P10436" s="26" t="str">
        <f t="shared" ref="P10436:P10499" si="669">IF(N10436="","",P10435+N10436-N10435)</f>
        <v/>
      </c>
      <c r="Q10436" s="38" t="s">
        <v>10610</v>
      </c>
      <c r="R10436">
        <v>107.104</v>
      </c>
      <c r="S10436" t="str">
        <f t="shared" ref="S10436:S10499" si="670">IF(N10436="","",S10435-N10436+N10435)</f>
        <v/>
      </c>
      <c r="X10436" s="26" t="str">
        <f t="shared" si="667"/>
        <v/>
      </c>
      <c r="Y10436" s="38"/>
    </row>
    <row r="10437" spans="5:25">
      <c r="E10437" s="45"/>
      <c r="H10437" s="45"/>
      <c r="K10437" s="27" t="str">
        <f t="shared" si="668"/>
        <v/>
      </c>
      <c r="P10437" s="26" t="str">
        <f t="shared" si="669"/>
        <v/>
      </c>
      <c r="Q10437" s="38" t="s">
        <v>10611</v>
      </c>
      <c r="R10437">
        <v>107.104</v>
      </c>
      <c r="S10437" t="str">
        <f t="shared" si="670"/>
        <v/>
      </c>
      <c r="X10437" s="26" t="str">
        <f t="shared" si="667"/>
        <v/>
      </c>
      <c r="Y10437" s="38"/>
    </row>
    <row r="10438" spans="5:25">
      <c r="E10438" s="45"/>
      <c r="H10438" s="45"/>
      <c r="K10438" s="27" t="str">
        <f t="shared" si="668"/>
        <v/>
      </c>
      <c r="P10438" s="26" t="str">
        <f t="shared" si="669"/>
        <v/>
      </c>
      <c r="Q10438" s="38" t="s">
        <v>10612</v>
      </c>
      <c r="R10438">
        <v>107.304</v>
      </c>
      <c r="S10438" t="str">
        <f t="shared" si="670"/>
        <v/>
      </c>
      <c r="X10438" s="26" t="str">
        <f t="shared" si="667"/>
        <v/>
      </c>
      <c r="Y10438" s="38"/>
    </row>
    <row r="10439" spans="5:25">
      <c r="E10439" s="45"/>
      <c r="H10439" s="45"/>
      <c r="K10439" s="27" t="str">
        <f t="shared" si="668"/>
        <v/>
      </c>
      <c r="P10439" s="26" t="str">
        <f t="shared" si="669"/>
        <v/>
      </c>
      <c r="Q10439" s="38" t="s">
        <v>10613</v>
      </c>
      <c r="R10439">
        <v>107.414</v>
      </c>
      <c r="S10439" t="str">
        <f t="shared" si="670"/>
        <v/>
      </c>
      <c r="X10439" s="26" t="str">
        <f t="shared" si="667"/>
        <v/>
      </c>
      <c r="Y10439" s="38"/>
    </row>
    <row r="10440" spans="5:25">
      <c r="E10440" s="45"/>
      <c r="H10440" s="45"/>
      <c r="K10440" s="27" t="str">
        <f t="shared" si="668"/>
        <v/>
      </c>
      <c r="P10440" s="26" t="str">
        <f t="shared" si="669"/>
        <v/>
      </c>
      <c r="Q10440" s="38" t="s">
        <v>10614</v>
      </c>
      <c r="R10440">
        <v>107.414</v>
      </c>
      <c r="S10440" t="str">
        <f t="shared" si="670"/>
        <v/>
      </c>
      <c r="X10440" s="26" t="str">
        <f t="shared" si="667"/>
        <v/>
      </c>
      <c r="Y10440" s="38"/>
    </row>
    <row r="10441" spans="5:25">
      <c r="E10441" s="45"/>
      <c r="H10441" s="45"/>
      <c r="K10441" s="27" t="str">
        <f t="shared" si="668"/>
        <v/>
      </c>
      <c r="P10441" s="26" t="str">
        <f t="shared" si="669"/>
        <v/>
      </c>
      <c r="Q10441" s="38" t="s">
        <v>10615</v>
      </c>
      <c r="R10441">
        <v>107.304</v>
      </c>
      <c r="S10441" t="str">
        <f t="shared" si="670"/>
        <v/>
      </c>
      <c r="X10441" s="26" t="str">
        <f t="shared" si="667"/>
        <v/>
      </c>
      <c r="Y10441" s="38"/>
    </row>
    <row r="10442" spans="5:25">
      <c r="E10442" s="45"/>
      <c r="H10442" s="45"/>
      <c r="K10442" s="27" t="str">
        <f t="shared" si="668"/>
        <v/>
      </c>
      <c r="P10442" s="26" t="str">
        <f t="shared" si="669"/>
        <v/>
      </c>
      <c r="Q10442" s="38" t="s">
        <v>10616</v>
      </c>
      <c r="R10442">
        <v>107.004</v>
      </c>
      <c r="S10442" t="str">
        <f t="shared" si="670"/>
        <v/>
      </c>
      <c r="X10442" s="26" t="str">
        <f t="shared" si="667"/>
        <v/>
      </c>
      <c r="Y10442" s="38"/>
    </row>
    <row r="10443" spans="5:25">
      <c r="E10443" s="45"/>
      <c r="H10443" s="45"/>
      <c r="K10443" s="27" t="str">
        <f t="shared" si="668"/>
        <v/>
      </c>
      <c r="P10443" s="26" t="str">
        <f t="shared" si="669"/>
        <v/>
      </c>
      <c r="Q10443" s="38" t="s">
        <v>10617</v>
      </c>
      <c r="R10443">
        <v>107.004</v>
      </c>
      <c r="S10443" t="str">
        <f t="shared" si="670"/>
        <v/>
      </c>
      <c r="X10443" s="26" t="str">
        <f t="shared" si="667"/>
        <v/>
      </c>
      <c r="Y10443" s="38"/>
    </row>
    <row r="10444" spans="5:25">
      <c r="E10444" s="45"/>
      <c r="H10444" s="45"/>
      <c r="K10444" s="27" t="str">
        <f t="shared" si="668"/>
        <v/>
      </c>
      <c r="P10444" s="26" t="str">
        <f t="shared" si="669"/>
        <v/>
      </c>
      <c r="Q10444" s="38" t="s">
        <v>10618</v>
      </c>
      <c r="R10444">
        <v>106.905</v>
      </c>
      <c r="S10444" t="str">
        <f t="shared" si="670"/>
        <v/>
      </c>
      <c r="X10444" s="26" t="str">
        <f t="shared" si="667"/>
        <v/>
      </c>
      <c r="Y10444" s="38"/>
    </row>
    <row r="10445" spans="5:25">
      <c r="E10445" s="45"/>
      <c r="H10445" s="45"/>
      <c r="K10445" s="27" t="str">
        <f t="shared" si="668"/>
        <v/>
      </c>
      <c r="P10445" s="26" t="str">
        <f t="shared" si="669"/>
        <v/>
      </c>
      <c r="Q10445" s="38" t="s">
        <v>10619</v>
      </c>
      <c r="R10445">
        <v>107.004</v>
      </c>
      <c r="S10445" t="str">
        <f t="shared" si="670"/>
        <v/>
      </c>
      <c r="X10445" s="26" t="str">
        <f t="shared" si="667"/>
        <v/>
      </c>
      <c r="Y10445" s="38"/>
    </row>
    <row r="10446" spans="5:25">
      <c r="E10446" s="45"/>
      <c r="H10446" s="45"/>
      <c r="K10446" s="27" t="str">
        <f t="shared" si="668"/>
        <v/>
      </c>
      <c r="P10446" s="26" t="str">
        <f t="shared" si="669"/>
        <v/>
      </c>
      <c r="Q10446" s="38" t="s">
        <v>10620</v>
      </c>
      <c r="R10446">
        <v>107.20399999999999</v>
      </c>
      <c r="S10446" t="str">
        <f t="shared" si="670"/>
        <v/>
      </c>
      <c r="X10446" s="26" t="str">
        <f t="shared" si="667"/>
        <v/>
      </c>
      <c r="Y10446" s="38"/>
    </row>
    <row r="10447" spans="5:25">
      <c r="E10447" s="45"/>
      <c r="H10447" s="45"/>
      <c r="K10447" s="27" t="str">
        <f t="shared" si="668"/>
        <v/>
      </c>
      <c r="P10447" s="26" t="str">
        <f t="shared" si="669"/>
        <v/>
      </c>
      <c r="Q10447" s="38" t="s">
        <v>10621</v>
      </c>
      <c r="R10447">
        <v>107.414</v>
      </c>
      <c r="S10447" t="str">
        <f t="shared" si="670"/>
        <v/>
      </c>
      <c r="X10447" s="26" t="str">
        <f t="shared" si="667"/>
        <v/>
      </c>
      <c r="Y10447" s="38"/>
    </row>
    <row r="10448" spans="5:25">
      <c r="E10448" s="45"/>
      <c r="H10448" s="45"/>
      <c r="K10448" s="27" t="str">
        <f t="shared" si="668"/>
        <v/>
      </c>
      <c r="P10448" s="26" t="str">
        <f t="shared" si="669"/>
        <v/>
      </c>
      <c r="Q10448" s="38" t="s">
        <v>10622</v>
      </c>
      <c r="R10448">
        <v>107.304</v>
      </c>
      <c r="S10448" t="str">
        <f t="shared" si="670"/>
        <v/>
      </c>
      <c r="X10448" s="26" t="str">
        <f t="shared" si="667"/>
        <v/>
      </c>
      <c r="Y10448" s="38"/>
    </row>
    <row r="10449" spans="5:25">
      <c r="E10449" s="45"/>
      <c r="H10449" s="45"/>
      <c r="K10449" s="27" t="str">
        <f t="shared" si="668"/>
        <v/>
      </c>
      <c r="P10449" s="26" t="str">
        <f t="shared" si="669"/>
        <v/>
      </c>
      <c r="Q10449" s="38" t="s">
        <v>10623</v>
      </c>
      <c r="R10449">
        <v>107.304</v>
      </c>
      <c r="S10449" t="str">
        <f t="shared" si="670"/>
        <v/>
      </c>
      <c r="X10449" s="26" t="str">
        <f t="shared" si="667"/>
        <v/>
      </c>
      <c r="Y10449" s="38"/>
    </row>
    <row r="10450" spans="5:25">
      <c r="E10450" s="45"/>
      <c r="H10450" s="45"/>
      <c r="K10450" s="27" t="str">
        <f t="shared" si="668"/>
        <v/>
      </c>
      <c r="P10450" s="26" t="str">
        <f t="shared" si="669"/>
        <v/>
      </c>
      <c r="Q10450" s="38" t="s">
        <v>10624</v>
      </c>
      <c r="R10450">
        <v>107.414</v>
      </c>
      <c r="S10450" t="str">
        <f t="shared" si="670"/>
        <v/>
      </c>
      <c r="X10450" s="26" t="str">
        <f t="shared" si="667"/>
        <v/>
      </c>
      <c r="Y10450" s="38"/>
    </row>
    <row r="10451" spans="5:25">
      <c r="E10451" s="45"/>
      <c r="H10451" s="45"/>
      <c r="K10451" s="27" t="str">
        <f t="shared" si="668"/>
        <v/>
      </c>
      <c r="P10451" s="26" t="str">
        <f t="shared" si="669"/>
        <v/>
      </c>
      <c r="Q10451" s="38" t="s">
        <v>10625</v>
      </c>
      <c r="R10451">
        <v>107.414</v>
      </c>
      <c r="S10451" t="str">
        <f t="shared" si="670"/>
        <v/>
      </c>
      <c r="X10451" s="26" t="str">
        <f t="shared" si="667"/>
        <v/>
      </c>
      <c r="Y10451" s="38"/>
    </row>
    <row r="10452" spans="5:25">
      <c r="E10452" s="45"/>
      <c r="H10452" s="45"/>
      <c r="K10452" s="27" t="str">
        <f t="shared" si="668"/>
        <v/>
      </c>
      <c r="P10452" s="26" t="str">
        <f t="shared" si="669"/>
        <v/>
      </c>
      <c r="Q10452" s="38" t="s">
        <v>10626</v>
      </c>
      <c r="R10452">
        <v>107.304</v>
      </c>
      <c r="S10452" t="str">
        <f t="shared" si="670"/>
        <v/>
      </c>
      <c r="X10452" s="26" t="str">
        <f t="shared" si="667"/>
        <v/>
      </c>
      <c r="Y10452" s="38"/>
    </row>
    <row r="10453" spans="5:25">
      <c r="E10453" s="45"/>
      <c r="H10453" s="45"/>
      <c r="K10453" s="27" t="str">
        <f t="shared" si="668"/>
        <v/>
      </c>
      <c r="P10453" s="26" t="str">
        <f t="shared" si="669"/>
        <v/>
      </c>
      <c r="Q10453" s="38" t="s">
        <v>10627</v>
      </c>
      <c r="R10453">
        <v>107.304</v>
      </c>
      <c r="S10453" t="str">
        <f t="shared" si="670"/>
        <v/>
      </c>
      <c r="X10453" s="26" t="str">
        <f t="shared" si="667"/>
        <v/>
      </c>
      <c r="Y10453" s="38"/>
    </row>
    <row r="10454" spans="5:25">
      <c r="E10454" s="45"/>
      <c r="H10454" s="45"/>
      <c r="K10454" s="27" t="str">
        <f t="shared" si="668"/>
        <v/>
      </c>
      <c r="P10454" s="26" t="str">
        <f t="shared" si="669"/>
        <v/>
      </c>
      <c r="Q10454" s="38" t="s">
        <v>10628</v>
      </c>
      <c r="R10454">
        <v>107.714</v>
      </c>
      <c r="S10454" t="str">
        <f t="shared" si="670"/>
        <v/>
      </c>
      <c r="X10454" s="26" t="str">
        <f t="shared" si="667"/>
        <v/>
      </c>
      <c r="Y10454" s="38"/>
    </row>
    <row r="10455" spans="5:25">
      <c r="E10455" s="45"/>
      <c r="H10455" s="45"/>
      <c r="K10455" s="27" t="str">
        <f t="shared" si="668"/>
        <v/>
      </c>
      <c r="P10455" s="26" t="str">
        <f t="shared" si="669"/>
        <v/>
      </c>
      <c r="Q10455" s="38" t="s">
        <v>10629</v>
      </c>
      <c r="R10455">
        <v>107.81399999999999</v>
      </c>
      <c r="S10455" t="str">
        <f t="shared" si="670"/>
        <v/>
      </c>
      <c r="X10455" s="26" t="str">
        <f t="shared" si="667"/>
        <v/>
      </c>
      <c r="Y10455" s="38"/>
    </row>
    <row r="10456" spans="5:25">
      <c r="E10456" s="45"/>
      <c r="H10456" s="45"/>
      <c r="K10456" s="27" t="str">
        <f t="shared" si="668"/>
        <v/>
      </c>
      <c r="P10456" s="26" t="str">
        <f t="shared" si="669"/>
        <v/>
      </c>
      <c r="Q10456" s="38" t="s">
        <v>10630</v>
      </c>
      <c r="R10456">
        <v>107.81399999999999</v>
      </c>
      <c r="S10456" t="str">
        <f t="shared" si="670"/>
        <v/>
      </c>
      <c r="X10456" s="26" t="str">
        <f t="shared" si="667"/>
        <v/>
      </c>
      <c r="Y10456" s="38"/>
    </row>
    <row r="10457" spans="5:25">
      <c r="E10457" s="45"/>
      <c r="H10457" s="45"/>
      <c r="K10457" s="27" t="str">
        <f t="shared" si="668"/>
        <v/>
      </c>
      <c r="P10457" s="26" t="str">
        <f t="shared" si="669"/>
        <v/>
      </c>
      <c r="Q10457" s="38" t="s">
        <v>10631</v>
      </c>
      <c r="R10457">
        <v>107.714</v>
      </c>
      <c r="S10457" t="str">
        <f t="shared" si="670"/>
        <v/>
      </c>
      <c r="X10457" s="26" t="str">
        <f t="shared" si="667"/>
        <v/>
      </c>
      <c r="Y10457" s="38"/>
    </row>
    <row r="10458" spans="5:25">
      <c r="E10458" s="45"/>
      <c r="H10458" s="45"/>
      <c r="K10458" s="27" t="str">
        <f t="shared" si="668"/>
        <v/>
      </c>
      <c r="P10458" s="26" t="str">
        <f t="shared" si="669"/>
        <v/>
      </c>
      <c r="Q10458" s="38" t="s">
        <v>10632</v>
      </c>
      <c r="R10458">
        <v>107.514</v>
      </c>
      <c r="S10458" t="str">
        <f t="shared" si="670"/>
        <v/>
      </c>
      <c r="X10458" s="26" t="str">
        <f t="shared" si="667"/>
        <v/>
      </c>
      <c r="Y10458" s="38"/>
    </row>
    <row r="10459" spans="5:25">
      <c r="E10459" s="45"/>
      <c r="H10459" s="45"/>
      <c r="K10459" s="27" t="str">
        <f t="shared" si="668"/>
        <v/>
      </c>
      <c r="P10459" s="26" t="str">
        <f t="shared" si="669"/>
        <v/>
      </c>
      <c r="Q10459" s="38" t="s">
        <v>10633</v>
      </c>
      <c r="R10459">
        <v>107.514</v>
      </c>
      <c r="S10459" t="str">
        <f t="shared" si="670"/>
        <v/>
      </c>
      <c r="X10459" s="26" t="str">
        <f t="shared" si="667"/>
        <v/>
      </c>
      <c r="Y10459" s="38"/>
    </row>
    <row r="10460" spans="5:25">
      <c r="E10460" s="45"/>
      <c r="H10460" s="45"/>
      <c r="K10460" s="27" t="str">
        <f t="shared" si="668"/>
        <v/>
      </c>
      <c r="P10460" s="26" t="str">
        <f t="shared" si="669"/>
        <v/>
      </c>
      <c r="Q10460" s="38" t="s">
        <v>10634</v>
      </c>
      <c r="R10460">
        <v>107.304</v>
      </c>
      <c r="S10460" t="str">
        <f t="shared" si="670"/>
        <v/>
      </c>
      <c r="X10460" s="26" t="str">
        <f t="shared" si="667"/>
        <v/>
      </c>
      <c r="Y10460" s="38"/>
    </row>
    <row r="10461" spans="5:25">
      <c r="E10461" s="45"/>
      <c r="H10461" s="45"/>
      <c r="K10461" s="27" t="str">
        <f t="shared" si="668"/>
        <v/>
      </c>
      <c r="P10461" s="26" t="str">
        <f t="shared" si="669"/>
        <v/>
      </c>
      <c r="Q10461" s="38" t="s">
        <v>10635</v>
      </c>
      <c r="R10461">
        <v>106.69499999999999</v>
      </c>
      <c r="S10461" t="str">
        <f t="shared" si="670"/>
        <v/>
      </c>
      <c r="X10461" s="26" t="str">
        <f t="shared" si="667"/>
        <v/>
      </c>
      <c r="Y10461" s="38"/>
    </row>
    <row r="10462" spans="5:25">
      <c r="E10462" s="45"/>
      <c r="H10462" s="45"/>
      <c r="K10462" s="27" t="str">
        <f t="shared" si="668"/>
        <v/>
      </c>
      <c r="P10462" s="26" t="str">
        <f t="shared" si="669"/>
        <v/>
      </c>
      <c r="Q10462" s="38" t="s">
        <v>10636</v>
      </c>
      <c r="R10462">
        <v>106.69499999999999</v>
      </c>
      <c r="S10462" t="str">
        <f t="shared" si="670"/>
        <v/>
      </c>
      <c r="X10462" s="26" t="str">
        <f t="shared" si="667"/>
        <v/>
      </c>
      <c r="Y10462" s="38"/>
    </row>
    <row r="10463" spans="5:25">
      <c r="E10463" s="45"/>
      <c r="H10463" s="45"/>
      <c r="K10463" s="27" t="str">
        <f t="shared" si="668"/>
        <v/>
      </c>
      <c r="P10463" s="26" t="str">
        <f t="shared" si="669"/>
        <v/>
      </c>
      <c r="Q10463" s="38" t="s">
        <v>10637</v>
      </c>
      <c r="R10463">
        <v>106.595</v>
      </c>
      <c r="S10463" t="str">
        <f t="shared" si="670"/>
        <v/>
      </c>
      <c r="X10463" s="26" t="str">
        <f t="shared" si="667"/>
        <v/>
      </c>
      <c r="Y10463" s="38"/>
    </row>
    <row r="10464" spans="5:25">
      <c r="E10464" s="45"/>
      <c r="H10464" s="45"/>
      <c r="K10464" s="27" t="str">
        <f t="shared" si="668"/>
        <v/>
      </c>
      <c r="P10464" s="26" t="str">
        <f t="shared" si="669"/>
        <v/>
      </c>
      <c r="Q10464" s="38" t="s">
        <v>10638</v>
      </c>
      <c r="R10464">
        <v>106.285</v>
      </c>
      <c r="S10464" t="str">
        <f t="shared" si="670"/>
        <v/>
      </c>
      <c r="X10464" s="26" t="str">
        <f t="shared" si="667"/>
        <v/>
      </c>
      <c r="Y10464" s="38"/>
    </row>
    <row r="10465" spans="5:25">
      <c r="E10465" s="45"/>
      <c r="H10465" s="45"/>
      <c r="K10465" s="27" t="str">
        <f t="shared" si="668"/>
        <v/>
      </c>
      <c r="P10465" s="26" t="str">
        <f t="shared" si="669"/>
        <v/>
      </c>
      <c r="Q10465" s="38" t="s">
        <v>10639</v>
      </c>
      <c r="R10465">
        <v>106.185</v>
      </c>
      <c r="S10465" t="str">
        <f t="shared" si="670"/>
        <v/>
      </c>
      <c r="X10465" s="26" t="str">
        <f t="shared" si="667"/>
        <v/>
      </c>
      <c r="Y10465" s="38"/>
    </row>
    <row r="10466" spans="5:25">
      <c r="E10466" s="45"/>
      <c r="H10466" s="45"/>
      <c r="K10466" s="27" t="str">
        <f t="shared" si="668"/>
        <v/>
      </c>
      <c r="P10466" s="26" t="str">
        <f t="shared" si="669"/>
        <v/>
      </c>
      <c r="Q10466" s="38" t="s">
        <v>10640</v>
      </c>
      <c r="R10466">
        <v>105.985</v>
      </c>
      <c r="S10466" t="str">
        <f t="shared" si="670"/>
        <v/>
      </c>
      <c r="X10466" s="26" t="str">
        <f t="shared" si="667"/>
        <v/>
      </c>
      <c r="Y10466" s="38"/>
    </row>
    <row r="10467" spans="5:25">
      <c r="E10467" s="45"/>
      <c r="H10467" s="45"/>
      <c r="K10467" s="27" t="str">
        <f t="shared" si="668"/>
        <v/>
      </c>
      <c r="P10467" s="26" t="str">
        <f t="shared" si="669"/>
        <v/>
      </c>
      <c r="Q10467" s="38" t="s">
        <v>10641</v>
      </c>
      <c r="R10467">
        <v>105.77500000000001</v>
      </c>
      <c r="S10467" t="str">
        <f t="shared" si="670"/>
        <v/>
      </c>
      <c r="X10467" s="26" t="str">
        <f t="shared" si="667"/>
        <v/>
      </c>
      <c r="Y10467" s="38"/>
    </row>
    <row r="10468" spans="5:25">
      <c r="E10468" s="45"/>
      <c r="H10468" s="45"/>
      <c r="K10468" s="27" t="str">
        <f t="shared" si="668"/>
        <v/>
      </c>
      <c r="P10468" s="26" t="str">
        <f t="shared" si="669"/>
        <v/>
      </c>
      <c r="Q10468" s="38" t="s">
        <v>10642</v>
      </c>
      <c r="R10468">
        <v>106.595</v>
      </c>
      <c r="S10468" t="str">
        <f t="shared" si="670"/>
        <v/>
      </c>
      <c r="X10468" s="26" t="str">
        <f t="shared" si="667"/>
        <v/>
      </c>
      <c r="Y10468" s="38"/>
    </row>
    <row r="10469" spans="5:25">
      <c r="E10469" s="45"/>
      <c r="H10469" s="45"/>
      <c r="K10469" s="27" t="str">
        <f t="shared" si="668"/>
        <v/>
      </c>
      <c r="P10469" s="26" t="str">
        <f t="shared" si="669"/>
        <v/>
      </c>
      <c r="Q10469" s="38" t="s">
        <v>10643</v>
      </c>
      <c r="R10469">
        <v>106.69499999999999</v>
      </c>
      <c r="S10469" t="str">
        <f t="shared" si="670"/>
        <v/>
      </c>
      <c r="X10469" s="26" t="str">
        <f t="shared" si="667"/>
        <v/>
      </c>
      <c r="Y10469" s="38"/>
    </row>
    <row r="10470" spans="5:25">
      <c r="E10470" s="45"/>
      <c r="H10470" s="45"/>
      <c r="K10470" s="27" t="str">
        <f t="shared" si="668"/>
        <v/>
      </c>
      <c r="P10470" s="26" t="str">
        <f t="shared" si="669"/>
        <v/>
      </c>
      <c r="Q10470" s="38" t="s">
        <v>10644</v>
      </c>
      <c r="R10470">
        <v>106.495</v>
      </c>
      <c r="S10470" t="str">
        <f t="shared" si="670"/>
        <v/>
      </c>
      <c r="X10470" s="26" t="str">
        <f t="shared" si="667"/>
        <v/>
      </c>
      <c r="Y10470" s="38"/>
    </row>
    <row r="10471" spans="5:25">
      <c r="E10471" s="45"/>
      <c r="H10471" s="45"/>
      <c r="K10471" s="27" t="str">
        <f t="shared" si="668"/>
        <v/>
      </c>
      <c r="P10471" s="26" t="str">
        <f t="shared" si="669"/>
        <v/>
      </c>
      <c r="Q10471" s="38" t="s">
        <v>10645</v>
      </c>
      <c r="R10471">
        <v>106.395</v>
      </c>
      <c r="S10471" t="str">
        <f t="shared" si="670"/>
        <v/>
      </c>
      <c r="X10471" s="26" t="str">
        <f t="shared" si="667"/>
        <v/>
      </c>
      <c r="Y10471" s="38"/>
    </row>
    <row r="10472" spans="5:25">
      <c r="E10472" s="45"/>
      <c r="H10472" s="45"/>
      <c r="K10472" s="27" t="str">
        <f t="shared" si="668"/>
        <v/>
      </c>
      <c r="P10472" s="26" t="str">
        <f t="shared" si="669"/>
        <v/>
      </c>
      <c r="Q10472" s="38" t="s">
        <v>10646</v>
      </c>
      <c r="R10472">
        <v>106.185</v>
      </c>
      <c r="S10472" t="str">
        <f t="shared" si="670"/>
        <v/>
      </c>
      <c r="X10472" s="26" t="str">
        <f t="shared" si="667"/>
        <v/>
      </c>
      <c r="Y10472" s="38"/>
    </row>
    <row r="10473" spans="5:25">
      <c r="E10473" s="45"/>
      <c r="H10473" s="45"/>
      <c r="K10473" s="27" t="str">
        <f t="shared" si="668"/>
        <v/>
      </c>
      <c r="P10473" s="26" t="str">
        <f t="shared" si="669"/>
        <v/>
      </c>
      <c r="Q10473" s="38" t="s">
        <v>10647</v>
      </c>
      <c r="R10473">
        <v>106.495</v>
      </c>
      <c r="S10473" t="str">
        <f t="shared" si="670"/>
        <v/>
      </c>
      <c r="X10473" s="26" t="str">
        <f t="shared" si="667"/>
        <v/>
      </c>
      <c r="Y10473" s="38"/>
    </row>
    <row r="10474" spans="5:25">
      <c r="E10474" s="45"/>
      <c r="H10474" s="45"/>
      <c r="K10474" s="27" t="str">
        <f t="shared" si="668"/>
        <v/>
      </c>
      <c r="P10474" s="26" t="str">
        <f t="shared" si="669"/>
        <v/>
      </c>
      <c r="Q10474" s="38" t="s">
        <v>10648</v>
      </c>
      <c r="R10474">
        <v>106.69499999999999</v>
      </c>
      <c r="S10474" t="str">
        <f t="shared" si="670"/>
        <v/>
      </c>
      <c r="X10474" s="26" t="str">
        <f t="shared" si="667"/>
        <v/>
      </c>
      <c r="Y10474" s="38"/>
    </row>
    <row r="10475" spans="5:25">
      <c r="E10475" s="45"/>
      <c r="H10475" s="45"/>
      <c r="K10475" s="27" t="str">
        <f t="shared" si="668"/>
        <v/>
      </c>
      <c r="P10475" s="26" t="str">
        <f t="shared" si="669"/>
        <v/>
      </c>
      <c r="Q10475" s="38" t="s">
        <v>10649</v>
      </c>
      <c r="R10475">
        <v>107.20399999999999</v>
      </c>
      <c r="S10475" t="str">
        <f t="shared" si="670"/>
        <v/>
      </c>
      <c r="X10475" s="26" t="str">
        <f t="shared" si="667"/>
        <v/>
      </c>
      <c r="Y10475" s="38"/>
    </row>
    <row r="10476" spans="5:25">
      <c r="E10476" s="45"/>
      <c r="H10476" s="45"/>
      <c r="K10476" s="27" t="str">
        <f t="shared" si="668"/>
        <v/>
      </c>
      <c r="P10476" s="26" t="str">
        <f t="shared" si="669"/>
        <v/>
      </c>
      <c r="Q10476" s="38" t="s">
        <v>10650</v>
      </c>
      <c r="R10476">
        <v>107.414</v>
      </c>
      <c r="S10476" t="str">
        <f t="shared" si="670"/>
        <v/>
      </c>
      <c r="X10476" s="26" t="str">
        <f t="shared" si="667"/>
        <v/>
      </c>
      <c r="Y10476" s="38"/>
    </row>
    <row r="10477" spans="5:25">
      <c r="E10477" s="45"/>
      <c r="H10477" s="45"/>
      <c r="K10477" s="27" t="str">
        <f t="shared" si="668"/>
        <v/>
      </c>
      <c r="P10477" s="26" t="str">
        <f t="shared" si="669"/>
        <v/>
      </c>
      <c r="Q10477" s="38" t="s">
        <v>10651</v>
      </c>
      <c r="R10477">
        <v>107.714</v>
      </c>
      <c r="S10477" t="str">
        <f t="shared" si="670"/>
        <v/>
      </c>
      <c r="X10477" s="26" t="str">
        <f t="shared" si="667"/>
        <v/>
      </c>
      <c r="Y10477" s="38"/>
    </row>
    <row r="10478" spans="5:25">
      <c r="E10478" s="45"/>
      <c r="H10478" s="45"/>
      <c r="K10478" s="27" t="str">
        <f t="shared" si="668"/>
        <v/>
      </c>
      <c r="P10478" s="26" t="str">
        <f t="shared" si="669"/>
        <v/>
      </c>
      <c r="Q10478" s="38" t="s">
        <v>10652</v>
      </c>
      <c r="R10478">
        <v>107.514</v>
      </c>
      <c r="S10478" t="str">
        <f t="shared" si="670"/>
        <v/>
      </c>
      <c r="X10478" s="26" t="str">
        <f t="shared" si="667"/>
        <v/>
      </c>
      <c r="Y10478" s="38"/>
    </row>
    <row r="10479" spans="5:25">
      <c r="E10479" s="45"/>
      <c r="H10479" s="45"/>
      <c r="K10479" s="27" t="str">
        <f t="shared" si="668"/>
        <v/>
      </c>
      <c r="P10479" s="26" t="str">
        <f t="shared" si="669"/>
        <v/>
      </c>
      <c r="Q10479" s="38" t="s">
        <v>10653</v>
      </c>
      <c r="R10479">
        <v>107.304</v>
      </c>
      <c r="S10479" t="str">
        <f t="shared" si="670"/>
        <v/>
      </c>
      <c r="X10479" s="26" t="str">
        <f t="shared" si="667"/>
        <v/>
      </c>
      <c r="Y10479" s="38"/>
    </row>
    <row r="10480" spans="5:25">
      <c r="E10480" s="45"/>
      <c r="H10480" s="45"/>
      <c r="K10480" s="27" t="str">
        <f t="shared" si="668"/>
        <v/>
      </c>
      <c r="P10480" s="26" t="str">
        <f t="shared" si="669"/>
        <v/>
      </c>
      <c r="Q10480" s="38" t="s">
        <v>10654</v>
      </c>
      <c r="R10480">
        <v>107.004</v>
      </c>
      <c r="S10480" t="str">
        <f t="shared" si="670"/>
        <v/>
      </c>
      <c r="X10480" s="26" t="str">
        <f t="shared" si="667"/>
        <v/>
      </c>
      <c r="Y10480" s="38"/>
    </row>
    <row r="10481" spans="5:25">
      <c r="E10481" s="45"/>
      <c r="H10481" s="45"/>
      <c r="K10481" s="27" t="str">
        <f t="shared" si="668"/>
        <v/>
      </c>
      <c r="P10481" s="26" t="str">
        <f t="shared" si="669"/>
        <v/>
      </c>
      <c r="Q10481" s="38" t="s">
        <v>10655</v>
      </c>
      <c r="R10481">
        <v>106.69499999999999</v>
      </c>
      <c r="S10481" t="str">
        <f t="shared" si="670"/>
        <v/>
      </c>
      <c r="X10481" s="26" t="str">
        <f t="shared" si="667"/>
        <v/>
      </c>
      <c r="Y10481" s="38"/>
    </row>
    <row r="10482" spans="5:25">
      <c r="E10482" s="45"/>
      <c r="H10482" s="45"/>
      <c r="K10482" s="27" t="str">
        <f t="shared" si="668"/>
        <v/>
      </c>
      <c r="P10482" s="26" t="str">
        <f t="shared" si="669"/>
        <v/>
      </c>
      <c r="Q10482" s="38" t="s">
        <v>10656</v>
      </c>
      <c r="R10482">
        <v>106.69499999999999</v>
      </c>
      <c r="S10482" t="str">
        <f t="shared" si="670"/>
        <v/>
      </c>
      <c r="X10482" s="26" t="str">
        <f t="shared" si="667"/>
        <v/>
      </c>
      <c r="Y10482" s="38"/>
    </row>
    <row r="10483" spans="5:25">
      <c r="E10483" s="45"/>
      <c r="H10483" s="45"/>
      <c r="K10483" s="27" t="str">
        <f t="shared" si="668"/>
        <v/>
      </c>
      <c r="P10483" s="26" t="str">
        <f t="shared" si="669"/>
        <v/>
      </c>
      <c r="Q10483" s="38" t="s">
        <v>10657</v>
      </c>
      <c r="R10483">
        <v>106.795</v>
      </c>
      <c r="S10483" t="str">
        <f t="shared" si="670"/>
        <v/>
      </c>
      <c r="X10483" s="26" t="str">
        <f t="shared" si="667"/>
        <v/>
      </c>
      <c r="Y10483" s="38"/>
    </row>
    <row r="10484" spans="5:25">
      <c r="E10484" s="45"/>
      <c r="H10484" s="45"/>
      <c r="K10484" s="27" t="str">
        <f t="shared" si="668"/>
        <v/>
      </c>
      <c r="P10484" s="26" t="str">
        <f t="shared" si="669"/>
        <v/>
      </c>
      <c r="Q10484" s="38" t="s">
        <v>10658</v>
      </c>
      <c r="R10484">
        <v>107.414</v>
      </c>
      <c r="S10484" t="str">
        <f t="shared" si="670"/>
        <v/>
      </c>
      <c r="X10484" s="26" t="str">
        <f t="shared" si="667"/>
        <v/>
      </c>
      <c r="Y10484" s="38"/>
    </row>
    <row r="10485" spans="5:25">
      <c r="E10485" s="45"/>
      <c r="H10485" s="45"/>
      <c r="K10485" s="27" t="str">
        <f t="shared" si="668"/>
        <v/>
      </c>
      <c r="P10485" s="26" t="str">
        <f t="shared" si="669"/>
        <v/>
      </c>
      <c r="Q10485" s="38" t="s">
        <v>10659</v>
      </c>
      <c r="R10485">
        <v>107.514</v>
      </c>
      <c r="S10485" t="str">
        <f t="shared" si="670"/>
        <v/>
      </c>
      <c r="X10485" s="26" t="str">
        <f t="shared" si="667"/>
        <v/>
      </c>
      <c r="Y10485" s="38"/>
    </row>
    <row r="10486" spans="5:25">
      <c r="E10486" s="45"/>
      <c r="H10486" s="45"/>
      <c r="K10486" s="27" t="str">
        <f t="shared" si="668"/>
        <v/>
      </c>
      <c r="P10486" s="26" t="str">
        <f t="shared" si="669"/>
        <v/>
      </c>
      <c r="Q10486" s="38" t="s">
        <v>10660</v>
      </c>
      <c r="R10486">
        <v>107.714</v>
      </c>
      <c r="S10486" t="str">
        <f t="shared" si="670"/>
        <v/>
      </c>
      <c r="X10486" s="26" t="str">
        <f t="shared" si="667"/>
        <v/>
      </c>
      <c r="Y10486" s="38"/>
    </row>
    <row r="10487" spans="5:25">
      <c r="E10487" s="45"/>
      <c r="H10487" s="45"/>
      <c r="K10487" s="27" t="str">
        <f t="shared" si="668"/>
        <v/>
      </c>
      <c r="P10487" s="26" t="str">
        <f t="shared" si="669"/>
        <v/>
      </c>
      <c r="Q10487" s="38" t="s">
        <v>10661</v>
      </c>
      <c r="R10487">
        <v>107.614</v>
      </c>
      <c r="S10487" t="str">
        <f t="shared" si="670"/>
        <v/>
      </c>
      <c r="X10487" s="26" t="str">
        <f t="shared" si="667"/>
        <v/>
      </c>
      <c r="Y10487" s="38"/>
    </row>
    <row r="10488" spans="5:25">
      <c r="E10488" s="45"/>
      <c r="H10488" s="45"/>
      <c r="K10488" s="27" t="str">
        <f t="shared" si="668"/>
        <v/>
      </c>
      <c r="P10488" s="26" t="str">
        <f t="shared" si="669"/>
        <v/>
      </c>
      <c r="Q10488" s="38" t="s">
        <v>10662</v>
      </c>
      <c r="R10488">
        <v>107.414</v>
      </c>
      <c r="S10488" t="str">
        <f t="shared" si="670"/>
        <v/>
      </c>
      <c r="X10488" s="26" t="str">
        <f t="shared" si="667"/>
        <v/>
      </c>
      <c r="Y10488" s="38"/>
    </row>
    <row r="10489" spans="5:25">
      <c r="E10489" s="45"/>
      <c r="H10489" s="45"/>
      <c r="K10489" s="27" t="str">
        <f t="shared" si="668"/>
        <v/>
      </c>
      <c r="P10489" s="26" t="str">
        <f t="shared" si="669"/>
        <v/>
      </c>
      <c r="Q10489" s="38" t="s">
        <v>10663</v>
      </c>
      <c r="R10489">
        <v>107.514</v>
      </c>
      <c r="S10489" t="str">
        <f t="shared" si="670"/>
        <v/>
      </c>
      <c r="X10489" s="26" t="str">
        <f t="shared" si="667"/>
        <v/>
      </c>
      <c r="Y10489" s="38"/>
    </row>
    <row r="10490" spans="5:25">
      <c r="E10490" s="45"/>
      <c r="H10490" s="45"/>
      <c r="K10490" s="27" t="str">
        <f t="shared" si="668"/>
        <v/>
      </c>
      <c r="P10490" s="26" t="str">
        <f t="shared" si="669"/>
        <v/>
      </c>
      <c r="Q10490" s="38" t="s">
        <v>10664</v>
      </c>
      <c r="R10490">
        <v>107.514</v>
      </c>
      <c r="S10490" t="str">
        <f t="shared" si="670"/>
        <v/>
      </c>
      <c r="X10490" s="26" t="str">
        <f t="shared" si="667"/>
        <v/>
      </c>
      <c r="Y10490" s="38"/>
    </row>
    <row r="10491" spans="5:25">
      <c r="E10491" s="45"/>
      <c r="H10491" s="45"/>
      <c r="K10491" s="27" t="str">
        <f t="shared" si="668"/>
        <v/>
      </c>
      <c r="P10491" s="26" t="str">
        <f t="shared" si="669"/>
        <v/>
      </c>
      <c r="Q10491" s="38" t="s">
        <v>10665</v>
      </c>
      <c r="R10491">
        <v>107.104</v>
      </c>
      <c r="S10491" t="str">
        <f t="shared" si="670"/>
        <v/>
      </c>
      <c r="X10491" s="26" t="str">
        <f t="shared" si="667"/>
        <v/>
      </c>
      <c r="Y10491" s="38"/>
    </row>
    <row r="10492" spans="5:25">
      <c r="E10492" s="45"/>
      <c r="H10492" s="45"/>
      <c r="K10492" s="27" t="str">
        <f t="shared" si="668"/>
        <v/>
      </c>
      <c r="P10492" s="26" t="str">
        <f t="shared" si="669"/>
        <v/>
      </c>
      <c r="Q10492" s="38" t="s">
        <v>10666</v>
      </c>
      <c r="R10492">
        <v>107.104</v>
      </c>
      <c r="S10492" t="str">
        <f t="shared" si="670"/>
        <v/>
      </c>
      <c r="X10492" s="26" t="str">
        <f t="shared" ref="X10492:X10555" si="671">IF(V10492="","",X10491+V10492-V10491)</f>
        <v/>
      </c>
      <c r="Y10492" s="38"/>
    </row>
    <row r="10493" spans="5:25">
      <c r="E10493" s="45"/>
      <c r="H10493" s="45"/>
      <c r="K10493" s="27" t="str">
        <f t="shared" si="668"/>
        <v/>
      </c>
      <c r="P10493" s="26" t="str">
        <f t="shared" si="669"/>
        <v/>
      </c>
      <c r="Q10493" s="38" t="s">
        <v>10667</v>
      </c>
      <c r="R10493">
        <v>107.004</v>
      </c>
      <c r="S10493" t="str">
        <f t="shared" si="670"/>
        <v/>
      </c>
      <c r="X10493" s="26" t="str">
        <f t="shared" si="671"/>
        <v/>
      </c>
      <c r="Y10493" s="38"/>
    </row>
    <row r="10494" spans="5:25">
      <c r="E10494" s="45"/>
      <c r="H10494" s="45"/>
      <c r="K10494" s="27" t="str">
        <f t="shared" si="668"/>
        <v/>
      </c>
      <c r="P10494" s="26" t="str">
        <f t="shared" si="669"/>
        <v/>
      </c>
      <c r="Q10494" s="38" t="s">
        <v>10668</v>
      </c>
      <c r="R10494">
        <v>107.004</v>
      </c>
      <c r="S10494" t="str">
        <f t="shared" si="670"/>
        <v/>
      </c>
      <c r="X10494" s="26" t="str">
        <f t="shared" si="671"/>
        <v/>
      </c>
      <c r="Y10494" s="38"/>
    </row>
    <row r="10495" spans="5:25">
      <c r="E10495" s="45"/>
      <c r="H10495" s="45"/>
      <c r="K10495" s="27" t="str">
        <f t="shared" si="668"/>
        <v/>
      </c>
      <c r="P10495" s="26" t="str">
        <f t="shared" si="669"/>
        <v/>
      </c>
      <c r="Q10495" s="38" t="s">
        <v>10669</v>
      </c>
      <c r="R10495">
        <v>107.414</v>
      </c>
      <c r="S10495" t="str">
        <f t="shared" si="670"/>
        <v/>
      </c>
      <c r="X10495" s="26" t="str">
        <f t="shared" si="671"/>
        <v/>
      </c>
      <c r="Y10495" s="38"/>
    </row>
    <row r="10496" spans="5:25">
      <c r="E10496" s="45"/>
      <c r="H10496" s="45"/>
      <c r="K10496" s="27" t="str">
        <f t="shared" si="668"/>
        <v/>
      </c>
      <c r="P10496" s="26" t="str">
        <f t="shared" si="669"/>
        <v/>
      </c>
      <c r="Q10496" s="38" t="s">
        <v>10670</v>
      </c>
      <c r="R10496">
        <v>107.514</v>
      </c>
      <c r="S10496" t="str">
        <f t="shared" si="670"/>
        <v/>
      </c>
      <c r="X10496" s="26" t="str">
        <f t="shared" si="671"/>
        <v/>
      </c>
      <c r="Y10496" s="38"/>
    </row>
    <row r="10497" spans="5:25">
      <c r="E10497" s="45"/>
      <c r="H10497" s="45"/>
      <c r="K10497" s="27" t="str">
        <f t="shared" si="668"/>
        <v/>
      </c>
      <c r="P10497" s="26" t="str">
        <f t="shared" si="669"/>
        <v/>
      </c>
      <c r="Q10497" s="38" t="s">
        <v>10671</v>
      </c>
      <c r="R10497">
        <v>107.414</v>
      </c>
      <c r="S10497" t="str">
        <f t="shared" si="670"/>
        <v/>
      </c>
      <c r="X10497" s="26" t="str">
        <f t="shared" si="671"/>
        <v/>
      </c>
      <c r="Y10497" s="38"/>
    </row>
    <row r="10498" spans="5:25">
      <c r="E10498" s="45"/>
      <c r="H10498" s="45"/>
      <c r="K10498" s="27" t="str">
        <f t="shared" si="668"/>
        <v/>
      </c>
      <c r="P10498" s="26" t="str">
        <f t="shared" si="669"/>
        <v/>
      </c>
      <c r="Q10498" s="38" t="s">
        <v>10672</v>
      </c>
      <c r="R10498">
        <v>107.304</v>
      </c>
      <c r="S10498" t="str">
        <f t="shared" si="670"/>
        <v/>
      </c>
      <c r="X10498" s="26" t="str">
        <f t="shared" si="671"/>
        <v/>
      </c>
      <c r="Y10498" s="38"/>
    </row>
    <row r="10499" spans="5:25">
      <c r="E10499" s="45"/>
      <c r="H10499" s="45"/>
      <c r="K10499" s="27" t="str">
        <f t="shared" si="668"/>
        <v/>
      </c>
      <c r="P10499" s="26" t="str">
        <f t="shared" si="669"/>
        <v/>
      </c>
      <c r="Q10499" s="38" t="s">
        <v>10673</v>
      </c>
      <c r="R10499">
        <v>107.104</v>
      </c>
      <c r="S10499" t="str">
        <f t="shared" si="670"/>
        <v/>
      </c>
      <c r="X10499" s="26" t="str">
        <f t="shared" si="671"/>
        <v/>
      </c>
      <c r="Y10499" s="38"/>
    </row>
    <row r="10500" spans="5:25">
      <c r="E10500" s="45"/>
      <c r="H10500" s="45"/>
      <c r="K10500" s="27" t="str">
        <f t="shared" ref="K10500:K10563" si="672">IF(M10500="","",K10499+(M10500-M10499)/24)</f>
        <v/>
      </c>
      <c r="P10500" s="26" t="str">
        <f t="shared" ref="P10500:P10563" si="673">IF(N10500="","",P10499+N10500-N10499)</f>
        <v/>
      </c>
      <c r="Q10500" s="38" t="s">
        <v>10674</v>
      </c>
      <c r="R10500">
        <v>107.104</v>
      </c>
      <c r="S10500" t="str">
        <f t="shared" ref="S10500:S10563" si="674">IF(N10500="","",S10499-N10500+N10499)</f>
        <v/>
      </c>
      <c r="X10500" s="26" t="str">
        <f t="shared" si="671"/>
        <v/>
      </c>
      <c r="Y10500" s="38"/>
    </row>
    <row r="10501" spans="5:25">
      <c r="E10501" s="45"/>
      <c r="H10501" s="45"/>
      <c r="K10501" s="27" t="str">
        <f t="shared" si="672"/>
        <v/>
      </c>
      <c r="P10501" s="26" t="str">
        <f t="shared" si="673"/>
        <v/>
      </c>
      <c r="Q10501" s="38" t="s">
        <v>10675</v>
      </c>
      <c r="R10501">
        <v>106.495</v>
      </c>
      <c r="S10501" t="str">
        <f t="shared" si="674"/>
        <v/>
      </c>
      <c r="X10501" s="26" t="str">
        <f t="shared" si="671"/>
        <v/>
      </c>
      <c r="Y10501" s="38"/>
    </row>
    <row r="10502" spans="5:25">
      <c r="E10502" s="45"/>
      <c r="H10502" s="45"/>
      <c r="K10502" s="27" t="str">
        <f t="shared" si="672"/>
        <v/>
      </c>
      <c r="P10502" s="26" t="str">
        <f t="shared" si="673"/>
        <v/>
      </c>
      <c r="Q10502" s="38" t="s">
        <v>10676</v>
      </c>
      <c r="R10502">
        <v>106.08499999999999</v>
      </c>
      <c r="S10502" t="str">
        <f t="shared" si="674"/>
        <v/>
      </c>
      <c r="X10502" s="26" t="str">
        <f t="shared" si="671"/>
        <v/>
      </c>
      <c r="Y10502" s="38"/>
    </row>
    <row r="10503" spans="5:25">
      <c r="E10503" s="45"/>
      <c r="H10503" s="45"/>
      <c r="K10503" s="27" t="str">
        <f t="shared" si="672"/>
        <v/>
      </c>
      <c r="P10503" s="26" t="str">
        <f t="shared" si="673"/>
        <v/>
      </c>
      <c r="Q10503" s="38" t="s">
        <v>10677</v>
      </c>
      <c r="R10503">
        <v>105.575</v>
      </c>
      <c r="S10503" t="str">
        <f t="shared" si="674"/>
        <v/>
      </c>
      <c r="X10503" s="26" t="str">
        <f t="shared" si="671"/>
        <v/>
      </c>
      <c r="Y10503" s="38"/>
    </row>
    <row r="10504" spans="5:25">
      <c r="E10504" s="45"/>
      <c r="H10504" s="45"/>
      <c r="K10504" s="27" t="str">
        <f t="shared" si="672"/>
        <v/>
      </c>
      <c r="P10504" s="26" t="str">
        <f t="shared" si="673"/>
        <v/>
      </c>
      <c r="Q10504" s="38" t="s">
        <v>10678</v>
      </c>
      <c r="R10504">
        <v>105.675</v>
      </c>
      <c r="S10504" t="str">
        <f t="shared" si="674"/>
        <v/>
      </c>
      <c r="X10504" s="26" t="str">
        <f t="shared" si="671"/>
        <v/>
      </c>
      <c r="Y10504" s="38"/>
    </row>
    <row r="10505" spans="5:25">
      <c r="E10505" s="45"/>
      <c r="H10505" s="45"/>
      <c r="K10505" s="27" t="str">
        <f t="shared" si="672"/>
        <v/>
      </c>
      <c r="P10505" s="26" t="str">
        <f t="shared" si="673"/>
        <v/>
      </c>
      <c r="Q10505" s="38" t="s">
        <v>10679</v>
      </c>
      <c r="R10505">
        <v>105.88500000000001</v>
      </c>
      <c r="S10505" t="str">
        <f t="shared" si="674"/>
        <v/>
      </c>
      <c r="X10505" s="26" t="str">
        <f t="shared" si="671"/>
        <v/>
      </c>
      <c r="Y10505" s="38"/>
    </row>
    <row r="10506" spans="5:25">
      <c r="E10506" s="45"/>
      <c r="H10506" s="45"/>
      <c r="K10506" s="27" t="str">
        <f t="shared" si="672"/>
        <v/>
      </c>
      <c r="P10506" s="26" t="str">
        <f t="shared" si="673"/>
        <v/>
      </c>
      <c r="Q10506" s="38" t="s">
        <v>10680</v>
      </c>
      <c r="R10506">
        <v>106.08499999999999</v>
      </c>
      <c r="S10506" t="str">
        <f t="shared" si="674"/>
        <v/>
      </c>
      <c r="X10506" s="26" t="str">
        <f t="shared" si="671"/>
        <v/>
      </c>
      <c r="Y10506" s="38"/>
    </row>
    <row r="10507" spans="5:25">
      <c r="E10507" s="45"/>
      <c r="H10507" s="45"/>
      <c r="K10507" s="27" t="str">
        <f t="shared" si="672"/>
        <v/>
      </c>
      <c r="P10507" s="26" t="str">
        <f t="shared" si="673"/>
        <v/>
      </c>
      <c r="Q10507" s="38" t="s">
        <v>10681</v>
      </c>
      <c r="R10507">
        <v>106.495</v>
      </c>
      <c r="S10507" t="str">
        <f t="shared" si="674"/>
        <v/>
      </c>
      <c r="X10507" s="26" t="str">
        <f t="shared" si="671"/>
        <v/>
      </c>
      <c r="Y10507" s="38"/>
    </row>
    <row r="10508" spans="5:25">
      <c r="E10508" s="45"/>
      <c r="H10508" s="45"/>
      <c r="K10508" s="27" t="str">
        <f t="shared" si="672"/>
        <v/>
      </c>
      <c r="P10508" s="26" t="str">
        <f t="shared" si="673"/>
        <v/>
      </c>
      <c r="Q10508" s="38" t="s">
        <v>10682</v>
      </c>
      <c r="R10508">
        <v>106.69499999999999</v>
      </c>
      <c r="S10508" t="str">
        <f t="shared" si="674"/>
        <v/>
      </c>
      <c r="X10508" s="26" t="str">
        <f t="shared" si="671"/>
        <v/>
      </c>
      <c r="Y10508" s="38"/>
    </row>
    <row r="10509" spans="5:25">
      <c r="E10509" s="45"/>
      <c r="H10509" s="45"/>
      <c r="K10509" s="27" t="str">
        <f t="shared" si="672"/>
        <v/>
      </c>
      <c r="P10509" s="26" t="str">
        <f t="shared" si="673"/>
        <v/>
      </c>
      <c r="Q10509" s="38" t="s">
        <v>10683</v>
      </c>
      <c r="R10509">
        <v>106.69499999999999</v>
      </c>
      <c r="S10509" t="str">
        <f t="shared" si="674"/>
        <v/>
      </c>
      <c r="X10509" s="26" t="str">
        <f t="shared" si="671"/>
        <v/>
      </c>
      <c r="Y10509" s="38"/>
    </row>
    <row r="10510" spans="5:25">
      <c r="E10510" s="45"/>
      <c r="H10510" s="45"/>
      <c r="K10510" s="27" t="str">
        <f t="shared" si="672"/>
        <v/>
      </c>
      <c r="P10510" s="26" t="str">
        <f t="shared" si="673"/>
        <v/>
      </c>
      <c r="Q10510" s="38" t="s">
        <v>10684</v>
      </c>
      <c r="R10510">
        <v>106.595</v>
      </c>
      <c r="S10510" t="str">
        <f t="shared" si="674"/>
        <v/>
      </c>
      <c r="X10510" s="26" t="str">
        <f t="shared" si="671"/>
        <v/>
      </c>
      <c r="Y10510" s="38"/>
    </row>
    <row r="10511" spans="5:25">
      <c r="E10511" s="45"/>
      <c r="H10511" s="45"/>
      <c r="K10511" s="27" t="str">
        <f t="shared" si="672"/>
        <v/>
      </c>
      <c r="P10511" s="26" t="str">
        <f t="shared" si="673"/>
        <v/>
      </c>
      <c r="Q10511" s="38" t="s">
        <v>10685</v>
      </c>
      <c r="R10511">
        <v>106.285</v>
      </c>
      <c r="S10511" t="str">
        <f t="shared" si="674"/>
        <v/>
      </c>
      <c r="X10511" s="26" t="str">
        <f t="shared" si="671"/>
        <v/>
      </c>
      <c r="Y10511" s="38"/>
    </row>
    <row r="10512" spans="5:25">
      <c r="E10512" s="45"/>
      <c r="H10512" s="45"/>
      <c r="K10512" s="27" t="str">
        <f t="shared" si="672"/>
        <v/>
      </c>
      <c r="P10512" s="26" t="str">
        <f t="shared" si="673"/>
        <v/>
      </c>
      <c r="Q10512" s="38" t="s">
        <v>10686</v>
      </c>
      <c r="R10512">
        <v>106.185</v>
      </c>
      <c r="S10512" t="str">
        <f t="shared" si="674"/>
        <v/>
      </c>
      <c r="X10512" s="26" t="str">
        <f t="shared" si="671"/>
        <v/>
      </c>
      <c r="Y10512" s="38"/>
    </row>
    <row r="10513" spans="5:25">
      <c r="E10513" s="45"/>
      <c r="H10513" s="45"/>
      <c r="K10513" s="27" t="str">
        <f t="shared" si="672"/>
        <v/>
      </c>
      <c r="P10513" s="26" t="str">
        <f t="shared" si="673"/>
        <v/>
      </c>
      <c r="Q10513" s="38" t="s">
        <v>10687</v>
      </c>
      <c r="R10513">
        <v>106.285</v>
      </c>
      <c r="S10513" t="str">
        <f t="shared" si="674"/>
        <v/>
      </c>
      <c r="X10513" s="26" t="str">
        <f t="shared" si="671"/>
        <v/>
      </c>
      <c r="Y10513" s="38"/>
    </row>
    <row r="10514" spans="5:25">
      <c r="E10514" s="45"/>
      <c r="H10514" s="45"/>
      <c r="K10514" s="27" t="str">
        <f t="shared" si="672"/>
        <v/>
      </c>
      <c r="P10514" s="26" t="str">
        <f t="shared" si="673"/>
        <v/>
      </c>
      <c r="Q10514" s="38" t="s">
        <v>10688</v>
      </c>
      <c r="R10514">
        <v>106.595</v>
      </c>
      <c r="S10514" t="str">
        <f t="shared" si="674"/>
        <v/>
      </c>
      <c r="X10514" s="26" t="str">
        <f t="shared" si="671"/>
        <v/>
      </c>
      <c r="Y10514" s="38"/>
    </row>
    <row r="10515" spans="5:25">
      <c r="E10515" s="45"/>
      <c r="H10515" s="45"/>
      <c r="K10515" s="27" t="str">
        <f t="shared" si="672"/>
        <v/>
      </c>
      <c r="P10515" s="26" t="str">
        <f t="shared" si="673"/>
        <v/>
      </c>
      <c r="Q10515" s="38" t="s">
        <v>10689</v>
      </c>
      <c r="R10515">
        <v>106.495</v>
      </c>
      <c r="S10515" t="str">
        <f t="shared" si="674"/>
        <v/>
      </c>
      <c r="X10515" s="26" t="str">
        <f t="shared" si="671"/>
        <v/>
      </c>
      <c r="Y10515" s="38"/>
    </row>
    <row r="10516" spans="5:25">
      <c r="E10516" s="45"/>
      <c r="H10516" s="45"/>
      <c r="K10516" s="27" t="str">
        <f t="shared" si="672"/>
        <v/>
      </c>
      <c r="P10516" s="26" t="str">
        <f t="shared" si="673"/>
        <v/>
      </c>
      <c r="Q10516" s="38" t="s">
        <v>10690</v>
      </c>
      <c r="R10516">
        <v>106.395</v>
      </c>
      <c r="S10516" t="str">
        <f t="shared" si="674"/>
        <v/>
      </c>
      <c r="X10516" s="26" t="str">
        <f t="shared" si="671"/>
        <v/>
      </c>
      <c r="Y10516" s="38"/>
    </row>
    <row r="10517" spans="5:25">
      <c r="E10517" s="45"/>
      <c r="H10517" s="45"/>
      <c r="K10517" s="27" t="str">
        <f t="shared" si="672"/>
        <v/>
      </c>
      <c r="P10517" s="26" t="str">
        <f t="shared" si="673"/>
        <v/>
      </c>
      <c r="Q10517" s="38" t="s">
        <v>10691</v>
      </c>
      <c r="R10517">
        <v>106.495</v>
      </c>
      <c r="S10517" t="str">
        <f t="shared" si="674"/>
        <v/>
      </c>
      <c r="X10517" s="26" t="str">
        <f t="shared" si="671"/>
        <v/>
      </c>
      <c r="Y10517" s="38"/>
    </row>
    <row r="10518" spans="5:25">
      <c r="E10518" s="45"/>
      <c r="H10518" s="45"/>
      <c r="K10518" s="27" t="str">
        <f t="shared" si="672"/>
        <v/>
      </c>
      <c r="P10518" s="26" t="str">
        <f t="shared" si="673"/>
        <v/>
      </c>
      <c r="Q10518" s="38" t="s">
        <v>10692</v>
      </c>
      <c r="R10518">
        <v>106.69499999999999</v>
      </c>
      <c r="S10518" t="str">
        <f t="shared" si="674"/>
        <v/>
      </c>
      <c r="X10518" s="26" t="str">
        <f t="shared" si="671"/>
        <v/>
      </c>
      <c r="Y10518" s="38"/>
    </row>
    <row r="10519" spans="5:25">
      <c r="E10519" s="45"/>
      <c r="H10519" s="45"/>
      <c r="K10519" s="27" t="str">
        <f t="shared" si="672"/>
        <v/>
      </c>
      <c r="P10519" s="26" t="str">
        <f t="shared" si="673"/>
        <v/>
      </c>
      <c r="Q10519" s="38" t="s">
        <v>10693</v>
      </c>
      <c r="R10519">
        <v>106.69499999999999</v>
      </c>
      <c r="S10519" t="str">
        <f t="shared" si="674"/>
        <v/>
      </c>
      <c r="X10519" s="26" t="str">
        <f t="shared" si="671"/>
        <v/>
      </c>
      <c r="Y10519" s="38"/>
    </row>
    <row r="10520" spans="5:25">
      <c r="E10520" s="45"/>
      <c r="H10520" s="45"/>
      <c r="K10520" s="27" t="str">
        <f t="shared" si="672"/>
        <v/>
      </c>
      <c r="P10520" s="26" t="str">
        <f t="shared" si="673"/>
        <v/>
      </c>
      <c r="Q10520" s="38" t="s">
        <v>10694</v>
      </c>
      <c r="R10520">
        <v>107.104</v>
      </c>
      <c r="S10520" t="str">
        <f t="shared" si="674"/>
        <v/>
      </c>
      <c r="X10520" s="26" t="str">
        <f t="shared" si="671"/>
        <v/>
      </c>
      <c r="Y10520" s="38"/>
    </row>
    <row r="10521" spans="5:25">
      <c r="E10521" s="45"/>
      <c r="H10521" s="45"/>
      <c r="K10521" s="27" t="str">
        <f t="shared" si="672"/>
        <v/>
      </c>
      <c r="P10521" s="26" t="str">
        <f t="shared" si="673"/>
        <v/>
      </c>
      <c r="Q10521" s="38" t="s">
        <v>10695</v>
      </c>
      <c r="R10521">
        <v>107.104</v>
      </c>
      <c r="S10521" t="str">
        <f t="shared" si="674"/>
        <v/>
      </c>
      <c r="X10521" s="26" t="str">
        <f t="shared" si="671"/>
        <v/>
      </c>
      <c r="Y10521" s="38"/>
    </row>
    <row r="10522" spans="5:25">
      <c r="E10522" s="45"/>
      <c r="H10522" s="45"/>
      <c r="K10522" s="27" t="str">
        <f t="shared" si="672"/>
        <v/>
      </c>
      <c r="P10522" s="26" t="str">
        <f t="shared" si="673"/>
        <v/>
      </c>
      <c r="Q10522" s="38" t="s">
        <v>10696</v>
      </c>
      <c r="R10522">
        <v>107.20399999999999</v>
      </c>
      <c r="S10522" t="str">
        <f t="shared" si="674"/>
        <v/>
      </c>
      <c r="X10522" s="26" t="str">
        <f t="shared" si="671"/>
        <v/>
      </c>
      <c r="Y10522" s="38"/>
    </row>
    <row r="10523" spans="5:25">
      <c r="E10523" s="45"/>
      <c r="H10523" s="45"/>
      <c r="K10523" s="27" t="str">
        <f t="shared" si="672"/>
        <v/>
      </c>
      <c r="P10523" s="26" t="str">
        <f t="shared" si="673"/>
        <v/>
      </c>
      <c r="Q10523" s="38" t="s">
        <v>10697</v>
      </c>
      <c r="R10523">
        <v>106.905</v>
      </c>
      <c r="S10523" t="str">
        <f t="shared" si="674"/>
        <v/>
      </c>
      <c r="X10523" s="26" t="str">
        <f t="shared" si="671"/>
        <v/>
      </c>
      <c r="Y10523" s="38"/>
    </row>
    <row r="10524" spans="5:25">
      <c r="E10524" s="45"/>
      <c r="H10524" s="45"/>
      <c r="K10524" s="27" t="str">
        <f t="shared" si="672"/>
        <v/>
      </c>
      <c r="P10524" s="26" t="str">
        <f t="shared" si="673"/>
        <v/>
      </c>
      <c r="Q10524" s="38" t="s">
        <v>10698</v>
      </c>
      <c r="R10524">
        <v>106.795</v>
      </c>
      <c r="S10524" t="str">
        <f t="shared" si="674"/>
        <v/>
      </c>
      <c r="X10524" s="26" t="str">
        <f t="shared" si="671"/>
        <v/>
      </c>
      <c r="Y10524" s="38"/>
    </row>
    <row r="10525" spans="5:25">
      <c r="E10525" s="45"/>
      <c r="H10525" s="45"/>
      <c r="K10525" s="27" t="str">
        <f t="shared" si="672"/>
        <v/>
      </c>
      <c r="P10525" s="26" t="str">
        <f t="shared" si="673"/>
        <v/>
      </c>
      <c r="Q10525" s="38" t="s">
        <v>10699</v>
      </c>
      <c r="R10525">
        <v>107.004</v>
      </c>
      <c r="S10525" t="str">
        <f t="shared" si="674"/>
        <v/>
      </c>
      <c r="X10525" s="26" t="str">
        <f t="shared" si="671"/>
        <v/>
      </c>
      <c r="Y10525" s="38"/>
    </row>
    <row r="10526" spans="5:25">
      <c r="E10526" s="45"/>
      <c r="H10526" s="45"/>
      <c r="K10526" s="27" t="str">
        <f t="shared" si="672"/>
        <v/>
      </c>
      <c r="P10526" s="26" t="str">
        <f t="shared" si="673"/>
        <v/>
      </c>
      <c r="Q10526" s="38" t="s">
        <v>10700</v>
      </c>
      <c r="R10526">
        <v>107.104</v>
      </c>
      <c r="S10526" t="str">
        <f t="shared" si="674"/>
        <v/>
      </c>
      <c r="X10526" s="26" t="str">
        <f t="shared" si="671"/>
        <v/>
      </c>
      <c r="Y10526" s="38"/>
    </row>
    <row r="10527" spans="5:25">
      <c r="E10527" s="45"/>
      <c r="H10527" s="45"/>
      <c r="K10527" s="27" t="str">
        <f t="shared" si="672"/>
        <v/>
      </c>
      <c r="P10527" s="26" t="str">
        <f t="shared" si="673"/>
        <v/>
      </c>
      <c r="Q10527" s="38" t="s">
        <v>10701</v>
      </c>
      <c r="R10527">
        <v>107.004</v>
      </c>
      <c r="S10527" t="str">
        <f t="shared" si="674"/>
        <v/>
      </c>
      <c r="X10527" s="26" t="str">
        <f t="shared" si="671"/>
        <v/>
      </c>
      <c r="Y10527" s="38"/>
    </row>
    <row r="10528" spans="5:25">
      <c r="E10528" s="45"/>
      <c r="H10528" s="45"/>
      <c r="K10528" s="27" t="str">
        <f t="shared" si="672"/>
        <v/>
      </c>
      <c r="P10528" s="26" t="str">
        <f t="shared" si="673"/>
        <v/>
      </c>
      <c r="Q10528" s="38" t="s">
        <v>10702</v>
      </c>
      <c r="R10528">
        <v>106.905</v>
      </c>
      <c r="S10528" t="str">
        <f t="shared" si="674"/>
        <v/>
      </c>
      <c r="X10528" s="26" t="str">
        <f t="shared" si="671"/>
        <v/>
      </c>
      <c r="Y10528" s="38"/>
    </row>
    <row r="10529" spans="5:25">
      <c r="E10529" s="45"/>
      <c r="H10529" s="45"/>
      <c r="K10529" s="27" t="str">
        <f t="shared" si="672"/>
        <v/>
      </c>
      <c r="P10529" s="26" t="str">
        <f t="shared" si="673"/>
        <v/>
      </c>
      <c r="Q10529" s="38" t="s">
        <v>10703</v>
      </c>
      <c r="R10529">
        <v>107.004</v>
      </c>
      <c r="S10529" t="str">
        <f t="shared" si="674"/>
        <v/>
      </c>
      <c r="X10529" s="26" t="str">
        <f t="shared" si="671"/>
        <v/>
      </c>
      <c r="Y10529" s="38"/>
    </row>
    <row r="10530" spans="5:25">
      <c r="E10530" s="45"/>
      <c r="H10530" s="45"/>
      <c r="K10530" s="27" t="str">
        <f t="shared" si="672"/>
        <v/>
      </c>
      <c r="P10530" s="26" t="str">
        <f t="shared" si="673"/>
        <v/>
      </c>
      <c r="Q10530" s="38" t="s">
        <v>10704</v>
      </c>
      <c r="R10530">
        <v>107.304</v>
      </c>
      <c r="S10530" t="str">
        <f t="shared" si="674"/>
        <v/>
      </c>
      <c r="X10530" s="26" t="str">
        <f t="shared" si="671"/>
        <v/>
      </c>
      <c r="Y10530" s="38"/>
    </row>
    <row r="10531" spans="5:25">
      <c r="E10531" s="45"/>
      <c r="H10531" s="45"/>
      <c r="K10531" s="27" t="str">
        <f t="shared" si="672"/>
        <v/>
      </c>
      <c r="P10531" s="26" t="str">
        <f t="shared" si="673"/>
        <v/>
      </c>
      <c r="Q10531" s="38" t="s">
        <v>10705</v>
      </c>
      <c r="R10531">
        <v>107.20399999999999</v>
      </c>
      <c r="S10531" t="str">
        <f t="shared" si="674"/>
        <v/>
      </c>
      <c r="X10531" s="26" t="str">
        <f t="shared" si="671"/>
        <v/>
      </c>
      <c r="Y10531" s="38"/>
    </row>
    <row r="10532" spans="5:25">
      <c r="E10532" s="45"/>
      <c r="H10532" s="45"/>
      <c r="K10532" s="27" t="str">
        <f t="shared" si="672"/>
        <v/>
      </c>
      <c r="P10532" s="26" t="str">
        <f t="shared" si="673"/>
        <v/>
      </c>
      <c r="Q10532" s="38" t="s">
        <v>10706</v>
      </c>
      <c r="R10532">
        <v>107.104</v>
      </c>
      <c r="S10532" t="str">
        <f t="shared" si="674"/>
        <v/>
      </c>
      <c r="X10532" s="26" t="str">
        <f t="shared" si="671"/>
        <v/>
      </c>
      <c r="Y10532" s="38"/>
    </row>
    <row r="10533" spans="5:25">
      <c r="E10533" s="45"/>
      <c r="H10533" s="45"/>
      <c r="K10533" s="27" t="str">
        <f t="shared" si="672"/>
        <v/>
      </c>
      <c r="P10533" s="26" t="str">
        <f t="shared" si="673"/>
        <v/>
      </c>
      <c r="Q10533" s="38" t="s">
        <v>10707</v>
      </c>
      <c r="R10533">
        <v>107.004</v>
      </c>
      <c r="S10533" t="str">
        <f t="shared" si="674"/>
        <v/>
      </c>
      <c r="X10533" s="26" t="str">
        <f t="shared" si="671"/>
        <v/>
      </c>
      <c r="Y10533" s="38"/>
    </row>
    <row r="10534" spans="5:25">
      <c r="E10534" s="45"/>
      <c r="H10534" s="45"/>
      <c r="K10534" s="27" t="str">
        <f t="shared" si="672"/>
        <v/>
      </c>
      <c r="P10534" s="26" t="str">
        <f t="shared" si="673"/>
        <v/>
      </c>
      <c r="Q10534" s="38" t="s">
        <v>10708</v>
      </c>
      <c r="R10534">
        <v>106.905</v>
      </c>
      <c r="S10534" t="str">
        <f t="shared" si="674"/>
        <v/>
      </c>
      <c r="X10534" s="26" t="str">
        <f t="shared" si="671"/>
        <v/>
      </c>
      <c r="Y10534" s="38"/>
    </row>
    <row r="10535" spans="5:25">
      <c r="E10535" s="45"/>
      <c r="H10535" s="45"/>
      <c r="K10535" s="27" t="str">
        <f t="shared" si="672"/>
        <v/>
      </c>
      <c r="P10535" s="26" t="str">
        <f t="shared" si="673"/>
        <v/>
      </c>
      <c r="Q10535" s="38" t="s">
        <v>10709</v>
      </c>
      <c r="R10535">
        <v>106.905</v>
      </c>
      <c r="S10535" t="str">
        <f t="shared" si="674"/>
        <v/>
      </c>
      <c r="X10535" s="26" t="str">
        <f t="shared" si="671"/>
        <v/>
      </c>
      <c r="Y10535" s="38"/>
    </row>
    <row r="10536" spans="5:25">
      <c r="E10536" s="45"/>
      <c r="H10536" s="45"/>
      <c r="K10536" s="27" t="str">
        <f t="shared" si="672"/>
        <v/>
      </c>
      <c r="P10536" s="26" t="str">
        <f t="shared" si="673"/>
        <v/>
      </c>
      <c r="Q10536" s="38" t="s">
        <v>10710</v>
      </c>
      <c r="R10536">
        <v>106.905</v>
      </c>
      <c r="S10536" t="str">
        <f t="shared" si="674"/>
        <v/>
      </c>
      <c r="X10536" s="26" t="str">
        <f t="shared" si="671"/>
        <v/>
      </c>
      <c r="Y10536" s="38"/>
    </row>
    <row r="10537" spans="5:25">
      <c r="E10537" s="45"/>
      <c r="H10537" s="45"/>
      <c r="K10537" s="27" t="str">
        <f t="shared" si="672"/>
        <v/>
      </c>
      <c r="P10537" s="26" t="str">
        <f t="shared" si="673"/>
        <v/>
      </c>
      <c r="Q10537" s="38" t="s">
        <v>10711</v>
      </c>
      <c r="R10537">
        <v>106.905</v>
      </c>
      <c r="S10537" t="str">
        <f t="shared" si="674"/>
        <v/>
      </c>
      <c r="X10537" s="26" t="str">
        <f t="shared" si="671"/>
        <v/>
      </c>
      <c r="Y10537" s="38"/>
    </row>
    <row r="10538" spans="5:25">
      <c r="E10538" s="45"/>
      <c r="H10538" s="45"/>
      <c r="K10538" s="27" t="str">
        <f t="shared" si="672"/>
        <v/>
      </c>
      <c r="P10538" s="26" t="str">
        <f t="shared" si="673"/>
        <v/>
      </c>
      <c r="Q10538" s="38" t="s">
        <v>10712</v>
      </c>
      <c r="R10538">
        <v>106.905</v>
      </c>
      <c r="S10538" t="str">
        <f t="shared" si="674"/>
        <v/>
      </c>
      <c r="X10538" s="26" t="str">
        <f t="shared" si="671"/>
        <v/>
      </c>
      <c r="Y10538" s="38"/>
    </row>
    <row r="10539" spans="5:25">
      <c r="E10539" s="45"/>
      <c r="H10539" s="45"/>
      <c r="K10539" s="27" t="str">
        <f t="shared" si="672"/>
        <v/>
      </c>
      <c r="P10539" s="26" t="str">
        <f t="shared" si="673"/>
        <v/>
      </c>
      <c r="Q10539" s="38" t="s">
        <v>10713</v>
      </c>
      <c r="R10539">
        <v>106.905</v>
      </c>
      <c r="S10539" t="str">
        <f t="shared" si="674"/>
        <v/>
      </c>
      <c r="X10539" s="26" t="str">
        <f t="shared" si="671"/>
        <v/>
      </c>
      <c r="Y10539" s="38"/>
    </row>
    <row r="10540" spans="5:25">
      <c r="E10540" s="45"/>
      <c r="H10540" s="45"/>
      <c r="K10540" s="27" t="str">
        <f t="shared" si="672"/>
        <v/>
      </c>
      <c r="P10540" s="26" t="str">
        <f t="shared" si="673"/>
        <v/>
      </c>
      <c r="Q10540" s="38" t="s">
        <v>10714</v>
      </c>
      <c r="R10540">
        <v>106.595</v>
      </c>
      <c r="S10540" t="str">
        <f t="shared" si="674"/>
        <v/>
      </c>
      <c r="X10540" s="26" t="str">
        <f t="shared" si="671"/>
        <v/>
      </c>
      <c r="Y10540" s="38"/>
    </row>
    <row r="10541" spans="5:25">
      <c r="E10541" s="45"/>
      <c r="H10541" s="45"/>
      <c r="K10541" s="27" t="str">
        <f t="shared" si="672"/>
        <v/>
      </c>
      <c r="P10541" s="26" t="str">
        <f t="shared" si="673"/>
        <v/>
      </c>
      <c r="Q10541" s="38" t="s">
        <v>10715</v>
      </c>
      <c r="R10541">
        <v>106.285</v>
      </c>
      <c r="S10541" t="str">
        <f t="shared" si="674"/>
        <v/>
      </c>
      <c r="X10541" s="26" t="str">
        <f t="shared" si="671"/>
        <v/>
      </c>
      <c r="Y10541" s="38"/>
    </row>
    <row r="10542" spans="5:25">
      <c r="E10542" s="45"/>
      <c r="H10542" s="45"/>
      <c r="K10542" s="27" t="str">
        <f t="shared" si="672"/>
        <v/>
      </c>
      <c r="P10542" s="26" t="str">
        <f t="shared" si="673"/>
        <v/>
      </c>
      <c r="Q10542" s="38" t="s">
        <v>10716</v>
      </c>
      <c r="R10542">
        <v>106.285</v>
      </c>
      <c r="S10542" t="str">
        <f t="shared" si="674"/>
        <v/>
      </c>
      <c r="X10542" s="26" t="str">
        <f t="shared" si="671"/>
        <v/>
      </c>
      <c r="Y10542" s="38"/>
    </row>
    <row r="10543" spans="5:25">
      <c r="E10543" s="45"/>
      <c r="H10543" s="45"/>
      <c r="K10543" s="27" t="str">
        <f t="shared" si="672"/>
        <v/>
      </c>
      <c r="P10543" s="26" t="str">
        <f t="shared" si="673"/>
        <v/>
      </c>
      <c r="Q10543" s="38" t="s">
        <v>10717</v>
      </c>
      <c r="R10543">
        <v>106.285</v>
      </c>
      <c r="S10543" t="str">
        <f t="shared" si="674"/>
        <v/>
      </c>
      <c r="X10543" s="26" t="str">
        <f t="shared" si="671"/>
        <v/>
      </c>
      <c r="Y10543" s="38"/>
    </row>
    <row r="10544" spans="5:25">
      <c r="E10544" s="45"/>
      <c r="H10544" s="45"/>
      <c r="K10544" s="27" t="str">
        <f t="shared" si="672"/>
        <v/>
      </c>
      <c r="P10544" s="26" t="str">
        <f t="shared" si="673"/>
        <v/>
      </c>
      <c r="Q10544" s="38" t="s">
        <v>10718</v>
      </c>
      <c r="R10544">
        <v>106.285</v>
      </c>
      <c r="S10544" t="str">
        <f t="shared" si="674"/>
        <v/>
      </c>
      <c r="X10544" s="26" t="str">
        <f t="shared" si="671"/>
        <v/>
      </c>
      <c r="Y10544" s="38"/>
    </row>
    <row r="10545" spans="5:25">
      <c r="E10545" s="45"/>
      <c r="H10545" s="45"/>
      <c r="K10545" s="27" t="str">
        <f t="shared" si="672"/>
        <v/>
      </c>
      <c r="P10545" s="26" t="str">
        <f t="shared" si="673"/>
        <v/>
      </c>
      <c r="Q10545" s="38" t="s">
        <v>10719</v>
      </c>
      <c r="R10545">
        <v>106.08499999999999</v>
      </c>
      <c r="S10545" t="str">
        <f t="shared" si="674"/>
        <v/>
      </c>
      <c r="X10545" s="26" t="str">
        <f t="shared" si="671"/>
        <v/>
      </c>
      <c r="Y10545" s="38"/>
    </row>
    <row r="10546" spans="5:25">
      <c r="E10546" s="45"/>
      <c r="H10546" s="45"/>
      <c r="K10546" s="27" t="str">
        <f t="shared" si="672"/>
        <v/>
      </c>
      <c r="P10546" s="26" t="str">
        <f t="shared" si="673"/>
        <v/>
      </c>
      <c r="Q10546" s="38" t="s">
        <v>10720</v>
      </c>
      <c r="R10546">
        <v>105.88500000000001</v>
      </c>
      <c r="S10546" t="str">
        <f t="shared" si="674"/>
        <v/>
      </c>
      <c r="X10546" s="26" t="str">
        <f t="shared" si="671"/>
        <v/>
      </c>
      <c r="Y10546" s="38"/>
    </row>
    <row r="10547" spans="5:25">
      <c r="E10547" s="45"/>
      <c r="H10547" s="45"/>
      <c r="K10547" s="27" t="str">
        <f t="shared" si="672"/>
        <v/>
      </c>
      <c r="P10547" s="26" t="str">
        <f t="shared" si="673"/>
        <v/>
      </c>
      <c r="Q10547" s="38" t="s">
        <v>10721</v>
      </c>
      <c r="R10547">
        <v>105.675</v>
      </c>
      <c r="S10547" t="str">
        <f t="shared" si="674"/>
        <v/>
      </c>
      <c r="X10547" s="26" t="str">
        <f t="shared" si="671"/>
        <v/>
      </c>
      <c r="Y10547" s="38"/>
    </row>
    <row r="10548" spans="5:25">
      <c r="E10548" s="45"/>
      <c r="H10548" s="45"/>
      <c r="K10548" s="27" t="str">
        <f t="shared" si="672"/>
        <v/>
      </c>
      <c r="P10548" s="26" t="str">
        <f t="shared" si="673"/>
        <v/>
      </c>
      <c r="Q10548" s="38" t="s">
        <v>10722</v>
      </c>
      <c r="R10548">
        <v>105.88500000000001</v>
      </c>
      <c r="S10548" t="str">
        <f t="shared" si="674"/>
        <v/>
      </c>
      <c r="X10548" s="26" t="str">
        <f t="shared" si="671"/>
        <v/>
      </c>
      <c r="Y10548" s="38"/>
    </row>
    <row r="10549" spans="5:25">
      <c r="E10549" s="45"/>
      <c r="H10549" s="45"/>
      <c r="K10549" s="27" t="str">
        <f t="shared" si="672"/>
        <v/>
      </c>
      <c r="P10549" s="26" t="str">
        <f t="shared" si="673"/>
        <v/>
      </c>
      <c r="Q10549" s="38" t="s">
        <v>10723</v>
      </c>
      <c r="R10549">
        <v>105.985</v>
      </c>
      <c r="S10549" t="str">
        <f t="shared" si="674"/>
        <v/>
      </c>
      <c r="X10549" s="26" t="str">
        <f t="shared" si="671"/>
        <v/>
      </c>
      <c r="Y10549" s="38"/>
    </row>
    <row r="10550" spans="5:25">
      <c r="E10550" s="45"/>
      <c r="H10550" s="45"/>
      <c r="K10550" s="27" t="str">
        <f t="shared" si="672"/>
        <v/>
      </c>
      <c r="P10550" s="26" t="str">
        <f t="shared" si="673"/>
        <v/>
      </c>
      <c r="Q10550" s="38" t="s">
        <v>10724</v>
      </c>
      <c r="R10550">
        <v>105.77500000000001</v>
      </c>
      <c r="S10550" t="str">
        <f t="shared" si="674"/>
        <v/>
      </c>
      <c r="X10550" s="26" t="str">
        <f t="shared" si="671"/>
        <v/>
      </c>
      <c r="Y10550" s="38"/>
    </row>
    <row r="10551" spans="5:25">
      <c r="E10551" s="45"/>
      <c r="H10551" s="45"/>
      <c r="K10551" s="27" t="str">
        <f t="shared" si="672"/>
        <v/>
      </c>
      <c r="P10551" s="26" t="str">
        <f t="shared" si="673"/>
        <v/>
      </c>
      <c r="Q10551" s="38" t="s">
        <v>10725</v>
      </c>
      <c r="R10551">
        <v>105.77500000000001</v>
      </c>
      <c r="S10551" t="str">
        <f t="shared" si="674"/>
        <v/>
      </c>
      <c r="X10551" s="26" t="str">
        <f t="shared" si="671"/>
        <v/>
      </c>
      <c r="Y10551" s="38"/>
    </row>
    <row r="10552" spans="5:25">
      <c r="E10552" s="45"/>
      <c r="H10552" s="45"/>
      <c r="K10552" s="27" t="str">
        <f t="shared" si="672"/>
        <v/>
      </c>
      <c r="P10552" s="26" t="str">
        <f t="shared" si="673"/>
        <v/>
      </c>
      <c r="Q10552" s="38" t="s">
        <v>10726</v>
      </c>
      <c r="R10552">
        <v>105.88500000000001</v>
      </c>
      <c r="S10552" t="str">
        <f t="shared" si="674"/>
        <v/>
      </c>
      <c r="X10552" s="26" t="str">
        <f t="shared" si="671"/>
        <v/>
      </c>
      <c r="Y10552" s="38"/>
    </row>
    <row r="10553" spans="5:25">
      <c r="E10553" s="45"/>
      <c r="H10553" s="45"/>
      <c r="K10553" s="27" t="str">
        <f t="shared" si="672"/>
        <v/>
      </c>
      <c r="P10553" s="26" t="str">
        <f t="shared" si="673"/>
        <v/>
      </c>
      <c r="Q10553" s="38" t="s">
        <v>10727</v>
      </c>
      <c r="R10553">
        <v>106.395</v>
      </c>
      <c r="S10553" t="str">
        <f t="shared" si="674"/>
        <v/>
      </c>
      <c r="X10553" s="26" t="str">
        <f t="shared" si="671"/>
        <v/>
      </c>
      <c r="Y10553" s="38"/>
    </row>
    <row r="10554" spans="5:25">
      <c r="E10554" s="45"/>
      <c r="H10554" s="45"/>
      <c r="K10554" s="27" t="str">
        <f t="shared" si="672"/>
        <v/>
      </c>
      <c r="P10554" s="26" t="str">
        <f t="shared" si="673"/>
        <v/>
      </c>
      <c r="Q10554" s="38" t="s">
        <v>10728</v>
      </c>
      <c r="R10554">
        <v>106.395</v>
      </c>
      <c r="S10554" t="str">
        <f t="shared" si="674"/>
        <v/>
      </c>
      <c r="X10554" s="26" t="str">
        <f t="shared" si="671"/>
        <v/>
      </c>
      <c r="Y10554" s="38"/>
    </row>
    <row r="10555" spans="5:25">
      <c r="E10555" s="45"/>
      <c r="H10555" s="45"/>
      <c r="K10555" s="27" t="str">
        <f t="shared" si="672"/>
        <v/>
      </c>
      <c r="P10555" s="26" t="str">
        <f t="shared" si="673"/>
        <v/>
      </c>
      <c r="Q10555" s="38" t="s">
        <v>10729</v>
      </c>
      <c r="R10555">
        <v>106.595</v>
      </c>
      <c r="S10555" t="str">
        <f t="shared" si="674"/>
        <v/>
      </c>
      <c r="X10555" s="26" t="str">
        <f t="shared" si="671"/>
        <v/>
      </c>
      <c r="Y10555" s="38"/>
    </row>
    <row r="10556" spans="5:25">
      <c r="E10556" s="45"/>
      <c r="H10556" s="45"/>
      <c r="K10556" s="27" t="str">
        <f t="shared" si="672"/>
        <v/>
      </c>
      <c r="P10556" s="26" t="str">
        <f t="shared" si="673"/>
        <v/>
      </c>
      <c r="Q10556" s="38" t="s">
        <v>10730</v>
      </c>
      <c r="R10556">
        <v>106.595</v>
      </c>
      <c r="S10556" t="str">
        <f t="shared" si="674"/>
        <v/>
      </c>
      <c r="X10556" s="26" t="str">
        <f t="shared" ref="X10556:X10619" si="675">IF(V10556="","",X10555+V10556-V10555)</f>
        <v/>
      </c>
      <c r="Y10556" s="38"/>
    </row>
    <row r="10557" spans="5:25">
      <c r="E10557" s="45"/>
      <c r="H10557" s="45"/>
      <c r="K10557" s="27" t="str">
        <f t="shared" si="672"/>
        <v/>
      </c>
      <c r="P10557" s="26" t="str">
        <f t="shared" si="673"/>
        <v/>
      </c>
      <c r="Q10557" s="38" t="s">
        <v>10731</v>
      </c>
      <c r="R10557">
        <v>106.595</v>
      </c>
      <c r="S10557" t="str">
        <f t="shared" si="674"/>
        <v/>
      </c>
      <c r="X10557" s="26" t="str">
        <f t="shared" si="675"/>
        <v/>
      </c>
      <c r="Y10557" s="38"/>
    </row>
    <row r="10558" spans="5:25">
      <c r="E10558" s="45"/>
      <c r="H10558" s="45"/>
      <c r="K10558" s="27" t="str">
        <f t="shared" si="672"/>
        <v/>
      </c>
      <c r="P10558" s="26" t="str">
        <f t="shared" si="673"/>
        <v/>
      </c>
      <c r="Q10558" s="38" t="s">
        <v>10732</v>
      </c>
      <c r="R10558">
        <v>106.595</v>
      </c>
      <c r="S10558" t="str">
        <f t="shared" si="674"/>
        <v/>
      </c>
      <c r="X10558" s="26" t="str">
        <f t="shared" si="675"/>
        <v/>
      </c>
      <c r="Y10558" s="38"/>
    </row>
    <row r="10559" spans="5:25">
      <c r="E10559" s="45"/>
      <c r="H10559" s="45"/>
      <c r="K10559" s="27" t="str">
        <f t="shared" si="672"/>
        <v/>
      </c>
      <c r="P10559" s="26" t="str">
        <f t="shared" si="673"/>
        <v/>
      </c>
      <c r="Q10559" s="38" t="s">
        <v>10733</v>
      </c>
      <c r="R10559">
        <v>106.395</v>
      </c>
      <c r="S10559" t="str">
        <f t="shared" si="674"/>
        <v/>
      </c>
      <c r="X10559" s="26" t="str">
        <f t="shared" si="675"/>
        <v/>
      </c>
      <c r="Y10559" s="38"/>
    </row>
    <row r="10560" spans="5:25">
      <c r="E10560" s="45"/>
      <c r="H10560" s="45"/>
      <c r="K10560" s="27" t="str">
        <f t="shared" si="672"/>
        <v/>
      </c>
      <c r="P10560" s="26" t="str">
        <f t="shared" si="673"/>
        <v/>
      </c>
      <c r="Q10560" s="38" t="s">
        <v>10734</v>
      </c>
      <c r="R10560">
        <v>106.69499999999999</v>
      </c>
      <c r="S10560" t="str">
        <f t="shared" si="674"/>
        <v/>
      </c>
      <c r="X10560" s="26" t="str">
        <f t="shared" si="675"/>
        <v/>
      </c>
      <c r="Y10560" s="38"/>
    </row>
    <row r="10561" spans="5:25">
      <c r="E10561" s="45"/>
      <c r="H10561" s="45"/>
      <c r="K10561" s="27" t="str">
        <f t="shared" si="672"/>
        <v/>
      </c>
      <c r="P10561" s="26" t="str">
        <f t="shared" si="673"/>
        <v/>
      </c>
      <c r="Q10561" s="38" t="s">
        <v>10735</v>
      </c>
      <c r="R10561">
        <v>106.595</v>
      </c>
      <c r="S10561" t="str">
        <f t="shared" si="674"/>
        <v/>
      </c>
      <c r="X10561" s="26" t="str">
        <f t="shared" si="675"/>
        <v/>
      </c>
      <c r="Y10561" s="38"/>
    </row>
    <row r="10562" spans="5:25">
      <c r="E10562" s="45"/>
      <c r="H10562" s="45"/>
      <c r="K10562" s="27" t="str">
        <f t="shared" si="672"/>
        <v/>
      </c>
      <c r="P10562" s="26" t="str">
        <f t="shared" si="673"/>
        <v/>
      </c>
      <c r="Q10562" s="38" t="s">
        <v>10736</v>
      </c>
      <c r="R10562">
        <v>106.905</v>
      </c>
      <c r="S10562" t="str">
        <f t="shared" si="674"/>
        <v/>
      </c>
      <c r="X10562" s="26" t="str">
        <f t="shared" si="675"/>
        <v/>
      </c>
      <c r="Y10562" s="38"/>
    </row>
    <row r="10563" spans="5:25">
      <c r="E10563" s="45"/>
      <c r="H10563" s="45"/>
      <c r="K10563" s="27" t="str">
        <f t="shared" si="672"/>
        <v/>
      </c>
      <c r="P10563" s="26" t="str">
        <f t="shared" si="673"/>
        <v/>
      </c>
      <c r="Q10563" s="38" t="s">
        <v>10737</v>
      </c>
      <c r="R10563">
        <v>106.795</v>
      </c>
      <c r="S10563" t="str">
        <f t="shared" si="674"/>
        <v/>
      </c>
      <c r="X10563" s="26" t="str">
        <f t="shared" si="675"/>
        <v/>
      </c>
      <c r="Y10563" s="38"/>
    </row>
    <row r="10564" spans="5:25">
      <c r="E10564" s="45"/>
      <c r="H10564" s="45"/>
      <c r="K10564" s="27" t="str">
        <f t="shared" ref="K10564:K10627" si="676">IF(M10564="","",K10563+(M10564-M10563)/24)</f>
        <v/>
      </c>
      <c r="P10564" s="26" t="str">
        <f t="shared" ref="P10564:P10627" si="677">IF(N10564="","",P10563+N10564-N10563)</f>
        <v/>
      </c>
      <c r="Q10564" s="38" t="s">
        <v>10738</v>
      </c>
      <c r="R10564">
        <v>106.905</v>
      </c>
      <c r="S10564" t="str">
        <f t="shared" ref="S10564:S10627" si="678">IF(N10564="","",S10563-N10564+N10563)</f>
        <v/>
      </c>
      <c r="X10564" s="26" t="str">
        <f t="shared" si="675"/>
        <v/>
      </c>
      <c r="Y10564" s="38"/>
    </row>
    <row r="10565" spans="5:25">
      <c r="E10565" s="45"/>
      <c r="H10565" s="45"/>
      <c r="K10565" s="27" t="str">
        <f t="shared" si="676"/>
        <v/>
      </c>
      <c r="P10565" s="26" t="str">
        <f t="shared" si="677"/>
        <v/>
      </c>
      <c r="Q10565" s="38" t="s">
        <v>10739</v>
      </c>
      <c r="R10565">
        <v>106.905</v>
      </c>
      <c r="S10565" t="str">
        <f t="shared" si="678"/>
        <v/>
      </c>
      <c r="X10565" s="26" t="str">
        <f t="shared" si="675"/>
        <v/>
      </c>
      <c r="Y10565" s="38"/>
    </row>
    <row r="10566" spans="5:25">
      <c r="E10566" s="45"/>
      <c r="H10566" s="45"/>
      <c r="K10566" s="27" t="str">
        <f t="shared" si="676"/>
        <v/>
      </c>
      <c r="P10566" s="26" t="str">
        <f t="shared" si="677"/>
        <v/>
      </c>
      <c r="Q10566" s="38" t="s">
        <v>10740</v>
      </c>
      <c r="R10566">
        <v>106.905</v>
      </c>
      <c r="S10566" t="str">
        <f t="shared" si="678"/>
        <v/>
      </c>
      <c r="X10566" s="26" t="str">
        <f t="shared" si="675"/>
        <v/>
      </c>
      <c r="Y10566" s="38"/>
    </row>
    <row r="10567" spans="5:25">
      <c r="E10567" s="45"/>
      <c r="H10567" s="45"/>
      <c r="K10567" s="27" t="str">
        <f t="shared" si="676"/>
        <v/>
      </c>
      <c r="P10567" s="26" t="str">
        <f t="shared" si="677"/>
        <v/>
      </c>
      <c r="Q10567" s="38" t="s">
        <v>10741</v>
      </c>
      <c r="R10567">
        <v>106.69499999999999</v>
      </c>
      <c r="S10567" t="str">
        <f t="shared" si="678"/>
        <v/>
      </c>
      <c r="X10567" s="26" t="str">
        <f t="shared" si="675"/>
        <v/>
      </c>
      <c r="Y10567" s="38"/>
    </row>
    <row r="10568" spans="5:25">
      <c r="E10568" s="45"/>
      <c r="H10568" s="45"/>
      <c r="K10568" s="27" t="str">
        <f t="shared" si="676"/>
        <v/>
      </c>
      <c r="P10568" s="26" t="str">
        <f t="shared" si="677"/>
        <v/>
      </c>
      <c r="Q10568" s="38" t="s">
        <v>10742</v>
      </c>
      <c r="R10568">
        <v>106.595</v>
      </c>
      <c r="S10568" t="str">
        <f t="shared" si="678"/>
        <v/>
      </c>
      <c r="X10568" s="26" t="str">
        <f t="shared" si="675"/>
        <v/>
      </c>
      <c r="Y10568" s="38"/>
    </row>
    <row r="10569" spans="5:25">
      <c r="E10569" s="45"/>
      <c r="H10569" s="45"/>
      <c r="K10569" s="27" t="str">
        <f t="shared" si="676"/>
        <v/>
      </c>
      <c r="P10569" s="26" t="str">
        <f t="shared" si="677"/>
        <v/>
      </c>
      <c r="Q10569" s="38" t="s">
        <v>10743</v>
      </c>
      <c r="R10569">
        <v>106.69499999999999</v>
      </c>
      <c r="S10569" t="str">
        <f t="shared" si="678"/>
        <v/>
      </c>
      <c r="X10569" s="26" t="str">
        <f t="shared" si="675"/>
        <v/>
      </c>
      <c r="Y10569" s="38"/>
    </row>
    <row r="10570" spans="5:25">
      <c r="E10570" s="45"/>
      <c r="H10570" s="45"/>
      <c r="K10570" s="27" t="str">
        <f t="shared" si="676"/>
        <v/>
      </c>
      <c r="P10570" s="26" t="str">
        <f t="shared" si="677"/>
        <v/>
      </c>
      <c r="Q10570" s="38" t="s">
        <v>10744</v>
      </c>
      <c r="R10570">
        <v>106.905</v>
      </c>
      <c r="S10570" t="str">
        <f t="shared" si="678"/>
        <v/>
      </c>
      <c r="X10570" s="26" t="str">
        <f t="shared" si="675"/>
        <v/>
      </c>
      <c r="Y10570" s="38"/>
    </row>
    <row r="10571" spans="5:25">
      <c r="E10571" s="45"/>
      <c r="H10571" s="45"/>
      <c r="K10571" s="27" t="str">
        <f t="shared" si="676"/>
        <v/>
      </c>
      <c r="P10571" s="26" t="str">
        <f t="shared" si="677"/>
        <v/>
      </c>
      <c r="Q10571" s="38" t="s">
        <v>10745</v>
      </c>
      <c r="R10571">
        <v>106.905</v>
      </c>
      <c r="S10571" t="str">
        <f t="shared" si="678"/>
        <v/>
      </c>
      <c r="X10571" s="26" t="str">
        <f t="shared" si="675"/>
        <v/>
      </c>
      <c r="Y10571" s="38"/>
    </row>
    <row r="10572" spans="5:25">
      <c r="E10572" s="45"/>
      <c r="H10572" s="45"/>
      <c r="K10572" s="27" t="str">
        <f t="shared" si="676"/>
        <v/>
      </c>
      <c r="P10572" s="26" t="str">
        <f t="shared" si="677"/>
        <v/>
      </c>
      <c r="Q10572" s="38" t="s">
        <v>10746</v>
      </c>
      <c r="R10572">
        <v>106.905</v>
      </c>
      <c r="S10572" t="str">
        <f t="shared" si="678"/>
        <v/>
      </c>
      <c r="X10572" s="26" t="str">
        <f t="shared" si="675"/>
        <v/>
      </c>
      <c r="Y10572" s="38"/>
    </row>
    <row r="10573" spans="5:25">
      <c r="E10573" s="45"/>
      <c r="H10573" s="45"/>
      <c r="K10573" s="27" t="str">
        <f t="shared" si="676"/>
        <v/>
      </c>
      <c r="P10573" s="26" t="str">
        <f t="shared" si="677"/>
        <v/>
      </c>
      <c r="Q10573" s="38" t="s">
        <v>10747</v>
      </c>
      <c r="R10573">
        <v>106.795</v>
      </c>
      <c r="S10573" t="str">
        <f t="shared" si="678"/>
        <v/>
      </c>
      <c r="X10573" s="26" t="str">
        <f t="shared" si="675"/>
        <v/>
      </c>
      <c r="Y10573" s="38"/>
    </row>
    <row r="10574" spans="5:25">
      <c r="E10574" s="45"/>
      <c r="H10574" s="45"/>
      <c r="K10574" s="27" t="str">
        <f t="shared" si="676"/>
        <v/>
      </c>
      <c r="P10574" s="26" t="str">
        <f t="shared" si="677"/>
        <v/>
      </c>
      <c r="Q10574" s="38" t="s">
        <v>10748</v>
      </c>
      <c r="R10574">
        <v>106.595</v>
      </c>
      <c r="S10574" t="str">
        <f t="shared" si="678"/>
        <v/>
      </c>
      <c r="X10574" s="26" t="str">
        <f t="shared" si="675"/>
        <v/>
      </c>
      <c r="Y10574" s="38"/>
    </row>
    <row r="10575" spans="5:25">
      <c r="E10575" s="45"/>
      <c r="H10575" s="45"/>
      <c r="K10575" s="27" t="str">
        <f t="shared" si="676"/>
        <v/>
      </c>
      <c r="P10575" s="26" t="str">
        <f t="shared" si="677"/>
        <v/>
      </c>
      <c r="Q10575" s="38" t="s">
        <v>10749</v>
      </c>
      <c r="R10575">
        <v>106.905</v>
      </c>
      <c r="S10575" t="str">
        <f t="shared" si="678"/>
        <v/>
      </c>
      <c r="X10575" s="26" t="str">
        <f t="shared" si="675"/>
        <v/>
      </c>
      <c r="Y10575" s="38"/>
    </row>
    <row r="10576" spans="5:25">
      <c r="E10576" s="45"/>
      <c r="H10576" s="45"/>
      <c r="K10576" s="27" t="str">
        <f t="shared" si="676"/>
        <v/>
      </c>
      <c r="P10576" s="26" t="str">
        <f t="shared" si="677"/>
        <v/>
      </c>
      <c r="Q10576" s="38" t="s">
        <v>10750</v>
      </c>
      <c r="R10576">
        <v>107.004</v>
      </c>
      <c r="S10576" t="str">
        <f t="shared" si="678"/>
        <v/>
      </c>
      <c r="X10576" s="26" t="str">
        <f t="shared" si="675"/>
        <v/>
      </c>
      <c r="Y10576" s="38"/>
    </row>
    <row r="10577" spans="5:25">
      <c r="E10577" s="45"/>
      <c r="H10577" s="45"/>
      <c r="K10577" s="27" t="str">
        <f t="shared" si="676"/>
        <v/>
      </c>
      <c r="P10577" s="26" t="str">
        <f t="shared" si="677"/>
        <v/>
      </c>
      <c r="Q10577" s="38" t="s">
        <v>10751</v>
      </c>
      <c r="R10577">
        <v>106.905</v>
      </c>
      <c r="S10577" t="str">
        <f t="shared" si="678"/>
        <v/>
      </c>
      <c r="X10577" s="26" t="str">
        <f t="shared" si="675"/>
        <v/>
      </c>
      <c r="Y10577" s="38"/>
    </row>
    <row r="10578" spans="5:25">
      <c r="E10578" s="45"/>
      <c r="H10578" s="45"/>
      <c r="K10578" s="27" t="str">
        <f t="shared" si="676"/>
        <v/>
      </c>
      <c r="P10578" s="26" t="str">
        <f t="shared" si="677"/>
        <v/>
      </c>
      <c r="Q10578" s="38" t="s">
        <v>10752</v>
      </c>
      <c r="R10578">
        <v>106.905</v>
      </c>
      <c r="S10578" t="str">
        <f t="shared" si="678"/>
        <v/>
      </c>
      <c r="X10578" s="26" t="str">
        <f t="shared" si="675"/>
        <v/>
      </c>
      <c r="Y10578" s="38"/>
    </row>
    <row r="10579" spans="5:25">
      <c r="E10579" s="45"/>
      <c r="H10579" s="45"/>
      <c r="K10579" s="27" t="str">
        <f t="shared" si="676"/>
        <v/>
      </c>
      <c r="P10579" s="26" t="str">
        <f t="shared" si="677"/>
        <v/>
      </c>
      <c r="Q10579" s="38" t="s">
        <v>10753</v>
      </c>
      <c r="R10579">
        <v>106.905</v>
      </c>
      <c r="S10579" t="str">
        <f t="shared" si="678"/>
        <v/>
      </c>
      <c r="X10579" s="26" t="str">
        <f t="shared" si="675"/>
        <v/>
      </c>
      <c r="Y10579" s="38"/>
    </row>
    <row r="10580" spans="5:25">
      <c r="E10580" s="45"/>
      <c r="H10580" s="45"/>
      <c r="K10580" s="27" t="str">
        <f t="shared" si="676"/>
        <v/>
      </c>
      <c r="P10580" s="26" t="str">
        <f t="shared" si="677"/>
        <v/>
      </c>
      <c r="Q10580" s="38" t="s">
        <v>10754</v>
      </c>
      <c r="R10580">
        <v>106.595</v>
      </c>
      <c r="S10580" t="str">
        <f t="shared" si="678"/>
        <v/>
      </c>
      <c r="X10580" s="26" t="str">
        <f t="shared" si="675"/>
        <v/>
      </c>
      <c r="Y10580" s="38"/>
    </row>
    <row r="10581" spans="5:25">
      <c r="E10581" s="45"/>
      <c r="H10581" s="45"/>
      <c r="K10581" s="27" t="str">
        <f t="shared" si="676"/>
        <v/>
      </c>
      <c r="P10581" s="26" t="str">
        <f t="shared" si="677"/>
        <v/>
      </c>
      <c r="Q10581" s="38" t="s">
        <v>10755</v>
      </c>
      <c r="R10581">
        <v>105.88500000000001</v>
      </c>
      <c r="S10581" t="str">
        <f t="shared" si="678"/>
        <v/>
      </c>
      <c r="X10581" s="26" t="str">
        <f t="shared" si="675"/>
        <v/>
      </c>
      <c r="Y10581" s="38"/>
    </row>
    <row r="10582" spans="5:25">
      <c r="E10582" s="45"/>
      <c r="H10582" s="45"/>
      <c r="K10582" s="27" t="str">
        <f t="shared" si="676"/>
        <v/>
      </c>
      <c r="P10582" s="26" t="str">
        <f t="shared" si="677"/>
        <v/>
      </c>
      <c r="Q10582" s="38" t="s">
        <v>10756</v>
      </c>
      <c r="R10582">
        <v>105.675</v>
      </c>
      <c r="S10582" t="str">
        <f t="shared" si="678"/>
        <v/>
      </c>
      <c r="X10582" s="26" t="str">
        <f t="shared" si="675"/>
        <v/>
      </c>
      <c r="Y10582" s="38"/>
    </row>
    <row r="10583" spans="5:25">
      <c r="E10583" s="45"/>
      <c r="H10583" s="45"/>
      <c r="K10583" s="27" t="str">
        <f t="shared" si="676"/>
        <v/>
      </c>
      <c r="P10583" s="26" t="str">
        <f t="shared" si="677"/>
        <v/>
      </c>
      <c r="Q10583" s="38" t="s">
        <v>10757</v>
      </c>
      <c r="R10583">
        <v>105.88500000000001</v>
      </c>
      <c r="S10583" t="str">
        <f t="shared" si="678"/>
        <v/>
      </c>
      <c r="X10583" s="26" t="str">
        <f t="shared" si="675"/>
        <v/>
      </c>
      <c r="Y10583" s="38"/>
    </row>
    <row r="10584" spans="5:25">
      <c r="E10584" s="45"/>
      <c r="H10584" s="45"/>
      <c r="K10584" s="27" t="str">
        <f t="shared" si="676"/>
        <v/>
      </c>
      <c r="P10584" s="26" t="str">
        <f t="shared" si="677"/>
        <v/>
      </c>
      <c r="Q10584" s="38" t="s">
        <v>10758</v>
      </c>
      <c r="R10584">
        <v>105.675</v>
      </c>
      <c r="S10584" t="str">
        <f t="shared" si="678"/>
        <v/>
      </c>
      <c r="X10584" s="26" t="str">
        <f t="shared" si="675"/>
        <v/>
      </c>
      <c r="Y10584" s="38"/>
    </row>
    <row r="10585" spans="5:25">
      <c r="E10585" s="45"/>
      <c r="H10585" s="45"/>
      <c r="K10585" s="27" t="str">
        <f t="shared" si="676"/>
        <v/>
      </c>
      <c r="P10585" s="26" t="str">
        <f t="shared" si="677"/>
        <v/>
      </c>
      <c r="Q10585" s="38" t="s">
        <v>10759</v>
      </c>
      <c r="R10585">
        <v>105.77500000000001</v>
      </c>
      <c r="S10585" t="str">
        <f t="shared" si="678"/>
        <v/>
      </c>
      <c r="X10585" s="26" t="str">
        <f t="shared" si="675"/>
        <v/>
      </c>
      <c r="Y10585" s="38"/>
    </row>
    <row r="10586" spans="5:25">
      <c r="E10586" s="45"/>
      <c r="H10586" s="45"/>
      <c r="K10586" s="27" t="str">
        <f t="shared" si="676"/>
        <v/>
      </c>
      <c r="P10586" s="26" t="str">
        <f t="shared" si="677"/>
        <v/>
      </c>
      <c r="Q10586" s="38" t="s">
        <v>10760</v>
      </c>
      <c r="R10586">
        <v>105.575</v>
      </c>
      <c r="S10586" t="str">
        <f t="shared" si="678"/>
        <v/>
      </c>
      <c r="X10586" s="26" t="str">
        <f t="shared" si="675"/>
        <v/>
      </c>
      <c r="Y10586" s="38"/>
    </row>
    <row r="10587" spans="5:25">
      <c r="E10587" s="45"/>
      <c r="H10587" s="45"/>
      <c r="K10587" s="27" t="str">
        <f t="shared" si="676"/>
        <v/>
      </c>
      <c r="P10587" s="26" t="str">
        <f t="shared" si="677"/>
        <v/>
      </c>
      <c r="Q10587" s="38" t="s">
        <v>10761</v>
      </c>
      <c r="R10587">
        <v>105.47499999999999</v>
      </c>
      <c r="S10587" t="str">
        <f t="shared" si="678"/>
        <v/>
      </c>
      <c r="X10587" s="26" t="str">
        <f t="shared" si="675"/>
        <v/>
      </c>
      <c r="Y10587" s="38"/>
    </row>
    <row r="10588" spans="5:25">
      <c r="E10588" s="45"/>
      <c r="H10588" s="45"/>
      <c r="K10588" s="27" t="str">
        <f t="shared" si="676"/>
        <v/>
      </c>
      <c r="P10588" s="26" t="str">
        <f t="shared" si="677"/>
        <v/>
      </c>
      <c r="Q10588" s="38" t="s">
        <v>10762</v>
      </c>
      <c r="R10588">
        <v>105.88500000000001</v>
      </c>
      <c r="S10588" t="str">
        <f t="shared" si="678"/>
        <v/>
      </c>
      <c r="X10588" s="26" t="str">
        <f t="shared" si="675"/>
        <v/>
      </c>
      <c r="Y10588" s="38"/>
    </row>
    <row r="10589" spans="5:25">
      <c r="E10589" s="45"/>
      <c r="H10589" s="45"/>
      <c r="K10589" s="27" t="str">
        <f t="shared" si="676"/>
        <v/>
      </c>
      <c r="P10589" s="26" t="str">
        <f t="shared" si="677"/>
        <v/>
      </c>
      <c r="Q10589" s="38" t="s">
        <v>10763</v>
      </c>
      <c r="R10589">
        <v>105.985</v>
      </c>
      <c r="S10589" t="str">
        <f t="shared" si="678"/>
        <v/>
      </c>
      <c r="X10589" s="26" t="str">
        <f t="shared" si="675"/>
        <v/>
      </c>
      <c r="Y10589" s="38"/>
    </row>
    <row r="10590" spans="5:25">
      <c r="E10590" s="45"/>
      <c r="H10590" s="45"/>
      <c r="K10590" s="27" t="str">
        <f t="shared" si="676"/>
        <v/>
      </c>
      <c r="P10590" s="26" t="str">
        <f t="shared" si="677"/>
        <v/>
      </c>
      <c r="Q10590" s="38" t="s">
        <v>10764</v>
      </c>
      <c r="R10590">
        <v>106.185</v>
      </c>
      <c r="S10590" t="str">
        <f t="shared" si="678"/>
        <v/>
      </c>
      <c r="X10590" s="26" t="str">
        <f t="shared" si="675"/>
        <v/>
      </c>
      <c r="Y10590" s="38"/>
    </row>
    <row r="10591" spans="5:25">
      <c r="E10591" s="45"/>
      <c r="H10591" s="45"/>
      <c r="K10591" s="27" t="str">
        <f t="shared" si="676"/>
        <v/>
      </c>
      <c r="P10591" s="26" t="str">
        <f t="shared" si="677"/>
        <v/>
      </c>
      <c r="Q10591" s="38" t="s">
        <v>10765</v>
      </c>
      <c r="R10591">
        <v>106.185</v>
      </c>
      <c r="S10591" t="str">
        <f t="shared" si="678"/>
        <v/>
      </c>
      <c r="X10591" s="26" t="str">
        <f t="shared" si="675"/>
        <v/>
      </c>
      <c r="Y10591" s="38"/>
    </row>
    <row r="10592" spans="5:25">
      <c r="E10592" s="45"/>
      <c r="H10592" s="45"/>
      <c r="K10592" s="27" t="str">
        <f t="shared" si="676"/>
        <v/>
      </c>
      <c r="P10592" s="26" t="str">
        <f t="shared" si="677"/>
        <v/>
      </c>
      <c r="Q10592" s="38" t="s">
        <v>10766</v>
      </c>
      <c r="R10592">
        <v>106.395</v>
      </c>
      <c r="S10592" t="str">
        <f t="shared" si="678"/>
        <v/>
      </c>
      <c r="X10592" s="26" t="str">
        <f t="shared" si="675"/>
        <v/>
      </c>
      <c r="Y10592" s="38"/>
    </row>
    <row r="10593" spans="5:25">
      <c r="E10593" s="45"/>
      <c r="H10593" s="45"/>
      <c r="K10593" s="27" t="str">
        <f t="shared" si="676"/>
        <v/>
      </c>
      <c r="P10593" s="26" t="str">
        <f t="shared" si="677"/>
        <v/>
      </c>
      <c r="Q10593" s="38" t="s">
        <v>10767</v>
      </c>
      <c r="R10593">
        <v>106.395</v>
      </c>
      <c r="S10593" t="str">
        <f t="shared" si="678"/>
        <v/>
      </c>
      <c r="X10593" s="26" t="str">
        <f t="shared" si="675"/>
        <v/>
      </c>
      <c r="Y10593" s="38"/>
    </row>
    <row r="10594" spans="5:25">
      <c r="E10594" s="45"/>
      <c r="H10594" s="45"/>
      <c r="K10594" s="27" t="str">
        <f t="shared" si="676"/>
        <v/>
      </c>
      <c r="P10594" s="26" t="str">
        <f t="shared" si="677"/>
        <v/>
      </c>
      <c r="Q10594" s="38" t="s">
        <v>10768</v>
      </c>
      <c r="R10594">
        <v>106.285</v>
      </c>
      <c r="S10594" t="str">
        <f t="shared" si="678"/>
        <v/>
      </c>
      <c r="X10594" s="26" t="str">
        <f t="shared" si="675"/>
        <v/>
      </c>
      <c r="Y10594" s="38"/>
    </row>
    <row r="10595" spans="5:25">
      <c r="E10595" s="45"/>
      <c r="H10595" s="45"/>
      <c r="K10595" s="27" t="str">
        <f t="shared" si="676"/>
        <v/>
      </c>
      <c r="P10595" s="26" t="str">
        <f t="shared" si="677"/>
        <v/>
      </c>
      <c r="Q10595" s="38" t="s">
        <v>10769</v>
      </c>
      <c r="R10595">
        <v>106.395</v>
      </c>
      <c r="S10595" t="str">
        <f t="shared" si="678"/>
        <v/>
      </c>
      <c r="X10595" s="26" t="str">
        <f t="shared" si="675"/>
        <v/>
      </c>
      <c r="Y10595" s="38"/>
    </row>
    <row r="10596" spans="5:25">
      <c r="E10596" s="45"/>
      <c r="H10596" s="45"/>
      <c r="K10596" s="27" t="str">
        <f t="shared" si="676"/>
        <v/>
      </c>
      <c r="P10596" s="26" t="str">
        <f t="shared" si="677"/>
        <v/>
      </c>
      <c r="Q10596" s="38" t="s">
        <v>10770</v>
      </c>
      <c r="R10596">
        <v>106.395</v>
      </c>
      <c r="S10596" t="str">
        <f t="shared" si="678"/>
        <v/>
      </c>
      <c r="X10596" s="26" t="str">
        <f t="shared" si="675"/>
        <v/>
      </c>
      <c r="Y10596" s="38"/>
    </row>
    <row r="10597" spans="5:25">
      <c r="E10597" s="45"/>
      <c r="H10597" s="45"/>
      <c r="K10597" s="27" t="str">
        <f t="shared" si="676"/>
        <v/>
      </c>
      <c r="P10597" s="26" t="str">
        <f t="shared" si="677"/>
        <v/>
      </c>
      <c r="Q10597" s="38" t="s">
        <v>10771</v>
      </c>
      <c r="R10597">
        <v>106.69499999999999</v>
      </c>
      <c r="S10597" t="str">
        <f t="shared" si="678"/>
        <v/>
      </c>
      <c r="X10597" s="26" t="str">
        <f t="shared" si="675"/>
        <v/>
      </c>
      <c r="Y10597" s="38"/>
    </row>
    <row r="10598" spans="5:25">
      <c r="E10598" s="45"/>
      <c r="H10598" s="45"/>
      <c r="K10598" s="27" t="str">
        <f t="shared" si="676"/>
        <v/>
      </c>
      <c r="P10598" s="26" t="str">
        <f t="shared" si="677"/>
        <v/>
      </c>
      <c r="Q10598" s="38" t="s">
        <v>10772</v>
      </c>
      <c r="R10598">
        <v>107.004</v>
      </c>
      <c r="S10598" t="str">
        <f t="shared" si="678"/>
        <v/>
      </c>
      <c r="X10598" s="26" t="str">
        <f t="shared" si="675"/>
        <v/>
      </c>
      <c r="Y10598" s="38"/>
    </row>
    <row r="10599" spans="5:25">
      <c r="E10599" s="45"/>
      <c r="H10599" s="45"/>
      <c r="K10599" s="27" t="str">
        <f t="shared" si="676"/>
        <v/>
      </c>
      <c r="P10599" s="26" t="str">
        <f t="shared" si="677"/>
        <v/>
      </c>
      <c r="Q10599" s="38" t="s">
        <v>10773</v>
      </c>
      <c r="R10599">
        <v>107.104</v>
      </c>
      <c r="S10599" t="str">
        <f t="shared" si="678"/>
        <v/>
      </c>
      <c r="X10599" s="26" t="str">
        <f t="shared" si="675"/>
        <v/>
      </c>
      <c r="Y10599" s="38"/>
    </row>
    <row r="10600" spans="5:25">
      <c r="E10600" s="45"/>
      <c r="H10600" s="45"/>
      <c r="K10600" s="27" t="str">
        <f t="shared" si="676"/>
        <v/>
      </c>
      <c r="P10600" s="26" t="str">
        <f t="shared" si="677"/>
        <v/>
      </c>
      <c r="Q10600" s="38" t="s">
        <v>10774</v>
      </c>
      <c r="R10600">
        <v>107.104</v>
      </c>
      <c r="S10600" t="str">
        <f t="shared" si="678"/>
        <v/>
      </c>
      <c r="X10600" s="26" t="str">
        <f t="shared" si="675"/>
        <v/>
      </c>
      <c r="Y10600" s="38"/>
    </row>
    <row r="10601" spans="5:25">
      <c r="E10601" s="45"/>
      <c r="H10601" s="45"/>
      <c r="K10601" s="27" t="str">
        <f t="shared" si="676"/>
        <v/>
      </c>
      <c r="P10601" s="26" t="str">
        <f t="shared" si="677"/>
        <v/>
      </c>
      <c r="Q10601" s="38" t="s">
        <v>10775</v>
      </c>
      <c r="R10601">
        <v>107.004</v>
      </c>
      <c r="S10601" t="str">
        <f t="shared" si="678"/>
        <v/>
      </c>
      <c r="X10601" s="26" t="str">
        <f t="shared" si="675"/>
        <v/>
      </c>
      <c r="Y10601" s="38"/>
    </row>
    <row r="10602" spans="5:25">
      <c r="E10602" s="45"/>
      <c r="H10602" s="45"/>
      <c r="K10602" s="27" t="str">
        <f t="shared" si="676"/>
        <v/>
      </c>
      <c r="P10602" s="26" t="str">
        <f t="shared" si="677"/>
        <v/>
      </c>
      <c r="Q10602" s="38" t="s">
        <v>10776</v>
      </c>
      <c r="R10602">
        <v>106.795</v>
      </c>
      <c r="S10602" t="str">
        <f t="shared" si="678"/>
        <v/>
      </c>
      <c r="X10602" s="26" t="str">
        <f t="shared" si="675"/>
        <v/>
      </c>
      <c r="Y10602" s="38"/>
    </row>
    <row r="10603" spans="5:25">
      <c r="E10603" s="45"/>
      <c r="H10603" s="45"/>
      <c r="K10603" s="27" t="str">
        <f t="shared" si="676"/>
        <v/>
      </c>
      <c r="P10603" s="26" t="str">
        <f t="shared" si="677"/>
        <v/>
      </c>
      <c r="Q10603" s="38" t="s">
        <v>10777</v>
      </c>
      <c r="R10603">
        <v>106.595</v>
      </c>
      <c r="S10603" t="str">
        <f t="shared" si="678"/>
        <v/>
      </c>
      <c r="X10603" s="26" t="str">
        <f t="shared" si="675"/>
        <v/>
      </c>
      <c r="Y10603" s="38"/>
    </row>
    <row r="10604" spans="5:25">
      <c r="E10604" s="45"/>
      <c r="H10604" s="45"/>
      <c r="K10604" s="27" t="str">
        <f t="shared" si="676"/>
        <v/>
      </c>
      <c r="P10604" s="26" t="str">
        <f t="shared" si="677"/>
        <v/>
      </c>
      <c r="Q10604" s="38" t="s">
        <v>10778</v>
      </c>
      <c r="R10604">
        <v>106.395</v>
      </c>
      <c r="S10604" t="str">
        <f t="shared" si="678"/>
        <v/>
      </c>
      <c r="X10604" s="26" t="str">
        <f t="shared" si="675"/>
        <v/>
      </c>
      <c r="Y10604" s="38"/>
    </row>
    <row r="10605" spans="5:25">
      <c r="E10605" s="45"/>
      <c r="H10605" s="45"/>
      <c r="K10605" s="27" t="str">
        <f t="shared" si="676"/>
        <v/>
      </c>
      <c r="P10605" s="26" t="str">
        <f t="shared" si="677"/>
        <v/>
      </c>
      <c r="Q10605" s="38" t="s">
        <v>10779</v>
      </c>
      <c r="R10605">
        <v>106.595</v>
      </c>
      <c r="S10605" t="str">
        <f t="shared" si="678"/>
        <v/>
      </c>
      <c r="X10605" s="26" t="str">
        <f t="shared" si="675"/>
        <v/>
      </c>
      <c r="Y10605" s="38"/>
    </row>
    <row r="10606" spans="5:25">
      <c r="E10606" s="45"/>
      <c r="H10606" s="45"/>
      <c r="K10606" s="27" t="str">
        <f t="shared" si="676"/>
        <v/>
      </c>
      <c r="P10606" s="26" t="str">
        <f t="shared" si="677"/>
        <v/>
      </c>
      <c r="Q10606" s="38" t="s">
        <v>10780</v>
      </c>
      <c r="R10606">
        <v>106.595</v>
      </c>
      <c r="S10606" t="str">
        <f t="shared" si="678"/>
        <v/>
      </c>
      <c r="X10606" s="26" t="str">
        <f t="shared" si="675"/>
        <v/>
      </c>
      <c r="Y10606" s="38"/>
    </row>
    <row r="10607" spans="5:25">
      <c r="E10607" s="45"/>
      <c r="H10607" s="45"/>
      <c r="K10607" s="27" t="str">
        <f t="shared" si="676"/>
        <v/>
      </c>
      <c r="P10607" s="26" t="str">
        <f t="shared" si="677"/>
        <v/>
      </c>
      <c r="Q10607" s="38" t="s">
        <v>10781</v>
      </c>
      <c r="R10607">
        <v>106.905</v>
      </c>
      <c r="S10607" t="str">
        <f t="shared" si="678"/>
        <v/>
      </c>
      <c r="X10607" s="26" t="str">
        <f t="shared" si="675"/>
        <v/>
      </c>
      <c r="Y10607" s="38"/>
    </row>
    <row r="10608" spans="5:25">
      <c r="E10608" s="45"/>
      <c r="H10608" s="45"/>
      <c r="K10608" s="27" t="str">
        <f t="shared" si="676"/>
        <v/>
      </c>
      <c r="P10608" s="26" t="str">
        <f t="shared" si="677"/>
        <v/>
      </c>
      <c r="Q10608" s="38" t="s">
        <v>10782</v>
      </c>
      <c r="R10608">
        <v>107.004</v>
      </c>
      <c r="S10608" t="str">
        <f t="shared" si="678"/>
        <v/>
      </c>
      <c r="X10608" s="26" t="str">
        <f t="shared" si="675"/>
        <v/>
      </c>
      <c r="Y10608" s="38"/>
    </row>
    <row r="10609" spans="5:25">
      <c r="E10609" s="45"/>
      <c r="H10609" s="45"/>
      <c r="K10609" s="27" t="str">
        <f t="shared" si="676"/>
        <v/>
      </c>
      <c r="P10609" s="26" t="str">
        <f t="shared" si="677"/>
        <v/>
      </c>
      <c r="Q10609" s="38" t="s">
        <v>10783</v>
      </c>
      <c r="R10609">
        <v>107.514</v>
      </c>
      <c r="S10609" t="str">
        <f t="shared" si="678"/>
        <v/>
      </c>
      <c r="X10609" s="26" t="str">
        <f t="shared" si="675"/>
        <v/>
      </c>
      <c r="Y10609" s="38"/>
    </row>
    <row r="10610" spans="5:25">
      <c r="E10610" s="45"/>
      <c r="H10610" s="45"/>
      <c r="K10610" s="27" t="str">
        <f t="shared" si="676"/>
        <v/>
      </c>
      <c r="P10610" s="26" t="str">
        <f t="shared" si="677"/>
        <v/>
      </c>
      <c r="Q10610" s="38" t="s">
        <v>10784</v>
      </c>
      <c r="R10610">
        <v>107.92400000000001</v>
      </c>
      <c r="S10610" t="str">
        <f t="shared" si="678"/>
        <v/>
      </c>
      <c r="X10610" s="26" t="str">
        <f t="shared" si="675"/>
        <v/>
      </c>
      <c r="Y10610" s="38"/>
    </row>
    <row r="10611" spans="5:25">
      <c r="E10611" s="45"/>
      <c r="H10611" s="45"/>
      <c r="K10611" s="27" t="str">
        <f t="shared" si="676"/>
        <v/>
      </c>
      <c r="P10611" s="26" t="str">
        <f t="shared" si="677"/>
        <v/>
      </c>
      <c r="Q10611" s="38" t="s">
        <v>10785</v>
      </c>
      <c r="R10611">
        <v>107.92400000000001</v>
      </c>
      <c r="S10611" t="str">
        <f t="shared" si="678"/>
        <v/>
      </c>
      <c r="X10611" s="26" t="str">
        <f t="shared" si="675"/>
        <v/>
      </c>
      <c r="Y10611" s="38"/>
    </row>
    <row r="10612" spans="5:25">
      <c r="E10612" s="45"/>
      <c r="H10612" s="45"/>
      <c r="K10612" s="27" t="str">
        <f t="shared" si="676"/>
        <v/>
      </c>
      <c r="P10612" s="26" t="str">
        <f t="shared" si="677"/>
        <v/>
      </c>
      <c r="Q10612" s="38" t="s">
        <v>10786</v>
      </c>
      <c r="R10612">
        <v>107.714</v>
      </c>
      <c r="S10612" t="str">
        <f t="shared" si="678"/>
        <v/>
      </c>
      <c r="X10612" s="26" t="str">
        <f t="shared" si="675"/>
        <v/>
      </c>
      <c r="Y10612" s="38"/>
    </row>
    <row r="10613" spans="5:25">
      <c r="E10613" s="45"/>
      <c r="H10613" s="45"/>
      <c r="K10613" s="27" t="str">
        <f t="shared" si="676"/>
        <v/>
      </c>
      <c r="P10613" s="26" t="str">
        <f t="shared" si="677"/>
        <v/>
      </c>
      <c r="Q10613" s="38" t="s">
        <v>10787</v>
      </c>
      <c r="R10613">
        <v>107.414</v>
      </c>
      <c r="S10613" t="str">
        <f t="shared" si="678"/>
        <v/>
      </c>
      <c r="X10613" s="26" t="str">
        <f t="shared" si="675"/>
        <v/>
      </c>
      <c r="Y10613" s="38"/>
    </row>
    <row r="10614" spans="5:25">
      <c r="E10614" s="45"/>
      <c r="H10614" s="45"/>
      <c r="K10614" s="27" t="str">
        <f t="shared" si="676"/>
        <v/>
      </c>
      <c r="P10614" s="26" t="str">
        <f t="shared" si="677"/>
        <v/>
      </c>
      <c r="Q10614" s="38" t="s">
        <v>10788</v>
      </c>
      <c r="R10614">
        <v>107.104</v>
      </c>
      <c r="S10614" t="str">
        <f t="shared" si="678"/>
        <v/>
      </c>
      <c r="X10614" s="26" t="str">
        <f t="shared" si="675"/>
        <v/>
      </c>
      <c r="Y10614" s="38"/>
    </row>
    <row r="10615" spans="5:25">
      <c r="E10615" s="45"/>
      <c r="H10615" s="45"/>
      <c r="K10615" s="27" t="str">
        <f t="shared" si="676"/>
        <v/>
      </c>
      <c r="P10615" s="26" t="str">
        <f t="shared" si="677"/>
        <v/>
      </c>
      <c r="Q10615" s="38" t="s">
        <v>10789</v>
      </c>
      <c r="R10615">
        <v>106.905</v>
      </c>
      <c r="S10615" t="str">
        <f t="shared" si="678"/>
        <v/>
      </c>
      <c r="X10615" s="26" t="str">
        <f t="shared" si="675"/>
        <v/>
      </c>
      <c r="Y10615" s="38"/>
    </row>
    <row r="10616" spans="5:25">
      <c r="E10616" s="45"/>
      <c r="H10616" s="45"/>
      <c r="K10616" s="27" t="str">
        <f t="shared" si="676"/>
        <v/>
      </c>
      <c r="P10616" s="26" t="str">
        <f t="shared" si="677"/>
        <v/>
      </c>
      <c r="Q10616" s="38" t="s">
        <v>10790</v>
      </c>
      <c r="R10616">
        <v>106.69499999999999</v>
      </c>
      <c r="S10616" t="str">
        <f t="shared" si="678"/>
        <v/>
      </c>
      <c r="X10616" s="26" t="str">
        <f t="shared" si="675"/>
        <v/>
      </c>
      <c r="Y10616" s="38"/>
    </row>
    <row r="10617" spans="5:25">
      <c r="E10617" s="45"/>
      <c r="H10617" s="45"/>
      <c r="K10617" s="27" t="str">
        <f t="shared" si="676"/>
        <v/>
      </c>
      <c r="P10617" s="26" t="str">
        <f t="shared" si="677"/>
        <v/>
      </c>
      <c r="Q10617" s="38" t="s">
        <v>10791</v>
      </c>
      <c r="R10617">
        <v>106.795</v>
      </c>
      <c r="S10617" t="str">
        <f t="shared" si="678"/>
        <v/>
      </c>
      <c r="X10617" s="26" t="str">
        <f t="shared" si="675"/>
        <v/>
      </c>
      <c r="Y10617" s="38"/>
    </row>
    <row r="10618" spans="5:25">
      <c r="E10618" s="45"/>
      <c r="H10618" s="45"/>
      <c r="K10618" s="27" t="str">
        <f t="shared" si="676"/>
        <v/>
      </c>
      <c r="P10618" s="26" t="str">
        <f t="shared" si="677"/>
        <v/>
      </c>
      <c r="Q10618" s="38" t="s">
        <v>10792</v>
      </c>
      <c r="R10618">
        <v>106.905</v>
      </c>
      <c r="S10618" t="str">
        <f t="shared" si="678"/>
        <v/>
      </c>
      <c r="X10618" s="26" t="str">
        <f t="shared" si="675"/>
        <v/>
      </c>
      <c r="Y10618" s="38"/>
    </row>
    <row r="10619" spans="5:25">
      <c r="E10619" s="45"/>
      <c r="H10619" s="45"/>
      <c r="K10619" s="27" t="str">
        <f t="shared" si="676"/>
        <v/>
      </c>
      <c r="P10619" s="26" t="str">
        <f t="shared" si="677"/>
        <v/>
      </c>
      <c r="Q10619" s="38" t="s">
        <v>10793</v>
      </c>
      <c r="R10619">
        <v>106.905</v>
      </c>
      <c r="S10619" t="str">
        <f t="shared" si="678"/>
        <v/>
      </c>
      <c r="X10619" s="26" t="str">
        <f t="shared" si="675"/>
        <v/>
      </c>
      <c r="Y10619" s="38"/>
    </row>
    <row r="10620" spans="5:25">
      <c r="E10620" s="45"/>
      <c r="H10620" s="45"/>
      <c r="K10620" s="27" t="str">
        <f t="shared" si="676"/>
        <v/>
      </c>
      <c r="P10620" s="26" t="str">
        <f t="shared" si="677"/>
        <v/>
      </c>
      <c r="Q10620" s="38" t="s">
        <v>10794</v>
      </c>
      <c r="R10620">
        <v>106.905</v>
      </c>
      <c r="S10620" t="str">
        <f t="shared" si="678"/>
        <v/>
      </c>
      <c r="X10620" s="26" t="str">
        <f t="shared" ref="X10620:X10683" si="679">IF(V10620="","",X10619+V10620-V10619)</f>
        <v/>
      </c>
      <c r="Y10620" s="38"/>
    </row>
    <row r="10621" spans="5:25">
      <c r="E10621" s="45"/>
      <c r="H10621" s="45"/>
      <c r="K10621" s="27" t="str">
        <f t="shared" si="676"/>
        <v/>
      </c>
      <c r="P10621" s="26" t="str">
        <f t="shared" si="677"/>
        <v/>
      </c>
      <c r="Q10621" s="38" t="s">
        <v>10795</v>
      </c>
      <c r="R10621">
        <v>107.004</v>
      </c>
      <c r="S10621" t="str">
        <f t="shared" si="678"/>
        <v/>
      </c>
      <c r="X10621" s="26" t="str">
        <f t="shared" si="679"/>
        <v/>
      </c>
      <c r="Y10621" s="38"/>
    </row>
    <row r="10622" spans="5:25">
      <c r="E10622" s="45"/>
      <c r="H10622" s="45"/>
      <c r="K10622" s="27" t="str">
        <f t="shared" si="676"/>
        <v/>
      </c>
      <c r="P10622" s="26" t="str">
        <f t="shared" si="677"/>
        <v/>
      </c>
      <c r="Q10622" s="38" t="s">
        <v>10796</v>
      </c>
      <c r="R10622">
        <v>106.69499999999999</v>
      </c>
      <c r="S10622" t="str">
        <f t="shared" si="678"/>
        <v/>
      </c>
      <c r="X10622" s="26" t="str">
        <f t="shared" si="679"/>
        <v/>
      </c>
      <c r="Y10622" s="38"/>
    </row>
    <row r="10623" spans="5:25">
      <c r="E10623" s="45"/>
      <c r="H10623" s="45"/>
      <c r="K10623" s="27" t="str">
        <f t="shared" si="676"/>
        <v/>
      </c>
      <c r="P10623" s="26" t="str">
        <f t="shared" si="677"/>
        <v/>
      </c>
      <c r="Q10623" s="38" t="s">
        <v>10797</v>
      </c>
      <c r="R10623">
        <v>106.595</v>
      </c>
      <c r="S10623" t="str">
        <f t="shared" si="678"/>
        <v/>
      </c>
      <c r="X10623" s="26" t="str">
        <f t="shared" si="679"/>
        <v/>
      </c>
      <c r="Y10623" s="38"/>
    </row>
    <row r="10624" spans="5:25">
      <c r="E10624" s="45"/>
      <c r="H10624" s="45"/>
      <c r="K10624" s="27" t="str">
        <f t="shared" si="676"/>
        <v/>
      </c>
      <c r="P10624" s="26" t="str">
        <f t="shared" si="677"/>
        <v/>
      </c>
      <c r="Q10624" s="38" t="s">
        <v>10798</v>
      </c>
      <c r="R10624">
        <v>106.08499999999999</v>
      </c>
      <c r="S10624" t="str">
        <f t="shared" si="678"/>
        <v/>
      </c>
      <c r="X10624" s="26" t="str">
        <f t="shared" si="679"/>
        <v/>
      </c>
      <c r="Y10624" s="38"/>
    </row>
    <row r="10625" spans="5:25">
      <c r="E10625" s="45"/>
      <c r="H10625" s="45"/>
      <c r="K10625" s="27" t="str">
        <f t="shared" si="676"/>
        <v/>
      </c>
      <c r="P10625" s="26" t="str">
        <f t="shared" si="677"/>
        <v/>
      </c>
      <c r="Q10625" s="38" t="s">
        <v>10799</v>
      </c>
      <c r="R10625">
        <v>105.88500000000001</v>
      </c>
      <c r="S10625" t="str">
        <f t="shared" si="678"/>
        <v/>
      </c>
      <c r="X10625" s="26" t="str">
        <f t="shared" si="679"/>
        <v/>
      </c>
      <c r="Y10625" s="38"/>
    </row>
    <row r="10626" spans="5:25">
      <c r="E10626" s="45"/>
      <c r="H10626" s="45"/>
      <c r="K10626" s="27" t="str">
        <f t="shared" si="676"/>
        <v/>
      </c>
      <c r="P10626" s="26" t="str">
        <f t="shared" si="677"/>
        <v/>
      </c>
      <c r="Q10626" s="38" t="s">
        <v>10800</v>
      </c>
      <c r="R10626">
        <v>105.675</v>
      </c>
      <c r="S10626" t="str">
        <f t="shared" si="678"/>
        <v/>
      </c>
      <c r="X10626" s="26" t="str">
        <f t="shared" si="679"/>
        <v/>
      </c>
      <c r="Y10626" s="38"/>
    </row>
    <row r="10627" spans="5:25">
      <c r="E10627" s="45"/>
      <c r="H10627" s="45"/>
      <c r="K10627" s="27" t="str">
        <f t="shared" si="676"/>
        <v/>
      </c>
      <c r="P10627" s="26" t="str">
        <f t="shared" si="677"/>
        <v/>
      </c>
      <c r="Q10627" s="38" t="s">
        <v>10801</v>
      </c>
      <c r="R10627">
        <v>106.08499999999999</v>
      </c>
      <c r="S10627" t="str">
        <f t="shared" si="678"/>
        <v/>
      </c>
      <c r="X10627" s="26" t="str">
        <f t="shared" si="679"/>
        <v/>
      </c>
      <c r="Y10627" s="38"/>
    </row>
    <row r="10628" spans="5:25">
      <c r="E10628" s="45"/>
      <c r="H10628" s="45"/>
      <c r="K10628" s="27" t="str">
        <f t="shared" ref="K10628:K10691" si="680">IF(M10628="","",K10627+(M10628-M10627)/24)</f>
        <v/>
      </c>
      <c r="P10628" s="26" t="str">
        <f t="shared" ref="P10628:P10691" si="681">IF(N10628="","",P10627+N10628-N10627)</f>
        <v/>
      </c>
      <c r="Q10628" s="38" t="s">
        <v>10802</v>
      </c>
      <c r="R10628">
        <v>106.495</v>
      </c>
      <c r="S10628" t="str">
        <f t="shared" ref="S10628:S10691" si="682">IF(N10628="","",S10627-N10628+N10627)</f>
        <v/>
      </c>
      <c r="X10628" s="26" t="str">
        <f t="shared" si="679"/>
        <v/>
      </c>
      <c r="Y10628" s="38"/>
    </row>
    <row r="10629" spans="5:25">
      <c r="E10629" s="45"/>
      <c r="H10629" s="45"/>
      <c r="K10629" s="27" t="str">
        <f t="shared" si="680"/>
        <v/>
      </c>
      <c r="P10629" s="26" t="str">
        <f t="shared" si="681"/>
        <v/>
      </c>
      <c r="Q10629" s="38" t="s">
        <v>10803</v>
      </c>
      <c r="R10629">
        <v>106.69499999999999</v>
      </c>
      <c r="S10629" t="str">
        <f t="shared" si="682"/>
        <v/>
      </c>
      <c r="X10629" s="26" t="str">
        <f t="shared" si="679"/>
        <v/>
      </c>
      <c r="Y10629" s="38"/>
    </row>
    <row r="10630" spans="5:25">
      <c r="E10630" s="45"/>
      <c r="H10630" s="45"/>
      <c r="K10630" s="27" t="str">
        <f t="shared" si="680"/>
        <v/>
      </c>
      <c r="P10630" s="26" t="str">
        <f t="shared" si="681"/>
        <v/>
      </c>
      <c r="Q10630" s="38" t="s">
        <v>10804</v>
      </c>
      <c r="R10630">
        <v>106.795</v>
      </c>
      <c r="S10630" t="str">
        <f t="shared" si="682"/>
        <v/>
      </c>
      <c r="X10630" s="26" t="str">
        <f t="shared" si="679"/>
        <v/>
      </c>
      <c r="Y10630" s="38"/>
    </row>
    <row r="10631" spans="5:25">
      <c r="E10631" s="45"/>
      <c r="H10631" s="45"/>
      <c r="K10631" s="27" t="str">
        <f t="shared" si="680"/>
        <v/>
      </c>
      <c r="P10631" s="26" t="str">
        <f t="shared" si="681"/>
        <v/>
      </c>
      <c r="Q10631" s="38" t="s">
        <v>10805</v>
      </c>
      <c r="R10631">
        <v>106.795</v>
      </c>
      <c r="S10631" t="str">
        <f t="shared" si="682"/>
        <v/>
      </c>
      <c r="X10631" s="26" t="str">
        <f t="shared" si="679"/>
        <v/>
      </c>
      <c r="Y10631" s="38"/>
    </row>
    <row r="10632" spans="5:25">
      <c r="E10632" s="45"/>
      <c r="H10632" s="45"/>
      <c r="K10632" s="27" t="str">
        <f t="shared" si="680"/>
        <v/>
      </c>
      <c r="P10632" s="26" t="str">
        <f t="shared" si="681"/>
        <v/>
      </c>
      <c r="Q10632" s="38" t="s">
        <v>10806</v>
      </c>
      <c r="R10632">
        <v>106.69499999999999</v>
      </c>
      <c r="S10632" t="str">
        <f t="shared" si="682"/>
        <v/>
      </c>
      <c r="X10632" s="26" t="str">
        <f t="shared" si="679"/>
        <v/>
      </c>
      <c r="Y10632" s="38"/>
    </row>
    <row r="10633" spans="5:25">
      <c r="E10633" s="45"/>
      <c r="H10633" s="45"/>
      <c r="K10633" s="27" t="str">
        <f t="shared" si="680"/>
        <v/>
      </c>
      <c r="P10633" s="26" t="str">
        <f t="shared" si="681"/>
        <v/>
      </c>
      <c r="Q10633" s="38" t="s">
        <v>10807</v>
      </c>
      <c r="R10633">
        <v>107.004</v>
      </c>
      <c r="S10633" t="str">
        <f t="shared" si="682"/>
        <v/>
      </c>
      <c r="X10633" s="26" t="str">
        <f t="shared" si="679"/>
        <v/>
      </c>
      <c r="Y10633" s="38"/>
    </row>
    <row r="10634" spans="5:25">
      <c r="E10634" s="45"/>
      <c r="H10634" s="45"/>
      <c r="K10634" s="27" t="str">
        <f t="shared" si="680"/>
        <v/>
      </c>
      <c r="P10634" s="26" t="str">
        <f t="shared" si="681"/>
        <v/>
      </c>
      <c r="Q10634" s="38" t="s">
        <v>10808</v>
      </c>
      <c r="R10634">
        <v>107.304</v>
      </c>
      <c r="S10634" t="str">
        <f t="shared" si="682"/>
        <v/>
      </c>
      <c r="X10634" s="26" t="str">
        <f t="shared" si="679"/>
        <v/>
      </c>
      <c r="Y10634" s="38"/>
    </row>
    <row r="10635" spans="5:25">
      <c r="E10635" s="45"/>
      <c r="H10635" s="45"/>
      <c r="K10635" s="27" t="str">
        <f t="shared" si="680"/>
        <v/>
      </c>
      <c r="P10635" s="26" t="str">
        <f t="shared" si="681"/>
        <v/>
      </c>
      <c r="Q10635" s="38" t="s">
        <v>10809</v>
      </c>
      <c r="R10635">
        <v>107.514</v>
      </c>
      <c r="S10635" t="str">
        <f t="shared" si="682"/>
        <v/>
      </c>
      <c r="X10635" s="26" t="str">
        <f t="shared" si="679"/>
        <v/>
      </c>
      <c r="Y10635" s="38"/>
    </row>
    <row r="10636" spans="5:25">
      <c r="E10636" s="45"/>
      <c r="H10636" s="45"/>
      <c r="K10636" s="27" t="str">
        <f t="shared" si="680"/>
        <v/>
      </c>
      <c r="P10636" s="26" t="str">
        <f t="shared" si="681"/>
        <v/>
      </c>
      <c r="Q10636" s="38" t="s">
        <v>10810</v>
      </c>
      <c r="R10636">
        <v>107.414</v>
      </c>
      <c r="S10636" t="str">
        <f t="shared" si="682"/>
        <v/>
      </c>
      <c r="X10636" s="26" t="str">
        <f t="shared" si="679"/>
        <v/>
      </c>
      <c r="Y10636" s="38"/>
    </row>
    <row r="10637" spans="5:25">
      <c r="E10637" s="45"/>
      <c r="H10637" s="45"/>
      <c r="K10637" s="27" t="str">
        <f t="shared" si="680"/>
        <v/>
      </c>
      <c r="P10637" s="26" t="str">
        <f t="shared" si="681"/>
        <v/>
      </c>
      <c r="Q10637" s="38" t="s">
        <v>10811</v>
      </c>
      <c r="R10637">
        <v>107.304</v>
      </c>
      <c r="S10637" t="str">
        <f t="shared" si="682"/>
        <v/>
      </c>
      <c r="X10637" s="26" t="str">
        <f t="shared" si="679"/>
        <v/>
      </c>
      <c r="Y10637" s="38"/>
    </row>
    <row r="10638" spans="5:25">
      <c r="E10638" s="45"/>
      <c r="H10638" s="45"/>
      <c r="K10638" s="27" t="str">
        <f t="shared" si="680"/>
        <v/>
      </c>
      <c r="P10638" s="26" t="str">
        <f t="shared" si="681"/>
        <v/>
      </c>
      <c r="Q10638" s="38" t="s">
        <v>10812</v>
      </c>
      <c r="R10638">
        <v>107.614</v>
      </c>
      <c r="S10638" t="str">
        <f t="shared" si="682"/>
        <v/>
      </c>
      <c r="X10638" s="26" t="str">
        <f t="shared" si="679"/>
        <v/>
      </c>
      <c r="Y10638" s="38"/>
    </row>
    <row r="10639" spans="5:25">
      <c r="E10639" s="45"/>
      <c r="H10639" s="45"/>
      <c r="K10639" s="27" t="str">
        <f t="shared" si="680"/>
        <v/>
      </c>
      <c r="P10639" s="26" t="str">
        <f t="shared" si="681"/>
        <v/>
      </c>
      <c r="Q10639" s="38" t="s">
        <v>10813</v>
      </c>
      <c r="R10639">
        <v>107.714</v>
      </c>
      <c r="S10639" t="str">
        <f t="shared" si="682"/>
        <v/>
      </c>
      <c r="X10639" s="26" t="str">
        <f t="shared" si="679"/>
        <v/>
      </c>
      <c r="Y10639" s="38"/>
    </row>
    <row r="10640" spans="5:25">
      <c r="E10640" s="45"/>
      <c r="H10640" s="45"/>
      <c r="K10640" s="27" t="str">
        <f t="shared" si="680"/>
        <v/>
      </c>
      <c r="P10640" s="26" t="str">
        <f t="shared" si="681"/>
        <v/>
      </c>
      <c r="Q10640" s="38" t="s">
        <v>10814</v>
      </c>
      <c r="R10640">
        <v>107.81399999999999</v>
      </c>
      <c r="S10640" t="str">
        <f t="shared" si="682"/>
        <v/>
      </c>
      <c r="X10640" s="26" t="str">
        <f t="shared" si="679"/>
        <v/>
      </c>
      <c r="Y10640" s="38"/>
    </row>
    <row r="10641" spans="5:25">
      <c r="E10641" s="45"/>
      <c r="H10641" s="45"/>
      <c r="K10641" s="27" t="str">
        <f t="shared" si="680"/>
        <v/>
      </c>
      <c r="P10641" s="26" t="str">
        <f t="shared" si="681"/>
        <v/>
      </c>
      <c r="Q10641" s="38" t="s">
        <v>10815</v>
      </c>
      <c r="R10641">
        <v>107.614</v>
      </c>
      <c r="S10641" t="str">
        <f t="shared" si="682"/>
        <v/>
      </c>
      <c r="X10641" s="26" t="str">
        <f t="shared" si="679"/>
        <v/>
      </c>
      <c r="Y10641" s="38"/>
    </row>
    <row r="10642" spans="5:25">
      <c r="E10642" s="45"/>
      <c r="H10642" s="45"/>
      <c r="K10642" s="27" t="str">
        <f t="shared" si="680"/>
        <v/>
      </c>
      <c r="P10642" s="26" t="str">
        <f t="shared" si="681"/>
        <v/>
      </c>
      <c r="Q10642" s="38" t="s">
        <v>10816</v>
      </c>
      <c r="R10642">
        <v>107.304</v>
      </c>
      <c r="S10642" t="str">
        <f t="shared" si="682"/>
        <v/>
      </c>
      <c r="X10642" s="26" t="str">
        <f t="shared" si="679"/>
        <v/>
      </c>
      <c r="Y10642" s="38"/>
    </row>
    <row r="10643" spans="5:25">
      <c r="E10643" s="45"/>
      <c r="H10643" s="45"/>
      <c r="K10643" s="27" t="str">
        <f t="shared" si="680"/>
        <v/>
      </c>
      <c r="P10643" s="26" t="str">
        <f t="shared" si="681"/>
        <v/>
      </c>
      <c r="Q10643" s="38" t="s">
        <v>10817</v>
      </c>
      <c r="R10643">
        <v>107.20399999999999</v>
      </c>
      <c r="S10643" t="str">
        <f t="shared" si="682"/>
        <v/>
      </c>
      <c r="X10643" s="26" t="str">
        <f t="shared" si="679"/>
        <v/>
      </c>
      <c r="Y10643" s="38"/>
    </row>
    <row r="10644" spans="5:25">
      <c r="E10644" s="45"/>
      <c r="H10644" s="45"/>
      <c r="K10644" s="27" t="str">
        <f t="shared" si="680"/>
        <v/>
      </c>
      <c r="P10644" s="26" t="str">
        <f t="shared" si="681"/>
        <v/>
      </c>
      <c r="Q10644" s="38" t="s">
        <v>10818</v>
      </c>
      <c r="R10644">
        <v>106.905</v>
      </c>
      <c r="S10644" t="str">
        <f t="shared" si="682"/>
        <v/>
      </c>
      <c r="X10644" s="26" t="str">
        <f t="shared" si="679"/>
        <v/>
      </c>
      <c r="Y10644" s="38"/>
    </row>
    <row r="10645" spans="5:25">
      <c r="E10645" s="45"/>
      <c r="H10645" s="45"/>
      <c r="K10645" s="27" t="str">
        <f t="shared" si="680"/>
        <v/>
      </c>
      <c r="P10645" s="26" t="str">
        <f t="shared" si="681"/>
        <v/>
      </c>
      <c r="Q10645" s="38" t="s">
        <v>10819</v>
      </c>
      <c r="R10645">
        <v>106.905</v>
      </c>
      <c r="S10645" t="str">
        <f t="shared" si="682"/>
        <v/>
      </c>
      <c r="X10645" s="26" t="str">
        <f t="shared" si="679"/>
        <v/>
      </c>
      <c r="Y10645" s="38"/>
    </row>
    <row r="10646" spans="5:25">
      <c r="E10646" s="45"/>
      <c r="H10646" s="45"/>
      <c r="K10646" s="27" t="str">
        <f t="shared" si="680"/>
        <v/>
      </c>
      <c r="P10646" s="26" t="str">
        <f t="shared" si="681"/>
        <v/>
      </c>
      <c r="Q10646" s="38" t="s">
        <v>10820</v>
      </c>
      <c r="R10646">
        <v>106.905</v>
      </c>
      <c r="S10646" t="str">
        <f t="shared" si="682"/>
        <v/>
      </c>
      <c r="X10646" s="26" t="str">
        <f t="shared" si="679"/>
        <v/>
      </c>
      <c r="Y10646" s="38"/>
    </row>
    <row r="10647" spans="5:25">
      <c r="E10647" s="45"/>
      <c r="H10647" s="45"/>
      <c r="K10647" s="27" t="str">
        <f t="shared" si="680"/>
        <v/>
      </c>
      <c r="P10647" s="26" t="str">
        <f t="shared" si="681"/>
        <v/>
      </c>
      <c r="Q10647" s="38" t="s">
        <v>10821</v>
      </c>
      <c r="R10647">
        <v>107.414</v>
      </c>
      <c r="S10647" t="str">
        <f t="shared" si="682"/>
        <v/>
      </c>
      <c r="X10647" s="26" t="str">
        <f t="shared" si="679"/>
        <v/>
      </c>
      <c r="Y10647" s="38"/>
    </row>
    <row r="10648" spans="5:25">
      <c r="E10648" s="45"/>
      <c r="H10648" s="45"/>
      <c r="K10648" s="27" t="str">
        <f t="shared" si="680"/>
        <v/>
      </c>
      <c r="P10648" s="26" t="str">
        <f t="shared" si="681"/>
        <v/>
      </c>
      <c r="Q10648" s="38" t="s">
        <v>10822</v>
      </c>
      <c r="R10648">
        <v>107.714</v>
      </c>
      <c r="S10648" t="str">
        <f t="shared" si="682"/>
        <v/>
      </c>
      <c r="X10648" s="26" t="str">
        <f t="shared" si="679"/>
        <v/>
      </c>
      <c r="Y10648" s="38"/>
    </row>
    <row r="10649" spans="5:25">
      <c r="E10649" s="45"/>
      <c r="H10649" s="45"/>
      <c r="K10649" s="27" t="str">
        <f t="shared" si="680"/>
        <v/>
      </c>
      <c r="P10649" s="26" t="str">
        <f t="shared" si="681"/>
        <v/>
      </c>
      <c r="Q10649" s="38" t="s">
        <v>10823</v>
      </c>
      <c r="R10649">
        <v>107.92400000000001</v>
      </c>
      <c r="S10649" t="str">
        <f t="shared" si="682"/>
        <v/>
      </c>
      <c r="X10649" s="26" t="str">
        <f t="shared" si="679"/>
        <v/>
      </c>
      <c r="Y10649" s="38"/>
    </row>
    <row r="10650" spans="5:25">
      <c r="E10650" s="45"/>
      <c r="H10650" s="45"/>
      <c r="K10650" s="27" t="str">
        <f t="shared" si="680"/>
        <v/>
      </c>
      <c r="P10650" s="26" t="str">
        <f t="shared" si="681"/>
        <v/>
      </c>
      <c r="Q10650" s="38" t="s">
        <v>10824</v>
      </c>
      <c r="R10650">
        <v>108.024</v>
      </c>
      <c r="S10650" t="str">
        <f t="shared" si="682"/>
        <v/>
      </c>
      <c r="X10650" s="26" t="str">
        <f t="shared" si="679"/>
        <v/>
      </c>
      <c r="Y10650" s="38"/>
    </row>
    <row r="10651" spans="5:25">
      <c r="E10651" s="45"/>
      <c r="H10651" s="45"/>
      <c r="K10651" s="27" t="str">
        <f t="shared" si="680"/>
        <v/>
      </c>
      <c r="P10651" s="26" t="str">
        <f t="shared" si="681"/>
        <v/>
      </c>
      <c r="Q10651" s="38" t="s">
        <v>10825</v>
      </c>
      <c r="R10651">
        <v>108.024</v>
      </c>
      <c r="S10651" t="str">
        <f t="shared" si="682"/>
        <v/>
      </c>
      <c r="X10651" s="26" t="str">
        <f t="shared" si="679"/>
        <v/>
      </c>
      <c r="Y10651" s="38"/>
    </row>
    <row r="10652" spans="5:25">
      <c r="E10652" s="45"/>
      <c r="H10652" s="45"/>
      <c r="K10652" s="27" t="str">
        <f t="shared" si="680"/>
        <v/>
      </c>
      <c r="P10652" s="26" t="str">
        <f t="shared" si="681"/>
        <v/>
      </c>
      <c r="Q10652" s="38" t="s">
        <v>10826</v>
      </c>
      <c r="R10652">
        <v>107.81399999999999</v>
      </c>
      <c r="S10652" t="str">
        <f t="shared" si="682"/>
        <v/>
      </c>
      <c r="X10652" s="26" t="str">
        <f t="shared" si="679"/>
        <v/>
      </c>
      <c r="Y10652" s="38"/>
    </row>
    <row r="10653" spans="5:25">
      <c r="E10653" s="45"/>
      <c r="H10653" s="45"/>
      <c r="K10653" s="27" t="str">
        <f t="shared" si="680"/>
        <v/>
      </c>
      <c r="P10653" s="26" t="str">
        <f t="shared" si="681"/>
        <v/>
      </c>
      <c r="Q10653" s="38" t="s">
        <v>10827</v>
      </c>
      <c r="R10653">
        <v>107.514</v>
      </c>
      <c r="S10653" t="str">
        <f t="shared" si="682"/>
        <v/>
      </c>
      <c r="X10653" s="26" t="str">
        <f t="shared" si="679"/>
        <v/>
      </c>
      <c r="Y10653" s="38"/>
    </row>
    <row r="10654" spans="5:25">
      <c r="E10654" s="45"/>
      <c r="H10654" s="45"/>
      <c r="K10654" s="27" t="str">
        <f t="shared" si="680"/>
        <v/>
      </c>
      <c r="P10654" s="26" t="str">
        <f t="shared" si="681"/>
        <v/>
      </c>
      <c r="Q10654" s="38" t="s">
        <v>10828</v>
      </c>
      <c r="R10654">
        <v>107.304</v>
      </c>
      <c r="S10654" t="str">
        <f t="shared" si="682"/>
        <v/>
      </c>
      <c r="X10654" s="26" t="str">
        <f t="shared" si="679"/>
        <v/>
      </c>
      <c r="Y10654" s="38"/>
    </row>
    <row r="10655" spans="5:25">
      <c r="E10655" s="45"/>
      <c r="H10655" s="45"/>
      <c r="K10655" s="27" t="str">
        <f t="shared" si="680"/>
        <v/>
      </c>
      <c r="P10655" s="26" t="str">
        <f t="shared" si="681"/>
        <v/>
      </c>
      <c r="Q10655" s="38" t="s">
        <v>10829</v>
      </c>
      <c r="R10655">
        <v>107.304</v>
      </c>
      <c r="S10655" t="str">
        <f t="shared" si="682"/>
        <v/>
      </c>
      <c r="X10655" s="26" t="str">
        <f t="shared" si="679"/>
        <v/>
      </c>
      <c r="Y10655" s="38"/>
    </row>
    <row r="10656" spans="5:25">
      <c r="E10656" s="45"/>
      <c r="H10656" s="45"/>
      <c r="K10656" s="27" t="str">
        <f t="shared" si="680"/>
        <v/>
      </c>
      <c r="P10656" s="26" t="str">
        <f t="shared" si="681"/>
        <v/>
      </c>
      <c r="Q10656" s="38" t="s">
        <v>10830</v>
      </c>
      <c r="R10656">
        <v>107.81399999999999</v>
      </c>
      <c r="S10656" t="str">
        <f t="shared" si="682"/>
        <v/>
      </c>
      <c r="X10656" s="26" t="str">
        <f t="shared" si="679"/>
        <v/>
      </c>
      <c r="Y10656" s="38"/>
    </row>
    <row r="10657" spans="5:25">
      <c r="E10657" s="45"/>
      <c r="H10657" s="45"/>
      <c r="K10657" s="27" t="str">
        <f t="shared" si="680"/>
        <v/>
      </c>
      <c r="P10657" s="26" t="str">
        <f t="shared" si="681"/>
        <v/>
      </c>
      <c r="Q10657" s="38" t="s">
        <v>10831</v>
      </c>
      <c r="R10657">
        <v>108.124</v>
      </c>
      <c r="S10657" t="str">
        <f t="shared" si="682"/>
        <v/>
      </c>
      <c r="X10657" s="26" t="str">
        <f t="shared" si="679"/>
        <v/>
      </c>
      <c r="Y10657" s="38"/>
    </row>
    <row r="10658" spans="5:25">
      <c r="E10658" s="45"/>
      <c r="H10658" s="45"/>
      <c r="K10658" s="27" t="str">
        <f t="shared" si="680"/>
        <v/>
      </c>
      <c r="P10658" s="26" t="str">
        <f t="shared" si="681"/>
        <v/>
      </c>
      <c r="Q10658" s="38" t="s">
        <v>10832</v>
      </c>
      <c r="R10658">
        <v>108.224</v>
      </c>
      <c r="S10658" t="str">
        <f t="shared" si="682"/>
        <v/>
      </c>
      <c r="X10658" s="26" t="str">
        <f t="shared" si="679"/>
        <v/>
      </c>
      <c r="Y10658" s="38"/>
    </row>
    <row r="10659" spans="5:25">
      <c r="E10659" s="45"/>
      <c r="H10659" s="45"/>
      <c r="K10659" s="27" t="str">
        <f t="shared" si="680"/>
        <v/>
      </c>
      <c r="P10659" s="26" t="str">
        <f t="shared" si="681"/>
        <v/>
      </c>
      <c r="Q10659" s="38" t="s">
        <v>10833</v>
      </c>
      <c r="R10659">
        <v>108.324</v>
      </c>
      <c r="S10659" t="str">
        <f t="shared" si="682"/>
        <v/>
      </c>
      <c r="X10659" s="26" t="str">
        <f t="shared" si="679"/>
        <v/>
      </c>
      <c r="Y10659" s="38"/>
    </row>
    <row r="10660" spans="5:25">
      <c r="E10660" s="45"/>
      <c r="H10660" s="45"/>
      <c r="K10660" s="27" t="str">
        <f t="shared" si="680"/>
        <v/>
      </c>
      <c r="P10660" s="26" t="str">
        <f t="shared" si="681"/>
        <v/>
      </c>
      <c r="Q10660" s="38" t="s">
        <v>10834</v>
      </c>
      <c r="R10660">
        <v>107.514</v>
      </c>
      <c r="S10660" t="str">
        <f t="shared" si="682"/>
        <v/>
      </c>
      <c r="X10660" s="26" t="str">
        <f t="shared" si="679"/>
        <v/>
      </c>
      <c r="Y10660" s="38"/>
    </row>
    <row r="10661" spans="5:25">
      <c r="E10661" s="45"/>
      <c r="H10661" s="45"/>
      <c r="K10661" s="27" t="str">
        <f t="shared" si="680"/>
        <v/>
      </c>
      <c r="P10661" s="26" t="str">
        <f t="shared" si="681"/>
        <v/>
      </c>
      <c r="Q10661" s="38" t="s">
        <v>10835</v>
      </c>
      <c r="R10661">
        <v>107.20399999999999</v>
      </c>
      <c r="S10661" t="str">
        <f t="shared" si="682"/>
        <v/>
      </c>
      <c r="X10661" s="26" t="str">
        <f t="shared" si="679"/>
        <v/>
      </c>
      <c r="Y10661" s="38"/>
    </row>
    <row r="10662" spans="5:25">
      <c r="E10662" s="45"/>
      <c r="H10662" s="45"/>
      <c r="K10662" s="27" t="str">
        <f t="shared" si="680"/>
        <v/>
      </c>
      <c r="P10662" s="26" t="str">
        <f t="shared" si="681"/>
        <v/>
      </c>
      <c r="Q10662" s="38" t="s">
        <v>10836</v>
      </c>
      <c r="R10662">
        <v>106.595</v>
      </c>
      <c r="S10662" t="str">
        <f t="shared" si="682"/>
        <v/>
      </c>
      <c r="X10662" s="26" t="str">
        <f t="shared" si="679"/>
        <v/>
      </c>
      <c r="Y10662" s="38"/>
    </row>
    <row r="10663" spans="5:25">
      <c r="E10663" s="45"/>
      <c r="H10663" s="45"/>
      <c r="K10663" s="27" t="str">
        <f t="shared" si="680"/>
        <v/>
      </c>
      <c r="P10663" s="26" t="str">
        <f t="shared" si="681"/>
        <v/>
      </c>
      <c r="Q10663" s="38" t="s">
        <v>10837</v>
      </c>
      <c r="R10663">
        <v>106.285</v>
      </c>
      <c r="S10663" t="str">
        <f t="shared" si="682"/>
        <v/>
      </c>
      <c r="X10663" s="26" t="str">
        <f t="shared" si="679"/>
        <v/>
      </c>
      <c r="Y10663" s="38"/>
    </row>
    <row r="10664" spans="5:25">
      <c r="E10664" s="45"/>
      <c r="H10664" s="45"/>
      <c r="K10664" s="27" t="str">
        <f t="shared" si="680"/>
        <v/>
      </c>
      <c r="P10664" s="26" t="str">
        <f t="shared" si="681"/>
        <v/>
      </c>
      <c r="Q10664" s="38" t="s">
        <v>10838</v>
      </c>
      <c r="R10664">
        <v>106.185</v>
      </c>
      <c r="S10664" t="str">
        <f t="shared" si="682"/>
        <v/>
      </c>
      <c r="X10664" s="26" t="str">
        <f t="shared" si="679"/>
        <v/>
      </c>
      <c r="Y10664" s="38"/>
    </row>
    <row r="10665" spans="5:25">
      <c r="E10665" s="45"/>
      <c r="H10665" s="45"/>
      <c r="K10665" s="27" t="str">
        <f t="shared" si="680"/>
        <v/>
      </c>
      <c r="P10665" s="26" t="str">
        <f t="shared" si="681"/>
        <v/>
      </c>
      <c r="Q10665" s="38" t="s">
        <v>10839</v>
      </c>
      <c r="R10665">
        <v>106.185</v>
      </c>
      <c r="S10665" t="str">
        <f t="shared" si="682"/>
        <v/>
      </c>
      <c r="X10665" s="26" t="str">
        <f t="shared" si="679"/>
        <v/>
      </c>
      <c r="Y10665" s="38"/>
    </row>
    <row r="10666" spans="5:25">
      <c r="E10666" s="45"/>
      <c r="H10666" s="45"/>
      <c r="K10666" s="27" t="str">
        <f t="shared" si="680"/>
        <v/>
      </c>
      <c r="P10666" s="26" t="str">
        <f t="shared" si="681"/>
        <v/>
      </c>
      <c r="Q10666" s="38" t="s">
        <v>10840</v>
      </c>
      <c r="R10666">
        <v>106.69499999999999</v>
      </c>
      <c r="S10666" t="str">
        <f t="shared" si="682"/>
        <v/>
      </c>
      <c r="X10666" s="26" t="str">
        <f t="shared" si="679"/>
        <v/>
      </c>
      <c r="Y10666" s="38"/>
    </row>
    <row r="10667" spans="5:25">
      <c r="E10667" s="45"/>
      <c r="H10667" s="45"/>
      <c r="K10667" s="27" t="str">
        <f t="shared" si="680"/>
        <v/>
      </c>
      <c r="P10667" s="26" t="str">
        <f t="shared" si="681"/>
        <v/>
      </c>
      <c r="Q10667" s="38" t="s">
        <v>10841</v>
      </c>
      <c r="R10667">
        <v>107.004</v>
      </c>
      <c r="S10667" t="str">
        <f t="shared" si="682"/>
        <v/>
      </c>
      <c r="X10667" s="26" t="str">
        <f t="shared" si="679"/>
        <v/>
      </c>
      <c r="Y10667" s="38"/>
    </row>
    <row r="10668" spans="5:25">
      <c r="E10668" s="45"/>
      <c r="H10668" s="45"/>
      <c r="K10668" s="27" t="str">
        <f t="shared" si="680"/>
        <v/>
      </c>
      <c r="P10668" s="26" t="str">
        <f t="shared" si="681"/>
        <v/>
      </c>
      <c r="Q10668" s="38" t="s">
        <v>10842</v>
      </c>
      <c r="R10668">
        <v>107.104</v>
      </c>
      <c r="S10668" t="str">
        <f t="shared" si="682"/>
        <v/>
      </c>
      <c r="X10668" s="26" t="str">
        <f t="shared" si="679"/>
        <v/>
      </c>
      <c r="Y10668" s="38"/>
    </row>
    <row r="10669" spans="5:25">
      <c r="E10669" s="45"/>
      <c r="H10669" s="45"/>
      <c r="K10669" s="27" t="str">
        <f t="shared" si="680"/>
        <v/>
      </c>
      <c r="P10669" s="26" t="str">
        <f t="shared" si="681"/>
        <v/>
      </c>
      <c r="Q10669" s="38" t="s">
        <v>10843</v>
      </c>
      <c r="R10669">
        <v>107.004</v>
      </c>
      <c r="S10669" t="str">
        <f t="shared" si="682"/>
        <v/>
      </c>
      <c r="X10669" s="26" t="str">
        <f t="shared" si="679"/>
        <v/>
      </c>
      <c r="Y10669" s="38"/>
    </row>
    <row r="10670" spans="5:25">
      <c r="E10670" s="45"/>
      <c r="H10670" s="45"/>
      <c r="K10670" s="27" t="str">
        <f t="shared" si="680"/>
        <v/>
      </c>
      <c r="P10670" s="26" t="str">
        <f t="shared" si="681"/>
        <v/>
      </c>
      <c r="Q10670" s="38" t="s">
        <v>10844</v>
      </c>
      <c r="R10670">
        <v>107.104</v>
      </c>
      <c r="S10670" t="str">
        <f t="shared" si="682"/>
        <v/>
      </c>
      <c r="X10670" s="26" t="str">
        <f t="shared" si="679"/>
        <v/>
      </c>
      <c r="Y10670" s="38"/>
    </row>
    <row r="10671" spans="5:25">
      <c r="E10671" s="45"/>
      <c r="H10671" s="45"/>
      <c r="K10671" s="27" t="str">
        <f t="shared" si="680"/>
        <v/>
      </c>
      <c r="P10671" s="26" t="str">
        <f t="shared" si="681"/>
        <v/>
      </c>
      <c r="Q10671" s="38" t="s">
        <v>10845</v>
      </c>
      <c r="R10671">
        <v>107.104</v>
      </c>
      <c r="S10671" t="str">
        <f t="shared" si="682"/>
        <v/>
      </c>
      <c r="X10671" s="26" t="str">
        <f t="shared" si="679"/>
        <v/>
      </c>
      <c r="Y10671" s="38"/>
    </row>
    <row r="10672" spans="5:25">
      <c r="E10672" s="45"/>
      <c r="H10672" s="45"/>
      <c r="K10672" s="27" t="str">
        <f t="shared" si="680"/>
        <v/>
      </c>
      <c r="P10672" s="26" t="str">
        <f t="shared" si="681"/>
        <v/>
      </c>
      <c r="Q10672" s="38" t="s">
        <v>10846</v>
      </c>
      <c r="R10672">
        <v>107.20399999999999</v>
      </c>
      <c r="S10672" t="str">
        <f t="shared" si="682"/>
        <v/>
      </c>
      <c r="X10672" s="26" t="str">
        <f t="shared" si="679"/>
        <v/>
      </c>
      <c r="Y10672" s="38"/>
    </row>
    <row r="10673" spans="5:25">
      <c r="E10673" s="45"/>
      <c r="H10673" s="45"/>
      <c r="K10673" s="27" t="str">
        <f t="shared" si="680"/>
        <v/>
      </c>
      <c r="P10673" s="26" t="str">
        <f t="shared" si="681"/>
        <v/>
      </c>
      <c r="Q10673" s="38" t="s">
        <v>10847</v>
      </c>
      <c r="R10673">
        <v>107.104</v>
      </c>
      <c r="S10673" t="str">
        <f t="shared" si="682"/>
        <v/>
      </c>
      <c r="X10673" s="26" t="str">
        <f t="shared" si="679"/>
        <v/>
      </c>
      <c r="Y10673" s="38"/>
    </row>
    <row r="10674" spans="5:25">
      <c r="E10674" s="45"/>
      <c r="H10674" s="45"/>
      <c r="K10674" s="27" t="str">
        <f t="shared" si="680"/>
        <v/>
      </c>
      <c r="P10674" s="26" t="str">
        <f t="shared" si="681"/>
        <v/>
      </c>
      <c r="Q10674" s="38" t="s">
        <v>10848</v>
      </c>
      <c r="R10674">
        <v>107.104</v>
      </c>
      <c r="S10674" t="str">
        <f t="shared" si="682"/>
        <v/>
      </c>
      <c r="X10674" s="26" t="str">
        <f t="shared" si="679"/>
        <v/>
      </c>
      <c r="Y10674" s="38"/>
    </row>
    <row r="10675" spans="5:25">
      <c r="E10675" s="45"/>
      <c r="H10675" s="45"/>
      <c r="K10675" s="27" t="str">
        <f t="shared" si="680"/>
        <v/>
      </c>
      <c r="P10675" s="26" t="str">
        <f t="shared" si="681"/>
        <v/>
      </c>
      <c r="Q10675" s="38" t="s">
        <v>10849</v>
      </c>
      <c r="R10675">
        <v>107.614</v>
      </c>
      <c r="S10675" t="str">
        <f t="shared" si="682"/>
        <v/>
      </c>
      <c r="X10675" s="26" t="str">
        <f t="shared" si="679"/>
        <v/>
      </c>
      <c r="Y10675" s="38"/>
    </row>
    <row r="10676" spans="5:25">
      <c r="E10676" s="45"/>
      <c r="H10676" s="45"/>
      <c r="K10676" s="27" t="str">
        <f t="shared" si="680"/>
        <v/>
      </c>
      <c r="P10676" s="26" t="str">
        <f t="shared" si="681"/>
        <v/>
      </c>
      <c r="Q10676" s="38" t="s">
        <v>10850</v>
      </c>
      <c r="R10676">
        <v>108.024</v>
      </c>
      <c r="S10676" t="str">
        <f t="shared" si="682"/>
        <v/>
      </c>
      <c r="X10676" s="26" t="str">
        <f t="shared" si="679"/>
        <v/>
      </c>
      <c r="Y10676" s="38"/>
    </row>
    <row r="10677" spans="5:25">
      <c r="E10677" s="45"/>
      <c r="H10677" s="45"/>
      <c r="K10677" s="27" t="str">
        <f t="shared" si="680"/>
        <v/>
      </c>
      <c r="P10677" s="26" t="str">
        <f t="shared" si="681"/>
        <v/>
      </c>
      <c r="Q10677" s="38" t="s">
        <v>10851</v>
      </c>
      <c r="R10677">
        <v>108.124</v>
      </c>
      <c r="S10677" t="str">
        <f t="shared" si="682"/>
        <v/>
      </c>
      <c r="X10677" s="26" t="str">
        <f t="shared" si="679"/>
        <v/>
      </c>
      <c r="Y10677" s="38"/>
    </row>
    <row r="10678" spans="5:25">
      <c r="E10678" s="45"/>
      <c r="H10678" s="45"/>
      <c r="K10678" s="27" t="str">
        <f t="shared" si="680"/>
        <v/>
      </c>
      <c r="P10678" s="26" t="str">
        <f t="shared" si="681"/>
        <v/>
      </c>
      <c r="Q10678" s="38" t="s">
        <v>10852</v>
      </c>
      <c r="R10678">
        <v>108.124</v>
      </c>
      <c r="S10678" t="str">
        <f t="shared" si="682"/>
        <v/>
      </c>
      <c r="X10678" s="26" t="str">
        <f t="shared" si="679"/>
        <v/>
      </c>
      <c r="Y10678" s="38"/>
    </row>
    <row r="10679" spans="5:25">
      <c r="E10679" s="45"/>
      <c r="H10679" s="45"/>
      <c r="K10679" s="27" t="str">
        <f t="shared" si="680"/>
        <v/>
      </c>
      <c r="P10679" s="26" t="str">
        <f t="shared" si="681"/>
        <v/>
      </c>
      <c r="Q10679" s="38" t="s">
        <v>10853</v>
      </c>
      <c r="R10679">
        <v>107.92400000000001</v>
      </c>
      <c r="S10679" t="str">
        <f t="shared" si="682"/>
        <v/>
      </c>
      <c r="X10679" s="26" t="str">
        <f t="shared" si="679"/>
        <v/>
      </c>
      <c r="Y10679" s="38"/>
    </row>
    <row r="10680" spans="5:25">
      <c r="E10680" s="45"/>
      <c r="H10680" s="45"/>
      <c r="K10680" s="27" t="str">
        <f t="shared" si="680"/>
        <v/>
      </c>
      <c r="P10680" s="26" t="str">
        <f t="shared" si="681"/>
        <v/>
      </c>
      <c r="Q10680" s="38" t="s">
        <v>10854</v>
      </c>
      <c r="R10680">
        <v>107.514</v>
      </c>
      <c r="S10680" t="str">
        <f t="shared" si="682"/>
        <v/>
      </c>
      <c r="X10680" s="26" t="str">
        <f t="shared" si="679"/>
        <v/>
      </c>
      <c r="Y10680" s="38"/>
    </row>
    <row r="10681" spans="5:25">
      <c r="E10681" s="45"/>
      <c r="H10681" s="45"/>
      <c r="K10681" s="27" t="str">
        <f t="shared" si="680"/>
        <v/>
      </c>
      <c r="P10681" s="26" t="str">
        <f t="shared" si="681"/>
        <v/>
      </c>
      <c r="Q10681" s="38" t="s">
        <v>10855</v>
      </c>
      <c r="R10681">
        <v>107.414</v>
      </c>
      <c r="S10681" t="str">
        <f t="shared" si="682"/>
        <v/>
      </c>
      <c r="X10681" s="26" t="str">
        <f t="shared" si="679"/>
        <v/>
      </c>
      <c r="Y10681" s="38"/>
    </row>
    <row r="10682" spans="5:25">
      <c r="E10682" s="45"/>
      <c r="H10682" s="45"/>
      <c r="K10682" s="27" t="str">
        <f t="shared" si="680"/>
        <v/>
      </c>
      <c r="P10682" s="26" t="str">
        <f t="shared" si="681"/>
        <v/>
      </c>
      <c r="Q10682" s="38" t="s">
        <v>10856</v>
      </c>
      <c r="R10682">
        <v>107.004</v>
      </c>
      <c r="S10682" t="str">
        <f t="shared" si="682"/>
        <v/>
      </c>
      <c r="X10682" s="26" t="str">
        <f t="shared" si="679"/>
        <v/>
      </c>
      <c r="Y10682" s="38"/>
    </row>
    <row r="10683" spans="5:25">
      <c r="E10683" s="45"/>
      <c r="H10683" s="45"/>
      <c r="K10683" s="27" t="str">
        <f t="shared" si="680"/>
        <v/>
      </c>
      <c r="P10683" s="26" t="str">
        <f t="shared" si="681"/>
        <v/>
      </c>
      <c r="Q10683" s="38" t="s">
        <v>10857</v>
      </c>
      <c r="R10683">
        <v>107.004</v>
      </c>
      <c r="S10683" t="str">
        <f t="shared" si="682"/>
        <v/>
      </c>
      <c r="X10683" s="26" t="str">
        <f t="shared" si="679"/>
        <v/>
      </c>
      <c r="Y10683" s="38"/>
    </row>
    <row r="10684" spans="5:25">
      <c r="E10684" s="45"/>
      <c r="H10684" s="45"/>
      <c r="K10684" s="27" t="str">
        <f t="shared" si="680"/>
        <v/>
      </c>
      <c r="P10684" s="26" t="str">
        <f t="shared" si="681"/>
        <v/>
      </c>
      <c r="Q10684" s="38" t="s">
        <v>10858</v>
      </c>
      <c r="R10684">
        <v>107.104</v>
      </c>
      <c r="S10684" t="str">
        <f t="shared" si="682"/>
        <v/>
      </c>
      <c r="X10684" s="26" t="str">
        <f t="shared" ref="X10684:X10747" si="683">IF(V10684="","",X10683+V10684-V10683)</f>
        <v/>
      </c>
      <c r="Y10684" s="38"/>
    </row>
    <row r="10685" spans="5:25">
      <c r="E10685" s="45"/>
      <c r="H10685" s="45"/>
      <c r="K10685" s="27" t="str">
        <f t="shared" si="680"/>
        <v/>
      </c>
      <c r="P10685" s="26" t="str">
        <f t="shared" si="681"/>
        <v/>
      </c>
      <c r="Q10685" s="38" t="s">
        <v>10859</v>
      </c>
      <c r="R10685">
        <v>107.414</v>
      </c>
      <c r="S10685" t="str">
        <f t="shared" si="682"/>
        <v/>
      </c>
      <c r="X10685" s="26" t="str">
        <f t="shared" si="683"/>
        <v/>
      </c>
      <c r="Y10685" s="38"/>
    </row>
    <row r="10686" spans="5:25">
      <c r="E10686" s="45"/>
      <c r="H10686" s="45"/>
      <c r="K10686" s="27" t="str">
        <f t="shared" si="680"/>
        <v/>
      </c>
      <c r="P10686" s="26" t="str">
        <f t="shared" si="681"/>
        <v/>
      </c>
      <c r="Q10686" s="38" t="s">
        <v>10860</v>
      </c>
      <c r="R10686">
        <v>107.514</v>
      </c>
      <c r="S10686" t="str">
        <f t="shared" si="682"/>
        <v/>
      </c>
      <c r="X10686" s="26" t="str">
        <f t="shared" si="683"/>
        <v/>
      </c>
      <c r="Y10686" s="38"/>
    </row>
    <row r="10687" spans="5:25">
      <c r="E10687" s="45"/>
      <c r="H10687" s="45"/>
      <c r="K10687" s="27" t="str">
        <f t="shared" si="680"/>
        <v/>
      </c>
      <c r="P10687" s="26" t="str">
        <f t="shared" si="681"/>
        <v/>
      </c>
      <c r="Q10687" s="38" t="s">
        <v>10861</v>
      </c>
      <c r="R10687">
        <v>107.514</v>
      </c>
      <c r="S10687" t="str">
        <f t="shared" si="682"/>
        <v/>
      </c>
      <c r="X10687" s="26" t="str">
        <f t="shared" si="683"/>
        <v/>
      </c>
      <c r="Y10687" s="38"/>
    </row>
    <row r="10688" spans="5:25">
      <c r="E10688" s="45"/>
      <c r="H10688" s="45"/>
      <c r="K10688" s="27" t="str">
        <f t="shared" si="680"/>
        <v/>
      </c>
      <c r="P10688" s="26" t="str">
        <f t="shared" si="681"/>
        <v/>
      </c>
      <c r="Q10688" s="38" t="s">
        <v>10862</v>
      </c>
      <c r="R10688">
        <v>107.714</v>
      </c>
      <c r="S10688" t="str">
        <f t="shared" si="682"/>
        <v/>
      </c>
      <c r="X10688" s="26" t="str">
        <f t="shared" si="683"/>
        <v/>
      </c>
      <c r="Y10688" s="38"/>
    </row>
    <row r="10689" spans="5:25">
      <c r="E10689" s="45"/>
      <c r="H10689" s="45"/>
      <c r="K10689" s="27" t="str">
        <f t="shared" si="680"/>
        <v/>
      </c>
      <c r="P10689" s="26" t="str">
        <f t="shared" si="681"/>
        <v/>
      </c>
      <c r="Q10689" s="38" t="s">
        <v>10863</v>
      </c>
      <c r="R10689">
        <v>107.714</v>
      </c>
      <c r="S10689" t="str">
        <f t="shared" si="682"/>
        <v/>
      </c>
      <c r="X10689" s="26" t="str">
        <f t="shared" si="683"/>
        <v/>
      </c>
      <c r="Y10689" s="38"/>
    </row>
    <row r="10690" spans="5:25">
      <c r="E10690" s="45"/>
      <c r="H10690" s="45"/>
      <c r="K10690" s="27" t="str">
        <f t="shared" si="680"/>
        <v/>
      </c>
      <c r="P10690" s="26" t="str">
        <f t="shared" si="681"/>
        <v/>
      </c>
      <c r="Q10690" s="38" t="s">
        <v>10864</v>
      </c>
      <c r="R10690">
        <v>108.024</v>
      </c>
      <c r="S10690" t="str">
        <f t="shared" si="682"/>
        <v/>
      </c>
      <c r="X10690" s="26" t="str">
        <f t="shared" si="683"/>
        <v/>
      </c>
      <c r="Y10690" s="38"/>
    </row>
    <row r="10691" spans="5:25">
      <c r="E10691" s="45"/>
      <c r="H10691" s="45"/>
      <c r="K10691" s="27" t="str">
        <f t="shared" si="680"/>
        <v/>
      </c>
      <c r="P10691" s="26" t="str">
        <f t="shared" si="681"/>
        <v/>
      </c>
      <c r="Q10691" s="38" t="s">
        <v>10865</v>
      </c>
      <c r="R10691">
        <v>108.533</v>
      </c>
      <c r="S10691" t="str">
        <f t="shared" si="682"/>
        <v/>
      </c>
      <c r="X10691" s="26" t="str">
        <f t="shared" si="683"/>
        <v/>
      </c>
      <c r="Y10691" s="38"/>
    </row>
    <row r="10692" spans="5:25">
      <c r="E10692" s="45"/>
      <c r="H10692" s="45"/>
      <c r="K10692" s="27" t="str">
        <f t="shared" ref="K10692:K10755" si="684">IF(M10692="","",K10691+(M10692-M10691)/24)</f>
        <v/>
      </c>
      <c r="P10692" s="26" t="str">
        <f t="shared" ref="P10692:P10755" si="685">IF(N10692="","",P10691+N10692-N10691)</f>
        <v/>
      </c>
      <c r="Q10692" s="38" t="s">
        <v>10866</v>
      </c>
      <c r="R10692">
        <v>108.43300000000001</v>
      </c>
      <c r="S10692" t="str">
        <f t="shared" ref="S10692:S10755" si="686">IF(N10692="","",S10691-N10692+N10691)</f>
        <v/>
      </c>
      <c r="X10692" s="26" t="str">
        <f t="shared" si="683"/>
        <v/>
      </c>
      <c r="Y10692" s="38"/>
    </row>
    <row r="10693" spans="5:25">
      <c r="E10693" s="45"/>
      <c r="H10693" s="45"/>
      <c r="K10693" s="27" t="str">
        <f t="shared" si="684"/>
        <v/>
      </c>
      <c r="P10693" s="26" t="str">
        <f t="shared" si="685"/>
        <v/>
      </c>
      <c r="Q10693" s="38" t="s">
        <v>10867</v>
      </c>
      <c r="R10693">
        <v>108.124</v>
      </c>
      <c r="S10693" t="str">
        <f t="shared" si="686"/>
        <v/>
      </c>
      <c r="X10693" s="26" t="str">
        <f t="shared" si="683"/>
        <v/>
      </c>
      <c r="Y10693" s="38"/>
    </row>
    <row r="10694" spans="5:25">
      <c r="E10694" s="45"/>
      <c r="H10694" s="45"/>
      <c r="K10694" s="27" t="str">
        <f t="shared" si="684"/>
        <v/>
      </c>
      <c r="P10694" s="26" t="str">
        <f t="shared" si="685"/>
        <v/>
      </c>
      <c r="Q10694" s="38" t="s">
        <v>10868</v>
      </c>
      <c r="R10694">
        <v>107.81399999999999</v>
      </c>
      <c r="S10694" t="str">
        <f t="shared" si="686"/>
        <v/>
      </c>
      <c r="X10694" s="26" t="str">
        <f t="shared" si="683"/>
        <v/>
      </c>
      <c r="Y10694" s="38"/>
    </row>
    <row r="10695" spans="5:25">
      <c r="E10695" s="45"/>
      <c r="H10695" s="45"/>
      <c r="K10695" s="27" t="str">
        <f t="shared" si="684"/>
        <v/>
      </c>
      <c r="P10695" s="26" t="str">
        <f t="shared" si="685"/>
        <v/>
      </c>
      <c r="Q10695" s="38" t="s">
        <v>10869</v>
      </c>
      <c r="R10695">
        <v>107.614</v>
      </c>
      <c r="S10695" t="str">
        <f t="shared" si="686"/>
        <v/>
      </c>
      <c r="X10695" s="26" t="str">
        <f t="shared" si="683"/>
        <v/>
      </c>
      <c r="Y10695" s="38"/>
    </row>
    <row r="10696" spans="5:25">
      <c r="E10696" s="45"/>
      <c r="H10696" s="45"/>
      <c r="K10696" s="27" t="str">
        <f t="shared" si="684"/>
        <v/>
      </c>
      <c r="P10696" s="26" t="str">
        <f t="shared" si="685"/>
        <v/>
      </c>
      <c r="Q10696" s="38" t="s">
        <v>10870</v>
      </c>
      <c r="R10696">
        <v>107.414</v>
      </c>
      <c r="S10696" t="str">
        <f t="shared" si="686"/>
        <v/>
      </c>
      <c r="X10696" s="26" t="str">
        <f t="shared" si="683"/>
        <v/>
      </c>
      <c r="Y10696" s="38"/>
    </row>
    <row r="10697" spans="5:25">
      <c r="E10697" s="45"/>
      <c r="H10697" s="45"/>
      <c r="K10697" s="27" t="str">
        <f t="shared" si="684"/>
        <v/>
      </c>
      <c r="P10697" s="26" t="str">
        <f t="shared" si="685"/>
        <v/>
      </c>
      <c r="Q10697" s="38" t="s">
        <v>10871</v>
      </c>
      <c r="R10697">
        <v>107.514</v>
      </c>
      <c r="S10697" t="str">
        <f t="shared" si="686"/>
        <v/>
      </c>
      <c r="X10697" s="26" t="str">
        <f t="shared" si="683"/>
        <v/>
      </c>
      <c r="Y10697" s="38"/>
    </row>
    <row r="10698" spans="5:25">
      <c r="E10698" s="45"/>
      <c r="H10698" s="45"/>
      <c r="K10698" s="27" t="str">
        <f t="shared" si="684"/>
        <v/>
      </c>
      <c r="P10698" s="26" t="str">
        <f t="shared" si="685"/>
        <v/>
      </c>
      <c r="Q10698" s="38" t="s">
        <v>10872</v>
      </c>
      <c r="R10698">
        <v>107.414</v>
      </c>
      <c r="S10698" t="str">
        <f t="shared" si="686"/>
        <v/>
      </c>
      <c r="X10698" s="26" t="str">
        <f t="shared" si="683"/>
        <v/>
      </c>
      <c r="Y10698" s="38"/>
    </row>
    <row r="10699" spans="5:25">
      <c r="E10699" s="45"/>
      <c r="H10699" s="45"/>
      <c r="K10699" s="27" t="str">
        <f t="shared" si="684"/>
        <v/>
      </c>
      <c r="P10699" s="26" t="str">
        <f t="shared" si="685"/>
        <v/>
      </c>
      <c r="Q10699" s="38" t="s">
        <v>10873</v>
      </c>
      <c r="R10699">
        <v>107.304</v>
      </c>
      <c r="S10699" t="str">
        <f t="shared" si="686"/>
        <v/>
      </c>
      <c r="X10699" s="26" t="str">
        <f t="shared" si="683"/>
        <v/>
      </c>
      <c r="Y10699" s="38"/>
    </row>
    <row r="10700" spans="5:25">
      <c r="E10700" s="45"/>
      <c r="H10700" s="45"/>
      <c r="K10700" s="27" t="str">
        <f t="shared" si="684"/>
        <v/>
      </c>
      <c r="P10700" s="26" t="str">
        <f t="shared" si="685"/>
        <v/>
      </c>
      <c r="Q10700" s="38" t="s">
        <v>10874</v>
      </c>
      <c r="R10700">
        <v>107.20399999999999</v>
      </c>
      <c r="S10700" t="str">
        <f t="shared" si="686"/>
        <v/>
      </c>
      <c r="X10700" s="26" t="str">
        <f t="shared" si="683"/>
        <v/>
      </c>
      <c r="Y10700" s="38"/>
    </row>
    <row r="10701" spans="5:25">
      <c r="E10701" s="45"/>
      <c r="H10701" s="45"/>
      <c r="K10701" s="27" t="str">
        <f t="shared" si="684"/>
        <v/>
      </c>
      <c r="P10701" s="26" t="str">
        <f t="shared" si="685"/>
        <v/>
      </c>
      <c r="Q10701" s="38" t="s">
        <v>10875</v>
      </c>
      <c r="R10701">
        <v>106.795</v>
      </c>
      <c r="S10701" t="str">
        <f t="shared" si="686"/>
        <v/>
      </c>
      <c r="X10701" s="26" t="str">
        <f t="shared" si="683"/>
        <v/>
      </c>
      <c r="Y10701" s="38"/>
    </row>
    <row r="10702" spans="5:25">
      <c r="E10702" s="45"/>
      <c r="H10702" s="45"/>
      <c r="K10702" s="27" t="str">
        <f t="shared" si="684"/>
        <v/>
      </c>
      <c r="P10702" s="26" t="str">
        <f t="shared" si="685"/>
        <v/>
      </c>
      <c r="Q10702" s="38" t="s">
        <v>10876</v>
      </c>
      <c r="R10702">
        <v>106.69499999999999</v>
      </c>
      <c r="S10702" t="str">
        <f t="shared" si="686"/>
        <v/>
      </c>
      <c r="X10702" s="26" t="str">
        <f t="shared" si="683"/>
        <v/>
      </c>
      <c r="Y10702" s="38"/>
    </row>
    <row r="10703" spans="5:25">
      <c r="E10703" s="45"/>
      <c r="H10703" s="45"/>
      <c r="K10703" s="27" t="str">
        <f t="shared" si="684"/>
        <v/>
      </c>
      <c r="P10703" s="26" t="str">
        <f t="shared" si="685"/>
        <v/>
      </c>
      <c r="Q10703" s="38" t="s">
        <v>10877</v>
      </c>
      <c r="R10703">
        <v>106.495</v>
      </c>
      <c r="S10703" t="str">
        <f t="shared" si="686"/>
        <v/>
      </c>
      <c r="X10703" s="26" t="str">
        <f t="shared" si="683"/>
        <v/>
      </c>
      <c r="Y10703" s="38"/>
    </row>
    <row r="10704" spans="5:25">
      <c r="E10704" s="45"/>
      <c r="H10704" s="45"/>
      <c r="K10704" s="27" t="str">
        <f t="shared" si="684"/>
        <v/>
      </c>
      <c r="P10704" s="26" t="str">
        <f t="shared" si="685"/>
        <v/>
      </c>
      <c r="Q10704" s="38" t="s">
        <v>10878</v>
      </c>
      <c r="R10704">
        <v>106.595</v>
      </c>
      <c r="S10704" t="str">
        <f t="shared" si="686"/>
        <v/>
      </c>
      <c r="X10704" s="26" t="str">
        <f t="shared" si="683"/>
        <v/>
      </c>
      <c r="Y10704" s="38"/>
    </row>
    <row r="10705" spans="5:25">
      <c r="E10705" s="45"/>
      <c r="H10705" s="45"/>
      <c r="K10705" s="27" t="str">
        <f t="shared" si="684"/>
        <v/>
      </c>
      <c r="P10705" s="26" t="str">
        <f t="shared" si="685"/>
        <v/>
      </c>
      <c r="Q10705" s="38" t="s">
        <v>10879</v>
      </c>
      <c r="R10705">
        <v>107.304</v>
      </c>
      <c r="S10705" t="str">
        <f t="shared" si="686"/>
        <v/>
      </c>
      <c r="X10705" s="26" t="str">
        <f t="shared" si="683"/>
        <v/>
      </c>
      <c r="Y10705" s="38"/>
    </row>
    <row r="10706" spans="5:25">
      <c r="E10706" s="45"/>
      <c r="H10706" s="45"/>
      <c r="K10706" s="27" t="str">
        <f t="shared" si="684"/>
        <v/>
      </c>
      <c r="P10706" s="26" t="str">
        <f t="shared" si="685"/>
        <v/>
      </c>
      <c r="Q10706" s="38" t="s">
        <v>10880</v>
      </c>
      <c r="R10706">
        <v>107.714</v>
      </c>
      <c r="S10706" t="str">
        <f t="shared" si="686"/>
        <v/>
      </c>
      <c r="X10706" s="26" t="str">
        <f t="shared" si="683"/>
        <v/>
      </c>
      <c r="Y10706" s="38"/>
    </row>
    <row r="10707" spans="5:25">
      <c r="E10707" s="45"/>
      <c r="H10707" s="45"/>
      <c r="K10707" s="27" t="str">
        <f t="shared" si="684"/>
        <v/>
      </c>
      <c r="P10707" s="26" t="str">
        <f t="shared" si="685"/>
        <v/>
      </c>
      <c r="Q10707" s="38" t="s">
        <v>10881</v>
      </c>
      <c r="R10707">
        <v>107.81399999999999</v>
      </c>
      <c r="S10707" t="str">
        <f t="shared" si="686"/>
        <v/>
      </c>
      <c r="X10707" s="26" t="str">
        <f t="shared" si="683"/>
        <v/>
      </c>
      <c r="Y10707" s="38"/>
    </row>
    <row r="10708" spans="5:25">
      <c r="E10708" s="45"/>
      <c r="H10708" s="45"/>
      <c r="K10708" s="27" t="str">
        <f t="shared" si="684"/>
        <v/>
      </c>
      <c r="P10708" s="26" t="str">
        <f t="shared" si="685"/>
        <v/>
      </c>
      <c r="Q10708" s="38" t="s">
        <v>10882</v>
      </c>
      <c r="R10708">
        <v>107.81399999999999</v>
      </c>
      <c r="S10708" t="str">
        <f t="shared" si="686"/>
        <v/>
      </c>
      <c r="X10708" s="26" t="str">
        <f t="shared" si="683"/>
        <v/>
      </c>
      <c r="Y10708" s="38"/>
    </row>
    <row r="10709" spans="5:25">
      <c r="E10709" s="45"/>
      <c r="H10709" s="45"/>
      <c r="K10709" s="27" t="str">
        <f t="shared" si="684"/>
        <v/>
      </c>
      <c r="P10709" s="26" t="str">
        <f t="shared" si="685"/>
        <v/>
      </c>
      <c r="Q10709" s="38" t="s">
        <v>10883</v>
      </c>
      <c r="R10709">
        <v>107.614</v>
      </c>
      <c r="S10709" t="str">
        <f t="shared" si="686"/>
        <v/>
      </c>
      <c r="X10709" s="26" t="str">
        <f t="shared" si="683"/>
        <v/>
      </c>
      <c r="Y10709" s="38"/>
    </row>
    <row r="10710" spans="5:25">
      <c r="E10710" s="45"/>
      <c r="H10710" s="45"/>
      <c r="K10710" s="27" t="str">
        <f t="shared" si="684"/>
        <v/>
      </c>
      <c r="P10710" s="26" t="str">
        <f t="shared" si="685"/>
        <v/>
      </c>
      <c r="Q10710" s="38" t="s">
        <v>10884</v>
      </c>
      <c r="R10710">
        <v>107.304</v>
      </c>
      <c r="S10710" t="str">
        <f t="shared" si="686"/>
        <v/>
      </c>
      <c r="X10710" s="26" t="str">
        <f t="shared" si="683"/>
        <v/>
      </c>
      <c r="Y10710" s="38"/>
    </row>
    <row r="10711" spans="5:25">
      <c r="E10711" s="45"/>
      <c r="H10711" s="45"/>
      <c r="K10711" s="27" t="str">
        <f t="shared" si="684"/>
        <v/>
      </c>
      <c r="P10711" s="26" t="str">
        <f t="shared" si="685"/>
        <v/>
      </c>
      <c r="Q10711" s="38" t="s">
        <v>10885</v>
      </c>
      <c r="R10711">
        <v>107.514</v>
      </c>
      <c r="S10711" t="str">
        <f t="shared" si="686"/>
        <v/>
      </c>
      <c r="X10711" s="26" t="str">
        <f t="shared" si="683"/>
        <v/>
      </c>
      <c r="Y10711" s="38"/>
    </row>
    <row r="10712" spans="5:25">
      <c r="E10712" s="45"/>
      <c r="H10712" s="45"/>
      <c r="K10712" s="27" t="str">
        <f t="shared" si="684"/>
        <v/>
      </c>
      <c r="P10712" s="26" t="str">
        <f t="shared" si="685"/>
        <v/>
      </c>
      <c r="Q10712" s="38" t="s">
        <v>10886</v>
      </c>
      <c r="R10712">
        <v>107.81399999999999</v>
      </c>
      <c r="S10712" t="str">
        <f t="shared" si="686"/>
        <v/>
      </c>
      <c r="X10712" s="26" t="str">
        <f t="shared" si="683"/>
        <v/>
      </c>
      <c r="Y10712" s="38"/>
    </row>
    <row r="10713" spans="5:25">
      <c r="E10713" s="45"/>
      <c r="H10713" s="45"/>
      <c r="K10713" s="27" t="str">
        <f t="shared" si="684"/>
        <v/>
      </c>
      <c r="P10713" s="26" t="str">
        <f t="shared" si="685"/>
        <v/>
      </c>
      <c r="Q10713" s="38" t="s">
        <v>10887</v>
      </c>
      <c r="R10713">
        <v>108.124</v>
      </c>
      <c r="S10713" t="str">
        <f t="shared" si="686"/>
        <v/>
      </c>
      <c r="X10713" s="26" t="str">
        <f t="shared" si="683"/>
        <v/>
      </c>
      <c r="Y10713" s="38"/>
    </row>
    <row r="10714" spans="5:25">
      <c r="E10714" s="45"/>
      <c r="H10714" s="45"/>
      <c r="K10714" s="27" t="str">
        <f t="shared" si="684"/>
        <v/>
      </c>
      <c r="P10714" s="26" t="str">
        <f t="shared" si="685"/>
        <v/>
      </c>
      <c r="Q10714" s="38" t="s">
        <v>10888</v>
      </c>
      <c r="R10714">
        <v>108.224</v>
      </c>
      <c r="S10714" t="str">
        <f t="shared" si="686"/>
        <v/>
      </c>
      <c r="X10714" s="26" t="str">
        <f t="shared" si="683"/>
        <v/>
      </c>
      <c r="Y10714" s="38"/>
    </row>
    <row r="10715" spans="5:25">
      <c r="E10715" s="45"/>
      <c r="H10715" s="45"/>
      <c r="K10715" s="27" t="str">
        <f t="shared" si="684"/>
        <v/>
      </c>
      <c r="P10715" s="26" t="str">
        <f t="shared" si="685"/>
        <v/>
      </c>
      <c r="Q10715" s="38" t="s">
        <v>10889</v>
      </c>
      <c r="R10715">
        <v>108.124</v>
      </c>
      <c r="S10715" t="str">
        <f t="shared" si="686"/>
        <v/>
      </c>
      <c r="X10715" s="26" t="str">
        <f t="shared" si="683"/>
        <v/>
      </c>
      <c r="Y10715" s="38"/>
    </row>
    <row r="10716" spans="5:25">
      <c r="E10716" s="45"/>
      <c r="H10716" s="45"/>
      <c r="K10716" s="27" t="str">
        <f t="shared" si="684"/>
        <v/>
      </c>
      <c r="P10716" s="26" t="str">
        <f t="shared" si="685"/>
        <v/>
      </c>
      <c r="Q10716" s="38" t="s">
        <v>10890</v>
      </c>
      <c r="R10716">
        <v>107.81399999999999</v>
      </c>
      <c r="S10716" t="str">
        <f t="shared" si="686"/>
        <v/>
      </c>
      <c r="X10716" s="26" t="str">
        <f t="shared" si="683"/>
        <v/>
      </c>
      <c r="Y10716" s="38"/>
    </row>
    <row r="10717" spans="5:25">
      <c r="E10717" s="45"/>
      <c r="H10717" s="45"/>
      <c r="K10717" s="27" t="str">
        <f t="shared" si="684"/>
        <v/>
      </c>
      <c r="P10717" s="26" t="str">
        <f t="shared" si="685"/>
        <v/>
      </c>
      <c r="Q10717" s="38" t="s">
        <v>10891</v>
      </c>
      <c r="R10717">
        <v>107.20399999999999</v>
      </c>
      <c r="S10717" t="str">
        <f t="shared" si="686"/>
        <v/>
      </c>
      <c r="X10717" s="26" t="str">
        <f t="shared" si="683"/>
        <v/>
      </c>
      <c r="Y10717" s="38"/>
    </row>
    <row r="10718" spans="5:25">
      <c r="E10718" s="45"/>
      <c r="H10718" s="45"/>
      <c r="K10718" s="27" t="str">
        <f t="shared" si="684"/>
        <v/>
      </c>
      <c r="P10718" s="26" t="str">
        <f t="shared" si="685"/>
        <v/>
      </c>
      <c r="Q10718" s="38" t="s">
        <v>10892</v>
      </c>
      <c r="R10718">
        <v>107.20399999999999</v>
      </c>
      <c r="S10718" t="str">
        <f t="shared" si="686"/>
        <v/>
      </c>
      <c r="X10718" s="26" t="str">
        <f t="shared" si="683"/>
        <v/>
      </c>
      <c r="Y10718" s="38"/>
    </row>
    <row r="10719" spans="5:25">
      <c r="E10719" s="45"/>
      <c r="H10719" s="45"/>
      <c r="K10719" s="27" t="str">
        <f t="shared" si="684"/>
        <v/>
      </c>
      <c r="P10719" s="26" t="str">
        <f t="shared" si="685"/>
        <v/>
      </c>
      <c r="Q10719" s="38" t="s">
        <v>10893</v>
      </c>
      <c r="R10719">
        <v>107.004</v>
      </c>
      <c r="S10719" t="str">
        <f t="shared" si="686"/>
        <v/>
      </c>
      <c r="X10719" s="26" t="str">
        <f t="shared" si="683"/>
        <v/>
      </c>
      <c r="Y10719" s="38"/>
    </row>
    <row r="10720" spans="5:25">
      <c r="E10720" s="45"/>
      <c r="H10720" s="45"/>
      <c r="K10720" s="27" t="str">
        <f t="shared" si="684"/>
        <v/>
      </c>
      <c r="P10720" s="26" t="str">
        <f t="shared" si="685"/>
        <v/>
      </c>
      <c r="Q10720" s="38" t="s">
        <v>10894</v>
      </c>
      <c r="R10720">
        <v>107.004</v>
      </c>
      <c r="S10720" t="str">
        <f t="shared" si="686"/>
        <v/>
      </c>
      <c r="X10720" s="26" t="str">
        <f t="shared" si="683"/>
        <v/>
      </c>
      <c r="Y10720" s="38"/>
    </row>
    <row r="10721" spans="5:25">
      <c r="E10721" s="45"/>
      <c r="H10721" s="45"/>
      <c r="K10721" s="27" t="str">
        <f t="shared" si="684"/>
        <v/>
      </c>
      <c r="P10721" s="26" t="str">
        <f t="shared" si="685"/>
        <v/>
      </c>
      <c r="Q10721" s="38" t="s">
        <v>10895</v>
      </c>
      <c r="R10721">
        <v>107.104</v>
      </c>
      <c r="S10721" t="str">
        <f t="shared" si="686"/>
        <v/>
      </c>
      <c r="X10721" s="26" t="str">
        <f t="shared" si="683"/>
        <v/>
      </c>
      <c r="Y10721" s="38"/>
    </row>
    <row r="10722" spans="5:25">
      <c r="E10722" s="45"/>
      <c r="H10722" s="45"/>
      <c r="K10722" s="27" t="str">
        <f t="shared" si="684"/>
        <v/>
      </c>
      <c r="P10722" s="26" t="str">
        <f t="shared" si="685"/>
        <v/>
      </c>
      <c r="Q10722" s="38" t="s">
        <v>10896</v>
      </c>
      <c r="R10722">
        <v>107.20399999999999</v>
      </c>
      <c r="S10722" t="str">
        <f t="shared" si="686"/>
        <v/>
      </c>
      <c r="X10722" s="26" t="str">
        <f t="shared" si="683"/>
        <v/>
      </c>
      <c r="Y10722" s="38"/>
    </row>
    <row r="10723" spans="5:25">
      <c r="E10723" s="45"/>
      <c r="H10723" s="45"/>
      <c r="K10723" s="27" t="str">
        <f t="shared" si="684"/>
        <v/>
      </c>
      <c r="P10723" s="26" t="str">
        <f t="shared" si="685"/>
        <v/>
      </c>
      <c r="Q10723" s="38" t="s">
        <v>10897</v>
      </c>
      <c r="R10723">
        <v>107.414</v>
      </c>
      <c r="S10723" t="str">
        <f t="shared" si="686"/>
        <v/>
      </c>
      <c r="X10723" s="26" t="str">
        <f t="shared" si="683"/>
        <v/>
      </c>
      <c r="Y10723" s="38"/>
    </row>
    <row r="10724" spans="5:25">
      <c r="E10724" s="45"/>
      <c r="H10724" s="45"/>
      <c r="K10724" s="27" t="str">
        <f t="shared" si="684"/>
        <v/>
      </c>
      <c r="P10724" s="26" t="str">
        <f t="shared" si="685"/>
        <v/>
      </c>
      <c r="Q10724" s="38" t="s">
        <v>10898</v>
      </c>
      <c r="R10724">
        <v>107.614</v>
      </c>
      <c r="S10724" t="str">
        <f t="shared" si="686"/>
        <v/>
      </c>
      <c r="X10724" s="26" t="str">
        <f t="shared" si="683"/>
        <v/>
      </c>
      <c r="Y10724" s="38"/>
    </row>
    <row r="10725" spans="5:25">
      <c r="E10725" s="45"/>
      <c r="H10725" s="45"/>
      <c r="K10725" s="27" t="str">
        <f t="shared" si="684"/>
        <v/>
      </c>
      <c r="P10725" s="26" t="str">
        <f t="shared" si="685"/>
        <v/>
      </c>
      <c r="Q10725" s="38" t="s">
        <v>10899</v>
      </c>
      <c r="R10725">
        <v>107.81399999999999</v>
      </c>
      <c r="S10725" t="str">
        <f t="shared" si="686"/>
        <v/>
      </c>
      <c r="X10725" s="26" t="str">
        <f t="shared" si="683"/>
        <v/>
      </c>
      <c r="Y10725" s="38"/>
    </row>
    <row r="10726" spans="5:25">
      <c r="E10726" s="45"/>
      <c r="H10726" s="45"/>
      <c r="K10726" s="27" t="str">
        <f t="shared" si="684"/>
        <v/>
      </c>
      <c r="P10726" s="26" t="str">
        <f t="shared" si="685"/>
        <v/>
      </c>
      <c r="Q10726" s="38" t="s">
        <v>10900</v>
      </c>
      <c r="R10726">
        <v>108.633</v>
      </c>
      <c r="S10726" t="str">
        <f t="shared" si="686"/>
        <v/>
      </c>
      <c r="X10726" s="26" t="str">
        <f t="shared" si="683"/>
        <v/>
      </c>
      <c r="Y10726" s="38"/>
    </row>
    <row r="10727" spans="5:25">
      <c r="E10727" s="45"/>
      <c r="H10727" s="45"/>
      <c r="K10727" s="27" t="str">
        <f t="shared" si="684"/>
        <v/>
      </c>
      <c r="P10727" s="26" t="str">
        <f t="shared" si="685"/>
        <v/>
      </c>
      <c r="Q10727" s="38" t="s">
        <v>10901</v>
      </c>
      <c r="R10727">
        <v>108.93300000000001</v>
      </c>
      <c r="S10727" t="str">
        <f t="shared" si="686"/>
        <v/>
      </c>
      <c r="X10727" s="26" t="str">
        <f t="shared" si="683"/>
        <v/>
      </c>
      <c r="Y10727" s="38"/>
    </row>
    <row r="10728" spans="5:25">
      <c r="E10728" s="45"/>
      <c r="H10728" s="45"/>
      <c r="K10728" s="27" t="str">
        <f t="shared" si="684"/>
        <v/>
      </c>
      <c r="P10728" s="26" t="str">
        <f t="shared" si="685"/>
        <v/>
      </c>
      <c r="Q10728" s="38" t="s">
        <v>10902</v>
      </c>
      <c r="R10728">
        <v>108.93300000000001</v>
      </c>
      <c r="S10728" t="str">
        <f t="shared" si="686"/>
        <v/>
      </c>
      <c r="X10728" s="26" t="str">
        <f t="shared" si="683"/>
        <v/>
      </c>
      <c r="Y10728" s="38"/>
    </row>
    <row r="10729" spans="5:25">
      <c r="E10729" s="45"/>
      <c r="H10729" s="45"/>
      <c r="K10729" s="27" t="str">
        <f t="shared" si="684"/>
        <v/>
      </c>
      <c r="P10729" s="26" t="str">
        <f t="shared" si="685"/>
        <v/>
      </c>
      <c r="Q10729" s="38" t="s">
        <v>10903</v>
      </c>
      <c r="R10729">
        <v>108.733</v>
      </c>
      <c r="S10729" t="str">
        <f t="shared" si="686"/>
        <v/>
      </c>
      <c r="X10729" s="26" t="str">
        <f t="shared" si="683"/>
        <v/>
      </c>
      <c r="Y10729" s="38"/>
    </row>
    <row r="10730" spans="5:25">
      <c r="E10730" s="45"/>
      <c r="H10730" s="45"/>
      <c r="K10730" s="27" t="str">
        <f t="shared" si="684"/>
        <v/>
      </c>
      <c r="P10730" s="26" t="str">
        <f t="shared" si="685"/>
        <v/>
      </c>
      <c r="Q10730" s="38" t="s">
        <v>10904</v>
      </c>
      <c r="R10730">
        <v>108.43300000000001</v>
      </c>
      <c r="S10730" t="str">
        <f t="shared" si="686"/>
        <v/>
      </c>
      <c r="X10730" s="26" t="str">
        <f t="shared" si="683"/>
        <v/>
      </c>
      <c r="Y10730" s="38"/>
    </row>
    <row r="10731" spans="5:25">
      <c r="E10731" s="45"/>
      <c r="H10731" s="45"/>
      <c r="K10731" s="27" t="str">
        <f t="shared" si="684"/>
        <v/>
      </c>
      <c r="P10731" s="26" t="str">
        <f t="shared" si="685"/>
        <v/>
      </c>
      <c r="Q10731" s="38" t="s">
        <v>10905</v>
      </c>
      <c r="R10731">
        <v>108.124</v>
      </c>
      <c r="S10731" t="str">
        <f t="shared" si="686"/>
        <v/>
      </c>
      <c r="X10731" s="26" t="str">
        <f t="shared" si="683"/>
        <v/>
      </c>
      <c r="Y10731" s="38"/>
    </row>
    <row r="10732" spans="5:25">
      <c r="E10732" s="45"/>
      <c r="H10732" s="45"/>
      <c r="K10732" s="27" t="str">
        <f t="shared" si="684"/>
        <v/>
      </c>
      <c r="P10732" s="26" t="str">
        <f t="shared" si="685"/>
        <v/>
      </c>
      <c r="Q10732" s="38" t="s">
        <v>10906</v>
      </c>
      <c r="R10732">
        <v>107.414</v>
      </c>
      <c r="S10732" t="str">
        <f t="shared" si="686"/>
        <v/>
      </c>
      <c r="X10732" s="26" t="str">
        <f t="shared" si="683"/>
        <v/>
      </c>
      <c r="Y10732" s="38"/>
    </row>
    <row r="10733" spans="5:25">
      <c r="E10733" s="45"/>
      <c r="H10733" s="45"/>
      <c r="K10733" s="27" t="str">
        <f t="shared" si="684"/>
        <v/>
      </c>
      <c r="P10733" s="26" t="str">
        <f t="shared" si="685"/>
        <v/>
      </c>
      <c r="Q10733" s="38" t="s">
        <v>10907</v>
      </c>
      <c r="R10733">
        <v>107.20399999999999</v>
      </c>
      <c r="S10733" t="str">
        <f t="shared" si="686"/>
        <v/>
      </c>
      <c r="X10733" s="26" t="str">
        <f t="shared" si="683"/>
        <v/>
      </c>
      <c r="Y10733" s="38"/>
    </row>
    <row r="10734" spans="5:25">
      <c r="E10734" s="45"/>
      <c r="H10734" s="45"/>
      <c r="K10734" s="27" t="str">
        <f t="shared" si="684"/>
        <v/>
      </c>
      <c r="P10734" s="26" t="str">
        <f t="shared" si="685"/>
        <v/>
      </c>
      <c r="Q10734" s="38" t="s">
        <v>10908</v>
      </c>
      <c r="R10734">
        <v>107.304</v>
      </c>
      <c r="S10734" t="str">
        <f t="shared" si="686"/>
        <v/>
      </c>
      <c r="X10734" s="26" t="str">
        <f t="shared" si="683"/>
        <v/>
      </c>
      <c r="Y10734" s="38"/>
    </row>
    <row r="10735" spans="5:25">
      <c r="E10735" s="45"/>
      <c r="H10735" s="45"/>
      <c r="K10735" s="27" t="str">
        <f t="shared" si="684"/>
        <v/>
      </c>
      <c r="P10735" s="26" t="str">
        <f t="shared" si="685"/>
        <v/>
      </c>
      <c r="Q10735" s="38" t="s">
        <v>10909</v>
      </c>
      <c r="R10735">
        <v>107.92400000000001</v>
      </c>
      <c r="S10735" t="str">
        <f t="shared" si="686"/>
        <v/>
      </c>
      <c r="X10735" s="26" t="str">
        <f t="shared" si="683"/>
        <v/>
      </c>
      <c r="Y10735" s="38"/>
    </row>
    <row r="10736" spans="5:25">
      <c r="E10736" s="45"/>
      <c r="H10736" s="45"/>
      <c r="K10736" s="27" t="str">
        <f t="shared" si="684"/>
        <v/>
      </c>
      <c r="P10736" s="26" t="str">
        <f t="shared" si="685"/>
        <v/>
      </c>
      <c r="Q10736" s="38" t="s">
        <v>10910</v>
      </c>
      <c r="R10736">
        <v>108.124</v>
      </c>
      <c r="S10736" t="str">
        <f t="shared" si="686"/>
        <v/>
      </c>
      <c r="X10736" s="26" t="str">
        <f t="shared" si="683"/>
        <v/>
      </c>
      <c r="Y10736" s="38"/>
    </row>
    <row r="10737" spans="5:25">
      <c r="E10737" s="45"/>
      <c r="H10737" s="45"/>
      <c r="K10737" s="27" t="str">
        <f t="shared" si="684"/>
        <v/>
      </c>
      <c r="P10737" s="26" t="str">
        <f t="shared" si="685"/>
        <v/>
      </c>
      <c r="Q10737" s="38" t="s">
        <v>10911</v>
      </c>
      <c r="R10737">
        <v>107.81399999999999</v>
      </c>
      <c r="S10737" t="str">
        <f t="shared" si="686"/>
        <v/>
      </c>
      <c r="X10737" s="26" t="str">
        <f t="shared" si="683"/>
        <v/>
      </c>
      <c r="Y10737" s="38"/>
    </row>
    <row r="10738" spans="5:25">
      <c r="E10738" s="45"/>
      <c r="H10738" s="45"/>
      <c r="K10738" s="27" t="str">
        <f t="shared" si="684"/>
        <v/>
      </c>
      <c r="P10738" s="26" t="str">
        <f t="shared" si="685"/>
        <v/>
      </c>
      <c r="Q10738" s="38" t="s">
        <v>10912</v>
      </c>
      <c r="R10738">
        <v>107.20399999999999</v>
      </c>
      <c r="S10738" t="str">
        <f t="shared" si="686"/>
        <v/>
      </c>
      <c r="X10738" s="26" t="str">
        <f t="shared" si="683"/>
        <v/>
      </c>
      <c r="Y10738" s="38"/>
    </row>
    <row r="10739" spans="5:25">
      <c r="E10739" s="45"/>
      <c r="H10739" s="45"/>
      <c r="K10739" s="27" t="str">
        <f t="shared" si="684"/>
        <v/>
      </c>
      <c r="P10739" s="26" t="str">
        <f t="shared" si="685"/>
        <v/>
      </c>
      <c r="Q10739" s="38" t="s">
        <v>10913</v>
      </c>
      <c r="R10739">
        <v>107.004</v>
      </c>
      <c r="S10739" t="str">
        <f t="shared" si="686"/>
        <v/>
      </c>
      <c r="X10739" s="26" t="str">
        <f t="shared" si="683"/>
        <v/>
      </c>
      <c r="Y10739" s="38"/>
    </row>
    <row r="10740" spans="5:25">
      <c r="E10740" s="45"/>
      <c r="H10740" s="45"/>
      <c r="K10740" s="27" t="str">
        <f t="shared" si="684"/>
        <v/>
      </c>
      <c r="P10740" s="26" t="str">
        <f t="shared" si="685"/>
        <v/>
      </c>
      <c r="Q10740" s="38" t="s">
        <v>10914</v>
      </c>
      <c r="R10740">
        <v>106.395</v>
      </c>
      <c r="S10740" t="str">
        <f t="shared" si="686"/>
        <v/>
      </c>
      <c r="X10740" s="26" t="str">
        <f t="shared" si="683"/>
        <v/>
      </c>
      <c r="Y10740" s="38"/>
    </row>
    <row r="10741" spans="5:25">
      <c r="E10741" s="45"/>
      <c r="H10741" s="45"/>
      <c r="K10741" s="27" t="str">
        <f t="shared" si="684"/>
        <v/>
      </c>
      <c r="P10741" s="26" t="str">
        <f t="shared" si="685"/>
        <v/>
      </c>
      <c r="Q10741" s="38" t="s">
        <v>10915</v>
      </c>
      <c r="R10741">
        <v>106.285</v>
      </c>
      <c r="S10741" t="str">
        <f t="shared" si="686"/>
        <v/>
      </c>
      <c r="X10741" s="26" t="str">
        <f t="shared" si="683"/>
        <v/>
      </c>
      <c r="Y10741" s="38"/>
    </row>
    <row r="10742" spans="5:25">
      <c r="E10742" s="45"/>
      <c r="H10742" s="45"/>
      <c r="K10742" s="27" t="str">
        <f t="shared" si="684"/>
        <v/>
      </c>
      <c r="P10742" s="26" t="str">
        <f t="shared" si="685"/>
        <v/>
      </c>
      <c r="Q10742" s="38" t="s">
        <v>10916</v>
      </c>
      <c r="R10742">
        <v>106.185</v>
      </c>
      <c r="S10742" t="str">
        <f t="shared" si="686"/>
        <v/>
      </c>
      <c r="X10742" s="26" t="str">
        <f t="shared" si="683"/>
        <v/>
      </c>
      <c r="Y10742" s="38"/>
    </row>
    <row r="10743" spans="5:25">
      <c r="E10743" s="45"/>
      <c r="H10743" s="45"/>
      <c r="K10743" s="27" t="str">
        <f t="shared" si="684"/>
        <v/>
      </c>
      <c r="P10743" s="26" t="str">
        <f t="shared" si="685"/>
        <v/>
      </c>
      <c r="Q10743" s="38" t="s">
        <v>10917</v>
      </c>
      <c r="R10743">
        <v>106.795</v>
      </c>
      <c r="S10743" t="str">
        <f t="shared" si="686"/>
        <v/>
      </c>
      <c r="X10743" s="26" t="str">
        <f t="shared" si="683"/>
        <v/>
      </c>
      <c r="Y10743" s="38"/>
    </row>
    <row r="10744" spans="5:25">
      <c r="E10744" s="45"/>
      <c r="H10744" s="45"/>
      <c r="K10744" s="27" t="str">
        <f t="shared" si="684"/>
        <v/>
      </c>
      <c r="P10744" s="26" t="str">
        <f t="shared" si="685"/>
        <v/>
      </c>
      <c r="Q10744" s="38" t="s">
        <v>10918</v>
      </c>
      <c r="R10744">
        <v>107.514</v>
      </c>
      <c r="S10744" t="str">
        <f t="shared" si="686"/>
        <v/>
      </c>
      <c r="X10744" s="26" t="str">
        <f t="shared" si="683"/>
        <v/>
      </c>
      <c r="Y10744" s="38"/>
    </row>
    <row r="10745" spans="5:25">
      <c r="E10745" s="45"/>
      <c r="H10745" s="45"/>
      <c r="K10745" s="27" t="str">
        <f t="shared" si="684"/>
        <v/>
      </c>
      <c r="P10745" s="26" t="str">
        <f t="shared" si="685"/>
        <v/>
      </c>
      <c r="Q10745" s="38" t="s">
        <v>10919</v>
      </c>
      <c r="R10745">
        <v>107.81399999999999</v>
      </c>
      <c r="S10745" t="str">
        <f t="shared" si="686"/>
        <v/>
      </c>
      <c r="X10745" s="26" t="str">
        <f t="shared" si="683"/>
        <v/>
      </c>
      <c r="Y10745" s="38"/>
    </row>
    <row r="10746" spans="5:25">
      <c r="E10746" s="45"/>
      <c r="H10746" s="45"/>
      <c r="K10746" s="27" t="str">
        <f t="shared" si="684"/>
        <v/>
      </c>
      <c r="P10746" s="26" t="str">
        <f t="shared" si="685"/>
        <v/>
      </c>
      <c r="Q10746" s="38" t="s">
        <v>10920</v>
      </c>
      <c r="R10746">
        <v>107.81399999999999</v>
      </c>
      <c r="S10746" t="str">
        <f t="shared" si="686"/>
        <v/>
      </c>
      <c r="X10746" s="26" t="str">
        <f t="shared" si="683"/>
        <v/>
      </c>
      <c r="Y10746" s="38"/>
    </row>
    <row r="10747" spans="5:25">
      <c r="E10747" s="45"/>
      <c r="H10747" s="45"/>
      <c r="K10747" s="27" t="str">
        <f t="shared" si="684"/>
        <v/>
      </c>
      <c r="P10747" s="26" t="str">
        <f t="shared" si="685"/>
        <v/>
      </c>
      <c r="Q10747" s="38" t="s">
        <v>10921</v>
      </c>
      <c r="R10747">
        <v>107.514</v>
      </c>
      <c r="S10747" t="str">
        <f t="shared" si="686"/>
        <v/>
      </c>
      <c r="X10747" s="26" t="str">
        <f t="shared" si="683"/>
        <v/>
      </c>
      <c r="Y10747" s="38"/>
    </row>
    <row r="10748" spans="5:25">
      <c r="E10748" s="45"/>
      <c r="H10748" s="45"/>
      <c r="K10748" s="27" t="str">
        <f t="shared" si="684"/>
        <v/>
      </c>
      <c r="P10748" s="26" t="str">
        <f t="shared" si="685"/>
        <v/>
      </c>
      <c r="Q10748" s="38" t="s">
        <v>10922</v>
      </c>
      <c r="R10748">
        <v>107.414</v>
      </c>
      <c r="S10748" t="str">
        <f t="shared" si="686"/>
        <v/>
      </c>
      <c r="X10748" s="26" t="str">
        <f t="shared" ref="X10748:X10811" si="687">IF(V10748="","",X10747+V10748-V10747)</f>
        <v/>
      </c>
      <c r="Y10748" s="38"/>
    </row>
    <row r="10749" spans="5:25">
      <c r="E10749" s="45"/>
      <c r="H10749" s="45"/>
      <c r="K10749" s="27" t="str">
        <f t="shared" si="684"/>
        <v/>
      </c>
      <c r="P10749" s="26" t="str">
        <f t="shared" si="685"/>
        <v/>
      </c>
      <c r="Q10749" s="38" t="s">
        <v>10923</v>
      </c>
      <c r="R10749">
        <v>107.004</v>
      </c>
      <c r="S10749" t="str">
        <f t="shared" si="686"/>
        <v/>
      </c>
      <c r="X10749" s="26" t="str">
        <f t="shared" si="687"/>
        <v/>
      </c>
      <c r="Y10749" s="38"/>
    </row>
    <row r="10750" spans="5:25">
      <c r="E10750" s="45"/>
      <c r="H10750" s="45"/>
      <c r="K10750" s="27" t="str">
        <f t="shared" si="684"/>
        <v/>
      </c>
      <c r="P10750" s="26" t="str">
        <f t="shared" si="685"/>
        <v/>
      </c>
      <c r="Q10750" s="38" t="s">
        <v>10924</v>
      </c>
      <c r="R10750">
        <v>106.905</v>
      </c>
      <c r="S10750" t="str">
        <f t="shared" si="686"/>
        <v/>
      </c>
      <c r="X10750" s="26" t="str">
        <f t="shared" si="687"/>
        <v/>
      </c>
      <c r="Y10750" s="38"/>
    </row>
    <row r="10751" spans="5:25">
      <c r="E10751" s="45"/>
      <c r="H10751" s="45"/>
      <c r="K10751" s="27" t="str">
        <f t="shared" si="684"/>
        <v/>
      </c>
      <c r="P10751" s="26" t="str">
        <f t="shared" si="685"/>
        <v/>
      </c>
      <c r="Q10751" s="38" t="s">
        <v>10925</v>
      </c>
      <c r="R10751">
        <v>106.905</v>
      </c>
      <c r="S10751" t="str">
        <f t="shared" si="686"/>
        <v/>
      </c>
      <c r="X10751" s="26" t="str">
        <f t="shared" si="687"/>
        <v/>
      </c>
      <c r="Y10751" s="38"/>
    </row>
    <row r="10752" spans="5:25">
      <c r="E10752" s="45"/>
      <c r="H10752" s="45"/>
      <c r="K10752" s="27" t="str">
        <f t="shared" si="684"/>
        <v/>
      </c>
      <c r="P10752" s="26" t="str">
        <f t="shared" si="685"/>
        <v/>
      </c>
      <c r="Q10752" s="38" t="s">
        <v>10926</v>
      </c>
      <c r="R10752">
        <v>106.595</v>
      </c>
      <c r="S10752" t="str">
        <f t="shared" si="686"/>
        <v/>
      </c>
      <c r="X10752" s="26" t="str">
        <f t="shared" si="687"/>
        <v/>
      </c>
      <c r="Y10752" s="38"/>
    </row>
    <row r="10753" spans="5:25">
      <c r="E10753" s="45"/>
      <c r="H10753" s="45"/>
      <c r="K10753" s="27" t="str">
        <f t="shared" si="684"/>
        <v/>
      </c>
      <c r="P10753" s="26" t="str">
        <f t="shared" si="685"/>
        <v/>
      </c>
      <c r="Q10753" s="38" t="s">
        <v>10927</v>
      </c>
      <c r="R10753">
        <v>106.495</v>
      </c>
      <c r="S10753" t="str">
        <f t="shared" si="686"/>
        <v/>
      </c>
      <c r="X10753" s="26" t="str">
        <f t="shared" si="687"/>
        <v/>
      </c>
      <c r="Y10753" s="38"/>
    </row>
    <row r="10754" spans="5:25">
      <c r="E10754" s="45"/>
      <c r="H10754" s="45"/>
      <c r="K10754" s="27" t="str">
        <f t="shared" si="684"/>
        <v/>
      </c>
      <c r="P10754" s="26" t="str">
        <f t="shared" si="685"/>
        <v/>
      </c>
      <c r="Q10754" s="38" t="s">
        <v>10928</v>
      </c>
      <c r="R10754">
        <v>106.595</v>
      </c>
      <c r="S10754" t="str">
        <f t="shared" si="686"/>
        <v/>
      </c>
      <c r="X10754" s="26" t="str">
        <f t="shared" si="687"/>
        <v/>
      </c>
      <c r="Y10754" s="38"/>
    </row>
    <row r="10755" spans="5:25">
      <c r="E10755" s="45"/>
      <c r="H10755" s="45"/>
      <c r="K10755" s="27" t="str">
        <f t="shared" si="684"/>
        <v/>
      </c>
      <c r="P10755" s="26" t="str">
        <f t="shared" si="685"/>
        <v/>
      </c>
      <c r="Q10755" s="38" t="s">
        <v>10929</v>
      </c>
      <c r="R10755">
        <v>107.104</v>
      </c>
      <c r="S10755" t="str">
        <f t="shared" si="686"/>
        <v/>
      </c>
      <c r="X10755" s="26" t="str">
        <f t="shared" si="687"/>
        <v/>
      </c>
      <c r="Y10755" s="38"/>
    </row>
    <row r="10756" spans="5:25">
      <c r="E10756" s="45"/>
      <c r="H10756" s="45"/>
      <c r="K10756" s="27" t="str">
        <f t="shared" ref="K10756:K10819" si="688">IF(M10756="","",K10755+(M10756-M10755)/24)</f>
        <v/>
      </c>
      <c r="P10756" s="26" t="str">
        <f t="shared" ref="P10756:P10819" si="689">IF(N10756="","",P10755+N10756-N10755)</f>
        <v/>
      </c>
      <c r="Q10756" s="38" t="s">
        <v>10930</v>
      </c>
      <c r="R10756">
        <v>107.304</v>
      </c>
      <c r="S10756" t="str">
        <f t="shared" ref="S10756:S10819" si="690">IF(N10756="","",S10755-N10756+N10755)</f>
        <v/>
      </c>
      <c r="X10756" s="26" t="str">
        <f t="shared" si="687"/>
        <v/>
      </c>
      <c r="Y10756" s="38"/>
    </row>
    <row r="10757" spans="5:25">
      <c r="E10757" s="45"/>
      <c r="H10757" s="45"/>
      <c r="K10757" s="27" t="str">
        <f t="shared" si="688"/>
        <v/>
      </c>
      <c r="P10757" s="26" t="str">
        <f t="shared" si="689"/>
        <v/>
      </c>
      <c r="Q10757" s="38" t="s">
        <v>10931</v>
      </c>
      <c r="R10757">
        <v>107.514</v>
      </c>
      <c r="S10757" t="str">
        <f t="shared" si="690"/>
        <v/>
      </c>
      <c r="X10757" s="26" t="str">
        <f t="shared" si="687"/>
        <v/>
      </c>
      <c r="Y10757" s="38"/>
    </row>
    <row r="10758" spans="5:25">
      <c r="E10758" s="45"/>
      <c r="H10758" s="45"/>
      <c r="K10758" s="27" t="str">
        <f t="shared" si="688"/>
        <v/>
      </c>
      <c r="P10758" s="26" t="str">
        <f t="shared" si="689"/>
        <v/>
      </c>
      <c r="Q10758" s="38" t="s">
        <v>10932</v>
      </c>
      <c r="R10758">
        <v>107.304</v>
      </c>
      <c r="S10758" t="str">
        <f t="shared" si="690"/>
        <v/>
      </c>
      <c r="X10758" s="26" t="str">
        <f t="shared" si="687"/>
        <v/>
      </c>
      <c r="Y10758" s="38"/>
    </row>
    <row r="10759" spans="5:25">
      <c r="E10759" s="45"/>
      <c r="H10759" s="45"/>
      <c r="K10759" s="27" t="str">
        <f t="shared" si="688"/>
        <v/>
      </c>
      <c r="P10759" s="26" t="str">
        <f t="shared" si="689"/>
        <v/>
      </c>
      <c r="Q10759" s="38" t="s">
        <v>10933</v>
      </c>
      <c r="R10759">
        <v>107.20399999999999</v>
      </c>
      <c r="S10759" t="str">
        <f t="shared" si="690"/>
        <v/>
      </c>
      <c r="X10759" s="26" t="str">
        <f t="shared" si="687"/>
        <v/>
      </c>
      <c r="Y10759" s="38"/>
    </row>
    <row r="10760" spans="5:25">
      <c r="E10760" s="45"/>
      <c r="H10760" s="45"/>
      <c r="K10760" s="27" t="str">
        <f t="shared" si="688"/>
        <v/>
      </c>
      <c r="P10760" s="26" t="str">
        <f t="shared" si="689"/>
        <v/>
      </c>
      <c r="Q10760" s="38" t="s">
        <v>10934</v>
      </c>
      <c r="R10760">
        <v>107.004</v>
      </c>
      <c r="S10760" t="str">
        <f t="shared" si="690"/>
        <v/>
      </c>
      <c r="X10760" s="26" t="str">
        <f t="shared" si="687"/>
        <v/>
      </c>
      <c r="Y10760" s="38"/>
    </row>
    <row r="10761" spans="5:25">
      <c r="E10761" s="45"/>
      <c r="H10761" s="45"/>
      <c r="K10761" s="27" t="str">
        <f t="shared" si="688"/>
        <v/>
      </c>
      <c r="P10761" s="26" t="str">
        <f t="shared" si="689"/>
        <v/>
      </c>
      <c r="Q10761" s="38" t="s">
        <v>10935</v>
      </c>
      <c r="R10761">
        <v>107.20399999999999</v>
      </c>
      <c r="S10761" t="str">
        <f t="shared" si="690"/>
        <v/>
      </c>
      <c r="X10761" s="26" t="str">
        <f t="shared" si="687"/>
        <v/>
      </c>
      <c r="Y10761" s="38"/>
    </row>
    <row r="10762" spans="5:25">
      <c r="E10762" s="45"/>
      <c r="H10762" s="45"/>
      <c r="K10762" s="27" t="str">
        <f t="shared" si="688"/>
        <v/>
      </c>
      <c r="P10762" s="26" t="str">
        <f t="shared" si="689"/>
        <v/>
      </c>
      <c r="Q10762" s="38" t="s">
        <v>10936</v>
      </c>
      <c r="R10762">
        <v>107.514</v>
      </c>
      <c r="S10762" t="str">
        <f t="shared" si="690"/>
        <v/>
      </c>
      <c r="X10762" s="26" t="str">
        <f t="shared" si="687"/>
        <v/>
      </c>
      <c r="Y10762" s="38"/>
    </row>
    <row r="10763" spans="5:25">
      <c r="E10763" s="45"/>
      <c r="H10763" s="45"/>
      <c r="K10763" s="27" t="str">
        <f t="shared" si="688"/>
        <v/>
      </c>
      <c r="P10763" s="26" t="str">
        <f t="shared" si="689"/>
        <v/>
      </c>
      <c r="Q10763" s="38" t="s">
        <v>10937</v>
      </c>
      <c r="R10763">
        <v>107.514</v>
      </c>
      <c r="S10763" t="str">
        <f t="shared" si="690"/>
        <v/>
      </c>
      <c r="X10763" s="26" t="str">
        <f t="shared" si="687"/>
        <v/>
      </c>
      <c r="Y10763" s="38"/>
    </row>
    <row r="10764" spans="5:25">
      <c r="E10764" s="45"/>
      <c r="H10764" s="45"/>
      <c r="K10764" s="27" t="str">
        <f t="shared" si="688"/>
        <v/>
      </c>
      <c r="P10764" s="26" t="str">
        <f t="shared" si="689"/>
        <v/>
      </c>
      <c r="Q10764" s="38" t="s">
        <v>10938</v>
      </c>
      <c r="R10764">
        <v>107.414</v>
      </c>
      <c r="S10764" t="str">
        <f t="shared" si="690"/>
        <v/>
      </c>
      <c r="X10764" s="26" t="str">
        <f t="shared" si="687"/>
        <v/>
      </c>
      <c r="Y10764" s="38"/>
    </row>
    <row r="10765" spans="5:25">
      <c r="E10765" s="45"/>
      <c r="H10765" s="45"/>
      <c r="K10765" s="27" t="str">
        <f t="shared" si="688"/>
        <v/>
      </c>
      <c r="P10765" s="26" t="str">
        <f t="shared" si="689"/>
        <v/>
      </c>
      <c r="Q10765" s="38" t="s">
        <v>10939</v>
      </c>
      <c r="R10765">
        <v>107.614</v>
      </c>
      <c r="S10765" t="str">
        <f t="shared" si="690"/>
        <v/>
      </c>
      <c r="X10765" s="26" t="str">
        <f t="shared" si="687"/>
        <v/>
      </c>
      <c r="Y10765" s="38"/>
    </row>
    <row r="10766" spans="5:25">
      <c r="E10766" s="45"/>
      <c r="H10766" s="45"/>
      <c r="K10766" s="27" t="str">
        <f t="shared" si="688"/>
        <v/>
      </c>
      <c r="P10766" s="26" t="str">
        <f t="shared" si="689"/>
        <v/>
      </c>
      <c r="Q10766" s="38" t="s">
        <v>10940</v>
      </c>
      <c r="R10766">
        <v>107.92400000000001</v>
      </c>
      <c r="S10766" t="str">
        <f t="shared" si="690"/>
        <v/>
      </c>
      <c r="X10766" s="26" t="str">
        <f t="shared" si="687"/>
        <v/>
      </c>
      <c r="Y10766" s="38"/>
    </row>
    <row r="10767" spans="5:25">
      <c r="E10767" s="45"/>
      <c r="H10767" s="45"/>
      <c r="K10767" s="27" t="str">
        <f t="shared" si="688"/>
        <v/>
      </c>
      <c r="P10767" s="26" t="str">
        <f t="shared" si="689"/>
        <v/>
      </c>
      <c r="Q10767" s="38" t="s">
        <v>10941</v>
      </c>
      <c r="R10767">
        <v>107.104</v>
      </c>
      <c r="S10767" t="str">
        <f t="shared" si="690"/>
        <v/>
      </c>
      <c r="X10767" s="26" t="str">
        <f t="shared" si="687"/>
        <v/>
      </c>
      <c r="Y10767" s="38"/>
    </row>
    <row r="10768" spans="5:25">
      <c r="E10768" s="45"/>
      <c r="H10768" s="45"/>
      <c r="K10768" s="27" t="str">
        <f t="shared" si="688"/>
        <v/>
      </c>
      <c r="P10768" s="26" t="str">
        <f t="shared" si="689"/>
        <v/>
      </c>
      <c r="Q10768" s="38" t="s">
        <v>10942</v>
      </c>
      <c r="R10768">
        <v>107.714</v>
      </c>
      <c r="S10768" t="str">
        <f t="shared" si="690"/>
        <v/>
      </c>
      <c r="X10768" s="26" t="str">
        <f t="shared" si="687"/>
        <v/>
      </c>
      <c r="Y10768" s="38"/>
    </row>
    <row r="10769" spans="5:25">
      <c r="E10769" s="45"/>
      <c r="H10769" s="45"/>
      <c r="K10769" s="27" t="str">
        <f t="shared" si="688"/>
        <v/>
      </c>
      <c r="P10769" s="26" t="str">
        <f t="shared" si="689"/>
        <v/>
      </c>
      <c r="Q10769" s="38" t="s">
        <v>10943</v>
      </c>
      <c r="R10769">
        <v>108.224</v>
      </c>
      <c r="S10769" t="str">
        <f t="shared" si="690"/>
        <v/>
      </c>
      <c r="X10769" s="26" t="str">
        <f t="shared" si="687"/>
        <v/>
      </c>
      <c r="Y10769" s="38"/>
    </row>
    <row r="10770" spans="5:25">
      <c r="E10770" s="45"/>
      <c r="H10770" s="45"/>
      <c r="K10770" s="27" t="str">
        <f t="shared" si="688"/>
        <v/>
      </c>
      <c r="P10770" s="26" t="str">
        <f t="shared" si="689"/>
        <v/>
      </c>
      <c r="Q10770" s="38" t="s">
        <v>10944</v>
      </c>
      <c r="R10770">
        <v>107.92400000000001</v>
      </c>
      <c r="S10770" t="str">
        <f t="shared" si="690"/>
        <v/>
      </c>
      <c r="X10770" s="26" t="str">
        <f t="shared" si="687"/>
        <v/>
      </c>
      <c r="Y10770" s="38"/>
    </row>
    <row r="10771" spans="5:25">
      <c r="E10771" s="45"/>
      <c r="H10771" s="45"/>
      <c r="K10771" s="27" t="str">
        <f t="shared" si="688"/>
        <v/>
      </c>
      <c r="P10771" s="26" t="str">
        <f t="shared" si="689"/>
        <v/>
      </c>
      <c r="Q10771" s="38" t="s">
        <v>10945</v>
      </c>
      <c r="R10771">
        <v>107.614</v>
      </c>
      <c r="S10771" t="str">
        <f t="shared" si="690"/>
        <v/>
      </c>
      <c r="X10771" s="26" t="str">
        <f t="shared" si="687"/>
        <v/>
      </c>
      <c r="Y10771" s="38"/>
    </row>
    <row r="10772" spans="5:25">
      <c r="E10772" s="45"/>
      <c r="H10772" s="45"/>
      <c r="K10772" s="27" t="str">
        <f t="shared" si="688"/>
        <v/>
      </c>
      <c r="P10772" s="26" t="str">
        <f t="shared" si="689"/>
        <v/>
      </c>
      <c r="Q10772" s="38" t="s">
        <v>10946</v>
      </c>
      <c r="R10772">
        <v>106.595</v>
      </c>
      <c r="S10772" t="str">
        <f t="shared" si="690"/>
        <v/>
      </c>
      <c r="X10772" s="26" t="str">
        <f t="shared" si="687"/>
        <v/>
      </c>
      <c r="Y10772" s="38"/>
    </row>
    <row r="10773" spans="5:25">
      <c r="E10773" s="45"/>
      <c r="H10773" s="45"/>
      <c r="K10773" s="27" t="str">
        <f t="shared" si="688"/>
        <v/>
      </c>
      <c r="P10773" s="26" t="str">
        <f t="shared" si="689"/>
        <v/>
      </c>
      <c r="Q10773" s="38" t="s">
        <v>10947</v>
      </c>
      <c r="R10773">
        <v>106.285</v>
      </c>
      <c r="S10773" t="str">
        <f t="shared" si="690"/>
        <v/>
      </c>
      <c r="X10773" s="26" t="str">
        <f t="shared" si="687"/>
        <v/>
      </c>
      <c r="Y10773" s="38"/>
    </row>
    <row r="10774" spans="5:25">
      <c r="E10774" s="45"/>
      <c r="H10774" s="45"/>
      <c r="K10774" s="27" t="str">
        <f t="shared" si="688"/>
        <v/>
      </c>
      <c r="P10774" s="26" t="str">
        <f t="shared" si="689"/>
        <v/>
      </c>
      <c r="Q10774" s="38" t="s">
        <v>10948</v>
      </c>
      <c r="R10774">
        <v>106.08499999999999</v>
      </c>
      <c r="S10774" t="str">
        <f t="shared" si="690"/>
        <v/>
      </c>
      <c r="X10774" s="26" t="str">
        <f t="shared" si="687"/>
        <v/>
      </c>
      <c r="Y10774" s="38"/>
    </row>
    <row r="10775" spans="5:25">
      <c r="E10775" s="45"/>
      <c r="H10775" s="45"/>
      <c r="K10775" s="27" t="str">
        <f t="shared" si="688"/>
        <v/>
      </c>
      <c r="P10775" s="26" t="str">
        <f t="shared" si="689"/>
        <v/>
      </c>
      <c r="Q10775" s="38" t="s">
        <v>10949</v>
      </c>
      <c r="R10775">
        <v>105.88500000000001</v>
      </c>
      <c r="S10775" t="str">
        <f t="shared" si="690"/>
        <v/>
      </c>
      <c r="X10775" s="26" t="str">
        <f t="shared" si="687"/>
        <v/>
      </c>
      <c r="Y10775" s="38"/>
    </row>
    <row r="10776" spans="5:25">
      <c r="E10776" s="45"/>
      <c r="H10776" s="45"/>
      <c r="K10776" s="27" t="str">
        <f t="shared" si="688"/>
        <v/>
      </c>
      <c r="P10776" s="26" t="str">
        <f t="shared" si="689"/>
        <v/>
      </c>
      <c r="Q10776" s="38" t="s">
        <v>10950</v>
      </c>
      <c r="R10776">
        <v>106.285</v>
      </c>
      <c r="S10776" t="str">
        <f t="shared" si="690"/>
        <v/>
      </c>
      <c r="X10776" s="26" t="str">
        <f t="shared" si="687"/>
        <v/>
      </c>
      <c r="Y10776" s="38"/>
    </row>
    <row r="10777" spans="5:25">
      <c r="E10777" s="45"/>
      <c r="H10777" s="45"/>
      <c r="K10777" s="27" t="str">
        <f t="shared" si="688"/>
        <v/>
      </c>
      <c r="P10777" s="26" t="str">
        <f t="shared" si="689"/>
        <v/>
      </c>
      <c r="Q10777" s="38" t="s">
        <v>10951</v>
      </c>
      <c r="R10777">
        <v>106.395</v>
      </c>
      <c r="S10777" t="str">
        <f t="shared" si="690"/>
        <v/>
      </c>
      <c r="X10777" s="26" t="str">
        <f t="shared" si="687"/>
        <v/>
      </c>
      <c r="Y10777" s="38"/>
    </row>
    <row r="10778" spans="5:25">
      <c r="E10778" s="45"/>
      <c r="H10778" s="45"/>
      <c r="K10778" s="27" t="str">
        <f t="shared" si="688"/>
        <v/>
      </c>
      <c r="P10778" s="26" t="str">
        <f t="shared" si="689"/>
        <v/>
      </c>
      <c r="Q10778" s="38" t="s">
        <v>10952</v>
      </c>
      <c r="R10778">
        <v>106.905</v>
      </c>
      <c r="S10778" t="str">
        <f t="shared" si="690"/>
        <v/>
      </c>
      <c r="X10778" s="26" t="str">
        <f t="shared" si="687"/>
        <v/>
      </c>
      <c r="Y10778" s="38"/>
    </row>
    <row r="10779" spans="5:25">
      <c r="E10779" s="45"/>
      <c r="H10779" s="45"/>
      <c r="K10779" s="27" t="str">
        <f t="shared" si="688"/>
        <v/>
      </c>
      <c r="P10779" s="26" t="str">
        <f t="shared" si="689"/>
        <v/>
      </c>
      <c r="Q10779" s="38" t="s">
        <v>10953</v>
      </c>
      <c r="R10779">
        <v>106.905</v>
      </c>
      <c r="S10779" t="str">
        <f t="shared" si="690"/>
        <v/>
      </c>
      <c r="X10779" s="26" t="str">
        <f t="shared" si="687"/>
        <v/>
      </c>
      <c r="Y10779" s="38"/>
    </row>
    <row r="10780" spans="5:25">
      <c r="E10780" s="45"/>
      <c r="H10780" s="45"/>
      <c r="K10780" s="27" t="str">
        <f t="shared" si="688"/>
        <v/>
      </c>
      <c r="P10780" s="26" t="str">
        <f t="shared" si="689"/>
        <v/>
      </c>
      <c r="Q10780" s="38" t="s">
        <v>10954</v>
      </c>
      <c r="R10780">
        <v>106.905</v>
      </c>
      <c r="S10780" t="str">
        <f t="shared" si="690"/>
        <v/>
      </c>
      <c r="X10780" s="26" t="str">
        <f t="shared" si="687"/>
        <v/>
      </c>
      <c r="Y10780" s="38"/>
    </row>
    <row r="10781" spans="5:25">
      <c r="E10781" s="45"/>
      <c r="H10781" s="45"/>
      <c r="K10781" s="27" t="str">
        <f t="shared" si="688"/>
        <v/>
      </c>
      <c r="P10781" s="26" t="str">
        <f t="shared" si="689"/>
        <v/>
      </c>
      <c r="Q10781" s="38" t="s">
        <v>10955</v>
      </c>
      <c r="R10781">
        <v>107.20399999999999</v>
      </c>
      <c r="S10781" t="str">
        <f t="shared" si="690"/>
        <v/>
      </c>
      <c r="X10781" s="26" t="str">
        <f t="shared" si="687"/>
        <v/>
      </c>
      <c r="Y10781" s="38"/>
    </row>
    <row r="10782" spans="5:25">
      <c r="E10782" s="45"/>
      <c r="H10782" s="45"/>
      <c r="K10782" s="27" t="str">
        <f t="shared" si="688"/>
        <v/>
      </c>
      <c r="P10782" s="26" t="str">
        <f t="shared" si="689"/>
        <v/>
      </c>
      <c r="Q10782" s="38" t="s">
        <v>10956</v>
      </c>
      <c r="R10782">
        <v>107.004</v>
      </c>
      <c r="S10782" t="str">
        <f t="shared" si="690"/>
        <v/>
      </c>
      <c r="X10782" s="26" t="str">
        <f t="shared" si="687"/>
        <v/>
      </c>
      <c r="Y10782" s="38"/>
    </row>
    <row r="10783" spans="5:25">
      <c r="E10783" s="45"/>
      <c r="H10783" s="45"/>
      <c r="K10783" s="27" t="str">
        <f t="shared" si="688"/>
        <v/>
      </c>
      <c r="P10783" s="26" t="str">
        <f t="shared" si="689"/>
        <v/>
      </c>
      <c r="Q10783" s="38" t="s">
        <v>10957</v>
      </c>
      <c r="R10783">
        <v>106.905</v>
      </c>
      <c r="S10783" t="str">
        <f t="shared" si="690"/>
        <v/>
      </c>
      <c r="X10783" s="26" t="str">
        <f t="shared" si="687"/>
        <v/>
      </c>
      <c r="Y10783" s="38"/>
    </row>
    <row r="10784" spans="5:25">
      <c r="E10784" s="45"/>
      <c r="H10784" s="45"/>
      <c r="K10784" s="27" t="str">
        <f t="shared" si="688"/>
        <v/>
      </c>
      <c r="P10784" s="26" t="str">
        <f t="shared" si="689"/>
        <v/>
      </c>
      <c r="Q10784" s="38" t="s">
        <v>10958</v>
      </c>
      <c r="R10784">
        <v>106.69499999999999</v>
      </c>
      <c r="S10784" t="str">
        <f t="shared" si="690"/>
        <v/>
      </c>
      <c r="X10784" s="26" t="str">
        <f t="shared" si="687"/>
        <v/>
      </c>
      <c r="Y10784" s="38"/>
    </row>
    <row r="10785" spans="5:25">
      <c r="E10785" s="45"/>
      <c r="H10785" s="45"/>
      <c r="K10785" s="27" t="str">
        <f t="shared" si="688"/>
        <v/>
      </c>
      <c r="P10785" s="26" t="str">
        <f t="shared" si="689"/>
        <v/>
      </c>
      <c r="Q10785" s="38" t="s">
        <v>10959</v>
      </c>
      <c r="R10785">
        <v>106.69499999999999</v>
      </c>
      <c r="S10785" t="str">
        <f t="shared" si="690"/>
        <v/>
      </c>
      <c r="X10785" s="26" t="str">
        <f t="shared" si="687"/>
        <v/>
      </c>
      <c r="Y10785" s="38"/>
    </row>
    <row r="10786" spans="5:25">
      <c r="E10786" s="45"/>
      <c r="H10786" s="45"/>
      <c r="K10786" s="27" t="str">
        <f t="shared" si="688"/>
        <v/>
      </c>
      <c r="P10786" s="26" t="str">
        <f t="shared" si="689"/>
        <v/>
      </c>
      <c r="Q10786" s="38" t="s">
        <v>10960</v>
      </c>
      <c r="R10786">
        <v>106.795</v>
      </c>
      <c r="S10786" t="str">
        <f t="shared" si="690"/>
        <v/>
      </c>
      <c r="X10786" s="26" t="str">
        <f t="shared" si="687"/>
        <v/>
      </c>
      <c r="Y10786" s="38"/>
    </row>
    <row r="10787" spans="5:25">
      <c r="E10787" s="45"/>
      <c r="H10787" s="45"/>
      <c r="K10787" s="27" t="str">
        <f t="shared" si="688"/>
        <v/>
      </c>
      <c r="P10787" s="26" t="str">
        <f t="shared" si="689"/>
        <v/>
      </c>
      <c r="Q10787" s="38" t="s">
        <v>10961</v>
      </c>
      <c r="R10787">
        <v>106.905</v>
      </c>
      <c r="S10787" t="str">
        <f t="shared" si="690"/>
        <v/>
      </c>
      <c r="X10787" s="26" t="str">
        <f t="shared" si="687"/>
        <v/>
      </c>
      <c r="Y10787" s="38"/>
    </row>
    <row r="10788" spans="5:25">
      <c r="E10788" s="45"/>
      <c r="H10788" s="45"/>
      <c r="K10788" s="27" t="str">
        <f t="shared" si="688"/>
        <v/>
      </c>
      <c r="P10788" s="26" t="str">
        <f t="shared" si="689"/>
        <v/>
      </c>
      <c r="Q10788" s="38" t="s">
        <v>10962</v>
      </c>
      <c r="R10788">
        <v>107.004</v>
      </c>
      <c r="S10788" t="str">
        <f t="shared" si="690"/>
        <v/>
      </c>
      <c r="X10788" s="26" t="str">
        <f t="shared" si="687"/>
        <v/>
      </c>
      <c r="Y10788" s="38"/>
    </row>
    <row r="10789" spans="5:25">
      <c r="E10789" s="45"/>
      <c r="H10789" s="45"/>
      <c r="K10789" s="27" t="str">
        <f t="shared" si="688"/>
        <v/>
      </c>
      <c r="P10789" s="26" t="str">
        <f t="shared" si="689"/>
        <v/>
      </c>
      <c r="Q10789" s="38" t="s">
        <v>10963</v>
      </c>
      <c r="R10789">
        <v>107.104</v>
      </c>
      <c r="S10789" t="str">
        <f t="shared" si="690"/>
        <v/>
      </c>
      <c r="X10789" s="26" t="str">
        <f t="shared" si="687"/>
        <v/>
      </c>
      <c r="Y10789" s="38"/>
    </row>
    <row r="10790" spans="5:25">
      <c r="E10790" s="45"/>
      <c r="H10790" s="45"/>
      <c r="K10790" s="27" t="str">
        <f t="shared" si="688"/>
        <v/>
      </c>
      <c r="P10790" s="26" t="str">
        <f t="shared" si="689"/>
        <v/>
      </c>
      <c r="Q10790" s="38" t="s">
        <v>10964</v>
      </c>
      <c r="R10790">
        <v>107.004</v>
      </c>
      <c r="S10790" t="str">
        <f t="shared" si="690"/>
        <v/>
      </c>
      <c r="X10790" s="26" t="str">
        <f t="shared" si="687"/>
        <v/>
      </c>
      <c r="Y10790" s="38"/>
    </row>
    <row r="10791" spans="5:25">
      <c r="E10791" s="45"/>
      <c r="H10791" s="45"/>
      <c r="K10791" s="27" t="str">
        <f t="shared" si="688"/>
        <v/>
      </c>
      <c r="P10791" s="26" t="str">
        <f t="shared" si="689"/>
        <v/>
      </c>
      <c r="Q10791" s="38" t="s">
        <v>10965</v>
      </c>
      <c r="R10791">
        <v>107.20399999999999</v>
      </c>
      <c r="S10791" t="str">
        <f t="shared" si="690"/>
        <v/>
      </c>
      <c r="X10791" s="26" t="str">
        <f t="shared" si="687"/>
        <v/>
      </c>
      <c r="Y10791" s="38"/>
    </row>
    <row r="10792" spans="5:25">
      <c r="E10792" s="45"/>
      <c r="H10792" s="45"/>
      <c r="K10792" s="27" t="str">
        <f t="shared" si="688"/>
        <v/>
      </c>
      <c r="P10792" s="26" t="str">
        <f t="shared" si="689"/>
        <v/>
      </c>
      <c r="Q10792" s="38" t="s">
        <v>10966</v>
      </c>
      <c r="R10792">
        <v>107.20399999999999</v>
      </c>
      <c r="S10792" t="str">
        <f t="shared" si="690"/>
        <v/>
      </c>
      <c r="X10792" s="26" t="str">
        <f t="shared" si="687"/>
        <v/>
      </c>
      <c r="Y10792" s="38"/>
    </row>
    <row r="10793" spans="5:25">
      <c r="E10793" s="45"/>
      <c r="H10793" s="45"/>
      <c r="K10793" s="27" t="str">
        <f t="shared" si="688"/>
        <v/>
      </c>
      <c r="P10793" s="26" t="str">
        <f t="shared" si="689"/>
        <v/>
      </c>
      <c r="Q10793" s="38" t="s">
        <v>10967</v>
      </c>
      <c r="R10793">
        <v>107.104</v>
      </c>
      <c r="S10793" t="str">
        <f t="shared" si="690"/>
        <v/>
      </c>
      <c r="X10793" s="26" t="str">
        <f t="shared" si="687"/>
        <v/>
      </c>
      <c r="Y10793" s="38"/>
    </row>
    <row r="10794" spans="5:25">
      <c r="E10794" s="45"/>
      <c r="H10794" s="45"/>
      <c r="K10794" s="27" t="str">
        <f t="shared" si="688"/>
        <v/>
      </c>
      <c r="P10794" s="26" t="str">
        <f t="shared" si="689"/>
        <v/>
      </c>
      <c r="Q10794" s="38" t="s">
        <v>10968</v>
      </c>
      <c r="R10794">
        <v>107.004</v>
      </c>
      <c r="S10794" t="str">
        <f t="shared" si="690"/>
        <v/>
      </c>
      <c r="X10794" s="26" t="str">
        <f t="shared" si="687"/>
        <v/>
      </c>
      <c r="Y10794" s="38"/>
    </row>
    <row r="10795" spans="5:25">
      <c r="E10795" s="45"/>
      <c r="H10795" s="45"/>
      <c r="K10795" s="27" t="str">
        <f t="shared" si="688"/>
        <v/>
      </c>
      <c r="P10795" s="26" t="str">
        <f t="shared" si="689"/>
        <v/>
      </c>
      <c r="Q10795" s="38" t="s">
        <v>10969</v>
      </c>
      <c r="R10795">
        <v>107.004</v>
      </c>
      <c r="S10795" t="str">
        <f t="shared" si="690"/>
        <v/>
      </c>
      <c r="X10795" s="26" t="str">
        <f t="shared" si="687"/>
        <v/>
      </c>
      <c r="Y10795" s="38"/>
    </row>
    <row r="10796" spans="5:25">
      <c r="E10796" s="45"/>
      <c r="H10796" s="45"/>
      <c r="K10796" s="27" t="str">
        <f t="shared" si="688"/>
        <v/>
      </c>
      <c r="P10796" s="26" t="str">
        <f t="shared" si="689"/>
        <v/>
      </c>
      <c r="Q10796" s="38" t="s">
        <v>10970</v>
      </c>
      <c r="R10796">
        <v>107.20399999999999</v>
      </c>
      <c r="S10796" t="str">
        <f t="shared" si="690"/>
        <v/>
      </c>
      <c r="X10796" s="26" t="str">
        <f t="shared" si="687"/>
        <v/>
      </c>
      <c r="Y10796" s="38"/>
    </row>
    <row r="10797" spans="5:25">
      <c r="E10797" s="45"/>
      <c r="H10797" s="45"/>
      <c r="K10797" s="27" t="str">
        <f t="shared" si="688"/>
        <v/>
      </c>
      <c r="P10797" s="26" t="str">
        <f t="shared" si="689"/>
        <v/>
      </c>
      <c r="Q10797" s="38" t="s">
        <v>10971</v>
      </c>
      <c r="R10797">
        <v>107.414</v>
      </c>
      <c r="S10797" t="str">
        <f t="shared" si="690"/>
        <v/>
      </c>
      <c r="X10797" s="26" t="str">
        <f t="shared" si="687"/>
        <v/>
      </c>
      <c r="Y10797" s="38"/>
    </row>
    <row r="10798" spans="5:25">
      <c r="E10798" s="45"/>
      <c r="H10798" s="45"/>
      <c r="K10798" s="27" t="str">
        <f t="shared" si="688"/>
        <v/>
      </c>
      <c r="P10798" s="26" t="str">
        <f t="shared" si="689"/>
        <v/>
      </c>
      <c r="Q10798" s="38" t="s">
        <v>10972</v>
      </c>
      <c r="R10798">
        <v>107.414</v>
      </c>
      <c r="S10798" t="str">
        <f t="shared" si="690"/>
        <v/>
      </c>
      <c r="X10798" s="26" t="str">
        <f t="shared" si="687"/>
        <v/>
      </c>
      <c r="Y10798" s="38"/>
    </row>
    <row r="10799" spans="5:25">
      <c r="E10799" s="45"/>
      <c r="H10799" s="45"/>
      <c r="K10799" s="27" t="str">
        <f t="shared" si="688"/>
        <v/>
      </c>
      <c r="P10799" s="26" t="str">
        <f t="shared" si="689"/>
        <v/>
      </c>
      <c r="Q10799" s="38" t="s">
        <v>10973</v>
      </c>
      <c r="R10799">
        <v>107.304</v>
      </c>
      <c r="S10799" t="str">
        <f t="shared" si="690"/>
        <v/>
      </c>
      <c r="X10799" s="26" t="str">
        <f t="shared" si="687"/>
        <v/>
      </c>
      <c r="Y10799" s="38"/>
    </row>
    <row r="10800" spans="5:25">
      <c r="E10800" s="45"/>
      <c r="H10800" s="45"/>
      <c r="K10800" s="27" t="str">
        <f t="shared" si="688"/>
        <v/>
      </c>
      <c r="P10800" s="26" t="str">
        <f t="shared" si="689"/>
        <v/>
      </c>
      <c r="Q10800" s="38" t="s">
        <v>10974</v>
      </c>
      <c r="R10800">
        <v>107.514</v>
      </c>
      <c r="S10800" t="str">
        <f t="shared" si="690"/>
        <v/>
      </c>
      <c r="X10800" s="26" t="str">
        <f t="shared" si="687"/>
        <v/>
      </c>
      <c r="Y10800" s="38"/>
    </row>
    <row r="10801" spans="5:25">
      <c r="E10801" s="45"/>
      <c r="H10801" s="45"/>
      <c r="K10801" s="27" t="str">
        <f t="shared" si="688"/>
        <v/>
      </c>
      <c r="P10801" s="26" t="str">
        <f t="shared" si="689"/>
        <v/>
      </c>
      <c r="Q10801" s="38" t="s">
        <v>10975</v>
      </c>
      <c r="R10801">
        <v>107.614</v>
      </c>
      <c r="S10801" t="str">
        <f t="shared" si="690"/>
        <v/>
      </c>
      <c r="X10801" s="26" t="str">
        <f t="shared" si="687"/>
        <v/>
      </c>
      <c r="Y10801" s="38"/>
    </row>
    <row r="10802" spans="5:25">
      <c r="E10802" s="45"/>
      <c r="H10802" s="45"/>
      <c r="K10802" s="27" t="str">
        <f t="shared" si="688"/>
        <v/>
      </c>
      <c r="P10802" s="26" t="str">
        <f t="shared" si="689"/>
        <v/>
      </c>
      <c r="Q10802" s="38" t="s">
        <v>10976</v>
      </c>
      <c r="R10802">
        <v>107.414</v>
      </c>
      <c r="S10802" t="str">
        <f t="shared" si="690"/>
        <v/>
      </c>
      <c r="X10802" s="26" t="str">
        <f t="shared" si="687"/>
        <v/>
      </c>
      <c r="Y10802" s="38"/>
    </row>
    <row r="10803" spans="5:25">
      <c r="E10803" s="45"/>
      <c r="H10803" s="45"/>
      <c r="K10803" s="27" t="str">
        <f t="shared" si="688"/>
        <v/>
      </c>
      <c r="P10803" s="26" t="str">
        <f t="shared" si="689"/>
        <v/>
      </c>
      <c r="Q10803" s="38" t="s">
        <v>10977</v>
      </c>
      <c r="R10803">
        <v>107.414</v>
      </c>
      <c r="S10803" t="str">
        <f t="shared" si="690"/>
        <v/>
      </c>
      <c r="X10803" s="26" t="str">
        <f t="shared" si="687"/>
        <v/>
      </c>
      <c r="Y10803" s="38"/>
    </row>
    <row r="10804" spans="5:25">
      <c r="E10804" s="45"/>
      <c r="H10804" s="45"/>
      <c r="K10804" s="27" t="str">
        <f t="shared" si="688"/>
        <v/>
      </c>
      <c r="P10804" s="26" t="str">
        <f t="shared" si="689"/>
        <v/>
      </c>
      <c r="Q10804" s="38" t="s">
        <v>10978</v>
      </c>
      <c r="R10804">
        <v>107.304</v>
      </c>
      <c r="S10804" t="str">
        <f t="shared" si="690"/>
        <v/>
      </c>
      <c r="X10804" s="26" t="str">
        <f t="shared" si="687"/>
        <v/>
      </c>
      <c r="Y10804" s="38"/>
    </row>
    <row r="10805" spans="5:25">
      <c r="E10805" s="45"/>
      <c r="H10805" s="45"/>
      <c r="K10805" s="27" t="str">
        <f t="shared" si="688"/>
        <v/>
      </c>
      <c r="P10805" s="26" t="str">
        <f t="shared" si="689"/>
        <v/>
      </c>
      <c r="Q10805" s="38" t="s">
        <v>10979</v>
      </c>
      <c r="R10805">
        <v>107.20399999999999</v>
      </c>
      <c r="S10805" t="str">
        <f t="shared" si="690"/>
        <v/>
      </c>
      <c r="X10805" s="26" t="str">
        <f t="shared" si="687"/>
        <v/>
      </c>
      <c r="Y10805" s="38"/>
    </row>
    <row r="10806" spans="5:25">
      <c r="E10806" s="45"/>
      <c r="H10806" s="45"/>
      <c r="K10806" s="27" t="str">
        <f t="shared" si="688"/>
        <v/>
      </c>
      <c r="P10806" s="26" t="str">
        <f t="shared" si="689"/>
        <v/>
      </c>
      <c r="Q10806" s="38" t="s">
        <v>10980</v>
      </c>
      <c r="R10806">
        <v>107.20399999999999</v>
      </c>
      <c r="S10806" t="str">
        <f t="shared" si="690"/>
        <v/>
      </c>
      <c r="X10806" s="26" t="str">
        <f t="shared" si="687"/>
        <v/>
      </c>
      <c r="Y10806" s="38"/>
    </row>
    <row r="10807" spans="5:25">
      <c r="E10807" s="45"/>
      <c r="H10807" s="45"/>
      <c r="K10807" s="27" t="str">
        <f t="shared" si="688"/>
        <v/>
      </c>
      <c r="P10807" s="26" t="str">
        <f t="shared" si="689"/>
        <v/>
      </c>
      <c r="Q10807" s="38" t="s">
        <v>10981</v>
      </c>
      <c r="R10807">
        <v>107.20399999999999</v>
      </c>
      <c r="S10807" t="str">
        <f t="shared" si="690"/>
        <v/>
      </c>
      <c r="X10807" s="26" t="str">
        <f t="shared" si="687"/>
        <v/>
      </c>
      <c r="Y10807" s="38"/>
    </row>
    <row r="10808" spans="5:25">
      <c r="E10808" s="45"/>
      <c r="H10808" s="45"/>
      <c r="K10808" s="27" t="str">
        <f t="shared" si="688"/>
        <v/>
      </c>
      <c r="P10808" s="26" t="str">
        <f t="shared" si="689"/>
        <v/>
      </c>
      <c r="Q10808" s="38" t="s">
        <v>10982</v>
      </c>
      <c r="R10808">
        <v>107.20399999999999</v>
      </c>
      <c r="S10808" t="str">
        <f t="shared" si="690"/>
        <v/>
      </c>
      <c r="X10808" s="26" t="str">
        <f t="shared" si="687"/>
        <v/>
      </c>
      <c r="Y10808" s="38"/>
    </row>
    <row r="10809" spans="5:25">
      <c r="E10809" s="45"/>
      <c r="H10809" s="45"/>
      <c r="K10809" s="27" t="str">
        <f t="shared" si="688"/>
        <v/>
      </c>
      <c r="P10809" s="26" t="str">
        <f t="shared" si="689"/>
        <v/>
      </c>
      <c r="Q10809" s="38" t="s">
        <v>10983</v>
      </c>
      <c r="R10809">
        <v>107.104</v>
      </c>
      <c r="S10809" t="str">
        <f t="shared" si="690"/>
        <v/>
      </c>
      <c r="X10809" s="26" t="str">
        <f t="shared" si="687"/>
        <v/>
      </c>
      <c r="Y10809" s="38"/>
    </row>
    <row r="10810" spans="5:25">
      <c r="E10810" s="45"/>
      <c r="H10810" s="45"/>
      <c r="K10810" s="27" t="str">
        <f t="shared" si="688"/>
        <v/>
      </c>
      <c r="P10810" s="26" t="str">
        <f t="shared" si="689"/>
        <v/>
      </c>
      <c r="Q10810" s="38" t="s">
        <v>10984</v>
      </c>
      <c r="R10810">
        <v>106.595</v>
      </c>
      <c r="S10810" t="str">
        <f t="shared" si="690"/>
        <v/>
      </c>
      <c r="X10810" s="26" t="str">
        <f t="shared" si="687"/>
        <v/>
      </c>
      <c r="Y10810" s="38"/>
    </row>
    <row r="10811" spans="5:25">
      <c r="E10811" s="45"/>
      <c r="H10811" s="45"/>
      <c r="K10811" s="27" t="str">
        <f t="shared" si="688"/>
        <v/>
      </c>
      <c r="P10811" s="26" t="str">
        <f t="shared" si="689"/>
        <v/>
      </c>
      <c r="Q10811" s="38" t="s">
        <v>10985</v>
      </c>
      <c r="R10811">
        <v>106.495</v>
      </c>
      <c r="S10811" t="str">
        <f t="shared" si="690"/>
        <v/>
      </c>
      <c r="X10811" s="26" t="str">
        <f t="shared" si="687"/>
        <v/>
      </c>
      <c r="Y10811" s="38"/>
    </row>
    <row r="10812" spans="5:25">
      <c r="E10812" s="45"/>
      <c r="H10812" s="45"/>
      <c r="K10812" s="27" t="str">
        <f t="shared" si="688"/>
        <v/>
      </c>
      <c r="P10812" s="26" t="str">
        <f t="shared" si="689"/>
        <v/>
      </c>
      <c r="Q10812" s="38" t="s">
        <v>10986</v>
      </c>
      <c r="R10812">
        <v>106.185</v>
      </c>
      <c r="S10812" t="str">
        <f t="shared" si="690"/>
        <v/>
      </c>
      <c r="X10812" s="26" t="str">
        <f t="shared" ref="X10812:X10875" si="691">IF(V10812="","",X10811+V10812-V10811)</f>
        <v/>
      </c>
      <c r="Y10812" s="38"/>
    </row>
    <row r="10813" spans="5:25">
      <c r="E10813" s="45"/>
      <c r="H10813" s="45"/>
      <c r="K10813" s="27" t="str">
        <f t="shared" si="688"/>
        <v/>
      </c>
      <c r="P10813" s="26" t="str">
        <f t="shared" si="689"/>
        <v/>
      </c>
      <c r="Q10813" s="38" t="s">
        <v>10987</v>
      </c>
      <c r="R10813">
        <v>106.185</v>
      </c>
      <c r="S10813" t="str">
        <f t="shared" si="690"/>
        <v/>
      </c>
      <c r="X10813" s="26" t="str">
        <f t="shared" si="691"/>
        <v/>
      </c>
      <c r="Y10813" s="38"/>
    </row>
    <row r="10814" spans="5:25">
      <c r="E10814" s="45"/>
      <c r="H10814" s="45"/>
      <c r="K10814" s="27" t="str">
        <f t="shared" si="688"/>
        <v/>
      </c>
      <c r="P10814" s="26" t="str">
        <f t="shared" si="689"/>
        <v/>
      </c>
      <c r="Q10814" s="38" t="s">
        <v>10988</v>
      </c>
      <c r="R10814">
        <v>106.185</v>
      </c>
      <c r="S10814" t="str">
        <f t="shared" si="690"/>
        <v/>
      </c>
      <c r="X10814" s="26" t="str">
        <f t="shared" si="691"/>
        <v/>
      </c>
      <c r="Y10814" s="38"/>
    </row>
    <row r="10815" spans="5:25">
      <c r="E10815" s="45"/>
      <c r="H10815" s="45"/>
      <c r="K10815" s="27" t="str">
        <f t="shared" si="688"/>
        <v/>
      </c>
      <c r="P10815" s="26" t="str">
        <f t="shared" si="689"/>
        <v/>
      </c>
      <c r="Q10815" s="38" t="s">
        <v>10989</v>
      </c>
      <c r="R10815">
        <v>106.08499999999999</v>
      </c>
      <c r="S10815" t="str">
        <f t="shared" si="690"/>
        <v/>
      </c>
      <c r="X10815" s="26" t="str">
        <f t="shared" si="691"/>
        <v/>
      </c>
      <c r="Y10815" s="38"/>
    </row>
    <row r="10816" spans="5:25">
      <c r="E10816" s="45"/>
      <c r="H10816" s="45"/>
      <c r="K10816" s="27" t="str">
        <f t="shared" si="688"/>
        <v/>
      </c>
      <c r="P10816" s="26" t="str">
        <f t="shared" si="689"/>
        <v/>
      </c>
      <c r="Q10816" s="38" t="s">
        <v>10990</v>
      </c>
      <c r="R10816">
        <v>106.285</v>
      </c>
      <c r="S10816" t="str">
        <f t="shared" si="690"/>
        <v/>
      </c>
      <c r="X10816" s="26" t="str">
        <f t="shared" si="691"/>
        <v/>
      </c>
      <c r="Y10816" s="38"/>
    </row>
    <row r="10817" spans="5:25">
      <c r="E10817" s="45"/>
      <c r="H10817" s="45"/>
      <c r="K10817" s="27" t="str">
        <f t="shared" si="688"/>
        <v/>
      </c>
      <c r="P10817" s="26" t="str">
        <f t="shared" si="689"/>
        <v/>
      </c>
      <c r="Q10817" s="38" t="s">
        <v>10991</v>
      </c>
      <c r="R10817">
        <v>106.495</v>
      </c>
      <c r="S10817" t="str">
        <f t="shared" si="690"/>
        <v/>
      </c>
      <c r="X10817" s="26" t="str">
        <f t="shared" si="691"/>
        <v/>
      </c>
      <c r="Y10817" s="38"/>
    </row>
    <row r="10818" spans="5:25">
      <c r="E10818" s="45"/>
      <c r="H10818" s="45"/>
      <c r="K10818" s="27" t="str">
        <f t="shared" si="688"/>
        <v/>
      </c>
      <c r="P10818" s="26" t="str">
        <f t="shared" si="689"/>
        <v/>
      </c>
      <c r="Q10818" s="38" t="s">
        <v>10992</v>
      </c>
      <c r="R10818">
        <v>106.285</v>
      </c>
      <c r="S10818" t="str">
        <f t="shared" si="690"/>
        <v/>
      </c>
      <c r="X10818" s="26" t="str">
        <f t="shared" si="691"/>
        <v/>
      </c>
      <c r="Y10818" s="38"/>
    </row>
    <row r="10819" spans="5:25">
      <c r="E10819" s="45"/>
      <c r="H10819" s="45"/>
      <c r="K10819" s="27" t="str">
        <f t="shared" si="688"/>
        <v/>
      </c>
      <c r="P10819" s="26" t="str">
        <f t="shared" si="689"/>
        <v/>
      </c>
      <c r="Q10819" s="38" t="s">
        <v>10993</v>
      </c>
      <c r="R10819">
        <v>106.285</v>
      </c>
      <c r="S10819" t="str">
        <f t="shared" si="690"/>
        <v/>
      </c>
      <c r="X10819" s="26" t="str">
        <f t="shared" si="691"/>
        <v/>
      </c>
      <c r="Y10819" s="38"/>
    </row>
    <row r="10820" spans="5:25">
      <c r="E10820" s="45"/>
      <c r="H10820" s="45"/>
      <c r="K10820" s="27" t="str">
        <f t="shared" ref="K10820:K10883" si="692">IF(M10820="","",K10819+(M10820-M10819)/24)</f>
        <v/>
      </c>
      <c r="P10820" s="26" t="str">
        <f t="shared" ref="P10820:P10883" si="693">IF(N10820="","",P10819+N10820-N10819)</f>
        <v/>
      </c>
      <c r="Q10820" s="38" t="s">
        <v>10994</v>
      </c>
      <c r="R10820">
        <v>106.285</v>
      </c>
      <c r="S10820" t="str">
        <f t="shared" ref="S10820:S10883" si="694">IF(N10820="","",S10819-N10820+N10819)</f>
        <v/>
      </c>
      <c r="X10820" s="26" t="str">
        <f t="shared" si="691"/>
        <v/>
      </c>
      <c r="Y10820" s="38"/>
    </row>
    <row r="10821" spans="5:25">
      <c r="E10821" s="45"/>
      <c r="H10821" s="45"/>
      <c r="K10821" s="27" t="str">
        <f t="shared" si="692"/>
        <v/>
      </c>
      <c r="P10821" s="26" t="str">
        <f t="shared" si="693"/>
        <v/>
      </c>
      <c r="Q10821" s="38" t="s">
        <v>10995</v>
      </c>
      <c r="R10821">
        <v>106.395</v>
      </c>
      <c r="S10821" t="str">
        <f t="shared" si="694"/>
        <v/>
      </c>
      <c r="X10821" s="26" t="str">
        <f t="shared" si="691"/>
        <v/>
      </c>
      <c r="Y10821" s="38"/>
    </row>
    <row r="10822" spans="5:25">
      <c r="E10822" s="45"/>
      <c r="H10822" s="45"/>
      <c r="K10822" s="27" t="str">
        <f t="shared" si="692"/>
        <v/>
      </c>
      <c r="P10822" s="26" t="str">
        <f t="shared" si="693"/>
        <v/>
      </c>
      <c r="Q10822" s="38" t="s">
        <v>10996</v>
      </c>
      <c r="R10822">
        <v>106.595</v>
      </c>
      <c r="S10822" t="str">
        <f t="shared" si="694"/>
        <v/>
      </c>
      <c r="X10822" s="26" t="str">
        <f t="shared" si="691"/>
        <v/>
      </c>
      <c r="Y10822" s="38"/>
    </row>
    <row r="10823" spans="5:25">
      <c r="E10823" s="45"/>
      <c r="H10823" s="45"/>
      <c r="K10823" s="27" t="str">
        <f t="shared" si="692"/>
        <v/>
      </c>
      <c r="P10823" s="26" t="str">
        <f t="shared" si="693"/>
        <v/>
      </c>
      <c r="Q10823" s="38" t="s">
        <v>10997</v>
      </c>
      <c r="R10823">
        <v>106.495</v>
      </c>
      <c r="S10823" t="str">
        <f t="shared" si="694"/>
        <v/>
      </c>
      <c r="X10823" s="26" t="str">
        <f t="shared" si="691"/>
        <v/>
      </c>
      <c r="Y10823" s="38"/>
    </row>
    <row r="10824" spans="5:25">
      <c r="E10824" s="45"/>
      <c r="H10824" s="45"/>
      <c r="K10824" s="27" t="str">
        <f t="shared" si="692"/>
        <v/>
      </c>
      <c r="P10824" s="26" t="str">
        <f t="shared" si="693"/>
        <v/>
      </c>
      <c r="Q10824" s="38" t="s">
        <v>10998</v>
      </c>
      <c r="R10824">
        <v>106.905</v>
      </c>
      <c r="S10824" t="str">
        <f t="shared" si="694"/>
        <v/>
      </c>
      <c r="X10824" s="26" t="str">
        <f t="shared" si="691"/>
        <v/>
      </c>
      <c r="Y10824" s="38"/>
    </row>
    <row r="10825" spans="5:25">
      <c r="E10825" s="45"/>
      <c r="H10825" s="45"/>
      <c r="K10825" s="27" t="str">
        <f t="shared" si="692"/>
        <v/>
      </c>
      <c r="P10825" s="26" t="str">
        <f t="shared" si="693"/>
        <v/>
      </c>
      <c r="Q10825" s="38" t="s">
        <v>10999</v>
      </c>
      <c r="R10825">
        <v>107.004</v>
      </c>
      <c r="S10825" t="str">
        <f t="shared" si="694"/>
        <v/>
      </c>
      <c r="X10825" s="26" t="str">
        <f t="shared" si="691"/>
        <v/>
      </c>
      <c r="Y10825" s="38"/>
    </row>
    <row r="10826" spans="5:25">
      <c r="E10826" s="45"/>
      <c r="H10826" s="45"/>
      <c r="K10826" s="27" t="str">
        <f t="shared" si="692"/>
        <v/>
      </c>
      <c r="P10826" s="26" t="str">
        <f t="shared" si="693"/>
        <v/>
      </c>
      <c r="Q10826" s="38" t="s">
        <v>11000</v>
      </c>
      <c r="R10826">
        <v>106.905</v>
      </c>
      <c r="S10826" t="str">
        <f t="shared" si="694"/>
        <v/>
      </c>
      <c r="X10826" s="26" t="str">
        <f t="shared" si="691"/>
        <v/>
      </c>
      <c r="Y10826" s="38"/>
    </row>
    <row r="10827" spans="5:25">
      <c r="E10827" s="45"/>
      <c r="H10827" s="45"/>
      <c r="K10827" s="27" t="str">
        <f t="shared" si="692"/>
        <v/>
      </c>
      <c r="P10827" s="26" t="str">
        <f t="shared" si="693"/>
        <v/>
      </c>
      <c r="Q10827" s="38" t="s">
        <v>11001</v>
      </c>
      <c r="R10827">
        <v>107.104</v>
      </c>
      <c r="S10827" t="str">
        <f t="shared" si="694"/>
        <v/>
      </c>
      <c r="X10827" s="26" t="str">
        <f t="shared" si="691"/>
        <v/>
      </c>
      <c r="Y10827" s="38"/>
    </row>
    <row r="10828" spans="5:25">
      <c r="E10828" s="45"/>
      <c r="H10828" s="45"/>
      <c r="K10828" s="27" t="str">
        <f t="shared" si="692"/>
        <v/>
      </c>
      <c r="P10828" s="26" t="str">
        <f t="shared" si="693"/>
        <v/>
      </c>
      <c r="Q10828" s="38" t="s">
        <v>11002</v>
      </c>
      <c r="R10828">
        <v>107.004</v>
      </c>
      <c r="S10828" t="str">
        <f t="shared" si="694"/>
        <v/>
      </c>
      <c r="X10828" s="26" t="str">
        <f t="shared" si="691"/>
        <v/>
      </c>
      <c r="Y10828" s="38"/>
    </row>
    <row r="10829" spans="5:25">
      <c r="E10829" s="45"/>
      <c r="H10829" s="45"/>
      <c r="K10829" s="27" t="str">
        <f t="shared" si="692"/>
        <v/>
      </c>
      <c r="P10829" s="26" t="str">
        <f t="shared" si="693"/>
        <v/>
      </c>
      <c r="Q10829" s="38" t="s">
        <v>11003</v>
      </c>
      <c r="R10829">
        <v>107.004</v>
      </c>
      <c r="S10829" t="str">
        <f t="shared" si="694"/>
        <v/>
      </c>
      <c r="X10829" s="26" t="str">
        <f t="shared" si="691"/>
        <v/>
      </c>
      <c r="Y10829" s="38"/>
    </row>
    <row r="10830" spans="5:25">
      <c r="E10830" s="45"/>
      <c r="H10830" s="45"/>
      <c r="K10830" s="27" t="str">
        <f t="shared" si="692"/>
        <v/>
      </c>
      <c r="P10830" s="26" t="str">
        <f t="shared" si="693"/>
        <v/>
      </c>
      <c r="Q10830" s="38" t="s">
        <v>11004</v>
      </c>
      <c r="R10830">
        <v>106.905</v>
      </c>
      <c r="S10830" t="str">
        <f t="shared" si="694"/>
        <v/>
      </c>
      <c r="X10830" s="26" t="str">
        <f t="shared" si="691"/>
        <v/>
      </c>
      <c r="Y10830" s="38"/>
    </row>
    <row r="10831" spans="5:25">
      <c r="E10831" s="45"/>
      <c r="H10831" s="45"/>
      <c r="K10831" s="27" t="str">
        <f t="shared" si="692"/>
        <v/>
      </c>
      <c r="P10831" s="26" t="str">
        <f t="shared" si="693"/>
        <v/>
      </c>
      <c r="Q10831" s="38" t="s">
        <v>11005</v>
      </c>
      <c r="R10831">
        <v>106.795</v>
      </c>
      <c r="S10831" t="str">
        <f t="shared" si="694"/>
        <v/>
      </c>
      <c r="X10831" s="26" t="str">
        <f t="shared" si="691"/>
        <v/>
      </c>
      <c r="Y10831" s="38"/>
    </row>
    <row r="10832" spans="5:25">
      <c r="E10832" s="45"/>
      <c r="H10832" s="45"/>
      <c r="K10832" s="27" t="str">
        <f t="shared" si="692"/>
        <v/>
      </c>
      <c r="P10832" s="26" t="str">
        <f t="shared" si="693"/>
        <v/>
      </c>
      <c r="Q10832" s="38" t="s">
        <v>11006</v>
      </c>
      <c r="R10832">
        <v>106.69499999999999</v>
      </c>
      <c r="S10832" t="str">
        <f t="shared" si="694"/>
        <v/>
      </c>
      <c r="X10832" s="26" t="str">
        <f t="shared" si="691"/>
        <v/>
      </c>
      <c r="Y10832" s="38"/>
    </row>
    <row r="10833" spans="5:25">
      <c r="E10833" s="45"/>
      <c r="H10833" s="45"/>
      <c r="K10833" s="27" t="str">
        <f t="shared" si="692"/>
        <v/>
      </c>
      <c r="P10833" s="26" t="str">
        <f t="shared" si="693"/>
        <v/>
      </c>
      <c r="Q10833" s="38" t="s">
        <v>11007</v>
      </c>
      <c r="R10833">
        <v>106.795</v>
      </c>
      <c r="S10833" t="str">
        <f t="shared" si="694"/>
        <v/>
      </c>
      <c r="X10833" s="26" t="str">
        <f t="shared" si="691"/>
        <v/>
      </c>
      <c r="Y10833" s="38"/>
    </row>
    <row r="10834" spans="5:25">
      <c r="E10834" s="45"/>
      <c r="H10834" s="45"/>
      <c r="K10834" s="27" t="str">
        <f t="shared" si="692"/>
        <v/>
      </c>
      <c r="P10834" s="26" t="str">
        <f t="shared" si="693"/>
        <v/>
      </c>
      <c r="Q10834" s="38" t="s">
        <v>11008</v>
      </c>
      <c r="R10834">
        <v>107.104</v>
      </c>
      <c r="S10834" t="str">
        <f t="shared" si="694"/>
        <v/>
      </c>
      <c r="X10834" s="26" t="str">
        <f t="shared" si="691"/>
        <v/>
      </c>
      <c r="Y10834" s="38"/>
    </row>
    <row r="10835" spans="5:25">
      <c r="E10835" s="45"/>
      <c r="H10835" s="45"/>
      <c r="K10835" s="27" t="str">
        <f t="shared" si="692"/>
        <v/>
      </c>
      <c r="P10835" s="26" t="str">
        <f t="shared" si="693"/>
        <v/>
      </c>
      <c r="Q10835" s="38" t="s">
        <v>11009</v>
      </c>
      <c r="R10835">
        <v>107.414</v>
      </c>
      <c r="S10835" t="str">
        <f t="shared" si="694"/>
        <v/>
      </c>
      <c r="X10835" s="26" t="str">
        <f t="shared" si="691"/>
        <v/>
      </c>
      <c r="Y10835" s="38"/>
    </row>
    <row r="10836" spans="5:25">
      <c r="E10836" s="45"/>
      <c r="H10836" s="45"/>
      <c r="K10836" s="27" t="str">
        <f t="shared" si="692"/>
        <v/>
      </c>
      <c r="P10836" s="26" t="str">
        <f t="shared" si="693"/>
        <v/>
      </c>
      <c r="Q10836" s="38" t="s">
        <v>11010</v>
      </c>
      <c r="R10836">
        <v>107.514</v>
      </c>
      <c r="S10836" t="str">
        <f t="shared" si="694"/>
        <v/>
      </c>
      <c r="X10836" s="26" t="str">
        <f t="shared" si="691"/>
        <v/>
      </c>
      <c r="Y10836" s="38"/>
    </row>
    <row r="10837" spans="5:25">
      <c r="E10837" s="45"/>
      <c r="H10837" s="45"/>
      <c r="K10837" s="27" t="str">
        <f t="shared" si="692"/>
        <v/>
      </c>
      <c r="P10837" s="26" t="str">
        <f t="shared" si="693"/>
        <v/>
      </c>
      <c r="Q10837" s="38" t="s">
        <v>11011</v>
      </c>
      <c r="R10837">
        <v>107.514</v>
      </c>
      <c r="S10837" t="str">
        <f t="shared" si="694"/>
        <v/>
      </c>
      <c r="X10837" s="26" t="str">
        <f t="shared" si="691"/>
        <v/>
      </c>
      <c r="Y10837" s="38"/>
    </row>
    <row r="10838" spans="5:25">
      <c r="E10838" s="45"/>
      <c r="H10838" s="45"/>
      <c r="K10838" s="27" t="str">
        <f t="shared" si="692"/>
        <v/>
      </c>
      <c r="P10838" s="26" t="str">
        <f t="shared" si="693"/>
        <v/>
      </c>
      <c r="Q10838" s="38" t="s">
        <v>11012</v>
      </c>
      <c r="R10838">
        <v>107.414</v>
      </c>
      <c r="S10838" t="str">
        <f t="shared" si="694"/>
        <v/>
      </c>
      <c r="X10838" s="26" t="str">
        <f t="shared" si="691"/>
        <v/>
      </c>
      <c r="Y10838" s="38"/>
    </row>
    <row r="10839" spans="5:25">
      <c r="E10839" s="45"/>
      <c r="H10839" s="45"/>
      <c r="K10839" s="27" t="str">
        <f t="shared" si="692"/>
        <v/>
      </c>
      <c r="P10839" s="26" t="str">
        <f t="shared" si="693"/>
        <v/>
      </c>
      <c r="Q10839" s="38" t="s">
        <v>11013</v>
      </c>
      <c r="R10839">
        <v>107.304</v>
      </c>
      <c r="S10839" t="str">
        <f t="shared" si="694"/>
        <v/>
      </c>
      <c r="X10839" s="26" t="str">
        <f t="shared" si="691"/>
        <v/>
      </c>
      <c r="Y10839" s="38"/>
    </row>
    <row r="10840" spans="5:25">
      <c r="E10840" s="45"/>
      <c r="H10840" s="45"/>
      <c r="K10840" s="27" t="str">
        <f t="shared" si="692"/>
        <v/>
      </c>
      <c r="P10840" s="26" t="str">
        <f t="shared" si="693"/>
        <v/>
      </c>
      <c r="Q10840" s="38" t="s">
        <v>11014</v>
      </c>
      <c r="R10840">
        <v>107.104</v>
      </c>
      <c r="S10840" t="str">
        <f t="shared" si="694"/>
        <v/>
      </c>
      <c r="X10840" s="26" t="str">
        <f t="shared" si="691"/>
        <v/>
      </c>
      <c r="Y10840" s="38"/>
    </row>
    <row r="10841" spans="5:25">
      <c r="E10841" s="45"/>
      <c r="H10841" s="45"/>
      <c r="K10841" s="27" t="str">
        <f t="shared" si="692"/>
        <v/>
      </c>
      <c r="P10841" s="26" t="str">
        <f t="shared" si="693"/>
        <v/>
      </c>
      <c r="Q10841" s="38" t="s">
        <v>11015</v>
      </c>
      <c r="R10841">
        <v>106.905</v>
      </c>
      <c r="S10841" t="str">
        <f t="shared" si="694"/>
        <v/>
      </c>
      <c r="X10841" s="26" t="str">
        <f t="shared" si="691"/>
        <v/>
      </c>
      <c r="Y10841" s="38"/>
    </row>
    <row r="10842" spans="5:25">
      <c r="E10842" s="45"/>
      <c r="H10842" s="45"/>
      <c r="K10842" s="27" t="str">
        <f t="shared" si="692"/>
        <v/>
      </c>
      <c r="P10842" s="26" t="str">
        <f t="shared" si="693"/>
        <v/>
      </c>
      <c r="Q10842" s="38" t="s">
        <v>11016</v>
      </c>
      <c r="R10842">
        <v>106.795</v>
      </c>
      <c r="S10842" t="str">
        <f t="shared" si="694"/>
        <v/>
      </c>
      <c r="X10842" s="26" t="str">
        <f t="shared" si="691"/>
        <v/>
      </c>
      <c r="Y10842" s="38"/>
    </row>
    <row r="10843" spans="5:25">
      <c r="E10843" s="45"/>
      <c r="H10843" s="45"/>
      <c r="K10843" s="27" t="str">
        <f t="shared" si="692"/>
        <v/>
      </c>
      <c r="P10843" s="26" t="str">
        <f t="shared" si="693"/>
        <v/>
      </c>
      <c r="Q10843" s="38" t="s">
        <v>11017</v>
      </c>
      <c r="R10843">
        <v>106.905</v>
      </c>
      <c r="S10843" t="str">
        <f t="shared" si="694"/>
        <v/>
      </c>
      <c r="X10843" s="26" t="str">
        <f t="shared" si="691"/>
        <v/>
      </c>
      <c r="Y10843" s="38"/>
    </row>
    <row r="10844" spans="5:25">
      <c r="E10844" s="45"/>
      <c r="H10844" s="45"/>
      <c r="K10844" s="27" t="str">
        <f t="shared" si="692"/>
        <v/>
      </c>
      <c r="P10844" s="26" t="str">
        <f t="shared" si="693"/>
        <v/>
      </c>
      <c r="Q10844" s="38" t="s">
        <v>11018</v>
      </c>
      <c r="R10844">
        <v>107.004</v>
      </c>
      <c r="S10844" t="str">
        <f t="shared" si="694"/>
        <v/>
      </c>
      <c r="X10844" s="26" t="str">
        <f t="shared" si="691"/>
        <v/>
      </c>
      <c r="Y10844" s="38"/>
    </row>
    <row r="10845" spans="5:25">
      <c r="E10845" s="45"/>
      <c r="H10845" s="45"/>
      <c r="K10845" s="27" t="str">
        <f t="shared" si="692"/>
        <v/>
      </c>
      <c r="P10845" s="26" t="str">
        <f t="shared" si="693"/>
        <v/>
      </c>
      <c r="Q10845" s="38" t="s">
        <v>11019</v>
      </c>
      <c r="R10845">
        <v>107.104</v>
      </c>
      <c r="S10845" t="str">
        <f t="shared" si="694"/>
        <v/>
      </c>
      <c r="X10845" s="26" t="str">
        <f t="shared" si="691"/>
        <v/>
      </c>
      <c r="Y10845" s="38"/>
    </row>
    <row r="10846" spans="5:25">
      <c r="E10846" s="45"/>
      <c r="H10846" s="45"/>
      <c r="K10846" s="27" t="str">
        <f t="shared" si="692"/>
        <v/>
      </c>
      <c r="P10846" s="26" t="str">
        <f t="shared" si="693"/>
        <v/>
      </c>
      <c r="Q10846" s="38" t="s">
        <v>11020</v>
      </c>
      <c r="R10846">
        <v>107.614</v>
      </c>
      <c r="S10846" t="str">
        <f t="shared" si="694"/>
        <v/>
      </c>
      <c r="X10846" s="26" t="str">
        <f t="shared" si="691"/>
        <v/>
      </c>
      <c r="Y10846" s="38"/>
    </row>
    <row r="10847" spans="5:25">
      <c r="E10847" s="45"/>
      <c r="H10847" s="45"/>
      <c r="K10847" s="27" t="str">
        <f t="shared" si="692"/>
        <v/>
      </c>
      <c r="P10847" s="26" t="str">
        <f t="shared" si="693"/>
        <v/>
      </c>
      <c r="Q10847" s="38" t="s">
        <v>11021</v>
      </c>
      <c r="R10847">
        <v>107.92400000000001</v>
      </c>
      <c r="S10847" t="str">
        <f t="shared" si="694"/>
        <v/>
      </c>
      <c r="X10847" s="26" t="str">
        <f t="shared" si="691"/>
        <v/>
      </c>
      <c r="Y10847" s="38"/>
    </row>
    <row r="10848" spans="5:25">
      <c r="E10848" s="45"/>
      <c r="H10848" s="45"/>
      <c r="K10848" s="27" t="str">
        <f t="shared" si="692"/>
        <v/>
      </c>
      <c r="P10848" s="26" t="str">
        <f t="shared" si="693"/>
        <v/>
      </c>
      <c r="Q10848" s="38" t="s">
        <v>11022</v>
      </c>
      <c r="R10848">
        <v>108.124</v>
      </c>
      <c r="S10848" t="str">
        <f t="shared" si="694"/>
        <v/>
      </c>
      <c r="X10848" s="26" t="str">
        <f t="shared" si="691"/>
        <v/>
      </c>
      <c r="Y10848" s="38"/>
    </row>
    <row r="10849" spans="5:25">
      <c r="E10849" s="45"/>
      <c r="H10849" s="45"/>
      <c r="K10849" s="27" t="str">
        <f t="shared" si="692"/>
        <v/>
      </c>
      <c r="P10849" s="26" t="str">
        <f t="shared" si="693"/>
        <v/>
      </c>
      <c r="Q10849" s="38" t="s">
        <v>11023</v>
      </c>
      <c r="R10849">
        <v>107.714</v>
      </c>
      <c r="S10849" t="str">
        <f t="shared" si="694"/>
        <v/>
      </c>
      <c r="X10849" s="26" t="str">
        <f t="shared" si="691"/>
        <v/>
      </c>
      <c r="Y10849" s="38"/>
    </row>
    <row r="10850" spans="5:25">
      <c r="E10850" s="45"/>
      <c r="H10850" s="45"/>
      <c r="K10850" s="27" t="str">
        <f t="shared" si="692"/>
        <v/>
      </c>
      <c r="P10850" s="26" t="str">
        <f t="shared" si="693"/>
        <v/>
      </c>
      <c r="Q10850" s="38" t="s">
        <v>11024</v>
      </c>
      <c r="R10850">
        <v>107.20399999999999</v>
      </c>
      <c r="S10850" t="str">
        <f t="shared" si="694"/>
        <v/>
      </c>
      <c r="X10850" s="26" t="str">
        <f t="shared" si="691"/>
        <v/>
      </c>
      <c r="Y10850" s="38"/>
    </row>
    <row r="10851" spans="5:25">
      <c r="E10851" s="45"/>
      <c r="H10851" s="45"/>
      <c r="K10851" s="27" t="str">
        <f t="shared" si="692"/>
        <v/>
      </c>
      <c r="P10851" s="26" t="str">
        <f t="shared" si="693"/>
        <v/>
      </c>
      <c r="Q10851" s="38" t="s">
        <v>11025</v>
      </c>
      <c r="R10851">
        <v>106.285</v>
      </c>
      <c r="S10851" t="str">
        <f t="shared" si="694"/>
        <v/>
      </c>
      <c r="X10851" s="26" t="str">
        <f t="shared" si="691"/>
        <v/>
      </c>
      <c r="Y10851" s="38"/>
    </row>
    <row r="10852" spans="5:25">
      <c r="E10852" s="45"/>
      <c r="H10852" s="45"/>
      <c r="K10852" s="27" t="str">
        <f t="shared" si="692"/>
        <v/>
      </c>
      <c r="P10852" s="26" t="str">
        <f t="shared" si="693"/>
        <v/>
      </c>
      <c r="Q10852" s="38" t="s">
        <v>11026</v>
      </c>
      <c r="R10852">
        <v>106.08499999999999</v>
      </c>
      <c r="S10852" t="str">
        <f t="shared" si="694"/>
        <v/>
      </c>
      <c r="X10852" s="26" t="str">
        <f t="shared" si="691"/>
        <v/>
      </c>
      <c r="Y10852" s="38"/>
    </row>
    <row r="10853" spans="5:25">
      <c r="E10853" s="45"/>
      <c r="H10853" s="45"/>
      <c r="K10853" s="27" t="str">
        <f t="shared" si="692"/>
        <v/>
      </c>
      <c r="P10853" s="26" t="str">
        <f t="shared" si="693"/>
        <v/>
      </c>
      <c r="Q10853" s="38" t="s">
        <v>11027</v>
      </c>
      <c r="R10853">
        <v>105.88500000000001</v>
      </c>
      <c r="S10853" t="str">
        <f t="shared" si="694"/>
        <v/>
      </c>
      <c r="X10853" s="26" t="str">
        <f t="shared" si="691"/>
        <v/>
      </c>
      <c r="Y10853" s="38"/>
    </row>
    <row r="10854" spans="5:25">
      <c r="E10854" s="45"/>
      <c r="H10854" s="45"/>
      <c r="K10854" s="27" t="str">
        <f t="shared" si="692"/>
        <v/>
      </c>
      <c r="P10854" s="26" t="str">
        <f t="shared" si="693"/>
        <v/>
      </c>
      <c r="Q10854" s="38" t="s">
        <v>11028</v>
      </c>
      <c r="R10854">
        <v>105.575</v>
      </c>
      <c r="S10854" t="str">
        <f t="shared" si="694"/>
        <v/>
      </c>
      <c r="X10854" s="26" t="str">
        <f t="shared" si="691"/>
        <v/>
      </c>
      <c r="Y10854" s="38"/>
    </row>
    <row r="10855" spans="5:25">
      <c r="E10855" s="45"/>
      <c r="H10855" s="45"/>
      <c r="K10855" s="27" t="str">
        <f t="shared" si="692"/>
        <v/>
      </c>
      <c r="P10855" s="26" t="str">
        <f t="shared" si="693"/>
        <v/>
      </c>
      <c r="Q10855" s="38" t="s">
        <v>11029</v>
      </c>
      <c r="R10855">
        <v>105.985</v>
      </c>
      <c r="S10855" t="str">
        <f t="shared" si="694"/>
        <v/>
      </c>
      <c r="X10855" s="26" t="str">
        <f t="shared" si="691"/>
        <v/>
      </c>
      <c r="Y10855" s="38"/>
    </row>
    <row r="10856" spans="5:25">
      <c r="E10856" s="45"/>
      <c r="H10856" s="45"/>
      <c r="K10856" s="27" t="str">
        <f t="shared" si="692"/>
        <v/>
      </c>
      <c r="P10856" s="26" t="str">
        <f t="shared" si="693"/>
        <v/>
      </c>
      <c r="Q10856" s="38" t="s">
        <v>11030</v>
      </c>
      <c r="R10856">
        <v>106.285</v>
      </c>
      <c r="S10856" t="str">
        <f t="shared" si="694"/>
        <v/>
      </c>
      <c r="X10856" s="26" t="str">
        <f t="shared" si="691"/>
        <v/>
      </c>
      <c r="Y10856" s="38"/>
    </row>
    <row r="10857" spans="5:25">
      <c r="E10857" s="45"/>
      <c r="H10857" s="45"/>
      <c r="K10857" s="27" t="str">
        <f t="shared" si="692"/>
        <v/>
      </c>
      <c r="P10857" s="26" t="str">
        <f t="shared" si="693"/>
        <v/>
      </c>
      <c r="Q10857" s="38" t="s">
        <v>11031</v>
      </c>
      <c r="R10857">
        <v>106.395</v>
      </c>
      <c r="S10857" t="str">
        <f t="shared" si="694"/>
        <v/>
      </c>
      <c r="X10857" s="26" t="str">
        <f t="shared" si="691"/>
        <v/>
      </c>
      <c r="Y10857" s="38"/>
    </row>
    <row r="10858" spans="5:25">
      <c r="E10858" s="45"/>
      <c r="H10858" s="45"/>
      <c r="K10858" s="27" t="str">
        <f t="shared" si="692"/>
        <v/>
      </c>
      <c r="P10858" s="26" t="str">
        <f t="shared" si="693"/>
        <v/>
      </c>
      <c r="Q10858" s="38" t="s">
        <v>11032</v>
      </c>
      <c r="R10858">
        <v>106.495</v>
      </c>
      <c r="S10858" t="str">
        <f t="shared" si="694"/>
        <v/>
      </c>
      <c r="X10858" s="26" t="str">
        <f t="shared" si="691"/>
        <v/>
      </c>
      <c r="Y10858" s="38"/>
    </row>
    <row r="10859" spans="5:25">
      <c r="E10859" s="45"/>
      <c r="H10859" s="45"/>
      <c r="K10859" s="27" t="str">
        <f t="shared" si="692"/>
        <v/>
      </c>
      <c r="P10859" s="26" t="str">
        <f t="shared" si="693"/>
        <v/>
      </c>
      <c r="Q10859" s="38" t="s">
        <v>11033</v>
      </c>
      <c r="R10859">
        <v>106.595</v>
      </c>
      <c r="S10859" t="str">
        <f t="shared" si="694"/>
        <v/>
      </c>
      <c r="X10859" s="26" t="str">
        <f t="shared" si="691"/>
        <v/>
      </c>
      <c r="Y10859" s="38"/>
    </row>
    <row r="10860" spans="5:25">
      <c r="E10860" s="45"/>
      <c r="H10860" s="45"/>
      <c r="K10860" s="27" t="str">
        <f t="shared" si="692"/>
        <v/>
      </c>
      <c r="P10860" s="26" t="str">
        <f t="shared" si="693"/>
        <v/>
      </c>
      <c r="Q10860" s="38" t="s">
        <v>11034</v>
      </c>
      <c r="R10860">
        <v>107.20399999999999</v>
      </c>
      <c r="S10860" t="str">
        <f t="shared" si="694"/>
        <v/>
      </c>
      <c r="X10860" s="26" t="str">
        <f t="shared" si="691"/>
        <v/>
      </c>
      <c r="Y10860" s="38"/>
    </row>
    <row r="10861" spans="5:25">
      <c r="E10861" s="45"/>
      <c r="H10861" s="45"/>
      <c r="K10861" s="27" t="str">
        <f t="shared" si="692"/>
        <v/>
      </c>
      <c r="P10861" s="26" t="str">
        <f t="shared" si="693"/>
        <v/>
      </c>
      <c r="Q10861" s="38" t="s">
        <v>11035</v>
      </c>
      <c r="R10861">
        <v>107.20399999999999</v>
      </c>
      <c r="S10861" t="str">
        <f t="shared" si="694"/>
        <v/>
      </c>
      <c r="X10861" s="26" t="str">
        <f t="shared" si="691"/>
        <v/>
      </c>
      <c r="Y10861" s="38"/>
    </row>
    <row r="10862" spans="5:25">
      <c r="E10862" s="45"/>
      <c r="H10862" s="45"/>
      <c r="K10862" s="27" t="str">
        <f t="shared" si="692"/>
        <v/>
      </c>
      <c r="P10862" s="26" t="str">
        <f t="shared" si="693"/>
        <v/>
      </c>
      <c r="Q10862" s="38" t="s">
        <v>11036</v>
      </c>
      <c r="R10862">
        <v>107.104</v>
      </c>
      <c r="S10862" t="str">
        <f t="shared" si="694"/>
        <v/>
      </c>
      <c r="X10862" s="26" t="str">
        <f t="shared" si="691"/>
        <v/>
      </c>
      <c r="Y10862" s="38"/>
    </row>
    <row r="10863" spans="5:25">
      <c r="E10863" s="45"/>
      <c r="H10863" s="45"/>
      <c r="K10863" s="27" t="str">
        <f t="shared" si="692"/>
        <v/>
      </c>
      <c r="P10863" s="26" t="str">
        <f t="shared" si="693"/>
        <v/>
      </c>
      <c r="Q10863" s="38" t="s">
        <v>11037</v>
      </c>
      <c r="R10863">
        <v>107.514</v>
      </c>
      <c r="S10863" t="str">
        <f t="shared" si="694"/>
        <v/>
      </c>
      <c r="X10863" s="26" t="str">
        <f t="shared" si="691"/>
        <v/>
      </c>
      <c r="Y10863" s="38"/>
    </row>
    <row r="10864" spans="5:25">
      <c r="E10864" s="45"/>
      <c r="H10864" s="45"/>
      <c r="K10864" s="27" t="str">
        <f t="shared" si="692"/>
        <v/>
      </c>
      <c r="P10864" s="26" t="str">
        <f t="shared" si="693"/>
        <v/>
      </c>
      <c r="Q10864" s="38" t="s">
        <v>11038</v>
      </c>
      <c r="R10864">
        <v>107.304</v>
      </c>
      <c r="S10864" t="str">
        <f t="shared" si="694"/>
        <v/>
      </c>
      <c r="X10864" s="26" t="str">
        <f t="shared" si="691"/>
        <v/>
      </c>
      <c r="Y10864" s="38"/>
    </row>
    <row r="10865" spans="5:25">
      <c r="E10865" s="45"/>
      <c r="H10865" s="45"/>
      <c r="K10865" s="27" t="str">
        <f t="shared" si="692"/>
        <v/>
      </c>
      <c r="P10865" s="26" t="str">
        <f t="shared" si="693"/>
        <v/>
      </c>
      <c r="Q10865" s="38" t="s">
        <v>11039</v>
      </c>
      <c r="R10865">
        <v>107.20399999999999</v>
      </c>
      <c r="S10865" t="str">
        <f t="shared" si="694"/>
        <v/>
      </c>
      <c r="X10865" s="26" t="str">
        <f t="shared" si="691"/>
        <v/>
      </c>
      <c r="Y10865" s="38"/>
    </row>
    <row r="10866" spans="5:25">
      <c r="E10866" s="45"/>
      <c r="H10866" s="45"/>
      <c r="K10866" s="27" t="str">
        <f t="shared" si="692"/>
        <v/>
      </c>
      <c r="P10866" s="26" t="str">
        <f t="shared" si="693"/>
        <v/>
      </c>
      <c r="Q10866" s="38" t="s">
        <v>11040</v>
      </c>
      <c r="R10866">
        <v>107.304</v>
      </c>
      <c r="S10866" t="str">
        <f t="shared" si="694"/>
        <v/>
      </c>
      <c r="X10866" s="26" t="str">
        <f t="shared" si="691"/>
        <v/>
      </c>
      <c r="Y10866" s="38"/>
    </row>
    <row r="10867" spans="5:25">
      <c r="E10867" s="45"/>
      <c r="H10867" s="45"/>
      <c r="K10867" s="27" t="str">
        <f t="shared" si="692"/>
        <v/>
      </c>
      <c r="P10867" s="26" t="str">
        <f t="shared" si="693"/>
        <v/>
      </c>
      <c r="Q10867" s="38" t="s">
        <v>11041</v>
      </c>
      <c r="R10867">
        <v>107.304</v>
      </c>
      <c r="S10867" t="str">
        <f t="shared" si="694"/>
        <v/>
      </c>
      <c r="X10867" s="26" t="str">
        <f t="shared" si="691"/>
        <v/>
      </c>
      <c r="Y10867" s="38"/>
    </row>
    <row r="10868" spans="5:25">
      <c r="E10868" s="45"/>
      <c r="H10868" s="45"/>
      <c r="K10868" s="27" t="str">
        <f t="shared" si="692"/>
        <v/>
      </c>
      <c r="P10868" s="26" t="str">
        <f t="shared" si="693"/>
        <v/>
      </c>
      <c r="Q10868" s="38" t="s">
        <v>11042</v>
      </c>
      <c r="R10868">
        <v>107.104</v>
      </c>
      <c r="S10868" t="str">
        <f t="shared" si="694"/>
        <v/>
      </c>
      <c r="X10868" s="26" t="str">
        <f t="shared" si="691"/>
        <v/>
      </c>
      <c r="Y10868" s="38"/>
    </row>
    <row r="10869" spans="5:25">
      <c r="E10869" s="45"/>
      <c r="H10869" s="45"/>
      <c r="K10869" s="27" t="str">
        <f t="shared" si="692"/>
        <v/>
      </c>
      <c r="P10869" s="26" t="str">
        <f t="shared" si="693"/>
        <v/>
      </c>
      <c r="Q10869" s="38" t="s">
        <v>11043</v>
      </c>
      <c r="R10869">
        <v>106.905</v>
      </c>
      <c r="S10869" t="str">
        <f t="shared" si="694"/>
        <v/>
      </c>
      <c r="X10869" s="26" t="str">
        <f t="shared" si="691"/>
        <v/>
      </c>
      <c r="Y10869" s="38"/>
    </row>
    <row r="10870" spans="5:25">
      <c r="E10870" s="45"/>
      <c r="H10870" s="45"/>
      <c r="K10870" s="27" t="str">
        <f t="shared" si="692"/>
        <v/>
      </c>
      <c r="P10870" s="26" t="str">
        <f t="shared" si="693"/>
        <v/>
      </c>
      <c r="Q10870" s="38" t="s">
        <v>11044</v>
      </c>
      <c r="R10870">
        <v>106.905</v>
      </c>
      <c r="S10870" t="str">
        <f t="shared" si="694"/>
        <v/>
      </c>
      <c r="X10870" s="26" t="str">
        <f t="shared" si="691"/>
        <v/>
      </c>
      <c r="Y10870" s="38"/>
    </row>
    <row r="10871" spans="5:25">
      <c r="E10871" s="45"/>
      <c r="H10871" s="45"/>
      <c r="K10871" s="27" t="str">
        <f t="shared" si="692"/>
        <v/>
      </c>
      <c r="P10871" s="26" t="str">
        <f t="shared" si="693"/>
        <v/>
      </c>
      <c r="Q10871" s="38" t="s">
        <v>11045</v>
      </c>
      <c r="R10871">
        <v>106.795</v>
      </c>
      <c r="S10871" t="str">
        <f t="shared" si="694"/>
        <v/>
      </c>
      <c r="X10871" s="26" t="str">
        <f t="shared" si="691"/>
        <v/>
      </c>
      <c r="Y10871" s="38"/>
    </row>
    <row r="10872" spans="5:25">
      <c r="E10872" s="45"/>
      <c r="H10872" s="45"/>
      <c r="K10872" s="27" t="str">
        <f t="shared" si="692"/>
        <v/>
      </c>
      <c r="P10872" s="26" t="str">
        <f t="shared" si="693"/>
        <v/>
      </c>
      <c r="Q10872" s="38" t="s">
        <v>11046</v>
      </c>
      <c r="R10872">
        <v>106.795</v>
      </c>
      <c r="S10872" t="str">
        <f t="shared" si="694"/>
        <v/>
      </c>
      <c r="X10872" s="26" t="str">
        <f t="shared" si="691"/>
        <v/>
      </c>
      <c r="Y10872" s="38"/>
    </row>
    <row r="10873" spans="5:25">
      <c r="E10873" s="45"/>
      <c r="H10873" s="45"/>
      <c r="K10873" s="27" t="str">
        <f t="shared" si="692"/>
        <v/>
      </c>
      <c r="P10873" s="26" t="str">
        <f t="shared" si="693"/>
        <v/>
      </c>
      <c r="Q10873" s="38" t="s">
        <v>11047</v>
      </c>
      <c r="R10873">
        <v>107.104</v>
      </c>
      <c r="S10873" t="str">
        <f t="shared" si="694"/>
        <v/>
      </c>
      <c r="X10873" s="26" t="str">
        <f t="shared" si="691"/>
        <v/>
      </c>
      <c r="Y10873" s="38"/>
    </row>
    <row r="10874" spans="5:25">
      <c r="E10874" s="45"/>
      <c r="H10874" s="45"/>
      <c r="K10874" s="27" t="str">
        <f t="shared" si="692"/>
        <v/>
      </c>
      <c r="P10874" s="26" t="str">
        <f t="shared" si="693"/>
        <v/>
      </c>
      <c r="Q10874" s="38" t="s">
        <v>11048</v>
      </c>
      <c r="R10874">
        <v>107.304</v>
      </c>
      <c r="S10874" t="str">
        <f t="shared" si="694"/>
        <v/>
      </c>
      <c r="X10874" s="26" t="str">
        <f t="shared" si="691"/>
        <v/>
      </c>
      <c r="Y10874" s="38"/>
    </row>
    <row r="10875" spans="5:25">
      <c r="E10875" s="45"/>
      <c r="H10875" s="45"/>
      <c r="K10875" s="27" t="str">
        <f t="shared" si="692"/>
        <v/>
      </c>
      <c r="P10875" s="26" t="str">
        <f t="shared" si="693"/>
        <v/>
      </c>
      <c r="Q10875" s="38" t="s">
        <v>11049</v>
      </c>
      <c r="R10875">
        <v>107.304</v>
      </c>
      <c r="S10875" t="str">
        <f t="shared" si="694"/>
        <v/>
      </c>
      <c r="X10875" s="26" t="str">
        <f t="shared" si="691"/>
        <v/>
      </c>
      <c r="Y10875" s="38"/>
    </row>
    <row r="10876" spans="5:25">
      <c r="E10876" s="45"/>
      <c r="H10876" s="45"/>
      <c r="K10876" s="27" t="str">
        <f t="shared" si="692"/>
        <v/>
      </c>
      <c r="P10876" s="26" t="str">
        <f t="shared" si="693"/>
        <v/>
      </c>
      <c r="Q10876" s="38" t="s">
        <v>11050</v>
      </c>
      <c r="R10876">
        <v>107.304</v>
      </c>
      <c r="S10876" t="str">
        <f t="shared" si="694"/>
        <v/>
      </c>
      <c r="X10876" s="26" t="str">
        <f t="shared" ref="X10876:X10939" si="695">IF(V10876="","",X10875+V10876-V10875)</f>
        <v/>
      </c>
      <c r="Y10876" s="38"/>
    </row>
    <row r="10877" spans="5:25">
      <c r="E10877" s="45"/>
      <c r="H10877" s="45"/>
      <c r="K10877" s="27" t="str">
        <f t="shared" si="692"/>
        <v/>
      </c>
      <c r="P10877" s="26" t="str">
        <f t="shared" si="693"/>
        <v/>
      </c>
      <c r="Q10877" s="38" t="s">
        <v>11051</v>
      </c>
      <c r="R10877">
        <v>107.414</v>
      </c>
      <c r="S10877" t="str">
        <f t="shared" si="694"/>
        <v/>
      </c>
      <c r="X10877" s="26" t="str">
        <f t="shared" si="695"/>
        <v/>
      </c>
      <c r="Y10877" s="38"/>
    </row>
    <row r="10878" spans="5:25">
      <c r="E10878" s="45"/>
      <c r="H10878" s="45"/>
      <c r="K10878" s="27" t="str">
        <f t="shared" si="692"/>
        <v/>
      </c>
      <c r="P10878" s="26" t="str">
        <f t="shared" si="693"/>
        <v/>
      </c>
      <c r="Q10878" s="38" t="s">
        <v>11052</v>
      </c>
      <c r="R10878">
        <v>107.304</v>
      </c>
      <c r="S10878" t="str">
        <f t="shared" si="694"/>
        <v/>
      </c>
      <c r="X10878" s="26" t="str">
        <f t="shared" si="695"/>
        <v/>
      </c>
      <c r="Y10878" s="38"/>
    </row>
    <row r="10879" spans="5:25">
      <c r="E10879" s="45"/>
      <c r="H10879" s="45"/>
      <c r="K10879" s="27" t="str">
        <f t="shared" si="692"/>
        <v/>
      </c>
      <c r="P10879" s="26" t="str">
        <f t="shared" si="693"/>
        <v/>
      </c>
      <c r="Q10879" s="38" t="s">
        <v>11053</v>
      </c>
      <c r="R10879">
        <v>107.514</v>
      </c>
      <c r="S10879" t="str">
        <f t="shared" si="694"/>
        <v/>
      </c>
      <c r="X10879" s="26" t="str">
        <f t="shared" si="695"/>
        <v/>
      </c>
      <c r="Y10879" s="38"/>
    </row>
    <row r="10880" spans="5:25">
      <c r="E10880" s="45"/>
      <c r="H10880" s="45"/>
      <c r="K10880" s="27" t="str">
        <f t="shared" si="692"/>
        <v/>
      </c>
      <c r="P10880" s="26" t="str">
        <f t="shared" si="693"/>
        <v/>
      </c>
      <c r="Q10880" s="38" t="s">
        <v>11054</v>
      </c>
      <c r="R10880">
        <v>107.614</v>
      </c>
      <c r="S10880" t="str">
        <f t="shared" si="694"/>
        <v/>
      </c>
      <c r="X10880" s="26" t="str">
        <f t="shared" si="695"/>
        <v/>
      </c>
      <c r="Y10880" s="38"/>
    </row>
    <row r="10881" spans="5:25">
      <c r="E10881" s="45"/>
      <c r="H10881" s="45"/>
      <c r="K10881" s="27" t="str">
        <f t="shared" si="692"/>
        <v/>
      </c>
      <c r="P10881" s="26" t="str">
        <f t="shared" si="693"/>
        <v/>
      </c>
      <c r="Q10881" s="38" t="s">
        <v>11055</v>
      </c>
      <c r="R10881">
        <v>107.614</v>
      </c>
      <c r="S10881" t="str">
        <f t="shared" si="694"/>
        <v/>
      </c>
      <c r="X10881" s="26" t="str">
        <f t="shared" si="695"/>
        <v/>
      </c>
      <c r="Y10881" s="38"/>
    </row>
    <row r="10882" spans="5:25">
      <c r="E10882" s="45"/>
      <c r="H10882" s="45"/>
      <c r="K10882" s="27" t="str">
        <f t="shared" si="692"/>
        <v/>
      </c>
      <c r="P10882" s="26" t="str">
        <f t="shared" si="693"/>
        <v/>
      </c>
      <c r="Q10882" s="38" t="s">
        <v>11056</v>
      </c>
      <c r="R10882">
        <v>107.614</v>
      </c>
      <c r="S10882" t="str">
        <f t="shared" si="694"/>
        <v/>
      </c>
      <c r="X10882" s="26" t="str">
        <f t="shared" si="695"/>
        <v/>
      </c>
      <c r="Y10882" s="38"/>
    </row>
    <row r="10883" spans="5:25">
      <c r="E10883" s="45"/>
      <c r="H10883" s="45"/>
      <c r="K10883" s="27" t="str">
        <f t="shared" si="692"/>
        <v/>
      </c>
      <c r="P10883" s="26" t="str">
        <f t="shared" si="693"/>
        <v/>
      </c>
      <c r="Q10883" s="38" t="s">
        <v>11057</v>
      </c>
      <c r="R10883">
        <v>107.92400000000001</v>
      </c>
      <c r="S10883" t="str">
        <f t="shared" si="694"/>
        <v/>
      </c>
      <c r="X10883" s="26" t="str">
        <f t="shared" si="695"/>
        <v/>
      </c>
      <c r="Y10883" s="38"/>
    </row>
    <row r="10884" spans="5:25">
      <c r="E10884" s="45"/>
      <c r="H10884" s="45"/>
      <c r="K10884" s="27" t="str">
        <f t="shared" ref="K10884:K10947" si="696">IF(M10884="","",K10883+(M10884-M10883)/24)</f>
        <v/>
      </c>
      <c r="P10884" s="26" t="str">
        <f t="shared" ref="P10884:P10947" si="697">IF(N10884="","",P10883+N10884-N10883)</f>
        <v/>
      </c>
      <c r="Q10884" s="38" t="s">
        <v>11058</v>
      </c>
      <c r="R10884">
        <v>108.024</v>
      </c>
      <c r="S10884" t="str">
        <f t="shared" ref="S10884:S10947" si="698">IF(N10884="","",S10883-N10884+N10883)</f>
        <v/>
      </c>
      <c r="X10884" s="26" t="str">
        <f t="shared" si="695"/>
        <v/>
      </c>
      <c r="Y10884" s="38"/>
    </row>
    <row r="10885" spans="5:25">
      <c r="E10885" s="45"/>
      <c r="H10885" s="45"/>
      <c r="K10885" s="27" t="str">
        <f t="shared" si="696"/>
        <v/>
      </c>
      <c r="P10885" s="26" t="str">
        <f t="shared" si="697"/>
        <v/>
      </c>
      <c r="Q10885" s="38" t="s">
        <v>11059</v>
      </c>
      <c r="R10885">
        <v>108.024</v>
      </c>
      <c r="S10885" t="str">
        <f t="shared" si="698"/>
        <v/>
      </c>
      <c r="X10885" s="26" t="str">
        <f t="shared" si="695"/>
        <v/>
      </c>
      <c r="Y10885" s="38"/>
    </row>
    <row r="10886" spans="5:25">
      <c r="E10886" s="45"/>
      <c r="H10886" s="45"/>
      <c r="K10886" s="27" t="str">
        <f t="shared" si="696"/>
        <v/>
      </c>
      <c r="P10886" s="26" t="str">
        <f t="shared" si="697"/>
        <v/>
      </c>
      <c r="Q10886" s="38" t="s">
        <v>11060</v>
      </c>
      <c r="R10886">
        <v>107.81399999999999</v>
      </c>
      <c r="S10886" t="str">
        <f t="shared" si="698"/>
        <v/>
      </c>
      <c r="X10886" s="26" t="str">
        <f t="shared" si="695"/>
        <v/>
      </c>
      <c r="Y10886" s="38"/>
    </row>
    <row r="10887" spans="5:25">
      <c r="E10887" s="45"/>
      <c r="H10887" s="45"/>
      <c r="K10887" s="27" t="str">
        <f t="shared" si="696"/>
        <v/>
      </c>
      <c r="P10887" s="26" t="str">
        <f t="shared" si="697"/>
        <v/>
      </c>
      <c r="Q10887" s="38" t="s">
        <v>11061</v>
      </c>
      <c r="R10887">
        <v>107.81399999999999</v>
      </c>
      <c r="S10887" t="str">
        <f t="shared" si="698"/>
        <v/>
      </c>
      <c r="X10887" s="26" t="str">
        <f t="shared" si="695"/>
        <v/>
      </c>
      <c r="Y10887" s="38"/>
    </row>
    <row r="10888" spans="5:25">
      <c r="E10888" s="45"/>
      <c r="H10888" s="45"/>
      <c r="K10888" s="27" t="str">
        <f t="shared" si="696"/>
        <v/>
      </c>
      <c r="P10888" s="26" t="str">
        <f t="shared" si="697"/>
        <v/>
      </c>
      <c r="Q10888" s="38" t="s">
        <v>11062</v>
      </c>
      <c r="R10888">
        <v>107.81399999999999</v>
      </c>
      <c r="S10888" t="str">
        <f t="shared" si="698"/>
        <v/>
      </c>
      <c r="X10888" s="26" t="str">
        <f t="shared" si="695"/>
        <v/>
      </c>
      <c r="Y10888" s="38"/>
    </row>
    <row r="10889" spans="5:25">
      <c r="E10889" s="45"/>
      <c r="H10889" s="45"/>
      <c r="K10889" s="27" t="str">
        <f t="shared" si="696"/>
        <v/>
      </c>
      <c r="P10889" s="26" t="str">
        <f t="shared" si="697"/>
        <v/>
      </c>
      <c r="Q10889" s="38" t="s">
        <v>11063</v>
      </c>
      <c r="R10889">
        <v>106.905</v>
      </c>
      <c r="S10889" t="str">
        <f t="shared" si="698"/>
        <v/>
      </c>
      <c r="X10889" s="26" t="str">
        <f t="shared" si="695"/>
        <v/>
      </c>
      <c r="Y10889" s="38"/>
    </row>
    <row r="10890" spans="5:25">
      <c r="E10890" s="45"/>
      <c r="H10890" s="45"/>
      <c r="K10890" s="27" t="str">
        <f t="shared" si="696"/>
        <v/>
      </c>
      <c r="P10890" s="26" t="str">
        <f t="shared" si="697"/>
        <v/>
      </c>
      <c r="Q10890" s="38" t="s">
        <v>11064</v>
      </c>
      <c r="R10890">
        <v>106.595</v>
      </c>
      <c r="S10890" t="str">
        <f t="shared" si="698"/>
        <v/>
      </c>
      <c r="X10890" s="26" t="str">
        <f t="shared" si="695"/>
        <v/>
      </c>
      <c r="Y10890" s="38"/>
    </row>
    <row r="10891" spans="5:25">
      <c r="E10891" s="45"/>
      <c r="H10891" s="45"/>
      <c r="K10891" s="27" t="str">
        <f t="shared" si="696"/>
        <v/>
      </c>
      <c r="P10891" s="26" t="str">
        <f t="shared" si="697"/>
        <v/>
      </c>
      <c r="Q10891" s="38" t="s">
        <v>11065</v>
      </c>
      <c r="R10891">
        <v>106.395</v>
      </c>
      <c r="S10891" t="str">
        <f t="shared" si="698"/>
        <v/>
      </c>
      <c r="X10891" s="26" t="str">
        <f t="shared" si="695"/>
        <v/>
      </c>
      <c r="Y10891" s="38"/>
    </row>
    <row r="10892" spans="5:25">
      <c r="E10892" s="45"/>
      <c r="H10892" s="45"/>
      <c r="K10892" s="27" t="str">
        <f t="shared" si="696"/>
        <v/>
      </c>
      <c r="P10892" s="26" t="str">
        <f t="shared" si="697"/>
        <v/>
      </c>
      <c r="Q10892" s="38" t="s">
        <v>11066</v>
      </c>
      <c r="R10892">
        <v>106.185</v>
      </c>
      <c r="S10892" t="str">
        <f t="shared" si="698"/>
        <v/>
      </c>
      <c r="X10892" s="26" t="str">
        <f t="shared" si="695"/>
        <v/>
      </c>
      <c r="Y10892" s="38"/>
    </row>
    <row r="10893" spans="5:25">
      <c r="E10893" s="45"/>
      <c r="H10893" s="45"/>
      <c r="K10893" s="27" t="str">
        <f t="shared" si="696"/>
        <v/>
      </c>
      <c r="P10893" s="26" t="str">
        <f t="shared" si="697"/>
        <v/>
      </c>
      <c r="Q10893" s="38" t="s">
        <v>11067</v>
      </c>
      <c r="R10893">
        <v>106.185</v>
      </c>
      <c r="S10893" t="str">
        <f t="shared" si="698"/>
        <v/>
      </c>
      <c r="X10893" s="26" t="str">
        <f t="shared" si="695"/>
        <v/>
      </c>
      <c r="Y10893" s="38"/>
    </row>
    <row r="10894" spans="5:25">
      <c r="E10894" s="45"/>
      <c r="H10894" s="45"/>
      <c r="K10894" s="27" t="str">
        <f t="shared" si="696"/>
        <v/>
      </c>
      <c r="P10894" s="26" t="str">
        <f t="shared" si="697"/>
        <v/>
      </c>
      <c r="Q10894" s="38" t="s">
        <v>11068</v>
      </c>
      <c r="R10894">
        <v>106.395</v>
      </c>
      <c r="S10894" t="str">
        <f t="shared" si="698"/>
        <v/>
      </c>
      <c r="X10894" s="26" t="str">
        <f t="shared" si="695"/>
        <v/>
      </c>
      <c r="Y10894" s="38"/>
    </row>
    <row r="10895" spans="5:25">
      <c r="E10895" s="45"/>
      <c r="H10895" s="45"/>
      <c r="K10895" s="27" t="str">
        <f t="shared" si="696"/>
        <v/>
      </c>
      <c r="P10895" s="26" t="str">
        <f t="shared" si="697"/>
        <v/>
      </c>
      <c r="Q10895" s="38" t="s">
        <v>11069</v>
      </c>
      <c r="R10895">
        <v>107.104</v>
      </c>
      <c r="S10895" t="str">
        <f t="shared" si="698"/>
        <v/>
      </c>
      <c r="X10895" s="26" t="str">
        <f t="shared" si="695"/>
        <v/>
      </c>
      <c r="Y10895" s="38"/>
    </row>
    <row r="10896" spans="5:25">
      <c r="E10896" s="45"/>
      <c r="H10896" s="45"/>
      <c r="K10896" s="27" t="str">
        <f t="shared" si="696"/>
        <v/>
      </c>
      <c r="P10896" s="26" t="str">
        <f t="shared" si="697"/>
        <v/>
      </c>
      <c r="Q10896" s="38" t="s">
        <v>11070</v>
      </c>
      <c r="R10896">
        <v>107.614</v>
      </c>
      <c r="S10896" t="str">
        <f t="shared" si="698"/>
        <v/>
      </c>
      <c r="X10896" s="26" t="str">
        <f t="shared" si="695"/>
        <v/>
      </c>
      <c r="Y10896" s="38"/>
    </row>
    <row r="10897" spans="5:25">
      <c r="E10897" s="45"/>
      <c r="H10897" s="45"/>
      <c r="K10897" s="27" t="str">
        <f t="shared" si="696"/>
        <v/>
      </c>
      <c r="P10897" s="26" t="str">
        <f t="shared" si="697"/>
        <v/>
      </c>
      <c r="Q10897" s="38" t="s">
        <v>11071</v>
      </c>
      <c r="R10897">
        <v>107.514</v>
      </c>
      <c r="S10897" t="str">
        <f t="shared" si="698"/>
        <v/>
      </c>
      <c r="X10897" s="26" t="str">
        <f t="shared" si="695"/>
        <v/>
      </c>
      <c r="Y10897" s="38"/>
    </row>
    <row r="10898" spans="5:25">
      <c r="E10898" s="45"/>
      <c r="H10898" s="45"/>
      <c r="K10898" s="27" t="str">
        <f t="shared" si="696"/>
        <v/>
      </c>
      <c r="P10898" s="26" t="str">
        <f t="shared" si="697"/>
        <v/>
      </c>
      <c r="Q10898" s="38" t="s">
        <v>11072</v>
      </c>
      <c r="R10898">
        <v>107.304</v>
      </c>
      <c r="S10898" t="str">
        <f t="shared" si="698"/>
        <v/>
      </c>
      <c r="X10898" s="26" t="str">
        <f t="shared" si="695"/>
        <v/>
      </c>
      <c r="Y10898" s="38"/>
    </row>
    <row r="10899" spans="5:25">
      <c r="E10899" s="45"/>
      <c r="H10899" s="45"/>
      <c r="K10899" s="27" t="str">
        <f t="shared" si="696"/>
        <v/>
      </c>
      <c r="P10899" s="26" t="str">
        <f t="shared" si="697"/>
        <v/>
      </c>
      <c r="Q10899" s="38" t="s">
        <v>11073</v>
      </c>
      <c r="R10899">
        <v>107.104</v>
      </c>
      <c r="S10899" t="str">
        <f t="shared" si="698"/>
        <v/>
      </c>
      <c r="X10899" s="26" t="str">
        <f t="shared" si="695"/>
        <v/>
      </c>
      <c r="Y10899" s="38"/>
    </row>
    <row r="10900" spans="5:25">
      <c r="E10900" s="45"/>
      <c r="H10900" s="45"/>
      <c r="K10900" s="27" t="str">
        <f t="shared" si="696"/>
        <v/>
      </c>
      <c r="P10900" s="26" t="str">
        <f t="shared" si="697"/>
        <v/>
      </c>
      <c r="Q10900" s="38" t="s">
        <v>11074</v>
      </c>
      <c r="R10900">
        <v>106.795</v>
      </c>
      <c r="S10900" t="str">
        <f t="shared" si="698"/>
        <v/>
      </c>
      <c r="X10900" s="26" t="str">
        <f t="shared" si="695"/>
        <v/>
      </c>
      <c r="Y10900" s="38"/>
    </row>
    <row r="10901" spans="5:25">
      <c r="E10901" s="45"/>
      <c r="H10901" s="45"/>
      <c r="K10901" s="27" t="str">
        <f t="shared" si="696"/>
        <v/>
      </c>
      <c r="P10901" s="26" t="str">
        <f t="shared" si="697"/>
        <v/>
      </c>
      <c r="Q10901" s="38" t="s">
        <v>11075</v>
      </c>
      <c r="R10901">
        <v>106.795</v>
      </c>
      <c r="S10901" t="str">
        <f t="shared" si="698"/>
        <v/>
      </c>
      <c r="X10901" s="26" t="str">
        <f t="shared" si="695"/>
        <v/>
      </c>
      <c r="Y10901" s="38"/>
    </row>
    <row r="10902" spans="5:25">
      <c r="E10902" s="45"/>
      <c r="H10902" s="45"/>
      <c r="K10902" s="27" t="str">
        <f t="shared" si="696"/>
        <v/>
      </c>
      <c r="P10902" s="26" t="str">
        <f t="shared" si="697"/>
        <v/>
      </c>
      <c r="Q10902" s="38" t="s">
        <v>11076</v>
      </c>
      <c r="R10902">
        <v>107.104</v>
      </c>
      <c r="S10902" t="str">
        <f t="shared" si="698"/>
        <v/>
      </c>
      <c r="X10902" s="26" t="str">
        <f t="shared" si="695"/>
        <v/>
      </c>
      <c r="Y10902" s="38"/>
    </row>
    <row r="10903" spans="5:25">
      <c r="E10903" s="45"/>
      <c r="H10903" s="45"/>
      <c r="K10903" s="27" t="str">
        <f t="shared" si="696"/>
        <v/>
      </c>
      <c r="P10903" s="26" t="str">
        <f t="shared" si="697"/>
        <v/>
      </c>
      <c r="Q10903" s="38" t="s">
        <v>11077</v>
      </c>
      <c r="R10903">
        <v>107.104</v>
      </c>
      <c r="S10903" t="str">
        <f t="shared" si="698"/>
        <v/>
      </c>
      <c r="X10903" s="26" t="str">
        <f t="shared" si="695"/>
        <v/>
      </c>
      <c r="Y10903" s="38"/>
    </row>
    <row r="10904" spans="5:25">
      <c r="E10904" s="45"/>
      <c r="H10904" s="45"/>
      <c r="K10904" s="27" t="str">
        <f t="shared" si="696"/>
        <v/>
      </c>
      <c r="P10904" s="26" t="str">
        <f t="shared" si="697"/>
        <v/>
      </c>
      <c r="Q10904" s="38" t="s">
        <v>11078</v>
      </c>
      <c r="R10904">
        <v>107.20399999999999</v>
      </c>
      <c r="S10904" t="str">
        <f t="shared" si="698"/>
        <v/>
      </c>
      <c r="X10904" s="26" t="str">
        <f t="shared" si="695"/>
        <v/>
      </c>
      <c r="Y10904" s="38"/>
    </row>
    <row r="10905" spans="5:25">
      <c r="E10905" s="45"/>
      <c r="H10905" s="45"/>
      <c r="K10905" s="27" t="str">
        <f t="shared" si="696"/>
        <v/>
      </c>
      <c r="P10905" s="26" t="str">
        <f t="shared" si="697"/>
        <v/>
      </c>
      <c r="Q10905" s="38" t="s">
        <v>11079</v>
      </c>
      <c r="R10905">
        <v>107.414</v>
      </c>
      <c r="S10905" t="str">
        <f t="shared" si="698"/>
        <v/>
      </c>
      <c r="X10905" s="26" t="str">
        <f t="shared" si="695"/>
        <v/>
      </c>
      <c r="Y10905" s="38"/>
    </row>
    <row r="10906" spans="5:25">
      <c r="E10906" s="45"/>
      <c r="H10906" s="45"/>
      <c r="K10906" s="27" t="str">
        <f t="shared" si="696"/>
        <v/>
      </c>
      <c r="P10906" s="26" t="str">
        <f t="shared" si="697"/>
        <v/>
      </c>
      <c r="Q10906" s="38" t="s">
        <v>11080</v>
      </c>
      <c r="R10906">
        <v>107.614</v>
      </c>
      <c r="S10906" t="str">
        <f t="shared" si="698"/>
        <v/>
      </c>
      <c r="X10906" s="26" t="str">
        <f t="shared" si="695"/>
        <v/>
      </c>
      <c r="Y10906" s="38"/>
    </row>
    <row r="10907" spans="5:25">
      <c r="E10907" s="45"/>
      <c r="H10907" s="45"/>
      <c r="K10907" s="27" t="str">
        <f t="shared" si="696"/>
        <v/>
      </c>
      <c r="P10907" s="26" t="str">
        <f t="shared" si="697"/>
        <v/>
      </c>
      <c r="Q10907" s="38" t="s">
        <v>11081</v>
      </c>
      <c r="R10907">
        <v>107.414</v>
      </c>
      <c r="S10907" t="str">
        <f t="shared" si="698"/>
        <v/>
      </c>
      <c r="X10907" s="26" t="str">
        <f t="shared" si="695"/>
        <v/>
      </c>
      <c r="Y10907" s="38"/>
    </row>
    <row r="10908" spans="5:25">
      <c r="E10908" s="45"/>
      <c r="H10908" s="45"/>
      <c r="K10908" s="27" t="str">
        <f t="shared" si="696"/>
        <v/>
      </c>
      <c r="P10908" s="26" t="str">
        <f t="shared" si="697"/>
        <v/>
      </c>
      <c r="Q10908" s="38" t="s">
        <v>11082</v>
      </c>
      <c r="R10908">
        <v>107.20399999999999</v>
      </c>
      <c r="S10908" t="str">
        <f t="shared" si="698"/>
        <v/>
      </c>
      <c r="X10908" s="26" t="str">
        <f t="shared" si="695"/>
        <v/>
      </c>
      <c r="Y10908" s="38"/>
    </row>
    <row r="10909" spans="5:25">
      <c r="E10909" s="45"/>
      <c r="H10909" s="45"/>
      <c r="K10909" s="27" t="str">
        <f t="shared" si="696"/>
        <v/>
      </c>
      <c r="P10909" s="26" t="str">
        <f t="shared" si="697"/>
        <v/>
      </c>
      <c r="Q10909" s="38" t="s">
        <v>11083</v>
      </c>
      <c r="R10909">
        <v>107.004</v>
      </c>
      <c r="S10909" t="str">
        <f t="shared" si="698"/>
        <v/>
      </c>
      <c r="X10909" s="26" t="str">
        <f t="shared" si="695"/>
        <v/>
      </c>
      <c r="Y10909" s="38"/>
    </row>
    <row r="10910" spans="5:25">
      <c r="E10910" s="45"/>
      <c r="H10910" s="45"/>
      <c r="K10910" s="27" t="str">
        <f t="shared" si="696"/>
        <v/>
      </c>
      <c r="P10910" s="26" t="str">
        <f t="shared" si="697"/>
        <v/>
      </c>
      <c r="Q10910" s="38" t="s">
        <v>11084</v>
      </c>
      <c r="R10910">
        <v>106.795</v>
      </c>
      <c r="S10910" t="str">
        <f t="shared" si="698"/>
        <v/>
      </c>
      <c r="X10910" s="26" t="str">
        <f t="shared" si="695"/>
        <v/>
      </c>
      <c r="Y10910" s="38"/>
    </row>
    <row r="10911" spans="5:25">
      <c r="E10911" s="45"/>
      <c r="H10911" s="45"/>
      <c r="K10911" s="27" t="str">
        <f t="shared" si="696"/>
        <v/>
      </c>
      <c r="P10911" s="26" t="str">
        <f t="shared" si="697"/>
        <v/>
      </c>
      <c r="Q10911" s="38" t="s">
        <v>11085</v>
      </c>
      <c r="R10911">
        <v>107.004</v>
      </c>
      <c r="S10911" t="str">
        <f t="shared" si="698"/>
        <v/>
      </c>
      <c r="X10911" s="26" t="str">
        <f t="shared" si="695"/>
        <v/>
      </c>
      <c r="Y10911" s="38"/>
    </row>
    <row r="10912" spans="5:25">
      <c r="E10912" s="45"/>
      <c r="H10912" s="45"/>
      <c r="K10912" s="27" t="str">
        <f t="shared" si="696"/>
        <v/>
      </c>
      <c r="P10912" s="26" t="str">
        <f t="shared" si="697"/>
        <v/>
      </c>
      <c r="Q10912" s="38" t="s">
        <v>11086</v>
      </c>
      <c r="R10912">
        <v>107.304</v>
      </c>
      <c r="S10912" t="str">
        <f t="shared" si="698"/>
        <v/>
      </c>
      <c r="X10912" s="26" t="str">
        <f t="shared" si="695"/>
        <v/>
      </c>
      <c r="Y10912" s="38"/>
    </row>
    <row r="10913" spans="5:25">
      <c r="E10913" s="45"/>
      <c r="H10913" s="45"/>
      <c r="K10913" s="27" t="str">
        <f t="shared" si="696"/>
        <v/>
      </c>
      <c r="P10913" s="26" t="str">
        <f t="shared" si="697"/>
        <v/>
      </c>
      <c r="Q10913" s="38" t="s">
        <v>11087</v>
      </c>
      <c r="R10913">
        <v>107.414</v>
      </c>
      <c r="S10913" t="str">
        <f t="shared" si="698"/>
        <v/>
      </c>
      <c r="X10913" s="26" t="str">
        <f t="shared" si="695"/>
        <v/>
      </c>
      <c r="Y10913" s="38"/>
    </row>
    <row r="10914" spans="5:25">
      <c r="E10914" s="45"/>
      <c r="H10914" s="45"/>
      <c r="K10914" s="27" t="str">
        <f t="shared" si="696"/>
        <v/>
      </c>
      <c r="P10914" s="26" t="str">
        <f t="shared" si="697"/>
        <v/>
      </c>
      <c r="Q10914" s="38" t="s">
        <v>11088</v>
      </c>
      <c r="R10914">
        <v>107.514</v>
      </c>
      <c r="S10914" t="str">
        <f t="shared" si="698"/>
        <v/>
      </c>
      <c r="X10914" s="26" t="str">
        <f t="shared" si="695"/>
        <v/>
      </c>
      <c r="Y10914" s="38"/>
    </row>
    <row r="10915" spans="5:25">
      <c r="E10915" s="45"/>
      <c r="H10915" s="45"/>
      <c r="K10915" s="27" t="str">
        <f t="shared" si="696"/>
        <v/>
      </c>
      <c r="P10915" s="26" t="str">
        <f t="shared" si="697"/>
        <v/>
      </c>
      <c r="Q10915" s="38" t="s">
        <v>11089</v>
      </c>
      <c r="R10915">
        <v>107.414</v>
      </c>
      <c r="S10915" t="str">
        <f t="shared" si="698"/>
        <v/>
      </c>
      <c r="X10915" s="26" t="str">
        <f t="shared" si="695"/>
        <v/>
      </c>
      <c r="Y10915" s="38"/>
    </row>
    <row r="10916" spans="5:25">
      <c r="E10916" s="45"/>
      <c r="H10916" s="45"/>
      <c r="K10916" s="27" t="str">
        <f t="shared" si="696"/>
        <v/>
      </c>
      <c r="P10916" s="26" t="str">
        <f t="shared" si="697"/>
        <v/>
      </c>
      <c r="Q10916" s="38" t="s">
        <v>11090</v>
      </c>
      <c r="R10916">
        <v>107.81399999999999</v>
      </c>
      <c r="S10916" t="str">
        <f t="shared" si="698"/>
        <v/>
      </c>
      <c r="X10916" s="26" t="str">
        <f t="shared" si="695"/>
        <v/>
      </c>
      <c r="Y10916" s="38"/>
    </row>
    <row r="10917" spans="5:25">
      <c r="E10917" s="45"/>
      <c r="H10917" s="45"/>
      <c r="K10917" s="27" t="str">
        <f t="shared" si="696"/>
        <v/>
      </c>
      <c r="P10917" s="26" t="str">
        <f t="shared" si="697"/>
        <v/>
      </c>
      <c r="Q10917" s="38" t="s">
        <v>11091</v>
      </c>
      <c r="R10917">
        <v>107.92400000000001</v>
      </c>
      <c r="S10917" t="str">
        <f t="shared" si="698"/>
        <v/>
      </c>
      <c r="X10917" s="26" t="str">
        <f t="shared" si="695"/>
        <v/>
      </c>
      <c r="Y10917" s="38"/>
    </row>
    <row r="10918" spans="5:25">
      <c r="E10918" s="45"/>
      <c r="H10918" s="45"/>
      <c r="K10918" s="27" t="str">
        <f t="shared" si="696"/>
        <v/>
      </c>
      <c r="P10918" s="26" t="str">
        <f t="shared" si="697"/>
        <v/>
      </c>
      <c r="Q10918" s="38" t="s">
        <v>11092</v>
      </c>
      <c r="R10918">
        <v>108.024</v>
      </c>
      <c r="S10918" t="str">
        <f t="shared" si="698"/>
        <v/>
      </c>
      <c r="X10918" s="26" t="str">
        <f t="shared" si="695"/>
        <v/>
      </c>
      <c r="Y10918" s="38"/>
    </row>
    <row r="10919" spans="5:25">
      <c r="E10919" s="45"/>
      <c r="H10919" s="45"/>
      <c r="K10919" s="27" t="str">
        <f t="shared" si="696"/>
        <v/>
      </c>
      <c r="P10919" s="26" t="str">
        <f t="shared" si="697"/>
        <v/>
      </c>
      <c r="Q10919" s="38" t="s">
        <v>11093</v>
      </c>
      <c r="R10919">
        <v>107.714</v>
      </c>
      <c r="S10919" t="str">
        <f t="shared" si="698"/>
        <v/>
      </c>
      <c r="X10919" s="26" t="str">
        <f t="shared" si="695"/>
        <v/>
      </c>
      <c r="Y10919" s="38"/>
    </row>
    <row r="10920" spans="5:25">
      <c r="E10920" s="45"/>
      <c r="H10920" s="45"/>
      <c r="K10920" s="27" t="str">
        <f t="shared" si="696"/>
        <v/>
      </c>
      <c r="P10920" s="26" t="str">
        <f t="shared" si="697"/>
        <v/>
      </c>
      <c r="Q10920" s="38" t="s">
        <v>11094</v>
      </c>
      <c r="R10920">
        <v>107.614</v>
      </c>
      <c r="S10920" t="str">
        <f t="shared" si="698"/>
        <v/>
      </c>
      <c r="X10920" s="26" t="str">
        <f t="shared" si="695"/>
        <v/>
      </c>
      <c r="Y10920" s="38"/>
    </row>
    <row r="10921" spans="5:25">
      <c r="E10921" s="45"/>
      <c r="H10921" s="45"/>
      <c r="K10921" s="27" t="str">
        <f t="shared" si="696"/>
        <v/>
      </c>
      <c r="P10921" s="26" t="str">
        <f t="shared" si="697"/>
        <v/>
      </c>
      <c r="Q10921" s="38" t="s">
        <v>11095</v>
      </c>
      <c r="R10921">
        <v>107.414</v>
      </c>
      <c r="S10921" t="str">
        <f t="shared" si="698"/>
        <v/>
      </c>
      <c r="X10921" s="26" t="str">
        <f t="shared" si="695"/>
        <v/>
      </c>
      <c r="Y10921" s="38"/>
    </row>
    <row r="10922" spans="5:25">
      <c r="E10922" s="45"/>
      <c r="H10922" s="45"/>
      <c r="K10922" s="27" t="str">
        <f t="shared" si="696"/>
        <v/>
      </c>
      <c r="P10922" s="26" t="str">
        <f t="shared" si="697"/>
        <v/>
      </c>
      <c r="Q10922" s="38" t="s">
        <v>11096</v>
      </c>
      <c r="R10922">
        <v>107.304</v>
      </c>
      <c r="S10922" t="str">
        <f t="shared" si="698"/>
        <v/>
      </c>
      <c r="X10922" s="26" t="str">
        <f t="shared" si="695"/>
        <v/>
      </c>
      <c r="Y10922" s="38"/>
    </row>
    <row r="10923" spans="5:25">
      <c r="E10923" s="45"/>
      <c r="H10923" s="45"/>
      <c r="K10923" s="27" t="str">
        <f t="shared" si="696"/>
        <v/>
      </c>
      <c r="P10923" s="26" t="str">
        <f t="shared" si="697"/>
        <v/>
      </c>
      <c r="Q10923" s="38" t="s">
        <v>11097</v>
      </c>
      <c r="R10923">
        <v>107.414</v>
      </c>
      <c r="S10923" t="str">
        <f t="shared" si="698"/>
        <v/>
      </c>
      <c r="X10923" s="26" t="str">
        <f t="shared" si="695"/>
        <v/>
      </c>
      <c r="Y10923" s="38"/>
    </row>
    <row r="10924" spans="5:25">
      <c r="E10924" s="45"/>
      <c r="H10924" s="45"/>
      <c r="K10924" s="27" t="str">
        <f t="shared" si="696"/>
        <v/>
      </c>
      <c r="P10924" s="26" t="str">
        <f t="shared" si="697"/>
        <v/>
      </c>
      <c r="Q10924" s="38" t="s">
        <v>11098</v>
      </c>
      <c r="R10924">
        <v>107.614</v>
      </c>
      <c r="S10924" t="str">
        <f t="shared" si="698"/>
        <v/>
      </c>
      <c r="X10924" s="26" t="str">
        <f t="shared" si="695"/>
        <v/>
      </c>
      <c r="Y10924" s="38"/>
    </row>
    <row r="10925" spans="5:25">
      <c r="E10925" s="45"/>
      <c r="H10925" s="45"/>
      <c r="K10925" s="27" t="str">
        <f t="shared" si="696"/>
        <v/>
      </c>
      <c r="P10925" s="26" t="str">
        <f t="shared" si="697"/>
        <v/>
      </c>
      <c r="Q10925" s="38" t="s">
        <v>11099</v>
      </c>
      <c r="R10925">
        <v>107.81399999999999</v>
      </c>
      <c r="S10925" t="str">
        <f t="shared" si="698"/>
        <v/>
      </c>
      <c r="X10925" s="26" t="str">
        <f t="shared" si="695"/>
        <v/>
      </c>
      <c r="Y10925" s="38"/>
    </row>
    <row r="10926" spans="5:25">
      <c r="E10926" s="45"/>
      <c r="H10926" s="45"/>
      <c r="K10926" s="27" t="str">
        <f t="shared" si="696"/>
        <v/>
      </c>
      <c r="P10926" s="26" t="str">
        <f t="shared" si="697"/>
        <v/>
      </c>
      <c r="Q10926" s="38" t="s">
        <v>11100</v>
      </c>
      <c r="R10926">
        <v>107.92400000000001</v>
      </c>
      <c r="S10926" t="str">
        <f t="shared" si="698"/>
        <v/>
      </c>
      <c r="X10926" s="26" t="str">
        <f t="shared" si="695"/>
        <v/>
      </c>
      <c r="Y10926" s="38"/>
    </row>
    <row r="10927" spans="5:25">
      <c r="E10927" s="45"/>
      <c r="H10927" s="45"/>
      <c r="K10927" s="27" t="str">
        <f t="shared" si="696"/>
        <v/>
      </c>
      <c r="P10927" s="26" t="str">
        <f t="shared" si="697"/>
        <v/>
      </c>
      <c r="Q10927" s="38" t="s">
        <v>11101</v>
      </c>
      <c r="R10927">
        <v>107.92400000000001</v>
      </c>
      <c r="S10927" t="str">
        <f t="shared" si="698"/>
        <v/>
      </c>
      <c r="X10927" s="26" t="str">
        <f t="shared" si="695"/>
        <v/>
      </c>
      <c r="Y10927" s="38"/>
    </row>
    <row r="10928" spans="5:25">
      <c r="E10928" s="45"/>
      <c r="H10928" s="45"/>
      <c r="K10928" s="27" t="str">
        <f t="shared" si="696"/>
        <v/>
      </c>
      <c r="P10928" s="26" t="str">
        <f t="shared" si="697"/>
        <v/>
      </c>
      <c r="Q10928" s="38" t="s">
        <v>11102</v>
      </c>
      <c r="R10928">
        <v>107.104</v>
      </c>
      <c r="S10928" t="str">
        <f t="shared" si="698"/>
        <v/>
      </c>
      <c r="X10928" s="26" t="str">
        <f t="shared" si="695"/>
        <v/>
      </c>
      <c r="Y10928" s="38"/>
    </row>
    <row r="10929" spans="5:25">
      <c r="E10929" s="45"/>
      <c r="H10929" s="45"/>
      <c r="K10929" s="27" t="str">
        <f t="shared" si="696"/>
        <v/>
      </c>
      <c r="P10929" s="26" t="str">
        <f t="shared" si="697"/>
        <v/>
      </c>
      <c r="Q10929" s="38" t="s">
        <v>11103</v>
      </c>
      <c r="R10929">
        <v>107.104</v>
      </c>
      <c r="S10929" t="str">
        <f t="shared" si="698"/>
        <v/>
      </c>
      <c r="X10929" s="26" t="str">
        <f t="shared" si="695"/>
        <v/>
      </c>
      <c r="Y10929" s="38"/>
    </row>
    <row r="10930" spans="5:25">
      <c r="E10930" s="45"/>
      <c r="H10930" s="45"/>
      <c r="K10930" s="27" t="str">
        <f t="shared" si="696"/>
        <v/>
      </c>
      <c r="P10930" s="26" t="str">
        <f t="shared" si="697"/>
        <v/>
      </c>
      <c r="Q10930" s="38" t="s">
        <v>11104</v>
      </c>
      <c r="R10930">
        <v>106.905</v>
      </c>
      <c r="S10930" t="str">
        <f t="shared" si="698"/>
        <v/>
      </c>
      <c r="X10930" s="26" t="str">
        <f t="shared" si="695"/>
        <v/>
      </c>
      <c r="Y10930" s="38"/>
    </row>
    <row r="10931" spans="5:25">
      <c r="E10931" s="45"/>
      <c r="H10931" s="45"/>
      <c r="K10931" s="27" t="str">
        <f t="shared" si="696"/>
        <v/>
      </c>
      <c r="P10931" s="26" t="str">
        <f t="shared" si="697"/>
        <v/>
      </c>
      <c r="Q10931" s="38" t="s">
        <v>11105</v>
      </c>
      <c r="R10931">
        <v>106.595</v>
      </c>
      <c r="S10931" t="str">
        <f t="shared" si="698"/>
        <v/>
      </c>
      <c r="X10931" s="26" t="str">
        <f t="shared" si="695"/>
        <v/>
      </c>
      <c r="Y10931" s="38"/>
    </row>
    <row r="10932" spans="5:25">
      <c r="E10932" s="45"/>
      <c r="H10932" s="45"/>
      <c r="K10932" s="27" t="str">
        <f t="shared" si="696"/>
        <v/>
      </c>
      <c r="P10932" s="26" t="str">
        <f t="shared" si="697"/>
        <v/>
      </c>
      <c r="Q10932" s="38" t="s">
        <v>11106</v>
      </c>
      <c r="R10932">
        <v>106.395</v>
      </c>
      <c r="S10932" t="str">
        <f t="shared" si="698"/>
        <v/>
      </c>
      <c r="X10932" s="26" t="str">
        <f t="shared" si="695"/>
        <v/>
      </c>
      <c r="Y10932" s="38"/>
    </row>
    <row r="10933" spans="5:25">
      <c r="E10933" s="45"/>
      <c r="H10933" s="45"/>
      <c r="K10933" s="27" t="str">
        <f t="shared" si="696"/>
        <v/>
      </c>
      <c r="P10933" s="26" t="str">
        <f t="shared" si="697"/>
        <v/>
      </c>
      <c r="Q10933" s="38" t="s">
        <v>11107</v>
      </c>
      <c r="R10933">
        <v>106.185</v>
      </c>
      <c r="S10933" t="str">
        <f t="shared" si="698"/>
        <v/>
      </c>
      <c r="X10933" s="26" t="str">
        <f t="shared" si="695"/>
        <v/>
      </c>
      <c r="Y10933" s="38"/>
    </row>
    <row r="10934" spans="5:25">
      <c r="E10934" s="45"/>
      <c r="H10934" s="45"/>
      <c r="K10934" s="27" t="str">
        <f t="shared" si="696"/>
        <v/>
      </c>
      <c r="P10934" s="26" t="str">
        <f t="shared" si="697"/>
        <v/>
      </c>
      <c r="Q10934" s="38" t="s">
        <v>11108</v>
      </c>
      <c r="R10934">
        <v>106.595</v>
      </c>
      <c r="S10934" t="str">
        <f t="shared" si="698"/>
        <v/>
      </c>
      <c r="X10934" s="26" t="str">
        <f t="shared" si="695"/>
        <v/>
      </c>
      <c r="Y10934" s="38"/>
    </row>
    <row r="10935" spans="5:25">
      <c r="E10935" s="45"/>
      <c r="H10935" s="45"/>
      <c r="K10935" s="27" t="str">
        <f t="shared" si="696"/>
        <v/>
      </c>
      <c r="P10935" s="26" t="str">
        <f t="shared" si="697"/>
        <v/>
      </c>
      <c r="Q10935" s="38" t="s">
        <v>11109</v>
      </c>
      <c r="R10935">
        <v>106.795</v>
      </c>
      <c r="S10935" t="str">
        <f t="shared" si="698"/>
        <v/>
      </c>
      <c r="X10935" s="26" t="str">
        <f t="shared" si="695"/>
        <v/>
      </c>
      <c r="Y10935" s="38"/>
    </row>
    <row r="10936" spans="5:25">
      <c r="E10936" s="45"/>
      <c r="H10936" s="45"/>
      <c r="K10936" s="27" t="str">
        <f t="shared" si="696"/>
        <v/>
      </c>
      <c r="P10936" s="26" t="str">
        <f t="shared" si="697"/>
        <v/>
      </c>
      <c r="Q10936" s="38" t="s">
        <v>11110</v>
      </c>
      <c r="R10936">
        <v>106.905</v>
      </c>
      <c r="S10936" t="str">
        <f t="shared" si="698"/>
        <v/>
      </c>
      <c r="X10936" s="26" t="str">
        <f t="shared" si="695"/>
        <v/>
      </c>
      <c r="Y10936" s="38"/>
    </row>
    <row r="10937" spans="5:25">
      <c r="E10937" s="45"/>
      <c r="H10937" s="45"/>
      <c r="K10937" s="27" t="str">
        <f t="shared" si="696"/>
        <v/>
      </c>
      <c r="P10937" s="26" t="str">
        <f t="shared" si="697"/>
        <v/>
      </c>
      <c r="Q10937" s="38" t="s">
        <v>11111</v>
      </c>
      <c r="R10937">
        <v>106.795</v>
      </c>
      <c r="S10937" t="str">
        <f t="shared" si="698"/>
        <v/>
      </c>
      <c r="X10937" s="26" t="str">
        <f t="shared" si="695"/>
        <v/>
      </c>
      <c r="Y10937" s="38"/>
    </row>
    <row r="10938" spans="5:25">
      <c r="E10938" s="45"/>
      <c r="H10938" s="45"/>
      <c r="K10938" s="27" t="str">
        <f t="shared" si="696"/>
        <v/>
      </c>
      <c r="P10938" s="26" t="str">
        <f t="shared" si="697"/>
        <v/>
      </c>
      <c r="Q10938" s="38" t="s">
        <v>11112</v>
      </c>
      <c r="R10938">
        <v>106.795</v>
      </c>
      <c r="S10938" t="str">
        <f t="shared" si="698"/>
        <v/>
      </c>
      <c r="X10938" s="26" t="str">
        <f t="shared" si="695"/>
        <v/>
      </c>
      <c r="Y10938" s="38"/>
    </row>
    <row r="10939" spans="5:25">
      <c r="E10939" s="45"/>
      <c r="H10939" s="45"/>
      <c r="K10939" s="27" t="str">
        <f t="shared" si="696"/>
        <v/>
      </c>
      <c r="P10939" s="26" t="str">
        <f t="shared" si="697"/>
        <v/>
      </c>
      <c r="Q10939" s="38" t="s">
        <v>11113</v>
      </c>
      <c r="R10939">
        <v>106.595</v>
      </c>
      <c r="S10939" t="str">
        <f t="shared" si="698"/>
        <v/>
      </c>
      <c r="X10939" s="26" t="str">
        <f t="shared" si="695"/>
        <v/>
      </c>
      <c r="Y10939" s="38"/>
    </row>
    <row r="10940" spans="5:25">
      <c r="E10940" s="45"/>
      <c r="H10940" s="45"/>
      <c r="K10940" s="27" t="str">
        <f t="shared" si="696"/>
        <v/>
      </c>
      <c r="P10940" s="26" t="str">
        <f t="shared" si="697"/>
        <v/>
      </c>
      <c r="Q10940" s="38" t="s">
        <v>11114</v>
      </c>
      <c r="R10940">
        <v>107.20399999999999</v>
      </c>
      <c r="S10940" t="str">
        <f t="shared" si="698"/>
        <v/>
      </c>
      <c r="X10940" s="26" t="str">
        <f t="shared" ref="X10940:X11003" si="699">IF(V10940="","",X10939+V10940-V10939)</f>
        <v/>
      </c>
      <c r="Y10940" s="38"/>
    </row>
    <row r="10941" spans="5:25">
      <c r="E10941" s="45"/>
      <c r="H10941" s="45"/>
      <c r="K10941" s="27" t="str">
        <f t="shared" si="696"/>
        <v/>
      </c>
      <c r="P10941" s="26" t="str">
        <f t="shared" si="697"/>
        <v/>
      </c>
      <c r="Q10941" s="38" t="s">
        <v>11115</v>
      </c>
      <c r="R10941">
        <v>107.614</v>
      </c>
      <c r="S10941" t="str">
        <f t="shared" si="698"/>
        <v/>
      </c>
      <c r="X10941" s="26" t="str">
        <f t="shared" si="699"/>
        <v/>
      </c>
      <c r="Y10941" s="38"/>
    </row>
    <row r="10942" spans="5:25">
      <c r="E10942" s="45"/>
      <c r="H10942" s="45"/>
      <c r="K10942" s="27" t="str">
        <f t="shared" si="696"/>
        <v/>
      </c>
      <c r="P10942" s="26" t="str">
        <f t="shared" si="697"/>
        <v/>
      </c>
      <c r="Q10942" s="38" t="s">
        <v>11116</v>
      </c>
      <c r="R10942">
        <v>107.614</v>
      </c>
      <c r="S10942" t="str">
        <f t="shared" si="698"/>
        <v/>
      </c>
      <c r="X10942" s="26" t="str">
        <f t="shared" si="699"/>
        <v/>
      </c>
      <c r="Y10942" s="38"/>
    </row>
    <row r="10943" spans="5:25">
      <c r="E10943" s="45"/>
      <c r="H10943" s="45"/>
      <c r="K10943" s="27" t="str">
        <f t="shared" si="696"/>
        <v/>
      </c>
      <c r="P10943" s="26" t="str">
        <f t="shared" si="697"/>
        <v/>
      </c>
      <c r="Q10943" s="38" t="s">
        <v>11117</v>
      </c>
      <c r="R10943">
        <v>107.414</v>
      </c>
      <c r="S10943" t="str">
        <f t="shared" si="698"/>
        <v/>
      </c>
      <c r="X10943" s="26" t="str">
        <f t="shared" si="699"/>
        <v/>
      </c>
      <c r="Y10943" s="38"/>
    </row>
    <row r="10944" spans="5:25">
      <c r="E10944" s="45"/>
      <c r="H10944" s="45"/>
      <c r="K10944" s="27" t="str">
        <f t="shared" si="696"/>
        <v/>
      </c>
      <c r="P10944" s="26" t="str">
        <f t="shared" si="697"/>
        <v/>
      </c>
      <c r="Q10944" s="38" t="s">
        <v>11118</v>
      </c>
      <c r="R10944">
        <v>107.414</v>
      </c>
      <c r="S10944" t="str">
        <f t="shared" si="698"/>
        <v/>
      </c>
      <c r="X10944" s="26" t="str">
        <f t="shared" si="699"/>
        <v/>
      </c>
      <c r="Y10944" s="38"/>
    </row>
    <row r="10945" spans="5:25">
      <c r="E10945" s="45"/>
      <c r="H10945" s="45"/>
      <c r="K10945" s="27" t="str">
        <f t="shared" si="696"/>
        <v/>
      </c>
      <c r="P10945" s="26" t="str">
        <f t="shared" si="697"/>
        <v/>
      </c>
      <c r="Q10945" s="38" t="s">
        <v>11119</v>
      </c>
      <c r="R10945">
        <v>107.514</v>
      </c>
      <c r="S10945" t="str">
        <f t="shared" si="698"/>
        <v/>
      </c>
      <c r="X10945" s="26" t="str">
        <f t="shared" si="699"/>
        <v/>
      </c>
      <c r="Y10945" s="38"/>
    </row>
    <row r="10946" spans="5:25">
      <c r="E10946" s="45"/>
      <c r="H10946" s="45"/>
      <c r="K10946" s="27" t="str">
        <f t="shared" si="696"/>
        <v/>
      </c>
      <c r="P10946" s="26" t="str">
        <f t="shared" si="697"/>
        <v/>
      </c>
      <c r="Q10946" s="38" t="s">
        <v>11120</v>
      </c>
      <c r="R10946">
        <v>107.304</v>
      </c>
      <c r="S10946" t="str">
        <f t="shared" si="698"/>
        <v/>
      </c>
      <c r="X10946" s="26" t="str">
        <f t="shared" si="699"/>
        <v/>
      </c>
      <c r="Y10946" s="38"/>
    </row>
    <row r="10947" spans="5:25">
      <c r="E10947" s="45"/>
      <c r="H10947" s="45"/>
      <c r="K10947" s="27" t="str">
        <f t="shared" si="696"/>
        <v/>
      </c>
      <c r="P10947" s="26" t="str">
        <f t="shared" si="697"/>
        <v/>
      </c>
      <c r="Q10947" s="38" t="s">
        <v>11121</v>
      </c>
      <c r="R10947">
        <v>106.905</v>
      </c>
      <c r="S10947" t="str">
        <f t="shared" si="698"/>
        <v/>
      </c>
      <c r="X10947" s="26" t="str">
        <f t="shared" si="699"/>
        <v/>
      </c>
      <c r="Y10947" s="38"/>
    </row>
    <row r="10948" spans="5:25">
      <c r="E10948" s="45"/>
      <c r="H10948" s="45"/>
      <c r="K10948" s="27" t="str">
        <f t="shared" ref="K10948:K11011" si="700">IF(M10948="","",K10947+(M10948-M10947)/24)</f>
        <v/>
      </c>
      <c r="P10948" s="26" t="str">
        <f t="shared" ref="P10948:P11011" si="701">IF(N10948="","",P10947+N10948-N10947)</f>
        <v/>
      </c>
      <c r="Q10948" s="38" t="s">
        <v>11122</v>
      </c>
      <c r="R10948">
        <v>106.795</v>
      </c>
      <c r="S10948" t="str">
        <f t="shared" ref="S10948:S11011" si="702">IF(N10948="","",S10947-N10948+N10947)</f>
        <v/>
      </c>
      <c r="X10948" s="26" t="str">
        <f t="shared" si="699"/>
        <v/>
      </c>
      <c r="Y10948" s="38"/>
    </row>
    <row r="10949" spans="5:25">
      <c r="E10949" s="45"/>
      <c r="H10949" s="45"/>
      <c r="K10949" s="27" t="str">
        <f t="shared" si="700"/>
        <v/>
      </c>
      <c r="P10949" s="26" t="str">
        <f t="shared" si="701"/>
        <v/>
      </c>
      <c r="Q10949" s="38" t="s">
        <v>11123</v>
      </c>
      <c r="R10949">
        <v>107.004</v>
      </c>
      <c r="S10949" t="str">
        <f t="shared" si="702"/>
        <v/>
      </c>
      <c r="X10949" s="26" t="str">
        <f t="shared" si="699"/>
        <v/>
      </c>
      <c r="Y10949" s="38"/>
    </row>
    <row r="10950" spans="5:25">
      <c r="E10950" s="45"/>
      <c r="H10950" s="45"/>
      <c r="K10950" s="27" t="str">
        <f t="shared" si="700"/>
        <v/>
      </c>
      <c r="P10950" s="26" t="str">
        <f t="shared" si="701"/>
        <v/>
      </c>
      <c r="Q10950" s="38" t="s">
        <v>11124</v>
      </c>
      <c r="R10950">
        <v>107.104</v>
      </c>
      <c r="S10950" t="str">
        <f t="shared" si="702"/>
        <v/>
      </c>
      <c r="X10950" s="26" t="str">
        <f t="shared" si="699"/>
        <v/>
      </c>
      <c r="Y10950" s="38"/>
    </row>
    <row r="10951" spans="5:25">
      <c r="E10951" s="45"/>
      <c r="H10951" s="45"/>
      <c r="K10951" s="27" t="str">
        <f t="shared" si="700"/>
        <v/>
      </c>
      <c r="P10951" s="26" t="str">
        <f t="shared" si="701"/>
        <v/>
      </c>
      <c r="Q10951" s="38" t="s">
        <v>11125</v>
      </c>
      <c r="R10951">
        <v>107.20399999999999</v>
      </c>
      <c r="S10951" t="str">
        <f t="shared" si="702"/>
        <v/>
      </c>
      <c r="X10951" s="26" t="str">
        <f t="shared" si="699"/>
        <v/>
      </c>
      <c r="Y10951" s="38"/>
    </row>
    <row r="10952" spans="5:25">
      <c r="E10952" s="45"/>
      <c r="H10952" s="45"/>
      <c r="K10952" s="27" t="str">
        <f t="shared" si="700"/>
        <v/>
      </c>
      <c r="P10952" s="26" t="str">
        <f t="shared" si="701"/>
        <v/>
      </c>
      <c r="Q10952" s="38" t="s">
        <v>11126</v>
      </c>
      <c r="R10952">
        <v>107.514</v>
      </c>
      <c r="S10952" t="str">
        <f t="shared" si="702"/>
        <v/>
      </c>
      <c r="X10952" s="26" t="str">
        <f t="shared" si="699"/>
        <v/>
      </c>
      <c r="Y10952" s="38"/>
    </row>
    <row r="10953" spans="5:25">
      <c r="E10953" s="45"/>
      <c r="H10953" s="45"/>
      <c r="K10953" s="27" t="str">
        <f t="shared" si="700"/>
        <v/>
      </c>
      <c r="P10953" s="26" t="str">
        <f t="shared" si="701"/>
        <v/>
      </c>
      <c r="Q10953" s="38" t="s">
        <v>11127</v>
      </c>
      <c r="R10953">
        <v>107.614</v>
      </c>
      <c r="S10953" t="str">
        <f t="shared" si="702"/>
        <v/>
      </c>
      <c r="X10953" s="26" t="str">
        <f t="shared" si="699"/>
        <v/>
      </c>
      <c r="Y10953" s="38"/>
    </row>
    <row r="10954" spans="5:25">
      <c r="E10954" s="45"/>
      <c r="H10954" s="45"/>
      <c r="K10954" s="27" t="str">
        <f t="shared" si="700"/>
        <v/>
      </c>
      <c r="P10954" s="26" t="str">
        <f t="shared" si="701"/>
        <v/>
      </c>
      <c r="Q10954" s="38" t="s">
        <v>11128</v>
      </c>
      <c r="R10954">
        <v>107.614</v>
      </c>
      <c r="S10954" t="str">
        <f t="shared" si="702"/>
        <v/>
      </c>
      <c r="X10954" s="26" t="str">
        <f t="shared" si="699"/>
        <v/>
      </c>
      <c r="Y10954" s="38"/>
    </row>
    <row r="10955" spans="5:25">
      <c r="E10955" s="45"/>
      <c r="H10955" s="45"/>
      <c r="K10955" s="27" t="str">
        <f t="shared" si="700"/>
        <v/>
      </c>
      <c r="P10955" s="26" t="str">
        <f t="shared" si="701"/>
        <v/>
      </c>
      <c r="Q10955" s="38" t="s">
        <v>11129</v>
      </c>
      <c r="R10955">
        <v>108.024</v>
      </c>
      <c r="S10955" t="str">
        <f t="shared" si="702"/>
        <v/>
      </c>
      <c r="X10955" s="26" t="str">
        <f t="shared" si="699"/>
        <v/>
      </c>
      <c r="Y10955" s="38"/>
    </row>
    <row r="10956" spans="5:25">
      <c r="E10956" s="45"/>
      <c r="H10956" s="45"/>
      <c r="K10956" s="27" t="str">
        <f t="shared" si="700"/>
        <v/>
      </c>
      <c r="P10956" s="26" t="str">
        <f t="shared" si="701"/>
        <v/>
      </c>
      <c r="Q10956" s="38" t="s">
        <v>11130</v>
      </c>
      <c r="R10956">
        <v>108.124</v>
      </c>
      <c r="S10956" t="str">
        <f t="shared" si="702"/>
        <v/>
      </c>
      <c r="X10956" s="26" t="str">
        <f t="shared" si="699"/>
        <v/>
      </c>
      <c r="Y10956" s="38"/>
    </row>
    <row r="10957" spans="5:25">
      <c r="E10957" s="45"/>
      <c r="H10957" s="45"/>
      <c r="K10957" s="27" t="str">
        <f t="shared" si="700"/>
        <v/>
      </c>
      <c r="P10957" s="26" t="str">
        <f t="shared" si="701"/>
        <v/>
      </c>
      <c r="Q10957" s="38" t="s">
        <v>11131</v>
      </c>
      <c r="R10957">
        <v>108.224</v>
      </c>
      <c r="S10957" t="str">
        <f t="shared" si="702"/>
        <v/>
      </c>
      <c r="X10957" s="26" t="str">
        <f t="shared" si="699"/>
        <v/>
      </c>
      <c r="Y10957" s="38"/>
    </row>
    <row r="10958" spans="5:25">
      <c r="E10958" s="45"/>
      <c r="H10958" s="45"/>
      <c r="K10958" s="27" t="str">
        <f t="shared" si="700"/>
        <v/>
      </c>
      <c r="P10958" s="26" t="str">
        <f t="shared" si="701"/>
        <v/>
      </c>
      <c r="Q10958" s="38" t="s">
        <v>11132</v>
      </c>
      <c r="R10958">
        <v>107.92400000000001</v>
      </c>
      <c r="S10958" t="str">
        <f t="shared" si="702"/>
        <v/>
      </c>
      <c r="X10958" s="26" t="str">
        <f t="shared" si="699"/>
        <v/>
      </c>
      <c r="Y10958" s="38"/>
    </row>
    <row r="10959" spans="5:25">
      <c r="E10959" s="45"/>
      <c r="H10959" s="45"/>
      <c r="K10959" s="27" t="str">
        <f t="shared" si="700"/>
        <v/>
      </c>
      <c r="P10959" s="26" t="str">
        <f t="shared" si="701"/>
        <v/>
      </c>
      <c r="Q10959" s="38" t="s">
        <v>11133</v>
      </c>
      <c r="R10959">
        <v>107.714</v>
      </c>
      <c r="S10959" t="str">
        <f t="shared" si="702"/>
        <v/>
      </c>
      <c r="X10959" s="26" t="str">
        <f t="shared" si="699"/>
        <v/>
      </c>
      <c r="Y10959" s="38"/>
    </row>
    <row r="10960" spans="5:25">
      <c r="E10960" s="45"/>
      <c r="H10960" s="45"/>
      <c r="K10960" s="27" t="str">
        <f t="shared" si="700"/>
        <v/>
      </c>
      <c r="P10960" s="26" t="str">
        <f t="shared" si="701"/>
        <v/>
      </c>
      <c r="Q10960" s="38" t="s">
        <v>11134</v>
      </c>
      <c r="R10960">
        <v>107.414</v>
      </c>
      <c r="S10960" t="str">
        <f t="shared" si="702"/>
        <v/>
      </c>
      <c r="X10960" s="26" t="str">
        <f t="shared" si="699"/>
        <v/>
      </c>
      <c r="Y10960" s="38"/>
    </row>
    <row r="10961" spans="5:25">
      <c r="E10961" s="45"/>
      <c r="H10961" s="45"/>
      <c r="K10961" s="27" t="str">
        <f t="shared" si="700"/>
        <v/>
      </c>
      <c r="P10961" s="26" t="str">
        <f t="shared" si="701"/>
        <v/>
      </c>
      <c r="Q10961" s="38" t="s">
        <v>11135</v>
      </c>
      <c r="R10961">
        <v>107.104</v>
      </c>
      <c r="S10961" t="str">
        <f t="shared" si="702"/>
        <v/>
      </c>
      <c r="X10961" s="26" t="str">
        <f t="shared" si="699"/>
        <v/>
      </c>
      <c r="Y10961" s="38"/>
    </row>
    <row r="10962" spans="5:25">
      <c r="E10962" s="45"/>
      <c r="H10962" s="45"/>
      <c r="K10962" s="27" t="str">
        <f t="shared" si="700"/>
        <v/>
      </c>
      <c r="P10962" s="26" t="str">
        <f t="shared" si="701"/>
        <v/>
      </c>
      <c r="Q10962" s="38" t="s">
        <v>11136</v>
      </c>
      <c r="R10962">
        <v>107.104</v>
      </c>
      <c r="S10962" t="str">
        <f t="shared" si="702"/>
        <v/>
      </c>
      <c r="X10962" s="26" t="str">
        <f t="shared" si="699"/>
        <v/>
      </c>
      <c r="Y10962" s="38"/>
    </row>
    <row r="10963" spans="5:25">
      <c r="E10963" s="45"/>
      <c r="H10963" s="45"/>
      <c r="K10963" s="27" t="str">
        <f t="shared" si="700"/>
        <v/>
      </c>
      <c r="P10963" s="26" t="str">
        <f t="shared" si="701"/>
        <v/>
      </c>
      <c r="Q10963" s="38" t="s">
        <v>11137</v>
      </c>
      <c r="R10963">
        <v>107.414</v>
      </c>
      <c r="S10963" t="str">
        <f t="shared" si="702"/>
        <v/>
      </c>
      <c r="X10963" s="26" t="str">
        <f t="shared" si="699"/>
        <v/>
      </c>
      <c r="Y10963" s="38"/>
    </row>
    <row r="10964" spans="5:25">
      <c r="E10964" s="45"/>
      <c r="H10964" s="45"/>
      <c r="K10964" s="27" t="str">
        <f t="shared" si="700"/>
        <v/>
      </c>
      <c r="P10964" s="26" t="str">
        <f t="shared" si="701"/>
        <v/>
      </c>
      <c r="Q10964" s="38" t="s">
        <v>11138</v>
      </c>
      <c r="R10964">
        <v>107.81399999999999</v>
      </c>
      <c r="S10964" t="str">
        <f t="shared" si="702"/>
        <v/>
      </c>
      <c r="X10964" s="26" t="str">
        <f t="shared" si="699"/>
        <v/>
      </c>
      <c r="Y10964" s="38"/>
    </row>
    <row r="10965" spans="5:25">
      <c r="E10965" s="45"/>
      <c r="H10965" s="45"/>
      <c r="K10965" s="27" t="str">
        <f t="shared" si="700"/>
        <v/>
      </c>
      <c r="P10965" s="26" t="str">
        <f t="shared" si="701"/>
        <v/>
      </c>
      <c r="Q10965" s="38" t="s">
        <v>11139</v>
      </c>
      <c r="R10965">
        <v>107.92400000000001</v>
      </c>
      <c r="S10965" t="str">
        <f t="shared" si="702"/>
        <v/>
      </c>
      <c r="X10965" s="26" t="str">
        <f t="shared" si="699"/>
        <v/>
      </c>
      <c r="Y10965" s="38"/>
    </row>
    <row r="10966" spans="5:25">
      <c r="E10966" s="45"/>
      <c r="H10966" s="45"/>
      <c r="K10966" s="27" t="str">
        <f t="shared" si="700"/>
        <v/>
      </c>
      <c r="P10966" s="26" t="str">
        <f t="shared" si="701"/>
        <v/>
      </c>
      <c r="Q10966" s="38" t="s">
        <v>11140</v>
      </c>
      <c r="R10966">
        <v>107.92400000000001</v>
      </c>
      <c r="S10966" t="str">
        <f t="shared" si="702"/>
        <v/>
      </c>
      <c r="X10966" s="26" t="str">
        <f t="shared" si="699"/>
        <v/>
      </c>
      <c r="Y10966" s="38"/>
    </row>
    <row r="10967" spans="5:25">
      <c r="E10967" s="45"/>
      <c r="H10967" s="45"/>
      <c r="K10967" s="27" t="str">
        <f t="shared" si="700"/>
        <v/>
      </c>
      <c r="P10967" s="26" t="str">
        <f t="shared" si="701"/>
        <v/>
      </c>
      <c r="Q10967" s="38" t="s">
        <v>11141</v>
      </c>
      <c r="R10967">
        <v>107.104</v>
      </c>
      <c r="S10967" t="str">
        <f t="shared" si="702"/>
        <v/>
      </c>
      <c r="X10967" s="26" t="str">
        <f t="shared" si="699"/>
        <v/>
      </c>
      <c r="Y10967" s="38"/>
    </row>
    <row r="10968" spans="5:25">
      <c r="E10968" s="45"/>
      <c r="H10968" s="45"/>
      <c r="K10968" s="27" t="str">
        <f t="shared" si="700"/>
        <v/>
      </c>
      <c r="P10968" s="26" t="str">
        <f t="shared" si="701"/>
        <v/>
      </c>
      <c r="Q10968" s="38" t="s">
        <v>11142</v>
      </c>
      <c r="R10968">
        <v>106.595</v>
      </c>
      <c r="S10968" t="str">
        <f t="shared" si="702"/>
        <v/>
      </c>
      <c r="X10968" s="26" t="str">
        <f t="shared" si="699"/>
        <v/>
      </c>
      <c r="Y10968" s="38"/>
    </row>
    <row r="10969" spans="5:25">
      <c r="E10969" s="45"/>
      <c r="H10969" s="45"/>
      <c r="K10969" s="27" t="str">
        <f t="shared" si="700"/>
        <v/>
      </c>
      <c r="P10969" s="26" t="str">
        <f t="shared" si="701"/>
        <v/>
      </c>
      <c r="Q10969" s="38" t="s">
        <v>11143</v>
      </c>
      <c r="R10969">
        <v>106.185</v>
      </c>
      <c r="S10969" t="str">
        <f t="shared" si="702"/>
        <v/>
      </c>
      <c r="X10969" s="26" t="str">
        <f t="shared" si="699"/>
        <v/>
      </c>
      <c r="Y10969" s="38"/>
    </row>
    <row r="10970" spans="5:25">
      <c r="E10970" s="45"/>
      <c r="H10970" s="45"/>
      <c r="K10970" s="27" t="str">
        <f t="shared" si="700"/>
        <v/>
      </c>
      <c r="P10970" s="26" t="str">
        <f t="shared" si="701"/>
        <v/>
      </c>
      <c r="Q10970" s="38" t="s">
        <v>11144</v>
      </c>
      <c r="R10970">
        <v>105.985</v>
      </c>
      <c r="S10970" t="str">
        <f t="shared" si="702"/>
        <v/>
      </c>
      <c r="X10970" s="26" t="str">
        <f t="shared" si="699"/>
        <v/>
      </c>
      <c r="Y10970" s="38"/>
    </row>
    <row r="10971" spans="5:25">
      <c r="E10971" s="45"/>
      <c r="H10971" s="45"/>
      <c r="K10971" s="27" t="str">
        <f t="shared" si="700"/>
        <v/>
      </c>
      <c r="P10971" s="26" t="str">
        <f t="shared" si="701"/>
        <v/>
      </c>
      <c r="Q10971" s="38" t="s">
        <v>11145</v>
      </c>
      <c r="R10971">
        <v>105.985</v>
      </c>
      <c r="S10971" t="str">
        <f t="shared" si="702"/>
        <v/>
      </c>
      <c r="X10971" s="26" t="str">
        <f t="shared" si="699"/>
        <v/>
      </c>
      <c r="Y10971" s="38"/>
    </row>
    <row r="10972" spans="5:25">
      <c r="E10972" s="45"/>
      <c r="H10972" s="45"/>
      <c r="K10972" s="27" t="str">
        <f t="shared" si="700"/>
        <v/>
      </c>
      <c r="P10972" s="26" t="str">
        <f t="shared" si="701"/>
        <v/>
      </c>
      <c r="Q10972" s="38" t="s">
        <v>11146</v>
      </c>
      <c r="R10972">
        <v>105.985</v>
      </c>
      <c r="S10972" t="str">
        <f t="shared" si="702"/>
        <v/>
      </c>
      <c r="X10972" s="26" t="str">
        <f t="shared" si="699"/>
        <v/>
      </c>
      <c r="Y10972" s="38"/>
    </row>
    <row r="10973" spans="5:25">
      <c r="E10973" s="45"/>
      <c r="H10973" s="45"/>
      <c r="K10973" s="27" t="str">
        <f t="shared" si="700"/>
        <v/>
      </c>
      <c r="P10973" s="26" t="str">
        <f t="shared" si="701"/>
        <v/>
      </c>
      <c r="Q10973" s="38" t="s">
        <v>11147</v>
      </c>
      <c r="R10973">
        <v>106.08499999999999</v>
      </c>
      <c r="S10973" t="str">
        <f t="shared" si="702"/>
        <v/>
      </c>
      <c r="X10973" s="26" t="str">
        <f t="shared" si="699"/>
        <v/>
      </c>
      <c r="Y10973" s="38"/>
    </row>
    <row r="10974" spans="5:25">
      <c r="E10974" s="45"/>
      <c r="H10974" s="45"/>
      <c r="K10974" s="27" t="str">
        <f t="shared" si="700"/>
        <v/>
      </c>
      <c r="P10974" s="26" t="str">
        <f t="shared" si="701"/>
        <v/>
      </c>
      <c r="Q10974" s="38" t="s">
        <v>11148</v>
      </c>
      <c r="R10974">
        <v>106.69499999999999</v>
      </c>
      <c r="S10974" t="str">
        <f t="shared" si="702"/>
        <v/>
      </c>
      <c r="X10974" s="26" t="str">
        <f t="shared" si="699"/>
        <v/>
      </c>
      <c r="Y10974" s="38"/>
    </row>
    <row r="10975" spans="5:25">
      <c r="E10975" s="45"/>
      <c r="H10975" s="45"/>
      <c r="K10975" s="27" t="str">
        <f t="shared" si="700"/>
        <v/>
      </c>
      <c r="P10975" s="26" t="str">
        <f t="shared" si="701"/>
        <v/>
      </c>
      <c r="Q10975" s="38" t="s">
        <v>11149</v>
      </c>
      <c r="R10975">
        <v>107.004</v>
      </c>
      <c r="S10975" t="str">
        <f t="shared" si="702"/>
        <v/>
      </c>
      <c r="X10975" s="26" t="str">
        <f t="shared" si="699"/>
        <v/>
      </c>
      <c r="Y10975" s="38"/>
    </row>
    <row r="10976" spans="5:25">
      <c r="E10976" s="45"/>
      <c r="H10976" s="45"/>
      <c r="K10976" s="27" t="str">
        <f t="shared" si="700"/>
        <v/>
      </c>
      <c r="P10976" s="26" t="str">
        <f t="shared" si="701"/>
        <v/>
      </c>
      <c r="Q10976" s="38" t="s">
        <v>11150</v>
      </c>
      <c r="R10976">
        <v>107.004</v>
      </c>
      <c r="S10976" t="str">
        <f t="shared" si="702"/>
        <v/>
      </c>
      <c r="X10976" s="26" t="str">
        <f t="shared" si="699"/>
        <v/>
      </c>
      <c r="Y10976" s="38"/>
    </row>
    <row r="10977" spans="5:25">
      <c r="E10977" s="45"/>
      <c r="H10977" s="45"/>
      <c r="K10977" s="27" t="str">
        <f t="shared" si="700"/>
        <v/>
      </c>
      <c r="P10977" s="26" t="str">
        <f t="shared" si="701"/>
        <v/>
      </c>
      <c r="Q10977" s="38" t="s">
        <v>11151</v>
      </c>
      <c r="R10977">
        <v>106.795</v>
      </c>
      <c r="S10977" t="str">
        <f t="shared" si="702"/>
        <v/>
      </c>
      <c r="X10977" s="26" t="str">
        <f t="shared" si="699"/>
        <v/>
      </c>
      <c r="Y10977" s="38"/>
    </row>
    <row r="10978" spans="5:25">
      <c r="E10978" s="45"/>
      <c r="H10978" s="45"/>
      <c r="K10978" s="27" t="str">
        <f t="shared" si="700"/>
        <v/>
      </c>
      <c r="P10978" s="26" t="str">
        <f t="shared" si="701"/>
        <v/>
      </c>
      <c r="Q10978" s="38" t="s">
        <v>11152</v>
      </c>
      <c r="R10978">
        <v>107.004</v>
      </c>
      <c r="S10978" t="str">
        <f t="shared" si="702"/>
        <v/>
      </c>
      <c r="X10978" s="26" t="str">
        <f t="shared" si="699"/>
        <v/>
      </c>
      <c r="Y10978" s="38"/>
    </row>
    <row r="10979" spans="5:25">
      <c r="E10979" s="45"/>
      <c r="H10979" s="45"/>
      <c r="K10979" s="27" t="str">
        <f t="shared" si="700"/>
        <v/>
      </c>
      <c r="P10979" s="26" t="str">
        <f t="shared" si="701"/>
        <v/>
      </c>
      <c r="Q10979" s="38" t="s">
        <v>11153</v>
      </c>
      <c r="R10979">
        <v>107.004</v>
      </c>
      <c r="S10979" t="str">
        <f t="shared" si="702"/>
        <v/>
      </c>
      <c r="X10979" s="26" t="str">
        <f t="shared" si="699"/>
        <v/>
      </c>
      <c r="Y10979" s="38"/>
    </row>
    <row r="10980" spans="5:25">
      <c r="E10980" s="45"/>
      <c r="H10980" s="45"/>
      <c r="K10980" s="27" t="str">
        <f t="shared" si="700"/>
        <v/>
      </c>
      <c r="P10980" s="26" t="str">
        <f t="shared" si="701"/>
        <v/>
      </c>
      <c r="Q10980" s="38" t="s">
        <v>11154</v>
      </c>
      <c r="R10980">
        <v>106.905</v>
      </c>
      <c r="S10980" t="str">
        <f t="shared" si="702"/>
        <v/>
      </c>
      <c r="X10980" s="26" t="str">
        <f t="shared" si="699"/>
        <v/>
      </c>
      <c r="Y10980" s="38"/>
    </row>
    <row r="10981" spans="5:25">
      <c r="E10981" s="45"/>
      <c r="H10981" s="45"/>
      <c r="K10981" s="27" t="str">
        <f t="shared" si="700"/>
        <v/>
      </c>
      <c r="P10981" s="26" t="str">
        <f t="shared" si="701"/>
        <v/>
      </c>
      <c r="Q10981" s="38" t="s">
        <v>11155</v>
      </c>
      <c r="R10981">
        <v>106.69499999999999</v>
      </c>
      <c r="S10981" t="str">
        <f t="shared" si="702"/>
        <v/>
      </c>
      <c r="X10981" s="26" t="str">
        <f t="shared" si="699"/>
        <v/>
      </c>
      <c r="Y10981" s="38"/>
    </row>
    <row r="10982" spans="5:25">
      <c r="E10982" s="45"/>
      <c r="H10982" s="45"/>
      <c r="K10982" s="27" t="str">
        <f t="shared" si="700"/>
        <v/>
      </c>
      <c r="P10982" s="26" t="str">
        <f t="shared" si="701"/>
        <v/>
      </c>
      <c r="Q10982" s="38" t="s">
        <v>11156</v>
      </c>
      <c r="R10982">
        <v>107.104</v>
      </c>
      <c r="S10982" t="str">
        <f t="shared" si="702"/>
        <v/>
      </c>
      <c r="X10982" s="26" t="str">
        <f t="shared" si="699"/>
        <v/>
      </c>
      <c r="Y10982" s="38"/>
    </row>
    <row r="10983" spans="5:25">
      <c r="E10983" s="45"/>
      <c r="H10983" s="45"/>
      <c r="K10983" s="27" t="str">
        <f t="shared" si="700"/>
        <v/>
      </c>
      <c r="P10983" s="26" t="str">
        <f t="shared" si="701"/>
        <v/>
      </c>
      <c r="Q10983" s="38" t="s">
        <v>11157</v>
      </c>
      <c r="R10983">
        <v>107.414</v>
      </c>
      <c r="S10983" t="str">
        <f t="shared" si="702"/>
        <v/>
      </c>
      <c r="X10983" s="26" t="str">
        <f t="shared" si="699"/>
        <v/>
      </c>
      <c r="Y10983" s="38"/>
    </row>
    <row r="10984" spans="5:25">
      <c r="E10984" s="45"/>
      <c r="H10984" s="45"/>
      <c r="K10984" s="27" t="str">
        <f t="shared" si="700"/>
        <v/>
      </c>
      <c r="P10984" s="26" t="str">
        <f t="shared" si="701"/>
        <v/>
      </c>
      <c r="Q10984" s="38" t="s">
        <v>11158</v>
      </c>
      <c r="R10984">
        <v>107.414</v>
      </c>
      <c r="S10984" t="str">
        <f t="shared" si="702"/>
        <v/>
      </c>
      <c r="X10984" s="26" t="str">
        <f t="shared" si="699"/>
        <v/>
      </c>
      <c r="Y10984" s="38"/>
    </row>
    <row r="10985" spans="5:25">
      <c r="E10985" s="45"/>
      <c r="H10985" s="45"/>
      <c r="K10985" s="27" t="str">
        <f t="shared" si="700"/>
        <v/>
      </c>
      <c r="P10985" s="26" t="str">
        <f t="shared" si="701"/>
        <v/>
      </c>
      <c r="Q10985" s="38" t="s">
        <v>11159</v>
      </c>
      <c r="R10985">
        <v>107.414</v>
      </c>
      <c r="S10985" t="str">
        <f t="shared" si="702"/>
        <v/>
      </c>
      <c r="X10985" s="26" t="str">
        <f t="shared" si="699"/>
        <v/>
      </c>
      <c r="Y10985" s="38"/>
    </row>
    <row r="10986" spans="5:25">
      <c r="E10986" s="45"/>
      <c r="H10986" s="45"/>
      <c r="K10986" s="27" t="str">
        <f t="shared" si="700"/>
        <v/>
      </c>
      <c r="P10986" s="26" t="str">
        <f t="shared" si="701"/>
        <v/>
      </c>
      <c r="Q10986" s="38" t="s">
        <v>11160</v>
      </c>
      <c r="R10986">
        <v>107.104</v>
      </c>
      <c r="S10986" t="str">
        <f t="shared" si="702"/>
        <v/>
      </c>
      <c r="X10986" s="26" t="str">
        <f t="shared" si="699"/>
        <v/>
      </c>
      <c r="Y10986" s="38"/>
    </row>
    <row r="10987" spans="5:25">
      <c r="E10987" s="45"/>
      <c r="H10987" s="45"/>
      <c r="K10987" s="27" t="str">
        <f t="shared" si="700"/>
        <v/>
      </c>
      <c r="P10987" s="26" t="str">
        <f t="shared" si="701"/>
        <v/>
      </c>
      <c r="Q10987" s="38" t="s">
        <v>11161</v>
      </c>
      <c r="R10987">
        <v>106.69499999999999</v>
      </c>
      <c r="S10987" t="str">
        <f t="shared" si="702"/>
        <v/>
      </c>
      <c r="X10987" s="26" t="str">
        <f t="shared" si="699"/>
        <v/>
      </c>
      <c r="Y10987" s="38"/>
    </row>
    <row r="10988" spans="5:25">
      <c r="E10988" s="45"/>
      <c r="H10988" s="45"/>
      <c r="K10988" s="27" t="str">
        <f t="shared" si="700"/>
        <v/>
      </c>
      <c r="P10988" s="26" t="str">
        <f t="shared" si="701"/>
        <v/>
      </c>
      <c r="Q10988" s="38" t="s">
        <v>11162</v>
      </c>
      <c r="R10988">
        <v>106.795</v>
      </c>
      <c r="S10988" t="str">
        <f t="shared" si="702"/>
        <v/>
      </c>
      <c r="X10988" s="26" t="str">
        <f t="shared" si="699"/>
        <v/>
      </c>
      <c r="Y10988" s="38"/>
    </row>
    <row r="10989" spans="5:25">
      <c r="E10989" s="45"/>
      <c r="H10989" s="45"/>
      <c r="K10989" s="27" t="str">
        <f t="shared" si="700"/>
        <v/>
      </c>
      <c r="P10989" s="26" t="str">
        <f t="shared" si="701"/>
        <v/>
      </c>
      <c r="Q10989" s="38" t="s">
        <v>11163</v>
      </c>
      <c r="R10989">
        <v>106.905</v>
      </c>
      <c r="S10989" t="str">
        <f t="shared" si="702"/>
        <v/>
      </c>
      <c r="X10989" s="26" t="str">
        <f t="shared" si="699"/>
        <v/>
      </c>
      <c r="Y10989" s="38"/>
    </row>
    <row r="10990" spans="5:25">
      <c r="E10990" s="45"/>
      <c r="H10990" s="45"/>
      <c r="K10990" s="27" t="str">
        <f t="shared" si="700"/>
        <v/>
      </c>
      <c r="P10990" s="26" t="str">
        <f t="shared" si="701"/>
        <v/>
      </c>
      <c r="Q10990" s="38" t="s">
        <v>11164</v>
      </c>
      <c r="R10990">
        <v>107.304</v>
      </c>
      <c r="S10990" t="str">
        <f t="shared" si="702"/>
        <v/>
      </c>
      <c r="X10990" s="26" t="str">
        <f t="shared" si="699"/>
        <v/>
      </c>
      <c r="Y10990" s="38"/>
    </row>
    <row r="10991" spans="5:25">
      <c r="E10991" s="45"/>
      <c r="H10991" s="45"/>
      <c r="K10991" s="27" t="str">
        <f t="shared" si="700"/>
        <v/>
      </c>
      <c r="P10991" s="26" t="str">
        <f t="shared" si="701"/>
        <v/>
      </c>
      <c r="Q10991" s="38" t="s">
        <v>11165</v>
      </c>
      <c r="R10991">
        <v>107.414</v>
      </c>
      <c r="S10991" t="str">
        <f t="shared" si="702"/>
        <v/>
      </c>
      <c r="X10991" s="26" t="str">
        <f t="shared" si="699"/>
        <v/>
      </c>
      <c r="Y10991" s="38"/>
    </row>
    <row r="10992" spans="5:25">
      <c r="E10992" s="45"/>
      <c r="H10992" s="45"/>
      <c r="K10992" s="27" t="str">
        <f t="shared" si="700"/>
        <v/>
      </c>
      <c r="P10992" s="26" t="str">
        <f t="shared" si="701"/>
        <v/>
      </c>
      <c r="Q10992" s="38" t="s">
        <v>11166</v>
      </c>
      <c r="R10992">
        <v>107.414</v>
      </c>
      <c r="S10992" t="str">
        <f t="shared" si="702"/>
        <v/>
      </c>
      <c r="X10992" s="26" t="str">
        <f t="shared" si="699"/>
        <v/>
      </c>
      <c r="Y10992" s="38"/>
    </row>
    <row r="10993" spans="5:25">
      <c r="E10993" s="45"/>
      <c r="H10993" s="45"/>
      <c r="K10993" s="27" t="str">
        <f t="shared" si="700"/>
        <v/>
      </c>
      <c r="P10993" s="26" t="str">
        <f t="shared" si="701"/>
        <v/>
      </c>
      <c r="Q10993" s="38" t="s">
        <v>11167</v>
      </c>
      <c r="R10993">
        <v>107.714</v>
      </c>
      <c r="S10993" t="str">
        <f t="shared" si="702"/>
        <v/>
      </c>
      <c r="X10993" s="26" t="str">
        <f t="shared" si="699"/>
        <v/>
      </c>
      <c r="Y10993" s="38"/>
    </row>
    <row r="10994" spans="5:25">
      <c r="E10994" s="45"/>
      <c r="H10994" s="45"/>
      <c r="K10994" s="27" t="str">
        <f t="shared" si="700"/>
        <v/>
      </c>
      <c r="P10994" s="26" t="str">
        <f t="shared" si="701"/>
        <v/>
      </c>
      <c r="Q10994" s="38" t="s">
        <v>11168</v>
      </c>
      <c r="R10994">
        <v>107.714</v>
      </c>
      <c r="S10994" t="str">
        <f t="shared" si="702"/>
        <v/>
      </c>
      <c r="X10994" s="26" t="str">
        <f t="shared" si="699"/>
        <v/>
      </c>
      <c r="Y10994" s="38"/>
    </row>
    <row r="10995" spans="5:25">
      <c r="E10995" s="45"/>
      <c r="H10995" s="45"/>
      <c r="K10995" s="27" t="str">
        <f t="shared" si="700"/>
        <v/>
      </c>
      <c r="P10995" s="26" t="str">
        <f t="shared" si="701"/>
        <v/>
      </c>
      <c r="Q10995" s="38" t="s">
        <v>11169</v>
      </c>
      <c r="R10995">
        <v>107.614</v>
      </c>
      <c r="S10995" t="str">
        <f t="shared" si="702"/>
        <v/>
      </c>
      <c r="X10995" s="26" t="str">
        <f t="shared" si="699"/>
        <v/>
      </c>
      <c r="Y10995" s="38"/>
    </row>
    <row r="10996" spans="5:25">
      <c r="E10996" s="45"/>
      <c r="H10996" s="45"/>
      <c r="K10996" s="27" t="str">
        <f t="shared" si="700"/>
        <v/>
      </c>
      <c r="P10996" s="26" t="str">
        <f t="shared" si="701"/>
        <v/>
      </c>
      <c r="Q10996" s="38" t="s">
        <v>11170</v>
      </c>
      <c r="R10996">
        <v>107.714</v>
      </c>
      <c r="S10996" t="str">
        <f t="shared" si="702"/>
        <v/>
      </c>
      <c r="X10996" s="26" t="str">
        <f t="shared" si="699"/>
        <v/>
      </c>
      <c r="Y10996" s="38"/>
    </row>
    <row r="10997" spans="5:25">
      <c r="E10997" s="45"/>
      <c r="H10997" s="45"/>
      <c r="K10997" s="27" t="str">
        <f t="shared" si="700"/>
        <v/>
      </c>
      <c r="P10997" s="26" t="str">
        <f t="shared" si="701"/>
        <v/>
      </c>
      <c r="Q10997" s="38" t="s">
        <v>11171</v>
      </c>
      <c r="R10997">
        <v>107.92400000000001</v>
      </c>
      <c r="S10997" t="str">
        <f t="shared" si="702"/>
        <v/>
      </c>
      <c r="X10997" s="26" t="str">
        <f t="shared" si="699"/>
        <v/>
      </c>
      <c r="Y10997" s="38"/>
    </row>
    <row r="10998" spans="5:25">
      <c r="E10998" s="45"/>
      <c r="H10998" s="45"/>
      <c r="K10998" s="27" t="str">
        <f t="shared" si="700"/>
        <v/>
      </c>
      <c r="P10998" s="26" t="str">
        <f t="shared" si="701"/>
        <v/>
      </c>
      <c r="Q10998" s="38" t="s">
        <v>11172</v>
      </c>
      <c r="R10998">
        <v>107.81399999999999</v>
      </c>
      <c r="S10998" t="str">
        <f t="shared" si="702"/>
        <v/>
      </c>
      <c r="X10998" s="26" t="str">
        <f t="shared" si="699"/>
        <v/>
      </c>
      <c r="Y10998" s="38"/>
    </row>
    <row r="10999" spans="5:25">
      <c r="E10999" s="45"/>
      <c r="H10999" s="45"/>
      <c r="K10999" s="27" t="str">
        <f t="shared" si="700"/>
        <v/>
      </c>
      <c r="P10999" s="26" t="str">
        <f t="shared" si="701"/>
        <v/>
      </c>
      <c r="Q10999" s="38" t="s">
        <v>11173</v>
      </c>
      <c r="R10999">
        <v>107.81399999999999</v>
      </c>
      <c r="S10999" t="str">
        <f t="shared" si="702"/>
        <v/>
      </c>
      <c r="X10999" s="26" t="str">
        <f t="shared" si="699"/>
        <v/>
      </c>
      <c r="Y10999" s="38"/>
    </row>
    <row r="11000" spans="5:25">
      <c r="E11000" s="45"/>
      <c r="H11000" s="45"/>
      <c r="K11000" s="27" t="str">
        <f t="shared" si="700"/>
        <v/>
      </c>
      <c r="P11000" s="26" t="str">
        <f t="shared" si="701"/>
        <v/>
      </c>
      <c r="Q11000" s="38" t="s">
        <v>11174</v>
      </c>
      <c r="R11000">
        <v>107.714</v>
      </c>
      <c r="S11000" t="str">
        <f t="shared" si="702"/>
        <v/>
      </c>
      <c r="X11000" s="26" t="str">
        <f t="shared" si="699"/>
        <v/>
      </c>
      <c r="Y11000" s="38"/>
    </row>
    <row r="11001" spans="5:25">
      <c r="E11001" s="45"/>
      <c r="H11001" s="45"/>
      <c r="K11001" s="27" t="str">
        <f t="shared" si="700"/>
        <v/>
      </c>
      <c r="P11001" s="26" t="str">
        <f t="shared" si="701"/>
        <v/>
      </c>
      <c r="Q11001" s="38" t="s">
        <v>11175</v>
      </c>
      <c r="R11001">
        <v>107.414</v>
      </c>
      <c r="S11001" t="str">
        <f t="shared" si="702"/>
        <v/>
      </c>
      <c r="X11001" s="26" t="str">
        <f t="shared" si="699"/>
        <v/>
      </c>
      <c r="Y11001" s="38"/>
    </row>
    <row r="11002" spans="5:25">
      <c r="E11002" s="45"/>
      <c r="H11002" s="45"/>
      <c r="K11002" s="27" t="str">
        <f t="shared" si="700"/>
        <v/>
      </c>
      <c r="P11002" s="26" t="str">
        <f t="shared" si="701"/>
        <v/>
      </c>
      <c r="Q11002" s="38" t="s">
        <v>11176</v>
      </c>
      <c r="R11002">
        <v>107.20399999999999</v>
      </c>
      <c r="S11002" t="str">
        <f t="shared" si="702"/>
        <v/>
      </c>
      <c r="X11002" s="26" t="str">
        <f t="shared" si="699"/>
        <v/>
      </c>
      <c r="Y11002" s="38"/>
    </row>
    <row r="11003" spans="5:25">
      <c r="E11003" s="45"/>
      <c r="H11003" s="45"/>
      <c r="K11003" s="27" t="str">
        <f t="shared" si="700"/>
        <v/>
      </c>
      <c r="P11003" s="26" t="str">
        <f t="shared" si="701"/>
        <v/>
      </c>
      <c r="Q11003" s="38" t="s">
        <v>11177</v>
      </c>
      <c r="R11003">
        <v>107.20399999999999</v>
      </c>
      <c r="S11003" t="str">
        <f t="shared" si="702"/>
        <v/>
      </c>
      <c r="X11003" s="26" t="str">
        <f t="shared" si="699"/>
        <v/>
      </c>
      <c r="Y11003" s="38"/>
    </row>
    <row r="11004" spans="5:25">
      <c r="E11004" s="45"/>
      <c r="H11004" s="45"/>
      <c r="K11004" s="27" t="str">
        <f t="shared" si="700"/>
        <v/>
      </c>
      <c r="P11004" s="26" t="str">
        <f t="shared" si="701"/>
        <v/>
      </c>
      <c r="Q11004" s="38" t="s">
        <v>11178</v>
      </c>
      <c r="R11004">
        <v>107.104</v>
      </c>
      <c r="S11004" t="str">
        <f t="shared" si="702"/>
        <v/>
      </c>
      <c r="X11004" s="26" t="str">
        <f t="shared" ref="X11004:X11067" si="703">IF(V11004="","",X11003+V11004-V11003)</f>
        <v/>
      </c>
      <c r="Y11004" s="38"/>
    </row>
    <row r="11005" spans="5:25">
      <c r="E11005" s="45"/>
      <c r="H11005" s="45"/>
      <c r="K11005" s="27" t="str">
        <f t="shared" si="700"/>
        <v/>
      </c>
      <c r="P11005" s="26" t="str">
        <f t="shared" si="701"/>
        <v/>
      </c>
      <c r="Q11005" s="38" t="s">
        <v>11179</v>
      </c>
      <c r="R11005">
        <v>107.20399999999999</v>
      </c>
      <c r="S11005" t="str">
        <f t="shared" si="702"/>
        <v/>
      </c>
      <c r="X11005" s="26" t="str">
        <f t="shared" si="703"/>
        <v/>
      </c>
      <c r="Y11005" s="38"/>
    </row>
    <row r="11006" spans="5:25">
      <c r="E11006" s="45"/>
      <c r="H11006" s="45"/>
      <c r="K11006" s="27" t="str">
        <f t="shared" si="700"/>
        <v/>
      </c>
      <c r="P11006" s="26" t="str">
        <f t="shared" si="701"/>
        <v/>
      </c>
      <c r="Q11006" s="38" t="s">
        <v>11180</v>
      </c>
      <c r="R11006">
        <v>107.20399999999999</v>
      </c>
      <c r="S11006" t="str">
        <f t="shared" si="702"/>
        <v/>
      </c>
      <c r="X11006" s="26" t="str">
        <f t="shared" si="703"/>
        <v/>
      </c>
      <c r="Y11006" s="38"/>
    </row>
    <row r="11007" spans="5:25">
      <c r="E11007" s="45"/>
      <c r="H11007" s="45"/>
      <c r="K11007" s="27" t="str">
        <f t="shared" si="700"/>
        <v/>
      </c>
      <c r="P11007" s="26" t="str">
        <f t="shared" si="701"/>
        <v/>
      </c>
      <c r="Q11007" s="38" t="s">
        <v>11181</v>
      </c>
      <c r="R11007">
        <v>107.414</v>
      </c>
      <c r="S11007" t="str">
        <f t="shared" si="702"/>
        <v/>
      </c>
      <c r="X11007" s="26" t="str">
        <f t="shared" si="703"/>
        <v/>
      </c>
      <c r="Y11007" s="38"/>
    </row>
    <row r="11008" spans="5:25">
      <c r="E11008" s="45"/>
      <c r="H11008" s="45"/>
      <c r="K11008" s="27" t="str">
        <f t="shared" si="700"/>
        <v/>
      </c>
      <c r="P11008" s="26" t="str">
        <f t="shared" si="701"/>
        <v/>
      </c>
      <c r="Q11008" s="38" t="s">
        <v>11182</v>
      </c>
      <c r="R11008">
        <v>107.20399999999999</v>
      </c>
      <c r="S11008" t="str">
        <f t="shared" si="702"/>
        <v/>
      </c>
      <c r="X11008" s="26" t="str">
        <f t="shared" si="703"/>
        <v/>
      </c>
      <c r="Y11008" s="38"/>
    </row>
    <row r="11009" spans="5:25">
      <c r="E11009" s="45"/>
      <c r="H11009" s="45"/>
      <c r="K11009" s="27" t="str">
        <f t="shared" si="700"/>
        <v/>
      </c>
      <c r="P11009" s="26" t="str">
        <f t="shared" si="701"/>
        <v/>
      </c>
      <c r="Q11009" s="38" t="s">
        <v>11183</v>
      </c>
      <c r="R11009">
        <v>106.905</v>
      </c>
      <c r="S11009" t="str">
        <f t="shared" si="702"/>
        <v/>
      </c>
      <c r="X11009" s="26" t="str">
        <f t="shared" si="703"/>
        <v/>
      </c>
      <c r="Y11009" s="38"/>
    </row>
    <row r="11010" spans="5:25">
      <c r="E11010" s="45"/>
      <c r="H11010" s="45"/>
      <c r="K11010" s="27" t="str">
        <f t="shared" si="700"/>
        <v/>
      </c>
      <c r="P11010" s="26" t="str">
        <f t="shared" si="701"/>
        <v/>
      </c>
      <c r="Q11010" s="38" t="s">
        <v>11184</v>
      </c>
      <c r="R11010">
        <v>106.395</v>
      </c>
      <c r="S11010" t="str">
        <f t="shared" si="702"/>
        <v/>
      </c>
      <c r="X11010" s="26" t="str">
        <f t="shared" si="703"/>
        <v/>
      </c>
      <c r="Y11010" s="38"/>
    </row>
    <row r="11011" spans="5:25">
      <c r="E11011" s="45"/>
      <c r="H11011" s="45"/>
      <c r="K11011" s="27" t="str">
        <f t="shared" si="700"/>
        <v/>
      </c>
      <c r="P11011" s="26" t="str">
        <f t="shared" si="701"/>
        <v/>
      </c>
      <c r="Q11011" s="38" t="s">
        <v>11185</v>
      </c>
      <c r="R11011">
        <v>106.185</v>
      </c>
      <c r="S11011" t="str">
        <f t="shared" si="702"/>
        <v/>
      </c>
      <c r="X11011" s="26" t="str">
        <f t="shared" si="703"/>
        <v/>
      </c>
      <c r="Y11011" s="38"/>
    </row>
    <row r="11012" spans="5:25">
      <c r="E11012" s="45"/>
      <c r="H11012" s="45"/>
      <c r="K11012" s="27" t="str">
        <f t="shared" ref="K11012:K11075" si="704">IF(M11012="","",K11011+(M11012-M11011)/24)</f>
        <v/>
      </c>
      <c r="P11012" s="26" t="str">
        <f t="shared" ref="P11012:P11075" si="705">IF(N11012="","",P11011+N11012-N11011)</f>
        <v/>
      </c>
      <c r="Q11012" s="38" t="s">
        <v>11186</v>
      </c>
      <c r="R11012">
        <v>105.88500000000001</v>
      </c>
      <c r="S11012" t="str">
        <f t="shared" ref="S11012:S11075" si="706">IF(N11012="","",S11011-N11012+N11011)</f>
        <v/>
      </c>
      <c r="X11012" s="26" t="str">
        <f t="shared" si="703"/>
        <v/>
      </c>
      <c r="Y11012" s="38"/>
    </row>
    <row r="11013" spans="5:25">
      <c r="E11013" s="45"/>
      <c r="H11013" s="45"/>
      <c r="K11013" s="27" t="str">
        <f t="shared" si="704"/>
        <v/>
      </c>
      <c r="P11013" s="26" t="str">
        <f t="shared" si="705"/>
        <v/>
      </c>
      <c r="Q11013" s="38" t="s">
        <v>11187</v>
      </c>
      <c r="R11013">
        <v>106.185</v>
      </c>
      <c r="S11013" t="str">
        <f t="shared" si="706"/>
        <v/>
      </c>
      <c r="X11013" s="26" t="str">
        <f t="shared" si="703"/>
        <v/>
      </c>
      <c r="Y11013" s="38"/>
    </row>
    <row r="11014" spans="5:25">
      <c r="E11014" s="45"/>
      <c r="H11014" s="45"/>
      <c r="K11014" s="27" t="str">
        <f t="shared" si="704"/>
        <v/>
      </c>
      <c r="P11014" s="26" t="str">
        <f t="shared" si="705"/>
        <v/>
      </c>
      <c r="Q11014" s="38" t="s">
        <v>11188</v>
      </c>
      <c r="R11014">
        <v>106.395</v>
      </c>
      <c r="S11014" t="str">
        <f t="shared" si="706"/>
        <v/>
      </c>
      <c r="X11014" s="26" t="str">
        <f t="shared" si="703"/>
        <v/>
      </c>
      <c r="Y11014" s="38"/>
    </row>
    <row r="11015" spans="5:25">
      <c r="E11015" s="45"/>
      <c r="H11015" s="45"/>
      <c r="K11015" s="27" t="str">
        <f t="shared" si="704"/>
        <v/>
      </c>
      <c r="P11015" s="26" t="str">
        <f t="shared" si="705"/>
        <v/>
      </c>
      <c r="Q11015" s="38" t="s">
        <v>11189</v>
      </c>
      <c r="R11015">
        <v>106.495</v>
      </c>
      <c r="S11015" t="str">
        <f t="shared" si="706"/>
        <v/>
      </c>
      <c r="X11015" s="26" t="str">
        <f t="shared" si="703"/>
        <v/>
      </c>
      <c r="Y11015" s="38"/>
    </row>
    <row r="11016" spans="5:25">
      <c r="E11016" s="45"/>
      <c r="H11016" s="45"/>
      <c r="K11016" s="27" t="str">
        <f t="shared" si="704"/>
        <v/>
      </c>
      <c r="P11016" s="26" t="str">
        <f t="shared" si="705"/>
        <v/>
      </c>
      <c r="Q11016" s="38" t="s">
        <v>11190</v>
      </c>
      <c r="R11016">
        <v>106.495</v>
      </c>
      <c r="S11016" t="str">
        <f t="shared" si="706"/>
        <v/>
      </c>
      <c r="X11016" s="26" t="str">
        <f t="shared" si="703"/>
        <v/>
      </c>
      <c r="Y11016" s="38"/>
    </row>
    <row r="11017" spans="5:25">
      <c r="E11017" s="45"/>
      <c r="H11017" s="45"/>
      <c r="K11017" s="27" t="str">
        <f t="shared" si="704"/>
        <v/>
      </c>
      <c r="P11017" s="26" t="str">
        <f t="shared" si="705"/>
        <v/>
      </c>
      <c r="Q11017" s="38" t="s">
        <v>11191</v>
      </c>
      <c r="R11017">
        <v>106.495</v>
      </c>
      <c r="S11017" t="str">
        <f t="shared" si="706"/>
        <v/>
      </c>
      <c r="X11017" s="26" t="str">
        <f t="shared" si="703"/>
        <v/>
      </c>
      <c r="Y11017" s="38"/>
    </row>
    <row r="11018" spans="5:25">
      <c r="E11018" s="45"/>
      <c r="H11018" s="45"/>
      <c r="K11018" s="27" t="str">
        <f t="shared" si="704"/>
        <v/>
      </c>
      <c r="P11018" s="26" t="str">
        <f t="shared" si="705"/>
        <v/>
      </c>
      <c r="Q11018" s="38" t="s">
        <v>11192</v>
      </c>
      <c r="R11018">
        <v>106.595</v>
      </c>
      <c r="S11018" t="str">
        <f t="shared" si="706"/>
        <v/>
      </c>
      <c r="X11018" s="26" t="str">
        <f t="shared" si="703"/>
        <v/>
      </c>
      <c r="Y11018" s="38"/>
    </row>
    <row r="11019" spans="5:25">
      <c r="E11019" s="45"/>
      <c r="H11019" s="45"/>
      <c r="K11019" s="27" t="str">
        <f t="shared" si="704"/>
        <v/>
      </c>
      <c r="P11019" s="26" t="str">
        <f t="shared" si="705"/>
        <v/>
      </c>
      <c r="Q11019" s="38" t="s">
        <v>11193</v>
      </c>
      <c r="R11019">
        <v>106.595</v>
      </c>
      <c r="S11019" t="str">
        <f t="shared" si="706"/>
        <v/>
      </c>
      <c r="X11019" s="26" t="str">
        <f t="shared" si="703"/>
        <v/>
      </c>
      <c r="Y11019" s="38"/>
    </row>
    <row r="11020" spans="5:25">
      <c r="E11020" s="45"/>
      <c r="H11020" s="45"/>
      <c r="K11020" s="27" t="str">
        <f t="shared" si="704"/>
        <v/>
      </c>
      <c r="P11020" s="26" t="str">
        <f t="shared" si="705"/>
        <v/>
      </c>
      <c r="Q11020" s="38" t="s">
        <v>11194</v>
      </c>
      <c r="R11020">
        <v>106.69499999999999</v>
      </c>
      <c r="S11020" t="str">
        <f t="shared" si="706"/>
        <v/>
      </c>
      <c r="X11020" s="26" t="str">
        <f t="shared" si="703"/>
        <v/>
      </c>
      <c r="Y11020" s="38"/>
    </row>
    <row r="11021" spans="5:25">
      <c r="E11021" s="45"/>
      <c r="H11021" s="45"/>
      <c r="K11021" s="27" t="str">
        <f t="shared" si="704"/>
        <v/>
      </c>
      <c r="P11021" s="26" t="str">
        <f t="shared" si="705"/>
        <v/>
      </c>
      <c r="Q11021" s="38" t="s">
        <v>11195</v>
      </c>
      <c r="R11021">
        <v>106.905</v>
      </c>
      <c r="S11021" t="str">
        <f t="shared" si="706"/>
        <v/>
      </c>
      <c r="X11021" s="26" t="str">
        <f t="shared" si="703"/>
        <v/>
      </c>
      <c r="Y11021" s="38"/>
    </row>
    <row r="11022" spans="5:25">
      <c r="E11022" s="45"/>
      <c r="H11022" s="45"/>
      <c r="K11022" s="27" t="str">
        <f t="shared" si="704"/>
        <v/>
      </c>
      <c r="P11022" s="26" t="str">
        <f t="shared" si="705"/>
        <v/>
      </c>
      <c r="Q11022" s="38" t="s">
        <v>11196</v>
      </c>
      <c r="R11022">
        <v>107.004</v>
      </c>
      <c r="S11022" t="str">
        <f t="shared" si="706"/>
        <v/>
      </c>
      <c r="X11022" s="26" t="str">
        <f t="shared" si="703"/>
        <v/>
      </c>
      <c r="Y11022" s="38"/>
    </row>
    <row r="11023" spans="5:25">
      <c r="E11023" s="45"/>
      <c r="H11023" s="45"/>
      <c r="K11023" s="27" t="str">
        <f t="shared" si="704"/>
        <v/>
      </c>
      <c r="P11023" s="26" t="str">
        <f t="shared" si="705"/>
        <v/>
      </c>
      <c r="Q11023" s="38" t="s">
        <v>11197</v>
      </c>
      <c r="R11023">
        <v>107.004</v>
      </c>
      <c r="S11023" t="str">
        <f t="shared" si="706"/>
        <v/>
      </c>
      <c r="X11023" s="26" t="str">
        <f t="shared" si="703"/>
        <v/>
      </c>
      <c r="Y11023" s="38"/>
    </row>
    <row r="11024" spans="5:25">
      <c r="E11024" s="45"/>
      <c r="H11024" s="45"/>
      <c r="K11024" s="27" t="str">
        <f t="shared" si="704"/>
        <v/>
      </c>
      <c r="P11024" s="26" t="str">
        <f t="shared" si="705"/>
        <v/>
      </c>
      <c r="Q11024" s="38" t="s">
        <v>11198</v>
      </c>
      <c r="R11024">
        <v>106.905</v>
      </c>
      <c r="S11024" t="str">
        <f t="shared" si="706"/>
        <v/>
      </c>
      <c r="X11024" s="26" t="str">
        <f t="shared" si="703"/>
        <v/>
      </c>
      <c r="Y11024" s="38"/>
    </row>
    <row r="11025" spans="5:25">
      <c r="E11025" s="45"/>
      <c r="H11025" s="45"/>
      <c r="K11025" s="27" t="str">
        <f t="shared" si="704"/>
        <v/>
      </c>
      <c r="P11025" s="26" t="str">
        <f t="shared" si="705"/>
        <v/>
      </c>
      <c r="Q11025" s="38" t="s">
        <v>11199</v>
      </c>
      <c r="R11025">
        <v>107.104</v>
      </c>
      <c r="S11025" t="str">
        <f t="shared" si="706"/>
        <v/>
      </c>
      <c r="X11025" s="26" t="str">
        <f t="shared" si="703"/>
        <v/>
      </c>
      <c r="Y11025" s="38"/>
    </row>
    <row r="11026" spans="5:25">
      <c r="E11026" s="45"/>
      <c r="H11026" s="45"/>
      <c r="K11026" s="27" t="str">
        <f t="shared" si="704"/>
        <v/>
      </c>
      <c r="P11026" s="26" t="str">
        <f t="shared" si="705"/>
        <v/>
      </c>
      <c r="Q11026" s="38" t="s">
        <v>11200</v>
      </c>
      <c r="R11026">
        <v>107.414</v>
      </c>
      <c r="S11026" t="str">
        <f t="shared" si="706"/>
        <v/>
      </c>
      <c r="X11026" s="26" t="str">
        <f t="shared" si="703"/>
        <v/>
      </c>
      <c r="Y11026" s="38"/>
    </row>
    <row r="11027" spans="5:25">
      <c r="E11027" s="45"/>
      <c r="H11027" s="45"/>
      <c r="K11027" s="27" t="str">
        <f t="shared" si="704"/>
        <v/>
      </c>
      <c r="P11027" s="26" t="str">
        <f t="shared" si="705"/>
        <v/>
      </c>
      <c r="Q11027" s="38" t="s">
        <v>11201</v>
      </c>
      <c r="R11027">
        <v>107.514</v>
      </c>
      <c r="S11027" t="str">
        <f t="shared" si="706"/>
        <v/>
      </c>
      <c r="X11027" s="26" t="str">
        <f t="shared" si="703"/>
        <v/>
      </c>
      <c r="Y11027" s="38"/>
    </row>
    <row r="11028" spans="5:25">
      <c r="E11028" s="45"/>
      <c r="H11028" s="45"/>
      <c r="K11028" s="27" t="str">
        <f t="shared" si="704"/>
        <v/>
      </c>
      <c r="P11028" s="26" t="str">
        <f t="shared" si="705"/>
        <v/>
      </c>
      <c r="Q11028" s="38" t="s">
        <v>11202</v>
      </c>
      <c r="R11028">
        <v>107.414</v>
      </c>
      <c r="S11028" t="str">
        <f t="shared" si="706"/>
        <v/>
      </c>
      <c r="X11028" s="26" t="str">
        <f t="shared" si="703"/>
        <v/>
      </c>
      <c r="Y11028" s="38"/>
    </row>
    <row r="11029" spans="5:25">
      <c r="E11029" s="45"/>
      <c r="H11029" s="45"/>
      <c r="K11029" s="27" t="str">
        <f t="shared" si="704"/>
        <v/>
      </c>
      <c r="P11029" s="26" t="str">
        <f t="shared" si="705"/>
        <v/>
      </c>
      <c r="Q11029" s="38" t="s">
        <v>11203</v>
      </c>
      <c r="R11029">
        <v>107.20399999999999</v>
      </c>
      <c r="S11029" t="str">
        <f t="shared" si="706"/>
        <v/>
      </c>
      <c r="X11029" s="26" t="str">
        <f t="shared" si="703"/>
        <v/>
      </c>
      <c r="Y11029" s="38"/>
    </row>
    <row r="11030" spans="5:25">
      <c r="E11030" s="45"/>
      <c r="H11030" s="45"/>
      <c r="K11030" s="27" t="str">
        <f t="shared" si="704"/>
        <v/>
      </c>
      <c r="P11030" s="26" t="str">
        <f t="shared" si="705"/>
        <v/>
      </c>
      <c r="Q11030" s="38" t="s">
        <v>11204</v>
      </c>
      <c r="R11030">
        <v>107.004</v>
      </c>
      <c r="S11030" t="str">
        <f t="shared" si="706"/>
        <v/>
      </c>
      <c r="X11030" s="26" t="str">
        <f t="shared" si="703"/>
        <v/>
      </c>
      <c r="Y11030" s="38"/>
    </row>
    <row r="11031" spans="5:25">
      <c r="E11031" s="45"/>
      <c r="H11031" s="45"/>
      <c r="K11031" s="27" t="str">
        <f t="shared" si="704"/>
        <v/>
      </c>
      <c r="P11031" s="26" t="str">
        <f t="shared" si="705"/>
        <v/>
      </c>
      <c r="Q11031" s="38" t="s">
        <v>11205</v>
      </c>
      <c r="R11031">
        <v>106.795</v>
      </c>
      <c r="S11031" t="str">
        <f t="shared" si="706"/>
        <v/>
      </c>
      <c r="X11031" s="26" t="str">
        <f t="shared" si="703"/>
        <v/>
      </c>
      <c r="Y11031" s="38"/>
    </row>
    <row r="11032" spans="5:25">
      <c r="E11032" s="45"/>
      <c r="H11032" s="45"/>
      <c r="K11032" s="27" t="str">
        <f t="shared" si="704"/>
        <v/>
      </c>
      <c r="P11032" s="26" t="str">
        <f t="shared" si="705"/>
        <v/>
      </c>
      <c r="Q11032" s="38" t="s">
        <v>11206</v>
      </c>
      <c r="R11032">
        <v>106.905</v>
      </c>
      <c r="S11032" t="str">
        <f t="shared" si="706"/>
        <v/>
      </c>
      <c r="X11032" s="26" t="str">
        <f t="shared" si="703"/>
        <v/>
      </c>
      <c r="Y11032" s="38"/>
    </row>
    <row r="11033" spans="5:25">
      <c r="E11033" s="45"/>
      <c r="H11033" s="45"/>
      <c r="K11033" s="27" t="str">
        <f t="shared" si="704"/>
        <v/>
      </c>
      <c r="P11033" s="26" t="str">
        <f t="shared" si="705"/>
        <v/>
      </c>
      <c r="Q11033" s="38" t="s">
        <v>11207</v>
      </c>
      <c r="R11033">
        <v>107.20399999999999</v>
      </c>
      <c r="S11033" t="str">
        <f t="shared" si="706"/>
        <v/>
      </c>
      <c r="X11033" s="26" t="str">
        <f t="shared" si="703"/>
        <v/>
      </c>
      <c r="Y11033" s="38"/>
    </row>
    <row r="11034" spans="5:25">
      <c r="E11034" s="45"/>
      <c r="H11034" s="45"/>
      <c r="K11034" s="27" t="str">
        <f t="shared" si="704"/>
        <v/>
      </c>
      <c r="P11034" s="26" t="str">
        <f t="shared" si="705"/>
        <v/>
      </c>
      <c r="Q11034" s="38" t="s">
        <v>11208</v>
      </c>
      <c r="R11034">
        <v>107.614</v>
      </c>
      <c r="S11034" t="str">
        <f t="shared" si="706"/>
        <v/>
      </c>
      <c r="X11034" s="26" t="str">
        <f t="shared" si="703"/>
        <v/>
      </c>
      <c r="Y11034" s="38"/>
    </row>
    <row r="11035" spans="5:25">
      <c r="E11035" s="45"/>
      <c r="H11035" s="45"/>
      <c r="K11035" s="27" t="str">
        <f t="shared" si="704"/>
        <v/>
      </c>
      <c r="P11035" s="26" t="str">
        <f t="shared" si="705"/>
        <v/>
      </c>
      <c r="Q11035" s="38" t="s">
        <v>11209</v>
      </c>
      <c r="R11035">
        <v>107.714</v>
      </c>
      <c r="S11035" t="str">
        <f t="shared" si="706"/>
        <v/>
      </c>
      <c r="X11035" s="26" t="str">
        <f t="shared" si="703"/>
        <v/>
      </c>
      <c r="Y11035" s="38"/>
    </row>
    <row r="11036" spans="5:25">
      <c r="E11036" s="45"/>
      <c r="H11036" s="45"/>
      <c r="K11036" s="27" t="str">
        <f t="shared" si="704"/>
        <v/>
      </c>
      <c r="P11036" s="26" t="str">
        <f t="shared" si="705"/>
        <v/>
      </c>
      <c r="Q11036" s="38" t="s">
        <v>11210</v>
      </c>
      <c r="R11036">
        <v>107.514</v>
      </c>
      <c r="S11036" t="str">
        <f t="shared" si="706"/>
        <v/>
      </c>
      <c r="X11036" s="26" t="str">
        <f t="shared" si="703"/>
        <v/>
      </c>
      <c r="Y11036" s="38"/>
    </row>
    <row r="11037" spans="5:25">
      <c r="E11037" s="45"/>
      <c r="H11037" s="45"/>
      <c r="K11037" s="27" t="str">
        <f t="shared" si="704"/>
        <v/>
      </c>
      <c r="P11037" s="26" t="str">
        <f t="shared" si="705"/>
        <v/>
      </c>
      <c r="Q11037" s="38" t="s">
        <v>11211</v>
      </c>
      <c r="R11037">
        <v>107.304</v>
      </c>
      <c r="S11037" t="str">
        <f t="shared" si="706"/>
        <v/>
      </c>
      <c r="X11037" s="26" t="str">
        <f t="shared" si="703"/>
        <v/>
      </c>
      <c r="Y11037" s="38"/>
    </row>
    <row r="11038" spans="5:25">
      <c r="E11038" s="45"/>
      <c r="H11038" s="45"/>
      <c r="K11038" s="27" t="str">
        <f t="shared" si="704"/>
        <v/>
      </c>
      <c r="P11038" s="26" t="str">
        <f t="shared" si="705"/>
        <v/>
      </c>
      <c r="Q11038" s="38" t="s">
        <v>11212</v>
      </c>
      <c r="R11038">
        <v>107.20399999999999</v>
      </c>
      <c r="S11038" t="str">
        <f t="shared" si="706"/>
        <v/>
      </c>
      <c r="X11038" s="26" t="str">
        <f t="shared" si="703"/>
        <v/>
      </c>
      <c r="Y11038" s="38"/>
    </row>
    <row r="11039" spans="5:25">
      <c r="E11039" s="45"/>
      <c r="H11039" s="45"/>
      <c r="K11039" s="27" t="str">
        <f t="shared" si="704"/>
        <v/>
      </c>
      <c r="P11039" s="26" t="str">
        <f t="shared" si="705"/>
        <v/>
      </c>
      <c r="Q11039" s="38" t="s">
        <v>11213</v>
      </c>
      <c r="R11039">
        <v>107.104</v>
      </c>
      <c r="S11039" t="str">
        <f t="shared" si="706"/>
        <v/>
      </c>
      <c r="X11039" s="26" t="str">
        <f t="shared" si="703"/>
        <v/>
      </c>
      <c r="Y11039" s="38"/>
    </row>
    <row r="11040" spans="5:25">
      <c r="E11040" s="45"/>
      <c r="H11040" s="45"/>
      <c r="K11040" s="27" t="str">
        <f t="shared" si="704"/>
        <v/>
      </c>
      <c r="P11040" s="26" t="str">
        <f t="shared" si="705"/>
        <v/>
      </c>
      <c r="Q11040" s="38" t="s">
        <v>11214</v>
      </c>
      <c r="R11040">
        <v>107.20399999999999</v>
      </c>
      <c r="S11040" t="str">
        <f t="shared" si="706"/>
        <v/>
      </c>
      <c r="X11040" s="26" t="str">
        <f t="shared" si="703"/>
        <v/>
      </c>
      <c r="Y11040" s="38"/>
    </row>
    <row r="11041" spans="5:25">
      <c r="E11041" s="45"/>
      <c r="H11041" s="45"/>
      <c r="K11041" s="27" t="str">
        <f t="shared" si="704"/>
        <v/>
      </c>
      <c r="P11041" s="26" t="str">
        <f t="shared" si="705"/>
        <v/>
      </c>
      <c r="Q11041" s="38" t="s">
        <v>11215</v>
      </c>
      <c r="R11041">
        <v>107.304</v>
      </c>
      <c r="S11041" t="str">
        <f t="shared" si="706"/>
        <v/>
      </c>
      <c r="X11041" s="26" t="str">
        <f t="shared" si="703"/>
        <v/>
      </c>
      <c r="Y11041" s="38"/>
    </row>
    <row r="11042" spans="5:25">
      <c r="E11042" s="45"/>
      <c r="H11042" s="45"/>
      <c r="K11042" s="27" t="str">
        <f t="shared" si="704"/>
        <v/>
      </c>
      <c r="P11042" s="26" t="str">
        <f t="shared" si="705"/>
        <v/>
      </c>
      <c r="Q11042" s="38" t="s">
        <v>11216</v>
      </c>
      <c r="R11042">
        <v>107.20399999999999</v>
      </c>
      <c r="S11042" t="str">
        <f t="shared" si="706"/>
        <v/>
      </c>
      <c r="X11042" s="26" t="str">
        <f t="shared" si="703"/>
        <v/>
      </c>
      <c r="Y11042" s="38"/>
    </row>
    <row r="11043" spans="5:25">
      <c r="E11043" s="45"/>
      <c r="H11043" s="45"/>
      <c r="K11043" s="27" t="str">
        <f t="shared" si="704"/>
        <v/>
      </c>
      <c r="P11043" s="26" t="str">
        <f t="shared" si="705"/>
        <v/>
      </c>
      <c r="Q11043" s="38" t="s">
        <v>11217</v>
      </c>
      <c r="R11043">
        <v>107.20399999999999</v>
      </c>
      <c r="S11043" t="str">
        <f t="shared" si="706"/>
        <v/>
      </c>
      <c r="X11043" s="26" t="str">
        <f t="shared" si="703"/>
        <v/>
      </c>
      <c r="Y11043" s="38"/>
    </row>
    <row r="11044" spans="5:25">
      <c r="E11044" s="45"/>
      <c r="H11044" s="45"/>
      <c r="K11044" s="27" t="str">
        <f t="shared" si="704"/>
        <v/>
      </c>
      <c r="P11044" s="26" t="str">
        <f t="shared" si="705"/>
        <v/>
      </c>
      <c r="Q11044" s="38" t="s">
        <v>11218</v>
      </c>
      <c r="R11044">
        <v>107.81399999999999</v>
      </c>
      <c r="S11044" t="str">
        <f t="shared" si="706"/>
        <v/>
      </c>
      <c r="X11044" s="26" t="str">
        <f t="shared" si="703"/>
        <v/>
      </c>
      <c r="Y11044" s="38"/>
    </row>
    <row r="11045" spans="5:25">
      <c r="E11045" s="45"/>
      <c r="H11045" s="45"/>
      <c r="K11045" s="27" t="str">
        <f t="shared" si="704"/>
        <v/>
      </c>
      <c r="P11045" s="26" t="str">
        <f t="shared" si="705"/>
        <v/>
      </c>
      <c r="Q11045" s="38" t="s">
        <v>11219</v>
      </c>
      <c r="R11045">
        <v>108.024</v>
      </c>
      <c r="S11045" t="str">
        <f t="shared" si="706"/>
        <v/>
      </c>
      <c r="X11045" s="26" t="str">
        <f t="shared" si="703"/>
        <v/>
      </c>
      <c r="Y11045" s="38"/>
    </row>
    <row r="11046" spans="5:25">
      <c r="E11046" s="45"/>
      <c r="H11046" s="45"/>
      <c r="K11046" s="27" t="str">
        <f t="shared" si="704"/>
        <v/>
      </c>
      <c r="P11046" s="26" t="str">
        <f t="shared" si="705"/>
        <v/>
      </c>
      <c r="Q11046" s="38" t="s">
        <v>11220</v>
      </c>
      <c r="R11046">
        <v>107.514</v>
      </c>
      <c r="S11046" t="str">
        <f t="shared" si="706"/>
        <v/>
      </c>
      <c r="X11046" s="26" t="str">
        <f t="shared" si="703"/>
        <v/>
      </c>
      <c r="Y11046" s="38"/>
    </row>
    <row r="11047" spans="5:25">
      <c r="E11047" s="45"/>
      <c r="H11047" s="45"/>
      <c r="K11047" s="27" t="str">
        <f t="shared" si="704"/>
        <v/>
      </c>
      <c r="P11047" s="26" t="str">
        <f t="shared" si="705"/>
        <v/>
      </c>
      <c r="Q11047" s="38" t="s">
        <v>11221</v>
      </c>
      <c r="R11047">
        <v>107.20399999999999</v>
      </c>
      <c r="S11047" t="str">
        <f t="shared" si="706"/>
        <v/>
      </c>
      <c r="X11047" s="26" t="str">
        <f t="shared" si="703"/>
        <v/>
      </c>
      <c r="Y11047" s="38"/>
    </row>
    <row r="11048" spans="5:25">
      <c r="E11048" s="45"/>
      <c r="H11048" s="45"/>
      <c r="K11048" s="27" t="str">
        <f t="shared" si="704"/>
        <v/>
      </c>
      <c r="P11048" s="26" t="str">
        <f t="shared" si="705"/>
        <v/>
      </c>
      <c r="Q11048" s="38" t="s">
        <v>11222</v>
      </c>
      <c r="R11048">
        <v>106.69499999999999</v>
      </c>
      <c r="S11048" t="str">
        <f t="shared" si="706"/>
        <v/>
      </c>
      <c r="X11048" s="26" t="str">
        <f t="shared" si="703"/>
        <v/>
      </c>
      <c r="Y11048" s="38"/>
    </row>
    <row r="11049" spans="5:25">
      <c r="E11049" s="45"/>
      <c r="H11049" s="45"/>
      <c r="K11049" s="27" t="str">
        <f t="shared" si="704"/>
        <v/>
      </c>
      <c r="P11049" s="26" t="str">
        <f t="shared" si="705"/>
        <v/>
      </c>
      <c r="Q11049" s="38" t="s">
        <v>11223</v>
      </c>
      <c r="R11049">
        <v>106.185</v>
      </c>
      <c r="S11049" t="str">
        <f t="shared" si="706"/>
        <v/>
      </c>
      <c r="X11049" s="26" t="str">
        <f t="shared" si="703"/>
        <v/>
      </c>
      <c r="Y11049" s="38"/>
    </row>
    <row r="11050" spans="5:25">
      <c r="E11050" s="45"/>
      <c r="H11050" s="45"/>
      <c r="K11050" s="27" t="str">
        <f t="shared" si="704"/>
        <v/>
      </c>
      <c r="P11050" s="26" t="str">
        <f t="shared" si="705"/>
        <v/>
      </c>
      <c r="Q11050" s="38" t="s">
        <v>11224</v>
      </c>
      <c r="R11050">
        <v>105.985</v>
      </c>
      <c r="S11050" t="str">
        <f t="shared" si="706"/>
        <v/>
      </c>
      <c r="X11050" s="26" t="str">
        <f t="shared" si="703"/>
        <v/>
      </c>
      <c r="Y11050" s="38"/>
    </row>
    <row r="11051" spans="5:25">
      <c r="E11051" s="45"/>
      <c r="H11051" s="45"/>
      <c r="K11051" s="27" t="str">
        <f t="shared" si="704"/>
        <v/>
      </c>
      <c r="P11051" s="26" t="str">
        <f t="shared" si="705"/>
        <v/>
      </c>
      <c r="Q11051" s="38" t="s">
        <v>11225</v>
      </c>
      <c r="R11051">
        <v>105.88500000000001</v>
      </c>
      <c r="S11051" t="str">
        <f t="shared" si="706"/>
        <v/>
      </c>
      <c r="X11051" s="26" t="str">
        <f t="shared" si="703"/>
        <v/>
      </c>
      <c r="Y11051" s="38"/>
    </row>
    <row r="11052" spans="5:25">
      <c r="E11052" s="45"/>
      <c r="H11052" s="45"/>
      <c r="K11052" s="27" t="str">
        <f t="shared" si="704"/>
        <v/>
      </c>
      <c r="P11052" s="26" t="str">
        <f t="shared" si="705"/>
        <v/>
      </c>
      <c r="Q11052" s="38" t="s">
        <v>11226</v>
      </c>
      <c r="R11052">
        <v>106.185</v>
      </c>
      <c r="S11052" t="str">
        <f t="shared" si="706"/>
        <v/>
      </c>
      <c r="X11052" s="26" t="str">
        <f t="shared" si="703"/>
        <v/>
      </c>
      <c r="Y11052" s="38"/>
    </row>
    <row r="11053" spans="5:25">
      <c r="E11053" s="45"/>
      <c r="H11053" s="45"/>
      <c r="K11053" s="27" t="str">
        <f t="shared" si="704"/>
        <v/>
      </c>
      <c r="P11053" s="26" t="str">
        <f t="shared" si="705"/>
        <v/>
      </c>
      <c r="Q11053" s="38" t="s">
        <v>11227</v>
      </c>
      <c r="R11053">
        <v>106.185</v>
      </c>
      <c r="S11053" t="str">
        <f t="shared" si="706"/>
        <v/>
      </c>
      <c r="X11053" s="26" t="str">
        <f t="shared" si="703"/>
        <v/>
      </c>
      <c r="Y11053" s="38"/>
    </row>
    <row r="11054" spans="5:25">
      <c r="E11054" s="45"/>
      <c r="H11054" s="45"/>
      <c r="K11054" s="27" t="str">
        <f t="shared" si="704"/>
        <v/>
      </c>
      <c r="P11054" s="26" t="str">
        <f t="shared" si="705"/>
        <v/>
      </c>
      <c r="Q11054" s="38" t="s">
        <v>11228</v>
      </c>
      <c r="R11054">
        <v>106.69499999999999</v>
      </c>
      <c r="S11054" t="str">
        <f t="shared" si="706"/>
        <v/>
      </c>
      <c r="X11054" s="26" t="str">
        <f t="shared" si="703"/>
        <v/>
      </c>
      <c r="Y11054" s="38"/>
    </row>
    <row r="11055" spans="5:25">
      <c r="E11055" s="45"/>
      <c r="H11055" s="45"/>
      <c r="K11055" s="27" t="str">
        <f t="shared" si="704"/>
        <v/>
      </c>
      <c r="P11055" s="26" t="str">
        <f t="shared" si="705"/>
        <v/>
      </c>
      <c r="Q11055" s="38" t="s">
        <v>11229</v>
      </c>
      <c r="R11055">
        <v>107.104</v>
      </c>
      <c r="S11055" t="str">
        <f t="shared" si="706"/>
        <v/>
      </c>
      <c r="X11055" s="26" t="str">
        <f t="shared" si="703"/>
        <v/>
      </c>
      <c r="Y11055" s="38"/>
    </row>
    <row r="11056" spans="5:25">
      <c r="E11056" s="45"/>
      <c r="H11056" s="45"/>
      <c r="K11056" s="27" t="str">
        <f t="shared" si="704"/>
        <v/>
      </c>
      <c r="P11056" s="26" t="str">
        <f t="shared" si="705"/>
        <v/>
      </c>
      <c r="Q11056" s="38" t="s">
        <v>11230</v>
      </c>
      <c r="R11056">
        <v>107.304</v>
      </c>
      <c r="S11056" t="str">
        <f t="shared" si="706"/>
        <v/>
      </c>
      <c r="X11056" s="26" t="str">
        <f t="shared" si="703"/>
        <v/>
      </c>
      <c r="Y11056" s="38"/>
    </row>
    <row r="11057" spans="5:25">
      <c r="E11057" s="45"/>
      <c r="H11057" s="45"/>
      <c r="K11057" s="27" t="str">
        <f t="shared" si="704"/>
        <v/>
      </c>
      <c r="P11057" s="26" t="str">
        <f t="shared" si="705"/>
        <v/>
      </c>
      <c r="Q11057" s="38" t="s">
        <v>11231</v>
      </c>
      <c r="R11057">
        <v>107.20399999999999</v>
      </c>
      <c r="S11057" t="str">
        <f t="shared" si="706"/>
        <v/>
      </c>
      <c r="X11057" s="26" t="str">
        <f t="shared" si="703"/>
        <v/>
      </c>
      <c r="Y11057" s="38"/>
    </row>
    <row r="11058" spans="5:25">
      <c r="E11058" s="45"/>
      <c r="H11058" s="45"/>
      <c r="K11058" s="27" t="str">
        <f t="shared" si="704"/>
        <v/>
      </c>
      <c r="P11058" s="26" t="str">
        <f t="shared" si="705"/>
        <v/>
      </c>
      <c r="Q11058" s="38" t="s">
        <v>11232</v>
      </c>
      <c r="R11058">
        <v>107.20399999999999</v>
      </c>
      <c r="S11058" t="str">
        <f t="shared" si="706"/>
        <v/>
      </c>
      <c r="X11058" s="26" t="str">
        <f t="shared" si="703"/>
        <v/>
      </c>
      <c r="Y11058" s="38"/>
    </row>
    <row r="11059" spans="5:25">
      <c r="E11059" s="45"/>
      <c r="H11059" s="45"/>
      <c r="K11059" s="27" t="str">
        <f t="shared" si="704"/>
        <v/>
      </c>
      <c r="P11059" s="26" t="str">
        <f t="shared" si="705"/>
        <v/>
      </c>
      <c r="Q11059" s="38" t="s">
        <v>11233</v>
      </c>
      <c r="R11059">
        <v>106.905</v>
      </c>
      <c r="S11059" t="str">
        <f t="shared" si="706"/>
        <v/>
      </c>
      <c r="X11059" s="26" t="str">
        <f t="shared" si="703"/>
        <v/>
      </c>
      <c r="Y11059" s="38"/>
    </row>
    <row r="11060" spans="5:25">
      <c r="E11060" s="45"/>
      <c r="H11060" s="45"/>
      <c r="K11060" s="27" t="str">
        <f t="shared" si="704"/>
        <v/>
      </c>
      <c r="P11060" s="26" t="str">
        <f t="shared" si="705"/>
        <v/>
      </c>
      <c r="Q11060" s="38" t="s">
        <v>11234</v>
      </c>
      <c r="R11060">
        <v>106.795</v>
      </c>
      <c r="S11060" t="str">
        <f t="shared" si="706"/>
        <v/>
      </c>
      <c r="X11060" s="26" t="str">
        <f t="shared" si="703"/>
        <v/>
      </c>
      <c r="Y11060" s="38"/>
    </row>
    <row r="11061" spans="5:25">
      <c r="E11061" s="45"/>
      <c r="H11061" s="45"/>
      <c r="K11061" s="27" t="str">
        <f t="shared" si="704"/>
        <v/>
      </c>
      <c r="P11061" s="26" t="str">
        <f t="shared" si="705"/>
        <v/>
      </c>
      <c r="Q11061" s="38" t="s">
        <v>11235</v>
      </c>
      <c r="R11061">
        <v>107.20399999999999</v>
      </c>
      <c r="S11061" t="str">
        <f t="shared" si="706"/>
        <v/>
      </c>
      <c r="X11061" s="26" t="str">
        <f t="shared" si="703"/>
        <v/>
      </c>
      <c r="Y11061" s="38"/>
    </row>
    <row r="11062" spans="5:25">
      <c r="E11062" s="45"/>
      <c r="H11062" s="45"/>
      <c r="K11062" s="27" t="str">
        <f t="shared" si="704"/>
        <v/>
      </c>
      <c r="P11062" s="26" t="str">
        <f t="shared" si="705"/>
        <v/>
      </c>
      <c r="Q11062" s="38" t="s">
        <v>11236</v>
      </c>
      <c r="R11062">
        <v>107.004</v>
      </c>
      <c r="S11062" t="str">
        <f t="shared" si="706"/>
        <v/>
      </c>
      <c r="X11062" s="26" t="str">
        <f t="shared" si="703"/>
        <v/>
      </c>
      <c r="Y11062" s="38"/>
    </row>
    <row r="11063" spans="5:25">
      <c r="E11063" s="45"/>
      <c r="H11063" s="45"/>
      <c r="K11063" s="27" t="str">
        <f t="shared" si="704"/>
        <v/>
      </c>
      <c r="P11063" s="26" t="str">
        <f t="shared" si="705"/>
        <v/>
      </c>
      <c r="Q11063" s="38" t="s">
        <v>11237</v>
      </c>
      <c r="R11063">
        <v>107.104</v>
      </c>
      <c r="S11063" t="str">
        <f t="shared" si="706"/>
        <v/>
      </c>
      <c r="X11063" s="26" t="str">
        <f t="shared" si="703"/>
        <v/>
      </c>
      <c r="Y11063" s="38"/>
    </row>
    <row r="11064" spans="5:25">
      <c r="E11064" s="45"/>
      <c r="H11064" s="45"/>
      <c r="K11064" s="27" t="str">
        <f t="shared" si="704"/>
        <v/>
      </c>
      <c r="P11064" s="26" t="str">
        <f t="shared" si="705"/>
        <v/>
      </c>
      <c r="Q11064" s="38" t="s">
        <v>11238</v>
      </c>
      <c r="R11064">
        <v>107.004</v>
      </c>
      <c r="S11064" t="str">
        <f t="shared" si="706"/>
        <v/>
      </c>
      <c r="X11064" s="26" t="str">
        <f t="shared" si="703"/>
        <v/>
      </c>
      <c r="Y11064" s="38"/>
    </row>
    <row r="11065" spans="5:25">
      <c r="E11065" s="45"/>
      <c r="H11065" s="45"/>
      <c r="K11065" s="27" t="str">
        <f t="shared" si="704"/>
        <v/>
      </c>
      <c r="P11065" s="26" t="str">
        <f t="shared" si="705"/>
        <v/>
      </c>
      <c r="Q11065" s="38" t="s">
        <v>11239</v>
      </c>
      <c r="R11065">
        <v>107.004</v>
      </c>
      <c r="S11065" t="str">
        <f t="shared" si="706"/>
        <v/>
      </c>
      <c r="X11065" s="26" t="str">
        <f t="shared" si="703"/>
        <v/>
      </c>
      <c r="Y11065" s="38"/>
    </row>
    <row r="11066" spans="5:25">
      <c r="E11066" s="45"/>
      <c r="H11066" s="45"/>
      <c r="K11066" s="27" t="str">
        <f t="shared" si="704"/>
        <v/>
      </c>
      <c r="P11066" s="26" t="str">
        <f t="shared" si="705"/>
        <v/>
      </c>
      <c r="Q11066" s="38" t="s">
        <v>11240</v>
      </c>
      <c r="R11066">
        <v>106.905</v>
      </c>
      <c r="S11066" t="str">
        <f t="shared" si="706"/>
        <v/>
      </c>
      <c r="X11066" s="26" t="str">
        <f t="shared" si="703"/>
        <v/>
      </c>
      <c r="Y11066" s="38"/>
    </row>
    <row r="11067" spans="5:25">
      <c r="E11067" s="45"/>
      <c r="H11067" s="45"/>
      <c r="K11067" s="27" t="str">
        <f t="shared" si="704"/>
        <v/>
      </c>
      <c r="P11067" s="26" t="str">
        <f t="shared" si="705"/>
        <v/>
      </c>
      <c r="Q11067" s="38" t="s">
        <v>11241</v>
      </c>
      <c r="R11067">
        <v>107.20399999999999</v>
      </c>
      <c r="S11067" t="str">
        <f t="shared" si="706"/>
        <v/>
      </c>
      <c r="X11067" s="26" t="str">
        <f t="shared" si="703"/>
        <v/>
      </c>
      <c r="Y11067" s="38"/>
    </row>
    <row r="11068" spans="5:25">
      <c r="E11068" s="45"/>
      <c r="H11068" s="45"/>
      <c r="K11068" s="27" t="str">
        <f t="shared" si="704"/>
        <v/>
      </c>
      <c r="P11068" s="26" t="str">
        <f t="shared" si="705"/>
        <v/>
      </c>
      <c r="Q11068" s="38" t="s">
        <v>11242</v>
      </c>
      <c r="R11068">
        <v>107.004</v>
      </c>
      <c r="S11068" t="str">
        <f t="shared" si="706"/>
        <v/>
      </c>
      <c r="X11068" s="26" t="str">
        <f t="shared" ref="X11068:X11131" si="707">IF(V11068="","",X11067+V11068-V11067)</f>
        <v/>
      </c>
      <c r="Y11068" s="38"/>
    </row>
    <row r="11069" spans="5:25">
      <c r="E11069" s="45"/>
      <c r="H11069" s="45"/>
      <c r="K11069" s="27" t="str">
        <f t="shared" si="704"/>
        <v/>
      </c>
      <c r="P11069" s="26" t="str">
        <f t="shared" si="705"/>
        <v/>
      </c>
      <c r="Q11069" s="38" t="s">
        <v>11243</v>
      </c>
      <c r="R11069">
        <v>107.20399999999999</v>
      </c>
      <c r="S11069" t="str">
        <f t="shared" si="706"/>
        <v/>
      </c>
      <c r="X11069" s="26" t="str">
        <f t="shared" si="707"/>
        <v/>
      </c>
      <c r="Y11069" s="38"/>
    </row>
    <row r="11070" spans="5:25">
      <c r="E11070" s="45"/>
      <c r="H11070" s="45"/>
      <c r="K11070" s="27" t="str">
        <f t="shared" si="704"/>
        <v/>
      </c>
      <c r="P11070" s="26" t="str">
        <f t="shared" si="705"/>
        <v/>
      </c>
      <c r="Q11070" s="38" t="s">
        <v>11244</v>
      </c>
      <c r="R11070">
        <v>107.304</v>
      </c>
      <c r="S11070" t="str">
        <f t="shared" si="706"/>
        <v/>
      </c>
      <c r="X11070" s="26" t="str">
        <f t="shared" si="707"/>
        <v/>
      </c>
      <c r="Y11070" s="38"/>
    </row>
    <row r="11071" spans="5:25">
      <c r="E11071" s="45"/>
      <c r="H11071" s="45"/>
      <c r="K11071" s="27" t="str">
        <f t="shared" si="704"/>
        <v/>
      </c>
      <c r="P11071" s="26" t="str">
        <f t="shared" si="705"/>
        <v/>
      </c>
      <c r="Q11071" s="38" t="s">
        <v>11245</v>
      </c>
      <c r="R11071">
        <v>107.20399999999999</v>
      </c>
      <c r="S11071" t="str">
        <f t="shared" si="706"/>
        <v/>
      </c>
      <c r="X11071" s="26" t="str">
        <f t="shared" si="707"/>
        <v/>
      </c>
      <c r="Y11071" s="38"/>
    </row>
    <row r="11072" spans="5:25">
      <c r="E11072" s="45"/>
      <c r="H11072" s="45"/>
      <c r="K11072" s="27" t="str">
        <f t="shared" si="704"/>
        <v/>
      </c>
      <c r="P11072" s="26" t="str">
        <f t="shared" si="705"/>
        <v/>
      </c>
      <c r="Q11072" s="38" t="s">
        <v>11246</v>
      </c>
      <c r="R11072">
        <v>107.304</v>
      </c>
      <c r="S11072" t="str">
        <f t="shared" si="706"/>
        <v/>
      </c>
      <c r="X11072" s="26" t="str">
        <f t="shared" si="707"/>
        <v/>
      </c>
      <c r="Y11072" s="38"/>
    </row>
    <row r="11073" spans="5:25">
      <c r="E11073" s="45"/>
      <c r="H11073" s="45"/>
      <c r="K11073" s="27" t="str">
        <f t="shared" si="704"/>
        <v/>
      </c>
      <c r="P11073" s="26" t="str">
        <f t="shared" si="705"/>
        <v/>
      </c>
      <c r="Q11073" s="38" t="s">
        <v>11247</v>
      </c>
      <c r="R11073">
        <v>107.514</v>
      </c>
      <c r="S11073" t="str">
        <f t="shared" si="706"/>
        <v/>
      </c>
      <c r="X11073" s="26" t="str">
        <f t="shared" si="707"/>
        <v/>
      </c>
      <c r="Y11073" s="38"/>
    </row>
    <row r="11074" spans="5:25">
      <c r="E11074" s="45"/>
      <c r="H11074" s="45"/>
      <c r="K11074" s="27" t="str">
        <f t="shared" si="704"/>
        <v/>
      </c>
      <c r="P11074" s="26" t="str">
        <f t="shared" si="705"/>
        <v/>
      </c>
      <c r="Q11074" s="38" t="s">
        <v>11248</v>
      </c>
      <c r="R11074">
        <v>107.514</v>
      </c>
      <c r="S11074" t="str">
        <f t="shared" si="706"/>
        <v/>
      </c>
      <c r="X11074" s="26" t="str">
        <f t="shared" si="707"/>
        <v/>
      </c>
      <c r="Y11074" s="38"/>
    </row>
    <row r="11075" spans="5:25">
      <c r="E11075" s="45"/>
      <c r="H11075" s="45"/>
      <c r="K11075" s="27" t="str">
        <f t="shared" si="704"/>
        <v/>
      </c>
      <c r="P11075" s="26" t="str">
        <f t="shared" si="705"/>
        <v/>
      </c>
      <c r="Q11075" s="38" t="s">
        <v>11249</v>
      </c>
      <c r="R11075">
        <v>107.714</v>
      </c>
      <c r="S11075" t="str">
        <f t="shared" si="706"/>
        <v/>
      </c>
      <c r="X11075" s="26" t="str">
        <f t="shared" si="707"/>
        <v/>
      </c>
      <c r="Y11075" s="38"/>
    </row>
    <row r="11076" spans="5:25">
      <c r="E11076" s="45"/>
      <c r="H11076" s="45"/>
      <c r="K11076" s="27" t="str">
        <f t="shared" ref="K11076:K11139" si="708">IF(M11076="","",K11075+(M11076-M11075)/24)</f>
        <v/>
      </c>
      <c r="P11076" s="26" t="str">
        <f t="shared" ref="P11076:P11139" si="709">IF(N11076="","",P11075+N11076-N11075)</f>
        <v/>
      </c>
      <c r="Q11076" s="38" t="s">
        <v>11250</v>
      </c>
      <c r="R11076">
        <v>107.514</v>
      </c>
      <c r="S11076" t="str">
        <f t="shared" ref="S11076:S11139" si="710">IF(N11076="","",S11075-N11076+N11075)</f>
        <v/>
      </c>
      <c r="X11076" s="26" t="str">
        <f t="shared" si="707"/>
        <v/>
      </c>
      <c r="Y11076" s="38"/>
    </row>
    <row r="11077" spans="5:25">
      <c r="E11077" s="45"/>
      <c r="H11077" s="45"/>
      <c r="K11077" s="27" t="str">
        <f t="shared" si="708"/>
        <v/>
      </c>
      <c r="P11077" s="26" t="str">
        <f t="shared" si="709"/>
        <v/>
      </c>
      <c r="Q11077" s="38" t="s">
        <v>11251</v>
      </c>
      <c r="R11077">
        <v>107.614</v>
      </c>
      <c r="S11077" t="str">
        <f t="shared" si="710"/>
        <v/>
      </c>
      <c r="X11077" s="26" t="str">
        <f t="shared" si="707"/>
        <v/>
      </c>
      <c r="Y11077" s="38"/>
    </row>
    <row r="11078" spans="5:25">
      <c r="E11078" s="45"/>
      <c r="H11078" s="45"/>
      <c r="K11078" s="27" t="str">
        <f t="shared" si="708"/>
        <v/>
      </c>
      <c r="P11078" s="26" t="str">
        <f t="shared" si="709"/>
        <v/>
      </c>
      <c r="Q11078" s="38" t="s">
        <v>11252</v>
      </c>
      <c r="R11078">
        <v>107.714</v>
      </c>
      <c r="S11078" t="str">
        <f t="shared" si="710"/>
        <v/>
      </c>
      <c r="X11078" s="26" t="str">
        <f t="shared" si="707"/>
        <v/>
      </c>
      <c r="Y11078" s="38"/>
    </row>
    <row r="11079" spans="5:25">
      <c r="E11079" s="45"/>
      <c r="H11079" s="45"/>
      <c r="K11079" s="27" t="str">
        <f t="shared" si="708"/>
        <v/>
      </c>
      <c r="P11079" s="26" t="str">
        <f t="shared" si="709"/>
        <v/>
      </c>
      <c r="Q11079" s="38" t="s">
        <v>11253</v>
      </c>
      <c r="R11079">
        <v>108.024</v>
      </c>
      <c r="S11079" t="str">
        <f t="shared" si="710"/>
        <v/>
      </c>
      <c r="X11079" s="26" t="str">
        <f t="shared" si="707"/>
        <v/>
      </c>
      <c r="Y11079" s="38"/>
    </row>
    <row r="11080" spans="5:25">
      <c r="E11080" s="45"/>
      <c r="H11080" s="45"/>
      <c r="K11080" s="27" t="str">
        <f t="shared" si="708"/>
        <v/>
      </c>
      <c r="P11080" s="26" t="str">
        <f t="shared" si="709"/>
        <v/>
      </c>
      <c r="Q11080" s="38" t="s">
        <v>11254</v>
      </c>
      <c r="R11080">
        <v>107.92400000000001</v>
      </c>
      <c r="S11080" t="str">
        <f t="shared" si="710"/>
        <v/>
      </c>
      <c r="X11080" s="26" t="str">
        <f t="shared" si="707"/>
        <v/>
      </c>
      <c r="Y11080" s="38"/>
    </row>
    <row r="11081" spans="5:25">
      <c r="E11081" s="45"/>
      <c r="H11081" s="45"/>
      <c r="K11081" s="27" t="str">
        <f t="shared" si="708"/>
        <v/>
      </c>
      <c r="P11081" s="26" t="str">
        <f t="shared" si="709"/>
        <v/>
      </c>
      <c r="Q11081" s="38" t="s">
        <v>11255</v>
      </c>
      <c r="R11081">
        <v>107.81399999999999</v>
      </c>
      <c r="S11081" t="str">
        <f t="shared" si="710"/>
        <v/>
      </c>
      <c r="X11081" s="26" t="str">
        <f t="shared" si="707"/>
        <v/>
      </c>
      <c r="Y11081" s="38"/>
    </row>
    <row r="11082" spans="5:25">
      <c r="E11082" s="45"/>
      <c r="H11082" s="45"/>
      <c r="K11082" s="27" t="str">
        <f t="shared" si="708"/>
        <v/>
      </c>
      <c r="P11082" s="26" t="str">
        <f t="shared" si="709"/>
        <v/>
      </c>
      <c r="Q11082" s="38" t="s">
        <v>11256</v>
      </c>
      <c r="R11082">
        <v>107.81399999999999</v>
      </c>
      <c r="S11082" t="str">
        <f t="shared" si="710"/>
        <v/>
      </c>
      <c r="X11082" s="26" t="str">
        <f t="shared" si="707"/>
        <v/>
      </c>
      <c r="Y11082" s="38"/>
    </row>
    <row r="11083" spans="5:25">
      <c r="E11083" s="45"/>
      <c r="H11083" s="45"/>
      <c r="K11083" s="27" t="str">
        <f t="shared" si="708"/>
        <v/>
      </c>
      <c r="P11083" s="26" t="str">
        <f t="shared" si="709"/>
        <v/>
      </c>
      <c r="Q11083" s="38" t="s">
        <v>11257</v>
      </c>
      <c r="R11083">
        <v>107.414</v>
      </c>
      <c r="S11083" t="str">
        <f t="shared" si="710"/>
        <v/>
      </c>
      <c r="X11083" s="26" t="str">
        <f t="shared" si="707"/>
        <v/>
      </c>
      <c r="Y11083" s="38"/>
    </row>
    <row r="11084" spans="5:25">
      <c r="E11084" s="45"/>
      <c r="H11084" s="45"/>
      <c r="K11084" s="27" t="str">
        <f t="shared" si="708"/>
        <v/>
      </c>
      <c r="P11084" s="26" t="str">
        <f t="shared" si="709"/>
        <v/>
      </c>
      <c r="Q11084" s="38" t="s">
        <v>11258</v>
      </c>
      <c r="R11084">
        <v>107.414</v>
      </c>
      <c r="S11084" t="str">
        <f t="shared" si="710"/>
        <v/>
      </c>
      <c r="X11084" s="26" t="str">
        <f t="shared" si="707"/>
        <v/>
      </c>
      <c r="Y11084" s="38"/>
    </row>
    <row r="11085" spans="5:25">
      <c r="E11085" s="45"/>
      <c r="H11085" s="45"/>
      <c r="K11085" s="27" t="str">
        <f t="shared" si="708"/>
        <v/>
      </c>
      <c r="P11085" s="26" t="str">
        <f t="shared" si="709"/>
        <v/>
      </c>
      <c r="Q11085" s="38" t="s">
        <v>11259</v>
      </c>
      <c r="R11085">
        <v>107.20399999999999</v>
      </c>
      <c r="S11085" t="str">
        <f t="shared" si="710"/>
        <v/>
      </c>
      <c r="X11085" s="26" t="str">
        <f t="shared" si="707"/>
        <v/>
      </c>
      <c r="Y11085" s="38"/>
    </row>
    <row r="11086" spans="5:25">
      <c r="E11086" s="45"/>
      <c r="H11086" s="45"/>
      <c r="K11086" s="27" t="str">
        <f t="shared" si="708"/>
        <v/>
      </c>
      <c r="P11086" s="26" t="str">
        <f t="shared" si="709"/>
        <v/>
      </c>
      <c r="Q11086" s="38" t="s">
        <v>11260</v>
      </c>
      <c r="R11086">
        <v>106.69499999999999</v>
      </c>
      <c r="S11086" t="str">
        <f t="shared" si="710"/>
        <v/>
      </c>
      <c r="X11086" s="26" t="str">
        <f t="shared" si="707"/>
        <v/>
      </c>
      <c r="Y11086" s="38"/>
    </row>
    <row r="11087" spans="5:25">
      <c r="E11087" s="45"/>
      <c r="H11087" s="45"/>
      <c r="K11087" s="27" t="str">
        <f t="shared" si="708"/>
        <v/>
      </c>
      <c r="P11087" s="26" t="str">
        <f t="shared" si="709"/>
        <v/>
      </c>
      <c r="Q11087" s="38" t="s">
        <v>11261</v>
      </c>
      <c r="R11087">
        <v>106.495</v>
      </c>
      <c r="S11087" t="str">
        <f t="shared" si="710"/>
        <v/>
      </c>
      <c r="X11087" s="26" t="str">
        <f t="shared" si="707"/>
        <v/>
      </c>
      <c r="Y11087" s="38"/>
    </row>
    <row r="11088" spans="5:25">
      <c r="E11088" s="45"/>
      <c r="H11088" s="45"/>
      <c r="K11088" s="27" t="str">
        <f t="shared" si="708"/>
        <v/>
      </c>
      <c r="P11088" s="26" t="str">
        <f t="shared" si="709"/>
        <v/>
      </c>
      <c r="Q11088" s="38" t="s">
        <v>11262</v>
      </c>
      <c r="R11088">
        <v>106.495</v>
      </c>
      <c r="S11088" t="str">
        <f t="shared" si="710"/>
        <v/>
      </c>
      <c r="X11088" s="26" t="str">
        <f t="shared" si="707"/>
        <v/>
      </c>
      <c r="Y11088" s="38"/>
    </row>
    <row r="11089" spans="5:25">
      <c r="E11089" s="45"/>
      <c r="H11089" s="45"/>
      <c r="K11089" s="27" t="str">
        <f t="shared" si="708"/>
        <v/>
      </c>
      <c r="P11089" s="26" t="str">
        <f t="shared" si="709"/>
        <v/>
      </c>
      <c r="Q11089" s="38" t="s">
        <v>11263</v>
      </c>
      <c r="R11089">
        <v>107.004</v>
      </c>
      <c r="S11089" t="str">
        <f t="shared" si="710"/>
        <v/>
      </c>
      <c r="X11089" s="26" t="str">
        <f t="shared" si="707"/>
        <v/>
      </c>
      <c r="Y11089" s="38"/>
    </row>
    <row r="11090" spans="5:25">
      <c r="E11090" s="45"/>
      <c r="H11090" s="45"/>
      <c r="K11090" s="27" t="str">
        <f t="shared" si="708"/>
        <v/>
      </c>
      <c r="P11090" s="26" t="str">
        <f t="shared" si="709"/>
        <v/>
      </c>
      <c r="Q11090" s="38" t="s">
        <v>11264</v>
      </c>
      <c r="R11090">
        <v>106.905</v>
      </c>
      <c r="S11090" t="str">
        <f t="shared" si="710"/>
        <v/>
      </c>
      <c r="X11090" s="26" t="str">
        <f t="shared" si="707"/>
        <v/>
      </c>
      <c r="Y11090" s="38"/>
    </row>
    <row r="11091" spans="5:25">
      <c r="E11091" s="45"/>
      <c r="H11091" s="45"/>
      <c r="K11091" s="27" t="str">
        <f t="shared" si="708"/>
        <v/>
      </c>
      <c r="P11091" s="26" t="str">
        <f t="shared" si="709"/>
        <v/>
      </c>
      <c r="Q11091" s="38" t="s">
        <v>11265</v>
      </c>
      <c r="R11091">
        <v>106.905</v>
      </c>
      <c r="S11091" t="str">
        <f t="shared" si="710"/>
        <v/>
      </c>
      <c r="X11091" s="26" t="str">
        <f t="shared" si="707"/>
        <v/>
      </c>
      <c r="Y11091" s="38"/>
    </row>
    <row r="11092" spans="5:25">
      <c r="E11092" s="45"/>
      <c r="H11092" s="45"/>
      <c r="K11092" s="27" t="str">
        <f t="shared" si="708"/>
        <v/>
      </c>
      <c r="P11092" s="26" t="str">
        <f t="shared" si="709"/>
        <v/>
      </c>
      <c r="Q11092" s="38" t="s">
        <v>11266</v>
      </c>
      <c r="R11092">
        <v>106.905</v>
      </c>
      <c r="S11092" t="str">
        <f t="shared" si="710"/>
        <v/>
      </c>
      <c r="X11092" s="26" t="str">
        <f t="shared" si="707"/>
        <v/>
      </c>
      <c r="Y11092" s="38"/>
    </row>
    <row r="11093" spans="5:25">
      <c r="E11093" s="45"/>
      <c r="H11093" s="45"/>
      <c r="K11093" s="27" t="str">
        <f t="shared" si="708"/>
        <v/>
      </c>
      <c r="P11093" s="26" t="str">
        <f t="shared" si="709"/>
        <v/>
      </c>
      <c r="Q11093" s="38" t="s">
        <v>11267</v>
      </c>
      <c r="R11093">
        <v>107.104</v>
      </c>
      <c r="S11093" t="str">
        <f t="shared" si="710"/>
        <v/>
      </c>
      <c r="X11093" s="26" t="str">
        <f t="shared" si="707"/>
        <v/>
      </c>
      <c r="Y11093" s="38"/>
    </row>
    <row r="11094" spans="5:25">
      <c r="E11094" s="45"/>
      <c r="H11094" s="45"/>
      <c r="K11094" s="27" t="str">
        <f t="shared" si="708"/>
        <v/>
      </c>
      <c r="P11094" s="26" t="str">
        <f t="shared" si="709"/>
        <v/>
      </c>
      <c r="Q11094" s="38" t="s">
        <v>11268</v>
      </c>
      <c r="R11094">
        <v>107.004</v>
      </c>
      <c r="S11094" t="str">
        <f t="shared" si="710"/>
        <v/>
      </c>
      <c r="X11094" s="26" t="str">
        <f t="shared" si="707"/>
        <v/>
      </c>
      <c r="Y11094" s="38"/>
    </row>
    <row r="11095" spans="5:25">
      <c r="E11095" s="45"/>
      <c r="H11095" s="45"/>
      <c r="K11095" s="27" t="str">
        <f t="shared" si="708"/>
        <v/>
      </c>
      <c r="P11095" s="26" t="str">
        <f t="shared" si="709"/>
        <v/>
      </c>
      <c r="Q11095" s="38" t="s">
        <v>11269</v>
      </c>
      <c r="R11095">
        <v>106.905</v>
      </c>
      <c r="S11095" t="str">
        <f t="shared" si="710"/>
        <v/>
      </c>
      <c r="X11095" s="26" t="str">
        <f t="shared" si="707"/>
        <v/>
      </c>
      <c r="Y11095" s="38"/>
    </row>
    <row r="11096" spans="5:25">
      <c r="E11096" s="45"/>
      <c r="H11096" s="45"/>
      <c r="K11096" s="27" t="str">
        <f t="shared" si="708"/>
        <v/>
      </c>
      <c r="P11096" s="26" t="str">
        <f t="shared" si="709"/>
        <v/>
      </c>
      <c r="Q11096" s="38" t="s">
        <v>11270</v>
      </c>
      <c r="R11096">
        <v>106.69499999999999</v>
      </c>
      <c r="S11096" t="str">
        <f t="shared" si="710"/>
        <v/>
      </c>
      <c r="X11096" s="26" t="str">
        <f t="shared" si="707"/>
        <v/>
      </c>
      <c r="Y11096" s="38"/>
    </row>
    <row r="11097" spans="5:25">
      <c r="E11097" s="45"/>
      <c r="H11097" s="45"/>
      <c r="K11097" s="27" t="str">
        <f t="shared" si="708"/>
        <v/>
      </c>
      <c r="P11097" s="26" t="str">
        <f t="shared" si="709"/>
        <v/>
      </c>
      <c r="Q11097" s="38" t="s">
        <v>11271</v>
      </c>
      <c r="R11097">
        <v>106.69499999999999</v>
      </c>
      <c r="S11097" t="str">
        <f t="shared" si="710"/>
        <v/>
      </c>
      <c r="X11097" s="26" t="str">
        <f t="shared" si="707"/>
        <v/>
      </c>
      <c r="Y11097" s="38"/>
    </row>
    <row r="11098" spans="5:25">
      <c r="E11098" s="45"/>
      <c r="H11098" s="45"/>
      <c r="K11098" s="27" t="str">
        <f t="shared" si="708"/>
        <v/>
      </c>
      <c r="P11098" s="26" t="str">
        <f t="shared" si="709"/>
        <v/>
      </c>
      <c r="Q11098" s="38" t="s">
        <v>11272</v>
      </c>
      <c r="R11098">
        <v>106.69499999999999</v>
      </c>
      <c r="S11098" t="str">
        <f t="shared" si="710"/>
        <v/>
      </c>
      <c r="X11098" s="26" t="str">
        <f t="shared" si="707"/>
        <v/>
      </c>
      <c r="Y11098" s="38"/>
    </row>
    <row r="11099" spans="5:25">
      <c r="E11099" s="45"/>
      <c r="H11099" s="45"/>
      <c r="K11099" s="27" t="str">
        <f t="shared" si="708"/>
        <v/>
      </c>
      <c r="P11099" s="26" t="str">
        <f t="shared" si="709"/>
        <v/>
      </c>
      <c r="Q11099" s="38" t="s">
        <v>11273</v>
      </c>
      <c r="R11099">
        <v>106.795</v>
      </c>
      <c r="S11099" t="str">
        <f t="shared" si="710"/>
        <v/>
      </c>
      <c r="X11099" s="26" t="str">
        <f t="shared" si="707"/>
        <v/>
      </c>
      <c r="Y11099" s="38"/>
    </row>
    <row r="11100" spans="5:25">
      <c r="E11100" s="45"/>
      <c r="H11100" s="45"/>
      <c r="K11100" s="27" t="str">
        <f t="shared" si="708"/>
        <v/>
      </c>
      <c r="P11100" s="26" t="str">
        <f t="shared" si="709"/>
        <v/>
      </c>
      <c r="Q11100" s="38" t="s">
        <v>11274</v>
      </c>
      <c r="R11100">
        <v>107.20399999999999</v>
      </c>
      <c r="S11100" t="str">
        <f t="shared" si="710"/>
        <v/>
      </c>
      <c r="X11100" s="26" t="str">
        <f t="shared" si="707"/>
        <v/>
      </c>
      <c r="Y11100" s="38"/>
    </row>
    <row r="11101" spans="5:25">
      <c r="E11101" s="45"/>
      <c r="H11101" s="45"/>
      <c r="K11101" s="27" t="str">
        <f t="shared" si="708"/>
        <v/>
      </c>
      <c r="P11101" s="26" t="str">
        <f t="shared" si="709"/>
        <v/>
      </c>
      <c r="Q11101" s="38" t="s">
        <v>11275</v>
      </c>
      <c r="R11101">
        <v>107.304</v>
      </c>
      <c r="S11101" t="str">
        <f t="shared" si="710"/>
        <v/>
      </c>
      <c r="X11101" s="26" t="str">
        <f t="shared" si="707"/>
        <v/>
      </c>
      <c r="Y11101" s="38"/>
    </row>
    <row r="11102" spans="5:25">
      <c r="E11102" s="45"/>
      <c r="H11102" s="45"/>
      <c r="K11102" s="27" t="str">
        <f t="shared" si="708"/>
        <v/>
      </c>
      <c r="P11102" s="26" t="str">
        <f t="shared" si="709"/>
        <v/>
      </c>
      <c r="Q11102" s="38" t="s">
        <v>11276</v>
      </c>
      <c r="R11102">
        <v>107.104</v>
      </c>
      <c r="S11102" t="str">
        <f t="shared" si="710"/>
        <v/>
      </c>
      <c r="X11102" s="26" t="str">
        <f t="shared" si="707"/>
        <v/>
      </c>
      <c r="Y11102" s="38"/>
    </row>
    <row r="11103" spans="5:25">
      <c r="E11103" s="45"/>
      <c r="H11103" s="45"/>
      <c r="K11103" s="27" t="str">
        <f t="shared" si="708"/>
        <v/>
      </c>
      <c r="P11103" s="26" t="str">
        <f t="shared" si="709"/>
        <v/>
      </c>
      <c r="Q11103" s="38" t="s">
        <v>11277</v>
      </c>
      <c r="R11103">
        <v>107.20399999999999</v>
      </c>
      <c r="S11103" t="str">
        <f t="shared" si="710"/>
        <v/>
      </c>
      <c r="X11103" s="26" t="str">
        <f t="shared" si="707"/>
        <v/>
      </c>
      <c r="Y11103" s="38"/>
    </row>
    <row r="11104" spans="5:25">
      <c r="E11104" s="45"/>
      <c r="H11104" s="45"/>
      <c r="K11104" s="27" t="str">
        <f t="shared" si="708"/>
        <v/>
      </c>
      <c r="P11104" s="26" t="str">
        <f t="shared" si="709"/>
        <v/>
      </c>
      <c r="Q11104" s="38" t="s">
        <v>11278</v>
      </c>
      <c r="R11104">
        <v>107.004</v>
      </c>
      <c r="S11104" t="str">
        <f t="shared" si="710"/>
        <v/>
      </c>
      <c r="X11104" s="26" t="str">
        <f t="shared" si="707"/>
        <v/>
      </c>
      <c r="Y11104" s="38"/>
    </row>
    <row r="11105" spans="5:25">
      <c r="E11105" s="45"/>
      <c r="H11105" s="45"/>
      <c r="K11105" s="27" t="str">
        <f t="shared" si="708"/>
        <v/>
      </c>
      <c r="P11105" s="26" t="str">
        <f t="shared" si="709"/>
        <v/>
      </c>
      <c r="Q11105" s="38" t="s">
        <v>11279</v>
      </c>
      <c r="R11105">
        <v>107.104</v>
      </c>
      <c r="S11105" t="str">
        <f t="shared" si="710"/>
        <v/>
      </c>
      <c r="X11105" s="26" t="str">
        <f t="shared" si="707"/>
        <v/>
      </c>
      <c r="Y11105" s="38"/>
    </row>
    <row r="11106" spans="5:25">
      <c r="E11106" s="45"/>
      <c r="H11106" s="45"/>
      <c r="K11106" s="27" t="str">
        <f t="shared" si="708"/>
        <v/>
      </c>
      <c r="P11106" s="26" t="str">
        <f t="shared" si="709"/>
        <v/>
      </c>
      <c r="Q11106" s="38" t="s">
        <v>11280</v>
      </c>
      <c r="R11106">
        <v>107.004</v>
      </c>
      <c r="S11106" t="str">
        <f t="shared" si="710"/>
        <v/>
      </c>
      <c r="X11106" s="26" t="str">
        <f t="shared" si="707"/>
        <v/>
      </c>
      <c r="Y11106" s="38"/>
    </row>
    <row r="11107" spans="5:25">
      <c r="E11107" s="45"/>
      <c r="H11107" s="45"/>
      <c r="K11107" s="27" t="str">
        <f t="shared" si="708"/>
        <v/>
      </c>
      <c r="P11107" s="26" t="str">
        <f t="shared" si="709"/>
        <v/>
      </c>
      <c r="Q11107" s="38" t="s">
        <v>11281</v>
      </c>
      <c r="R11107">
        <v>107.20399999999999</v>
      </c>
      <c r="S11107" t="str">
        <f t="shared" si="710"/>
        <v/>
      </c>
      <c r="X11107" s="26" t="str">
        <f t="shared" si="707"/>
        <v/>
      </c>
      <c r="Y11107" s="38"/>
    </row>
    <row r="11108" spans="5:25">
      <c r="E11108" s="45"/>
      <c r="H11108" s="45"/>
      <c r="K11108" s="27" t="str">
        <f t="shared" si="708"/>
        <v/>
      </c>
      <c r="P11108" s="26" t="str">
        <f t="shared" si="709"/>
        <v/>
      </c>
      <c r="Q11108" s="38" t="s">
        <v>11282</v>
      </c>
      <c r="R11108">
        <v>107.304</v>
      </c>
      <c r="S11108" t="str">
        <f t="shared" si="710"/>
        <v/>
      </c>
      <c r="X11108" s="26" t="str">
        <f t="shared" si="707"/>
        <v/>
      </c>
      <c r="Y11108" s="38"/>
    </row>
    <row r="11109" spans="5:25">
      <c r="E11109" s="45"/>
      <c r="H11109" s="45"/>
      <c r="K11109" s="27" t="str">
        <f t="shared" si="708"/>
        <v/>
      </c>
      <c r="P11109" s="26" t="str">
        <f t="shared" si="709"/>
        <v/>
      </c>
      <c r="Q11109" s="38" t="s">
        <v>11283</v>
      </c>
      <c r="R11109">
        <v>107.304</v>
      </c>
      <c r="S11109" t="str">
        <f t="shared" si="710"/>
        <v/>
      </c>
      <c r="X11109" s="26" t="str">
        <f t="shared" si="707"/>
        <v/>
      </c>
      <c r="Y11109" s="38"/>
    </row>
    <row r="11110" spans="5:25">
      <c r="E11110" s="45"/>
      <c r="H11110" s="45"/>
      <c r="K11110" s="27" t="str">
        <f t="shared" si="708"/>
        <v/>
      </c>
      <c r="P11110" s="26" t="str">
        <f t="shared" si="709"/>
        <v/>
      </c>
      <c r="Q11110" s="38" t="s">
        <v>11284</v>
      </c>
      <c r="R11110">
        <v>107.304</v>
      </c>
      <c r="S11110" t="str">
        <f t="shared" si="710"/>
        <v/>
      </c>
      <c r="X11110" s="26" t="str">
        <f t="shared" si="707"/>
        <v/>
      </c>
      <c r="Y11110" s="38"/>
    </row>
    <row r="11111" spans="5:25">
      <c r="E11111" s="45"/>
      <c r="H11111" s="45"/>
      <c r="K11111" s="27" t="str">
        <f t="shared" si="708"/>
        <v/>
      </c>
      <c r="P11111" s="26" t="str">
        <f t="shared" si="709"/>
        <v/>
      </c>
      <c r="Q11111" s="38" t="s">
        <v>11285</v>
      </c>
      <c r="R11111">
        <v>107.714</v>
      </c>
      <c r="S11111" t="str">
        <f t="shared" si="710"/>
        <v/>
      </c>
      <c r="X11111" s="26" t="str">
        <f t="shared" si="707"/>
        <v/>
      </c>
      <c r="Y11111" s="38"/>
    </row>
    <row r="11112" spans="5:25">
      <c r="E11112" s="45"/>
      <c r="H11112" s="45"/>
      <c r="K11112" s="27" t="str">
        <f t="shared" si="708"/>
        <v/>
      </c>
      <c r="P11112" s="26" t="str">
        <f t="shared" si="709"/>
        <v/>
      </c>
      <c r="Q11112" s="38" t="s">
        <v>11286</v>
      </c>
      <c r="R11112">
        <v>107.714</v>
      </c>
      <c r="S11112" t="str">
        <f t="shared" si="710"/>
        <v/>
      </c>
      <c r="X11112" s="26" t="str">
        <f t="shared" si="707"/>
        <v/>
      </c>
      <c r="Y11112" s="38"/>
    </row>
    <row r="11113" spans="5:25">
      <c r="E11113" s="45"/>
      <c r="H11113" s="45"/>
      <c r="K11113" s="27" t="str">
        <f t="shared" si="708"/>
        <v/>
      </c>
      <c r="P11113" s="26" t="str">
        <f t="shared" si="709"/>
        <v/>
      </c>
      <c r="Q11113" s="38" t="s">
        <v>11287</v>
      </c>
      <c r="R11113">
        <v>107.614</v>
      </c>
      <c r="S11113" t="str">
        <f t="shared" si="710"/>
        <v/>
      </c>
      <c r="X11113" s="26" t="str">
        <f t="shared" si="707"/>
        <v/>
      </c>
      <c r="Y11113" s="38"/>
    </row>
    <row r="11114" spans="5:25">
      <c r="E11114" s="45"/>
      <c r="H11114" s="45"/>
      <c r="K11114" s="27" t="str">
        <f t="shared" si="708"/>
        <v/>
      </c>
      <c r="P11114" s="26" t="str">
        <f t="shared" si="709"/>
        <v/>
      </c>
      <c r="Q11114" s="38" t="s">
        <v>11288</v>
      </c>
      <c r="R11114">
        <v>107.514</v>
      </c>
      <c r="S11114" t="str">
        <f t="shared" si="710"/>
        <v/>
      </c>
      <c r="X11114" s="26" t="str">
        <f t="shared" si="707"/>
        <v/>
      </c>
      <c r="Y11114" s="38"/>
    </row>
    <row r="11115" spans="5:25">
      <c r="E11115" s="45"/>
      <c r="H11115" s="45"/>
      <c r="K11115" s="27" t="str">
        <f t="shared" si="708"/>
        <v/>
      </c>
      <c r="P11115" s="26" t="str">
        <f t="shared" si="709"/>
        <v/>
      </c>
      <c r="Q11115" s="38" t="s">
        <v>11289</v>
      </c>
      <c r="R11115">
        <v>107.304</v>
      </c>
      <c r="S11115" t="str">
        <f t="shared" si="710"/>
        <v/>
      </c>
      <c r="X11115" s="26" t="str">
        <f t="shared" si="707"/>
        <v/>
      </c>
      <c r="Y11115" s="38"/>
    </row>
    <row r="11116" spans="5:25">
      <c r="E11116" s="45"/>
      <c r="H11116" s="45"/>
      <c r="K11116" s="27" t="str">
        <f t="shared" si="708"/>
        <v/>
      </c>
      <c r="P11116" s="26" t="str">
        <f t="shared" si="709"/>
        <v/>
      </c>
      <c r="Q11116" s="38" t="s">
        <v>11290</v>
      </c>
      <c r="R11116">
        <v>107.414</v>
      </c>
      <c r="S11116" t="str">
        <f t="shared" si="710"/>
        <v/>
      </c>
      <c r="X11116" s="26" t="str">
        <f t="shared" si="707"/>
        <v/>
      </c>
      <c r="Y11116" s="38"/>
    </row>
    <row r="11117" spans="5:25">
      <c r="E11117" s="45"/>
      <c r="H11117" s="45"/>
      <c r="K11117" s="27" t="str">
        <f t="shared" si="708"/>
        <v/>
      </c>
      <c r="P11117" s="26" t="str">
        <f t="shared" si="709"/>
        <v/>
      </c>
      <c r="Q11117" s="38" t="s">
        <v>11291</v>
      </c>
      <c r="R11117">
        <v>107.304</v>
      </c>
      <c r="S11117" t="str">
        <f t="shared" si="710"/>
        <v/>
      </c>
      <c r="X11117" s="26" t="str">
        <f t="shared" si="707"/>
        <v/>
      </c>
      <c r="Y11117" s="38"/>
    </row>
    <row r="11118" spans="5:25">
      <c r="E11118" s="45"/>
      <c r="H11118" s="45"/>
      <c r="K11118" s="27" t="str">
        <f t="shared" si="708"/>
        <v/>
      </c>
      <c r="P11118" s="26" t="str">
        <f t="shared" si="709"/>
        <v/>
      </c>
      <c r="Q11118" s="38" t="s">
        <v>11292</v>
      </c>
      <c r="R11118">
        <v>107.414</v>
      </c>
      <c r="S11118" t="str">
        <f t="shared" si="710"/>
        <v/>
      </c>
      <c r="X11118" s="26" t="str">
        <f t="shared" si="707"/>
        <v/>
      </c>
      <c r="Y11118" s="38"/>
    </row>
    <row r="11119" spans="5:25">
      <c r="E11119" s="45"/>
      <c r="H11119" s="45"/>
      <c r="K11119" s="27" t="str">
        <f t="shared" si="708"/>
        <v/>
      </c>
      <c r="P11119" s="26" t="str">
        <f t="shared" si="709"/>
        <v/>
      </c>
      <c r="Q11119" s="38" t="s">
        <v>11293</v>
      </c>
      <c r="R11119">
        <v>107.414</v>
      </c>
      <c r="S11119" t="str">
        <f t="shared" si="710"/>
        <v/>
      </c>
      <c r="X11119" s="26" t="str">
        <f t="shared" si="707"/>
        <v/>
      </c>
      <c r="Y11119" s="38"/>
    </row>
    <row r="11120" spans="5:25">
      <c r="E11120" s="45"/>
      <c r="H11120" s="45"/>
      <c r="K11120" s="27" t="str">
        <f t="shared" si="708"/>
        <v/>
      </c>
      <c r="P11120" s="26" t="str">
        <f t="shared" si="709"/>
        <v/>
      </c>
      <c r="Q11120" s="38" t="s">
        <v>11294</v>
      </c>
      <c r="R11120">
        <v>107.514</v>
      </c>
      <c r="S11120" t="str">
        <f t="shared" si="710"/>
        <v/>
      </c>
      <c r="X11120" s="26" t="str">
        <f t="shared" si="707"/>
        <v/>
      </c>
      <c r="Y11120" s="38"/>
    </row>
    <row r="11121" spans="5:25">
      <c r="E11121" s="45"/>
      <c r="H11121" s="45"/>
      <c r="K11121" s="27" t="str">
        <f t="shared" si="708"/>
        <v/>
      </c>
      <c r="P11121" s="26" t="str">
        <f t="shared" si="709"/>
        <v/>
      </c>
      <c r="Q11121" s="38" t="s">
        <v>11295</v>
      </c>
      <c r="R11121">
        <v>107.304</v>
      </c>
      <c r="S11121" t="str">
        <f t="shared" si="710"/>
        <v/>
      </c>
      <c r="X11121" s="26" t="str">
        <f t="shared" si="707"/>
        <v/>
      </c>
      <c r="Y11121" s="38"/>
    </row>
    <row r="11122" spans="5:25">
      <c r="E11122" s="45"/>
      <c r="H11122" s="45"/>
      <c r="K11122" s="27" t="str">
        <f t="shared" si="708"/>
        <v/>
      </c>
      <c r="P11122" s="26" t="str">
        <f t="shared" si="709"/>
        <v/>
      </c>
      <c r="Q11122" s="38" t="s">
        <v>11296</v>
      </c>
      <c r="R11122">
        <v>107.614</v>
      </c>
      <c r="S11122" t="str">
        <f t="shared" si="710"/>
        <v/>
      </c>
      <c r="X11122" s="26" t="str">
        <f t="shared" si="707"/>
        <v/>
      </c>
      <c r="Y11122" s="38"/>
    </row>
    <row r="11123" spans="5:25">
      <c r="E11123" s="45"/>
      <c r="H11123" s="45"/>
      <c r="K11123" s="27" t="str">
        <f t="shared" si="708"/>
        <v/>
      </c>
      <c r="P11123" s="26" t="str">
        <f t="shared" si="709"/>
        <v/>
      </c>
      <c r="Q11123" s="38" t="s">
        <v>11297</v>
      </c>
      <c r="R11123">
        <v>108.024</v>
      </c>
      <c r="S11123" t="str">
        <f t="shared" si="710"/>
        <v/>
      </c>
      <c r="X11123" s="26" t="str">
        <f t="shared" si="707"/>
        <v/>
      </c>
      <c r="Y11123" s="38"/>
    </row>
    <row r="11124" spans="5:25">
      <c r="E11124" s="45"/>
      <c r="H11124" s="45"/>
      <c r="K11124" s="27" t="str">
        <f t="shared" si="708"/>
        <v/>
      </c>
      <c r="P11124" s="26" t="str">
        <f t="shared" si="709"/>
        <v/>
      </c>
      <c r="Q11124" s="38" t="s">
        <v>11298</v>
      </c>
      <c r="R11124">
        <v>108.324</v>
      </c>
      <c r="S11124" t="str">
        <f t="shared" si="710"/>
        <v/>
      </c>
      <c r="X11124" s="26" t="str">
        <f t="shared" si="707"/>
        <v/>
      </c>
      <c r="Y11124" s="38"/>
    </row>
    <row r="11125" spans="5:25">
      <c r="E11125" s="45"/>
      <c r="H11125" s="45"/>
      <c r="K11125" s="27" t="str">
        <f t="shared" si="708"/>
        <v/>
      </c>
      <c r="P11125" s="26" t="str">
        <f t="shared" si="709"/>
        <v/>
      </c>
      <c r="Q11125" s="38" t="s">
        <v>11299</v>
      </c>
      <c r="R11125">
        <v>108.024</v>
      </c>
      <c r="S11125" t="str">
        <f t="shared" si="710"/>
        <v/>
      </c>
      <c r="X11125" s="26" t="str">
        <f t="shared" si="707"/>
        <v/>
      </c>
      <c r="Y11125" s="38"/>
    </row>
    <row r="11126" spans="5:25">
      <c r="E11126" s="45"/>
      <c r="H11126" s="45"/>
      <c r="K11126" s="27" t="str">
        <f t="shared" si="708"/>
        <v/>
      </c>
      <c r="P11126" s="26" t="str">
        <f t="shared" si="709"/>
        <v/>
      </c>
      <c r="Q11126" s="38" t="s">
        <v>11300</v>
      </c>
      <c r="R11126">
        <v>107.414</v>
      </c>
      <c r="S11126" t="str">
        <f t="shared" si="710"/>
        <v/>
      </c>
      <c r="X11126" s="26" t="str">
        <f t="shared" si="707"/>
        <v/>
      </c>
      <c r="Y11126" s="38"/>
    </row>
    <row r="11127" spans="5:25">
      <c r="E11127" s="45"/>
      <c r="H11127" s="45"/>
      <c r="K11127" s="27" t="str">
        <f t="shared" si="708"/>
        <v/>
      </c>
      <c r="P11127" s="26" t="str">
        <f t="shared" si="709"/>
        <v/>
      </c>
      <c r="Q11127" s="38" t="s">
        <v>11301</v>
      </c>
      <c r="R11127">
        <v>106.395</v>
      </c>
      <c r="S11127" t="str">
        <f t="shared" si="710"/>
        <v/>
      </c>
      <c r="X11127" s="26" t="str">
        <f t="shared" si="707"/>
        <v/>
      </c>
      <c r="Y11127" s="38"/>
    </row>
    <row r="11128" spans="5:25">
      <c r="E11128" s="45"/>
      <c r="H11128" s="45"/>
      <c r="K11128" s="27" t="str">
        <f t="shared" si="708"/>
        <v/>
      </c>
      <c r="P11128" s="26" t="str">
        <f t="shared" si="709"/>
        <v/>
      </c>
      <c r="Q11128" s="38" t="s">
        <v>11302</v>
      </c>
      <c r="R11128">
        <v>106.185</v>
      </c>
      <c r="S11128" t="str">
        <f t="shared" si="710"/>
        <v/>
      </c>
      <c r="X11128" s="26" t="str">
        <f t="shared" si="707"/>
        <v/>
      </c>
      <c r="Y11128" s="38"/>
    </row>
    <row r="11129" spans="5:25">
      <c r="E11129" s="45"/>
      <c r="H11129" s="45"/>
      <c r="K11129" s="27" t="str">
        <f t="shared" si="708"/>
        <v/>
      </c>
      <c r="P11129" s="26" t="str">
        <f t="shared" si="709"/>
        <v/>
      </c>
      <c r="Q11129" s="38" t="s">
        <v>11303</v>
      </c>
      <c r="R11129">
        <v>105.985</v>
      </c>
      <c r="S11129" t="str">
        <f t="shared" si="710"/>
        <v/>
      </c>
      <c r="X11129" s="26" t="str">
        <f t="shared" si="707"/>
        <v/>
      </c>
      <c r="Y11129" s="38"/>
    </row>
    <row r="11130" spans="5:25">
      <c r="E11130" s="45"/>
      <c r="H11130" s="45"/>
      <c r="K11130" s="27" t="str">
        <f t="shared" si="708"/>
        <v/>
      </c>
      <c r="P11130" s="26" t="str">
        <f t="shared" si="709"/>
        <v/>
      </c>
      <c r="Q11130" s="38" t="s">
        <v>11304</v>
      </c>
      <c r="R11130">
        <v>105.675</v>
      </c>
      <c r="S11130" t="str">
        <f t="shared" si="710"/>
        <v/>
      </c>
      <c r="X11130" s="26" t="str">
        <f t="shared" si="707"/>
        <v/>
      </c>
      <c r="Y11130" s="38"/>
    </row>
    <row r="11131" spans="5:25">
      <c r="E11131" s="45"/>
      <c r="H11131" s="45"/>
      <c r="K11131" s="27" t="str">
        <f t="shared" si="708"/>
        <v/>
      </c>
      <c r="P11131" s="26" t="str">
        <f t="shared" si="709"/>
        <v/>
      </c>
      <c r="Q11131" s="38" t="s">
        <v>11305</v>
      </c>
      <c r="R11131">
        <v>106.285</v>
      </c>
      <c r="S11131" t="str">
        <f t="shared" si="710"/>
        <v/>
      </c>
      <c r="X11131" s="26" t="str">
        <f t="shared" si="707"/>
        <v/>
      </c>
      <c r="Y11131" s="38"/>
    </row>
    <row r="11132" spans="5:25">
      <c r="E11132" s="45"/>
      <c r="H11132" s="45"/>
      <c r="K11132" s="27" t="str">
        <f t="shared" si="708"/>
        <v/>
      </c>
      <c r="P11132" s="26" t="str">
        <f t="shared" si="709"/>
        <v/>
      </c>
      <c r="Q11132" s="38" t="s">
        <v>11306</v>
      </c>
      <c r="R11132">
        <v>106.495</v>
      </c>
      <c r="S11132" t="str">
        <f t="shared" si="710"/>
        <v/>
      </c>
      <c r="X11132" s="26" t="str">
        <f t="shared" ref="X11132:X11195" si="711">IF(V11132="","",X11131+V11132-V11131)</f>
        <v/>
      </c>
      <c r="Y11132" s="38"/>
    </row>
    <row r="11133" spans="5:25">
      <c r="E11133" s="45"/>
      <c r="H11133" s="45"/>
      <c r="K11133" s="27" t="str">
        <f t="shared" si="708"/>
        <v/>
      </c>
      <c r="P11133" s="26" t="str">
        <f t="shared" si="709"/>
        <v/>
      </c>
      <c r="Q11133" s="38" t="s">
        <v>11307</v>
      </c>
      <c r="R11133">
        <v>106.795</v>
      </c>
      <c r="S11133" t="str">
        <f t="shared" si="710"/>
        <v/>
      </c>
      <c r="X11133" s="26" t="str">
        <f t="shared" si="711"/>
        <v/>
      </c>
      <c r="Y11133" s="38"/>
    </row>
    <row r="11134" spans="5:25">
      <c r="E11134" s="45"/>
      <c r="H11134" s="45"/>
      <c r="K11134" s="27" t="str">
        <f t="shared" si="708"/>
        <v/>
      </c>
      <c r="P11134" s="26" t="str">
        <f t="shared" si="709"/>
        <v/>
      </c>
      <c r="Q11134" s="38" t="s">
        <v>11308</v>
      </c>
      <c r="R11134">
        <v>107.004</v>
      </c>
      <c r="S11134" t="str">
        <f t="shared" si="710"/>
        <v/>
      </c>
      <c r="X11134" s="26" t="str">
        <f t="shared" si="711"/>
        <v/>
      </c>
      <c r="Y11134" s="38"/>
    </row>
    <row r="11135" spans="5:25">
      <c r="E11135" s="45"/>
      <c r="H11135" s="45"/>
      <c r="K11135" s="27" t="str">
        <f t="shared" si="708"/>
        <v/>
      </c>
      <c r="P11135" s="26" t="str">
        <f t="shared" si="709"/>
        <v/>
      </c>
      <c r="Q11135" s="38" t="s">
        <v>11309</v>
      </c>
      <c r="R11135">
        <v>106.905</v>
      </c>
      <c r="S11135" t="str">
        <f t="shared" si="710"/>
        <v/>
      </c>
      <c r="X11135" s="26" t="str">
        <f t="shared" si="711"/>
        <v/>
      </c>
      <c r="Y11135" s="38"/>
    </row>
    <row r="11136" spans="5:25">
      <c r="E11136" s="45"/>
      <c r="H11136" s="45"/>
      <c r="K11136" s="27" t="str">
        <f t="shared" si="708"/>
        <v/>
      </c>
      <c r="P11136" s="26" t="str">
        <f t="shared" si="709"/>
        <v/>
      </c>
      <c r="Q11136" s="38" t="s">
        <v>11310</v>
      </c>
      <c r="R11136">
        <v>106.495</v>
      </c>
      <c r="S11136" t="str">
        <f t="shared" si="710"/>
        <v/>
      </c>
      <c r="X11136" s="26" t="str">
        <f t="shared" si="711"/>
        <v/>
      </c>
      <c r="Y11136" s="38"/>
    </row>
    <row r="11137" spans="5:25">
      <c r="E11137" s="45"/>
      <c r="H11137" s="45"/>
      <c r="K11137" s="27" t="str">
        <f t="shared" si="708"/>
        <v/>
      </c>
      <c r="P11137" s="26" t="str">
        <f t="shared" si="709"/>
        <v/>
      </c>
      <c r="Q11137" s="38" t="s">
        <v>11311</v>
      </c>
      <c r="R11137">
        <v>106.495</v>
      </c>
      <c r="S11137" t="str">
        <f t="shared" si="710"/>
        <v/>
      </c>
      <c r="X11137" s="26" t="str">
        <f t="shared" si="711"/>
        <v/>
      </c>
      <c r="Y11137" s="38"/>
    </row>
    <row r="11138" spans="5:25">
      <c r="E11138" s="45"/>
      <c r="H11138" s="45"/>
      <c r="K11138" s="27" t="str">
        <f t="shared" si="708"/>
        <v/>
      </c>
      <c r="P11138" s="26" t="str">
        <f t="shared" si="709"/>
        <v/>
      </c>
      <c r="Q11138" s="38" t="s">
        <v>11312</v>
      </c>
      <c r="R11138">
        <v>106.595</v>
      </c>
      <c r="S11138" t="str">
        <f t="shared" si="710"/>
        <v/>
      </c>
      <c r="X11138" s="26" t="str">
        <f t="shared" si="711"/>
        <v/>
      </c>
      <c r="Y11138" s="38"/>
    </row>
    <row r="11139" spans="5:25">
      <c r="E11139" s="45"/>
      <c r="H11139" s="45"/>
      <c r="K11139" s="27" t="str">
        <f t="shared" si="708"/>
        <v/>
      </c>
      <c r="P11139" s="26" t="str">
        <f t="shared" si="709"/>
        <v/>
      </c>
      <c r="Q11139" s="38" t="s">
        <v>11313</v>
      </c>
      <c r="R11139">
        <v>106.795</v>
      </c>
      <c r="S11139" t="str">
        <f t="shared" si="710"/>
        <v/>
      </c>
      <c r="X11139" s="26" t="str">
        <f t="shared" si="711"/>
        <v/>
      </c>
      <c r="Y11139" s="38"/>
    </row>
    <row r="11140" spans="5:25">
      <c r="E11140" s="45"/>
      <c r="H11140" s="45"/>
      <c r="K11140" s="27" t="str">
        <f t="shared" ref="K11140:K11203" si="712">IF(M11140="","",K11139+(M11140-M11139)/24)</f>
        <v/>
      </c>
      <c r="P11140" s="26" t="str">
        <f t="shared" ref="P11140:P11203" si="713">IF(N11140="","",P11139+N11140-N11139)</f>
        <v/>
      </c>
      <c r="Q11140" s="38" t="s">
        <v>11314</v>
      </c>
      <c r="R11140">
        <v>106.795</v>
      </c>
      <c r="S11140" t="str">
        <f t="shared" ref="S11140:S11203" si="714">IF(N11140="","",S11139-N11140+N11139)</f>
        <v/>
      </c>
      <c r="X11140" s="26" t="str">
        <f t="shared" si="711"/>
        <v/>
      </c>
      <c r="Y11140" s="38"/>
    </row>
    <row r="11141" spans="5:25">
      <c r="E11141" s="45"/>
      <c r="H11141" s="45"/>
      <c r="K11141" s="27" t="str">
        <f t="shared" si="712"/>
        <v/>
      </c>
      <c r="P11141" s="26" t="str">
        <f t="shared" si="713"/>
        <v/>
      </c>
      <c r="Q11141" s="38" t="s">
        <v>11315</v>
      </c>
      <c r="R11141">
        <v>106.905</v>
      </c>
      <c r="S11141" t="str">
        <f t="shared" si="714"/>
        <v/>
      </c>
      <c r="X11141" s="26" t="str">
        <f t="shared" si="711"/>
        <v/>
      </c>
      <c r="Y11141" s="38"/>
    </row>
    <row r="11142" spans="5:25">
      <c r="E11142" s="45"/>
      <c r="H11142" s="45"/>
      <c r="K11142" s="27" t="str">
        <f t="shared" si="712"/>
        <v/>
      </c>
      <c r="P11142" s="26" t="str">
        <f t="shared" si="713"/>
        <v/>
      </c>
      <c r="Q11142" s="38" t="s">
        <v>11316</v>
      </c>
      <c r="R11142">
        <v>106.905</v>
      </c>
      <c r="S11142" t="str">
        <f t="shared" si="714"/>
        <v/>
      </c>
      <c r="X11142" s="26" t="str">
        <f t="shared" si="711"/>
        <v/>
      </c>
      <c r="Y11142" s="38"/>
    </row>
    <row r="11143" spans="5:25">
      <c r="E11143" s="45"/>
      <c r="H11143" s="45"/>
      <c r="K11143" s="27" t="str">
        <f t="shared" si="712"/>
        <v/>
      </c>
      <c r="P11143" s="26" t="str">
        <f t="shared" si="713"/>
        <v/>
      </c>
      <c r="Q11143" s="38" t="s">
        <v>11317</v>
      </c>
      <c r="R11143">
        <v>107.104</v>
      </c>
      <c r="S11143" t="str">
        <f t="shared" si="714"/>
        <v/>
      </c>
      <c r="X11143" s="26" t="str">
        <f t="shared" si="711"/>
        <v/>
      </c>
      <c r="Y11143" s="38"/>
    </row>
    <row r="11144" spans="5:25">
      <c r="E11144" s="45"/>
      <c r="H11144" s="45"/>
      <c r="K11144" s="27" t="str">
        <f t="shared" si="712"/>
        <v/>
      </c>
      <c r="P11144" s="26" t="str">
        <f t="shared" si="713"/>
        <v/>
      </c>
      <c r="Q11144" s="38" t="s">
        <v>11318</v>
      </c>
      <c r="R11144">
        <v>106.905</v>
      </c>
      <c r="S11144" t="str">
        <f t="shared" si="714"/>
        <v/>
      </c>
      <c r="X11144" s="26" t="str">
        <f t="shared" si="711"/>
        <v/>
      </c>
      <c r="Y11144" s="38"/>
    </row>
    <row r="11145" spans="5:25">
      <c r="E11145" s="45"/>
      <c r="H11145" s="45"/>
      <c r="K11145" s="27" t="str">
        <f t="shared" si="712"/>
        <v/>
      </c>
      <c r="P11145" s="26" t="str">
        <f t="shared" si="713"/>
        <v/>
      </c>
      <c r="Q11145" s="38" t="s">
        <v>11319</v>
      </c>
      <c r="R11145">
        <v>107.004</v>
      </c>
      <c r="S11145" t="str">
        <f t="shared" si="714"/>
        <v/>
      </c>
      <c r="X11145" s="26" t="str">
        <f t="shared" si="711"/>
        <v/>
      </c>
      <c r="Y11145" s="38"/>
    </row>
    <row r="11146" spans="5:25">
      <c r="E11146" s="45"/>
      <c r="H11146" s="45"/>
      <c r="K11146" s="27" t="str">
        <f t="shared" si="712"/>
        <v/>
      </c>
      <c r="P11146" s="26" t="str">
        <f t="shared" si="713"/>
        <v/>
      </c>
      <c r="Q11146" s="38" t="s">
        <v>11320</v>
      </c>
      <c r="R11146">
        <v>107.004</v>
      </c>
      <c r="S11146" t="str">
        <f t="shared" si="714"/>
        <v/>
      </c>
      <c r="X11146" s="26" t="str">
        <f t="shared" si="711"/>
        <v/>
      </c>
      <c r="Y11146" s="38"/>
    </row>
    <row r="11147" spans="5:25">
      <c r="E11147" s="45"/>
      <c r="H11147" s="45"/>
      <c r="K11147" s="27" t="str">
        <f t="shared" si="712"/>
        <v/>
      </c>
      <c r="P11147" s="26" t="str">
        <f t="shared" si="713"/>
        <v/>
      </c>
      <c r="Q11147" s="38" t="s">
        <v>11321</v>
      </c>
      <c r="R11147">
        <v>106.905</v>
      </c>
      <c r="S11147" t="str">
        <f t="shared" si="714"/>
        <v/>
      </c>
      <c r="X11147" s="26" t="str">
        <f t="shared" si="711"/>
        <v/>
      </c>
      <c r="Y11147" s="38"/>
    </row>
    <row r="11148" spans="5:25">
      <c r="E11148" s="45"/>
      <c r="H11148" s="45"/>
      <c r="K11148" s="27" t="str">
        <f t="shared" si="712"/>
        <v/>
      </c>
      <c r="P11148" s="26" t="str">
        <f t="shared" si="713"/>
        <v/>
      </c>
      <c r="Q11148" s="38" t="s">
        <v>11322</v>
      </c>
      <c r="R11148">
        <v>106.69499999999999</v>
      </c>
      <c r="S11148" t="str">
        <f t="shared" si="714"/>
        <v/>
      </c>
      <c r="X11148" s="26" t="str">
        <f t="shared" si="711"/>
        <v/>
      </c>
      <c r="Y11148" s="38"/>
    </row>
    <row r="11149" spans="5:25">
      <c r="E11149" s="45"/>
      <c r="H11149" s="45"/>
      <c r="K11149" s="27" t="str">
        <f t="shared" si="712"/>
        <v/>
      </c>
      <c r="P11149" s="26" t="str">
        <f t="shared" si="713"/>
        <v/>
      </c>
      <c r="Q11149" s="38" t="s">
        <v>11323</v>
      </c>
      <c r="R11149">
        <v>106.69499999999999</v>
      </c>
      <c r="S11149" t="str">
        <f t="shared" si="714"/>
        <v/>
      </c>
      <c r="X11149" s="26" t="str">
        <f t="shared" si="711"/>
        <v/>
      </c>
      <c r="Y11149" s="38"/>
    </row>
    <row r="11150" spans="5:25">
      <c r="E11150" s="45"/>
      <c r="H11150" s="45"/>
      <c r="K11150" s="27" t="str">
        <f t="shared" si="712"/>
        <v/>
      </c>
      <c r="P11150" s="26" t="str">
        <f t="shared" si="713"/>
        <v/>
      </c>
      <c r="Q11150" s="38" t="s">
        <v>11324</v>
      </c>
      <c r="R11150">
        <v>106.905</v>
      </c>
      <c r="S11150" t="str">
        <f t="shared" si="714"/>
        <v/>
      </c>
      <c r="X11150" s="26" t="str">
        <f t="shared" si="711"/>
        <v/>
      </c>
      <c r="Y11150" s="38"/>
    </row>
    <row r="11151" spans="5:25">
      <c r="E11151" s="45"/>
      <c r="H11151" s="45"/>
      <c r="K11151" s="27" t="str">
        <f t="shared" si="712"/>
        <v/>
      </c>
      <c r="P11151" s="26" t="str">
        <f t="shared" si="713"/>
        <v/>
      </c>
      <c r="Q11151" s="38" t="s">
        <v>11325</v>
      </c>
      <c r="R11151">
        <v>107.20399999999999</v>
      </c>
      <c r="S11151" t="str">
        <f t="shared" si="714"/>
        <v/>
      </c>
      <c r="X11151" s="26" t="str">
        <f t="shared" si="711"/>
        <v/>
      </c>
      <c r="Y11151" s="38"/>
    </row>
    <row r="11152" spans="5:25">
      <c r="E11152" s="45"/>
      <c r="H11152" s="45"/>
      <c r="K11152" s="27" t="str">
        <f t="shared" si="712"/>
        <v/>
      </c>
      <c r="P11152" s="26" t="str">
        <f t="shared" si="713"/>
        <v/>
      </c>
      <c r="Q11152" s="38" t="s">
        <v>11326</v>
      </c>
      <c r="R11152">
        <v>107.104</v>
      </c>
      <c r="S11152" t="str">
        <f t="shared" si="714"/>
        <v/>
      </c>
      <c r="X11152" s="26" t="str">
        <f t="shared" si="711"/>
        <v/>
      </c>
      <c r="Y11152" s="38"/>
    </row>
    <row r="11153" spans="5:25">
      <c r="E11153" s="45"/>
      <c r="H11153" s="45"/>
      <c r="K11153" s="27" t="str">
        <f t="shared" si="712"/>
        <v/>
      </c>
      <c r="P11153" s="26" t="str">
        <f t="shared" si="713"/>
        <v/>
      </c>
      <c r="Q11153" s="38" t="s">
        <v>11327</v>
      </c>
      <c r="R11153">
        <v>107.20399999999999</v>
      </c>
      <c r="S11153" t="str">
        <f t="shared" si="714"/>
        <v/>
      </c>
      <c r="X11153" s="26" t="str">
        <f t="shared" si="711"/>
        <v/>
      </c>
      <c r="Y11153" s="38"/>
    </row>
    <row r="11154" spans="5:25">
      <c r="E11154" s="45"/>
      <c r="H11154" s="45"/>
      <c r="K11154" s="27" t="str">
        <f t="shared" si="712"/>
        <v/>
      </c>
      <c r="P11154" s="26" t="str">
        <f t="shared" si="713"/>
        <v/>
      </c>
      <c r="Q11154" s="38" t="s">
        <v>11328</v>
      </c>
      <c r="R11154">
        <v>107.614</v>
      </c>
      <c r="S11154" t="str">
        <f t="shared" si="714"/>
        <v/>
      </c>
      <c r="X11154" s="26" t="str">
        <f t="shared" si="711"/>
        <v/>
      </c>
      <c r="Y11154" s="38"/>
    </row>
    <row r="11155" spans="5:25">
      <c r="E11155" s="45"/>
      <c r="H11155" s="45"/>
      <c r="K11155" s="27" t="str">
        <f t="shared" si="712"/>
        <v/>
      </c>
      <c r="P11155" s="26" t="str">
        <f t="shared" si="713"/>
        <v/>
      </c>
      <c r="Q11155" s="38" t="s">
        <v>11329</v>
      </c>
      <c r="R11155">
        <v>107.714</v>
      </c>
      <c r="S11155" t="str">
        <f t="shared" si="714"/>
        <v/>
      </c>
      <c r="X11155" s="26" t="str">
        <f t="shared" si="711"/>
        <v/>
      </c>
      <c r="Y11155" s="38"/>
    </row>
    <row r="11156" spans="5:25">
      <c r="E11156" s="45"/>
      <c r="H11156" s="45"/>
      <c r="K11156" s="27" t="str">
        <f t="shared" si="712"/>
        <v/>
      </c>
      <c r="P11156" s="26" t="str">
        <f t="shared" si="713"/>
        <v/>
      </c>
      <c r="Q11156" s="38" t="s">
        <v>11330</v>
      </c>
      <c r="R11156">
        <v>107.714</v>
      </c>
      <c r="S11156" t="str">
        <f t="shared" si="714"/>
        <v/>
      </c>
      <c r="X11156" s="26" t="str">
        <f t="shared" si="711"/>
        <v/>
      </c>
      <c r="Y11156" s="38"/>
    </row>
    <row r="11157" spans="5:25">
      <c r="E11157" s="45"/>
      <c r="H11157" s="45"/>
      <c r="K11157" s="27" t="str">
        <f t="shared" si="712"/>
        <v/>
      </c>
      <c r="P11157" s="26" t="str">
        <f t="shared" si="713"/>
        <v/>
      </c>
      <c r="Q11157" s="38" t="s">
        <v>11331</v>
      </c>
      <c r="R11157">
        <v>107.414</v>
      </c>
      <c r="S11157" t="str">
        <f t="shared" si="714"/>
        <v/>
      </c>
      <c r="X11157" s="26" t="str">
        <f t="shared" si="711"/>
        <v/>
      </c>
      <c r="Y11157" s="38"/>
    </row>
    <row r="11158" spans="5:25">
      <c r="E11158" s="45"/>
      <c r="H11158" s="45"/>
      <c r="K11158" s="27" t="str">
        <f t="shared" si="712"/>
        <v/>
      </c>
      <c r="P11158" s="26" t="str">
        <f t="shared" si="713"/>
        <v/>
      </c>
      <c r="Q11158" s="38" t="s">
        <v>11332</v>
      </c>
      <c r="R11158">
        <v>107.414</v>
      </c>
      <c r="S11158" t="str">
        <f t="shared" si="714"/>
        <v/>
      </c>
      <c r="X11158" s="26" t="str">
        <f t="shared" si="711"/>
        <v/>
      </c>
      <c r="Y11158" s="38"/>
    </row>
    <row r="11159" spans="5:25">
      <c r="E11159" s="45"/>
      <c r="H11159" s="45"/>
      <c r="K11159" s="27" t="str">
        <f t="shared" si="712"/>
        <v/>
      </c>
      <c r="P11159" s="26" t="str">
        <f t="shared" si="713"/>
        <v/>
      </c>
      <c r="Q11159" s="38" t="s">
        <v>11333</v>
      </c>
      <c r="R11159">
        <v>107.20399999999999</v>
      </c>
      <c r="S11159" t="str">
        <f t="shared" si="714"/>
        <v/>
      </c>
      <c r="X11159" s="26" t="str">
        <f t="shared" si="711"/>
        <v/>
      </c>
      <c r="Y11159" s="38"/>
    </row>
    <row r="11160" spans="5:25">
      <c r="E11160" s="45"/>
      <c r="H11160" s="45"/>
      <c r="K11160" s="27" t="str">
        <f t="shared" si="712"/>
        <v/>
      </c>
      <c r="P11160" s="26" t="str">
        <f t="shared" si="713"/>
        <v/>
      </c>
      <c r="Q11160" s="38" t="s">
        <v>11334</v>
      </c>
      <c r="R11160">
        <v>106.905</v>
      </c>
      <c r="S11160" t="str">
        <f t="shared" si="714"/>
        <v/>
      </c>
      <c r="X11160" s="26" t="str">
        <f t="shared" si="711"/>
        <v/>
      </c>
      <c r="Y11160" s="38"/>
    </row>
    <row r="11161" spans="5:25">
      <c r="E11161" s="45"/>
      <c r="H11161" s="45"/>
      <c r="K11161" s="27" t="str">
        <f t="shared" si="712"/>
        <v/>
      </c>
      <c r="P11161" s="26" t="str">
        <f t="shared" si="713"/>
        <v/>
      </c>
      <c r="Q11161" s="38" t="s">
        <v>11335</v>
      </c>
      <c r="R11161">
        <v>107.004</v>
      </c>
      <c r="S11161" t="str">
        <f t="shared" si="714"/>
        <v/>
      </c>
      <c r="X11161" s="26" t="str">
        <f t="shared" si="711"/>
        <v/>
      </c>
      <c r="Y11161" s="38"/>
    </row>
    <row r="11162" spans="5:25">
      <c r="E11162" s="45"/>
      <c r="H11162" s="45"/>
      <c r="K11162" s="27" t="str">
        <f t="shared" si="712"/>
        <v/>
      </c>
      <c r="P11162" s="26" t="str">
        <f t="shared" si="713"/>
        <v/>
      </c>
      <c r="Q11162" s="38" t="s">
        <v>11336</v>
      </c>
      <c r="R11162">
        <v>107.20399999999999</v>
      </c>
      <c r="S11162" t="str">
        <f t="shared" si="714"/>
        <v/>
      </c>
      <c r="X11162" s="26" t="str">
        <f t="shared" si="711"/>
        <v/>
      </c>
      <c r="Y11162" s="38"/>
    </row>
    <row r="11163" spans="5:25">
      <c r="E11163" s="45"/>
      <c r="H11163" s="45"/>
      <c r="K11163" s="27" t="str">
        <f t="shared" si="712"/>
        <v/>
      </c>
      <c r="P11163" s="26" t="str">
        <f t="shared" si="713"/>
        <v/>
      </c>
      <c r="Q11163" s="38" t="s">
        <v>11337</v>
      </c>
      <c r="R11163">
        <v>107.614</v>
      </c>
      <c r="S11163" t="str">
        <f t="shared" si="714"/>
        <v/>
      </c>
      <c r="X11163" s="26" t="str">
        <f t="shared" si="711"/>
        <v/>
      </c>
      <c r="Y11163" s="38"/>
    </row>
    <row r="11164" spans="5:25">
      <c r="E11164" s="45"/>
      <c r="H11164" s="45"/>
      <c r="K11164" s="27" t="str">
        <f t="shared" si="712"/>
        <v/>
      </c>
      <c r="P11164" s="26" t="str">
        <f t="shared" si="713"/>
        <v/>
      </c>
      <c r="Q11164" s="38" t="s">
        <v>11338</v>
      </c>
      <c r="R11164">
        <v>107.304</v>
      </c>
      <c r="S11164" t="str">
        <f t="shared" si="714"/>
        <v/>
      </c>
      <c r="X11164" s="26" t="str">
        <f t="shared" si="711"/>
        <v/>
      </c>
      <c r="Y11164" s="38"/>
    </row>
    <row r="11165" spans="5:25">
      <c r="E11165" s="45"/>
      <c r="H11165" s="45"/>
      <c r="K11165" s="27" t="str">
        <f t="shared" si="712"/>
        <v/>
      </c>
      <c r="P11165" s="26" t="str">
        <f t="shared" si="713"/>
        <v/>
      </c>
      <c r="Q11165" s="38" t="s">
        <v>11339</v>
      </c>
      <c r="R11165">
        <v>106.69499999999999</v>
      </c>
      <c r="S11165" t="str">
        <f t="shared" si="714"/>
        <v/>
      </c>
      <c r="X11165" s="26" t="str">
        <f t="shared" si="711"/>
        <v/>
      </c>
      <c r="Y11165" s="38"/>
    </row>
    <row r="11166" spans="5:25">
      <c r="E11166" s="45"/>
      <c r="H11166" s="45"/>
      <c r="K11166" s="27" t="str">
        <f t="shared" si="712"/>
        <v/>
      </c>
      <c r="P11166" s="26" t="str">
        <f t="shared" si="713"/>
        <v/>
      </c>
      <c r="Q11166" s="38" t="s">
        <v>11340</v>
      </c>
      <c r="R11166">
        <v>106.395</v>
      </c>
      <c r="S11166" t="str">
        <f t="shared" si="714"/>
        <v/>
      </c>
      <c r="X11166" s="26" t="str">
        <f t="shared" si="711"/>
        <v/>
      </c>
      <c r="Y11166" s="38"/>
    </row>
    <row r="11167" spans="5:25">
      <c r="E11167" s="45"/>
      <c r="H11167" s="45"/>
      <c r="K11167" s="27" t="str">
        <f t="shared" si="712"/>
        <v/>
      </c>
      <c r="P11167" s="26" t="str">
        <f t="shared" si="713"/>
        <v/>
      </c>
      <c r="Q11167" s="38" t="s">
        <v>11341</v>
      </c>
      <c r="R11167">
        <v>105.985</v>
      </c>
      <c r="S11167" t="str">
        <f t="shared" si="714"/>
        <v/>
      </c>
      <c r="X11167" s="26" t="str">
        <f t="shared" si="711"/>
        <v/>
      </c>
      <c r="Y11167" s="38"/>
    </row>
    <row r="11168" spans="5:25">
      <c r="E11168" s="45"/>
      <c r="H11168" s="45"/>
      <c r="K11168" s="27" t="str">
        <f t="shared" si="712"/>
        <v/>
      </c>
      <c r="P11168" s="26" t="str">
        <f t="shared" si="713"/>
        <v/>
      </c>
      <c r="Q11168" s="38" t="s">
        <v>11342</v>
      </c>
      <c r="R11168">
        <v>105.675</v>
      </c>
      <c r="S11168" t="str">
        <f t="shared" si="714"/>
        <v/>
      </c>
      <c r="X11168" s="26" t="str">
        <f t="shared" si="711"/>
        <v/>
      </c>
      <c r="Y11168" s="38"/>
    </row>
    <row r="11169" spans="5:25">
      <c r="E11169" s="45"/>
      <c r="H11169" s="45"/>
      <c r="K11169" s="27" t="str">
        <f t="shared" si="712"/>
        <v/>
      </c>
      <c r="P11169" s="26" t="str">
        <f t="shared" si="713"/>
        <v/>
      </c>
      <c r="Q11169" s="38" t="s">
        <v>11343</v>
      </c>
      <c r="R11169">
        <v>105.77500000000001</v>
      </c>
      <c r="S11169" t="str">
        <f t="shared" si="714"/>
        <v/>
      </c>
      <c r="X11169" s="26" t="str">
        <f t="shared" si="711"/>
        <v/>
      </c>
      <c r="Y11169" s="38"/>
    </row>
    <row r="11170" spans="5:25">
      <c r="E11170" s="45"/>
      <c r="H11170" s="45"/>
      <c r="K11170" s="27" t="str">
        <f t="shared" si="712"/>
        <v/>
      </c>
      <c r="P11170" s="26" t="str">
        <f t="shared" si="713"/>
        <v/>
      </c>
      <c r="Q11170" s="38" t="s">
        <v>11344</v>
      </c>
      <c r="R11170">
        <v>105.77500000000001</v>
      </c>
      <c r="S11170" t="str">
        <f t="shared" si="714"/>
        <v/>
      </c>
      <c r="X11170" s="26" t="str">
        <f t="shared" si="711"/>
        <v/>
      </c>
      <c r="Y11170" s="38"/>
    </row>
    <row r="11171" spans="5:25">
      <c r="E11171" s="45"/>
      <c r="H11171" s="45"/>
      <c r="K11171" s="27" t="str">
        <f t="shared" si="712"/>
        <v/>
      </c>
      <c r="P11171" s="26" t="str">
        <f t="shared" si="713"/>
        <v/>
      </c>
      <c r="Q11171" s="38" t="s">
        <v>11345</v>
      </c>
      <c r="R11171">
        <v>106.595</v>
      </c>
      <c r="S11171" t="str">
        <f t="shared" si="714"/>
        <v/>
      </c>
      <c r="X11171" s="26" t="str">
        <f t="shared" si="711"/>
        <v/>
      </c>
      <c r="Y11171" s="38"/>
    </row>
    <row r="11172" spans="5:25">
      <c r="E11172" s="45"/>
      <c r="H11172" s="45"/>
      <c r="K11172" s="27" t="str">
        <f t="shared" si="712"/>
        <v/>
      </c>
      <c r="P11172" s="26" t="str">
        <f t="shared" si="713"/>
        <v/>
      </c>
      <c r="Q11172" s="38" t="s">
        <v>11346</v>
      </c>
      <c r="R11172">
        <v>106.69499999999999</v>
      </c>
      <c r="S11172" t="str">
        <f t="shared" si="714"/>
        <v/>
      </c>
      <c r="X11172" s="26" t="str">
        <f t="shared" si="711"/>
        <v/>
      </c>
      <c r="Y11172" s="38"/>
    </row>
    <row r="11173" spans="5:25">
      <c r="E11173" s="45"/>
      <c r="H11173" s="45"/>
      <c r="K11173" s="27" t="str">
        <f t="shared" si="712"/>
        <v/>
      </c>
      <c r="P11173" s="26" t="str">
        <f t="shared" si="713"/>
        <v/>
      </c>
      <c r="Q11173" s="38" t="s">
        <v>11347</v>
      </c>
      <c r="R11173">
        <v>106.69499999999999</v>
      </c>
      <c r="S11173" t="str">
        <f t="shared" si="714"/>
        <v/>
      </c>
      <c r="X11173" s="26" t="str">
        <f t="shared" si="711"/>
        <v/>
      </c>
      <c r="Y11173" s="38"/>
    </row>
    <row r="11174" spans="5:25">
      <c r="E11174" s="45"/>
      <c r="H11174" s="45"/>
      <c r="K11174" s="27" t="str">
        <f t="shared" si="712"/>
        <v/>
      </c>
      <c r="P11174" s="26" t="str">
        <f t="shared" si="713"/>
        <v/>
      </c>
      <c r="Q11174" s="38" t="s">
        <v>11348</v>
      </c>
      <c r="R11174">
        <v>106.905</v>
      </c>
      <c r="S11174" t="str">
        <f t="shared" si="714"/>
        <v/>
      </c>
      <c r="X11174" s="26" t="str">
        <f t="shared" si="711"/>
        <v/>
      </c>
      <c r="Y11174" s="38"/>
    </row>
    <row r="11175" spans="5:25">
      <c r="E11175" s="45"/>
      <c r="H11175" s="45"/>
      <c r="K11175" s="27" t="str">
        <f t="shared" si="712"/>
        <v/>
      </c>
      <c r="P11175" s="26" t="str">
        <f t="shared" si="713"/>
        <v/>
      </c>
      <c r="Q11175" s="38" t="s">
        <v>11349</v>
      </c>
      <c r="R11175">
        <v>106.795</v>
      </c>
      <c r="S11175" t="str">
        <f t="shared" si="714"/>
        <v/>
      </c>
      <c r="X11175" s="26" t="str">
        <f t="shared" si="711"/>
        <v/>
      </c>
      <c r="Y11175" s="38"/>
    </row>
    <row r="11176" spans="5:25">
      <c r="E11176" s="45"/>
      <c r="H11176" s="45"/>
      <c r="K11176" s="27" t="str">
        <f t="shared" si="712"/>
        <v/>
      </c>
      <c r="P11176" s="26" t="str">
        <f t="shared" si="713"/>
        <v/>
      </c>
      <c r="Q11176" s="38" t="s">
        <v>11350</v>
      </c>
      <c r="R11176">
        <v>107.004</v>
      </c>
      <c r="S11176" t="str">
        <f t="shared" si="714"/>
        <v/>
      </c>
      <c r="X11176" s="26" t="str">
        <f t="shared" si="711"/>
        <v/>
      </c>
      <c r="Y11176" s="38"/>
    </row>
    <row r="11177" spans="5:25">
      <c r="E11177" s="45"/>
      <c r="H11177" s="45"/>
      <c r="K11177" s="27" t="str">
        <f t="shared" si="712"/>
        <v/>
      </c>
      <c r="P11177" s="26" t="str">
        <f t="shared" si="713"/>
        <v/>
      </c>
      <c r="Q11177" s="38" t="s">
        <v>11351</v>
      </c>
      <c r="R11177">
        <v>107.414</v>
      </c>
      <c r="S11177" t="str">
        <f t="shared" si="714"/>
        <v/>
      </c>
      <c r="X11177" s="26" t="str">
        <f t="shared" si="711"/>
        <v/>
      </c>
      <c r="Y11177" s="38"/>
    </row>
    <row r="11178" spans="5:25">
      <c r="E11178" s="45"/>
      <c r="H11178" s="45"/>
      <c r="K11178" s="27" t="str">
        <f t="shared" si="712"/>
        <v/>
      </c>
      <c r="P11178" s="26" t="str">
        <f t="shared" si="713"/>
        <v/>
      </c>
      <c r="Q11178" s="38" t="s">
        <v>11352</v>
      </c>
      <c r="R11178">
        <v>107.304</v>
      </c>
      <c r="S11178" t="str">
        <f t="shared" si="714"/>
        <v/>
      </c>
      <c r="X11178" s="26" t="str">
        <f t="shared" si="711"/>
        <v/>
      </c>
      <c r="Y11178" s="38"/>
    </row>
    <row r="11179" spans="5:25">
      <c r="E11179" s="45"/>
      <c r="H11179" s="45"/>
      <c r="K11179" s="27" t="str">
        <f t="shared" si="712"/>
        <v/>
      </c>
      <c r="P11179" s="26" t="str">
        <f t="shared" si="713"/>
        <v/>
      </c>
      <c r="Q11179" s="38" t="s">
        <v>11353</v>
      </c>
      <c r="R11179">
        <v>107.20399999999999</v>
      </c>
      <c r="S11179" t="str">
        <f t="shared" si="714"/>
        <v/>
      </c>
      <c r="X11179" s="26" t="str">
        <f t="shared" si="711"/>
        <v/>
      </c>
      <c r="Y11179" s="38"/>
    </row>
    <row r="11180" spans="5:25">
      <c r="E11180" s="45"/>
      <c r="H11180" s="45"/>
      <c r="K11180" s="27" t="str">
        <f t="shared" si="712"/>
        <v/>
      </c>
      <c r="P11180" s="26" t="str">
        <f t="shared" si="713"/>
        <v/>
      </c>
      <c r="Q11180" s="38" t="s">
        <v>11354</v>
      </c>
      <c r="R11180">
        <v>107.104</v>
      </c>
      <c r="S11180" t="str">
        <f t="shared" si="714"/>
        <v/>
      </c>
      <c r="X11180" s="26" t="str">
        <f t="shared" si="711"/>
        <v/>
      </c>
      <c r="Y11180" s="38"/>
    </row>
    <row r="11181" spans="5:25">
      <c r="E11181" s="45"/>
      <c r="H11181" s="45"/>
      <c r="K11181" s="27" t="str">
        <f t="shared" si="712"/>
        <v/>
      </c>
      <c r="P11181" s="26" t="str">
        <f t="shared" si="713"/>
        <v/>
      </c>
      <c r="Q11181" s="38" t="s">
        <v>11355</v>
      </c>
      <c r="R11181">
        <v>107.414</v>
      </c>
      <c r="S11181" t="str">
        <f t="shared" si="714"/>
        <v/>
      </c>
      <c r="X11181" s="26" t="str">
        <f t="shared" si="711"/>
        <v/>
      </c>
      <c r="Y11181" s="38"/>
    </row>
    <row r="11182" spans="5:25">
      <c r="E11182" s="45"/>
      <c r="H11182" s="45"/>
      <c r="K11182" s="27" t="str">
        <f t="shared" si="712"/>
        <v/>
      </c>
      <c r="P11182" s="26" t="str">
        <f t="shared" si="713"/>
        <v/>
      </c>
      <c r="Q11182" s="38" t="s">
        <v>11356</v>
      </c>
      <c r="R11182">
        <v>107.81399999999999</v>
      </c>
      <c r="S11182" t="str">
        <f t="shared" si="714"/>
        <v/>
      </c>
      <c r="X11182" s="26" t="str">
        <f t="shared" si="711"/>
        <v/>
      </c>
      <c r="Y11182" s="38"/>
    </row>
    <row r="11183" spans="5:25">
      <c r="E11183" s="45"/>
      <c r="H11183" s="45"/>
      <c r="K11183" s="27" t="str">
        <f t="shared" si="712"/>
        <v/>
      </c>
      <c r="P11183" s="26" t="str">
        <f t="shared" si="713"/>
        <v/>
      </c>
      <c r="Q11183" s="38" t="s">
        <v>11357</v>
      </c>
      <c r="R11183">
        <v>108.324</v>
      </c>
      <c r="S11183" t="str">
        <f t="shared" si="714"/>
        <v/>
      </c>
      <c r="X11183" s="26" t="str">
        <f t="shared" si="711"/>
        <v/>
      </c>
      <c r="Y11183" s="38"/>
    </row>
    <row r="11184" spans="5:25">
      <c r="E11184" s="45"/>
      <c r="H11184" s="45"/>
      <c r="K11184" s="27" t="str">
        <f t="shared" si="712"/>
        <v/>
      </c>
      <c r="P11184" s="26" t="str">
        <f t="shared" si="713"/>
        <v/>
      </c>
      <c r="Q11184" s="38" t="s">
        <v>11358</v>
      </c>
      <c r="R11184">
        <v>108.324</v>
      </c>
      <c r="S11184" t="str">
        <f t="shared" si="714"/>
        <v/>
      </c>
      <c r="X11184" s="26" t="str">
        <f t="shared" si="711"/>
        <v/>
      </c>
      <c r="Y11184" s="38"/>
    </row>
    <row r="11185" spans="5:25">
      <c r="E11185" s="45"/>
      <c r="H11185" s="45"/>
      <c r="K11185" s="27" t="str">
        <f t="shared" si="712"/>
        <v/>
      </c>
      <c r="P11185" s="26" t="str">
        <f t="shared" si="713"/>
        <v/>
      </c>
      <c r="Q11185" s="38" t="s">
        <v>11359</v>
      </c>
      <c r="R11185">
        <v>108.024</v>
      </c>
      <c r="S11185" t="str">
        <f t="shared" si="714"/>
        <v/>
      </c>
      <c r="X11185" s="26" t="str">
        <f t="shared" si="711"/>
        <v/>
      </c>
      <c r="Y11185" s="38"/>
    </row>
    <row r="11186" spans="5:25">
      <c r="E11186" s="45"/>
      <c r="H11186" s="45"/>
      <c r="K11186" s="27" t="str">
        <f t="shared" si="712"/>
        <v/>
      </c>
      <c r="P11186" s="26" t="str">
        <f t="shared" si="713"/>
        <v/>
      </c>
      <c r="Q11186" s="38" t="s">
        <v>11360</v>
      </c>
      <c r="R11186">
        <v>107.614</v>
      </c>
      <c r="S11186" t="str">
        <f t="shared" si="714"/>
        <v/>
      </c>
      <c r="X11186" s="26" t="str">
        <f t="shared" si="711"/>
        <v/>
      </c>
      <c r="Y11186" s="38"/>
    </row>
    <row r="11187" spans="5:25">
      <c r="E11187" s="45"/>
      <c r="H11187" s="45"/>
      <c r="K11187" s="27" t="str">
        <f t="shared" si="712"/>
        <v/>
      </c>
      <c r="P11187" s="26" t="str">
        <f t="shared" si="713"/>
        <v/>
      </c>
      <c r="Q11187" s="38" t="s">
        <v>11361</v>
      </c>
      <c r="R11187">
        <v>107.414</v>
      </c>
      <c r="S11187" t="str">
        <f t="shared" si="714"/>
        <v/>
      </c>
      <c r="X11187" s="26" t="str">
        <f t="shared" si="711"/>
        <v/>
      </c>
      <c r="Y11187" s="38"/>
    </row>
    <row r="11188" spans="5:25">
      <c r="E11188" s="45"/>
      <c r="H11188" s="45"/>
      <c r="K11188" s="27" t="str">
        <f t="shared" si="712"/>
        <v/>
      </c>
      <c r="P11188" s="26" t="str">
        <f t="shared" si="713"/>
        <v/>
      </c>
      <c r="Q11188" s="38" t="s">
        <v>11362</v>
      </c>
      <c r="R11188">
        <v>106.905</v>
      </c>
      <c r="S11188" t="str">
        <f t="shared" si="714"/>
        <v/>
      </c>
      <c r="X11188" s="26" t="str">
        <f t="shared" si="711"/>
        <v/>
      </c>
      <c r="Y11188" s="38"/>
    </row>
    <row r="11189" spans="5:25">
      <c r="E11189" s="45"/>
      <c r="H11189" s="45"/>
      <c r="K11189" s="27" t="str">
        <f t="shared" si="712"/>
        <v/>
      </c>
      <c r="P11189" s="26" t="str">
        <f t="shared" si="713"/>
        <v/>
      </c>
      <c r="Q11189" s="38" t="s">
        <v>11363</v>
      </c>
      <c r="R11189">
        <v>106.795</v>
      </c>
      <c r="S11189" t="str">
        <f t="shared" si="714"/>
        <v/>
      </c>
      <c r="X11189" s="26" t="str">
        <f t="shared" si="711"/>
        <v/>
      </c>
      <c r="Y11189" s="38"/>
    </row>
    <row r="11190" spans="5:25">
      <c r="E11190" s="45"/>
      <c r="H11190" s="45"/>
      <c r="K11190" s="27" t="str">
        <f t="shared" si="712"/>
        <v/>
      </c>
      <c r="P11190" s="26" t="str">
        <f t="shared" si="713"/>
        <v/>
      </c>
      <c r="Q11190" s="38" t="s">
        <v>11364</v>
      </c>
      <c r="R11190">
        <v>106.905</v>
      </c>
      <c r="S11190" t="str">
        <f t="shared" si="714"/>
        <v/>
      </c>
      <c r="X11190" s="26" t="str">
        <f t="shared" si="711"/>
        <v/>
      </c>
      <c r="Y11190" s="38"/>
    </row>
    <row r="11191" spans="5:25">
      <c r="E11191" s="45"/>
      <c r="H11191" s="45"/>
      <c r="K11191" s="27" t="str">
        <f t="shared" si="712"/>
        <v/>
      </c>
      <c r="P11191" s="26" t="str">
        <f t="shared" si="713"/>
        <v/>
      </c>
      <c r="Q11191" s="38" t="s">
        <v>11365</v>
      </c>
      <c r="R11191">
        <v>107.304</v>
      </c>
      <c r="S11191" t="str">
        <f t="shared" si="714"/>
        <v/>
      </c>
      <c r="X11191" s="26" t="str">
        <f t="shared" si="711"/>
        <v/>
      </c>
      <c r="Y11191" s="38"/>
    </row>
    <row r="11192" spans="5:25">
      <c r="E11192" s="45"/>
      <c r="H11192" s="45"/>
      <c r="K11192" s="27" t="str">
        <f t="shared" si="712"/>
        <v/>
      </c>
      <c r="P11192" s="26" t="str">
        <f t="shared" si="713"/>
        <v/>
      </c>
      <c r="Q11192" s="38" t="s">
        <v>11366</v>
      </c>
      <c r="R11192">
        <v>107.514</v>
      </c>
      <c r="S11192" t="str">
        <f t="shared" si="714"/>
        <v/>
      </c>
      <c r="X11192" s="26" t="str">
        <f t="shared" si="711"/>
        <v/>
      </c>
      <c r="Y11192" s="38"/>
    </row>
    <row r="11193" spans="5:25">
      <c r="E11193" s="45"/>
      <c r="H11193" s="45"/>
      <c r="K11193" s="27" t="str">
        <f t="shared" si="712"/>
        <v/>
      </c>
      <c r="P11193" s="26" t="str">
        <f t="shared" si="713"/>
        <v/>
      </c>
      <c r="Q11193" s="38" t="s">
        <v>11367</v>
      </c>
      <c r="R11193">
        <v>107.514</v>
      </c>
      <c r="S11193" t="str">
        <f t="shared" si="714"/>
        <v/>
      </c>
      <c r="X11193" s="26" t="str">
        <f t="shared" si="711"/>
        <v/>
      </c>
      <c r="Y11193" s="38"/>
    </row>
    <row r="11194" spans="5:25">
      <c r="E11194" s="45"/>
      <c r="H11194" s="45"/>
      <c r="K11194" s="27" t="str">
        <f t="shared" si="712"/>
        <v/>
      </c>
      <c r="P11194" s="26" t="str">
        <f t="shared" si="713"/>
        <v/>
      </c>
      <c r="Q11194" s="38" t="s">
        <v>11368</v>
      </c>
      <c r="R11194">
        <v>107.714</v>
      </c>
      <c r="S11194" t="str">
        <f t="shared" si="714"/>
        <v/>
      </c>
      <c r="X11194" s="26" t="str">
        <f t="shared" si="711"/>
        <v/>
      </c>
      <c r="Y11194" s="38"/>
    </row>
    <row r="11195" spans="5:25">
      <c r="E11195" s="45"/>
      <c r="H11195" s="45"/>
      <c r="K11195" s="27" t="str">
        <f t="shared" si="712"/>
        <v/>
      </c>
      <c r="P11195" s="26" t="str">
        <f t="shared" si="713"/>
        <v/>
      </c>
      <c r="Q11195" s="38" t="s">
        <v>11369</v>
      </c>
      <c r="R11195">
        <v>107.81399999999999</v>
      </c>
      <c r="S11195" t="str">
        <f t="shared" si="714"/>
        <v/>
      </c>
      <c r="X11195" s="26" t="str">
        <f t="shared" si="711"/>
        <v/>
      </c>
      <c r="Y11195" s="38"/>
    </row>
    <row r="11196" spans="5:25">
      <c r="E11196" s="45"/>
      <c r="H11196" s="45"/>
      <c r="K11196" s="27" t="str">
        <f t="shared" si="712"/>
        <v/>
      </c>
      <c r="P11196" s="26" t="str">
        <f t="shared" si="713"/>
        <v/>
      </c>
      <c r="Q11196" s="38" t="s">
        <v>11370</v>
      </c>
      <c r="R11196">
        <v>107.714</v>
      </c>
      <c r="S11196" t="str">
        <f t="shared" si="714"/>
        <v/>
      </c>
      <c r="X11196" s="26" t="str">
        <f t="shared" ref="X11196:X11259" si="715">IF(V11196="","",X11195+V11196-V11195)</f>
        <v/>
      </c>
      <c r="Y11196" s="38"/>
    </row>
    <row r="11197" spans="5:25">
      <c r="E11197" s="45"/>
      <c r="H11197" s="45"/>
      <c r="K11197" s="27" t="str">
        <f t="shared" si="712"/>
        <v/>
      </c>
      <c r="P11197" s="26" t="str">
        <f t="shared" si="713"/>
        <v/>
      </c>
      <c r="Q11197" s="38" t="s">
        <v>11371</v>
      </c>
      <c r="R11197">
        <v>107.614</v>
      </c>
      <c r="S11197" t="str">
        <f t="shared" si="714"/>
        <v/>
      </c>
      <c r="X11197" s="26" t="str">
        <f t="shared" si="715"/>
        <v/>
      </c>
      <c r="Y11197" s="38"/>
    </row>
    <row r="11198" spans="5:25">
      <c r="E11198" s="45"/>
      <c r="H11198" s="45"/>
      <c r="K11198" s="27" t="str">
        <f t="shared" si="712"/>
        <v/>
      </c>
      <c r="P11198" s="26" t="str">
        <f t="shared" si="713"/>
        <v/>
      </c>
      <c r="Q11198" s="38" t="s">
        <v>11372</v>
      </c>
      <c r="R11198">
        <v>107.514</v>
      </c>
      <c r="S11198" t="str">
        <f t="shared" si="714"/>
        <v/>
      </c>
      <c r="X11198" s="26" t="str">
        <f t="shared" si="715"/>
        <v/>
      </c>
      <c r="Y11198" s="38"/>
    </row>
    <row r="11199" spans="5:25">
      <c r="E11199" s="45"/>
      <c r="H11199" s="45"/>
      <c r="K11199" s="27" t="str">
        <f t="shared" si="712"/>
        <v/>
      </c>
      <c r="P11199" s="26" t="str">
        <f t="shared" si="713"/>
        <v/>
      </c>
      <c r="Q11199" s="38" t="s">
        <v>11373</v>
      </c>
      <c r="R11199">
        <v>107.304</v>
      </c>
      <c r="S11199" t="str">
        <f t="shared" si="714"/>
        <v/>
      </c>
      <c r="X11199" s="26" t="str">
        <f t="shared" si="715"/>
        <v/>
      </c>
      <c r="Y11199" s="38"/>
    </row>
    <row r="11200" spans="5:25">
      <c r="E11200" s="45"/>
      <c r="H11200" s="45"/>
      <c r="K11200" s="27" t="str">
        <f t="shared" si="712"/>
        <v/>
      </c>
      <c r="P11200" s="26" t="str">
        <f t="shared" si="713"/>
        <v/>
      </c>
      <c r="Q11200" s="38" t="s">
        <v>11374</v>
      </c>
      <c r="R11200">
        <v>107.514</v>
      </c>
      <c r="S11200" t="str">
        <f t="shared" si="714"/>
        <v/>
      </c>
      <c r="X11200" s="26" t="str">
        <f t="shared" si="715"/>
        <v/>
      </c>
      <c r="Y11200" s="38"/>
    </row>
    <row r="11201" spans="5:25">
      <c r="E11201" s="45"/>
      <c r="H11201" s="45"/>
      <c r="K11201" s="27" t="str">
        <f t="shared" si="712"/>
        <v/>
      </c>
      <c r="P11201" s="26" t="str">
        <f t="shared" si="713"/>
        <v/>
      </c>
      <c r="Q11201" s="38" t="s">
        <v>11375</v>
      </c>
      <c r="R11201">
        <v>107.614</v>
      </c>
      <c r="S11201" t="str">
        <f t="shared" si="714"/>
        <v/>
      </c>
      <c r="X11201" s="26" t="str">
        <f t="shared" si="715"/>
        <v/>
      </c>
      <c r="Y11201" s="38"/>
    </row>
    <row r="11202" spans="5:25">
      <c r="E11202" s="45"/>
      <c r="H11202" s="45"/>
      <c r="K11202" s="27" t="str">
        <f t="shared" si="712"/>
        <v/>
      </c>
      <c r="P11202" s="26" t="str">
        <f t="shared" si="713"/>
        <v/>
      </c>
      <c r="Q11202" s="38" t="s">
        <v>11376</v>
      </c>
      <c r="R11202">
        <v>107.514</v>
      </c>
      <c r="S11202" t="str">
        <f t="shared" si="714"/>
        <v/>
      </c>
      <c r="X11202" s="26" t="str">
        <f t="shared" si="715"/>
        <v/>
      </c>
      <c r="Y11202" s="38"/>
    </row>
    <row r="11203" spans="5:25">
      <c r="E11203" s="45"/>
      <c r="H11203" s="45"/>
      <c r="K11203" s="27" t="str">
        <f t="shared" si="712"/>
        <v/>
      </c>
      <c r="P11203" s="26" t="str">
        <f t="shared" si="713"/>
        <v/>
      </c>
      <c r="Q11203" s="38" t="s">
        <v>11377</v>
      </c>
      <c r="R11203">
        <v>106.795</v>
      </c>
      <c r="S11203" t="str">
        <f t="shared" si="714"/>
        <v/>
      </c>
      <c r="X11203" s="26" t="str">
        <f t="shared" si="715"/>
        <v/>
      </c>
      <c r="Y11203" s="38"/>
    </row>
    <row r="11204" spans="5:25">
      <c r="E11204" s="45"/>
      <c r="H11204" s="45"/>
      <c r="K11204" s="27" t="str">
        <f t="shared" ref="K11204:K11267" si="716">IF(M11204="","",K11203+(M11204-M11203)/24)</f>
        <v/>
      </c>
      <c r="P11204" s="26" t="str">
        <f t="shared" ref="P11204:P11267" si="717">IF(N11204="","",P11203+N11204-N11203)</f>
        <v/>
      </c>
      <c r="Q11204" s="38" t="s">
        <v>11378</v>
      </c>
      <c r="R11204">
        <v>106.395</v>
      </c>
      <c r="S11204" t="str">
        <f t="shared" ref="S11204:S11267" si="718">IF(N11204="","",S11203-N11204+N11203)</f>
        <v/>
      </c>
      <c r="X11204" s="26" t="str">
        <f t="shared" si="715"/>
        <v/>
      </c>
      <c r="Y11204" s="38"/>
    </row>
    <row r="11205" spans="5:25">
      <c r="E11205" s="45"/>
      <c r="H11205" s="45"/>
      <c r="K11205" s="27" t="str">
        <f t="shared" si="716"/>
        <v/>
      </c>
      <c r="P11205" s="26" t="str">
        <f t="shared" si="717"/>
        <v/>
      </c>
      <c r="Q11205" s="38" t="s">
        <v>11379</v>
      </c>
      <c r="R11205">
        <v>106.495</v>
      </c>
      <c r="S11205" t="str">
        <f t="shared" si="718"/>
        <v/>
      </c>
      <c r="X11205" s="26" t="str">
        <f t="shared" si="715"/>
        <v/>
      </c>
      <c r="Y11205" s="38"/>
    </row>
    <row r="11206" spans="5:25">
      <c r="E11206" s="45"/>
      <c r="H11206" s="45"/>
      <c r="K11206" s="27" t="str">
        <f t="shared" si="716"/>
        <v/>
      </c>
      <c r="P11206" s="26" t="str">
        <f t="shared" si="717"/>
        <v/>
      </c>
      <c r="Q11206" s="38" t="s">
        <v>11380</v>
      </c>
      <c r="R11206">
        <v>106.185</v>
      </c>
      <c r="S11206" t="str">
        <f t="shared" si="718"/>
        <v/>
      </c>
      <c r="X11206" s="26" t="str">
        <f t="shared" si="715"/>
        <v/>
      </c>
      <c r="Y11206" s="38"/>
    </row>
    <row r="11207" spans="5:25">
      <c r="E11207" s="45"/>
      <c r="H11207" s="45"/>
      <c r="K11207" s="27" t="str">
        <f t="shared" si="716"/>
        <v/>
      </c>
      <c r="P11207" s="26" t="str">
        <f t="shared" si="717"/>
        <v/>
      </c>
      <c r="Q11207" s="38" t="s">
        <v>11381</v>
      </c>
      <c r="R11207">
        <v>106.08499999999999</v>
      </c>
      <c r="S11207" t="str">
        <f t="shared" si="718"/>
        <v/>
      </c>
      <c r="X11207" s="26" t="str">
        <f t="shared" si="715"/>
        <v/>
      </c>
      <c r="Y11207" s="38"/>
    </row>
    <row r="11208" spans="5:25">
      <c r="E11208" s="45"/>
      <c r="H11208" s="45"/>
      <c r="K11208" s="27" t="str">
        <f t="shared" si="716"/>
        <v/>
      </c>
      <c r="P11208" s="26" t="str">
        <f t="shared" si="717"/>
        <v/>
      </c>
      <c r="Q11208" s="38" t="s">
        <v>11382</v>
      </c>
      <c r="R11208">
        <v>105.88500000000001</v>
      </c>
      <c r="S11208" t="str">
        <f t="shared" si="718"/>
        <v/>
      </c>
      <c r="X11208" s="26" t="str">
        <f t="shared" si="715"/>
        <v/>
      </c>
      <c r="Y11208" s="38"/>
    </row>
    <row r="11209" spans="5:25">
      <c r="E11209" s="45"/>
      <c r="H11209" s="45"/>
      <c r="K11209" s="27" t="str">
        <f t="shared" si="716"/>
        <v/>
      </c>
      <c r="P11209" s="26" t="str">
        <f t="shared" si="717"/>
        <v/>
      </c>
      <c r="Q11209" s="38" t="s">
        <v>11383</v>
      </c>
      <c r="R11209">
        <v>106.185</v>
      </c>
      <c r="S11209" t="str">
        <f t="shared" si="718"/>
        <v/>
      </c>
      <c r="X11209" s="26" t="str">
        <f t="shared" si="715"/>
        <v/>
      </c>
      <c r="Y11209" s="38"/>
    </row>
    <row r="11210" spans="5:25">
      <c r="E11210" s="45"/>
      <c r="H11210" s="45"/>
      <c r="K11210" s="27" t="str">
        <f t="shared" si="716"/>
        <v/>
      </c>
      <c r="P11210" s="26" t="str">
        <f t="shared" si="717"/>
        <v/>
      </c>
      <c r="Q11210" s="38" t="s">
        <v>11384</v>
      </c>
      <c r="R11210">
        <v>106.495</v>
      </c>
      <c r="S11210" t="str">
        <f t="shared" si="718"/>
        <v/>
      </c>
      <c r="X11210" s="26" t="str">
        <f t="shared" si="715"/>
        <v/>
      </c>
      <c r="Y11210" s="38"/>
    </row>
    <row r="11211" spans="5:25">
      <c r="E11211" s="45"/>
      <c r="H11211" s="45"/>
      <c r="K11211" s="27" t="str">
        <f t="shared" si="716"/>
        <v/>
      </c>
      <c r="P11211" s="26" t="str">
        <f t="shared" si="717"/>
        <v/>
      </c>
      <c r="Q11211" s="38" t="s">
        <v>11385</v>
      </c>
      <c r="R11211">
        <v>106.395</v>
      </c>
      <c r="S11211" t="str">
        <f t="shared" si="718"/>
        <v/>
      </c>
      <c r="X11211" s="26" t="str">
        <f t="shared" si="715"/>
        <v/>
      </c>
      <c r="Y11211" s="38"/>
    </row>
    <row r="11212" spans="5:25">
      <c r="E11212" s="45"/>
      <c r="H11212" s="45"/>
      <c r="K11212" s="27" t="str">
        <f t="shared" si="716"/>
        <v/>
      </c>
      <c r="P11212" s="26" t="str">
        <f t="shared" si="717"/>
        <v/>
      </c>
      <c r="Q11212" s="38" t="s">
        <v>11386</v>
      </c>
      <c r="R11212">
        <v>106.285</v>
      </c>
      <c r="S11212" t="str">
        <f t="shared" si="718"/>
        <v/>
      </c>
      <c r="X11212" s="26" t="str">
        <f t="shared" si="715"/>
        <v/>
      </c>
      <c r="Y11212" s="38"/>
    </row>
    <row r="11213" spans="5:25">
      <c r="E11213" s="45"/>
      <c r="H11213" s="45"/>
      <c r="K11213" s="27" t="str">
        <f t="shared" si="716"/>
        <v/>
      </c>
      <c r="P11213" s="26" t="str">
        <f t="shared" si="717"/>
        <v/>
      </c>
      <c r="Q11213" s="38" t="s">
        <v>11387</v>
      </c>
      <c r="R11213">
        <v>106.285</v>
      </c>
      <c r="S11213" t="str">
        <f t="shared" si="718"/>
        <v/>
      </c>
      <c r="X11213" s="26" t="str">
        <f t="shared" si="715"/>
        <v/>
      </c>
      <c r="Y11213" s="38"/>
    </row>
    <row r="11214" spans="5:25">
      <c r="E11214" s="45"/>
      <c r="H11214" s="45"/>
      <c r="K11214" s="27" t="str">
        <f t="shared" si="716"/>
        <v/>
      </c>
      <c r="P11214" s="26" t="str">
        <f t="shared" si="717"/>
        <v/>
      </c>
      <c r="Q11214" s="38" t="s">
        <v>11388</v>
      </c>
      <c r="R11214">
        <v>106.285</v>
      </c>
      <c r="S11214" t="str">
        <f t="shared" si="718"/>
        <v/>
      </c>
      <c r="X11214" s="26" t="str">
        <f t="shared" si="715"/>
        <v/>
      </c>
      <c r="Y11214" s="38"/>
    </row>
    <row r="11215" spans="5:25">
      <c r="E11215" s="45"/>
      <c r="H11215" s="45"/>
      <c r="K11215" s="27" t="str">
        <f t="shared" si="716"/>
        <v/>
      </c>
      <c r="P11215" s="26" t="str">
        <f t="shared" si="717"/>
        <v/>
      </c>
      <c r="Q11215" s="38" t="s">
        <v>11389</v>
      </c>
      <c r="R11215">
        <v>106.395</v>
      </c>
      <c r="S11215" t="str">
        <f t="shared" si="718"/>
        <v/>
      </c>
      <c r="X11215" s="26" t="str">
        <f t="shared" si="715"/>
        <v/>
      </c>
      <c r="Y11215" s="38"/>
    </row>
    <row r="11216" spans="5:25">
      <c r="E11216" s="45"/>
      <c r="H11216" s="45"/>
      <c r="K11216" s="27" t="str">
        <f t="shared" si="716"/>
        <v/>
      </c>
      <c r="P11216" s="26" t="str">
        <f t="shared" si="717"/>
        <v/>
      </c>
      <c r="Q11216" s="38" t="s">
        <v>11390</v>
      </c>
      <c r="R11216">
        <v>106.495</v>
      </c>
      <c r="S11216" t="str">
        <f t="shared" si="718"/>
        <v/>
      </c>
      <c r="X11216" s="26" t="str">
        <f t="shared" si="715"/>
        <v/>
      </c>
      <c r="Y11216" s="38"/>
    </row>
    <row r="11217" spans="5:25">
      <c r="E11217" s="45"/>
      <c r="H11217" s="45"/>
      <c r="K11217" s="27" t="str">
        <f t="shared" si="716"/>
        <v/>
      </c>
      <c r="P11217" s="26" t="str">
        <f t="shared" si="717"/>
        <v/>
      </c>
      <c r="Q11217" s="38" t="s">
        <v>11391</v>
      </c>
      <c r="R11217">
        <v>107.304</v>
      </c>
      <c r="S11217" t="str">
        <f t="shared" si="718"/>
        <v/>
      </c>
      <c r="X11217" s="26" t="str">
        <f t="shared" si="715"/>
        <v/>
      </c>
      <c r="Y11217" s="38"/>
    </row>
    <row r="11218" spans="5:25">
      <c r="E11218" s="45"/>
      <c r="H11218" s="45"/>
      <c r="K11218" s="27" t="str">
        <f t="shared" si="716"/>
        <v/>
      </c>
      <c r="P11218" s="26" t="str">
        <f t="shared" si="717"/>
        <v/>
      </c>
      <c r="Q11218" s="38" t="s">
        <v>11392</v>
      </c>
      <c r="R11218">
        <v>107.614</v>
      </c>
      <c r="S11218" t="str">
        <f t="shared" si="718"/>
        <v/>
      </c>
      <c r="X11218" s="26" t="str">
        <f t="shared" si="715"/>
        <v/>
      </c>
      <c r="Y11218" s="38"/>
    </row>
    <row r="11219" spans="5:25">
      <c r="E11219" s="45"/>
      <c r="H11219" s="45"/>
      <c r="K11219" s="27" t="str">
        <f t="shared" si="716"/>
        <v/>
      </c>
      <c r="P11219" s="26" t="str">
        <f t="shared" si="717"/>
        <v/>
      </c>
      <c r="Q11219" s="38" t="s">
        <v>11393</v>
      </c>
      <c r="R11219">
        <v>107.92400000000001</v>
      </c>
      <c r="S11219" t="str">
        <f t="shared" si="718"/>
        <v/>
      </c>
      <c r="X11219" s="26" t="str">
        <f t="shared" si="715"/>
        <v/>
      </c>
      <c r="Y11219" s="38"/>
    </row>
    <row r="11220" spans="5:25">
      <c r="E11220" s="45"/>
      <c r="H11220" s="45"/>
      <c r="K11220" s="27" t="str">
        <f t="shared" si="716"/>
        <v/>
      </c>
      <c r="P11220" s="26" t="str">
        <f t="shared" si="717"/>
        <v/>
      </c>
      <c r="Q11220" s="38" t="s">
        <v>11394</v>
      </c>
      <c r="R11220">
        <v>108.224</v>
      </c>
      <c r="S11220" t="str">
        <f t="shared" si="718"/>
        <v/>
      </c>
      <c r="X11220" s="26" t="str">
        <f t="shared" si="715"/>
        <v/>
      </c>
      <c r="Y11220" s="38"/>
    </row>
    <row r="11221" spans="5:25">
      <c r="E11221" s="45"/>
      <c r="H11221" s="45"/>
      <c r="K11221" s="27" t="str">
        <f t="shared" si="716"/>
        <v/>
      </c>
      <c r="P11221" s="26" t="str">
        <f t="shared" si="717"/>
        <v/>
      </c>
      <c r="Q11221" s="38" t="s">
        <v>11395</v>
      </c>
      <c r="R11221">
        <v>108.324</v>
      </c>
      <c r="S11221" t="str">
        <f t="shared" si="718"/>
        <v/>
      </c>
      <c r="X11221" s="26" t="str">
        <f t="shared" si="715"/>
        <v/>
      </c>
      <c r="Y11221" s="38"/>
    </row>
    <row r="11222" spans="5:25">
      <c r="E11222" s="45"/>
      <c r="H11222" s="45"/>
      <c r="K11222" s="27" t="str">
        <f t="shared" si="716"/>
        <v/>
      </c>
      <c r="P11222" s="26" t="str">
        <f t="shared" si="717"/>
        <v/>
      </c>
      <c r="Q11222" s="38" t="s">
        <v>11396</v>
      </c>
      <c r="R11222">
        <v>107.92400000000001</v>
      </c>
      <c r="S11222" t="str">
        <f t="shared" si="718"/>
        <v/>
      </c>
      <c r="X11222" s="26" t="str">
        <f t="shared" si="715"/>
        <v/>
      </c>
      <c r="Y11222" s="38"/>
    </row>
    <row r="11223" spans="5:25">
      <c r="E11223" s="45"/>
      <c r="H11223" s="45"/>
      <c r="K11223" s="27" t="str">
        <f t="shared" si="716"/>
        <v/>
      </c>
      <c r="P11223" s="26" t="str">
        <f t="shared" si="717"/>
        <v/>
      </c>
      <c r="Q11223" s="38" t="s">
        <v>11397</v>
      </c>
      <c r="R11223">
        <v>107.614</v>
      </c>
      <c r="S11223" t="str">
        <f t="shared" si="718"/>
        <v/>
      </c>
      <c r="X11223" s="26" t="str">
        <f t="shared" si="715"/>
        <v/>
      </c>
      <c r="Y11223" s="38"/>
    </row>
    <row r="11224" spans="5:25">
      <c r="E11224" s="45"/>
      <c r="H11224" s="45"/>
      <c r="K11224" s="27" t="str">
        <f t="shared" si="716"/>
        <v/>
      </c>
      <c r="P11224" s="26" t="str">
        <f t="shared" si="717"/>
        <v/>
      </c>
      <c r="Q11224" s="38" t="s">
        <v>11398</v>
      </c>
      <c r="R11224">
        <v>107.104</v>
      </c>
      <c r="S11224" t="str">
        <f t="shared" si="718"/>
        <v/>
      </c>
      <c r="X11224" s="26" t="str">
        <f t="shared" si="715"/>
        <v/>
      </c>
      <c r="Y11224" s="38"/>
    </row>
    <row r="11225" spans="5:25">
      <c r="E11225" s="45"/>
      <c r="H11225" s="45"/>
      <c r="K11225" s="27" t="str">
        <f t="shared" si="716"/>
        <v/>
      </c>
      <c r="P11225" s="26" t="str">
        <f t="shared" si="717"/>
        <v/>
      </c>
      <c r="Q11225" s="38" t="s">
        <v>11399</v>
      </c>
      <c r="R11225">
        <v>106.69499999999999</v>
      </c>
      <c r="S11225" t="str">
        <f t="shared" si="718"/>
        <v/>
      </c>
      <c r="X11225" s="26" t="str">
        <f t="shared" si="715"/>
        <v/>
      </c>
      <c r="Y11225" s="38"/>
    </row>
    <row r="11226" spans="5:25">
      <c r="E11226" s="45"/>
      <c r="H11226" s="45"/>
      <c r="K11226" s="27" t="str">
        <f t="shared" si="716"/>
        <v/>
      </c>
      <c r="P11226" s="26" t="str">
        <f t="shared" si="717"/>
        <v/>
      </c>
      <c r="Q11226" s="38" t="s">
        <v>11400</v>
      </c>
      <c r="R11226">
        <v>106.69499999999999</v>
      </c>
      <c r="S11226" t="str">
        <f t="shared" si="718"/>
        <v/>
      </c>
      <c r="X11226" s="26" t="str">
        <f t="shared" si="715"/>
        <v/>
      </c>
      <c r="Y11226" s="38"/>
    </row>
    <row r="11227" spans="5:25">
      <c r="E11227" s="45"/>
      <c r="H11227" s="45"/>
      <c r="K11227" s="27" t="str">
        <f t="shared" si="716"/>
        <v/>
      </c>
      <c r="P11227" s="26" t="str">
        <f t="shared" si="717"/>
        <v/>
      </c>
      <c r="Q11227" s="38" t="s">
        <v>11401</v>
      </c>
      <c r="R11227">
        <v>106.905</v>
      </c>
      <c r="S11227" t="str">
        <f t="shared" si="718"/>
        <v/>
      </c>
      <c r="X11227" s="26" t="str">
        <f t="shared" si="715"/>
        <v/>
      </c>
      <c r="Y11227" s="38"/>
    </row>
    <row r="11228" spans="5:25">
      <c r="E11228" s="45"/>
      <c r="H11228" s="45"/>
      <c r="K11228" s="27" t="str">
        <f t="shared" si="716"/>
        <v/>
      </c>
      <c r="P11228" s="26" t="str">
        <f t="shared" si="717"/>
        <v/>
      </c>
      <c r="Q11228" s="38" t="s">
        <v>11402</v>
      </c>
      <c r="R11228">
        <v>107.20399999999999</v>
      </c>
      <c r="S11228" t="str">
        <f t="shared" si="718"/>
        <v/>
      </c>
      <c r="X11228" s="26" t="str">
        <f t="shared" si="715"/>
        <v/>
      </c>
      <c r="Y11228" s="38"/>
    </row>
    <row r="11229" spans="5:25">
      <c r="E11229" s="45"/>
      <c r="H11229" s="45"/>
      <c r="K11229" s="27" t="str">
        <f t="shared" si="716"/>
        <v/>
      </c>
      <c r="P11229" s="26" t="str">
        <f t="shared" si="717"/>
        <v/>
      </c>
      <c r="Q11229" s="38" t="s">
        <v>11403</v>
      </c>
      <c r="R11229">
        <v>107.414</v>
      </c>
      <c r="S11229" t="str">
        <f t="shared" si="718"/>
        <v/>
      </c>
      <c r="X11229" s="26" t="str">
        <f t="shared" si="715"/>
        <v/>
      </c>
      <c r="Y11229" s="38"/>
    </row>
    <row r="11230" spans="5:25">
      <c r="E11230" s="45"/>
      <c r="H11230" s="45"/>
      <c r="K11230" s="27" t="str">
        <f t="shared" si="716"/>
        <v/>
      </c>
      <c r="P11230" s="26" t="str">
        <f t="shared" si="717"/>
        <v/>
      </c>
      <c r="Q11230" s="38" t="s">
        <v>11404</v>
      </c>
      <c r="R11230">
        <v>107.414</v>
      </c>
      <c r="S11230" t="str">
        <f t="shared" si="718"/>
        <v/>
      </c>
      <c r="X11230" s="26" t="str">
        <f t="shared" si="715"/>
        <v/>
      </c>
      <c r="Y11230" s="38"/>
    </row>
    <row r="11231" spans="5:25">
      <c r="E11231" s="45"/>
      <c r="H11231" s="45"/>
      <c r="K11231" s="27" t="str">
        <f t="shared" si="716"/>
        <v/>
      </c>
      <c r="P11231" s="26" t="str">
        <f t="shared" si="717"/>
        <v/>
      </c>
      <c r="Q11231" s="38" t="s">
        <v>11405</v>
      </c>
      <c r="R11231">
        <v>107.714</v>
      </c>
      <c r="S11231" t="str">
        <f t="shared" si="718"/>
        <v/>
      </c>
      <c r="X11231" s="26" t="str">
        <f t="shared" si="715"/>
        <v/>
      </c>
      <c r="Y11231" s="38"/>
    </row>
    <row r="11232" spans="5:25">
      <c r="E11232" s="45"/>
      <c r="H11232" s="45"/>
      <c r="K11232" s="27" t="str">
        <f t="shared" si="716"/>
        <v/>
      </c>
      <c r="P11232" s="26" t="str">
        <f t="shared" si="717"/>
        <v/>
      </c>
      <c r="Q11232" s="38" t="s">
        <v>11406</v>
      </c>
      <c r="R11232">
        <v>107.514</v>
      </c>
      <c r="S11232" t="str">
        <f t="shared" si="718"/>
        <v/>
      </c>
      <c r="X11232" s="26" t="str">
        <f t="shared" si="715"/>
        <v/>
      </c>
      <c r="Y11232" s="38"/>
    </row>
    <row r="11233" spans="5:25">
      <c r="E11233" s="45"/>
      <c r="H11233" s="45"/>
      <c r="K11233" s="27" t="str">
        <f t="shared" si="716"/>
        <v/>
      </c>
      <c r="P11233" s="26" t="str">
        <f t="shared" si="717"/>
        <v/>
      </c>
      <c r="Q11233" s="38" t="s">
        <v>11407</v>
      </c>
      <c r="R11233">
        <v>107.414</v>
      </c>
      <c r="S11233" t="str">
        <f t="shared" si="718"/>
        <v/>
      </c>
      <c r="X11233" s="26" t="str">
        <f t="shared" si="715"/>
        <v/>
      </c>
      <c r="Y11233" s="38"/>
    </row>
    <row r="11234" spans="5:25">
      <c r="E11234" s="45"/>
      <c r="H11234" s="45"/>
      <c r="K11234" s="27" t="str">
        <f t="shared" si="716"/>
        <v/>
      </c>
      <c r="P11234" s="26" t="str">
        <f t="shared" si="717"/>
        <v/>
      </c>
      <c r="Q11234" s="38" t="s">
        <v>11408</v>
      </c>
      <c r="R11234">
        <v>107.304</v>
      </c>
      <c r="S11234" t="str">
        <f t="shared" si="718"/>
        <v/>
      </c>
      <c r="X11234" s="26" t="str">
        <f t="shared" si="715"/>
        <v/>
      </c>
      <c r="Y11234" s="38"/>
    </row>
    <row r="11235" spans="5:25">
      <c r="E11235" s="45"/>
      <c r="H11235" s="45"/>
      <c r="K11235" s="27" t="str">
        <f t="shared" si="716"/>
        <v/>
      </c>
      <c r="P11235" s="26" t="str">
        <f t="shared" si="717"/>
        <v/>
      </c>
      <c r="Q11235" s="38" t="s">
        <v>11409</v>
      </c>
      <c r="R11235">
        <v>107.304</v>
      </c>
      <c r="S11235" t="str">
        <f t="shared" si="718"/>
        <v/>
      </c>
      <c r="X11235" s="26" t="str">
        <f t="shared" si="715"/>
        <v/>
      </c>
      <c r="Y11235" s="38"/>
    </row>
    <row r="11236" spans="5:25">
      <c r="E11236" s="45"/>
      <c r="H11236" s="45"/>
      <c r="K11236" s="27" t="str">
        <f t="shared" si="716"/>
        <v/>
      </c>
      <c r="P11236" s="26" t="str">
        <f t="shared" si="717"/>
        <v/>
      </c>
      <c r="Q11236" s="38" t="s">
        <v>11410</v>
      </c>
      <c r="R11236">
        <v>107.304</v>
      </c>
      <c r="S11236" t="str">
        <f t="shared" si="718"/>
        <v/>
      </c>
      <c r="X11236" s="26" t="str">
        <f t="shared" si="715"/>
        <v/>
      </c>
      <c r="Y11236" s="38"/>
    </row>
    <row r="11237" spans="5:25">
      <c r="E11237" s="45"/>
      <c r="H11237" s="45"/>
      <c r="K11237" s="27" t="str">
        <f t="shared" si="716"/>
        <v/>
      </c>
      <c r="P11237" s="26" t="str">
        <f t="shared" si="717"/>
        <v/>
      </c>
      <c r="Q11237" s="38" t="s">
        <v>11411</v>
      </c>
      <c r="R11237">
        <v>107.304</v>
      </c>
      <c r="S11237" t="str">
        <f t="shared" si="718"/>
        <v/>
      </c>
      <c r="X11237" s="26" t="str">
        <f t="shared" si="715"/>
        <v/>
      </c>
      <c r="Y11237" s="38"/>
    </row>
    <row r="11238" spans="5:25">
      <c r="E11238" s="45"/>
      <c r="H11238" s="45"/>
      <c r="K11238" s="27" t="str">
        <f t="shared" si="716"/>
        <v/>
      </c>
      <c r="P11238" s="26" t="str">
        <f t="shared" si="717"/>
        <v/>
      </c>
      <c r="Q11238" s="38" t="s">
        <v>11412</v>
      </c>
      <c r="R11238">
        <v>107.414</v>
      </c>
      <c r="S11238" t="str">
        <f t="shared" si="718"/>
        <v/>
      </c>
      <c r="X11238" s="26" t="str">
        <f t="shared" si="715"/>
        <v/>
      </c>
      <c r="Y11238" s="38"/>
    </row>
    <row r="11239" spans="5:25">
      <c r="E11239" s="45"/>
      <c r="H11239" s="45"/>
      <c r="K11239" s="27" t="str">
        <f t="shared" si="716"/>
        <v/>
      </c>
      <c r="P11239" s="26" t="str">
        <f t="shared" si="717"/>
        <v/>
      </c>
      <c r="Q11239" s="38" t="s">
        <v>11413</v>
      </c>
      <c r="R11239">
        <v>107.414</v>
      </c>
      <c r="S11239" t="str">
        <f t="shared" si="718"/>
        <v/>
      </c>
      <c r="X11239" s="26" t="str">
        <f t="shared" si="715"/>
        <v/>
      </c>
      <c r="Y11239" s="38"/>
    </row>
    <row r="11240" spans="5:25">
      <c r="E11240" s="45"/>
      <c r="H11240" s="45"/>
      <c r="K11240" s="27" t="str">
        <f t="shared" si="716"/>
        <v/>
      </c>
      <c r="P11240" s="26" t="str">
        <f t="shared" si="717"/>
        <v/>
      </c>
      <c r="Q11240" s="38" t="s">
        <v>11414</v>
      </c>
      <c r="R11240">
        <v>107.514</v>
      </c>
      <c r="S11240" t="str">
        <f t="shared" si="718"/>
        <v/>
      </c>
      <c r="X11240" s="26" t="str">
        <f t="shared" si="715"/>
        <v/>
      </c>
      <c r="Y11240" s="38"/>
    </row>
    <row r="11241" spans="5:25">
      <c r="E11241" s="45"/>
      <c r="H11241" s="45"/>
      <c r="K11241" s="27" t="str">
        <f t="shared" si="716"/>
        <v/>
      </c>
      <c r="P11241" s="26" t="str">
        <f t="shared" si="717"/>
        <v/>
      </c>
      <c r="Q11241" s="38" t="s">
        <v>11415</v>
      </c>
      <c r="R11241">
        <v>107.92400000000001</v>
      </c>
      <c r="S11241" t="str">
        <f t="shared" si="718"/>
        <v/>
      </c>
      <c r="X11241" s="26" t="str">
        <f t="shared" si="715"/>
        <v/>
      </c>
      <c r="Y11241" s="38"/>
    </row>
    <row r="11242" spans="5:25">
      <c r="E11242" s="45"/>
      <c r="H11242" s="45"/>
      <c r="K11242" s="27" t="str">
        <f t="shared" si="716"/>
        <v/>
      </c>
      <c r="P11242" s="26" t="str">
        <f t="shared" si="717"/>
        <v/>
      </c>
      <c r="Q11242" s="38" t="s">
        <v>11416</v>
      </c>
      <c r="R11242">
        <v>107.92400000000001</v>
      </c>
      <c r="S11242" t="str">
        <f t="shared" si="718"/>
        <v/>
      </c>
      <c r="X11242" s="26" t="str">
        <f t="shared" si="715"/>
        <v/>
      </c>
      <c r="Y11242" s="38"/>
    </row>
    <row r="11243" spans="5:25">
      <c r="E11243" s="45"/>
      <c r="H11243" s="45"/>
      <c r="K11243" s="27" t="str">
        <f t="shared" si="716"/>
        <v/>
      </c>
      <c r="P11243" s="26" t="str">
        <f t="shared" si="717"/>
        <v/>
      </c>
      <c r="Q11243" s="38" t="s">
        <v>11417</v>
      </c>
      <c r="R11243">
        <v>107.104</v>
      </c>
      <c r="S11243" t="str">
        <f t="shared" si="718"/>
        <v/>
      </c>
      <c r="X11243" s="26" t="str">
        <f t="shared" si="715"/>
        <v/>
      </c>
      <c r="Y11243" s="38"/>
    </row>
    <row r="11244" spans="5:25">
      <c r="E11244" s="45"/>
      <c r="H11244" s="45"/>
      <c r="K11244" s="27" t="str">
        <f t="shared" si="716"/>
        <v/>
      </c>
      <c r="P11244" s="26" t="str">
        <f t="shared" si="717"/>
        <v/>
      </c>
      <c r="Q11244" s="38" t="s">
        <v>11418</v>
      </c>
      <c r="R11244">
        <v>106.595</v>
      </c>
      <c r="S11244" t="str">
        <f t="shared" si="718"/>
        <v/>
      </c>
      <c r="X11244" s="26" t="str">
        <f t="shared" si="715"/>
        <v/>
      </c>
      <c r="Y11244" s="38"/>
    </row>
    <row r="11245" spans="5:25">
      <c r="E11245" s="45"/>
      <c r="H11245" s="45"/>
      <c r="K11245" s="27" t="str">
        <f t="shared" si="716"/>
        <v/>
      </c>
      <c r="P11245" s="26" t="str">
        <f t="shared" si="717"/>
        <v/>
      </c>
      <c r="Q11245" s="38" t="s">
        <v>11419</v>
      </c>
      <c r="R11245">
        <v>106.285</v>
      </c>
      <c r="S11245" t="str">
        <f t="shared" si="718"/>
        <v/>
      </c>
      <c r="X11245" s="26" t="str">
        <f t="shared" si="715"/>
        <v/>
      </c>
      <c r="Y11245" s="38"/>
    </row>
    <row r="11246" spans="5:25">
      <c r="E11246" s="45"/>
      <c r="H11246" s="45"/>
      <c r="K11246" s="27" t="str">
        <f t="shared" si="716"/>
        <v/>
      </c>
      <c r="P11246" s="26" t="str">
        <f t="shared" si="717"/>
        <v/>
      </c>
      <c r="Q11246" s="38" t="s">
        <v>11420</v>
      </c>
      <c r="R11246">
        <v>105.985</v>
      </c>
      <c r="S11246" t="str">
        <f t="shared" si="718"/>
        <v/>
      </c>
      <c r="X11246" s="26" t="str">
        <f t="shared" si="715"/>
        <v/>
      </c>
      <c r="Y11246" s="38"/>
    </row>
    <row r="11247" spans="5:25">
      <c r="E11247" s="45"/>
      <c r="H11247" s="45"/>
      <c r="K11247" s="27" t="str">
        <f t="shared" si="716"/>
        <v/>
      </c>
      <c r="P11247" s="26" t="str">
        <f t="shared" si="717"/>
        <v/>
      </c>
      <c r="Q11247" s="38" t="s">
        <v>11421</v>
      </c>
      <c r="R11247">
        <v>105.88500000000001</v>
      </c>
      <c r="S11247" t="str">
        <f t="shared" si="718"/>
        <v/>
      </c>
      <c r="X11247" s="26" t="str">
        <f t="shared" si="715"/>
        <v/>
      </c>
      <c r="Y11247" s="38"/>
    </row>
    <row r="11248" spans="5:25">
      <c r="E11248" s="45"/>
      <c r="H11248" s="45"/>
      <c r="K11248" s="27" t="str">
        <f t="shared" si="716"/>
        <v/>
      </c>
      <c r="P11248" s="26" t="str">
        <f t="shared" si="717"/>
        <v/>
      </c>
      <c r="Q11248" s="38" t="s">
        <v>11422</v>
      </c>
      <c r="R11248">
        <v>105.77500000000001</v>
      </c>
      <c r="S11248" t="str">
        <f t="shared" si="718"/>
        <v/>
      </c>
      <c r="X11248" s="26" t="str">
        <f t="shared" si="715"/>
        <v/>
      </c>
      <c r="Y11248" s="38"/>
    </row>
    <row r="11249" spans="5:25">
      <c r="E11249" s="45"/>
      <c r="H11249" s="45"/>
      <c r="K11249" s="27" t="str">
        <f t="shared" si="716"/>
        <v/>
      </c>
      <c r="P11249" s="26" t="str">
        <f t="shared" si="717"/>
        <v/>
      </c>
      <c r="Q11249" s="38" t="s">
        <v>11423</v>
      </c>
      <c r="R11249">
        <v>106.185</v>
      </c>
      <c r="S11249" t="str">
        <f t="shared" si="718"/>
        <v/>
      </c>
      <c r="X11249" s="26" t="str">
        <f t="shared" si="715"/>
        <v/>
      </c>
      <c r="Y11249" s="38"/>
    </row>
    <row r="11250" spans="5:25">
      <c r="E11250" s="45"/>
      <c r="H11250" s="45"/>
      <c r="K11250" s="27" t="str">
        <f t="shared" si="716"/>
        <v/>
      </c>
      <c r="P11250" s="26" t="str">
        <f t="shared" si="717"/>
        <v/>
      </c>
      <c r="Q11250" s="38" t="s">
        <v>11424</v>
      </c>
      <c r="R11250">
        <v>106.495</v>
      </c>
      <c r="S11250" t="str">
        <f t="shared" si="718"/>
        <v/>
      </c>
      <c r="X11250" s="26" t="str">
        <f t="shared" si="715"/>
        <v/>
      </c>
      <c r="Y11250" s="38"/>
    </row>
    <row r="11251" spans="5:25">
      <c r="E11251" s="45"/>
      <c r="H11251" s="45"/>
      <c r="K11251" s="27" t="str">
        <f t="shared" si="716"/>
        <v/>
      </c>
      <c r="P11251" s="26" t="str">
        <f t="shared" si="717"/>
        <v/>
      </c>
      <c r="Q11251" s="38" t="s">
        <v>11425</v>
      </c>
      <c r="R11251">
        <v>106.69499999999999</v>
      </c>
      <c r="S11251" t="str">
        <f t="shared" si="718"/>
        <v/>
      </c>
      <c r="X11251" s="26" t="str">
        <f t="shared" si="715"/>
        <v/>
      </c>
      <c r="Y11251" s="38"/>
    </row>
    <row r="11252" spans="5:25">
      <c r="E11252" s="45"/>
      <c r="H11252" s="45"/>
      <c r="K11252" s="27" t="str">
        <f t="shared" si="716"/>
        <v/>
      </c>
      <c r="P11252" s="26" t="str">
        <f t="shared" si="717"/>
        <v/>
      </c>
      <c r="Q11252" s="38" t="s">
        <v>11426</v>
      </c>
      <c r="R11252">
        <v>106.595</v>
      </c>
      <c r="S11252" t="str">
        <f t="shared" si="718"/>
        <v/>
      </c>
      <c r="X11252" s="26" t="str">
        <f t="shared" si="715"/>
        <v/>
      </c>
      <c r="Y11252" s="38"/>
    </row>
    <row r="11253" spans="5:25">
      <c r="E11253" s="45"/>
      <c r="H11253" s="45"/>
      <c r="K11253" s="27" t="str">
        <f t="shared" si="716"/>
        <v/>
      </c>
      <c r="P11253" s="26" t="str">
        <f t="shared" si="717"/>
        <v/>
      </c>
      <c r="Q11253" s="38" t="s">
        <v>11427</v>
      </c>
      <c r="R11253">
        <v>106.69499999999999</v>
      </c>
      <c r="S11253" t="str">
        <f t="shared" si="718"/>
        <v/>
      </c>
      <c r="X11253" s="26" t="str">
        <f t="shared" si="715"/>
        <v/>
      </c>
      <c r="Y11253" s="38"/>
    </row>
    <row r="11254" spans="5:25">
      <c r="E11254" s="45"/>
      <c r="H11254" s="45"/>
      <c r="K11254" s="27" t="str">
        <f t="shared" si="716"/>
        <v/>
      </c>
      <c r="P11254" s="26" t="str">
        <f t="shared" si="717"/>
        <v/>
      </c>
      <c r="Q11254" s="38" t="s">
        <v>11428</v>
      </c>
      <c r="R11254">
        <v>107.004</v>
      </c>
      <c r="S11254" t="str">
        <f t="shared" si="718"/>
        <v/>
      </c>
      <c r="X11254" s="26" t="str">
        <f t="shared" si="715"/>
        <v/>
      </c>
      <c r="Y11254" s="38"/>
    </row>
    <row r="11255" spans="5:25">
      <c r="E11255" s="45"/>
      <c r="H11255" s="45"/>
      <c r="K11255" s="27" t="str">
        <f t="shared" si="716"/>
        <v/>
      </c>
      <c r="P11255" s="26" t="str">
        <f t="shared" si="717"/>
        <v/>
      </c>
      <c r="Q11255" s="38" t="s">
        <v>11429</v>
      </c>
      <c r="R11255">
        <v>107.514</v>
      </c>
      <c r="S11255" t="str">
        <f t="shared" si="718"/>
        <v/>
      </c>
      <c r="X11255" s="26" t="str">
        <f t="shared" si="715"/>
        <v/>
      </c>
      <c r="Y11255" s="38"/>
    </row>
    <row r="11256" spans="5:25">
      <c r="E11256" s="45"/>
      <c r="H11256" s="45"/>
      <c r="K11256" s="27" t="str">
        <f t="shared" si="716"/>
        <v/>
      </c>
      <c r="P11256" s="26" t="str">
        <f t="shared" si="717"/>
        <v/>
      </c>
      <c r="Q11256" s="38" t="s">
        <v>11430</v>
      </c>
      <c r="R11256">
        <v>107.81399999999999</v>
      </c>
      <c r="S11256" t="str">
        <f t="shared" si="718"/>
        <v/>
      </c>
      <c r="X11256" s="26" t="str">
        <f t="shared" si="715"/>
        <v/>
      </c>
      <c r="Y11256" s="38"/>
    </row>
    <row r="11257" spans="5:25">
      <c r="E11257" s="45"/>
      <c r="H11257" s="45"/>
      <c r="K11257" s="27" t="str">
        <f t="shared" si="716"/>
        <v/>
      </c>
      <c r="P11257" s="26" t="str">
        <f t="shared" si="717"/>
        <v/>
      </c>
      <c r="Q11257" s="38" t="s">
        <v>11431</v>
      </c>
      <c r="R11257">
        <v>108.124</v>
      </c>
      <c r="S11257" t="str">
        <f t="shared" si="718"/>
        <v/>
      </c>
      <c r="X11257" s="26" t="str">
        <f t="shared" si="715"/>
        <v/>
      </c>
      <c r="Y11257" s="38"/>
    </row>
    <row r="11258" spans="5:25">
      <c r="E11258" s="45"/>
      <c r="H11258" s="45"/>
      <c r="K11258" s="27" t="str">
        <f t="shared" si="716"/>
        <v/>
      </c>
      <c r="P11258" s="26" t="str">
        <f t="shared" si="717"/>
        <v/>
      </c>
      <c r="Q11258" s="38" t="s">
        <v>11432</v>
      </c>
      <c r="R11258">
        <v>108.024</v>
      </c>
      <c r="S11258" t="str">
        <f t="shared" si="718"/>
        <v/>
      </c>
      <c r="X11258" s="26" t="str">
        <f t="shared" si="715"/>
        <v/>
      </c>
      <c r="Y11258" s="38"/>
    </row>
    <row r="11259" spans="5:25">
      <c r="E11259" s="45"/>
      <c r="H11259" s="45"/>
      <c r="K11259" s="27" t="str">
        <f t="shared" si="716"/>
        <v/>
      </c>
      <c r="P11259" s="26" t="str">
        <f t="shared" si="717"/>
        <v/>
      </c>
      <c r="Q11259" s="38" t="s">
        <v>11433</v>
      </c>
      <c r="R11259">
        <v>107.81399999999999</v>
      </c>
      <c r="S11259" t="str">
        <f t="shared" si="718"/>
        <v/>
      </c>
      <c r="X11259" s="26" t="str">
        <f t="shared" si="715"/>
        <v/>
      </c>
      <c r="Y11259" s="38"/>
    </row>
    <row r="11260" spans="5:25">
      <c r="E11260" s="45"/>
      <c r="H11260" s="45"/>
      <c r="K11260" s="27" t="str">
        <f t="shared" si="716"/>
        <v/>
      </c>
      <c r="P11260" s="26" t="str">
        <f t="shared" si="717"/>
        <v/>
      </c>
      <c r="Q11260" s="38" t="s">
        <v>11434</v>
      </c>
      <c r="R11260">
        <v>107.614</v>
      </c>
      <c r="S11260" t="str">
        <f t="shared" si="718"/>
        <v/>
      </c>
      <c r="X11260" s="26" t="str">
        <f t="shared" ref="X11260:X11323" si="719">IF(V11260="","",X11259+V11260-V11259)</f>
        <v/>
      </c>
      <c r="Y11260" s="38"/>
    </row>
    <row r="11261" spans="5:25">
      <c r="E11261" s="45"/>
      <c r="H11261" s="45"/>
      <c r="K11261" s="27" t="str">
        <f t="shared" si="716"/>
        <v/>
      </c>
      <c r="P11261" s="26" t="str">
        <f t="shared" si="717"/>
        <v/>
      </c>
      <c r="Q11261" s="38" t="s">
        <v>11435</v>
      </c>
      <c r="R11261">
        <v>107.20399999999999</v>
      </c>
      <c r="S11261" t="str">
        <f t="shared" si="718"/>
        <v/>
      </c>
      <c r="X11261" s="26" t="str">
        <f t="shared" si="719"/>
        <v/>
      </c>
      <c r="Y11261" s="38"/>
    </row>
    <row r="11262" spans="5:25">
      <c r="E11262" s="45"/>
      <c r="H11262" s="45"/>
      <c r="K11262" s="27" t="str">
        <f t="shared" si="716"/>
        <v/>
      </c>
      <c r="P11262" s="26" t="str">
        <f t="shared" si="717"/>
        <v/>
      </c>
      <c r="Q11262" s="38" t="s">
        <v>11436</v>
      </c>
      <c r="R11262">
        <v>107.004</v>
      </c>
      <c r="S11262" t="str">
        <f t="shared" si="718"/>
        <v/>
      </c>
      <c r="X11262" s="26" t="str">
        <f t="shared" si="719"/>
        <v/>
      </c>
      <c r="Y11262" s="38"/>
    </row>
    <row r="11263" spans="5:25">
      <c r="E11263" s="45"/>
      <c r="H11263" s="45"/>
      <c r="K11263" s="27" t="str">
        <f t="shared" si="716"/>
        <v/>
      </c>
      <c r="P11263" s="26" t="str">
        <f t="shared" si="717"/>
        <v/>
      </c>
      <c r="Q11263" s="38" t="s">
        <v>11437</v>
      </c>
      <c r="R11263">
        <v>107.20399999999999</v>
      </c>
      <c r="S11263" t="str">
        <f t="shared" si="718"/>
        <v/>
      </c>
      <c r="X11263" s="26" t="str">
        <f t="shared" si="719"/>
        <v/>
      </c>
      <c r="Y11263" s="38"/>
    </row>
    <row r="11264" spans="5:25">
      <c r="E11264" s="45"/>
      <c r="H11264" s="45"/>
      <c r="K11264" s="27" t="str">
        <f t="shared" si="716"/>
        <v/>
      </c>
      <c r="P11264" s="26" t="str">
        <f t="shared" si="717"/>
        <v/>
      </c>
      <c r="Q11264" s="38" t="s">
        <v>11438</v>
      </c>
      <c r="R11264">
        <v>107.20399999999999</v>
      </c>
      <c r="S11264" t="str">
        <f t="shared" si="718"/>
        <v/>
      </c>
      <c r="X11264" s="26" t="str">
        <f t="shared" si="719"/>
        <v/>
      </c>
      <c r="Y11264" s="38"/>
    </row>
    <row r="11265" spans="5:25">
      <c r="E11265" s="45"/>
      <c r="H11265" s="45"/>
      <c r="K11265" s="27" t="str">
        <f t="shared" si="716"/>
        <v/>
      </c>
      <c r="P11265" s="26" t="str">
        <f t="shared" si="717"/>
        <v/>
      </c>
      <c r="Q11265" s="38" t="s">
        <v>11439</v>
      </c>
      <c r="R11265">
        <v>107.20399999999999</v>
      </c>
      <c r="S11265" t="str">
        <f t="shared" si="718"/>
        <v/>
      </c>
      <c r="X11265" s="26" t="str">
        <f t="shared" si="719"/>
        <v/>
      </c>
      <c r="Y11265" s="38"/>
    </row>
    <row r="11266" spans="5:25">
      <c r="E11266" s="45"/>
      <c r="H11266" s="45"/>
      <c r="K11266" s="27" t="str">
        <f t="shared" si="716"/>
        <v/>
      </c>
      <c r="P11266" s="26" t="str">
        <f t="shared" si="717"/>
        <v/>
      </c>
      <c r="Q11266" s="38" t="s">
        <v>11440</v>
      </c>
      <c r="R11266">
        <v>107.20399999999999</v>
      </c>
      <c r="S11266" t="str">
        <f t="shared" si="718"/>
        <v/>
      </c>
      <c r="X11266" s="26" t="str">
        <f t="shared" si="719"/>
        <v/>
      </c>
      <c r="Y11266" s="38"/>
    </row>
    <row r="11267" spans="5:25">
      <c r="E11267" s="45"/>
      <c r="H11267" s="45"/>
      <c r="K11267" s="27" t="str">
        <f t="shared" si="716"/>
        <v/>
      </c>
      <c r="P11267" s="26" t="str">
        <f t="shared" si="717"/>
        <v/>
      </c>
      <c r="Q11267" s="38" t="s">
        <v>11441</v>
      </c>
      <c r="R11267">
        <v>107.514</v>
      </c>
      <c r="S11267" t="str">
        <f t="shared" si="718"/>
        <v/>
      </c>
      <c r="X11267" s="26" t="str">
        <f t="shared" si="719"/>
        <v/>
      </c>
      <c r="Y11267" s="38"/>
    </row>
    <row r="11268" spans="5:25">
      <c r="E11268" s="45"/>
      <c r="H11268" s="45"/>
      <c r="K11268" s="27" t="str">
        <f t="shared" ref="K11268:K11331" si="720">IF(M11268="","",K11267+(M11268-M11267)/24)</f>
        <v/>
      </c>
      <c r="P11268" s="26" t="str">
        <f t="shared" ref="P11268:P11331" si="721">IF(N11268="","",P11267+N11268-N11267)</f>
        <v/>
      </c>
      <c r="Q11268" s="38" t="s">
        <v>11442</v>
      </c>
      <c r="R11268">
        <v>107.414</v>
      </c>
      <c r="S11268" t="str">
        <f t="shared" ref="S11268:S11331" si="722">IF(N11268="","",S11267-N11268+N11267)</f>
        <v/>
      </c>
      <c r="X11268" s="26" t="str">
        <f t="shared" si="719"/>
        <v/>
      </c>
      <c r="Y11268" s="38"/>
    </row>
    <row r="11269" spans="5:25">
      <c r="E11269" s="45"/>
      <c r="H11269" s="45"/>
      <c r="K11269" s="27" t="str">
        <f t="shared" si="720"/>
        <v/>
      </c>
      <c r="P11269" s="26" t="str">
        <f t="shared" si="721"/>
        <v/>
      </c>
      <c r="Q11269" s="38" t="s">
        <v>11443</v>
      </c>
      <c r="R11269">
        <v>107.514</v>
      </c>
      <c r="S11269" t="str">
        <f t="shared" si="722"/>
        <v/>
      </c>
      <c r="X11269" s="26" t="str">
        <f t="shared" si="719"/>
        <v/>
      </c>
      <c r="Y11269" s="38"/>
    </row>
    <row r="11270" spans="5:25">
      <c r="E11270" s="45"/>
      <c r="H11270" s="45"/>
      <c r="K11270" s="27" t="str">
        <f t="shared" si="720"/>
        <v/>
      </c>
      <c r="P11270" s="26" t="str">
        <f t="shared" si="721"/>
        <v/>
      </c>
      <c r="Q11270" s="38" t="s">
        <v>11444</v>
      </c>
      <c r="R11270">
        <v>107.304</v>
      </c>
      <c r="S11270" t="str">
        <f t="shared" si="722"/>
        <v/>
      </c>
      <c r="X11270" s="26" t="str">
        <f t="shared" si="719"/>
        <v/>
      </c>
      <c r="Y11270" s="38"/>
    </row>
    <row r="11271" spans="5:25">
      <c r="E11271" s="45"/>
      <c r="H11271" s="45"/>
      <c r="K11271" s="27" t="str">
        <f t="shared" si="720"/>
        <v/>
      </c>
      <c r="P11271" s="26" t="str">
        <f t="shared" si="721"/>
        <v/>
      </c>
      <c r="Q11271" s="38" t="s">
        <v>11445</v>
      </c>
      <c r="R11271">
        <v>107.304</v>
      </c>
      <c r="S11271" t="str">
        <f t="shared" si="722"/>
        <v/>
      </c>
      <c r="X11271" s="26" t="str">
        <f t="shared" si="719"/>
        <v/>
      </c>
      <c r="Y11271" s="38"/>
    </row>
    <row r="11272" spans="5:25">
      <c r="E11272" s="45"/>
      <c r="H11272" s="45"/>
      <c r="K11272" s="27" t="str">
        <f t="shared" si="720"/>
        <v/>
      </c>
      <c r="P11272" s="26" t="str">
        <f t="shared" si="721"/>
        <v/>
      </c>
      <c r="Q11272" s="38" t="s">
        <v>11446</v>
      </c>
      <c r="R11272">
        <v>107.414</v>
      </c>
      <c r="S11272" t="str">
        <f t="shared" si="722"/>
        <v/>
      </c>
      <c r="X11272" s="26" t="str">
        <f t="shared" si="719"/>
        <v/>
      </c>
      <c r="Y11272" s="38"/>
    </row>
    <row r="11273" spans="5:25">
      <c r="E11273" s="45"/>
      <c r="H11273" s="45"/>
      <c r="K11273" s="27" t="str">
        <f t="shared" si="720"/>
        <v/>
      </c>
      <c r="P11273" s="26" t="str">
        <f t="shared" si="721"/>
        <v/>
      </c>
      <c r="Q11273" s="38" t="s">
        <v>11447</v>
      </c>
      <c r="R11273">
        <v>107.614</v>
      </c>
      <c r="S11273" t="str">
        <f t="shared" si="722"/>
        <v/>
      </c>
      <c r="X11273" s="26" t="str">
        <f t="shared" si="719"/>
        <v/>
      </c>
      <c r="Y11273" s="38"/>
    </row>
    <row r="11274" spans="5:25">
      <c r="E11274" s="45"/>
      <c r="H11274" s="45"/>
      <c r="K11274" s="27" t="str">
        <f t="shared" si="720"/>
        <v/>
      </c>
      <c r="P11274" s="26" t="str">
        <f t="shared" si="721"/>
        <v/>
      </c>
      <c r="Q11274" s="38" t="s">
        <v>11448</v>
      </c>
      <c r="R11274">
        <v>107.614</v>
      </c>
      <c r="S11274" t="str">
        <f t="shared" si="722"/>
        <v/>
      </c>
      <c r="X11274" s="26" t="str">
        <f t="shared" si="719"/>
        <v/>
      </c>
      <c r="Y11274" s="38"/>
    </row>
    <row r="11275" spans="5:25">
      <c r="E11275" s="45"/>
      <c r="H11275" s="45"/>
      <c r="K11275" s="27" t="str">
        <f t="shared" si="720"/>
        <v/>
      </c>
      <c r="P11275" s="26" t="str">
        <f t="shared" si="721"/>
        <v/>
      </c>
      <c r="Q11275" s="38" t="s">
        <v>11449</v>
      </c>
      <c r="R11275">
        <v>107.514</v>
      </c>
      <c r="S11275" t="str">
        <f t="shared" si="722"/>
        <v/>
      </c>
      <c r="X11275" s="26" t="str">
        <f t="shared" si="719"/>
        <v/>
      </c>
      <c r="Y11275" s="38"/>
    </row>
    <row r="11276" spans="5:25">
      <c r="E11276" s="45"/>
      <c r="H11276" s="45"/>
      <c r="K11276" s="27" t="str">
        <f t="shared" si="720"/>
        <v/>
      </c>
      <c r="P11276" s="26" t="str">
        <f t="shared" si="721"/>
        <v/>
      </c>
      <c r="Q11276" s="38" t="s">
        <v>11450</v>
      </c>
      <c r="R11276">
        <v>107.514</v>
      </c>
      <c r="S11276" t="str">
        <f t="shared" si="722"/>
        <v/>
      </c>
      <c r="X11276" s="26" t="str">
        <f t="shared" si="719"/>
        <v/>
      </c>
      <c r="Y11276" s="38"/>
    </row>
    <row r="11277" spans="5:25">
      <c r="E11277" s="45"/>
      <c r="H11277" s="45"/>
      <c r="K11277" s="27" t="str">
        <f t="shared" si="720"/>
        <v/>
      </c>
      <c r="P11277" s="26" t="str">
        <f t="shared" si="721"/>
        <v/>
      </c>
      <c r="Q11277" s="38" t="s">
        <v>11451</v>
      </c>
      <c r="R11277">
        <v>107.514</v>
      </c>
      <c r="S11277" t="str">
        <f t="shared" si="722"/>
        <v/>
      </c>
      <c r="X11277" s="26" t="str">
        <f t="shared" si="719"/>
        <v/>
      </c>
      <c r="Y11277" s="38"/>
    </row>
    <row r="11278" spans="5:25">
      <c r="E11278" s="45"/>
      <c r="H11278" s="45"/>
      <c r="K11278" s="27" t="str">
        <f t="shared" si="720"/>
        <v/>
      </c>
      <c r="P11278" s="26" t="str">
        <f t="shared" si="721"/>
        <v/>
      </c>
      <c r="Q11278" s="38" t="s">
        <v>11452</v>
      </c>
      <c r="R11278">
        <v>107.414</v>
      </c>
      <c r="S11278" t="str">
        <f t="shared" si="722"/>
        <v/>
      </c>
      <c r="X11278" s="26" t="str">
        <f t="shared" si="719"/>
        <v/>
      </c>
      <c r="Y11278" s="38"/>
    </row>
    <row r="11279" spans="5:25">
      <c r="E11279" s="45"/>
      <c r="H11279" s="45"/>
      <c r="K11279" s="27" t="str">
        <f t="shared" si="720"/>
        <v/>
      </c>
      <c r="P11279" s="26" t="str">
        <f t="shared" si="721"/>
        <v/>
      </c>
      <c r="Q11279" s="38" t="s">
        <v>11453</v>
      </c>
      <c r="R11279">
        <v>108.024</v>
      </c>
      <c r="S11279" t="str">
        <f t="shared" si="722"/>
        <v/>
      </c>
      <c r="X11279" s="26" t="str">
        <f t="shared" si="719"/>
        <v/>
      </c>
      <c r="Y11279" s="38"/>
    </row>
    <row r="11280" spans="5:25">
      <c r="E11280" s="45"/>
      <c r="H11280" s="45"/>
      <c r="K11280" s="27" t="str">
        <f t="shared" si="720"/>
        <v/>
      </c>
      <c r="P11280" s="26" t="str">
        <f t="shared" si="721"/>
        <v/>
      </c>
      <c r="Q11280" s="38" t="s">
        <v>11454</v>
      </c>
      <c r="R11280">
        <v>108.324</v>
      </c>
      <c r="S11280" t="str">
        <f t="shared" si="722"/>
        <v/>
      </c>
      <c r="X11280" s="26" t="str">
        <f t="shared" si="719"/>
        <v/>
      </c>
      <c r="Y11280" s="38"/>
    </row>
    <row r="11281" spans="5:25">
      <c r="E11281" s="45"/>
      <c r="H11281" s="45"/>
      <c r="K11281" s="27" t="str">
        <f t="shared" si="720"/>
        <v/>
      </c>
      <c r="P11281" s="26" t="str">
        <f t="shared" si="721"/>
        <v/>
      </c>
      <c r="Q11281" s="38" t="s">
        <v>11455</v>
      </c>
      <c r="R11281">
        <v>108.733</v>
      </c>
      <c r="S11281" t="str">
        <f t="shared" si="722"/>
        <v/>
      </c>
      <c r="X11281" s="26" t="str">
        <f t="shared" si="719"/>
        <v/>
      </c>
      <c r="Y11281" s="38"/>
    </row>
    <row r="11282" spans="5:25">
      <c r="E11282" s="45"/>
      <c r="H11282" s="45"/>
      <c r="K11282" s="27" t="str">
        <f t="shared" si="720"/>
        <v/>
      </c>
      <c r="P11282" s="26" t="str">
        <f t="shared" si="721"/>
        <v/>
      </c>
      <c r="Q11282" s="38" t="s">
        <v>11456</v>
      </c>
      <c r="R11282">
        <v>108.224</v>
      </c>
      <c r="S11282" t="str">
        <f t="shared" si="722"/>
        <v/>
      </c>
      <c r="X11282" s="26" t="str">
        <f t="shared" si="719"/>
        <v/>
      </c>
      <c r="Y11282" s="38"/>
    </row>
    <row r="11283" spans="5:25">
      <c r="E11283" s="45"/>
      <c r="H11283" s="45"/>
      <c r="K11283" s="27" t="str">
        <f t="shared" si="720"/>
        <v/>
      </c>
      <c r="P11283" s="26" t="str">
        <f t="shared" si="721"/>
        <v/>
      </c>
      <c r="Q11283" s="38" t="s">
        <v>11457</v>
      </c>
      <c r="R11283">
        <v>107.81399999999999</v>
      </c>
      <c r="S11283" t="str">
        <f t="shared" si="722"/>
        <v/>
      </c>
      <c r="X11283" s="26" t="str">
        <f t="shared" si="719"/>
        <v/>
      </c>
      <c r="Y11283" s="38"/>
    </row>
    <row r="11284" spans="5:25">
      <c r="E11284" s="45"/>
      <c r="H11284" s="45"/>
      <c r="K11284" s="27" t="str">
        <f t="shared" si="720"/>
        <v/>
      </c>
      <c r="P11284" s="26" t="str">
        <f t="shared" si="721"/>
        <v/>
      </c>
      <c r="Q11284" s="38" t="s">
        <v>11458</v>
      </c>
      <c r="R11284">
        <v>106.795</v>
      </c>
      <c r="S11284" t="str">
        <f t="shared" si="722"/>
        <v/>
      </c>
      <c r="X11284" s="26" t="str">
        <f t="shared" si="719"/>
        <v/>
      </c>
      <c r="Y11284" s="38"/>
    </row>
    <row r="11285" spans="5:25">
      <c r="E11285" s="45"/>
      <c r="H11285" s="45"/>
      <c r="K11285" s="27" t="str">
        <f t="shared" si="720"/>
        <v/>
      </c>
      <c r="P11285" s="26" t="str">
        <f t="shared" si="721"/>
        <v/>
      </c>
      <c r="Q11285" s="38" t="s">
        <v>11459</v>
      </c>
      <c r="R11285">
        <v>106.495</v>
      </c>
      <c r="S11285" t="str">
        <f t="shared" si="722"/>
        <v/>
      </c>
      <c r="X11285" s="26" t="str">
        <f t="shared" si="719"/>
        <v/>
      </c>
      <c r="Y11285" s="38"/>
    </row>
    <row r="11286" spans="5:25">
      <c r="E11286" s="45"/>
      <c r="H11286" s="45"/>
      <c r="K11286" s="27" t="str">
        <f t="shared" si="720"/>
        <v/>
      </c>
      <c r="P11286" s="26" t="str">
        <f t="shared" si="721"/>
        <v/>
      </c>
      <c r="Q11286" s="38" t="s">
        <v>11460</v>
      </c>
      <c r="R11286">
        <v>106.285</v>
      </c>
      <c r="S11286" t="str">
        <f t="shared" si="722"/>
        <v/>
      </c>
      <c r="X11286" s="26" t="str">
        <f t="shared" si="719"/>
        <v/>
      </c>
      <c r="Y11286" s="38"/>
    </row>
    <row r="11287" spans="5:25">
      <c r="E11287" s="45"/>
      <c r="H11287" s="45"/>
      <c r="K11287" s="27" t="str">
        <f t="shared" si="720"/>
        <v/>
      </c>
      <c r="P11287" s="26" t="str">
        <f t="shared" si="721"/>
        <v/>
      </c>
      <c r="Q11287" s="38" t="s">
        <v>11461</v>
      </c>
      <c r="R11287">
        <v>106.185</v>
      </c>
      <c r="S11287" t="str">
        <f t="shared" si="722"/>
        <v/>
      </c>
      <c r="X11287" s="26" t="str">
        <f t="shared" si="719"/>
        <v/>
      </c>
      <c r="Y11287" s="38"/>
    </row>
    <row r="11288" spans="5:25">
      <c r="E11288" s="45"/>
      <c r="H11288" s="45"/>
      <c r="K11288" s="27" t="str">
        <f t="shared" si="720"/>
        <v/>
      </c>
      <c r="P11288" s="26" t="str">
        <f t="shared" si="721"/>
        <v/>
      </c>
      <c r="Q11288" s="38" t="s">
        <v>11462</v>
      </c>
      <c r="R11288">
        <v>106.495</v>
      </c>
      <c r="S11288" t="str">
        <f t="shared" si="722"/>
        <v/>
      </c>
      <c r="X11288" s="26" t="str">
        <f t="shared" si="719"/>
        <v/>
      </c>
      <c r="Y11288" s="38"/>
    </row>
    <row r="11289" spans="5:25">
      <c r="E11289" s="45"/>
      <c r="H11289" s="45"/>
      <c r="K11289" s="27" t="str">
        <f t="shared" si="720"/>
        <v/>
      </c>
      <c r="P11289" s="26" t="str">
        <f t="shared" si="721"/>
        <v/>
      </c>
      <c r="Q11289" s="38" t="s">
        <v>11463</v>
      </c>
      <c r="R11289">
        <v>106.905</v>
      </c>
      <c r="S11289" t="str">
        <f t="shared" si="722"/>
        <v/>
      </c>
      <c r="X11289" s="26" t="str">
        <f t="shared" si="719"/>
        <v/>
      </c>
      <c r="Y11289" s="38"/>
    </row>
    <row r="11290" spans="5:25">
      <c r="E11290" s="45"/>
      <c r="H11290" s="45"/>
      <c r="K11290" s="27" t="str">
        <f t="shared" si="720"/>
        <v/>
      </c>
      <c r="P11290" s="26" t="str">
        <f t="shared" si="721"/>
        <v/>
      </c>
      <c r="Q11290" s="38" t="s">
        <v>11464</v>
      </c>
      <c r="R11290">
        <v>107.004</v>
      </c>
      <c r="S11290" t="str">
        <f t="shared" si="722"/>
        <v/>
      </c>
      <c r="X11290" s="26" t="str">
        <f t="shared" si="719"/>
        <v/>
      </c>
      <c r="Y11290" s="38"/>
    </row>
    <row r="11291" spans="5:25">
      <c r="E11291" s="45"/>
      <c r="H11291" s="45"/>
      <c r="K11291" s="27" t="str">
        <f t="shared" si="720"/>
        <v/>
      </c>
      <c r="P11291" s="26" t="str">
        <f t="shared" si="721"/>
        <v/>
      </c>
      <c r="Q11291" s="38" t="s">
        <v>11465</v>
      </c>
      <c r="R11291">
        <v>106.795</v>
      </c>
      <c r="S11291" t="str">
        <f t="shared" si="722"/>
        <v/>
      </c>
      <c r="X11291" s="26" t="str">
        <f t="shared" si="719"/>
        <v/>
      </c>
      <c r="Y11291" s="38"/>
    </row>
    <row r="11292" spans="5:25">
      <c r="E11292" s="45"/>
      <c r="H11292" s="45"/>
      <c r="K11292" s="27" t="str">
        <f t="shared" si="720"/>
        <v/>
      </c>
      <c r="P11292" s="26" t="str">
        <f t="shared" si="721"/>
        <v/>
      </c>
      <c r="Q11292" s="38" t="s">
        <v>11466</v>
      </c>
      <c r="R11292">
        <v>106.905</v>
      </c>
      <c r="S11292" t="str">
        <f t="shared" si="722"/>
        <v/>
      </c>
      <c r="X11292" s="26" t="str">
        <f t="shared" si="719"/>
        <v/>
      </c>
      <c r="Y11292" s="38"/>
    </row>
    <row r="11293" spans="5:25">
      <c r="E11293" s="45"/>
      <c r="H11293" s="45"/>
      <c r="K11293" s="27" t="str">
        <f t="shared" si="720"/>
        <v/>
      </c>
      <c r="P11293" s="26" t="str">
        <f t="shared" si="721"/>
        <v/>
      </c>
      <c r="Q11293" s="38" t="s">
        <v>11467</v>
      </c>
      <c r="R11293">
        <v>107.004</v>
      </c>
      <c r="S11293" t="str">
        <f t="shared" si="722"/>
        <v/>
      </c>
      <c r="X11293" s="26" t="str">
        <f t="shared" si="719"/>
        <v/>
      </c>
      <c r="Y11293" s="38"/>
    </row>
    <row r="11294" spans="5:25">
      <c r="E11294" s="45"/>
      <c r="H11294" s="45"/>
      <c r="K11294" s="27" t="str">
        <f t="shared" si="720"/>
        <v/>
      </c>
      <c r="P11294" s="26" t="str">
        <f t="shared" si="721"/>
        <v/>
      </c>
      <c r="Q11294" s="38" t="s">
        <v>11468</v>
      </c>
      <c r="R11294">
        <v>107.20399999999999</v>
      </c>
      <c r="S11294" t="str">
        <f t="shared" si="722"/>
        <v/>
      </c>
      <c r="X11294" s="26" t="str">
        <f t="shared" si="719"/>
        <v/>
      </c>
      <c r="Y11294" s="38"/>
    </row>
    <row r="11295" spans="5:25">
      <c r="E11295" s="45"/>
      <c r="H11295" s="45"/>
      <c r="K11295" s="27" t="str">
        <f t="shared" si="720"/>
        <v/>
      </c>
      <c r="P11295" s="26" t="str">
        <f t="shared" si="721"/>
        <v/>
      </c>
      <c r="Q11295" s="38" t="s">
        <v>11469</v>
      </c>
      <c r="R11295">
        <v>107.414</v>
      </c>
      <c r="S11295" t="str">
        <f t="shared" si="722"/>
        <v/>
      </c>
      <c r="X11295" s="26" t="str">
        <f t="shared" si="719"/>
        <v/>
      </c>
      <c r="Y11295" s="38"/>
    </row>
    <row r="11296" spans="5:25">
      <c r="E11296" s="45"/>
      <c r="H11296" s="45"/>
      <c r="K11296" s="27" t="str">
        <f t="shared" si="720"/>
        <v/>
      </c>
      <c r="P11296" s="26" t="str">
        <f t="shared" si="721"/>
        <v/>
      </c>
      <c r="Q11296" s="38" t="s">
        <v>11470</v>
      </c>
      <c r="R11296">
        <v>107.20399999999999</v>
      </c>
      <c r="S11296" t="str">
        <f t="shared" si="722"/>
        <v/>
      </c>
      <c r="X11296" s="26" t="str">
        <f t="shared" si="719"/>
        <v/>
      </c>
      <c r="Y11296" s="38"/>
    </row>
    <row r="11297" spans="5:25">
      <c r="E11297" s="45"/>
      <c r="H11297" s="45"/>
      <c r="K11297" s="27" t="str">
        <f t="shared" si="720"/>
        <v/>
      </c>
      <c r="P11297" s="26" t="str">
        <f t="shared" si="721"/>
        <v/>
      </c>
      <c r="Q11297" s="38" t="s">
        <v>11471</v>
      </c>
      <c r="R11297">
        <v>107.20399999999999</v>
      </c>
      <c r="S11297" t="str">
        <f t="shared" si="722"/>
        <v/>
      </c>
      <c r="X11297" s="26" t="str">
        <f t="shared" si="719"/>
        <v/>
      </c>
      <c r="Y11297" s="38"/>
    </row>
    <row r="11298" spans="5:25">
      <c r="E11298" s="45"/>
      <c r="H11298" s="45"/>
      <c r="K11298" s="27" t="str">
        <f t="shared" si="720"/>
        <v/>
      </c>
      <c r="P11298" s="26" t="str">
        <f t="shared" si="721"/>
        <v/>
      </c>
      <c r="Q11298" s="38" t="s">
        <v>11472</v>
      </c>
      <c r="R11298">
        <v>107.414</v>
      </c>
      <c r="S11298" t="str">
        <f t="shared" si="722"/>
        <v/>
      </c>
      <c r="X11298" s="26" t="str">
        <f t="shared" si="719"/>
        <v/>
      </c>
      <c r="Y11298" s="38"/>
    </row>
    <row r="11299" spans="5:25">
      <c r="E11299" s="45"/>
      <c r="H11299" s="45"/>
      <c r="K11299" s="27" t="str">
        <f t="shared" si="720"/>
        <v/>
      </c>
      <c r="P11299" s="26" t="str">
        <f t="shared" si="721"/>
        <v/>
      </c>
      <c r="Q11299" s="38" t="s">
        <v>11473</v>
      </c>
      <c r="R11299">
        <v>107.514</v>
      </c>
      <c r="S11299" t="str">
        <f t="shared" si="722"/>
        <v/>
      </c>
      <c r="X11299" s="26" t="str">
        <f t="shared" si="719"/>
        <v/>
      </c>
      <c r="Y11299" s="38"/>
    </row>
    <row r="11300" spans="5:25">
      <c r="E11300" s="45"/>
      <c r="H11300" s="45"/>
      <c r="K11300" s="27" t="str">
        <f t="shared" si="720"/>
        <v/>
      </c>
      <c r="P11300" s="26" t="str">
        <f t="shared" si="721"/>
        <v/>
      </c>
      <c r="Q11300" s="38" t="s">
        <v>11474</v>
      </c>
      <c r="R11300">
        <v>108.024</v>
      </c>
      <c r="S11300" t="str">
        <f t="shared" si="722"/>
        <v/>
      </c>
      <c r="X11300" s="26" t="str">
        <f t="shared" si="719"/>
        <v/>
      </c>
      <c r="Y11300" s="38"/>
    </row>
    <row r="11301" spans="5:25">
      <c r="E11301" s="45"/>
      <c r="H11301" s="45"/>
      <c r="K11301" s="27" t="str">
        <f t="shared" si="720"/>
        <v/>
      </c>
      <c r="P11301" s="26" t="str">
        <f t="shared" si="721"/>
        <v/>
      </c>
      <c r="Q11301" s="38" t="s">
        <v>11475</v>
      </c>
      <c r="R11301">
        <v>108.024</v>
      </c>
      <c r="S11301" t="str">
        <f t="shared" si="722"/>
        <v/>
      </c>
      <c r="X11301" s="26" t="str">
        <f t="shared" si="719"/>
        <v/>
      </c>
      <c r="Y11301" s="38"/>
    </row>
    <row r="11302" spans="5:25">
      <c r="E11302" s="45"/>
      <c r="H11302" s="45"/>
      <c r="K11302" s="27" t="str">
        <f t="shared" si="720"/>
        <v/>
      </c>
      <c r="P11302" s="26" t="str">
        <f t="shared" si="721"/>
        <v/>
      </c>
      <c r="Q11302" s="38" t="s">
        <v>11476</v>
      </c>
      <c r="R11302">
        <v>108.124</v>
      </c>
      <c r="S11302" t="str">
        <f t="shared" si="722"/>
        <v/>
      </c>
      <c r="X11302" s="26" t="str">
        <f t="shared" si="719"/>
        <v/>
      </c>
      <c r="Y11302" s="38"/>
    </row>
    <row r="11303" spans="5:25">
      <c r="E11303" s="45"/>
      <c r="H11303" s="45"/>
      <c r="K11303" s="27" t="str">
        <f t="shared" si="720"/>
        <v/>
      </c>
      <c r="P11303" s="26" t="str">
        <f t="shared" si="721"/>
        <v/>
      </c>
      <c r="Q11303" s="38" t="s">
        <v>11477</v>
      </c>
      <c r="R11303">
        <v>107.81399999999999</v>
      </c>
      <c r="S11303" t="str">
        <f t="shared" si="722"/>
        <v/>
      </c>
      <c r="X11303" s="26" t="str">
        <f t="shared" si="719"/>
        <v/>
      </c>
      <c r="Y11303" s="38"/>
    </row>
    <row r="11304" spans="5:25">
      <c r="E11304" s="45"/>
      <c r="H11304" s="45"/>
      <c r="K11304" s="27" t="str">
        <f t="shared" si="720"/>
        <v/>
      </c>
      <c r="P11304" s="26" t="str">
        <f t="shared" si="721"/>
        <v/>
      </c>
      <c r="Q11304" s="38" t="s">
        <v>11478</v>
      </c>
      <c r="R11304">
        <v>107.614</v>
      </c>
      <c r="S11304" t="str">
        <f t="shared" si="722"/>
        <v/>
      </c>
      <c r="X11304" s="26" t="str">
        <f t="shared" si="719"/>
        <v/>
      </c>
      <c r="Y11304" s="38"/>
    </row>
    <row r="11305" spans="5:25">
      <c r="E11305" s="45"/>
      <c r="H11305" s="45"/>
      <c r="K11305" s="27" t="str">
        <f t="shared" si="720"/>
        <v/>
      </c>
      <c r="P11305" s="26" t="str">
        <f t="shared" si="721"/>
        <v/>
      </c>
      <c r="Q11305" s="38" t="s">
        <v>11479</v>
      </c>
      <c r="R11305">
        <v>107.414</v>
      </c>
      <c r="S11305" t="str">
        <f t="shared" si="722"/>
        <v/>
      </c>
      <c r="X11305" s="26" t="str">
        <f t="shared" si="719"/>
        <v/>
      </c>
      <c r="Y11305" s="38"/>
    </row>
    <row r="11306" spans="5:25">
      <c r="E11306" s="45"/>
      <c r="H11306" s="45"/>
      <c r="K11306" s="27" t="str">
        <f t="shared" si="720"/>
        <v/>
      </c>
      <c r="P11306" s="26" t="str">
        <f t="shared" si="721"/>
        <v/>
      </c>
      <c r="Q11306" s="38" t="s">
        <v>11480</v>
      </c>
      <c r="R11306">
        <v>107.004</v>
      </c>
      <c r="S11306" t="str">
        <f t="shared" si="722"/>
        <v/>
      </c>
      <c r="X11306" s="26" t="str">
        <f t="shared" si="719"/>
        <v/>
      </c>
      <c r="Y11306" s="38"/>
    </row>
    <row r="11307" spans="5:25">
      <c r="E11307" s="45"/>
      <c r="H11307" s="45"/>
      <c r="K11307" s="27" t="str">
        <f t="shared" si="720"/>
        <v/>
      </c>
      <c r="P11307" s="26" t="str">
        <f t="shared" si="721"/>
        <v/>
      </c>
      <c r="Q11307" s="38" t="s">
        <v>11481</v>
      </c>
      <c r="R11307">
        <v>106.905</v>
      </c>
      <c r="S11307" t="str">
        <f t="shared" si="722"/>
        <v/>
      </c>
      <c r="X11307" s="26" t="str">
        <f t="shared" si="719"/>
        <v/>
      </c>
      <c r="Y11307" s="38"/>
    </row>
    <row r="11308" spans="5:25">
      <c r="E11308" s="45"/>
      <c r="H11308" s="45"/>
      <c r="K11308" s="27" t="str">
        <f t="shared" si="720"/>
        <v/>
      </c>
      <c r="P11308" s="26" t="str">
        <f t="shared" si="721"/>
        <v/>
      </c>
      <c r="Q11308" s="38" t="s">
        <v>11482</v>
      </c>
      <c r="R11308">
        <v>107.104</v>
      </c>
      <c r="S11308" t="str">
        <f t="shared" si="722"/>
        <v/>
      </c>
      <c r="X11308" s="26" t="str">
        <f t="shared" si="719"/>
        <v/>
      </c>
      <c r="Y11308" s="38"/>
    </row>
    <row r="11309" spans="5:25">
      <c r="E11309" s="45"/>
      <c r="H11309" s="45"/>
      <c r="K11309" s="27" t="str">
        <f t="shared" si="720"/>
        <v/>
      </c>
      <c r="P11309" s="26" t="str">
        <f t="shared" si="721"/>
        <v/>
      </c>
      <c r="Q11309" s="38" t="s">
        <v>11483</v>
      </c>
      <c r="R11309">
        <v>107.414</v>
      </c>
      <c r="S11309" t="str">
        <f t="shared" si="722"/>
        <v/>
      </c>
      <c r="X11309" s="26" t="str">
        <f t="shared" si="719"/>
        <v/>
      </c>
      <c r="Y11309" s="38"/>
    </row>
    <row r="11310" spans="5:25">
      <c r="E11310" s="45"/>
      <c r="H11310" s="45"/>
      <c r="K11310" s="27" t="str">
        <f t="shared" si="720"/>
        <v/>
      </c>
      <c r="P11310" s="26" t="str">
        <f t="shared" si="721"/>
        <v/>
      </c>
      <c r="Q11310" s="38" t="s">
        <v>11484</v>
      </c>
      <c r="R11310">
        <v>107.304</v>
      </c>
      <c r="S11310" t="str">
        <f t="shared" si="722"/>
        <v/>
      </c>
      <c r="X11310" s="26" t="str">
        <f t="shared" si="719"/>
        <v/>
      </c>
      <c r="Y11310" s="38"/>
    </row>
    <row r="11311" spans="5:25">
      <c r="E11311" s="45"/>
      <c r="H11311" s="45"/>
      <c r="K11311" s="27" t="str">
        <f t="shared" si="720"/>
        <v/>
      </c>
      <c r="P11311" s="26" t="str">
        <f t="shared" si="721"/>
        <v/>
      </c>
      <c r="Q11311" s="38" t="s">
        <v>11485</v>
      </c>
      <c r="R11311">
        <v>107.304</v>
      </c>
      <c r="S11311" t="str">
        <f t="shared" si="722"/>
        <v/>
      </c>
      <c r="X11311" s="26" t="str">
        <f t="shared" si="719"/>
        <v/>
      </c>
      <c r="Y11311" s="38"/>
    </row>
    <row r="11312" spans="5:25">
      <c r="E11312" s="45"/>
      <c r="H11312" s="45"/>
      <c r="K11312" s="27" t="str">
        <f t="shared" si="720"/>
        <v/>
      </c>
      <c r="P11312" s="26" t="str">
        <f t="shared" si="721"/>
        <v/>
      </c>
      <c r="Q11312" s="38" t="s">
        <v>11486</v>
      </c>
      <c r="R11312">
        <v>108.024</v>
      </c>
      <c r="S11312" t="str">
        <f t="shared" si="722"/>
        <v/>
      </c>
      <c r="X11312" s="26" t="str">
        <f t="shared" si="719"/>
        <v/>
      </c>
      <c r="Y11312" s="38"/>
    </row>
    <row r="11313" spans="5:25">
      <c r="E11313" s="45"/>
      <c r="H11313" s="45"/>
      <c r="K11313" s="27" t="str">
        <f t="shared" si="720"/>
        <v/>
      </c>
      <c r="P11313" s="26" t="str">
        <f t="shared" si="721"/>
        <v/>
      </c>
      <c r="Q11313" s="38" t="s">
        <v>11487</v>
      </c>
      <c r="R11313">
        <v>108.224</v>
      </c>
      <c r="S11313" t="str">
        <f t="shared" si="722"/>
        <v/>
      </c>
      <c r="X11313" s="26" t="str">
        <f t="shared" si="719"/>
        <v/>
      </c>
      <c r="Y11313" s="38"/>
    </row>
    <row r="11314" spans="5:25">
      <c r="E11314" s="45"/>
      <c r="H11314" s="45"/>
      <c r="K11314" s="27" t="str">
        <f t="shared" si="720"/>
        <v/>
      </c>
      <c r="P11314" s="26" t="str">
        <f t="shared" si="721"/>
        <v/>
      </c>
      <c r="Q11314" s="38" t="s">
        <v>11488</v>
      </c>
      <c r="R11314">
        <v>108.43300000000001</v>
      </c>
      <c r="S11314" t="str">
        <f t="shared" si="722"/>
        <v/>
      </c>
      <c r="X11314" s="26" t="str">
        <f t="shared" si="719"/>
        <v/>
      </c>
      <c r="Y11314" s="38"/>
    </row>
    <row r="11315" spans="5:25">
      <c r="E11315" s="45"/>
      <c r="H11315" s="45"/>
      <c r="K11315" s="27" t="str">
        <f t="shared" si="720"/>
        <v/>
      </c>
      <c r="P11315" s="26" t="str">
        <f t="shared" si="721"/>
        <v/>
      </c>
      <c r="Q11315" s="38" t="s">
        <v>11489</v>
      </c>
      <c r="R11315">
        <v>108.324</v>
      </c>
      <c r="S11315" t="str">
        <f t="shared" si="722"/>
        <v/>
      </c>
      <c r="X11315" s="26" t="str">
        <f t="shared" si="719"/>
        <v/>
      </c>
      <c r="Y11315" s="38"/>
    </row>
    <row r="11316" spans="5:25">
      <c r="E11316" s="45"/>
      <c r="H11316" s="45"/>
      <c r="K11316" s="27" t="str">
        <f t="shared" si="720"/>
        <v/>
      </c>
      <c r="P11316" s="26" t="str">
        <f t="shared" si="721"/>
        <v/>
      </c>
      <c r="Q11316" s="38" t="s">
        <v>11490</v>
      </c>
      <c r="R11316">
        <v>108.124</v>
      </c>
      <c r="S11316" t="str">
        <f t="shared" si="722"/>
        <v/>
      </c>
      <c r="X11316" s="26" t="str">
        <f t="shared" si="719"/>
        <v/>
      </c>
      <c r="Y11316" s="38"/>
    </row>
    <row r="11317" spans="5:25">
      <c r="E11317" s="45"/>
      <c r="H11317" s="45"/>
      <c r="K11317" s="27" t="str">
        <f t="shared" si="720"/>
        <v/>
      </c>
      <c r="P11317" s="26" t="str">
        <f t="shared" si="721"/>
        <v/>
      </c>
      <c r="Q11317" s="38" t="s">
        <v>11491</v>
      </c>
      <c r="R11317">
        <v>108.124</v>
      </c>
      <c r="S11317" t="str">
        <f t="shared" si="722"/>
        <v/>
      </c>
      <c r="X11317" s="26" t="str">
        <f t="shared" si="719"/>
        <v/>
      </c>
      <c r="Y11317" s="38"/>
    </row>
    <row r="11318" spans="5:25">
      <c r="E11318" s="45"/>
      <c r="H11318" s="45"/>
      <c r="K11318" s="27" t="str">
        <f t="shared" si="720"/>
        <v/>
      </c>
      <c r="P11318" s="26" t="str">
        <f t="shared" si="721"/>
        <v/>
      </c>
      <c r="Q11318" s="38" t="s">
        <v>11492</v>
      </c>
      <c r="R11318">
        <v>107.92400000000001</v>
      </c>
      <c r="S11318" t="str">
        <f t="shared" si="722"/>
        <v/>
      </c>
      <c r="X11318" s="26" t="str">
        <f t="shared" si="719"/>
        <v/>
      </c>
      <c r="Y11318" s="38"/>
    </row>
    <row r="11319" spans="5:25">
      <c r="E11319" s="45"/>
      <c r="H11319" s="45"/>
      <c r="K11319" s="27" t="str">
        <f t="shared" si="720"/>
        <v/>
      </c>
      <c r="P11319" s="26" t="str">
        <f t="shared" si="721"/>
        <v/>
      </c>
      <c r="Q11319" s="38" t="s">
        <v>11493</v>
      </c>
      <c r="R11319">
        <v>107.714</v>
      </c>
      <c r="S11319" t="str">
        <f t="shared" si="722"/>
        <v/>
      </c>
      <c r="X11319" s="26" t="str">
        <f t="shared" si="719"/>
        <v/>
      </c>
      <c r="Y11319" s="38"/>
    </row>
    <row r="11320" spans="5:25">
      <c r="E11320" s="45"/>
      <c r="H11320" s="45"/>
      <c r="K11320" s="27" t="str">
        <f t="shared" si="720"/>
        <v/>
      </c>
      <c r="P11320" s="26" t="str">
        <f t="shared" si="721"/>
        <v/>
      </c>
      <c r="Q11320" s="38" t="s">
        <v>11494</v>
      </c>
      <c r="R11320">
        <v>107.514</v>
      </c>
      <c r="S11320" t="str">
        <f t="shared" si="722"/>
        <v/>
      </c>
      <c r="X11320" s="26" t="str">
        <f t="shared" si="719"/>
        <v/>
      </c>
      <c r="Y11320" s="38"/>
    </row>
    <row r="11321" spans="5:25">
      <c r="E11321" s="45"/>
      <c r="H11321" s="45"/>
      <c r="K11321" s="27" t="str">
        <f t="shared" si="720"/>
        <v/>
      </c>
      <c r="P11321" s="26" t="str">
        <f t="shared" si="721"/>
        <v/>
      </c>
      <c r="Q11321" s="38" t="s">
        <v>11495</v>
      </c>
      <c r="R11321">
        <v>106.905</v>
      </c>
      <c r="S11321" t="str">
        <f t="shared" si="722"/>
        <v/>
      </c>
      <c r="X11321" s="26" t="str">
        <f t="shared" si="719"/>
        <v/>
      </c>
      <c r="Y11321" s="38"/>
    </row>
    <row r="11322" spans="5:25">
      <c r="E11322" s="45"/>
      <c r="H11322" s="45"/>
      <c r="K11322" s="27" t="str">
        <f t="shared" si="720"/>
        <v/>
      </c>
      <c r="P11322" s="26" t="str">
        <f t="shared" si="721"/>
        <v/>
      </c>
      <c r="Q11322" s="38" t="s">
        <v>11496</v>
      </c>
      <c r="R11322">
        <v>106.69499999999999</v>
      </c>
      <c r="S11322" t="str">
        <f t="shared" si="722"/>
        <v/>
      </c>
      <c r="X11322" s="26" t="str">
        <f t="shared" si="719"/>
        <v/>
      </c>
      <c r="Y11322" s="38"/>
    </row>
    <row r="11323" spans="5:25">
      <c r="E11323" s="45"/>
      <c r="H11323" s="45"/>
      <c r="K11323" s="27" t="str">
        <f t="shared" si="720"/>
        <v/>
      </c>
      <c r="P11323" s="26" t="str">
        <f t="shared" si="721"/>
        <v/>
      </c>
      <c r="Q11323" s="38" t="s">
        <v>11497</v>
      </c>
      <c r="R11323">
        <v>106.905</v>
      </c>
      <c r="S11323" t="str">
        <f t="shared" si="722"/>
        <v/>
      </c>
      <c r="X11323" s="26" t="str">
        <f t="shared" si="719"/>
        <v/>
      </c>
      <c r="Y11323" s="38"/>
    </row>
    <row r="11324" spans="5:25">
      <c r="E11324" s="45"/>
      <c r="H11324" s="45"/>
      <c r="K11324" s="27" t="str">
        <f t="shared" si="720"/>
        <v/>
      </c>
      <c r="P11324" s="26" t="str">
        <f t="shared" si="721"/>
        <v/>
      </c>
      <c r="Q11324" s="38" t="s">
        <v>11498</v>
      </c>
      <c r="R11324">
        <v>107.004</v>
      </c>
      <c r="S11324" t="str">
        <f t="shared" si="722"/>
        <v/>
      </c>
      <c r="X11324" s="26" t="str">
        <f t="shared" ref="X11324:X11387" si="723">IF(V11324="","",X11323+V11324-V11323)</f>
        <v/>
      </c>
      <c r="Y11324" s="38"/>
    </row>
    <row r="11325" spans="5:25">
      <c r="E11325" s="45"/>
      <c r="H11325" s="45"/>
      <c r="K11325" s="27" t="str">
        <f t="shared" si="720"/>
        <v/>
      </c>
      <c r="P11325" s="26" t="str">
        <f t="shared" si="721"/>
        <v/>
      </c>
      <c r="Q11325" s="38" t="s">
        <v>11499</v>
      </c>
      <c r="R11325">
        <v>107.104</v>
      </c>
      <c r="S11325" t="str">
        <f t="shared" si="722"/>
        <v/>
      </c>
      <c r="X11325" s="26" t="str">
        <f t="shared" si="723"/>
        <v/>
      </c>
      <c r="Y11325" s="38"/>
    </row>
    <row r="11326" spans="5:25">
      <c r="E11326" s="45"/>
      <c r="H11326" s="45"/>
      <c r="K11326" s="27" t="str">
        <f t="shared" si="720"/>
        <v/>
      </c>
      <c r="P11326" s="26" t="str">
        <f t="shared" si="721"/>
        <v/>
      </c>
      <c r="Q11326" s="38" t="s">
        <v>11500</v>
      </c>
      <c r="R11326">
        <v>107.004</v>
      </c>
      <c r="S11326" t="str">
        <f t="shared" si="722"/>
        <v/>
      </c>
      <c r="X11326" s="26" t="str">
        <f t="shared" si="723"/>
        <v/>
      </c>
      <c r="Y11326" s="38"/>
    </row>
    <row r="11327" spans="5:25">
      <c r="E11327" s="45"/>
      <c r="H11327" s="45"/>
      <c r="K11327" s="27" t="str">
        <f t="shared" si="720"/>
        <v/>
      </c>
      <c r="P11327" s="26" t="str">
        <f t="shared" si="721"/>
        <v/>
      </c>
      <c r="Q11327" s="38" t="s">
        <v>11501</v>
      </c>
      <c r="R11327">
        <v>107.004</v>
      </c>
      <c r="S11327" t="str">
        <f t="shared" si="722"/>
        <v/>
      </c>
      <c r="X11327" s="26" t="str">
        <f t="shared" si="723"/>
        <v/>
      </c>
      <c r="Y11327" s="38"/>
    </row>
    <row r="11328" spans="5:25">
      <c r="E11328" s="45"/>
      <c r="H11328" s="45"/>
      <c r="K11328" s="27" t="str">
        <f t="shared" si="720"/>
        <v/>
      </c>
      <c r="P11328" s="26" t="str">
        <f t="shared" si="721"/>
        <v/>
      </c>
      <c r="Q11328" s="38" t="s">
        <v>11502</v>
      </c>
      <c r="R11328">
        <v>107.004</v>
      </c>
      <c r="S11328" t="str">
        <f t="shared" si="722"/>
        <v/>
      </c>
      <c r="X11328" s="26" t="str">
        <f t="shared" si="723"/>
        <v/>
      </c>
      <c r="Y11328" s="38"/>
    </row>
    <row r="11329" spans="5:25">
      <c r="E11329" s="45"/>
      <c r="H11329" s="45"/>
      <c r="K11329" s="27" t="str">
        <f t="shared" si="720"/>
        <v/>
      </c>
      <c r="P11329" s="26" t="str">
        <f t="shared" si="721"/>
        <v/>
      </c>
      <c r="Q11329" s="38" t="s">
        <v>11503</v>
      </c>
      <c r="R11329">
        <v>107.004</v>
      </c>
      <c r="S11329" t="str">
        <f t="shared" si="722"/>
        <v/>
      </c>
      <c r="X11329" s="26" t="str">
        <f t="shared" si="723"/>
        <v/>
      </c>
      <c r="Y11329" s="38"/>
    </row>
    <row r="11330" spans="5:25">
      <c r="E11330" s="45"/>
      <c r="H11330" s="45"/>
      <c r="K11330" s="27" t="str">
        <f t="shared" si="720"/>
        <v/>
      </c>
      <c r="P11330" s="26" t="str">
        <f t="shared" si="721"/>
        <v/>
      </c>
      <c r="Q11330" s="38" t="s">
        <v>11504</v>
      </c>
      <c r="R11330">
        <v>107.004</v>
      </c>
      <c r="S11330" t="str">
        <f t="shared" si="722"/>
        <v/>
      </c>
      <c r="X11330" s="26" t="str">
        <f t="shared" si="723"/>
        <v/>
      </c>
      <c r="Y11330" s="38"/>
    </row>
    <row r="11331" spans="5:25">
      <c r="E11331" s="45"/>
      <c r="H11331" s="45"/>
      <c r="K11331" s="27" t="str">
        <f t="shared" si="720"/>
        <v/>
      </c>
      <c r="P11331" s="26" t="str">
        <f t="shared" si="721"/>
        <v/>
      </c>
      <c r="Q11331" s="38" t="s">
        <v>11505</v>
      </c>
      <c r="R11331">
        <v>107.20399999999999</v>
      </c>
      <c r="S11331" t="str">
        <f t="shared" si="722"/>
        <v/>
      </c>
      <c r="X11331" s="26" t="str">
        <f t="shared" si="723"/>
        <v/>
      </c>
      <c r="Y11331" s="38"/>
    </row>
    <row r="11332" spans="5:25">
      <c r="E11332" s="45"/>
      <c r="H11332" s="45"/>
      <c r="K11332" s="27" t="str">
        <f t="shared" ref="K11332:K11395" si="724">IF(M11332="","",K11331+(M11332-M11331)/24)</f>
        <v/>
      </c>
      <c r="P11332" s="26" t="str">
        <f t="shared" ref="P11332:P11395" si="725">IF(N11332="","",P11331+N11332-N11331)</f>
        <v/>
      </c>
      <c r="Q11332" s="38" t="s">
        <v>11506</v>
      </c>
      <c r="R11332">
        <v>107.614</v>
      </c>
      <c r="S11332" t="str">
        <f t="shared" ref="S11332:S11395" si="726">IF(N11332="","",S11331-N11332+N11331)</f>
        <v/>
      </c>
      <c r="X11332" s="26" t="str">
        <f t="shared" si="723"/>
        <v/>
      </c>
      <c r="Y11332" s="38"/>
    </row>
    <row r="11333" spans="5:25">
      <c r="E11333" s="45"/>
      <c r="H11333" s="45"/>
      <c r="K11333" s="27" t="str">
        <f t="shared" si="724"/>
        <v/>
      </c>
      <c r="P11333" s="26" t="str">
        <f t="shared" si="725"/>
        <v/>
      </c>
      <c r="Q11333" s="38" t="s">
        <v>11507</v>
      </c>
      <c r="R11333">
        <v>107.514</v>
      </c>
      <c r="S11333" t="str">
        <f t="shared" si="726"/>
        <v/>
      </c>
      <c r="X11333" s="26" t="str">
        <f t="shared" si="723"/>
        <v/>
      </c>
      <c r="Y11333" s="38"/>
    </row>
    <row r="11334" spans="5:25">
      <c r="E11334" s="45"/>
      <c r="H11334" s="45"/>
      <c r="K11334" s="27" t="str">
        <f t="shared" si="724"/>
        <v/>
      </c>
      <c r="P11334" s="26" t="str">
        <f t="shared" si="725"/>
        <v/>
      </c>
      <c r="Q11334" s="38" t="s">
        <v>11508</v>
      </c>
      <c r="R11334">
        <v>107.414</v>
      </c>
      <c r="S11334" t="str">
        <f t="shared" si="726"/>
        <v/>
      </c>
      <c r="X11334" s="26" t="str">
        <f t="shared" si="723"/>
        <v/>
      </c>
      <c r="Y11334" s="38"/>
    </row>
    <row r="11335" spans="5:25">
      <c r="E11335" s="45"/>
      <c r="H11335" s="45"/>
      <c r="K11335" s="27" t="str">
        <f t="shared" si="724"/>
        <v/>
      </c>
      <c r="P11335" s="26" t="str">
        <f t="shared" si="725"/>
        <v/>
      </c>
      <c r="Q11335" s="38" t="s">
        <v>11509</v>
      </c>
      <c r="R11335">
        <v>107.004</v>
      </c>
      <c r="S11335" t="str">
        <f t="shared" si="726"/>
        <v/>
      </c>
      <c r="X11335" s="26" t="str">
        <f t="shared" si="723"/>
        <v/>
      </c>
      <c r="Y11335" s="38"/>
    </row>
    <row r="11336" spans="5:25">
      <c r="E11336" s="45"/>
      <c r="H11336" s="45"/>
      <c r="K11336" s="27" t="str">
        <f t="shared" si="724"/>
        <v/>
      </c>
      <c r="P11336" s="26" t="str">
        <f t="shared" si="725"/>
        <v/>
      </c>
      <c r="Q11336" s="38" t="s">
        <v>11510</v>
      </c>
      <c r="R11336">
        <v>106.795</v>
      </c>
      <c r="S11336" t="str">
        <f t="shared" si="726"/>
        <v/>
      </c>
      <c r="X11336" s="26" t="str">
        <f t="shared" si="723"/>
        <v/>
      </c>
      <c r="Y11336" s="38"/>
    </row>
    <row r="11337" spans="5:25">
      <c r="E11337" s="45"/>
      <c r="H11337" s="45"/>
      <c r="K11337" s="27" t="str">
        <f t="shared" si="724"/>
        <v/>
      </c>
      <c r="P11337" s="26" t="str">
        <f t="shared" si="725"/>
        <v/>
      </c>
      <c r="Q11337" s="38" t="s">
        <v>11511</v>
      </c>
      <c r="R11337">
        <v>106.905</v>
      </c>
      <c r="S11337" t="str">
        <f t="shared" si="726"/>
        <v/>
      </c>
      <c r="X11337" s="26" t="str">
        <f t="shared" si="723"/>
        <v/>
      </c>
      <c r="Y11337" s="38"/>
    </row>
    <row r="11338" spans="5:25">
      <c r="E11338" s="45"/>
      <c r="H11338" s="45"/>
      <c r="K11338" s="27" t="str">
        <f t="shared" si="724"/>
        <v/>
      </c>
      <c r="P11338" s="26" t="str">
        <f t="shared" si="725"/>
        <v/>
      </c>
      <c r="Q11338" s="38" t="s">
        <v>11512</v>
      </c>
      <c r="R11338">
        <v>107.20399999999999</v>
      </c>
      <c r="S11338" t="str">
        <f t="shared" si="726"/>
        <v/>
      </c>
      <c r="X11338" s="26" t="str">
        <f t="shared" si="723"/>
        <v/>
      </c>
      <c r="Y11338" s="38"/>
    </row>
    <row r="11339" spans="5:25">
      <c r="E11339" s="45"/>
      <c r="H11339" s="45"/>
      <c r="K11339" s="27" t="str">
        <f t="shared" si="724"/>
        <v/>
      </c>
      <c r="P11339" s="26" t="str">
        <f t="shared" si="725"/>
        <v/>
      </c>
      <c r="Q11339" s="38" t="s">
        <v>11513</v>
      </c>
      <c r="R11339">
        <v>107.20399999999999</v>
      </c>
      <c r="S11339" t="str">
        <f t="shared" si="726"/>
        <v/>
      </c>
      <c r="X11339" s="26" t="str">
        <f t="shared" si="723"/>
        <v/>
      </c>
      <c r="Y11339" s="38"/>
    </row>
    <row r="11340" spans="5:25">
      <c r="E11340" s="45"/>
      <c r="H11340" s="45"/>
      <c r="K11340" s="27" t="str">
        <f t="shared" si="724"/>
        <v/>
      </c>
      <c r="P11340" s="26" t="str">
        <f t="shared" si="725"/>
        <v/>
      </c>
      <c r="Q11340" s="38" t="s">
        <v>11514</v>
      </c>
      <c r="R11340">
        <v>107.20399999999999</v>
      </c>
      <c r="S11340" t="str">
        <f t="shared" si="726"/>
        <v/>
      </c>
      <c r="X11340" s="26" t="str">
        <f t="shared" si="723"/>
        <v/>
      </c>
      <c r="Y11340" s="38"/>
    </row>
    <row r="11341" spans="5:25">
      <c r="E11341" s="45"/>
      <c r="H11341" s="45"/>
      <c r="K11341" s="27" t="str">
        <f t="shared" si="724"/>
        <v/>
      </c>
      <c r="P11341" s="26" t="str">
        <f t="shared" si="725"/>
        <v/>
      </c>
      <c r="Q11341" s="38" t="s">
        <v>11515</v>
      </c>
      <c r="R11341">
        <v>107.514</v>
      </c>
      <c r="S11341" t="str">
        <f t="shared" si="726"/>
        <v/>
      </c>
      <c r="X11341" s="26" t="str">
        <f t="shared" si="723"/>
        <v/>
      </c>
      <c r="Y11341" s="38"/>
    </row>
    <row r="11342" spans="5:25">
      <c r="E11342" s="45"/>
      <c r="H11342" s="45"/>
      <c r="K11342" s="27" t="str">
        <f t="shared" si="724"/>
        <v/>
      </c>
      <c r="P11342" s="26" t="str">
        <f t="shared" si="725"/>
        <v/>
      </c>
      <c r="Q11342" s="38" t="s">
        <v>11516</v>
      </c>
      <c r="R11342">
        <v>107.614</v>
      </c>
      <c r="S11342" t="str">
        <f t="shared" si="726"/>
        <v/>
      </c>
      <c r="X11342" s="26" t="str">
        <f t="shared" si="723"/>
        <v/>
      </c>
      <c r="Y11342" s="38"/>
    </row>
    <row r="11343" spans="5:25">
      <c r="E11343" s="45"/>
      <c r="H11343" s="45"/>
      <c r="K11343" s="27" t="str">
        <f t="shared" si="724"/>
        <v/>
      </c>
      <c r="P11343" s="26" t="str">
        <f t="shared" si="725"/>
        <v/>
      </c>
      <c r="Q11343" s="38" t="s">
        <v>11517</v>
      </c>
      <c r="R11343">
        <v>107.614</v>
      </c>
      <c r="S11343" t="str">
        <f t="shared" si="726"/>
        <v/>
      </c>
      <c r="X11343" s="26" t="str">
        <f t="shared" si="723"/>
        <v/>
      </c>
      <c r="Y11343" s="38"/>
    </row>
    <row r="11344" spans="5:25">
      <c r="E11344" s="45"/>
      <c r="H11344" s="45"/>
      <c r="K11344" s="27" t="str">
        <f t="shared" si="724"/>
        <v/>
      </c>
      <c r="P11344" s="26" t="str">
        <f t="shared" si="725"/>
        <v/>
      </c>
      <c r="Q11344" s="38" t="s">
        <v>11518</v>
      </c>
      <c r="R11344">
        <v>107.414</v>
      </c>
      <c r="S11344" t="str">
        <f t="shared" si="726"/>
        <v/>
      </c>
      <c r="X11344" s="26" t="str">
        <f t="shared" si="723"/>
        <v/>
      </c>
      <c r="Y11344" s="38"/>
    </row>
    <row r="11345" spans="5:25">
      <c r="E11345" s="45"/>
      <c r="H11345" s="45"/>
      <c r="K11345" s="27" t="str">
        <f t="shared" si="724"/>
        <v/>
      </c>
      <c r="P11345" s="26" t="str">
        <f t="shared" si="725"/>
        <v/>
      </c>
      <c r="Q11345" s="38" t="s">
        <v>11519</v>
      </c>
      <c r="R11345">
        <v>107.304</v>
      </c>
      <c r="S11345" t="str">
        <f t="shared" si="726"/>
        <v/>
      </c>
      <c r="X11345" s="26" t="str">
        <f t="shared" si="723"/>
        <v/>
      </c>
      <c r="Y11345" s="38"/>
    </row>
    <row r="11346" spans="5:25">
      <c r="E11346" s="45"/>
      <c r="H11346" s="45"/>
      <c r="K11346" s="27" t="str">
        <f t="shared" si="724"/>
        <v/>
      </c>
      <c r="P11346" s="26" t="str">
        <f t="shared" si="725"/>
        <v/>
      </c>
      <c r="Q11346" s="38" t="s">
        <v>11520</v>
      </c>
      <c r="R11346">
        <v>107.104</v>
      </c>
      <c r="S11346" t="str">
        <f t="shared" si="726"/>
        <v/>
      </c>
      <c r="X11346" s="26" t="str">
        <f t="shared" si="723"/>
        <v/>
      </c>
      <c r="Y11346" s="38"/>
    </row>
    <row r="11347" spans="5:25">
      <c r="E11347" s="45"/>
      <c r="H11347" s="45"/>
      <c r="K11347" s="27" t="str">
        <f t="shared" si="724"/>
        <v/>
      </c>
      <c r="P11347" s="26" t="str">
        <f t="shared" si="725"/>
        <v/>
      </c>
      <c r="Q11347" s="38" t="s">
        <v>11521</v>
      </c>
      <c r="R11347">
        <v>107.104</v>
      </c>
      <c r="S11347" t="str">
        <f t="shared" si="726"/>
        <v/>
      </c>
      <c r="X11347" s="26" t="str">
        <f t="shared" si="723"/>
        <v/>
      </c>
      <c r="Y11347" s="38"/>
    </row>
    <row r="11348" spans="5:25">
      <c r="E11348" s="45"/>
      <c r="H11348" s="45"/>
      <c r="K11348" s="27" t="str">
        <f t="shared" si="724"/>
        <v/>
      </c>
      <c r="P11348" s="26" t="str">
        <f t="shared" si="725"/>
        <v/>
      </c>
      <c r="Q11348" s="38" t="s">
        <v>11522</v>
      </c>
      <c r="R11348">
        <v>107.414</v>
      </c>
      <c r="S11348" t="str">
        <f t="shared" si="726"/>
        <v/>
      </c>
      <c r="X11348" s="26" t="str">
        <f t="shared" si="723"/>
        <v/>
      </c>
      <c r="Y11348" s="38"/>
    </row>
    <row r="11349" spans="5:25">
      <c r="E11349" s="45"/>
      <c r="H11349" s="45"/>
      <c r="K11349" s="27" t="str">
        <f t="shared" si="724"/>
        <v/>
      </c>
      <c r="P11349" s="26" t="str">
        <f t="shared" si="725"/>
        <v/>
      </c>
      <c r="Q11349" s="38" t="s">
        <v>11523</v>
      </c>
      <c r="R11349">
        <v>107.614</v>
      </c>
      <c r="S11349" t="str">
        <f t="shared" si="726"/>
        <v/>
      </c>
      <c r="X11349" s="26" t="str">
        <f t="shared" si="723"/>
        <v/>
      </c>
      <c r="Y11349" s="38"/>
    </row>
    <row r="11350" spans="5:25">
      <c r="E11350" s="45"/>
      <c r="H11350" s="45"/>
      <c r="K11350" s="27" t="str">
        <f t="shared" si="724"/>
        <v/>
      </c>
      <c r="P11350" s="26" t="str">
        <f t="shared" si="725"/>
        <v/>
      </c>
      <c r="Q11350" s="38" t="s">
        <v>11524</v>
      </c>
      <c r="R11350">
        <v>107.614</v>
      </c>
      <c r="S11350" t="str">
        <f t="shared" si="726"/>
        <v/>
      </c>
      <c r="X11350" s="26" t="str">
        <f t="shared" si="723"/>
        <v/>
      </c>
      <c r="Y11350" s="38"/>
    </row>
    <row r="11351" spans="5:25">
      <c r="E11351" s="45"/>
      <c r="H11351" s="45"/>
      <c r="K11351" s="27" t="str">
        <f t="shared" si="724"/>
        <v/>
      </c>
      <c r="P11351" s="26" t="str">
        <f t="shared" si="725"/>
        <v/>
      </c>
      <c r="Q11351" s="38" t="s">
        <v>11525</v>
      </c>
      <c r="R11351">
        <v>107.81399999999999</v>
      </c>
      <c r="S11351" t="str">
        <f t="shared" si="726"/>
        <v/>
      </c>
      <c r="X11351" s="26" t="str">
        <f t="shared" si="723"/>
        <v/>
      </c>
      <c r="Y11351" s="38"/>
    </row>
    <row r="11352" spans="5:25">
      <c r="E11352" s="45"/>
      <c r="H11352" s="45"/>
      <c r="K11352" s="27" t="str">
        <f t="shared" si="724"/>
        <v/>
      </c>
      <c r="P11352" s="26" t="str">
        <f t="shared" si="725"/>
        <v/>
      </c>
      <c r="Q11352" s="38" t="s">
        <v>11526</v>
      </c>
      <c r="R11352">
        <v>107.92400000000001</v>
      </c>
      <c r="S11352" t="str">
        <f t="shared" si="726"/>
        <v/>
      </c>
      <c r="X11352" s="26" t="str">
        <f t="shared" si="723"/>
        <v/>
      </c>
      <c r="Y11352" s="38"/>
    </row>
    <row r="11353" spans="5:25">
      <c r="E11353" s="45"/>
      <c r="H11353" s="45"/>
      <c r="K11353" s="27" t="str">
        <f t="shared" si="724"/>
        <v/>
      </c>
      <c r="P11353" s="26" t="str">
        <f t="shared" si="725"/>
        <v/>
      </c>
      <c r="Q11353" s="38" t="s">
        <v>11527</v>
      </c>
      <c r="R11353">
        <v>107.92400000000001</v>
      </c>
      <c r="S11353" t="str">
        <f t="shared" si="726"/>
        <v/>
      </c>
      <c r="X11353" s="26" t="str">
        <f t="shared" si="723"/>
        <v/>
      </c>
      <c r="Y11353" s="38"/>
    </row>
    <row r="11354" spans="5:25">
      <c r="E11354" s="45"/>
      <c r="H11354" s="45"/>
      <c r="K11354" s="27" t="str">
        <f t="shared" si="724"/>
        <v/>
      </c>
      <c r="P11354" s="26" t="str">
        <f t="shared" si="725"/>
        <v/>
      </c>
      <c r="Q11354" s="38" t="s">
        <v>11528</v>
      </c>
      <c r="R11354">
        <v>107.81399999999999</v>
      </c>
      <c r="S11354" t="str">
        <f t="shared" si="726"/>
        <v/>
      </c>
      <c r="X11354" s="26" t="str">
        <f t="shared" si="723"/>
        <v/>
      </c>
      <c r="Y11354" s="38"/>
    </row>
    <row r="11355" spans="5:25">
      <c r="E11355" s="45"/>
      <c r="H11355" s="45"/>
      <c r="K11355" s="27" t="str">
        <f t="shared" si="724"/>
        <v/>
      </c>
      <c r="P11355" s="26" t="str">
        <f t="shared" si="725"/>
        <v/>
      </c>
      <c r="Q11355" s="38" t="s">
        <v>11529</v>
      </c>
      <c r="R11355">
        <v>107.714</v>
      </c>
      <c r="S11355" t="str">
        <f t="shared" si="726"/>
        <v/>
      </c>
      <c r="X11355" s="26" t="str">
        <f t="shared" si="723"/>
        <v/>
      </c>
      <c r="Y11355" s="38"/>
    </row>
    <row r="11356" spans="5:25">
      <c r="E11356" s="45"/>
      <c r="H11356" s="45"/>
      <c r="K11356" s="27" t="str">
        <f t="shared" si="724"/>
        <v/>
      </c>
      <c r="P11356" s="26" t="str">
        <f t="shared" si="725"/>
        <v/>
      </c>
      <c r="Q11356" s="38" t="s">
        <v>11530</v>
      </c>
      <c r="R11356">
        <v>107.614</v>
      </c>
      <c r="S11356" t="str">
        <f t="shared" si="726"/>
        <v/>
      </c>
      <c r="X11356" s="26" t="str">
        <f t="shared" si="723"/>
        <v/>
      </c>
      <c r="Y11356" s="38"/>
    </row>
    <row r="11357" spans="5:25">
      <c r="E11357" s="45"/>
      <c r="H11357" s="45"/>
      <c r="K11357" s="27" t="str">
        <f t="shared" si="724"/>
        <v/>
      </c>
      <c r="P11357" s="26" t="str">
        <f t="shared" si="725"/>
        <v/>
      </c>
      <c r="Q11357" s="38" t="s">
        <v>11531</v>
      </c>
      <c r="R11357">
        <v>107.514</v>
      </c>
      <c r="S11357" t="str">
        <f t="shared" si="726"/>
        <v/>
      </c>
      <c r="X11357" s="26" t="str">
        <f t="shared" si="723"/>
        <v/>
      </c>
      <c r="Y11357" s="38"/>
    </row>
    <row r="11358" spans="5:25">
      <c r="E11358" s="45"/>
      <c r="H11358" s="45"/>
      <c r="K11358" s="27" t="str">
        <f t="shared" si="724"/>
        <v/>
      </c>
      <c r="P11358" s="26" t="str">
        <f t="shared" si="725"/>
        <v/>
      </c>
      <c r="Q11358" s="38" t="s">
        <v>11532</v>
      </c>
      <c r="R11358">
        <v>107.414</v>
      </c>
      <c r="S11358" t="str">
        <f t="shared" si="726"/>
        <v/>
      </c>
      <c r="X11358" s="26" t="str">
        <f t="shared" si="723"/>
        <v/>
      </c>
      <c r="Y11358" s="38"/>
    </row>
    <row r="11359" spans="5:25">
      <c r="E11359" s="45"/>
      <c r="H11359" s="45"/>
      <c r="K11359" s="27" t="str">
        <f t="shared" si="724"/>
        <v/>
      </c>
      <c r="P11359" s="26" t="str">
        <f t="shared" si="725"/>
        <v/>
      </c>
      <c r="Q11359" s="38" t="s">
        <v>11533</v>
      </c>
      <c r="R11359">
        <v>107.414</v>
      </c>
      <c r="S11359" t="str">
        <f t="shared" si="726"/>
        <v/>
      </c>
      <c r="X11359" s="26" t="str">
        <f t="shared" si="723"/>
        <v/>
      </c>
      <c r="Y11359" s="38"/>
    </row>
    <row r="11360" spans="5:25">
      <c r="E11360" s="45"/>
      <c r="H11360" s="45"/>
      <c r="K11360" s="27" t="str">
        <f t="shared" si="724"/>
        <v/>
      </c>
      <c r="P11360" s="26" t="str">
        <f t="shared" si="725"/>
        <v/>
      </c>
      <c r="Q11360" s="38" t="s">
        <v>11534</v>
      </c>
      <c r="R11360">
        <v>107.20399999999999</v>
      </c>
      <c r="S11360" t="str">
        <f t="shared" si="726"/>
        <v/>
      </c>
      <c r="X11360" s="26" t="str">
        <f t="shared" si="723"/>
        <v/>
      </c>
      <c r="Y11360" s="38"/>
    </row>
    <row r="11361" spans="5:25">
      <c r="E11361" s="45"/>
      <c r="H11361" s="45"/>
      <c r="K11361" s="27" t="str">
        <f t="shared" si="724"/>
        <v/>
      </c>
      <c r="P11361" s="26" t="str">
        <f t="shared" si="725"/>
        <v/>
      </c>
      <c r="Q11361" s="38" t="s">
        <v>11535</v>
      </c>
      <c r="R11361">
        <v>107.104</v>
      </c>
      <c r="S11361" t="str">
        <f t="shared" si="726"/>
        <v/>
      </c>
      <c r="X11361" s="26" t="str">
        <f t="shared" si="723"/>
        <v/>
      </c>
      <c r="Y11361" s="38"/>
    </row>
    <row r="11362" spans="5:25">
      <c r="E11362" s="45"/>
      <c r="H11362" s="45"/>
      <c r="K11362" s="27" t="str">
        <f t="shared" si="724"/>
        <v/>
      </c>
      <c r="P11362" s="26" t="str">
        <f t="shared" si="725"/>
        <v/>
      </c>
      <c r="Q11362" s="38" t="s">
        <v>11536</v>
      </c>
      <c r="R11362">
        <v>107.20399999999999</v>
      </c>
      <c r="S11362" t="str">
        <f t="shared" si="726"/>
        <v/>
      </c>
      <c r="X11362" s="26" t="str">
        <f t="shared" si="723"/>
        <v/>
      </c>
      <c r="Y11362" s="38"/>
    </row>
    <row r="11363" spans="5:25">
      <c r="E11363" s="45"/>
      <c r="H11363" s="45"/>
      <c r="K11363" s="27" t="str">
        <f t="shared" si="724"/>
        <v/>
      </c>
      <c r="P11363" s="26" t="str">
        <f t="shared" si="725"/>
        <v/>
      </c>
      <c r="Q11363" s="38" t="s">
        <v>11537</v>
      </c>
      <c r="R11363">
        <v>107.104</v>
      </c>
      <c r="S11363" t="str">
        <f t="shared" si="726"/>
        <v/>
      </c>
      <c r="X11363" s="26" t="str">
        <f t="shared" si="723"/>
        <v/>
      </c>
      <c r="Y11363" s="38"/>
    </row>
    <row r="11364" spans="5:25">
      <c r="E11364" s="45"/>
      <c r="H11364" s="45"/>
      <c r="K11364" s="27" t="str">
        <f t="shared" si="724"/>
        <v/>
      </c>
      <c r="P11364" s="26" t="str">
        <f t="shared" si="725"/>
        <v/>
      </c>
      <c r="Q11364" s="38" t="s">
        <v>11538</v>
      </c>
      <c r="R11364">
        <v>107.104</v>
      </c>
      <c r="S11364" t="str">
        <f t="shared" si="726"/>
        <v/>
      </c>
      <c r="X11364" s="26" t="str">
        <f t="shared" si="723"/>
        <v/>
      </c>
      <c r="Y11364" s="38"/>
    </row>
    <row r="11365" spans="5:25">
      <c r="E11365" s="45"/>
      <c r="H11365" s="45"/>
      <c r="K11365" s="27" t="str">
        <f t="shared" si="724"/>
        <v/>
      </c>
      <c r="P11365" s="26" t="str">
        <f t="shared" si="725"/>
        <v/>
      </c>
      <c r="Q11365" s="38" t="s">
        <v>11539</v>
      </c>
      <c r="R11365">
        <v>106.795</v>
      </c>
      <c r="S11365" t="str">
        <f t="shared" si="726"/>
        <v/>
      </c>
      <c r="X11365" s="26" t="str">
        <f t="shared" si="723"/>
        <v/>
      </c>
      <c r="Y11365" s="38"/>
    </row>
    <row r="11366" spans="5:25">
      <c r="E11366" s="45"/>
      <c r="H11366" s="45"/>
      <c r="K11366" s="27" t="str">
        <f t="shared" si="724"/>
        <v/>
      </c>
      <c r="P11366" s="26" t="str">
        <f t="shared" si="725"/>
        <v/>
      </c>
      <c r="Q11366" s="38" t="s">
        <v>11540</v>
      </c>
      <c r="R11366">
        <v>106.285</v>
      </c>
      <c r="S11366" t="str">
        <f t="shared" si="726"/>
        <v/>
      </c>
      <c r="X11366" s="26" t="str">
        <f t="shared" si="723"/>
        <v/>
      </c>
      <c r="Y11366" s="38"/>
    </row>
    <row r="11367" spans="5:25">
      <c r="E11367" s="45"/>
      <c r="H11367" s="45"/>
      <c r="K11367" s="27" t="str">
        <f t="shared" si="724"/>
        <v/>
      </c>
      <c r="P11367" s="26" t="str">
        <f t="shared" si="725"/>
        <v/>
      </c>
      <c r="Q11367" s="38" t="s">
        <v>11541</v>
      </c>
      <c r="R11367">
        <v>106.395</v>
      </c>
      <c r="S11367" t="str">
        <f t="shared" si="726"/>
        <v/>
      </c>
      <c r="X11367" s="26" t="str">
        <f t="shared" si="723"/>
        <v/>
      </c>
      <c r="Y11367" s="38"/>
    </row>
    <row r="11368" spans="5:25">
      <c r="E11368" s="45"/>
      <c r="H11368" s="45"/>
      <c r="K11368" s="27" t="str">
        <f t="shared" si="724"/>
        <v/>
      </c>
      <c r="P11368" s="26" t="str">
        <f t="shared" si="725"/>
        <v/>
      </c>
      <c r="Q11368" s="38" t="s">
        <v>11542</v>
      </c>
      <c r="R11368">
        <v>106.595</v>
      </c>
      <c r="S11368" t="str">
        <f t="shared" si="726"/>
        <v/>
      </c>
      <c r="X11368" s="26" t="str">
        <f t="shared" si="723"/>
        <v/>
      </c>
      <c r="Y11368" s="38"/>
    </row>
    <row r="11369" spans="5:25">
      <c r="E11369" s="45"/>
      <c r="H11369" s="45"/>
      <c r="K11369" s="27" t="str">
        <f t="shared" si="724"/>
        <v/>
      </c>
      <c r="P11369" s="26" t="str">
        <f t="shared" si="725"/>
        <v/>
      </c>
      <c r="Q11369" s="38" t="s">
        <v>11543</v>
      </c>
      <c r="R11369">
        <v>106.595</v>
      </c>
      <c r="S11369" t="str">
        <f t="shared" si="726"/>
        <v/>
      </c>
      <c r="X11369" s="26" t="str">
        <f t="shared" si="723"/>
        <v/>
      </c>
      <c r="Y11369" s="38"/>
    </row>
    <row r="11370" spans="5:25">
      <c r="E11370" s="45"/>
      <c r="H11370" s="45"/>
      <c r="K11370" s="27" t="str">
        <f t="shared" si="724"/>
        <v/>
      </c>
      <c r="P11370" s="26" t="str">
        <f t="shared" si="725"/>
        <v/>
      </c>
      <c r="Q11370" s="38" t="s">
        <v>11544</v>
      </c>
      <c r="R11370">
        <v>106.495</v>
      </c>
      <c r="S11370" t="str">
        <f t="shared" si="726"/>
        <v/>
      </c>
      <c r="X11370" s="26" t="str">
        <f t="shared" si="723"/>
        <v/>
      </c>
      <c r="Y11370" s="38"/>
    </row>
    <row r="11371" spans="5:25">
      <c r="E11371" s="45"/>
      <c r="H11371" s="45"/>
      <c r="K11371" s="27" t="str">
        <f t="shared" si="724"/>
        <v/>
      </c>
      <c r="P11371" s="26" t="str">
        <f t="shared" si="725"/>
        <v/>
      </c>
      <c r="Q11371" s="38" t="s">
        <v>11545</v>
      </c>
      <c r="R11371">
        <v>106.495</v>
      </c>
      <c r="S11371" t="str">
        <f t="shared" si="726"/>
        <v/>
      </c>
      <c r="X11371" s="26" t="str">
        <f t="shared" si="723"/>
        <v/>
      </c>
      <c r="Y11371" s="38"/>
    </row>
    <row r="11372" spans="5:25">
      <c r="E11372" s="45"/>
      <c r="H11372" s="45"/>
      <c r="K11372" s="27" t="str">
        <f t="shared" si="724"/>
        <v/>
      </c>
      <c r="P11372" s="26" t="str">
        <f t="shared" si="725"/>
        <v/>
      </c>
      <c r="Q11372" s="38" t="s">
        <v>11546</v>
      </c>
      <c r="R11372">
        <v>106.595</v>
      </c>
      <c r="S11372" t="str">
        <f t="shared" si="726"/>
        <v/>
      </c>
      <c r="X11372" s="26" t="str">
        <f t="shared" si="723"/>
        <v/>
      </c>
      <c r="Y11372" s="38"/>
    </row>
    <row r="11373" spans="5:25">
      <c r="E11373" s="45"/>
      <c r="H11373" s="45"/>
      <c r="K11373" s="27" t="str">
        <f t="shared" si="724"/>
        <v/>
      </c>
      <c r="P11373" s="26" t="str">
        <f t="shared" si="725"/>
        <v/>
      </c>
      <c r="Q11373" s="38" t="s">
        <v>11547</v>
      </c>
      <c r="R11373">
        <v>106.905</v>
      </c>
      <c r="S11373" t="str">
        <f t="shared" si="726"/>
        <v/>
      </c>
      <c r="X11373" s="26" t="str">
        <f t="shared" si="723"/>
        <v/>
      </c>
      <c r="Y11373" s="38"/>
    </row>
    <row r="11374" spans="5:25">
      <c r="E11374" s="45"/>
      <c r="H11374" s="45"/>
      <c r="K11374" s="27" t="str">
        <f t="shared" si="724"/>
        <v/>
      </c>
      <c r="P11374" s="26" t="str">
        <f t="shared" si="725"/>
        <v/>
      </c>
      <c r="Q11374" s="38" t="s">
        <v>11548</v>
      </c>
      <c r="R11374">
        <v>106.69499999999999</v>
      </c>
      <c r="S11374" t="str">
        <f t="shared" si="726"/>
        <v/>
      </c>
      <c r="X11374" s="26" t="str">
        <f t="shared" si="723"/>
        <v/>
      </c>
      <c r="Y11374" s="38"/>
    </row>
    <row r="11375" spans="5:25">
      <c r="E11375" s="45"/>
      <c r="H11375" s="45"/>
      <c r="K11375" s="27" t="str">
        <f t="shared" si="724"/>
        <v/>
      </c>
      <c r="P11375" s="26" t="str">
        <f t="shared" si="725"/>
        <v/>
      </c>
      <c r="Q11375" s="38" t="s">
        <v>11549</v>
      </c>
      <c r="R11375">
        <v>106.69499999999999</v>
      </c>
      <c r="S11375" t="str">
        <f t="shared" si="726"/>
        <v/>
      </c>
      <c r="X11375" s="26" t="str">
        <f t="shared" si="723"/>
        <v/>
      </c>
      <c r="Y11375" s="38"/>
    </row>
    <row r="11376" spans="5:25">
      <c r="E11376" s="45"/>
      <c r="H11376" s="45"/>
      <c r="K11376" s="27" t="str">
        <f t="shared" si="724"/>
        <v/>
      </c>
      <c r="P11376" s="26" t="str">
        <f t="shared" si="725"/>
        <v/>
      </c>
      <c r="Q11376" s="38" t="s">
        <v>11550</v>
      </c>
      <c r="R11376">
        <v>106.595</v>
      </c>
      <c r="S11376" t="str">
        <f t="shared" si="726"/>
        <v/>
      </c>
      <c r="X11376" s="26" t="str">
        <f t="shared" si="723"/>
        <v/>
      </c>
      <c r="Y11376" s="38"/>
    </row>
    <row r="11377" spans="5:25">
      <c r="E11377" s="45"/>
      <c r="H11377" s="45"/>
      <c r="K11377" s="27" t="str">
        <f t="shared" si="724"/>
        <v/>
      </c>
      <c r="P11377" s="26" t="str">
        <f t="shared" si="725"/>
        <v/>
      </c>
      <c r="Q11377" s="38" t="s">
        <v>11551</v>
      </c>
      <c r="R11377">
        <v>106.69499999999999</v>
      </c>
      <c r="S11377" t="str">
        <f t="shared" si="726"/>
        <v/>
      </c>
      <c r="X11377" s="26" t="str">
        <f t="shared" si="723"/>
        <v/>
      </c>
      <c r="Y11377" s="38"/>
    </row>
    <row r="11378" spans="5:25">
      <c r="E11378" s="45"/>
      <c r="H11378" s="45"/>
      <c r="K11378" s="27" t="str">
        <f t="shared" si="724"/>
        <v/>
      </c>
      <c r="P11378" s="26" t="str">
        <f t="shared" si="725"/>
        <v/>
      </c>
      <c r="Q11378" s="38" t="s">
        <v>11552</v>
      </c>
      <c r="R11378">
        <v>107.004</v>
      </c>
      <c r="S11378" t="str">
        <f t="shared" si="726"/>
        <v/>
      </c>
      <c r="X11378" s="26" t="str">
        <f t="shared" si="723"/>
        <v/>
      </c>
      <c r="Y11378" s="38"/>
    </row>
    <row r="11379" spans="5:25">
      <c r="E11379" s="45"/>
      <c r="H11379" s="45"/>
      <c r="K11379" s="27" t="str">
        <f t="shared" si="724"/>
        <v/>
      </c>
      <c r="P11379" s="26" t="str">
        <f t="shared" si="725"/>
        <v/>
      </c>
      <c r="Q11379" s="38" t="s">
        <v>11553</v>
      </c>
      <c r="R11379">
        <v>107.004</v>
      </c>
      <c r="S11379" t="str">
        <f t="shared" si="726"/>
        <v/>
      </c>
      <c r="X11379" s="26" t="str">
        <f t="shared" si="723"/>
        <v/>
      </c>
      <c r="Y11379" s="38"/>
    </row>
    <row r="11380" spans="5:25">
      <c r="E11380" s="45"/>
      <c r="H11380" s="45"/>
      <c r="K11380" s="27" t="str">
        <f t="shared" si="724"/>
        <v/>
      </c>
      <c r="P11380" s="26" t="str">
        <f t="shared" si="725"/>
        <v/>
      </c>
      <c r="Q11380" s="38" t="s">
        <v>11554</v>
      </c>
      <c r="R11380">
        <v>107.004</v>
      </c>
      <c r="S11380" t="str">
        <f t="shared" si="726"/>
        <v/>
      </c>
      <c r="X11380" s="26" t="str">
        <f t="shared" si="723"/>
        <v/>
      </c>
      <c r="Y11380" s="38"/>
    </row>
    <row r="11381" spans="5:25">
      <c r="E11381" s="45"/>
      <c r="H11381" s="45"/>
      <c r="K11381" s="27" t="str">
        <f t="shared" si="724"/>
        <v/>
      </c>
      <c r="P11381" s="26" t="str">
        <f t="shared" si="725"/>
        <v/>
      </c>
      <c r="Q11381" s="38" t="s">
        <v>11555</v>
      </c>
      <c r="R11381">
        <v>107.304</v>
      </c>
      <c r="S11381" t="str">
        <f t="shared" si="726"/>
        <v/>
      </c>
      <c r="X11381" s="26" t="str">
        <f t="shared" si="723"/>
        <v/>
      </c>
      <c r="Y11381" s="38"/>
    </row>
    <row r="11382" spans="5:25">
      <c r="E11382" s="45"/>
      <c r="H11382" s="45"/>
      <c r="K11382" s="27" t="str">
        <f t="shared" si="724"/>
        <v/>
      </c>
      <c r="P11382" s="26" t="str">
        <f t="shared" si="725"/>
        <v/>
      </c>
      <c r="Q11382" s="38" t="s">
        <v>11556</v>
      </c>
      <c r="R11382">
        <v>107.414</v>
      </c>
      <c r="S11382" t="str">
        <f t="shared" si="726"/>
        <v/>
      </c>
      <c r="X11382" s="26" t="str">
        <f t="shared" si="723"/>
        <v/>
      </c>
      <c r="Y11382" s="38"/>
    </row>
    <row r="11383" spans="5:25">
      <c r="E11383" s="45"/>
      <c r="H11383" s="45"/>
      <c r="K11383" s="27" t="str">
        <f t="shared" si="724"/>
        <v/>
      </c>
      <c r="P11383" s="26" t="str">
        <f t="shared" si="725"/>
        <v/>
      </c>
      <c r="Q11383" s="38" t="s">
        <v>11557</v>
      </c>
      <c r="R11383">
        <v>107.304</v>
      </c>
      <c r="S11383" t="str">
        <f t="shared" si="726"/>
        <v/>
      </c>
      <c r="X11383" s="26" t="str">
        <f t="shared" si="723"/>
        <v/>
      </c>
      <c r="Y11383" s="38"/>
    </row>
    <row r="11384" spans="5:25">
      <c r="E11384" s="45"/>
      <c r="H11384" s="45"/>
      <c r="K11384" s="27" t="str">
        <f t="shared" si="724"/>
        <v/>
      </c>
      <c r="P11384" s="26" t="str">
        <f t="shared" si="725"/>
        <v/>
      </c>
      <c r="Q11384" s="38" t="s">
        <v>11558</v>
      </c>
      <c r="R11384">
        <v>107.20399999999999</v>
      </c>
      <c r="S11384" t="str">
        <f t="shared" si="726"/>
        <v/>
      </c>
      <c r="X11384" s="26" t="str">
        <f t="shared" si="723"/>
        <v/>
      </c>
      <c r="Y11384" s="38"/>
    </row>
    <row r="11385" spans="5:25">
      <c r="E11385" s="45"/>
      <c r="H11385" s="45"/>
      <c r="K11385" s="27" t="str">
        <f t="shared" si="724"/>
        <v/>
      </c>
      <c r="P11385" s="26" t="str">
        <f t="shared" si="725"/>
        <v/>
      </c>
      <c r="Q11385" s="38" t="s">
        <v>11559</v>
      </c>
      <c r="R11385">
        <v>107.104</v>
      </c>
      <c r="S11385" t="str">
        <f t="shared" si="726"/>
        <v/>
      </c>
      <c r="X11385" s="26" t="str">
        <f t="shared" si="723"/>
        <v/>
      </c>
      <c r="Y11385" s="38"/>
    </row>
    <row r="11386" spans="5:25">
      <c r="E11386" s="45"/>
      <c r="H11386" s="45"/>
      <c r="K11386" s="27" t="str">
        <f t="shared" si="724"/>
        <v/>
      </c>
      <c r="P11386" s="26" t="str">
        <f t="shared" si="725"/>
        <v/>
      </c>
      <c r="Q11386" s="38" t="s">
        <v>11560</v>
      </c>
      <c r="R11386">
        <v>107.20399999999999</v>
      </c>
      <c r="S11386" t="str">
        <f t="shared" si="726"/>
        <v/>
      </c>
      <c r="X11386" s="26" t="str">
        <f t="shared" si="723"/>
        <v/>
      </c>
      <c r="Y11386" s="38"/>
    </row>
    <row r="11387" spans="5:25">
      <c r="E11387" s="45"/>
      <c r="H11387" s="45"/>
      <c r="K11387" s="27" t="str">
        <f t="shared" si="724"/>
        <v/>
      </c>
      <c r="P11387" s="26" t="str">
        <f t="shared" si="725"/>
        <v/>
      </c>
      <c r="Q11387" s="38" t="s">
        <v>11561</v>
      </c>
      <c r="R11387">
        <v>107.20399999999999</v>
      </c>
      <c r="S11387" t="str">
        <f t="shared" si="726"/>
        <v/>
      </c>
      <c r="X11387" s="26" t="str">
        <f t="shared" si="723"/>
        <v/>
      </c>
      <c r="Y11387" s="38"/>
    </row>
    <row r="11388" spans="5:25">
      <c r="E11388" s="45"/>
      <c r="H11388" s="45"/>
      <c r="K11388" s="27" t="str">
        <f t="shared" si="724"/>
        <v/>
      </c>
      <c r="P11388" s="26" t="str">
        <f t="shared" si="725"/>
        <v/>
      </c>
      <c r="Q11388" s="38" t="s">
        <v>11562</v>
      </c>
      <c r="R11388">
        <v>107.304</v>
      </c>
      <c r="S11388" t="str">
        <f t="shared" si="726"/>
        <v/>
      </c>
      <c r="X11388" s="26" t="str">
        <f t="shared" ref="X11388:X11451" si="727">IF(V11388="","",X11387+V11388-V11387)</f>
        <v/>
      </c>
      <c r="Y11388" s="38"/>
    </row>
    <row r="11389" spans="5:25">
      <c r="E11389" s="45"/>
      <c r="H11389" s="45"/>
      <c r="K11389" s="27" t="str">
        <f t="shared" si="724"/>
        <v/>
      </c>
      <c r="P11389" s="26" t="str">
        <f t="shared" si="725"/>
        <v/>
      </c>
      <c r="Q11389" s="38" t="s">
        <v>11563</v>
      </c>
      <c r="R11389">
        <v>107.20399999999999</v>
      </c>
      <c r="S11389" t="str">
        <f t="shared" si="726"/>
        <v/>
      </c>
      <c r="X11389" s="26" t="str">
        <f t="shared" si="727"/>
        <v/>
      </c>
      <c r="Y11389" s="38"/>
    </row>
    <row r="11390" spans="5:25">
      <c r="E11390" s="45"/>
      <c r="H11390" s="45"/>
      <c r="K11390" s="27" t="str">
        <f t="shared" si="724"/>
        <v/>
      </c>
      <c r="P11390" s="26" t="str">
        <f t="shared" si="725"/>
        <v/>
      </c>
      <c r="Q11390" s="38" t="s">
        <v>11564</v>
      </c>
      <c r="R11390">
        <v>107.514</v>
      </c>
      <c r="S11390" t="str">
        <f t="shared" si="726"/>
        <v/>
      </c>
      <c r="X11390" s="26" t="str">
        <f t="shared" si="727"/>
        <v/>
      </c>
      <c r="Y11390" s="38"/>
    </row>
    <row r="11391" spans="5:25">
      <c r="E11391" s="45"/>
      <c r="H11391" s="45"/>
      <c r="K11391" s="27" t="str">
        <f t="shared" si="724"/>
        <v/>
      </c>
      <c r="P11391" s="26" t="str">
        <f t="shared" si="725"/>
        <v/>
      </c>
      <c r="Q11391" s="38" t="s">
        <v>11565</v>
      </c>
      <c r="R11391">
        <v>107.414</v>
      </c>
      <c r="S11391" t="str">
        <f t="shared" si="726"/>
        <v/>
      </c>
      <c r="X11391" s="26" t="str">
        <f t="shared" si="727"/>
        <v/>
      </c>
      <c r="Y11391" s="38"/>
    </row>
    <row r="11392" spans="5:25">
      <c r="E11392" s="45"/>
      <c r="H11392" s="45"/>
      <c r="K11392" s="27" t="str">
        <f t="shared" si="724"/>
        <v/>
      </c>
      <c r="P11392" s="26" t="str">
        <f t="shared" si="725"/>
        <v/>
      </c>
      <c r="Q11392" s="38" t="s">
        <v>11566</v>
      </c>
      <c r="R11392">
        <v>107.304</v>
      </c>
      <c r="S11392" t="str">
        <f t="shared" si="726"/>
        <v/>
      </c>
      <c r="X11392" s="26" t="str">
        <f t="shared" si="727"/>
        <v/>
      </c>
      <c r="Y11392" s="38"/>
    </row>
    <row r="11393" spans="5:25">
      <c r="E11393" s="45"/>
      <c r="H11393" s="45"/>
      <c r="K11393" s="27" t="str">
        <f t="shared" si="724"/>
        <v/>
      </c>
      <c r="P11393" s="26" t="str">
        <f t="shared" si="725"/>
        <v/>
      </c>
      <c r="Q11393" s="38" t="s">
        <v>11567</v>
      </c>
      <c r="R11393">
        <v>107.304</v>
      </c>
      <c r="S11393" t="str">
        <f t="shared" si="726"/>
        <v/>
      </c>
      <c r="X11393" s="26" t="str">
        <f t="shared" si="727"/>
        <v/>
      </c>
      <c r="Y11393" s="38"/>
    </row>
    <row r="11394" spans="5:25">
      <c r="E11394" s="45"/>
      <c r="H11394" s="45"/>
      <c r="K11394" s="27" t="str">
        <f t="shared" si="724"/>
        <v/>
      </c>
      <c r="P11394" s="26" t="str">
        <f t="shared" si="725"/>
        <v/>
      </c>
      <c r="Q11394" s="38" t="s">
        <v>11568</v>
      </c>
      <c r="R11394">
        <v>107.414</v>
      </c>
      <c r="S11394" t="str">
        <f t="shared" si="726"/>
        <v/>
      </c>
      <c r="X11394" s="26" t="str">
        <f t="shared" si="727"/>
        <v/>
      </c>
      <c r="Y11394" s="38"/>
    </row>
    <row r="11395" spans="5:25">
      <c r="E11395" s="45"/>
      <c r="H11395" s="45"/>
      <c r="K11395" s="27" t="str">
        <f t="shared" si="724"/>
        <v/>
      </c>
      <c r="P11395" s="26" t="str">
        <f t="shared" si="725"/>
        <v/>
      </c>
      <c r="Q11395" s="38" t="s">
        <v>11569</v>
      </c>
      <c r="R11395">
        <v>107.414</v>
      </c>
      <c r="S11395" t="str">
        <f t="shared" si="726"/>
        <v/>
      </c>
      <c r="X11395" s="26" t="str">
        <f t="shared" si="727"/>
        <v/>
      </c>
      <c r="Y11395" s="38"/>
    </row>
    <row r="11396" spans="5:25">
      <c r="E11396" s="45"/>
      <c r="H11396" s="45"/>
      <c r="K11396" s="27" t="str">
        <f t="shared" ref="K11396:K11459" si="728">IF(M11396="","",K11395+(M11396-M11395)/24)</f>
        <v/>
      </c>
      <c r="P11396" s="26" t="str">
        <f t="shared" ref="P11396:P11459" si="729">IF(N11396="","",P11395+N11396-N11395)</f>
        <v/>
      </c>
      <c r="Q11396" s="38" t="s">
        <v>11570</v>
      </c>
      <c r="R11396">
        <v>107.304</v>
      </c>
      <c r="S11396" t="str">
        <f t="shared" ref="S11396:S11459" si="730">IF(N11396="","",S11395-N11396+N11395)</f>
        <v/>
      </c>
      <c r="X11396" s="26" t="str">
        <f t="shared" si="727"/>
        <v/>
      </c>
      <c r="Y11396" s="38"/>
    </row>
    <row r="11397" spans="5:25">
      <c r="E11397" s="45"/>
      <c r="H11397" s="45"/>
      <c r="K11397" s="27" t="str">
        <f t="shared" si="728"/>
        <v/>
      </c>
      <c r="P11397" s="26" t="str">
        <f t="shared" si="729"/>
        <v/>
      </c>
      <c r="Q11397" s="38" t="s">
        <v>11571</v>
      </c>
      <c r="R11397">
        <v>107.20399999999999</v>
      </c>
      <c r="S11397" t="str">
        <f t="shared" si="730"/>
        <v/>
      </c>
      <c r="X11397" s="26" t="str">
        <f t="shared" si="727"/>
        <v/>
      </c>
      <c r="Y11397" s="38"/>
    </row>
    <row r="11398" spans="5:25">
      <c r="E11398" s="45"/>
      <c r="H11398" s="45"/>
      <c r="K11398" s="27" t="str">
        <f t="shared" si="728"/>
        <v/>
      </c>
      <c r="P11398" s="26" t="str">
        <f t="shared" si="729"/>
        <v/>
      </c>
      <c r="Q11398" s="38" t="s">
        <v>11572</v>
      </c>
      <c r="R11398">
        <v>107.414</v>
      </c>
      <c r="S11398" t="str">
        <f t="shared" si="730"/>
        <v/>
      </c>
      <c r="X11398" s="26" t="str">
        <f t="shared" si="727"/>
        <v/>
      </c>
      <c r="Y11398" s="38"/>
    </row>
    <row r="11399" spans="5:25">
      <c r="E11399" s="45"/>
      <c r="H11399" s="45"/>
      <c r="K11399" s="27" t="str">
        <f t="shared" si="728"/>
        <v/>
      </c>
      <c r="P11399" s="26" t="str">
        <f t="shared" si="729"/>
        <v/>
      </c>
      <c r="Q11399" s="38" t="s">
        <v>11573</v>
      </c>
      <c r="R11399">
        <v>107.304</v>
      </c>
      <c r="S11399" t="str">
        <f t="shared" si="730"/>
        <v/>
      </c>
      <c r="X11399" s="26" t="str">
        <f t="shared" si="727"/>
        <v/>
      </c>
      <c r="Y11399" s="38"/>
    </row>
    <row r="11400" spans="5:25">
      <c r="E11400" s="45"/>
      <c r="H11400" s="45"/>
      <c r="K11400" s="27" t="str">
        <f t="shared" si="728"/>
        <v/>
      </c>
      <c r="P11400" s="26" t="str">
        <f t="shared" si="729"/>
        <v/>
      </c>
      <c r="Q11400" s="38" t="s">
        <v>11574</v>
      </c>
      <c r="R11400">
        <v>107.004</v>
      </c>
      <c r="S11400" t="str">
        <f t="shared" si="730"/>
        <v/>
      </c>
      <c r="X11400" s="26" t="str">
        <f t="shared" si="727"/>
        <v/>
      </c>
      <c r="Y11400" s="38"/>
    </row>
    <row r="11401" spans="5:25">
      <c r="E11401" s="45"/>
      <c r="H11401" s="45"/>
      <c r="K11401" s="27" t="str">
        <f t="shared" si="728"/>
        <v/>
      </c>
      <c r="P11401" s="26" t="str">
        <f t="shared" si="729"/>
        <v/>
      </c>
      <c r="Q11401" s="38" t="s">
        <v>11575</v>
      </c>
      <c r="R11401">
        <v>106.595</v>
      </c>
      <c r="S11401" t="str">
        <f t="shared" si="730"/>
        <v/>
      </c>
      <c r="X11401" s="26" t="str">
        <f t="shared" si="727"/>
        <v/>
      </c>
      <c r="Y11401" s="38"/>
    </row>
    <row r="11402" spans="5:25">
      <c r="E11402" s="45"/>
      <c r="H11402" s="45"/>
      <c r="K11402" s="27" t="str">
        <f t="shared" si="728"/>
        <v/>
      </c>
      <c r="P11402" s="26" t="str">
        <f t="shared" si="729"/>
        <v/>
      </c>
      <c r="Q11402" s="38" t="s">
        <v>11576</v>
      </c>
      <c r="R11402">
        <v>106.395</v>
      </c>
      <c r="S11402" t="str">
        <f t="shared" si="730"/>
        <v/>
      </c>
      <c r="X11402" s="26" t="str">
        <f t="shared" si="727"/>
        <v/>
      </c>
      <c r="Y11402" s="38"/>
    </row>
    <row r="11403" spans="5:25">
      <c r="E11403" s="45"/>
      <c r="H11403" s="45"/>
      <c r="K11403" s="27" t="str">
        <f t="shared" si="728"/>
        <v/>
      </c>
      <c r="P11403" s="26" t="str">
        <f t="shared" si="729"/>
        <v/>
      </c>
      <c r="Q11403" s="38" t="s">
        <v>11577</v>
      </c>
      <c r="R11403">
        <v>106.185</v>
      </c>
      <c r="S11403" t="str">
        <f t="shared" si="730"/>
        <v/>
      </c>
      <c r="X11403" s="26" t="str">
        <f t="shared" si="727"/>
        <v/>
      </c>
      <c r="Y11403" s="38"/>
    </row>
    <row r="11404" spans="5:25">
      <c r="E11404" s="45"/>
      <c r="H11404" s="45"/>
      <c r="K11404" s="27" t="str">
        <f t="shared" si="728"/>
        <v/>
      </c>
      <c r="P11404" s="26" t="str">
        <f t="shared" si="729"/>
        <v/>
      </c>
      <c r="Q11404" s="38" t="s">
        <v>11578</v>
      </c>
      <c r="R11404">
        <v>105.88500000000001</v>
      </c>
      <c r="S11404" t="str">
        <f t="shared" si="730"/>
        <v/>
      </c>
      <c r="X11404" s="26" t="str">
        <f t="shared" si="727"/>
        <v/>
      </c>
      <c r="Y11404" s="38"/>
    </row>
    <row r="11405" spans="5:25">
      <c r="E11405" s="45"/>
      <c r="H11405" s="45"/>
      <c r="K11405" s="27" t="str">
        <f t="shared" si="728"/>
        <v/>
      </c>
      <c r="P11405" s="26" t="str">
        <f t="shared" si="729"/>
        <v/>
      </c>
      <c r="Q11405" s="38" t="s">
        <v>11579</v>
      </c>
      <c r="R11405">
        <v>105.88500000000001</v>
      </c>
      <c r="S11405" t="str">
        <f t="shared" si="730"/>
        <v/>
      </c>
      <c r="X11405" s="26" t="str">
        <f t="shared" si="727"/>
        <v/>
      </c>
      <c r="Y11405" s="38"/>
    </row>
    <row r="11406" spans="5:25">
      <c r="E11406" s="45"/>
      <c r="H11406" s="45"/>
      <c r="K11406" s="27" t="str">
        <f t="shared" si="728"/>
        <v/>
      </c>
      <c r="P11406" s="26" t="str">
        <f t="shared" si="729"/>
        <v/>
      </c>
      <c r="Q11406" s="38" t="s">
        <v>11580</v>
      </c>
      <c r="R11406">
        <v>105.985</v>
      </c>
      <c r="S11406" t="str">
        <f t="shared" si="730"/>
        <v/>
      </c>
      <c r="X11406" s="26" t="str">
        <f t="shared" si="727"/>
        <v/>
      </c>
      <c r="Y11406" s="38"/>
    </row>
    <row r="11407" spans="5:25">
      <c r="E11407" s="45"/>
      <c r="H11407" s="45"/>
      <c r="K11407" s="27" t="str">
        <f t="shared" si="728"/>
        <v/>
      </c>
      <c r="P11407" s="26" t="str">
        <f t="shared" si="729"/>
        <v/>
      </c>
      <c r="Q11407" s="38" t="s">
        <v>11581</v>
      </c>
      <c r="R11407">
        <v>105.985</v>
      </c>
      <c r="S11407" t="str">
        <f t="shared" si="730"/>
        <v/>
      </c>
      <c r="X11407" s="26" t="str">
        <f t="shared" si="727"/>
        <v/>
      </c>
      <c r="Y11407" s="38"/>
    </row>
    <row r="11408" spans="5:25">
      <c r="E11408" s="45"/>
      <c r="H11408" s="45"/>
      <c r="K11408" s="27" t="str">
        <f t="shared" si="728"/>
        <v/>
      </c>
      <c r="P11408" s="26" t="str">
        <f t="shared" si="729"/>
        <v/>
      </c>
      <c r="Q11408" s="38" t="s">
        <v>11582</v>
      </c>
      <c r="R11408">
        <v>106.395</v>
      </c>
      <c r="S11408" t="str">
        <f t="shared" si="730"/>
        <v/>
      </c>
      <c r="X11408" s="26" t="str">
        <f t="shared" si="727"/>
        <v/>
      </c>
      <c r="Y11408" s="38"/>
    </row>
    <row r="11409" spans="5:25">
      <c r="E11409" s="45"/>
      <c r="H11409" s="45"/>
      <c r="K11409" s="27" t="str">
        <f t="shared" si="728"/>
        <v/>
      </c>
      <c r="P11409" s="26" t="str">
        <f t="shared" si="729"/>
        <v/>
      </c>
      <c r="Q11409" s="38" t="s">
        <v>11583</v>
      </c>
      <c r="R11409">
        <v>106.495</v>
      </c>
      <c r="S11409" t="str">
        <f t="shared" si="730"/>
        <v/>
      </c>
      <c r="X11409" s="26" t="str">
        <f t="shared" si="727"/>
        <v/>
      </c>
      <c r="Y11409" s="38"/>
    </row>
    <row r="11410" spans="5:25">
      <c r="E11410" s="45"/>
      <c r="H11410" s="45"/>
      <c r="K11410" s="27" t="str">
        <f t="shared" si="728"/>
        <v/>
      </c>
      <c r="P11410" s="26" t="str">
        <f t="shared" si="729"/>
        <v/>
      </c>
      <c r="Q11410" s="38" t="s">
        <v>11584</v>
      </c>
      <c r="R11410">
        <v>106.395</v>
      </c>
      <c r="S11410" t="str">
        <f t="shared" si="730"/>
        <v/>
      </c>
      <c r="X11410" s="26" t="str">
        <f t="shared" si="727"/>
        <v/>
      </c>
      <c r="Y11410" s="38"/>
    </row>
    <row r="11411" spans="5:25">
      <c r="E11411" s="45"/>
      <c r="H11411" s="45"/>
      <c r="K11411" s="27" t="str">
        <f t="shared" si="728"/>
        <v/>
      </c>
      <c r="P11411" s="26" t="str">
        <f t="shared" si="729"/>
        <v/>
      </c>
      <c r="Q11411" s="38" t="s">
        <v>11585</v>
      </c>
      <c r="R11411">
        <v>106.285</v>
      </c>
      <c r="S11411" t="str">
        <f t="shared" si="730"/>
        <v/>
      </c>
      <c r="X11411" s="26" t="str">
        <f t="shared" si="727"/>
        <v/>
      </c>
      <c r="Y11411" s="38"/>
    </row>
    <row r="11412" spans="5:25">
      <c r="E11412" s="45"/>
      <c r="H11412" s="45"/>
      <c r="K11412" s="27" t="str">
        <f t="shared" si="728"/>
        <v/>
      </c>
      <c r="P11412" s="26" t="str">
        <f t="shared" si="729"/>
        <v/>
      </c>
      <c r="Q11412" s="38" t="s">
        <v>11586</v>
      </c>
      <c r="R11412">
        <v>106.395</v>
      </c>
      <c r="S11412" t="str">
        <f t="shared" si="730"/>
        <v/>
      </c>
      <c r="X11412" s="26" t="str">
        <f t="shared" si="727"/>
        <v/>
      </c>
      <c r="Y11412" s="38"/>
    </row>
    <row r="11413" spans="5:25">
      <c r="E11413" s="45"/>
      <c r="H11413" s="45"/>
      <c r="K11413" s="27" t="str">
        <f t="shared" si="728"/>
        <v/>
      </c>
      <c r="P11413" s="26" t="str">
        <f t="shared" si="729"/>
        <v/>
      </c>
      <c r="Q11413" s="38" t="s">
        <v>11587</v>
      </c>
      <c r="R11413">
        <v>106.395</v>
      </c>
      <c r="S11413" t="str">
        <f t="shared" si="730"/>
        <v/>
      </c>
      <c r="X11413" s="26" t="str">
        <f t="shared" si="727"/>
        <v/>
      </c>
      <c r="Y11413" s="38"/>
    </row>
    <row r="11414" spans="5:25">
      <c r="E11414" s="45"/>
      <c r="H11414" s="45"/>
      <c r="K11414" s="27" t="str">
        <f t="shared" si="728"/>
        <v/>
      </c>
      <c r="P11414" s="26" t="str">
        <f t="shared" si="729"/>
        <v/>
      </c>
      <c r="Q11414" s="38" t="s">
        <v>11588</v>
      </c>
      <c r="R11414">
        <v>106.69499999999999</v>
      </c>
      <c r="S11414" t="str">
        <f t="shared" si="730"/>
        <v/>
      </c>
      <c r="X11414" s="26" t="str">
        <f t="shared" si="727"/>
        <v/>
      </c>
      <c r="Y11414" s="38"/>
    </row>
    <row r="11415" spans="5:25">
      <c r="E11415" s="45"/>
      <c r="H11415" s="45"/>
      <c r="K11415" s="27" t="str">
        <f t="shared" si="728"/>
        <v/>
      </c>
      <c r="P11415" s="26" t="str">
        <f t="shared" si="729"/>
        <v/>
      </c>
      <c r="Q11415" s="38" t="s">
        <v>11589</v>
      </c>
      <c r="R11415">
        <v>107.104</v>
      </c>
      <c r="S11415" t="str">
        <f t="shared" si="730"/>
        <v/>
      </c>
      <c r="X11415" s="26" t="str">
        <f t="shared" si="727"/>
        <v/>
      </c>
      <c r="Y11415" s="38"/>
    </row>
    <row r="11416" spans="5:25">
      <c r="E11416" s="45"/>
      <c r="H11416" s="45"/>
      <c r="K11416" s="27" t="str">
        <f t="shared" si="728"/>
        <v/>
      </c>
      <c r="P11416" s="26" t="str">
        <f t="shared" si="729"/>
        <v/>
      </c>
      <c r="Q11416" s="38" t="s">
        <v>11590</v>
      </c>
      <c r="R11416">
        <v>107.104</v>
      </c>
      <c r="S11416" t="str">
        <f t="shared" si="730"/>
        <v/>
      </c>
      <c r="X11416" s="26" t="str">
        <f t="shared" si="727"/>
        <v/>
      </c>
      <c r="Y11416" s="38"/>
    </row>
    <row r="11417" spans="5:25">
      <c r="E11417" s="45"/>
      <c r="H11417" s="45"/>
      <c r="K11417" s="27" t="str">
        <f t="shared" si="728"/>
        <v/>
      </c>
      <c r="P11417" s="26" t="str">
        <f t="shared" si="729"/>
        <v/>
      </c>
      <c r="Q11417" s="38" t="s">
        <v>11591</v>
      </c>
      <c r="R11417">
        <v>107.20399999999999</v>
      </c>
      <c r="S11417" t="str">
        <f t="shared" si="730"/>
        <v/>
      </c>
      <c r="X11417" s="26" t="str">
        <f t="shared" si="727"/>
        <v/>
      </c>
      <c r="Y11417" s="38"/>
    </row>
    <row r="11418" spans="5:25">
      <c r="E11418" s="45"/>
      <c r="H11418" s="45"/>
      <c r="K11418" s="27" t="str">
        <f t="shared" si="728"/>
        <v/>
      </c>
      <c r="P11418" s="26" t="str">
        <f t="shared" si="729"/>
        <v/>
      </c>
      <c r="Q11418" s="38" t="s">
        <v>11592</v>
      </c>
      <c r="R11418">
        <v>107.104</v>
      </c>
      <c r="S11418" t="str">
        <f t="shared" si="730"/>
        <v/>
      </c>
      <c r="X11418" s="26" t="str">
        <f t="shared" si="727"/>
        <v/>
      </c>
      <c r="Y11418" s="38"/>
    </row>
    <row r="11419" spans="5:25">
      <c r="E11419" s="45"/>
      <c r="H11419" s="45"/>
      <c r="K11419" s="27" t="str">
        <f t="shared" si="728"/>
        <v/>
      </c>
      <c r="P11419" s="26" t="str">
        <f t="shared" si="729"/>
        <v/>
      </c>
      <c r="Q11419" s="38" t="s">
        <v>11593</v>
      </c>
      <c r="R11419">
        <v>107.104</v>
      </c>
      <c r="S11419" t="str">
        <f t="shared" si="730"/>
        <v/>
      </c>
      <c r="X11419" s="26" t="str">
        <f t="shared" si="727"/>
        <v/>
      </c>
      <c r="Y11419" s="38"/>
    </row>
    <row r="11420" spans="5:25">
      <c r="E11420" s="45"/>
      <c r="H11420" s="45"/>
      <c r="K11420" s="27" t="str">
        <f t="shared" si="728"/>
        <v/>
      </c>
      <c r="P11420" s="26" t="str">
        <f t="shared" si="729"/>
        <v/>
      </c>
      <c r="Q11420" s="38" t="s">
        <v>11594</v>
      </c>
      <c r="R11420">
        <v>107.104</v>
      </c>
      <c r="S11420" t="str">
        <f t="shared" si="730"/>
        <v/>
      </c>
      <c r="X11420" s="26" t="str">
        <f t="shared" si="727"/>
        <v/>
      </c>
      <c r="Y11420" s="38"/>
    </row>
    <row r="11421" spans="5:25">
      <c r="E11421" s="45"/>
      <c r="H11421" s="45"/>
      <c r="K11421" s="27" t="str">
        <f t="shared" si="728"/>
        <v/>
      </c>
      <c r="P11421" s="26" t="str">
        <f t="shared" si="729"/>
        <v/>
      </c>
      <c r="Q11421" s="38" t="s">
        <v>11595</v>
      </c>
      <c r="R11421">
        <v>107.104</v>
      </c>
      <c r="S11421" t="str">
        <f t="shared" si="730"/>
        <v/>
      </c>
      <c r="X11421" s="26" t="str">
        <f t="shared" si="727"/>
        <v/>
      </c>
      <c r="Y11421" s="38"/>
    </row>
    <row r="11422" spans="5:25">
      <c r="E11422" s="45"/>
      <c r="H11422" s="45"/>
      <c r="K11422" s="27" t="str">
        <f t="shared" si="728"/>
        <v/>
      </c>
      <c r="P11422" s="26" t="str">
        <f t="shared" si="729"/>
        <v/>
      </c>
      <c r="Q11422" s="38" t="s">
        <v>11596</v>
      </c>
      <c r="R11422">
        <v>107.004</v>
      </c>
      <c r="S11422" t="str">
        <f t="shared" si="730"/>
        <v/>
      </c>
      <c r="X11422" s="26" t="str">
        <f t="shared" si="727"/>
        <v/>
      </c>
      <c r="Y11422" s="38"/>
    </row>
    <row r="11423" spans="5:25">
      <c r="E11423" s="45"/>
      <c r="H11423" s="45"/>
      <c r="K11423" s="27" t="str">
        <f t="shared" si="728"/>
        <v/>
      </c>
      <c r="P11423" s="26" t="str">
        <f t="shared" si="729"/>
        <v/>
      </c>
      <c r="Q11423" s="38" t="s">
        <v>11597</v>
      </c>
      <c r="R11423">
        <v>107.004</v>
      </c>
      <c r="S11423" t="str">
        <f t="shared" si="730"/>
        <v/>
      </c>
      <c r="X11423" s="26" t="str">
        <f t="shared" si="727"/>
        <v/>
      </c>
      <c r="Y11423" s="38"/>
    </row>
    <row r="11424" spans="5:25">
      <c r="E11424" s="45"/>
      <c r="H11424" s="45"/>
      <c r="K11424" s="27" t="str">
        <f t="shared" si="728"/>
        <v/>
      </c>
      <c r="P11424" s="26" t="str">
        <f t="shared" si="729"/>
        <v/>
      </c>
      <c r="Q11424" s="38" t="s">
        <v>11598</v>
      </c>
      <c r="R11424">
        <v>106.905</v>
      </c>
      <c r="S11424" t="str">
        <f t="shared" si="730"/>
        <v/>
      </c>
      <c r="X11424" s="26" t="str">
        <f t="shared" si="727"/>
        <v/>
      </c>
      <c r="Y11424" s="38"/>
    </row>
    <row r="11425" spans="5:25">
      <c r="E11425" s="45"/>
      <c r="H11425" s="45"/>
      <c r="K11425" s="27" t="str">
        <f t="shared" si="728"/>
        <v/>
      </c>
      <c r="P11425" s="26" t="str">
        <f t="shared" si="729"/>
        <v/>
      </c>
      <c r="Q11425" s="38" t="s">
        <v>11599</v>
      </c>
      <c r="R11425">
        <v>106.795</v>
      </c>
      <c r="S11425" t="str">
        <f t="shared" si="730"/>
        <v/>
      </c>
      <c r="X11425" s="26" t="str">
        <f t="shared" si="727"/>
        <v/>
      </c>
      <c r="Y11425" s="38"/>
    </row>
    <row r="11426" spans="5:25">
      <c r="E11426" s="45"/>
      <c r="H11426" s="45"/>
      <c r="K11426" s="27" t="str">
        <f t="shared" si="728"/>
        <v/>
      </c>
      <c r="P11426" s="26" t="str">
        <f t="shared" si="729"/>
        <v/>
      </c>
      <c r="Q11426" s="38" t="s">
        <v>11600</v>
      </c>
      <c r="R11426">
        <v>107.004</v>
      </c>
      <c r="S11426" t="str">
        <f t="shared" si="730"/>
        <v/>
      </c>
      <c r="X11426" s="26" t="str">
        <f t="shared" si="727"/>
        <v/>
      </c>
      <c r="Y11426" s="38"/>
    </row>
    <row r="11427" spans="5:25">
      <c r="E11427" s="45"/>
      <c r="H11427" s="45"/>
      <c r="K11427" s="27" t="str">
        <f t="shared" si="728"/>
        <v/>
      </c>
      <c r="P11427" s="26" t="str">
        <f t="shared" si="729"/>
        <v/>
      </c>
      <c r="Q11427" s="38" t="s">
        <v>11601</v>
      </c>
      <c r="R11427">
        <v>107.20399999999999</v>
      </c>
      <c r="S11427" t="str">
        <f t="shared" si="730"/>
        <v/>
      </c>
      <c r="X11427" s="26" t="str">
        <f t="shared" si="727"/>
        <v/>
      </c>
      <c r="Y11427" s="38"/>
    </row>
    <row r="11428" spans="5:25">
      <c r="E11428" s="45"/>
      <c r="H11428" s="45"/>
      <c r="K11428" s="27" t="str">
        <f t="shared" si="728"/>
        <v/>
      </c>
      <c r="P11428" s="26" t="str">
        <f t="shared" si="729"/>
        <v/>
      </c>
      <c r="Q11428" s="38" t="s">
        <v>11602</v>
      </c>
      <c r="R11428">
        <v>107.414</v>
      </c>
      <c r="S11428" t="str">
        <f t="shared" si="730"/>
        <v/>
      </c>
      <c r="X11428" s="26" t="str">
        <f t="shared" si="727"/>
        <v/>
      </c>
      <c r="Y11428" s="38"/>
    </row>
    <row r="11429" spans="5:25">
      <c r="E11429" s="45"/>
      <c r="H11429" s="45"/>
      <c r="K11429" s="27" t="str">
        <f t="shared" si="728"/>
        <v/>
      </c>
      <c r="P11429" s="26" t="str">
        <f t="shared" si="729"/>
        <v/>
      </c>
      <c r="Q11429" s="38" t="s">
        <v>11603</v>
      </c>
      <c r="R11429">
        <v>107.414</v>
      </c>
      <c r="S11429" t="str">
        <f t="shared" si="730"/>
        <v/>
      </c>
      <c r="X11429" s="26" t="str">
        <f t="shared" si="727"/>
        <v/>
      </c>
      <c r="Y11429" s="38"/>
    </row>
    <row r="11430" spans="5:25">
      <c r="E11430" s="45"/>
      <c r="H11430" s="45"/>
      <c r="K11430" s="27" t="str">
        <f t="shared" si="728"/>
        <v/>
      </c>
      <c r="P11430" s="26" t="str">
        <f t="shared" si="729"/>
        <v/>
      </c>
      <c r="Q11430" s="38" t="s">
        <v>11604</v>
      </c>
      <c r="R11430">
        <v>107.414</v>
      </c>
      <c r="S11430" t="str">
        <f t="shared" si="730"/>
        <v/>
      </c>
      <c r="X11430" s="26" t="str">
        <f t="shared" si="727"/>
        <v/>
      </c>
      <c r="Y11430" s="38"/>
    </row>
    <row r="11431" spans="5:25">
      <c r="E11431" s="45"/>
      <c r="H11431" s="45"/>
      <c r="K11431" s="27" t="str">
        <f t="shared" si="728"/>
        <v/>
      </c>
      <c r="P11431" s="26" t="str">
        <f t="shared" si="729"/>
        <v/>
      </c>
      <c r="Q11431" s="38" t="s">
        <v>11605</v>
      </c>
      <c r="R11431">
        <v>107.104</v>
      </c>
      <c r="S11431" t="str">
        <f t="shared" si="730"/>
        <v/>
      </c>
      <c r="X11431" s="26" t="str">
        <f t="shared" si="727"/>
        <v/>
      </c>
      <c r="Y11431" s="38"/>
    </row>
    <row r="11432" spans="5:25">
      <c r="E11432" s="45"/>
      <c r="H11432" s="45"/>
      <c r="K11432" s="27" t="str">
        <f t="shared" si="728"/>
        <v/>
      </c>
      <c r="P11432" s="26" t="str">
        <f t="shared" si="729"/>
        <v/>
      </c>
      <c r="Q11432" s="38" t="s">
        <v>11606</v>
      </c>
      <c r="R11432">
        <v>106.795</v>
      </c>
      <c r="S11432" t="str">
        <f t="shared" si="730"/>
        <v/>
      </c>
      <c r="X11432" s="26" t="str">
        <f t="shared" si="727"/>
        <v/>
      </c>
      <c r="Y11432" s="38"/>
    </row>
    <row r="11433" spans="5:25">
      <c r="E11433" s="45"/>
      <c r="H11433" s="45"/>
      <c r="K11433" s="27" t="str">
        <f t="shared" si="728"/>
        <v/>
      </c>
      <c r="P11433" s="26" t="str">
        <f t="shared" si="729"/>
        <v/>
      </c>
      <c r="Q11433" s="38" t="s">
        <v>11607</v>
      </c>
      <c r="R11433">
        <v>106.795</v>
      </c>
      <c r="S11433" t="str">
        <f t="shared" si="730"/>
        <v/>
      </c>
      <c r="X11433" s="26" t="str">
        <f t="shared" si="727"/>
        <v/>
      </c>
      <c r="Y11433" s="38"/>
    </row>
    <row r="11434" spans="5:25">
      <c r="E11434" s="45"/>
      <c r="H11434" s="45"/>
      <c r="K11434" s="27" t="str">
        <f t="shared" si="728"/>
        <v/>
      </c>
      <c r="P11434" s="26" t="str">
        <f t="shared" si="729"/>
        <v/>
      </c>
      <c r="Q11434" s="38" t="s">
        <v>11608</v>
      </c>
      <c r="R11434">
        <v>106.795</v>
      </c>
      <c r="S11434" t="str">
        <f t="shared" si="730"/>
        <v/>
      </c>
      <c r="X11434" s="26" t="str">
        <f t="shared" si="727"/>
        <v/>
      </c>
      <c r="Y11434" s="38"/>
    </row>
    <row r="11435" spans="5:25">
      <c r="E11435" s="45"/>
      <c r="H11435" s="45"/>
      <c r="K11435" s="27" t="str">
        <f t="shared" si="728"/>
        <v/>
      </c>
      <c r="P11435" s="26" t="str">
        <f t="shared" si="729"/>
        <v/>
      </c>
      <c r="Q11435" s="38" t="s">
        <v>11609</v>
      </c>
      <c r="R11435">
        <v>106.905</v>
      </c>
      <c r="S11435" t="str">
        <f t="shared" si="730"/>
        <v/>
      </c>
      <c r="X11435" s="26" t="str">
        <f t="shared" si="727"/>
        <v/>
      </c>
      <c r="Y11435" s="38"/>
    </row>
    <row r="11436" spans="5:25">
      <c r="E11436" s="45"/>
      <c r="H11436" s="45"/>
      <c r="K11436" s="27" t="str">
        <f t="shared" si="728"/>
        <v/>
      </c>
      <c r="P11436" s="26" t="str">
        <f t="shared" si="729"/>
        <v/>
      </c>
      <c r="Q11436" s="38" t="s">
        <v>11610</v>
      </c>
      <c r="R11436">
        <v>107.304</v>
      </c>
      <c r="S11436" t="str">
        <f t="shared" si="730"/>
        <v/>
      </c>
      <c r="X11436" s="26" t="str">
        <f t="shared" si="727"/>
        <v/>
      </c>
      <c r="Y11436" s="38"/>
    </row>
    <row r="11437" spans="5:25">
      <c r="E11437" s="45"/>
      <c r="H11437" s="45"/>
      <c r="K11437" s="27" t="str">
        <f t="shared" si="728"/>
        <v/>
      </c>
      <c r="P11437" s="26" t="str">
        <f t="shared" si="729"/>
        <v/>
      </c>
      <c r="Q11437" s="38" t="s">
        <v>11611</v>
      </c>
      <c r="R11437">
        <v>107.714</v>
      </c>
      <c r="S11437" t="str">
        <f t="shared" si="730"/>
        <v/>
      </c>
      <c r="X11437" s="26" t="str">
        <f t="shared" si="727"/>
        <v/>
      </c>
      <c r="Y11437" s="38"/>
    </row>
    <row r="11438" spans="5:25">
      <c r="E11438" s="45"/>
      <c r="H11438" s="45"/>
      <c r="K11438" s="27" t="str">
        <f t="shared" si="728"/>
        <v/>
      </c>
      <c r="P11438" s="26" t="str">
        <f t="shared" si="729"/>
        <v/>
      </c>
      <c r="Q11438" s="38" t="s">
        <v>11612</v>
      </c>
      <c r="R11438">
        <v>107.92400000000001</v>
      </c>
      <c r="S11438" t="str">
        <f t="shared" si="730"/>
        <v/>
      </c>
      <c r="X11438" s="26" t="str">
        <f t="shared" si="727"/>
        <v/>
      </c>
      <c r="Y11438" s="38"/>
    </row>
    <row r="11439" spans="5:25">
      <c r="E11439" s="45"/>
      <c r="H11439" s="45"/>
      <c r="K11439" s="27" t="str">
        <f t="shared" si="728"/>
        <v/>
      </c>
      <c r="P11439" s="26" t="str">
        <f t="shared" si="729"/>
        <v/>
      </c>
      <c r="Q11439" s="38" t="s">
        <v>11613</v>
      </c>
      <c r="R11439">
        <v>107.92400000000001</v>
      </c>
      <c r="S11439" t="str">
        <f t="shared" si="730"/>
        <v/>
      </c>
      <c r="X11439" s="26" t="str">
        <f t="shared" si="727"/>
        <v/>
      </c>
      <c r="Y11439" s="38"/>
    </row>
    <row r="11440" spans="5:25">
      <c r="E11440" s="45"/>
      <c r="H11440" s="45"/>
      <c r="K11440" s="27" t="str">
        <f t="shared" si="728"/>
        <v/>
      </c>
      <c r="P11440" s="26" t="str">
        <f t="shared" si="729"/>
        <v/>
      </c>
      <c r="Q11440" s="38" t="s">
        <v>11614</v>
      </c>
      <c r="R11440">
        <v>106.69499999999999</v>
      </c>
      <c r="S11440" t="str">
        <f t="shared" si="730"/>
        <v/>
      </c>
      <c r="X11440" s="26" t="str">
        <f t="shared" si="727"/>
        <v/>
      </c>
      <c r="Y11440" s="38"/>
    </row>
    <row r="11441" spans="5:25">
      <c r="E11441" s="45"/>
      <c r="H11441" s="45"/>
      <c r="K11441" s="27" t="str">
        <f t="shared" si="728"/>
        <v/>
      </c>
      <c r="P11441" s="26" t="str">
        <f t="shared" si="729"/>
        <v/>
      </c>
      <c r="Q11441" s="38" t="s">
        <v>11615</v>
      </c>
      <c r="R11441">
        <v>106.185</v>
      </c>
      <c r="S11441" t="str">
        <f t="shared" si="730"/>
        <v/>
      </c>
      <c r="X11441" s="26" t="str">
        <f t="shared" si="727"/>
        <v/>
      </c>
      <c r="Y11441" s="38"/>
    </row>
    <row r="11442" spans="5:25">
      <c r="E11442" s="45"/>
      <c r="H11442" s="45"/>
      <c r="K11442" s="27" t="str">
        <f t="shared" si="728"/>
        <v/>
      </c>
      <c r="P11442" s="26" t="str">
        <f t="shared" si="729"/>
        <v/>
      </c>
      <c r="Q11442" s="38" t="s">
        <v>11616</v>
      </c>
      <c r="R11442">
        <v>105.77500000000001</v>
      </c>
      <c r="S11442" t="str">
        <f t="shared" si="730"/>
        <v/>
      </c>
      <c r="X11442" s="26" t="str">
        <f t="shared" si="727"/>
        <v/>
      </c>
      <c r="Y11442" s="38"/>
    </row>
    <row r="11443" spans="5:25">
      <c r="E11443" s="45"/>
      <c r="H11443" s="45"/>
      <c r="K11443" s="27" t="str">
        <f t="shared" si="728"/>
        <v/>
      </c>
      <c r="P11443" s="26" t="str">
        <f t="shared" si="729"/>
        <v/>
      </c>
      <c r="Q11443" s="38" t="s">
        <v>11617</v>
      </c>
      <c r="R11443">
        <v>105.47499999999999</v>
      </c>
      <c r="S11443" t="str">
        <f t="shared" si="730"/>
        <v/>
      </c>
      <c r="X11443" s="26" t="str">
        <f t="shared" si="727"/>
        <v/>
      </c>
      <c r="Y11443" s="38"/>
    </row>
    <row r="11444" spans="5:25">
      <c r="E11444" s="45"/>
      <c r="H11444" s="45"/>
      <c r="K11444" s="27" t="str">
        <f t="shared" si="728"/>
        <v/>
      </c>
      <c r="P11444" s="26" t="str">
        <f t="shared" si="729"/>
        <v/>
      </c>
      <c r="Q11444" s="38" t="s">
        <v>11618</v>
      </c>
      <c r="R11444">
        <v>105.575</v>
      </c>
      <c r="S11444" t="str">
        <f t="shared" si="730"/>
        <v/>
      </c>
      <c r="X11444" s="26" t="str">
        <f t="shared" si="727"/>
        <v/>
      </c>
      <c r="Y11444" s="38"/>
    </row>
    <row r="11445" spans="5:25">
      <c r="E11445" s="45"/>
      <c r="H11445" s="45"/>
      <c r="K11445" s="27" t="str">
        <f t="shared" si="728"/>
        <v/>
      </c>
      <c r="P11445" s="26" t="str">
        <f t="shared" si="729"/>
        <v/>
      </c>
      <c r="Q11445" s="38" t="s">
        <v>11619</v>
      </c>
      <c r="R11445">
        <v>105.675</v>
      </c>
      <c r="S11445" t="str">
        <f t="shared" si="730"/>
        <v/>
      </c>
      <c r="X11445" s="26" t="str">
        <f t="shared" si="727"/>
        <v/>
      </c>
      <c r="Y11445" s="38"/>
    </row>
    <row r="11446" spans="5:25">
      <c r="E11446" s="45"/>
      <c r="H11446" s="45"/>
      <c r="K11446" s="27" t="str">
        <f t="shared" si="728"/>
        <v/>
      </c>
      <c r="P11446" s="26" t="str">
        <f t="shared" si="729"/>
        <v/>
      </c>
      <c r="Q11446" s="38" t="s">
        <v>11620</v>
      </c>
      <c r="R11446">
        <v>106.595</v>
      </c>
      <c r="S11446" t="str">
        <f t="shared" si="730"/>
        <v/>
      </c>
      <c r="X11446" s="26" t="str">
        <f t="shared" si="727"/>
        <v/>
      </c>
      <c r="Y11446" s="38"/>
    </row>
    <row r="11447" spans="5:25">
      <c r="E11447" s="45"/>
      <c r="H11447" s="45"/>
      <c r="K11447" s="27" t="str">
        <f t="shared" si="728"/>
        <v/>
      </c>
      <c r="P11447" s="26" t="str">
        <f t="shared" si="729"/>
        <v/>
      </c>
      <c r="Q11447" s="38" t="s">
        <v>11621</v>
      </c>
      <c r="R11447">
        <v>106.69499999999999</v>
      </c>
      <c r="S11447" t="str">
        <f t="shared" si="730"/>
        <v/>
      </c>
      <c r="X11447" s="26" t="str">
        <f t="shared" si="727"/>
        <v/>
      </c>
      <c r="Y11447" s="38"/>
    </row>
    <row r="11448" spans="5:25">
      <c r="E11448" s="45"/>
      <c r="H11448" s="45"/>
      <c r="K11448" s="27" t="str">
        <f t="shared" si="728"/>
        <v/>
      </c>
      <c r="P11448" s="26" t="str">
        <f t="shared" si="729"/>
        <v/>
      </c>
      <c r="Q11448" s="38" t="s">
        <v>11622</v>
      </c>
      <c r="R11448">
        <v>106.69499999999999</v>
      </c>
      <c r="S11448" t="str">
        <f t="shared" si="730"/>
        <v/>
      </c>
      <c r="X11448" s="26" t="str">
        <f t="shared" si="727"/>
        <v/>
      </c>
      <c r="Y11448" s="38"/>
    </row>
    <row r="11449" spans="5:25">
      <c r="E11449" s="45"/>
      <c r="H11449" s="45"/>
      <c r="K11449" s="27" t="str">
        <f t="shared" si="728"/>
        <v/>
      </c>
      <c r="P11449" s="26" t="str">
        <f t="shared" si="729"/>
        <v/>
      </c>
      <c r="Q11449" s="38" t="s">
        <v>11623</v>
      </c>
      <c r="R11449">
        <v>106.395</v>
      </c>
      <c r="S11449" t="str">
        <f t="shared" si="730"/>
        <v/>
      </c>
      <c r="X11449" s="26" t="str">
        <f t="shared" si="727"/>
        <v/>
      </c>
      <c r="Y11449" s="38"/>
    </row>
    <row r="11450" spans="5:25">
      <c r="E11450" s="45"/>
      <c r="H11450" s="45"/>
      <c r="K11450" s="27" t="str">
        <f t="shared" si="728"/>
        <v/>
      </c>
      <c r="P11450" s="26" t="str">
        <f t="shared" si="729"/>
        <v/>
      </c>
      <c r="Q11450" s="38" t="s">
        <v>11624</v>
      </c>
      <c r="R11450">
        <v>106.285</v>
      </c>
      <c r="S11450" t="str">
        <f t="shared" si="730"/>
        <v/>
      </c>
      <c r="X11450" s="26" t="str">
        <f t="shared" si="727"/>
        <v/>
      </c>
      <c r="Y11450" s="38"/>
    </row>
    <row r="11451" spans="5:25">
      <c r="E11451" s="45"/>
      <c r="H11451" s="45"/>
      <c r="K11451" s="27" t="str">
        <f t="shared" si="728"/>
        <v/>
      </c>
      <c r="P11451" s="26" t="str">
        <f t="shared" si="729"/>
        <v/>
      </c>
      <c r="Q11451" s="38" t="s">
        <v>11625</v>
      </c>
      <c r="R11451">
        <v>106.185</v>
      </c>
      <c r="S11451" t="str">
        <f t="shared" si="730"/>
        <v/>
      </c>
      <c r="X11451" s="26" t="str">
        <f t="shared" si="727"/>
        <v/>
      </c>
      <c r="Y11451" s="38"/>
    </row>
    <row r="11452" spans="5:25">
      <c r="E11452" s="45"/>
      <c r="H11452" s="45"/>
      <c r="K11452" s="27" t="str">
        <f t="shared" si="728"/>
        <v/>
      </c>
      <c r="P11452" s="26" t="str">
        <f t="shared" si="729"/>
        <v/>
      </c>
      <c r="Q11452" s="38" t="s">
        <v>11626</v>
      </c>
      <c r="R11452">
        <v>106.285</v>
      </c>
      <c r="S11452" t="str">
        <f t="shared" si="730"/>
        <v/>
      </c>
      <c r="X11452" s="26" t="str">
        <f t="shared" ref="X11452:X11515" si="731">IF(V11452="","",X11451+V11452-V11451)</f>
        <v/>
      </c>
      <c r="Y11452" s="38"/>
    </row>
    <row r="11453" spans="5:25">
      <c r="E11453" s="45"/>
      <c r="H11453" s="45"/>
      <c r="K11453" s="27" t="str">
        <f t="shared" si="728"/>
        <v/>
      </c>
      <c r="P11453" s="26" t="str">
        <f t="shared" si="729"/>
        <v/>
      </c>
      <c r="Q11453" s="38" t="s">
        <v>11627</v>
      </c>
      <c r="R11453">
        <v>106.495</v>
      </c>
      <c r="S11453" t="str">
        <f t="shared" si="730"/>
        <v/>
      </c>
      <c r="X11453" s="26" t="str">
        <f t="shared" si="731"/>
        <v/>
      </c>
      <c r="Y11453" s="38"/>
    </row>
    <row r="11454" spans="5:25">
      <c r="E11454" s="45"/>
      <c r="H11454" s="45"/>
      <c r="K11454" s="27" t="str">
        <f t="shared" si="728"/>
        <v/>
      </c>
      <c r="P11454" s="26" t="str">
        <f t="shared" si="729"/>
        <v/>
      </c>
      <c r="Q11454" s="38" t="s">
        <v>11628</v>
      </c>
      <c r="R11454">
        <v>106.595</v>
      </c>
      <c r="S11454" t="str">
        <f t="shared" si="730"/>
        <v/>
      </c>
      <c r="X11454" s="26" t="str">
        <f t="shared" si="731"/>
        <v/>
      </c>
      <c r="Y11454" s="38"/>
    </row>
    <row r="11455" spans="5:25">
      <c r="E11455" s="45"/>
      <c r="H11455" s="45"/>
      <c r="K11455" s="27" t="str">
        <f t="shared" si="728"/>
        <v/>
      </c>
      <c r="P11455" s="26" t="str">
        <f t="shared" si="729"/>
        <v/>
      </c>
      <c r="Q11455" s="38" t="s">
        <v>11629</v>
      </c>
      <c r="R11455">
        <v>107.20399999999999</v>
      </c>
      <c r="S11455" t="str">
        <f t="shared" si="730"/>
        <v/>
      </c>
      <c r="X11455" s="26" t="str">
        <f t="shared" si="731"/>
        <v/>
      </c>
      <c r="Y11455" s="38"/>
    </row>
    <row r="11456" spans="5:25">
      <c r="E11456" s="45"/>
      <c r="H11456" s="45"/>
      <c r="K11456" s="27" t="str">
        <f t="shared" si="728"/>
        <v/>
      </c>
      <c r="P11456" s="26" t="str">
        <f t="shared" si="729"/>
        <v/>
      </c>
      <c r="Q11456" s="38" t="s">
        <v>11630</v>
      </c>
      <c r="R11456">
        <v>107.304</v>
      </c>
      <c r="S11456" t="str">
        <f t="shared" si="730"/>
        <v/>
      </c>
      <c r="X11456" s="26" t="str">
        <f t="shared" si="731"/>
        <v/>
      </c>
      <c r="Y11456" s="38"/>
    </row>
    <row r="11457" spans="5:25">
      <c r="E11457" s="45"/>
      <c r="H11457" s="45"/>
      <c r="K11457" s="27" t="str">
        <f t="shared" si="728"/>
        <v/>
      </c>
      <c r="P11457" s="26" t="str">
        <f t="shared" si="729"/>
        <v/>
      </c>
      <c r="Q11457" s="38" t="s">
        <v>11631</v>
      </c>
      <c r="R11457">
        <v>107.20399999999999</v>
      </c>
      <c r="S11457" t="str">
        <f t="shared" si="730"/>
        <v/>
      </c>
      <c r="X11457" s="26" t="str">
        <f t="shared" si="731"/>
        <v/>
      </c>
      <c r="Y11457" s="38"/>
    </row>
    <row r="11458" spans="5:25">
      <c r="E11458" s="45"/>
      <c r="H11458" s="45"/>
      <c r="K11458" s="27" t="str">
        <f t="shared" si="728"/>
        <v/>
      </c>
      <c r="P11458" s="26" t="str">
        <f t="shared" si="729"/>
        <v/>
      </c>
      <c r="Q11458" s="38" t="s">
        <v>11632</v>
      </c>
      <c r="R11458">
        <v>106.905</v>
      </c>
      <c r="S11458" t="str">
        <f t="shared" si="730"/>
        <v/>
      </c>
      <c r="X11458" s="26" t="str">
        <f t="shared" si="731"/>
        <v/>
      </c>
      <c r="Y11458" s="38"/>
    </row>
    <row r="11459" spans="5:25">
      <c r="E11459" s="45"/>
      <c r="H11459" s="45"/>
      <c r="K11459" s="27" t="str">
        <f t="shared" si="728"/>
        <v/>
      </c>
      <c r="P11459" s="26" t="str">
        <f t="shared" si="729"/>
        <v/>
      </c>
      <c r="Q11459" s="38" t="s">
        <v>11633</v>
      </c>
      <c r="R11459">
        <v>106.795</v>
      </c>
      <c r="S11459" t="str">
        <f t="shared" si="730"/>
        <v/>
      </c>
      <c r="X11459" s="26" t="str">
        <f t="shared" si="731"/>
        <v/>
      </c>
      <c r="Y11459" s="38"/>
    </row>
    <row r="11460" spans="5:25">
      <c r="E11460" s="45"/>
      <c r="H11460" s="45"/>
      <c r="K11460" s="27" t="str">
        <f t="shared" ref="K11460:K11523" si="732">IF(M11460="","",K11459+(M11460-M11459)/24)</f>
        <v/>
      </c>
      <c r="P11460" s="26" t="str">
        <f t="shared" ref="P11460:P11523" si="733">IF(N11460="","",P11459+N11460-N11459)</f>
        <v/>
      </c>
      <c r="Q11460" s="38" t="s">
        <v>11634</v>
      </c>
      <c r="R11460">
        <v>106.795</v>
      </c>
      <c r="S11460" t="str">
        <f t="shared" ref="S11460:S11523" si="734">IF(N11460="","",S11459-N11460+N11459)</f>
        <v/>
      </c>
      <c r="X11460" s="26" t="str">
        <f t="shared" si="731"/>
        <v/>
      </c>
      <c r="Y11460" s="38"/>
    </row>
    <row r="11461" spans="5:25">
      <c r="E11461" s="45"/>
      <c r="H11461" s="45"/>
      <c r="K11461" s="27" t="str">
        <f t="shared" si="732"/>
        <v/>
      </c>
      <c r="P11461" s="26" t="str">
        <f t="shared" si="733"/>
        <v/>
      </c>
      <c r="Q11461" s="38" t="s">
        <v>11635</v>
      </c>
      <c r="R11461">
        <v>106.69499999999999</v>
      </c>
      <c r="S11461" t="str">
        <f t="shared" si="734"/>
        <v/>
      </c>
      <c r="X11461" s="26" t="str">
        <f t="shared" si="731"/>
        <v/>
      </c>
      <c r="Y11461" s="38"/>
    </row>
    <row r="11462" spans="5:25">
      <c r="E11462" s="45"/>
      <c r="H11462" s="45"/>
      <c r="K11462" s="27" t="str">
        <f t="shared" si="732"/>
        <v/>
      </c>
      <c r="P11462" s="26" t="str">
        <f t="shared" si="733"/>
        <v/>
      </c>
      <c r="Q11462" s="38" t="s">
        <v>11636</v>
      </c>
      <c r="R11462">
        <v>106.69499999999999</v>
      </c>
      <c r="S11462" t="str">
        <f t="shared" si="734"/>
        <v/>
      </c>
      <c r="X11462" s="26" t="str">
        <f t="shared" si="731"/>
        <v/>
      </c>
      <c r="Y11462" s="38"/>
    </row>
    <row r="11463" spans="5:25">
      <c r="E11463" s="45"/>
      <c r="H11463" s="45"/>
      <c r="K11463" s="27" t="str">
        <f t="shared" si="732"/>
        <v/>
      </c>
      <c r="P11463" s="26" t="str">
        <f t="shared" si="733"/>
        <v/>
      </c>
      <c r="Q11463" s="38" t="s">
        <v>11637</v>
      </c>
      <c r="R11463">
        <v>106.795</v>
      </c>
      <c r="S11463" t="str">
        <f t="shared" si="734"/>
        <v/>
      </c>
      <c r="X11463" s="26" t="str">
        <f t="shared" si="731"/>
        <v/>
      </c>
      <c r="Y11463" s="38"/>
    </row>
    <row r="11464" spans="5:25">
      <c r="E11464" s="45"/>
      <c r="H11464" s="45"/>
      <c r="K11464" s="27" t="str">
        <f t="shared" si="732"/>
        <v/>
      </c>
      <c r="P11464" s="26" t="str">
        <f t="shared" si="733"/>
        <v/>
      </c>
      <c r="Q11464" s="38" t="s">
        <v>11638</v>
      </c>
      <c r="R11464">
        <v>107.514</v>
      </c>
      <c r="S11464" t="str">
        <f t="shared" si="734"/>
        <v/>
      </c>
      <c r="X11464" s="26" t="str">
        <f t="shared" si="731"/>
        <v/>
      </c>
      <c r="Y11464" s="38"/>
    </row>
    <row r="11465" spans="5:25">
      <c r="E11465" s="45"/>
      <c r="H11465" s="45"/>
      <c r="K11465" s="27" t="str">
        <f t="shared" si="732"/>
        <v/>
      </c>
      <c r="P11465" s="26" t="str">
        <f t="shared" si="733"/>
        <v/>
      </c>
      <c r="Q11465" s="38" t="s">
        <v>11639</v>
      </c>
      <c r="R11465">
        <v>107.714</v>
      </c>
      <c r="S11465" t="str">
        <f t="shared" si="734"/>
        <v/>
      </c>
      <c r="X11465" s="26" t="str">
        <f t="shared" si="731"/>
        <v/>
      </c>
      <c r="Y11465" s="38"/>
    </row>
    <row r="11466" spans="5:25">
      <c r="E11466" s="45"/>
      <c r="H11466" s="45"/>
      <c r="K11466" s="27" t="str">
        <f t="shared" si="732"/>
        <v/>
      </c>
      <c r="P11466" s="26" t="str">
        <f t="shared" si="733"/>
        <v/>
      </c>
      <c r="Q11466" s="38" t="s">
        <v>11640</v>
      </c>
      <c r="R11466">
        <v>107.81399999999999</v>
      </c>
      <c r="S11466" t="str">
        <f t="shared" si="734"/>
        <v/>
      </c>
      <c r="X11466" s="26" t="str">
        <f t="shared" si="731"/>
        <v/>
      </c>
      <c r="Y11466" s="38"/>
    </row>
    <row r="11467" spans="5:25">
      <c r="E11467" s="45"/>
      <c r="H11467" s="45"/>
      <c r="K11467" s="27" t="str">
        <f t="shared" si="732"/>
        <v/>
      </c>
      <c r="P11467" s="26" t="str">
        <f t="shared" si="733"/>
        <v/>
      </c>
      <c r="Q11467" s="38" t="s">
        <v>11641</v>
      </c>
      <c r="R11467">
        <v>107.614</v>
      </c>
      <c r="S11467" t="str">
        <f t="shared" si="734"/>
        <v/>
      </c>
      <c r="X11467" s="26" t="str">
        <f t="shared" si="731"/>
        <v/>
      </c>
      <c r="Y11467" s="38"/>
    </row>
    <row r="11468" spans="5:25">
      <c r="E11468" s="45"/>
      <c r="H11468" s="45"/>
      <c r="K11468" s="27" t="str">
        <f t="shared" si="732"/>
        <v/>
      </c>
      <c r="P11468" s="26" t="str">
        <f t="shared" si="733"/>
        <v/>
      </c>
      <c r="Q11468" s="38" t="s">
        <v>11642</v>
      </c>
      <c r="R11468">
        <v>107.414</v>
      </c>
      <c r="S11468" t="str">
        <f t="shared" si="734"/>
        <v/>
      </c>
      <c r="X11468" s="26" t="str">
        <f t="shared" si="731"/>
        <v/>
      </c>
      <c r="Y11468" s="38"/>
    </row>
    <row r="11469" spans="5:25">
      <c r="E11469" s="45"/>
      <c r="H11469" s="45"/>
      <c r="K11469" s="27" t="str">
        <f t="shared" si="732"/>
        <v/>
      </c>
      <c r="P11469" s="26" t="str">
        <f t="shared" si="733"/>
        <v/>
      </c>
      <c r="Q11469" s="38" t="s">
        <v>11643</v>
      </c>
      <c r="R11469">
        <v>107.304</v>
      </c>
      <c r="S11469" t="str">
        <f t="shared" si="734"/>
        <v/>
      </c>
      <c r="X11469" s="26" t="str">
        <f t="shared" si="731"/>
        <v/>
      </c>
      <c r="Y11469" s="38"/>
    </row>
    <row r="11470" spans="5:25">
      <c r="E11470" s="45"/>
      <c r="H11470" s="45"/>
      <c r="K11470" s="27" t="str">
        <f t="shared" si="732"/>
        <v/>
      </c>
      <c r="P11470" s="26" t="str">
        <f t="shared" si="733"/>
        <v/>
      </c>
      <c r="Q11470" s="38" t="s">
        <v>11644</v>
      </c>
      <c r="R11470">
        <v>106.905</v>
      </c>
      <c r="S11470" t="str">
        <f t="shared" si="734"/>
        <v/>
      </c>
      <c r="X11470" s="26" t="str">
        <f t="shared" si="731"/>
        <v/>
      </c>
      <c r="Y11470" s="38"/>
    </row>
    <row r="11471" spans="5:25">
      <c r="E11471" s="45"/>
      <c r="H11471" s="45"/>
      <c r="K11471" s="27" t="str">
        <f t="shared" si="732"/>
        <v/>
      </c>
      <c r="P11471" s="26" t="str">
        <f t="shared" si="733"/>
        <v/>
      </c>
      <c r="Q11471" s="38" t="s">
        <v>11645</v>
      </c>
      <c r="R11471">
        <v>106.795</v>
      </c>
      <c r="S11471" t="str">
        <f t="shared" si="734"/>
        <v/>
      </c>
      <c r="X11471" s="26" t="str">
        <f t="shared" si="731"/>
        <v/>
      </c>
      <c r="Y11471" s="38"/>
    </row>
    <row r="11472" spans="5:25">
      <c r="E11472" s="45"/>
      <c r="H11472" s="45"/>
      <c r="K11472" s="27" t="str">
        <f t="shared" si="732"/>
        <v/>
      </c>
      <c r="P11472" s="26" t="str">
        <f t="shared" si="733"/>
        <v/>
      </c>
      <c r="Q11472" s="38" t="s">
        <v>11646</v>
      </c>
      <c r="R11472">
        <v>107.004</v>
      </c>
      <c r="S11472" t="str">
        <f t="shared" si="734"/>
        <v/>
      </c>
      <c r="X11472" s="26" t="str">
        <f t="shared" si="731"/>
        <v/>
      </c>
      <c r="Y11472" s="38"/>
    </row>
    <row r="11473" spans="5:25">
      <c r="E11473" s="45"/>
      <c r="H11473" s="45"/>
      <c r="K11473" s="27" t="str">
        <f t="shared" si="732"/>
        <v/>
      </c>
      <c r="P11473" s="26" t="str">
        <f t="shared" si="733"/>
        <v/>
      </c>
      <c r="Q11473" s="38" t="s">
        <v>11647</v>
      </c>
      <c r="R11473">
        <v>107.514</v>
      </c>
      <c r="S11473" t="str">
        <f t="shared" si="734"/>
        <v/>
      </c>
      <c r="X11473" s="26" t="str">
        <f t="shared" si="731"/>
        <v/>
      </c>
      <c r="Y11473" s="38"/>
    </row>
    <row r="11474" spans="5:25">
      <c r="E11474" s="45"/>
      <c r="H11474" s="45"/>
      <c r="K11474" s="27" t="str">
        <f t="shared" si="732"/>
        <v/>
      </c>
      <c r="P11474" s="26" t="str">
        <f t="shared" si="733"/>
        <v/>
      </c>
      <c r="Q11474" s="38" t="s">
        <v>11648</v>
      </c>
      <c r="R11474">
        <v>107.614</v>
      </c>
      <c r="S11474" t="str">
        <f t="shared" si="734"/>
        <v/>
      </c>
      <c r="X11474" s="26" t="str">
        <f t="shared" si="731"/>
        <v/>
      </c>
      <c r="Y11474" s="38"/>
    </row>
    <row r="11475" spans="5:25">
      <c r="E11475" s="45"/>
      <c r="H11475" s="45"/>
      <c r="K11475" s="27" t="str">
        <f t="shared" si="732"/>
        <v/>
      </c>
      <c r="P11475" s="26" t="str">
        <f t="shared" si="733"/>
        <v/>
      </c>
      <c r="Q11475" s="38" t="s">
        <v>11649</v>
      </c>
      <c r="R11475">
        <v>107.614</v>
      </c>
      <c r="S11475" t="str">
        <f t="shared" si="734"/>
        <v/>
      </c>
      <c r="X11475" s="26" t="str">
        <f t="shared" si="731"/>
        <v/>
      </c>
      <c r="Y11475" s="38"/>
    </row>
    <row r="11476" spans="5:25">
      <c r="E11476" s="45"/>
      <c r="H11476" s="45"/>
      <c r="K11476" s="27" t="str">
        <f t="shared" si="732"/>
        <v/>
      </c>
      <c r="P11476" s="26" t="str">
        <f t="shared" si="733"/>
        <v/>
      </c>
      <c r="Q11476" s="38" t="s">
        <v>11650</v>
      </c>
      <c r="R11476">
        <v>107.614</v>
      </c>
      <c r="S11476" t="str">
        <f t="shared" si="734"/>
        <v/>
      </c>
      <c r="X11476" s="26" t="str">
        <f t="shared" si="731"/>
        <v/>
      </c>
      <c r="Y11476" s="38"/>
    </row>
    <row r="11477" spans="5:25">
      <c r="E11477" s="45"/>
      <c r="H11477" s="45"/>
      <c r="K11477" s="27" t="str">
        <f t="shared" si="732"/>
        <v/>
      </c>
      <c r="P11477" s="26" t="str">
        <f t="shared" si="733"/>
        <v/>
      </c>
      <c r="Q11477" s="38" t="s">
        <v>11651</v>
      </c>
      <c r="R11477">
        <v>107.81399999999999</v>
      </c>
      <c r="S11477" t="str">
        <f t="shared" si="734"/>
        <v/>
      </c>
      <c r="X11477" s="26" t="str">
        <f t="shared" si="731"/>
        <v/>
      </c>
      <c r="Y11477" s="38"/>
    </row>
    <row r="11478" spans="5:25">
      <c r="E11478" s="45"/>
      <c r="H11478" s="45"/>
      <c r="K11478" s="27" t="str">
        <f t="shared" si="732"/>
        <v/>
      </c>
      <c r="P11478" s="26" t="str">
        <f t="shared" si="733"/>
        <v/>
      </c>
      <c r="Q11478" s="38" t="s">
        <v>11652</v>
      </c>
      <c r="R11478">
        <v>107.81399999999999</v>
      </c>
      <c r="S11478" t="str">
        <f t="shared" si="734"/>
        <v/>
      </c>
      <c r="X11478" s="26" t="str">
        <f t="shared" si="731"/>
        <v/>
      </c>
      <c r="Y11478" s="38"/>
    </row>
    <row r="11479" spans="5:25">
      <c r="E11479" s="45"/>
      <c r="H11479" s="45"/>
      <c r="K11479" s="27" t="str">
        <f t="shared" si="732"/>
        <v/>
      </c>
      <c r="P11479" s="26" t="str">
        <f t="shared" si="733"/>
        <v/>
      </c>
      <c r="Q11479" s="38" t="s">
        <v>11653</v>
      </c>
      <c r="R11479">
        <v>107.514</v>
      </c>
      <c r="S11479" t="str">
        <f t="shared" si="734"/>
        <v/>
      </c>
      <c r="X11479" s="26" t="str">
        <f t="shared" si="731"/>
        <v/>
      </c>
      <c r="Y11479" s="38"/>
    </row>
    <row r="11480" spans="5:25">
      <c r="E11480" s="45"/>
      <c r="H11480" s="45"/>
      <c r="K11480" s="27" t="str">
        <f t="shared" si="732"/>
        <v/>
      </c>
      <c r="P11480" s="26" t="str">
        <f t="shared" si="733"/>
        <v/>
      </c>
      <c r="Q11480" s="38" t="s">
        <v>11654</v>
      </c>
      <c r="R11480">
        <v>106.595</v>
      </c>
      <c r="S11480" t="str">
        <f t="shared" si="734"/>
        <v/>
      </c>
      <c r="X11480" s="26" t="str">
        <f t="shared" si="731"/>
        <v/>
      </c>
      <c r="Y11480" s="38"/>
    </row>
    <row r="11481" spans="5:25">
      <c r="E11481" s="45"/>
      <c r="H11481" s="45"/>
      <c r="K11481" s="27" t="str">
        <f t="shared" si="732"/>
        <v/>
      </c>
      <c r="P11481" s="26" t="str">
        <f t="shared" si="733"/>
        <v/>
      </c>
      <c r="Q11481" s="38" t="s">
        <v>11655</v>
      </c>
      <c r="R11481">
        <v>106.285</v>
      </c>
      <c r="S11481" t="str">
        <f t="shared" si="734"/>
        <v/>
      </c>
      <c r="X11481" s="26" t="str">
        <f t="shared" si="731"/>
        <v/>
      </c>
      <c r="Y11481" s="38"/>
    </row>
    <row r="11482" spans="5:25">
      <c r="E11482" s="45"/>
      <c r="H11482" s="45"/>
      <c r="K11482" s="27" t="str">
        <f t="shared" si="732"/>
        <v/>
      </c>
      <c r="P11482" s="26" t="str">
        <f t="shared" si="733"/>
        <v/>
      </c>
      <c r="Q11482" s="38" t="s">
        <v>11656</v>
      </c>
      <c r="R11482">
        <v>106.185</v>
      </c>
      <c r="S11482" t="str">
        <f t="shared" si="734"/>
        <v/>
      </c>
      <c r="X11482" s="26" t="str">
        <f t="shared" si="731"/>
        <v/>
      </c>
      <c r="Y11482" s="38"/>
    </row>
    <row r="11483" spans="5:25">
      <c r="E11483" s="45"/>
      <c r="H11483" s="45"/>
      <c r="K11483" s="27" t="str">
        <f t="shared" si="732"/>
        <v/>
      </c>
      <c r="P11483" s="26" t="str">
        <f t="shared" si="733"/>
        <v/>
      </c>
      <c r="Q11483" s="38" t="s">
        <v>11657</v>
      </c>
      <c r="R11483">
        <v>106.185</v>
      </c>
      <c r="S11483" t="str">
        <f t="shared" si="734"/>
        <v/>
      </c>
      <c r="X11483" s="26" t="str">
        <f t="shared" si="731"/>
        <v/>
      </c>
      <c r="Y11483" s="38"/>
    </row>
    <row r="11484" spans="5:25">
      <c r="E11484" s="45"/>
      <c r="H11484" s="45"/>
      <c r="K11484" s="27" t="str">
        <f t="shared" si="732"/>
        <v/>
      </c>
      <c r="P11484" s="26" t="str">
        <f t="shared" si="733"/>
        <v/>
      </c>
      <c r="Q11484" s="38" t="s">
        <v>11658</v>
      </c>
      <c r="R11484">
        <v>106.185</v>
      </c>
      <c r="S11484" t="str">
        <f t="shared" si="734"/>
        <v/>
      </c>
      <c r="X11484" s="26" t="str">
        <f t="shared" si="731"/>
        <v/>
      </c>
      <c r="Y11484" s="38"/>
    </row>
    <row r="11485" spans="5:25">
      <c r="E11485" s="45"/>
      <c r="H11485" s="45"/>
      <c r="K11485" s="27" t="str">
        <f t="shared" si="732"/>
        <v/>
      </c>
      <c r="P11485" s="26" t="str">
        <f t="shared" si="733"/>
        <v/>
      </c>
      <c r="Q11485" s="38" t="s">
        <v>11659</v>
      </c>
      <c r="R11485">
        <v>106.395</v>
      </c>
      <c r="S11485" t="str">
        <f t="shared" si="734"/>
        <v/>
      </c>
      <c r="X11485" s="26" t="str">
        <f t="shared" si="731"/>
        <v/>
      </c>
      <c r="Y11485" s="38"/>
    </row>
    <row r="11486" spans="5:25">
      <c r="E11486" s="45"/>
      <c r="H11486" s="45"/>
      <c r="K11486" s="27" t="str">
        <f t="shared" si="732"/>
        <v/>
      </c>
      <c r="P11486" s="26" t="str">
        <f t="shared" si="733"/>
        <v/>
      </c>
      <c r="Q11486" s="38" t="s">
        <v>11660</v>
      </c>
      <c r="R11486">
        <v>107.104</v>
      </c>
      <c r="S11486" t="str">
        <f t="shared" si="734"/>
        <v/>
      </c>
      <c r="X11486" s="26" t="str">
        <f t="shared" si="731"/>
        <v/>
      </c>
      <c r="Y11486" s="38"/>
    </row>
    <row r="11487" spans="5:25">
      <c r="E11487" s="45"/>
      <c r="H11487" s="45"/>
      <c r="K11487" s="27" t="str">
        <f t="shared" si="732"/>
        <v/>
      </c>
      <c r="P11487" s="26" t="str">
        <f t="shared" si="733"/>
        <v/>
      </c>
      <c r="Q11487" s="38" t="s">
        <v>11661</v>
      </c>
      <c r="R11487">
        <v>107.304</v>
      </c>
      <c r="S11487" t="str">
        <f t="shared" si="734"/>
        <v/>
      </c>
      <c r="X11487" s="26" t="str">
        <f t="shared" si="731"/>
        <v/>
      </c>
      <c r="Y11487" s="38"/>
    </row>
    <row r="11488" spans="5:25">
      <c r="E11488" s="45"/>
      <c r="H11488" s="45"/>
      <c r="K11488" s="27" t="str">
        <f t="shared" si="732"/>
        <v/>
      </c>
      <c r="P11488" s="26" t="str">
        <f t="shared" si="733"/>
        <v/>
      </c>
      <c r="Q11488" s="38" t="s">
        <v>11662</v>
      </c>
      <c r="R11488">
        <v>107.414</v>
      </c>
      <c r="S11488" t="str">
        <f t="shared" si="734"/>
        <v/>
      </c>
      <c r="X11488" s="26" t="str">
        <f t="shared" si="731"/>
        <v/>
      </c>
      <c r="Y11488" s="38"/>
    </row>
    <row r="11489" spans="5:25">
      <c r="E11489" s="45"/>
      <c r="H11489" s="45"/>
      <c r="K11489" s="27" t="str">
        <f t="shared" si="732"/>
        <v/>
      </c>
      <c r="P11489" s="26" t="str">
        <f t="shared" si="733"/>
        <v/>
      </c>
      <c r="Q11489" s="38" t="s">
        <v>11663</v>
      </c>
      <c r="R11489">
        <v>107.20399999999999</v>
      </c>
      <c r="S11489" t="str">
        <f t="shared" si="734"/>
        <v/>
      </c>
      <c r="X11489" s="26" t="str">
        <f t="shared" si="731"/>
        <v/>
      </c>
      <c r="Y11489" s="38"/>
    </row>
    <row r="11490" spans="5:25">
      <c r="E11490" s="45"/>
      <c r="H11490" s="45"/>
      <c r="K11490" s="27" t="str">
        <f t="shared" si="732"/>
        <v/>
      </c>
      <c r="P11490" s="26" t="str">
        <f t="shared" si="733"/>
        <v/>
      </c>
      <c r="Q11490" s="38" t="s">
        <v>11664</v>
      </c>
      <c r="R11490">
        <v>107.004</v>
      </c>
      <c r="S11490" t="str">
        <f t="shared" si="734"/>
        <v/>
      </c>
      <c r="X11490" s="26" t="str">
        <f t="shared" si="731"/>
        <v/>
      </c>
      <c r="Y11490" s="38"/>
    </row>
    <row r="11491" spans="5:25">
      <c r="E11491" s="45"/>
      <c r="H11491" s="45"/>
      <c r="K11491" s="27" t="str">
        <f t="shared" si="732"/>
        <v/>
      </c>
      <c r="P11491" s="26" t="str">
        <f t="shared" si="733"/>
        <v/>
      </c>
      <c r="Q11491" s="38" t="s">
        <v>11665</v>
      </c>
      <c r="R11491">
        <v>107.004</v>
      </c>
      <c r="S11491" t="str">
        <f t="shared" si="734"/>
        <v/>
      </c>
      <c r="X11491" s="26" t="str">
        <f t="shared" si="731"/>
        <v/>
      </c>
      <c r="Y11491" s="38"/>
    </row>
    <row r="11492" spans="5:25">
      <c r="E11492" s="45"/>
      <c r="H11492" s="45"/>
      <c r="K11492" s="27" t="str">
        <f t="shared" si="732"/>
        <v/>
      </c>
      <c r="P11492" s="26" t="str">
        <f t="shared" si="733"/>
        <v/>
      </c>
      <c r="Q11492" s="38" t="s">
        <v>11666</v>
      </c>
      <c r="R11492">
        <v>107.104</v>
      </c>
      <c r="S11492" t="str">
        <f t="shared" si="734"/>
        <v/>
      </c>
      <c r="X11492" s="26" t="str">
        <f t="shared" si="731"/>
        <v/>
      </c>
      <c r="Y11492" s="38"/>
    </row>
    <row r="11493" spans="5:25">
      <c r="E11493" s="45"/>
      <c r="H11493" s="45"/>
      <c r="K11493" s="27" t="str">
        <f t="shared" si="732"/>
        <v/>
      </c>
      <c r="P11493" s="26" t="str">
        <f t="shared" si="733"/>
        <v/>
      </c>
      <c r="Q11493" s="38" t="s">
        <v>11667</v>
      </c>
      <c r="R11493">
        <v>107.304</v>
      </c>
      <c r="S11493" t="str">
        <f t="shared" si="734"/>
        <v/>
      </c>
      <c r="X11493" s="26" t="str">
        <f t="shared" si="731"/>
        <v/>
      </c>
      <c r="Y11493" s="38"/>
    </row>
    <row r="11494" spans="5:25">
      <c r="E11494" s="45"/>
      <c r="H11494" s="45"/>
      <c r="K11494" s="27" t="str">
        <f t="shared" si="732"/>
        <v/>
      </c>
      <c r="P11494" s="26" t="str">
        <f t="shared" si="733"/>
        <v/>
      </c>
      <c r="Q11494" s="38" t="s">
        <v>11668</v>
      </c>
      <c r="R11494">
        <v>107.304</v>
      </c>
      <c r="S11494" t="str">
        <f t="shared" si="734"/>
        <v/>
      </c>
      <c r="X11494" s="26" t="str">
        <f t="shared" si="731"/>
        <v/>
      </c>
      <c r="Y11494" s="38"/>
    </row>
    <row r="11495" spans="5:25">
      <c r="E11495" s="45"/>
      <c r="H11495" s="45"/>
      <c r="K11495" s="27" t="str">
        <f t="shared" si="732"/>
        <v/>
      </c>
      <c r="P11495" s="26" t="str">
        <f t="shared" si="733"/>
        <v/>
      </c>
      <c r="Q11495" s="38" t="s">
        <v>11669</v>
      </c>
      <c r="R11495">
        <v>107.304</v>
      </c>
      <c r="S11495" t="str">
        <f t="shared" si="734"/>
        <v/>
      </c>
      <c r="X11495" s="26" t="str">
        <f t="shared" si="731"/>
        <v/>
      </c>
      <c r="Y11495" s="38"/>
    </row>
    <row r="11496" spans="5:25">
      <c r="E11496" s="45"/>
      <c r="H11496" s="45"/>
      <c r="K11496" s="27" t="str">
        <f t="shared" si="732"/>
        <v/>
      </c>
      <c r="P11496" s="26" t="str">
        <f t="shared" si="733"/>
        <v/>
      </c>
      <c r="Q11496" s="38" t="s">
        <v>11670</v>
      </c>
      <c r="R11496">
        <v>107.20399999999999</v>
      </c>
      <c r="S11496" t="str">
        <f t="shared" si="734"/>
        <v/>
      </c>
      <c r="X11496" s="26" t="str">
        <f t="shared" si="731"/>
        <v/>
      </c>
      <c r="Y11496" s="38"/>
    </row>
    <row r="11497" spans="5:25">
      <c r="E11497" s="45"/>
      <c r="H11497" s="45"/>
      <c r="K11497" s="27" t="str">
        <f t="shared" si="732"/>
        <v/>
      </c>
      <c r="P11497" s="26" t="str">
        <f t="shared" si="733"/>
        <v/>
      </c>
      <c r="Q11497" s="38" t="s">
        <v>11671</v>
      </c>
      <c r="R11497">
        <v>107.20399999999999</v>
      </c>
      <c r="S11497" t="str">
        <f t="shared" si="734"/>
        <v/>
      </c>
      <c r="X11497" s="26" t="str">
        <f t="shared" si="731"/>
        <v/>
      </c>
      <c r="Y11497" s="38"/>
    </row>
    <row r="11498" spans="5:25">
      <c r="E11498" s="45"/>
      <c r="H11498" s="45"/>
      <c r="K11498" s="27" t="str">
        <f t="shared" si="732"/>
        <v/>
      </c>
      <c r="P11498" s="26" t="str">
        <f t="shared" si="733"/>
        <v/>
      </c>
      <c r="Q11498" s="38" t="s">
        <v>11672</v>
      </c>
      <c r="R11498">
        <v>107.004</v>
      </c>
      <c r="S11498" t="str">
        <f t="shared" si="734"/>
        <v/>
      </c>
      <c r="X11498" s="26" t="str">
        <f t="shared" si="731"/>
        <v/>
      </c>
      <c r="Y11498" s="38"/>
    </row>
    <row r="11499" spans="5:25">
      <c r="E11499" s="45"/>
      <c r="H11499" s="45"/>
      <c r="K11499" s="27" t="str">
        <f t="shared" si="732"/>
        <v/>
      </c>
      <c r="P11499" s="26" t="str">
        <f t="shared" si="733"/>
        <v/>
      </c>
      <c r="Q11499" s="38" t="s">
        <v>11673</v>
      </c>
      <c r="R11499">
        <v>107.20399999999999</v>
      </c>
      <c r="S11499" t="str">
        <f t="shared" si="734"/>
        <v/>
      </c>
      <c r="X11499" s="26" t="str">
        <f t="shared" si="731"/>
        <v/>
      </c>
      <c r="Y11499" s="38"/>
    </row>
    <row r="11500" spans="5:25">
      <c r="E11500" s="45"/>
      <c r="H11500" s="45"/>
      <c r="K11500" s="27" t="str">
        <f t="shared" si="732"/>
        <v/>
      </c>
      <c r="P11500" s="26" t="str">
        <f t="shared" si="733"/>
        <v/>
      </c>
      <c r="Q11500" s="38" t="s">
        <v>11674</v>
      </c>
      <c r="R11500">
        <v>107.104</v>
      </c>
      <c r="S11500" t="str">
        <f t="shared" si="734"/>
        <v/>
      </c>
      <c r="X11500" s="26" t="str">
        <f t="shared" si="731"/>
        <v/>
      </c>
      <c r="Y11500" s="38"/>
    </row>
    <row r="11501" spans="5:25">
      <c r="E11501" s="45"/>
      <c r="H11501" s="45"/>
      <c r="K11501" s="27" t="str">
        <f t="shared" si="732"/>
        <v/>
      </c>
      <c r="P11501" s="26" t="str">
        <f t="shared" si="733"/>
        <v/>
      </c>
      <c r="Q11501" s="38" t="s">
        <v>11675</v>
      </c>
      <c r="R11501">
        <v>107.304</v>
      </c>
      <c r="S11501" t="str">
        <f t="shared" si="734"/>
        <v/>
      </c>
      <c r="X11501" s="26" t="str">
        <f t="shared" si="731"/>
        <v/>
      </c>
      <c r="Y11501" s="38"/>
    </row>
    <row r="11502" spans="5:25">
      <c r="E11502" s="45"/>
      <c r="H11502" s="45"/>
      <c r="K11502" s="27" t="str">
        <f t="shared" si="732"/>
        <v/>
      </c>
      <c r="P11502" s="26" t="str">
        <f t="shared" si="733"/>
        <v/>
      </c>
      <c r="Q11502" s="38" t="s">
        <v>11676</v>
      </c>
      <c r="R11502">
        <v>107.414</v>
      </c>
      <c r="S11502" t="str">
        <f t="shared" si="734"/>
        <v/>
      </c>
      <c r="X11502" s="26" t="str">
        <f t="shared" si="731"/>
        <v/>
      </c>
      <c r="Y11502" s="38"/>
    </row>
    <row r="11503" spans="5:25">
      <c r="E11503" s="45"/>
      <c r="H11503" s="45"/>
      <c r="K11503" s="27" t="str">
        <f t="shared" si="732"/>
        <v/>
      </c>
      <c r="P11503" s="26" t="str">
        <f t="shared" si="733"/>
        <v/>
      </c>
      <c r="Q11503" s="38" t="s">
        <v>11677</v>
      </c>
      <c r="R11503">
        <v>107.514</v>
      </c>
      <c r="S11503" t="str">
        <f t="shared" si="734"/>
        <v/>
      </c>
      <c r="X11503" s="26" t="str">
        <f t="shared" si="731"/>
        <v/>
      </c>
      <c r="Y11503" s="38"/>
    </row>
    <row r="11504" spans="5:25">
      <c r="E11504" s="45"/>
      <c r="H11504" s="45"/>
      <c r="K11504" s="27" t="str">
        <f t="shared" si="732"/>
        <v/>
      </c>
      <c r="P11504" s="26" t="str">
        <f t="shared" si="733"/>
        <v/>
      </c>
      <c r="Q11504" s="38" t="s">
        <v>11678</v>
      </c>
      <c r="R11504">
        <v>108.024</v>
      </c>
      <c r="S11504" t="str">
        <f t="shared" si="734"/>
        <v/>
      </c>
      <c r="X11504" s="26" t="str">
        <f t="shared" si="731"/>
        <v/>
      </c>
      <c r="Y11504" s="38"/>
    </row>
    <row r="11505" spans="5:25">
      <c r="E11505" s="45"/>
      <c r="H11505" s="45"/>
      <c r="K11505" s="27" t="str">
        <f t="shared" si="732"/>
        <v/>
      </c>
      <c r="P11505" s="26" t="str">
        <f t="shared" si="733"/>
        <v/>
      </c>
      <c r="Q11505" s="38" t="s">
        <v>11679</v>
      </c>
      <c r="R11505">
        <v>108.224</v>
      </c>
      <c r="S11505" t="str">
        <f t="shared" si="734"/>
        <v/>
      </c>
      <c r="X11505" s="26" t="str">
        <f t="shared" si="731"/>
        <v/>
      </c>
      <c r="Y11505" s="38"/>
    </row>
    <row r="11506" spans="5:25">
      <c r="E11506" s="45"/>
      <c r="H11506" s="45"/>
      <c r="K11506" s="27" t="str">
        <f t="shared" si="732"/>
        <v/>
      </c>
      <c r="P11506" s="26" t="str">
        <f t="shared" si="733"/>
        <v/>
      </c>
      <c r="Q11506" s="38" t="s">
        <v>11680</v>
      </c>
      <c r="R11506">
        <v>108.124</v>
      </c>
      <c r="S11506" t="str">
        <f t="shared" si="734"/>
        <v/>
      </c>
      <c r="X11506" s="26" t="str">
        <f t="shared" si="731"/>
        <v/>
      </c>
      <c r="Y11506" s="38"/>
    </row>
    <row r="11507" spans="5:25">
      <c r="E11507" s="45"/>
      <c r="H11507" s="45"/>
      <c r="K11507" s="27" t="str">
        <f t="shared" si="732"/>
        <v/>
      </c>
      <c r="P11507" s="26" t="str">
        <f t="shared" si="733"/>
        <v/>
      </c>
      <c r="Q11507" s="38" t="s">
        <v>11681</v>
      </c>
      <c r="R11507">
        <v>107.92400000000001</v>
      </c>
      <c r="S11507" t="str">
        <f t="shared" si="734"/>
        <v/>
      </c>
      <c r="X11507" s="26" t="str">
        <f t="shared" si="731"/>
        <v/>
      </c>
      <c r="Y11507" s="38"/>
    </row>
    <row r="11508" spans="5:25">
      <c r="E11508" s="45"/>
      <c r="H11508" s="45"/>
      <c r="K11508" s="27" t="str">
        <f t="shared" si="732"/>
        <v/>
      </c>
      <c r="P11508" s="26" t="str">
        <f t="shared" si="733"/>
        <v/>
      </c>
      <c r="Q11508" s="38" t="s">
        <v>11682</v>
      </c>
      <c r="R11508">
        <v>107.514</v>
      </c>
      <c r="S11508" t="str">
        <f t="shared" si="734"/>
        <v/>
      </c>
      <c r="X11508" s="26" t="str">
        <f t="shared" si="731"/>
        <v/>
      </c>
      <c r="Y11508" s="38"/>
    </row>
    <row r="11509" spans="5:25">
      <c r="E11509" s="45"/>
      <c r="H11509" s="45"/>
      <c r="K11509" s="27" t="str">
        <f t="shared" si="732"/>
        <v/>
      </c>
      <c r="P11509" s="26" t="str">
        <f t="shared" si="733"/>
        <v/>
      </c>
      <c r="Q11509" s="38" t="s">
        <v>11683</v>
      </c>
      <c r="R11509">
        <v>107.414</v>
      </c>
      <c r="S11509" t="str">
        <f t="shared" si="734"/>
        <v/>
      </c>
      <c r="X11509" s="26" t="str">
        <f t="shared" si="731"/>
        <v/>
      </c>
      <c r="Y11509" s="38"/>
    </row>
    <row r="11510" spans="5:25">
      <c r="E11510" s="45"/>
      <c r="H11510" s="45"/>
      <c r="K11510" s="27" t="str">
        <f t="shared" si="732"/>
        <v/>
      </c>
      <c r="P11510" s="26" t="str">
        <f t="shared" si="733"/>
        <v/>
      </c>
      <c r="Q11510" s="38" t="s">
        <v>11684</v>
      </c>
      <c r="R11510">
        <v>107.304</v>
      </c>
      <c r="S11510" t="str">
        <f t="shared" si="734"/>
        <v/>
      </c>
      <c r="X11510" s="26" t="str">
        <f t="shared" si="731"/>
        <v/>
      </c>
      <c r="Y11510" s="38"/>
    </row>
    <row r="11511" spans="5:25">
      <c r="E11511" s="45"/>
      <c r="H11511" s="45"/>
      <c r="K11511" s="27" t="str">
        <f t="shared" si="732"/>
        <v/>
      </c>
      <c r="P11511" s="26" t="str">
        <f t="shared" si="733"/>
        <v/>
      </c>
      <c r="Q11511" s="38" t="s">
        <v>11685</v>
      </c>
      <c r="R11511">
        <v>107.304</v>
      </c>
      <c r="S11511" t="str">
        <f t="shared" si="734"/>
        <v/>
      </c>
      <c r="X11511" s="26" t="str">
        <f t="shared" si="731"/>
        <v/>
      </c>
      <c r="Y11511" s="38"/>
    </row>
    <row r="11512" spans="5:25">
      <c r="E11512" s="45"/>
      <c r="H11512" s="45"/>
      <c r="K11512" s="27" t="str">
        <f t="shared" si="732"/>
        <v/>
      </c>
      <c r="P11512" s="26" t="str">
        <f t="shared" si="733"/>
        <v/>
      </c>
      <c r="Q11512" s="38" t="s">
        <v>11686</v>
      </c>
      <c r="R11512">
        <v>107.304</v>
      </c>
      <c r="S11512" t="str">
        <f t="shared" si="734"/>
        <v/>
      </c>
      <c r="X11512" s="26" t="str">
        <f t="shared" si="731"/>
        <v/>
      </c>
      <c r="Y11512" s="38"/>
    </row>
    <row r="11513" spans="5:25">
      <c r="E11513" s="45"/>
      <c r="H11513" s="45"/>
      <c r="K11513" s="27" t="str">
        <f t="shared" si="732"/>
        <v/>
      </c>
      <c r="P11513" s="26" t="str">
        <f t="shared" si="733"/>
        <v/>
      </c>
      <c r="Q11513" s="38" t="s">
        <v>11687</v>
      </c>
      <c r="R11513">
        <v>107.414</v>
      </c>
      <c r="S11513" t="str">
        <f t="shared" si="734"/>
        <v/>
      </c>
      <c r="X11513" s="26" t="str">
        <f t="shared" si="731"/>
        <v/>
      </c>
      <c r="Y11513" s="38"/>
    </row>
    <row r="11514" spans="5:25">
      <c r="E11514" s="45"/>
      <c r="H11514" s="45"/>
      <c r="K11514" s="27" t="str">
        <f t="shared" si="732"/>
        <v/>
      </c>
      <c r="P11514" s="26" t="str">
        <f t="shared" si="733"/>
        <v/>
      </c>
      <c r="Q11514" s="38" t="s">
        <v>11688</v>
      </c>
      <c r="R11514">
        <v>107.714</v>
      </c>
      <c r="S11514" t="str">
        <f t="shared" si="734"/>
        <v/>
      </c>
      <c r="X11514" s="26" t="str">
        <f t="shared" si="731"/>
        <v/>
      </c>
      <c r="Y11514" s="38"/>
    </row>
    <row r="11515" spans="5:25">
      <c r="E11515" s="45"/>
      <c r="H11515" s="45"/>
      <c r="K11515" s="27" t="str">
        <f t="shared" si="732"/>
        <v/>
      </c>
      <c r="P11515" s="26" t="str">
        <f t="shared" si="733"/>
        <v/>
      </c>
      <c r="Q11515" s="38" t="s">
        <v>11689</v>
      </c>
      <c r="R11515">
        <v>107.92400000000001</v>
      </c>
      <c r="S11515" t="str">
        <f t="shared" si="734"/>
        <v/>
      </c>
      <c r="X11515" s="26" t="str">
        <f t="shared" si="731"/>
        <v/>
      </c>
      <c r="Y11515" s="38"/>
    </row>
    <row r="11516" spans="5:25">
      <c r="E11516" s="45"/>
      <c r="H11516" s="45"/>
      <c r="K11516" s="27" t="str">
        <f t="shared" si="732"/>
        <v/>
      </c>
      <c r="P11516" s="26" t="str">
        <f t="shared" si="733"/>
        <v/>
      </c>
      <c r="Q11516" s="38" t="s">
        <v>11690</v>
      </c>
      <c r="R11516">
        <v>108.024</v>
      </c>
      <c r="S11516" t="str">
        <f t="shared" si="734"/>
        <v/>
      </c>
      <c r="X11516" s="26" t="str">
        <f t="shared" ref="X11516:X11579" si="735">IF(V11516="","",X11515+V11516-V11515)</f>
        <v/>
      </c>
      <c r="Y11516" s="38"/>
    </row>
    <row r="11517" spans="5:25">
      <c r="E11517" s="45"/>
      <c r="H11517" s="45"/>
      <c r="K11517" s="27" t="str">
        <f t="shared" si="732"/>
        <v/>
      </c>
      <c r="P11517" s="26" t="str">
        <f t="shared" si="733"/>
        <v/>
      </c>
      <c r="Q11517" s="38" t="s">
        <v>11691</v>
      </c>
      <c r="R11517">
        <v>108.124</v>
      </c>
      <c r="S11517" t="str">
        <f t="shared" si="734"/>
        <v/>
      </c>
      <c r="X11517" s="26" t="str">
        <f t="shared" si="735"/>
        <v/>
      </c>
      <c r="Y11517" s="38"/>
    </row>
    <row r="11518" spans="5:25">
      <c r="E11518" s="45"/>
      <c r="H11518" s="45"/>
      <c r="K11518" s="27" t="str">
        <f t="shared" si="732"/>
        <v/>
      </c>
      <c r="P11518" s="26" t="str">
        <f t="shared" si="733"/>
        <v/>
      </c>
      <c r="Q11518" s="38" t="s">
        <v>11692</v>
      </c>
      <c r="R11518">
        <v>108.324</v>
      </c>
      <c r="S11518" t="str">
        <f t="shared" si="734"/>
        <v/>
      </c>
      <c r="X11518" s="26" t="str">
        <f t="shared" si="735"/>
        <v/>
      </c>
      <c r="Y11518" s="38"/>
    </row>
    <row r="11519" spans="5:25">
      <c r="E11519" s="45"/>
      <c r="H11519" s="45"/>
      <c r="K11519" s="27" t="str">
        <f t="shared" si="732"/>
        <v/>
      </c>
      <c r="P11519" s="26" t="str">
        <f t="shared" si="733"/>
        <v/>
      </c>
      <c r="Q11519" s="38" t="s">
        <v>11693</v>
      </c>
      <c r="R11519">
        <v>108.024</v>
      </c>
      <c r="S11519" t="str">
        <f t="shared" si="734"/>
        <v/>
      </c>
      <c r="X11519" s="26" t="str">
        <f t="shared" si="735"/>
        <v/>
      </c>
      <c r="Y11519" s="38"/>
    </row>
    <row r="11520" spans="5:25">
      <c r="E11520" s="45"/>
      <c r="H11520" s="45"/>
      <c r="K11520" s="27" t="str">
        <f t="shared" si="732"/>
        <v/>
      </c>
      <c r="P11520" s="26" t="str">
        <f t="shared" si="733"/>
        <v/>
      </c>
      <c r="Q11520" s="38" t="s">
        <v>11694</v>
      </c>
      <c r="R11520">
        <v>107.514</v>
      </c>
      <c r="S11520" t="str">
        <f t="shared" si="734"/>
        <v/>
      </c>
      <c r="X11520" s="26" t="str">
        <f t="shared" si="735"/>
        <v/>
      </c>
      <c r="Y11520" s="38"/>
    </row>
    <row r="11521" spans="5:25">
      <c r="E11521" s="45"/>
      <c r="H11521" s="45"/>
      <c r="K11521" s="27" t="str">
        <f t="shared" si="732"/>
        <v/>
      </c>
      <c r="P11521" s="26" t="str">
        <f t="shared" si="733"/>
        <v/>
      </c>
      <c r="Q11521" s="38" t="s">
        <v>11695</v>
      </c>
      <c r="R11521">
        <v>106.905</v>
      </c>
      <c r="S11521" t="str">
        <f t="shared" si="734"/>
        <v/>
      </c>
      <c r="X11521" s="26" t="str">
        <f t="shared" si="735"/>
        <v/>
      </c>
      <c r="Y11521" s="38"/>
    </row>
    <row r="11522" spans="5:25">
      <c r="E11522" s="45"/>
      <c r="H11522" s="45"/>
      <c r="K11522" s="27" t="str">
        <f t="shared" si="732"/>
        <v/>
      </c>
      <c r="P11522" s="26" t="str">
        <f t="shared" si="733"/>
        <v/>
      </c>
      <c r="Q11522" s="38" t="s">
        <v>11696</v>
      </c>
      <c r="R11522">
        <v>106.495</v>
      </c>
      <c r="S11522" t="str">
        <f t="shared" si="734"/>
        <v/>
      </c>
      <c r="X11522" s="26" t="str">
        <f t="shared" si="735"/>
        <v/>
      </c>
      <c r="Y11522" s="38"/>
    </row>
    <row r="11523" spans="5:25">
      <c r="E11523" s="45"/>
      <c r="H11523" s="45"/>
      <c r="K11523" s="27" t="str">
        <f t="shared" si="732"/>
        <v/>
      </c>
      <c r="P11523" s="26" t="str">
        <f t="shared" si="733"/>
        <v/>
      </c>
      <c r="Q11523" s="38" t="s">
        <v>11697</v>
      </c>
      <c r="R11523">
        <v>106.395</v>
      </c>
      <c r="S11523" t="str">
        <f t="shared" si="734"/>
        <v/>
      </c>
      <c r="X11523" s="26" t="str">
        <f t="shared" si="735"/>
        <v/>
      </c>
      <c r="Y11523" s="38"/>
    </row>
    <row r="11524" spans="5:25">
      <c r="E11524" s="45"/>
      <c r="H11524" s="45"/>
      <c r="K11524" s="27" t="str">
        <f t="shared" ref="K11524:K11587" si="736">IF(M11524="","",K11523+(M11524-M11523)/24)</f>
        <v/>
      </c>
      <c r="P11524" s="26" t="str">
        <f t="shared" ref="P11524:P11587" si="737">IF(N11524="","",P11523+N11524-N11523)</f>
        <v/>
      </c>
      <c r="Q11524" s="38" t="s">
        <v>11698</v>
      </c>
      <c r="R11524">
        <v>106.595</v>
      </c>
      <c r="S11524" t="str">
        <f t="shared" ref="S11524:S11587" si="738">IF(N11524="","",S11523-N11524+N11523)</f>
        <v/>
      </c>
      <c r="X11524" s="26" t="str">
        <f t="shared" si="735"/>
        <v/>
      </c>
      <c r="Y11524" s="38"/>
    </row>
    <row r="11525" spans="5:25">
      <c r="E11525" s="45"/>
      <c r="H11525" s="45"/>
      <c r="K11525" s="27" t="str">
        <f t="shared" si="736"/>
        <v/>
      </c>
      <c r="P11525" s="26" t="str">
        <f t="shared" si="737"/>
        <v/>
      </c>
      <c r="Q11525" s="38" t="s">
        <v>11699</v>
      </c>
      <c r="R11525">
        <v>107.004</v>
      </c>
      <c r="S11525" t="str">
        <f t="shared" si="738"/>
        <v/>
      </c>
      <c r="X11525" s="26" t="str">
        <f t="shared" si="735"/>
        <v/>
      </c>
      <c r="Y11525" s="38"/>
    </row>
    <row r="11526" spans="5:25">
      <c r="E11526" s="45"/>
      <c r="H11526" s="45"/>
      <c r="K11526" s="27" t="str">
        <f t="shared" si="736"/>
        <v/>
      </c>
      <c r="P11526" s="26" t="str">
        <f t="shared" si="737"/>
        <v/>
      </c>
      <c r="Q11526" s="38" t="s">
        <v>11700</v>
      </c>
      <c r="R11526">
        <v>107.20399999999999</v>
      </c>
      <c r="S11526" t="str">
        <f t="shared" si="738"/>
        <v/>
      </c>
      <c r="X11526" s="26" t="str">
        <f t="shared" si="735"/>
        <v/>
      </c>
      <c r="Y11526" s="38"/>
    </row>
    <row r="11527" spans="5:25">
      <c r="E11527" s="45"/>
      <c r="H11527" s="45"/>
      <c r="K11527" s="27" t="str">
        <f t="shared" si="736"/>
        <v/>
      </c>
      <c r="P11527" s="26" t="str">
        <f t="shared" si="737"/>
        <v/>
      </c>
      <c r="Q11527" s="38" t="s">
        <v>11701</v>
      </c>
      <c r="R11527">
        <v>107.414</v>
      </c>
      <c r="S11527" t="str">
        <f t="shared" si="738"/>
        <v/>
      </c>
      <c r="X11527" s="26" t="str">
        <f t="shared" si="735"/>
        <v/>
      </c>
      <c r="Y11527" s="38"/>
    </row>
    <row r="11528" spans="5:25">
      <c r="E11528" s="45"/>
      <c r="H11528" s="45"/>
      <c r="K11528" s="27" t="str">
        <f t="shared" si="736"/>
        <v/>
      </c>
      <c r="P11528" s="26" t="str">
        <f t="shared" si="737"/>
        <v/>
      </c>
      <c r="Q11528" s="38" t="s">
        <v>11702</v>
      </c>
      <c r="R11528">
        <v>107.304</v>
      </c>
      <c r="S11528" t="str">
        <f t="shared" si="738"/>
        <v/>
      </c>
      <c r="X11528" s="26" t="str">
        <f t="shared" si="735"/>
        <v/>
      </c>
      <c r="Y11528" s="38"/>
    </row>
    <row r="11529" spans="5:25">
      <c r="E11529" s="45"/>
      <c r="H11529" s="45"/>
      <c r="K11529" s="27" t="str">
        <f t="shared" si="736"/>
        <v/>
      </c>
      <c r="P11529" s="26" t="str">
        <f t="shared" si="737"/>
        <v/>
      </c>
      <c r="Q11529" s="38" t="s">
        <v>11703</v>
      </c>
      <c r="R11529">
        <v>107.104</v>
      </c>
      <c r="S11529" t="str">
        <f t="shared" si="738"/>
        <v/>
      </c>
      <c r="X11529" s="26" t="str">
        <f t="shared" si="735"/>
        <v/>
      </c>
      <c r="Y11529" s="38"/>
    </row>
    <row r="11530" spans="5:25">
      <c r="E11530" s="45"/>
      <c r="H11530" s="45"/>
      <c r="K11530" s="27" t="str">
        <f t="shared" si="736"/>
        <v/>
      </c>
      <c r="P11530" s="26" t="str">
        <f t="shared" si="737"/>
        <v/>
      </c>
      <c r="Q11530" s="38" t="s">
        <v>11704</v>
      </c>
      <c r="R11530">
        <v>107.20399999999999</v>
      </c>
      <c r="S11530" t="str">
        <f t="shared" si="738"/>
        <v/>
      </c>
      <c r="X11530" s="26" t="str">
        <f t="shared" si="735"/>
        <v/>
      </c>
      <c r="Y11530" s="38"/>
    </row>
    <row r="11531" spans="5:25">
      <c r="E11531" s="45"/>
      <c r="H11531" s="45"/>
      <c r="K11531" s="27" t="str">
        <f t="shared" si="736"/>
        <v/>
      </c>
      <c r="P11531" s="26" t="str">
        <f t="shared" si="737"/>
        <v/>
      </c>
      <c r="Q11531" s="38" t="s">
        <v>11705</v>
      </c>
      <c r="R11531">
        <v>107.004</v>
      </c>
      <c r="S11531" t="str">
        <f t="shared" si="738"/>
        <v/>
      </c>
      <c r="X11531" s="26" t="str">
        <f t="shared" si="735"/>
        <v/>
      </c>
      <c r="Y11531" s="38"/>
    </row>
    <row r="11532" spans="5:25">
      <c r="E11532" s="45"/>
      <c r="H11532" s="45"/>
      <c r="K11532" s="27" t="str">
        <f t="shared" si="736"/>
        <v/>
      </c>
      <c r="P11532" s="26" t="str">
        <f t="shared" si="737"/>
        <v/>
      </c>
      <c r="Q11532" s="38" t="s">
        <v>11706</v>
      </c>
      <c r="R11532">
        <v>107.414</v>
      </c>
      <c r="S11532" t="str">
        <f t="shared" si="738"/>
        <v/>
      </c>
      <c r="X11532" s="26" t="str">
        <f t="shared" si="735"/>
        <v/>
      </c>
      <c r="Y11532" s="38"/>
    </row>
    <row r="11533" spans="5:25">
      <c r="E11533" s="45"/>
      <c r="H11533" s="45"/>
      <c r="K11533" s="27" t="str">
        <f t="shared" si="736"/>
        <v/>
      </c>
      <c r="P11533" s="26" t="str">
        <f t="shared" si="737"/>
        <v/>
      </c>
      <c r="Q11533" s="38" t="s">
        <v>11707</v>
      </c>
      <c r="R11533">
        <v>107.414</v>
      </c>
      <c r="S11533" t="str">
        <f t="shared" si="738"/>
        <v/>
      </c>
      <c r="X11533" s="26" t="str">
        <f t="shared" si="735"/>
        <v/>
      </c>
      <c r="Y11533" s="38"/>
    </row>
    <row r="11534" spans="5:25">
      <c r="E11534" s="45"/>
      <c r="H11534" s="45"/>
      <c r="K11534" s="27" t="str">
        <f t="shared" si="736"/>
        <v/>
      </c>
      <c r="P11534" s="26" t="str">
        <f t="shared" si="737"/>
        <v/>
      </c>
      <c r="Q11534" s="38" t="s">
        <v>11708</v>
      </c>
      <c r="R11534">
        <v>107.614</v>
      </c>
      <c r="S11534" t="str">
        <f t="shared" si="738"/>
        <v/>
      </c>
      <c r="X11534" s="26" t="str">
        <f t="shared" si="735"/>
        <v/>
      </c>
      <c r="Y11534" s="38"/>
    </row>
    <row r="11535" spans="5:25">
      <c r="E11535" s="45"/>
      <c r="H11535" s="45"/>
      <c r="K11535" s="27" t="str">
        <f t="shared" si="736"/>
        <v/>
      </c>
      <c r="P11535" s="26" t="str">
        <f t="shared" si="737"/>
        <v/>
      </c>
      <c r="Q11535" s="38" t="s">
        <v>11709</v>
      </c>
      <c r="R11535">
        <v>107.20399999999999</v>
      </c>
      <c r="S11535" t="str">
        <f t="shared" si="738"/>
        <v/>
      </c>
      <c r="X11535" s="26" t="str">
        <f t="shared" si="735"/>
        <v/>
      </c>
      <c r="Y11535" s="38"/>
    </row>
    <row r="11536" spans="5:25">
      <c r="E11536" s="45"/>
      <c r="H11536" s="45"/>
      <c r="K11536" s="27" t="str">
        <f t="shared" si="736"/>
        <v/>
      </c>
      <c r="P11536" s="26" t="str">
        <f t="shared" si="737"/>
        <v/>
      </c>
      <c r="Q11536" s="38" t="s">
        <v>11710</v>
      </c>
      <c r="R11536">
        <v>107.20399999999999</v>
      </c>
      <c r="S11536" t="str">
        <f t="shared" si="738"/>
        <v/>
      </c>
      <c r="X11536" s="26" t="str">
        <f t="shared" si="735"/>
        <v/>
      </c>
      <c r="Y11536" s="38"/>
    </row>
    <row r="11537" spans="5:25">
      <c r="E11537" s="45"/>
      <c r="H11537" s="45"/>
      <c r="K11537" s="27" t="str">
        <f t="shared" si="736"/>
        <v/>
      </c>
      <c r="P11537" s="26" t="str">
        <f t="shared" si="737"/>
        <v/>
      </c>
      <c r="Q11537" s="38" t="s">
        <v>11711</v>
      </c>
      <c r="R11537">
        <v>107.104</v>
      </c>
      <c r="S11537" t="str">
        <f t="shared" si="738"/>
        <v/>
      </c>
      <c r="X11537" s="26" t="str">
        <f t="shared" si="735"/>
        <v/>
      </c>
      <c r="Y11537" s="38"/>
    </row>
    <row r="11538" spans="5:25">
      <c r="E11538" s="45"/>
      <c r="H11538" s="45"/>
      <c r="K11538" s="27" t="str">
        <f t="shared" si="736"/>
        <v/>
      </c>
      <c r="P11538" s="26" t="str">
        <f t="shared" si="737"/>
        <v/>
      </c>
      <c r="Q11538" s="38" t="s">
        <v>11712</v>
      </c>
      <c r="R11538">
        <v>107.104</v>
      </c>
      <c r="S11538" t="str">
        <f t="shared" si="738"/>
        <v/>
      </c>
      <c r="X11538" s="26" t="str">
        <f t="shared" si="735"/>
        <v/>
      </c>
      <c r="Y11538" s="38"/>
    </row>
    <row r="11539" spans="5:25">
      <c r="E11539" s="45"/>
      <c r="H11539" s="45"/>
      <c r="K11539" s="27" t="str">
        <f t="shared" si="736"/>
        <v/>
      </c>
      <c r="P11539" s="26" t="str">
        <f t="shared" si="737"/>
        <v/>
      </c>
      <c r="Q11539" s="38" t="s">
        <v>11713</v>
      </c>
      <c r="R11539">
        <v>107.20399999999999</v>
      </c>
      <c r="S11539" t="str">
        <f t="shared" si="738"/>
        <v/>
      </c>
      <c r="X11539" s="26" t="str">
        <f t="shared" si="735"/>
        <v/>
      </c>
      <c r="Y11539" s="38"/>
    </row>
    <row r="11540" spans="5:25">
      <c r="E11540" s="45"/>
      <c r="H11540" s="45"/>
      <c r="K11540" s="27" t="str">
        <f t="shared" si="736"/>
        <v/>
      </c>
      <c r="P11540" s="26" t="str">
        <f t="shared" si="737"/>
        <v/>
      </c>
      <c r="Q11540" s="38" t="s">
        <v>11714</v>
      </c>
      <c r="R11540">
        <v>107.414</v>
      </c>
      <c r="S11540" t="str">
        <f t="shared" si="738"/>
        <v/>
      </c>
      <c r="X11540" s="26" t="str">
        <f t="shared" si="735"/>
        <v/>
      </c>
      <c r="Y11540" s="38"/>
    </row>
    <row r="11541" spans="5:25">
      <c r="E11541" s="45"/>
      <c r="H11541" s="45"/>
      <c r="K11541" s="27" t="str">
        <f t="shared" si="736"/>
        <v/>
      </c>
      <c r="P11541" s="26" t="str">
        <f t="shared" si="737"/>
        <v/>
      </c>
      <c r="Q11541" s="38" t="s">
        <v>11715</v>
      </c>
      <c r="R11541">
        <v>107.614</v>
      </c>
      <c r="S11541" t="str">
        <f t="shared" si="738"/>
        <v/>
      </c>
      <c r="X11541" s="26" t="str">
        <f t="shared" si="735"/>
        <v/>
      </c>
      <c r="Y11541" s="38"/>
    </row>
    <row r="11542" spans="5:25">
      <c r="E11542" s="45"/>
      <c r="H11542" s="45"/>
      <c r="K11542" s="27" t="str">
        <f t="shared" si="736"/>
        <v/>
      </c>
      <c r="P11542" s="26" t="str">
        <f t="shared" si="737"/>
        <v/>
      </c>
      <c r="Q11542" s="38" t="s">
        <v>11716</v>
      </c>
      <c r="R11542">
        <v>107.614</v>
      </c>
      <c r="S11542" t="str">
        <f t="shared" si="738"/>
        <v/>
      </c>
      <c r="X11542" s="26" t="str">
        <f t="shared" si="735"/>
        <v/>
      </c>
      <c r="Y11542" s="38"/>
    </row>
    <row r="11543" spans="5:25">
      <c r="E11543" s="45"/>
      <c r="H11543" s="45"/>
      <c r="K11543" s="27" t="str">
        <f t="shared" si="736"/>
        <v/>
      </c>
      <c r="P11543" s="26" t="str">
        <f t="shared" si="737"/>
        <v/>
      </c>
      <c r="Q11543" s="38" t="s">
        <v>11717</v>
      </c>
      <c r="R11543">
        <v>107.614</v>
      </c>
      <c r="S11543" t="str">
        <f t="shared" si="738"/>
        <v/>
      </c>
      <c r="X11543" s="26" t="str">
        <f t="shared" si="735"/>
        <v/>
      </c>
      <c r="Y11543" s="38"/>
    </row>
    <row r="11544" spans="5:25">
      <c r="E11544" s="45"/>
      <c r="H11544" s="45"/>
      <c r="K11544" s="27" t="str">
        <f t="shared" si="736"/>
        <v/>
      </c>
      <c r="P11544" s="26" t="str">
        <f t="shared" si="737"/>
        <v/>
      </c>
      <c r="Q11544" s="38" t="s">
        <v>11718</v>
      </c>
      <c r="R11544">
        <v>107.92400000000001</v>
      </c>
      <c r="S11544" t="str">
        <f t="shared" si="738"/>
        <v/>
      </c>
      <c r="X11544" s="26" t="str">
        <f t="shared" si="735"/>
        <v/>
      </c>
      <c r="Y11544" s="38"/>
    </row>
    <row r="11545" spans="5:25">
      <c r="E11545" s="45"/>
      <c r="H11545" s="45"/>
      <c r="K11545" s="27" t="str">
        <f t="shared" si="736"/>
        <v/>
      </c>
      <c r="P11545" s="26" t="str">
        <f t="shared" si="737"/>
        <v/>
      </c>
      <c r="Q11545" s="38" t="s">
        <v>11719</v>
      </c>
      <c r="R11545">
        <v>107.92400000000001</v>
      </c>
      <c r="S11545" t="str">
        <f t="shared" si="738"/>
        <v/>
      </c>
      <c r="X11545" s="26" t="str">
        <f t="shared" si="735"/>
        <v/>
      </c>
      <c r="Y11545" s="38"/>
    </row>
    <row r="11546" spans="5:25">
      <c r="E11546" s="45"/>
      <c r="H11546" s="45"/>
      <c r="K11546" s="27" t="str">
        <f t="shared" si="736"/>
        <v/>
      </c>
      <c r="P11546" s="26" t="str">
        <f t="shared" si="737"/>
        <v/>
      </c>
      <c r="Q11546" s="38" t="s">
        <v>11720</v>
      </c>
      <c r="R11546">
        <v>107.714</v>
      </c>
      <c r="S11546" t="str">
        <f t="shared" si="738"/>
        <v/>
      </c>
      <c r="X11546" s="26" t="str">
        <f t="shared" si="735"/>
        <v/>
      </c>
      <c r="Y11546" s="38"/>
    </row>
    <row r="11547" spans="5:25">
      <c r="E11547" s="45"/>
      <c r="H11547" s="45"/>
      <c r="K11547" s="27" t="str">
        <f t="shared" si="736"/>
        <v/>
      </c>
      <c r="P11547" s="26" t="str">
        <f t="shared" si="737"/>
        <v/>
      </c>
      <c r="Q11547" s="38" t="s">
        <v>11721</v>
      </c>
      <c r="R11547">
        <v>107.414</v>
      </c>
      <c r="S11547" t="str">
        <f t="shared" si="738"/>
        <v/>
      </c>
      <c r="X11547" s="26" t="str">
        <f t="shared" si="735"/>
        <v/>
      </c>
      <c r="Y11547" s="38"/>
    </row>
    <row r="11548" spans="5:25">
      <c r="E11548" s="45"/>
      <c r="H11548" s="45"/>
      <c r="K11548" s="27" t="str">
        <f t="shared" si="736"/>
        <v/>
      </c>
      <c r="P11548" s="26" t="str">
        <f t="shared" si="737"/>
        <v/>
      </c>
      <c r="Q11548" s="38" t="s">
        <v>11722</v>
      </c>
      <c r="R11548">
        <v>107.20399999999999</v>
      </c>
      <c r="S11548" t="str">
        <f t="shared" si="738"/>
        <v/>
      </c>
      <c r="X11548" s="26" t="str">
        <f t="shared" si="735"/>
        <v/>
      </c>
      <c r="Y11548" s="38"/>
    </row>
    <row r="11549" spans="5:25">
      <c r="E11549" s="45"/>
      <c r="H11549" s="45"/>
      <c r="K11549" s="27" t="str">
        <f t="shared" si="736"/>
        <v/>
      </c>
      <c r="P11549" s="26" t="str">
        <f t="shared" si="737"/>
        <v/>
      </c>
      <c r="Q11549" s="38" t="s">
        <v>11723</v>
      </c>
      <c r="R11549">
        <v>107.304</v>
      </c>
      <c r="S11549" t="str">
        <f t="shared" si="738"/>
        <v/>
      </c>
      <c r="X11549" s="26" t="str">
        <f t="shared" si="735"/>
        <v/>
      </c>
      <c r="Y11549" s="38"/>
    </row>
    <row r="11550" spans="5:25">
      <c r="E11550" s="45"/>
      <c r="H11550" s="45"/>
      <c r="K11550" s="27" t="str">
        <f t="shared" si="736"/>
        <v/>
      </c>
      <c r="P11550" s="26" t="str">
        <f t="shared" si="737"/>
        <v/>
      </c>
      <c r="Q11550" s="38" t="s">
        <v>11724</v>
      </c>
      <c r="R11550">
        <v>107.414</v>
      </c>
      <c r="S11550" t="str">
        <f t="shared" si="738"/>
        <v/>
      </c>
      <c r="X11550" s="26" t="str">
        <f t="shared" si="735"/>
        <v/>
      </c>
      <c r="Y11550" s="38"/>
    </row>
    <row r="11551" spans="5:25">
      <c r="E11551" s="45"/>
      <c r="H11551" s="45"/>
      <c r="K11551" s="27" t="str">
        <f t="shared" si="736"/>
        <v/>
      </c>
      <c r="P11551" s="26" t="str">
        <f t="shared" si="737"/>
        <v/>
      </c>
      <c r="Q11551" s="38" t="s">
        <v>11725</v>
      </c>
      <c r="R11551">
        <v>107.92400000000001</v>
      </c>
      <c r="S11551" t="str">
        <f t="shared" si="738"/>
        <v/>
      </c>
      <c r="X11551" s="26" t="str">
        <f t="shared" si="735"/>
        <v/>
      </c>
      <c r="Y11551" s="38"/>
    </row>
    <row r="11552" spans="5:25">
      <c r="E11552" s="45"/>
      <c r="H11552" s="45"/>
      <c r="K11552" s="27" t="str">
        <f t="shared" si="736"/>
        <v/>
      </c>
      <c r="P11552" s="26" t="str">
        <f t="shared" si="737"/>
        <v/>
      </c>
      <c r="Q11552" s="38" t="s">
        <v>11726</v>
      </c>
      <c r="R11552">
        <v>108.124</v>
      </c>
      <c r="S11552" t="str">
        <f t="shared" si="738"/>
        <v/>
      </c>
      <c r="X11552" s="26" t="str">
        <f t="shared" si="735"/>
        <v/>
      </c>
      <c r="Y11552" s="38"/>
    </row>
    <row r="11553" spans="5:25">
      <c r="E11553" s="45"/>
      <c r="H11553" s="45"/>
      <c r="K11553" s="27" t="str">
        <f t="shared" si="736"/>
        <v/>
      </c>
      <c r="P11553" s="26" t="str">
        <f t="shared" si="737"/>
        <v/>
      </c>
      <c r="Q11553" s="38" t="s">
        <v>11727</v>
      </c>
      <c r="R11553">
        <v>108.533</v>
      </c>
      <c r="S11553" t="str">
        <f t="shared" si="738"/>
        <v/>
      </c>
      <c r="X11553" s="26" t="str">
        <f t="shared" si="735"/>
        <v/>
      </c>
      <c r="Y11553" s="38"/>
    </row>
    <row r="11554" spans="5:25">
      <c r="E11554" s="45"/>
      <c r="H11554" s="45"/>
      <c r="K11554" s="27" t="str">
        <f t="shared" si="736"/>
        <v/>
      </c>
      <c r="P11554" s="26" t="str">
        <f t="shared" si="737"/>
        <v/>
      </c>
      <c r="Q11554" s="38" t="s">
        <v>11728</v>
      </c>
      <c r="R11554">
        <v>108.733</v>
      </c>
      <c r="S11554" t="str">
        <f t="shared" si="738"/>
        <v/>
      </c>
      <c r="X11554" s="26" t="str">
        <f t="shared" si="735"/>
        <v/>
      </c>
      <c r="Y11554" s="38"/>
    </row>
    <row r="11555" spans="5:25">
      <c r="E11555" s="45"/>
      <c r="H11555" s="45"/>
      <c r="K11555" s="27" t="str">
        <f t="shared" si="736"/>
        <v/>
      </c>
      <c r="P11555" s="26" t="str">
        <f t="shared" si="737"/>
        <v/>
      </c>
      <c r="Q11555" s="38" t="s">
        <v>11729</v>
      </c>
      <c r="R11555">
        <v>108.733</v>
      </c>
      <c r="S11555" t="str">
        <f t="shared" si="738"/>
        <v/>
      </c>
      <c r="X11555" s="26" t="str">
        <f t="shared" si="735"/>
        <v/>
      </c>
      <c r="Y11555" s="38"/>
    </row>
    <row r="11556" spans="5:25">
      <c r="E11556" s="45"/>
      <c r="H11556" s="45"/>
      <c r="K11556" s="27" t="str">
        <f t="shared" si="736"/>
        <v/>
      </c>
      <c r="P11556" s="26" t="str">
        <f t="shared" si="737"/>
        <v/>
      </c>
      <c r="Q11556" s="38" t="s">
        <v>11730</v>
      </c>
      <c r="R11556">
        <v>108.43300000000001</v>
      </c>
      <c r="S11556" t="str">
        <f t="shared" si="738"/>
        <v/>
      </c>
      <c r="X11556" s="26" t="str">
        <f t="shared" si="735"/>
        <v/>
      </c>
      <c r="Y11556" s="38"/>
    </row>
    <row r="11557" spans="5:25">
      <c r="E11557" s="45"/>
      <c r="H11557" s="45"/>
      <c r="K11557" s="27" t="str">
        <f t="shared" si="736"/>
        <v/>
      </c>
      <c r="P11557" s="26" t="str">
        <f t="shared" si="737"/>
        <v/>
      </c>
      <c r="Q11557" s="38" t="s">
        <v>11731</v>
      </c>
      <c r="R11557">
        <v>107.92400000000001</v>
      </c>
      <c r="S11557" t="str">
        <f t="shared" si="738"/>
        <v/>
      </c>
      <c r="X11557" s="26" t="str">
        <f t="shared" si="735"/>
        <v/>
      </c>
      <c r="Y11557" s="38"/>
    </row>
    <row r="11558" spans="5:25">
      <c r="E11558" s="45"/>
      <c r="H11558" s="45"/>
      <c r="K11558" s="27" t="str">
        <f t="shared" si="736"/>
        <v/>
      </c>
      <c r="P11558" s="26" t="str">
        <f t="shared" si="737"/>
        <v/>
      </c>
      <c r="Q11558" s="38" t="s">
        <v>11732</v>
      </c>
      <c r="R11558">
        <v>107.514</v>
      </c>
      <c r="S11558" t="str">
        <f t="shared" si="738"/>
        <v/>
      </c>
      <c r="X11558" s="26" t="str">
        <f t="shared" si="735"/>
        <v/>
      </c>
      <c r="Y11558" s="38"/>
    </row>
    <row r="11559" spans="5:25">
      <c r="E11559" s="45"/>
      <c r="H11559" s="45"/>
      <c r="K11559" s="27" t="str">
        <f t="shared" si="736"/>
        <v/>
      </c>
      <c r="P11559" s="26" t="str">
        <f t="shared" si="737"/>
        <v/>
      </c>
      <c r="Q11559" s="38" t="s">
        <v>11733</v>
      </c>
      <c r="R11559">
        <v>107.004</v>
      </c>
      <c r="S11559" t="str">
        <f t="shared" si="738"/>
        <v/>
      </c>
      <c r="X11559" s="26" t="str">
        <f t="shared" si="735"/>
        <v/>
      </c>
      <c r="Y11559" s="38"/>
    </row>
    <row r="11560" spans="5:25">
      <c r="E11560" s="45"/>
      <c r="H11560" s="45"/>
      <c r="K11560" s="27" t="str">
        <f t="shared" si="736"/>
        <v/>
      </c>
      <c r="P11560" s="26" t="str">
        <f t="shared" si="737"/>
        <v/>
      </c>
      <c r="Q11560" s="38" t="s">
        <v>11734</v>
      </c>
      <c r="R11560">
        <v>106.495</v>
      </c>
      <c r="S11560" t="str">
        <f t="shared" si="738"/>
        <v/>
      </c>
      <c r="X11560" s="26" t="str">
        <f t="shared" si="735"/>
        <v/>
      </c>
      <c r="Y11560" s="38"/>
    </row>
    <row r="11561" spans="5:25">
      <c r="E11561" s="45"/>
      <c r="H11561" s="45"/>
      <c r="K11561" s="27" t="str">
        <f t="shared" si="736"/>
        <v/>
      </c>
      <c r="P11561" s="26" t="str">
        <f t="shared" si="737"/>
        <v/>
      </c>
      <c r="Q11561" s="38" t="s">
        <v>11735</v>
      </c>
      <c r="R11561">
        <v>106.395</v>
      </c>
      <c r="S11561" t="str">
        <f t="shared" si="738"/>
        <v/>
      </c>
      <c r="X11561" s="26" t="str">
        <f t="shared" si="735"/>
        <v/>
      </c>
      <c r="Y11561" s="38"/>
    </row>
    <row r="11562" spans="5:25">
      <c r="E11562" s="45"/>
      <c r="H11562" s="45"/>
      <c r="K11562" s="27" t="str">
        <f t="shared" si="736"/>
        <v/>
      </c>
      <c r="P11562" s="26" t="str">
        <f t="shared" si="737"/>
        <v/>
      </c>
      <c r="Q11562" s="38" t="s">
        <v>11736</v>
      </c>
      <c r="R11562">
        <v>106.495</v>
      </c>
      <c r="S11562" t="str">
        <f t="shared" si="738"/>
        <v/>
      </c>
      <c r="X11562" s="26" t="str">
        <f t="shared" si="735"/>
        <v/>
      </c>
      <c r="Y11562" s="38"/>
    </row>
    <row r="11563" spans="5:25">
      <c r="E11563" s="45"/>
      <c r="H11563" s="45"/>
      <c r="K11563" s="27" t="str">
        <f t="shared" si="736"/>
        <v/>
      </c>
      <c r="P11563" s="26" t="str">
        <f t="shared" si="737"/>
        <v/>
      </c>
      <c r="Q11563" s="38" t="s">
        <v>11737</v>
      </c>
      <c r="R11563">
        <v>107.004</v>
      </c>
      <c r="S11563" t="str">
        <f t="shared" si="738"/>
        <v/>
      </c>
      <c r="X11563" s="26" t="str">
        <f t="shared" si="735"/>
        <v/>
      </c>
      <c r="Y11563" s="38"/>
    </row>
    <row r="11564" spans="5:25">
      <c r="E11564" s="45"/>
      <c r="H11564" s="45"/>
      <c r="K11564" s="27" t="str">
        <f t="shared" si="736"/>
        <v/>
      </c>
      <c r="P11564" s="26" t="str">
        <f t="shared" si="737"/>
        <v/>
      </c>
      <c r="Q11564" s="38" t="s">
        <v>11738</v>
      </c>
      <c r="R11564">
        <v>107.104</v>
      </c>
      <c r="S11564" t="str">
        <f t="shared" si="738"/>
        <v/>
      </c>
      <c r="X11564" s="26" t="str">
        <f t="shared" si="735"/>
        <v/>
      </c>
      <c r="Y11564" s="38"/>
    </row>
    <row r="11565" spans="5:25">
      <c r="E11565" s="45"/>
      <c r="H11565" s="45"/>
      <c r="K11565" s="27" t="str">
        <f t="shared" si="736"/>
        <v/>
      </c>
      <c r="P11565" s="26" t="str">
        <f t="shared" si="737"/>
        <v/>
      </c>
      <c r="Q11565" s="38" t="s">
        <v>11739</v>
      </c>
      <c r="R11565">
        <v>107.81399999999999</v>
      </c>
      <c r="S11565" t="str">
        <f t="shared" si="738"/>
        <v/>
      </c>
      <c r="X11565" s="26" t="str">
        <f t="shared" si="735"/>
        <v/>
      </c>
      <c r="Y11565" s="38"/>
    </row>
    <row r="11566" spans="5:25">
      <c r="E11566" s="45"/>
      <c r="H11566" s="45"/>
      <c r="K11566" s="27" t="str">
        <f t="shared" si="736"/>
        <v/>
      </c>
      <c r="P11566" s="26" t="str">
        <f t="shared" si="737"/>
        <v/>
      </c>
      <c r="Q11566" s="38" t="s">
        <v>11740</v>
      </c>
      <c r="R11566">
        <v>107.81399999999999</v>
      </c>
      <c r="S11566" t="str">
        <f t="shared" si="738"/>
        <v/>
      </c>
      <c r="X11566" s="26" t="str">
        <f t="shared" si="735"/>
        <v/>
      </c>
      <c r="Y11566" s="38"/>
    </row>
    <row r="11567" spans="5:25">
      <c r="E11567" s="45"/>
      <c r="H11567" s="45"/>
      <c r="K11567" s="27" t="str">
        <f t="shared" si="736"/>
        <v/>
      </c>
      <c r="P11567" s="26" t="str">
        <f t="shared" si="737"/>
        <v/>
      </c>
      <c r="Q11567" s="38" t="s">
        <v>11741</v>
      </c>
      <c r="R11567">
        <v>107.614</v>
      </c>
      <c r="S11567" t="str">
        <f t="shared" si="738"/>
        <v/>
      </c>
      <c r="X11567" s="26" t="str">
        <f t="shared" si="735"/>
        <v/>
      </c>
      <c r="Y11567" s="38"/>
    </row>
    <row r="11568" spans="5:25">
      <c r="E11568" s="45"/>
      <c r="H11568" s="45"/>
      <c r="K11568" s="27" t="str">
        <f t="shared" si="736"/>
        <v/>
      </c>
      <c r="P11568" s="26" t="str">
        <f t="shared" si="737"/>
        <v/>
      </c>
      <c r="Q11568" s="38" t="s">
        <v>11742</v>
      </c>
      <c r="R11568">
        <v>107.514</v>
      </c>
      <c r="S11568" t="str">
        <f t="shared" si="738"/>
        <v/>
      </c>
      <c r="X11568" s="26" t="str">
        <f t="shared" si="735"/>
        <v/>
      </c>
      <c r="Y11568" s="38"/>
    </row>
    <row r="11569" spans="5:25">
      <c r="E11569" s="45"/>
      <c r="H11569" s="45"/>
      <c r="K11569" s="27" t="str">
        <f t="shared" si="736"/>
        <v/>
      </c>
      <c r="P11569" s="26" t="str">
        <f t="shared" si="737"/>
        <v/>
      </c>
      <c r="Q11569" s="38" t="s">
        <v>11743</v>
      </c>
      <c r="R11569">
        <v>107.20399999999999</v>
      </c>
      <c r="S11569" t="str">
        <f t="shared" si="738"/>
        <v/>
      </c>
      <c r="X11569" s="26" t="str">
        <f t="shared" si="735"/>
        <v/>
      </c>
      <c r="Y11569" s="38"/>
    </row>
    <row r="11570" spans="5:25">
      <c r="E11570" s="45"/>
      <c r="H11570" s="45"/>
      <c r="K11570" s="27" t="str">
        <f t="shared" si="736"/>
        <v/>
      </c>
      <c r="P11570" s="26" t="str">
        <f t="shared" si="737"/>
        <v/>
      </c>
      <c r="Q11570" s="38" t="s">
        <v>11744</v>
      </c>
      <c r="R11570">
        <v>107.004</v>
      </c>
      <c r="S11570" t="str">
        <f t="shared" si="738"/>
        <v/>
      </c>
      <c r="X11570" s="26" t="str">
        <f t="shared" si="735"/>
        <v/>
      </c>
      <c r="Y11570" s="38"/>
    </row>
    <row r="11571" spans="5:25">
      <c r="E11571" s="45"/>
      <c r="H11571" s="45"/>
      <c r="K11571" s="27" t="str">
        <f t="shared" si="736"/>
        <v/>
      </c>
      <c r="P11571" s="26" t="str">
        <f t="shared" si="737"/>
        <v/>
      </c>
      <c r="Q11571" s="38" t="s">
        <v>11745</v>
      </c>
      <c r="R11571">
        <v>106.905</v>
      </c>
      <c r="S11571" t="str">
        <f t="shared" si="738"/>
        <v/>
      </c>
      <c r="X11571" s="26" t="str">
        <f t="shared" si="735"/>
        <v/>
      </c>
      <c r="Y11571" s="38"/>
    </row>
    <row r="11572" spans="5:25">
      <c r="E11572" s="45"/>
      <c r="H11572" s="45"/>
      <c r="K11572" s="27" t="str">
        <f t="shared" si="736"/>
        <v/>
      </c>
      <c r="P11572" s="26" t="str">
        <f t="shared" si="737"/>
        <v/>
      </c>
      <c r="Q11572" s="38" t="s">
        <v>11746</v>
      </c>
      <c r="R11572">
        <v>106.69499999999999</v>
      </c>
      <c r="S11572" t="str">
        <f t="shared" si="738"/>
        <v/>
      </c>
      <c r="X11572" s="26" t="str">
        <f t="shared" si="735"/>
        <v/>
      </c>
      <c r="Y11572" s="38"/>
    </row>
    <row r="11573" spans="5:25">
      <c r="E11573" s="45"/>
      <c r="H11573" s="45"/>
      <c r="K11573" s="27" t="str">
        <f t="shared" si="736"/>
        <v/>
      </c>
      <c r="P11573" s="26" t="str">
        <f t="shared" si="737"/>
        <v/>
      </c>
      <c r="Q11573" s="38" t="s">
        <v>11747</v>
      </c>
      <c r="R11573">
        <v>106.795</v>
      </c>
      <c r="S11573" t="str">
        <f t="shared" si="738"/>
        <v/>
      </c>
      <c r="X11573" s="26" t="str">
        <f t="shared" si="735"/>
        <v/>
      </c>
      <c r="Y11573" s="38"/>
    </row>
    <row r="11574" spans="5:25">
      <c r="E11574" s="45"/>
      <c r="H11574" s="45"/>
      <c r="K11574" s="27" t="str">
        <f t="shared" si="736"/>
        <v/>
      </c>
      <c r="P11574" s="26" t="str">
        <f t="shared" si="737"/>
        <v/>
      </c>
      <c r="Q11574" s="38" t="s">
        <v>11748</v>
      </c>
      <c r="R11574">
        <v>107.004</v>
      </c>
      <c r="S11574" t="str">
        <f t="shared" si="738"/>
        <v/>
      </c>
      <c r="X11574" s="26" t="str">
        <f t="shared" si="735"/>
        <v/>
      </c>
      <c r="Y11574" s="38"/>
    </row>
    <row r="11575" spans="5:25">
      <c r="E11575" s="45"/>
      <c r="H11575" s="45"/>
      <c r="K11575" s="27" t="str">
        <f t="shared" si="736"/>
        <v/>
      </c>
      <c r="P11575" s="26" t="str">
        <f t="shared" si="737"/>
        <v/>
      </c>
      <c r="Q11575" s="38" t="s">
        <v>11749</v>
      </c>
      <c r="R11575">
        <v>106.905</v>
      </c>
      <c r="S11575" t="str">
        <f t="shared" si="738"/>
        <v/>
      </c>
      <c r="X11575" s="26" t="str">
        <f t="shared" si="735"/>
        <v/>
      </c>
      <c r="Y11575" s="38"/>
    </row>
    <row r="11576" spans="5:25">
      <c r="E11576" s="45"/>
      <c r="H11576" s="45"/>
      <c r="K11576" s="27" t="str">
        <f t="shared" si="736"/>
        <v/>
      </c>
      <c r="P11576" s="26" t="str">
        <f t="shared" si="737"/>
        <v/>
      </c>
      <c r="Q11576" s="38" t="s">
        <v>11750</v>
      </c>
      <c r="R11576">
        <v>107.004</v>
      </c>
      <c r="S11576" t="str">
        <f t="shared" si="738"/>
        <v/>
      </c>
      <c r="X11576" s="26" t="str">
        <f t="shared" si="735"/>
        <v/>
      </c>
      <c r="Y11576" s="38"/>
    </row>
    <row r="11577" spans="5:25">
      <c r="E11577" s="45"/>
      <c r="H11577" s="45"/>
      <c r="K11577" s="27" t="str">
        <f t="shared" si="736"/>
        <v/>
      </c>
      <c r="P11577" s="26" t="str">
        <f t="shared" si="737"/>
        <v/>
      </c>
      <c r="Q11577" s="38" t="s">
        <v>11751</v>
      </c>
      <c r="R11577">
        <v>107.304</v>
      </c>
      <c r="S11577" t="str">
        <f t="shared" si="738"/>
        <v/>
      </c>
      <c r="X11577" s="26" t="str">
        <f t="shared" si="735"/>
        <v/>
      </c>
      <c r="Y11577" s="38"/>
    </row>
    <row r="11578" spans="5:25">
      <c r="E11578" s="45"/>
      <c r="H11578" s="45"/>
      <c r="K11578" s="27" t="str">
        <f t="shared" si="736"/>
        <v/>
      </c>
      <c r="P11578" s="26" t="str">
        <f t="shared" si="737"/>
        <v/>
      </c>
      <c r="Q11578" s="38" t="s">
        <v>11752</v>
      </c>
      <c r="R11578">
        <v>107.414</v>
      </c>
      <c r="S11578" t="str">
        <f t="shared" si="738"/>
        <v/>
      </c>
      <c r="X11578" s="26" t="str">
        <f t="shared" si="735"/>
        <v/>
      </c>
      <c r="Y11578" s="38"/>
    </row>
    <row r="11579" spans="5:25">
      <c r="E11579" s="45"/>
      <c r="H11579" s="45"/>
      <c r="K11579" s="27" t="str">
        <f t="shared" si="736"/>
        <v/>
      </c>
      <c r="P11579" s="26" t="str">
        <f t="shared" si="737"/>
        <v/>
      </c>
      <c r="Q11579" s="38" t="s">
        <v>11753</v>
      </c>
      <c r="R11579">
        <v>107.304</v>
      </c>
      <c r="S11579" t="str">
        <f t="shared" si="738"/>
        <v/>
      </c>
      <c r="X11579" s="26" t="str">
        <f t="shared" si="735"/>
        <v/>
      </c>
      <c r="Y11579" s="38"/>
    </row>
    <row r="11580" spans="5:25">
      <c r="E11580" s="45"/>
      <c r="H11580" s="45"/>
      <c r="K11580" s="27" t="str">
        <f t="shared" si="736"/>
        <v/>
      </c>
      <c r="P11580" s="26" t="str">
        <f t="shared" si="737"/>
        <v/>
      </c>
      <c r="Q11580" s="38" t="s">
        <v>11754</v>
      </c>
      <c r="R11580">
        <v>107.20399999999999</v>
      </c>
      <c r="S11580" t="str">
        <f t="shared" si="738"/>
        <v/>
      </c>
      <c r="X11580" s="26" t="str">
        <f t="shared" ref="X11580:X11643" si="739">IF(V11580="","",X11579+V11580-V11579)</f>
        <v/>
      </c>
      <c r="Y11580" s="38"/>
    </row>
    <row r="11581" spans="5:25">
      <c r="E11581" s="45"/>
      <c r="H11581" s="45"/>
      <c r="K11581" s="27" t="str">
        <f t="shared" si="736"/>
        <v/>
      </c>
      <c r="P11581" s="26" t="str">
        <f t="shared" si="737"/>
        <v/>
      </c>
      <c r="Q11581" s="38" t="s">
        <v>11755</v>
      </c>
      <c r="R11581">
        <v>107.414</v>
      </c>
      <c r="S11581" t="str">
        <f t="shared" si="738"/>
        <v/>
      </c>
      <c r="X11581" s="26" t="str">
        <f t="shared" si="739"/>
        <v/>
      </c>
      <c r="Y11581" s="38"/>
    </row>
    <row r="11582" spans="5:25">
      <c r="E11582" s="45"/>
      <c r="H11582" s="45"/>
      <c r="K11582" s="27" t="str">
        <f t="shared" si="736"/>
        <v/>
      </c>
      <c r="P11582" s="26" t="str">
        <f t="shared" si="737"/>
        <v/>
      </c>
      <c r="Q11582" s="38" t="s">
        <v>11756</v>
      </c>
      <c r="R11582">
        <v>107.514</v>
      </c>
      <c r="S11582" t="str">
        <f t="shared" si="738"/>
        <v/>
      </c>
      <c r="X11582" s="26" t="str">
        <f t="shared" si="739"/>
        <v/>
      </c>
      <c r="Y11582" s="38"/>
    </row>
    <row r="11583" spans="5:25">
      <c r="E11583" s="45"/>
      <c r="H11583" s="45"/>
      <c r="K11583" s="27" t="str">
        <f t="shared" si="736"/>
        <v/>
      </c>
      <c r="P11583" s="26" t="str">
        <f t="shared" si="737"/>
        <v/>
      </c>
      <c r="Q11583" s="38" t="s">
        <v>11757</v>
      </c>
      <c r="R11583">
        <v>107.514</v>
      </c>
      <c r="S11583" t="str">
        <f t="shared" si="738"/>
        <v/>
      </c>
      <c r="X11583" s="26" t="str">
        <f t="shared" si="739"/>
        <v/>
      </c>
      <c r="Y11583" s="38"/>
    </row>
    <row r="11584" spans="5:25">
      <c r="E11584" s="45"/>
      <c r="H11584" s="45"/>
      <c r="K11584" s="27" t="str">
        <f t="shared" si="736"/>
        <v/>
      </c>
      <c r="P11584" s="26" t="str">
        <f t="shared" si="737"/>
        <v/>
      </c>
      <c r="Q11584" s="38" t="s">
        <v>11758</v>
      </c>
      <c r="R11584">
        <v>107.514</v>
      </c>
      <c r="S11584" t="str">
        <f t="shared" si="738"/>
        <v/>
      </c>
      <c r="X11584" s="26" t="str">
        <f t="shared" si="739"/>
        <v/>
      </c>
      <c r="Y11584" s="38"/>
    </row>
    <row r="11585" spans="5:25">
      <c r="E11585" s="45"/>
      <c r="H11585" s="45"/>
      <c r="K11585" s="27" t="str">
        <f t="shared" si="736"/>
        <v/>
      </c>
      <c r="P11585" s="26" t="str">
        <f t="shared" si="737"/>
        <v/>
      </c>
      <c r="Q11585" s="38" t="s">
        <v>11759</v>
      </c>
      <c r="R11585">
        <v>107.414</v>
      </c>
      <c r="S11585" t="str">
        <f t="shared" si="738"/>
        <v/>
      </c>
      <c r="X11585" s="26" t="str">
        <f t="shared" si="739"/>
        <v/>
      </c>
      <c r="Y11585" s="38"/>
    </row>
    <row r="11586" spans="5:25">
      <c r="E11586" s="45"/>
      <c r="H11586" s="45"/>
      <c r="K11586" s="27" t="str">
        <f t="shared" si="736"/>
        <v/>
      </c>
      <c r="P11586" s="26" t="str">
        <f t="shared" si="737"/>
        <v/>
      </c>
      <c r="Q11586" s="38" t="s">
        <v>11760</v>
      </c>
      <c r="R11586">
        <v>107.614</v>
      </c>
      <c r="S11586" t="str">
        <f t="shared" si="738"/>
        <v/>
      </c>
      <c r="X11586" s="26" t="str">
        <f t="shared" si="739"/>
        <v/>
      </c>
      <c r="Y11586" s="38"/>
    </row>
    <row r="11587" spans="5:25">
      <c r="E11587" s="45"/>
      <c r="H11587" s="45"/>
      <c r="K11587" s="27" t="str">
        <f t="shared" si="736"/>
        <v/>
      </c>
      <c r="P11587" s="26" t="str">
        <f t="shared" si="737"/>
        <v/>
      </c>
      <c r="Q11587" s="38" t="s">
        <v>11761</v>
      </c>
      <c r="R11587">
        <v>107.92400000000001</v>
      </c>
      <c r="S11587" t="str">
        <f t="shared" si="738"/>
        <v/>
      </c>
      <c r="X11587" s="26" t="str">
        <f t="shared" si="739"/>
        <v/>
      </c>
      <c r="Y11587" s="38"/>
    </row>
    <row r="11588" spans="5:25">
      <c r="E11588" s="45"/>
      <c r="H11588" s="45"/>
      <c r="K11588" s="27" t="str">
        <f t="shared" ref="K11588:K11651" si="740">IF(M11588="","",K11587+(M11588-M11587)/24)</f>
        <v/>
      </c>
      <c r="P11588" s="26" t="str">
        <f t="shared" ref="P11588:P11651" si="741">IF(N11588="","",P11587+N11588-N11587)</f>
        <v/>
      </c>
      <c r="Q11588" s="38" t="s">
        <v>11762</v>
      </c>
      <c r="R11588">
        <v>108.124</v>
      </c>
      <c r="S11588" t="str">
        <f t="shared" ref="S11588:S11651" si="742">IF(N11588="","",S11587-N11588+N11587)</f>
        <v/>
      </c>
      <c r="X11588" s="26" t="str">
        <f t="shared" si="739"/>
        <v/>
      </c>
      <c r="Y11588" s="38"/>
    </row>
    <row r="11589" spans="5:25">
      <c r="E11589" s="45"/>
      <c r="H11589" s="45"/>
      <c r="K11589" s="27" t="str">
        <f t="shared" si="740"/>
        <v/>
      </c>
      <c r="P11589" s="26" t="str">
        <f t="shared" si="741"/>
        <v/>
      </c>
      <c r="Q11589" s="38" t="s">
        <v>11763</v>
      </c>
      <c r="R11589">
        <v>108.43300000000001</v>
      </c>
      <c r="S11589" t="str">
        <f t="shared" si="742"/>
        <v/>
      </c>
      <c r="X11589" s="26" t="str">
        <f t="shared" si="739"/>
        <v/>
      </c>
      <c r="Y11589" s="38"/>
    </row>
    <row r="11590" spans="5:25">
      <c r="E11590" s="45"/>
      <c r="H11590" s="45"/>
      <c r="K11590" s="27" t="str">
        <f t="shared" si="740"/>
        <v/>
      </c>
      <c r="P11590" s="26" t="str">
        <f t="shared" si="741"/>
        <v/>
      </c>
      <c r="Q11590" s="38" t="s">
        <v>11764</v>
      </c>
      <c r="R11590">
        <v>108.43300000000001</v>
      </c>
      <c r="S11590" t="str">
        <f t="shared" si="742"/>
        <v/>
      </c>
      <c r="X11590" s="26" t="str">
        <f t="shared" si="739"/>
        <v/>
      </c>
      <c r="Y11590" s="38"/>
    </row>
    <row r="11591" spans="5:25">
      <c r="E11591" s="45"/>
      <c r="H11591" s="45"/>
      <c r="K11591" s="27" t="str">
        <f t="shared" si="740"/>
        <v/>
      </c>
      <c r="P11591" s="26" t="str">
        <f t="shared" si="741"/>
        <v/>
      </c>
      <c r="Q11591" s="38" t="s">
        <v>11765</v>
      </c>
      <c r="R11591">
        <v>108.224</v>
      </c>
      <c r="S11591" t="str">
        <f t="shared" si="742"/>
        <v/>
      </c>
      <c r="X11591" s="26" t="str">
        <f t="shared" si="739"/>
        <v/>
      </c>
      <c r="Y11591" s="38"/>
    </row>
    <row r="11592" spans="5:25">
      <c r="E11592" s="45"/>
      <c r="H11592" s="45"/>
      <c r="K11592" s="27" t="str">
        <f t="shared" si="740"/>
        <v/>
      </c>
      <c r="P11592" s="26" t="str">
        <f t="shared" si="741"/>
        <v/>
      </c>
      <c r="Q11592" s="38" t="s">
        <v>11766</v>
      </c>
      <c r="R11592">
        <v>107.714</v>
      </c>
      <c r="S11592" t="str">
        <f t="shared" si="742"/>
        <v/>
      </c>
      <c r="X11592" s="26" t="str">
        <f t="shared" si="739"/>
        <v/>
      </c>
      <c r="Y11592" s="38"/>
    </row>
    <row r="11593" spans="5:25">
      <c r="E11593" s="45"/>
      <c r="H11593" s="45"/>
      <c r="K11593" s="27" t="str">
        <f t="shared" si="740"/>
        <v/>
      </c>
      <c r="P11593" s="26" t="str">
        <f t="shared" si="741"/>
        <v/>
      </c>
      <c r="Q11593" s="38" t="s">
        <v>11767</v>
      </c>
      <c r="R11593">
        <v>107.514</v>
      </c>
      <c r="S11593" t="str">
        <f t="shared" si="742"/>
        <v/>
      </c>
      <c r="X11593" s="26" t="str">
        <f t="shared" si="739"/>
        <v/>
      </c>
      <c r="Y11593" s="38"/>
    </row>
    <row r="11594" spans="5:25">
      <c r="E11594" s="45"/>
      <c r="H11594" s="45"/>
      <c r="K11594" s="27" t="str">
        <f t="shared" si="740"/>
        <v/>
      </c>
      <c r="P11594" s="26" t="str">
        <f t="shared" si="741"/>
        <v/>
      </c>
      <c r="Q11594" s="38" t="s">
        <v>11768</v>
      </c>
      <c r="R11594">
        <v>107.614</v>
      </c>
      <c r="S11594" t="str">
        <f t="shared" si="742"/>
        <v/>
      </c>
      <c r="X11594" s="26" t="str">
        <f t="shared" si="739"/>
        <v/>
      </c>
      <c r="Y11594" s="38"/>
    </row>
    <row r="11595" spans="5:25">
      <c r="E11595" s="45"/>
      <c r="H11595" s="45"/>
      <c r="K11595" s="27" t="str">
        <f t="shared" si="740"/>
        <v/>
      </c>
      <c r="P11595" s="26" t="str">
        <f t="shared" si="741"/>
        <v/>
      </c>
      <c r="Q11595" s="38" t="s">
        <v>11769</v>
      </c>
      <c r="R11595">
        <v>107.414</v>
      </c>
      <c r="S11595" t="str">
        <f t="shared" si="742"/>
        <v/>
      </c>
      <c r="X11595" s="26" t="str">
        <f t="shared" si="739"/>
        <v/>
      </c>
      <c r="Y11595" s="38"/>
    </row>
    <row r="11596" spans="5:25">
      <c r="E11596" s="45"/>
      <c r="H11596" s="45"/>
      <c r="K11596" s="27" t="str">
        <f t="shared" si="740"/>
        <v/>
      </c>
      <c r="P11596" s="26" t="str">
        <f t="shared" si="741"/>
        <v/>
      </c>
      <c r="Q11596" s="38" t="s">
        <v>11770</v>
      </c>
      <c r="R11596">
        <v>107.514</v>
      </c>
      <c r="S11596" t="str">
        <f t="shared" si="742"/>
        <v/>
      </c>
      <c r="X11596" s="26" t="str">
        <f t="shared" si="739"/>
        <v/>
      </c>
      <c r="Y11596" s="38"/>
    </row>
    <row r="11597" spans="5:25">
      <c r="E11597" s="45"/>
      <c r="H11597" s="45"/>
      <c r="K11597" s="27" t="str">
        <f t="shared" si="740"/>
        <v/>
      </c>
      <c r="P11597" s="26" t="str">
        <f t="shared" si="741"/>
        <v/>
      </c>
      <c r="Q11597" s="38" t="s">
        <v>11771</v>
      </c>
      <c r="R11597">
        <v>107.714</v>
      </c>
      <c r="S11597" t="str">
        <f t="shared" si="742"/>
        <v/>
      </c>
      <c r="X11597" s="26" t="str">
        <f t="shared" si="739"/>
        <v/>
      </c>
      <c r="Y11597" s="38"/>
    </row>
    <row r="11598" spans="5:25">
      <c r="E11598" s="45"/>
      <c r="H11598" s="45"/>
      <c r="K11598" s="27" t="str">
        <f t="shared" si="740"/>
        <v/>
      </c>
      <c r="P11598" s="26" t="str">
        <f t="shared" si="741"/>
        <v/>
      </c>
      <c r="Q11598" s="38" t="s">
        <v>11772</v>
      </c>
      <c r="R11598">
        <v>107.414</v>
      </c>
      <c r="S11598" t="str">
        <f t="shared" si="742"/>
        <v/>
      </c>
      <c r="X11598" s="26" t="str">
        <f t="shared" si="739"/>
        <v/>
      </c>
      <c r="Y11598" s="38"/>
    </row>
    <row r="11599" spans="5:25">
      <c r="E11599" s="45"/>
      <c r="H11599" s="45"/>
      <c r="K11599" s="27" t="str">
        <f t="shared" si="740"/>
        <v/>
      </c>
      <c r="P11599" s="26" t="str">
        <f t="shared" si="741"/>
        <v/>
      </c>
      <c r="Q11599" s="38" t="s">
        <v>11773</v>
      </c>
      <c r="R11599">
        <v>107.414</v>
      </c>
      <c r="S11599" t="str">
        <f t="shared" si="742"/>
        <v/>
      </c>
      <c r="X11599" s="26" t="str">
        <f t="shared" si="739"/>
        <v/>
      </c>
      <c r="Y11599" s="38"/>
    </row>
    <row r="11600" spans="5:25">
      <c r="E11600" s="45"/>
      <c r="H11600" s="45"/>
      <c r="K11600" s="27" t="str">
        <f t="shared" si="740"/>
        <v/>
      </c>
      <c r="P11600" s="26" t="str">
        <f t="shared" si="741"/>
        <v/>
      </c>
      <c r="Q11600" s="38" t="s">
        <v>11774</v>
      </c>
      <c r="R11600">
        <v>107.104</v>
      </c>
      <c r="S11600" t="str">
        <f t="shared" si="742"/>
        <v/>
      </c>
      <c r="X11600" s="26" t="str">
        <f t="shared" si="739"/>
        <v/>
      </c>
      <c r="Y11600" s="38"/>
    </row>
    <row r="11601" spans="5:25">
      <c r="E11601" s="45"/>
      <c r="H11601" s="45"/>
      <c r="K11601" s="27" t="str">
        <f t="shared" si="740"/>
        <v/>
      </c>
      <c r="P11601" s="26" t="str">
        <f t="shared" si="741"/>
        <v/>
      </c>
      <c r="Q11601" s="38" t="s">
        <v>11775</v>
      </c>
      <c r="R11601">
        <v>106.69499999999999</v>
      </c>
      <c r="S11601" t="str">
        <f t="shared" si="742"/>
        <v/>
      </c>
      <c r="X11601" s="26" t="str">
        <f t="shared" si="739"/>
        <v/>
      </c>
      <c r="Y11601" s="38"/>
    </row>
    <row r="11602" spans="5:25">
      <c r="E11602" s="45"/>
      <c r="H11602" s="45"/>
      <c r="K11602" s="27" t="str">
        <f t="shared" si="740"/>
        <v/>
      </c>
      <c r="P11602" s="26" t="str">
        <f t="shared" si="741"/>
        <v/>
      </c>
      <c r="Q11602" s="38" t="s">
        <v>11776</v>
      </c>
      <c r="R11602">
        <v>106.495</v>
      </c>
      <c r="S11602" t="str">
        <f t="shared" si="742"/>
        <v/>
      </c>
      <c r="X11602" s="26" t="str">
        <f t="shared" si="739"/>
        <v/>
      </c>
      <c r="Y11602" s="38"/>
    </row>
    <row r="11603" spans="5:25">
      <c r="E11603" s="45"/>
      <c r="H11603" s="45"/>
      <c r="K11603" s="27" t="str">
        <f t="shared" si="740"/>
        <v/>
      </c>
      <c r="P11603" s="26" t="str">
        <f t="shared" si="741"/>
        <v/>
      </c>
      <c r="Q11603" s="38" t="s">
        <v>11777</v>
      </c>
      <c r="R11603">
        <v>106.285</v>
      </c>
      <c r="S11603" t="str">
        <f t="shared" si="742"/>
        <v/>
      </c>
      <c r="X11603" s="26" t="str">
        <f t="shared" si="739"/>
        <v/>
      </c>
      <c r="Y11603" s="38"/>
    </row>
    <row r="11604" spans="5:25">
      <c r="E11604" s="45"/>
      <c r="H11604" s="45"/>
      <c r="K11604" s="27" t="str">
        <f t="shared" si="740"/>
        <v/>
      </c>
      <c r="P11604" s="26" t="str">
        <f t="shared" si="741"/>
        <v/>
      </c>
      <c r="Q11604" s="38" t="s">
        <v>11778</v>
      </c>
      <c r="R11604">
        <v>106.595</v>
      </c>
      <c r="S11604" t="str">
        <f t="shared" si="742"/>
        <v/>
      </c>
      <c r="X11604" s="26" t="str">
        <f t="shared" si="739"/>
        <v/>
      </c>
      <c r="Y11604" s="38"/>
    </row>
    <row r="11605" spans="5:25">
      <c r="E11605" s="45"/>
      <c r="H11605" s="45"/>
      <c r="K11605" s="27" t="str">
        <f t="shared" si="740"/>
        <v/>
      </c>
      <c r="P11605" s="26" t="str">
        <f t="shared" si="741"/>
        <v/>
      </c>
      <c r="Q11605" s="38" t="s">
        <v>11779</v>
      </c>
      <c r="R11605">
        <v>107.20399999999999</v>
      </c>
      <c r="S11605" t="str">
        <f t="shared" si="742"/>
        <v/>
      </c>
      <c r="X11605" s="26" t="str">
        <f t="shared" si="739"/>
        <v/>
      </c>
      <c r="Y11605" s="38"/>
    </row>
    <row r="11606" spans="5:25">
      <c r="E11606" s="45"/>
      <c r="H11606" s="45"/>
      <c r="K11606" s="27" t="str">
        <f t="shared" si="740"/>
        <v/>
      </c>
      <c r="P11606" s="26" t="str">
        <f t="shared" si="741"/>
        <v/>
      </c>
      <c r="Q11606" s="38" t="s">
        <v>11780</v>
      </c>
      <c r="R11606">
        <v>107.614</v>
      </c>
      <c r="S11606" t="str">
        <f t="shared" si="742"/>
        <v/>
      </c>
      <c r="X11606" s="26" t="str">
        <f t="shared" si="739"/>
        <v/>
      </c>
      <c r="Y11606" s="38"/>
    </row>
    <row r="11607" spans="5:25">
      <c r="E11607" s="45"/>
      <c r="H11607" s="45"/>
      <c r="K11607" s="27" t="str">
        <f t="shared" si="740"/>
        <v/>
      </c>
      <c r="P11607" s="26" t="str">
        <f t="shared" si="741"/>
        <v/>
      </c>
      <c r="Q11607" s="38" t="s">
        <v>11781</v>
      </c>
      <c r="R11607">
        <v>107.514</v>
      </c>
      <c r="S11607" t="str">
        <f t="shared" si="742"/>
        <v/>
      </c>
      <c r="X11607" s="26" t="str">
        <f t="shared" si="739"/>
        <v/>
      </c>
      <c r="Y11607" s="38"/>
    </row>
    <row r="11608" spans="5:25">
      <c r="E11608" s="45"/>
      <c r="H11608" s="45"/>
      <c r="K11608" s="27" t="str">
        <f t="shared" si="740"/>
        <v/>
      </c>
      <c r="P11608" s="26" t="str">
        <f t="shared" si="741"/>
        <v/>
      </c>
      <c r="Q11608" s="38" t="s">
        <v>11782</v>
      </c>
      <c r="R11608">
        <v>107.304</v>
      </c>
      <c r="S11608" t="str">
        <f t="shared" si="742"/>
        <v/>
      </c>
      <c r="X11608" s="26" t="str">
        <f t="shared" si="739"/>
        <v/>
      </c>
      <c r="Y11608" s="38"/>
    </row>
    <row r="11609" spans="5:25">
      <c r="E11609" s="45"/>
      <c r="H11609" s="45"/>
      <c r="K11609" s="27" t="str">
        <f t="shared" si="740"/>
        <v/>
      </c>
      <c r="P11609" s="26" t="str">
        <f t="shared" si="741"/>
        <v/>
      </c>
      <c r="Q11609" s="38" t="s">
        <v>11783</v>
      </c>
      <c r="R11609">
        <v>107.004</v>
      </c>
      <c r="S11609" t="str">
        <f t="shared" si="742"/>
        <v/>
      </c>
      <c r="X11609" s="26" t="str">
        <f t="shared" si="739"/>
        <v/>
      </c>
      <c r="Y11609" s="38"/>
    </row>
    <row r="11610" spans="5:25">
      <c r="E11610" s="45"/>
      <c r="H11610" s="45"/>
      <c r="K11610" s="27" t="str">
        <f t="shared" si="740"/>
        <v/>
      </c>
      <c r="P11610" s="26" t="str">
        <f t="shared" si="741"/>
        <v/>
      </c>
      <c r="Q11610" s="38" t="s">
        <v>11784</v>
      </c>
      <c r="R11610">
        <v>106.905</v>
      </c>
      <c r="S11610" t="str">
        <f t="shared" si="742"/>
        <v/>
      </c>
      <c r="X11610" s="26" t="str">
        <f t="shared" si="739"/>
        <v/>
      </c>
      <c r="Y11610" s="38"/>
    </row>
    <row r="11611" spans="5:25">
      <c r="E11611" s="45"/>
      <c r="H11611" s="45"/>
      <c r="K11611" s="27" t="str">
        <f t="shared" si="740"/>
        <v/>
      </c>
      <c r="P11611" s="26" t="str">
        <f t="shared" si="741"/>
        <v/>
      </c>
      <c r="Q11611" s="38" t="s">
        <v>11785</v>
      </c>
      <c r="R11611">
        <v>107.004</v>
      </c>
      <c r="S11611" t="str">
        <f t="shared" si="742"/>
        <v/>
      </c>
      <c r="X11611" s="26" t="str">
        <f t="shared" si="739"/>
        <v/>
      </c>
      <c r="Y11611" s="38"/>
    </row>
    <row r="11612" spans="5:25">
      <c r="E11612" s="45"/>
      <c r="H11612" s="45"/>
      <c r="K11612" s="27" t="str">
        <f t="shared" si="740"/>
        <v/>
      </c>
      <c r="P11612" s="26" t="str">
        <f t="shared" si="741"/>
        <v/>
      </c>
      <c r="Q11612" s="38" t="s">
        <v>11786</v>
      </c>
      <c r="R11612">
        <v>107.104</v>
      </c>
      <c r="S11612" t="str">
        <f t="shared" si="742"/>
        <v/>
      </c>
      <c r="X11612" s="26" t="str">
        <f t="shared" si="739"/>
        <v/>
      </c>
      <c r="Y11612" s="38"/>
    </row>
    <row r="11613" spans="5:25">
      <c r="E11613" s="45"/>
      <c r="H11613" s="45"/>
      <c r="K11613" s="27" t="str">
        <f t="shared" si="740"/>
        <v/>
      </c>
      <c r="P11613" s="26" t="str">
        <f t="shared" si="741"/>
        <v/>
      </c>
      <c r="Q11613" s="38" t="s">
        <v>11787</v>
      </c>
      <c r="R11613">
        <v>107.20399999999999</v>
      </c>
      <c r="S11613" t="str">
        <f t="shared" si="742"/>
        <v/>
      </c>
      <c r="X11613" s="26" t="str">
        <f t="shared" si="739"/>
        <v/>
      </c>
      <c r="Y11613" s="38"/>
    </row>
    <row r="11614" spans="5:25">
      <c r="E11614" s="45"/>
      <c r="H11614" s="45"/>
      <c r="K11614" s="27" t="str">
        <f t="shared" si="740"/>
        <v/>
      </c>
      <c r="P11614" s="26" t="str">
        <f t="shared" si="741"/>
        <v/>
      </c>
      <c r="Q11614" s="38" t="s">
        <v>11788</v>
      </c>
      <c r="R11614">
        <v>107.304</v>
      </c>
      <c r="S11614" t="str">
        <f t="shared" si="742"/>
        <v/>
      </c>
      <c r="X11614" s="26" t="str">
        <f t="shared" si="739"/>
        <v/>
      </c>
      <c r="Y11614" s="38"/>
    </row>
    <row r="11615" spans="5:25">
      <c r="E11615" s="45"/>
      <c r="H11615" s="45"/>
      <c r="K11615" s="27" t="str">
        <f t="shared" si="740"/>
        <v/>
      </c>
      <c r="P11615" s="26" t="str">
        <f t="shared" si="741"/>
        <v/>
      </c>
      <c r="Q11615" s="38" t="s">
        <v>11789</v>
      </c>
      <c r="R11615">
        <v>107.304</v>
      </c>
      <c r="S11615" t="str">
        <f t="shared" si="742"/>
        <v/>
      </c>
      <c r="X11615" s="26" t="str">
        <f t="shared" si="739"/>
        <v/>
      </c>
      <c r="Y11615" s="38"/>
    </row>
    <row r="11616" spans="5:25">
      <c r="E11616" s="45"/>
      <c r="H11616" s="45"/>
      <c r="K11616" s="27" t="str">
        <f t="shared" si="740"/>
        <v/>
      </c>
      <c r="P11616" s="26" t="str">
        <f t="shared" si="741"/>
        <v/>
      </c>
      <c r="Q11616" s="38" t="s">
        <v>11790</v>
      </c>
      <c r="R11616">
        <v>107.20399999999999</v>
      </c>
      <c r="S11616" t="str">
        <f t="shared" si="742"/>
        <v/>
      </c>
      <c r="X11616" s="26" t="str">
        <f t="shared" si="739"/>
        <v/>
      </c>
      <c r="Y11616" s="38"/>
    </row>
    <row r="11617" spans="5:25">
      <c r="E11617" s="45"/>
      <c r="H11617" s="45"/>
      <c r="K11617" s="27" t="str">
        <f t="shared" si="740"/>
        <v/>
      </c>
      <c r="P11617" s="26" t="str">
        <f t="shared" si="741"/>
        <v/>
      </c>
      <c r="Q11617" s="38" t="s">
        <v>11791</v>
      </c>
      <c r="R11617">
        <v>107.514</v>
      </c>
      <c r="S11617" t="str">
        <f t="shared" si="742"/>
        <v/>
      </c>
      <c r="X11617" s="26" t="str">
        <f t="shared" si="739"/>
        <v/>
      </c>
      <c r="Y11617" s="38"/>
    </row>
    <row r="11618" spans="5:25">
      <c r="E11618" s="45"/>
      <c r="H11618" s="45"/>
      <c r="K11618" s="27" t="str">
        <f t="shared" si="740"/>
        <v/>
      </c>
      <c r="P11618" s="26" t="str">
        <f t="shared" si="741"/>
        <v/>
      </c>
      <c r="Q11618" s="38" t="s">
        <v>11792</v>
      </c>
      <c r="R11618">
        <v>107.514</v>
      </c>
      <c r="S11618" t="str">
        <f t="shared" si="742"/>
        <v/>
      </c>
      <c r="X11618" s="26" t="str">
        <f t="shared" si="739"/>
        <v/>
      </c>
      <c r="Y11618" s="38"/>
    </row>
    <row r="11619" spans="5:25">
      <c r="E11619" s="45"/>
      <c r="H11619" s="45"/>
      <c r="K11619" s="27" t="str">
        <f t="shared" si="740"/>
        <v/>
      </c>
      <c r="P11619" s="26" t="str">
        <f t="shared" si="741"/>
        <v/>
      </c>
      <c r="Q11619" s="38" t="s">
        <v>11793</v>
      </c>
      <c r="R11619">
        <v>107.514</v>
      </c>
      <c r="S11619" t="str">
        <f t="shared" si="742"/>
        <v/>
      </c>
      <c r="X11619" s="26" t="str">
        <f t="shared" si="739"/>
        <v/>
      </c>
      <c r="Y11619" s="38"/>
    </row>
    <row r="11620" spans="5:25">
      <c r="E11620" s="45"/>
      <c r="H11620" s="45"/>
      <c r="K11620" s="27" t="str">
        <f t="shared" si="740"/>
        <v/>
      </c>
      <c r="P11620" s="26" t="str">
        <f t="shared" si="741"/>
        <v/>
      </c>
      <c r="Q11620" s="38" t="s">
        <v>11794</v>
      </c>
      <c r="R11620">
        <v>107.514</v>
      </c>
      <c r="S11620" t="str">
        <f t="shared" si="742"/>
        <v/>
      </c>
      <c r="X11620" s="26" t="str">
        <f t="shared" si="739"/>
        <v/>
      </c>
      <c r="Y11620" s="38"/>
    </row>
    <row r="11621" spans="5:25">
      <c r="E11621" s="45"/>
      <c r="H11621" s="45"/>
      <c r="K11621" s="27" t="str">
        <f t="shared" si="740"/>
        <v/>
      </c>
      <c r="P11621" s="26" t="str">
        <f t="shared" si="741"/>
        <v/>
      </c>
      <c r="Q11621" s="38" t="s">
        <v>11795</v>
      </c>
      <c r="R11621">
        <v>107.414</v>
      </c>
      <c r="S11621" t="str">
        <f t="shared" si="742"/>
        <v/>
      </c>
      <c r="X11621" s="26" t="str">
        <f t="shared" si="739"/>
        <v/>
      </c>
      <c r="Y11621" s="38"/>
    </row>
    <row r="11622" spans="5:25">
      <c r="E11622" s="45"/>
      <c r="H11622" s="45"/>
      <c r="K11622" s="27" t="str">
        <f t="shared" si="740"/>
        <v/>
      </c>
      <c r="P11622" s="26" t="str">
        <f t="shared" si="741"/>
        <v/>
      </c>
      <c r="Q11622" s="38" t="s">
        <v>11796</v>
      </c>
      <c r="R11622">
        <v>107.304</v>
      </c>
      <c r="S11622" t="str">
        <f t="shared" si="742"/>
        <v/>
      </c>
      <c r="X11622" s="26" t="str">
        <f t="shared" si="739"/>
        <v/>
      </c>
      <c r="Y11622" s="38"/>
    </row>
    <row r="11623" spans="5:25">
      <c r="E11623" s="45"/>
      <c r="H11623" s="45"/>
      <c r="K11623" s="27" t="str">
        <f t="shared" si="740"/>
        <v/>
      </c>
      <c r="P11623" s="26" t="str">
        <f t="shared" si="741"/>
        <v/>
      </c>
      <c r="Q11623" s="38" t="s">
        <v>11797</v>
      </c>
      <c r="R11623">
        <v>107.414</v>
      </c>
      <c r="S11623" t="str">
        <f t="shared" si="742"/>
        <v/>
      </c>
      <c r="X11623" s="26" t="str">
        <f t="shared" si="739"/>
        <v/>
      </c>
      <c r="Y11623" s="38"/>
    </row>
    <row r="11624" spans="5:25">
      <c r="E11624" s="45"/>
      <c r="H11624" s="45"/>
      <c r="K11624" s="27" t="str">
        <f t="shared" si="740"/>
        <v/>
      </c>
      <c r="P11624" s="26" t="str">
        <f t="shared" si="741"/>
        <v/>
      </c>
      <c r="Q11624" s="38" t="s">
        <v>11798</v>
      </c>
      <c r="R11624">
        <v>107.414</v>
      </c>
      <c r="S11624" t="str">
        <f t="shared" si="742"/>
        <v/>
      </c>
      <c r="X11624" s="26" t="str">
        <f t="shared" si="739"/>
        <v/>
      </c>
      <c r="Y11624" s="38"/>
    </row>
    <row r="11625" spans="5:25">
      <c r="E11625" s="45"/>
      <c r="H11625" s="45"/>
      <c r="K11625" s="27" t="str">
        <f t="shared" si="740"/>
        <v/>
      </c>
      <c r="P11625" s="26" t="str">
        <f t="shared" si="741"/>
        <v/>
      </c>
      <c r="Q11625" s="38" t="s">
        <v>11799</v>
      </c>
      <c r="R11625">
        <v>107.414</v>
      </c>
      <c r="S11625" t="str">
        <f t="shared" si="742"/>
        <v/>
      </c>
      <c r="X11625" s="26" t="str">
        <f t="shared" si="739"/>
        <v/>
      </c>
      <c r="Y11625" s="38"/>
    </row>
    <row r="11626" spans="5:25">
      <c r="E11626" s="45"/>
      <c r="H11626" s="45"/>
      <c r="K11626" s="27" t="str">
        <f t="shared" si="740"/>
        <v/>
      </c>
      <c r="P11626" s="26" t="str">
        <f t="shared" si="741"/>
        <v/>
      </c>
      <c r="Q11626" s="38" t="s">
        <v>11800</v>
      </c>
      <c r="R11626">
        <v>107.614</v>
      </c>
      <c r="S11626" t="str">
        <f t="shared" si="742"/>
        <v/>
      </c>
      <c r="X11626" s="26" t="str">
        <f t="shared" si="739"/>
        <v/>
      </c>
      <c r="Y11626" s="38"/>
    </row>
    <row r="11627" spans="5:25">
      <c r="E11627" s="45"/>
      <c r="H11627" s="45"/>
      <c r="K11627" s="27" t="str">
        <f t="shared" si="740"/>
        <v/>
      </c>
      <c r="P11627" s="26" t="str">
        <f t="shared" si="741"/>
        <v/>
      </c>
      <c r="Q11627" s="38" t="s">
        <v>11801</v>
      </c>
      <c r="R11627">
        <v>107.614</v>
      </c>
      <c r="S11627" t="str">
        <f t="shared" si="742"/>
        <v/>
      </c>
      <c r="X11627" s="26" t="str">
        <f t="shared" si="739"/>
        <v/>
      </c>
      <c r="Y11627" s="38"/>
    </row>
    <row r="11628" spans="5:25">
      <c r="E11628" s="45"/>
      <c r="H11628" s="45"/>
      <c r="K11628" s="27" t="str">
        <f t="shared" si="740"/>
        <v/>
      </c>
      <c r="P11628" s="26" t="str">
        <f t="shared" si="741"/>
        <v/>
      </c>
      <c r="Q11628" s="38" t="s">
        <v>11802</v>
      </c>
      <c r="R11628">
        <v>107.514</v>
      </c>
      <c r="S11628" t="str">
        <f t="shared" si="742"/>
        <v/>
      </c>
      <c r="X11628" s="26" t="str">
        <f t="shared" si="739"/>
        <v/>
      </c>
      <c r="Y11628" s="38"/>
    </row>
    <row r="11629" spans="5:25">
      <c r="E11629" s="45"/>
      <c r="H11629" s="45"/>
      <c r="K11629" s="27" t="str">
        <f t="shared" si="740"/>
        <v/>
      </c>
      <c r="P11629" s="26" t="str">
        <f t="shared" si="741"/>
        <v/>
      </c>
      <c r="Q11629" s="38" t="s">
        <v>11803</v>
      </c>
      <c r="R11629">
        <v>107.714</v>
      </c>
      <c r="S11629" t="str">
        <f t="shared" si="742"/>
        <v/>
      </c>
      <c r="X11629" s="26" t="str">
        <f t="shared" si="739"/>
        <v/>
      </c>
      <c r="Y11629" s="38"/>
    </row>
    <row r="11630" spans="5:25">
      <c r="E11630" s="45"/>
      <c r="H11630" s="45"/>
      <c r="K11630" s="27" t="str">
        <f t="shared" si="740"/>
        <v/>
      </c>
      <c r="P11630" s="26" t="str">
        <f t="shared" si="741"/>
        <v/>
      </c>
      <c r="Q11630" s="38" t="s">
        <v>11804</v>
      </c>
      <c r="R11630">
        <v>107.714</v>
      </c>
      <c r="S11630" t="str">
        <f t="shared" si="742"/>
        <v/>
      </c>
      <c r="X11630" s="26" t="str">
        <f t="shared" si="739"/>
        <v/>
      </c>
      <c r="Y11630" s="38"/>
    </row>
    <row r="11631" spans="5:25">
      <c r="E11631" s="45"/>
      <c r="H11631" s="45"/>
      <c r="K11631" s="27" t="str">
        <f t="shared" si="740"/>
        <v/>
      </c>
      <c r="P11631" s="26" t="str">
        <f t="shared" si="741"/>
        <v/>
      </c>
      <c r="Q11631" s="38" t="s">
        <v>11805</v>
      </c>
      <c r="R11631">
        <v>107.81399999999999</v>
      </c>
      <c r="S11631" t="str">
        <f t="shared" si="742"/>
        <v/>
      </c>
      <c r="X11631" s="26" t="str">
        <f t="shared" si="739"/>
        <v/>
      </c>
      <c r="Y11631" s="38"/>
    </row>
    <row r="11632" spans="5:25">
      <c r="E11632" s="45"/>
      <c r="H11632" s="45"/>
      <c r="K11632" s="27" t="str">
        <f t="shared" si="740"/>
        <v/>
      </c>
      <c r="P11632" s="26" t="str">
        <f t="shared" si="741"/>
        <v/>
      </c>
      <c r="Q11632" s="38" t="s">
        <v>11806</v>
      </c>
      <c r="R11632">
        <v>107.614</v>
      </c>
      <c r="S11632" t="str">
        <f t="shared" si="742"/>
        <v/>
      </c>
      <c r="X11632" s="26" t="str">
        <f t="shared" si="739"/>
        <v/>
      </c>
      <c r="Y11632" s="38"/>
    </row>
    <row r="11633" spans="5:25">
      <c r="E11633" s="45"/>
      <c r="H11633" s="45"/>
      <c r="K11633" s="27" t="str">
        <f t="shared" si="740"/>
        <v/>
      </c>
      <c r="P11633" s="26" t="str">
        <f t="shared" si="741"/>
        <v/>
      </c>
      <c r="Q11633" s="38" t="s">
        <v>11807</v>
      </c>
      <c r="R11633">
        <v>107.81399999999999</v>
      </c>
      <c r="S11633" t="str">
        <f t="shared" si="742"/>
        <v/>
      </c>
      <c r="X11633" s="26" t="str">
        <f t="shared" si="739"/>
        <v/>
      </c>
      <c r="Y11633" s="38"/>
    </row>
    <row r="11634" spans="5:25">
      <c r="E11634" s="45"/>
      <c r="H11634" s="45"/>
      <c r="K11634" s="27" t="str">
        <f t="shared" si="740"/>
        <v/>
      </c>
      <c r="P11634" s="26" t="str">
        <f t="shared" si="741"/>
        <v/>
      </c>
      <c r="Q11634" s="38" t="s">
        <v>11808</v>
      </c>
      <c r="R11634">
        <v>107.92400000000001</v>
      </c>
      <c r="S11634" t="str">
        <f t="shared" si="742"/>
        <v/>
      </c>
      <c r="X11634" s="26" t="str">
        <f t="shared" si="739"/>
        <v/>
      </c>
      <c r="Y11634" s="38"/>
    </row>
    <row r="11635" spans="5:25">
      <c r="E11635" s="45"/>
      <c r="H11635" s="45"/>
      <c r="K11635" s="27" t="str">
        <f t="shared" si="740"/>
        <v/>
      </c>
      <c r="P11635" s="26" t="str">
        <f t="shared" si="741"/>
        <v/>
      </c>
      <c r="Q11635" s="38" t="s">
        <v>11809</v>
      </c>
      <c r="R11635">
        <v>107.81399999999999</v>
      </c>
      <c r="S11635" t="str">
        <f t="shared" si="742"/>
        <v/>
      </c>
      <c r="X11635" s="26" t="str">
        <f t="shared" si="739"/>
        <v/>
      </c>
      <c r="Y11635" s="38"/>
    </row>
    <row r="11636" spans="5:25">
      <c r="E11636" s="45"/>
      <c r="H11636" s="45"/>
      <c r="K11636" s="27" t="str">
        <f t="shared" si="740"/>
        <v/>
      </c>
      <c r="P11636" s="26" t="str">
        <f t="shared" si="741"/>
        <v/>
      </c>
      <c r="Q11636" s="38" t="s">
        <v>11810</v>
      </c>
      <c r="R11636">
        <v>107.81399999999999</v>
      </c>
      <c r="S11636" t="str">
        <f t="shared" si="742"/>
        <v/>
      </c>
      <c r="X11636" s="26" t="str">
        <f t="shared" si="739"/>
        <v/>
      </c>
      <c r="Y11636" s="38"/>
    </row>
    <row r="11637" spans="5:25">
      <c r="E11637" s="45"/>
      <c r="H11637" s="45"/>
      <c r="K11637" s="27" t="str">
        <f t="shared" si="740"/>
        <v/>
      </c>
      <c r="P11637" s="26" t="str">
        <f t="shared" si="741"/>
        <v/>
      </c>
      <c r="Q11637" s="38" t="s">
        <v>11811</v>
      </c>
      <c r="R11637">
        <v>107.81399999999999</v>
      </c>
      <c r="S11637" t="str">
        <f t="shared" si="742"/>
        <v/>
      </c>
      <c r="X11637" s="26" t="str">
        <f t="shared" si="739"/>
        <v/>
      </c>
      <c r="Y11637" s="38"/>
    </row>
    <row r="11638" spans="5:25">
      <c r="E11638" s="45"/>
      <c r="H11638" s="45"/>
      <c r="K11638" s="27" t="str">
        <f t="shared" si="740"/>
        <v/>
      </c>
      <c r="P11638" s="26" t="str">
        <f t="shared" si="741"/>
        <v/>
      </c>
      <c r="Q11638" s="38" t="s">
        <v>11812</v>
      </c>
      <c r="R11638">
        <v>107.414</v>
      </c>
      <c r="S11638" t="str">
        <f t="shared" si="742"/>
        <v/>
      </c>
      <c r="X11638" s="26" t="str">
        <f t="shared" si="739"/>
        <v/>
      </c>
      <c r="Y11638" s="38"/>
    </row>
    <row r="11639" spans="5:25">
      <c r="E11639" s="45"/>
      <c r="H11639" s="45"/>
      <c r="K11639" s="27" t="str">
        <f t="shared" si="740"/>
        <v/>
      </c>
      <c r="P11639" s="26" t="str">
        <f t="shared" si="741"/>
        <v/>
      </c>
      <c r="Q11639" s="38" t="s">
        <v>11813</v>
      </c>
      <c r="R11639">
        <v>107.004</v>
      </c>
      <c r="S11639" t="str">
        <f t="shared" si="742"/>
        <v/>
      </c>
      <c r="X11639" s="26" t="str">
        <f t="shared" si="739"/>
        <v/>
      </c>
      <c r="Y11639" s="38"/>
    </row>
    <row r="11640" spans="5:25">
      <c r="E11640" s="45"/>
      <c r="H11640" s="45"/>
      <c r="K11640" s="27" t="str">
        <f t="shared" si="740"/>
        <v/>
      </c>
      <c r="P11640" s="26" t="str">
        <f t="shared" si="741"/>
        <v/>
      </c>
      <c r="Q11640" s="38" t="s">
        <v>11814</v>
      </c>
      <c r="R11640">
        <v>106.905</v>
      </c>
      <c r="S11640" t="str">
        <f t="shared" si="742"/>
        <v/>
      </c>
      <c r="X11640" s="26" t="str">
        <f t="shared" si="739"/>
        <v/>
      </c>
      <c r="Y11640" s="38"/>
    </row>
    <row r="11641" spans="5:25">
      <c r="E11641" s="45"/>
      <c r="H11641" s="45"/>
      <c r="K11641" s="27" t="str">
        <f t="shared" si="740"/>
        <v/>
      </c>
      <c r="P11641" s="26" t="str">
        <f t="shared" si="741"/>
        <v/>
      </c>
      <c r="Q11641" s="38" t="s">
        <v>11815</v>
      </c>
      <c r="R11641">
        <v>106.795</v>
      </c>
      <c r="S11641" t="str">
        <f t="shared" si="742"/>
        <v/>
      </c>
      <c r="X11641" s="26" t="str">
        <f t="shared" si="739"/>
        <v/>
      </c>
      <c r="Y11641" s="38"/>
    </row>
    <row r="11642" spans="5:25">
      <c r="E11642" s="45"/>
      <c r="H11642" s="45"/>
      <c r="K11642" s="27" t="str">
        <f t="shared" si="740"/>
        <v/>
      </c>
      <c r="P11642" s="26" t="str">
        <f t="shared" si="741"/>
        <v/>
      </c>
      <c r="Q11642" s="38" t="s">
        <v>11816</v>
      </c>
      <c r="R11642">
        <v>106.69499999999999</v>
      </c>
      <c r="S11642" t="str">
        <f t="shared" si="742"/>
        <v/>
      </c>
      <c r="X11642" s="26" t="str">
        <f t="shared" si="739"/>
        <v/>
      </c>
      <c r="Y11642" s="38"/>
    </row>
    <row r="11643" spans="5:25">
      <c r="E11643" s="45"/>
      <c r="H11643" s="45"/>
      <c r="K11643" s="27" t="str">
        <f t="shared" si="740"/>
        <v/>
      </c>
      <c r="P11643" s="26" t="str">
        <f t="shared" si="741"/>
        <v/>
      </c>
      <c r="Q11643" s="38" t="s">
        <v>11817</v>
      </c>
      <c r="R11643">
        <v>106.595</v>
      </c>
      <c r="S11643" t="str">
        <f t="shared" si="742"/>
        <v/>
      </c>
      <c r="X11643" s="26" t="str">
        <f t="shared" si="739"/>
        <v/>
      </c>
      <c r="Y11643" s="38"/>
    </row>
    <row r="11644" spans="5:25">
      <c r="E11644" s="45"/>
      <c r="H11644" s="45"/>
      <c r="K11644" s="27" t="str">
        <f t="shared" si="740"/>
        <v/>
      </c>
      <c r="P11644" s="26" t="str">
        <f t="shared" si="741"/>
        <v/>
      </c>
      <c r="Q11644" s="38" t="s">
        <v>11818</v>
      </c>
      <c r="R11644">
        <v>106.905</v>
      </c>
      <c r="S11644" t="str">
        <f t="shared" si="742"/>
        <v/>
      </c>
      <c r="X11644" s="26" t="str">
        <f t="shared" ref="X11644:X11707" si="743">IF(V11644="","",X11643+V11644-V11643)</f>
        <v/>
      </c>
      <c r="Y11644" s="38"/>
    </row>
    <row r="11645" spans="5:25">
      <c r="E11645" s="45"/>
      <c r="H11645" s="45"/>
      <c r="K11645" s="27" t="str">
        <f t="shared" si="740"/>
        <v/>
      </c>
      <c r="P11645" s="26" t="str">
        <f t="shared" si="741"/>
        <v/>
      </c>
      <c r="Q11645" s="38" t="s">
        <v>11819</v>
      </c>
      <c r="R11645">
        <v>107.104</v>
      </c>
      <c r="S11645" t="str">
        <f t="shared" si="742"/>
        <v/>
      </c>
      <c r="X11645" s="26" t="str">
        <f t="shared" si="743"/>
        <v/>
      </c>
      <c r="Y11645" s="38"/>
    </row>
    <row r="11646" spans="5:25">
      <c r="E11646" s="45"/>
      <c r="H11646" s="45"/>
      <c r="K11646" s="27" t="str">
        <f t="shared" si="740"/>
        <v/>
      </c>
      <c r="P11646" s="26" t="str">
        <f t="shared" si="741"/>
        <v/>
      </c>
      <c r="Q11646" s="38" t="s">
        <v>11820</v>
      </c>
      <c r="R11646">
        <v>106.905</v>
      </c>
      <c r="S11646" t="str">
        <f t="shared" si="742"/>
        <v/>
      </c>
      <c r="X11646" s="26" t="str">
        <f t="shared" si="743"/>
        <v/>
      </c>
      <c r="Y11646" s="38"/>
    </row>
    <row r="11647" spans="5:25">
      <c r="E11647" s="45"/>
      <c r="H11647" s="45"/>
      <c r="K11647" s="27" t="str">
        <f t="shared" si="740"/>
        <v/>
      </c>
      <c r="P11647" s="26" t="str">
        <f t="shared" si="741"/>
        <v/>
      </c>
      <c r="Q11647" s="38" t="s">
        <v>11821</v>
      </c>
      <c r="R11647">
        <v>106.795</v>
      </c>
      <c r="S11647" t="str">
        <f t="shared" si="742"/>
        <v/>
      </c>
      <c r="X11647" s="26" t="str">
        <f t="shared" si="743"/>
        <v/>
      </c>
      <c r="Y11647" s="38"/>
    </row>
    <row r="11648" spans="5:25">
      <c r="E11648" s="45"/>
      <c r="H11648" s="45"/>
      <c r="K11648" s="27" t="str">
        <f t="shared" si="740"/>
        <v/>
      </c>
      <c r="P11648" s="26" t="str">
        <f t="shared" si="741"/>
        <v/>
      </c>
      <c r="Q11648" s="38" t="s">
        <v>11822</v>
      </c>
      <c r="R11648">
        <v>106.905</v>
      </c>
      <c r="S11648" t="str">
        <f t="shared" si="742"/>
        <v/>
      </c>
      <c r="X11648" s="26" t="str">
        <f t="shared" si="743"/>
        <v/>
      </c>
      <c r="Y11648" s="38"/>
    </row>
    <row r="11649" spans="5:25">
      <c r="E11649" s="45"/>
      <c r="H11649" s="45"/>
      <c r="K11649" s="27" t="str">
        <f t="shared" si="740"/>
        <v/>
      </c>
      <c r="P11649" s="26" t="str">
        <f t="shared" si="741"/>
        <v/>
      </c>
      <c r="Q11649" s="38" t="s">
        <v>11823</v>
      </c>
      <c r="R11649">
        <v>106.905</v>
      </c>
      <c r="S11649" t="str">
        <f t="shared" si="742"/>
        <v/>
      </c>
      <c r="X11649" s="26" t="str">
        <f t="shared" si="743"/>
        <v/>
      </c>
      <c r="Y11649" s="38"/>
    </row>
    <row r="11650" spans="5:25">
      <c r="E11650" s="45"/>
      <c r="H11650" s="45"/>
      <c r="K11650" s="27" t="str">
        <f t="shared" si="740"/>
        <v/>
      </c>
      <c r="P11650" s="26" t="str">
        <f t="shared" si="741"/>
        <v/>
      </c>
      <c r="Q11650" s="38" t="s">
        <v>11824</v>
      </c>
      <c r="R11650">
        <v>106.905</v>
      </c>
      <c r="S11650" t="str">
        <f t="shared" si="742"/>
        <v/>
      </c>
      <c r="X11650" s="26" t="str">
        <f t="shared" si="743"/>
        <v/>
      </c>
      <c r="Y11650" s="38"/>
    </row>
    <row r="11651" spans="5:25">
      <c r="E11651" s="45"/>
      <c r="H11651" s="45"/>
      <c r="K11651" s="27" t="str">
        <f t="shared" si="740"/>
        <v/>
      </c>
      <c r="P11651" s="26" t="str">
        <f t="shared" si="741"/>
        <v/>
      </c>
      <c r="Q11651" s="38" t="s">
        <v>11825</v>
      </c>
      <c r="R11651">
        <v>106.905</v>
      </c>
      <c r="S11651" t="str">
        <f t="shared" si="742"/>
        <v/>
      </c>
      <c r="X11651" s="26" t="str">
        <f t="shared" si="743"/>
        <v/>
      </c>
      <c r="Y11651" s="38"/>
    </row>
    <row r="11652" spans="5:25">
      <c r="E11652" s="45"/>
      <c r="H11652" s="45"/>
      <c r="K11652" s="27" t="str">
        <f t="shared" ref="K11652:K11715" si="744">IF(M11652="","",K11651+(M11652-M11651)/24)</f>
        <v/>
      </c>
      <c r="P11652" s="26" t="str">
        <f t="shared" ref="P11652:P11715" si="745">IF(N11652="","",P11651+N11652-N11651)</f>
        <v/>
      </c>
      <c r="Q11652" s="38" t="s">
        <v>11826</v>
      </c>
      <c r="R11652">
        <v>107.004</v>
      </c>
      <c r="S11652" t="str">
        <f t="shared" ref="S11652:S11715" si="746">IF(N11652="","",S11651-N11652+N11651)</f>
        <v/>
      </c>
      <c r="X11652" s="26" t="str">
        <f t="shared" si="743"/>
        <v/>
      </c>
      <c r="Y11652" s="38"/>
    </row>
    <row r="11653" spans="5:25">
      <c r="E11653" s="45"/>
      <c r="H11653" s="45"/>
      <c r="K11653" s="27" t="str">
        <f t="shared" si="744"/>
        <v/>
      </c>
      <c r="P11653" s="26" t="str">
        <f t="shared" si="745"/>
        <v/>
      </c>
      <c r="Q11653" s="38" t="s">
        <v>11827</v>
      </c>
      <c r="R11653">
        <v>106.905</v>
      </c>
      <c r="S11653" t="str">
        <f t="shared" si="746"/>
        <v/>
      </c>
      <c r="X11653" s="26" t="str">
        <f t="shared" si="743"/>
        <v/>
      </c>
      <c r="Y11653" s="38"/>
    </row>
    <row r="11654" spans="5:25">
      <c r="E11654" s="45"/>
      <c r="H11654" s="45"/>
      <c r="K11654" s="27" t="str">
        <f t="shared" si="744"/>
        <v/>
      </c>
      <c r="P11654" s="26" t="str">
        <f t="shared" si="745"/>
        <v/>
      </c>
      <c r="Q11654" s="38" t="s">
        <v>11828</v>
      </c>
      <c r="R11654">
        <v>107.004</v>
      </c>
      <c r="S11654" t="str">
        <f t="shared" si="746"/>
        <v/>
      </c>
      <c r="X11654" s="26" t="str">
        <f t="shared" si="743"/>
        <v/>
      </c>
      <c r="Y11654" s="38"/>
    </row>
    <row r="11655" spans="5:25">
      <c r="E11655" s="45"/>
      <c r="H11655" s="45"/>
      <c r="K11655" s="27" t="str">
        <f t="shared" si="744"/>
        <v/>
      </c>
      <c r="P11655" s="26" t="str">
        <f t="shared" si="745"/>
        <v/>
      </c>
      <c r="Q11655" s="38" t="s">
        <v>11829</v>
      </c>
      <c r="R11655">
        <v>107.20399999999999</v>
      </c>
      <c r="S11655" t="str">
        <f t="shared" si="746"/>
        <v/>
      </c>
      <c r="X11655" s="26" t="str">
        <f t="shared" si="743"/>
        <v/>
      </c>
      <c r="Y11655" s="38"/>
    </row>
    <row r="11656" spans="5:25">
      <c r="E11656" s="45"/>
      <c r="H11656" s="45"/>
      <c r="K11656" s="27" t="str">
        <f t="shared" si="744"/>
        <v/>
      </c>
      <c r="P11656" s="26" t="str">
        <f t="shared" si="745"/>
        <v/>
      </c>
      <c r="Q11656" s="38" t="s">
        <v>11830</v>
      </c>
      <c r="R11656">
        <v>107.414</v>
      </c>
      <c r="S11656" t="str">
        <f t="shared" si="746"/>
        <v/>
      </c>
      <c r="X11656" s="26" t="str">
        <f t="shared" si="743"/>
        <v/>
      </c>
      <c r="Y11656" s="38"/>
    </row>
    <row r="11657" spans="5:25">
      <c r="E11657" s="45"/>
      <c r="H11657" s="45"/>
      <c r="K11657" s="27" t="str">
        <f t="shared" si="744"/>
        <v/>
      </c>
      <c r="P11657" s="26" t="str">
        <f t="shared" si="745"/>
        <v/>
      </c>
      <c r="Q11657" s="38" t="s">
        <v>11831</v>
      </c>
      <c r="R11657">
        <v>107.414</v>
      </c>
      <c r="S11657" t="str">
        <f t="shared" si="746"/>
        <v/>
      </c>
      <c r="X11657" s="26" t="str">
        <f t="shared" si="743"/>
        <v/>
      </c>
      <c r="Y11657" s="38"/>
    </row>
    <row r="11658" spans="5:25">
      <c r="E11658" s="45"/>
      <c r="H11658" s="45"/>
      <c r="K11658" s="27" t="str">
        <f t="shared" si="744"/>
        <v/>
      </c>
      <c r="P11658" s="26" t="str">
        <f t="shared" si="745"/>
        <v/>
      </c>
      <c r="Q11658" s="38" t="s">
        <v>11832</v>
      </c>
      <c r="R11658">
        <v>107.304</v>
      </c>
      <c r="S11658" t="str">
        <f t="shared" si="746"/>
        <v/>
      </c>
      <c r="X11658" s="26" t="str">
        <f t="shared" si="743"/>
        <v/>
      </c>
      <c r="Y11658" s="38"/>
    </row>
    <row r="11659" spans="5:25">
      <c r="E11659" s="45"/>
      <c r="H11659" s="45"/>
      <c r="K11659" s="27" t="str">
        <f t="shared" si="744"/>
        <v/>
      </c>
      <c r="P11659" s="26" t="str">
        <f t="shared" si="745"/>
        <v/>
      </c>
      <c r="Q11659" s="38" t="s">
        <v>11833</v>
      </c>
      <c r="R11659">
        <v>107.304</v>
      </c>
      <c r="S11659" t="str">
        <f t="shared" si="746"/>
        <v/>
      </c>
      <c r="X11659" s="26" t="str">
        <f t="shared" si="743"/>
        <v/>
      </c>
      <c r="Y11659" s="38"/>
    </row>
    <row r="11660" spans="5:25">
      <c r="E11660" s="45"/>
      <c r="H11660" s="45"/>
      <c r="K11660" s="27" t="str">
        <f t="shared" si="744"/>
        <v/>
      </c>
      <c r="P11660" s="26" t="str">
        <f t="shared" si="745"/>
        <v/>
      </c>
      <c r="Q11660" s="38" t="s">
        <v>11834</v>
      </c>
      <c r="R11660">
        <v>107.20399999999999</v>
      </c>
      <c r="S11660" t="str">
        <f t="shared" si="746"/>
        <v/>
      </c>
      <c r="X11660" s="26" t="str">
        <f t="shared" si="743"/>
        <v/>
      </c>
      <c r="Y11660" s="38"/>
    </row>
    <row r="11661" spans="5:25">
      <c r="E11661" s="45"/>
      <c r="H11661" s="45"/>
      <c r="K11661" s="27" t="str">
        <f t="shared" si="744"/>
        <v/>
      </c>
      <c r="P11661" s="26" t="str">
        <f t="shared" si="745"/>
        <v/>
      </c>
      <c r="Q11661" s="38" t="s">
        <v>11835</v>
      </c>
      <c r="R11661">
        <v>107.414</v>
      </c>
      <c r="S11661" t="str">
        <f t="shared" si="746"/>
        <v/>
      </c>
      <c r="X11661" s="26" t="str">
        <f t="shared" si="743"/>
        <v/>
      </c>
      <c r="Y11661" s="38"/>
    </row>
    <row r="11662" spans="5:25">
      <c r="E11662" s="45"/>
      <c r="H11662" s="45"/>
      <c r="K11662" s="27" t="str">
        <f t="shared" si="744"/>
        <v/>
      </c>
      <c r="P11662" s="26" t="str">
        <f t="shared" si="745"/>
        <v/>
      </c>
      <c r="Q11662" s="38" t="s">
        <v>11836</v>
      </c>
      <c r="R11662">
        <v>107.304</v>
      </c>
      <c r="S11662" t="str">
        <f t="shared" si="746"/>
        <v/>
      </c>
      <c r="X11662" s="26" t="str">
        <f t="shared" si="743"/>
        <v/>
      </c>
      <c r="Y11662" s="38"/>
    </row>
    <row r="11663" spans="5:25">
      <c r="E11663" s="45"/>
      <c r="H11663" s="45"/>
      <c r="K11663" s="27" t="str">
        <f t="shared" si="744"/>
        <v/>
      </c>
      <c r="P11663" s="26" t="str">
        <f t="shared" si="745"/>
        <v/>
      </c>
      <c r="Q11663" s="38" t="s">
        <v>11837</v>
      </c>
      <c r="R11663">
        <v>107.20399999999999</v>
      </c>
      <c r="S11663" t="str">
        <f t="shared" si="746"/>
        <v/>
      </c>
      <c r="X11663" s="26" t="str">
        <f t="shared" si="743"/>
        <v/>
      </c>
      <c r="Y11663" s="38"/>
    </row>
    <row r="11664" spans="5:25">
      <c r="E11664" s="45"/>
      <c r="H11664" s="45"/>
      <c r="K11664" s="27" t="str">
        <f t="shared" si="744"/>
        <v/>
      </c>
      <c r="P11664" s="26" t="str">
        <f t="shared" si="745"/>
        <v/>
      </c>
      <c r="Q11664" s="38" t="s">
        <v>11838</v>
      </c>
      <c r="R11664">
        <v>107.514</v>
      </c>
      <c r="S11664" t="str">
        <f t="shared" si="746"/>
        <v/>
      </c>
      <c r="X11664" s="26" t="str">
        <f t="shared" si="743"/>
        <v/>
      </c>
      <c r="Y11664" s="38"/>
    </row>
    <row r="11665" spans="5:25">
      <c r="E11665" s="45"/>
      <c r="H11665" s="45"/>
      <c r="K11665" s="27" t="str">
        <f t="shared" si="744"/>
        <v/>
      </c>
      <c r="P11665" s="26" t="str">
        <f t="shared" si="745"/>
        <v/>
      </c>
      <c r="Q11665" s="38" t="s">
        <v>11839</v>
      </c>
      <c r="R11665">
        <v>107.614</v>
      </c>
      <c r="S11665" t="str">
        <f t="shared" si="746"/>
        <v/>
      </c>
      <c r="X11665" s="26" t="str">
        <f t="shared" si="743"/>
        <v/>
      </c>
      <c r="Y11665" s="38"/>
    </row>
    <row r="11666" spans="5:25">
      <c r="E11666" s="45"/>
      <c r="H11666" s="45"/>
      <c r="K11666" s="27" t="str">
        <f t="shared" si="744"/>
        <v/>
      </c>
      <c r="P11666" s="26" t="str">
        <f t="shared" si="745"/>
        <v/>
      </c>
      <c r="Q11666" s="38" t="s">
        <v>11840</v>
      </c>
      <c r="R11666">
        <v>107.614</v>
      </c>
      <c r="S11666" t="str">
        <f t="shared" si="746"/>
        <v/>
      </c>
      <c r="X11666" s="26" t="str">
        <f t="shared" si="743"/>
        <v/>
      </c>
      <c r="Y11666" s="38"/>
    </row>
    <row r="11667" spans="5:25">
      <c r="E11667" s="45"/>
      <c r="H11667" s="45"/>
      <c r="K11667" s="27" t="str">
        <f t="shared" si="744"/>
        <v/>
      </c>
      <c r="P11667" s="26" t="str">
        <f t="shared" si="745"/>
        <v/>
      </c>
      <c r="Q11667" s="38" t="s">
        <v>11841</v>
      </c>
      <c r="R11667">
        <v>107.414</v>
      </c>
      <c r="S11667" t="str">
        <f t="shared" si="746"/>
        <v/>
      </c>
      <c r="X11667" s="26" t="str">
        <f t="shared" si="743"/>
        <v/>
      </c>
      <c r="Y11667" s="38"/>
    </row>
    <row r="11668" spans="5:25">
      <c r="E11668" s="45"/>
      <c r="H11668" s="45"/>
      <c r="K11668" s="27" t="str">
        <f t="shared" si="744"/>
        <v/>
      </c>
      <c r="P11668" s="26" t="str">
        <f t="shared" si="745"/>
        <v/>
      </c>
      <c r="Q11668" s="38" t="s">
        <v>11842</v>
      </c>
      <c r="R11668">
        <v>107.304</v>
      </c>
      <c r="S11668" t="str">
        <f t="shared" si="746"/>
        <v/>
      </c>
      <c r="X11668" s="26" t="str">
        <f t="shared" si="743"/>
        <v/>
      </c>
      <c r="Y11668" s="38"/>
    </row>
    <row r="11669" spans="5:25">
      <c r="E11669" s="45"/>
      <c r="H11669" s="45"/>
      <c r="K11669" s="27" t="str">
        <f t="shared" si="744"/>
        <v/>
      </c>
      <c r="P11669" s="26" t="str">
        <f t="shared" si="745"/>
        <v/>
      </c>
      <c r="Q11669" s="38" t="s">
        <v>11843</v>
      </c>
      <c r="R11669">
        <v>107.304</v>
      </c>
      <c r="S11669" t="str">
        <f t="shared" si="746"/>
        <v/>
      </c>
      <c r="X11669" s="26" t="str">
        <f t="shared" si="743"/>
        <v/>
      </c>
      <c r="Y11669" s="38"/>
    </row>
    <row r="11670" spans="5:25">
      <c r="E11670" s="45"/>
      <c r="H11670" s="45"/>
      <c r="K11670" s="27" t="str">
        <f t="shared" si="744"/>
        <v/>
      </c>
      <c r="P11670" s="26" t="str">
        <f t="shared" si="745"/>
        <v/>
      </c>
      <c r="Q11670" s="38" t="s">
        <v>11844</v>
      </c>
      <c r="R11670">
        <v>107.81399999999999</v>
      </c>
      <c r="S11670" t="str">
        <f t="shared" si="746"/>
        <v/>
      </c>
      <c r="X11670" s="26" t="str">
        <f t="shared" si="743"/>
        <v/>
      </c>
      <c r="Y11670" s="38"/>
    </row>
    <row r="11671" spans="5:25">
      <c r="E11671" s="45"/>
      <c r="H11671" s="45"/>
      <c r="K11671" s="27" t="str">
        <f t="shared" si="744"/>
        <v/>
      </c>
      <c r="P11671" s="26" t="str">
        <f t="shared" si="745"/>
        <v/>
      </c>
      <c r="Q11671" s="38" t="s">
        <v>11845</v>
      </c>
      <c r="R11671">
        <v>107.81399999999999</v>
      </c>
      <c r="S11671" t="str">
        <f t="shared" si="746"/>
        <v/>
      </c>
      <c r="X11671" s="26" t="str">
        <f t="shared" si="743"/>
        <v/>
      </c>
      <c r="Y11671" s="38"/>
    </row>
    <row r="11672" spans="5:25">
      <c r="E11672" s="45"/>
      <c r="H11672" s="45"/>
      <c r="K11672" s="27" t="str">
        <f t="shared" si="744"/>
        <v/>
      </c>
      <c r="P11672" s="26" t="str">
        <f t="shared" si="745"/>
        <v/>
      </c>
      <c r="Q11672" s="38" t="s">
        <v>11846</v>
      </c>
      <c r="R11672">
        <v>107.92400000000001</v>
      </c>
      <c r="S11672" t="str">
        <f t="shared" si="746"/>
        <v/>
      </c>
      <c r="X11672" s="26" t="str">
        <f t="shared" si="743"/>
        <v/>
      </c>
      <c r="Y11672" s="38"/>
    </row>
    <row r="11673" spans="5:25">
      <c r="E11673" s="45"/>
      <c r="H11673" s="45"/>
      <c r="K11673" s="27" t="str">
        <f t="shared" si="744"/>
        <v/>
      </c>
      <c r="P11673" s="26" t="str">
        <f t="shared" si="745"/>
        <v/>
      </c>
      <c r="Q11673" s="38" t="s">
        <v>11847</v>
      </c>
      <c r="R11673">
        <v>107.614</v>
      </c>
      <c r="S11673" t="str">
        <f t="shared" si="746"/>
        <v/>
      </c>
      <c r="X11673" s="26" t="str">
        <f t="shared" si="743"/>
        <v/>
      </c>
      <c r="Y11673" s="38"/>
    </row>
    <row r="11674" spans="5:25">
      <c r="E11674" s="45"/>
      <c r="H11674" s="45"/>
      <c r="K11674" s="27" t="str">
        <f t="shared" si="744"/>
        <v/>
      </c>
      <c r="P11674" s="26" t="str">
        <f t="shared" si="745"/>
        <v/>
      </c>
      <c r="Q11674" s="38" t="s">
        <v>11848</v>
      </c>
      <c r="R11674">
        <v>107.414</v>
      </c>
      <c r="S11674" t="str">
        <f t="shared" si="746"/>
        <v/>
      </c>
      <c r="X11674" s="26" t="str">
        <f t="shared" si="743"/>
        <v/>
      </c>
      <c r="Y11674" s="38"/>
    </row>
    <row r="11675" spans="5:25">
      <c r="E11675" s="45"/>
      <c r="H11675" s="45"/>
      <c r="K11675" s="27" t="str">
        <f t="shared" si="744"/>
        <v/>
      </c>
      <c r="P11675" s="26" t="str">
        <f t="shared" si="745"/>
        <v/>
      </c>
      <c r="Q11675" s="38" t="s">
        <v>11849</v>
      </c>
      <c r="R11675">
        <v>107.414</v>
      </c>
      <c r="S11675" t="str">
        <f t="shared" si="746"/>
        <v/>
      </c>
      <c r="X11675" s="26" t="str">
        <f t="shared" si="743"/>
        <v/>
      </c>
      <c r="Y11675" s="38"/>
    </row>
    <row r="11676" spans="5:25">
      <c r="E11676" s="45"/>
      <c r="H11676" s="45"/>
      <c r="K11676" s="27" t="str">
        <f t="shared" si="744"/>
        <v/>
      </c>
      <c r="P11676" s="26" t="str">
        <f t="shared" si="745"/>
        <v/>
      </c>
      <c r="Q11676" s="38" t="s">
        <v>11850</v>
      </c>
      <c r="R11676">
        <v>107.304</v>
      </c>
      <c r="S11676" t="str">
        <f t="shared" si="746"/>
        <v/>
      </c>
      <c r="X11676" s="26" t="str">
        <f t="shared" si="743"/>
        <v/>
      </c>
      <c r="Y11676" s="38"/>
    </row>
    <row r="11677" spans="5:25">
      <c r="E11677" s="45"/>
      <c r="H11677" s="45"/>
      <c r="K11677" s="27" t="str">
        <f t="shared" si="744"/>
        <v/>
      </c>
      <c r="P11677" s="26" t="str">
        <f t="shared" si="745"/>
        <v/>
      </c>
      <c r="Q11677" s="38" t="s">
        <v>11851</v>
      </c>
      <c r="R11677">
        <v>106.795</v>
      </c>
      <c r="S11677" t="str">
        <f t="shared" si="746"/>
        <v/>
      </c>
      <c r="X11677" s="26" t="str">
        <f t="shared" si="743"/>
        <v/>
      </c>
      <c r="Y11677" s="38"/>
    </row>
    <row r="11678" spans="5:25">
      <c r="E11678" s="45"/>
      <c r="H11678" s="45"/>
      <c r="K11678" s="27" t="str">
        <f t="shared" si="744"/>
        <v/>
      </c>
      <c r="P11678" s="26" t="str">
        <f t="shared" si="745"/>
        <v/>
      </c>
      <c r="Q11678" s="38" t="s">
        <v>11852</v>
      </c>
      <c r="R11678">
        <v>106.595</v>
      </c>
      <c r="S11678" t="str">
        <f t="shared" si="746"/>
        <v/>
      </c>
      <c r="X11678" s="26" t="str">
        <f t="shared" si="743"/>
        <v/>
      </c>
      <c r="Y11678" s="38"/>
    </row>
    <row r="11679" spans="5:25">
      <c r="E11679" s="45"/>
      <c r="H11679" s="45"/>
      <c r="K11679" s="27" t="str">
        <f t="shared" si="744"/>
        <v/>
      </c>
      <c r="P11679" s="26" t="str">
        <f t="shared" si="745"/>
        <v/>
      </c>
      <c r="Q11679" s="38" t="s">
        <v>11853</v>
      </c>
      <c r="R11679">
        <v>106.69499999999999</v>
      </c>
      <c r="S11679" t="str">
        <f t="shared" si="746"/>
        <v/>
      </c>
      <c r="X11679" s="26" t="str">
        <f t="shared" si="743"/>
        <v/>
      </c>
      <c r="Y11679" s="38"/>
    </row>
    <row r="11680" spans="5:25">
      <c r="E11680" s="45"/>
      <c r="H11680" s="45"/>
      <c r="K11680" s="27" t="str">
        <f t="shared" si="744"/>
        <v/>
      </c>
      <c r="P11680" s="26" t="str">
        <f t="shared" si="745"/>
        <v/>
      </c>
      <c r="Q11680" s="38" t="s">
        <v>11854</v>
      </c>
      <c r="R11680">
        <v>106.595</v>
      </c>
      <c r="S11680" t="str">
        <f t="shared" si="746"/>
        <v/>
      </c>
      <c r="X11680" s="26" t="str">
        <f t="shared" si="743"/>
        <v/>
      </c>
      <c r="Y11680" s="38"/>
    </row>
    <row r="11681" spans="5:25">
      <c r="E11681" s="45"/>
      <c r="H11681" s="45"/>
      <c r="K11681" s="27" t="str">
        <f t="shared" si="744"/>
        <v/>
      </c>
      <c r="P11681" s="26" t="str">
        <f t="shared" si="745"/>
        <v/>
      </c>
      <c r="Q11681" s="38" t="s">
        <v>11855</v>
      </c>
      <c r="R11681">
        <v>106.395</v>
      </c>
      <c r="S11681" t="str">
        <f t="shared" si="746"/>
        <v/>
      </c>
      <c r="X11681" s="26" t="str">
        <f t="shared" si="743"/>
        <v/>
      </c>
      <c r="Y11681" s="38"/>
    </row>
    <row r="11682" spans="5:25">
      <c r="E11682" s="45"/>
      <c r="H11682" s="45"/>
      <c r="K11682" s="27" t="str">
        <f t="shared" si="744"/>
        <v/>
      </c>
      <c r="P11682" s="26" t="str">
        <f t="shared" si="745"/>
        <v/>
      </c>
      <c r="Q11682" s="38" t="s">
        <v>11856</v>
      </c>
      <c r="R11682">
        <v>105.88500000000001</v>
      </c>
      <c r="S11682" t="str">
        <f t="shared" si="746"/>
        <v/>
      </c>
      <c r="X11682" s="26" t="str">
        <f t="shared" si="743"/>
        <v/>
      </c>
      <c r="Y11682" s="38"/>
    </row>
    <row r="11683" spans="5:25">
      <c r="E11683" s="45"/>
      <c r="H11683" s="45"/>
      <c r="K11683" s="27" t="str">
        <f t="shared" si="744"/>
        <v/>
      </c>
      <c r="P11683" s="26" t="str">
        <f t="shared" si="745"/>
        <v/>
      </c>
      <c r="Q11683" s="38" t="s">
        <v>11857</v>
      </c>
      <c r="R11683">
        <v>105.88500000000001</v>
      </c>
      <c r="S11683" t="str">
        <f t="shared" si="746"/>
        <v/>
      </c>
      <c r="X11683" s="26" t="str">
        <f t="shared" si="743"/>
        <v/>
      </c>
      <c r="Y11683" s="38"/>
    </row>
    <row r="11684" spans="5:25">
      <c r="E11684" s="45"/>
      <c r="H11684" s="45"/>
      <c r="K11684" s="27" t="str">
        <f t="shared" si="744"/>
        <v/>
      </c>
      <c r="P11684" s="26" t="str">
        <f t="shared" si="745"/>
        <v/>
      </c>
      <c r="Q11684" s="38" t="s">
        <v>11858</v>
      </c>
      <c r="R11684">
        <v>106.285</v>
      </c>
      <c r="S11684" t="str">
        <f t="shared" si="746"/>
        <v/>
      </c>
      <c r="X11684" s="26" t="str">
        <f t="shared" si="743"/>
        <v/>
      </c>
      <c r="Y11684" s="38"/>
    </row>
    <row r="11685" spans="5:25">
      <c r="E11685" s="45"/>
      <c r="H11685" s="45"/>
      <c r="K11685" s="27" t="str">
        <f t="shared" si="744"/>
        <v/>
      </c>
      <c r="P11685" s="26" t="str">
        <f t="shared" si="745"/>
        <v/>
      </c>
      <c r="Q11685" s="38" t="s">
        <v>11859</v>
      </c>
      <c r="R11685">
        <v>106.285</v>
      </c>
      <c r="S11685" t="str">
        <f t="shared" si="746"/>
        <v/>
      </c>
      <c r="X11685" s="26" t="str">
        <f t="shared" si="743"/>
        <v/>
      </c>
      <c r="Y11685" s="38"/>
    </row>
    <row r="11686" spans="5:25">
      <c r="E11686" s="45"/>
      <c r="H11686" s="45"/>
      <c r="K11686" s="27" t="str">
        <f t="shared" si="744"/>
        <v/>
      </c>
      <c r="P11686" s="26" t="str">
        <f t="shared" si="745"/>
        <v/>
      </c>
      <c r="Q11686" s="38" t="s">
        <v>11860</v>
      </c>
      <c r="R11686">
        <v>106.185</v>
      </c>
      <c r="S11686" t="str">
        <f t="shared" si="746"/>
        <v/>
      </c>
      <c r="X11686" s="26" t="str">
        <f t="shared" si="743"/>
        <v/>
      </c>
      <c r="Y11686" s="38"/>
    </row>
    <row r="11687" spans="5:25">
      <c r="E11687" s="45"/>
      <c r="H11687" s="45"/>
      <c r="K11687" s="27" t="str">
        <f t="shared" si="744"/>
        <v/>
      </c>
      <c r="P11687" s="26" t="str">
        <f t="shared" si="745"/>
        <v/>
      </c>
      <c r="Q11687" s="38" t="s">
        <v>11861</v>
      </c>
      <c r="R11687">
        <v>106.395</v>
      </c>
      <c r="S11687" t="str">
        <f t="shared" si="746"/>
        <v/>
      </c>
      <c r="X11687" s="26" t="str">
        <f t="shared" si="743"/>
        <v/>
      </c>
      <c r="Y11687" s="38"/>
    </row>
    <row r="11688" spans="5:25">
      <c r="E11688" s="45"/>
      <c r="H11688" s="45"/>
      <c r="K11688" s="27" t="str">
        <f t="shared" si="744"/>
        <v/>
      </c>
      <c r="P11688" s="26" t="str">
        <f t="shared" si="745"/>
        <v/>
      </c>
      <c r="Q11688" s="38" t="s">
        <v>11862</v>
      </c>
      <c r="R11688">
        <v>106.285</v>
      </c>
      <c r="S11688" t="str">
        <f t="shared" si="746"/>
        <v/>
      </c>
      <c r="X11688" s="26" t="str">
        <f t="shared" si="743"/>
        <v/>
      </c>
      <c r="Y11688" s="38"/>
    </row>
    <row r="11689" spans="5:25">
      <c r="E11689" s="45"/>
      <c r="H11689" s="45"/>
      <c r="K11689" s="27" t="str">
        <f t="shared" si="744"/>
        <v/>
      </c>
      <c r="P11689" s="26" t="str">
        <f t="shared" si="745"/>
        <v/>
      </c>
      <c r="Q11689" s="38" t="s">
        <v>11863</v>
      </c>
      <c r="R11689">
        <v>106.395</v>
      </c>
      <c r="S11689" t="str">
        <f t="shared" si="746"/>
        <v/>
      </c>
      <c r="X11689" s="26" t="str">
        <f t="shared" si="743"/>
        <v/>
      </c>
      <c r="Y11689" s="38"/>
    </row>
    <row r="11690" spans="5:25">
      <c r="E11690" s="45"/>
      <c r="H11690" s="45"/>
      <c r="K11690" s="27" t="str">
        <f t="shared" si="744"/>
        <v/>
      </c>
      <c r="P11690" s="26" t="str">
        <f t="shared" si="745"/>
        <v/>
      </c>
      <c r="Q11690" s="38" t="s">
        <v>11864</v>
      </c>
      <c r="R11690">
        <v>106.285</v>
      </c>
      <c r="S11690" t="str">
        <f t="shared" si="746"/>
        <v/>
      </c>
      <c r="X11690" s="26" t="str">
        <f t="shared" si="743"/>
        <v/>
      </c>
      <c r="Y11690" s="38"/>
    </row>
    <row r="11691" spans="5:25">
      <c r="E11691" s="45"/>
      <c r="H11691" s="45"/>
      <c r="K11691" s="27" t="str">
        <f t="shared" si="744"/>
        <v/>
      </c>
      <c r="P11691" s="26" t="str">
        <f t="shared" si="745"/>
        <v/>
      </c>
      <c r="Q11691" s="38" t="s">
        <v>11865</v>
      </c>
      <c r="R11691">
        <v>106.69499999999999</v>
      </c>
      <c r="S11691" t="str">
        <f t="shared" si="746"/>
        <v/>
      </c>
      <c r="X11691" s="26" t="str">
        <f t="shared" si="743"/>
        <v/>
      </c>
      <c r="Y11691" s="38"/>
    </row>
    <row r="11692" spans="5:25">
      <c r="E11692" s="45"/>
      <c r="H11692" s="45"/>
      <c r="K11692" s="27" t="str">
        <f t="shared" si="744"/>
        <v/>
      </c>
      <c r="P11692" s="26" t="str">
        <f t="shared" si="745"/>
        <v/>
      </c>
      <c r="Q11692" s="38" t="s">
        <v>11866</v>
      </c>
      <c r="R11692">
        <v>106.595</v>
      </c>
      <c r="S11692" t="str">
        <f t="shared" si="746"/>
        <v/>
      </c>
      <c r="X11692" s="26" t="str">
        <f t="shared" si="743"/>
        <v/>
      </c>
      <c r="Y11692" s="38"/>
    </row>
    <row r="11693" spans="5:25">
      <c r="E11693" s="45"/>
      <c r="H11693" s="45"/>
      <c r="K11693" s="27" t="str">
        <f t="shared" si="744"/>
        <v/>
      </c>
      <c r="P11693" s="26" t="str">
        <f t="shared" si="745"/>
        <v/>
      </c>
      <c r="Q11693" s="38" t="s">
        <v>11867</v>
      </c>
      <c r="R11693">
        <v>106.795</v>
      </c>
      <c r="S11693" t="str">
        <f t="shared" si="746"/>
        <v/>
      </c>
      <c r="X11693" s="26" t="str">
        <f t="shared" si="743"/>
        <v/>
      </c>
      <c r="Y11693" s="38"/>
    </row>
    <row r="11694" spans="5:25">
      <c r="E11694" s="45"/>
      <c r="H11694" s="45"/>
      <c r="K11694" s="27" t="str">
        <f t="shared" si="744"/>
        <v/>
      </c>
      <c r="P11694" s="26" t="str">
        <f t="shared" si="745"/>
        <v/>
      </c>
      <c r="Q11694" s="38" t="s">
        <v>11868</v>
      </c>
      <c r="R11694">
        <v>106.905</v>
      </c>
      <c r="S11694" t="str">
        <f t="shared" si="746"/>
        <v/>
      </c>
      <c r="X11694" s="26" t="str">
        <f t="shared" si="743"/>
        <v/>
      </c>
      <c r="Y11694" s="38"/>
    </row>
    <row r="11695" spans="5:25">
      <c r="E11695" s="45"/>
      <c r="H11695" s="45"/>
      <c r="K11695" s="27" t="str">
        <f t="shared" si="744"/>
        <v/>
      </c>
      <c r="P11695" s="26" t="str">
        <f t="shared" si="745"/>
        <v/>
      </c>
      <c r="Q11695" s="38" t="s">
        <v>11869</v>
      </c>
      <c r="R11695">
        <v>107.004</v>
      </c>
      <c r="S11695" t="str">
        <f t="shared" si="746"/>
        <v/>
      </c>
      <c r="X11695" s="26" t="str">
        <f t="shared" si="743"/>
        <v/>
      </c>
      <c r="Y11695" s="38"/>
    </row>
    <row r="11696" spans="5:25">
      <c r="E11696" s="45"/>
      <c r="H11696" s="45"/>
      <c r="K11696" s="27" t="str">
        <f t="shared" si="744"/>
        <v/>
      </c>
      <c r="P11696" s="26" t="str">
        <f t="shared" si="745"/>
        <v/>
      </c>
      <c r="Q11696" s="38" t="s">
        <v>11870</v>
      </c>
      <c r="R11696">
        <v>107.304</v>
      </c>
      <c r="S11696" t="str">
        <f t="shared" si="746"/>
        <v/>
      </c>
      <c r="X11696" s="26" t="str">
        <f t="shared" si="743"/>
        <v/>
      </c>
      <c r="Y11696" s="38"/>
    </row>
    <row r="11697" spans="5:25">
      <c r="E11697" s="45"/>
      <c r="H11697" s="45"/>
      <c r="K11697" s="27" t="str">
        <f t="shared" si="744"/>
        <v/>
      </c>
      <c r="P11697" s="26" t="str">
        <f t="shared" si="745"/>
        <v/>
      </c>
      <c r="Q11697" s="38" t="s">
        <v>11871</v>
      </c>
      <c r="R11697">
        <v>107.514</v>
      </c>
      <c r="S11697" t="str">
        <f t="shared" si="746"/>
        <v/>
      </c>
      <c r="X11697" s="26" t="str">
        <f t="shared" si="743"/>
        <v/>
      </c>
      <c r="Y11697" s="38"/>
    </row>
    <row r="11698" spans="5:25">
      <c r="E11698" s="45"/>
      <c r="H11698" s="45"/>
      <c r="K11698" s="27" t="str">
        <f t="shared" si="744"/>
        <v/>
      </c>
      <c r="P11698" s="26" t="str">
        <f t="shared" si="745"/>
        <v/>
      </c>
      <c r="Q11698" s="38" t="s">
        <v>11872</v>
      </c>
      <c r="R11698">
        <v>107.514</v>
      </c>
      <c r="S11698" t="str">
        <f t="shared" si="746"/>
        <v/>
      </c>
      <c r="X11698" s="26" t="str">
        <f t="shared" si="743"/>
        <v/>
      </c>
      <c r="Y11698" s="38"/>
    </row>
    <row r="11699" spans="5:25">
      <c r="E11699" s="45"/>
      <c r="H11699" s="45"/>
      <c r="K11699" s="27" t="str">
        <f t="shared" si="744"/>
        <v/>
      </c>
      <c r="P11699" s="26" t="str">
        <f t="shared" si="745"/>
        <v/>
      </c>
      <c r="Q11699" s="38" t="s">
        <v>11873</v>
      </c>
      <c r="R11699">
        <v>107.104</v>
      </c>
      <c r="S11699" t="str">
        <f t="shared" si="746"/>
        <v/>
      </c>
      <c r="X11699" s="26" t="str">
        <f t="shared" si="743"/>
        <v/>
      </c>
      <c r="Y11699" s="38"/>
    </row>
    <row r="11700" spans="5:25">
      <c r="E11700" s="45"/>
      <c r="H11700" s="45"/>
      <c r="K11700" s="27" t="str">
        <f t="shared" si="744"/>
        <v/>
      </c>
      <c r="P11700" s="26" t="str">
        <f t="shared" si="745"/>
        <v/>
      </c>
      <c r="Q11700" s="38" t="s">
        <v>11874</v>
      </c>
      <c r="R11700">
        <v>106.905</v>
      </c>
      <c r="S11700" t="str">
        <f t="shared" si="746"/>
        <v/>
      </c>
      <c r="X11700" s="26" t="str">
        <f t="shared" si="743"/>
        <v/>
      </c>
      <c r="Y11700" s="38"/>
    </row>
    <row r="11701" spans="5:25">
      <c r="E11701" s="45"/>
      <c r="H11701" s="45"/>
      <c r="K11701" s="27" t="str">
        <f t="shared" si="744"/>
        <v/>
      </c>
      <c r="P11701" s="26" t="str">
        <f t="shared" si="745"/>
        <v/>
      </c>
      <c r="Q11701" s="38" t="s">
        <v>11875</v>
      </c>
      <c r="R11701">
        <v>106.905</v>
      </c>
      <c r="S11701" t="str">
        <f t="shared" si="746"/>
        <v/>
      </c>
      <c r="X11701" s="26" t="str">
        <f t="shared" si="743"/>
        <v/>
      </c>
      <c r="Y11701" s="38"/>
    </row>
    <row r="11702" spans="5:25">
      <c r="E11702" s="45"/>
      <c r="H11702" s="45"/>
      <c r="K11702" s="27" t="str">
        <f t="shared" si="744"/>
        <v/>
      </c>
      <c r="P11702" s="26" t="str">
        <f t="shared" si="745"/>
        <v/>
      </c>
      <c r="Q11702" s="38" t="s">
        <v>11876</v>
      </c>
      <c r="R11702">
        <v>106.795</v>
      </c>
      <c r="S11702" t="str">
        <f t="shared" si="746"/>
        <v/>
      </c>
      <c r="X11702" s="26" t="str">
        <f t="shared" si="743"/>
        <v/>
      </c>
      <c r="Y11702" s="38"/>
    </row>
    <row r="11703" spans="5:25">
      <c r="E11703" s="45"/>
      <c r="H11703" s="45"/>
      <c r="K11703" s="27" t="str">
        <f t="shared" si="744"/>
        <v/>
      </c>
      <c r="P11703" s="26" t="str">
        <f t="shared" si="745"/>
        <v/>
      </c>
      <c r="Q11703" s="38" t="s">
        <v>11877</v>
      </c>
      <c r="R11703">
        <v>106.795</v>
      </c>
      <c r="S11703" t="str">
        <f t="shared" si="746"/>
        <v/>
      </c>
      <c r="X11703" s="26" t="str">
        <f t="shared" si="743"/>
        <v/>
      </c>
      <c r="Y11703" s="38"/>
    </row>
    <row r="11704" spans="5:25">
      <c r="E11704" s="45"/>
      <c r="H11704" s="45"/>
      <c r="K11704" s="27" t="str">
        <f t="shared" si="744"/>
        <v/>
      </c>
      <c r="P11704" s="26" t="str">
        <f t="shared" si="745"/>
        <v/>
      </c>
      <c r="Q11704" s="38" t="s">
        <v>11878</v>
      </c>
      <c r="R11704">
        <v>106.905</v>
      </c>
      <c r="S11704" t="str">
        <f t="shared" si="746"/>
        <v/>
      </c>
      <c r="X11704" s="26" t="str">
        <f t="shared" si="743"/>
        <v/>
      </c>
      <c r="Y11704" s="38"/>
    </row>
    <row r="11705" spans="5:25">
      <c r="E11705" s="45"/>
      <c r="H11705" s="45"/>
      <c r="K11705" s="27" t="str">
        <f t="shared" si="744"/>
        <v/>
      </c>
      <c r="P11705" s="26" t="str">
        <f t="shared" si="745"/>
        <v/>
      </c>
      <c r="Q11705" s="38" t="s">
        <v>11879</v>
      </c>
      <c r="R11705">
        <v>107.20399999999999</v>
      </c>
      <c r="S11705" t="str">
        <f t="shared" si="746"/>
        <v/>
      </c>
      <c r="X11705" s="26" t="str">
        <f t="shared" si="743"/>
        <v/>
      </c>
      <c r="Y11705" s="38"/>
    </row>
    <row r="11706" spans="5:25">
      <c r="E11706" s="45"/>
      <c r="H11706" s="45"/>
      <c r="K11706" s="27" t="str">
        <f t="shared" si="744"/>
        <v/>
      </c>
      <c r="P11706" s="26" t="str">
        <f t="shared" si="745"/>
        <v/>
      </c>
      <c r="Q11706" s="38" t="s">
        <v>11880</v>
      </c>
      <c r="R11706">
        <v>107.20399999999999</v>
      </c>
      <c r="S11706" t="str">
        <f t="shared" si="746"/>
        <v/>
      </c>
      <c r="X11706" s="26" t="str">
        <f t="shared" si="743"/>
        <v/>
      </c>
      <c r="Y11706" s="38"/>
    </row>
    <row r="11707" spans="5:25">
      <c r="E11707" s="45"/>
      <c r="H11707" s="45"/>
      <c r="K11707" s="27" t="str">
        <f t="shared" si="744"/>
        <v/>
      </c>
      <c r="P11707" s="26" t="str">
        <f t="shared" si="745"/>
        <v/>
      </c>
      <c r="Q11707" s="38" t="s">
        <v>11881</v>
      </c>
      <c r="R11707">
        <v>107.20399999999999</v>
      </c>
      <c r="S11707" t="str">
        <f t="shared" si="746"/>
        <v/>
      </c>
      <c r="X11707" s="26" t="str">
        <f t="shared" si="743"/>
        <v/>
      </c>
      <c r="Y11707" s="38"/>
    </row>
    <row r="11708" spans="5:25">
      <c r="E11708" s="45"/>
      <c r="H11708" s="45"/>
      <c r="K11708" s="27" t="str">
        <f t="shared" si="744"/>
        <v/>
      </c>
      <c r="P11708" s="26" t="str">
        <f t="shared" si="745"/>
        <v/>
      </c>
      <c r="Q11708" s="38" t="s">
        <v>11882</v>
      </c>
      <c r="R11708">
        <v>107.004</v>
      </c>
      <c r="S11708" t="str">
        <f t="shared" si="746"/>
        <v/>
      </c>
      <c r="X11708" s="26" t="str">
        <f t="shared" ref="X11708:X11771" si="747">IF(V11708="","",X11707+V11708-V11707)</f>
        <v/>
      </c>
      <c r="Y11708" s="38"/>
    </row>
    <row r="11709" spans="5:25">
      <c r="E11709" s="45"/>
      <c r="H11709" s="45"/>
      <c r="K11709" s="27" t="str">
        <f t="shared" si="744"/>
        <v/>
      </c>
      <c r="P11709" s="26" t="str">
        <f t="shared" si="745"/>
        <v/>
      </c>
      <c r="Q11709" s="38" t="s">
        <v>11883</v>
      </c>
      <c r="R11709">
        <v>106.905</v>
      </c>
      <c r="S11709" t="str">
        <f t="shared" si="746"/>
        <v/>
      </c>
      <c r="X11709" s="26" t="str">
        <f t="shared" si="747"/>
        <v/>
      </c>
      <c r="Y11709" s="38"/>
    </row>
    <row r="11710" spans="5:25">
      <c r="E11710" s="45"/>
      <c r="H11710" s="45"/>
      <c r="K11710" s="27" t="str">
        <f t="shared" si="744"/>
        <v/>
      </c>
      <c r="P11710" s="26" t="str">
        <f t="shared" si="745"/>
        <v/>
      </c>
      <c r="Q11710" s="38" t="s">
        <v>11884</v>
      </c>
      <c r="R11710">
        <v>106.69499999999999</v>
      </c>
      <c r="S11710" t="str">
        <f t="shared" si="746"/>
        <v/>
      </c>
      <c r="X11710" s="26" t="str">
        <f t="shared" si="747"/>
        <v/>
      </c>
      <c r="Y11710" s="38"/>
    </row>
    <row r="11711" spans="5:25">
      <c r="E11711" s="45"/>
      <c r="H11711" s="45"/>
      <c r="K11711" s="27" t="str">
        <f t="shared" si="744"/>
        <v/>
      </c>
      <c r="P11711" s="26" t="str">
        <f t="shared" si="745"/>
        <v/>
      </c>
      <c r="Q11711" s="38" t="s">
        <v>11885</v>
      </c>
      <c r="R11711">
        <v>106.795</v>
      </c>
      <c r="S11711" t="str">
        <f t="shared" si="746"/>
        <v/>
      </c>
      <c r="X11711" s="26" t="str">
        <f t="shared" si="747"/>
        <v/>
      </c>
      <c r="Y11711" s="38"/>
    </row>
    <row r="11712" spans="5:25">
      <c r="E11712" s="45"/>
      <c r="H11712" s="45"/>
      <c r="K11712" s="27" t="str">
        <f t="shared" si="744"/>
        <v/>
      </c>
      <c r="P11712" s="26" t="str">
        <f t="shared" si="745"/>
        <v/>
      </c>
      <c r="Q11712" s="38" t="s">
        <v>11886</v>
      </c>
      <c r="R11712">
        <v>107.104</v>
      </c>
      <c r="S11712" t="str">
        <f t="shared" si="746"/>
        <v/>
      </c>
      <c r="X11712" s="26" t="str">
        <f t="shared" si="747"/>
        <v/>
      </c>
      <c r="Y11712" s="38"/>
    </row>
    <row r="11713" spans="5:25">
      <c r="E11713" s="45"/>
      <c r="H11713" s="45"/>
      <c r="K11713" s="27" t="str">
        <f t="shared" si="744"/>
        <v/>
      </c>
      <c r="P11713" s="26" t="str">
        <f t="shared" si="745"/>
        <v/>
      </c>
      <c r="Q11713" s="38" t="s">
        <v>11887</v>
      </c>
      <c r="R11713">
        <v>107.104</v>
      </c>
      <c r="S11713" t="str">
        <f t="shared" si="746"/>
        <v/>
      </c>
      <c r="X11713" s="26" t="str">
        <f t="shared" si="747"/>
        <v/>
      </c>
      <c r="Y11713" s="38"/>
    </row>
    <row r="11714" spans="5:25">
      <c r="E11714" s="45"/>
      <c r="H11714" s="45"/>
      <c r="K11714" s="27" t="str">
        <f t="shared" si="744"/>
        <v/>
      </c>
      <c r="P11714" s="26" t="str">
        <f t="shared" si="745"/>
        <v/>
      </c>
      <c r="Q11714" s="38" t="s">
        <v>11888</v>
      </c>
      <c r="R11714">
        <v>107.104</v>
      </c>
      <c r="S11714" t="str">
        <f t="shared" si="746"/>
        <v/>
      </c>
      <c r="X11714" s="26" t="str">
        <f t="shared" si="747"/>
        <v/>
      </c>
      <c r="Y11714" s="38"/>
    </row>
    <row r="11715" spans="5:25">
      <c r="E11715" s="45"/>
      <c r="H11715" s="45"/>
      <c r="K11715" s="27" t="str">
        <f t="shared" si="744"/>
        <v/>
      </c>
      <c r="P11715" s="26" t="str">
        <f t="shared" si="745"/>
        <v/>
      </c>
      <c r="Q11715" s="38" t="s">
        <v>11889</v>
      </c>
      <c r="R11715">
        <v>105.88500000000001</v>
      </c>
      <c r="S11715" t="str">
        <f t="shared" si="746"/>
        <v/>
      </c>
      <c r="X11715" s="26" t="str">
        <f t="shared" si="747"/>
        <v/>
      </c>
      <c r="Y11715" s="38"/>
    </row>
    <row r="11716" spans="5:25">
      <c r="E11716" s="45"/>
      <c r="H11716" s="45"/>
      <c r="K11716" s="27" t="str">
        <f t="shared" ref="K11716:K11779" si="748">IF(M11716="","",K11715+(M11716-M11715)/24)</f>
        <v/>
      </c>
      <c r="P11716" s="26" t="str">
        <f t="shared" ref="P11716:P11779" si="749">IF(N11716="","",P11715+N11716-N11715)</f>
        <v/>
      </c>
      <c r="Q11716" s="38" t="s">
        <v>11890</v>
      </c>
      <c r="R11716">
        <v>105.88500000000001</v>
      </c>
      <c r="S11716" t="str">
        <f t="shared" ref="S11716:S11779" si="750">IF(N11716="","",S11715-N11716+N11715)</f>
        <v/>
      </c>
      <c r="X11716" s="26" t="str">
        <f t="shared" si="747"/>
        <v/>
      </c>
      <c r="Y11716" s="38"/>
    </row>
    <row r="11717" spans="5:25">
      <c r="E11717" s="45"/>
      <c r="H11717" s="45"/>
      <c r="K11717" s="27" t="str">
        <f t="shared" si="748"/>
        <v/>
      </c>
      <c r="P11717" s="26" t="str">
        <f t="shared" si="749"/>
        <v/>
      </c>
      <c r="Q11717" s="38" t="s">
        <v>11891</v>
      </c>
      <c r="R11717">
        <v>105.88500000000001</v>
      </c>
      <c r="S11717" t="str">
        <f t="shared" si="750"/>
        <v/>
      </c>
      <c r="X11717" s="26" t="str">
        <f t="shared" si="747"/>
        <v/>
      </c>
      <c r="Y11717" s="38"/>
    </row>
    <row r="11718" spans="5:25">
      <c r="E11718" s="45"/>
      <c r="H11718" s="45"/>
      <c r="K11718" s="27" t="str">
        <f t="shared" si="748"/>
        <v/>
      </c>
      <c r="P11718" s="26" t="str">
        <f t="shared" si="749"/>
        <v/>
      </c>
      <c r="Q11718" s="38" t="s">
        <v>11892</v>
      </c>
      <c r="R11718">
        <v>105.376</v>
      </c>
      <c r="S11718" t="str">
        <f t="shared" si="750"/>
        <v/>
      </c>
      <c r="X11718" s="26" t="str">
        <f t="shared" si="747"/>
        <v/>
      </c>
      <c r="Y11718" s="38"/>
    </row>
    <row r="11719" spans="5:25">
      <c r="E11719" s="45"/>
      <c r="H11719" s="45"/>
      <c r="K11719" s="27" t="str">
        <f t="shared" si="748"/>
        <v/>
      </c>
      <c r="P11719" s="26" t="str">
        <f t="shared" si="749"/>
        <v/>
      </c>
      <c r="Q11719" s="38" t="s">
        <v>11893</v>
      </c>
      <c r="R11719">
        <v>105.88500000000001</v>
      </c>
      <c r="S11719" t="str">
        <f t="shared" si="750"/>
        <v/>
      </c>
      <c r="X11719" s="26" t="str">
        <f t="shared" si="747"/>
        <v/>
      </c>
      <c r="Y11719" s="38"/>
    </row>
    <row r="11720" spans="5:25">
      <c r="E11720" s="45"/>
      <c r="H11720" s="45"/>
      <c r="K11720" s="27" t="str">
        <f t="shared" si="748"/>
        <v/>
      </c>
      <c r="P11720" s="26" t="str">
        <f t="shared" si="749"/>
        <v/>
      </c>
      <c r="Q11720" s="38" t="s">
        <v>11894</v>
      </c>
      <c r="R11720">
        <v>106.595</v>
      </c>
      <c r="S11720" t="str">
        <f t="shared" si="750"/>
        <v/>
      </c>
      <c r="X11720" s="26" t="str">
        <f t="shared" si="747"/>
        <v/>
      </c>
      <c r="Y11720" s="38"/>
    </row>
    <row r="11721" spans="5:25">
      <c r="E11721" s="45"/>
      <c r="H11721" s="45"/>
      <c r="K11721" s="27" t="str">
        <f t="shared" si="748"/>
        <v/>
      </c>
      <c r="P11721" s="26" t="str">
        <f t="shared" si="749"/>
        <v/>
      </c>
      <c r="Q11721" s="38" t="s">
        <v>11895</v>
      </c>
      <c r="R11721">
        <v>106.795</v>
      </c>
      <c r="S11721" t="str">
        <f t="shared" si="750"/>
        <v/>
      </c>
      <c r="X11721" s="26" t="str">
        <f t="shared" si="747"/>
        <v/>
      </c>
      <c r="Y11721" s="38"/>
    </row>
    <row r="11722" spans="5:25">
      <c r="E11722" s="45"/>
      <c r="H11722" s="45"/>
      <c r="K11722" s="27" t="str">
        <f t="shared" si="748"/>
        <v/>
      </c>
      <c r="P11722" s="26" t="str">
        <f t="shared" si="749"/>
        <v/>
      </c>
      <c r="Q11722" s="38" t="s">
        <v>11896</v>
      </c>
      <c r="R11722">
        <v>106.185</v>
      </c>
      <c r="S11722" t="str">
        <f t="shared" si="750"/>
        <v/>
      </c>
      <c r="X11722" s="26" t="str">
        <f t="shared" si="747"/>
        <v/>
      </c>
      <c r="Y11722" s="38"/>
    </row>
    <row r="11723" spans="5:25">
      <c r="E11723" s="45"/>
      <c r="H11723" s="45"/>
      <c r="K11723" s="27" t="str">
        <f t="shared" si="748"/>
        <v/>
      </c>
      <c r="P11723" s="26" t="str">
        <f t="shared" si="749"/>
        <v/>
      </c>
      <c r="Q11723" s="38" t="s">
        <v>11897</v>
      </c>
      <c r="R11723">
        <v>105.985</v>
      </c>
      <c r="S11723" t="str">
        <f t="shared" si="750"/>
        <v/>
      </c>
      <c r="X11723" s="26" t="str">
        <f t="shared" si="747"/>
        <v/>
      </c>
      <c r="Y11723" s="38"/>
    </row>
    <row r="11724" spans="5:25">
      <c r="E11724" s="45"/>
      <c r="H11724" s="45"/>
      <c r="K11724" s="27" t="str">
        <f t="shared" si="748"/>
        <v/>
      </c>
      <c r="P11724" s="26" t="str">
        <f t="shared" si="749"/>
        <v/>
      </c>
      <c r="Q11724" s="38" t="s">
        <v>11898</v>
      </c>
      <c r="R11724">
        <v>105.77500000000001</v>
      </c>
      <c r="S11724" t="str">
        <f t="shared" si="750"/>
        <v/>
      </c>
      <c r="X11724" s="26" t="str">
        <f t="shared" si="747"/>
        <v/>
      </c>
      <c r="Y11724" s="38"/>
    </row>
    <row r="11725" spans="5:25">
      <c r="E11725" s="45"/>
      <c r="H11725" s="45"/>
      <c r="K11725" s="27" t="str">
        <f t="shared" si="748"/>
        <v/>
      </c>
      <c r="P11725" s="26" t="str">
        <f t="shared" si="749"/>
        <v/>
      </c>
      <c r="Q11725" s="38" t="s">
        <v>11899</v>
      </c>
      <c r="R11725">
        <v>106.08499999999999</v>
      </c>
      <c r="S11725" t="str">
        <f t="shared" si="750"/>
        <v/>
      </c>
      <c r="X11725" s="26" t="str">
        <f t="shared" si="747"/>
        <v/>
      </c>
      <c r="Y11725" s="38"/>
    </row>
    <row r="11726" spans="5:25">
      <c r="E11726" s="45"/>
      <c r="H11726" s="45"/>
      <c r="K11726" s="27" t="str">
        <f t="shared" si="748"/>
        <v/>
      </c>
      <c r="P11726" s="26" t="str">
        <f t="shared" si="749"/>
        <v/>
      </c>
      <c r="Q11726" s="38" t="s">
        <v>11900</v>
      </c>
      <c r="R11726">
        <v>106.905</v>
      </c>
      <c r="S11726" t="str">
        <f t="shared" si="750"/>
        <v/>
      </c>
      <c r="X11726" s="26" t="str">
        <f t="shared" si="747"/>
        <v/>
      </c>
      <c r="Y11726" s="38"/>
    </row>
    <row r="11727" spans="5:25">
      <c r="E11727" s="45"/>
      <c r="H11727" s="45"/>
      <c r="K11727" s="27" t="str">
        <f t="shared" si="748"/>
        <v/>
      </c>
      <c r="P11727" s="26" t="str">
        <f t="shared" si="749"/>
        <v/>
      </c>
      <c r="Q11727" s="38" t="s">
        <v>11901</v>
      </c>
      <c r="R11727">
        <v>107.304</v>
      </c>
      <c r="S11727" t="str">
        <f t="shared" si="750"/>
        <v/>
      </c>
      <c r="X11727" s="26" t="str">
        <f t="shared" si="747"/>
        <v/>
      </c>
      <c r="Y11727" s="38"/>
    </row>
    <row r="11728" spans="5:25">
      <c r="E11728" s="45"/>
      <c r="H11728" s="45"/>
      <c r="K11728" s="27" t="str">
        <f t="shared" si="748"/>
        <v/>
      </c>
      <c r="P11728" s="26" t="str">
        <f t="shared" si="749"/>
        <v/>
      </c>
      <c r="Q11728" s="38" t="s">
        <v>11902</v>
      </c>
      <c r="R11728">
        <v>107.004</v>
      </c>
      <c r="S11728" t="str">
        <f t="shared" si="750"/>
        <v/>
      </c>
      <c r="X11728" s="26" t="str">
        <f t="shared" si="747"/>
        <v/>
      </c>
      <c r="Y11728" s="38"/>
    </row>
    <row r="11729" spans="5:25">
      <c r="E11729" s="45"/>
      <c r="H11729" s="45"/>
      <c r="K11729" s="27" t="str">
        <f t="shared" si="748"/>
        <v/>
      </c>
      <c r="P11729" s="26" t="str">
        <f t="shared" si="749"/>
        <v/>
      </c>
      <c r="Q11729" s="38" t="s">
        <v>11903</v>
      </c>
      <c r="R11729">
        <v>106.495</v>
      </c>
      <c r="S11729" t="str">
        <f t="shared" si="750"/>
        <v/>
      </c>
      <c r="X11729" s="26" t="str">
        <f t="shared" si="747"/>
        <v/>
      </c>
      <c r="Y11729" s="38"/>
    </row>
    <row r="11730" spans="5:25">
      <c r="E11730" s="45"/>
      <c r="H11730" s="45"/>
      <c r="K11730" s="27" t="str">
        <f t="shared" si="748"/>
        <v/>
      </c>
      <c r="P11730" s="26" t="str">
        <f t="shared" si="749"/>
        <v/>
      </c>
      <c r="Q11730" s="38" t="s">
        <v>11904</v>
      </c>
      <c r="R11730">
        <v>106.495</v>
      </c>
      <c r="S11730" t="str">
        <f t="shared" si="750"/>
        <v/>
      </c>
      <c r="X11730" s="26" t="str">
        <f t="shared" si="747"/>
        <v/>
      </c>
      <c r="Y11730" s="38"/>
    </row>
    <row r="11731" spans="5:25">
      <c r="E11731" s="45"/>
      <c r="H11731" s="45"/>
      <c r="K11731" s="27" t="str">
        <f t="shared" si="748"/>
        <v/>
      </c>
      <c r="P11731" s="26" t="str">
        <f t="shared" si="749"/>
        <v/>
      </c>
      <c r="Q11731" s="38" t="s">
        <v>11905</v>
      </c>
      <c r="R11731">
        <v>106.69499999999999</v>
      </c>
      <c r="S11731" t="str">
        <f t="shared" si="750"/>
        <v/>
      </c>
      <c r="X11731" s="26" t="str">
        <f t="shared" si="747"/>
        <v/>
      </c>
      <c r="Y11731" s="38"/>
    </row>
    <row r="11732" spans="5:25">
      <c r="E11732" s="45"/>
      <c r="H11732" s="45"/>
      <c r="K11732" s="27" t="str">
        <f t="shared" si="748"/>
        <v/>
      </c>
      <c r="P11732" s="26" t="str">
        <f t="shared" si="749"/>
        <v/>
      </c>
      <c r="Q11732" s="38" t="s">
        <v>11906</v>
      </c>
      <c r="R11732">
        <v>106.795</v>
      </c>
      <c r="S11732" t="str">
        <f t="shared" si="750"/>
        <v/>
      </c>
      <c r="X11732" s="26" t="str">
        <f t="shared" si="747"/>
        <v/>
      </c>
      <c r="Y11732" s="38"/>
    </row>
    <row r="11733" spans="5:25">
      <c r="E11733" s="45"/>
      <c r="H11733" s="45"/>
      <c r="K11733" s="27" t="str">
        <f t="shared" si="748"/>
        <v/>
      </c>
      <c r="P11733" s="26" t="str">
        <f t="shared" si="749"/>
        <v/>
      </c>
      <c r="Q11733" s="38" t="s">
        <v>11907</v>
      </c>
      <c r="R11733">
        <v>107.104</v>
      </c>
      <c r="S11733" t="str">
        <f t="shared" si="750"/>
        <v/>
      </c>
      <c r="X11733" s="26" t="str">
        <f t="shared" si="747"/>
        <v/>
      </c>
      <c r="Y11733" s="38"/>
    </row>
    <row r="11734" spans="5:25">
      <c r="E11734" s="45"/>
      <c r="H11734" s="45"/>
      <c r="K11734" s="27" t="str">
        <f t="shared" si="748"/>
        <v/>
      </c>
      <c r="P11734" s="26" t="str">
        <f t="shared" si="749"/>
        <v/>
      </c>
      <c r="Q11734" s="38" t="s">
        <v>11908</v>
      </c>
      <c r="R11734">
        <v>107.004</v>
      </c>
      <c r="S11734" t="str">
        <f t="shared" si="750"/>
        <v/>
      </c>
      <c r="X11734" s="26" t="str">
        <f t="shared" si="747"/>
        <v/>
      </c>
      <c r="Y11734" s="38"/>
    </row>
    <row r="11735" spans="5:25">
      <c r="E11735" s="45"/>
      <c r="H11735" s="45"/>
      <c r="K11735" s="27" t="str">
        <f t="shared" si="748"/>
        <v/>
      </c>
      <c r="P11735" s="26" t="str">
        <f t="shared" si="749"/>
        <v/>
      </c>
      <c r="Q11735" s="38" t="s">
        <v>11909</v>
      </c>
      <c r="R11735">
        <v>106.905</v>
      </c>
      <c r="S11735" t="str">
        <f t="shared" si="750"/>
        <v/>
      </c>
      <c r="X11735" s="26" t="str">
        <f t="shared" si="747"/>
        <v/>
      </c>
      <c r="Y11735" s="38"/>
    </row>
    <row r="11736" spans="5:25">
      <c r="E11736" s="45"/>
      <c r="H11736" s="45"/>
      <c r="K11736" s="27" t="str">
        <f t="shared" si="748"/>
        <v/>
      </c>
      <c r="P11736" s="26" t="str">
        <f t="shared" si="749"/>
        <v/>
      </c>
      <c r="Q11736" s="38" t="s">
        <v>11910</v>
      </c>
      <c r="R11736">
        <v>106.795</v>
      </c>
      <c r="S11736" t="str">
        <f t="shared" si="750"/>
        <v/>
      </c>
      <c r="X11736" s="26" t="str">
        <f t="shared" si="747"/>
        <v/>
      </c>
      <c r="Y11736" s="38"/>
    </row>
    <row r="11737" spans="5:25">
      <c r="E11737" s="45"/>
      <c r="H11737" s="45"/>
      <c r="K11737" s="27" t="str">
        <f t="shared" si="748"/>
        <v/>
      </c>
      <c r="P11737" s="26" t="str">
        <f t="shared" si="749"/>
        <v/>
      </c>
      <c r="Q11737" s="38" t="s">
        <v>11911</v>
      </c>
      <c r="R11737">
        <v>107.104</v>
      </c>
      <c r="S11737" t="str">
        <f t="shared" si="750"/>
        <v/>
      </c>
      <c r="X11737" s="26" t="str">
        <f t="shared" si="747"/>
        <v/>
      </c>
      <c r="Y11737" s="38"/>
    </row>
    <row r="11738" spans="5:25">
      <c r="E11738" s="45"/>
      <c r="H11738" s="45"/>
      <c r="K11738" s="27" t="str">
        <f t="shared" si="748"/>
        <v/>
      </c>
      <c r="P11738" s="26" t="str">
        <f t="shared" si="749"/>
        <v/>
      </c>
      <c r="Q11738" s="38" t="s">
        <v>11912</v>
      </c>
      <c r="R11738">
        <v>107.714</v>
      </c>
      <c r="S11738" t="str">
        <f t="shared" si="750"/>
        <v/>
      </c>
      <c r="X11738" s="26" t="str">
        <f t="shared" si="747"/>
        <v/>
      </c>
      <c r="Y11738" s="38"/>
    </row>
    <row r="11739" spans="5:25">
      <c r="E11739" s="45"/>
      <c r="H11739" s="45"/>
      <c r="K11739" s="27" t="str">
        <f t="shared" si="748"/>
        <v/>
      </c>
      <c r="P11739" s="26" t="str">
        <f t="shared" si="749"/>
        <v/>
      </c>
      <c r="Q11739" s="38" t="s">
        <v>11913</v>
      </c>
      <c r="R11739">
        <v>107.714</v>
      </c>
      <c r="S11739" t="str">
        <f t="shared" si="750"/>
        <v/>
      </c>
      <c r="X11739" s="26" t="str">
        <f t="shared" si="747"/>
        <v/>
      </c>
      <c r="Y11739" s="38"/>
    </row>
    <row r="11740" spans="5:25">
      <c r="E11740" s="45"/>
      <c r="H11740" s="45"/>
      <c r="K11740" s="27" t="str">
        <f t="shared" si="748"/>
        <v/>
      </c>
      <c r="P11740" s="26" t="str">
        <f t="shared" si="749"/>
        <v/>
      </c>
      <c r="Q11740" s="38" t="s">
        <v>11914</v>
      </c>
      <c r="R11740">
        <v>106.795</v>
      </c>
      <c r="S11740" t="str">
        <f t="shared" si="750"/>
        <v/>
      </c>
      <c r="X11740" s="26" t="str">
        <f t="shared" si="747"/>
        <v/>
      </c>
      <c r="Y11740" s="38"/>
    </row>
    <row r="11741" spans="5:25">
      <c r="E11741" s="45"/>
      <c r="H11741" s="45"/>
      <c r="K11741" s="27" t="str">
        <f t="shared" si="748"/>
        <v/>
      </c>
      <c r="P11741" s="26" t="str">
        <f t="shared" si="749"/>
        <v/>
      </c>
      <c r="Q11741" s="38" t="s">
        <v>11915</v>
      </c>
      <c r="R11741">
        <v>105.77500000000001</v>
      </c>
      <c r="S11741" t="str">
        <f t="shared" si="750"/>
        <v/>
      </c>
      <c r="X11741" s="26" t="str">
        <f t="shared" si="747"/>
        <v/>
      </c>
      <c r="Y11741" s="38"/>
    </row>
    <row r="11742" spans="5:25">
      <c r="E11742" s="45"/>
      <c r="H11742" s="45"/>
      <c r="K11742" s="27" t="str">
        <f t="shared" si="748"/>
        <v/>
      </c>
      <c r="P11742" s="26" t="str">
        <f t="shared" si="749"/>
        <v/>
      </c>
      <c r="Q11742" s="38" t="s">
        <v>11916</v>
      </c>
      <c r="R11742">
        <v>105.376</v>
      </c>
      <c r="S11742" t="str">
        <f t="shared" si="750"/>
        <v/>
      </c>
      <c r="X11742" s="26" t="str">
        <f t="shared" si="747"/>
        <v/>
      </c>
      <c r="Y11742" s="38"/>
    </row>
    <row r="11743" spans="5:25">
      <c r="E11743" s="45"/>
      <c r="H11743" s="45"/>
      <c r="K11743" s="27" t="str">
        <f t="shared" si="748"/>
        <v/>
      </c>
      <c r="P11743" s="26" t="str">
        <f t="shared" si="749"/>
        <v/>
      </c>
      <c r="Q11743" s="38" t="s">
        <v>11917</v>
      </c>
      <c r="R11743">
        <v>105.376</v>
      </c>
      <c r="S11743" t="str">
        <f t="shared" si="750"/>
        <v/>
      </c>
      <c r="X11743" s="26" t="str">
        <f t="shared" si="747"/>
        <v/>
      </c>
      <c r="Y11743" s="38"/>
    </row>
    <row r="11744" spans="5:25">
      <c r="E11744" s="45"/>
      <c r="H11744" s="45"/>
      <c r="K11744" s="27" t="str">
        <f t="shared" si="748"/>
        <v/>
      </c>
      <c r="P11744" s="26" t="str">
        <f t="shared" si="749"/>
        <v/>
      </c>
      <c r="Q11744" s="38" t="s">
        <v>11918</v>
      </c>
      <c r="R11744">
        <v>105.675</v>
      </c>
      <c r="S11744" t="str">
        <f t="shared" si="750"/>
        <v/>
      </c>
      <c r="X11744" s="26" t="str">
        <f t="shared" si="747"/>
        <v/>
      </c>
      <c r="Y11744" s="38"/>
    </row>
    <row r="11745" spans="5:25">
      <c r="E11745" s="45"/>
      <c r="H11745" s="45"/>
      <c r="K11745" s="27" t="str">
        <f t="shared" si="748"/>
        <v/>
      </c>
      <c r="P11745" s="26" t="str">
        <f t="shared" si="749"/>
        <v/>
      </c>
      <c r="Q11745" s="38" t="s">
        <v>11919</v>
      </c>
      <c r="R11745">
        <v>107.304</v>
      </c>
      <c r="S11745" t="str">
        <f t="shared" si="750"/>
        <v/>
      </c>
      <c r="X11745" s="26" t="str">
        <f t="shared" si="747"/>
        <v/>
      </c>
      <c r="Y11745" s="38"/>
    </row>
    <row r="11746" spans="5:25">
      <c r="E11746" s="45"/>
      <c r="H11746" s="45"/>
      <c r="K11746" s="27" t="str">
        <f t="shared" si="748"/>
        <v/>
      </c>
      <c r="P11746" s="26" t="str">
        <f t="shared" si="749"/>
        <v/>
      </c>
      <c r="Q11746" s="38" t="s">
        <v>11920</v>
      </c>
      <c r="R11746">
        <v>107.714</v>
      </c>
      <c r="S11746" t="str">
        <f t="shared" si="750"/>
        <v/>
      </c>
      <c r="X11746" s="26" t="str">
        <f t="shared" si="747"/>
        <v/>
      </c>
      <c r="Y11746" s="38"/>
    </row>
    <row r="11747" spans="5:25">
      <c r="E11747" s="45"/>
      <c r="H11747" s="45"/>
      <c r="K11747" s="27" t="str">
        <f t="shared" si="748"/>
        <v/>
      </c>
      <c r="P11747" s="26" t="str">
        <f t="shared" si="749"/>
        <v/>
      </c>
      <c r="Q11747" s="38" t="s">
        <v>11921</v>
      </c>
      <c r="R11747">
        <v>107.414</v>
      </c>
      <c r="S11747" t="str">
        <f t="shared" si="750"/>
        <v/>
      </c>
      <c r="X11747" s="26" t="str">
        <f t="shared" si="747"/>
        <v/>
      </c>
      <c r="Y11747" s="38"/>
    </row>
    <row r="11748" spans="5:25">
      <c r="E11748" s="45"/>
      <c r="H11748" s="45"/>
      <c r="K11748" s="27" t="str">
        <f t="shared" si="748"/>
        <v/>
      </c>
      <c r="P11748" s="26" t="str">
        <f t="shared" si="749"/>
        <v/>
      </c>
      <c r="Q11748" s="38" t="s">
        <v>11922</v>
      </c>
      <c r="R11748">
        <v>106.905</v>
      </c>
      <c r="S11748" t="str">
        <f t="shared" si="750"/>
        <v/>
      </c>
      <c r="X11748" s="26" t="str">
        <f t="shared" si="747"/>
        <v/>
      </c>
      <c r="Y11748" s="38"/>
    </row>
    <row r="11749" spans="5:25">
      <c r="E11749" s="45"/>
      <c r="H11749" s="45"/>
      <c r="K11749" s="27" t="str">
        <f t="shared" si="748"/>
        <v/>
      </c>
      <c r="P11749" s="26" t="str">
        <f t="shared" si="749"/>
        <v/>
      </c>
      <c r="Q11749" s="38" t="s">
        <v>11923</v>
      </c>
      <c r="R11749">
        <v>106.495</v>
      </c>
      <c r="S11749" t="str">
        <f t="shared" si="750"/>
        <v/>
      </c>
      <c r="X11749" s="26" t="str">
        <f t="shared" si="747"/>
        <v/>
      </c>
      <c r="Y11749" s="38"/>
    </row>
    <row r="11750" spans="5:25">
      <c r="E11750" s="45"/>
      <c r="H11750" s="45"/>
      <c r="K11750" s="27" t="str">
        <f t="shared" si="748"/>
        <v/>
      </c>
      <c r="P11750" s="26" t="str">
        <f t="shared" si="749"/>
        <v/>
      </c>
      <c r="Q11750" s="38" t="s">
        <v>11924</v>
      </c>
      <c r="R11750">
        <v>106.185</v>
      </c>
      <c r="S11750" t="str">
        <f t="shared" si="750"/>
        <v/>
      </c>
      <c r="X11750" s="26" t="str">
        <f t="shared" si="747"/>
        <v/>
      </c>
      <c r="Y11750" s="38"/>
    </row>
    <row r="11751" spans="5:25">
      <c r="E11751" s="45"/>
      <c r="H11751" s="45"/>
      <c r="K11751" s="27" t="str">
        <f t="shared" si="748"/>
        <v/>
      </c>
      <c r="P11751" s="26" t="str">
        <f t="shared" si="749"/>
        <v/>
      </c>
      <c r="Q11751" s="38" t="s">
        <v>11925</v>
      </c>
      <c r="R11751">
        <v>106.69499999999999</v>
      </c>
      <c r="S11751" t="str">
        <f t="shared" si="750"/>
        <v/>
      </c>
      <c r="X11751" s="26" t="str">
        <f t="shared" si="747"/>
        <v/>
      </c>
      <c r="Y11751" s="38"/>
    </row>
    <row r="11752" spans="5:25">
      <c r="E11752" s="45"/>
      <c r="H11752" s="45"/>
      <c r="K11752" s="27" t="str">
        <f t="shared" si="748"/>
        <v/>
      </c>
      <c r="P11752" s="26" t="str">
        <f t="shared" si="749"/>
        <v/>
      </c>
      <c r="Q11752" s="38" t="s">
        <v>11926</v>
      </c>
      <c r="R11752">
        <v>107.304</v>
      </c>
      <c r="S11752" t="str">
        <f t="shared" si="750"/>
        <v/>
      </c>
      <c r="X11752" s="26" t="str">
        <f t="shared" si="747"/>
        <v/>
      </c>
      <c r="Y11752" s="38"/>
    </row>
    <row r="11753" spans="5:25">
      <c r="E11753" s="45"/>
      <c r="H11753" s="45"/>
      <c r="K11753" s="27" t="str">
        <f t="shared" si="748"/>
        <v/>
      </c>
      <c r="P11753" s="26" t="str">
        <f t="shared" si="749"/>
        <v/>
      </c>
      <c r="Q11753" s="38" t="s">
        <v>11927</v>
      </c>
      <c r="R11753">
        <v>107.714</v>
      </c>
      <c r="S11753" t="str">
        <f t="shared" si="750"/>
        <v/>
      </c>
      <c r="X11753" s="26" t="str">
        <f t="shared" si="747"/>
        <v/>
      </c>
      <c r="Y11753" s="38"/>
    </row>
    <row r="11754" spans="5:25">
      <c r="E11754" s="45"/>
      <c r="H11754" s="45"/>
      <c r="K11754" s="27" t="str">
        <f t="shared" si="748"/>
        <v/>
      </c>
      <c r="P11754" s="26" t="str">
        <f t="shared" si="749"/>
        <v/>
      </c>
      <c r="Q11754" s="38" t="s">
        <v>11928</v>
      </c>
      <c r="R11754">
        <v>107.514</v>
      </c>
      <c r="S11754" t="str">
        <f t="shared" si="750"/>
        <v/>
      </c>
      <c r="X11754" s="26" t="str">
        <f t="shared" si="747"/>
        <v/>
      </c>
      <c r="Y11754" s="38"/>
    </row>
    <row r="11755" spans="5:25">
      <c r="E11755" s="45"/>
      <c r="H11755" s="45"/>
      <c r="K11755" s="27" t="str">
        <f t="shared" si="748"/>
        <v/>
      </c>
      <c r="P11755" s="26" t="str">
        <f t="shared" si="749"/>
        <v/>
      </c>
      <c r="Q11755" s="38" t="s">
        <v>11929</v>
      </c>
      <c r="R11755">
        <v>107.104</v>
      </c>
      <c r="S11755" t="str">
        <f t="shared" si="750"/>
        <v/>
      </c>
      <c r="X11755" s="26" t="str">
        <f t="shared" si="747"/>
        <v/>
      </c>
      <c r="Y11755" s="38"/>
    </row>
    <row r="11756" spans="5:25">
      <c r="E11756" s="45"/>
      <c r="H11756" s="45"/>
      <c r="K11756" s="27" t="str">
        <f t="shared" si="748"/>
        <v/>
      </c>
      <c r="P11756" s="26" t="str">
        <f t="shared" si="749"/>
        <v/>
      </c>
      <c r="Q11756" s="38" t="s">
        <v>11930</v>
      </c>
      <c r="R11756">
        <v>106.595</v>
      </c>
      <c r="S11756" t="str">
        <f t="shared" si="750"/>
        <v/>
      </c>
      <c r="X11756" s="26" t="str">
        <f t="shared" si="747"/>
        <v/>
      </c>
      <c r="Y11756" s="38"/>
    </row>
    <row r="11757" spans="5:25">
      <c r="E11757" s="45"/>
      <c r="H11757" s="45"/>
      <c r="K11757" s="27" t="str">
        <f t="shared" si="748"/>
        <v/>
      </c>
      <c r="P11757" s="26" t="str">
        <f t="shared" si="749"/>
        <v/>
      </c>
      <c r="Q11757" s="38" t="s">
        <v>11931</v>
      </c>
      <c r="R11757">
        <v>106.795</v>
      </c>
      <c r="S11757" t="str">
        <f t="shared" si="750"/>
        <v/>
      </c>
      <c r="X11757" s="26" t="str">
        <f t="shared" si="747"/>
        <v/>
      </c>
      <c r="Y11757" s="38"/>
    </row>
    <row r="11758" spans="5:25">
      <c r="E11758" s="45"/>
      <c r="H11758" s="45"/>
      <c r="K11758" s="27" t="str">
        <f t="shared" si="748"/>
        <v/>
      </c>
      <c r="P11758" s="26" t="str">
        <f t="shared" si="749"/>
        <v/>
      </c>
      <c r="Q11758" s="38" t="s">
        <v>11932</v>
      </c>
      <c r="R11758">
        <v>107.304</v>
      </c>
      <c r="S11758" t="str">
        <f t="shared" si="750"/>
        <v/>
      </c>
      <c r="X11758" s="26" t="str">
        <f t="shared" si="747"/>
        <v/>
      </c>
      <c r="Y11758" s="38"/>
    </row>
    <row r="11759" spans="5:25">
      <c r="E11759" s="45"/>
      <c r="H11759" s="45"/>
      <c r="K11759" s="27" t="str">
        <f t="shared" si="748"/>
        <v/>
      </c>
      <c r="P11759" s="26" t="str">
        <f t="shared" si="749"/>
        <v/>
      </c>
      <c r="Q11759" s="38" t="s">
        <v>11933</v>
      </c>
      <c r="R11759">
        <v>108.024</v>
      </c>
      <c r="S11759" t="str">
        <f t="shared" si="750"/>
        <v/>
      </c>
      <c r="X11759" s="26" t="str">
        <f t="shared" si="747"/>
        <v/>
      </c>
      <c r="Y11759" s="38"/>
    </row>
    <row r="11760" spans="5:25">
      <c r="E11760" s="45"/>
      <c r="H11760" s="45"/>
      <c r="K11760" s="27" t="str">
        <f t="shared" si="748"/>
        <v/>
      </c>
      <c r="P11760" s="26" t="str">
        <f t="shared" si="749"/>
        <v/>
      </c>
      <c r="Q11760" s="38" t="s">
        <v>11934</v>
      </c>
      <c r="R11760">
        <v>108.324</v>
      </c>
      <c r="S11760" t="str">
        <f t="shared" si="750"/>
        <v/>
      </c>
      <c r="X11760" s="26" t="str">
        <f t="shared" si="747"/>
        <v/>
      </c>
      <c r="Y11760" s="38"/>
    </row>
    <row r="11761" spans="5:25">
      <c r="E11761" s="45"/>
      <c r="H11761" s="45"/>
      <c r="K11761" s="27" t="str">
        <f t="shared" si="748"/>
        <v/>
      </c>
      <c r="P11761" s="26" t="str">
        <f t="shared" si="749"/>
        <v/>
      </c>
      <c r="Q11761" s="38" t="s">
        <v>11935</v>
      </c>
      <c r="R11761">
        <v>108.124</v>
      </c>
      <c r="S11761" t="str">
        <f t="shared" si="750"/>
        <v/>
      </c>
      <c r="X11761" s="26" t="str">
        <f t="shared" si="747"/>
        <v/>
      </c>
      <c r="Y11761" s="38"/>
    </row>
    <row r="11762" spans="5:25">
      <c r="E11762" s="45"/>
      <c r="H11762" s="45"/>
      <c r="K11762" s="27" t="str">
        <f t="shared" si="748"/>
        <v/>
      </c>
      <c r="P11762" s="26" t="str">
        <f t="shared" si="749"/>
        <v/>
      </c>
      <c r="Q11762" s="38" t="s">
        <v>11936</v>
      </c>
      <c r="R11762">
        <v>107.714</v>
      </c>
      <c r="S11762" t="str">
        <f t="shared" si="750"/>
        <v/>
      </c>
      <c r="X11762" s="26" t="str">
        <f t="shared" si="747"/>
        <v/>
      </c>
      <c r="Y11762" s="38"/>
    </row>
    <row r="11763" spans="5:25">
      <c r="E11763" s="45"/>
      <c r="H11763" s="45"/>
      <c r="K11763" s="27" t="str">
        <f t="shared" si="748"/>
        <v/>
      </c>
      <c r="P11763" s="26" t="str">
        <f t="shared" si="749"/>
        <v/>
      </c>
      <c r="Q11763" s="38" t="s">
        <v>11937</v>
      </c>
      <c r="R11763">
        <v>107.304</v>
      </c>
      <c r="S11763" t="str">
        <f t="shared" si="750"/>
        <v/>
      </c>
      <c r="X11763" s="26" t="str">
        <f t="shared" si="747"/>
        <v/>
      </c>
      <c r="Y11763" s="38"/>
    </row>
    <row r="11764" spans="5:25">
      <c r="E11764" s="45"/>
      <c r="H11764" s="45"/>
      <c r="K11764" s="27" t="str">
        <f t="shared" si="748"/>
        <v/>
      </c>
      <c r="P11764" s="26" t="str">
        <f t="shared" si="749"/>
        <v/>
      </c>
      <c r="Q11764" s="38" t="s">
        <v>11938</v>
      </c>
      <c r="R11764">
        <v>107.304</v>
      </c>
      <c r="S11764" t="str">
        <f t="shared" si="750"/>
        <v/>
      </c>
      <c r="X11764" s="26" t="str">
        <f t="shared" si="747"/>
        <v/>
      </c>
      <c r="Y11764" s="38"/>
    </row>
    <row r="11765" spans="5:25">
      <c r="E11765" s="45"/>
      <c r="H11765" s="45"/>
      <c r="K11765" s="27" t="str">
        <f t="shared" si="748"/>
        <v/>
      </c>
      <c r="P11765" s="26" t="str">
        <f t="shared" si="749"/>
        <v/>
      </c>
      <c r="Q11765" s="38" t="s">
        <v>11939</v>
      </c>
      <c r="R11765">
        <v>107.614</v>
      </c>
      <c r="S11765" t="str">
        <f t="shared" si="750"/>
        <v/>
      </c>
      <c r="X11765" s="26" t="str">
        <f t="shared" si="747"/>
        <v/>
      </c>
      <c r="Y11765" s="38"/>
    </row>
    <row r="11766" spans="5:25">
      <c r="E11766" s="45"/>
      <c r="H11766" s="45"/>
      <c r="K11766" s="27" t="str">
        <f t="shared" si="748"/>
        <v/>
      </c>
      <c r="P11766" s="26" t="str">
        <f t="shared" si="749"/>
        <v/>
      </c>
      <c r="Q11766" s="38" t="s">
        <v>11940</v>
      </c>
      <c r="R11766">
        <v>107.614</v>
      </c>
      <c r="S11766" t="str">
        <f t="shared" si="750"/>
        <v/>
      </c>
      <c r="X11766" s="26" t="str">
        <f t="shared" si="747"/>
        <v/>
      </c>
      <c r="Y11766" s="38"/>
    </row>
    <row r="11767" spans="5:25">
      <c r="E11767" s="45"/>
      <c r="H11767" s="45"/>
      <c r="K11767" s="27" t="str">
        <f t="shared" si="748"/>
        <v/>
      </c>
      <c r="P11767" s="26" t="str">
        <f t="shared" si="749"/>
        <v/>
      </c>
      <c r="Q11767" s="38" t="s">
        <v>11941</v>
      </c>
      <c r="R11767">
        <v>107.20399999999999</v>
      </c>
      <c r="S11767" t="str">
        <f t="shared" si="750"/>
        <v/>
      </c>
      <c r="X11767" s="26" t="str">
        <f t="shared" si="747"/>
        <v/>
      </c>
      <c r="Y11767" s="38"/>
    </row>
    <row r="11768" spans="5:25">
      <c r="E11768" s="45"/>
      <c r="H11768" s="45"/>
      <c r="K11768" s="27" t="str">
        <f t="shared" si="748"/>
        <v/>
      </c>
      <c r="P11768" s="26" t="str">
        <f t="shared" si="749"/>
        <v/>
      </c>
      <c r="Q11768" s="38" t="s">
        <v>11942</v>
      </c>
      <c r="R11768">
        <v>106.495</v>
      </c>
      <c r="S11768" t="str">
        <f t="shared" si="750"/>
        <v/>
      </c>
      <c r="X11768" s="26" t="str">
        <f t="shared" si="747"/>
        <v/>
      </c>
      <c r="Y11768" s="38"/>
    </row>
    <row r="11769" spans="5:25">
      <c r="E11769" s="45"/>
      <c r="H11769" s="45"/>
      <c r="K11769" s="27" t="str">
        <f t="shared" si="748"/>
        <v/>
      </c>
      <c r="P11769" s="26" t="str">
        <f t="shared" si="749"/>
        <v/>
      </c>
      <c r="Q11769" s="38" t="s">
        <v>11943</v>
      </c>
      <c r="R11769">
        <v>106.795</v>
      </c>
      <c r="S11769" t="str">
        <f t="shared" si="750"/>
        <v/>
      </c>
      <c r="X11769" s="26" t="str">
        <f t="shared" si="747"/>
        <v/>
      </c>
      <c r="Y11769" s="38"/>
    </row>
    <row r="11770" spans="5:25">
      <c r="E11770" s="45"/>
      <c r="H11770" s="45"/>
      <c r="K11770" s="27" t="str">
        <f t="shared" si="748"/>
        <v/>
      </c>
      <c r="P11770" s="26" t="str">
        <f t="shared" si="749"/>
        <v/>
      </c>
      <c r="Q11770" s="38" t="s">
        <v>11944</v>
      </c>
      <c r="R11770">
        <v>107.004</v>
      </c>
      <c r="S11770" t="str">
        <f t="shared" si="750"/>
        <v/>
      </c>
      <c r="X11770" s="26" t="str">
        <f t="shared" si="747"/>
        <v/>
      </c>
      <c r="Y11770" s="38"/>
    </row>
    <row r="11771" spans="5:25">
      <c r="E11771" s="45"/>
      <c r="H11771" s="45"/>
      <c r="K11771" s="27" t="str">
        <f t="shared" si="748"/>
        <v/>
      </c>
      <c r="P11771" s="26" t="str">
        <f t="shared" si="749"/>
        <v/>
      </c>
      <c r="Q11771" s="38" t="s">
        <v>11945</v>
      </c>
      <c r="R11771">
        <v>107.104</v>
      </c>
      <c r="S11771" t="str">
        <f t="shared" si="750"/>
        <v/>
      </c>
      <c r="X11771" s="26" t="str">
        <f t="shared" si="747"/>
        <v/>
      </c>
      <c r="Y11771" s="38"/>
    </row>
    <row r="11772" spans="5:25">
      <c r="E11772" s="45"/>
      <c r="H11772" s="45"/>
      <c r="K11772" s="27" t="str">
        <f t="shared" si="748"/>
        <v/>
      </c>
      <c r="P11772" s="26" t="str">
        <f t="shared" si="749"/>
        <v/>
      </c>
      <c r="Q11772" s="38" t="s">
        <v>11946</v>
      </c>
      <c r="R11772">
        <v>106.905</v>
      </c>
      <c r="S11772" t="str">
        <f t="shared" si="750"/>
        <v/>
      </c>
      <c r="X11772" s="26" t="str">
        <f t="shared" ref="X11772:X11835" si="751">IF(V11772="","",X11771+V11772-V11771)</f>
        <v/>
      </c>
      <c r="Y11772" s="38"/>
    </row>
    <row r="11773" spans="5:25">
      <c r="E11773" s="45"/>
      <c r="H11773" s="45"/>
      <c r="K11773" s="27" t="str">
        <f t="shared" si="748"/>
        <v/>
      </c>
      <c r="P11773" s="26" t="str">
        <f t="shared" si="749"/>
        <v/>
      </c>
      <c r="Q11773" s="38" t="s">
        <v>11947</v>
      </c>
      <c r="R11773">
        <v>107.104</v>
      </c>
      <c r="S11773" t="str">
        <f t="shared" si="750"/>
        <v/>
      </c>
      <c r="X11773" s="26" t="str">
        <f t="shared" si="751"/>
        <v/>
      </c>
      <c r="Y11773" s="38"/>
    </row>
    <row r="11774" spans="5:25">
      <c r="E11774" s="45"/>
      <c r="H11774" s="45"/>
      <c r="K11774" s="27" t="str">
        <f t="shared" si="748"/>
        <v/>
      </c>
      <c r="P11774" s="26" t="str">
        <f t="shared" si="749"/>
        <v/>
      </c>
      <c r="Q11774" s="38" t="s">
        <v>11948</v>
      </c>
      <c r="R11774">
        <v>107.304</v>
      </c>
      <c r="S11774" t="str">
        <f t="shared" si="750"/>
        <v/>
      </c>
      <c r="X11774" s="26" t="str">
        <f t="shared" si="751"/>
        <v/>
      </c>
      <c r="Y11774" s="38"/>
    </row>
    <row r="11775" spans="5:25">
      <c r="E11775" s="45"/>
      <c r="H11775" s="45"/>
      <c r="K11775" s="27" t="str">
        <f t="shared" si="748"/>
        <v/>
      </c>
      <c r="P11775" s="26" t="str">
        <f t="shared" si="749"/>
        <v/>
      </c>
      <c r="Q11775" s="38" t="s">
        <v>11949</v>
      </c>
      <c r="R11775">
        <v>107.414</v>
      </c>
      <c r="S11775" t="str">
        <f t="shared" si="750"/>
        <v/>
      </c>
      <c r="X11775" s="26" t="str">
        <f t="shared" si="751"/>
        <v/>
      </c>
      <c r="Y11775" s="38"/>
    </row>
    <row r="11776" spans="5:25">
      <c r="E11776" s="45"/>
      <c r="H11776" s="45"/>
      <c r="K11776" s="27" t="str">
        <f t="shared" si="748"/>
        <v/>
      </c>
      <c r="P11776" s="26" t="str">
        <f t="shared" si="749"/>
        <v/>
      </c>
      <c r="Q11776" s="38" t="s">
        <v>11950</v>
      </c>
      <c r="R11776">
        <v>108.024</v>
      </c>
      <c r="S11776" t="str">
        <f t="shared" si="750"/>
        <v/>
      </c>
      <c r="X11776" s="26" t="str">
        <f t="shared" si="751"/>
        <v/>
      </c>
      <c r="Y11776" s="38"/>
    </row>
    <row r="11777" spans="5:25">
      <c r="E11777" s="45"/>
      <c r="H11777" s="45"/>
      <c r="K11777" s="27" t="str">
        <f t="shared" si="748"/>
        <v/>
      </c>
      <c r="P11777" s="26" t="str">
        <f t="shared" si="749"/>
        <v/>
      </c>
      <c r="Q11777" s="38" t="s">
        <v>11951</v>
      </c>
      <c r="R11777">
        <v>107.92400000000001</v>
      </c>
      <c r="S11777" t="str">
        <f t="shared" si="750"/>
        <v/>
      </c>
      <c r="X11777" s="26" t="str">
        <f t="shared" si="751"/>
        <v/>
      </c>
      <c r="Y11777" s="38"/>
    </row>
    <row r="11778" spans="5:25">
      <c r="E11778" s="45"/>
      <c r="H11778" s="45"/>
      <c r="K11778" s="27" t="str">
        <f t="shared" si="748"/>
        <v/>
      </c>
      <c r="P11778" s="26" t="str">
        <f t="shared" si="749"/>
        <v/>
      </c>
      <c r="Q11778" s="38" t="s">
        <v>11952</v>
      </c>
      <c r="R11778">
        <v>107.414</v>
      </c>
      <c r="S11778" t="str">
        <f t="shared" si="750"/>
        <v/>
      </c>
      <c r="X11778" s="26" t="str">
        <f t="shared" si="751"/>
        <v/>
      </c>
      <c r="Y11778" s="38"/>
    </row>
    <row r="11779" spans="5:25">
      <c r="E11779" s="45"/>
      <c r="H11779" s="45"/>
      <c r="K11779" s="27" t="str">
        <f t="shared" si="748"/>
        <v/>
      </c>
      <c r="P11779" s="26" t="str">
        <f t="shared" si="749"/>
        <v/>
      </c>
      <c r="Q11779" s="38" t="s">
        <v>11953</v>
      </c>
      <c r="R11779">
        <v>107.414</v>
      </c>
      <c r="S11779" t="str">
        <f t="shared" si="750"/>
        <v/>
      </c>
      <c r="X11779" s="26" t="str">
        <f t="shared" si="751"/>
        <v/>
      </c>
      <c r="Y11779" s="38"/>
    </row>
    <row r="11780" spans="5:25">
      <c r="E11780" s="45"/>
      <c r="H11780" s="45"/>
      <c r="K11780" s="27" t="str">
        <f t="shared" ref="K11780:K11843" si="752">IF(M11780="","",K11779+(M11780-M11779)/24)</f>
        <v/>
      </c>
      <c r="P11780" s="26" t="str">
        <f t="shared" ref="P11780:P11843" si="753">IF(N11780="","",P11779+N11780-N11779)</f>
        <v/>
      </c>
      <c r="Q11780" s="38" t="s">
        <v>11954</v>
      </c>
      <c r="R11780">
        <v>107.304</v>
      </c>
      <c r="S11780" t="str">
        <f t="shared" ref="S11780:S11843" si="754">IF(N11780="","",S11779-N11780+N11779)</f>
        <v/>
      </c>
      <c r="X11780" s="26" t="str">
        <f t="shared" si="751"/>
        <v/>
      </c>
      <c r="Y11780" s="38"/>
    </row>
    <row r="11781" spans="5:25">
      <c r="E11781" s="45"/>
      <c r="H11781" s="45"/>
      <c r="K11781" s="27" t="str">
        <f t="shared" si="752"/>
        <v/>
      </c>
      <c r="P11781" s="26" t="str">
        <f t="shared" si="753"/>
        <v/>
      </c>
      <c r="Q11781" s="38" t="s">
        <v>11955</v>
      </c>
      <c r="R11781">
        <v>107.20399999999999</v>
      </c>
      <c r="S11781" t="str">
        <f t="shared" si="754"/>
        <v/>
      </c>
      <c r="X11781" s="26" t="str">
        <f t="shared" si="751"/>
        <v/>
      </c>
      <c r="Y11781" s="38"/>
    </row>
    <row r="11782" spans="5:25">
      <c r="E11782" s="45"/>
      <c r="H11782" s="45"/>
      <c r="K11782" s="27" t="str">
        <f t="shared" si="752"/>
        <v/>
      </c>
      <c r="P11782" s="26" t="str">
        <f t="shared" si="753"/>
        <v/>
      </c>
      <c r="Q11782" s="38" t="s">
        <v>11956</v>
      </c>
      <c r="R11782">
        <v>107.414</v>
      </c>
      <c r="S11782" t="str">
        <f t="shared" si="754"/>
        <v/>
      </c>
      <c r="X11782" s="26" t="str">
        <f t="shared" si="751"/>
        <v/>
      </c>
      <c r="Y11782" s="38"/>
    </row>
    <row r="11783" spans="5:25">
      <c r="E11783" s="45"/>
      <c r="H11783" s="45"/>
      <c r="K11783" s="27" t="str">
        <f t="shared" si="752"/>
        <v/>
      </c>
      <c r="P11783" s="26" t="str">
        <f t="shared" si="753"/>
        <v/>
      </c>
      <c r="Q11783" s="38" t="s">
        <v>11957</v>
      </c>
      <c r="R11783">
        <v>107.414</v>
      </c>
      <c r="S11783" t="str">
        <f t="shared" si="754"/>
        <v/>
      </c>
      <c r="X11783" s="26" t="str">
        <f t="shared" si="751"/>
        <v/>
      </c>
      <c r="Y11783" s="38"/>
    </row>
    <row r="11784" spans="5:25">
      <c r="E11784" s="45"/>
      <c r="H11784" s="45"/>
      <c r="K11784" s="27" t="str">
        <f t="shared" si="752"/>
        <v/>
      </c>
      <c r="P11784" s="26" t="str">
        <f t="shared" si="753"/>
        <v/>
      </c>
      <c r="Q11784" s="38" t="s">
        <v>11958</v>
      </c>
      <c r="R11784">
        <v>107.514</v>
      </c>
      <c r="S11784" t="str">
        <f t="shared" si="754"/>
        <v/>
      </c>
      <c r="X11784" s="26" t="str">
        <f t="shared" si="751"/>
        <v/>
      </c>
      <c r="Y11784" s="38"/>
    </row>
    <row r="11785" spans="5:25">
      <c r="E11785" s="45"/>
      <c r="H11785" s="45"/>
      <c r="K11785" s="27" t="str">
        <f t="shared" si="752"/>
        <v/>
      </c>
      <c r="P11785" s="26" t="str">
        <f t="shared" si="753"/>
        <v/>
      </c>
      <c r="Q11785" s="38" t="s">
        <v>11959</v>
      </c>
      <c r="R11785">
        <v>107.92400000000001</v>
      </c>
      <c r="S11785" t="str">
        <f t="shared" si="754"/>
        <v/>
      </c>
      <c r="X11785" s="26" t="str">
        <f t="shared" si="751"/>
        <v/>
      </c>
      <c r="Y11785" s="38"/>
    </row>
    <row r="11786" spans="5:25">
      <c r="E11786" s="45"/>
      <c r="H11786" s="45"/>
      <c r="K11786" s="27" t="str">
        <f t="shared" si="752"/>
        <v/>
      </c>
      <c r="P11786" s="26" t="str">
        <f t="shared" si="753"/>
        <v/>
      </c>
      <c r="Q11786" s="38" t="s">
        <v>11960</v>
      </c>
      <c r="R11786">
        <v>108.124</v>
      </c>
      <c r="S11786" t="str">
        <f t="shared" si="754"/>
        <v/>
      </c>
      <c r="X11786" s="26" t="str">
        <f t="shared" si="751"/>
        <v/>
      </c>
      <c r="Y11786" s="38"/>
    </row>
    <row r="11787" spans="5:25">
      <c r="E11787" s="45"/>
      <c r="H11787" s="45"/>
      <c r="K11787" s="27" t="str">
        <f t="shared" si="752"/>
        <v/>
      </c>
      <c r="P11787" s="26" t="str">
        <f t="shared" si="753"/>
        <v/>
      </c>
      <c r="Q11787" s="38" t="s">
        <v>11961</v>
      </c>
      <c r="R11787">
        <v>108.224</v>
      </c>
      <c r="S11787" t="str">
        <f t="shared" si="754"/>
        <v/>
      </c>
      <c r="X11787" s="26" t="str">
        <f t="shared" si="751"/>
        <v/>
      </c>
      <c r="Y11787" s="38"/>
    </row>
    <row r="11788" spans="5:25">
      <c r="E11788" s="45"/>
      <c r="H11788" s="45"/>
      <c r="K11788" s="27" t="str">
        <f t="shared" si="752"/>
        <v/>
      </c>
      <c r="P11788" s="26" t="str">
        <f t="shared" si="753"/>
        <v/>
      </c>
      <c r="Q11788" s="38" t="s">
        <v>11962</v>
      </c>
      <c r="R11788">
        <v>107.81399999999999</v>
      </c>
      <c r="S11788" t="str">
        <f t="shared" si="754"/>
        <v/>
      </c>
      <c r="X11788" s="26" t="str">
        <f t="shared" si="751"/>
        <v/>
      </c>
      <c r="Y11788" s="38"/>
    </row>
    <row r="11789" spans="5:25">
      <c r="E11789" s="45"/>
      <c r="H11789" s="45"/>
      <c r="K11789" s="27" t="str">
        <f t="shared" si="752"/>
        <v/>
      </c>
      <c r="P11789" s="26" t="str">
        <f t="shared" si="753"/>
        <v/>
      </c>
      <c r="Q11789" s="38" t="s">
        <v>11963</v>
      </c>
      <c r="R11789">
        <v>107.514</v>
      </c>
      <c r="S11789" t="str">
        <f t="shared" si="754"/>
        <v/>
      </c>
      <c r="X11789" s="26" t="str">
        <f t="shared" si="751"/>
        <v/>
      </c>
      <c r="Y11789" s="38"/>
    </row>
    <row r="11790" spans="5:25">
      <c r="E11790" s="45"/>
      <c r="H11790" s="45"/>
      <c r="K11790" s="27" t="str">
        <f t="shared" si="752"/>
        <v/>
      </c>
      <c r="P11790" s="26" t="str">
        <f t="shared" si="753"/>
        <v/>
      </c>
      <c r="Q11790" s="38" t="s">
        <v>11964</v>
      </c>
      <c r="R11790">
        <v>107.514</v>
      </c>
      <c r="S11790" t="str">
        <f t="shared" si="754"/>
        <v/>
      </c>
      <c r="X11790" s="26" t="str">
        <f t="shared" si="751"/>
        <v/>
      </c>
      <c r="Y11790" s="38"/>
    </row>
    <row r="11791" spans="5:25">
      <c r="E11791" s="45"/>
      <c r="H11791" s="45"/>
      <c r="K11791" s="27" t="str">
        <f t="shared" si="752"/>
        <v/>
      </c>
      <c r="P11791" s="26" t="str">
        <f t="shared" si="753"/>
        <v/>
      </c>
      <c r="Q11791" s="38" t="s">
        <v>11965</v>
      </c>
      <c r="R11791">
        <v>107.104</v>
      </c>
      <c r="S11791" t="str">
        <f t="shared" si="754"/>
        <v/>
      </c>
      <c r="X11791" s="26" t="str">
        <f t="shared" si="751"/>
        <v/>
      </c>
      <c r="Y11791" s="38"/>
    </row>
    <row r="11792" spans="5:25">
      <c r="E11792" s="45"/>
      <c r="H11792" s="45"/>
      <c r="K11792" s="27" t="str">
        <f t="shared" si="752"/>
        <v/>
      </c>
      <c r="P11792" s="26" t="str">
        <f t="shared" si="753"/>
        <v/>
      </c>
      <c r="Q11792" s="38" t="s">
        <v>11966</v>
      </c>
      <c r="R11792">
        <v>106.69499999999999</v>
      </c>
      <c r="S11792" t="str">
        <f t="shared" si="754"/>
        <v/>
      </c>
      <c r="X11792" s="26" t="str">
        <f t="shared" si="751"/>
        <v/>
      </c>
      <c r="Y11792" s="38"/>
    </row>
    <row r="11793" spans="5:25">
      <c r="E11793" s="45"/>
      <c r="H11793" s="45"/>
      <c r="K11793" s="27" t="str">
        <f t="shared" si="752"/>
        <v/>
      </c>
      <c r="P11793" s="26" t="str">
        <f t="shared" si="753"/>
        <v/>
      </c>
      <c r="Q11793" s="38" t="s">
        <v>11967</v>
      </c>
      <c r="R11793">
        <v>106.395</v>
      </c>
      <c r="S11793" t="str">
        <f t="shared" si="754"/>
        <v/>
      </c>
      <c r="X11793" s="26" t="str">
        <f t="shared" si="751"/>
        <v/>
      </c>
      <c r="Y11793" s="38"/>
    </row>
    <row r="11794" spans="5:25">
      <c r="E11794" s="45"/>
      <c r="H11794" s="45"/>
      <c r="K11794" s="27" t="str">
        <f t="shared" si="752"/>
        <v/>
      </c>
      <c r="P11794" s="26" t="str">
        <f t="shared" si="753"/>
        <v/>
      </c>
      <c r="Q11794" s="38" t="s">
        <v>11968</v>
      </c>
      <c r="R11794">
        <v>106.595</v>
      </c>
      <c r="S11794" t="str">
        <f t="shared" si="754"/>
        <v/>
      </c>
      <c r="X11794" s="26" t="str">
        <f t="shared" si="751"/>
        <v/>
      </c>
      <c r="Y11794" s="38"/>
    </row>
    <row r="11795" spans="5:25">
      <c r="E11795" s="45"/>
      <c r="H11795" s="45"/>
      <c r="K11795" s="27" t="str">
        <f t="shared" si="752"/>
        <v/>
      </c>
      <c r="P11795" s="26" t="str">
        <f t="shared" si="753"/>
        <v/>
      </c>
      <c r="Q11795" s="38" t="s">
        <v>11969</v>
      </c>
      <c r="R11795">
        <v>106.905</v>
      </c>
      <c r="S11795" t="str">
        <f t="shared" si="754"/>
        <v/>
      </c>
      <c r="X11795" s="26" t="str">
        <f t="shared" si="751"/>
        <v/>
      </c>
      <c r="Y11795" s="38"/>
    </row>
    <row r="11796" spans="5:25">
      <c r="E11796" s="45"/>
      <c r="H11796" s="45"/>
      <c r="K11796" s="27" t="str">
        <f t="shared" si="752"/>
        <v/>
      </c>
      <c r="P11796" s="26" t="str">
        <f t="shared" si="753"/>
        <v/>
      </c>
      <c r="Q11796" s="38" t="s">
        <v>11970</v>
      </c>
      <c r="R11796">
        <v>106.905</v>
      </c>
      <c r="S11796" t="str">
        <f t="shared" si="754"/>
        <v/>
      </c>
      <c r="X11796" s="26" t="str">
        <f t="shared" si="751"/>
        <v/>
      </c>
      <c r="Y11796" s="38"/>
    </row>
    <row r="11797" spans="5:25">
      <c r="E11797" s="45"/>
      <c r="H11797" s="45"/>
      <c r="K11797" s="27" t="str">
        <f t="shared" si="752"/>
        <v/>
      </c>
      <c r="P11797" s="26" t="str">
        <f t="shared" si="753"/>
        <v/>
      </c>
      <c r="Q11797" s="38" t="s">
        <v>11971</v>
      </c>
      <c r="R11797">
        <v>107.20399999999999</v>
      </c>
      <c r="S11797" t="str">
        <f t="shared" si="754"/>
        <v/>
      </c>
      <c r="X11797" s="26" t="str">
        <f t="shared" si="751"/>
        <v/>
      </c>
      <c r="Y11797" s="38"/>
    </row>
    <row r="11798" spans="5:25">
      <c r="E11798" s="45"/>
      <c r="H11798" s="45"/>
      <c r="K11798" s="27" t="str">
        <f t="shared" si="752"/>
        <v/>
      </c>
      <c r="P11798" s="26" t="str">
        <f t="shared" si="753"/>
        <v/>
      </c>
      <c r="Q11798" s="38" t="s">
        <v>11972</v>
      </c>
      <c r="R11798">
        <v>107.004</v>
      </c>
      <c r="S11798" t="str">
        <f t="shared" si="754"/>
        <v/>
      </c>
      <c r="X11798" s="26" t="str">
        <f t="shared" si="751"/>
        <v/>
      </c>
      <c r="Y11798" s="38"/>
    </row>
    <row r="11799" spans="5:25">
      <c r="E11799" s="45"/>
      <c r="H11799" s="45"/>
      <c r="K11799" s="27" t="str">
        <f t="shared" si="752"/>
        <v/>
      </c>
      <c r="P11799" s="26" t="str">
        <f t="shared" si="753"/>
        <v/>
      </c>
      <c r="Q11799" s="38" t="s">
        <v>11973</v>
      </c>
      <c r="R11799">
        <v>107.104</v>
      </c>
      <c r="S11799" t="str">
        <f t="shared" si="754"/>
        <v/>
      </c>
      <c r="X11799" s="26" t="str">
        <f t="shared" si="751"/>
        <v/>
      </c>
      <c r="Y11799" s="38"/>
    </row>
    <row r="11800" spans="5:25">
      <c r="E11800" s="45"/>
      <c r="H11800" s="45"/>
      <c r="K11800" s="27" t="str">
        <f t="shared" si="752"/>
        <v/>
      </c>
      <c r="P11800" s="26" t="str">
        <f t="shared" si="753"/>
        <v/>
      </c>
      <c r="Q11800" s="38" t="s">
        <v>11974</v>
      </c>
      <c r="R11800">
        <v>107.304</v>
      </c>
      <c r="S11800" t="str">
        <f t="shared" si="754"/>
        <v/>
      </c>
      <c r="X11800" s="26" t="str">
        <f t="shared" si="751"/>
        <v/>
      </c>
      <c r="Y11800" s="38"/>
    </row>
    <row r="11801" spans="5:25">
      <c r="E11801" s="45"/>
      <c r="H11801" s="45"/>
      <c r="K11801" s="27" t="str">
        <f t="shared" si="752"/>
        <v/>
      </c>
      <c r="P11801" s="26" t="str">
        <f t="shared" si="753"/>
        <v/>
      </c>
      <c r="Q11801" s="38" t="s">
        <v>11975</v>
      </c>
      <c r="R11801">
        <v>107.414</v>
      </c>
      <c r="S11801" t="str">
        <f t="shared" si="754"/>
        <v/>
      </c>
      <c r="X11801" s="26" t="str">
        <f t="shared" si="751"/>
        <v/>
      </c>
      <c r="Y11801" s="38"/>
    </row>
    <row r="11802" spans="5:25">
      <c r="E11802" s="45"/>
      <c r="H11802" s="45"/>
      <c r="K11802" s="27" t="str">
        <f t="shared" si="752"/>
        <v/>
      </c>
      <c r="P11802" s="26" t="str">
        <f t="shared" si="753"/>
        <v/>
      </c>
      <c r="Q11802" s="38" t="s">
        <v>11976</v>
      </c>
      <c r="R11802">
        <v>107.414</v>
      </c>
      <c r="S11802" t="str">
        <f t="shared" si="754"/>
        <v/>
      </c>
      <c r="X11802" s="26" t="str">
        <f t="shared" si="751"/>
        <v/>
      </c>
      <c r="Y11802" s="38"/>
    </row>
    <row r="11803" spans="5:25">
      <c r="E11803" s="45"/>
      <c r="H11803" s="45"/>
      <c r="K11803" s="27" t="str">
        <f t="shared" si="752"/>
        <v/>
      </c>
      <c r="P11803" s="26" t="str">
        <f t="shared" si="753"/>
        <v/>
      </c>
      <c r="Q11803" s="38" t="s">
        <v>11977</v>
      </c>
      <c r="R11803">
        <v>107.20399999999999</v>
      </c>
      <c r="S11803" t="str">
        <f t="shared" si="754"/>
        <v/>
      </c>
      <c r="X11803" s="26" t="str">
        <f t="shared" si="751"/>
        <v/>
      </c>
      <c r="Y11803" s="38"/>
    </row>
    <row r="11804" spans="5:25">
      <c r="E11804" s="45"/>
      <c r="H11804" s="45"/>
      <c r="K11804" s="27" t="str">
        <f t="shared" si="752"/>
        <v/>
      </c>
      <c r="P11804" s="26" t="str">
        <f t="shared" si="753"/>
        <v/>
      </c>
      <c r="Q11804" s="38" t="s">
        <v>11978</v>
      </c>
      <c r="R11804">
        <v>107.004</v>
      </c>
      <c r="S11804" t="str">
        <f t="shared" si="754"/>
        <v/>
      </c>
      <c r="X11804" s="26" t="str">
        <f t="shared" si="751"/>
        <v/>
      </c>
      <c r="Y11804" s="38"/>
    </row>
    <row r="11805" spans="5:25">
      <c r="E11805" s="45"/>
      <c r="H11805" s="45"/>
      <c r="K11805" s="27" t="str">
        <f t="shared" si="752"/>
        <v/>
      </c>
      <c r="P11805" s="26" t="str">
        <f t="shared" si="753"/>
        <v/>
      </c>
      <c r="Q11805" s="38" t="s">
        <v>11979</v>
      </c>
      <c r="R11805">
        <v>107.414</v>
      </c>
      <c r="S11805" t="str">
        <f t="shared" si="754"/>
        <v/>
      </c>
      <c r="X11805" s="26" t="str">
        <f t="shared" si="751"/>
        <v/>
      </c>
      <c r="Y11805" s="38"/>
    </row>
    <row r="11806" spans="5:25">
      <c r="E11806" s="45"/>
      <c r="H11806" s="45"/>
      <c r="K11806" s="27" t="str">
        <f t="shared" si="752"/>
        <v/>
      </c>
      <c r="P11806" s="26" t="str">
        <f t="shared" si="753"/>
        <v/>
      </c>
      <c r="Q11806" s="38" t="s">
        <v>11980</v>
      </c>
      <c r="R11806">
        <v>107.414</v>
      </c>
      <c r="S11806" t="str">
        <f t="shared" si="754"/>
        <v/>
      </c>
      <c r="X11806" s="26" t="str">
        <f t="shared" si="751"/>
        <v/>
      </c>
      <c r="Y11806" s="38"/>
    </row>
    <row r="11807" spans="5:25">
      <c r="E11807" s="45"/>
      <c r="H11807" s="45"/>
      <c r="K11807" s="27" t="str">
        <f t="shared" si="752"/>
        <v/>
      </c>
      <c r="P11807" s="26" t="str">
        <f t="shared" si="753"/>
        <v/>
      </c>
      <c r="Q11807" s="38" t="s">
        <v>11981</v>
      </c>
      <c r="R11807">
        <v>107.414</v>
      </c>
      <c r="S11807" t="str">
        <f t="shared" si="754"/>
        <v/>
      </c>
      <c r="X11807" s="26" t="str">
        <f t="shared" si="751"/>
        <v/>
      </c>
      <c r="Y11807" s="38"/>
    </row>
    <row r="11808" spans="5:25">
      <c r="E11808" s="45"/>
      <c r="H11808" s="45"/>
      <c r="K11808" s="27" t="str">
        <f t="shared" si="752"/>
        <v/>
      </c>
      <c r="P11808" s="26" t="str">
        <f t="shared" si="753"/>
        <v/>
      </c>
      <c r="Q11808" s="38" t="s">
        <v>11982</v>
      </c>
      <c r="R11808">
        <v>107.514</v>
      </c>
      <c r="S11808" t="str">
        <f t="shared" si="754"/>
        <v/>
      </c>
      <c r="X11808" s="26" t="str">
        <f t="shared" si="751"/>
        <v/>
      </c>
      <c r="Y11808" s="38"/>
    </row>
    <row r="11809" spans="5:25">
      <c r="E11809" s="45"/>
      <c r="H11809" s="45"/>
      <c r="K11809" s="27" t="str">
        <f t="shared" si="752"/>
        <v/>
      </c>
      <c r="P11809" s="26" t="str">
        <f t="shared" si="753"/>
        <v/>
      </c>
      <c r="Q11809" s="38" t="s">
        <v>11983</v>
      </c>
      <c r="R11809">
        <v>107.414</v>
      </c>
      <c r="S11809" t="str">
        <f t="shared" si="754"/>
        <v/>
      </c>
      <c r="X11809" s="26" t="str">
        <f t="shared" si="751"/>
        <v/>
      </c>
      <c r="Y11809" s="38"/>
    </row>
    <row r="11810" spans="5:25">
      <c r="E11810" s="45"/>
      <c r="H11810" s="45"/>
      <c r="K11810" s="27" t="str">
        <f t="shared" si="752"/>
        <v/>
      </c>
      <c r="P11810" s="26" t="str">
        <f t="shared" si="753"/>
        <v/>
      </c>
      <c r="Q11810" s="38" t="s">
        <v>11984</v>
      </c>
      <c r="R11810">
        <v>107.92400000000001</v>
      </c>
      <c r="S11810" t="str">
        <f t="shared" si="754"/>
        <v/>
      </c>
      <c r="X11810" s="26" t="str">
        <f t="shared" si="751"/>
        <v/>
      </c>
      <c r="Y11810" s="38"/>
    </row>
    <row r="11811" spans="5:25">
      <c r="E11811" s="45"/>
      <c r="H11811" s="45"/>
      <c r="K11811" s="27" t="str">
        <f t="shared" si="752"/>
        <v/>
      </c>
      <c r="P11811" s="26" t="str">
        <f t="shared" si="753"/>
        <v/>
      </c>
      <c r="Q11811" s="38" t="s">
        <v>11985</v>
      </c>
      <c r="R11811">
        <v>108.633</v>
      </c>
      <c r="S11811" t="str">
        <f t="shared" si="754"/>
        <v/>
      </c>
      <c r="X11811" s="26" t="str">
        <f t="shared" si="751"/>
        <v/>
      </c>
      <c r="Y11811" s="38"/>
    </row>
    <row r="11812" spans="5:25">
      <c r="E11812" s="45"/>
      <c r="H11812" s="45"/>
      <c r="K11812" s="27" t="str">
        <f t="shared" si="752"/>
        <v/>
      </c>
      <c r="P11812" s="26" t="str">
        <f t="shared" si="753"/>
        <v/>
      </c>
      <c r="Q11812" s="38" t="s">
        <v>11986</v>
      </c>
      <c r="R11812">
        <v>108.633</v>
      </c>
      <c r="S11812" t="str">
        <f t="shared" si="754"/>
        <v/>
      </c>
      <c r="X11812" s="26" t="str">
        <f t="shared" si="751"/>
        <v/>
      </c>
      <c r="Y11812" s="38"/>
    </row>
    <row r="11813" spans="5:25">
      <c r="E11813" s="45"/>
      <c r="H11813" s="45"/>
      <c r="K11813" s="27" t="str">
        <f t="shared" si="752"/>
        <v/>
      </c>
      <c r="P11813" s="26" t="str">
        <f t="shared" si="753"/>
        <v/>
      </c>
      <c r="Q11813" s="38" t="s">
        <v>11987</v>
      </c>
      <c r="R11813">
        <v>107.92400000000001</v>
      </c>
      <c r="S11813" t="str">
        <f t="shared" si="754"/>
        <v/>
      </c>
      <c r="X11813" s="26" t="str">
        <f t="shared" si="751"/>
        <v/>
      </c>
      <c r="Y11813" s="38"/>
    </row>
    <row r="11814" spans="5:25">
      <c r="E11814" s="45"/>
      <c r="H11814" s="45"/>
      <c r="K11814" s="27" t="str">
        <f t="shared" si="752"/>
        <v/>
      </c>
      <c r="P11814" s="26" t="str">
        <f t="shared" si="753"/>
        <v/>
      </c>
      <c r="Q11814" s="38" t="s">
        <v>11988</v>
      </c>
      <c r="R11814">
        <v>107.714</v>
      </c>
      <c r="S11814" t="str">
        <f t="shared" si="754"/>
        <v/>
      </c>
      <c r="X11814" s="26" t="str">
        <f t="shared" si="751"/>
        <v/>
      </c>
      <c r="Y11814" s="38"/>
    </row>
    <row r="11815" spans="5:25">
      <c r="E11815" s="45"/>
      <c r="H11815" s="45"/>
      <c r="K11815" s="27" t="str">
        <f t="shared" si="752"/>
        <v/>
      </c>
      <c r="P11815" s="26" t="str">
        <f t="shared" si="753"/>
        <v/>
      </c>
      <c r="Q11815" s="38" t="s">
        <v>11989</v>
      </c>
      <c r="R11815">
        <v>107.514</v>
      </c>
      <c r="S11815" t="str">
        <f t="shared" si="754"/>
        <v/>
      </c>
      <c r="X11815" s="26" t="str">
        <f t="shared" si="751"/>
        <v/>
      </c>
      <c r="Y11815" s="38"/>
    </row>
    <row r="11816" spans="5:25">
      <c r="E11816" s="45"/>
      <c r="H11816" s="45"/>
      <c r="K11816" s="27" t="str">
        <f t="shared" si="752"/>
        <v/>
      </c>
      <c r="P11816" s="26" t="str">
        <f t="shared" si="753"/>
        <v/>
      </c>
      <c r="Q11816" s="38" t="s">
        <v>11990</v>
      </c>
      <c r="R11816">
        <v>107.414</v>
      </c>
      <c r="S11816" t="str">
        <f t="shared" si="754"/>
        <v/>
      </c>
      <c r="X11816" s="26" t="str">
        <f t="shared" si="751"/>
        <v/>
      </c>
      <c r="Y11816" s="38"/>
    </row>
    <row r="11817" spans="5:25">
      <c r="E11817" s="45"/>
      <c r="H11817" s="45"/>
      <c r="K11817" s="27" t="str">
        <f t="shared" si="752"/>
        <v/>
      </c>
      <c r="P11817" s="26" t="str">
        <f t="shared" si="753"/>
        <v/>
      </c>
      <c r="Q11817" s="38" t="s">
        <v>11991</v>
      </c>
      <c r="R11817">
        <v>106.69499999999999</v>
      </c>
      <c r="S11817" t="str">
        <f t="shared" si="754"/>
        <v/>
      </c>
      <c r="X11817" s="26" t="str">
        <f t="shared" si="751"/>
        <v/>
      </c>
      <c r="Y11817" s="38"/>
    </row>
    <row r="11818" spans="5:25">
      <c r="E11818" s="45"/>
      <c r="H11818" s="45"/>
      <c r="K11818" s="27" t="str">
        <f t="shared" si="752"/>
        <v/>
      </c>
      <c r="P11818" s="26" t="str">
        <f t="shared" si="753"/>
        <v/>
      </c>
      <c r="Q11818" s="38" t="s">
        <v>11992</v>
      </c>
      <c r="R11818">
        <v>106.69499999999999</v>
      </c>
      <c r="S11818" t="str">
        <f t="shared" si="754"/>
        <v/>
      </c>
      <c r="X11818" s="26" t="str">
        <f t="shared" si="751"/>
        <v/>
      </c>
      <c r="Y11818" s="38"/>
    </row>
    <row r="11819" spans="5:25">
      <c r="E11819" s="45"/>
      <c r="H11819" s="45"/>
      <c r="K11819" s="27" t="str">
        <f t="shared" si="752"/>
        <v/>
      </c>
      <c r="P11819" s="26" t="str">
        <f t="shared" si="753"/>
        <v/>
      </c>
      <c r="Q11819" s="38" t="s">
        <v>11993</v>
      </c>
      <c r="R11819">
        <v>106.795</v>
      </c>
      <c r="S11819" t="str">
        <f t="shared" si="754"/>
        <v/>
      </c>
      <c r="X11819" s="26" t="str">
        <f t="shared" si="751"/>
        <v/>
      </c>
      <c r="Y11819" s="38"/>
    </row>
    <row r="11820" spans="5:25">
      <c r="E11820" s="45"/>
      <c r="H11820" s="45"/>
      <c r="K11820" s="27" t="str">
        <f t="shared" si="752"/>
        <v/>
      </c>
      <c r="P11820" s="26" t="str">
        <f t="shared" si="753"/>
        <v/>
      </c>
      <c r="Q11820" s="38" t="s">
        <v>11994</v>
      </c>
      <c r="R11820">
        <v>106.795</v>
      </c>
      <c r="S11820" t="str">
        <f t="shared" si="754"/>
        <v/>
      </c>
      <c r="X11820" s="26" t="str">
        <f t="shared" si="751"/>
        <v/>
      </c>
      <c r="Y11820" s="38"/>
    </row>
    <row r="11821" spans="5:25">
      <c r="E11821" s="45"/>
      <c r="H11821" s="45"/>
      <c r="K11821" s="27" t="str">
        <f t="shared" si="752"/>
        <v/>
      </c>
      <c r="P11821" s="26" t="str">
        <f t="shared" si="753"/>
        <v/>
      </c>
      <c r="Q11821" s="38" t="s">
        <v>11995</v>
      </c>
      <c r="R11821">
        <v>106.495</v>
      </c>
      <c r="S11821" t="str">
        <f t="shared" si="754"/>
        <v/>
      </c>
      <c r="X11821" s="26" t="str">
        <f t="shared" si="751"/>
        <v/>
      </c>
      <c r="Y11821" s="38"/>
    </row>
    <row r="11822" spans="5:25">
      <c r="E11822" s="45"/>
      <c r="H11822" s="45"/>
      <c r="K11822" s="27" t="str">
        <f t="shared" si="752"/>
        <v/>
      </c>
      <c r="P11822" s="26" t="str">
        <f t="shared" si="753"/>
        <v/>
      </c>
      <c r="Q11822" s="38" t="s">
        <v>11996</v>
      </c>
      <c r="R11822">
        <v>106.495</v>
      </c>
      <c r="S11822" t="str">
        <f t="shared" si="754"/>
        <v/>
      </c>
      <c r="X11822" s="26" t="str">
        <f t="shared" si="751"/>
        <v/>
      </c>
      <c r="Y11822" s="38"/>
    </row>
    <row r="11823" spans="5:25">
      <c r="E11823" s="45"/>
      <c r="H11823" s="45"/>
      <c r="K11823" s="27" t="str">
        <f t="shared" si="752"/>
        <v/>
      </c>
      <c r="P11823" s="26" t="str">
        <f t="shared" si="753"/>
        <v/>
      </c>
      <c r="Q11823" s="38" t="s">
        <v>11997</v>
      </c>
      <c r="R11823">
        <v>106.905</v>
      </c>
      <c r="S11823" t="str">
        <f t="shared" si="754"/>
        <v/>
      </c>
      <c r="X11823" s="26" t="str">
        <f t="shared" si="751"/>
        <v/>
      </c>
      <c r="Y11823" s="38"/>
    </row>
    <row r="11824" spans="5:25">
      <c r="E11824" s="45"/>
      <c r="H11824" s="45"/>
      <c r="K11824" s="27" t="str">
        <f t="shared" si="752"/>
        <v/>
      </c>
      <c r="P11824" s="26" t="str">
        <f t="shared" si="753"/>
        <v/>
      </c>
      <c r="Q11824" s="38" t="s">
        <v>11998</v>
      </c>
      <c r="R11824">
        <v>107.104</v>
      </c>
      <c r="S11824" t="str">
        <f t="shared" si="754"/>
        <v/>
      </c>
      <c r="X11824" s="26" t="str">
        <f t="shared" si="751"/>
        <v/>
      </c>
      <c r="Y11824" s="38"/>
    </row>
    <row r="11825" spans="5:25">
      <c r="E11825" s="45"/>
      <c r="H11825" s="45"/>
      <c r="K11825" s="27" t="str">
        <f t="shared" si="752"/>
        <v/>
      </c>
      <c r="P11825" s="26" t="str">
        <f t="shared" si="753"/>
        <v/>
      </c>
      <c r="Q11825" s="38" t="s">
        <v>11999</v>
      </c>
      <c r="R11825">
        <v>107.20399999999999</v>
      </c>
      <c r="S11825" t="str">
        <f t="shared" si="754"/>
        <v/>
      </c>
      <c r="X11825" s="26" t="str">
        <f t="shared" si="751"/>
        <v/>
      </c>
      <c r="Y11825" s="38"/>
    </row>
    <row r="11826" spans="5:25">
      <c r="E11826" s="45"/>
      <c r="H11826" s="45"/>
      <c r="K11826" s="27" t="str">
        <f t="shared" si="752"/>
        <v/>
      </c>
      <c r="P11826" s="26" t="str">
        <f t="shared" si="753"/>
        <v/>
      </c>
      <c r="Q11826" s="38" t="s">
        <v>12000</v>
      </c>
      <c r="R11826">
        <v>107.004</v>
      </c>
      <c r="S11826" t="str">
        <f t="shared" si="754"/>
        <v/>
      </c>
      <c r="X11826" s="26" t="str">
        <f t="shared" si="751"/>
        <v/>
      </c>
      <c r="Y11826" s="38"/>
    </row>
    <row r="11827" spans="5:25">
      <c r="E11827" s="45"/>
      <c r="H11827" s="45"/>
      <c r="K11827" s="27" t="str">
        <f t="shared" si="752"/>
        <v/>
      </c>
      <c r="P11827" s="26" t="str">
        <f t="shared" si="753"/>
        <v/>
      </c>
      <c r="Q11827" s="38" t="s">
        <v>12001</v>
      </c>
      <c r="R11827">
        <v>106.905</v>
      </c>
      <c r="S11827" t="str">
        <f t="shared" si="754"/>
        <v/>
      </c>
      <c r="X11827" s="26" t="str">
        <f t="shared" si="751"/>
        <v/>
      </c>
      <c r="Y11827" s="38"/>
    </row>
    <row r="11828" spans="5:25">
      <c r="E11828" s="45"/>
      <c r="H11828" s="45"/>
      <c r="K11828" s="27" t="str">
        <f t="shared" si="752"/>
        <v/>
      </c>
      <c r="P11828" s="26" t="str">
        <f t="shared" si="753"/>
        <v/>
      </c>
      <c r="Q11828" s="38" t="s">
        <v>12002</v>
      </c>
      <c r="R11828">
        <v>106.69499999999999</v>
      </c>
      <c r="S11828" t="str">
        <f t="shared" si="754"/>
        <v/>
      </c>
      <c r="X11828" s="26" t="str">
        <f t="shared" si="751"/>
        <v/>
      </c>
      <c r="Y11828" s="38"/>
    </row>
    <row r="11829" spans="5:25">
      <c r="E11829" s="45"/>
      <c r="H11829" s="45"/>
      <c r="K11829" s="27" t="str">
        <f t="shared" si="752"/>
        <v/>
      </c>
      <c r="P11829" s="26" t="str">
        <f t="shared" si="753"/>
        <v/>
      </c>
      <c r="Q11829" s="38" t="s">
        <v>12003</v>
      </c>
      <c r="R11829">
        <v>106.795</v>
      </c>
      <c r="S11829" t="str">
        <f t="shared" si="754"/>
        <v/>
      </c>
      <c r="X11829" s="26" t="str">
        <f t="shared" si="751"/>
        <v/>
      </c>
      <c r="Y11829" s="38"/>
    </row>
    <row r="11830" spans="5:25">
      <c r="E11830" s="45"/>
      <c r="H11830" s="45"/>
      <c r="K11830" s="27" t="str">
        <f t="shared" si="752"/>
        <v/>
      </c>
      <c r="P11830" s="26" t="str">
        <f t="shared" si="753"/>
        <v/>
      </c>
      <c r="Q11830" s="38" t="s">
        <v>12004</v>
      </c>
      <c r="R11830">
        <v>106.905</v>
      </c>
      <c r="S11830" t="str">
        <f t="shared" si="754"/>
        <v/>
      </c>
      <c r="X11830" s="26" t="str">
        <f t="shared" si="751"/>
        <v/>
      </c>
      <c r="Y11830" s="38"/>
    </row>
    <row r="11831" spans="5:25">
      <c r="E11831" s="45"/>
      <c r="H11831" s="45"/>
      <c r="K11831" s="27" t="str">
        <f t="shared" si="752"/>
        <v/>
      </c>
      <c r="P11831" s="26" t="str">
        <f t="shared" si="753"/>
        <v/>
      </c>
      <c r="Q11831" s="38" t="s">
        <v>12005</v>
      </c>
      <c r="R11831">
        <v>106.795</v>
      </c>
      <c r="S11831" t="str">
        <f t="shared" si="754"/>
        <v/>
      </c>
      <c r="X11831" s="26" t="str">
        <f t="shared" si="751"/>
        <v/>
      </c>
      <c r="Y11831" s="38"/>
    </row>
    <row r="11832" spans="5:25">
      <c r="E11832" s="45"/>
      <c r="H11832" s="45"/>
      <c r="K11832" s="27" t="str">
        <f t="shared" si="752"/>
        <v/>
      </c>
      <c r="P11832" s="26" t="str">
        <f t="shared" si="753"/>
        <v/>
      </c>
      <c r="Q11832" s="38" t="s">
        <v>12006</v>
      </c>
      <c r="R11832">
        <v>107.004</v>
      </c>
      <c r="S11832" t="str">
        <f t="shared" si="754"/>
        <v/>
      </c>
      <c r="X11832" s="26" t="str">
        <f t="shared" si="751"/>
        <v/>
      </c>
      <c r="Y11832" s="38"/>
    </row>
    <row r="11833" spans="5:25">
      <c r="E11833" s="45"/>
      <c r="H11833" s="45"/>
      <c r="K11833" s="27" t="str">
        <f t="shared" si="752"/>
        <v/>
      </c>
      <c r="P11833" s="26" t="str">
        <f t="shared" si="753"/>
        <v/>
      </c>
      <c r="Q11833" s="38" t="s">
        <v>12007</v>
      </c>
      <c r="R11833">
        <v>106.905</v>
      </c>
      <c r="S11833" t="str">
        <f t="shared" si="754"/>
        <v/>
      </c>
      <c r="X11833" s="26" t="str">
        <f t="shared" si="751"/>
        <v/>
      </c>
      <c r="Y11833" s="38"/>
    </row>
    <row r="11834" spans="5:25">
      <c r="E11834" s="45"/>
      <c r="H11834" s="45"/>
      <c r="K11834" s="27" t="str">
        <f t="shared" si="752"/>
        <v/>
      </c>
      <c r="P11834" s="26" t="str">
        <f t="shared" si="753"/>
        <v/>
      </c>
      <c r="Q11834" s="38" t="s">
        <v>12008</v>
      </c>
      <c r="R11834">
        <v>106.905</v>
      </c>
      <c r="S11834" t="str">
        <f t="shared" si="754"/>
        <v/>
      </c>
      <c r="X11834" s="26" t="str">
        <f t="shared" si="751"/>
        <v/>
      </c>
      <c r="Y11834" s="38"/>
    </row>
    <row r="11835" spans="5:25">
      <c r="E11835" s="45"/>
      <c r="H11835" s="45"/>
      <c r="K11835" s="27" t="str">
        <f t="shared" si="752"/>
        <v/>
      </c>
      <c r="P11835" s="26" t="str">
        <f t="shared" si="753"/>
        <v/>
      </c>
      <c r="Q11835" s="38" t="s">
        <v>12009</v>
      </c>
      <c r="R11835">
        <v>107.004</v>
      </c>
      <c r="S11835" t="str">
        <f t="shared" si="754"/>
        <v/>
      </c>
      <c r="X11835" s="26" t="str">
        <f t="shared" si="751"/>
        <v/>
      </c>
      <c r="Y11835" s="38"/>
    </row>
    <row r="11836" spans="5:25">
      <c r="E11836" s="45"/>
      <c r="H11836" s="45"/>
      <c r="K11836" s="27" t="str">
        <f t="shared" si="752"/>
        <v/>
      </c>
      <c r="P11836" s="26" t="str">
        <f t="shared" si="753"/>
        <v/>
      </c>
      <c r="Q11836" s="38" t="s">
        <v>12010</v>
      </c>
      <c r="R11836">
        <v>107.104</v>
      </c>
      <c r="S11836" t="str">
        <f t="shared" si="754"/>
        <v/>
      </c>
      <c r="X11836" s="26" t="str">
        <f t="shared" ref="X11836:X11899" si="755">IF(V11836="","",X11835+V11836-V11835)</f>
        <v/>
      </c>
      <c r="Y11836" s="38"/>
    </row>
    <row r="11837" spans="5:25">
      <c r="E11837" s="45"/>
      <c r="H11837" s="45"/>
      <c r="K11837" s="27" t="str">
        <f t="shared" si="752"/>
        <v/>
      </c>
      <c r="P11837" s="26" t="str">
        <f t="shared" si="753"/>
        <v/>
      </c>
      <c r="Q11837" s="38" t="s">
        <v>12011</v>
      </c>
      <c r="R11837">
        <v>107.20399999999999</v>
      </c>
      <c r="S11837" t="str">
        <f t="shared" si="754"/>
        <v/>
      </c>
      <c r="X11837" s="26" t="str">
        <f t="shared" si="755"/>
        <v/>
      </c>
      <c r="Y11837" s="38"/>
    </row>
    <row r="11838" spans="5:25">
      <c r="E11838" s="45"/>
      <c r="H11838" s="45"/>
      <c r="K11838" s="27" t="str">
        <f t="shared" si="752"/>
        <v/>
      </c>
      <c r="P11838" s="26" t="str">
        <f t="shared" si="753"/>
        <v/>
      </c>
      <c r="Q11838" s="38" t="s">
        <v>12012</v>
      </c>
      <c r="R11838">
        <v>107.20399999999999</v>
      </c>
      <c r="S11838" t="str">
        <f t="shared" si="754"/>
        <v/>
      </c>
      <c r="X11838" s="26" t="str">
        <f t="shared" si="755"/>
        <v/>
      </c>
      <c r="Y11838" s="38"/>
    </row>
    <row r="11839" spans="5:25">
      <c r="E11839" s="45"/>
      <c r="H11839" s="45"/>
      <c r="K11839" s="27" t="str">
        <f t="shared" si="752"/>
        <v/>
      </c>
      <c r="P11839" s="26" t="str">
        <f t="shared" si="753"/>
        <v/>
      </c>
      <c r="Q11839" s="38" t="s">
        <v>12013</v>
      </c>
      <c r="R11839">
        <v>107.20399999999999</v>
      </c>
      <c r="S11839" t="str">
        <f t="shared" si="754"/>
        <v/>
      </c>
      <c r="X11839" s="26" t="str">
        <f t="shared" si="755"/>
        <v/>
      </c>
      <c r="Y11839" s="38"/>
    </row>
    <row r="11840" spans="5:25">
      <c r="E11840" s="45"/>
      <c r="H11840" s="45"/>
      <c r="K11840" s="27" t="str">
        <f t="shared" si="752"/>
        <v/>
      </c>
      <c r="P11840" s="26" t="str">
        <f t="shared" si="753"/>
        <v/>
      </c>
      <c r="Q11840" s="38" t="s">
        <v>12014</v>
      </c>
      <c r="R11840">
        <v>107.004</v>
      </c>
      <c r="S11840" t="str">
        <f t="shared" si="754"/>
        <v/>
      </c>
      <c r="X11840" s="26" t="str">
        <f t="shared" si="755"/>
        <v/>
      </c>
      <c r="Y11840" s="38"/>
    </row>
    <row r="11841" spans="5:25">
      <c r="E11841" s="45"/>
      <c r="H11841" s="45"/>
      <c r="K11841" s="27" t="str">
        <f t="shared" si="752"/>
        <v/>
      </c>
      <c r="P11841" s="26" t="str">
        <f t="shared" si="753"/>
        <v/>
      </c>
      <c r="Q11841" s="38" t="s">
        <v>12015</v>
      </c>
      <c r="R11841">
        <v>107.004</v>
      </c>
      <c r="S11841" t="str">
        <f t="shared" si="754"/>
        <v/>
      </c>
      <c r="X11841" s="26" t="str">
        <f t="shared" si="755"/>
        <v/>
      </c>
      <c r="Y11841" s="38"/>
    </row>
    <row r="11842" spans="5:25">
      <c r="E11842" s="45"/>
      <c r="H11842" s="45"/>
      <c r="K11842" s="27" t="str">
        <f t="shared" si="752"/>
        <v/>
      </c>
      <c r="P11842" s="26" t="str">
        <f t="shared" si="753"/>
        <v/>
      </c>
      <c r="Q11842" s="38" t="s">
        <v>12016</v>
      </c>
      <c r="R11842">
        <v>107.304</v>
      </c>
      <c r="S11842" t="str">
        <f t="shared" si="754"/>
        <v/>
      </c>
      <c r="X11842" s="26" t="str">
        <f t="shared" si="755"/>
        <v/>
      </c>
      <c r="Y11842" s="38"/>
    </row>
    <row r="11843" spans="5:25">
      <c r="E11843" s="45"/>
      <c r="H11843" s="45"/>
      <c r="K11843" s="27" t="str">
        <f t="shared" si="752"/>
        <v/>
      </c>
      <c r="P11843" s="26" t="str">
        <f t="shared" si="753"/>
        <v/>
      </c>
      <c r="Q11843" s="38" t="s">
        <v>12017</v>
      </c>
      <c r="R11843">
        <v>107.304</v>
      </c>
      <c r="S11843" t="str">
        <f t="shared" si="754"/>
        <v/>
      </c>
      <c r="X11843" s="26" t="str">
        <f t="shared" si="755"/>
        <v/>
      </c>
      <c r="Y11843" s="38"/>
    </row>
    <row r="11844" spans="5:25">
      <c r="E11844" s="45"/>
      <c r="H11844" s="45"/>
      <c r="K11844" s="27" t="str">
        <f t="shared" ref="K11844:K11907" si="756">IF(M11844="","",K11843+(M11844-M11843)/24)</f>
        <v/>
      </c>
      <c r="P11844" s="26" t="str">
        <f t="shared" ref="P11844:P11907" si="757">IF(N11844="","",P11843+N11844-N11843)</f>
        <v/>
      </c>
      <c r="Q11844" s="38" t="s">
        <v>12018</v>
      </c>
      <c r="R11844">
        <v>107.414</v>
      </c>
      <c r="S11844" t="str">
        <f t="shared" ref="S11844:S11907" si="758">IF(N11844="","",S11843-N11844+N11843)</f>
        <v/>
      </c>
      <c r="X11844" s="26" t="str">
        <f t="shared" si="755"/>
        <v/>
      </c>
      <c r="Y11844" s="38"/>
    </row>
    <row r="11845" spans="5:25">
      <c r="E11845" s="45"/>
      <c r="H11845" s="45"/>
      <c r="K11845" s="27" t="str">
        <f t="shared" si="756"/>
        <v/>
      </c>
      <c r="P11845" s="26" t="str">
        <f t="shared" si="757"/>
        <v/>
      </c>
      <c r="Q11845" s="38" t="s">
        <v>12019</v>
      </c>
      <c r="R11845">
        <v>107.614</v>
      </c>
      <c r="S11845" t="str">
        <f t="shared" si="758"/>
        <v/>
      </c>
      <c r="X11845" s="26" t="str">
        <f t="shared" si="755"/>
        <v/>
      </c>
      <c r="Y11845" s="38"/>
    </row>
    <row r="11846" spans="5:25">
      <c r="E11846" s="45"/>
      <c r="H11846" s="45"/>
      <c r="K11846" s="27" t="str">
        <f t="shared" si="756"/>
        <v/>
      </c>
      <c r="P11846" s="26" t="str">
        <f t="shared" si="757"/>
        <v/>
      </c>
      <c r="Q11846" s="38" t="s">
        <v>12020</v>
      </c>
      <c r="R11846">
        <v>108.224</v>
      </c>
      <c r="S11846" t="str">
        <f t="shared" si="758"/>
        <v/>
      </c>
      <c r="X11846" s="26" t="str">
        <f t="shared" si="755"/>
        <v/>
      </c>
      <c r="Y11846" s="38"/>
    </row>
    <row r="11847" spans="5:25">
      <c r="E11847" s="45"/>
      <c r="H11847" s="45"/>
      <c r="K11847" s="27" t="str">
        <f t="shared" si="756"/>
        <v/>
      </c>
      <c r="P11847" s="26" t="str">
        <f t="shared" si="757"/>
        <v/>
      </c>
      <c r="Q11847" s="38" t="s">
        <v>12021</v>
      </c>
      <c r="R11847">
        <v>108.533</v>
      </c>
      <c r="S11847" t="str">
        <f t="shared" si="758"/>
        <v/>
      </c>
      <c r="X11847" s="26" t="str">
        <f t="shared" si="755"/>
        <v/>
      </c>
      <c r="Y11847" s="38"/>
    </row>
    <row r="11848" spans="5:25">
      <c r="E11848" s="45"/>
      <c r="H11848" s="45"/>
      <c r="K11848" s="27" t="str">
        <f t="shared" si="756"/>
        <v/>
      </c>
      <c r="P11848" s="26" t="str">
        <f t="shared" si="757"/>
        <v/>
      </c>
      <c r="Q11848" s="38" t="s">
        <v>12022</v>
      </c>
      <c r="R11848">
        <v>108.633</v>
      </c>
      <c r="S11848" t="str">
        <f t="shared" si="758"/>
        <v/>
      </c>
      <c r="X11848" s="26" t="str">
        <f t="shared" si="755"/>
        <v/>
      </c>
      <c r="Y11848" s="38"/>
    </row>
    <row r="11849" spans="5:25">
      <c r="E11849" s="45"/>
      <c r="H11849" s="45"/>
      <c r="K11849" s="27" t="str">
        <f t="shared" si="756"/>
        <v/>
      </c>
      <c r="P11849" s="26" t="str">
        <f t="shared" si="757"/>
        <v/>
      </c>
      <c r="Q11849" s="38" t="s">
        <v>12023</v>
      </c>
      <c r="R11849">
        <v>108.533</v>
      </c>
      <c r="S11849" t="str">
        <f t="shared" si="758"/>
        <v/>
      </c>
      <c r="X11849" s="26" t="str">
        <f t="shared" si="755"/>
        <v/>
      </c>
      <c r="Y11849" s="38"/>
    </row>
    <row r="11850" spans="5:25">
      <c r="E11850" s="45"/>
      <c r="H11850" s="45"/>
      <c r="K11850" s="27" t="str">
        <f t="shared" si="756"/>
        <v/>
      </c>
      <c r="P11850" s="26" t="str">
        <f t="shared" si="757"/>
        <v/>
      </c>
      <c r="Q11850" s="38" t="s">
        <v>12024</v>
      </c>
      <c r="R11850">
        <v>108.124</v>
      </c>
      <c r="S11850" t="str">
        <f t="shared" si="758"/>
        <v/>
      </c>
      <c r="X11850" s="26" t="str">
        <f t="shared" si="755"/>
        <v/>
      </c>
      <c r="Y11850" s="38"/>
    </row>
    <row r="11851" spans="5:25">
      <c r="E11851" s="45"/>
      <c r="H11851" s="45"/>
      <c r="K11851" s="27" t="str">
        <f t="shared" si="756"/>
        <v/>
      </c>
      <c r="P11851" s="26" t="str">
        <f t="shared" si="757"/>
        <v/>
      </c>
      <c r="Q11851" s="38" t="s">
        <v>12025</v>
      </c>
      <c r="R11851">
        <v>107.92400000000001</v>
      </c>
      <c r="S11851" t="str">
        <f t="shared" si="758"/>
        <v/>
      </c>
      <c r="X11851" s="26" t="str">
        <f t="shared" si="755"/>
        <v/>
      </c>
      <c r="Y11851" s="38"/>
    </row>
    <row r="11852" spans="5:25">
      <c r="E11852" s="45"/>
      <c r="H11852" s="45"/>
      <c r="K11852" s="27" t="str">
        <f t="shared" si="756"/>
        <v/>
      </c>
      <c r="P11852" s="26" t="str">
        <f t="shared" si="757"/>
        <v/>
      </c>
      <c r="Q11852" s="38" t="s">
        <v>12026</v>
      </c>
      <c r="R11852">
        <v>107.414</v>
      </c>
      <c r="S11852" t="str">
        <f t="shared" si="758"/>
        <v/>
      </c>
      <c r="X11852" s="26" t="str">
        <f t="shared" si="755"/>
        <v/>
      </c>
      <c r="Y11852" s="38"/>
    </row>
    <row r="11853" spans="5:25">
      <c r="E11853" s="45"/>
      <c r="H11853" s="45"/>
      <c r="K11853" s="27" t="str">
        <f t="shared" si="756"/>
        <v/>
      </c>
      <c r="P11853" s="26" t="str">
        <f t="shared" si="757"/>
        <v/>
      </c>
      <c r="Q11853" s="38" t="s">
        <v>12027</v>
      </c>
      <c r="R11853">
        <v>107.20399999999999</v>
      </c>
      <c r="S11853" t="str">
        <f t="shared" si="758"/>
        <v/>
      </c>
      <c r="X11853" s="26" t="str">
        <f t="shared" si="755"/>
        <v/>
      </c>
      <c r="Y11853" s="38"/>
    </row>
    <row r="11854" spans="5:25">
      <c r="E11854" s="45"/>
      <c r="H11854" s="45"/>
      <c r="K11854" s="27" t="str">
        <f t="shared" si="756"/>
        <v/>
      </c>
      <c r="P11854" s="26" t="str">
        <f t="shared" si="757"/>
        <v/>
      </c>
      <c r="Q11854" s="38" t="s">
        <v>12028</v>
      </c>
      <c r="R11854">
        <v>107.614</v>
      </c>
      <c r="S11854" t="str">
        <f t="shared" si="758"/>
        <v/>
      </c>
      <c r="X11854" s="26" t="str">
        <f t="shared" si="755"/>
        <v/>
      </c>
      <c r="Y11854" s="38"/>
    </row>
    <row r="11855" spans="5:25">
      <c r="E11855" s="45"/>
      <c r="H11855" s="45"/>
      <c r="K11855" s="27" t="str">
        <f t="shared" si="756"/>
        <v/>
      </c>
      <c r="P11855" s="26" t="str">
        <f t="shared" si="757"/>
        <v/>
      </c>
      <c r="Q11855" s="38" t="s">
        <v>12029</v>
      </c>
      <c r="R11855">
        <v>107.714</v>
      </c>
      <c r="S11855" t="str">
        <f t="shared" si="758"/>
        <v/>
      </c>
      <c r="X11855" s="26" t="str">
        <f t="shared" si="755"/>
        <v/>
      </c>
      <c r="Y11855" s="38"/>
    </row>
    <row r="11856" spans="5:25">
      <c r="E11856" s="45"/>
      <c r="H11856" s="45"/>
      <c r="K11856" s="27" t="str">
        <f t="shared" si="756"/>
        <v/>
      </c>
      <c r="P11856" s="26" t="str">
        <f t="shared" si="757"/>
        <v/>
      </c>
      <c r="Q11856" s="38" t="s">
        <v>12030</v>
      </c>
      <c r="R11856">
        <v>107.514</v>
      </c>
      <c r="S11856" t="str">
        <f t="shared" si="758"/>
        <v/>
      </c>
      <c r="X11856" s="26" t="str">
        <f t="shared" si="755"/>
        <v/>
      </c>
      <c r="Y11856" s="38"/>
    </row>
    <row r="11857" spans="5:25">
      <c r="E11857" s="45"/>
      <c r="H11857" s="45"/>
      <c r="K11857" s="27" t="str">
        <f t="shared" si="756"/>
        <v/>
      </c>
      <c r="P11857" s="26" t="str">
        <f t="shared" si="757"/>
        <v/>
      </c>
      <c r="Q11857" s="38" t="s">
        <v>12031</v>
      </c>
      <c r="R11857">
        <v>107.20399999999999</v>
      </c>
      <c r="S11857" t="str">
        <f t="shared" si="758"/>
        <v/>
      </c>
      <c r="X11857" s="26" t="str">
        <f t="shared" si="755"/>
        <v/>
      </c>
      <c r="Y11857" s="38"/>
    </row>
    <row r="11858" spans="5:25">
      <c r="E11858" s="45"/>
      <c r="H11858" s="45"/>
      <c r="K11858" s="27" t="str">
        <f t="shared" si="756"/>
        <v/>
      </c>
      <c r="P11858" s="26" t="str">
        <f t="shared" si="757"/>
        <v/>
      </c>
      <c r="Q11858" s="38" t="s">
        <v>12032</v>
      </c>
      <c r="R11858">
        <v>106.795</v>
      </c>
      <c r="S11858" t="str">
        <f t="shared" si="758"/>
        <v/>
      </c>
      <c r="X11858" s="26" t="str">
        <f t="shared" si="755"/>
        <v/>
      </c>
      <c r="Y11858" s="38"/>
    </row>
    <row r="11859" spans="5:25">
      <c r="E11859" s="45"/>
      <c r="H11859" s="45"/>
      <c r="K11859" s="27" t="str">
        <f t="shared" si="756"/>
        <v/>
      </c>
      <c r="P11859" s="26" t="str">
        <f t="shared" si="757"/>
        <v/>
      </c>
      <c r="Q11859" s="38" t="s">
        <v>12033</v>
      </c>
      <c r="R11859">
        <v>106.395</v>
      </c>
      <c r="S11859" t="str">
        <f t="shared" si="758"/>
        <v/>
      </c>
      <c r="X11859" s="26" t="str">
        <f t="shared" si="755"/>
        <v/>
      </c>
      <c r="Y11859" s="38"/>
    </row>
    <row r="11860" spans="5:25">
      <c r="E11860" s="45"/>
      <c r="H11860" s="45"/>
      <c r="K11860" s="27" t="str">
        <f t="shared" si="756"/>
        <v/>
      </c>
      <c r="P11860" s="26" t="str">
        <f t="shared" si="757"/>
        <v/>
      </c>
      <c r="Q11860" s="38" t="s">
        <v>12034</v>
      </c>
      <c r="R11860">
        <v>106.395</v>
      </c>
      <c r="S11860" t="str">
        <f t="shared" si="758"/>
        <v/>
      </c>
      <c r="X11860" s="26" t="str">
        <f t="shared" si="755"/>
        <v/>
      </c>
      <c r="Y11860" s="38"/>
    </row>
    <row r="11861" spans="5:25">
      <c r="E11861" s="45"/>
      <c r="H11861" s="45"/>
      <c r="K11861" s="27" t="str">
        <f t="shared" si="756"/>
        <v/>
      </c>
      <c r="P11861" s="26" t="str">
        <f t="shared" si="757"/>
        <v/>
      </c>
      <c r="Q11861" s="38" t="s">
        <v>12035</v>
      </c>
      <c r="R11861">
        <v>106.285</v>
      </c>
      <c r="S11861" t="str">
        <f t="shared" si="758"/>
        <v/>
      </c>
      <c r="X11861" s="26" t="str">
        <f t="shared" si="755"/>
        <v/>
      </c>
      <c r="Y11861" s="38"/>
    </row>
    <row r="11862" spans="5:25">
      <c r="E11862" s="45"/>
      <c r="H11862" s="45"/>
      <c r="K11862" s="27" t="str">
        <f t="shared" si="756"/>
        <v/>
      </c>
      <c r="P11862" s="26" t="str">
        <f t="shared" si="757"/>
        <v/>
      </c>
      <c r="Q11862" s="38" t="s">
        <v>12036</v>
      </c>
      <c r="R11862">
        <v>106.69499999999999</v>
      </c>
      <c r="S11862" t="str">
        <f t="shared" si="758"/>
        <v/>
      </c>
      <c r="X11862" s="26" t="str">
        <f t="shared" si="755"/>
        <v/>
      </c>
      <c r="Y11862" s="38"/>
    </row>
    <row r="11863" spans="5:25">
      <c r="E11863" s="45"/>
      <c r="H11863" s="45"/>
      <c r="K11863" s="27" t="str">
        <f t="shared" si="756"/>
        <v/>
      </c>
      <c r="P11863" s="26" t="str">
        <f t="shared" si="757"/>
        <v/>
      </c>
      <c r="Q11863" s="38" t="s">
        <v>12037</v>
      </c>
      <c r="R11863">
        <v>106.69499999999999</v>
      </c>
      <c r="S11863" t="str">
        <f t="shared" si="758"/>
        <v/>
      </c>
      <c r="X11863" s="26" t="str">
        <f t="shared" si="755"/>
        <v/>
      </c>
      <c r="Y11863" s="38"/>
    </row>
    <row r="11864" spans="5:25">
      <c r="E11864" s="45"/>
      <c r="H11864" s="45"/>
      <c r="K11864" s="27" t="str">
        <f t="shared" si="756"/>
        <v/>
      </c>
      <c r="P11864" s="26" t="str">
        <f t="shared" si="757"/>
        <v/>
      </c>
      <c r="Q11864" s="38" t="s">
        <v>12038</v>
      </c>
      <c r="R11864">
        <v>107.20399999999999</v>
      </c>
      <c r="S11864" t="str">
        <f t="shared" si="758"/>
        <v/>
      </c>
      <c r="X11864" s="26" t="str">
        <f t="shared" si="755"/>
        <v/>
      </c>
      <c r="Y11864" s="38"/>
    </row>
    <row r="11865" spans="5:25">
      <c r="E11865" s="45"/>
      <c r="H11865" s="45"/>
      <c r="K11865" s="27" t="str">
        <f t="shared" si="756"/>
        <v/>
      </c>
      <c r="P11865" s="26" t="str">
        <f t="shared" si="757"/>
        <v/>
      </c>
      <c r="Q11865" s="38" t="s">
        <v>12039</v>
      </c>
      <c r="R11865">
        <v>107.20399999999999</v>
      </c>
      <c r="S11865" t="str">
        <f t="shared" si="758"/>
        <v/>
      </c>
      <c r="X11865" s="26" t="str">
        <f t="shared" si="755"/>
        <v/>
      </c>
      <c r="Y11865" s="38"/>
    </row>
    <row r="11866" spans="5:25">
      <c r="E11866" s="45"/>
      <c r="H11866" s="45"/>
      <c r="K11866" s="27" t="str">
        <f t="shared" si="756"/>
        <v/>
      </c>
      <c r="P11866" s="26" t="str">
        <f t="shared" si="757"/>
        <v/>
      </c>
      <c r="Q11866" s="38" t="s">
        <v>12040</v>
      </c>
      <c r="R11866">
        <v>107.104</v>
      </c>
      <c r="S11866" t="str">
        <f t="shared" si="758"/>
        <v/>
      </c>
      <c r="X11866" s="26" t="str">
        <f t="shared" si="755"/>
        <v/>
      </c>
      <c r="Y11866" s="38"/>
    </row>
    <row r="11867" spans="5:25">
      <c r="E11867" s="45"/>
      <c r="H11867" s="45"/>
      <c r="K11867" s="27" t="str">
        <f t="shared" si="756"/>
        <v/>
      </c>
      <c r="P11867" s="26" t="str">
        <f t="shared" si="757"/>
        <v/>
      </c>
      <c r="Q11867" s="38" t="s">
        <v>12041</v>
      </c>
      <c r="R11867">
        <v>107.104</v>
      </c>
      <c r="S11867" t="str">
        <f t="shared" si="758"/>
        <v/>
      </c>
      <c r="X11867" s="26" t="str">
        <f t="shared" si="755"/>
        <v/>
      </c>
      <c r="Y11867" s="38"/>
    </row>
    <row r="11868" spans="5:25">
      <c r="E11868" s="45"/>
      <c r="H11868" s="45"/>
      <c r="K11868" s="27" t="str">
        <f t="shared" si="756"/>
        <v/>
      </c>
      <c r="P11868" s="26" t="str">
        <f t="shared" si="757"/>
        <v/>
      </c>
      <c r="Q11868" s="38" t="s">
        <v>12042</v>
      </c>
      <c r="R11868">
        <v>107.104</v>
      </c>
      <c r="S11868" t="str">
        <f t="shared" si="758"/>
        <v/>
      </c>
      <c r="X11868" s="26" t="str">
        <f t="shared" si="755"/>
        <v/>
      </c>
      <c r="Y11868" s="38"/>
    </row>
    <row r="11869" spans="5:25">
      <c r="E11869" s="45"/>
      <c r="H11869" s="45"/>
      <c r="K11869" s="27" t="str">
        <f t="shared" si="756"/>
        <v/>
      </c>
      <c r="P11869" s="26" t="str">
        <f t="shared" si="757"/>
        <v/>
      </c>
      <c r="Q11869" s="38" t="s">
        <v>12043</v>
      </c>
      <c r="R11869">
        <v>107.104</v>
      </c>
      <c r="S11869" t="str">
        <f t="shared" si="758"/>
        <v/>
      </c>
      <c r="X11869" s="26" t="str">
        <f t="shared" si="755"/>
        <v/>
      </c>
      <c r="Y11869" s="38"/>
    </row>
    <row r="11870" spans="5:25">
      <c r="E11870" s="45"/>
      <c r="H11870" s="45"/>
      <c r="K11870" s="27" t="str">
        <f t="shared" si="756"/>
        <v/>
      </c>
      <c r="P11870" s="26" t="str">
        <f t="shared" si="757"/>
        <v/>
      </c>
      <c r="Q11870" s="38" t="s">
        <v>12044</v>
      </c>
      <c r="R11870">
        <v>107.004</v>
      </c>
      <c r="S11870" t="str">
        <f t="shared" si="758"/>
        <v/>
      </c>
      <c r="X11870" s="26" t="str">
        <f t="shared" si="755"/>
        <v/>
      </c>
      <c r="Y11870" s="38"/>
    </row>
    <row r="11871" spans="5:25">
      <c r="E11871" s="45"/>
      <c r="H11871" s="45"/>
      <c r="K11871" s="27" t="str">
        <f t="shared" si="756"/>
        <v/>
      </c>
      <c r="P11871" s="26" t="str">
        <f t="shared" si="757"/>
        <v/>
      </c>
      <c r="Q11871" s="38" t="s">
        <v>12045</v>
      </c>
      <c r="R11871">
        <v>106.69499999999999</v>
      </c>
      <c r="S11871" t="str">
        <f t="shared" si="758"/>
        <v/>
      </c>
      <c r="X11871" s="26" t="str">
        <f t="shared" si="755"/>
        <v/>
      </c>
      <c r="Y11871" s="38"/>
    </row>
    <row r="11872" spans="5:25">
      <c r="E11872" s="45"/>
      <c r="H11872" s="45"/>
      <c r="K11872" s="27" t="str">
        <f t="shared" si="756"/>
        <v/>
      </c>
      <c r="P11872" s="26" t="str">
        <f t="shared" si="757"/>
        <v/>
      </c>
      <c r="Q11872" s="38" t="s">
        <v>12046</v>
      </c>
      <c r="R11872">
        <v>107.104</v>
      </c>
      <c r="S11872" t="str">
        <f t="shared" si="758"/>
        <v/>
      </c>
      <c r="X11872" s="26" t="str">
        <f t="shared" si="755"/>
        <v/>
      </c>
      <c r="Y11872" s="38"/>
    </row>
    <row r="11873" spans="5:25">
      <c r="E11873" s="45"/>
      <c r="H11873" s="45"/>
      <c r="K11873" s="27" t="str">
        <f t="shared" si="756"/>
        <v/>
      </c>
      <c r="P11873" s="26" t="str">
        <f t="shared" si="757"/>
        <v/>
      </c>
      <c r="Q11873" s="38" t="s">
        <v>12047</v>
      </c>
      <c r="R11873">
        <v>107.104</v>
      </c>
      <c r="S11873" t="str">
        <f t="shared" si="758"/>
        <v/>
      </c>
      <c r="X11873" s="26" t="str">
        <f t="shared" si="755"/>
        <v/>
      </c>
      <c r="Y11873" s="38"/>
    </row>
    <row r="11874" spans="5:25">
      <c r="E11874" s="45"/>
      <c r="H11874" s="45"/>
      <c r="K11874" s="27" t="str">
        <f t="shared" si="756"/>
        <v/>
      </c>
      <c r="P11874" s="26" t="str">
        <f t="shared" si="757"/>
        <v/>
      </c>
      <c r="Q11874" s="38" t="s">
        <v>12048</v>
      </c>
      <c r="R11874">
        <v>107.004</v>
      </c>
      <c r="S11874" t="str">
        <f t="shared" si="758"/>
        <v/>
      </c>
      <c r="X11874" s="26" t="str">
        <f t="shared" si="755"/>
        <v/>
      </c>
      <c r="Y11874" s="38"/>
    </row>
    <row r="11875" spans="5:25">
      <c r="E11875" s="45"/>
      <c r="H11875" s="45"/>
      <c r="K11875" s="27" t="str">
        <f t="shared" si="756"/>
        <v/>
      </c>
      <c r="P11875" s="26" t="str">
        <f t="shared" si="757"/>
        <v/>
      </c>
      <c r="Q11875" s="38" t="s">
        <v>12049</v>
      </c>
      <c r="R11875">
        <v>106.795</v>
      </c>
      <c r="S11875" t="str">
        <f t="shared" si="758"/>
        <v/>
      </c>
      <c r="X11875" s="26" t="str">
        <f t="shared" si="755"/>
        <v/>
      </c>
      <c r="Y11875" s="38"/>
    </row>
    <row r="11876" spans="5:25">
      <c r="E11876" s="45"/>
      <c r="H11876" s="45"/>
      <c r="K11876" s="27" t="str">
        <f t="shared" si="756"/>
        <v/>
      </c>
      <c r="P11876" s="26" t="str">
        <f t="shared" si="757"/>
        <v/>
      </c>
      <c r="Q11876" s="38" t="s">
        <v>12050</v>
      </c>
      <c r="R11876">
        <v>106.905</v>
      </c>
      <c r="S11876" t="str">
        <f t="shared" si="758"/>
        <v/>
      </c>
      <c r="X11876" s="26" t="str">
        <f t="shared" si="755"/>
        <v/>
      </c>
      <c r="Y11876" s="38"/>
    </row>
    <row r="11877" spans="5:25">
      <c r="E11877" s="45"/>
      <c r="H11877" s="45"/>
      <c r="K11877" s="27" t="str">
        <f t="shared" si="756"/>
        <v/>
      </c>
      <c r="P11877" s="26" t="str">
        <f t="shared" si="757"/>
        <v/>
      </c>
      <c r="Q11877" s="38" t="s">
        <v>12051</v>
      </c>
      <c r="R11877">
        <v>106.905</v>
      </c>
      <c r="S11877" t="str">
        <f t="shared" si="758"/>
        <v/>
      </c>
      <c r="X11877" s="26" t="str">
        <f t="shared" si="755"/>
        <v/>
      </c>
      <c r="Y11877" s="38"/>
    </row>
    <row r="11878" spans="5:25">
      <c r="E11878" s="45"/>
      <c r="H11878" s="45"/>
      <c r="K11878" s="27" t="str">
        <f t="shared" si="756"/>
        <v/>
      </c>
      <c r="P11878" s="26" t="str">
        <f t="shared" si="757"/>
        <v/>
      </c>
      <c r="Q11878" s="38" t="s">
        <v>12052</v>
      </c>
      <c r="R11878">
        <v>107.004</v>
      </c>
      <c r="S11878" t="str">
        <f t="shared" si="758"/>
        <v/>
      </c>
      <c r="X11878" s="26" t="str">
        <f t="shared" si="755"/>
        <v/>
      </c>
      <c r="Y11878" s="38"/>
    </row>
    <row r="11879" spans="5:25">
      <c r="E11879" s="45"/>
      <c r="H11879" s="45"/>
      <c r="K11879" s="27" t="str">
        <f t="shared" si="756"/>
        <v/>
      </c>
      <c r="P11879" s="26" t="str">
        <f t="shared" si="757"/>
        <v/>
      </c>
      <c r="Q11879" s="38" t="s">
        <v>12053</v>
      </c>
      <c r="R11879">
        <v>107.004</v>
      </c>
      <c r="S11879" t="str">
        <f t="shared" si="758"/>
        <v/>
      </c>
      <c r="X11879" s="26" t="str">
        <f t="shared" si="755"/>
        <v/>
      </c>
      <c r="Y11879" s="38"/>
    </row>
    <row r="11880" spans="5:25">
      <c r="E11880" s="45"/>
      <c r="H11880" s="45"/>
      <c r="K11880" s="27" t="str">
        <f t="shared" si="756"/>
        <v/>
      </c>
      <c r="P11880" s="26" t="str">
        <f t="shared" si="757"/>
        <v/>
      </c>
      <c r="Q11880" s="38" t="s">
        <v>12054</v>
      </c>
      <c r="R11880">
        <v>106.795</v>
      </c>
      <c r="S11880" t="str">
        <f t="shared" si="758"/>
        <v/>
      </c>
      <c r="X11880" s="26" t="str">
        <f t="shared" si="755"/>
        <v/>
      </c>
      <c r="Y11880" s="38"/>
    </row>
    <row r="11881" spans="5:25">
      <c r="E11881" s="45"/>
      <c r="H11881" s="45"/>
      <c r="K11881" s="27" t="str">
        <f t="shared" si="756"/>
        <v/>
      </c>
      <c r="P11881" s="26" t="str">
        <f t="shared" si="757"/>
        <v/>
      </c>
      <c r="Q11881" s="38" t="s">
        <v>12055</v>
      </c>
      <c r="R11881">
        <v>107.104</v>
      </c>
      <c r="S11881" t="str">
        <f t="shared" si="758"/>
        <v/>
      </c>
      <c r="X11881" s="26" t="str">
        <f t="shared" si="755"/>
        <v/>
      </c>
      <c r="Y11881" s="38"/>
    </row>
    <row r="11882" spans="5:25">
      <c r="E11882" s="45"/>
      <c r="H11882" s="45"/>
      <c r="K11882" s="27" t="str">
        <f t="shared" si="756"/>
        <v/>
      </c>
      <c r="P11882" s="26" t="str">
        <f t="shared" si="757"/>
        <v/>
      </c>
      <c r="Q11882" s="38" t="s">
        <v>12056</v>
      </c>
      <c r="R11882">
        <v>107.414</v>
      </c>
      <c r="S11882" t="str">
        <f t="shared" si="758"/>
        <v/>
      </c>
      <c r="X11882" s="26" t="str">
        <f t="shared" si="755"/>
        <v/>
      </c>
      <c r="Y11882" s="38"/>
    </row>
    <row r="11883" spans="5:25">
      <c r="E11883" s="45"/>
      <c r="H11883" s="45"/>
      <c r="K11883" s="27" t="str">
        <f t="shared" si="756"/>
        <v/>
      </c>
      <c r="P11883" s="26" t="str">
        <f t="shared" si="757"/>
        <v/>
      </c>
      <c r="Q11883" s="38" t="s">
        <v>12057</v>
      </c>
      <c r="R11883">
        <v>108.024</v>
      </c>
      <c r="S11883" t="str">
        <f t="shared" si="758"/>
        <v/>
      </c>
      <c r="X11883" s="26" t="str">
        <f t="shared" si="755"/>
        <v/>
      </c>
      <c r="Y11883" s="38"/>
    </row>
    <row r="11884" spans="5:25">
      <c r="E11884" s="45"/>
      <c r="H11884" s="45"/>
      <c r="K11884" s="27" t="str">
        <f t="shared" si="756"/>
        <v/>
      </c>
      <c r="P11884" s="26" t="str">
        <f t="shared" si="757"/>
        <v/>
      </c>
      <c r="Q11884" s="38" t="s">
        <v>12058</v>
      </c>
      <c r="R11884">
        <v>108.224</v>
      </c>
      <c r="S11884" t="str">
        <f t="shared" si="758"/>
        <v/>
      </c>
      <c r="X11884" s="26" t="str">
        <f t="shared" si="755"/>
        <v/>
      </c>
      <c r="Y11884" s="38"/>
    </row>
    <row r="11885" spans="5:25">
      <c r="E11885" s="45"/>
      <c r="H11885" s="45"/>
      <c r="K11885" s="27" t="str">
        <f t="shared" si="756"/>
        <v/>
      </c>
      <c r="P11885" s="26" t="str">
        <f t="shared" si="757"/>
        <v/>
      </c>
      <c r="Q11885" s="38" t="s">
        <v>12059</v>
      </c>
      <c r="R11885">
        <v>108.224</v>
      </c>
      <c r="S11885" t="str">
        <f t="shared" si="758"/>
        <v/>
      </c>
      <c r="X11885" s="26" t="str">
        <f t="shared" si="755"/>
        <v/>
      </c>
      <c r="Y11885" s="38"/>
    </row>
    <row r="11886" spans="5:25">
      <c r="E11886" s="45"/>
      <c r="H11886" s="45"/>
      <c r="K11886" s="27" t="str">
        <f t="shared" si="756"/>
        <v/>
      </c>
      <c r="P11886" s="26" t="str">
        <f t="shared" si="757"/>
        <v/>
      </c>
      <c r="Q11886" s="38" t="s">
        <v>12060</v>
      </c>
      <c r="R11886">
        <v>107.81399999999999</v>
      </c>
      <c r="S11886" t="str">
        <f t="shared" si="758"/>
        <v/>
      </c>
      <c r="X11886" s="26" t="str">
        <f t="shared" si="755"/>
        <v/>
      </c>
      <c r="Y11886" s="38"/>
    </row>
    <row r="11887" spans="5:25">
      <c r="E11887" s="45"/>
      <c r="H11887" s="45"/>
      <c r="K11887" s="27" t="str">
        <f t="shared" si="756"/>
        <v/>
      </c>
      <c r="P11887" s="26" t="str">
        <f t="shared" si="757"/>
        <v/>
      </c>
      <c r="Q11887" s="38" t="s">
        <v>12061</v>
      </c>
      <c r="R11887">
        <v>107.414</v>
      </c>
      <c r="S11887" t="str">
        <f t="shared" si="758"/>
        <v/>
      </c>
      <c r="X11887" s="26" t="str">
        <f t="shared" si="755"/>
        <v/>
      </c>
      <c r="Y11887" s="38"/>
    </row>
    <row r="11888" spans="5:25">
      <c r="E11888" s="45"/>
      <c r="H11888" s="45"/>
      <c r="K11888" s="27" t="str">
        <f t="shared" si="756"/>
        <v/>
      </c>
      <c r="P11888" s="26" t="str">
        <f t="shared" si="757"/>
        <v/>
      </c>
      <c r="Q11888" s="38" t="s">
        <v>12062</v>
      </c>
      <c r="R11888">
        <v>107.20399999999999</v>
      </c>
      <c r="S11888" t="str">
        <f t="shared" si="758"/>
        <v/>
      </c>
      <c r="X11888" s="26" t="str">
        <f t="shared" si="755"/>
        <v/>
      </c>
      <c r="Y11888" s="38"/>
    </row>
    <row r="11889" spans="5:25">
      <c r="E11889" s="45"/>
      <c r="H11889" s="45"/>
      <c r="K11889" s="27" t="str">
        <f t="shared" si="756"/>
        <v/>
      </c>
      <c r="P11889" s="26" t="str">
        <f t="shared" si="757"/>
        <v/>
      </c>
      <c r="Q11889" s="38" t="s">
        <v>12063</v>
      </c>
      <c r="R11889">
        <v>107.514</v>
      </c>
      <c r="S11889" t="str">
        <f t="shared" si="758"/>
        <v/>
      </c>
      <c r="X11889" s="26" t="str">
        <f t="shared" si="755"/>
        <v/>
      </c>
      <c r="Y11889" s="38"/>
    </row>
    <row r="11890" spans="5:25">
      <c r="E11890" s="45"/>
      <c r="H11890" s="45"/>
      <c r="K11890" s="27" t="str">
        <f t="shared" si="756"/>
        <v/>
      </c>
      <c r="P11890" s="26" t="str">
        <f t="shared" si="757"/>
        <v/>
      </c>
      <c r="Q11890" s="38" t="s">
        <v>12064</v>
      </c>
      <c r="R11890">
        <v>107.514</v>
      </c>
      <c r="S11890" t="str">
        <f t="shared" si="758"/>
        <v/>
      </c>
      <c r="X11890" s="26" t="str">
        <f t="shared" si="755"/>
        <v/>
      </c>
      <c r="Y11890" s="38"/>
    </row>
    <row r="11891" spans="5:25">
      <c r="E11891" s="45"/>
      <c r="H11891" s="45"/>
      <c r="K11891" s="27" t="str">
        <f t="shared" si="756"/>
        <v/>
      </c>
      <c r="P11891" s="26" t="str">
        <f t="shared" si="757"/>
        <v/>
      </c>
      <c r="Q11891" s="38" t="s">
        <v>12065</v>
      </c>
      <c r="R11891">
        <v>107.614</v>
      </c>
      <c r="S11891" t="str">
        <f t="shared" si="758"/>
        <v/>
      </c>
      <c r="X11891" s="26" t="str">
        <f t="shared" si="755"/>
        <v/>
      </c>
      <c r="Y11891" s="38"/>
    </row>
    <row r="11892" spans="5:25">
      <c r="E11892" s="45"/>
      <c r="H11892" s="45"/>
      <c r="K11892" s="27" t="str">
        <f t="shared" si="756"/>
        <v/>
      </c>
      <c r="P11892" s="26" t="str">
        <f t="shared" si="757"/>
        <v/>
      </c>
      <c r="Q11892" s="38" t="s">
        <v>12066</v>
      </c>
      <c r="R11892">
        <v>107.514</v>
      </c>
      <c r="S11892" t="str">
        <f t="shared" si="758"/>
        <v/>
      </c>
      <c r="X11892" s="26" t="str">
        <f t="shared" si="755"/>
        <v/>
      </c>
      <c r="Y11892" s="38"/>
    </row>
    <row r="11893" spans="5:25">
      <c r="E11893" s="45"/>
      <c r="H11893" s="45"/>
      <c r="K11893" s="27" t="str">
        <f t="shared" si="756"/>
        <v/>
      </c>
      <c r="P11893" s="26" t="str">
        <f t="shared" si="757"/>
        <v/>
      </c>
      <c r="Q11893" s="38" t="s">
        <v>12067</v>
      </c>
      <c r="R11893">
        <v>107.514</v>
      </c>
      <c r="S11893" t="str">
        <f t="shared" si="758"/>
        <v/>
      </c>
      <c r="X11893" s="26" t="str">
        <f t="shared" si="755"/>
        <v/>
      </c>
      <c r="Y11893" s="38"/>
    </row>
    <row r="11894" spans="5:25">
      <c r="E11894" s="45"/>
      <c r="H11894" s="45"/>
      <c r="K11894" s="27" t="str">
        <f t="shared" si="756"/>
        <v/>
      </c>
      <c r="P11894" s="26" t="str">
        <f t="shared" si="757"/>
        <v/>
      </c>
      <c r="Q11894" s="38" t="s">
        <v>12068</v>
      </c>
      <c r="R11894">
        <v>107.414</v>
      </c>
      <c r="S11894" t="str">
        <f t="shared" si="758"/>
        <v/>
      </c>
      <c r="X11894" s="26" t="str">
        <f t="shared" si="755"/>
        <v/>
      </c>
      <c r="Y11894" s="38"/>
    </row>
    <row r="11895" spans="5:25">
      <c r="E11895" s="45"/>
      <c r="H11895" s="45"/>
      <c r="K11895" s="27" t="str">
        <f t="shared" si="756"/>
        <v/>
      </c>
      <c r="P11895" s="26" t="str">
        <f t="shared" si="757"/>
        <v/>
      </c>
      <c r="Q11895" s="38" t="s">
        <v>12069</v>
      </c>
      <c r="R11895">
        <v>107.414</v>
      </c>
      <c r="S11895" t="str">
        <f t="shared" si="758"/>
        <v/>
      </c>
      <c r="X11895" s="26" t="str">
        <f t="shared" si="755"/>
        <v/>
      </c>
      <c r="Y11895" s="38"/>
    </row>
    <row r="11896" spans="5:25">
      <c r="E11896" s="45"/>
      <c r="H11896" s="45"/>
      <c r="K11896" s="27" t="str">
        <f t="shared" si="756"/>
        <v/>
      </c>
      <c r="P11896" s="26" t="str">
        <f t="shared" si="757"/>
        <v/>
      </c>
      <c r="Q11896" s="38" t="s">
        <v>12070</v>
      </c>
      <c r="R11896">
        <v>107.414</v>
      </c>
      <c r="S11896" t="str">
        <f t="shared" si="758"/>
        <v/>
      </c>
      <c r="X11896" s="26" t="str">
        <f t="shared" si="755"/>
        <v/>
      </c>
      <c r="Y11896" s="38"/>
    </row>
    <row r="11897" spans="5:25">
      <c r="E11897" s="45"/>
      <c r="H11897" s="45"/>
      <c r="K11897" s="27" t="str">
        <f t="shared" si="756"/>
        <v/>
      </c>
      <c r="P11897" s="26" t="str">
        <f t="shared" si="757"/>
        <v/>
      </c>
      <c r="Q11897" s="38" t="s">
        <v>12071</v>
      </c>
      <c r="R11897">
        <v>107.20399999999999</v>
      </c>
      <c r="S11897" t="str">
        <f t="shared" si="758"/>
        <v/>
      </c>
      <c r="X11897" s="26" t="str">
        <f t="shared" si="755"/>
        <v/>
      </c>
      <c r="Y11897" s="38"/>
    </row>
    <row r="11898" spans="5:25">
      <c r="E11898" s="45"/>
      <c r="H11898" s="45"/>
      <c r="K11898" s="27" t="str">
        <f t="shared" si="756"/>
        <v/>
      </c>
      <c r="P11898" s="26" t="str">
        <f t="shared" si="757"/>
        <v/>
      </c>
      <c r="Q11898" s="38" t="s">
        <v>12072</v>
      </c>
      <c r="R11898">
        <v>107.104</v>
      </c>
      <c r="S11898" t="str">
        <f t="shared" si="758"/>
        <v/>
      </c>
      <c r="X11898" s="26" t="str">
        <f t="shared" si="755"/>
        <v/>
      </c>
      <c r="Y11898" s="38"/>
    </row>
    <row r="11899" spans="5:25">
      <c r="E11899" s="45"/>
      <c r="H11899" s="45"/>
      <c r="K11899" s="27" t="str">
        <f t="shared" si="756"/>
        <v/>
      </c>
      <c r="P11899" s="26" t="str">
        <f t="shared" si="757"/>
        <v/>
      </c>
      <c r="Q11899" s="38" t="s">
        <v>12073</v>
      </c>
      <c r="R11899">
        <v>106.69499999999999</v>
      </c>
      <c r="S11899" t="str">
        <f t="shared" si="758"/>
        <v/>
      </c>
      <c r="X11899" s="26" t="str">
        <f t="shared" si="755"/>
        <v/>
      </c>
      <c r="Y11899" s="38"/>
    </row>
    <row r="11900" spans="5:25">
      <c r="E11900" s="45"/>
      <c r="H11900" s="45"/>
      <c r="K11900" s="27" t="str">
        <f t="shared" si="756"/>
        <v/>
      </c>
      <c r="P11900" s="26" t="str">
        <f t="shared" si="757"/>
        <v/>
      </c>
      <c r="Q11900" s="38" t="s">
        <v>12074</v>
      </c>
      <c r="R11900">
        <v>106.395</v>
      </c>
      <c r="S11900" t="str">
        <f t="shared" si="758"/>
        <v/>
      </c>
      <c r="X11900" s="26" t="str">
        <f t="shared" ref="X11900:X11963" si="759">IF(V11900="","",X11899+V11900-V11899)</f>
        <v/>
      </c>
      <c r="Y11900" s="38"/>
    </row>
    <row r="11901" spans="5:25">
      <c r="E11901" s="45"/>
      <c r="H11901" s="45"/>
      <c r="K11901" s="27" t="str">
        <f t="shared" si="756"/>
        <v/>
      </c>
      <c r="P11901" s="26" t="str">
        <f t="shared" si="757"/>
        <v/>
      </c>
      <c r="Q11901" s="38" t="s">
        <v>12075</v>
      </c>
      <c r="R11901">
        <v>106.395</v>
      </c>
      <c r="S11901" t="str">
        <f t="shared" si="758"/>
        <v/>
      </c>
      <c r="X11901" s="26" t="str">
        <f t="shared" si="759"/>
        <v/>
      </c>
      <c r="Y11901" s="38"/>
    </row>
    <row r="11902" spans="5:25">
      <c r="E11902" s="45"/>
      <c r="H11902" s="45"/>
      <c r="K11902" s="27" t="str">
        <f t="shared" si="756"/>
        <v/>
      </c>
      <c r="P11902" s="26" t="str">
        <f t="shared" si="757"/>
        <v/>
      </c>
      <c r="Q11902" s="38" t="s">
        <v>12076</v>
      </c>
      <c r="R11902">
        <v>106.595</v>
      </c>
      <c r="S11902" t="str">
        <f t="shared" si="758"/>
        <v/>
      </c>
      <c r="X11902" s="26" t="str">
        <f t="shared" si="759"/>
        <v/>
      </c>
      <c r="Y11902" s="38"/>
    </row>
    <row r="11903" spans="5:25">
      <c r="E11903" s="45"/>
      <c r="H11903" s="45"/>
      <c r="K11903" s="27" t="str">
        <f t="shared" si="756"/>
        <v/>
      </c>
      <c r="P11903" s="26" t="str">
        <f t="shared" si="757"/>
        <v/>
      </c>
      <c r="Q11903" s="38" t="s">
        <v>12077</v>
      </c>
      <c r="R11903">
        <v>106.795</v>
      </c>
      <c r="S11903" t="str">
        <f t="shared" si="758"/>
        <v/>
      </c>
      <c r="X11903" s="26" t="str">
        <f t="shared" si="759"/>
        <v/>
      </c>
      <c r="Y11903" s="38"/>
    </row>
    <row r="11904" spans="5:25">
      <c r="E11904" s="45"/>
      <c r="H11904" s="45"/>
      <c r="K11904" s="27" t="str">
        <f t="shared" si="756"/>
        <v/>
      </c>
      <c r="P11904" s="26" t="str">
        <f t="shared" si="757"/>
        <v/>
      </c>
      <c r="Q11904" s="38" t="s">
        <v>12078</v>
      </c>
      <c r="R11904">
        <v>106.905</v>
      </c>
      <c r="S11904" t="str">
        <f t="shared" si="758"/>
        <v/>
      </c>
      <c r="X11904" s="26" t="str">
        <f t="shared" si="759"/>
        <v/>
      </c>
      <c r="Y11904" s="38"/>
    </row>
    <row r="11905" spans="5:25">
      <c r="E11905" s="45"/>
      <c r="H11905" s="45"/>
      <c r="K11905" s="27" t="str">
        <f t="shared" si="756"/>
        <v/>
      </c>
      <c r="P11905" s="26" t="str">
        <f t="shared" si="757"/>
        <v/>
      </c>
      <c r="Q11905" s="38" t="s">
        <v>12079</v>
      </c>
      <c r="R11905">
        <v>106.905</v>
      </c>
      <c r="S11905" t="str">
        <f t="shared" si="758"/>
        <v/>
      </c>
      <c r="X11905" s="26" t="str">
        <f t="shared" si="759"/>
        <v/>
      </c>
      <c r="Y11905" s="38"/>
    </row>
    <row r="11906" spans="5:25">
      <c r="E11906" s="45"/>
      <c r="H11906" s="45"/>
      <c r="K11906" s="27" t="str">
        <f t="shared" si="756"/>
        <v/>
      </c>
      <c r="P11906" s="26" t="str">
        <f t="shared" si="757"/>
        <v/>
      </c>
      <c r="Q11906" s="38" t="s">
        <v>12080</v>
      </c>
      <c r="R11906">
        <v>106.495</v>
      </c>
      <c r="S11906" t="str">
        <f t="shared" si="758"/>
        <v/>
      </c>
      <c r="X11906" s="26" t="str">
        <f t="shared" si="759"/>
        <v/>
      </c>
      <c r="Y11906" s="38"/>
    </row>
    <row r="11907" spans="5:25">
      <c r="E11907" s="45"/>
      <c r="H11907" s="45"/>
      <c r="K11907" s="27" t="str">
        <f t="shared" si="756"/>
        <v/>
      </c>
      <c r="P11907" s="26" t="str">
        <f t="shared" si="757"/>
        <v/>
      </c>
      <c r="Q11907" s="38" t="s">
        <v>12081</v>
      </c>
      <c r="R11907">
        <v>106.395</v>
      </c>
      <c r="S11907" t="str">
        <f t="shared" si="758"/>
        <v/>
      </c>
      <c r="X11907" s="26" t="str">
        <f t="shared" si="759"/>
        <v/>
      </c>
      <c r="Y11907" s="38"/>
    </row>
    <row r="11908" spans="5:25">
      <c r="E11908" s="45"/>
      <c r="H11908" s="45"/>
      <c r="K11908" s="27" t="str">
        <f t="shared" ref="K11908:K11971" si="760">IF(M11908="","",K11907+(M11908-M11907)/24)</f>
        <v/>
      </c>
      <c r="P11908" s="26" t="str">
        <f t="shared" ref="P11908:P11971" si="761">IF(N11908="","",P11907+N11908-N11907)</f>
        <v/>
      </c>
      <c r="Q11908" s="38" t="s">
        <v>12082</v>
      </c>
      <c r="R11908">
        <v>106.495</v>
      </c>
      <c r="S11908" t="str">
        <f t="shared" ref="S11908:S11971" si="762">IF(N11908="","",S11907-N11908+N11907)</f>
        <v/>
      </c>
      <c r="X11908" s="26" t="str">
        <f t="shared" si="759"/>
        <v/>
      </c>
      <c r="Y11908" s="38"/>
    </row>
    <row r="11909" spans="5:25">
      <c r="E11909" s="45"/>
      <c r="H11909" s="45"/>
      <c r="K11909" s="27" t="str">
        <f t="shared" si="760"/>
        <v/>
      </c>
      <c r="P11909" s="26" t="str">
        <f t="shared" si="761"/>
        <v/>
      </c>
      <c r="Q11909" s="38" t="s">
        <v>12083</v>
      </c>
      <c r="R11909">
        <v>106.595</v>
      </c>
      <c r="S11909" t="str">
        <f t="shared" si="762"/>
        <v/>
      </c>
      <c r="X11909" s="26" t="str">
        <f t="shared" si="759"/>
        <v/>
      </c>
      <c r="Y11909" s="38"/>
    </row>
    <row r="11910" spans="5:25">
      <c r="E11910" s="45"/>
      <c r="H11910" s="45"/>
      <c r="K11910" s="27" t="str">
        <f t="shared" si="760"/>
        <v/>
      </c>
      <c r="P11910" s="26" t="str">
        <f t="shared" si="761"/>
        <v/>
      </c>
      <c r="Q11910" s="38" t="s">
        <v>12084</v>
      </c>
      <c r="R11910">
        <v>107.104</v>
      </c>
      <c r="S11910" t="str">
        <f t="shared" si="762"/>
        <v/>
      </c>
      <c r="X11910" s="26" t="str">
        <f t="shared" si="759"/>
        <v/>
      </c>
      <c r="Y11910" s="38"/>
    </row>
    <row r="11911" spans="5:25">
      <c r="E11911" s="45"/>
      <c r="H11911" s="45"/>
      <c r="K11911" s="27" t="str">
        <f t="shared" si="760"/>
        <v/>
      </c>
      <c r="P11911" s="26" t="str">
        <f t="shared" si="761"/>
        <v/>
      </c>
      <c r="Q11911" s="38" t="s">
        <v>12085</v>
      </c>
      <c r="R11911">
        <v>107.414</v>
      </c>
      <c r="S11911" t="str">
        <f t="shared" si="762"/>
        <v/>
      </c>
      <c r="X11911" s="26" t="str">
        <f t="shared" si="759"/>
        <v/>
      </c>
      <c r="Y11911" s="38"/>
    </row>
    <row r="11912" spans="5:25">
      <c r="E11912" s="45"/>
      <c r="H11912" s="45"/>
      <c r="K11912" s="27" t="str">
        <f t="shared" si="760"/>
        <v/>
      </c>
      <c r="P11912" s="26" t="str">
        <f t="shared" si="761"/>
        <v/>
      </c>
      <c r="Q11912" s="38" t="s">
        <v>12086</v>
      </c>
      <c r="R11912">
        <v>107.514</v>
      </c>
      <c r="S11912" t="str">
        <f t="shared" si="762"/>
        <v/>
      </c>
      <c r="X11912" s="26" t="str">
        <f t="shared" si="759"/>
        <v/>
      </c>
      <c r="Y11912" s="38"/>
    </row>
    <row r="11913" spans="5:25">
      <c r="E11913" s="45"/>
      <c r="H11913" s="45"/>
      <c r="K11913" s="27" t="str">
        <f t="shared" si="760"/>
        <v/>
      </c>
      <c r="P11913" s="26" t="str">
        <f t="shared" si="761"/>
        <v/>
      </c>
      <c r="Q11913" s="38" t="s">
        <v>12087</v>
      </c>
      <c r="R11913">
        <v>107.514</v>
      </c>
      <c r="S11913" t="str">
        <f t="shared" si="762"/>
        <v/>
      </c>
      <c r="X11913" s="26" t="str">
        <f t="shared" si="759"/>
        <v/>
      </c>
      <c r="Y11913" s="38"/>
    </row>
    <row r="11914" spans="5:25">
      <c r="E11914" s="45"/>
      <c r="H11914" s="45"/>
      <c r="K11914" s="27" t="str">
        <f t="shared" si="760"/>
        <v/>
      </c>
      <c r="P11914" s="26" t="str">
        <f t="shared" si="761"/>
        <v/>
      </c>
      <c r="Q11914" s="38" t="s">
        <v>12088</v>
      </c>
      <c r="R11914">
        <v>107.304</v>
      </c>
      <c r="S11914" t="str">
        <f t="shared" si="762"/>
        <v/>
      </c>
      <c r="X11914" s="26" t="str">
        <f t="shared" si="759"/>
        <v/>
      </c>
      <c r="Y11914" s="38"/>
    </row>
    <row r="11915" spans="5:25">
      <c r="E11915" s="45"/>
      <c r="H11915" s="45"/>
      <c r="K11915" s="27" t="str">
        <f t="shared" si="760"/>
        <v/>
      </c>
      <c r="P11915" s="26" t="str">
        <f t="shared" si="761"/>
        <v/>
      </c>
      <c r="Q11915" s="38" t="s">
        <v>12089</v>
      </c>
      <c r="R11915">
        <v>106.795</v>
      </c>
      <c r="S11915" t="str">
        <f t="shared" si="762"/>
        <v/>
      </c>
      <c r="X11915" s="26" t="str">
        <f t="shared" si="759"/>
        <v/>
      </c>
      <c r="Y11915" s="38"/>
    </row>
    <row r="11916" spans="5:25">
      <c r="E11916" s="45"/>
      <c r="H11916" s="45"/>
      <c r="K11916" s="27" t="str">
        <f t="shared" si="760"/>
        <v/>
      </c>
      <c r="P11916" s="26" t="str">
        <f t="shared" si="761"/>
        <v/>
      </c>
      <c r="Q11916" s="38" t="s">
        <v>12090</v>
      </c>
      <c r="R11916">
        <v>107.004</v>
      </c>
      <c r="S11916" t="str">
        <f t="shared" si="762"/>
        <v/>
      </c>
      <c r="X11916" s="26" t="str">
        <f t="shared" si="759"/>
        <v/>
      </c>
      <c r="Y11916" s="38"/>
    </row>
    <row r="11917" spans="5:25">
      <c r="E11917" s="45"/>
      <c r="H11917" s="45"/>
      <c r="K11917" s="27" t="str">
        <f t="shared" si="760"/>
        <v/>
      </c>
      <c r="P11917" s="26" t="str">
        <f t="shared" si="761"/>
        <v/>
      </c>
      <c r="Q11917" s="38" t="s">
        <v>12091</v>
      </c>
      <c r="R11917">
        <v>107.414</v>
      </c>
      <c r="S11917" t="str">
        <f t="shared" si="762"/>
        <v/>
      </c>
      <c r="X11917" s="26" t="str">
        <f t="shared" si="759"/>
        <v/>
      </c>
      <c r="Y11917" s="38"/>
    </row>
    <row r="11918" spans="5:25">
      <c r="E11918" s="45"/>
      <c r="H11918" s="45"/>
      <c r="K11918" s="27" t="str">
        <f t="shared" si="760"/>
        <v/>
      </c>
      <c r="P11918" s="26" t="str">
        <f t="shared" si="761"/>
        <v/>
      </c>
      <c r="Q11918" s="38" t="s">
        <v>12092</v>
      </c>
      <c r="R11918">
        <v>107.81399999999999</v>
      </c>
      <c r="S11918" t="str">
        <f t="shared" si="762"/>
        <v/>
      </c>
      <c r="X11918" s="26" t="str">
        <f t="shared" si="759"/>
        <v/>
      </c>
      <c r="Y11918" s="38"/>
    </row>
    <row r="11919" spans="5:25">
      <c r="E11919" s="45"/>
      <c r="H11919" s="45"/>
      <c r="K11919" s="27" t="str">
        <f t="shared" si="760"/>
        <v/>
      </c>
      <c r="P11919" s="26" t="str">
        <f t="shared" si="761"/>
        <v/>
      </c>
      <c r="Q11919" s="38" t="s">
        <v>12093</v>
      </c>
      <c r="R11919">
        <v>108.024</v>
      </c>
      <c r="S11919" t="str">
        <f t="shared" si="762"/>
        <v/>
      </c>
      <c r="X11919" s="26" t="str">
        <f t="shared" si="759"/>
        <v/>
      </c>
      <c r="Y11919" s="38"/>
    </row>
    <row r="11920" spans="5:25">
      <c r="E11920" s="45"/>
      <c r="H11920" s="45"/>
      <c r="K11920" s="27" t="str">
        <f t="shared" si="760"/>
        <v/>
      </c>
      <c r="P11920" s="26" t="str">
        <f t="shared" si="761"/>
        <v/>
      </c>
      <c r="Q11920" s="38" t="s">
        <v>12094</v>
      </c>
      <c r="R11920">
        <v>108.024</v>
      </c>
      <c r="S11920" t="str">
        <f t="shared" si="762"/>
        <v/>
      </c>
      <c r="X11920" s="26" t="str">
        <f t="shared" si="759"/>
        <v/>
      </c>
      <c r="Y11920" s="38"/>
    </row>
    <row r="11921" spans="5:25">
      <c r="E11921" s="45"/>
      <c r="H11921" s="45"/>
      <c r="K11921" s="27" t="str">
        <f t="shared" si="760"/>
        <v/>
      </c>
      <c r="P11921" s="26" t="str">
        <f t="shared" si="761"/>
        <v/>
      </c>
      <c r="Q11921" s="38" t="s">
        <v>12095</v>
      </c>
      <c r="R11921">
        <v>107.81399999999999</v>
      </c>
      <c r="S11921" t="str">
        <f t="shared" si="762"/>
        <v/>
      </c>
      <c r="X11921" s="26" t="str">
        <f t="shared" si="759"/>
        <v/>
      </c>
      <c r="Y11921" s="38"/>
    </row>
    <row r="11922" spans="5:25">
      <c r="E11922" s="45"/>
      <c r="H11922" s="45"/>
      <c r="K11922" s="27" t="str">
        <f t="shared" si="760"/>
        <v/>
      </c>
      <c r="P11922" s="26" t="str">
        <f t="shared" si="761"/>
        <v/>
      </c>
      <c r="Q11922" s="38" t="s">
        <v>12096</v>
      </c>
      <c r="R11922">
        <v>107.614</v>
      </c>
      <c r="S11922" t="str">
        <f t="shared" si="762"/>
        <v/>
      </c>
      <c r="X11922" s="26" t="str">
        <f t="shared" si="759"/>
        <v/>
      </c>
      <c r="Y11922" s="38"/>
    </row>
    <row r="11923" spans="5:25">
      <c r="E11923" s="45"/>
      <c r="H11923" s="45"/>
      <c r="K11923" s="27" t="str">
        <f t="shared" si="760"/>
        <v/>
      </c>
      <c r="P11923" s="26" t="str">
        <f t="shared" si="761"/>
        <v/>
      </c>
      <c r="Q11923" s="38" t="s">
        <v>12097</v>
      </c>
      <c r="R11923">
        <v>107.104</v>
      </c>
      <c r="S11923" t="str">
        <f t="shared" si="762"/>
        <v/>
      </c>
      <c r="X11923" s="26" t="str">
        <f t="shared" si="759"/>
        <v/>
      </c>
      <c r="Y11923" s="38"/>
    </row>
    <row r="11924" spans="5:25">
      <c r="E11924" s="45"/>
      <c r="H11924" s="45"/>
      <c r="K11924" s="27" t="str">
        <f t="shared" si="760"/>
        <v/>
      </c>
      <c r="P11924" s="26" t="str">
        <f t="shared" si="761"/>
        <v/>
      </c>
      <c r="Q11924" s="38" t="s">
        <v>12098</v>
      </c>
      <c r="R11924">
        <v>107.004</v>
      </c>
      <c r="S11924" t="str">
        <f t="shared" si="762"/>
        <v/>
      </c>
      <c r="X11924" s="26" t="str">
        <f t="shared" si="759"/>
        <v/>
      </c>
      <c r="Y11924" s="38"/>
    </row>
    <row r="11925" spans="5:25">
      <c r="E11925" s="45"/>
      <c r="H11925" s="45"/>
      <c r="K11925" s="27" t="str">
        <f t="shared" si="760"/>
        <v/>
      </c>
      <c r="P11925" s="26" t="str">
        <f t="shared" si="761"/>
        <v/>
      </c>
      <c r="Q11925" s="38" t="s">
        <v>12099</v>
      </c>
      <c r="R11925">
        <v>106.905</v>
      </c>
      <c r="S11925" t="str">
        <f t="shared" si="762"/>
        <v/>
      </c>
      <c r="X11925" s="26" t="str">
        <f t="shared" si="759"/>
        <v/>
      </c>
      <c r="Y11925" s="38"/>
    </row>
    <row r="11926" spans="5:25">
      <c r="E11926" s="45"/>
      <c r="H11926" s="45"/>
      <c r="K11926" s="27" t="str">
        <f t="shared" si="760"/>
        <v/>
      </c>
      <c r="P11926" s="26" t="str">
        <f t="shared" si="761"/>
        <v/>
      </c>
      <c r="Q11926" s="38" t="s">
        <v>12100</v>
      </c>
      <c r="R11926">
        <v>106.905</v>
      </c>
      <c r="S11926" t="str">
        <f t="shared" si="762"/>
        <v/>
      </c>
      <c r="X11926" s="26" t="str">
        <f t="shared" si="759"/>
        <v/>
      </c>
      <c r="Y11926" s="38"/>
    </row>
    <row r="11927" spans="5:25">
      <c r="E11927" s="45"/>
      <c r="H11927" s="45"/>
      <c r="K11927" s="27" t="str">
        <f t="shared" si="760"/>
        <v/>
      </c>
      <c r="P11927" s="26" t="str">
        <f t="shared" si="761"/>
        <v/>
      </c>
      <c r="Q11927" s="38" t="s">
        <v>12101</v>
      </c>
      <c r="R11927">
        <v>107.104</v>
      </c>
      <c r="S11927" t="str">
        <f t="shared" si="762"/>
        <v/>
      </c>
      <c r="X11927" s="26" t="str">
        <f t="shared" si="759"/>
        <v/>
      </c>
      <c r="Y11927" s="38"/>
    </row>
    <row r="11928" spans="5:25">
      <c r="E11928" s="45"/>
      <c r="H11928" s="45"/>
      <c r="K11928" s="27" t="str">
        <f t="shared" si="760"/>
        <v/>
      </c>
      <c r="P11928" s="26" t="str">
        <f t="shared" si="761"/>
        <v/>
      </c>
      <c r="Q11928" s="38" t="s">
        <v>12102</v>
      </c>
      <c r="R11928">
        <v>107.104</v>
      </c>
      <c r="S11928" t="str">
        <f t="shared" si="762"/>
        <v/>
      </c>
      <c r="X11928" s="26" t="str">
        <f t="shared" si="759"/>
        <v/>
      </c>
      <c r="Y11928" s="38"/>
    </row>
    <row r="11929" spans="5:25">
      <c r="E11929" s="45"/>
      <c r="H11929" s="45"/>
      <c r="K11929" s="27" t="str">
        <f t="shared" si="760"/>
        <v/>
      </c>
      <c r="P11929" s="26" t="str">
        <f t="shared" si="761"/>
        <v/>
      </c>
      <c r="Q11929" s="38" t="s">
        <v>12103</v>
      </c>
      <c r="R11929">
        <v>107.20399999999999</v>
      </c>
      <c r="S11929" t="str">
        <f t="shared" si="762"/>
        <v/>
      </c>
      <c r="X11929" s="26" t="str">
        <f t="shared" si="759"/>
        <v/>
      </c>
      <c r="Y11929" s="38"/>
    </row>
    <row r="11930" spans="5:25">
      <c r="E11930" s="45"/>
      <c r="H11930" s="45"/>
      <c r="K11930" s="27" t="str">
        <f t="shared" si="760"/>
        <v/>
      </c>
      <c r="P11930" s="26" t="str">
        <f t="shared" si="761"/>
        <v/>
      </c>
      <c r="Q11930" s="38" t="s">
        <v>12104</v>
      </c>
      <c r="R11930">
        <v>107.92400000000001</v>
      </c>
      <c r="S11930" t="str">
        <f t="shared" si="762"/>
        <v/>
      </c>
      <c r="X11930" s="26" t="str">
        <f t="shared" si="759"/>
        <v/>
      </c>
      <c r="Y11930" s="38"/>
    </row>
    <row r="11931" spans="5:25">
      <c r="E11931" s="45"/>
      <c r="H11931" s="45"/>
      <c r="K11931" s="27" t="str">
        <f t="shared" si="760"/>
        <v/>
      </c>
      <c r="P11931" s="26" t="str">
        <f t="shared" si="761"/>
        <v/>
      </c>
      <c r="Q11931" s="38" t="s">
        <v>12105</v>
      </c>
      <c r="R11931">
        <v>108.024</v>
      </c>
      <c r="S11931" t="str">
        <f t="shared" si="762"/>
        <v/>
      </c>
      <c r="X11931" s="26" t="str">
        <f t="shared" si="759"/>
        <v/>
      </c>
      <c r="Y11931" s="38"/>
    </row>
    <row r="11932" spans="5:25">
      <c r="E11932" s="45"/>
      <c r="H11932" s="45"/>
      <c r="K11932" s="27" t="str">
        <f t="shared" si="760"/>
        <v/>
      </c>
      <c r="P11932" s="26" t="str">
        <f t="shared" si="761"/>
        <v/>
      </c>
      <c r="Q11932" s="38" t="s">
        <v>12106</v>
      </c>
      <c r="R11932">
        <v>108.024</v>
      </c>
      <c r="S11932" t="str">
        <f t="shared" si="762"/>
        <v/>
      </c>
      <c r="X11932" s="26" t="str">
        <f t="shared" si="759"/>
        <v/>
      </c>
      <c r="Y11932" s="38"/>
    </row>
    <row r="11933" spans="5:25">
      <c r="E11933" s="45"/>
      <c r="H11933" s="45"/>
      <c r="K11933" s="27" t="str">
        <f t="shared" si="760"/>
        <v/>
      </c>
      <c r="P11933" s="26" t="str">
        <f t="shared" si="761"/>
        <v/>
      </c>
      <c r="Q11933" s="38" t="s">
        <v>12107</v>
      </c>
      <c r="R11933">
        <v>107.81399999999999</v>
      </c>
      <c r="S11933" t="str">
        <f t="shared" si="762"/>
        <v/>
      </c>
      <c r="X11933" s="26" t="str">
        <f t="shared" si="759"/>
        <v/>
      </c>
      <c r="Y11933" s="38"/>
    </row>
    <row r="11934" spans="5:25">
      <c r="E11934" s="45"/>
      <c r="H11934" s="45"/>
      <c r="K11934" s="27" t="str">
        <f t="shared" si="760"/>
        <v/>
      </c>
      <c r="P11934" s="26" t="str">
        <f t="shared" si="761"/>
        <v/>
      </c>
      <c r="Q11934" s="38" t="s">
        <v>12108</v>
      </c>
      <c r="R11934">
        <v>107.104</v>
      </c>
      <c r="S11934" t="str">
        <f t="shared" si="762"/>
        <v/>
      </c>
      <c r="X11934" s="26" t="str">
        <f t="shared" si="759"/>
        <v/>
      </c>
      <c r="Y11934" s="38"/>
    </row>
    <row r="11935" spans="5:25">
      <c r="E11935" s="45"/>
      <c r="H11935" s="45"/>
      <c r="K11935" s="27" t="str">
        <f t="shared" si="760"/>
        <v/>
      </c>
      <c r="P11935" s="26" t="str">
        <f t="shared" si="761"/>
        <v/>
      </c>
      <c r="Q11935" s="38" t="s">
        <v>12109</v>
      </c>
      <c r="R11935">
        <v>106.285</v>
      </c>
      <c r="S11935" t="str">
        <f t="shared" si="762"/>
        <v/>
      </c>
      <c r="X11935" s="26" t="str">
        <f t="shared" si="759"/>
        <v/>
      </c>
      <c r="Y11935" s="38"/>
    </row>
    <row r="11936" spans="5:25">
      <c r="E11936" s="45"/>
      <c r="H11936" s="45"/>
      <c r="K11936" s="27" t="str">
        <f t="shared" si="760"/>
        <v/>
      </c>
      <c r="P11936" s="26" t="str">
        <f t="shared" si="761"/>
        <v/>
      </c>
      <c r="Q11936" s="38" t="s">
        <v>12110</v>
      </c>
      <c r="R11936">
        <v>105.88500000000001</v>
      </c>
      <c r="S11936" t="str">
        <f t="shared" si="762"/>
        <v/>
      </c>
      <c r="X11936" s="26" t="str">
        <f t="shared" si="759"/>
        <v/>
      </c>
      <c r="Y11936" s="38"/>
    </row>
    <row r="11937" spans="5:25">
      <c r="E11937" s="45"/>
      <c r="H11937" s="45"/>
      <c r="K11937" s="27" t="str">
        <f t="shared" si="760"/>
        <v/>
      </c>
      <c r="P11937" s="26" t="str">
        <f t="shared" si="761"/>
        <v/>
      </c>
      <c r="Q11937" s="38" t="s">
        <v>12111</v>
      </c>
      <c r="R11937">
        <v>105.77500000000001</v>
      </c>
      <c r="S11937" t="str">
        <f t="shared" si="762"/>
        <v/>
      </c>
      <c r="X11937" s="26" t="str">
        <f t="shared" si="759"/>
        <v/>
      </c>
      <c r="Y11937" s="38"/>
    </row>
    <row r="11938" spans="5:25">
      <c r="E11938" s="45"/>
      <c r="H11938" s="45"/>
      <c r="K11938" s="27" t="str">
        <f t="shared" si="760"/>
        <v/>
      </c>
      <c r="P11938" s="26" t="str">
        <f t="shared" si="761"/>
        <v/>
      </c>
      <c r="Q11938" s="38" t="s">
        <v>12112</v>
      </c>
      <c r="R11938">
        <v>105.675</v>
      </c>
      <c r="S11938" t="str">
        <f t="shared" si="762"/>
        <v/>
      </c>
      <c r="X11938" s="26" t="str">
        <f t="shared" si="759"/>
        <v/>
      </c>
      <c r="Y11938" s="38"/>
    </row>
    <row r="11939" spans="5:25">
      <c r="E11939" s="45"/>
      <c r="H11939" s="45"/>
      <c r="K11939" s="27" t="str">
        <f t="shared" si="760"/>
        <v/>
      </c>
      <c r="P11939" s="26" t="str">
        <f t="shared" si="761"/>
        <v/>
      </c>
      <c r="Q11939" s="38" t="s">
        <v>12113</v>
      </c>
      <c r="R11939">
        <v>105.88500000000001</v>
      </c>
      <c r="S11939" t="str">
        <f t="shared" si="762"/>
        <v/>
      </c>
      <c r="X11939" s="26" t="str">
        <f t="shared" si="759"/>
        <v/>
      </c>
      <c r="Y11939" s="38"/>
    </row>
    <row r="11940" spans="5:25">
      <c r="E11940" s="45"/>
      <c r="H11940" s="45"/>
      <c r="K11940" s="27" t="str">
        <f t="shared" si="760"/>
        <v/>
      </c>
      <c r="P11940" s="26" t="str">
        <f t="shared" si="761"/>
        <v/>
      </c>
      <c r="Q11940" s="38" t="s">
        <v>12114</v>
      </c>
      <c r="R11940">
        <v>105.88500000000001</v>
      </c>
      <c r="S11940" t="str">
        <f t="shared" si="762"/>
        <v/>
      </c>
      <c r="X11940" s="26" t="str">
        <f t="shared" si="759"/>
        <v/>
      </c>
      <c r="Y11940" s="38"/>
    </row>
    <row r="11941" spans="5:25">
      <c r="E11941" s="45"/>
      <c r="H11941" s="45"/>
      <c r="K11941" s="27" t="str">
        <f t="shared" si="760"/>
        <v/>
      </c>
      <c r="P11941" s="26" t="str">
        <f t="shared" si="761"/>
        <v/>
      </c>
      <c r="Q11941" s="38" t="s">
        <v>12115</v>
      </c>
      <c r="R11941">
        <v>107.20399999999999</v>
      </c>
      <c r="S11941" t="str">
        <f t="shared" si="762"/>
        <v/>
      </c>
      <c r="X11941" s="26" t="str">
        <f t="shared" si="759"/>
        <v/>
      </c>
      <c r="Y11941" s="38"/>
    </row>
    <row r="11942" spans="5:25">
      <c r="E11942" s="45"/>
      <c r="H11942" s="45"/>
      <c r="K11942" s="27" t="str">
        <f t="shared" si="760"/>
        <v/>
      </c>
      <c r="P11942" s="26" t="str">
        <f t="shared" si="761"/>
        <v/>
      </c>
      <c r="Q11942" s="38" t="s">
        <v>12116</v>
      </c>
      <c r="R11942">
        <v>107.304</v>
      </c>
      <c r="S11942" t="str">
        <f t="shared" si="762"/>
        <v/>
      </c>
      <c r="X11942" s="26" t="str">
        <f t="shared" si="759"/>
        <v/>
      </c>
      <c r="Y11942" s="38"/>
    </row>
    <row r="11943" spans="5:25">
      <c r="E11943" s="45"/>
      <c r="H11943" s="45"/>
      <c r="K11943" s="27" t="str">
        <f t="shared" si="760"/>
        <v/>
      </c>
      <c r="P11943" s="26" t="str">
        <f t="shared" si="761"/>
        <v/>
      </c>
      <c r="Q11943" s="38" t="s">
        <v>12117</v>
      </c>
      <c r="R11943">
        <v>107.20399999999999</v>
      </c>
      <c r="S11943" t="str">
        <f t="shared" si="762"/>
        <v/>
      </c>
      <c r="X11943" s="26" t="str">
        <f t="shared" si="759"/>
        <v/>
      </c>
      <c r="Y11943" s="38"/>
    </row>
    <row r="11944" spans="5:25">
      <c r="E11944" s="45"/>
      <c r="H11944" s="45"/>
      <c r="K11944" s="27" t="str">
        <f t="shared" si="760"/>
        <v/>
      </c>
      <c r="P11944" s="26" t="str">
        <f t="shared" si="761"/>
        <v/>
      </c>
      <c r="Q11944" s="38" t="s">
        <v>12118</v>
      </c>
      <c r="R11944">
        <v>106.795</v>
      </c>
      <c r="S11944" t="str">
        <f t="shared" si="762"/>
        <v/>
      </c>
      <c r="X11944" s="26" t="str">
        <f t="shared" si="759"/>
        <v/>
      </c>
      <c r="Y11944" s="38"/>
    </row>
    <row r="11945" spans="5:25">
      <c r="E11945" s="45"/>
      <c r="H11945" s="45"/>
      <c r="K11945" s="27" t="str">
        <f t="shared" si="760"/>
        <v/>
      </c>
      <c r="P11945" s="26" t="str">
        <f t="shared" si="761"/>
        <v/>
      </c>
      <c r="Q11945" s="38" t="s">
        <v>12119</v>
      </c>
      <c r="R11945">
        <v>106.595</v>
      </c>
      <c r="S11945" t="str">
        <f t="shared" si="762"/>
        <v/>
      </c>
      <c r="X11945" s="26" t="str">
        <f t="shared" si="759"/>
        <v/>
      </c>
      <c r="Y11945" s="38"/>
    </row>
    <row r="11946" spans="5:25">
      <c r="E11946" s="45"/>
      <c r="H11946" s="45"/>
      <c r="K11946" s="27" t="str">
        <f t="shared" si="760"/>
        <v/>
      </c>
      <c r="P11946" s="26" t="str">
        <f t="shared" si="761"/>
        <v/>
      </c>
      <c r="Q11946" s="38" t="s">
        <v>12120</v>
      </c>
      <c r="R11946">
        <v>106.395</v>
      </c>
      <c r="S11946" t="str">
        <f t="shared" si="762"/>
        <v/>
      </c>
      <c r="X11946" s="26" t="str">
        <f t="shared" si="759"/>
        <v/>
      </c>
      <c r="Y11946" s="38"/>
    </row>
    <row r="11947" spans="5:25">
      <c r="E11947" s="45"/>
      <c r="H11947" s="45"/>
      <c r="K11947" s="27" t="str">
        <f t="shared" si="760"/>
        <v/>
      </c>
      <c r="P11947" s="26" t="str">
        <f t="shared" si="761"/>
        <v/>
      </c>
      <c r="Q11947" s="38" t="s">
        <v>12121</v>
      </c>
      <c r="R11947">
        <v>106.495</v>
      </c>
      <c r="S11947" t="str">
        <f t="shared" si="762"/>
        <v/>
      </c>
      <c r="X11947" s="26" t="str">
        <f t="shared" si="759"/>
        <v/>
      </c>
      <c r="Y11947" s="38"/>
    </row>
    <row r="11948" spans="5:25">
      <c r="E11948" s="45"/>
      <c r="H11948" s="45"/>
      <c r="K11948" s="27" t="str">
        <f t="shared" si="760"/>
        <v/>
      </c>
      <c r="P11948" s="26" t="str">
        <f t="shared" si="761"/>
        <v/>
      </c>
      <c r="Q11948" s="38" t="s">
        <v>12122</v>
      </c>
      <c r="R11948">
        <v>106.395</v>
      </c>
      <c r="S11948" t="str">
        <f t="shared" si="762"/>
        <v/>
      </c>
      <c r="X11948" s="26" t="str">
        <f t="shared" si="759"/>
        <v/>
      </c>
      <c r="Y11948" s="38"/>
    </row>
    <row r="11949" spans="5:25">
      <c r="E11949" s="45"/>
      <c r="H11949" s="45"/>
      <c r="K11949" s="27" t="str">
        <f t="shared" si="760"/>
        <v/>
      </c>
      <c r="P11949" s="26" t="str">
        <f t="shared" si="761"/>
        <v/>
      </c>
      <c r="Q11949" s="38" t="s">
        <v>12123</v>
      </c>
      <c r="R11949">
        <v>106.595</v>
      </c>
      <c r="S11949" t="str">
        <f t="shared" si="762"/>
        <v/>
      </c>
      <c r="X11949" s="26" t="str">
        <f t="shared" si="759"/>
        <v/>
      </c>
      <c r="Y11949" s="38"/>
    </row>
    <row r="11950" spans="5:25">
      <c r="E11950" s="45"/>
      <c r="H11950" s="45"/>
      <c r="K11950" s="27" t="str">
        <f t="shared" si="760"/>
        <v/>
      </c>
      <c r="P11950" s="26" t="str">
        <f t="shared" si="761"/>
        <v/>
      </c>
      <c r="Q11950" s="38" t="s">
        <v>12124</v>
      </c>
      <c r="R11950">
        <v>106.905</v>
      </c>
      <c r="S11950" t="str">
        <f t="shared" si="762"/>
        <v/>
      </c>
      <c r="X11950" s="26" t="str">
        <f t="shared" si="759"/>
        <v/>
      </c>
      <c r="Y11950" s="38"/>
    </row>
    <row r="11951" spans="5:25">
      <c r="E11951" s="45"/>
      <c r="H11951" s="45"/>
      <c r="K11951" s="27" t="str">
        <f t="shared" si="760"/>
        <v/>
      </c>
      <c r="P11951" s="26" t="str">
        <f t="shared" si="761"/>
        <v/>
      </c>
      <c r="Q11951" s="38" t="s">
        <v>12125</v>
      </c>
      <c r="R11951">
        <v>107.004</v>
      </c>
      <c r="S11951" t="str">
        <f t="shared" si="762"/>
        <v/>
      </c>
      <c r="X11951" s="26" t="str">
        <f t="shared" si="759"/>
        <v/>
      </c>
      <c r="Y11951" s="38"/>
    </row>
    <row r="11952" spans="5:25">
      <c r="E11952" s="45"/>
      <c r="H11952" s="45"/>
      <c r="K11952" s="27" t="str">
        <f t="shared" si="760"/>
        <v/>
      </c>
      <c r="P11952" s="26" t="str">
        <f t="shared" si="761"/>
        <v/>
      </c>
      <c r="Q11952" s="38" t="s">
        <v>12126</v>
      </c>
      <c r="R11952">
        <v>107.20399999999999</v>
      </c>
      <c r="S11952" t="str">
        <f t="shared" si="762"/>
        <v/>
      </c>
      <c r="X11952" s="26" t="str">
        <f t="shared" si="759"/>
        <v/>
      </c>
      <c r="Y11952" s="38"/>
    </row>
    <row r="11953" spans="5:25">
      <c r="E11953" s="45"/>
      <c r="H11953" s="45"/>
      <c r="K11953" s="27" t="str">
        <f t="shared" si="760"/>
        <v/>
      </c>
      <c r="P11953" s="26" t="str">
        <f t="shared" si="761"/>
        <v/>
      </c>
      <c r="Q11953" s="38" t="s">
        <v>12127</v>
      </c>
      <c r="R11953">
        <v>108.024</v>
      </c>
      <c r="S11953" t="str">
        <f t="shared" si="762"/>
        <v/>
      </c>
      <c r="X11953" s="26" t="str">
        <f t="shared" si="759"/>
        <v/>
      </c>
      <c r="Y11953" s="38"/>
    </row>
    <row r="11954" spans="5:25">
      <c r="E11954" s="45"/>
      <c r="H11954" s="45"/>
      <c r="K11954" s="27" t="str">
        <f t="shared" si="760"/>
        <v/>
      </c>
      <c r="P11954" s="26" t="str">
        <f t="shared" si="761"/>
        <v/>
      </c>
      <c r="Q11954" s="38" t="s">
        <v>12128</v>
      </c>
      <c r="R11954">
        <v>108.324</v>
      </c>
      <c r="S11954" t="str">
        <f t="shared" si="762"/>
        <v/>
      </c>
      <c r="X11954" s="26" t="str">
        <f t="shared" si="759"/>
        <v/>
      </c>
      <c r="Y11954" s="38"/>
    </row>
    <row r="11955" spans="5:25">
      <c r="E11955" s="45"/>
      <c r="H11955" s="45"/>
      <c r="K11955" s="27" t="str">
        <f t="shared" si="760"/>
        <v/>
      </c>
      <c r="P11955" s="26" t="str">
        <f t="shared" si="761"/>
        <v/>
      </c>
      <c r="Q11955" s="38" t="s">
        <v>12129</v>
      </c>
      <c r="R11955">
        <v>108.324</v>
      </c>
      <c r="S11955" t="str">
        <f t="shared" si="762"/>
        <v/>
      </c>
      <c r="X11955" s="26" t="str">
        <f t="shared" si="759"/>
        <v/>
      </c>
      <c r="Y11955" s="38"/>
    </row>
    <row r="11956" spans="5:25">
      <c r="E11956" s="45"/>
      <c r="H11956" s="45"/>
      <c r="K11956" s="27" t="str">
        <f t="shared" si="760"/>
        <v/>
      </c>
      <c r="P11956" s="26" t="str">
        <f t="shared" si="761"/>
        <v/>
      </c>
      <c r="Q11956" s="38" t="s">
        <v>12130</v>
      </c>
      <c r="R11956">
        <v>108.124</v>
      </c>
      <c r="S11956" t="str">
        <f t="shared" si="762"/>
        <v/>
      </c>
      <c r="X11956" s="26" t="str">
        <f t="shared" si="759"/>
        <v/>
      </c>
      <c r="Y11956" s="38"/>
    </row>
    <row r="11957" spans="5:25">
      <c r="E11957" s="45"/>
      <c r="H11957" s="45"/>
      <c r="K11957" s="27" t="str">
        <f t="shared" si="760"/>
        <v/>
      </c>
      <c r="P11957" s="26" t="str">
        <f t="shared" si="761"/>
        <v/>
      </c>
      <c r="Q11957" s="38" t="s">
        <v>12131</v>
      </c>
      <c r="R11957">
        <v>108.024</v>
      </c>
      <c r="S11957" t="str">
        <f t="shared" si="762"/>
        <v/>
      </c>
      <c r="X11957" s="26" t="str">
        <f t="shared" si="759"/>
        <v/>
      </c>
      <c r="Y11957" s="38"/>
    </row>
    <row r="11958" spans="5:25">
      <c r="E11958" s="45"/>
      <c r="H11958" s="45"/>
      <c r="K11958" s="27" t="str">
        <f t="shared" si="760"/>
        <v/>
      </c>
      <c r="P11958" s="26" t="str">
        <f t="shared" si="761"/>
        <v/>
      </c>
      <c r="Q11958" s="38" t="s">
        <v>12132</v>
      </c>
      <c r="R11958">
        <v>107.714</v>
      </c>
      <c r="S11958" t="str">
        <f t="shared" si="762"/>
        <v/>
      </c>
      <c r="X11958" s="26" t="str">
        <f t="shared" si="759"/>
        <v/>
      </c>
      <c r="Y11958" s="38"/>
    </row>
    <row r="11959" spans="5:25">
      <c r="E11959" s="45"/>
      <c r="H11959" s="45"/>
      <c r="K11959" s="27" t="str">
        <f t="shared" si="760"/>
        <v/>
      </c>
      <c r="P11959" s="26" t="str">
        <f t="shared" si="761"/>
        <v/>
      </c>
      <c r="Q11959" s="38" t="s">
        <v>12133</v>
      </c>
      <c r="R11959">
        <v>107.104</v>
      </c>
      <c r="S11959" t="str">
        <f t="shared" si="762"/>
        <v/>
      </c>
      <c r="X11959" s="26" t="str">
        <f t="shared" si="759"/>
        <v/>
      </c>
      <c r="Y11959" s="38"/>
    </row>
    <row r="11960" spans="5:25">
      <c r="E11960" s="45"/>
      <c r="H11960" s="45"/>
      <c r="K11960" s="27" t="str">
        <f t="shared" si="760"/>
        <v/>
      </c>
      <c r="P11960" s="26" t="str">
        <f t="shared" si="761"/>
        <v/>
      </c>
      <c r="Q11960" s="38" t="s">
        <v>12134</v>
      </c>
      <c r="R11960">
        <v>107.20399999999999</v>
      </c>
      <c r="S11960" t="str">
        <f t="shared" si="762"/>
        <v/>
      </c>
      <c r="X11960" s="26" t="str">
        <f t="shared" si="759"/>
        <v/>
      </c>
      <c r="Y11960" s="38"/>
    </row>
    <row r="11961" spans="5:25">
      <c r="E11961" s="45"/>
      <c r="H11961" s="45"/>
      <c r="K11961" s="27" t="str">
        <f t="shared" si="760"/>
        <v/>
      </c>
      <c r="P11961" s="26" t="str">
        <f t="shared" si="761"/>
        <v/>
      </c>
      <c r="Q11961" s="38" t="s">
        <v>12135</v>
      </c>
      <c r="R11961">
        <v>107.104</v>
      </c>
      <c r="S11961" t="str">
        <f t="shared" si="762"/>
        <v/>
      </c>
      <c r="X11961" s="26" t="str">
        <f t="shared" si="759"/>
        <v/>
      </c>
      <c r="Y11961" s="38"/>
    </row>
    <row r="11962" spans="5:25">
      <c r="E11962" s="45"/>
      <c r="H11962" s="45"/>
      <c r="K11962" s="27" t="str">
        <f t="shared" si="760"/>
        <v/>
      </c>
      <c r="P11962" s="26" t="str">
        <f t="shared" si="761"/>
        <v/>
      </c>
      <c r="Q11962" s="38" t="s">
        <v>12136</v>
      </c>
      <c r="R11962">
        <v>107.20399999999999</v>
      </c>
      <c r="S11962" t="str">
        <f t="shared" si="762"/>
        <v/>
      </c>
      <c r="X11962" s="26" t="str">
        <f t="shared" si="759"/>
        <v/>
      </c>
      <c r="Y11962" s="38"/>
    </row>
    <row r="11963" spans="5:25">
      <c r="E11963" s="45"/>
      <c r="H11963" s="45"/>
      <c r="K11963" s="27" t="str">
        <f t="shared" si="760"/>
        <v/>
      </c>
      <c r="P11963" s="26" t="str">
        <f t="shared" si="761"/>
        <v/>
      </c>
      <c r="Q11963" s="38" t="s">
        <v>12137</v>
      </c>
      <c r="R11963">
        <v>107.20399999999999</v>
      </c>
      <c r="S11963" t="str">
        <f t="shared" si="762"/>
        <v/>
      </c>
      <c r="X11963" s="26" t="str">
        <f t="shared" si="759"/>
        <v/>
      </c>
      <c r="Y11963" s="38"/>
    </row>
    <row r="11964" spans="5:25">
      <c r="E11964" s="45"/>
      <c r="H11964" s="45"/>
      <c r="K11964" s="27" t="str">
        <f t="shared" si="760"/>
        <v/>
      </c>
      <c r="P11964" s="26" t="str">
        <f t="shared" si="761"/>
        <v/>
      </c>
      <c r="Q11964" s="38" t="s">
        <v>12138</v>
      </c>
      <c r="R11964">
        <v>107.304</v>
      </c>
      <c r="S11964" t="str">
        <f t="shared" si="762"/>
        <v/>
      </c>
      <c r="X11964" s="26" t="str">
        <f t="shared" ref="X11964:X12027" si="763">IF(V11964="","",X11963+V11964-V11963)</f>
        <v/>
      </c>
      <c r="Y11964" s="38"/>
    </row>
    <row r="11965" spans="5:25">
      <c r="E11965" s="45"/>
      <c r="H11965" s="45"/>
      <c r="K11965" s="27" t="str">
        <f t="shared" si="760"/>
        <v/>
      </c>
      <c r="P11965" s="26" t="str">
        <f t="shared" si="761"/>
        <v/>
      </c>
      <c r="Q11965" s="38" t="s">
        <v>12139</v>
      </c>
      <c r="R11965">
        <v>107.304</v>
      </c>
      <c r="S11965" t="str">
        <f t="shared" si="762"/>
        <v/>
      </c>
      <c r="X11965" s="26" t="str">
        <f t="shared" si="763"/>
        <v/>
      </c>
      <c r="Y11965" s="38"/>
    </row>
    <row r="11966" spans="5:25">
      <c r="E11966" s="45"/>
      <c r="H11966" s="45"/>
      <c r="K11966" s="27" t="str">
        <f t="shared" si="760"/>
        <v/>
      </c>
      <c r="P11966" s="26" t="str">
        <f t="shared" si="761"/>
        <v/>
      </c>
      <c r="Q11966" s="38" t="s">
        <v>12140</v>
      </c>
      <c r="R11966">
        <v>107.304</v>
      </c>
      <c r="S11966" t="str">
        <f t="shared" si="762"/>
        <v/>
      </c>
      <c r="X11966" s="26" t="str">
        <f t="shared" si="763"/>
        <v/>
      </c>
      <c r="Y11966" s="38"/>
    </row>
    <row r="11967" spans="5:25">
      <c r="E11967" s="45"/>
      <c r="H11967" s="45"/>
      <c r="K11967" s="27" t="str">
        <f t="shared" si="760"/>
        <v/>
      </c>
      <c r="P11967" s="26" t="str">
        <f t="shared" si="761"/>
        <v/>
      </c>
      <c r="Q11967" s="38" t="s">
        <v>12141</v>
      </c>
      <c r="R11967">
        <v>107.104</v>
      </c>
      <c r="S11967" t="str">
        <f t="shared" si="762"/>
        <v/>
      </c>
      <c r="X11967" s="26" t="str">
        <f t="shared" si="763"/>
        <v/>
      </c>
      <c r="Y11967" s="38"/>
    </row>
    <row r="11968" spans="5:25">
      <c r="E11968" s="45"/>
      <c r="H11968" s="45"/>
      <c r="K11968" s="27" t="str">
        <f t="shared" si="760"/>
        <v/>
      </c>
      <c r="P11968" s="26" t="str">
        <f t="shared" si="761"/>
        <v/>
      </c>
      <c r="Q11968" s="38" t="s">
        <v>12142</v>
      </c>
      <c r="R11968">
        <v>107.614</v>
      </c>
      <c r="S11968" t="str">
        <f t="shared" si="762"/>
        <v/>
      </c>
      <c r="X11968" s="26" t="str">
        <f t="shared" si="763"/>
        <v/>
      </c>
      <c r="Y11968" s="38"/>
    </row>
    <row r="11969" spans="5:25">
      <c r="E11969" s="45"/>
      <c r="H11969" s="45"/>
      <c r="K11969" s="27" t="str">
        <f t="shared" si="760"/>
        <v/>
      </c>
      <c r="P11969" s="26" t="str">
        <f t="shared" si="761"/>
        <v/>
      </c>
      <c r="Q11969" s="38" t="s">
        <v>12143</v>
      </c>
      <c r="R11969">
        <v>108.024</v>
      </c>
      <c r="S11969" t="str">
        <f t="shared" si="762"/>
        <v/>
      </c>
      <c r="X11969" s="26" t="str">
        <f t="shared" si="763"/>
        <v/>
      </c>
      <c r="Y11969" s="38"/>
    </row>
    <row r="11970" spans="5:25">
      <c r="E11970" s="45"/>
      <c r="H11970" s="45"/>
      <c r="K11970" s="27" t="str">
        <f t="shared" si="760"/>
        <v/>
      </c>
      <c r="P11970" s="26" t="str">
        <f t="shared" si="761"/>
        <v/>
      </c>
      <c r="Q11970" s="38" t="s">
        <v>12144</v>
      </c>
      <c r="R11970">
        <v>108.224</v>
      </c>
      <c r="S11970" t="str">
        <f t="shared" si="762"/>
        <v/>
      </c>
      <c r="X11970" s="26" t="str">
        <f t="shared" si="763"/>
        <v/>
      </c>
      <c r="Y11970" s="38"/>
    </row>
    <row r="11971" spans="5:25">
      <c r="E11971" s="45"/>
      <c r="H11971" s="45"/>
      <c r="K11971" s="27" t="str">
        <f t="shared" si="760"/>
        <v/>
      </c>
      <c r="P11971" s="26" t="str">
        <f t="shared" si="761"/>
        <v/>
      </c>
      <c r="Q11971" s="38" t="s">
        <v>12145</v>
      </c>
      <c r="R11971">
        <v>108.224</v>
      </c>
      <c r="S11971" t="str">
        <f t="shared" si="762"/>
        <v/>
      </c>
      <c r="X11971" s="26" t="str">
        <f t="shared" si="763"/>
        <v/>
      </c>
      <c r="Y11971" s="38"/>
    </row>
    <row r="11972" spans="5:25">
      <c r="E11972" s="45"/>
      <c r="H11972" s="45"/>
      <c r="K11972" s="27" t="str">
        <f t="shared" ref="K11972:K12035" si="764">IF(M11972="","",K11971+(M11972-M11971)/24)</f>
        <v/>
      </c>
      <c r="P11972" s="26" t="str">
        <f t="shared" ref="P11972:P12035" si="765">IF(N11972="","",P11971+N11972-N11971)</f>
        <v/>
      </c>
      <c r="Q11972" s="38" t="s">
        <v>12146</v>
      </c>
      <c r="R11972">
        <v>107.81399999999999</v>
      </c>
      <c r="S11972" t="str">
        <f t="shared" ref="S11972:S12035" si="766">IF(N11972="","",S11971-N11972+N11971)</f>
        <v/>
      </c>
      <c r="X11972" s="26" t="str">
        <f t="shared" si="763"/>
        <v/>
      </c>
      <c r="Y11972" s="38"/>
    </row>
    <row r="11973" spans="5:25">
      <c r="E11973" s="45"/>
      <c r="H11973" s="45"/>
      <c r="K11973" s="27" t="str">
        <f t="shared" si="764"/>
        <v/>
      </c>
      <c r="P11973" s="26" t="str">
        <f t="shared" si="765"/>
        <v/>
      </c>
      <c r="Q11973" s="38" t="s">
        <v>12147</v>
      </c>
      <c r="R11973">
        <v>107.304</v>
      </c>
      <c r="S11973" t="str">
        <f t="shared" si="766"/>
        <v/>
      </c>
      <c r="X11973" s="26" t="str">
        <f t="shared" si="763"/>
        <v/>
      </c>
      <c r="Y11973" s="38"/>
    </row>
    <row r="11974" spans="5:25">
      <c r="E11974" s="45"/>
      <c r="H11974" s="45"/>
      <c r="K11974" s="27" t="str">
        <f t="shared" si="764"/>
        <v/>
      </c>
      <c r="P11974" s="26" t="str">
        <f t="shared" si="765"/>
        <v/>
      </c>
      <c r="Q11974" s="38" t="s">
        <v>12148</v>
      </c>
      <c r="R11974">
        <v>106.185</v>
      </c>
      <c r="S11974" t="str">
        <f t="shared" si="766"/>
        <v/>
      </c>
      <c r="X11974" s="26" t="str">
        <f t="shared" si="763"/>
        <v/>
      </c>
      <c r="Y11974" s="38"/>
    </row>
    <row r="11975" spans="5:25">
      <c r="E11975" s="45"/>
      <c r="H11975" s="45"/>
      <c r="K11975" s="27" t="str">
        <f t="shared" si="764"/>
        <v/>
      </c>
      <c r="P11975" s="26" t="str">
        <f t="shared" si="765"/>
        <v/>
      </c>
      <c r="Q11975" s="38" t="s">
        <v>12149</v>
      </c>
      <c r="R11975">
        <v>106.08499999999999</v>
      </c>
      <c r="S11975" t="str">
        <f t="shared" si="766"/>
        <v/>
      </c>
      <c r="X11975" s="26" t="str">
        <f t="shared" si="763"/>
        <v/>
      </c>
      <c r="Y11975" s="38"/>
    </row>
    <row r="11976" spans="5:25">
      <c r="E11976" s="45"/>
      <c r="H11976" s="45"/>
      <c r="K11976" s="27" t="str">
        <f t="shared" si="764"/>
        <v/>
      </c>
      <c r="P11976" s="26" t="str">
        <f t="shared" si="765"/>
        <v/>
      </c>
      <c r="Q11976" s="38" t="s">
        <v>12150</v>
      </c>
      <c r="R11976">
        <v>106.285</v>
      </c>
      <c r="S11976" t="str">
        <f t="shared" si="766"/>
        <v/>
      </c>
      <c r="X11976" s="26" t="str">
        <f t="shared" si="763"/>
        <v/>
      </c>
      <c r="Y11976" s="38"/>
    </row>
    <row r="11977" spans="5:25">
      <c r="E11977" s="45"/>
      <c r="H11977" s="45"/>
      <c r="K11977" s="27" t="str">
        <f t="shared" si="764"/>
        <v/>
      </c>
      <c r="P11977" s="26" t="str">
        <f t="shared" si="765"/>
        <v/>
      </c>
      <c r="Q11977" s="38" t="s">
        <v>12151</v>
      </c>
      <c r="R11977">
        <v>106.285</v>
      </c>
      <c r="S11977" t="str">
        <f t="shared" si="766"/>
        <v/>
      </c>
      <c r="X11977" s="26" t="str">
        <f t="shared" si="763"/>
        <v/>
      </c>
      <c r="Y11977" s="38"/>
    </row>
    <row r="11978" spans="5:25">
      <c r="E11978" s="45"/>
      <c r="H11978" s="45"/>
      <c r="K11978" s="27" t="str">
        <f t="shared" si="764"/>
        <v/>
      </c>
      <c r="P11978" s="26" t="str">
        <f t="shared" si="765"/>
        <v/>
      </c>
      <c r="Q11978" s="38" t="s">
        <v>12152</v>
      </c>
      <c r="R11978">
        <v>106.185</v>
      </c>
      <c r="S11978" t="str">
        <f t="shared" si="766"/>
        <v/>
      </c>
      <c r="X11978" s="26" t="str">
        <f t="shared" si="763"/>
        <v/>
      </c>
      <c r="Y11978" s="38"/>
    </row>
    <row r="11979" spans="5:25">
      <c r="E11979" s="45"/>
      <c r="H11979" s="45"/>
      <c r="K11979" s="27" t="str">
        <f t="shared" si="764"/>
        <v/>
      </c>
      <c r="P11979" s="26" t="str">
        <f t="shared" si="765"/>
        <v/>
      </c>
      <c r="Q11979" s="38" t="s">
        <v>12153</v>
      </c>
      <c r="R11979">
        <v>106.395</v>
      </c>
      <c r="S11979" t="str">
        <f t="shared" si="766"/>
        <v/>
      </c>
      <c r="X11979" s="26" t="str">
        <f t="shared" si="763"/>
        <v/>
      </c>
      <c r="Y11979" s="38"/>
    </row>
    <row r="11980" spans="5:25">
      <c r="E11980" s="45"/>
      <c r="H11980" s="45"/>
      <c r="K11980" s="27" t="str">
        <f t="shared" si="764"/>
        <v/>
      </c>
      <c r="P11980" s="26" t="str">
        <f t="shared" si="765"/>
        <v/>
      </c>
      <c r="Q11980" s="38" t="s">
        <v>12154</v>
      </c>
      <c r="R11980">
        <v>106.69499999999999</v>
      </c>
      <c r="S11980" t="str">
        <f t="shared" si="766"/>
        <v/>
      </c>
      <c r="X11980" s="26" t="str">
        <f t="shared" si="763"/>
        <v/>
      </c>
      <c r="Y11980" s="38"/>
    </row>
    <row r="11981" spans="5:25">
      <c r="E11981" s="45"/>
      <c r="H11981" s="45"/>
      <c r="K11981" s="27" t="str">
        <f t="shared" si="764"/>
        <v/>
      </c>
      <c r="P11981" s="26" t="str">
        <f t="shared" si="765"/>
        <v/>
      </c>
      <c r="Q11981" s="38" t="s">
        <v>12155</v>
      </c>
      <c r="R11981">
        <v>106.595</v>
      </c>
      <c r="S11981" t="str">
        <f t="shared" si="766"/>
        <v/>
      </c>
      <c r="X11981" s="26" t="str">
        <f t="shared" si="763"/>
        <v/>
      </c>
      <c r="Y11981" s="38"/>
    </row>
    <row r="11982" spans="5:25">
      <c r="E11982" s="45"/>
      <c r="H11982" s="45"/>
      <c r="K11982" s="27" t="str">
        <f t="shared" si="764"/>
        <v/>
      </c>
      <c r="P11982" s="26" t="str">
        <f t="shared" si="765"/>
        <v/>
      </c>
      <c r="Q11982" s="38" t="s">
        <v>12156</v>
      </c>
      <c r="R11982">
        <v>106.595</v>
      </c>
      <c r="S11982" t="str">
        <f t="shared" si="766"/>
        <v/>
      </c>
      <c r="X11982" s="26" t="str">
        <f t="shared" si="763"/>
        <v/>
      </c>
      <c r="Y11982" s="38"/>
    </row>
    <row r="11983" spans="5:25">
      <c r="E11983" s="45"/>
      <c r="H11983" s="45"/>
      <c r="K11983" s="27" t="str">
        <f t="shared" si="764"/>
        <v/>
      </c>
      <c r="P11983" s="26" t="str">
        <f t="shared" si="765"/>
        <v/>
      </c>
      <c r="Q11983" s="38" t="s">
        <v>12157</v>
      </c>
      <c r="R11983">
        <v>106.595</v>
      </c>
      <c r="S11983" t="str">
        <f t="shared" si="766"/>
        <v/>
      </c>
      <c r="X11983" s="26" t="str">
        <f t="shared" si="763"/>
        <v/>
      </c>
      <c r="Y11983" s="38"/>
    </row>
    <row r="11984" spans="5:25">
      <c r="E11984" s="45"/>
      <c r="H11984" s="45"/>
      <c r="K11984" s="27" t="str">
        <f t="shared" si="764"/>
        <v/>
      </c>
      <c r="P11984" s="26" t="str">
        <f t="shared" si="765"/>
        <v/>
      </c>
      <c r="Q11984" s="38" t="s">
        <v>12158</v>
      </c>
      <c r="R11984">
        <v>106.69499999999999</v>
      </c>
      <c r="S11984" t="str">
        <f t="shared" si="766"/>
        <v/>
      </c>
      <c r="X11984" s="26" t="str">
        <f t="shared" si="763"/>
        <v/>
      </c>
      <c r="Y11984" s="38"/>
    </row>
    <row r="11985" spans="5:25">
      <c r="E11985" s="45"/>
      <c r="H11985" s="45"/>
      <c r="K11985" s="27" t="str">
        <f t="shared" si="764"/>
        <v/>
      </c>
      <c r="P11985" s="26" t="str">
        <f t="shared" si="765"/>
        <v/>
      </c>
      <c r="Q11985" s="38" t="s">
        <v>12159</v>
      </c>
      <c r="R11985">
        <v>106.595</v>
      </c>
      <c r="S11985" t="str">
        <f t="shared" si="766"/>
        <v/>
      </c>
      <c r="X11985" s="26" t="str">
        <f t="shared" si="763"/>
        <v/>
      </c>
      <c r="Y11985" s="38"/>
    </row>
    <row r="11986" spans="5:25">
      <c r="E11986" s="45"/>
      <c r="H11986" s="45"/>
      <c r="K11986" s="27" t="str">
        <f t="shared" si="764"/>
        <v/>
      </c>
      <c r="P11986" s="26" t="str">
        <f t="shared" si="765"/>
        <v/>
      </c>
      <c r="Q11986" s="38" t="s">
        <v>12160</v>
      </c>
      <c r="R11986">
        <v>106.595</v>
      </c>
      <c r="S11986" t="str">
        <f t="shared" si="766"/>
        <v/>
      </c>
      <c r="X11986" s="26" t="str">
        <f t="shared" si="763"/>
        <v/>
      </c>
      <c r="Y11986" s="38"/>
    </row>
    <row r="11987" spans="5:25">
      <c r="E11987" s="45"/>
      <c r="H11987" s="45"/>
      <c r="K11987" s="27" t="str">
        <f t="shared" si="764"/>
        <v/>
      </c>
      <c r="P11987" s="26" t="str">
        <f t="shared" si="765"/>
        <v/>
      </c>
      <c r="Q11987" s="38" t="s">
        <v>12161</v>
      </c>
      <c r="R11987">
        <v>106.395</v>
      </c>
      <c r="S11987" t="str">
        <f t="shared" si="766"/>
        <v/>
      </c>
      <c r="X11987" s="26" t="str">
        <f t="shared" si="763"/>
        <v/>
      </c>
      <c r="Y11987" s="38"/>
    </row>
    <row r="11988" spans="5:25">
      <c r="E11988" s="45"/>
      <c r="H11988" s="45"/>
      <c r="K11988" s="27" t="str">
        <f t="shared" si="764"/>
        <v/>
      </c>
      <c r="P11988" s="26" t="str">
        <f t="shared" si="765"/>
        <v/>
      </c>
      <c r="Q11988" s="38" t="s">
        <v>12162</v>
      </c>
      <c r="R11988">
        <v>106.495</v>
      </c>
      <c r="S11988" t="str">
        <f t="shared" si="766"/>
        <v/>
      </c>
      <c r="X11988" s="26" t="str">
        <f t="shared" si="763"/>
        <v/>
      </c>
      <c r="Y11988" s="38"/>
    </row>
    <row r="11989" spans="5:25">
      <c r="E11989" s="45"/>
      <c r="H11989" s="45"/>
      <c r="K11989" s="27" t="str">
        <f t="shared" si="764"/>
        <v/>
      </c>
      <c r="P11989" s="26" t="str">
        <f t="shared" si="765"/>
        <v/>
      </c>
      <c r="Q11989" s="38" t="s">
        <v>12163</v>
      </c>
      <c r="R11989">
        <v>106.795</v>
      </c>
      <c r="S11989" t="str">
        <f t="shared" si="766"/>
        <v/>
      </c>
      <c r="X11989" s="26" t="str">
        <f t="shared" si="763"/>
        <v/>
      </c>
      <c r="Y11989" s="38"/>
    </row>
    <row r="11990" spans="5:25">
      <c r="E11990" s="45"/>
      <c r="H11990" s="45"/>
      <c r="K11990" s="27" t="str">
        <f t="shared" si="764"/>
        <v/>
      </c>
      <c r="P11990" s="26" t="str">
        <f t="shared" si="765"/>
        <v/>
      </c>
      <c r="Q11990" s="38" t="s">
        <v>12164</v>
      </c>
      <c r="R11990">
        <v>107.20399999999999</v>
      </c>
      <c r="S11990" t="str">
        <f t="shared" si="766"/>
        <v/>
      </c>
      <c r="X11990" s="26" t="str">
        <f t="shared" si="763"/>
        <v/>
      </c>
      <c r="Y11990" s="38"/>
    </row>
    <row r="11991" spans="5:25">
      <c r="E11991" s="45"/>
      <c r="H11991" s="45"/>
      <c r="K11991" s="27" t="str">
        <f t="shared" si="764"/>
        <v/>
      </c>
      <c r="P11991" s="26" t="str">
        <f t="shared" si="765"/>
        <v/>
      </c>
      <c r="Q11991" s="38" t="s">
        <v>12165</v>
      </c>
      <c r="R11991">
        <v>107.614</v>
      </c>
      <c r="S11991" t="str">
        <f t="shared" si="766"/>
        <v/>
      </c>
      <c r="X11991" s="26" t="str">
        <f t="shared" si="763"/>
        <v/>
      </c>
      <c r="Y11991" s="38"/>
    </row>
    <row r="11992" spans="5:25">
      <c r="E11992" s="45"/>
      <c r="H11992" s="45"/>
      <c r="K11992" s="27" t="str">
        <f t="shared" si="764"/>
        <v/>
      </c>
      <c r="P11992" s="26" t="str">
        <f t="shared" si="765"/>
        <v/>
      </c>
      <c r="Q11992" s="38" t="s">
        <v>12166</v>
      </c>
      <c r="R11992">
        <v>107.92400000000001</v>
      </c>
      <c r="S11992" t="str">
        <f t="shared" si="766"/>
        <v/>
      </c>
      <c r="X11992" s="26" t="str">
        <f t="shared" si="763"/>
        <v/>
      </c>
      <c r="Y11992" s="38"/>
    </row>
    <row r="11993" spans="5:25">
      <c r="E11993" s="45"/>
      <c r="H11993" s="45"/>
      <c r="K11993" s="27" t="str">
        <f t="shared" si="764"/>
        <v/>
      </c>
      <c r="P11993" s="26" t="str">
        <f t="shared" si="765"/>
        <v/>
      </c>
      <c r="Q11993" s="38" t="s">
        <v>12167</v>
      </c>
      <c r="R11993">
        <v>108.024</v>
      </c>
      <c r="S11993" t="str">
        <f t="shared" si="766"/>
        <v/>
      </c>
      <c r="X11993" s="26" t="str">
        <f t="shared" si="763"/>
        <v/>
      </c>
      <c r="Y11993" s="38"/>
    </row>
    <row r="11994" spans="5:25">
      <c r="E11994" s="45"/>
      <c r="H11994" s="45"/>
      <c r="K11994" s="27" t="str">
        <f t="shared" si="764"/>
        <v/>
      </c>
      <c r="P11994" s="26" t="str">
        <f t="shared" si="765"/>
        <v/>
      </c>
      <c r="Q11994" s="38" t="s">
        <v>12168</v>
      </c>
      <c r="R11994">
        <v>107.92400000000001</v>
      </c>
      <c r="S11994" t="str">
        <f t="shared" si="766"/>
        <v/>
      </c>
      <c r="X11994" s="26" t="str">
        <f t="shared" si="763"/>
        <v/>
      </c>
      <c r="Y11994" s="38"/>
    </row>
    <row r="11995" spans="5:25">
      <c r="E11995" s="45"/>
      <c r="H11995" s="45"/>
      <c r="K11995" s="27" t="str">
        <f t="shared" si="764"/>
        <v/>
      </c>
      <c r="P11995" s="26" t="str">
        <f t="shared" si="765"/>
        <v/>
      </c>
      <c r="Q11995" s="38" t="s">
        <v>12169</v>
      </c>
      <c r="R11995">
        <v>107.414</v>
      </c>
      <c r="S11995" t="str">
        <f t="shared" si="766"/>
        <v/>
      </c>
      <c r="X11995" s="26" t="str">
        <f t="shared" si="763"/>
        <v/>
      </c>
      <c r="Y11995" s="38"/>
    </row>
    <row r="11996" spans="5:25">
      <c r="E11996" s="45"/>
      <c r="H11996" s="45"/>
      <c r="K11996" s="27" t="str">
        <f t="shared" si="764"/>
        <v/>
      </c>
      <c r="P11996" s="26" t="str">
        <f t="shared" si="765"/>
        <v/>
      </c>
      <c r="Q11996" s="38" t="s">
        <v>12170</v>
      </c>
      <c r="R11996">
        <v>107.104</v>
      </c>
      <c r="S11996" t="str">
        <f t="shared" si="766"/>
        <v/>
      </c>
      <c r="X11996" s="26" t="str">
        <f t="shared" si="763"/>
        <v/>
      </c>
      <c r="Y11996" s="38"/>
    </row>
    <row r="11997" spans="5:25">
      <c r="E11997" s="45"/>
      <c r="H11997" s="45"/>
      <c r="K11997" s="27" t="str">
        <f t="shared" si="764"/>
        <v/>
      </c>
      <c r="P11997" s="26" t="str">
        <f t="shared" si="765"/>
        <v/>
      </c>
      <c r="Q11997" s="38" t="s">
        <v>12171</v>
      </c>
      <c r="R11997">
        <v>106.795</v>
      </c>
      <c r="S11997" t="str">
        <f t="shared" si="766"/>
        <v/>
      </c>
      <c r="X11997" s="26" t="str">
        <f t="shared" si="763"/>
        <v/>
      </c>
      <c r="Y11997" s="38"/>
    </row>
    <row r="11998" spans="5:25">
      <c r="E11998" s="45"/>
      <c r="H11998" s="45"/>
      <c r="K11998" s="27" t="str">
        <f t="shared" si="764"/>
        <v/>
      </c>
      <c r="P11998" s="26" t="str">
        <f t="shared" si="765"/>
        <v/>
      </c>
      <c r="Q11998" s="38" t="s">
        <v>12172</v>
      </c>
      <c r="R11998">
        <v>106.795</v>
      </c>
      <c r="S11998" t="str">
        <f t="shared" si="766"/>
        <v/>
      </c>
      <c r="X11998" s="26" t="str">
        <f t="shared" si="763"/>
        <v/>
      </c>
      <c r="Y11998" s="38"/>
    </row>
    <row r="11999" spans="5:25">
      <c r="E11999" s="45"/>
      <c r="H11999" s="45"/>
      <c r="K11999" s="27" t="str">
        <f t="shared" si="764"/>
        <v/>
      </c>
      <c r="P11999" s="26" t="str">
        <f t="shared" si="765"/>
        <v/>
      </c>
      <c r="Q11999" s="38" t="s">
        <v>12173</v>
      </c>
      <c r="R11999">
        <v>106.905</v>
      </c>
      <c r="S11999" t="str">
        <f t="shared" si="766"/>
        <v/>
      </c>
      <c r="X11999" s="26" t="str">
        <f t="shared" si="763"/>
        <v/>
      </c>
      <c r="Y11999" s="38"/>
    </row>
    <row r="12000" spans="5:25">
      <c r="E12000" s="45"/>
      <c r="H12000" s="45"/>
      <c r="K12000" s="27" t="str">
        <f t="shared" si="764"/>
        <v/>
      </c>
      <c r="P12000" s="26" t="str">
        <f t="shared" si="765"/>
        <v/>
      </c>
      <c r="Q12000" s="38" t="s">
        <v>12174</v>
      </c>
      <c r="R12000">
        <v>107.104</v>
      </c>
      <c r="S12000" t="str">
        <f t="shared" si="766"/>
        <v/>
      </c>
      <c r="X12000" s="26" t="str">
        <f t="shared" si="763"/>
        <v/>
      </c>
      <c r="Y12000" s="38"/>
    </row>
    <row r="12001" spans="5:25">
      <c r="E12001" s="45"/>
      <c r="H12001" s="45"/>
      <c r="K12001" s="27" t="str">
        <f t="shared" si="764"/>
        <v/>
      </c>
      <c r="P12001" s="26" t="str">
        <f t="shared" si="765"/>
        <v/>
      </c>
      <c r="Q12001" s="38" t="s">
        <v>12175</v>
      </c>
      <c r="R12001">
        <v>107.81399999999999</v>
      </c>
      <c r="S12001" t="str">
        <f t="shared" si="766"/>
        <v/>
      </c>
      <c r="X12001" s="26" t="str">
        <f t="shared" si="763"/>
        <v/>
      </c>
      <c r="Y12001" s="38"/>
    </row>
    <row r="12002" spans="5:25">
      <c r="E12002" s="45"/>
      <c r="H12002" s="45"/>
      <c r="K12002" s="27" t="str">
        <f t="shared" si="764"/>
        <v/>
      </c>
      <c r="P12002" s="26" t="str">
        <f t="shared" si="765"/>
        <v/>
      </c>
      <c r="Q12002" s="38" t="s">
        <v>12176</v>
      </c>
      <c r="R12002">
        <v>107.81399999999999</v>
      </c>
      <c r="S12002" t="str">
        <f t="shared" si="766"/>
        <v/>
      </c>
      <c r="X12002" s="26" t="str">
        <f t="shared" si="763"/>
        <v/>
      </c>
      <c r="Y12002" s="38"/>
    </row>
    <row r="12003" spans="5:25">
      <c r="E12003" s="45"/>
      <c r="H12003" s="45"/>
      <c r="K12003" s="27" t="str">
        <f t="shared" si="764"/>
        <v/>
      </c>
      <c r="P12003" s="26" t="str">
        <f t="shared" si="765"/>
        <v/>
      </c>
      <c r="Q12003" s="38" t="s">
        <v>12177</v>
      </c>
      <c r="R12003">
        <v>107.92400000000001</v>
      </c>
      <c r="S12003" t="str">
        <f t="shared" si="766"/>
        <v/>
      </c>
      <c r="X12003" s="26" t="str">
        <f t="shared" si="763"/>
        <v/>
      </c>
      <c r="Y12003" s="38"/>
    </row>
    <row r="12004" spans="5:25">
      <c r="E12004" s="45"/>
      <c r="H12004" s="45"/>
      <c r="K12004" s="27" t="str">
        <f t="shared" si="764"/>
        <v/>
      </c>
      <c r="P12004" s="26" t="str">
        <f t="shared" si="765"/>
        <v/>
      </c>
      <c r="Q12004" s="38" t="s">
        <v>12178</v>
      </c>
      <c r="R12004">
        <v>107.81399999999999</v>
      </c>
      <c r="S12004" t="str">
        <f t="shared" si="766"/>
        <v/>
      </c>
      <c r="X12004" s="26" t="str">
        <f t="shared" si="763"/>
        <v/>
      </c>
      <c r="Y12004" s="38"/>
    </row>
    <row r="12005" spans="5:25">
      <c r="E12005" s="45"/>
      <c r="H12005" s="45"/>
      <c r="K12005" s="27" t="str">
        <f t="shared" si="764"/>
        <v/>
      </c>
      <c r="P12005" s="26" t="str">
        <f t="shared" si="765"/>
        <v/>
      </c>
      <c r="Q12005" s="38" t="s">
        <v>12179</v>
      </c>
      <c r="R12005">
        <v>107.92400000000001</v>
      </c>
      <c r="S12005" t="str">
        <f t="shared" si="766"/>
        <v/>
      </c>
      <c r="X12005" s="26" t="str">
        <f t="shared" si="763"/>
        <v/>
      </c>
      <c r="Y12005" s="38"/>
    </row>
    <row r="12006" spans="5:25">
      <c r="E12006" s="45"/>
      <c r="H12006" s="45"/>
      <c r="K12006" s="27" t="str">
        <f t="shared" si="764"/>
        <v/>
      </c>
      <c r="P12006" s="26" t="str">
        <f t="shared" si="765"/>
        <v/>
      </c>
      <c r="Q12006" s="38" t="s">
        <v>12180</v>
      </c>
      <c r="R12006">
        <v>107.92400000000001</v>
      </c>
      <c r="S12006" t="str">
        <f t="shared" si="766"/>
        <v/>
      </c>
      <c r="X12006" s="26" t="str">
        <f t="shared" si="763"/>
        <v/>
      </c>
      <c r="Y12006" s="38"/>
    </row>
    <row r="12007" spans="5:25">
      <c r="E12007" s="45"/>
      <c r="H12007" s="45"/>
      <c r="K12007" s="27" t="str">
        <f t="shared" si="764"/>
        <v/>
      </c>
      <c r="P12007" s="26" t="str">
        <f t="shared" si="765"/>
        <v/>
      </c>
      <c r="Q12007" s="38" t="s">
        <v>12181</v>
      </c>
      <c r="R12007">
        <v>107.81399999999999</v>
      </c>
      <c r="S12007" t="str">
        <f t="shared" si="766"/>
        <v/>
      </c>
      <c r="X12007" s="26" t="str">
        <f t="shared" si="763"/>
        <v/>
      </c>
      <c r="Y12007" s="38"/>
    </row>
    <row r="12008" spans="5:25">
      <c r="E12008" s="45"/>
      <c r="H12008" s="45"/>
      <c r="K12008" s="27" t="str">
        <f t="shared" si="764"/>
        <v/>
      </c>
      <c r="P12008" s="26" t="str">
        <f t="shared" si="765"/>
        <v/>
      </c>
      <c r="Q12008" s="38" t="s">
        <v>12182</v>
      </c>
      <c r="R12008">
        <v>107.414</v>
      </c>
      <c r="S12008" t="str">
        <f t="shared" si="766"/>
        <v/>
      </c>
      <c r="X12008" s="26" t="str">
        <f t="shared" si="763"/>
        <v/>
      </c>
      <c r="Y12008" s="38"/>
    </row>
    <row r="12009" spans="5:25">
      <c r="E12009" s="45"/>
      <c r="H12009" s="45"/>
      <c r="K12009" s="27" t="str">
        <f t="shared" si="764"/>
        <v/>
      </c>
      <c r="P12009" s="26" t="str">
        <f t="shared" si="765"/>
        <v/>
      </c>
      <c r="Q12009" s="38" t="s">
        <v>12183</v>
      </c>
      <c r="R12009">
        <v>107.304</v>
      </c>
      <c r="S12009" t="str">
        <f t="shared" si="766"/>
        <v/>
      </c>
      <c r="X12009" s="26" t="str">
        <f t="shared" si="763"/>
        <v/>
      </c>
      <c r="Y12009" s="38"/>
    </row>
    <row r="12010" spans="5:25">
      <c r="E12010" s="45"/>
      <c r="H12010" s="45"/>
      <c r="K12010" s="27" t="str">
        <f t="shared" si="764"/>
        <v/>
      </c>
      <c r="P12010" s="26" t="str">
        <f t="shared" si="765"/>
        <v/>
      </c>
      <c r="Q12010" s="38" t="s">
        <v>12184</v>
      </c>
      <c r="R12010">
        <v>107.414</v>
      </c>
      <c r="S12010" t="str">
        <f t="shared" si="766"/>
        <v/>
      </c>
      <c r="X12010" s="26" t="str">
        <f t="shared" si="763"/>
        <v/>
      </c>
      <c r="Y12010" s="38"/>
    </row>
    <row r="12011" spans="5:25">
      <c r="E12011" s="45"/>
      <c r="H12011" s="45"/>
      <c r="K12011" s="27" t="str">
        <f t="shared" si="764"/>
        <v/>
      </c>
      <c r="P12011" s="26" t="str">
        <f t="shared" si="765"/>
        <v/>
      </c>
      <c r="Q12011" s="38" t="s">
        <v>12185</v>
      </c>
      <c r="R12011">
        <v>107.414</v>
      </c>
      <c r="S12011" t="str">
        <f t="shared" si="766"/>
        <v/>
      </c>
      <c r="X12011" s="26" t="str">
        <f t="shared" si="763"/>
        <v/>
      </c>
      <c r="Y12011" s="38"/>
    </row>
    <row r="12012" spans="5:25">
      <c r="E12012" s="45"/>
      <c r="H12012" s="45"/>
      <c r="K12012" s="27" t="str">
        <f t="shared" si="764"/>
        <v/>
      </c>
      <c r="P12012" s="26" t="str">
        <f t="shared" si="765"/>
        <v/>
      </c>
      <c r="Q12012" s="38" t="s">
        <v>12186</v>
      </c>
      <c r="R12012">
        <v>107.514</v>
      </c>
      <c r="S12012" t="str">
        <f t="shared" si="766"/>
        <v/>
      </c>
      <c r="X12012" s="26" t="str">
        <f t="shared" si="763"/>
        <v/>
      </c>
      <c r="Y12012" s="38"/>
    </row>
    <row r="12013" spans="5:25">
      <c r="E12013" s="45"/>
      <c r="H12013" s="45"/>
      <c r="K12013" s="27" t="str">
        <f t="shared" si="764"/>
        <v/>
      </c>
      <c r="P12013" s="26" t="str">
        <f t="shared" si="765"/>
        <v/>
      </c>
      <c r="Q12013" s="38" t="s">
        <v>12187</v>
      </c>
      <c r="R12013">
        <v>107.414</v>
      </c>
      <c r="S12013" t="str">
        <f t="shared" si="766"/>
        <v/>
      </c>
      <c r="X12013" s="26" t="str">
        <f t="shared" si="763"/>
        <v/>
      </c>
      <c r="Y12013" s="38"/>
    </row>
    <row r="12014" spans="5:25">
      <c r="E12014" s="45"/>
      <c r="H12014" s="45"/>
      <c r="K12014" s="27" t="str">
        <f t="shared" si="764"/>
        <v/>
      </c>
      <c r="P12014" s="26" t="str">
        <f t="shared" si="765"/>
        <v/>
      </c>
      <c r="Q12014" s="38" t="s">
        <v>12188</v>
      </c>
      <c r="R12014">
        <v>107.304</v>
      </c>
      <c r="S12014" t="str">
        <f t="shared" si="766"/>
        <v/>
      </c>
      <c r="X12014" s="26" t="str">
        <f t="shared" si="763"/>
        <v/>
      </c>
      <c r="Y12014" s="38"/>
    </row>
    <row r="12015" spans="5:25">
      <c r="E12015" s="45"/>
      <c r="H12015" s="45"/>
      <c r="K12015" s="27" t="str">
        <f t="shared" si="764"/>
        <v/>
      </c>
      <c r="P12015" s="26" t="str">
        <f t="shared" si="765"/>
        <v/>
      </c>
      <c r="Q12015" s="38" t="s">
        <v>12189</v>
      </c>
      <c r="R12015">
        <v>107.104</v>
      </c>
      <c r="S12015" t="str">
        <f t="shared" si="766"/>
        <v/>
      </c>
      <c r="X12015" s="26" t="str">
        <f t="shared" si="763"/>
        <v/>
      </c>
      <c r="Y12015" s="38"/>
    </row>
    <row r="12016" spans="5:25">
      <c r="E12016" s="45"/>
      <c r="H12016" s="45"/>
      <c r="K12016" s="27" t="str">
        <f t="shared" si="764"/>
        <v/>
      </c>
      <c r="P12016" s="26" t="str">
        <f t="shared" si="765"/>
        <v/>
      </c>
      <c r="Q12016" s="38" t="s">
        <v>12190</v>
      </c>
      <c r="R12016">
        <v>106.795</v>
      </c>
      <c r="S12016" t="str">
        <f t="shared" si="766"/>
        <v/>
      </c>
      <c r="X12016" s="26" t="str">
        <f t="shared" si="763"/>
        <v/>
      </c>
      <c r="Y12016" s="38"/>
    </row>
    <row r="12017" spans="5:25">
      <c r="E12017" s="45"/>
      <c r="H12017" s="45"/>
      <c r="K12017" s="27" t="str">
        <f t="shared" si="764"/>
        <v/>
      </c>
      <c r="P12017" s="26" t="str">
        <f t="shared" si="765"/>
        <v/>
      </c>
      <c r="Q12017" s="38" t="s">
        <v>12191</v>
      </c>
      <c r="R12017">
        <v>106.495</v>
      </c>
      <c r="S12017" t="str">
        <f t="shared" si="766"/>
        <v/>
      </c>
      <c r="X12017" s="26" t="str">
        <f t="shared" si="763"/>
        <v/>
      </c>
      <c r="Y12017" s="38"/>
    </row>
    <row r="12018" spans="5:25">
      <c r="E12018" s="45"/>
      <c r="H12018" s="45"/>
      <c r="K12018" s="27" t="str">
        <f t="shared" si="764"/>
        <v/>
      </c>
      <c r="P12018" s="26" t="str">
        <f t="shared" si="765"/>
        <v/>
      </c>
      <c r="Q12018" s="38" t="s">
        <v>12192</v>
      </c>
      <c r="R12018">
        <v>106.495</v>
      </c>
      <c r="S12018" t="str">
        <f t="shared" si="766"/>
        <v/>
      </c>
      <c r="X12018" s="26" t="str">
        <f t="shared" si="763"/>
        <v/>
      </c>
      <c r="Y12018" s="38"/>
    </row>
    <row r="12019" spans="5:25">
      <c r="E12019" s="45"/>
      <c r="H12019" s="45"/>
      <c r="K12019" s="27" t="str">
        <f t="shared" si="764"/>
        <v/>
      </c>
      <c r="P12019" s="26" t="str">
        <f t="shared" si="765"/>
        <v/>
      </c>
      <c r="Q12019" s="38" t="s">
        <v>12193</v>
      </c>
      <c r="R12019">
        <v>106.795</v>
      </c>
      <c r="S12019" t="str">
        <f t="shared" si="766"/>
        <v/>
      </c>
      <c r="X12019" s="26" t="str">
        <f t="shared" si="763"/>
        <v/>
      </c>
      <c r="Y12019" s="38"/>
    </row>
    <row r="12020" spans="5:25">
      <c r="E12020" s="45"/>
      <c r="H12020" s="45"/>
      <c r="K12020" s="27" t="str">
        <f t="shared" si="764"/>
        <v/>
      </c>
      <c r="P12020" s="26" t="str">
        <f t="shared" si="765"/>
        <v/>
      </c>
      <c r="Q12020" s="38" t="s">
        <v>12194</v>
      </c>
      <c r="R12020">
        <v>106.795</v>
      </c>
      <c r="S12020" t="str">
        <f t="shared" si="766"/>
        <v/>
      </c>
      <c r="X12020" s="26" t="str">
        <f t="shared" si="763"/>
        <v/>
      </c>
      <c r="Y12020" s="38"/>
    </row>
    <row r="12021" spans="5:25">
      <c r="E12021" s="45"/>
      <c r="H12021" s="45"/>
      <c r="K12021" s="27" t="str">
        <f t="shared" si="764"/>
        <v/>
      </c>
      <c r="P12021" s="26" t="str">
        <f t="shared" si="765"/>
        <v/>
      </c>
      <c r="Q12021" s="38" t="s">
        <v>12195</v>
      </c>
      <c r="R12021">
        <v>106.69499999999999</v>
      </c>
      <c r="S12021" t="str">
        <f t="shared" si="766"/>
        <v/>
      </c>
      <c r="X12021" s="26" t="str">
        <f t="shared" si="763"/>
        <v/>
      </c>
      <c r="Y12021" s="38"/>
    </row>
    <row r="12022" spans="5:25">
      <c r="E12022" s="45"/>
      <c r="H12022" s="45"/>
      <c r="K12022" s="27" t="str">
        <f t="shared" si="764"/>
        <v/>
      </c>
      <c r="P12022" s="26" t="str">
        <f t="shared" si="765"/>
        <v/>
      </c>
      <c r="Q12022" s="38" t="s">
        <v>12196</v>
      </c>
      <c r="R12022">
        <v>106.69499999999999</v>
      </c>
      <c r="S12022" t="str">
        <f t="shared" si="766"/>
        <v/>
      </c>
      <c r="X12022" s="26" t="str">
        <f t="shared" si="763"/>
        <v/>
      </c>
      <c r="Y12022" s="38"/>
    </row>
    <row r="12023" spans="5:25">
      <c r="E12023" s="45"/>
      <c r="H12023" s="45"/>
      <c r="K12023" s="27" t="str">
        <f t="shared" si="764"/>
        <v/>
      </c>
      <c r="P12023" s="26" t="str">
        <f t="shared" si="765"/>
        <v/>
      </c>
      <c r="Q12023" s="38" t="s">
        <v>12197</v>
      </c>
      <c r="R12023">
        <v>106.495</v>
      </c>
      <c r="S12023" t="str">
        <f t="shared" si="766"/>
        <v/>
      </c>
      <c r="X12023" s="26" t="str">
        <f t="shared" si="763"/>
        <v/>
      </c>
      <c r="Y12023" s="38"/>
    </row>
    <row r="12024" spans="5:25">
      <c r="E12024" s="45"/>
      <c r="H12024" s="45"/>
      <c r="K12024" s="27" t="str">
        <f t="shared" si="764"/>
        <v/>
      </c>
      <c r="P12024" s="26" t="str">
        <f t="shared" si="765"/>
        <v/>
      </c>
      <c r="Q12024" s="38" t="s">
        <v>12198</v>
      </c>
      <c r="R12024">
        <v>106.595</v>
      </c>
      <c r="S12024" t="str">
        <f t="shared" si="766"/>
        <v/>
      </c>
      <c r="X12024" s="26" t="str">
        <f t="shared" si="763"/>
        <v/>
      </c>
      <c r="Y12024" s="38"/>
    </row>
    <row r="12025" spans="5:25">
      <c r="E12025" s="45"/>
      <c r="H12025" s="45"/>
      <c r="K12025" s="27" t="str">
        <f t="shared" si="764"/>
        <v/>
      </c>
      <c r="P12025" s="26" t="str">
        <f t="shared" si="765"/>
        <v/>
      </c>
      <c r="Q12025" s="38" t="s">
        <v>12199</v>
      </c>
      <c r="R12025">
        <v>106.795</v>
      </c>
      <c r="S12025" t="str">
        <f t="shared" si="766"/>
        <v/>
      </c>
      <c r="X12025" s="26" t="str">
        <f t="shared" si="763"/>
        <v/>
      </c>
      <c r="Y12025" s="38"/>
    </row>
    <row r="12026" spans="5:25">
      <c r="E12026" s="45"/>
      <c r="H12026" s="45"/>
      <c r="K12026" s="27" t="str">
        <f t="shared" si="764"/>
        <v/>
      </c>
      <c r="P12026" s="26" t="str">
        <f t="shared" si="765"/>
        <v/>
      </c>
      <c r="Q12026" s="38" t="s">
        <v>12200</v>
      </c>
      <c r="R12026">
        <v>107.004</v>
      </c>
      <c r="S12026" t="str">
        <f t="shared" si="766"/>
        <v/>
      </c>
      <c r="X12026" s="26" t="str">
        <f t="shared" si="763"/>
        <v/>
      </c>
      <c r="Y12026" s="38"/>
    </row>
    <row r="12027" spans="5:25">
      <c r="E12027" s="45"/>
      <c r="H12027" s="45"/>
      <c r="K12027" s="27" t="str">
        <f t="shared" si="764"/>
        <v/>
      </c>
      <c r="P12027" s="26" t="str">
        <f t="shared" si="765"/>
        <v/>
      </c>
      <c r="Q12027" s="38" t="s">
        <v>12201</v>
      </c>
      <c r="R12027">
        <v>107.20399999999999</v>
      </c>
      <c r="S12027" t="str">
        <f t="shared" si="766"/>
        <v/>
      </c>
      <c r="X12027" s="26" t="str">
        <f t="shared" si="763"/>
        <v/>
      </c>
      <c r="Y12027" s="38"/>
    </row>
    <row r="12028" spans="5:25">
      <c r="E12028" s="45"/>
      <c r="H12028" s="45"/>
      <c r="K12028" s="27" t="str">
        <f t="shared" si="764"/>
        <v/>
      </c>
      <c r="P12028" s="26" t="str">
        <f t="shared" si="765"/>
        <v/>
      </c>
      <c r="Q12028" s="38" t="s">
        <v>12202</v>
      </c>
      <c r="R12028">
        <v>107.714</v>
      </c>
      <c r="S12028" t="str">
        <f t="shared" si="766"/>
        <v/>
      </c>
      <c r="X12028" s="26" t="str">
        <f t="shared" ref="X12028:X12091" si="767">IF(V12028="","",X12027+V12028-V12027)</f>
        <v/>
      </c>
      <c r="Y12028" s="38"/>
    </row>
    <row r="12029" spans="5:25">
      <c r="E12029" s="45"/>
      <c r="H12029" s="45"/>
      <c r="K12029" s="27" t="str">
        <f t="shared" si="764"/>
        <v/>
      </c>
      <c r="P12029" s="26" t="str">
        <f t="shared" si="765"/>
        <v/>
      </c>
      <c r="Q12029" s="38" t="s">
        <v>12203</v>
      </c>
      <c r="R12029">
        <v>108.224</v>
      </c>
      <c r="S12029" t="str">
        <f t="shared" si="766"/>
        <v/>
      </c>
      <c r="X12029" s="26" t="str">
        <f t="shared" si="767"/>
        <v/>
      </c>
      <c r="Y12029" s="38"/>
    </row>
    <row r="12030" spans="5:25">
      <c r="E12030" s="45"/>
      <c r="H12030" s="45"/>
      <c r="K12030" s="27" t="str">
        <f t="shared" si="764"/>
        <v/>
      </c>
      <c r="P12030" s="26" t="str">
        <f t="shared" si="765"/>
        <v/>
      </c>
      <c r="Q12030" s="38" t="s">
        <v>12204</v>
      </c>
      <c r="R12030">
        <v>108.533</v>
      </c>
      <c r="S12030" t="str">
        <f t="shared" si="766"/>
        <v/>
      </c>
      <c r="X12030" s="26" t="str">
        <f t="shared" si="767"/>
        <v/>
      </c>
      <c r="Y12030" s="38"/>
    </row>
    <row r="12031" spans="5:25">
      <c r="E12031" s="45"/>
      <c r="H12031" s="45"/>
      <c r="K12031" s="27" t="str">
        <f t="shared" si="764"/>
        <v/>
      </c>
      <c r="P12031" s="26" t="str">
        <f t="shared" si="765"/>
        <v/>
      </c>
      <c r="Q12031" s="38" t="s">
        <v>12205</v>
      </c>
      <c r="R12031">
        <v>108.533</v>
      </c>
      <c r="S12031" t="str">
        <f t="shared" si="766"/>
        <v/>
      </c>
      <c r="X12031" s="26" t="str">
        <f t="shared" si="767"/>
        <v/>
      </c>
      <c r="Y12031" s="38"/>
    </row>
    <row r="12032" spans="5:25">
      <c r="E12032" s="45"/>
      <c r="H12032" s="45"/>
      <c r="K12032" s="27" t="str">
        <f t="shared" si="764"/>
        <v/>
      </c>
      <c r="P12032" s="26" t="str">
        <f t="shared" si="765"/>
        <v/>
      </c>
      <c r="Q12032" s="38" t="s">
        <v>12206</v>
      </c>
      <c r="R12032">
        <v>108.024</v>
      </c>
      <c r="S12032" t="str">
        <f t="shared" si="766"/>
        <v/>
      </c>
      <c r="X12032" s="26" t="str">
        <f t="shared" si="767"/>
        <v/>
      </c>
      <c r="Y12032" s="38"/>
    </row>
    <row r="12033" spans="5:25">
      <c r="E12033" s="45"/>
      <c r="H12033" s="45"/>
      <c r="K12033" s="27" t="str">
        <f t="shared" si="764"/>
        <v/>
      </c>
      <c r="P12033" s="26" t="str">
        <f t="shared" si="765"/>
        <v/>
      </c>
      <c r="Q12033" s="38" t="s">
        <v>12207</v>
      </c>
      <c r="R12033">
        <v>107.714</v>
      </c>
      <c r="S12033" t="str">
        <f t="shared" si="766"/>
        <v/>
      </c>
      <c r="X12033" s="26" t="str">
        <f t="shared" si="767"/>
        <v/>
      </c>
      <c r="Y12033" s="38"/>
    </row>
    <row r="12034" spans="5:25">
      <c r="E12034" s="45"/>
      <c r="H12034" s="45"/>
      <c r="K12034" s="27" t="str">
        <f t="shared" si="764"/>
        <v/>
      </c>
      <c r="P12034" s="26" t="str">
        <f t="shared" si="765"/>
        <v/>
      </c>
      <c r="Q12034" s="38" t="s">
        <v>12208</v>
      </c>
      <c r="R12034">
        <v>107.514</v>
      </c>
      <c r="S12034" t="str">
        <f t="shared" si="766"/>
        <v/>
      </c>
      <c r="X12034" s="26" t="str">
        <f t="shared" si="767"/>
        <v/>
      </c>
      <c r="Y12034" s="38"/>
    </row>
    <row r="12035" spans="5:25">
      <c r="E12035" s="45"/>
      <c r="H12035" s="45"/>
      <c r="K12035" s="27" t="str">
        <f t="shared" si="764"/>
        <v/>
      </c>
      <c r="P12035" s="26" t="str">
        <f t="shared" si="765"/>
        <v/>
      </c>
      <c r="Q12035" s="38" t="s">
        <v>12209</v>
      </c>
      <c r="R12035">
        <v>106.795</v>
      </c>
      <c r="S12035" t="str">
        <f t="shared" si="766"/>
        <v/>
      </c>
      <c r="X12035" s="26" t="str">
        <f t="shared" si="767"/>
        <v/>
      </c>
      <c r="Y12035" s="38"/>
    </row>
    <row r="12036" spans="5:25">
      <c r="E12036" s="45"/>
      <c r="H12036" s="45"/>
      <c r="K12036" s="27" t="str">
        <f t="shared" ref="K12036:K12099" si="768">IF(M12036="","",K12035+(M12036-M12035)/24)</f>
        <v/>
      </c>
      <c r="P12036" s="26" t="str">
        <f t="shared" ref="P12036:P12099" si="769">IF(N12036="","",P12035+N12036-N12035)</f>
        <v/>
      </c>
      <c r="Q12036" s="38" t="s">
        <v>12210</v>
      </c>
      <c r="R12036">
        <v>107.004</v>
      </c>
      <c r="S12036" t="str">
        <f t="shared" ref="S12036:S12099" si="770">IF(N12036="","",S12035-N12036+N12035)</f>
        <v/>
      </c>
      <c r="X12036" s="26" t="str">
        <f t="shared" si="767"/>
        <v/>
      </c>
      <c r="Y12036" s="38"/>
    </row>
    <row r="12037" spans="5:25">
      <c r="E12037" s="45"/>
      <c r="H12037" s="45"/>
      <c r="K12037" s="27" t="str">
        <f t="shared" si="768"/>
        <v/>
      </c>
      <c r="P12037" s="26" t="str">
        <f t="shared" si="769"/>
        <v/>
      </c>
      <c r="Q12037" s="38" t="s">
        <v>12211</v>
      </c>
      <c r="R12037">
        <v>107.304</v>
      </c>
      <c r="S12037" t="str">
        <f t="shared" si="770"/>
        <v/>
      </c>
      <c r="X12037" s="26" t="str">
        <f t="shared" si="767"/>
        <v/>
      </c>
      <c r="Y12037" s="38"/>
    </row>
    <row r="12038" spans="5:25">
      <c r="E12038" s="45"/>
      <c r="H12038" s="45"/>
      <c r="K12038" s="27" t="str">
        <f t="shared" si="768"/>
        <v/>
      </c>
      <c r="P12038" s="26" t="str">
        <f t="shared" si="769"/>
        <v/>
      </c>
      <c r="Q12038" s="38" t="s">
        <v>12212</v>
      </c>
      <c r="R12038">
        <v>107.304</v>
      </c>
      <c r="S12038" t="str">
        <f t="shared" si="770"/>
        <v/>
      </c>
      <c r="X12038" s="26" t="str">
        <f t="shared" si="767"/>
        <v/>
      </c>
      <c r="Y12038" s="38"/>
    </row>
    <row r="12039" spans="5:25">
      <c r="E12039" s="45"/>
      <c r="H12039" s="45"/>
      <c r="K12039" s="27" t="str">
        <f t="shared" si="768"/>
        <v/>
      </c>
      <c r="P12039" s="26" t="str">
        <f t="shared" si="769"/>
        <v/>
      </c>
      <c r="Q12039" s="38" t="s">
        <v>12213</v>
      </c>
      <c r="R12039">
        <v>107.514</v>
      </c>
      <c r="S12039" t="str">
        <f t="shared" si="770"/>
        <v/>
      </c>
      <c r="X12039" s="26" t="str">
        <f t="shared" si="767"/>
        <v/>
      </c>
      <c r="Y12039" s="38"/>
    </row>
    <row r="12040" spans="5:25">
      <c r="E12040" s="45"/>
      <c r="H12040" s="45"/>
      <c r="K12040" s="27" t="str">
        <f t="shared" si="768"/>
        <v/>
      </c>
      <c r="P12040" s="26" t="str">
        <f t="shared" si="769"/>
        <v/>
      </c>
      <c r="Q12040" s="38" t="s">
        <v>12214</v>
      </c>
      <c r="R12040">
        <v>107.414</v>
      </c>
      <c r="S12040" t="str">
        <f t="shared" si="770"/>
        <v/>
      </c>
      <c r="X12040" s="26" t="str">
        <f t="shared" si="767"/>
        <v/>
      </c>
      <c r="Y12040" s="38"/>
    </row>
    <row r="12041" spans="5:25">
      <c r="E12041" s="45"/>
      <c r="H12041" s="45"/>
      <c r="K12041" s="27" t="str">
        <f t="shared" si="768"/>
        <v/>
      </c>
      <c r="P12041" s="26" t="str">
        <f t="shared" si="769"/>
        <v/>
      </c>
      <c r="Q12041" s="38" t="s">
        <v>12215</v>
      </c>
      <c r="R12041">
        <v>107.304</v>
      </c>
      <c r="S12041" t="str">
        <f t="shared" si="770"/>
        <v/>
      </c>
      <c r="X12041" s="26" t="str">
        <f t="shared" si="767"/>
        <v/>
      </c>
      <c r="Y12041" s="38"/>
    </row>
    <row r="12042" spans="5:25">
      <c r="E12042" s="45"/>
      <c r="H12042" s="45"/>
      <c r="K12042" s="27" t="str">
        <f t="shared" si="768"/>
        <v/>
      </c>
      <c r="P12042" s="26" t="str">
        <f t="shared" si="769"/>
        <v/>
      </c>
      <c r="Q12042" s="38" t="s">
        <v>12216</v>
      </c>
      <c r="R12042">
        <v>107.304</v>
      </c>
      <c r="S12042" t="str">
        <f t="shared" si="770"/>
        <v/>
      </c>
      <c r="X12042" s="26" t="str">
        <f t="shared" si="767"/>
        <v/>
      </c>
      <c r="Y12042" s="38"/>
    </row>
    <row r="12043" spans="5:25">
      <c r="E12043" s="45"/>
      <c r="H12043" s="45"/>
      <c r="K12043" s="27" t="str">
        <f t="shared" si="768"/>
        <v/>
      </c>
      <c r="P12043" s="26" t="str">
        <f t="shared" si="769"/>
        <v/>
      </c>
      <c r="Q12043" s="38" t="s">
        <v>12217</v>
      </c>
      <c r="R12043">
        <v>107.20399999999999</v>
      </c>
      <c r="S12043" t="str">
        <f t="shared" si="770"/>
        <v/>
      </c>
      <c r="X12043" s="26" t="str">
        <f t="shared" si="767"/>
        <v/>
      </c>
      <c r="Y12043" s="38"/>
    </row>
    <row r="12044" spans="5:25">
      <c r="E12044" s="45"/>
      <c r="H12044" s="45"/>
      <c r="K12044" s="27" t="str">
        <f t="shared" si="768"/>
        <v/>
      </c>
      <c r="P12044" s="26" t="str">
        <f t="shared" si="769"/>
        <v/>
      </c>
      <c r="Q12044" s="38" t="s">
        <v>12218</v>
      </c>
      <c r="R12044">
        <v>107.514</v>
      </c>
      <c r="S12044" t="str">
        <f t="shared" si="770"/>
        <v/>
      </c>
      <c r="X12044" s="26" t="str">
        <f t="shared" si="767"/>
        <v/>
      </c>
      <c r="Y12044" s="38"/>
    </row>
    <row r="12045" spans="5:25">
      <c r="E12045" s="45"/>
      <c r="H12045" s="45"/>
      <c r="K12045" s="27" t="str">
        <f t="shared" si="768"/>
        <v/>
      </c>
      <c r="P12045" s="26" t="str">
        <f t="shared" si="769"/>
        <v/>
      </c>
      <c r="Q12045" s="38" t="s">
        <v>12219</v>
      </c>
      <c r="R12045">
        <v>107.714</v>
      </c>
      <c r="S12045" t="str">
        <f t="shared" si="770"/>
        <v/>
      </c>
      <c r="X12045" s="26" t="str">
        <f t="shared" si="767"/>
        <v/>
      </c>
      <c r="Y12045" s="38"/>
    </row>
    <row r="12046" spans="5:25">
      <c r="E12046" s="45"/>
      <c r="H12046" s="45"/>
      <c r="K12046" s="27" t="str">
        <f t="shared" si="768"/>
        <v/>
      </c>
      <c r="P12046" s="26" t="str">
        <f t="shared" si="769"/>
        <v/>
      </c>
      <c r="Q12046" s="38" t="s">
        <v>12220</v>
      </c>
      <c r="R12046">
        <v>107.714</v>
      </c>
      <c r="S12046" t="str">
        <f t="shared" si="770"/>
        <v/>
      </c>
      <c r="X12046" s="26" t="str">
        <f t="shared" si="767"/>
        <v/>
      </c>
      <c r="Y12046" s="38"/>
    </row>
    <row r="12047" spans="5:25">
      <c r="E12047" s="45"/>
      <c r="H12047" s="45"/>
      <c r="K12047" s="27" t="str">
        <f t="shared" si="768"/>
        <v/>
      </c>
      <c r="P12047" s="26" t="str">
        <f t="shared" si="769"/>
        <v/>
      </c>
      <c r="Q12047" s="38" t="s">
        <v>12221</v>
      </c>
      <c r="R12047">
        <v>107.714</v>
      </c>
      <c r="S12047" t="str">
        <f t="shared" si="770"/>
        <v/>
      </c>
      <c r="X12047" s="26" t="str">
        <f t="shared" si="767"/>
        <v/>
      </c>
      <c r="Y12047" s="38"/>
    </row>
    <row r="12048" spans="5:25">
      <c r="E12048" s="45"/>
      <c r="H12048" s="45"/>
      <c r="K12048" s="27" t="str">
        <f t="shared" si="768"/>
        <v/>
      </c>
      <c r="P12048" s="26" t="str">
        <f t="shared" si="769"/>
        <v/>
      </c>
      <c r="Q12048" s="38" t="s">
        <v>12222</v>
      </c>
      <c r="R12048">
        <v>107.614</v>
      </c>
      <c r="S12048" t="str">
        <f t="shared" si="770"/>
        <v/>
      </c>
      <c r="X12048" s="26" t="str">
        <f t="shared" si="767"/>
        <v/>
      </c>
      <c r="Y12048" s="38"/>
    </row>
    <row r="12049" spans="5:25">
      <c r="E12049" s="45"/>
      <c r="H12049" s="45"/>
      <c r="K12049" s="27" t="str">
        <f t="shared" si="768"/>
        <v/>
      </c>
      <c r="P12049" s="26" t="str">
        <f t="shared" si="769"/>
        <v/>
      </c>
      <c r="Q12049" s="38" t="s">
        <v>12223</v>
      </c>
      <c r="R12049">
        <v>107.614</v>
      </c>
      <c r="S12049" t="str">
        <f t="shared" si="770"/>
        <v/>
      </c>
      <c r="X12049" s="26" t="str">
        <f t="shared" si="767"/>
        <v/>
      </c>
      <c r="Y12049" s="38"/>
    </row>
    <row r="12050" spans="5:25">
      <c r="E12050" s="45"/>
      <c r="H12050" s="45"/>
      <c r="K12050" s="27" t="str">
        <f t="shared" si="768"/>
        <v/>
      </c>
      <c r="P12050" s="26" t="str">
        <f t="shared" si="769"/>
        <v/>
      </c>
      <c r="Q12050" s="38" t="s">
        <v>12224</v>
      </c>
      <c r="R12050">
        <v>107.514</v>
      </c>
      <c r="S12050" t="str">
        <f t="shared" si="770"/>
        <v/>
      </c>
      <c r="X12050" s="26" t="str">
        <f t="shared" si="767"/>
        <v/>
      </c>
      <c r="Y12050" s="38"/>
    </row>
    <row r="12051" spans="5:25">
      <c r="E12051" s="45"/>
      <c r="H12051" s="45"/>
      <c r="K12051" s="27" t="str">
        <f t="shared" si="768"/>
        <v/>
      </c>
      <c r="P12051" s="26" t="str">
        <f t="shared" si="769"/>
        <v/>
      </c>
      <c r="Q12051" s="38" t="s">
        <v>12225</v>
      </c>
      <c r="R12051">
        <v>107.20399999999999</v>
      </c>
      <c r="S12051" t="str">
        <f t="shared" si="770"/>
        <v/>
      </c>
      <c r="X12051" s="26" t="str">
        <f t="shared" si="767"/>
        <v/>
      </c>
      <c r="Y12051" s="38"/>
    </row>
    <row r="12052" spans="5:25">
      <c r="E12052" s="45"/>
      <c r="H12052" s="45"/>
      <c r="K12052" s="27" t="str">
        <f t="shared" si="768"/>
        <v/>
      </c>
      <c r="P12052" s="26" t="str">
        <f t="shared" si="769"/>
        <v/>
      </c>
      <c r="Q12052" s="38" t="s">
        <v>12226</v>
      </c>
      <c r="R12052">
        <v>106.905</v>
      </c>
      <c r="S12052" t="str">
        <f t="shared" si="770"/>
        <v/>
      </c>
      <c r="X12052" s="26" t="str">
        <f t="shared" si="767"/>
        <v/>
      </c>
      <c r="Y12052" s="38"/>
    </row>
    <row r="12053" spans="5:25">
      <c r="E12053" s="45"/>
      <c r="H12053" s="45"/>
      <c r="K12053" s="27" t="str">
        <f t="shared" si="768"/>
        <v/>
      </c>
      <c r="P12053" s="26" t="str">
        <f t="shared" si="769"/>
        <v/>
      </c>
      <c r="Q12053" s="38" t="s">
        <v>12227</v>
      </c>
      <c r="R12053">
        <v>106.69499999999999</v>
      </c>
      <c r="S12053" t="str">
        <f t="shared" si="770"/>
        <v/>
      </c>
      <c r="X12053" s="26" t="str">
        <f t="shared" si="767"/>
        <v/>
      </c>
      <c r="Y12053" s="38"/>
    </row>
    <row r="12054" spans="5:25">
      <c r="E12054" s="45"/>
      <c r="H12054" s="45"/>
      <c r="K12054" s="27" t="str">
        <f t="shared" si="768"/>
        <v/>
      </c>
      <c r="P12054" s="26" t="str">
        <f t="shared" si="769"/>
        <v/>
      </c>
      <c r="Q12054" s="38" t="s">
        <v>12228</v>
      </c>
      <c r="R12054">
        <v>106.795</v>
      </c>
      <c r="S12054" t="str">
        <f t="shared" si="770"/>
        <v/>
      </c>
      <c r="X12054" s="26" t="str">
        <f t="shared" si="767"/>
        <v/>
      </c>
      <c r="Y12054" s="38"/>
    </row>
    <row r="12055" spans="5:25">
      <c r="E12055" s="45"/>
      <c r="H12055" s="45"/>
      <c r="K12055" s="27" t="str">
        <f t="shared" si="768"/>
        <v/>
      </c>
      <c r="P12055" s="26" t="str">
        <f t="shared" si="769"/>
        <v/>
      </c>
      <c r="Q12055" s="38" t="s">
        <v>12229</v>
      </c>
      <c r="R12055">
        <v>106.595</v>
      </c>
      <c r="S12055" t="str">
        <f t="shared" si="770"/>
        <v/>
      </c>
      <c r="X12055" s="26" t="str">
        <f t="shared" si="767"/>
        <v/>
      </c>
      <c r="Y12055" s="38"/>
    </row>
    <row r="12056" spans="5:25">
      <c r="E12056" s="45"/>
      <c r="H12056" s="45"/>
      <c r="K12056" s="27" t="str">
        <f t="shared" si="768"/>
        <v/>
      </c>
      <c r="P12056" s="26" t="str">
        <f t="shared" si="769"/>
        <v/>
      </c>
      <c r="Q12056" s="38" t="s">
        <v>12230</v>
      </c>
      <c r="R12056">
        <v>106.285</v>
      </c>
      <c r="S12056" t="str">
        <f t="shared" si="770"/>
        <v/>
      </c>
      <c r="X12056" s="26" t="str">
        <f t="shared" si="767"/>
        <v/>
      </c>
      <c r="Y12056" s="38"/>
    </row>
    <row r="12057" spans="5:25">
      <c r="E12057" s="45"/>
      <c r="H12057" s="45"/>
      <c r="K12057" s="27" t="str">
        <f t="shared" si="768"/>
        <v/>
      </c>
      <c r="P12057" s="26" t="str">
        <f t="shared" si="769"/>
        <v/>
      </c>
      <c r="Q12057" s="38" t="s">
        <v>12231</v>
      </c>
      <c r="R12057">
        <v>106.185</v>
      </c>
      <c r="S12057" t="str">
        <f t="shared" si="770"/>
        <v/>
      </c>
      <c r="X12057" s="26" t="str">
        <f t="shared" si="767"/>
        <v/>
      </c>
      <c r="Y12057" s="38"/>
    </row>
    <row r="12058" spans="5:25">
      <c r="E12058" s="45"/>
      <c r="H12058" s="45"/>
      <c r="K12058" s="27" t="str">
        <f t="shared" si="768"/>
        <v/>
      </c>
      <c r="P12058" s="26" t="str">
        <f t="shared" si="769"/>
        <v/>
      </c>
      <c r="Q12058" s="38" t="s">
        <v>12232</v>
      </c>
      <c r="R12058">
        <v>106.395</v>
      </c>
      <c r="S12058" t="str">
        <f t="shared" si="770"/>
        <v/>
      </c>
      <c r="X12058" s="26" t="str">
        <f t="shared" si="767"/>
        <v/>
      </c>
      <c r="Y12058" s="38"/>
    </row>
    <row r="12059" spans="5:25">
      <c r="E12059" s="45"/>
      <c r="H12059" s="45"/>
      <c r="K12059" s="27" t="str">
        <f t="shared" si="768"/>
        <v/>
      </c>
      <c r="P12059" s="26" t="str">
        <f t="shared" si="769"/>
        <v/>
      </c>
      <c r="Q12059" s="38" t="s">
        <v>12233</v>
      </c>
      <c r="R12059">
        <v>106.595</v>
      </c>
      <c r="S12059" t="str">
        <f t="shared" si="770"/>
        <v/>
      </c>
      <c r="X12059" s="26" t="str">
        <f t="shared" si="767"/>
        <v/>
      </c>
      <c r="Y12059" s="38"/>
    </row>
    <row r="12060" spans="5:25">
      <c r="E12060" s="45"/>
      <c r="H12060" s="45"/>
      <c r="K12060" s="27" t="str">
        <f t="shared" si="768"/>
        <v/>
      </c>
      <c r="P12060" s="26" t="str">
        <f t="shared" si="769"/>
        <v/>
      </c>
      <c r="Q12060" s="38" t="s">
        <v>12234</v>
      </c>
      <c r="R12060">
        <v>107.004</v>
      </c>
      <c r="S12060" t="str">
        <f t="shared" si="770"/>
        <v/>
      </c>
      <c r="X12060" s="26" t="str">
        <f t="shared" si="767"/>
        <v/>
      </c>
      <c r="Y12060" s="38"/>
    </row>
    <row r="12061" spans="5:25">
      <c r="E12061" s="45"/>
      <c r="H12061" s="45"/>
      <c r="K12061" s="27" t="str">
        <f t="shared" si="768"/>
        <v/>
      </c>
      <c r="P12061" s="26" t="str">
        <f t="shared" si="769"/>
        <v/>
      </c>
      <c r="Q12061" s="38" t="s">
        <v>12235</v>
      </c>
      <c r="R12061">
        <v>107.004</v>
      </c>
      <c r="S12061" t="str">
        <f t="shared" si="770"/>
        <v/>
      </c>
      <c r="X12061" s="26" t="str">
        <f t="shared" si="767"/>
        <v/>
      </c>
      <c r="Y12061" s="38"/>
    </row>
    <row r="12062" spans="5:25">
      <c r="E12062" s="45"/>
      <c r="H12062" s="45"/>
      <c r="K12062" s="27" t="str">
        <f t="shared" si="768"/>
        <v/>
      </c>
      <c r="P12062" s="26" t="str">
        <f t="shared" si="769"/>
        <v/>
      </c>
      <c r="Q12062" s="38" t="s">
        <v>12236</v>
      </c>
      <c r="R12062">
        <v>107.004</v>
      </c>
      <c r="S12062" t="str">
        <f t="shared" si="770"/>
        <v/>
      </c>
      <c r="X12062" s="26" t="str">
        <f t="shared" si="767"/>
        <v/>
      </c>
      <c r="Y12062" s="38"/>
    </row>
    <row r="12063" spans="5:25">
      <c r="E12063" s="45"/>
      <c r="H12063" s="45"/>
      <c r="K12063" s="27" t="str">
        <f t="shared" si="768"/>
        <v/>
      </c>
      <c r="P12063" s="26" t="str">
        <f t="shared" si="769"/>
        <v/>
      </c>
      <c r="Q12063" s="38" t="s">
        <v>12237</v>
      </c>
      <c r="R12063">
        <v>106.69499999999999</v>
      </c>
      <c r="S12063" t="str">
        <f t="shared" si="770"/>
        <v/>
      </c>
      <c r="X12063" s="26" t="str">
        <f t="shared" si="767"/>
        <v/>
      </c>
      <c r="Y12063" s="38"/>
    </row>
    <row r="12064" spans="5:25">
      <c r="E12064" s="45"/>
      <c r="H12064" s="45"/>
      <c r="K12064" s="27" t="str">
        <f t="shared" si="768"/>
        <v/>
      </c>
      <c r="P12064" s="26" t="str">
        <f t="shared" si="769"/>
        <v/>
      </c>
      <c r="Q12064" s="38" t="s">
        <v>12238</v>
      </c>
      <c r="R12064">
        <v>106.69499999999999</v>
      </c>
      <c r="S12064" t="str">
        <f t="shared" si="770"/>
        <v/>
      </c>
      <c r="X12064" s="26" t="str">
        <f t="shared" si="767"/>
        <v/>
      </c>
      <c r="Y12064" s="38"/>
    </row>
    <row r="12065" spans="5:25">
      <c r="E12065" s="45"/>
      <c r="H12065" s="45"/>
      <c r="K12065" s="27" t="str">
        <f t="shared" si="768"/>
        <v/>
      </c>
      <c r="P12065" s="26" t="str">
        <f t="shared" si="769"/>
        <v/>
      </c>
      <c r="Q12065" s="38" t="s">
        <v>12239</v>
      </c>
      <c r="R12065">
        <v>106.905</v>
      </c>
      <c r="S12065" t="str">
        <f t="shared" si="770"/>
        <v/>
      </c>
      <c r="X12065" s="26" t="str">
        <f t="shared" si="767"/>
        <v/>
      </c>
      <c r="Y12065" s="38"/>
    </row>
    <row r="12066" spans="5:25">
      <c r="E12066" s="45"/>
      <c r="H12066" s="45"/>
      <c r="K12066" s="27" t="str">
        <f t="shared" si="768"/>
        <v/>
      </c>
      <c r="P12066" s="26" t="str">
        <f t="shared" si="769"/>
        <v/>
      </c>
      <c r="Q12066" s="38" t="s">
        <v>12240</v>
      </c>
      <c r="R12066">
        <v>107.004</v>
      </c>
      <c r="S12066" t="str">
        <f t="shared" si="770"/>
        <v/>
      </c>
      <c r="X12066" s="26" t="str">
        <f t="shared" si="767"/>
        <v/>
      </c>
      <c r="Y12066" s="38"/>
    </row>
    <row r="12067" spans="5:25">
      <c r="E12067" s="45"/>
      <c r="H12067" s="45"/>
      <c r="K12067" s="27" t="str">
        <f t="shared" si="768"/>
        <v/>
      </c>
      <c r="P12067" s="26" t="str">
        <f t="shared" si="769"/>
        <v/>
      </c>
      <c r="Q12067" s="38" t="s">
        <v>12241</v>
      </c>
      <c r="R12067">
        <v>107.414</v>
      </c>
      <c r="S12067" t="str">
        <f t="shared" si="770"/>
        <v/>
      </c>
      <c r="X12067" s="26" t="str">
        <f t="shared" si="767"/>
        <v/>
      </c>
      <c r="Y12067" s="38"/>
    </row>
    <row r="12068" spans="5:25">
      <c r="E12068" s="45"/>
      <c r="H12068" s="45"/>
      <c r="K12068" s="27" t="str">
        <f t="shared" si="768"/>
        <v/>
      </c>
      <c r="P12068" s="26" t="str">
        <f t="shared" si="769"/>
        <v/>
      </c>
      <c r="Q12068" s="38" t="s">
        <v>12242</v>
      </c>
      <c r="R12068">
        <v>107.414</v>
      </c>
      <c r="S12068" t="str">
        <f t="shared" si="770"/>
        <v/>
      </c>
      <c r="X12068" s="26" t="str">
        <f t="shared" si="767"/>
        <v/>
      </c>
      <c r="Y12068" s="38"/>
    </row>
    <row r="12069" spans="5:25">
      <c r="E12069" s="45"/>
      <c r="H12069" s="45"/>
      <c r="K12069" s="27" t="str">
        <f t="shared" si="768"/>
        <v/>
      </c>
      <c r="P12069" s="26" t="str">
        <f t="shared" si="769"/>
        <v/>
      </c>
      <c r="Q12069" s="38" t="s">
        <v>12243</v>
      </c>
      <c r="R12069">
        <v>107.304</v>
      </c>
      <c r="S12069" t="str">
        <f t="shared" si="770"/>
        <v/>
      </c>
      <c r="X12069" s="26" t="str">
        <f t="shared" si="767"/>
        <v/>
      </c>
      <c r="Y12069" s="38"/>
    </row>
    <row r="12070" spans="5:25">
      <c r="E12070" s="45"/>
      <c r="H12070" s="45"/>
      <c r="K12070" s="27" t="str">
        <f t="shared" si="768"/>
        <v/>
      </c>
      <c r="P12070" s="26" t="str">
        <f t="shared" si="769"/>
        <v/>
      </c>
      <c r="Q12070" s="38" t="s">
        <v>12244</v>
      </c>
      <c r="R12070">
        <v>107.104</v>
      </c>
      <c r="S12070" t="str">
        <f t="shared" si="770"/>
        <v/>
      </c>
      <c r="X12070" s="26" t="str">
        <f t="shared" si="767"/>
        <v/>
      </c>
      <c r="Y12070" s="38"/>
    </row>
    <row r="12071" spans="5:25">
      <c r="E12071" s="45"/>
      <c r="H12071" s="45"/>
      <c r="K12071" s="27" t="str">
        <f t="shared" si="768"/>
        <v/>
      </c>
      <c r="P12071" s="26" t="str">
        <f t="shared" si="769"/>
        <v/>
      </c>
      <c r="Q12071" s="38" t="s">
        <v>12245</v>
      </c>
      <c r="R12071">
        <v>107.004</v>
      </c>
      <c r="S12071" t="str">
        <f t="shared" si="770"/>
        <v/>
      </c>
      <c r="X12071" s="26" t="str">
        <f t="shared" si="767"/>
        <v/>
      </c>
      <c r="Y12071" s="38"/>
    </row>
    <row r="12072" spans="5:25">
      <c r="E12072" s="45"/>
      <c r="H12072" s="45"/>
      <c r="K12072" s="27" t="str">
        <f t="shared" si="768"/>
        <v/>
      </c>
      <c r="P12072" s="26" t="str">
        <f t="shared" si="769"/>
        <v/>
      </c>
      <c r="Q12072" s="38" t="s">
        <v>12246</v>
      </c>
      <c r="R12072">
        <v>106.69499999999999</v>
      </c>
      <c r="S12072" t="str">
        <f t="shared" si="770"/>
        <v/>
      </c>
      <c r="X12072" s="26" t="str">
        <f t="shared" si="767"/>
        <v/>
      </c>
      <c r="Y12072" s="38"/>
    </row>
    <row r="12073" spans="5:25">
      <c r="E12073" s="45"/>
      <c r="H12073" s="45"/>
      <c r="K12073" s="27" t="str">
        <f t="shared" si="768"/>
        <v/>
      </c>
      <c r="P12073" s="26" t="str">
        <f t="shared" si="769"/>
        <v/>
      </c>
      <c r="Q12073" s="38" t="s">
        <v>12247</v>
      </c>
      <c r="R12073">
        <v>106.905</v>
      </c>
      <c r="S12073" t="str">
        <f t="shared" si="770"/>
        <v/>
      </c>
      <c r="X12073" s="26" t="str">
        <f t="shared" si="767"/>
        <v/>
      </c>
      <c r="Y12073" s="38"/>
    </row>
    <row r="12074" spans="5:25">
      <c r="E12074" s="45"/>
      <c r="H12074" s="45"/>
      <c r="K12074" s="27" t="str">
        <f t="shared" si="768"/>
        <v/>
      </c>
      <c r="P12074" s="26" t="str">
        <f t="shared" si="769"/>
        <v/>
      </c>
      <c r="Q12074" s="38" t="s">
        <v>12248</v>
      </c>
      <c r="R12074">
        <v>107.104</v>
      </c>
      <c r="S12074" t="str">
        <f t="shared" si="770"/>
        <v/>
      </c>
      <c r="X12074" s="26" t="str">
        <f t="shared" si="767"/>
        <v/>
      </c>
      <c r="Y12074" s="38"/>
    </row>
    <row r="12075" spans="5:25">
      <c r="E12075" s="45"/>
      <c r="H12075" s="45"/>
      <c r="K12075" s="27" t="str">
        <f t="shared" si="768"/>
        <v/>
      </c>
      <c r="P12075" s="26" t="str">
        <f t="shared" si="769"/>
        <v/>
      </c>
      <c r="Q12075" s="38" t="s">
        <v>12249</v>
      </c>
      <c r="R12075">
        <v>107.514</v>
      </c>
      <c r="S12075" t="str">
        <f t="shared" si="770"/>
        <v/>
      </c>
      <c r="X12075" s="26" t="str">
        <f t="shared" si="767"/>
        <v/>
      </c>
      <c r="Y12075" s="38"/>
    </row>
    <row r="12076" spans="5:25">
      <c r="E12076" s="45"/>
      <c r="H12076" s="45"/>
      <c r="K12076" s="27" t="str">
        <f t="shared" si="768"/>
        <v/>
      </c>
      <c r="P12076" s="26" t="str">
        <f t="shared" si="769"/>
        <v/>
      </c>
      <c r="Q12076" s="38" t="s">
        <v>12250</v>
      </c>
      <c r="R12076">
        <v>107.514</v>
      </c>
      <c r="S12076" t="str">
        <f t="shared" si="770"/>
        <v/>
      </c>
      <c r="X12076" s="26" t="str">
        <f t="shared" si="767"/>
        <v/>
      </c>
      <c r="Y12076" s="38"/>
    </row>
    <row r="12077" spans="5:25">
      <c r="E12077" s="45"/>
      <c r="H12077" s="45"/>
      <c r="K12077" s="27" t="str">
        <f t="shared" si="768"/>
        <v/>
      </c>
      <c r="P12077" s="26" t="str">
        <f t="shared" si="769"/>
        <v/>
      </c>
      <c r="Q12077" s="38" t="s">
        <v>12251</v>
      </c>
      <c r="R12077">
        <v>107.414</v>
      </c>
      <c r="S12077" t="str">
        <f t="shared" si="770"/>
        <v/>
      </c>
      <c r="X12077" s="26" t="str">
        <f t="shared" si="767"/>
        <v/>
      </c>
      <c r="Y12077" s="38"/>
    </row>
    <row r="12078" spans="5:25">
      <c r="E12078" s="45"/>
      <c r="H12078" s="45"/>
      <c r="K12078" s="27" t="str">
        <f t="shared" si="768"/>
        <v/>
      </c>
      <c r="P12078" s="26" t="str">
        <f t="shared" si="769"/>
        <v/>
      </c>
      <c r="Q12078" s="38" t="s">
        <v>12252</v>
      </c>
      <c r="R12078">
        <v>107.614</v>
      </c>
      <c r="S12078" t="str">
        <f t="shared" si="770"/>
        <v/>
      </c>
      <c r="X12078" s="26" t="str">
        <f t="shared" si="767"/>
        <v/>
      </c>
      <c r="Y12078" s="38"/>
    </row>
    <row r="12079" spans="5:25">
      <c r="E12079" s="45"/>
      <c r="H12079" s="45"/>
      <c r="K12079" s="27" t="str">
        <f t="shared" si="768"/>
        <v/>
      </c>
      <c r="P12079" s="26" t="str">
        <f t="shared" si="769"/>
        <v/>
      </c>
      <c r="Q12079" s="38" t="s">
        <v>12253</v>
      </c>
      <c r="R12079">
        <v>107.514</v>
      </c>
      <c r="S12079" t="str">
        <f t="shared" si="770"/>
        <v/>
      </c>
      <c r="X12079" s="26" t="str">
        <f t="shared" si="767"/>
        <v/>
      </c>
      <c r="Y12079" s="38"/>
    </row>
    <row r="12080" spans="5:25">
      <c r="E12080" s="45"/>
      <c r="H12080" s="45"/>
      <c r="K12080" s="27" t="str">
        <f t="shared" si="768"/>
        <v/>
      </c>
      <c r="P12080" s="26" t="str">
        <f t="shared" si="769"/>
        <v/>
      </c>
      <c r="Q12080" s="38" t="s">
        <v>12254</v>
      </c>
      <c r="R12080">
        <v>107.514</v>
      </c>
      <c r="S12080" t="str">
        <f t="shared" si="770"/>
        <v/>
      </c>
      <c r="X12080" s="26" t="str">
        <f t="shared" si="767"/>
        <v/>
      </c>
      <c r="Y12080" s="38"/>
    </row>
    <row r="12081" spans="5:25">
      <c r="E12081" s="45"/>
      <c r="H12081" s="45"/>
      <c r="K12081" s="27" t="str">
        <f t="shared" si="768"/>
        <v/>
      </c>
      <c r="P12081" s="26" t="str">
        <f t="shared" si="769"/>
        <v/>
      </c>
      <c r="Q12081" s="38" t="s">
        <v>12255</v>
      </c>
      <c r="R12081">
        <v>107.614</v>
      </c>
      <c r="S12081" t="str">
        <f t="shared" si="770"/>
        <v/>
      </c>
      <c r="X12081" s="26" t="str">
        <f t="shared" si="767"/>
        <v/>
      </c>
      <c r="Y12081" s="38"/>
    </row>
    <row r="12082" spans="5:25">
      <c r="E12082" s="45"/>
      <c r="H12082" s="45"/>
      <c r="K12082" s="27" t="str">
        <f t="shared" si="768"/>
        <v/>
      </c>
      <c r="P12082" s="26" t="str">
        <f t="shared" si="769"/>
        <v/>
      </c>
      <c r="Q12082" s="38" t="s">
        <v>12256</v>
      </c>
      <c r="R12082">
        <v>107.514</v>
      </c>
      <c r="S12082" t="str">
        <f t="shared" si="770"/>
        <v/>
      </c>
      <c r="X12082" s="26" t="str">
        <f t="shared" si="767"/>
        <v/>
      </c>
      <c r="Y12082" s="38"/>
    </row>
    <row r="12083" spans="5:25">
      <c r="E12083" s="45"/>
      <c r="H12083" s="45"/>
      <c r="K12083" s="27" t="str">
        <f t="shared" si="768"/>
        <v/>
      </c>
      <c r="P12083" s="26" t="str">
        <f t="shared" si="769"/>
        <v/>
      </c>
      <c r="Q12083" s="38" t="s">
        <v>12257</v>
      </c>
      <c r="R12083">
        <v>107.514</v>
      </c>
      <c r="S12083" t="str">
        <f t="shared" si="770"/>
        <v/>
      </c>
      <c r="X12083" s="26" t="str">
        <f t="shared" si="767"/>
        <v/>
      </c>
      <c r="Y12083" s="38"/>
    </row>
    <row r="12084" spans="5:25">
      <c r="E12084" s="45"/>
      <c r="H12084" s="45"/>
      <c r="K12084" s="27" t="str">
        <f t="shared" si="768"/>
        <v/>
      </c>
      <c r="P12084" s="26" t="str">
        <f t="shared" si="769"/>
        <v/>
      </c>
      <c r="Q12084" s="38" t="s">
        <v>12258</v>
      </c>
      <c r="R12084">
        <v>107.414</v>
      </c>
      <c r="S12084" t="str">
        <f t="shared" si="770"/>
        <v/>
      </c>
      <c r="X12084" s="26" t="str">
        <f t="shared" si="767"/>
        <v/>
      </c>
      <c r="Y12084" s="38"/>
    </row>
    <row r="12085" spans="5:25">
      <c r="E12085" s="45"/>
      <c r="H12085" s="45"/>
      <c r="K12085" s="27" t="str">
        <f t="shared" si="768"/>
        <v/>
      </c>
      <c r="P12085" s="26" t="str">
        <f t="shared" si="769"/>
        <v/>
      </c>
      <c r="Q12085" s="38" t="s">
        <v>12259</v>
      </c>
      <c r="R12085">
        <v>107.304</v>
      </c>
      <c r="S12085" t="str">
        <f t="shared" si="770"/>
        <v/>
      </c>
      <c r="X12085" s="26" t="str">
        <f t="shared" si="767"/>
        <v/>
      </c>
      <c r="Y12085" s="38"/>
    </row>
    <row r="12086" spans="5:25">
      <c r="E12086" s="45"/>
      <c r="H12086" s="45"/>
      <c r="K12086" s="27" t="str">
        <f t="shared" si="768"/>
        <v/>
      </c>
      <c r="P12086" s="26" t="str">
        <f t="shared" si="769"/>
        <v/>
      </c>
      <c r="Q12086" s="38" t="s">
        <v>12260</v>
      </c>
      <c r="R12086">
        <v>107.414</v>
      </c>
      <c r="S12086" t="str">
        <f t="shared" si="770"/>
        <v/>
      </c>
      <c r="X12086" s="26" t="str">
        <f t="shared" si="767"/>
        <v/>
      </c>
      <c r="Y12086" s="38"/>
    </row>
    <row r="12087" spans="5:25">
      <c r="E12087" s="45"/>
      <c r="H12087" s="45"/>
      <c r="K12087" s="27" t="str">
        <f t="shared" si="768"/>
        <v/>
      </c>
      <c r="P12087" s="26" t="str">
        <f t="shared" si="769"/>
        <v/>
      </c>
      <c r="Q12087" s="38" t="s">
        <v>12261</v>
      </c>
      <c r="R12087">
        <v>107.514</v>
      </c>
      <c r="S12087" t="str">
        <f t="shared" si="770"/>
        <v/>
      </c>
      <c r="X12087" s="26" t="str">
        <f t="shared" si="767"/>
        <v/>
      </c>
      <c r="Y12087" s="38"/>
    </row>
    <row r="12088" spans="5:25">
      <c r="E12088" s="45"/>
      <c r="H12088" s="45"/>
      <c r="K12088" s="27" t="str">
        <f t="shared" si="768"/>
        <v/>
      </c>
      <c r="P12088" s="26" t="str">
        <f t="shared" si="769"/>
        <v/>
      </c>
      <c r="Q12088" s="38" t="s">
        <v>12262</v>
      </c>
      <c r="R12088">
        <v>107.514</v>
      </c>
      <c r="S12088" t="str">
        <f t="shared" si="770"/>
        <v/>
      </c>
      <c r="X12088" s="26" t="str">
        <f t="shared" si="767"/>
        <v/>
      </c>
      <c r="Y12088" s="38"/>
    </row>
    <row r="12089" spans="5:25">
      <c r="E12089" s="45"/>
      <c r="H12089" s="45"/>
      <c r="K12089" s="27" t="str">
        <f t="shared" si="768"/>
        <v/>
      </c>
      <c r="P12089" s="26" t="str">
        <f t="shared" si="769"/>
        <v/>
      </c>
      <c r="Q12089" s="38" t="s">
        <v>12263</v>
      </c>
      <c r="R12089">
        <v>107.714</v>
      </c>
      <c r="S12089" t="str">
        <f t="shared" si="770"/>
        <v/>
      </c>
      <c r="X12089" s="26" t="str">
        <f t="shared" si="767"/>
        <v/>
      </c>
      <c r="Y12089" s="38"/>
    </row>
    <row r="12090" spans="5:25">
      <c r="E12090" s="45"/>
      <c r="H12090" s="45"/>
      <c r="K12090" s="27" t="str">
        <f t="shared" si="768"/>
        <v/>
      </c>
      <c r="P12090" s="26" t="str">
        <f t="shared" si="769"/>
        <v/>
      </c>
      <c r="Q12090" s="38" t="s">
        <v>12264</v>
      </c>
      <c r="R12090">
        <v>107.81399999999999</v>
      </c>
      <c r="S12090" t="str">
        <f t="shared" si="770"/>
        <v/>
      </c>
      <c r="X12090" s="26" t="str">
        <f t="shared" si="767"/>
        <v/>
      </c>
      <c r="Y12090" s="38"/>
    </row>
    <row r="12091" spans="5:25">
      <c r="E12091" s="45"/>
      <c r="H12091" s="45"/>
      <c r="K12091" s="27" t="str">
        <f t="shared" si="768"/>
        <v/>
      </c>
      <c r="P12091" s="26" t="str">
        <f t="shared" si="769"/>
        <v/>
      </c>
      <c r="Q12091" s="38" t="s">
        <v>12265</v>
      </c>
      <c r="R12091">
        <v>107.514</v>
      </c>
      <c r="S12091" t="str">
        <f t="shared" si="770"/>
        <v/>
      </c>
      <c r="X12091" s="26" t="str">
        <f t="shared" si="767"/>
        <v/>
      </c>
      <c r="Y12091" s="38"/>
    </row>
    <row r="12092" spans="5:25">
      <c r="E12092" s="45"/>
      <c r="H12092" s="45"/>
      <c r="K12092" s="27" t="str">
        <f t="shared" si="768"/>
        <v/>
      </c>
      <c r="P12092" s="26" t="str">
        <f t="shared" si="769"/>
        <v/>
      </c>
      <c r="Q12092" s="38" t="s">
        <v>12266</v>
      </c>
      <c r="R12092">
        <v>106.905</v>
      </c>
      <c r="S12092" t="str">
        <f t="shared" si="770"/>
        <v/>
      </c>
      <c r="X12092" s="26" t="str">
        <f t="shared" ref="X12092:X12155" si="771">IF(V12092="","",X12091+V12092-V12091)</f>
        <v/>
      </c>
      <c r="Y12092" s="38"/>
    </row>
    <row r="12093" spans="5:25">
      <c r="E12093" s="45"/>
      <c r="H12093" s="45"/>
      <c r="K12093" s="27" t="str">
        <f t="shared" si="768"/>
        <v/>
      </c>
      <c r="P12093" s="26" t="str">
        <f t="shared" si="769"/>
        <v/>
      </c>
      <c r="Q12093" s="38" t="s">
        <v>12267</v>
      </c>
      <c r="R12093">
        <v>106.69499999999999</v>
      </c>
      <c r="S12093" t="str">
        <f t="shared" si="770"/>
        <v/>
      </c>
      <c r="X12093" s="26" t="str">
        <f t="shared" si="771"/>
        <v/>
      </c>
      <c r="Y12093" s="38"/>
    </row>
    <row r="12094" spans="5:25">
      <c r="E12094" s="45"/>
      <c r="H12094" s="45"/>
      <c r="K12094" s="27" t="str">
        <f t="shared" si="768"/>
        <v/>
      </c>
      <c r="P12094" s="26" t="str">
        <f t="shared" si="769"/>
        <v/>
      </c>
      <c r="Q12094" s="38" t="s">
        <v>12268</v>
      </c>
      <c r="R12094">
        <v>106.395</v>
      </c>
      <c r="S12094" t="str">
        <f t="shared" si="770"/>
        <v/>
      </c>
      <c r="X12094" s="26" t="str">
        <f t="shared" si="771"/>
        <v/>
      </c>
      <c r="Y12094" s="38"/>
    </row>
    <row r="12095" spans="5:25">
      <c r="E12095" s="45"/>
      <c r="H12095" s="45"/>
      <c r="K12095" s="27" t="str">
        <f t="shared" si="768"/>
        <v/>
      </c>
      <c r="P12095" s="26" t="str">
        <f t="shared" si="769"/>
        <v/>
      </c>
      <c r="Q12095" s="38" t="s">
        <v>12269</v>
      </c>
      <c r="R12095">
        <v>105.985</v>
      </c>
      <c r="S12095" t="str">
        <f t="shared" si="770"/>
        <v/>
      </c>
      <c r="X12095" s="26" t="str">
        <f t="shared" si="771"/>
        <v/>
      </c>
      <c r="Y12095" s="38"/>
    </row>
    <row r="12096" spans="5:25">
      <c r="E12096" s="45"/>
      <c r="H12096" s="45"/>
      <c r="K12096" s="27" t="str">
        <f t="shared" si="768"/>
        <v/>
      </c>
      <c r="P12096" s="26" t="str">
        <f t="shared" si="769"/>
        <v/>
      </c>
      <c r="Q12096" s="38" t="s">
        <v>12270</v>
      </c>
      <c r="R12096">
        <v>105.88500000000001</v>
      </c>
      <c r="S12096" t="str">
        <f t="shared" si="770"/>
        <v/>
      </c>
      <c r="X12096" s="26" t="str">
        <f t="shared" si="771"/>
        <v/>
      </c>
      <c r="Y12096" s="38"/>
    </row>
    <row r="12097" spans="5:25">
      <c r="E12097" s="45"/>
      <c r="H12097" s="45"/>
      <c r="K12097" s="27" t="str">
        <f t="shared" si="768"/>
        <v/>
      </c>
      <c r="P12097" s="26" t="str">
        <f t="shared" si="769"/>
        <v/>
      </c>
      <c r="Q12097" s="38" t="s">
        <v>12271</v>
      </c>
      <c r="R12097">
        <v>106.185</v>
      </c>
      <c r="S12097" t="str">
        <f t="shared" si="770"/>
        <v/>
      </c>
      <c r="X12097" s="26" t="str">
        <f t="shared" si="771"/>
        <v/>
      </c>
      <c r="Y12097" s="38"/>
    </row>
    <row r="12098" spans="5:25">
      <c r="E12098" s="45"/>
      <c r="H12098" s="45"/>
      <c r="K12098" s="27" t="str">
        <f t="shared" si="768"/>
        <v/>
      </c>
      <c r="P12098" s="26" t="str">
        <f t="shared" si="769"/>
        <v/>
      </c>
      <c r="Q12098" s="38" t="s">
        <v>12272</v>
      </c>
      <c r="R12098">
        <v>106.595</v>
      </c>
      <c r="S12098" t="str">
        <f t="shared" si="770"/>
        <v/>
      </c>
      <c r="X12098" s="26" t="str">
        <f t="shared" si="771"/>
        <v/>
      </c>
      <c r="Y12098" s="38"/>
    </row>
    <row r="12099" spans="5:25">
      <c r="E12099" s="45"/>
      <c r="H12099" s="45"/>
      <c r="K12099" s="27" t="str">
        <f t="shared" si="768"/>
        <v/>
      </c>
      <c r="P12099" s="26" t="str">
        <f t="shared" si="769"/>
        <v/>
      </c>
      <c r="Q12099" s="38" t="s">
        <v>12273</v>
      </c>
      <c r="R12099">
        <v>106.495</v>
      </c>
      <c r="S12099" t="str">
        <f t="shared" si="770"/>
        <v/>
      </c>
      <c r="X12099" s="26" t="str">
        <f t="shared" si="771"/>
        <v/>
      </c>
      <c r="Y12099" s="38"/>
    </row>
    <row r="12100" spans="5:25">
      <c r="E12100" s="45"/>
      <c r="H12100" s="45"/>
      <c r="K12100" s="27" t="str">
        <f t="shared" ref="K12100:K12163" si="772">IF(M12100="","",K12099+(M12100-M12099)/24)</f>
        <v/>
      </c>
      <c r="P12100" s="26" t="str">
        <f t="shared" ref="P12100:P12163" si="773">IF(N12100="","",P12099+N12100-N12099)</f>
        <v/>
      </c>
      <c r="Q12100" s="38" t="s">
        <v>12274</v>
      </c>
      <c r="R12100">
        <v>106.595</v>
      </c>
      <c r="S12100" t="str">
        <f t="shared" ref="S12100:S12163" si="774">IF(N12100="","",S12099-N12100+N12099)</f>
        <v/>
      </c>
      <c r="X12100" s="26" t="str">
        <f t="shared" si="771"/>
        <v/>
      </c>
      <c r="Y12100" s="38"/>
    </row>
    <row r="12101" spans="5:25">
      <c r="E12101" s="45"/>
      <c r="H12101" s="45"/>
      <c r="K12101" s="27" t="str">
        <f t="shared" si="772"/>
        <v/>
      </c>
      <c r="P12101" s="26" t="str">
        <f t="shared" si="773"/>
        <v/>
      </c>
      <c r="Q12101" s="38" t="s">
        <v>12275</v>
      </c>
      <c r="R12101">
        <v>106.795</v>
      </c>
      <c r="S12101" t="str">
        <f t="shared" si="774"/>
        <v/>
      </c>
      <c r="X12101" s="26" t="str">
        <f t="shared" si="771"/>
        <v/>
      </c>
      <c r="Y12101" s="38"/>
    </row>
    <row r="12102" spans="5:25">
      <c r="E12102" s="45"/>
      <c r="H12102" s="45"/>
      <c r="K12102" s="27" t="str">
        <f t="shared" si="772"/>
        <v/>
      </c>
      <c r="P12102" s="26" t="str">
        <f t="shared" si="773"/>
        <v/>
      </c>
      <c r="Q12102" s="38" t="s">
        <v>12276</v>
      </c>
      <c r="R12102">
        <v>106.905</v>
      </c>
      <c r="S12102" t="str">
        <f t="shared" si="774"/>
        <v/>
      </c>
      <c r="X12102" s="26" t="str">
        <f t="shared" si="771"/>
        <v/>
      </c>
      <c r="Y12102" s="38"/>
    </row>
    <row r="12103" spans="5:25">
      <c r="E12103" s="45"/>
      <c r="H12103" s="45"/>
      <c r="K12103" s="27" t="str">
        <f t="shared" si="772"/>
        <v/>
      </c>
      <c r="P12103" s="26" t="str">
        <f t="shared" si="773"/>
        <v/>
      </c>
      <c r="Q12103" s="38" t="s">
        <v>12277</v>
      </c>
      <c r="R12103">
        <v>107.004</v>
      </c>
      <c r="S12103" t="str">
        <f t="shared" si="774"/>
        <v/>
      </c>
      <c r="X12103" s="26" t="str">
        <f t="shared" si="771"/>
        <v/>
      </c>
      <c r="Y12103" s="38"/>
    </row>
    <row r="12104" spans="5:25">
      <c r="E12104" s="45"/>
      <c r="H12104" s="45"/>
      <c r="K12104" s="27" t="str">
        <f t="shared" si="772"/>
        <v/>
      </c>
      <c r="P12104" s="26" t="str">
        <f t="shared" si="773"/>
        <v/>
      </c>
      <c r="Q12104" s="38" t="s">
        <v>12278</v>
      </c>
      <c r="R12104">
        <v>107.514</v>
      </c>
      <c r="S12104" t="str">
        <f t="shared" si="774"/>
        <v/>
      </c>
      <c r="X12104" s="26" t="str">
        <f t="shared" si="771"/>
        <v/>
      </c>
      <c r="Y12104" s="38"/>
    </row>
    <row r="12105" spans="5:25">
      <c r="E12105" s="45"/>
      <c r="H12105" s="45"/>
      <c r="K12105" s="27" t="str">
        <f t="shared" si="772"/>
        <v/>
      </c>
      <c r="P12105" s="26" t="str">
        <f t="shared" si="773"/>
        <v/>
      </c>
      <c r="Q12105" s="38" t="s">
        <v>12279</v>
      </c>
      <c r="R12105">
        <v>107.614</v>
      </c>
      <c r="S12105" t="str">
        <f t="shared" si="774"/>
        <v/>
      </c>
      <c r="X12105" s="26" t="str">
        <f t="shared" si="771"/>
        <v/>
      </c>
      <c r="Y12105" s="38"/>
    </row>
    <row r="12106" spans="5:25">
      <c r="E12106" s="45"/>
      <c r="H12106" s="45"/>
      <c r="K12106" s="27" t="str">
        <f t="shared" si="772"/>
        <v/>
      </c>
      <c r="P12106" s="26" t="str">
        <f t="shared" si="773"/>
        <v/>
      </c>
      <c r="Q12106" s="38" t="s">
        <v>12280</v>
      </c>
      <c r="R12106">
        <v>107.514</v>
      </c>
      <c r="S12106" t="str">
        <f t="shared" si="774"/>
        <v/>
      </c>
      <c r="X12106" s="26" t="str">
        <f t="shared" si="771"/>
        <v/>
      </c>
      <c r="Y12106" s="38"/>
    </row>
    <row r="12107" spans="5:25">
      <c r="E12107" s="45"/>
      <c r="H12107" s="45"/>
      <c r="K12107" s="27" t="str">
        <f t="shared" si="772"/>
        <v/>
      </c>
      <c r="P12107" s="26" t="str">
        <f t="shared" si="773"/>
        <v/>
      </c>
      <c r="Q12107" s="38" t="s">
        <v>12281</v>
      </c>
      <c r="R12107">
        <v>107.20399999999999</v>
      </c>
      <c r="S12107" t="str">
        <f t="shared" si="774"/>
        <v/>
      </c>
      <c r="X12107" s="26" t="str">
        <f t="shared" si="771"/>
        <v/>
      </c>
      <c r="Y12107" s="38"/>
    </row>
    <row r="12108" spans="5:25">
      <c r="E12108" s="45"/>
      <c r="H12108" s="45"/>
      <c r="K12108" s="27" t="str">
        <f t="shared" si="772"/>
        <v/>
      </c>
      <c r="P12108" s="26" t="str">
        <f t="shared" si="773"/>
        <v/>
      </c>
      <c r="Q12108" s="38" t="s">
        <v>12282</v>
      </c>
      <c r="R12108">
        <v>107.004</v>
      </c>
      <c r="S12108" t="str">
        <f t="shared" si="774"/>
        <v/>
      </c>
      <c r="X12108" s="26" t="str">
        <f t="shared" si="771"/>
        <v/>
      </c>
      <c r="Y12108" s="38"/>
    </row>
    <row r="12109" spans="5:25">
      <c r="E12109" s="45"/>
      <c r="H12109" s="45"/>
      <c r="K12109" s="27" t="str">
        <f t="shared" si="772"/>
        <v/>
      </c>
      <c r="P12109" s="26" t="str">
        <f t="shared" si="773"/>
        <v/>
      </c>
      <c r="Q12109" s="38" t="s">
        <v>12283</v>
      </c>
      <c r="R12109">
        <v>107.004</v>
      </c>
      <c r="S12109" t="str">
        <f t="shared" si="774"/>
        <v/>
      </c>
      <c r="X12109" s="26" t="str">
        <f t="shared" si="771"/>
        <v/>
      </c>
      <c r="Y12109" s="38"/>
    </row>
    <row r="12110" spans="5:25">
      <c r="E12110" s="45"/>
      <c r="H12110" s="45"/>
      <c r="K12110" s="27" t="str">
        <f t="shared" si="772"/>
        <v/>
      </c>
      <c r="P12110" s="26" t="str">
        <f t="shared" si="773"/>
        <v/>
      </c>
      <c r="Q12110" s="38" t="s">
        <v>12284</v>
      </c>
      <c r="R12110">
        <v>107.104</v>
      </c>
      <c r="S12110" t="str">
        <f t="shared" si="774"/>
        <v/>
      </c>
      <c r="X12110" s="26" t="str">
        <f t="shared" si="771"/>
        <v/>
      </c>
      <c r="Y12110" s="38"/>
    </row>
    <row r="12111" spans="5:25">
      <c r="E12111" s="45"/>
      <c r="H12111" s="45"/>
      <c r="K12111" s="27" t="str">
        <f t="shared" si="772"/>
        <v/>
      </c>
      <c r="P12111" s="26" t="str">
        <f t="shared" si="773"/>
        <v/>
      </c>
      <c r="Q12111" s="38" t="s">
        <v>12285</v>
      </c>
      <c r="R12111">
        <v>107.104</v>
      </c>
      <c r="S12111" t="str">
        <f t="shared" si="774"/>
        <v/>
      </c>
      <c r="X12111" s="26" t="str">
        <f t="shared" si="771"/>
        <v/>
      </c>
      <c r="Y12111" s="38"/>
    </row>
    <row r="12112" spans="5:25">
      <c r="E12112" s="45"/>
      <c r="H12112" s="45"/>
      <c r="K12112" s="27" t="str">
        <f t="shared" si="772"/>
        <v/>
      </c>
      <c r="P12112" s="26" t="str">
        <f t="shared" si="773"/>
        <v/>
      </c>
      <c r="Q12112" s="38" t="s">
        <v>12286</v>
      </c>
      <c r="R12112">
        <v>107.104</v>
      </c>
      <c r="S12112" t="str">
        <f t="shared" si="774"/>
        <v/>
      </c>
      <c r="X12112" s="26" t="str">
        <f t="shared" si="771"/>
        <v/>
      </c>
      <c r="Y12112" s="38"/>
    </row>
    <row r="12113" spans="5:25">
      <c r="E12113" s="45"/>
      <c r="H12113" s="45"/>
      <c r="K12113" s="27" t="str">
        <f t="shared" si="772"/>
        <v/>
      </c>
      <c r="P12113" s="26" t="str">
        <f t="shared" si="773"/>
        <v/>
      </c>
      <c r="Q12113" s="38" t="s">
        <v>12287</v>
      </c>
      <c r="R12113">
        <v>107.304</v>
      </c>
      <c r="S12113" t="str">
        <f t="shared" si="774"/>
        <v/>
      </c>
      <c r="X12113" s="26" t="str">
        <f t="shared" si="771"/>
        <v/>
      </c>
      <c r="Y12113" s="38"/>
    </row>
    <row r="12114" spans="5:25">
      <c r="E12114" s="45"/>
      <c r="H12114" s="45"/>
      <c r="K12114" s="27" t="str">
        <f t="shared" si="772"/>
        <v/>
      </c>
      <c r="P12114" s="26" t="str">
        <f t="shared" si="773"/>
        <v/>
      </c>
      <c r="Q12114" s="38" t="s">
        <v>12288</v>
      </c>
      <c r="R12114">
        <v>107.414</v>
      </c>
      <c r="S12114" t="str">
        <f t="shared" si="774"/>
        <v/>
      </c>
      <c r="X12114" s="26" t="str">
        <f t="shared" si="771"/>
        <v/>
      </c>
      <c r="Y12114" s="38"/>
    </row>
    <row r="12115" spans="5:25">
      <c r="E12115" s="45"/>
      <c r="H12115" s="45"/>
      <c r="K12115" s="27" t="str">
        <f t="shared" si="772"/>
        <v/>
      </c>
      <c r="P12115" s="26" t="str">
        <f t="shared" si="773"/>
        <v/>
      </c>
      <c r="Q12115" s="38" t="s">
        <v>12289</v>
      </c>
      <c r="R12115">
        <v>107.414</v>
      </c>
      <c r="S12115" t="str">
        <f t="shared" si="774"/>
        <v/>
      </c>
      <c r="X12115" s="26" t="str">
        <f t="shared" si="771"/>
        <v/>
      </c>
      <c r="Y12115" s="38"/>
    </row>
    <row r="12116" spans="5:25">
      <c r="E12116" s="45"/>
      <c r="H12116" s="45"/>
      <c r="K12116" s="27" t="str">
        <f t="shared" si="772"/>
        <v/>
      </c>
      <c r="P12116" s="26" t="str">
        <f t="shared" si="773"/>
        <v/>
      </c>
      <c r="Q12116" s="38" t="s">
        <v>12290</v>
      </c>
      <c r="R12116">
        <v>107.414</v>
      </c>
      <c r="S12116" t="str">
        <f t="shared" si="774"/>
        <v/>
      </c>
      <c r="X12116" s="26" t="str">
        <f t="shared" si="771"/>
        <v/>
      </c>
      <c r="Y12116" s="38"/>
    </row>
    <row r="12117" spans="5:25">
      <c r="E12117" s="45"/>
      <c r="H12117" s="45"/>
      <c r="K12117" s="27" t="str">
        <f t="shared" si="772"/>
        <v/>
      </c>
      <c r="P12117" s="26" t="str">
        <f t="shared" si="773"/>
        <v/>
      </c>
      <c r="Q12117" s="38" t="s">
        <v>12291</v>
      </c>
      <c r="R12117">
        <v>107.304</v>
      </c>
      <c r="S12117" t="str">
        <f t="shared" si="774"/>
        <v/>
      </c>
      <c r="X12117" s="26" t="str">
        <f t="shared" si="771"/>
        <v/>
      </c>
      <c r="Y12117" s="38"/>
    </row>
    <row r="12118" spans="5:25">
      <c r="E12118" s="45"/>
      <c r="H12118" s="45"/>
      <c r="K12118" s="27" t="str">
        <f t="shared" si="772"/>
        <v/>
      </c>
      <c r="P12118" s="26" t="str">
        <f t="shared" si="773"/>
        <v/>
      </c>
      <c r="Q12118" s="38" t="s">
        <v>12292</v>
      </c>
      <c r="R12118">
        <v>107.20399999999999</v>
      </c>
      <c r="S12118" t="str">
        <f t="shared" si="774"/>
        <v/>
      </c>
      <c r="X12118" s="26" t="str">
        <f t="shared" si="771"/>
        <v/>
      </c>
      <c r="Y12118" s="38"/>
    </row>
    <row r="12119" spans="5:25">
      <c r="E12119" s="45"/>
      <c r="H12119" s="45"/>
      <c r="K12119" s="27" t="str">
        <f t="shared" si="772"/>
        <v/>
      </c>
      <c r="P12119" s="26" t="str">
        <f t="shared" si="773"/>
        <v/>
      </c>
      <c r="Q12119" s="38" t="s">
        <v>12293</v>
      </c>
      <c r="R12119">
        <v>107.304</v>
      </c>
      <c r="S12119" t="str">
        <f t="shared" si="774"/>
        <v/>
      </c>
      <c r="X12119" s="26" t="str">
        <f t="shared" si="771"/>
        <v/>
      </c>
      <c r="Y12119" s="38"/>
    </row>
    <row r="12120" spans="5:25">
      <c r="E12120" s="45"/>
      <c r="H12120" s="45"/>
      <c r="K12120" s="27" t="str">
        <f t="shared" si="772"/>
        <v/>
      </c>
      <c r="P12120" s="26" t="str">
        <f t="shared" si="773"/>
        <v/>
      </c>
      <c r="Q12120" s="38" t="s">
        <v>12294</v>
      </c>
      <c r="R12120">
        <v>107.414</v>
      </c>
      <c r="S12120" t="str">
        <f t="shared" si="774"/>
        <v/>
      </c>
      <c r="X12120" s="26" t="str">
        <f t="shared" si="771"/>
        <v/>
      </c>
      <c r="Y12120" s="38"/>
    </row>
    <row r="12121" spans="5:25">
      <c r="E12121" s="45"/>
      <c r="H12121" s="45"/>
      <c r="K12121" s="27" t="str">
        <f t="shared" si="772"/>
        <v/>
      </c>
      <c r="P12121" s="26" t="str">
        <f t="shared" si="773"/>
        <v/>
      </c>
      <c r="Q12121" s="38" t="s">
        <v>12295</v>
      </c>
      <c r="R12121">
        <v>107.514</v>
      </c>
      <c r="S12121" t="str">
        <f t="shared" si="774"/>
        <v/>
      </c>
      <c r="X12121" s="26" t="str">
        <f t="shared" si="771"/>
        <v/>
      </c>
      <c r="Y12121" s="38"/>
    </row>
    <row r="12122" spans="5:25">
      <c r="E12122" s="45"/>
      <c r="H12122" s="45"/>
      <c r="K12122" s="27" t="str">
        <f t="shared" si="772"/>
        <v/>
      </c>
      <c r="P12122" s="26" t="str">
        <f t="shared" si="773"/>
        <v/>
      </c>
      <c r="Q12122" s="38" t="s">
        <v>12296</v>
      </c>
      <c r="R12122">
        <v>107.81399999999999</v>
      </c>
      <c r="S12122" t="str">
        <f t="shared" si="774"/>
        <v/>
      </c>
      <c r="X12122" s="26" t="str">
        <f t="shared" si="771"/>
        <v/>
      </c>
      <c r="Y12122" s="38"/>
    </row>
    <row r="12123" spans="5:25">
      <c r="E12123" s="45"/>
      <c r="H12123" s="45"/>
      <c r="K12123" s="27" t="str">
        <f t="shared" si="772"/>
        <v/>
      </c>
      <c r="P12123" s="26" t="str">
        <f t="shared" si="773"/>
        <v/>
      </c>
      <c r="Q12123" s="38" t="s">
        <v>12297</v>
      </c>
      <c r="R12123">
        <v>107.714</v>
      </c>
      <c r="S12123" t="str">
        <f t="shared" si="774"/>
        <v/>
      </c>
      <c r="X12123" s="26" t="str">
        <f t="shared" si="771"/>
        <v/>
      </c>
      <c r="Y12123" s="38"/>
    </row>
    <row r="12124" spans="5:25">
      <c r="E12124" s="45"/>
      <c r="H12124" s="45"/>
      <c r="K12124" s="27" t="str">
        <f t="shared" si="772"/>
        <v/>
      </c>
      <c r="P12124" s="26" t="str">
        <f t="shared" si="773"/>
        <v/>
      </c>
      <c r="Q12124" s="38" t="s">
        <v>12298</v>
      </c>
      <c r="R12124">
        <v>107.714</v>
      </c>
      <c r="S12124" t="str">
        <f t="shared" si="774"/>
        <v/>
      </c>
      <c r="X12124" s="26" t="str">
        <f t="shared" si="771"/>
        <v/>
      </c>
      <c r="Y12124" s="38"/>
    </row>
    <row r="12125" spans="5:25">
      <c r="E12125" s="45"/>
      <c r="H12125" s="45"/>
      <c r="K12125" s="27" t="str">
        <f t="shared" si="772"/>
        <v/>
      </c>
      <c r="P12125" s="26" t="str">
        <f t="shared" si="773"/>
        <v/>
      </c>
      <c r="Q12125" s="38" t="s">
        <v>12299</v>
      </c>
      <c r="R12125">
        <v>107.414</v>
      </c>
      <c r="S12125" t="str">
        <f t="shared" si="774"/>
        <v/>
      </c>
      <c r="X12125" s="26" t="str">
        <f t="shared" si="771"/>
        <v/>
      </c>
      <c r="Y12125" s="38"/>
    </row>
    <row r="12126" spans="5:25">
      <c r="E12126" s="45"/>
      <c r="H12126" s="45"/>
      <c r="K12126" s="27" t="str">
        <f t="shared" si="772"/>
        <v/>
      </c>
      <c r="P12126" s="26" t="str">
        <f t="shared" si="773"/>
        <v/>
      </c>
      <c r="Q12126" s="38" t="s">
        <v>12300</v>
      </c>
      <c r="R12126">
        <v>107.614</v>
      </c>
      <c r="S12126" t="str">
        <f t="shared" si="774"/>
        <v/>
      </c>
      <c r="X12126" s="26" t="str">
        <f t="shared" si="771"/>
        <v/>
      </c>
      <c r="Y12126" s="38"/>
    </row>
    <row r="12127" spans="5:25">
      <c r="E12127" s="45"/>
      <c r="H12127" s="45"/>
      <c r="K12127" s="27" t="str">
        <f t="shared" si="772"/>
        <v/>
      </c>
      <c r="P12127" s="26" t="str">
        <f t="shared" si="773"/>
        <v/>
      </c>
      <c r="Q12127" s="38" t="s">
        <v>12301</v>
      </c>
      <c r="R12127">
        <v>107.714</v>
      </c>
      <c r="S12127" t="str">
        <f t="shared" si="774"/>
        <v/>
      </c>
      <c r="X12127" s="26" t="str">
        <f t="shared" si="771"/>
        <v/>
      </c>
      <c r="Y12127" s="38"/>
    </row>
    <row r="12128" spans="5:25">
      <c r="E12128" s="45"/>
      <c r="H12128" s="45"/>
      <c r="K12128" s="27" t="str">
        <f t="shared" si="772"/>
        <v/>
      </c>
      <c r="P12128" s="26" t="str">
        <f t="shared" si="773"/>
        <v/>
      </c>
      <c r="Q12128" s="38" t="s">
        <v>12302</v>
      </c>
      <c r="R12128">
        <v>107.614</v>
      </c>
      <c r="S12128" t="str">
        <f t="shared" si="774"/>
        <v/>
      </c>
      <c r="X12128" s="26" t="str">
        <f t="shared" si="771"/>
        <v/>
      </c>
      <c r="Y12128" s="38"/>
    </row>
    <row r="12129" spans="5:25">
      <c r="E12129" s="45"/>
      <c r="H12129" s="45"/>
      <c r="K12129" s="27" t="str">
        <f t="shared" si="772"/>
        <v/>
      </c>
      <c r="P12129" s="26" t="str">
        <f t="shared" si="773"/>
        <v/>
      </c>
      <c r="Q12129" s="38" t="s">
        <v>12303</v>
      </c>
      <c r="R12129">
        <v>107.104</v>
      </c>
      <c r="S12129" t="str">
        <f t="shared" si="774"/>
        <v/>
      </c>
      <c r="X12129" s="26" t="str">
        <f t="shared" si="771"/>
        <v/>
      </c>
      <c r="Y12129" s="38"/>
    </row>
    <row r="12130" spans="5:25">
      <c r="E12130" s="45"/>
      <c r="H12130" s="45"/>
      <c r="K12130" s="27" t="str">
        <f t="shared" si="772"/>
        <v/>
      </c>
      <c r="P12130" s="26" t="str">
        <f t="shared" si="773"/>
        <v/>
      </c>
      <c r="Q12130" s="38" t="s">
        <v>12304</v>
      </c>
      <c r="R12130">
        <v>106.69499999999999</v>
      </c>
      <c r="S12130" t="str">
        <f t="shared" si="774"/>
        <v/>
      </c>
      <c r="X12130" s="26" t="str">
        <f t="shared" si="771"/>
        <v/>
      </c>
      <c r="Y12130" s="38"/>
    </row>
    <row r="12131" spans="5:25">
      <c r="E12131" s="45"/>
      <c r="H12131" s="45"/>
      <c r="K12131" s="27" t="str">
        <f t="shared" si="772"/>
        <v/>
      </c>
      <c r="P12131" s="26" t="str">
        <f t="shared" si="773"/>
        <v/>
      </c>
      <c r="Q12131" s="38" t="s">
        <v>12305</v>
      </c>
      <c r="R12131">
        <v>106.08499999999999</v>
      </c>
      <c r="S12131" t="str">
        <f t="shared" si="774"/>
        <v/>
      </c>
      <c r="X12131" s="26" t="str">
        <f t="shared" si="771"/>
        <v/>
      </c>
      <c r="Y12131" s="38"/>
    </row>
    <row r="12132" spans="5:25">
      <c r="E12132" s="45"/>
      <c r="H12132" s="45"/>
      <c r="K12132" s="27" t="str">
        <f t="shared" si="772"/>
        <v/>
      </c>
      <c r="P12132" s="26" t="str">
        <f t="shared" si="773"/>
        <v/>
      </c>
      <c r="Q12132" s="38" t="s">
        <v>12306</v>
      </c>
      <c r="R12132">
        <v>106.08499999999999</v>
      </c>
      <c r="S12132" t="str">
        <f t="shared" si="774"/>
        <v/>
      </c>
      <c r="X12132" s="26" t="str">
        <f t="shared" si="771"/>
        <v/>
      </c>
      <c r="Y12132" s="38"/>
    </row>
    <row r="12133" spans="5:25">
      <c r="E12133" s="45"/>
      <c r="H12133" s="45"/>
      <c r="K12133" s="27" t="str">
        <f t="shared" si="772"/>
        <v/>
      </c>
      <c r="P12133" s="26" t="str">
        <f t="shared" si="773"/>
        <v/>
      </c>
      <c r="Q12133" s="38" t="s">
        <v>12307</v>
      </c>
      <c r="R12133">
        <v>106.185</v>
      </c>
      <c r="S12133" t="str">
        <f t="shared" si="774"/>
        <v/>
      </c>
      <c r="X12133" s="26" t="str">
        <f t="shared" si="771"/>
        <v/>
      </c>
      <c r="Y12133" s="38"/>
    </row>
    <row r="12134" spans="5:25">
      <c r="E12134" s="45"/>
      <c r="H12134" s="45"/>
      <c r="K12134" s="27" t="str">
        <f t="shared" si="772"/>
        <v/>
      </c>
      <c r="P12134" s="26" t="str">
        <f t="shared" si="773"/>
        <v/>
      </c>
      <c r="Q12134" s="38" t="s">
        <v>12308</v>
      </c>
      <c r="R12134">
        <v>106.08499999999999</v>
      </c>
      <c r="S12134" t="str">
        <f t="shared" si="774"/>
        <v/>
      </c>
      <c r="X12134" s="26" t="str">
        <f t="shared" si="771"/>
        <v/>
      </c>
      <c r="Y12134" s="38"/>
    </row>
    <row r="12135" spans="5:25">
      <c r="E12135" s="45"/>
      <c r="H12135" s="45"/>
      <c r="K12135" s="27" t="str">
        <f t="shared" si="772"/>
        <v/>
      </c>
      <c r="P12135" s="26" t="str">
        <f t="shared" si="773"/>
        <v/>
      </c>
      <c r="Q12135" s="38" t="s">
        <v>12309</v>
      </c>
      <c r="R12135">
        <v>106.08499999999999</v>
      </c>
      <c r="S12135" t="str">
        <f t="shared" si="774"/>
        <v/>
      </c>
      <c r="X12135" s="26" t="str">
        <f t="shared" si="771"/>
        <v/>
      </c>
      <c r="Y12135" s="38"/>
    </row>
    <row r="12136" spans="5:25">
      <c r="E12136" s="45"/>
      <c r="H12136" s="45"/>
      <c r="K12136" s="27" t="str">
        <f t="shared" si="772"/>
        <v/>
      </c>
      <c r="P12136" s="26" t="str">
        <f t="shared" si="773"/>
        <v/>
      </c>
      <c r="Q12136" s="38" t="s">
        <v>12310</v>
      </c>
      <c r="R12136">
        <v>106.595</v>
      </c>
      <c r="S12136" t="str">
        <f t="shared" si="774"/>
        <v/>
      </c>
      <c r="X12136" s="26" t="str">
        <f t="shared" si="771"/>
        <v/>
      </c>
      <c r="Y12136" s="38"/>
    </row>
    <row r="12137" spans="5:25">
      <c r="E12137" s="45"/>
      <c r="H12137" s="45"/>
      <c r="K12137" s="27" t="str">
        <f t="shared" si="772"/>
        <v/>
      </c>
      <c r="P12137" s="26" t="str">
        <f t="shared" si="773"/>
        <v/>
      </c>
      <c r="Q12137" s="38" t="s">
        <v>12311</v>
      </c>
      <c r="R12137">
        <v>106.495</v>
      </c>
      <c r="S12137" t="str">
        <f t="shared" si="774"/>
        <v/>
      </c>
      <c r="X12137" s="26" t="str">
        <f t="shared" si="771"/>
        <v/>
      </c>
      <c r="Y12137" s="38"/>
    </row>
    <row r="12138" spans="5:25">
      <c r="E12138" s="45"/>
      <c r="H12138" s="45"/>
      <c r="K12138" s="27" t="str">
        <f t="shared" si="772"/>
        <v/>
      </c>
      <c r="P12138" s="26" t="str">
        <f t="shared" si="773"/>
        <v/>
      </c>
      <c r="Q12138" s="38" t="s">
        <v>12312</v>
      </c>
      <c r="R12138">
        <v>106.495</v>
      </c>
      <c r="S12138" t="str">
        <f t="shared" si="774"/>
        <v/>
      </c>
      <c r="X12138" s="26" t="str">
        <f t="shared" si="771"/>
        <v/>
      </c>
      <c r="Y12138" s="38"/>
    </row>
    <row r="12139" spans="5:25">
      <c r="E12139" s="45"/>
      <c r="H12139" s="45"/>
      <c r="K12139" s="27" t="str">
        <f t="shared" si="772"/>
        <v/>
      </c>
      <c r="P12139" s="26" t="str">
        <f t="shared" si="773"/>
        <v/>
      </c>
      <c r="Q12139" s="38" t="s">
        <v>12313</v>
      </c>
      <c r="R12139">
        <v>106.595</v>
      </c>
      <c r="S12139" t="str">
        <f t="shared" si="774"/>
        <v/>
      </c>
      <c r="X12139" s="26" t="str">
        <f t="shared" si="771"/>
        <v/>
      </c>
      <c r="Y12139" s="38"/>
    </row>
    <row r="12140" spans="5:25">
      <c r="E12140" s="45"/>
      <c r="H12140" s="45"/>
      <c r="K12140" s="27" t="str">
        <f t="shared" si="772"/>
        <v/>
      </c>
      <c r="P12140" s="26" t="str">
        <f t="shared" si="773"/>
        <v/>
      </c>
      <c r="Q12140" s="38" t="s">
        <v>12314</v>
      </c>
      <c r="R12140">
        <v>106.495</v>
      </c>
      <c r="S12140" t="str">
        <f t="shared" si="774"/>
        <v/>
      </c>
      <c r="X12140" s="26" t="str">
        <f t="shared" si="771"/>
        <v/>
      </c>
      <c r="Y12140" s="38"/>
    </row>
    <row r="12141" spans="5:25">
      <c r="E12141" s="45"/>
      <c r="H12141" s="45"/>
      <c r="K12141" s="27" t="str">
        <f t="shared" si="772"/>
        <v/>
      </c>
      <c r="P12141" s="26" t="str">
        <f t="shared" si="773"/>
        <v/>
      </c>
      <c r="Q12141" s="38" t="s">
        <v>12315</v>
      </c>
      <c r="R12141">
        <v>106.905</v>
      </c>
      <c r="S12141" t="str">
        <f t="shared" si="774"/>
        <v/>
      </c>
      <c r="X12141" s="26" t="str">
        <f t="shared" si="771"/>
        <v/>
      </c>
      <c r="Y12141" s="38"/>
    </row>
    <row r="12142" spans="5:25">
      <c r="E12142" s="45"/>
      <c r="H12142" s="45"/>
      <c r="K12142" s="27" t="str">
        <f t="shared" si="772"/>
        <v/>
      </c>
      <c r="P12142" s="26" t="str">
        <f t="shared" si="773"/>
        <v/>
      </c>
      <c r="Q12142" s="38" t="s">
        <v>12316</v>
      </c>
      <c r="R12142">
        <v>106.905</v>
      </c>
      <c r="S12142" t="str">
        <f t="shared" si="774"/>
        <v/>
      </c>
      <c r="X12142" s="26" t="str">
        <f t="shared" si="771"/>
        <v/>
      </c>
      <c r="Y12142" s="38"/>
    </row>
    <row r="12143" spans="5:25">
      <c r="E12143" s="45"/>
      <c r="H12143" s="45"/>
      <c r="K12143" s="27" t="str">
        <f t="shared" si="772"/>
        <v/>
      </c>
      <c r="P12143" s="26" t="str">
        <f t="shared" si="773"/>
        <v/>
      </c>
      <c r="Q12143" s="38" t="s">
        <v>12317</v>
      </c>
      <c r="R12143">
        <v>106.795</v>
      </c>
      <c r="S12143" t="str">
        <f t="shared" si="774"/>
        <v/>
      </c>
      <c r="X12143" s="26" t="str">
        <f t="shared" si="771"/>
        <v/>
      </c>
      <c r="Y12143" s="38"/>
    </row>
    <row r="12144" spans="5:25">
      <c r="E12144" s="45"/>
      <c r="H12144" s="45"/>
      <c r="K12144" s="27" t="str">
        <f t="shared" si="772"/>
        <v/>
      </c>
      <c r="P12144" s="26" t="str">
        <f t="shared" si="773"/>
        <v/>
      </c>
      <c r="Q12144" s="38" t="s">
        <v>12318</v>
      </c>
      <c r="R12144">
        <v>106.905</v>
      </c>
      <c r="S12144" t="str">
        <f t="shared" si="774"/>
        <v/>
      </c>
      <c r="X12144" s="26" t="str">
        <f t="shared" si="771"/>
        <v/>
      </c>
      <c r="Y12144" s="38"/>
    </row>
    <row r="12145" spans="5:25">
      <c r="E12145" s="45"/>
      <c r="H12145" s="45"/>
      <c r="K12145" s="27" t="str">
        <f t="shared" si="772"/>
        <v/>
      </c>
      <c r="P12145" s="26" t="str">
        <f t="shared" si="773"/>
        <v/>
      </c>
      <c r="Q12145" s="38" t="s">
        <v>12319</v>
      </c>
      <c r="R12145">
        <v>107.20399999999999</v>
      </c>
      <c r="S12145" t="str">
        <f t="shared" si="774"/>
        <v/>
      </c>
      <c r="X12145" s="26" t="str">
        <f t="shared" si="771"/>
        <v/>
      </c>
      <c r="Y12145" s="38"/>
    </row>
    <row r="12146" spans="5:25">
      <c r="E12146" s="45"/>
      <c r="H12146" s="45"/>
      <c r="K12146" s="27" t="str">
        <f t="shared" si="772"/>
        <v/>
      </c>
      <c r="P12146" s="26" t="str">
        <f t="shared" si="773"/>
        <v/>
      </c>
      <c r="Q12146" s="38" t="s">
        <v>12320</v>
      </c>
      <c r="R12146">
        <v>107.104</v>
      </c>
      <c r="S12146" t="str">
        <f t="shared" si="774"/>
        <v/>
      </c>
      <c r="X12146" s="26" t="str">
        <f t="shared" si="771"/>
        <v/>
      </c>
      <c r="Y12146" s="38"/>
    </row>
    <row r="12147" spans="5:25">
      <c r="E12147" s="45"/>
      <c r="H12147" s="45"/>
      <c r="K12147" s="27" t="str">
        <f t="shared" si="772"/>
        <v/>
      </c>
      <c r="P12147" s="26" t="str">
        <f t="shared" si="773"/>
        <v/>
      </c>
      <c r="Q12147" s="38" t="s">
        <v>12321</v>
      </c>
      <c r="R12147">
        <v>107.20399999999999</v>
      </c>
      <c r="S12147" t="str">
        <f t="shared" si="774"/>
        <v/>
      </c>
      <c r="X12147" s="26" t="str">
        <f t="shared" si="771"/>
        <v/>
      </c>
      <c r="Y12147" s="38"/>
    </row>
    <row r="12148" spans="5:25">
      <c r="E12148" s="45"/>
      <c r="H12148" s="45"/>
      <c r="K12148" s="27" t="str">
        <f t="shared" si="772"/>
        <v/>
      </c>
      <c r="P12148" s="26" t="str">
        <f t="shared" si="773"/>
        <v/>
      </c>
      <c r="Q12148" s="38" t="s">
        <v>12322</v>
      </c>
      <c r="R12148">
        <v>107.104</v>
      </c>
      <c r="S12148" t="str">
        <f t="shared" si="774"/>
        <v/>
      </c>
      <c r="X12148" s="26" t="str">
        <f t="shared" si="771"/>
        <v/>
      </c>
      <c r="Y12148" s="38"/>
    </row>
    <row r="12149" spans="5:25">
      <c r="E12149" s="45"/>
      <c r="H12149" s="45"/>
      <c r="K12149" s="27" t="str">
        <f t="shared" si="772"/>
        <v/>
      </c>
      <c r="P12149" s="26" t="str">
        <f t="shared" si="773"/>
        <v/>
      </c>
      <c r="Q12149" s="38" t="s">
        <v>12323</v>
      </c>
      <c r="R12149">
        <v>107.414</v>
      </c>
      <c r="S12149" t="str">
        <f t="shared" si="774"/>
        <v/>
      </c>
      <c r="X12149" s="26" t="str">
        <f t="shared" si="771"/>
        <v/>
      </c>
      <c r="Y12149" s="38"/>
    </row>
    <row r="12150" spans="5:25">
      <c r="E12150" s="45"/>
      <c r="H12150" s="45"/>
      <c r="K12150" s="27" t="str">
        <f t="shared" si="772"/>
        <v/>
      </c>
      <c r="P12150" s="26" t="str">
        <f t="shared" si="773"/>
        <v/>
      </c>
      <c r="Q12150" s="38" t="s">
        <v>12324</v>
      </c>
      <c r="R12150">
        <v>107.414</v>
      </c>
      <c r="S12150" t="str">
        <f t="shared" si="774"/>
        <v/>
      </c>
      <c r="X12150" s="26" t="str">
        <f t="shared" si="771"/>
        <v/>
      </c>
      <c r="Y12150" s="38"/>
    </row>
    <row r="12151" spans="5:25">
      <c r="E12151" s="45"/>
      <c r="H12151" s="45"/>
      <c r="K12151" s="27" t="str">
        <f t="shared" si="772"/>
        <v/>
      </c>
      <c r="P12151" s="26" t="str">
        <f t="shared" si="773"/>
        <v/>
      </c>
      <c r="Q12151" s="38" t="s">
        <v>12325</v>
      </c>
      <c r="R12151">
        <v>107.304</v>
      </c>
      <c r="S12151" t="str">
        <f t="shared" si="774"/>
        <v/>
      </c>
      <c r="X12151" s="26" t="str">
        <f t="shared" si="771"/>
        <v/>
      </c>
      <c r="Y12151" s="38"/>
    </row>
    <row r="12152" spans="5:25">
      <c r="E12152" s="45"/>
      <c r="H12152" s="45"/>
      <c r="K12152" s="27" t="str">
        <f t="shared" si="772"/>
        <v/>
      </c>
      <c r="P12152" s="26" t="str">
        <f t="shared" si="773"/>
        <v/>
      </c>
      <c r="Q12152" s="38" t="s">
        <v>12326</v>
      </c>
      <c r="R12152">
        <v>107.20399999999999</v>
      </c>
      <c r="S12152" t="str">
        <f t="shared" si="774"/>
        <v/>
      </c>
      <c r="X12152" s="26" t="str">
        <f t="shared" si="771"/>
        <v/>
      </c>
      <c r="Y12152" s="38"/>
    </row>
    <row r="12153" spans="5:25">
      <c r="E12153" s="45"/>
      <c r="H12153" s="45"/>
      <c r="K12153" s="27" t="str">
        <f t="shared" si="772"/>
        <v/>
      </c>
      <c r="P12153" s="26" t="str">
        <f t="shared" si="773"/>
        <v/>
      </c>
      <c r="Q12153" s="38" t="s">
        <v>12327</v>
      </c>
      <c r="R12153">
        <v>107.104</v>
      </c>
      <c r="S12153" t="str">
        <f t="shared" si="774"/>
        <v/>
      </c>
      <c r="X12153" s="26" t="str">
        <f t="shared" si="771"/>
        <v/>
      </c>
      <c r="Y12153" s="38"/>
    </row>
    <row r="12154" spans="5:25">
      <c r="E12154" s="45"/>
      <c r="H12154" s="45"/>
      <c r="K12154" s="27" t="str">
        <f t="shared" si="772"/>
        <v/>
      </c>
      <c r="P12154" s="26" t="str">
        <f t="shared" si="773"/>
        <v/>
      </c>
      <c r="Q12154" s="38" t="s">
        <v>12328</v>
      </c>
      <c r="R12154">
        <v>107.104</v>
      </c>
      <c r="S12154" t="str">
        <f t="shared" si="774"/>
        <v/>
      </c>
      <c r="X12154" s="26" t="str">
        <f t="shared" si="771"/>
        <v/>
      </c>
      <c r="Y12154" s="38"/>
    </row>
    <row r="12155" spans="5:25">
      <c r="E12155" s="45"/>
      <c r="H12155" s="45"/>
      <c r="K12155" s="27" t="str">
        <f t="shared" si="772"/>
        <v/>
      </c>
      <c r="P12155" s="26" t="str">
        <f t="shared" si="773"/>
        <v/>
      </c>
      <c r="Q12155" s="38" t="s">
        <v>12329</v>
      </c>
      <c r="R12155">
        <v>107.104</v>
      </c>
      <c r="S12155" t="str">
        <f t="shared" si="774"/>
        <v/>
      </c>
      <c r="X12155" s="26" t="str">
        <f t="shared" si="771"/>
        <v/>
      </c>
      <c r="Y12155" s="38"/>
    </row>
    <row r="12156" spans="5:25">
      <c r="E12156" s="45"/>
      <c r="H12156" s="45"/>
      <c r="K12156" s="27" t="str">
        <f t="shared" si="772"/>
        <v/>
      </c>
      <c r="P12156" s="26" t="str">
        <f t="shared" si="773"/>
        <v/>
      </c>
      <c r="Q12156" s="38" t="s">
        <v>12330</v>
      </c>
      <c r="R12156">
        <v>107.514</v>
      </c>
      <c r="S12156" t="str">
        <f t="shared" si="774"/>
        <v/>
      </c>
      <c r="X12156" s="26" t="str">
        <f t="shared" ref="X12156:X12219" si="775">IF(V12156="","",X12155+V12156-V12155)</f>
        <v/>
      </c>
      <c r="Y12156" s="38"/>
    </row>
    <row r="12157" spans="5:25">
      <c r="E12157" s="45"/>
      <c r="H12157" s="45"/>
      <c r="K12157" s="27" t="str">
        <f t="shared" si="772"/>
        <v/>
      </c>
      <c r="P12157" s="26" t="str">
        <f t="shared" si="773"/>
        <v/>
      </c>
      <c r="Q12157" s="38" t="s">
        <v>12331</v>
      </c>
      <c r="R12157">
        <v>107.614</v>
      </c>
      <c r="S12157" t="str">
        <f t="shared" si="774"/>
        <v/>
      </c>
      <c r="X12157" s="26" t="str">
        <f t="shared" si="775"/>
        <v/>
      </c>
      <c r="Y12157" s="38"/>
    </row>
    <row r="12158" spans="5:25">
      <c r="E12158" s="45"/>
      <c r="H12158" s="45"/>
      <c r="K12158" s="27" t="str">
        <f t="shared" si="772"/>
        <v/>
      </c>
      <c r="P12158" s="26" t="str">
        <f t="shared" si="773"/>
        <v/>
      </c>
      <c r="Q12158" s="38" t="s">
        <v>12332</v>
      </c>
      <c r="R12158">
        <v>107.714</v>
      </c>
      <c r="S12158" t="str">
        <f t="shared" si="774"/>
        <v/>
      </c>
      <c r="X12158" s="26" t="str">
        <f t="shared" si="775"/>
        <v/>
      </c>
      <c r="Y12158" s="38"/>
    </row>
    <row r="12159" spans="5:25">
      <c r="E12159" s="45"/>
      <c r="H12159" s="45"/>
      <c r="K12159" s="27" t="str">
        <f t="shared" si="772"/>
        <v/>
      </c>
      <c r="P12159" s="26" t="str">
        <f t="shared" si="773"/>
        <v/>
      </c>
      <c r="Q12159" s="38" t="s">
        <v>12333</v>
      </c>
      <c r="R12159">
        <v>107.514</v>
      </c>
      <c r="S12159" t="str">
        <f t="shared" si="774"/>
        <v/>
      </c>
      <c r="X12159" s="26" t="str">
        <f t="shared" si="775"/>
        <v/>
      </c>
      <c r="Y12159" s="38"/>
    </row>
    <row r="12160" spans="5:25">
      <c r="E12160" s="45"/>
      <c r="H12160" s="45"/>
      <c r="K12160" s="27" t="str">
        <f t="shared" si="772"/>
        <v/>
      </c>
      <c r="P12160" s="26" t="str">
        <f t="shared" si="773"/>
        <v/>
      </c>
      <c r="Q12160" s="38" t="s">
        <v>12334</v>
      </c>
      <c r="R12160">
        <v>107.514</v>
      </c>
      <c r="S12160" t="str">
        <f t="shared" si="774"/>
        <v/>
      </c>
      <c r="X12160" s="26" t="str">
        <f t="shared" si="775"/>
        <v/>
      </c>
      <c r="Y12160" s="38"/>
    </row>
    <row r="12161" spans="5:25">
      <c r="E12161" s="45"/>
      <c r="H12161" s="45"/>
      <c r="K12161" s="27" t="str">
        <f t="shared" si="772"/>
        <v/>
      </c>
      <c r="P12161" s="26" t="str">
        <f t="shared" si="773"/>
        <v/>
      </c>
      <c r="Q12161" s="38" t="s">
        <v>12335</v>
      </c>
      <c r="R12161">
        <v>107.514</v>
      </c>
      <c r="S12161" t="str">
        <f t="shared" si="774"/>
        <v/>
      </c>
      <c r="X12161" s="26" t="str">
        <f t="shared" si="775"/>
        <v/>
      </c>
      <c r="Y12161" s="38"/>
    </row>
    <row r="12162" spans="5:25">
      <c r="E12162" s="45"/>
      <c r="H12162" s="45"/>
      <c r="K12162" s="27" t="str">
        <f t="shared" si="772"/>
        <v/>
      </c>
      <c r="P12162" s="26" t="str">
        <f t="shared" si="773"/>
        <v/>
      </c>
      <c r="Q12162" s="38" t="s">
        <v>12336</v>
      </c>
      <c r="R12162">
        <v>107.614</v>
      </c>
      <c r="S12162" t="str">
        <f t="shared" si="774"/>
        <v/>
      </c>
      <c r="X12162" s="26" t="str">
        <f t="shared" si="775"/>
        <v/>
      </c>
      <c r="Y12162" s="38"/>
    </row>
    <row r="12163" spans="5:25">
      <c r="E12163" s="45"/>
      <c r="H12163" s="45"/>
      <c r="K12163" s="27" t="str">
        <f t="shared" si="772"/>
        <v/>
      </c>
      <c r="P12163" s="26" t="str">
        <f t="shared" si="773"/>
        <v/>
      </c>
      <c r="Q12163" s="38" t="s">
        <v>12337</v>
      </c>
      <c r="R12163">
        <v>107.81399999999999</v>
      </c>
      <c r="S12163" t="str">
        <f t="shared" si="774"/>
        <v/>
      </c>
      <c r="X12163" s="26" t="str">
        <f t="shared" si="775"/>
        <v/>
      </c>
      <c r="Y12163" s="38"/>
    </row>
    <row r="12164" spans="5:25">
      <c r="E12164" s="45"/>
      <c r="H12164" s="45"/>
      <c r="K12164" s="27" t="str">
        <f t="shared" ref="K12164:K12227" si="776">IF(M12164="","",K12163+(M12164-M12163)/24)</f>
        <v/>
      </c>
      <c r="P12164" s="26" t="str">
        <f t="shared" ref="P12164:P12227" si="777">IF(N12164="","",P12163+N12164-N12163)</f>
        <v/>
      </c>
      <c r="Q12164" s="38" t="s">
        <v>12338</v>
      </c>
      <c r="R12164">
        <v>107.714</v>
      </c>
      <c r="S12164" t="str">
        <f t="shared" ref="S12164:S12227" si="778">IF(N12164="","",S12163-N12164+N12163)</f>
        <v/>
      </c>
      <c r="X12164" s="26" t="str">
        <f t="shared" si="775"/>
        <v/>
      </c>
      <c r="Y12164" s="38"/>
    </row>
    <row r="12165" spans="5:25">
      <c r="E12165" s="45"/>
      <c r="H12165" s="45"/>
      <c r="K12165" s="27" t="str">
        <f t="shared" si="776"/>
        <v/>
      </c>
      <c r="P12165" s="26" t="str">
        <f t="shared" si="777"/>
        <v/>
      </c>
      <c r="Q12165" s="38" t="s">
        <v>12339</v>
      </c>
      <c r="R12165">
        <v>107.614</v>
      </c>
      <c r="S12165" t="str">
        <f t="shared" si="778"/>
        <v/>
      </c>
      <c r="X12165" s="26" t="str">
        <f t="shared" si="775"/>
        <v/>
      </c>
      <c r="Y12165" s="38"/>
    </row>
    <row r="12166" spans="5:25">
      <c r="E12166" s="45"/>
      <c r="H12166" s="45"/>
      <c r="K12166" s="27" t="str">
        <f t="shared" si="776"/>
        <v/>
      </c>
      <c r="P12166" s="26" t="str">
        <f t="shared" si="777"/>
        <v/>
      </c>
      <c r="Q12166" s="38" t="s">
        <v>12340</v>
      </c>
      <c r="R12166">
        <v>107.614</v>
      </c>
      <c r="S12166" t="str">
        <f t="shared" si="778"/>
        <v/>
      </c>
      <c r="X12166" s="26" t="str">
        <f t="shared" si="775"/>
        <v/>
      </c>
      <c r="Y12166" s="38"/>
    </row>
    <row r="12167" spans="5:25">
      <c r="E12167" s="45"/>
      <c r="H12167" s="45"/>
      <c r="K12167" s="27" t="str">
        <f t="shared" si="776"/>
        <v/>
      </c>
      <c r="P12167" s="26" t="str">
        <f t="shared" si="777"/>
        <v/>
      </c>
      <c r="Q12167" s="38" t="s">
        <v>12341</v>
      </c>
      <c r="R12167">
        <v>107.514</v>
      </c>
      <c r="S12167" t="str">
        <f t="shared" si="778"/>
        <v/>
      </c>
      <c r="X12167" s="26" t="str">
        <f t="shared" si="775"/>
        <v/>
      </c>
      <c r="Y12167" s="38"/>
    </row>
    <row r="12168" spans="5:25">
      <c r="E12168" s="45"/>
      <c r="H12168" s="45"/>
      <c r="K12168" s="27" t="str">
        <f t="shared" si="776"/>
        <v/>
      </c>
      <c r="P12168" s="26" t="str">
        <f t="shared" si="777"/>
        <v/>
      </c>
      <c r="Q12168" s="38" t="s">
        <v>12342</v>
      </c>
      <c r="R12168">
        <v>107.514</v>
      </c>
      <c r="S12168" t="str">
        <f t="shared" si="778"/>
        <v/>
      </c>
      <c r="X12168" s="26" t="str">
        <f t="shared" si="775"/>
        <v/>
      </c>
      <c r="Y12168" s="38"/>
    </row>
    <row r="12169" spans="5:25">
      <c r="E12169" s="45"/>
      <c r="H12169" s="45"/>
      <c r="K12169" s="27" t="str">
        <f t="shared" si="776"/>
        <v/>
      </c>
      <c r="P12169" s="26" t="str">
        <f t="shared" si="777"/>
        <v/>
      </c>
      <c r="Q12169" s="38" t="s">
        <v>12343</v>
      </c>
      <c r="R12169">
        <v>106.595</v>
      </c>
      <c r="S12169" t="str">
        <f t="shared" si="778"/>
        <v/>
      </c>
      <c r="X12169" s="26" t="str">
        <f t="shared" si="775"/>
        <v/>
      </c>
      <c r="Y12169" s="38"/>
    </row>
    <row r="12170" spans="5:25">
      <c r="E12170" s="45"/>
      <c r="H12170" s="45"/>
      <c r="K12170" s="27" t="str">
        <f t="shared" si="776"/>
        <v/>
      </c>
      <c r="P12170" s="26" t="str">
        <f t="shared" si="777"/>
        <v/>
      </c>
      <c r="Q12170" s="38" t="s">
        <v>12344</v>
      </c>
      <c r="R12170">
        <v>106.495</v>
      </c>
      <c r="S12170" t="str">
        <f t="shared" si="778"/>
        <v/>
      </c>
      <c r="X12170" s="26" t="str">
        <f t="shared" si="775"/>
        <v/>
      </c>
      <c r="Y12170" s="38"/>
    </row>
    <row r="12171" spans="5:25">
      <c r="E12171" s="45"/>
      <c r="H12171" s="45"/>
      <c r="K12171" s="27" t="str">
        <f t="shared" si="776"/>
        <v/>
      </c>
      <c r="P12171" s="26" t="str">
        <f t="shared" si="777"/>
        <v/>
      </c>
      <c r="Q12171" s="38" t="s">
        <v>12345</v>
      </c>
      <c r="R12171">
        <v>106.185</v>
      </c>
      <c r="S12171" t="str">
        <f t="shared" si="778"/>
        <v/>
      </c>
      <c r="X12171" s="26" t="str">
        <f t="shared" si="775"/>
        <v/>
      </c>
      <c r="Y12171" s="38"/>
    </row>
    <row r="12172" spans="5:25">
      <c r="E12172" s="45"/>
      <c r="H12172" s="45"/>
      <c r="K12172" s="27" t="str">
        <f t="shared" si="776"/>
        <v/>
      </c>
      <c r="P12172" s="26" t="str">
        <f t="shared" si="777"/>
        <v/>
      </c>
      <c r="Q12172" s="38" t="s">
        <v>12346</v>
      </c>
      <c r="R12172">
        <v>106.185</v>
      </c>
      <c r="S12172" t="str">
        <f t="shared" si="778"/>
        <v/>
      </c>
      <c r="X12172" s="26" t="str">
        <f t="shared" si="775"/>
        <v/>
      </c>
      <c r="Y12172" s="38"/>
    </row>
    <row r="12173" spans="5:25">
      <c r="E12173" s="45"/>
      <c r="H12173" s="45"/>
      <c r="K12173" s="27" t="str">
        <f t="shared" si="776"/>
        <v/>
      </c>
      <c r="P12173" s="26" t="str">
        <f t="shared" si="777"/>
        <v/>
      </c>
      <c r="Q12173" s="38" t="s">
        <v>12347</v>
      </c>
      <c r="R12173">
        <v>106.495</v>
      </c>
      <c r="S12173" t="str">
        <f t="shared" si="778"/>
        <v/>
      </c>
      <c r="X12173" s="26" t="str">
        <f t="shared" si="775"/>
        <v/>
      </c>
      <c r="Y12173" s="38"/>
    </row>
    <row r="12174" spans="5:25">
      <c r="E12174" s="45"/>
      <c r="H12174" s="45"/>
      <c r="K12174" s="27" t="str">
        <f t="shared" si="776"/>
        <v/>
      </c>
      <c r="P12174" s="26" t="str">
        <f t="shared" si="777"/>
        <v/>
      </c>
      <c r="Q12174" s="38" t="s">
        <v>12348</v>
      </c>
      <c r="R12174">
        <v>106.595</v>
      </c>
      <c r="S12174" t="str">
        <f t="shared" si="778"/>
        <v/>
      </c>
      <c r="X12174" s="26" t="str">
        <f t="shared" si="775"/>
        <v/>
      </c>
      <c r="Y12174" s="38"/>
    </row>
    <row r="12175" spans="5:25">
      <c r="E12175" s="45"/>
      <c r="H12175" s="45"/>
      <c r="K12175" s="27" t="str">
        <f t="shared" si="776"/>
        <v/>
      </c>
      <c r="P12175" s="26" t="str">
        <f t="shared" si="777"/>
        <v/>
      </c>
      <c r="Q12175" s="38" t="s">
        <v>12349</v>
      </c>
      <c r="R12175">
        <v>107.004</v>
      </c>
      <c r="S12175" t="str">
        <f t="shared" si="778"/>
        <v/>
      </c>
      <c r="X12175" s="26" t="str">
        <f t="shared" si="775"/>
        <v/>
      </c>
      <c r="Y12175" s="38"/>
    </row>
    <row r="12176" spans="5:25">
      <c r="E12176" s="45"/>
      <c r="H12176" s="45"/>
      <c r="K12176" s="27" t="str">
        <f t="shared" si="776"/>
        <v/>
      </c>
      <c r="P12176" s="26" t="str">
        <f t="shared" si="777"/>
        <v/>
      </c>
      <c r="Q12176" s="38" t="s">
        <v>12350</v>
      </c>
      <c r="R12176">
        <v>107.304</v>
      </c>
      <c r="S12176" t="str">
        <f t="shared" si="778"/>
        <v/>
      </c>
      <c r="X12176" s="26" t="str">
        <f t="shared" si="775"/>
        <v/>
      </c>
      <c r="Y12176" s="38"/>
    </row>
    <row r="12177" spans="5:25">
      <c r="E12177" s="45"/>
      <c r="H12177" s="45"/>
      <c r="K12177" s="27" t="str">
        <f t="shared" si="776"/>
        <v/>
      </c>
      <c r="P12177" s="26" t="str">
        <f t="shared" si="777"/>
        <v/>
      </c>
      <c r="Q12177" s="38" t="s">
        <v>12351</v>
      </c>
      <c r="R12177">
        <v>107.104</v>
      </c>
      <c r="S12177" t="str">
        <f t="shared" si="778"/>
        <v/>
      </c>
      <c r="X12177" s="26" t="str">
        <f t="shared" si="775"/>
        <v/>
      </c>
      <c r="Y12177" s="38"/>
    </row>
    <row r="12178" spans="5:25">
      <c r="E12178" s="45"/>
      <c r="H12178" s="45"/>
      <c r="K12178" s="27" t="str">
        <f t="shared" si="776"/>
        <v/>
      </c>
      <c r="P12178" s="26" t="str">
        <f t="shared" si="777"/>
        <v/>
      </c>
      <c r="Q12178" s="38" t="s">
        <v>12352</v>
      </c>
      <c r="R12178">
        <v>107.004</v>
      </c>
      <c r="S12178" t="str">
        <f t="shared" si="778"/>
        <v/>
      </c>
      <c r="X12178" s="26" t="str">
        <f t="shared" si="775"/>
        <v/>
      </c>
      <c r="Y12178" s="38"/>
    </row>
    <row r="12179" spans="5:25">
      <c r="E12179" s="45"/>
      <c r="H12179" s="45"/>
      <c r="K12179" s="27" t="str">
        <f t="shared" si="776"/>
        <v/>
      </c>
      <c r="P12179" s="26" t="str">
        <f t="shared" si="777"/>
        <v/>
      </c>
      <c r="Q12179" s="38" t="s">
        <v>12353</v>
      </c>
      <c r="R12179">
        <v>106.595</v>
      </c>
      <c r="S12179" t="str">
        <f t="shared" si="778"/>
        <v/>
      </c>
      <c r="X12179" s="26" t="str">
        <f t="shared" si="775"/>
        <v/>
      </c>
      <c r="Y12179" s="38"/>
    </row>
    <row r="12180" spans="5:25">
      <c r="E12180" s="45"/>
      <c r="H12180" s="45"/>
      <c r="K12180" s="27" t="str">
        <f t="shared" si="776"/>
        <v/>
      </c>
      <c r="P12180" s="26" t="str">
        <f t="shared" si="777"/>
        <v/>
      </c>
      <c r="Q12180" s="38" t="s">
        <v>12354</v>
      </c>
      <c r="R12180">
        <v>106.495</v>
      </c>
      <c r="S12180" t="str">
        <f t="shared" si="778"/>
        <v/>
      </c>
      <c r="X12180" s="26" t="str">
        <f t="shared" si="775"/>
        <v/>
      </c>
      <c r="Y12180" s="38"/>
    </row>
    <row r="12181" spans="5:25">
      <c r="E12181" s="45"/>
      <c r="H12181" s="45"/>
      <c r="K12181" s="27" t="str">
        <f t="shared" si="776"/>
        <v/>
      </c>
      <c r="P12181" s="26" t="str">
        <f t="shared" si="777"/>
        <v/>
      </c>
      <c r="Q12181" s="38" t="s">
        <v>12355</v>
      </c>
      <c r="R12181">
        <v>106.495</v>
      </c>
      <c r="S12181" t="str">
        <f t="shared" si="778"/>
        <v/>
      </c>
      <c r="X12181" s="26" t="str">
        <f t="shared" si="775"/>
        <v/>
      </c>
      <c r="Y12181" s="38"/>
    </row>
    <row r="12182" spans="5:25">
      <c r="E12182" s="45"/>
      <c r="H12182" s="45"/>
      <c r="K12182" s="27" t="str">
        <f t="shared" si="776"/>
        <v/>
      </c>
      <c r="P12182" s="26" t="str">
        <f t="shared" si="777"/>
        <v/>
      </c>
      <c r="Q12182" s="38" t="s">
        <v>12356</v>
      </c>
      <c r="R12182">
        <v>106.595</v>
      </c>
      <c r="S12182" t="str">
        <f t="shared" si="778"/>
        <v/>
      </c>
      <c r="X12182" s="26" t="str">
        <f t="shared" si="775"/>
        <v/>
      </c>
      <c r="Y12182" s="38"/>
    </row>
    <row r="12183" spans="5:25">
      <c r="E12183" s="45"/>
      <c r="H12183" s="45"/>
      <c r="K12183" s="27" t="str">
        <f t="shared" si="776"/>
        <v/>
      </c>
      <c r="P12183" s="26" t="str">
        <f t="shared" si="777"/>
        <v/>
      </c>
      <c r="Q12183" s="38" t="s">
        <v>12357</v>
      </c>
      <c r="R12183">
        <v>106.905</v>
      </c>
      <c r="S12183" t="str">
        <f t="shared" si="778"/>
        <v/>
      </c>
      <c r="X12183" s="26" t="str">
        <f t="shared" si="775"/>
        <v/>
      </c>
      <c r="Y12183" s="38"/>
    </row>
    <row r="12184" spans="5:25">
      <c r="E12184" s="45"/>
      <c r="H12184" s="45"/>
      <c r="K12184" s="27" t="str">
        <f t="shared" si="776"/>
        <v/>
      </c>
      <c r="P12184" s="26" t="str">
        <f t="shared" si="777"/>
        <v/>
      </c>
      <c r="Q12184" s="38" t="s">
        <v>12358</v>
      </c>
      <c r="R12184">
        <v>107.20399999999999</v>
      </c>
      <c r="S12184" t="str">
        <f t="shared" si="778"/>
        <v/>
      </c>
      <c r="X12184" s="26" t="str">
        <f t="shared" si="775"/>
        <v/>
      </c>
      <c r="Y12184" s="38"/>
    </row>
    <row r="12185" spans="5:25">
      <c r="E12185" s="45"/>
      <c r="H12185" s="45"/>
      <c r="K12185" s="27" t="str">
        <f t="shared" si="776"/>
        <v/>
      </c>
      <c r="P12185" s="26" t="str">
        <f t="shared" si="777"/>
        <v/>
      </c>
      <c r="Q12185" s="38" t="s">
        <v>12359</v>
      </c>
      <c r="R12185">
        <v>107.414</v>
      </c>
      <c r="S12185" t="str">
        <f t="shared" si="778"/>
        <v/>
      </c>
      <c r="X12185" s="26" t="str">
        <f t="shared" si="775"/>
        <v/>
      </c>
      <c r="Y12185" s="38"/>
    </row>
    <row r="12186" spans="5:25">
      <c r="E12186" s="45"/>
      <c r="H12186" s="45"/>
      <c r="K12186" s="27" t="str">
        <f t="shared" si="776"/>
        <v/>
      </c>
      <c r="P12186" s="26" t="str">
        <f t="shared" si="777"/>
        <v/>
      </c>
      <c r="Q12186" s="38" t="s">
        <v>12360</v>
      </c>
      <c r="R12186">
        <v>107.20399999999999</v>
      </c>
      <c r="S12186" t="str">
        <f t="shared" si="778"/>
        <v/>
      </c>
      <c r="X12186" s="26" t="str">
        <f t="shared" si="775"/>
        <v/>
      </c>
      <c r="Y12186" s="38"/>
    </row>
    <row r="12187" spans="5:25">
      <c r="E12187" s="45"/>
      <c r="H12187" s="45"/>
      <c r="K12187" s="27" t="str">
        <f t="shared" si="776"/>
        <v/>
      </c>
      <c r="P12187" s="26" t="str">
        <f t="shared" si="777"/>
        <v/>
      </c>
      <c r="Q12187" s="38" t="s">
        <v>12361</v>
      </c>
      <c r="R12187">
        <v>107.104</v>
      </c>
      <c r="S12187" t="str">
        <f t="shared" si="778"/>
        <v/>
      </c>
      <c r="X12187" s="26" t="str">
        <f t="shared" si="775"/>
        <v/>
      </c>
      <c r="Y12187" s="38"/>
    </row>
    <row r="12188" spans="5:25">
      <c r="E12188" s="45"/>
      <c r="H12188" s="45"/>
      <c r="K12188" s="27" t="str">
        <f t="shared" si="776"/>
        <v/>
      </c>
      <c r="P12188" s="26" t="str">
        <f t="shared" si="777"/>
        <v/>
      </c>
      <c r="Q12188" s="38" t="s">
        <v>12362</v>
      </c>
      <c r="R12188">
        <v>107.104</v>
      </c>
      <c r="S12188" t="str">
        <f t="shared" si="778"/>
        <v/>
      </c>
      <c r="X12188" s="26" t="str">
        <f t="shared" si="775"/>
        <v/>
      </c>
      <c r="Y12188" s="38"/>
    </row>
    <row r="12189" spans="5:25">
      <c r="E12189" s="45"/>
      <c r="H12189" s="45"/>
      <c r="K12189" s="27" t="str">
        <f t="shared" si="776"/>
        <v/>
      </c>
      <c r="P12189" s="26" t="str">
        <f t="shared" si="777"/>
        <v/>
      </c>
      <c r="Q12189" s="38" t="s">
        <v>12363</v>
      </c>
      <c r="R12189">
        <v>107.304</v>
      </c>
      <c r="S12189" t="str">
        <f t="shared" si="778"/>
        <v/>
      </c>
      <c r="X12189" s="26" t="str">
        <f t="shared" si="775"/>
        <v/>
      </c>
      <c r="Y12189" s="38"/>
    </row>
    <row r="12190" spans="5:25">
      <c r="E12190" s="45"/>
      <c r="H12190" s="45"/>
      <c r="K12190" s="27" t="str">
        <f t="shared" si="776"/>
        <v/>
      </c>
      <c r="P12190" s="26" t="str">
        <f t="shared" si="777"/>
        <v/>
      </c>
      <c r="Q12190" s="38" t="s">
        <v>12364</v>
      </c>
      <c r="R12190">
        <v>107.20399999999999</v>
      </c>
      <c r="S12190" t="str">
        <f t="shared" si="778"/>
        <v/>
      </c>
      <c r="X12190" s="26" t="str">
        <f t="shared" si="775"/>
        <v/>
      </c>
      <c r="Y12190" s="38"/>
    </row>
    <row r="12191" spans="5:25">
      <c r="E12191" s="45"/>
      <c r="H12191" s="45"/>
      <c r="K12191" s="27" t="str">
        <f t="shared" si="776"/>
        <v/>
      </c>
      <c r="P12191" s="26" t="str">
        <f t="shared" si="777"/>
        <v/>
      </c>
      <c r="Q12191" s="38" t="s">
        <v>12365</v>
      </c>
      <c r="R12191">
        <v>107.304</v>
      </c>
      <c r="S12191" t="str">
        <f t="shared" si="778"/>
        <v/>
      </c>
      <c r="X12191" s="26" t="str">
        <f t="shared" si="775"/>
        <v/>
      </c>
      <c r="Y12191" s="38"/>
    </row>
    <row r="12192" spans="5:25">
      <c r="E12192" s="45"/>
      <c r="H12192" s="45"/>
      <c r="K12192" s="27" t="str">
        <f t="shared" si="776"/>
        <v/>
      </c>
      <c r="P12192" s="26" t="str">
        <f t="shared" si="777"/>
        <v/>
      </c>
      <c r="Q12192" s="38" t="s">
        <v>12366</v>
      </c>
      <c r="R12192">
        <v>107.614</v>
      </c>
      <c r="S12192" t="str">
        <f t="shared" si="778"/>
        <v/>
      </c>
      <c r="X12192" s="26" t="str">
        <f t="shared" si="775"/>
        <v/>
      </c>
      <c r="Y12192" s="38"/>
    </row>
    <row r="12193" spans="5:25">
      <c r="E12193" s="45"/>
      <c r="H12193" s="45"/>
      <c r="K12193" s="27" t="str">
        <f t="shared" si="776"/>
        <v/>
      </c>
      <c r="P12193" s="26" t="str">
        <f t="shared" si="777"/>
        <v/>
      </c>
      <c r="Q12193" s="38" t="s">
        <v>12367</v>
      </c>
      <c r="R12193">
        <v>107.514</v>
      </c>
      <c r="S12193" t="str">
        <f t="shared" si="778"/>
        <v/>
      </c>
      <c r="X12193" s="26" t="str">
        <f t="shared" si="775"/>
        <v/>
      </c>
      <c r="Y12193" s="38"/>
    </row>
    <row r="12194" spans="5:25">
      <c r="E12194" s="45"/>
      <c r="H12194" s="45"/>
      <c r="K12194" s="27" t="str">
        <f t="shared" si="776"/>
        <v/>
      </c>
      <c r="P12194" s="26" t="str">
        <f t="shared" si="777"/>
        <v/>
      </c>
      <c r="Q12194" s="38" t="s">
        <v>12368</v>
      </c>
      <c r="R12194">
        <v>107.514</v>
      </c>
      <c r="S12194" t="str">
        <f t="shared" si="778"/>
        <v/>
      </c>
      <c r="X12194" s="26" t="str">
        <f t="shared" si="775"/>
        <v/>
      </c>
      <c r="Y12194" s="38"/>
    </row>
    <row r="12195" spans="5:25">
      <c r="E12195" s="45"/>
      <c r="H12195" s="45"/>
      <c r="K12195" s="27" t="str">
        <f t="shared" si="776"/>
        <v/>
      </c>
      <c r="P12195" s="26" t="str">
        <f t="shared" si="777"/>
        <v/>
      </c>
      <c r="Q12195" s="38" t="s">
        <v>12369</v>
      </c>
      <c r="R12195">
        <v>107.414</v>
      </c>
      <c r="S12195" t="str">
        <f t="shared" si="778"/>
        <v/>
      </c>
      <c r="X12195" s="26" t="str">
        <f t="shared" si="775"/>
        <v/>
      </c>
      <c r="Y12195" s="38"/>
    </row>
    <row r="12196" spans="5:25">
      <c r="E12196" s="45"/>
      <c r="H12196" s="45"/>
      <c r="K12196" s="27" t="str">
        <f t="shared" si="776"/>
        <v/>
      </c>
      <c r="P12196" s="26" t="str">
        <f t="shared" si="777"/>
        <v/>
      </c>
      <c r="Q12196" s="38" t="s">
        <v>12370</v>
      </c>
      <c r="R12196">
        <v>107.614</v>
      </c>
      <c r="S12196" t="str">
        <f t="shared" si="778"/>
        <v/>
      </c>
      <c r="X12196" s="26" t="str">
        <f t="shared" si="775"/>
        <v/>
      </c>
      <c r="Y12196" s="38"/>
    </row>
    <row r="12197" spans="5:25">
      <c r="E12197" s="45"/>
      <c r="H12197" s="45"/>
      <c r="K12197" s="27" t="str">
        <f t="shared" si="776"/>
        <v/>
      </c>
      <c r="P12197" s="26" t="str">
        <f t="shared" si="777"/>
        <v/>
      </c>
      <c r="Q12197" s="38" t="s">
        <v>12371</v>
      </c>
      <c r="R12197">
        <v>107.614</v>
      </c>
      <c r="S12197" t="str">
        <f t="shared" si="778"/>
        <v/>
      </c>
      <c r="X12197" s="26" t="str">
        <f t="shared" si="775"/>
        <v/>
      </c>
      <c r="Y12197" s="38"/>
    </row>
    <row r="12198" spans="5:25">
      <c r="E12198" s="45"/>
      <c r="H12198" s="45"/>
      <c r="K12198" s="27" t="str">
        <f t="shared" si="776"/>
        <v/>
      </c>
      <c r="P12198" s="26" t="str">
        <f t="shared" si="777"/>
        <v/>
      </c>
      <c r="Q12198" s="38" t="s">
        <v>12372</v>
      </c>
      <c r="R12198">
        <v>107.614</v>
      </c>
      <c r="S12198" t="str">
        <f t="shared" si="778"/>
        <v/>
      </c>
      <c r="X12198" s="26" t="str">
        <f t="shared" si="775"/>
        <v/>
      </c>
      <c r="Y12198" s="38"/>
    </row>
    <row r="12199" spans="5:25">
      <c r="E12199" s="45"/>
      <c r="H12199" s="45"/>
      <c r="K12199" s="27" t="str">
        <f t="shared" si="776"/>
        <v/>
      </c>
      <c r="P12199" s="26" t="str">
        <f t="shared" si="777"/>
        <v/>
      </c>
      <c r="Q12199" s="38" t="s">
        <v>12373</v>
      </c>
      <c r="R12199">
        <v>107.514</v>
      </c>
      <c r="S12199" t="str">
        <f t="shared" si="778"/>
        <v/>
      </c>
      <c r="X12199" s="26" t="str">
        <f t="shared" si="775"/>
        <v/>
      </c>
      <c r="Y12199" s="38"/>
    </row>
    <row r="12200" spans="5:25">
      <c r="E12200" s="45"/>
      <c r="H12200" s="45"/>
      <c r="K12200" s="27" t="str">
        <f t="shared" si="776"/>
        <v/>
      </c>
      <c r="P12200" s="26" t="str">
        <f t="shared" si="777"/>
        <v/>
      </c>
      <c r="Q12200" s="38" t="s">
        <v>12374</v>
      </c>
      <c r="R12200">
        <v>107.304</v>
      </c>
      <c r="S12200" t="str">
        <f t="shared" si="778"/>
        <v/>
      </c>
      <c r="X12200" s="26" t="str">
        <f t="shared" si="775"/>
        <v/>
      </c>
      <c r="Y12200" s="38"/>
    </row>
    <row r="12201" spans="5:25">
      <c r="E12201" s="45"/>
      <c r="H12201" s="45"/>
      <c r="K12201" s="27" t="str">
        <f t="shared" si="776"/>
        <v/>
      </c>
      <c r="P12201" s="26" t="str">
        <f t="shared" si="777"/>
        <v/>
      </c>
      <c r="Q12201" s="38" t="s">
        <v>12375</v>
      </c>
      <c r="R12201">
        <v>107.304</v>
      </c>
      <c r="S12201" t="str">
        <f t="shared" si="778"/>
        <v/>
      </c>
      <c r="X12201" s="26" t="str">
        <f t="shared" si="775"/>
        <v/>
      </c>
      <c r="Y12201" s="38"/>
    </row>
    <row r="12202" spans="5:25">
      <c r="E12202" s="45"/>
      <c r="H12202" s="45"/>
      <c r="K12202" s="27" t="str">
        <f t="shared" si="776"/>
        <v/>
      </c>
      <c r="P12202" s="26" t="str">
        <f t="shared" si="777"/>
        <v/>
      </c>
      <c r="Q12202" s="38" t="s">
        <v>12376</v>
      </c>
      <c r="R12202">
        <v>107.104</v>
      </c>
      <c r="S12202" t="str">
        <f t="shared" si="778"/>
        <v/>
      </c>
      <c r="X12202" s="26" t="str">
        <f t="shared" si="775"/>
        <v/>
      </c>
      <c r="Y12202" s="38"/>
    </row>
    <row r="12203" spans="5:25">
      <c r="E12203" s="45"/>
      <c r="H12203" s="45"/>
      <c r="K12203" s="27" t="str">
        <f t="shared" si="776"/>
        <v/>
      </c>
      <c r="P12203" s="26" t="str">
        <f t="shared" si="777"/>
        <v/>
      </c>
      <c r="Q12203" s="38" t="s">
        <v>12377</v>
      </c>
      <c r="R12203">
        <v>107.20399999999999</v>
      </c>
      <c r="S12203" t="str">
        <f t="shared" si="778"/>
        <v/>
      </c>
      <c r="X12203" s="26" t="str">
        <f t="shared" si="775"/>
        <v/>
      </c>
      <c r="Y12203" s="38"/>
    </row>
    <row r="12204" spans="5:25">
      <c r="E12204" s="45"/>
      <c r="H12204" s="45"/>
      <c r="K12204" s="27" t="str">
        <f t="shared" si="776"/>
        <v/>
      </c>
      <c r="P12204" s="26" t="str">
        <f t="shared" si="777"/>
        <v/>
      </c>
      <c r="Q12204" s="38" t="s">
        <v>12378</v>
      </c>
      <c r="R12204">
        <v>107.514</v>
      </c>
      <c r="S12204" t="str">
        <f t="shared" si="778"/>
        <v/>
      </c>
      <c r="X12204" s="26" t="str">
        <f t="shared" si="775"/>
        <v/>
      </c>
      <c r="Y12204" s="38"/>
    </row>
    <row r="12205" spans="5:25">
      <c r="E12205" s="45"/>
      <c r="H12205" s="45"/>
      <c r="K12205" s="27" t="str">
        <f t="shared" si="776"/>
        <v/>
      </c>
      <c r="P12205" s="26" t="str">
        <f t="shared" si="777"/>
        <v/>
      </c>
      <c r="Q12205" s="38" t="s">
        <v>12379</v>
      </c>
      <c r="R12205">
        <v>107.92400000000001</v>
      </c>
      <c r="S12205" t="str">
        <f t="shared" si="778"/>
        <v/>
      </c>
      <c r="X12205" s="26" t="str">
        <f t="shared" si="775"/>
        <v/>
      </c>
      <c r="Y12205" s="38"/>
    </row>
    <row r="12206" spans="5:25">
      <c r="E12206" s="45"/>
      <c r="H12206" s="45"/>
      <c r="K12206" s="27" t="str">
        <f t="shared" si="776"/>
        <v/>
      </c>
      <c r="P12206" s="26" t="str">
        <f t="shared" si="777"/>
        <v/>
      </c>
      <c r="Q12206" s="38" t="s">
        <v>12380</v>
      </c>
      <c r="R12206">
        <v>108.124</v>
      </c>
      <c r="S12206" t="str">
        <f t="shared" si="778"/>
        <v/>
      </c>
      <c r="X12206" s="26" t="str">
        <f t="shared" si="775"/>
        <v/>
      </c>
      <c r="Y12206" s="38"/>
    </row>
    <row r="12207" spans="5:25">
      <c r="E12207" s="45"/>
      <c r="H12207" s="45"/>
      <c r="K12207" s="27" t="str">
        <f t="shared" si="776"/>
        <v/>
      </c>
      <c r="P12207" s="26" t="str">
        <f t="shared" si="777"/>
        <v/>
      </c>
      <c r="Q12207" s="38" t="s">
        <v>12381</v>
      </c>
      <c r="R12207">
        <v>107.92400000000001</v>
      </c>
      <c r="S12207" t="str">
        <f t="shared" si="778"/>
        <v/>
      </c>
      <c r="X12207" s="26" t="str">
        <f t="shared" si="775"/>
        <v/>
      </c>
      <c r="Y12207" s="38"/>
    </row>
    <row r="12208" spans="5:25">
      <c r="E12208" s="45"/>
      <c r="H12208" s="45"/>
      <c r="K12208" s="27" t="str">
        <f t="shared" si="776"/>
        <v/>
      </c>
      <c r="P12208" s="26" t="str">
        <f t="shared" si="777"/>
        <v/>
      </c>
      <c r="Q12208" s="38" t="s">
        <v>12382</v>
      </c>
      <c r="R12208">
        <v>106.795</v>
      </c>
      <c r="S12208" t="str">
        <f t="shared" si="778"/>
        <v/>
      </c>
      <c r="X12208" s="26" t="str">
        <f t="shared" si="775"/>
        <v/>
      </c>
      <c r="Y12208" s="38"/>
    </row>
    <row r="12209" spans="5:25">
      <c r="E12209" s="45"/>
      <c r="H12209" s="45"/>
      <c r="K12209" s="27" t="str">
        <f t="shared" si="776"/>
        <v/>
      </c>
      <c r="P12209" s="26" t="str">
        <f t="shared" si="777"/>
        <v/>
      </c>
      <c r="Q12209" s="38" t="s">
        <v>12383</v>
      </c>
      <c r="R12209">
        <v>106.495</v>
      </c>
      <c r="S12209" t="str">
        <f t="shared" si="778"/>
        <v/>
      </c>
      <c r="X12209" s="26" t="str">
        <f t="shared" si="775"/>
        <v/>
      </c>
      <c r="Y12209" s="38"/>
    </row>
    <row r="12210" spans="5:25">
      <c r="E12210" s="45"/>
      <c r="H12210" s="45"/>
      <c r="K12210" s="27" t="str">
        <f t="shared" si="776"/>
        <v/>
      </c>
      <c r="P12210" s="26" t="str">
        <f t="shared" si="777"/>
        <v/>
      </c>
      <c r="Q12210" s="38" t="s">
        <v>12384</v>
      </c>
      <c r="R12210">
        <v>106.185</v>
      </c>
      <c r="S12210" t="str">
        <f t="shared" si="778"/>
        <v/>
      </c>
      <c r="X12210" s="26" t="str">
        <f t="shared" si="775"/>
        <v/>
      </c>
      <c r="Y12210" s="38"/>
    </row>
    <row r="12211" spans="5:25">
      <c r="E12211" s="45"/>
      <c r="H12211" s="45"/>
      <c r="K12211" s="27" t="str">
        <f t="shared" si="776"/>
        <v/>
      </c>
      <c r="P12211" s="26" t="str">
        <f t="shared" si="777"/>
        <v/>
      </c>
      <c r="Q12211" s="38" t="s">
        <v>12385</v>
      </c>
      <c r="R12211">
        <v>105.985</v>
      </c>
      <c r="S12211" t="str">
        <f t="shared" si="778"/>
        <v/>
      </c>
      <c r="X12211" s="26" t="str">
        <f t="shared" si="775"/>
        <v/>
      </c>
      <c r="Y12211" s="38"/>
    </row>
    <row r="12212" spans="5:25">
      <c r="E12212" s="45"/>
      <c r="H12212" s="45"/>
      <c r="K12212" s="27" t="str">
        <f t="shared" si="776"/>
        <v/>
      </c>
      <c r="P12212" s="26" t="str">
        <f t="shared" si="777"/>
        <v/>
      </c>
      <c r="Q12212" s="38" t="s">
        <v>12386</v>
      </c>
      <c r="R12212">
        <v>106.185</v>
      </c>
      <c r="S12212" t="str">
        <f t="shared" si="778"/>
        <v/>
      </c>
      <c r="X12212" s="26" t="str">
        <f t="shared" si="775"/>
        <v/>
      </c>
      <c r="Y12212" s="38"/>
    </row>
    <row r="12213" spans="5:25">
      <c r="E12213" s="45"/>
      <c r="H12213" s="45"/>
      <c r="K12213" s="27" t="str">
        <f t="shared" si="776"/>
        <v/>
      </c>
      <c r="P12213" s="26" t="str">
        <f t="shared" si="777"/>
        <v/>
      </c>
      <c r="Q12213" s="38" t="s">
        <v>12387</v>
      </c>
      <c r="R12213">
        <v>106.395</v>
      </c>
      <c r="S12213" t="str">
        <f t="shared" si="778"/>
        <v/>
      </c>
      <c r="X12213" s="26" t="str">
        <f t="shared" si="775"/>
        <v/>
      </c>
      <c r="Y12213" s="38"/>
    </row>
    <row r="12214" spans="5:25">
      <c r="E12214" s="45"/>
      <c r="H12214" s="45"/>
      <c r="K12214" s="27" t="str">
        <f t="shared" si="776"/>
        <v/>
      </c>
      <c r="P12214" s="26" t="str">
        <f t="shared" si="777"/>
        <v/>
      </c>
      <c r="Q12214" s="38" t="s">
        <v>12388</v>
      </c>
      <c r="R12214">
        <v>106.395</v>
      </c>
      <c r="S12214" t="str">
        <f t="shared" si="778"/>
        <v/>
      </c>
      <c r="X12214" s="26" t="str">
        <f t="shared" si="775"/>
        <v/>
      </c>
      <c r="Y12214" s="38"/>
    </row>
    <row r="12215" spans="5:25">
      <c r="E12215" s="45"/>
      <c r="H12215" s="45"/>
      <c r="K12215" s="27" t="str">
        <f t="shared" si="776"/>
        <v/>
      </c>
      <c r="P12215" s="26" t="str">
        <f t="shared" si="777"/>
        <v/>
      </c>
      <c r="Q12215" s="38" t="s">
        <v>12389</v>
      </c>
      <c r="R12215">
        <v>106.905</v>
      </c>
      <c r="S12215" t="str">
        <f t="shared" si="778"/>
        <v/>
      </c>
      <c r="X12215" s="26" t="str">
        <f t="shared" si="775"/>
        <v/>
      </c>
      <c r="Y12215" s="38"/>
    </row>
    <row r="12216" spans="5:25">
      <c r="E12216" s="45"/>
      <c r="H12216" s="45"/>
      <c r="K12216" s="27" t="str">
        <f t="shared" si="776"/>
        <v/>
      </c>
      <c r="P12216" s="26" t="str">
        <f t="shared" si="777"/>
        <v/>
      </c>
      <c r="Q12216" s="38" t="s">
        <v>12390</v>
      </c>
      <c r="R12216">
        <v>107.104</v>
      </c>
      <c r="S12216" t="str">
        <f t="shared" si="778"/>
        <v/>
      </c>
      <c r="X12216" s="26" t="str">
        <f t="shared" si="775"/>
        <v/>
      </c>
      <c r="Y12216" s="38"/>
    </row>
    <row r="12217" spans="5:25">
      <c r="E12217" s="45"/>
      <c r="H12217" s="45"/>
      <c r="K12217" s="27" t="str">
        <f t="shared" si="776"/>
        <v/>
      </c>
      <c r="P12217" s="26" t="str">
        <f t="shared" si="777"/>
        <v/>
      </c>
      <c r="Q12217" s="38" t="s">
        <v>12391</v>
      </c>
      <c r="R12217">
        <v>107.104</v>
      </c>
      <c r="S12217" t="str">
        <f t="shared" si="778"/>
        <v/>
      </c>
      <c r="X12217" s="26" t="str">
        <f t="shared" si="775"/>
        <v/>
      </c>
      <c r="Y12217" s="38"/>
    </row>
    <row r="12218" spans="5:25">
      <c r="E12218" s="45"/>
      <c r="H12218" s="45"/>
      <c r="K12218" s="27" t="str">
        <f t="shared" si="776"/>
        <v/>
      </c>
      <c r="P12218" s="26" t="str">
        <f t="shared" si="777"/>
        <v/>
      </c>
      <c r="Q12218" s="38" t="s">
        <v>12392</v>
      </c>
      <c r="R12218">
        <v>106.905</v>
      </c>
      <c r="S12218" t="str">
        <f t="shared" si="778"/>
        <v/>
      </c>
      <c r="X12218" s="26" t="str">
        <f t="shared" si="775"/>
        <v/>
      </c>
      <c r="Y12218" s="38"/>
    </row>
    <row r="12219" spans="5:25">
      <c r="E12219" s="45"/>
      <c r="H12219" s="45"/>
      <c r="K12219" s="27" t="str">
        <f t="shared" si="776"/>
        <v/>
      </c>
      <c r="P12219" s="26" t="str">
        <f t="shared" si="777"/>
        <v/>
      </c>
      <c r="Q12219" s="38" t="s">
        <v>12393</v>
      </c>
      <c r="R12219">
        <v>106.905</v>
      </c>
      <c r="S12219" t="str">
        <f t="shared" si="778"/>
        <v/>
      </c>
      <c r="X12219" s="26" t="str">
        <f t="shared" si="775"/>
        <v/>
      </c>
      <c r="Y12219" s="38"/>
    </row>
    <row r="12220" spans="5:25">
      <c r="E12220" s="45"/>
      <c r="H12220" s="45"/>
      <c r="K12220" s="27" t="str">
        <f t="shared" si="776"/>
        <v/>
      </c>
      <c r="P12220" s="26" t="str">
        <f t="shared" si="777"/>
        <v/>
      </c>
      <c r="Q12220" s="38" t="s">
        <v>12394</v>
      </c>
      <c r="R12220">
        <v>106.905</v>
      </c>
      <c r="S12220" t="str">
        <f t="shared" si="778"/>
        <v/>
      </c>
      <c r="X12220" s="26" t="str">
        <f t="shared" ref="X12220:X12283" si="779">IF(V12220="","",X12219+V12220-V12219)</f>
        <v/>
      </c>
      <c r="Y12220" s="38"/>
    </row>
    <row r="12221" spans="5:25">
      <c r="E12221" s="45"/>
      <c r="H12221" s="45"/>
      <c r="K12221" s="27" t="str">
        <f t="shared" si="776"/>
        <v/>
      </c>
      <c r="P12221" s="26" t="str">
        <f t="shared" si="777"/>
        <v/>
      </c>
      <c r="Q12221" s="38" t="s">
        <v>12395</v>
      </c>
      <c r="R12221">
        <v>107.004</v>
      </c>
      <c r="S12221" t="str">
        <f t="shared" si="778"/>
        <v/>
      </c>
      <c r="X12221" s="26" t="str">
        <f t="shared" si="779"/>
        <v/>
      </c>
      <c r="Y12221" s="38"/>
    </row>
    <row r="12222" spans="5:25">
      <c r="E12222" s="45"/>
      <c r="H12222" s="45"/>
      <c r="K12222" s="27" t="str">
        <f t="shared" si="776"/>
        <v/>
      </c>
      <c r="P12222" s="26" t="str">
        <f t="shared" si="777"/>
        <v/>
      </c>
      <c r="Q12222" s="38" t="s">
        <v>12396</v>
      </c>
      <c r="R12222">
        <v>107.20399999999999</v>
      </c>
      <c r="S12222" t="str">
        <f t="shared" si="778"/>
        <v/>
      </c>
      <c r="X12222" s="26" t="str">
        <f t="shared" si="779"/>
        <v/>
      </c>
      <c r="Y12222" s="38"/>
    </row>
    <row r="12223" spans="5:25">
      <c r="E12223" s="45"/>
      <c r="H12223" s="45"/>
      <c r="K12223" s="27" t="str">
        <f t="shared" si="776"/>
        <v/>
      </c>
      <c r="P12223" s="26" t="str">
        <f t="shared" si="777"/>
        <v/>
      </c>
      <c r="Q12223" s="38" t="s">
        <v>12397</v>
      </c>
      <c r="R12223">
        <v>107.104</v>
      </c>
      <c r="S12223" t="str">
        <f t="shared" si="778"/>
        <v/>
      </c>
      <c r="X12223" s="26" t="str">
        <f t="shared" si="779"/>
        <v/>
      </c>
      <c r="Y12223" s="38"/>
    </row>
    <row r="12224" spans="5:25">
      <c r="E12224" s="45"/>
      <c r="H12224" s="45"/>
      <c r="K12224" s="27" t="str">
        <f t="shared" si="776"/>
        <v/>
      </c>
      <c r="P12224" s="26" t="str">
        <f t="shared" si="777"/>
        <v/>
      </c>
      <c r="Q12224" s="38" t="s">
        <v>12398</v>
      </c>
      <c r="R12224">
        <v>106.905</v>
      </c>
      <c r="S12224" t="str">
        <f t="shared" si="778"/>
        <v/>
      </c>
      <c r="X12224" s="26" t="str">
        <f t="shared" si="779"/>
        <v/>
      </c>
      <c r="Y12224" s="38"/>
    </row>
    <row r="12225" spans="5:25">
      <c r="E12225" s="45"/>
      <c r="H12225" s="45"/>
      <c r="K12225" s="27" t="str">
        <f t="shared" si="776"/>
        <v/>
      </c>
      <c r="P12225" s="26" t="str">
        <f t="shared" si="777"/>
        <v/>
      </c>
      <c r="Q12225" s="38" t="s">
        <v>12399</v>
      </c>
      <c r="R12225">
        <v>107.20399999999999</v>
      </c>
      <c r="S12225" t="str">
        <f t="shared" si="778"/>
        <v/>
      </c>
      <c r="X12225" s="26" t="str">
        <f t="shared" si="779"/>
        <v/>
      </c>
      <c r="Y12225" s="38"/>
    </row>
    <row r="12226" spans="5:25">
      <c r="E12226" s="45"/>
      <c r="H12226" s="45"/>
      <c r="K12226" s="27" t="str">
        <f t="shared" si="776"/>
        <v/>
      </c>
      <c r="P12226" s="26" t="str">
        <f t="shared" si="777"/>
        <v/>
      </c>
      <c r="Q12226" s="38" t="s">
        <v>12400</v>
      </c>
      <c r="R12226">
        <v>107.20399999999999</v>
      </c>
      <c r="S12226" t="str">
        <f t="shared" si="778"/>
        <v/>
      </c>
      <c r="X12226" s="26" t="str">
        <f t="shared" si="779"/>
        <v/>
      </c>
      <c r="Y12226" s="38"/>
    </row>
    <row r="12227" spans="5:25">
      <c r="E12227" s="45"/>
      <c r="H12227" s="45"/>
      <c r="K12227" s="27" t="str">
        <f t="shared" si="776"/>
        <v/>
      </c>
      <c r="P12227" s="26" t="str">
        <f t="shared" si="777"/>
        <v/>
      </c>
      <c r="Q12227" s="38" t="s">
        <v>12401</v>
      </c>
      <c r="R12227">
        <v>107.514</v>
      </c>
      <c r="S12227" t="str">
        <f t="shared" si="778"/>
        <v/>
      </c>
      <c r="X12227" s="26" t="str">
        <f t="shared" si="779"/>
        <v/>
      </c>
      <c r="Y12227" s="38"/>
    </row>
    <row r="12228" spans="5:25">
      <c r="E12228" s="45"/>
      <c r="H12228" s="45"/>
      <c r="K12228" s="27" t="str">
        <f t="shared" ref="K12228:K12291" si="780">IF(M12228="","",K12227+(M12228-M12227)/24)</f>
        <v/>
      </c>
      <c r="P12228" s="26" t="str">
        <f t="shared" ref="P12228:P12291" si="781">IF(N12228="","",P12227+N12228-N12227)</f>
        <v/>
      </c>
      <c r="Q12228" s="38" t="s">
        <v>12402</v>
      </c>
      <c r="R12228">
        <v>107.514</v>
      </c>
      <c r="S12228" t="str">
        <f t="shared" ref="S12228:S12291" si="782">IF(N12228="","",S12227-N12228+N12227)</f>
        <v/>
      </c>
      <c r="X12228" s="26" t="str">
        <f t="shared" si="779"/>
        <v/>
      </c>
      <c r="Y12228" s="38"/>
    </row>
    <row r="12229" spans="5:25">
      <c r="E12229" s="45"/>
      <c r="H12229" s="45"/>
      <c r="K12229" s="27" t="str">
        <f t="shared" si="780"/>
        <v/>
      </c>
      <c r="P12229" s="26" t="str">
        <f t="shared" si="781"/>
        <v/>
      </c>
      <c r="Q12229" s="38" t="s">
        <v>12403</v>
      </c>
      <c r="R12229">
        <v>107.514</v>
      </c>
      <c r="S12229" t="str">
        <f t="shared" si="782"/>
        <v/>
      </c>
      <c r="X12229" s="26" t="str">
        <f t="shared" si="779"/>
        <v/>
      </c>
      <c r="Y12229" s="38"/>
    </row>
    <row r="12230" spans="5:25">
      <c r="E12230" s="45"/>
      <c r="H12230" s="45"/>
      <c r="K12230" s="27" t="str">
        <f t="shared" si="780"/>
        <v/>
      </c>
      <c r="P12230" s="26" t="str">
        <f t="shared" si="781"/>
        <v/>
      </c>
      <c r="Q12230" s="38" t="s">
        <v>12404</v>
      </c>
      <c r="R12230">
        <v>107.20399999999999</v>
      </c>
      <c r="S12230" t="str">
        <f t="shared" si="782"/>
        <v/>
      </c>
      <c r="X12230" s="26" t="str">
        <f t="shared" si="779"/>
        <v/>
      </c>
      <c r="Y12230" s="38"/>
    </row>
    <row r="12231" spans="5:25">
      <c r="E12231" s="45"/>
      <c r="H12231" s="45"/>
      <c r="K12231" s="27" t="str">
        <f t="shared" si="780"/>
        <v/>
      </c>
      <c r="P12231" s="26" t="str">
        <f t="shared" si="781"/>
        <v/>
      </c>
      <c r="Q12231" s="38" t="s">
        <v>12405</v>
      </c>
      <c r="R12231">
        <v>107.20399999999999</v>
      </c>
      <c r="S12231" t="str">
        <f t="shared" si="782"/>
        <v/>
      </c>
      <c r="X12231" s="26" t="str">
        <f t="shared" si="779"/>
        <v/>
      </c>
      <c r="Y12231" s="38"/>
    </row>
    <row r="12232" spans="5:25">
      <c r="E12232" s="45"/>
      <c r="H12232" s="45"/>
      <c r="K12232" s="27" t="str">
        <f t="shared" si="780"/>
        <v/>
      </c>
      <c r="P12232" s="26" t="str">
        <f t="shared" si="781"/>
        <v/>
      </c>
      <c r="Q12232" s="38" t="s">
        <v>12406</v>
      </c>
      <c r="R12232">
        <v>107.304</v>
      </c>
      <c r="S12232" t="str">
        <f t="shared" si="782"/>
        <v/>
      </c>
      <c r="X12232" s="26" t="str">
        <f t="shared" si="779"/>
        <v/>
      </c>
      <c r="Y12232" s="38"/>
    </row>
    <row r="12233" spans="5:25">
      <c r="E12233" s="45"/>
      <c r="H12233" s="45"/>
      <c r="K12233" s="27" t="str">
        <f t="shared" si="780"/>
        <v/>
      </c>
      <c r="P12233" s="26" t="str">
        <f t="shared" si="781"/>
        <v/>
      </c>
      <c r="Q12233" s="38" t="s">
        <v>12407</v>
      </c>
      <c r="R12233">
        <v>107.414</v>
      </c>
      <c r="S12233" t="str">
        <f t="shared" si="782"/>
        <v/>
      </c>
      <c r="X12233" s="26" t="str">
        <f t="shared" si="779"/>
        <v/>
      </c>
      <c r="Y12233" s="38"/>
    </row>
    <row r="12234" spans="5:25">
      <c r="E12234" s="45"/>
      <c r="H12234" s="45"/>
      <c r="K12234" s="27" t="str">
        <f t="shared" si="780"/>
        <v/>
      </c>
      <c r="P12234" s="26" t="str">
        <f t="shared" si="781"/>
        <v/>
      </c>
      <c r="Q12234" s="38" t="s">
        <v>12408</v>
      </c>
      <c r="R12234">
        <v>107.514</v>
      </c>
      <c r="S12234" t="str">
        <f t="shared" si="782"/>
        <v/>
      </c>
      <c r="X12234" s="26" t="str">
        <f t="shared" si="779"/>
        <v/>
      </c>
      <c r="Y12234" s="38"/>
    </row>
    <row r="12235" spans="5:25">
      <c r="E12235" s="45"/>
      <c r="H12235" s="45"/>
      <c r="K12235" s="27" t="str">
        <f t="shared" si="780"/>
        <v/>
      </c>
      <c r="P12235" s="26" t="str">
        <f t="shared" si="781"/>
        <v/>
      </c>
      <c r="Q12235" s="38" t="s">
        <v>12409</v>
      </c>
      <c r="R12235">
        <v>107.514</v>
      </c>
      <c r="S12235" t="str">
        <f t="shared" si="782"/>
        <v/>
      </c>
      <c r="X12235" s="26" t="str">
        <f t="shared" si="779"/>
        <v/>
      </c>
      <c r="Y12235" s="38"/>
    </row>
    <row r="12236" spans="5:25">
      <c r="E12236" s="45"/>
      <c r="H12236" s="45"/>
      <c r="K12236" s="27" t="str">
        <f t="shared" si="780"/>
        <v/>
      </c>
      <c r="P12236" s="26" t="str">
        <f t="shared" si="781"/>
        <v/>
      </c>
      <c r="Q12236" s="38" t="s">
        <v>12410</v>
      </c>
      <c r="R12236">
        <v>107.714</v>
      </c>
      <c r="S12236" t="str">
        <f t="shared" si="782"/>
        <v/>
      </c>
      <c r="X12236" s="26" t="str">
        <f t="shared" si="779"/>
        <v/>
      </c>
      <c r="Y12236" s="38"/>
    </row>
    <row r="12237" spans="5:25">
      <c r="E12237" s="45"/>
      <c r="H12237" s="45"/>
      <c r="K12237" s="27" t="str">
        <f t="shared" si="780"/>
        <v/>
      </c>
      <c r="P12237" s="26" t="str">
        <f t="shared" si="781"/>
        <v/>
      </c>
      <c r="Q12237" s="38" t="s">
        <v>12411</v>
      </c>
      <c r="R12237">
        <v>107.614</v>
      </c>
      <c r="S12237" t="str">
        <f t="shared" si="782"/>
        <v/>
      </c>
      <c r="X12237" s="26" t="str">
        <f t="shared" si="779"/>
        <v/>
      </c>
      <c r="Y12237" s="38"/>
    </row>
    <row r="12238" spans="5:25">
      <c r="E12238" s="45"/>
      <c r="H12238" s="45"/>
      <c r="K12238" s="27" t="str">
        <f t="shared" si="780"/>
        <v/>
      </c>
      <c r="P12238" s="26" t="str">
        <f t="shared" si="781"/>
        <v/>
      </c>
      <c r="Q12238" s="38" t="s">
        <v>12412</v>
      </c>
      <c r="R12238">
        <v>107.92400000000001</v>
      </c>
      <c r="S12238" t="str">
        <f t="shared" si="782"/>
        <v/>
      </c>
      <c r="X12238" s="26" t="str">
        <f t="shared" si="779"/>
        <v/>
      </c>
      <c r="Y12238" s="38"/>
    </row>
    <row r="12239" spans="5:25">
      <c r="E12239" s="45"/>
      <c r="H12239" s="45"/>
      <c r="K12239" s="27" t="str">
        <f t="shared" si="780"/>
        <v/>
      </c>
      <c r="P12239" s="26" t="str">
        <f t="shared" si="781"/>
        <v/>
      </c>
      <c r="Q12239" s="38" t="s">
        <v>12413</v>
      </c>
      <c r="R12239">
        <v>107.92400000000001</v>
      </c>
      <c r="S12239" t="str">
        <f t="shared" si="782"/>
        <v/>
      </c>
      <c r="X12239" s="26" t="str">
        <f t="shared" si="779"/>
        <v/>
      </c>
      <c r="Y12239" s="38"/>
    </row>
    <row r="12240" spans="5:25">
      <c r="E12240" s="45"/>
      <c r="H12240" s="45"/>
      <c r="K12240" s="27" t="str">
        <f t="shared" si="780"/>
        <v/>
      </c>
      <c r="P12240" s="26" t="str">
        <f t="shared" si="781"/>
        <v/>
      </c>
      <c r="Q12240" s="38" t="s">
        <v>12414</v>
      </c>
      <c r="R12240">
        <v>107.81399999999999</v>
      </c>
      <c r="S12240" t="str">
        <f t="shared" si="782"/>
        <v/>
      </c>
      <c r="X12240" s="26" t="str">
        <f t="shared" si="779"/>
        <v/>
      </c>
      <c r="Y12240" s="38"/>
    </row>
    <row r="12241" spans="5:25">
      <c r="E12241" s="45"/>
      <c r="H12241" s="45"/>
      <c r="K12241" s="27" t="str">
        <f t="shared" si="780"/>
        <v/>
      </c>
      <c r="P12241" s="26" t="str">
        <f t="shared" si="781"/>
        <v/>
      </c>
      <c r="Q12241" s="38" t="s">
        <v>12415</v>
      </c>
      <c r="R12241">
        <v>107.514</v>
      </c>
      <c r="S12241" t="str">
        <f t="shared" si="782"/>
        <v/>
      </c>
      <c r="X12241" s="26" t="str">
        <f t="shared" si="779"/>
        <v/>
      </c>
      <c r="Y12241" s="38"/>
    </row>
    <row r="12242" spans="5:25">
      <c r="E12242" s="45"/>
      <c r="H12242" s="45"/>
      <c r="K12242" s="27" t="str">
        <f t="shared" si="780"/>
        <v/>
      </c>
      <c r="P12242" s="26" t="str">
        <f t="shared" si="781"/>
        <v/>
      </c>
      <c r="Q12242" s="38" t="s">
        <v>12416</v>
      </c>
      <c r="R12242">
        <v>107.514</v>
      </c>
      <c r="S12242" t="str">
        <f t="shared" si="782"/>
        <v/>
      </c>
      <c r="X12242" s="26" t="str">
        <f t="shared" si="779"/>
        <v/>
      </c>
      <c r="Y12242" s="38"/>
    </row>
    <row r="12243" spans="5:25">
      <c r="E12243" s="45"/>
      <c r="H12243" s="45"/>
      <c r="K12243" s="27" t="str">
        <f t="shared" si="780"/>
        <v/>
      </c>
      <c r="P12243" s="26" t="str">
        <f t="shared" si="781"/>
        <v/>
      </c>
      <c r="Q12243" s="38" t="s">
        <v>12417</v>
      </c>
      <c r="R12243">
        <v>107.304</v>
      </c>
      <c r="S12243" t="str">
        <f t="shared" si="782"/>
        <v/>
      </c>
      <c r="X12243" s="26" t="str">
        <f t="shared" si="779"/>
        <v/>
      </c>
      <c r="Y12243" s="38"/>
    </row>
    <row r="12244" spans="5:25">
      <c r="E12244" s="45"/>
      <c r="H12244" s="45"/>
      <c r="K12244" s="27" t="str">
        <f t="shared" si="780"/>
        <v/>
      </c>
      <c r="P12244" s="26" t="str">
        <f t="shared" si="781"/>
        <v/>
      </c>
      <c r="Q12244" s="38" t="s">
        <v>12418</v>
      </c>
      <c r="R12244">
        <v>107.614</v>
      </c>
      <c r="S12244" t="str">
        <f t="shared" si="782"/>
        <v/>
      </c>
      <c r="X12244" s="26" t="str">
        <f t="shared" si="779"/>
        <v/>
      </c>
      <c r="Y12244" s="38"/>
    </row>
    <row r="12245" spans="5:25">
      <c r="E12245" s="45"/>
      <c r="H12245" s="45"/>
      <c r="K12245" s="27" t="str">
        <f t="shared" si="780"/>
        <v/>
      </c>
      <c r="P12245" s="26" t="str">
        <f t="shared" si="781"/>
        <v/>
      </c>
      <c r="Q12245" s="38" t="s">
        <v>12419</v>
      </c>
      <c r="R12245">
        <v>107.714</v>
      </c>
      <c r="S12245" t="str">
        <f t="shared" si="782"/>
        <v/>
      </c>
      <c r="X12245" s="26" t="str">
        <f t="shared" si="779"/>
        <v/>
      </c>
      <c r="Y12245" s="38"/>
    </row>
    <row r="12246" spans="5:25">
      <c r="E12246" s="45"/>
      <c r="H12246" s="45"/>
      <c r="K12246" s="27" t="str">
        <f t="shared" si="780"/>
        <v/>
      </c>
      <c r="P12246" s="26" t="str">
        <f t="shared" si="781"/>
        <v/>
      </c>
      <c r="Q12246" s="38" t="s">
        <v>12420</v>
      </c>
      <c r="R12246">
        <v>107.81399999999999</v>
      </c>
      <c r="S12246" t="str">
        <f t="shared" si="782"/>
        <v/>
      </c>
      <c r="X12246" s="26" t="str">
        <f t="shared" si="779"/>
        <v/>
      </c>
      <c r="Y12246" s="38"/>
    </row>
    <row r="12247" spans="5:25">
      <c r="E12247" s="45"/>
      <c r="H12247" s="45"/>
      <c r="K12247" s="27" t="str">
        <f t="shared" si="780"/>
        <v/>
      </c>
      <c r="P12247" s="26" t="str">
        <f t="shared" si="781"/>
        <v/>
      </c>
      <c r="Q12247" s="38" t="s">
        <v>12421</v>
      </c>
      <c r="R12247">
        <v>107.104</v>
      </c>
      <c r="S12247" t="str">
        <f t="shared" si="782"/>
        <v/>
      </c>
      <c r="X12247" s="26" t="str">
        <f t="shared" si="779"/>
        <v/>
      </c>
      <c r="Y12247" s="38"/>
    </row>
    <row r="12248" spans="5:25">
      <c r="E12248" s="45"/>
      <c r="H12248" s="45"/>
      <c r="K12248" s="27" t="str">
        <f t="shared" si="780"/>
        <v/>
      </c>
      <c r="P12248" s="26" t="str">
        <f t="shared" si="781"/>
        <v/>
      </c>
      <c r="Q12248" s="38" t="s">
        <v>12422</v>
      </c>
      <c r="R12248">
        <v>106.795</v>
      </c>
      <c r="S12248" t="str">
        <f t="shared" si="782"/>
        <v/>
      </c>
      <c r="X12248" s="26" t="str">
        <f t="shared" si="779"/>
        <v/>
      </c>
      <c r="Y12248" s="38"/>
    </row>
    <row r="12249" spans="5:25">
      <c r="E12249" s="45"/>
      <c r="H12249" s="45"/>
      <c r="K12249" s="27" t="str">
        <f t="shared" si="780"/>
        <v/>
      </c>
      <c r="P12249" s="26" t="str">
        <f t="shared" si="781"/>
        <v/>
      </c>
      <c r="Q12249" s="38" t="s">
        <v>12423</v>
      </c>
      <c r="R12249">
        <v>106.285</v>
      </c>
      <c r="S12249" t="str">
        <f t="shared" si="782"/>
        <v/>
      </c>
      <c r="X12249" s="26" t="str">
        <f t="shared" si="779"/>
        <v/>
      </c>
      <c r="Y12249" s="38"/>
    </row>
    <row r="12250" spans="5:25">
      <c r="E12250" s="45"/>
      <c r="H12250" s="45"/>
      <c r="K12250" s="27" t="str">
        <f t="shared" si="780"/>
        <v/>
      </c>
      <c r="P12250" s="26" t="str">
        <f t="shared" si="781"/>
        <v/>
      </c>
      <c r="Q12250" s="38" t="s">
        <v>12424</v>
      </c>
      <c r="R12250">
        <v>106.285</v>
      </c>
      <c r="S12250" t="str">
        <f t="shared" si="782"/>
        <v/>
      </c>
      <c r="X12250" s="26" t="str">
        <f t="shared" si="779"/>
        <v/>
      </c>
      <c r="Y12250" s="38"/>
    </row>
    <row r="12251" spans="5:25">
      <c r="E12251" s="45"/>
      <c r="H12251" s="45"/>
      <c r="K12251" s="27" t="str">
        <f t="shared" si="780"/>
        <v/>
      </c>
      <c r="P12251" s="26" t="str">
        <f t="shared" si="781"/>
        <v/>
      </c>
      <c r="Q12251" s="38" t="s">
        <v>12425</v>
      </c>
      <c r="R12251">
        <v>106.495</v>
      </c>
      <c r="S12251" t="str">
        <f t="shared" si="782"/>
        <v/>
      </c>
      <c r="X12251" s="26" t="str">
        <f t="shared" si="779"/>
        <v/>
      </c>
      <c r="Y12251" s="38"/>
    </row>
    <row r="12252" spans="5:25">
      <c r="E12252" s="45"/>
      <c r="H12252" s="45"/>
      <c r="K12252" s="27" t="str">
        <f t="shared" si="780"/>
        <v/>
      </c>
      <c r="P12252" s="26" t="str">
        <f t="shared" si="781"/>
        <v/>
      </c>
      <c r="Q12252" s="38" t="s">
        <v>12426</v>
      </c>
      <c r="R12252">
        <v>106.395</v>
      </c>
      <c r="S12252" t="str">
        <f t="shared" si="782"/>
        <v/>
      </c>
      <c r="X12252" s="26" t="str">
        <f t="shared" si="779"/>
        <v/>
      </c>
      <c r="Y12252" s="38"/>
    </row>
    <row r="12253" spans="5:25">
      <c r="E12253" s="45"/>
      <c r="H12253" s="45"/>
      <c r="K12253" s="27" t="str">
        <f t="shared" si="780"/>
        <v/>
      </c>
      <c r="P12253" s="26" t="str">
        <f t="shared" si="781"/>
        <v/>
      </c>
      <c r="Q12253" s="38" t="s">
        <v>12427</v>
      </c>
      <c r="R12253">
        <v>107.004</v>
      </c>
      <c r="S12253" t="str">
        <f t="shared" si="782"/>
        <v/>
      </c>
      <c r="X12253" s="26" t="str">
        <f t="shared" si="779"/>
        <v/>
      </c>
      <c r="Y12253" s="38"/>
    </row>
    <row r="12254" spans="5:25">
      <c r="E12254" s="45"/>
      <c r="H12254" s="45"/>
      <c r="K12254" s="27" t="str">
        <f t="shared" si="780"/>
        <v/>
      </c>
      <c r="P12254" s="26" t="str">
        <f t="shared" si="781"/>
        <v/>
      </c>
      <c r="Q12254" s="38" t="s">
        <v>12428</v>
      </c>
      <c r="R12254">
        <v>106.905</v>
      </c>
      <c r="S12254" t="str">
        <f t="shared" si="782"/>
        <v/>
      </c>
      <c r="X12254" s="26" t="str">
        <f t="shared" si="779"/>
        <v/>
      </c>
      <c r="Y12254" s="38"/>
    </row>
    <row r="12255" spans="5:25">
      <c r="E12255" s="45"/>
      <c r="H12255" s="45"/>
      <c r="K12255" s="27" t="str">
        <f t="shared" si="780"/>
        <v/>
      </c>
      <c r="P12255" s="26" t="str">
        <f t="shared" si="781"/>
        <v/>
      </c>
      <c r="Q12255" s="38" t="s">
        <v>12429</v>
      </c>
      <c r="R12255">
        <v>106.795</v>
      </c>
      <c r="S12255" t="str">
        <f t="shared" si="782"/>
        <v/>
      </c>
      <c r="X12255" s="26" t="str">
        <f t="shared" si="779"/>
        <v/>
      </c>
      <c r="Y12255" s="38"/>
    </row>
    <row r="12256" spans="5:25">
      <c r="E12256" s="45"/>
      <c r="H12256" s="45"/>
      <c r="K12256" s="27" t="str">
        <f t="shared" si="780"/>
        <v/>
      </c>
      <c r="P12256" s="26" t="str">
        <f t="shared" si="781"/>
        <v/>
      </c>
      <c r="Q12256" s="38" t="s">
        <v>12430</v>
      </c>
      <c r="R12256">
        <v>106.495</v>
      </c>
      <c r="S12256" t="str">
        <f t="shared" si="782"/>
        <v/>
      </c>
      <c r="X12256" s="26" t="str">
        <f t="shared" si="779"/>
        <v/>
      </c>
      <c r="Y12256" s="38"/>
    </row>
    <row r="12257" spans="5:25">
      <c r="E12257" s="45"/>
      <c r="H12257" s="45"/>
      <c r="K12257" s="27" t="str">
        <f t="shared" si="780"/>
        <v/>
      </c>
      <c r="P12257" s="26" t="str">
        <f t="shared" si="781"/>
        <v/>
      </c>
      <c r="Q12257" s="38" t="s">
        <v>12431</v>
      </c>
      <c r="R12257">
        <v>106.395</v>
      </c>
      <c r="S12257" t="str">
        <f t="shared" si="782"/>
        <v/>
      </c>
      <c r="X12257" s="26" t="str">
        <f t="shared" si="779"/>
        <v/>
      </c>
      <c r="Y12257" s="38"/>
    </row>
    <row r="12258" spans="5:25">
      <c r="E12258" s="45"/>
      <c r="H12258" s="45"/>
      <c r="K12258" s="27" t="str">
        <f t="shared" si="780"/>
        <v/>
      </c>
      <c r="P12258" s="26" t="str">
        <f t="shared" si="781"/>
        <v/>
      </c>
      <c r="Q12258" s="38" t="s">
        <v>12432</v>
      </c>
      <c r="R12258">
        <v>106.495</v>
      </c>
      <c r="S12258" t="str">
        <f t="shared" si="782"/>
        <v/>
      </c>
      <c r="X12258" s="26" t="str">
        <f t="shared" si="779"/>
        <v/>
      </c>
      <c r="Y12258" s="38"/>
    </row>
    <row r="12259" spans="5:25">
      <c r="E12259" s="45"/>
      <c r="H12259" s="45"/>
      <c r="K12259" s="27" t="str">
        <f t="shared" si="780"/>
        <v/>
      </c>
      <c r="P12259" s="26" t="str">
        <f t="shared" si="781"/>
        <v/>
      </c>
      <c r="Q12259" s="38" t="s">
        <v>12433</v>
      </c>
      <c r="R12259">
        <v>106.69499999999999</v>
      </c>
      <c r="S12259" t="str">
        <f t="shared" si="782"/>
        <v/>
      </c>
      <c r="X12259" s="26" t="str">
        <f t="shared" si="779"/>
        <v/>
      </c>
      <c r="Y12259" s="38"/>
    </row>
    <row r="12260" spans="5:25">
      <c r="E12260" s="45"/>
      <c r="H12260" s="45"/>
      <c r="K12260" s="27" t="str">
        <f t="shared" si="780"/>
        <v/>
      </c>
      <c r="P12260" s="26" t="str">
        <f t="shared" si="781"/>
        <v/>
      </c>
      <c r="Q12260" s="38" t="s">
        <v>12434</v>
      </c>
      <c r="R12260">
        <v>106.795</v>
      </c>
      <c r="S12260" t="str">
        <f t="shared" si="782"/>
        <v/>
      </c>
      <c r="X12260" s="26" t="str">
        <f t="shared" si="779"/>
        <v/>
      </c>
      <c r="Y12260" s="38"/>
    </row>
    <row r="12261" spans="5:25">
      <c r="E12261" s="45"/>
      <c r="H12261" s="45"/>
      <c r="K12261" s="27" t="str">
        <f t="shared" si="780"/>
        <v/>
      </c>
      <c r="P12261" s="26" t="str">
        <f t="shared" si="781"/>
        <v/>
      </c>
      <c r="Q12261" s="38" t="s">
        <v>12435</v>
      </c>
      <c r="R12261">
        <v>106.795</v>
      </c>
      <c r="S12261" t="str">
        <f t="shared" si="782"/>
        <v/>
      </c>
      <c r="X12261" s="26" t="str">
        <f t="shared" si="779"/>
        <v/>
      </c>
      <c r="Y12261" s="38"/>
    </row>
    <row r="12262" spans="5:25">
      <c r="E12262" s="45"/>
      <c r="H12262" s="45"/>
      <c r="K12262" s="27" t="str">
        <f t="shared" si="780"/>
        <v/>
      </c>
      <c r="P12262" s="26" t="str">
        <f t="shared" si="781"/>
        <v/>
      </c>
      <c r="Q12262" s="38" t="s">
        <v>12436</v>
      </c>
      <c r="R12262">
        <v>106.905</v>
      </c>
      <c r="S12262" t="str">
        <f t="shared" si="782"/>
        <v/>
      </c>
      <c r="X12262" s="26" t="str">
        <f t="shared" si="779"/>
        <v/>
      </c>
      <c r="Y12262" s="38"/>
    </row>
    <row r="12263" spans="5:25">
      <c r="E12263" s="45"/>
      <c r="H12263" s="45"/>
      <c r="K12263" s="27" t="str">
        <f t="shared" si="780"/>
        <v/>
      </c>
      <c r="P12263" s="26" t="str">
        <f t="shared" si="781"/>
        <v/>
      </c>
      <c r="Q12263" s="38" t="s">
        <v>12437</v>
      </c>
      <c r="R12263">
        <v>107.304</v>
      </c>
      <c r="S12263" t="str">
        <f t="shared" si="782"/>
        <v/>
      </c>
      <c r="X12263" s="26" t="str">
        <f t="shared" si="779"/>
        <v/>
      </c>
      <c r="Y12263" s="38"/>
    </row>
    <row r="12264" spans="5:25">
      <c r="E12264" s="45"/>
      <c r="H12264" s="45"/>
      <c r="K12264" s="27" t="str">
        <f t="shared" si="780"/>
        <v/>
      </c>
      <c r="P12264" s="26" t="str">
        <f t="shared" si="781"/>
        <v/>
      </c>
      <c r="Q12264" s="38" t="s">
        <v>12438</v>
      </c>
      <c r="R12264">
        <v>107.714</v>
      </c>
      <c r="S12264" t="str">
        <f t="shared" si="782"/>
        <v/>
      </c>
      <c r="X12264" s="26" t="str">
        <f t="shared" si="779"/>
        <v/>
      </c>
      <c r="Y12264" s="38"/>
    </row>
    <row r="12265" spans="5:25">
      <c r="E12265" s="45"/>
      <c r="H12265" s="45"/>
      <c r="K12265" s="27" t="str">
        <f t="shared" si="780"/>
        <v/>
      </c>
      <c r="P12265" s="26" t="str">
        <f t="shared" si="781"/>
        <v/>
      </c>
      <c r="Q12265" s="38" t="s">
        <v>12439</v>
      </c>
      <c r="R12265">
        <v>107.714</v>
      </c>
      <c r="S12265" t="str">
        <f t="shared" si="782"/>
        <v/>
      </c>
      <c r="X12265" s="26" t="str">
        <f t="shared" si="779"/>
        <v/>
      </c>
      <c r="Y12265" s="38"/>
    </row>
    <row r="12266" spans="5:25">
      <c r="E12266" s="45"/>
      <c r="H12266" s="45"/>
      <c r="K12266" s="27" t="str">
        <f t="shared" si="780"/>
        <v/>
      </c>
      <c r="P12266" s="26" t="str">
        <f t="shared" si="781"/>
        <v/>
      </c>
      <c r="Q12266" s="38" t="s">
        <v>12440</v>
      </c>
      <c r="R12266">
        <v>107.614</v>
      </c>
      <c r="S12266" t="str">
        <f t="shared" si="782"/>
        <v/>
      </c>
      <c r="X12266" s="26" t="str">
        <f t="shared" si="779"/>
        <v/>
      </c>
      <c r="Y12266" s="38"/>
    </row>
    <row r="12267" spans="5:25">
      <c r="E12267" s="45"/>
      <c r="H12267" s="45"/>
      <c r="K12267" s="27" t="str">
        <f t="shared" si="780"/>
        <v/>
      </c>
      <c r="P12267" s="26" t="str">
        <f t="shared" si="781"/>
        <v/>
      </c>
      <c r="Q12267" s="38" t="s">
        <v>12441</v>
      </c>
      <c r="R12267">
        <v>107.514</v>
      </c>
      <c r="S12267" t="str">
        <f t="shared" si="782"/>
        <v/>
      </c>
      <c r="X12267" s="26" t="str">
        <f t="shared" si="779"/>
        <v/>
      </c>
      <c r="Y12267" s="38"/>
    </row>
    <row r="12268" spans="5:25">
      <c r="E12268" s="45"/>
      <c r="H12268" s="45"/>
      <c r="K12268" s="27" t="str">
        <f t="shared" si="780"/>
        <v/>
      </c>
      <c r="P12268" s="26" t="str">
        <f t="shared" si="781"/>
        <v/>
      </c>
      <c r="Q12268" s="38" t="s">
        <v>12442</v>
      </c>
      <c r="R12268">
        <v>107.304</v>
      </c>
      <c r="S12268" t="str">
        <f t="shared" si="782"/>
        <v/>
      </c>
      <c r="X12268" s="26" t="str">
        <f t="shared" si="779"/>
        <v/>
      </c>
      <c r="Y12268" s="38"/>
    </row>
    <row r="12269" spans="5:25">
      <c r="E12269" s="45"/>
      <c r="H12269" s="45"/>
      <c r="K12269" s="27" t="str">
        <f t="shared" si="780"/>
        <v/>
      </c>
      <c r="P12269" s="26" t="str">
        <f t="shared" si="781"/>
        <v/>
      </c>
      <c r="Q12269" s="38" t="s">
        <v>12443</v>
      </c>
      <c r="R12269">
        <v>107.004</v>
      </c>
      <c r="S12269" t="str">
        <f t="shared" si="782"/>
        <v/>
      </c>
      <c r="X12269" s="26" t="str">
        <f t="shared" si="779"/>
        <v/>
      </c>
      <c r="Y12269" s="38"/>
    </row>
    <row r="12270" spans="5:25">
      <c r="E12270" s="45"/>
      <c r="H12270" s="45"/>
      <c r="K12270" s="27" t="str">
        <f t="shared" si="780"/>
        <v/>
      </c>
      <c r="P12270" s="26" t="str">
        <f t="shared" si="781"/>
        <v/>
      </c>
      <c r="Q12270" s="38" t="s">
        <v>12444</v>
      </c>
      <c r="R12270">
        <v>107.20399999999999</v>
      </c>
      <c r="S12270" t="str">
        <f t="shared" si="782"/>
        <v/>
      </c>
      <c r="X12270" s="26" t="str">
        <f t="shared" si="779"/>
        <v/>
      </c>
      <c r="Y12270" s="38"/>
    </row>
    <row r="12271" spans="5:25">
      <c r="E12271" s="45"/>
      <c r="H12271" s="45"/>
      <c r="K12271" s="27" t="str">
        <f t="shared" si="780"/>
        <v/>
      </c>
      <c r="P12271" s="26" t="str">
        <f t="shared" si="781"/>
        <v/>
      </c>
      <c r="Q12271" s="38" t="s">
        <v>12445</v>
      </c>
      <c r="R12271">
        <v>107.20399999999999</v>
      </c>
      <c r="S12271" t="str">
        <f t="shared" si="782"/>
        <v/>
      </c>
      <c r="X12271" s="26" t="str">
        <f t="shared" si="779"/>
        <v/>
      </c>
      <c r="Y12271" s="38"/>
    </row>
    <row r="12272" spans="5:25">
      <c r="E12272" s="45"/>
      <c r="H12272" s="45"/>
      <c r="K12272" s="27" t="str">
        <f t="shared" si="780"/>
        <v/>
      </c>
      <c r="P12272" s="26" t="str">
        <f t="shared" si="781"/>
        <v/>
      </c>
      <c r="Q12272" s="38" t="s">
        <v>12446</v>
      </c>
      <c r="R12272">
        <v>107.20399999999999</v>
      </c>
      <c r="S12272" t="str">
        <f t="shared" si="782"/>
        <v/>
      </c>
      <c r="X12272" s="26" t="str">
        <f t="shared" si="779"/>
        <v/>
      </c>
      <c r="Y12272" s="38"/>
    </row>
    <row r="12273" spans="5:25">
      <c r="E12273" s="45"/>
      <c r="H12273" s="45"/>
      <c r="K12273" s="27" t="str">
        <f t="shared" si="780"/>
        <v/>
      </c>
      <c r="P12273" s="26" t="str">
        <f t="shared" si="781"/>
        <v/>
      </c>
      <c r="Q12273" s="38" t="s">
        <v>12447</v>
      </c>
      <c r="R12273">
        <v>107.20399999999999</v>
      </c>
      <c r="S12273" t="str">
        <f t="shared" si="782"/>
        <v/>
      </c>
      <c r="X12273" s="26" t="str">
        <f t="shared" si="779"/>
        <v/>
      </c>
      <c r="Y12273" s="38"/>
    </row>
    <row r="12274" spans="5:25">
      <c r="E12274" s="45"/>
      <c r="H12274" s="45"/>
      <c r="K12274" s="27" t="str">
        <f t="shared" si="780"/>
        <v/>
      </c>
      <c r="P12274" s="26" t="str">
        <f t="shared" si="781"/>
        <v/>
      </c>
      <c r="Q12274" s="38" t="s">
        <v>12448</v>
      </c>
      <c r="R12274">
        <v>107.414</v>
      </c>
      <c r="S12274" t="str">
        <f t="shared" si="782"/>
        <v/>
      </c>
      <c r="X12274" s="26" t="str">
        <f t="shared" si="779"/>
        <v/>
      </c>
      <c r="Y12274" s="38"/>
    </row>
    <row r="12275" spans="5:25">
      <c r="E12275" s="45"/>
      <c r="H12275" s="45"/>
      <c r="K12275" s="27" t="str">
        <f t="shared" si="780"/>
        <v/>
      </c>
      <c r="P12275" s="26" t="str">
        <f t="shared" si="781"/>
        <v/>
      </c>
      <c r="Q12275" s="38" t="s">
        <v>12449</v>
      </c>
      <c r="R12275">
        <v>107.304</v>
      </c>
      <c r="S12275" t="str">
        <f t="shared" si="782"/>
        <v/>
      </c>
      <c r="X12275" s="26" t="str">
        <f t="shared" si="779"/>
        <v/>
      </c>
      <c r="Y12275" s="38"/>
    </row>
    <row r="12276" spans="5:25">
      <c r="E12276" s="45"/>
      <c r="H12276" s="45"/>
      <c r="K12276" s="27" t="str">
        <f t="shared" si="780"/>
        <v/>
      </c>
      <c r="P12276" s="26" t="str">
        <f t="shared" si="781"/>
        <v/>
      </c>
      <c r="Q12276" s="38" t="s">
        <v>12450</v>
      </c>
      <c r="R12276">
        <v>107.304</v>
      </c>
      <c r="S12276" t="str">
        <f t="shared" si="782"/>
        <v/>
      </c>
      <c r="X12276" s="26" t="str">
        <f t="shared" si="779"/>
        <v/>
      </c>
      <c r="Y12276" s="38"/>
    </row>
    <row r="12277" spans="5:25">
      <c r="E12277" s="45"/>
      <c r="H12277" s="45"/>
      <c r="K12277" s="27" t="str">
        <f t="shared" si="780"/>
        <v/>
      </c>
      <c r="P12277" s="26" t="str">
        <f t="shared" si="781"/>
        <v/>
      </c>
      <c r="Q12277" s="38" t="s">
        <v>12451</v>
      </c>
      <c r="R12277">
        <v>107.20399999999999</v>
      </c>
      <c r="S12277" t="str">
        <f t="shared" si="782"/>
        <v/>
      </c>
      <c r="X12277" s="26" t="str">
        <f t="shared" si="779"/>
        <v/>
      </c>
      <c r="Y12277" s="38"/>
    </row>
    <row r="12278" spans="5:25">
      <c r="E12278" s="45"/>
      <c r="H12278" s="45"/>
      <c r="K12278" s="27" t="str">
        <f t="shared" si="780"/>
        <v/>
      </c>
      <c r="P12278" s="26" t="str">
        <f t="shared" si="781"/>
        <v/>
      </c>
      <c r="Q12278" s="38" t="s">
        <v>12452</v>
      </c>
      <c r="R12278">
        <v>107.20399999999999</v>
      </c>
      <c r="S12278" t="str">
        <f t="shared" si="782"/>
        <v/>
      </c>
      <c r="X12278" s="26" t="str">
        <f t="shared" si="779"/>
        <v/>
      </c>
      <c r="Y12278" s="38"/>
    </row>
    <row r="12279" spans="5:25">
      <c r="E12279" s="45"/>
      <c r="H12279" s="45"/>
      <c r="K12279" s="27" t="str">
        <f t="shared" si="780"/>
        <v/>
      </c>
      <c r="P12279" s="26" t="str">
        <f t="shared" si="781"/>
        <v/>
      </c>
      <c r="Q12279" s="38" t="s">
        <v>12453</v>
      </c>
      <c r="R12279">
        <v>107.514</v>
      </c>
      <c r="S12279" t="str">
        <f t="shared" si="782"/>
        <v/>
      </c>
      <c r="X12279" s="26" t="str">
        <f t="shared" si="779"/>
        <v/>
      </c>
      <c r="Y12279" s="38"/>
    </row>
    <row r="12280" spans="5:25">
      <c r="E12280" s="45"/>
      <c r="H12280" s="45"/>
      <c r="K12280" s="27" t="str">
        <f t="shared" si="780"/>
        <v/>
      </c>
      <c r="P12280" s="26" t="str">
        <f t="shared" si="781"/>
        <v/>
      </c>
      <c r="Q12280" s="38" t="s">
        <v>12454</v>
      </c>
      <c r="R12280">
        <v>107.714</v>
      </c>
      <c r="S12280" t="str">
        <f t="shared" si="782"/>
        <v/>
      </c>
      <c r="X12280" s="26" t="str">
        <f t="shared" si="779"/>
        <v/>
      </c>
      <c r="Y12280" s="38"/>
    </row>
    <row r="12281" spans="5:25">
      <c r="E12281" s="45"/>
      <c r="H12281" s="45"/>
      <c r="K12281" s="27" t="str">
        <f t="shared" si="780"/>
        <v/>
      </c>
      <c r="P12281" s="26" t="str">
        <f t="shared" si="781"/>
        <v/>
      </c>
      <c r="Q12281" s="38" t="s">
        <v>12455</v>
      </c>
      <c r="R12281">
        <v>107.92400000000001</v>
      </c>
      <c r="S12281" t="str">
        <f t="shared" si="782"/>
        <v/>
      </c>
      <c r="X12281" s="26" t="str">
        <f t="shared" si="779"/>
        <v/>
      </c>
      <c r="Y12281" s="38"/>
    </row>
    <row r="12282" spans="5:25">
      <c r="E12282" s="45"/>
      <c r="H12282" s="45"/>
      <c r="K12282" s="27" t="str">
        <f t="shared" si="780"/>
        <v/>
      </c>
      <c r="P12282" s="26" t="str">
        <f t="shared" si="781"/>
        <v/>
      </c>
      <c r="Q12282" s="38" t="s">
        <v>12456</v>
      </c>
      <c r="R12282">
        <v>107.714</v>
      </c>
      <c r="S12282" t="str">
        <f t="shared" si="782"/>
        <v/>
      </c>
      <c r="X12282" s="26" t="str">
        <f t="shared" si="779"/>
        <v/>
      </c>
      <c r="Y12282" s="38"/>
    </row>
    <row r="12283" spans="5:25">
      <c r="E12283" s="45"/>
      <c r="H12283" s="45"/>
      <c r="K12283" s="27" t="str">
        <f t="shared" si="780"/>
        <v/>
      </c>
      <c r="P12283" s="26" t="str">
        <f t="shared" si="781"/>
        <v/>
      </c>
      <c r="Q12283" s="38" t="s">
        <v>12457</v>
      </c>
      <c r="R12283">
        <v>107.414</v>
      </c>
      <c r="S12283" t="str">
        <f t="shared" si="782"/>
        <v/>
      </c>
      <c r="X12283" s="26" t="str">
        <f t="shared" si="779"/>
        <v/>
      </c>
      <c r="Y12283" s="38"/>
    </row>
    <row r="12284" spans="5:25">
      <c r="E12284" s="45"/>
      <c r="H12284" s="45"/>
      <c r="K12284" s="27" t="str">
        <f t="shared" si="780"/>
        <v/>
      </c>
      <c r="P12284" s="26" t="str">
        <f t="shared" si="781"/>
        <v/>
      </c>
      <c r="Q12284" s="38" t="s">
        <v>12458</v>
      </c>
      <c r="R12284">
        <v>106.905</v>
      </c>
      <c r="S12284" t="str">
        <f t="shared" si="782"/>
        <v/>
      </c>
      <c r="X12284" s="26" t="str">
        <f t="shared" ref="X12284:X12347" si="783">IF(V12284="","",X12283+V12284-V12283)</f>
        <v/>
      </c>
      <c r="Y12284" s="38"/>
    </row>
    <row r="12285" spans="5:25">
      <c r="E12285" s="45"/>
      <c r="H12285" s="45"/>
      <c r="K12285" s="27" t="str">
        <f t="shared" si="780"/>
        <v/>
      </c>
      <c r="P12285" s="26" t="str">
        <f t="shared" si="781"/>
        <v/>
      </c>
      <c r="Q12285" s="38" t="s">
        <v>12459</v>
      </c>
      <c r="R12285">
        <v>106.795</v>
      </c>
      <c r="S12285" t="str">
        <f t="shared" si="782"/>
        <v/>
      </c>
      <c r="X12285" s="26" t="str">
        <f t="shared" si="783"/>
        <v/>
      </c>
      <c r="Y12285" s="38"/>
    </row>
    <row r="12286" spans="5:25">
      <c r="E12286" s="45"/>
      <c r="H12286" s="45"/>
      <c r="K12286" s="27" t="str">
        <f t="shared" si="780"/>
        <v/>
      </c>
      <c r="P12286" s="26" t="str">
        <f t="shared" si="781"/>
        <v/>
      </c>
      <c r="Q12286" s="38" t="s">
        <v>12460</v>
      </c>
      <c r="R12286">
        <v>106.285</v>
      </c>
      <c r="S12286" t="str">
        <f t="shared" si="782"/>
        <v/>
      </c>
      <c r="X12286" s="26" t="str">
        <f t="shared" si="783"/>
        <v/>
      </c>
      <c r="Y12286" s="38"/>
    </row>
    <row r="12287" spans="5:25">
      <c r="E12287" s="45"/>
      <c r="H12287" s="45"/>
      <c r="K12287" s="27" t="str">
        <f t="shared" si="780"/>
        <v/>
      </c>
      <c r="P12287" s="26" t="str">
        <f t="shared" si="781"/>
        <v/>
      </c>
      <c r="Q12287" s="38" t="s">
        <v>12461</v>
      </c>
      <c r="R12287">
        <v>105.985</v>
      </c>
      <c r="S12287" t="str">
        <f t="shared" si="782"/>
        <v/>
      </c>
      <c r="X12287" s="26" t="str">
        <f t="shared" si="783"/>
        <v/>
      </c>
      <c r="Y12287" s="38"/>
    </row>
    <row r="12288" spans="5:25">
      <c r="E12288" s="45"/>
      <c r="H12288" s="45"/>
      <c r="K12288" s="27" t="str">
        <f t="shared" si="780"/>
        <v/>
      </c>
      <c r="P12288" s="26" t="str">
        <f t="shared" si="781"/>
        <v/>
      </c>
      <c r="Q12288" s="38" t="s">
        <v>12462</v>
      </c>
      <c r="R12288">
        <v>105.88500000000001</v>
      </c>
      <c r="S12288" t="str">
        <f t="shared" si="782"/>
        <v/>
      </c>
      <c r="X12288" s="26" t="str">
        <f t="shared" si="783"/>
        <v/>
      </c>
      <c r="Y12288" s="38"/>
    </row>
    <row r="12289" spans="5:25">
      <c r="E12289" s="45"/>
      <c r="H12289" s="45"/>
      <c r="K12289" s="27" t="str">
        <f t="shared" si="780"/>
        <v/>
      </c>
      <c r="P12289" s="26" t="str">
        <f t="shared" si="781"/>
        <v/>
      </c>
      <c r="Q12289" s="38" t="s">
        <v>12463</v>
      </c>
      <c r="R12289">
        <v>105.77500000000001</v>
      </c>
      <c r="S12289" t="str">
        <f t="shared" si="782"/>
        <v/>
      </c>
      <c r="X12289" s="26" t="str">
        <f t="shared" si="783"/>
        <v/>
      </c>
      <c r="Y12289" s="38"/>
    </row>
    <row r="12290" spans="5:25">
      <c r="E12290" s="45"/>
      <c r="H12290" s="45"/>
      <c r="K12290" s="27" t="str">
        <f t="shared" si="780"/>
        <v/>
      </c>
      <c r="P12290" s="26" t="str">
        <f t="shared" si="781"/>
        <v/>
      </c>
      <c r="Q12290" s="38" t="s">
        <v>12464</v>
      </c>
      <c r="R12290">
        <v>105.575</v>
      </c>
      <c r="S12290" t="str">
        <f t="shared" si="782"/>
        <v/>
      </c>
      <c r="X12290" s="26" t="str">
        <f t="shared" si="783"/>
        <v/>
      </c>
      <c r="Y12290" s="38"/>
    </row>
    <row r="12291" spans="5:25">
      <c r="E12291" s="45"/>
      <c r="H12291" s="45"/>
      <c r="K12291" s="27" t="str">
        <f t="shared" si="780"/>
        <v/>
      </c>
      <c r="P12291" s="26" t="str">
        <f t="shared" si="781"/>
        <v/>
      </c>
      <c r="Q12291" s="38" t="s">
        <v>12465</v>
      </c>
      <c r="R12291">
        <v>106.285</v>
      </c>
      <c r="S12291" t="str">
        <f t="shared" si="782"/>
        <v/>
      </c>
      <c r="X12291" s="26" t="str">
        <f t="shared" si="783"/>
        <v/>
      </c>
      <c r="Y12291" s="38"/>
    </row>
    <row r="12292" spans="5:25">
      <c r="E12292" s="45"/>
      <c r="H12292" s="45"/>
      <c r="K12292" s="27" t="str">
        <f t="shared" ref="K12292:K12355" si="784">IF(M12292="","",K12291+(M12292-M12291)/24)</f>
        <v/>
      </c>
      <c r="P12292" s="26" t="str">
        <f t="shared" ref="P12292:P12355" si="785">IF(N12292="","",P12291+N12292-N12291)</f>
        <v/>
      </c>
      <c r="Q12292" s="38" t="s">
        <v>12466</v>
      </c>
      <c r="R12292">
        <v>106.795</v>
      </c>
      <c r="S12292" t="str">
        <f t="shared" ref="S12292:S12355" si="786">IF(N12292="","",S12291-N12292+N12291)</f>
        <v/>
      </c>
      <c r="X12292" s="26" t="str">
        <f t="shared" si="783"/>
        <v/>
      </c>
      <c r="Y12292" s="38"/>
    </row>
    <row r="12293" spans="5:25">
      <c r="E12293" s="45"/>
      <c r="H12293" s="45"/>
      <c r="K12293" s="27" t="str">
        <f t="shared" si="784"/>
        <v/>
      </c>
      <c r="P12293" s="26" t="str">
        <f t="shared" si="785"/>
        <v/>
      </c>
      <c r="Q12293" s="38" t="s">
        <v>12467</v>
      </c>
      <c r="R12293">
        <v>106.495</v>
      </c>
      <c r="S12293" t="str">
        <f t="shared" si="786"/>
        <v/>
      </c>
      <c r="X12293" s="26" t="str">
        <f t="shared" si="783"/>
        <v/>
      </c>
      <c r="Y12293" s="38"/>
    </row>
    <row r="12294" spans="5:25">
      <c r="E12294" s="45"/>
      <c r="H12294" s="45"/>
      <c r="K12294" s="27" t="str">
        <f t="shared" si="784"/>
        <v/>
      </c>
      <c r="P12294" s="26" t="str">
        <f t="shared" si="785"/>
        <v/>
      </c>
      <c r="Q12294" s="38" t="s">
        <v>12468</v>
      </c>
      <c r="R12294">
        <v>107.104</v>
      </c>
      <c r="S12294" t="str">
        <f t="shared" si="786"/>
        <v/>
      </c>
      <c r="X12294" s="26" t="str">
        <f t="shared" si="783"/>
        <v/>
      </c>
      <c r="Y12294" s="38"/>
    </row>
    <row r="12295" spans="5:25">
      <c r="E12295" s="45"/>
      <c r="H12295" s="45"/>
      <c r="K12295" s="27" t="str">
        <f t="shared" si="784"/>
        <v/>
      </c>
      <c r="P12295" s="26" t="str">
        <f t="shared" si="785"/>
        <v/>
      </c>
      <c r="Q12295" s="38" t="s">
        <v>12469</v>
      </c>
      <c r="R12295">
        <v>108.43300000000001</v>
      </c>
      <c r="S12295" t="str">
        <f t="shared" si="786"/>
        <v/>
      </c>
      <c r="X12295" s="26" t="str">
        <f t="shared" si="783"/>
        <v/>
      </c>
      <c r="Y12295" s="38"/>
    </row>
    <row r="12296" spans="5:25">
      <c r="E12296" s="45"/>
      <c r="H12296" s="45"/>
      <c r="K12296" s="27" t="str">
        <f t="shared" si="784"/>
        <v/>
      </c>
      <c r="P12296" s="26" t="str">
        <f t="shared" si="785"/>
        <v/>
      </c>
      <c r="Q12296" s="38" t="s">
        <v>12470</v>
      </c>
      <c r="R12296">
        <v>109.04300000000001</v>
      </c>
      <c r="S12296" t="str">
        <f t="shared" si="786"/>
        <v/>
      </c>
      <c r="X12296" s="26" t="str">
        <f t="shared" si="783"/>
        <v/>
      </c>
      <c r="Y12296" s="38"/>
    </row>
    <row r="12297" spans="5:25">
      <c r="E12297" s="45"/>
      <c r="H12297" s="45"/>
      <c r="K12297" s="27" t="str">
        <f t="shared" si="784"/>
        <v/>
      </c>
      <c r="P12297" s="26" t="str">
        <f t="shared" si="785"/>
        <v/>
      </c>
      <c r="Q12297" s="38" t="s">
        <v>12471</v>
      </c>
      <c r="R12297">
        <v>110.062</v>
      </c>
      <c r="S12297" t="str">
        <f t="shared" si="786"/>
        <v/>
      </c>
      <c r="X12297" s="26" t="str">
        <f t="shared" si="783"/>
        <v/>
      </c>
      <c r="Y12297" s="38"/>
    </row>
    <row r="12298" spans="5:25">
      <c r="E12298" s="45"/>
      <c r="H12298" s="45"/>
      <c r="K12298" s="27" t="str">
        <f t="shared" si="784"/>
        <v/>
      </c>
      <c r="P12298" s="26" t="str">
        <f t="shared" si="785"/>
        <v/>
      </c>
      <c r="Q12298" s="38" t="s">
        <v>12472</v>
      </c>
      <c r="R12298">
        <v>110.572</v>
      </c>
      <c r="S12298" t="str">
        <f t="shared" si="786"/>
        <v/>
      </c>
      <c r="X12298" s="26" t="str">
        <f t="shared" si="783"/>
        <v/>
      </c>
      <c r="Y12298" s="38"/>
    </row>
    <row r="12299" spans="5:25">
      <c r="E12299" s="45"/>
      <c r="H12299" s="45"/>
      <c r="K12299" s="27" t="str">
        <f t="shared" si="784"/>
        <v/>
      </c>
      <c r="P12299" s="26" t="str">
        <f t="shared" si="785"/>
        <v/>
      </c>
      <c r="Q12299" s="38" t="s">
        <v>12473</v>
      </c>
      <c r="R12299">
        <v>110.97199999999999</v>
      </c>
      <c r="S12299" t="str">
        <f t="shared" si="786"/>
        <v/>
      </c>
      <c r="X12299" s="26" t="str">
        <f t="shared" si="783"/>
        <v/>
      </c>
      <c r="Y12299" s="38"/>
    </row>
    <row r="12300" spans="5:25">
      <c r="E12300" s="45"/>
      <c r="H12300" s="45"/>
      <c r="K12300" s="27" t="str">
        <f t="shared" si="784"/>
        <v/>
      </c>
      <c r="P12300" s="26" t="str">
        <f t="shared" si="785"/>
        <v/>
      </c>
      <c r="Q12300" s="38" t="s">
        <v>12474</v>
      </c>
      <c r="R12300">
        <v>111.791</v>
      </c>
      <c r="S12300" t="str">
        <f t="shared" si="786"/>
        <v/>
      </c>
      <c r="X12300" s="26" t="str">
        <f t="shared" si="783"/>
        <v/>
      </c>
      <c r="Y12300" s="38"/>
    </row>
    <row r="12301" spans="5:25">
      <c r="E12301" s="45"/>
      <c r="H12301" s="45"/>
      <c r="K12301" s="27" t="str">
        <f t="shared" si="784"/>
        <v/>
      </c>
      <c r="P12301" s="26" t="str">
        <f t="shared" si="785"/>
        <v/>
      </c>
      <c r="Q12301" s="38" t="s">
        <v>12475</v>
      </c>
      <c r="R12301">
        <v>112.20099999999999</v>
      </c>
      <c r="S12301" t="str">
        <f t="shared" si="786"/>
        <v/>
      </c>
      <c r="X12301" s="26" t="str">
        <f t="shared" si="783"/>
        <v/>
      </c>
      <c r="Y12301" s="38"/>
    </row>
    <row r="12302" spans="5:25">
      <c r="E12302" s="45"/>
      <c r="H12302" s="45"/>
      <c r="K12302" s="27" t="str">
        <f t="shared" si="784"/>
        <v/>
      </c>
      <c r="P12302" s="26" t="str">
        <f t="shared" si="785"/>
        <v/>
      </c>
      <c r="Q12302" s="38" t="s">
        <v>12476</v>
      </c>
      <c r="R12302">
        <v>112.401</v>
      </c>
      <c r="S12302" t="str">
        <f t="shared" si="786"/>
        <v/>
      </c>
      <c r="X12302" s="26" t="str">
        <f t="shared" si="783"/>
        <v/>
      </c>
      <c r="Y12302" s="38"/>
    </row>
    <row r="12303" spans="5:25">
      <c r="E12303" s="45"/>
      <c r="H12303" s="45"/>
      <c r="K12303" s="27" t="str">
        <f t="shared" si="784"/>
        <v/>
      </c>
      <c r="P12303" s="26" t="str">
        <f t="shared" si="785"/>
        <v/>
      </c>
      <c r="Q12303" s="38" t="s">
        <v>12477</v>
      </c>
      <c r="R12303">
        <v>112.91</v>
      </c>
      <c r="S12303" t="str">
        <f t="shared" si="786"/>
        <v/>
      </c>
      <c r="X12303" s="26" t="str">
        <f t="shared" si="783"/>
        <v/>
      </c>
      <c r="Y12303" s="38"/>
    </row>
    <row r="12304" spans="5:25">
      <c r="E12304" s="45"/>
      <c r="H12304" s="45"/>
      <c r="K12304" s="27" t="str">
        <f t="shared" si="784"/>
        <v/>
      </c>
      <c r="P12304" s="26" t="str">
        <f t="shared" si="785"/>
        <v/>
      </c>
      <c r="Q12304" s="38" t="s">
        <v>12478</v>
      </c>
      <c r="R12304">
        <v>113.22</v>
      </c>
      <c r="S12304" t="str">
        <f t="shared" si="786"/>
        <v/>
      </c>
      <c r="X12304" s="26" t="str">
        <f t="shared" si="783"/>
        <v/>
      </c>
      <c r="Y12304" s="38"/>
    </row>
    <row r="12305" spans="5:25">
      <c r="E12305" s="45"/>
      <c r="H12305" s="45"/>
      <c r="K12305" s="27" t="str">
        <f t="shared" si="784"/>
        <v/>
      </c>
      <c r="P12305" s="26" t="str">
        <f t="shared" si="785"/>
        <v/>
      </c>
      <c r="Q12305" s="38" t="s">
        <v>12479</v>
      </c>
      <c r="R12305">
        <v>113.42</v>
      </c>
      <c r="S12305" t="str">
        <f t="shared" si="786"/>
        <v/>
      </c>
      <c r="X12305" s="26" t="str">
        <f t="shared" si="783"/>
        <v/>
      </c>
      <c r="Y12305" s="38"/>
    </row>
    <row r="12306" spans="5:25">
      <c r="E12306" s="45"/>
      <c r="H12306" s="45"/>
      <c r="K12306" s="27" t="str">
        <f t="shared" si="784"/>
        <v/>
      </c>
      <c r="P12306" s="26" t="str">
        <f t="shared" si="785"/>
        <v/>
      </c>
      <c r="Q12306" s="38" t="s">
        <v>12480</v>
      </c>
      <c r="R12306">
        <v>114.03</v>
      </c>
      <c r="S12306" t="str">
        <f t="shared" si="786"/>
        <v/>
      </c>
      <c r="X12306" s="26" t="str">
        <f t="shared" si="783"/>
        <v/>
      </c>
      <c r="Y12306" s="38"/>
    </row>
    <row r="12307" spans="5:25">
      <c r="E12307" s="45"/>
      <c r="H12307" s="45"/>
      <c r="K12307" s="27" t="str">
        <f t="shared" si="784"/>
        <v/>
      </c>
      <c r="P12307" s="26" t="str">
        <f t="shared" si="785"/>
        <v/>
      </c>
      <c r="Q12307" s="38" t="s">
        <v>12481</v>
      </c>
      <c r="R12307">
        <v>114.24</v>
      </c>
      <c r="S12307" t="str">
        <f t="shared" si="786"/>
        <v/>
      </c>
      <c r="X12307" s="26" t="str">
        <f t="shared" si="783"/>
        <v/>
      </c>
      <c r="Y12307" s="38"/>
    </row>
    <row r="12308" spans="5:25">
      <c r="E12308" s="45"/>
      <c r="H12308" s="45"/>
      <c r="K12308" s="27" t="str">
        <f t="shared" si="784"/>
        <v/>
      </c>
      <c r="P12308" s="26" t="str">
        <f t="shared" si="785"/>
        <v/>
      </c>
      <c r="Q12308" s="38" t="s">
        <v>12482</v>
      </c>
      <c r="R12308">
        <v>114.649</v>
      </c>
      <c r="S12308" t="str">
        <f t="shared" si="786"/>
        <v/>
      </c>
      <c r="X12308" s="26" t="str">
        <f t="shared" si="783"/>
        <v/>
      </c>
      <c r="Y12308" s="38"/>
    </row>
    <row r="12309" spans="5:25">
      <c r="E12309" s="45"/>
      <c r="H12309" s="45"/>
      <c r="K12309" s="27" t="str">
        <f t="shared" si="784"/>
        <v/>
      </c>
      <c r="P12309" s="26" t="str">
        <f t="shared" si="785"/>
        <v/>
      </c>
      <c r="Q12309" s="38" t="s">
        <v>12483</v>
      </c>
      <c r="R12309">
        <v>114.849</v>
      </c>
      <c r="S12309" t="str">
        <f t="shared" si="786"/>
        <v/>
      </c>
      <c r="X12309" s="26" t="str">
        <f t="shared" si="783"/>
        <v/>
      </c>
      <c r="Y12309" s="38"/>
    </row>
    <row r="12310" spans="5:25">
      <c r="E12310" s="45"/>
      <c r="H12310" s="45"/>
      <c r="K12310" s="27" t="str">
        <f t="shared" si="784"/>
        <v/>
      </c>
      <c r="P12310" s="26" t="str">
        <f t="shared" si="785"/>
        <v/>
      </c>
      <c r="Q12310" s="38" t="s">
        <v>12484</v>
      </c>
      <c r="R12310">
        <v>114.949</v>
      </c>
      <c r="S12310" t="str">
        <f t="shared" si="786"/>
        <v/>
      </c>
      <c r="X12310" s="26" t="str">
        <f t="shared" si="783"/>
        <v/>
      </c>
      <c r="Y12310" s="38"/>
    </row>
    <row r="12311" spans="5:25">
      <c r="E12311" s="45"/>
      <c r="H12311" s="45"/>
      <c r="K12311" s="27" t="str">
        <f t="shared" si="784"/>
        <v/>
      </c>
      <c r="P12311" s="26" t="str">
        <f t="shared" si="785"/>
        <v/>
      </c>
      <c r="Q12311" s="38" t="s">
        <v>12485</v>
      </c>
      <c r="R12311">
        <v>115.35899999999999</v>
      </c>
      <c r="S12311" t="str">
        <f t="shared" si="786"/>
        <v/>
      </c>
      <c r="X12311" s="26" t="str">
        <f t="shared" si="783"/>
        <v/>
      </c>
      <c r="Y12311" s="38"/>
    </row>
    <row r="12312" spans="5:25">
      <c r="E12312" s="45"/>
      <c r="H12312" s="45"/>
      <c r="K12312" s="27" t="str">
        <f t="shared" si="784"/>
        <v/>
      </c>
      <c r="P12312" s="26" t="str">
        <f t="shared" si="785"/>
        <v/>
      </c>
      <c r="Q12312" s="38" t="s">
        <v>12486</v>
      </c>
      <c r="R12312">
        <v>115.35899999999999</v>
      </c>
      <c r="S12312" t="str">
        <f t="shared" si="786"/>
        <v/>
      </c>
      <c r="X12312" s="26" t="str">
        <f t="shared" si="783"/>
        <v/>
      </c>
      <c r="Y12312" s="38"/>
    </row>
    <row r="12313" spans="5:25">
      <c r="E12313" s="45"/>
      <c r="H12313" s="45"/>
      <c r="K12313" s="27" t="str">
        <f t="shared" si="784"/>
        <v/>
      </c>
      <c r="P12313" s="26" t="str">
        <f t="shared" si="785"/>
        <v/>
      </c>
      <c r="Q12313" s="38" t="s">
        <v>12487</v>
      </c>
      <c r="R12313">
        <v>115.669</v>
      </c>
      <c r="S12313" t="str">
        <f t="shared" si="786"/>
        <v/>
      </c>
      <c r="X12313" s="26" t="str">
        <f t="shared" si="783"/>
        <v/>
      </c>
      <c r="Y12313" s="38"/>
    </row>
    <row r="12314" spans="5:25">
      <c r="E12314" s="45"/>
      <c r="H12314" s="45"/>
      <c r="K12314" s="27" t="str">
        <f t="shared" si="784"/>
        <v/>
      </c>
      <c r="P12314" s="26" t="str">
        <f t="shared" si="785"/>
        <v/>
      </c>
      <c r="Q12314" s="38" t="s">
        <v>12488</v>
      </c>
      <c r="R12314">
        <v>115.86799999999999</v>
      </c>
      <c r="S12314" t="str">
        <f t="shared" si="786"/>
        <v/>
      </c>
      <c r="X12314" s="26" t="str">
        <f t="shared" si="783"/>
        <v/>
      </c>
      <c r="Y12314" s="38"/>
    </row>
    <row r="12315" spans="5:25">
      <c r="E12315" s="45"/>
      <c r="H12315" s="45"/>
      <c r="K12315" s="27" t="str">
        <f t="shared" si="784"/>
        <v/>
      </c>
      <c r="P12315" s="26" t="str">
        <f t="shared" si="785"/>
        <v/>
      </c>
      <c r="Q12315" s="38" t="s">
        <v>12489</v>
      </c>
      <c r="R12315">
        <v>116.068</v>
      </c>
      <c r="S12315" t="str">
        <f t="shared" si="786"/>
        <v/>
      </c>
      <c r="X12315" s="26" t="str">
        <f t="shared" si="783"/>
        <v/>
      </c>
      <c r="Y12315" s="38"/>
    </row>
    <row r="12316" spans="5:25">
      <c r="E12316" s="45"/>
      <c r="H12316" s="45"/>
      <c r="K12316" s="27" t="str">
        <f t="shared" si="784"/>
        <v/>
      </c>
      <c r="P12316" s="26" t="str">
        <f t="shared" si="785"/>
        <v/>
      </c>
      <c r="Q12316" s="38" t="s">
        <v>12490</v>
      </c>
      <c r="R12316">
        <v>116.16800000000001</v>
      </c>
      <c r="S12316" t="str">
        <f t="shared" si="786"/>
        <v/>
      </c>
      <c r="X12316" s="26" t="str">
        <f t="shared" si="783"/>
        <v/>
      </c>
      <c r="Y12316" s="38"/>
    </row>
    <row r="12317" spans="5:25">
      <c r="E12317" s="45"/>
      <c r="H12317" s="45"/>
      <c r="K12317" s="27" t="str">
        <f t="shared" si="784"/>
        <v/>
      </c>
      <c r="P12317" s="26" t="str">
        <f t="shared" si="785"/>
        <v/>
      </c>
      <c r="Q12317" s="38" t="s">
        <v>12491</v>
      </c>
      <c r="R12317">
        <v>116.378</v>
      </c>
      <c r="S12317" t="str">
        <f t="shared" si="786"/>
        <v/>
      </c>
      <c r="X12317" s="26" t="str">
        <f t="shared" si="783"/>
        <v/>
      </c>
      <c r="Y12317" s="38"/>
    </row>
    <row r="12318" spans="5:25">
      <c r="E12318" s="45"/>
      <c r="H12318" s="45"/>
      <c r="K12318" s="27" t="str">
        <f t="shared" si="784"/>
        <v/>
      </c>
      <c r="P12318" s="26" t="str">
        <f t="shared" si="785"/>
        <v/>
      </c>
      <c r="Q12318" s="38" t="s">
        <v>12492</v>
      </c>
      <c r="R12318">
        <v>116.47799999999999</v>
      </c>
      <c r="S12318" t="str">
        <f t="shared" si="786"/>
        <v/>
      </c>
      <c r="X12318" s="26" t="str">
        <f t="shared" si="783"/>
        <v/>
      </c>
      <c r="Y12318" s="38"/>
    </row>
    <row r="12319" spans="5:25">
      <c r="E12319" s="45"/>
      <c r="H12319" s="45"/>
      <c r="K12319" s="27" t="str">
        <f t="shared" si="784"/>
        <v/>
      </c>
      <c r="P12319" s="26" t="str">
        <f t="shared" si="785"/>
        <v/>
      </c>
      <c r="Q12319" s="38" t="s">
        <v>12493</v>
      </c>
      <c r="R12319">
        <v>116.788</v>
      </c>
      <c r="S12319" t="str">
        <f t="shared" si="786"/>
        <v/>
      </c>
      <c r="X12319" s="26" t="str">
        <f t="shared" si="783"/>
        <v/>
      </c>
      <c r="Y12319" s="38"/>
    </row>
    <row r="12320" spans="5:25">
      <c r="E12320" s="45"/>
      <c r="H12320" s="45"/>
      <c r="K12320" s="27" t="str">
        <f t="shared" si="784"/>
        <v/>
      </c>
      <c r="P12320" s="26" t="str">
        <f t="shared" si="785"/>
        <v/>
      </c>
      <c r="Q12320" s="38" t="s">
        <v>12494</v>
      </c>
      <c r="R12320">
        <v>116.88800000000001</v>
      </c>
      <c r="S12320" t="str">
        <f t="shared" si="786"/>
        <v/>
      </c>
      <c r="X12320" s="26" t="str">
        <f t="shared" si="783"/>
        <v/>
      </c>
      <c r="Y12320" s="38"/>
    </row>
    <row r="12321" spans="5:25">
      <c r="E12321" s="45"/>
      <c r="H12321" s="45"/>
      <c r="K12321" s="27" t="str">
        <f t="shared" si="784"/>
        <v/>
      </c>
      <c r="P12321" s="26" t="str">
        <f t="shared" si="785"/>
        <v/>
      </c>
      <c r="Q12321" s="38" t="s">
        <v>12495</v>
      </c>
      <c r="R12321">
        <v>116.88800000000001</v>
      </c>
      <c r="S12321" t="str">
        <f t="shared" si="786"/>
        <v/>
      </c>
      <c r="X12321" s="26" t="str">
        <f t="shared" si="783"/>
        <v/>
      </c>
      <c r="Y12321" s="38"/>
    </row>
    <row r="12322" spans="5:25">
      <c r="E12322" s="45"/>
      <c r="H12322" s="45"/>
      <c r="K12322" s="27" t="str">
        <f t="shared" si="784"/>
        <v/>
      </c>
      <c r="P12322" s="26" t="str">
        <f t="shared" si="785"/>
        <v/>
      </c>
      <c r="Q12322" s="38" t="s">
        <v>12496</v>
      </c>
      <c r="R12322">
        <v>116.988</v>
      </c>
      <c r="S12322" t="str">
        <f t="shared" si="786"/>
        <v/>
      </c>
      <c r="X12322" s="26" t="str">
        <f t="shared" si="783"/>
        <v/>
      </c>
      <c r="Y12322" s="38"/>
    </row>
    <row r="12323" spans="5:25">
      <c r="E12323" s="45"/>
      <c r="H12323" s="45"/>
      <c r="K12323" s="27" t="str">
        <f t="shared" si="784"/>
        <v/>
      </c>
      <c r="P12323" s="26" t="str">
        <f t="shared" si="785"/>
        <v/>
      </c>
      <c r="Q12323" s="38" t="s">
        <v>12497</v>
      </c>
      <c r="R12323">
        <v>117.08799999999999</v>
      </c>
      <c r="S12323" t="str">
        <f t="shared" si="786"/>
        <v/>
      </c>
      <c r="X12323" s="26" t="str">
        <f t="shared" si="783"/>
        <v/>
      </c>
      <c r="Y12323" s="38"/>
    </row>
    <row r="12324" spans="5:25">
      <c r="E12324" s="45"/>
      <c r="H12324" s="45"/>
      <c r="K12324" s="27" t="str">
        <f t="shared" si="784"/>
        <v/>
      </c>
      <c r="P12324" s="26" t="str">
        <f t="shared" si="785"/>
        <v/>
      </c>
      <c r="Q12324" s="38" t="s">
        <v>12498</v>
      </c>
      <c r="R12324">
        <v>117.188</v>
      </c>
      <c r="S12324" t="str">
        <f t="shared" si="786"/>
        <v/>
      </c>
      <c r="X12324" s="26" t="str">
        <f t="shared" si="783"/>
        <v/>
      </c>
      <c r="Y12324" s="38"/>
    </row>
    <row r="12325" spans="5:25">
      <c r="E12325" s="45"/>
      <c r="H12325" s="45"/>
      <c r="K12325" s="27" t="str">
        <f t="shared" si="784"/>
        <v/>
      </c>
      <c r="P12325" s="26" t="str">
        <f t="shared" si="785"/>
        <v/>
      </c>
      <c r="Q12325" s="38" t="s">
        <v>12499</v>
      </c>
      <c r="R12325">
        <v>117.297</v>
      </c>
      <c r="S12325" t="str">
        <f t="shared" si="786"/>
        <v/>
      </c>
      <c r="X12325" s="26" t="str">
        <f t="shared" si="783"/>
        <v/>
      </c>
      <c r="Y12325" s="38"/>
    </row>
    <row r="12326" spans="5:25">
      <c r="E12326" s="45"/>
      <c r="H12326" s="45"/>
      <c r="K12326" s="27" t="str">
        <f t="shared" si="784"/>
        <v/>
      </c>
      <c r="P12326" s="26" t="str">
        <f t="shared" si="785"/>
        <v/>
      </c>
      <c r="Q12326" s="38" t="s">
        <v>12500</v>
      </c>
      <c r="R12326">
        <v>117.497</v>
      </c>
      <c r="S12326" t="str">
        <f t="shared" si="786"/>
        <v/>
      </c>
      <c r="X12326" s="26" t="str">
        <f t="shared" si="783"/>
        <v/>
      </c>
      <c r="Y12326" s="38"/>
    </row>
    <row r="12327" spans="5:25">
      <c r="E12327" s="45"/>
      <c r="H12327" s="45"/>
      <c r="K12327" s="27" t="str">
        <f t="shared" si="784"/>
        <v/>
      </c>
      <c r="P12327" s="26" t="str">
        <f t="shared" si="785"/>
        <v/>
      </c>
      <c r="Q12327" s="38" t="s">
        <v>12501</v>
      </c>
      <c r="R12327">
        <v>117.497</v>
      </c>
      <c r="S12327" t="str">
        <f t="shared" si="786"/>
        <v/>
      </c>
      <c r="X12327" s="26" t="str">
        <f t="shared" si="783"/>
        <v/>
      </c>
      <c r="Y12327" s="38"/>
    </row>
    <row r="12328" spans="5:25">
      <c r="E12328" s="45"/>
      <c r="H12328" s="45"/>
      <c r="K12328" s="27" t="str">
        <f t="shared" si="784"/>
        <v/>
      </c>
      <c r="P12328" s="26" t="str">
        <f t="shared" si="785"/>
        <v/>
      </c>
      <c r="Q12328" s="38" t="s">
        <v>12502</v>
      </c>
      <c r="R12328">
        <v>117.59699999999999</v>
      </c>
      <c r="S12328" t="str">
        <f t="shared" si="786"/>
        <v/>
      </c>
      <c r="X12328" s="26" t="str">
        <f t="shared" si="783"/>
        <v/>
      </c>
      <c r="Y12328" s="38"/>
    </row>
    <row r="12329" spans="5:25">
      <c r="E12329" s="45"/>
      <c r="H12329" s="45"/>
      <c r="K12329" s="27" t="str">
        <f t="shared" si="784"/>
        <v/>
      </c>
      <c r="P12329" s="26" t="str">
        <f t="shared" si="785"/>
        <v/>
      </c>
      <c r="Q12329" s="38" t="s">
        <v>12503</v>
      </c>
      <c r="R12329">
        <v>117.697</v>
      </c>
      <c r="S12329" t="str">
        <f t="shared" si="786"/>
        <v/>
      </c>
      <c r="X12329" s="26" t="str">
        <f t="shared" si="783"/>
        <v/>
      </c>
      <c r="Y12329" s="38"/>
    </row>
    <row r="12330" spans="5:25">
      <c r="E12330" s="45"/>
      <c r="H12330" s="45"/>
      <c r="K12330" s="27" t="str">
        <f t="shared" si="784"/>
        <v/>
      </c>
      <c r="P12330" s="26" t="str">
        <f t="shared" si="785"/>
        <v/>
      </c>
      <c r="Q12330" s="38" t="s">
        <v>12504</v>
      </c>
      <c r="R12330">
        <v>117.807</v>
      </c>
      <c r="S12330" t="str">
        <f t="shared" si="786"/>
        <v/>
      </c>
      <c r="X12330" s="26" t="str">
        <f t="shared" si="783"/>
        <v/>
      </c>
      <c r="Y12330" s="38"/>
    </row>
    <row r="12331" spans="5:25">
      <c r="E12331" s="45"/>
      <c r="H12331" s="45"/>
      <c r="K12331" s="27" t="str">
        <f t="shared" si="784"/>
        <v/>
      </c>
      <c r="P12331" s="26" t="str">
        <f t="shared" si="785"/>
        <v/>
      </c>
      <c r="Q12331" s="38" t="s">
        <v>12505</v>
      </c>
      <c r="R12331">
        <v>117.807</v>
      </c>
      <c r="S12331" t="str">
        <f t="shared" si="786"/>
        <v/>
      </c>
      <c r="X12331" s="26" t="str">
        <f t="shared" si="783"/>
        <v/>
      </c>
      <c r="Y12331" s="38"/>
    </row>
    <row r="12332" spans="5:25">
      <c r="E12332" s="45"/>
      <c r="H12332" s="45"/>
      <c r="K12332" s="27" t="str">
        <f t="shared" si="784"/>
        <v/>
      </c>
      <c r="P12332" s="26" t="str">
        <f t="shared" si="785"/>
        <v/>
      </c>
      <c r="Q12332" s="38" t="s">
        <v>12506</v>
      </c>
      <c r="R12332">
        <v>117.697</v>
      </c>
      <c r="S12332" t="str">
        <f t="shared" si="786"/>
        <v/>
      </c>
      <c r="X12332" s="26" t="str">
        <f t="shared" si="783"/>
        <v/>
      </c>
      <c r="Y12332" s="38"/>
    </row>
    <row r="12333" spans="5:25">
      <c r="E12333" s="45"/>
      <c r="H12333" s="45"/>
      <c r="K12333" s="27" t="str">
        <f t="shared" si="784"/>
        <v/>
      </c>
      <c r="P12333" s="26" t="str">
        <f t="shared" si="785"/>
        <v/>
      </c>
      <c r="Q12333" s="38" t="s">
        <v>12507</v>
      </c>
      <c r="R12333">
        <v>117.807</v>
      </c>
      <c r="S12333" t="str">
        <f t="shared" si="786"/>
        <v/>
      </c>
      <c r="X12333" s="26" t="str">
        <f t="shared" si="783"/>
        <v/>
      </c>
      <c r="Y12333" s="38"/>
    </row>
    <row r="12334" spans="5:25">
      <c r="E12334" s="45"/>
      <c r="H12334" s="45"/>
      <c r="K12334" s="27" t="str">
        <f t="shared" si="784"/>
        <v/>
      </c>
      <c r="P12334" s="26" t="str">
        <f t="shared" si="785"/>
        <v/>
      </c>
      <c r="Q12334" s="38" t="s">
        <v>12508</v>
      </c>
      <c r="R12334">
        <v>118.00700000000001</v>
      </c>
      <c r="S12334" t="str">
        <f t="shared" si="786"/>
        <v/>
      </c>
      <c r="X12334" s="26" t="str">
        <f t="shared" si="783"/>
        <v/>
      </c>
      <c r="Y12334" s="38"/>
    </row>
    <row r="12335" spans="5:25">
      <c r="E12335" s="45"/>
      <c r="H12335" s="45"/>
      <c r="K12335" s="27" t="str">
        <f t="shared" si="784"/>
        <v/>
      </c>
      <c r="P12335" s="26" t="str">
        <f t="shared" si="785"/>
        <v/>
      </c>
      <c r="Q12335" s="38" t="s">
        <v>12509</v>
      </c>
      <c r="R12335">
        <v>117.907</v>
      </c>
      <c r="S12335" t="str">
        <f t="shared" si="786"/>
        <v/>
      </c>
      <c r="X12335" s="26" t="str">
        <f t="shared" si="783"/>
        <v/>
      </c>
      <c r="Y12335" s="38"/>
    </row>
    <row r="12336" spans="5:25">
      <c r="E12336" s="45"/>
      <c r="H12336" s="45"/>
      <c r="K12336" s="27" t="str">
        <f t="shared" si="784"/>
        <v/>
      </c>
      <c r="P12336" s="26" t="str">
        <f t="shared" si="785"/>
        <v/>
      </c>
      <c r="Q12336" s="38" t="s">
        <v>12510</v>
      </c>
      <c r="R12336">
        <v>118.00700000000001</v>
      </c>
      <c r="S12336" t="str">
        <f t="shared" si="786"/>
        <v/>
      </c>
      <c r="X12336" s="26" t="str">
        <f t="shared" si="783"/>
        <v/>
      </c>
      <c r="Y12336" s="38"/>
    </row>
    <row r="12337" spans="5:25">
      <c r="E12337" s="45"/>
      <c r="H12337" s="45"/>
      <c r="K12337" s="27" t="str">
        <f t="shared" si="784"/>
        <v/>
      </c>
      <c r="P12337" s="26" t="str">
        <f t="shared" si="785"/>
        <v/>
      </c>
      <c r="Q12337" s="38" t="s">
        <v>12511</v>
      </c>
      <c r="R12337">
        <v>118.107</v>
      </c>
      <c r="S12337" t="str">
        <f t="shared" si="786"/>
        <v/>
      </c>
      <c r="X12337" s="26" t="str">
        <f t="shared" si="783"/>
        <v/>
      </c>
      <c r="Y12337" s="38"/>
    </row>
    <row r="12338" spans="5:25">
      <c r="E12338" s="45"/>
      <c r="H12338" s="45"/>
      <c r="K12338" s="27" t="str">
        <f t="shared" si="784"/>
        <v/>
      </c>
      <c r="P12338" s="26" t="str">
        <f t="shared" si="785"/>
        <v/>
      </c>
      <c r="Q12338" s="38" t="s">
        <v>12512</v>
      </c>
      <c r="R12338">
        <v>118.20699999999999</v>
      </c>
      <c r="S12338" t="str">
        <f t="shared" si="786"/>
        <v/>
      </c>
      <c r="X12338" s="26" t="str">
        <f t="shared" si="783"/>
        <v/>
      </c>
      <c r="Y12338" s="38"/>
    </row>
    <row r="12339" spans="5:25">
      <c r="E12339" s="45"/>
      <c r="H12339" s="45"/>
      <c r="K12339" s="27" t="str">
        <f t="shared" si="784"/>
        <v/>
      </c>
      <c r="P12339" s="26" t="str">
        <f t="shared" si="785"/>
        <v/>
      </c>
      <c r="Q12339" s="38" t="s">
        <v>12513</v>
      </c>
      <c r="R12339">
        <v>118.20699999999999</v>
      </c>
      <c r="S12339" t="str">
        <f t="shared" si="786"/>
        <v/>
      </c>
      <c r="X12339" s="26" t="str">
        <f t="shared" si="783"/>
        <v/>
      </c>
      <c r="Y12339" s="38"/>
    </row>
    <row r="12340" spans="5:25">
      <c r="E12340" s="45"/>
      <c r="H12340" s="45"/>
      <c r="K12340" s="27" t="str">
        <f t="shared" si="784"/>
        <v/>
      </c>
      <c r="P12340" s="26" t="str">
        <f t="shared" si="785"/>
        <v/>
      </c>
      <c r="Q12340" s="38" t="s">
        <v>12514</v>
      </c>
      <c r="R12340">
        <v>118.20699999999999</v>
      </c>
      <c r="S12340" t="str">
        <f t="shared" si="786"/>
        <v/>
      </c>
      <c r="X12340" s="26" t="str">
        <f t="shared" si="783"/>
        <v/>
      </c>
      <c r="Y12340" s="38"/>
    </row>
    <row r="12341" spans="5:25">
      <c r="E12341" s="45"/>
      <c r="H12341" s="45"/>
      <c r="K12341" s="27" t="str">
        <f t="shared" si="784"/>
        <v/>
      </c>
      <c r="P12341" s="26" t="str">
        <f t="shared" si="785"/>
        <v/>
      </c>
      <c r="Q12341" s="38" t="s">
        <v>12515</v>
      </c>
      <c r="R12341">
        <v>118.20699999999999</v>
      </c>
      <c r="S12341" t="str">
        <f t="shared" si="786"/>
        <v/>
      </c>
      <c r="X12341" s="26" t="str">
        <f t="shared" si="783"/>
        <v/>
      </c>
      <c r="Y12341" s="38"/>
    </row>
    <row r="12342" spans="5:25">
      <c r="E12342" s="45"/>
      <c r="H12342" s="45"/>
      <c r="K12342" s="27" t="str">
        <f t="shared" si="784"/>
        <v/>
      </c>
      <c r="P12342" s="26" t="str">
        <f t="shared" si="785"/>
        <v/>
      </c>
      <c r="Q12342" s="38" t="s">
        <v>12516</v>
      </c>
      <c r="R12342">
        <v>118.31699999999999</v>
      </c>
      <c r="S12342" t="str">
        <f t="shared" si="786"/>
        <v/>
      </c>
      <c r="X12342" s="26" t="str">
        <f t="shared" si="783"/>
        <v/>
      </c>
      <c r="Y12342" s="38"/>
    </row>
    <row r="12343" spans="5:25">
      <c r="E12343" s="45"/>
      <c r="H12343" s="45"/>
      <c r="K12343" s="27" t="str">
        <f t="shared" si="784"/>
        <v/>
      </c>
      <c r="P12343" s="26" t="str">
        <f t="shared" si="785"/>
        <v/>
      </c>
      <c r="Q12343" s="38" t="s">
        <v>12517</v>
      </c>
      <c r="R12343">
        <v>118.20699999999999</v>
      </c>
      <c r="S12343" t="str">
        <f t="shared" si="786"/>
        <v/>
      </c>
      <c r="X12343" s="26" t="str">
        <f t="shared" si="783"/>
        <v/>
      </c>
      <c r="Y12343" s="38"/>
    </row>
    <row r="12344" spans="5:25">
      <c r="E12344" s="45"/>
      <c r="H12344" s="45"/>
      <c r="K12344" s="27" t="str">
        <f t="shared" si="784"/>
        <v/>
      </c>
      <c r="P12344" s="26" t="str">
        <f t="shared" si="785"/>
        <v/>
      </c>
      <c r="Q12344" s="38" t="s">
        <v>12518</v>
      </c>
      <c r="R12344">
        <v>118.31699999999999</v>
      </c>
      <c r="S12344" t="str">
        <f t="shared" si="786"/>
        <v/>
      </c>
      <c r="X12344" s="26" t="str">
        <f t="shared" si="783"/>
        <v/>
      </c>
      <c r="Y12344" s="38"/>
    </row>
    <row r="12345" spans="5:25">
      <c r="E12345" s="45"/>
      <c r="H12345" s="45"/>
      <c r="K12345" s="27" t="str">
        <f t="shared" si="784"/>
        <v/>
      </c>
      <c r="P12345" s="26" t="str">
        <f t="shared" si="785"/>
        <v/>
      </c>
      <c r="Q12345" s="38" t="s">
        <v>12519</v>
      </c>
      <c r="R12345">
        <v>118.417</v>
      </c>
      <c r="S12345" t="str">
        <f t="shared" si="786"/>
        <v/>
      </c>
      <c r="X12345" s="26" t="str">
        <f t="shared" si="783"/>
        <v/>
      </c>
      <c r="Y12345" s="38"/>
    </row>
    <row r="12346" spans="5:25">
      <c r="E12346" s="45"/>
      <c r="H12346" s="45"/>
      <c r="K12346" s="27" t="str">
        <f t="shared" si="784"/>
        <v/>
      </c>
      <c r="P12346" s="26" t="str">
        <f t="shared" si="785"/>
        <v/>
      </c>
      <c r="Q12346" s="38" t="s">
        <v>12520</v>
      </c>
      <c r="R12346">
        <v>118.31699999999999</v>
      </c>
      <c r="S12346" t="str">
        <f t="shared" si="786"/>
        <v/>
      </c>
      <c r="X12346" s="26" t="str">
        <f t="shared" si="783"/>
        <v/>
      </c>
      <c r="Y12346" s="38"/>
    </row>
    <row r="12347" spans="5:25">
      <c r="E12347" s="45"/>
      <c r="H12347" s="45"/>
      <c r="K12347" s="27" t="str">
        <f t="shared" si="784"/>
        <v/>
      </c>
      <c r="P12347" s="26" t="str">
        <f t="shared" si="785"/>
        <v/>
      </c>
      <c r="Q12347" s="38" t="s">
        <v>12521</v>
      </c>
      <c r="R12347">
        <v>118.417</v>
      </c>
      <c r="S12347" t="str">
        <f t="shared" si="786"/>
        <v/>
      </c>
      <c r="X12347" s="26" t="str">
        <f t="shared" si="783"/>
        <v/>
      </c>
      <c r="Y12347" s="38"/>
    </row>
    <row r="12348" spans="5:25">
      <c r="E12348" s="45"/>
      <c r="H12348" s="45"/>
      <c r="K12348" s="27" t="str">
        <f t="shared" si="784"/>
        <v/>
      </c>
      <c r="P12348" s="26" t="str">
        <f t="shared" si="785"/>
        <v/>
      </c>
      <c r="Q12348" s="38" t="s">
        <v>12522</v>
      </c>
      <c r="R12348">
        <v>118.417</v>
      </c>
      <c r="S12348" t="str">
        <f t="shared" si="786"/>
        <v/>
      </c>
      <c r="X12348" s="26" t="str">
        <f t="shared" ref="X12348:X12411" si="787">IF(V12348="","",X12347+V12348-V12347)</f>
        <v/>
      </c>
      <c r="Y12348" s="38"/>
    </row>
    <row r="12349" spans="5:25">
      <c r="E12349" s="45"/>
      <c r="H12349" s="45"/>
      <c r="K12349" s="27" t="str">
        <f t="shared" si="784"/>
        <v/>
      </c>
      <c r="P12349" s="26" t="str">
        <f t="shared" si="785"/>
        <v/>
      </c>
      <c r="Q12349" s="38" t="s">
        <v>12523</v>
      </c>
      <c r="R12349">
        <v>118.417</v>
      </c>
      <c r="S12349" t="str">
        <f t="shared" si="786"/>
        <v/>
      </c>
      <c r="X12349" s="26" t="str">
        <f t="shared" si="787"/>
        <v/>
      </c>
      <c r="Y12349" s="38"/>
    </row>
    <row r="12350" spans="5:25">
      <c r="E12350" s="45"/>
      <c r="H12350" s="45"/>
      <c r="K12350" s="27" t="str">
        <f t="shared" si="784"/>
        <v/>
      </c>
      <c r="P12350" s="26" t="str">
        <f t="shared" si="785"/>
        <v/>
      </c>
      <c r="Q12350" s="38" t="s">
        <v>12524</v>
      </c>
      <c r="R12350">
        <v>118.517</v>
      </c>
      <c r="S12350" t="str">
        <f t="shared" si="786"/>
        <v/>
      </c>
      <c r="X12350" s="26" t="str">
        <f t="shared" si="787"/>
        <v/>
      </c>
      <c r="Y12350" s="38"/>
    </row>
    <row r="12351" spans="5:25">
      <c r="E12351" s="45"/>
      <c r="H12351" s="45"/>
      <c r="K12351" s="27" t="str">
        <f t="shared" si="784"/>
        <v/>
      </c>
      <c r="P12351" s="26" t="str">
        <f t="shared" si="785"/>
        <v/>
      </c>
      <c r="Q12351" s="38" t="s">
        <v>12525</v>
      </c>
      <c r="R12351">
        <v>118.517</v>
      </c>
      <c r="S12351" t="str">
        <f t="shared" si="786"/>
        <v/>
      </c>
      <c r="X12351" s="26" t="str">
        <f t="shared" si="787"/>
        <v/>
      </c>
      <c r="Y12351" s="38"/>
    </row>
    <row r="12352" spans="5:25">
      <c r="E12352" s="45"/>
      <c r="H12352" s="45"/>
      <c r="K12352" s="27" t="str">
        <f t="shared" si="784"/>
        <v/>
      </c>
      <c r="P12352" s="26" t="str">
        <f t="shared" si="785"/>
        <v/>
      </c>
      <c r="Q12352" s="38" t="s">
        <v>12526</v>
      </c>
      <c r="R12352">
        <v>118.617</v>
      </c>
      <c r="S12352" t="str">
        <f t="shared" si="786"/>
        <v/>
      </c>
      <c r="X12352" s="26" t="str">
        <f t="shared" si="787"/>
        <v/>
      </c>
      <c r="Y12352" s="38"/>
    </row>
    <row r="12353" spans="5:25">
      <c r="E12353" s="45"/>
      <c r="H12353" s="45"/>
      <c r="K12353" s="27" t="str">
        <f t="shared" si="784"/>
        <v/>
      </c>
      <c r="P12353" s="26" t="str">
        <f t="shared" si="785"/>
        <v/>
      </c>
      <c r="Q12353" s="38" t="s">
        <v>12527</v>
      </c>
      <c r="R12353">
        <v>118.517</v>
      </c>
      <c r="S12353" t="str">
        <f t="shared" si="786"/>
        <v/>
      </c>
      <c r="X12353" s="26" t="str">
        <f t="shared" si="787"/>
        <v/>
      </c>
      <c r="Y12353" s="38"/>
    </row>
    <row r="12354" spans="5:25">
      <c r="E12354" s="45"/>
      <c r="H12354" s="45"/>
      <c r="K12354" s="27" t="str">
        <f t="shared" si="784"/>
        <v/>
      </c>
      <c r="P12354" s="26" t="str">
        <f t="shared" si="785"/>
        <v/>
      </c>
      <c r="Q12354" s="38" t="s">
        <v>12528</v>
      </c>
      <c r="R12354">
        <v>118.617</v>
      </c>
      <c r="S12354" t="str">
        <f t="shared" si="786"/>
        <v/>
      </c>
      <c r="X12354" s="26" t="str">
        <f t="shared" si="787"/>
        <v/>
      </c>
      <c r="Y12354" s="38"/>
    </row>
    <row r="12355" spans="5:25">
      <c r="E12355" s="45"/>
      <c r="H12355" s="45"/>
      <c r="K12355" s="27" t="str">
        <f t="shared" si="784"/>
        <v/>
      </c>
      <c r="P12355" s="26" t="str">
        <f t="shared" si="785"/>
        <v/>
      </c>
      <c r="Q12355" s="38" t="s">
        <v>12529</v>
      </c>
      <c r="R12355">
        <v>118.617</v>
      </c>
      <c r="S12355" t="str">
        <f t="shared" si="786"/>
        <v/>
      </c>
      <c r="X12355" s="26" t="str">
        <f t="shared" si="787"/>
        <v/>
      </c>
      <c r="Y12355" s="38"/>
    </row>
    <row r="12356" spans="5:25">
      <c r="E12356" s="45"/>
      <c r="H12356" s="45"/>
      <c r="K12356" s="27" t="str">
        <f t="shared" ref="K12356:K12419" si="788">IF(M12356="","",K12355+(M12356-M12355)/24)</f>
        <v/>
      </c>
      <c r="P12356" s="26" t="str">
        <f t="shared" ref="P12356:P12419" si="789">IF(N12356="","",P12355+N12356-N12355)</f>
        <v/>
      </c>
      <c r="Q12356" s="38" t="s">
        <v>12530</v>
      </c>
      <c r="R12356">
        <v>118.617</v>
      </c>
      <c r="S12356" t="str">
        <f t="shared" ref="S12356:S12419" si="790">IF(N12356="","",S12355-N12356+N12355)</f>
        <v/>
      </c>
      <c r="X12356" s="26" t="str">
        <f t="shared" si="787"/>
        <v/>
      </c>
      <c r="Y12356" s="38"/>
    </row>
    <row r="12357" spans="5:25">
      <c r="E12357" s="45"/>
      <c r="H12357" s="45"/>
      <c r="K12357" s="27" t="str">
        <f t="shared" si="788"/>
        <v/>
      </c>
      <c r="P12357" s="26" t="str">
        <f t="shared" si="789"/>
        <v/>
      </c>
      <c r="Q12357" s="38" t="s">
        <v>12531</v>
      </c>
      <c r="R12357">
        <v>118.617</v>
      </c>
      <c r="S12357" t="str">
        <f t="shared" si="790"/>
        <v/>
      </c>
      <c r="X12357" s="26" t="str">
        <f t="shared" si="787"/>
        <v/>
      </c>
      <c r="Y12357" s="38"/>
    </row>
    <row r="12358" spans="5:25">
      <c r="E12358" s="45"/>
      <c r="H12358" s="45"/>
      <c r="K12358" s="27" t="str">
        <f t="shared" si="788"/>
        <v/>
      </c>
      <c r="P12358" s="26" t="str">
        <f t="shared" si="789"/>
        <v/>
      </c>
      <c r="Q12358" s="38" t="s">
        <v>12532</v>
      </c>
      <c r="R12358">
        <v>118.617</v>
      </c>
      <c r="S12358" t="str">
        <f t="shared" si="790"/>
        <v/>
      </c>
      <c r="X12358" s="26" t="str">
        <f t="shared" si="787"/>
        <v/>
      </c>
      <c r="Y12358" s="38"/>
    </row>
    <row r="12359" spans="5:25">
      <c r="E12359" s="45"/>
      <c r="H12359" s="45"/>
      <c r="K12359" s="27" t="str">
        <f t="shared" si="788"/>
        <v/>
      </c>
      <c r="P12359" s="26" t="str">
        <f t="shared" si="789"/>
        <v/>
      </c>
      <c r="Q12359" s="38" t="s">
        <v>12533</v>
      </c>
      <c r="R12359">
        <v>118.617</v>
      </c>
      <c r="S12359" t="str">
        <f t="shared" si="790"/>
        <v/>
      </c>
      <c r="X12359" s="26" t="str">
        <f t="shared" si="787"/>
        <v/>
      </c>
      <c r="Y12359" s="38"/>
    </row>
    <row r="12360" spans="5:25">
      <c r="E12360" s="45"/>
      <c r="H12360" s="45"/>
      <c r="K12360" s="27" t="str">
        <f t="shared" si="788"/>
        <v/>
      </c>
      <c r="P12360" s="26" t="str">
        <f t="shared" si="789"/>
        <v/>
      </c>
      <c r="Q12360" s="38" t="s">
        <v>12534</v>
      </c>
      <c r="R12360">
        <v>118.617</v>
      </c>
      <c r="S12360" t="str">
        <f t="shared" si="790"/>
        <v/>
      </c>
      <c r="X12360" s="26" t="str">
        <f t="shared" si="787"/>
        <v/>
      </c>
      <c r="Y12360" s="38"/>
    </row>
    <row r="12361" spans="5:25">
      <c r="E12361" s="45"/>
      <c r="H12361" s="45"/>
      <c r="K12361" s="27" t="str">
        <f t="shared" si="788"/>
        <v/>
      </c>
      <c r="P12361" s="26" t="str">
        <f t="shared" si="789"/>
        <v/>
      </c>
      <c r="Q12361" s="38" t="s">
        <v>12535</v>
      </c>
      <c r="R12361">
        <v>118.617</v>
      </c>
      <c r="S12361" t="str">
        <f t="shared" si="790"/>
        <v/>
      </c>
      <c r="X12361" s="26" t="str">
        <f t="shared" si="787"/>
        <v/>
      </c>
      <c r="Y12361" s="38"/>
    </row>
    <row r="12362" spans="5:25">
      <c r="E12362" s="45"/>
      <c r="H12362" s="45"/>
      <c r="K12362" s="27" t="str">
        <f t="shared" si="788"/>
        <v/>
      </c>
      <c r="P12362" s="26" t="str">
        <f t="shared" si="789"/>
        <v/>
      </c>
      <c r="Q12362" s="38" t="s">
        <v>12536</v>
      </c>
      <c r="R12362">
        <v>118.617</v>
      </c>
      <c r="S12362" t="str">
        <f t="shared" si="790"/>
        <v/>
      </c>
      <c r="X12362" s="26" t="str">
        <f t="shared" si="787"/>
        <v/>
      </c>
      <c r="Y12362" s="38"/>
    </row>
    <row r="12363" spans="5:25">
      <c r="E12363" s="45"/>
      <c r="H12363" s="45"/>
      <c r="K12363" s="27" t="str">
        <f t="shared" si="788"/>
        <v/>
      </c>
      <c r="P12363" s="26" t="str">
        <f t="shared" si="789"/>
        <v/>
      </c>
      <c r="Q12363" s="38" t="s">
        <v>12537</v>
      </c>
      <c r="R12363">
        <v>118.617</v>
      </c>
      <c r="S12363" t="str">
        <f t="shared" si="790"/>
        <v/>
      </c>
      <c r="X12363" s="26" t="str">
        <f t="shared" si="787"/>
        <v/>
      </c>
      <c r="Y12363" s="38"/>
    </row>
    <row r="12364" spans="5:25">
      <c r="E12364" s="45"/>
      <c r="H12364" s="45"/>
      <c r="K12364" s="27" t="str">
        <f t="shared" si="788"/>
        <v/>
      </c>
      <c r="P12364" s="26" t="str">
        <f t="shared" si="789"/>
        <v/>
      </c>
      <c r="Q12364" s="38" t="s">
        <v>12538</v>
      </c>
      <c r="R12364">
        <v>118.617</v>
      </c>
      <c r="S12364" t="str">
        <f t="shared" si="790"/>
        <v/>
      </c>
      <c r="X12364" s="26" t="str">
        <f t="shared" si="787"/>
        <v/>
      </c>
      <c r="Y12364" s="38"/>
    </row>
    <row r="12365" spans="5:25">
      <c r="E12365" s="45"/>
      <c r="H12365" s="45"/>
      <c r="K12365" s="27" t="str">
        <f t="shared" si="788"/>
        <v/>
      </c>
      <c r="P12365" s="26" t="str">
        <f t="shared" si="789"/>
        <v/>
      </c>
      <c r="Q12365" s="38" t="s">
        <v>12539</v>
      </c>
      <c r="R12365">
        <v>118.71599999999999</v>
      </c>
      <c r="S12365" t="str">
        <f t="shared" si="790"/>
        <v/>
      </c>
      <c r="X12365" s="26" t="str">
        <f t="shared" si="787"/>
        <v/>
      </c>
      <c r="Y12365" s="38"/>
    </row>
    <row r="12366" spans="5:25">
      <c r="E12366" s="45"/>
      <c r="H12366" s="45"/>
      <c r="K12366" s="27" t="str">
        <f t="shared" si="788"/>
        <v/>
      </c>
      <c r="P12366" s="26" t="str">
        <f t="shared" si="789"/>
        <v/>
      </c>
      <c r="Q12366" s="38" t="s">
        <v>12540</v>
      </c>
      <c r="R12366">
        <v>118.617</v>
      </c>
      <c r="S12366" t="str">
        <f t="shared" si="790"/>
        <v/>
      </c>
      <c r="X12366" s="26" t="str">
        <f t="shared" si="787"/>
        <v/>
      </c>
      <c r="Y12366" s="38"/>
    </row>
    <row r="12367" spans="5:25">
      <c r="E12367" s="45"/>
      <c r="H12367" s="45"/>
      <c r="K12367" s="27" t="str">
        <f t="shared" si="788"/>
        <v/>
      </c>
      <c r="P12367" s="26" t="str">
        <f t="shared" si="789"/>
        <v/>
      </c>
      <c r="Q12367" s="38" t="s">
        <v>12541</v>
      </c>
      <c r="R12367">
        <v>118.617</v>
      </c>
      <c r="S12367" t="str">
        <f t="shared" si="790"/>
        <v/>
      </c>
      <c r="X12367" s="26" t="str">
        <f t="shared" si="787"/>
        <v/>
      </c>
      <c r="Y12367" s="38"/>
    </row>
    <row r="12368" spans="5:25">
      <c r="E12368" s="45"/>
      <c r="H12368" s="45"/>
      <c r="K12368" s="27" t="str">
        <f t="shared" si="788"/>
        <v/>
      </c>
      <c r="P12368" s="26" t="str">
        <f t="shared" si="789"/>
        <v/>
      </c>
      <c r="Q12368" s="38" t="s">
        <v>12542</v>
      </c>
      <c r="R12368">
        <v>118.617</v>
      </c>
      <c r="S12368" t="str">
        <f t="shared" si="790"/>
        <v/>
      </c>
      <c r="X12368" s="26" t="str">
        <f t="shared" si="787"/>
        <v/>
      </c>
      <c r="Y12368" s="38"/>
    </row>
    <row r="12369" spans="5:25">
      <c r="E12369" s="45"/>
      <c r="H12369" s="45"/>
      <c r="K12369" s="27" t="str">
        <f t="shared" si="788"/>
        <v/>
      </c>
      <c r="P12369" s="26" t="str">
        <f t="shared" si="789"/>
        <v/>
      </c>
      <c r="Q12369" s="38" t="s">
        <v>12543</v>
      </c>
      <c r="R12369">
        <v>118.71599999999999</v>
      </c>
      <c r="S12369" t="str">
        <f t="shared" si="790"/>
        <v/>
      </c>
      <c r="X12369" s="26" t="str">
        <f t="shared" si="787"/>
        <v/>
      </c>
      <c r="Y12369" s="38"/>
    </row>
    <row r="12370" spans="5:25">
      <c r="E12370" s="45"/>
      <c r="H12370" s="45"/>
      <c r="K12370" s="27" t="str">
        <f t="shared" si="788"/>
        <v/>
      </c>
      <c r="P12370" s="26" t="str">
        <f t="shared" si="789"/>
        <v/>
      </c>
      <c r="Q12370" s="38" t="s">
        <v>12544</v>
      </c>
      <c r="R12370">
        <v>118.71599999999999</v>
      </c>
      <c r="S12370" t="str">
        <f t="shared" si="790"/>
        <v/>
      </c>
      <c r="X12370" s="26" t="str">
        <f t="shared" si="787"/>
        <v/>
      </c>
      <c r="Y12370" s="38"/>
    </row>
    <row r="12371" spans="5:25">
      <c r="E12371" s="45"/>
      <c r="H12371" s="45"/>
      <c r="K12371" s="27" t="str">
        <f t="shared" si="788"/>
        <v/>
      </c>
      <c r="P12371" s="26" t="str">
        <f t="shared" si="789"/>
        <v/>
      </c>
      <c r="Q12371" s="38" t="s">
        <v>12545</v>
      </c>
      <c r="R12371">
        <v>118.71599999999999</v>
      </c>
      <c r="S12371" t="str">
        <f t="shared" si="790"/>
        <v/>
      </c>
      <c r="X12371" s="26" t="str">
        <f t="shared" si="787"/>
        <v/>
      </c>
      <c r="Y12371" s="38"/>
    </row>
    <row r="12372" spans="5:25">
      <c r="E12372" s="45"/>
      <c r="H12372" s="45"/>
      <c r="K12372" s="27" t="str">
        <f t="shared" si="788"/>
        <v/>
      </c>
      <c r="P12372" s="26" t="str">
        <f t="shared" si="789"/>
        <v/>
      </c>
      <c r="Q12372" s="38" t="s">
        <v>12546</v>
      </c>
      <c r="R12372">
        <v>118.617</v>
      </c>
      <c r="S12372" t="str">
        <f t="shared" si="790"/>
        <v/>
      </c>
      <c r="X12372" s="26" t="str">
        <f t="shared" si="787"/>
        <v/>
      </c>
      <c r="Y12372" s="38"/>
    </row>
    <row r="12373" spans="5:25">
      <c r="E12373" s="45"/>
      <c r="H12373" s="45"/>
      <c r="K12373" s="27" t="str">
        <f t="shared" si="788"/>
        <v/>
      </c>
      <c r="P12373" s="26" t="str">
        <f t="shared" si="789"/>
        <v/>
      </c>
      <c r="Q12373" s="38" t="s">
        <v>12547</v>
      </c>
      <c r="R12373">
        <v>118.617</v>
      </c>
      <c r="S12373" t="str">
        <f t="shared" si="790"/>
        <v/>
      </c>
      <c r="X12373" s="26" t="str">
        <f t="shared" si="787"/>
        <v/>
      </c>
      <c r="Y12373" s="38"/>
    </row>
    <row r="12374" spans="5:25">
      <c r="E12374" s="45"/>
      <c r="H12374" s="45"/>
      <c r="K12374" s="27" t="str">
        <f t="shared" si="788"/>
        <v/>
      </c>
      <c r="P12374" s="26" t="str">
        <f t="shared" si="789"/>
        <v/>
      </c>
      <c r="Q12374" s="38" t="s">
        <v>12548</v>
      </c>
      <c r="R12374">
        <v>118.71599999999999</v>
      </c>
      <c r="S12374" t="str">
        <f t="shared" si="790"/>
        <v/>
      </c>
      <c r="X12374" s="26" t="str">
        <f t="shared" si="787"/>
        <v/>
      </c>
      <c r="Y12374" s="38"/>
    </row>
    <row r="12375" spans="5:25">
      <c r="E12375" s="45"/>
      <c r="H12375" s="45"/>
      <c r="K12375" s="27" t="str">
        <f t="shared" si="788"/>
        <v/>
      </c>
      <c r="P12375" s="26" t="str">
        <f t="shared" si="789"/>
        <v/>
      </c>
      <c r="Q12375" s="38" t="s">
        <v>12549</v>
      </c>
      <c r="R12375">
        <v>118.617</v>
      </c>
      <c r="S12375" t="str">
        <f t="shared" si="790"/>
        <v/>
      </c>
      <c r="X12375" s="26" t="str">
        <f t="shared" si="787"/>
        <v/>
      </c>
      <c r="Y12375" s="38"/>
    </row>
    <row r="12376" spans="5:25">
      <c r="E12376" s="45"/>
      <c r="H12376" s="45"/>
      <c r="K12376" s="27" t="str">
        <f t="shared" si="788"/>
        <v/>
      </c>
      <c r="P12376" s="26" t="str">
        <f t="shared" si="789"/>
        <v/>
      </c>
      <c r="Q12376" s="38" t="s">
        <v>12550</v>
      </c>
      <c r="R12376">
        <v>118.71599999999999</v>
      </c>
      <c r="S12376" t="str">
        <f t="shared" si="790"/>
        <v/>
      </c>
      <c r="X12376" s="26" t="str">
        <f t="shared" si="787"/>
        <v/>
      </c>
      <c r="Y12376" s="38"/>
    </row>
    <row r="12377" spans="5:25">
      <c r="E12377" s="45"/>
      <c r="H12377" s="45"/>
      <c r="K12377" s="27" t="str">
        <f t="shared" si="788"/>
        <v/>
      </c>
      <c r="P12377" s="26" t="str">
        <f t="shared" si="789"/>
        <v/>
      </c>
      <c r="Q12377" s="38" t="s">
        <v>12551</v>
      </c>
      <c r="R12377">
        <v>118.617</v>
      </c>
      <c r="S12377" t="str">
        <f t="shared" si="790"/>
        <v/>
      </c>
      <c r="X12377" s="26" t="str">
        <f t="shared" si="787"/>
        <v/>
      </c>
      <c r="Y12377" s="38"/>
    </row>
    <row r="12378" spans="5:25">
      <c r="E12378" s="45"/>
      <c r="H12378" s="45"/>
      <c r="K12378" s="27" t="str">
        <f t="shared" si="788"/>
        <v/>
      </c>
      <c r="P12378" s="26" t="str">
        <f t="shared" si="789"/>
        <v/>
      </c>
      <c r="Q12378" s="38" t="s">
        <v>12552</v>
      </c>
      <c r="R12378">
        <v>118.617</v>
      </c>
      <c r="S12378" t="str">
        <f t="shared" si="790"/>
        <v/>
      </c>
      <c r="X12378" s="26" t="str">
        <f t="shared" si="787"/>
        <v/>
      </c>
      <c r="Y12378" s="38"/>
    </row>
    <row r="12379" spans="5:25">
      <c r="E12379" s="45"/>
      <c r="H12379" s="45"/>
      <c r="K12379" s="27" t="str">
        <f t="shared" si="788"/>
        <v/>
      </c>
      <c r="P12379" s="26" t="str">
        <f t="shared" si="789"/>
        <v/>
      </c>
      <c r="Q12379" s="38" t="s">
        <v>12553</v>
      </c>
      <c r="R12379">
        <v>118.617</v>
      </c>
      <c r="S12379" t="str">
        <f t="shared" si="790"/>
        <v/>
      </c>
      <c r="X12379" s="26" t="str">
        <f t="shared" si="787"/>
        <v/>
      </c>
      <c r="Y12379" s="38"/>
    </row>
    <row r="12380" spans="5:25">
      <c r="E12380" s="45"/>
      <c r="H12380" s="45"/>
      <c r="K12380" s="27" t="str">
        <f t="shared" si="788"/>
        <v/>
      </c>
      <c r="P12380" s="26" t="str">
        <f t="shared" si="789"/>
        <v/>
      </c>
      <c r="Q12380" s="38" t="s">
        <v>12554</v>
      </c>
      <c r="R12380">
        <v>118.617</v>
      </c>
      <c r="S12380" t="str">
        <f t="shared" si="790"/>
        <v/>
      </c>
      <c r="X12380" s="26" t="str">
        <f t="shared" si="787"/>
        <v/>
      </c>
      <c r="Y12380" s="38"/>
    </row>
    <row r="12381" spans="5:25">
      <c r="E12381" s="45"/>
      <c r="H12381" s="45"/>
      <c r="K12381" s="27" t="str">
        <f t="shared" si="788"/>
        <v/>
      </c>
      <c r="P12381" s="26" t="str">
        <f t="shared" si="789"/>
        <v/>
      </c>
      <c r="Q12381" s="38" t="s">
        <v>12555</v>
      </c>
      <c r="R12381">
        <v>118.617</v>
      </c>
      <c r="S12381" t="str">
        <f t="shared" si="790"/>
        <v/>
      </c>
      <c r="X12381" s="26" t="str">
        <f t="shared" si="787"/>
        <v/>
      </c>
      <c r="Y12381" s="38"/>
    </row>
    <row r="12382" spans="5:25">
      <c r="E12382" s="45"/>
      <c r="H12382" s="45"/>
      <c r="K12382" s="27" t="str">
        <f t="shared" si="788"/>
        <v/>
      </c>
      <c r="P12382" s="26" t="str">
        <f t="shared" si="789"/>
        <v/>
      </c>
      <c r="Q12382" s="38" t="s">
        <v>12556</v>
      </c>
      <c r="R12382">
        <v>118.517</v>
      </c>
      <c r="S12382" t="str">
        <f t="shared" si="790"/>
        <v/>
      </c>
      <c r="X12382" s="26" t="str">
        <f t="shared" si="787"/>
        <v/>
      </c>
      <c r="Y12382" s="38"/>
    </row>
    <row r="12383" spans="5:25">
      <c r="E12383" s="45"/>
      <c r="H12383" s="45"/>
      <c r="K12383" s="27" t="str">
        <f t="shared" si="788"/>
        <v/>
      </c>
      <c r="P12383" s="26" t="str">
        <f t="shared" si="789"/>
        <v/>
      </c>
      <c r="Q12383" s="38" t="s">
        <v>12557</v>
      </c>
      <c r="R12383">
        <v>118.517</v>
      </c>
      <c r="S12383" t="str">
        <f t="shared" si="790"/>
        <v/>
      </c>
      <c r="X12383" s="26" t="str">
        <f t="shared" si="787"/>
        <v/>
      </c>
      <c r="Y12383" s="38"/>
    </row>
    <row r="12384" spans="5:25">
      <c r="E12384" s="45"/>
      <c r="H12384" s="45"/>
      <c r="K12384" s="27" t="str">
        <f t="shared" si="788"/>
        <v/>
      </c>
      <c r="P12384" s="26" t="str">
        <f t="shared" si="789"/>
        <v/>
      </c>
      <c r="Q12384" s="38" t="s">
        <v>12558</v>
      </c>
      <c r="R12384">
        <v>118.517</v>
      </c>
      <c r="S12384" t="str">
        <f t="shared" si="790"/>
        <v/>
      </c>
      <c r="X12384" s="26" t="str">
        <f t="shared" si="787"/>
        <v/>
      </c>
      <c r="Y12384" s="38"/>
    </row>
    <row r="12385" spans="5:25">
      <c r="E12385" s="45"/>
      <c r="H12385" s="45"/>
      <c r="K12385" s="27" t="str">
        <f t="shared" si="788"/>
        <v/>
      </c>
      <c r="P12385" s="26" t="str">
        <f t="shared" si="789"/>
        <v/>
      </c>
      <c r="Q12385" s="38" t="s">
        <v>12559</v>
      </c>
      <c r="R12385">
        <v>118.517</v>
      </c>
      <c r="S12385" t="str">
        <f t="shared" si="790"/>
        <v/>
      </c>
      <c r="X12385" s="26" t="str">
        <f t="shared" si="787"/>
        <v/>
      </c>
      <c r="Y12385" s="38"/>
    </row>
    <row r="12386" spans="5:25">
      <c r="E12386" s="45"/>
      <c r="H12386" s="45"/>
      <c r="K12386" s="27" t="str">
        <f t="shared" si="788"/>
        <v/>
      </c>
      <c r="P12386" s="26" t="str">
        <f t="shared" si="789"/>
        <v/>
      </c>
      <c r="Q12386" s="38" t="s">
        <v>12560</v>
      </c>
      <c r="R12386">
        <v>118.517</v>
      </c>
      <c r="S12386" t="str">
        <f t="shared" si="790"/>
        <v/>
      </c>
      <c r="X12386" s="26" t="str">
        <f t="shared" si="787"/>
        <v/>
      </c>
      <c r="Y12386" s="38"/>
    </row>
    <row r="12387" spans="5:25">
      <c r="E12387" s="45"/>
      <c r="H12387" s="45"/>
      <c r="K12387" s="27" t="str">
        <f t="shared" si="788"/>
        <v/>
      </c>
      <c r="P12387" s="26" t="str">
        <f t="shared" si="789"/>
        <v/>
      </c>
      <c r="Q12387" s="38" t="s">
        <v>12561</v>
      </c>
      <c r="R12387">
        <v>118.617</v>
      </c>
      <c r="S12387" t="str">
        <f t="shared" si="790"/>
        <v/>
      </c>
      <c r="X12387" s="26" t="str">
        <f t="shared" si="787"/>
        <v/>
      </c>
      <c r="Y12387" s="38"/>
    </row>
    <row r="12388" spans="5:25">
      <c r="E12388" s="45"/>
      <c r="H12388" s="45"/>
      <c r="K12388" s="27" t="str">
        <f t="shared" si="788"/>
        <v/>
      </c>
      <c r="P12388" s="26" t="str">
        <f t="shared" si="789"/>
        <v/>
      </c>
      <c r="Q12388" s="38" t="s">
        <v>12562</v>
      </c>
      <c r="R12388">
        <v>118.417</v>
      </c>
      <c r="S12388" t="str">
        <f t="shared" si="790"/>
        <v/>
      </c>
      <c r="X12388" s="26" t="str">
        <f t="shared" si="787"/>
        <v/>
      </c>
      <c r="Y12388" s="38"/>
    </row>
    <row r="12389" spans="5:25">
      <c r="E12389" s="45"/>
      <c r="H12389" s="45"/>
      <c r="K12389" s="27" t="str">
        <f t="shared" si="788"/>
        <v/>
      </c>
      <c r="P12389" s="26" t="str">
        <f t="shared" si="789"/>
        <v/>
      </c>
      <c r="Q12389" s="38" t="s">
        <v>12563</v>
      </c>
      <c r="R12389">
        <v>118.417</v>
      </c>
      <c r="S12389" t="str">
        <f t="shared" si="790"/>
        <v/>
      </c>
      <c r="X12389" s="26" t="str">
        <f t="shared" si="787"/>
        <v/>
      </c>
      <c r="Y12389" s="38"/>
    </row>
    <row r="12390" spans="5:25">
      <c r="E12390" s="45"/>
      <c r="H12390" s="45"/>
      <c r="K12390" s="27" t="str">
        <f t="shared" si="788"/>
        <v/>
      </c>
      <c r="P12390" s="26" t="str">
        <f t="shared" si="789"/>
        <v/>
      </c>
      <c r="Q12390" s="38" t="s">
        <v>12564</v>
      </c>
      <c r="R12390">
        <v>118.417</v>
      </c>
      <c r="S12390" t="str">
        <f t="shared" si="790"/>
        <v/>
      </c>
      <c r="X12390" s="26" t="str">
        <f t="shared" si="787"/>
        <v/>
      </c>
      <c r="Y12390" s="38"/>
    </row>
    <row r="12391" spans="5:25">
      <c r="E12391" s="45"/>
      <c r="H12391" s="45"/>
      <c r="K12391" s="27" t="str">
        <f t="shared" si="788"/>
        <v/>
      </c>
      <c r="P12391" s="26" t="str">
        <f t="shared" si="789"/>
        <v/>
      </c>
      <c r="Q12391" s="38" t="s">
        <v>12565</v>
      </c>
      <c r="R12391">
        <v>118.517</v>
      </c>
      <c r="S12391" t="str">
        <f t="shared" si="790"/>
        <v/>
      </c>
      <c r="X12391" s="26" t="str">
        <f t="shared" si="787"/>
        <v/>
      </c>
      <c r="Y12391" s="38"/>
    </row>
    <row r="12392" spans="5:25">
      <c r="E12392" s="45"/>
      <c r="H12392" s="45"/>
      <c r="K12392" s="27" t="str">
        <f t="shared" si="788"/>
        <v/>
      </c>
      <c r="P12392" s="26" t="str">
        <f t="shared" si="789"/>
        <v/>
      </c>
      <c r="Q12392" s="38" t="s">
        <v>12566</v>
      </c>
      <c r="R12392">
        <v>118.517</v>
      </c>
      <c r="S12392" t="str">
        <f t="shared" si="790"/>
        <v/>
      </c>
      <c r="X12392" s="26" t="str">
        <f t="shared" si="787"/>
        <v/>
      </c>
      <c r="Y12392" s="38"/>
    </row>
    <row r="12393" spans="5:25">
      <c r="E12393" s="45"/>
      <c r="H12393" s="45"/>
      <c r="K12393" s="27" t="str">
        <f t="shared" si="788"/>
        <v/>
      </c>
      <c r="P12393" s="26" t="str">
        <f t="shared" si="789"/>
        <v/>
      </c>
      <c r="Q12393" s="38" t="s">
        <v>12567</v>
      </c>
      <c r="R12393">
        <v>118.417</v>
      </c>
      <c r="S12393" t="str">
        <f t="shared" si="790"/>
        <v/>
      </c>
      <c r="X12393" s="26" t="str">
        <f t="shared" si="787"/>
        <v/>
      </c>
      <c r="Y12393" s="38"/>
    </row>
    <row r="12394" spans="5:25">
      <c r="E12394" s="45"/>
      <c r="H12394" s="45"/>
      <c r="K12394" s="27" t="str">
        <f t="shared" si="788"/>
        <v/>
      </c>
      <c r="P12394" s="26" t="str">
        <f t="shared" si="789"/>
        <v/>
      </c>
      <c r="Q12394" s="38" t="s">
        <v>12568</v>
      </c>
      <c r="R12394">
        <v>118.417</v>
      </c>
      <c r="S12394" t="str">
        <f t="shared" si="790"/>
        <v/>
      </c>
      <c r="X12394" s="26" t="str">
        <f t="shared" si="787"/>
        <v/>
      </c>
      <c r="Y12394" s="38"/>
    </row>
    <row r="12395" spans="5:25">
      <c r="E12395" s="45"/>
      <c r="H12395" s="45"/>
      <c r="K12395" s="27" t="str">
        <f t="shared" si="788"/>
        <v/>
      </c>
      <c r="P12395" s="26" t="str">
        <f t="shared" si="789"/>
        <v/>
      </c>
      <c r="Q12395" s="38" t="s">
        <v>12569</v>
      </c>
      <c r="R12395">
        <v>118.517</v>
      </c>
      <c r="S12395" t="str">
        <f t="shared" si="790"/>
        <v/>
      </c>
      <c r="X12395" s="26" t="str">
        <f t="shared" si="787"/>
        <v/>
      </c>
      <c r="Y12395" s="38"/>
    </row>
    <row r="12396" spans="5:25">
      <c r="E12396" s="45"/>
      <c r="H12396" s="45"/>
      <c r="K12396" s="27" t="str">
        <f t="shared" si="788"/>
        <v/>
      </c>
      <c r="P12396" s="26" t="str">
        <f t="shared" si="789"/>
        <v/>
      </c>
      <c r="Q12396" s="38" t="s">
        <v>12570</v>
      </c>
      <c r="R12396">
        <v>118.31699999999999</v>
      </c>
      <c r="S12396" t="str">
        <f t="shared" si="790"/>
        <v/>
      </c>
      <c r="X12396" s="26" t="str">
        <f t="shared" si="787"/>
        <v/>
      </c>
      <c r="Y12396" s="38"/>
    </row>
    <row r="12397" spans="5:25">
      <c r="E12397" s="45"/>
      <c r="H12397" s="45"/>
      <c r="K12397" s="27" t="str">
        <f t="shared" si="788"/>
        <v/>
      </c>
      <c r="P12397" s="26" t="str">
        <f t="shared" si="789"/>
        <v/>
      </c>
      <c r="Q12397" s="38" t="s">
        <v>12571</v>
      </c>
      <c r="R12397">
        <v>118.417</v>
      </c>
      <c r="S12397" t="str">
        <f t="shared" si="790"/>
        <v/>
      </c>
      <c r="X12397" s="26" t="str">
        <f t="shared" si="787"/>
        <v/>
      </c>
      <c r="Y12397" s="38"/>
    </row>
    <row r="12398" spans="5:25">
      <c r="E12398" s="45"/>
      <c r="H12398" s="45"/>
      <c r="K12398" s="27" t="str">
        <f t="shared" si="788"/>
        <v/>
      </c>
      <c r="P12398" s="26" t="str">
        <f t="shared" si="789"/>
        <v/>
      </c>
      <c r="Q12398" s="38" t="s">
        <v>12572</v>
      </c>
      <c r="R12398">
        <v>118.31699999999999</v>
      </c>
      <c r="S12398" t="str">
        <f t="shared" si="790"/>
        <v/>
      </c>
      <c r="X12398" s="26" t="str">
        <f t="shared" si="787"/>
        <v/>
      </c>
      <c r="Y12398" s="38"/>
    </row>
    <row r="12399" spans="5:25">
      <c r="E12399" s="45"/>
      <c r="H12399" s="45"/>
      <c r="K12399" s="27" t="str">
        <f t="shared" si="788"/>
        <v/>
      </c>
      <c r="P12399" s="26" t="str">
        <f t="shared" si="789"/>
        <v/>
      </c>
      <c r="Q12399" s="38" t="s">
        <v>12573</v>
      </c>
      <c r="R12399">
        <v>118.417</v>
      </c>
      <c r="S12399" t="str">
        <f t="shared" si="790"/>
        <v/>
      </c>
      <c r="X12399" s="26" t="str">
        <f t="shared" si="787"/>
        <v/>
      </c>
      <c r="Y12399" s="38"/>
    </row>
    <row r="12400" spans="5:25">
      <c r="E12400" s="45"/>
      <c r="H12400" s="45"/>
      <c r="K12400" s="27" t="str">
        <f t="shared" si="788"/>
        <v/>
      </c>
      <c r="P12400" s="26" t="str">
        <f t="shared" si="789"/>
        <v/>
      </c>
      <c r="Q12400" s="38" t="s">
        <v>12574</v>
      </c>
      <c r="R12400">
        <v>118.417</v>
      </c>
      <c r="S12400" t="str">
        <f t="shared" si="790"/>
        <v/>
      </c>
      <c r="X12400" s="26" t="str">
        <f t="shared" si="787"/>
        <v/>
      </c>
      <c r="Y12400" s="38"/>
    </row>
    <row r="12401" spans="5:25">
      <c r="E12401" s="45"/>
      <c r="H12401" s="45"/>
      <c r="K12401" s="27" t="str">
        <f t="shared" si="788"/>
        <v/>
      </c>
      <c r="P12401" s="26" t="str">
        <f t="shared" si="789"/>
        <v/>
      </c>
      <c r="Q12401" s="38" t="s">
        <v>12575</v>
      </c>
      <c r="R12401">
        <v>118.417</v>
      </c>
      <c r="S12401" t="str">
        <f t="shared" si="790"/>
        <v/>
      </c>
      <c r="X12401" s="26" t="str">
        <f t="shared" si="787"/>
        <v/>
      </c>
      <c r="Y12401" s="38"/>
    </row>
    <row r="12402" spans="5:25">
      <c r="E12402" s="45"/>
      <c r="H12402" s="45"/>
      <c r="K12402" s="27" t="str">
        <f t="shared" si="788"/>
        <v/>
      </c>
      <c r="P12402" s="26" t="str">
        <f t="shared" si="789"/>
        <v/>
      </c>
      <c r="Q12402" s="38" t="s">
        <v>12576</v>
      </c>
      <c r="R12402">
        <v>118.417</v>
      </c>
      <c r="S12402" t="str">
        <f t="shared" si="790"/>
        <v/>
      </c>
      <c r="X12402" s="26" t="str">
        <f t="shared" si="787"/>
        <v/>
      </c>
      <c r="Y12402" s="38"/>
    </row>
    <row r="12403" spans="5:25">
      <c r="E12403" s="45"/>
      <c r="H12403" s="45"/>
      <c r="K12403" s="27" t="str">
        <f t="shared" si="788"/>
        <v/>
      </c>
      <c r="P12403" s="26" t="str">
        <f t="shared" si="789"/>
        <v/>
      </c>
      <c r="Q12403" s="38" t="s">
        <v>12577</v>
      </c>
      <c r="R12403">
        <v>118.31699999999999</v>
      </c>
      <c r="S12403" t="str">
        <f t="shared" si="790"/>
        <v/>
      </c>
      <c r="X12403" s="26" t="str">
        <f t="shared" si="787"/>
        <v/>
      </c>
      <c r="Y12403" s="38"/>
    </row>
    <row r="12404" spans="5:25">
      <c r="E12404" s="45"/>
      <c r="H12404" s="45"/>
      <c r="K12404" s="27" t="str">
        <f t="shared" si="788"/>
        <v/>
      </c>
      <c r="P12404" s="26" t="str">
        <f t="shared" si="789"/>
        <v/>
      </c>
      <c r="Q12404" s="38" t="s">
        <v>12578</v>
      </c>
      <c r="R12404">
        <v>118.31699999999999</v>
      </c>
      <c r="S12404" t="str">
        <f t="shared" si="790"/>
        <v/>
      </c>
      <c r="X12404" s="26" t="str">
        <f t="shared" si="787"/>
        <v/>
      </c>
      <c r="Y12404" s="38"/>
    </row>
    <row r="12405" spans="5:25">
      <c r="E12405" s="45"/>
      <c r="H12405" s="45"/>
      <c r="K12405" s="27" t="str">
        <f t="shared" si="788"/>
        <v/>
      </c>
      <c r="P12405" s="26" t="str">
        <f t="shared" si="789"/>
        <v/>
      </c>
      <c r="Q12405" s="38" t="s">
        <v>12579</v>
      </c>
      <c r="R12405">
        <v>118.20699999999999</v>
      </c>
      <c r="S12405" t="str">
        <f t="shared" si="790"/>
        <v/>
      </c>
      <c r="X12405" s="26" t="str">
        <f t="shared" si="787"/>
        <v/>
      </c>
      <c r="Y12405" s="38"/>
    </row>
    <row r="12406" spans="5:25">
      <c r="E12406" s="45"/>
      <c r="H12406" s="45"/>
      <c r="K12406" s="27" t="str">
        <f t="shared" si="788"/>
        <v/>
      </c>
      <c r="P12406" s="26" t="str">
        <f t="shared" si="789"/>
        <v/>
      </c>
      <c r="Q12406" s="38" t="s">
        <v>12580</v>
      </c>
      <c r="R12406">
        <v>118.31699999999999</v>
      </c>
      <c r="S12406" t="str">
        <f t="shared" si="790"/>
        <v/>
      </c>
      <c r="X12406" s="26" t="str">
        <f t="shared" si="787"/>
        <v/>
      </c>
      <c r="Y12406" s="38"/>
    </row>
    <row r="12407" spans="5:25">
      <c r="E12407" s="45"/>
      <c r="H12407" s="45"/>
      <c r="K12407" s="27" t="str">
        <f t="shared" si="788"/>
        <v/>
      </c>
      <c r="P12407" s="26" t="str">
        <f t="shared" si="789"/>
        <v/>
      </c>
      <c r="Q12407" s="38" t="s">
        <v>12581</v>
      </c>
      <c r="R12407">
        <v>118.20699999999999</v>
      </c>
      <c r="S12407" t="str">
        <f t="shared" si="790"/>
        <v/>
      </c>
      <c r="X12407" s="26" t="str">
        <f t="shared" si="787"/>
        <v/>
      </c>
      <c r="Y12407" s="38"/>
    </row>
    <row r="12408" spans="5:25">
      <c r="E12408" s="45"/>
      <c r="H12408" s="45"/>
      <c r="K12408" s="27" t="str">
        <f t="shared" si="788"/>
        <v/>
      </c>
      <c r="P12408" s="26" t="str">
        <f t="shared" si="789"/>
        <v/>
      </c>
      <c r="Q12408" s="38" t="s">
        <v>12582</v>
      </c>
      <c r="R12408">
        <v>118.31699999999999</v>
      </c>
      <c r="S12408" t="str">
        <f t="shared" si="790"/>
        <v/>
      </c>
      <c r="X12408" s="26" t="str">
        <f t="shared" si="787"/>
        <v/>
      </c>
      <c r="Y12408" s="38"/>
    </row>
    <row r="12409" spans="5:25">
      <c r="E12409" s="45"/>
      <c r="H12409" s="45"/>
      <c r="K12409" s="27" t="str">
        <f t="shared" si="788"/>
        <v/>
      </c>
      <c r="P12409" s="26" t="str">
        <f t="shared" si="789"/>
        <v/>
      </c>
      <c r="Q12409" s="38" t="s">
        <v>12583</v>
      </c>
      <c r="R12409">
        <v>118.20699999999999</v>
      </c>
      <c r="S12409" t="str">
        <f t="shared" si="790"/>
        <v/>
      </c>
      <c r="X12409" s="26" t="str">
        <f t="shared" si="787"/>
        <v/>
      </c>
      <c r="Y12409" s="38"/>
    </row>
    <row r="12410" spans="5:25">
      <c r="E12410" s="45"/>
      <c r="H12410" s="45"/>
      <c r="K12410" s="27" t="str">
        <f t="shared" si="788"/>
        <v/>
      </c>
      <c r="P12410" s="26" t="str">
        <f t="shared" si="789"/>
        <v/>
      </c>
      <c r="Q12410" s="38" t="s">
        <v>12584</v>
      </c>
      <c r="R12410">
        <v>118.107</v>
      </c>
      <c r="S12410" t="str">
        <f t="shared" si="790"/>
        <v/>
      </c>
      <c r="X12410" s="26" t="str">
        <f t="shared" si="787"/>
        <v/>
      </c>
      <c r="Y12410" s="38"/>
    </row>
    <row r="12411" spans="5:25">
      <c r="E12411" s="45"/>
      <c r="H12411" s="45"/>
      <c r="K12411" s="27" t="str">
        <f t="shared" si="788"/>
        <v/>
      </c>
      <c r="P12411" s="26" t="str">
        <f t="shared" si="789"/>
        <v/>
      </c>
      <c r="Q12411" s="38" t="s">
        <v>12585</v>
      </c>
      <c r="R12411">
        <v>118.20699999999999</v>
      </c>
      <c r="S12411" t="str">
        <f t="shared" si="790"/>
        <v/>
      </c>
      <c r="X12411" s="26" t="str">
        <f t="shared" si="787"/>
        <v/>
      </c>
      <c r="Y12411" s="38"/>
    </row>
    <row r="12412" spans="5:25">
      <c r="E12412" s="45"/>
      <c r="H12412" s="45"/>
      <c r="K12412" s="27" t="str">
        <f t="shared" si="788"/>
        <v/>
      </c>
      <c r="P12412" s="26" t="str">
        <f t="shared" si="789"/>
        <v/>
      </c>
      <c r="Q12412" s="38" t="s">
        <v>12586</v>
      </c>
      <c r="R12412">
        <v>118.107</v>
      </c>
      <c r="S12412" t="str">
        <f t="shared" si="790"/>
        <v/>
      </c>
      <c r="X12412" s="26" t="str">
        <f t="shared" ref="X12412:X12475" si="791">IF(V12412="","",X12411+V12412-V12411)</f>
        <v/>
      </c>
      <c r="Y12412" s="38"/>
    </row>
    <row r="12413" spans="5:25">
      <c r="E12413" s="45"/>
      <c r="H12413" s="45"/>
      <c r="K12413" s="27" t="str">
        <f t="shared" si="788"/>
        <v/>
      </c>
      <c r="P12413" s="26" t="str">
        <f t="shared" si="789"/>
        <v/>
      </c>
      <c r="Q12413" s="38" t="s">
        <v>12587</v>
      </c>
      <c r="R12413">
        <v>118.20699999999999</v>
      </c>
      <c r="S12413" t="str">
        <f t="shared" si="790"/>
        <v/>
      </c>
      <c r="X12413" s="26" t="str">
        <f t="shared" si="791"/>
        <v/>
      </c>
      <c r="Y12413" s="38"/>
    </row>
    <row r="12414" spans="5:25">
      <c r="E12414" s="45"/>
      <c r="H12414" s="45"/>
      <c r="K12414" s="27" t="str">
        <f t="shared" si="788"/>
        <v/>
      </c>
      <c r="P12414" s="26" t="str">
        <f t="shared" si="789"/>
        <v/>
      </c>
      <c r="Q12414" s="38" t="s">
        <v>12588</v>
      </c>
      <c r="R12414">
        <v>118.107</v>
      </c>
      <c r="S12414" t="str">
        <f t="shared" si="790"/>
        <v/>
      </c>
      <c r="X12414" s="26" t="str">
        <f t="shared" si="791"/>
        <v/>
      </c>
      <c r="Y12414" s="38"/>
    </row>
    <row r="12415" spans="5:25">
      <c r="E12415" s="45"/>
      <c r="H12415" s="45"/>
      <c r="K12415" s="27" t="str">
        <f t="shared" si="788"/>
        <v/>
      </c>
      <c r="P12415" s="26" t="str">
        <f t="shared" si="789"/>
        <v/>
      </c>
      <c r="Q12415" s="38" t="s">
        <v>12589</v>
      </c>
      <c r="R12415">
        <v>118.00700000000001</v>
      </c>
      <c r="S12415" t="str">
        <f t="shared" si="790"/>
        <v/>
      </c>
      <c r="X12415" s="26" t="str">
        <f t="shared" si="791"/>
        <v/>
      </c>
      <c r="Y12415" s="38"/>
    </row>
    <row r="12416" spans="5:25">
      <c r="E12416" s="45"/>
      <c r="H12416" s="45"/>
      <c r="K12416" s="27" t="str">
        <f t="shared" si="788"/>
        <v/>
      </c>
      <c r="P12416" s="26" t="str">
        <f t="shared" si="789"/>
        <v/>
      </c>
      <c r="Q12416" s="38" t="s">
        <v>12590</v>
      </c>
      <c r="R12416">
        <v>118.00700000000001</v>
      </c>
      <c r="S12416" t="str">
        <f t="shared" si="790"/>
        <v/>
      </c>
      <c r="X12416" s="26" t="str">
        <f t="shared" si="791"/>
        <v/>
      </c>
      <c r="Y12416" s="38"/>
    </row>
    <row r="12417" spans="5:25">
      <c r="E12417" s="45"/>
      <c r="H12417" s="45"/>
      <c r="K12417" s="27" t="str">
        <f t="shared" si="788"/>
        <v/>
      </c>
      <c r="P12417" s="26" t="str">
        <f t="shared" si="789"/>
        <v/>
      </c>
      <c r="Q12417" s="38" t="s">
        <v>12591</v>
      </c>
      <c r="R12417">
        <v>118.00700000000001</v>
      </c>
      <c r="S12417" t="str">
        <f t="shared" si="790"/>
        <v/>
      </c>
      <c r="X12417" s="26" t="str">
        <f t="shared" si="791"/>
        <v/>
      </c>
      <c r="Y12417" s="38"/>
    </row>
    <row r="12418" spans="5:25">
      <c r="E12418" s="45"/>
      <c r="H12418" s="45"/>
      <c r="K12418" s="27" t="str">
        <f t="shared" si="788"/>
        <v/>
      </c>
      <c r="P12418" s="26" t="str">
        <f t="shared" si="789"/>
        <v/>
      </c>
      <c r="Q12418" s="38" t="s">
        <v>12592</v>
      </c>
      <c r="R12418">
        <v>118.107</v>
      </c>
      <c r="S12418" t="str">
        <f t="shared" si="790"/>
        <v/>
      </c>
      <c r="X12418" s="26" t="str">
        <f t="shared" si="791"/>
        <v/>
      </c>
      <c r="Y12418" s="38"/>
    </row>
    <row r="12419" spans="5:25">
      <c r="E12419" s="45"/>
      <c r="H12419" s="45"/>
      <c r="K12419" s="27" t="str">
        <f t="shared" si="788"/>
        <v/>
      </c>
      <c r="P12419" s="26" t="str">
        <f t="shared" si="789"/>
        <v/>
      </c>
      <c r="Q12419" s="38" t="s">
        <v>12593</v>
      </c>
      <c r="R12419">
        <v>117.907</v>
      </c>
      <c r="S12419" t="str">
        <f t="shared" si="790"/>
        <v/>
      </c>
      <c r="X12419" s="26" t="str">
        <f t="shared" si="791"/>
        <v/>
      </c>
      <c r="Y12419" s="38"/>
    </row>
    <row r="12420" spans="5:25">
      <c r="E12420" s="45"/>
      <c r="H12420" s="45"/>
      <c r="K12420" s="27" t="str">
        <f t="shared" ref="K12420:K12483" si="792">IF(M12420="","",K12419+(M12420-M12419)/24)</f>
        <v/>
      </c>
      <c r="P12420" s="26" t="str">
        <f t="shared" ref="P12420:P12483" si="793">IF(N12420="","",P12419+N12420-N12419)</f>
        <v/>
      </c>
      <c r="Q12420" s="38" t="s">
        <v>12594</v>
      </c>
      <c r="R12420">
        <v>118.00700000000001</v>
      </c>
      <c r="S12420" t="str">
        <f t="shared" ref="S12420:S12483" si="794">IF(N12420="","",S12419-N12420+N12419)</f>
        <v/>
      </c>
      <c r="X12420" s="26" t="str">
        <f t="shared" si="791"/>
        <v/>
      </c>
      <c r="Y12420" s="38"/>
    </row>
    <row r="12421" spans="5:25">
      <c r="E12421" s="45"/>
      <c r="H12421" s="45"/>
      <c r="K12421" s="27" t="str">
        <f t="shared" si="792"/>
        <v/>
      </c>
      <c r="P12421" s="26" t="str">
        <f t="shared" si="793"/>
        <v/>
      </c>
      <c r="Q12421" s="38" t="s">
        <v>12595</v>
      </c>
      <c r="R12421">
        <v>118.00700000000001</v>
      </c>
      <c r="S12421" t="str">
        <f t="shared" si="794"/>
        <v/>
      </c>
      <c r="X12421" s="26" t="str">
        <f t="shared" si="791"/>
        <v/>
      </c>
      <c r="Y12421" s="38"/>
    </row>
    <row r="12422" spans="5:25">
      <c r="E12422" s="45"/>
      <c r="H12422" s="45"/>
      <c r="K12422" s="27" t="str">
        <f t="shared" si="792"/>
        <v/>
      </c>
      <c r="P12422" s="26" t="str">
        <f t="shared" si="793"/>
        <v/>
      </c>
      <c r="Q12422" s="38" t="s">
        <v>12596</v>
      </c>
      <c r="R12422">
        <v>117.907</v>
      </c>
      <c r="S12422" t="str">
        <f t="shared" si="794"/>
        <v/>
      </c>
      <c r="X12422" s="26" t="str">
        <f t="shared" si="791"/>
        <v/>
      </c>
      <c r="Y12422" s="38"/>
    </row>
    <row r="12423" spans="5:25">
      <c r="E12423" s="45"/>
      <c r="H12423" s="45"/>
      <c r="K12423" s="27" t="str">
        <f t="shared" si="792"/>
        <v/>
      </c>
      <c r="P12423" s="26" t="str">
        <f t="shared" si="793"/>
        <v/>
      </c>
      <c r="Q12423" s="38" t="s">
        <v>12597</v>
      </c>
      <c r="R12423">
        <v>117.907</v>
      </c>
      <c r="S12423" t="str">
        <f t="shared" si="794"/>
        <v/>
      </c>
      <c r="X12423" s="26" t="str">
        <f t="shared" si="791"/>
        <v/>
      </c>
      <c r="Y12423" s="38"/>
    </row>
    <row r="12424" spans="5:25">
      <c r="E12424" s="45"/>
      <c r="H12424" s="45"/>
      <c r="K12424" s="27" t="str">
        <f t="shared" si="792"/>
        <v/>
      </c>
      <c r="P12424" s="26" t="str">
        <f t="shared" si="793"/>
        <v/>
      </c>
      <c r="Q12424" s="38" t="s">
        <v>12598</v>
      </c>
      <c r="R12424">
        <v>117.907</v>
      </c>
      <c r="S12424" t="str">
        <f t="shared" si="794"/>
        <v/>
      </c>
      <c r="X12424" s="26" t="str">
        <f t="shared" si="791"/>
        <v/>
      </c>
      <c r="Y12424" s="38"/>
    </row>
    <row r="12425" spans="5:25">
      <c r="E12425" s="45"/>
      <c r="H12425" s="45"/>
      <c r="K12425" s="27" t="str">
        <f t="shared" si="792"/>
        <v/>
      </c>
      <c r="P12425" s="26" t="str">
        <f t="shared" si="793"/>
        <v/>
      </c>
      <c r="Q12425" s="38" t="s">
        <v>12599</v>
      </c>
      <c r="R12425">
        <v>117.807</v>
      </c>
      <c r="S12425" t="str">
        <f t="shared" si="794"/>
        <v/>
      </c>
      <c r="X12425" s="26" t="str">
        <f t="shared" si="791"/>
        <v/>
      </c>
      <c r="Y12425" s="38"/>
    </row>
    <row r="12426" spans="5:25">
      <c r="E12426" s="45"/>
      <c r="H12426" s="45"/>
      <c r="K12426" s="27" t="str">
        <f t="shared" si="792"/>
        <v/>
      </c>
      <c r="P12426" s="26" t="str">
        <f t="shared" si="793"/>
        <v/>
      </c>
      <c r="Q12426" s="38" t="s">
        <v>12600</v>
      </c>
      <c r="R12426">
        <v>117.907</v>
      </c>
      <c r="S12426" t="str">
        <f t="shared" si="794"/>
        <v/>
      </c>
      <c r="X12426" s="26" t="str">
        <f t="shared" si="791"/>
        <v/>
      </c>
      <c r="Y12426" s="38"/>
    </row>
    <row r="12427" spans="5:25">
      <c r="E12427" s="45"/>
      <c r="H12427" s="45"/>
      <c r="K12427" s="27" t="str">
        <f t="shared" si="792"/>
        <v/>
      </c>
      <c r="P12427" s="26" t="str">
        <f t="shared" si="793"/>
        <v/>
      </c>
      <c r="Q12427" s="38" t="s">
        <v>12601</v>
      </c>
      <c r="R12427">
        <v>117.907</v>
      </c>
      <c r="S12427" t="str">
        <f t="shared" si="794"/>
        <v/>
      </c>
      <c r="X12427" s="26" t="str">
        <f t="shared" si="791"/>
        <v/>
      </c>
      <c r="Y12427" s="38"/>
    </row>
    <row r="12428" spans="5:25">
      <c r="E12428" s="45"/>
      <c r="H12428" s="45"/>
      <c r="K12428" s="27" t="str">
        <f t="shared" si="792"/>
        <v/>
      </c>
      <c r="P12428" s="26" t="str">
        <f t="shared" si="793"/>
        <v/>
      </c>
      <c r="Q12428" s="38" t="s">
        <v>12602</v>
      </c>
      <c r="R12428">
        <v>117.697</v>
      </c>
      <c r="S12428" t="str">
        <f t="shared" si="794"/>
        <v/>
      </c>
      <c r="X12428" s="26" t="str">
        <f t="shared" si="791"/>
        <v/>
      </c>
      <c r="Y12428" s="38"/>
    </row>
    <row r="12429" spans="5:25">
      <c r="E12429" s="45"/>
      <c r="H12429" s="45"/>
      <c r="K12429" s="27" t="str">
        <f t="shared" si="792"/>
        <v/>
      </c>
      <c r="P12429" s="26" t="str">
        <f t="shared" si="793"/>
        <v/>
      </c>
      <c r="Q12429" s="38" t="s">
        <v>12603</v>
      </c>
      <c r="R12429">
        <v>117.807</v>
      </c>
      <c r="S12429" t="str">
        <f t="shared" si="794"/>
        <v/>
      </c>
      <c r="X12429" s="26" t="str">
        <f t="shared" si="791"/>
        <v/>
      </c>
      <c r="Y12429" s="38"/>
    </row>
    <row r="12430" spans="5:25">
      <c r="E12430" s="45"/>
      <c r="H12430" s="45"/>
      <c r="K12430" s="27" t="str">
        <f t="shared" si="792"/>
        <v/>
      </c>
      <c r="P12430" s="26" t="str">
        <f t="shared" si="793"/>
        <v/>
      </c>
      <c r="Q12430" s="38" t="s">
        <v>12604</v>
      </c>
      <c r="R12430">
        <v>117.697</v>
      </c>
      <c r="S12430" t="str">
        <f t="shared" si="794"/>
        <v/>
      </c>
      <c r="X12430" s="26" t="str">
        <f t="shared" si="791"/>
        <v/>
      </c>
      <c r="Y12430" s="38"/>
    </row>
    <row r="12431" spans="5:25">
      <c r="E12431" s="45"/>
      <c r="H12431" s="45"/>
      <c r="K12431" s="27" t="str">
        <f t="shared" si="792"/>
        <v/>
      </c>
      <c r="P12431" s="26" t="str">
        <f t="shared" si="793"/>
        <v/>
      </c>
      <c r="Q12431" s="38" t="s">
        <v>12605</v>
      </c>
      <c r="R12431">
        <v>117.697</v>
      </c>
      <c r="S12431" t="str">
        <f t="shared" si="794"/>
        <v/>
      </c>
      <c r="X12431" s="26" t="str">
        <f t="shared" si="791"/>
        <v/>
      </c>
      <c r="Y12431" s="38"/>
    </row>
    <row r="12432" spans="5:25">
      <c r="E12432" s="45"/>
      <c r="H12432" s="45"/>
      <c r="K12432" s="27" t="str">
        <f t="shared" si="792"/>
        <v/>
      </c>
      <c r="P12432" s="26" t="str">
        <f t="shared" si="793"/>
        <v/>
      </c>
      <c r="Q12432" s="38" t="s">
        <v>12606</v>
      </c>
      <c r="R12432">
        <v>117.697</v>
      </c>
      <c r="S12432" t="str">
        <f t="shared" si="794"/>
        <v/>
      </c>
      <c r="X12432" s="26" t="str">
        <f t="shared" si="791"/>
        <v/>
      </c>
      <c r="Y12432" s="38"/>
    </row>
    <row r="12433" spans="5:25">
      <c r="E12433" s="45"/>
      <c r="H12433" s="45"/>
      <c r="K12433" s="27" t="str">
        <f t="shared" si="792"/>
        <v/>
      </c>
      <c r="P12433" s="26" t="str">
        <f t="shared" si="793"/>
        <v/>
      </c>
      <c r="Q12433" s="38" t="s">
        <v>12607</v>
      </c>
      <c r="R12433">
        <v>117.59699999999999</v>
      </c>
      <c r="S12433" t="str">
        <f t="shared" si="794"/>
        <v/>
      </c>
      <c r="X12433" s="26" t="str">
        <f t="shared" si="791"/>
        <v/>
      </c>
      <c r="Y12433" s="38"/>
    </row>
    <row r="12434" spans="5:25">
      <c r="E12434" s="45"/>
      <c r="H12434" s="45"/>
      <c r="K12434" s="27" t="str">
        <f t="shared" si="792"/>
        <v/>
      </c>
      <c r="P12434" s="26" t="str">
        <f t="shared" si="793"/>
        <v/>
      </c>
      <c r="Q12434" s="38" t="s">
        <v>12608</v>
      </c>
      <c r="R12434">
        <v>117.59699999999999</v>
      </c>
      <c r="S12434" t="str">
        <f t="shared" si="794"/>
        <v/>
      </c>
      <c r="X12434" s="26" t="str">
        <f t="shared" si="791"/>
        <v/>
      </c>
      <c r="Y12434" s="38"/>
    </row>
    <row r="12435" spans="5:25">
      <c r="E12435" s="45"/>
      <c r="H12435" s="45"/>
      <c r="K12435" s="27" t="str">
        <f t="shared" si="792"/>
        <v/>
      </c>
      <c r="P12435" s="26" t="str">
        <f t="shared" si="793"/>
        <v/>
      </c>
      <c r="Q12435" s="38" t="s">
        <v>12609</v>
      </c>
      <c r="R12435">
        <v>117.59699999999999</v>
      </c>
      <c r="S12435" t="str">
        <f t="shared" si="794"/>
        <v/>
      </c>
      <c r="X12435" s="26" t="str">
        <f t="shared" si="791"/>
        <v/>
      </c>
      <c r="Y12435" s="38"/>
    </row>
    <row r="12436" spans="5:25">
      <c r="E12436" s="45"/>
      <c r="H12436" s="45"/>
      <c r="K12436" s="27" t="str">
        <f t="shared" si="792"/>
        <v/>
      </c>
      <c r="P12436" s="26" t="str">
        <f t="shared" si="793"/>
        <v/>
      </c>
      <c r="Q12436" s="38" t="s">
        <v>12610</v>
      </c>
      <c r="R12436">
        <v>117.59699999999999</v>
      </c>
      <c r="S12436" t="str">
        <f t="shared" si="794"/>
        <v/>
      </c>
      <c r="X12436" s="26" t="str">
        <f t="shared" si="791"/>
        <v/>
      </c>
      <c r="Y12436" s="38"/>
    </row>
    <row r="12437" spans="5:25">
      <c r="E12437" s="45"/>
      <c r="H12437" s="45"/>
      <c r="K12437" s="27" t="str">
        <f t="shared" si="792"/>
        <v/>
      </c>
      <c r="P12437" s="26" t="str">
        <f t="shared" si="793"/>
        <v/>
      </c>
      <c r="Q12437" s="38" t="s">
        <v>12611</v>
      </c>
      <c r="R12437">
        <v>117.59699999999999</v>
      </c>
      <c r="S12437" t="str">
        <f t="shared" si="794"/>
        <v/>
      </c>
      <c r="X12437" s="26" t="str">
        <f t="shared" si="791"/>
        <v/>
      </c>
      <c r="Y12437" s="38"/>
    </row>
    <row r="12438" spans="5:25">
      <c r="E12438" s="45"/>
      <c r="H12438" s="45"/>
      <c r="K12438" s="27" t="str">
        <f t="shared" si="792"/>
        <v/>
      </c>
      <c r="P12438" s="26" t="str">
        <f t="shared" si="793"/>
        <v/>
      </c>
      <c r="Q12438" s="38" t="s">
        <v>12612</v>
      </c>
      <c r="R12438">
        <v>117.59699999999999</v>
      </c>
      <c r="S12438" t="str">
        <f t="shared" si="794"/>
        <v/>
      </c>
      <c r="X12438" s="26" t="str">
        <f t="shared" si="791"/>
        <v/>
      </c>
      <c r="Y12438" s="38"/>
    </row>
    <row r="12439" spans="5:25">
      <c r="E12439" s="45"/>
      <c r="H12439" s="45"/>
      <c r="K12439" s="27" t="str">
        <f t="shared" si="792"/>
        <v/>
      </c>
      <c r="P12439" s="26" t="str">
        <f t="shared" si="793"/>
        <v/>
      </c>
      <c r="Q12439" s="38" t="s">
        <v>12613</v>
      </c>
      <c r="R12439">
        <v>117.497</v>
      </c>
      <c r="S12439" t="str">
        <f t="shared" si="794"/>
        <v/>
      </c>
      <c r="X12439" s="26" t="str">
        <f t="shared" si="791"/>
        <v/>
      </c>
      <c r="Y12439" s="38"/>
    </row>
    <row r="12440" spans="5:25">
      <c r="E12440" s="45"/>
      <c r="H12440" s="45"/>
      <c r="K12440" s="27" t="str">
        <f t="shared" si="792"/>
        <v/>
      </c>
      <c r="P12440" s="26" t="str">
        <f t="shared" si="793"/>
        <v/>
      </c>
      <c r="Q12440" s="38" t="s">
        <v>12614</v>
      </c>
      <c r="R12440">
        <v>117.497</v>
      </c>
      <c r="S12440" t="str">
        <f t="shared" si="794"/>
        <v/>
      </c>
      <c r="X12440" s="26" t="str">
        <f t="shared" si="791"/>
        <v/>
      </c>
      <c r="Y12440" s="38"/>
    </row>
    <row r="12441" spans="5:25">
      <c r="E12441" s="45"/>
      <c r="H12441" s="45"/>
      <c r="K12441" s="27" t="str">
        <f t="shared" si="792"/>
        <v/>
      </c>
      <c r="P12441" s="26" t="str">
        <f t="shared" si="793"/>
        <v/>
      </c>
      <c r="Q12441" s="38" t="s">
        <v>12615</v>
      </c>
      <c r="R12441">
        <v>117.59699999999999</v>
      </c>
      <c r="S12441" t="str">
        <f t="shared" si="794"/>
        <v/>
      </c>
      <c r="X12441" s="26" t="str">
        <f t="shared" si="791"/>
        <v/>
      </c>
      <c r="Y12441" s="38"/>
    </row>
    <row r="12442" spans="5:25">
      <c r="E12442" s="45"/>
      <c r="H12442" s="45"/>
      <c r="K12442" s="27" t="str">
        <f t="shared" si="792"/>
        <v/>
      </c>
      <c r="P12442" s="26" t="str">
        <f t="shared" si="793"/>
        <v/>
      </c>
      <c r="Q12442" s="38" t="s">
        <v>12616</v>
      </c>
      <c r="R12442">
        <v>117.59699999999999</v>
      </c>
      <c r="S12442" t="str">
        <f t="shared" si="794"/>
        <v/>
      </c>
      <c r="X12442" s="26" t="str">
        <f t="shared" si="791"/>
        <v/>
      </c>
      <c r="Y12442" s="38"/>
    </row>
    <row r="12443" spans="5:25">
      <c r="E12443" s="45"/>
      <c r="H12443" s="45"/>
      <c r="K12443" s="27" t="str">
        <f t="shared" si="792"/>
        <v/>
      </c>
      <c r="P12443" s="26" t="str">
        <f t="shared" si="793"/>
        <v/>
      </c>
      <c r="Q12443" s="38" t="s">
        <v>12617</v>
      </c>
      <c r="R12443">
        <v>117.497</v>
      </c>
      <c r="S12443" t="str">
        <f t="shared" si="794"/>
        <v/>
      </c>
      <c r="X12443" s="26" t="str">
        <f t="shared" si="791"/>
        <v/>
      </c>
      <c r="Y12443" s="38"/>
    </row>
    <row r="12444" spans="5:25">
      <c r="E12444" s="45"/>
      <c r="H12444" s="45"/>
      <c r="K12444" s="27" t="str">
        <f t="shared" si="792"/>
        <v/>
      </c>
      <c r="P12444" s="26" t="str">
        <f t="shared" si="793"/>
        <v/>
      </c>
      <c r="Q12444" s="38" t="s">
        <v>12618</v>
      </c>
      <c r="R12444">
        <v>117.497</v>
      </c>
      <c r="S12444" t="str">
        <f t="shared" si="794"/>
        <v/>
      </c>
      <c r="X12444" s="26" t="str">
        <f t="shared" si="791"/>
        <v/>
      </c>
      <c r="Y12444" s="38"/>
    </row>
    <row r="12445" spans="5:25">
      <c r="E12445" s="45"/>
      <c r="H12445" s="45"/>
      <c r="K12445" s="27" t="str">
        <f t="shared" si="792"/>
        <v/>
      </c>
      <c r="P12445" s="26" t="str">
        <f t="shared" si="793"/>
        <v/>
      </c>
      <c r="Q12445" s="38" t="s">
        <v>12619</v>
      </c>
      <c r="R12445">
        <v>117.59699999999999</v>
      </c>
      <c r="S12445" t="str">
        <f t="shared" si="794"/>
        <v/>
      </c>
      <c r="X12445" s="26" t="str">
        <f t="shared" si="791"/>
        <v/>
      </c>
      <c r="Y12445" s="38"/>
    </row>
    <row r="12446" spans="5:25">
      <c r="E12446" s="45"/>
      <c r="H12446" s="45"/>
      <c r="K12446" s="27" t="str">
        <f t="shared" si="792"/>
        <v/>
      </c>
      <c r="P12446" s="26" t="str">
        <f t="shared" si="793"/>
        <v/>
      </c>
      <c r="Q12446" s="38" t="s">
        <v>12620</v>
      </c>
      <c r="R12446">
        <v>117.59699999999999</v>
      </c>
      <c r="S12446" t="str">
        <f t="shared" si="794"/>
        <v/>
      </c>
      <c r="X12446" s="26" t="str">
        <f t="shared" si="791"/>
        <v/>
      </c>
      <c r="Y12446" s="38"/>
    </row>
    <row r="12447" spans="5:25">
      <c r="E12447" s="45"/>
      <c r="H12447" s="45"/>
      <c r="K12447" s="27" t="str">
        <f t="shared" si="792"/>
        <v/>
      </c>
      <c r="P12447" s="26" t="str">
        <f t="shared" si="793"/>
        <v/>
      </c>
      <c r="Q12447" s="38" t="s">
        <v>12621</v>
      </c>
      <c r="R12447">
        <v>117.697</v>
      </c>
      <c r="S12447" t="str">
        <f t="shared" si="794"/>
        <v/>
      </c>
      <c r="X12447" s="26" t="str">
        <f t="shared" si="791"/>
        <v/>
      </c>
      <c r="Y12447" s="38"/>
    </row>
    <row r="12448" spans="5:25">
      <c r="E12448" s="45"/>
      <c r="H12448" s="45"/>
      <c r="K12448" s="27" t="str">
        <f t="shared" si="792"/>
        <v/>
      </c>
      <c r="P12448" s="26" t="str">
        <f t="shared" si="793"/>
        <v/>
      </c>
      <c r="Q12448" s="38" t="s">
        <v>12622</v>
      </c>
      <c r="R12448">
        <v>117.59699999999999</v>
      </c>
      <c r="S12448" t="str">
        <f t="shared" si="794"/>
        <v/>
      </c>
      <c r="X12448" s="26" t="str">
        <f t="shared" si="791"/>
        <v/>
      </c>
      <c r="Y12448" s="38"/>
    </row>
    <row r="12449" spans="5:25">
      <c r="E12449" s="45"/>
      <c r="H12449" s="45"/>
      <c r="K12449" s="27" t="str">
        <f t="shared" si="792"/>
        <v/>
      </c>
      <c r="P12449" s="26" t="str">
        <f t="shared" si="793"/>
        <v/>
      </c>
      <c r="Q12449" s="38" t="s">
        <v>12623</v>
      </c>
      <c r="R12449">
        <v>117.59699999999999</v>
      </c>
      <c r="S12449" t="str">
        <f t="shared" si="794"/>
        <v/>
      </c>
      <c r="X12449" s="26" t="str">
        <f t="shared" si="791"/>
        <v/>
      </c>
      <c r="Y12449" s="38"/>
    </row>
    <row r="12450" spans="5:25">
      <c r="E12450" s="45"/>
      <c r="H12450" s="45"/>
      <c r="K12450" s="27" t="str">
        <f t="shared" si="792"/>
        <v/>
      </c>
      <c r="P12450" s="26" t="str">
        <f t="shared" si="793"/>
        <v/>
      </c>
      <c r="Q12450" s="38" t="s">
        <v>12624</v>
      </c>
      <c r="R12450">
        <v>117.807</v>
      </c>
      <c r="S12450" t="str">
        <f t="shared" si="794"/>
        <v/>
      </c>
      <c r="X12450" s="26" t="str">
        <f t="shared" si="791"/>
        <v/>
      </c>
      <c r="Y12450" s="38"/>
    </row>
    <row r="12451" spans="5:25">
      <c r="E12451" s="45"/>
      <c r="H12451" s="45"/>
      <c r="K12451" s="27" t="str">
        <f t="shared" si="792"/>
        <v/>
      </c>
      <c r="P12451" s="26" t="str">
        <f t="shared" si="793"/>
        <v/>
      </c>
      <c r="Q12451" s="38" t="s">
        <v>12625</v>
      </c>
      <c r="R12451">
        <v>117.807</v>
      </c>
      <c r="S12451" t="str">
        <f t="shared" si="794"/>
        <v/>
      </c>
      <c r="X12451" s="26" t="str">
        <f t="shared" si="791"/>
        <v/>
      </c>
      <c r="Y12451" s="38"/>
    </row>
    <row r="12452" spans="5:25">
      <c r="E12452" s="45"/>
      <c r="H12452" s="45"/>
      <c r="K12452" s="27" t="str">
        <f t="shared" si="792"/>
        <v/>
      </c>
      <c r="P12452" s="26" t="str">
        <f t="shared" si="793"/>
        <v/>
      </c>
      <c r="Q12452" s="38" t="s">
        <v>12626</v>
      </c>
      <c r="R12452">
        <v>117.697</v>
      </c>
      <c r="S12452" t="str">
        <f t="shared" si="794"/>
        <v/>
      </c>
      <c r="X12452" s="26" t="str">
        <f t="shared" si="791"/>
        <v/>
      </c>
      <c r="Y12452" s="38"/>
    </row>
    <row r="12453" spans="5:25">
      <c r="E12453" s="45"/>
      <c r="H12453" s="45"/>
      <c r="K12453" s="27" t="str">
        <f t="shared" si="792"/>
        <v/>
      </c>
      <c r="P12453" s="26" t="str">
        <f t="shared" si="793"/>
        <v/>
      </c>
      <c r="Q12453" s="38" t="s">
        <v>12627</v>
      </c>
      <c r="R12453">
        <v>117.807</v>
      </c>
      <c r="S12453" t="str">
        <f t="shared" si="794"/>
        <v/>
      </c>
      <c r="X12453" s="26" t="str">
        <f t="shared" si="791"/>
        <v/>
      </c>
      <c r="Y12453" s="38"/>
    </row>
    <row r="12454" spans="5:25">
      <c r="E12454" s="45"/>
      <c r="H12454" s="45"/>
      <c r="K12454" s="27" t="str">
        <f t="shared" si="792"/>
        <v/>
      </c>
      <c r="P12454" s="26" t="str">
        <f t="shared" si="793"/>
        <v/>
      </c>
      <c r="Q12454" s="38" t="s">
        <v>12628</v>
      </c>
      <c r="R12454">
        <v>117.807</v>
      </c>
      <c r="S12454" t="str">
        <f t="shared" si="794"/>
        <v/>
      </c>
      <c r="X12454" s="26" t="str">
        <f t="shared" si="791"/>
        <v/>
      </c>
      <c r="Y12454" s="38"/>
    </row>
    <row r="12455" spans="5:25">
      <c r="E12455" s="45"/>
      <c r="H12455" s="45"/>
      <c r="K12455" s="27" t="str">
        <f t="shared" si="792"/>
        <v/>
      </c>
      <c r="P12455" s="26" t="str">
        <f t="shared" si="793"/>
        <v/>
      </c>
      <c r="Q12455" s="38" t="s">
        <v>12629</v>
      </c>
      <c r="R12455">
        <v>117.697</v>
      </c>
      <c r="S12455" t="str">
        <f t="shared" si="794"/>
        <v/>
      </c>
      <c r="X12455" s="26" t="str">
        <f t="shared" si="791"/>
        <v/>
      </c>
      <c r="Y12455" s="38"/>
    </row>
    <row r="12456" spans="5:25">
      <c r="E12456" s="45"/>
      <c r="H12456" s="45"/>
      <c r="K12456" s="27" t="str">
        <f t="shared" si="792"/>
        <v/>
      </c>
      <c r="P12456" s="26" t="str">
        <f t="shared" si="793"/>
        <v/>
      </c>
      <c r="Q12456" s="38" t="s">
        <v>12630</v>
      </c>
      <c r="R12456">
        <v>117.907</v>
      </c>
      <c r="S12456" t="str">
        <f t="shared" si="794"/>
        <v/>
      </c>
      <c r="X12456" s="26" t="str">
        <f t="shared" si="791"/>
        <v/>
      </c>
      <c r="Y12456" s="38"/>
    </row>
    <row r="12457" spans="5:25">
      <c r="E12457" s="45"/>
      <c r="H12457" s="45"/>
      <c r="K12457" s="27" t="str">
        <f t="shared" si="792"/>
        <v/>
      </c>
      <c r="P12457" s="26" t="str">
        <f t="shared" si="793"/>
        <v/>
      </c>
      <c r="Q12457" s="38" t="s">
        <v>12631</v>
      </c>
      <c r="R12457">
        <v>117.907</v>
      </c>
      <c r="S12457" t="str">
        <f t="shared" si="794"/>
        <v/>
      </c>
      <c r="X12457" s="26" t="str">
        <f t="shared" si="791"/>
        <v/>
      </c>
      <c r="Y12457" s="38"/>
    </row>
    <row r="12458" spans="5:25">
      <c r="E12458" s="45"/>
      <c r="H12458" s="45"/>
      <c r="K12458" s="27" t="str">
        <f t="shared" si="792"/>
        <v/>
      </c>
      <c r="P12458" s="26" t="str">
        <f t="shared" si="793"/>
        <v/>
      </c>
      <c r="Q12458" s="38" t="s">
        <v>12632</v>
      </c>
      <c r="R12458">
        <v>117.807</v>
      </c>
      <c r="S12458" t="str">
        <f t="shared" si="794"/>
        <v/>
      </c>
      <c r="X12458" s="26" t="str">
        <f t="shared" si="791"/>
        <v/>
      </c>
      <c r="Y12458" s="38"/>
    </row>
    <row r="12459" spans="5:25">
      <c r="E12459" s="45"/>
      <c r="H12459" s="45"/>
      <c r="K12459" s="27" t="str">
        <f t="shared" si="792"/>
        <v/>
      </c>
      <c r="P12459" s="26" t="str">
        <f t="shared" si="793"/>
        <v/>
      </c>
      <c r="Q12459" s="38" t="s">
        <v>12633</v>
      </c>
      <c r="R12459">
        <v>117.807</v>
      </c>
      <c r="S12459" t="str">
        <f t="shared" si="794"/>
        <v/>
      </c>
      <c r="X12459" s="26" t="str">
        <f t="shared" si="791"/>
        <v/>
      </c>
      <c r="Y12459" s="38"/>
    </row>
    <row r="12460" spans="5:25">
      <c r="E12460" s="45"/>
      <c r="H12460" s="45"/>
      <c r="K12460" s="27" t="str">
        <f t="shared" si="792"/>
        <v/>
      </c>
      <c r="P12460" s="26" t="str">
        <f t="shared" si="793"/>
        <v/>
      </c>
      <c r="Q12460" s="38" t="s">
        <v>12634</v>
      </c>
      <c r="R12460">
        <v>117.807</v>
      </c>
      <c r="S12460" t="str">
        <f t="shared" si="794"/>
        <v/>
      </c>
      <c r="X12460" s="26" t="str">
        <f t="shared" si="791"/>
        <v/>
      </c>
      <c r="Y12460" s="38"/>
    </row>
    <row r="12461" spans="5:25">
      <c r="E12461" s="45"/>
      <c r="H12461" s="45"/>
      <c r="K12461" s="27" t="str">
        <f t="shared" si="792"/>
        <v/>
      </c>
      <c r="P12461" s="26" t="str">
        <f t="shared" si="793"/>
        <v/>
      </c>
      <c r="Q12461" s="38" t="s">
        <v>12635</v>
      </c>
      <c r="R12461">
        <v>117.807</v>
      </c>
      <c r="S12461" t="str">
        <f t="shared" si="794"/>
        <v/>
      </c>
      <c r="X12461" s="26" t="str">
        <f t="shared" si="791"/>
        <v/>
      </c>
      <c r="Y12461" s="38"/>
    </row>
    <row r="12462" spans="5:25">
      <c r="E12462" s="45"/>
      <c r="H12462" s="45"/>
      <c r="K12462" s="27" t="str">
        <f t="shared" si="792"/>
        <v/>
      </c>
      <c r="P12462" s="26" t="str">
        <f t="shared" si="793"/>
        <v/>
      </c>
      <c r="Q12462" s="38" t="s">
        <v>12636</v>
      </c>
      <c r="R12462">
        <v>117.907</v>
      </c>
      <c r="S12462" t="str">
        <f t="shared" si="794"/>
        <v/>
      </c>
      <c r="X12462" s="26" t="str">
        <f t="shared" si="791"/>
        <v/>
      </c>
      <c r="Y12462" s="38"/>
    </row>
    <row r="12463" spans="5:25">
      <c r="E12463" s="45"/>
      <c r="H12463" s="45"/>
      <c r="K12463" s="27" t="str">
        <f t="shared" si="792"/>
        <v/>
      </c>
      <c r="P12463" s="26" t="str">
        <f t="shared" si="793"/>
        <v/>
      </c>
      <c r="Q12463" s="38" t="s">
        <v>12637</v>
      </c>
      <c r="R12463">
        <v>117.907</v>
      </c>
      <c r="S12463" t="str">
        <f t="shared" si="794"/>
        <v/>
      </c>
      <c r="X12463" s="26" t="str">
        <f t="shared" si="791"/>
        <v/>
      </c>
      <c r="Y12463" s="38"/>
    </row>
    <row r="12464" spans="5:25">
      <c r="E12464" s="45"/>
      <c r="H12464" s="45"/>
      <c r="K12464" s="27" t="str">
        <f t="shared" si="792"/>
        <v/>
      </c>
      <c r="P12464" s="26" t="str">
        <f t="shared" si="793"/>
        <v/>
      </c>
      <c r="Q12464" s="38" t="s">
        <v>12638</v>
      </c>
      <c r="R12464">
        <v>118.00700000000001</v>
      </c>
      <c r="S12464" t="str">
        <f t="shared" si="794"/>
        <v/>
      </c>
      <c r="X12464" s="26" t="str">
        <f t="shared" si="791"/>
        <v/>
      </c>
      <c r="Y12464" s="38"/>
    </row>
    <row r="12465" spans="5:25">
      <c r="E12465" s="45"/>
      <c r="H12465" s="45"/>
      <c r="K12465" s="27" t="str">
        <f t="shared" si="792"/>
        <v/>
      </c>
      <c r="P12465" s="26" t="str">
        <f t="shared" si="793"/>
        <v/>
      </c>
      <c r="Q12465" s="38" t="s">
        <v>12639</v>
      </c>
      <c r="R12465">
        <v>118.00700000000001</v>
      </c>
      <c r="S12465" t="str">
        <f t="shared" si="794"/>
        <v/>
      </c>
      <c r="X12465" s="26" t="str">
        <f t="shared" si="791"/>
        <v/>
      </c>
      <c r="Y12465" s="38"/>
    </row>
    <row r="12466" spans="5:25">
      <c r="E12466" s="45"/>
      <c r="H12466" s="45"/>
      <c r="K12466" s="27" t="str">
        <f t="shared" si="792"/>
        <v/>
      </c>
      <c r="P12466" s="26" t="str">
        <f t="shared" si="793"/>
        <v/>
      </c>
      <c r="Q12466" s="38" t="s">
        <v>12640</v>
      </c>
      <c r="R12466">
        <v>117.907</v>
      </c>
      <c r="S12466" t="str">
        <f t="shared" si="794"/>
        <v/>
      </c>
      <c r="X12466" s="26" t="str">
        <f t="shared" si="791"/>
        <v/>
      </c>
      <c r="Y12466" s="38"/>
    </row>
    <row r="12467" spans="5:25">
      <c r="E12467" s="45"/>
      <c r="H12467" s="45"/>
      <c r="K12467" s="27" t="str">
        <f t="shared" si="792"/>
        <v/>
      </c>
      <c r="P12467" s="26" t="str">
        <f t="shared" si="793"/>
        <v/>
      </c>
      <c r="Q12467" s="38" t="s">
        <v>12641</v>
      </c>
      <c r="R12467">
        <v>117.907</v>
      </c>
      <c r="S12467" t="str">
        <f t="shared" si="794"/>
        <v/>
      </c>
      <c r="X12467" s="26" t="str">
        <f t="shared" si="791"/>
        <v/>
      </c>
      <c r="Y12467" s="38"/>
    </row>
    <row r="12468" spans="5:25">
      <c r="E12468" s="45"/>
      <c r="H12468" s="45"/>
      <c r="K12468" s="27" t="str">
        <f t="shared" si="792"/>
        <v/>
      </c>
      <c r="P12468" s="26" t="str">
        <f t="shared" si="793"/>
        <v/>
      </c>
      <c r="Q12468" s="38" t="s">
        <v>12642</v>
      </c>
      <c r="R12468">
        <v>118.00700000000001</v>
      </c>
      <c r="S12468" t="str">
        <f t="shared" si="794"/>
        <v/>
      </c>
      <c r="X12468" s="26" t="str">
        <f t="shared" si="791"/>
        <v/>
      </c>
      <c r="Y12468" s="38"/>
    </row>
    <row r="12469" spans="5:25">
      <c r="E12469" s="45"/>
      <c r="H12469" s="45"/>
      <c r="K12469" s="27" t="str">
        <f t="shared" si="792"/>
        <v/>
      </c>
      <c r="P12469" s="26" t="str">
        <f t="shared" si="793"/>
        <v/>
      </c>
      <c r="Q12469" s="38" t="s">
        <v>12643</v>
      </c>
      <c r="R12469">
        <v>118.107</v>
      </c>
      <c r="S12469" t="str">
        <f t="shared" si="794"/>
        <v/>
      </c>
      <c r="X12469" s="26" t="str">
        <f t="shared" si="791"/>
        <v/>
      </c>
      <c r="Y12469" s="38"/>
    </row>
    <row r="12470" spans="5:25">
      <c r="E12470" s="45"/>
      <c r="H12470" s="45"/>
      <c r="K12470" s="27" t="str">
        <f t="shared" si="792"/>
        <v/>
      </c>
      <c r="P12470" s="26" t="str">
        <f t="shared" si="793"/>
        <v/>
      </c>
      <c r="Q12470" s="38" t="s">
        <v>12644</v>
      </c>
      <c r="R12470">
        <v>118.00700000000001</v>
      </c>
      <c r="S12470" t="str">
        <f t="shared" si="794"/>
        <v/>
      </c>
      <c r="X12470" s="26" t="str">
        <f t="shared" si="791"/>
        <v/>
      </c>
      <c r="Y12470" s="38"/>
    </row>
    <row r="12471" spans="5:25">
      <c r="E12471" s="45"/>
      <c r="H12471" s="45"/>
      <c r="K12471" s="27" t="str">
        <f t="shared" si="792"/>
        <v/>
      </c>
      <c r="P12471" s="26" t="str">
        <f t="shared" si="793"/>
        <v/>
      </c>
      <c r="Q12471" s="38" t="s">
        <v>12645</v>
      </c>
      <c r="R12471">
        <v>118.107</v>
      </c>
      <c r="S12471" t="str">
        <f t="shared" si="794"/>
        <v/>
      </c>
      <c r="X12471" s="26" t="str">
        <f t="shared" si="791"/>
        <v/>
      </c>
      <c r="Y12471" s="38"/>
    </row>
    <row r="12472" spans="5:25">
      <c r="E12472" s="45"/>
      <c r="H12472" s="45"/>
      <c r="K12472" s="27" t="str">
        <f t="shared" si="792"/>
        <v/>
      </c>
      <c r="P12472" s="26" t="str">
        <f t="shared" si="793"/>
        <v/>
      </c>
      <c r="Q12472" s="38" t="s">
        <v>12646</v>
      </c>
      <c r="R12472">
        <v>118.00700000000001</v>
      </c>
      <c r="S12472" t="str">
        <f t="shared" si="794"/>
        <v/>
      </c>
      <c r="X12472" s="26" t="str">
        <f t="shared" si="791"/>
        <v/>
      </c>
      <c r="Y12472" s="38"/>
    </row>
    <row r="12473" spans="5:25">
      <c r="E12473" s="45"/>
      <c r="H12473" s="45"/>
      <c r="K12473" s="27" t="str">
        <f t="shared" si="792"/>
        <v/>
      </c>
      <c r="P12473" s="26" t="str">
        <f t="shared" si="793"/>
        <v/>
      </c>
      <c r="Q12473" s="38" t="s">
        <v>12647</v>
      </c>
      <c r="R12473">
        <v>118.00700000000001</v>
      </c>
      <c r="S12473" t="str">
        <f t="shared" si="794"/>
        <v/>
      </c>
      <c r="X12473" s="26" t="str">
        <f t="shared" si="791"/>
        <v/>
      </c>
      <c r="Y12473" s="38"/>
    </row>
    <row r="12474" spans="5:25">
      <c r="E12474" s="45"/>
      <c r="H12474" s="45"/>
      <c r="K12474" s="27" t="str">
        <f t="shared" si="792"/>
        <v/>
      </c>
      <c r="P12474" s="26" t="str">
        <f t="shared" si="793"/>
        <v/>
      </c>
      <c r="Q12474" s="38" t="s">
        <v>12648</v>
      </c>
      <c r="R12474">
        <v>118.00700000000001</v>
      </c>
      <c r="S12474" t="str">
        <f t="shared" si="794"/>
        <v/>
      </c>
      <c r="X12474" s="26" t="str">
        <f t="shared" si="791"/>
        <v/>
      </c>
      <c r="Y12474" s="38"/>
    </row>
    <row r="12475" spans="5:25">
      <c r="E12475" s="45"/>
      <c r="H12475" s="45"/>
      <c r="K12475" s="27" t="str">
        <f t="shared" si="792"/>
        <v/>
      </c>
      <c r="P12475" s="26" t="str">
        <f t="shared" si="793"/>
        <v/>
      </c>
      <c r="Q12475" s="38" t="s">
        <v>12649</v>
      </c>
      <c r="R12475">
        <v>118.20699999999999</v>
      </c>
      <c r="S12475" t="str">
        <f t="shared" si="794"/>
        <v/>
      </c>
      <c r="X12475" s="26" t="str">
        <f t="shared" si="791"/>
        <v/>
      </c>
      <c r="Y12475" s="38"/>
    </row>
    <row r="12476" spans="5:25">
      <c r="E12476" s="45"/>
      <c r="H12476" s="45"/>
      <c r="K12476" s="27" t="str">
        <f t="shared" si="792"/>
        <v/>
      </c>
      <c r="P12476" s="26" t="str">
        <f t="shared" si="793"/>
        <v/>
      </c>
      <c r="Q12476" s="38" t="s">
        <v>12650</v>
      </c>
      <c r="R12476">
        <v>118.107</v>
      </c>
      <c r="S12476" t="str">
        <f t="shared" si="794"/>
        <v/>
      </c>
      <c r="X12476" s="26" t="str">
        <f t="shared" ref="X12476:X12539" si="795">IF(V12476="","",X12475+V12476-V12475)</f>
        <v/>
      </c>
      <c r="Y12476" s="38"/>
    </row>
    <row r="12477" spans="5:25">
      <c r="E12477" s="45"/>
      <c r="H12477" s="45"/>
      <c r="K12477" s="27" t="str">
        <f t="shared" si="792"/>
        <v/>
      </c>
      <c r="P12477" s="26" t="str">
        <f t="shared" si="793"/>
        <v/>
      </c>
      <c r="Q12477" s="38" t="s">
        <v>12651</v>
      </c>
      <c r="R12477">
        <v>118.107</v>
      </c>
      <c r="S12477" t="str">
        <f t="shared" si="794"/>
        <v/>
      </c>
      <c r="X12477" s="26" t="str">
        <f t="shared" si="795"/>
        <v/>
      </c>
      <c r="Y12477" s="38"/>
    </row>
    <row r="12478" spans="5:25">
      <c r="E12478" s="45"/>
      <c r="H12478" s="45"/>
      <c r="K12478" s="27" t="str">
        <f t="shared" si="792"/>
        <v/>
      </c>
      <c r="P12478" s="26" t="str">
        <f t="shared" si="793"/>
        <v/>
      </c>
      <c r="Q12478" s="38" t="s">
        <v>12652</v>
      </c>
      <c r="R12478">
        <v>118.107</v>
      </c>
      <c r="S12478" t="str">
        <f t="shared" si="794"/>
        <v/>
      </c>
      <c r="X12478" s="26" t="str">
        <f t="shared" si="795"/>
        <v/>
      </c>
      <c r="Y12478" s="38"/>
    </row>
    <row r="12479" spans="5:25">
      <c r="E12479" s="45"/>
      <c r="H12479" s="45"/>
      <c r="K12479" s="27" t="str">
        <f t="shared" si="792"/>
        <v/>
      </c>
      <c r="P12479" s="26" t="str">
        <f t="shared" si="793"/>
        <v/>
      </c>
      <c r="Q12479" s="38" t="s">
        <v>12653</v>
      </c>
      <c r="R12479">
        <v>118.20699999999999</v>
      </c>
      <c r="S12479" t="str">
        <f t="shared" si="794"/>
        <v/>
      </c>
      <c r="X12479" s="26" t="str">
        <f t="shared" si="795"/>
        <v/>
      </c>
      <c r="Y12479" s="38"/>
    </row>
    <row r="12480" spans="5:25">
      <c r="E12480" s="45"/>
      <c r="H12480" s="45"/>
      <c r="K12480" s="27" t="str">
        <f t="shared" si="792"/>
        <v/>
      </c>
      <c r="P12480" s="26" t="str">
        <f t="shared" si="793"/>
        <v/>
      </c>
      <c r="Q12480" s="38" t="s">
        <v>12654</v>
      </c>
      <c r="R12480">
        <v>118.20699999999999</v>
      </c>
      <c r="S12480" t="str">
        <f t="shared" si="794"/>
        <v/>
      </c>
      <c r="X12480" s="26" t="str">
        <f t="shared" si="795"/>
        <v/>
      </c>
      <c r="Y12480" s="38"/>
    </row>
    <row r="12481" spans="5:25">
      <c r="E12481" s="45"/>
      <c r="H12481" s="45"/>
      <c r="K12481" s="27" t="str">
        <f t="shared" si="792"/>
        <v/>
      </c>
      <c r="P12481" s="26" t="str">
        <f t="shared" si="793"/>
        <v/>
      </c>
      <c r="Q12481" s="38" t="s">
        <v>12655</v>
      </c>
      <c r="R12481">
        <v>118.20699999999999</v>
      </c>
      <c r="S12481" t="str">
        <f t="shared" si="794"/>
        <v/>
      </c>
      <c r="X12481" s="26" t="str">
        <f t="shared" si="795"/>
        <v/>
      </c>
      <c r="Y12481" s="38"/>
    </row>
    <row r="12482" spans="5:25">
      <c r="E12482" s="45"/>
      <c r="H12482" s="45"/>
      <c r="K12482" s="27" t="str">
        <f t="shared" si="792"/>
        <v/>
      </c>
      <c r="P12482" s="26" t="str">
        <f t="shared" si="793"/>
        <v/>
      </c>
      <c r="Q12482" s="38" t="s">
        <v>12656</v>
      </c>
      <c r="R12482">
        <v>118.31699999999999</v>
      </c>
      <c r="S12482" t="str">
        <f t="shared" si="794"/>
        <v/>
      </c>
      <c r="X12482" s="26" t="str">
        <f t="shared" si="795"/>
        <v/>
      </c>
      <c r="Y12482" s="38"/>
    </row>
    <row r="12483" spans="5:25">
      <c r="E12483" s="45"/>
      <c r="H12483" s="45"/>
      <c r="K12483" s="27" t="str">
        <f t="shared" si="792"/>
        <v/>
      </c>
      <c r="P12483" s="26" t="str">
        <f t="shared" si="793"/>
        <v/>
      </c>
      <c r="Q12483" s="38" t="s">
        <v>12657</v>
      </c>
      <c r="R12483">
        <v>118.31699999999999</v>
      </c>
      <c r="S12483" t="str">
        <f t="shared" si="794"/>
        <v/>
      </c>
      <c r="X12483" s="26" t="str">
        <f t="shared" si="795"/>
        <v/>
      </c>
      <c r="Y12483" s="38"/>
    </row>
    <row r="12484" spans="5:25">
      <c r="E12484" s="45"/>
      <c r="H12484" s="45"/>
      <c r="K12484" s="27" t="str">
        <f t="shared" ref="K12484:K12547" si="796">IF(M12484="","",K12483+(M12484-M12483)/24)</f>
        <v/>
      </c>
      <c r="P12484" s="26" t="str">
        <f t="shared" ref="P12484:P12547" si="797">IF(N12484="","",P12483+N12484-N12483)</f>
        <v/>
      </c>
      <c r="Q12484" s="38" t="s">
        <v>12658</v>
      </c>
      <c r="R12484">
        <v>118.20699999999999</v>
      </c>
      <c r="S12484" t="str">
        <f t="shared" ref="S12484:S12547" si="798">IF(N12484="","",S12483-N12484+N12483)</f>
        <v/>
      </c>
      <c r="X12484" s="26" t="str">
        <f t="shared" si="795"/>
        <v/>
      </c>
      <c r="Y12484" s="38"/>
    </row>
    <row r="12485" spans="5:25">
      <c r="E12485" s="45"/>
      <c r="H12485" s="45"/>
      <c r="K12485" s="27" t="str">
        <f t="shared" si="796"/>
        <v/>
      </c>
      <c r="P12485" s="26" t="str">
        <f t="shared" si="797"/>
        <v/>
      </c>
      <c r="Q12485" s="38" t="s">
        <v>12659</v>
      </c>
      <c r="R12485">
        <v>118.31699999999999</v>
      </c>
      <c r="S12485" t="str">
        <f t="shared" si="798"/>
        <v/>
      </c>
      <c r="X12485" s="26" t="str">
        <f t="shared" si="795"/>
        <v/>
      </c>
      <c r="Y12485" s="38"/>
    </row>
    <row r="12486" spans="5:25">
      <c r="E12486" s="45"/>
      <c r="H12486" s="45"/>
      <c r="K12486" s="27" t="str">
        <f t="shared" si="796"/>
        <v/>
      </c>
      <c r="P12486" s="26" t="str">
        <f t="shared" si="797"/>
        <v/>
      </c>
      <c r="Q12486" s="38" t="s">
        <v>12660</v>
      </c>
      <c r="R12486">
        <v>118.31699999999999</v>
      </c>
      <c r="S12486" t="str">
        <f t="shared" si="798"/>
        <v/>
      </c>
      <c r="X12486" s="26" t="str">
        <f t="shared" si="795"/>
        <v/>
      </c>
      <c r="Y12486" s="38"/>
    </row>
    <row r="12487" spans="5:25">
      <c r="E12487" s="45"/>
      <c r="H12487" s="45"/>
      <c r="K12487" s="27" t="str">
        <f t="shared" si="796"/>
        <v/>
      </c>
      <c r="P12487" s="26" t="str">
        <f t="shared" si="797"/>
        <v/>
      </c>
      <c r="Q12487" s="38" t="s">
        <v>12661</v>
      </c>
      <c r="R12487">
        <v>118.31699999999999</v>
      </c>
      <c r="S12487" t="str">
        <f t="shared" si="798"/>
        <v/>
      </c>
      <c r="X12487" s="26" t="str">
        <f t="shared" si="795"/>
        <v/>
      </c>
      <c r="Y12487" s="38"/>
    </row>
    <row r="12488" spans="5:25">
      <c r="E12488" s="45"/>
      <c r="H12488" s="45"/>
      <c r="K12488" s="27" t="str">
        <f t="shared" si="796"/>
        <v/>
      </c>
      <c r="P12488" s="26" t="str">
        <f t="shared" si="797"/>
        <v/>
      </c>
      <c r="Q12488" s="38" t="s">
        <v>12662</v>
      </c>
      <c r="R12488">
        <v>118.417</v>
      </c>
      <c r="S12488" t="str">
        <f t="shared" si="798"/>
        <v/>
      </c>
      <c r="X12488" s="26" t="str">
        <f t="shared" si="795"/>
        <v/>
      </c>
      <c r="Y12488" s="38"/>
    </row>
    <row r="12489" spans="5:25">
      <c r="E12489" s="45"/>
      <c r="H12489" s="45"/>
      <c r="K12489" s="27" t="str">
        <f t="shared" si="796"/>
        <v/>
      </c>
      <c r="P12489" s="26" t="str">
        <f t="shared" si="797"/>
        <v/>
      </c>
      <c r="Q12489" s="38" t="s">
        <v>12663</v>
      </c>
      <c r="R12489">
        <v>118.31699999999999</v>
      </c>
      <c r="S12489" t="str">
        <f t="shared" si="798"/>
        <v/>
      </c>
      <c r="X12489" s="26" t="str">
        <f t="shared" si="795"/>
        <v/>
      </c>
      <c r="Y12489" s="38"/>
    </row>
    <row r="12490" spans="5:25">
      <c r="E12490" s="45"/>
      <c r="H12490" s="45"/>
      <c r="K12490" s="27" t="str">
        <f t="shared" si="796"/>
        <v/>
      </c>
      <c r="P12490" s="26" t="str">
        <f t="shared" si="797"/>
        <v/>
      </c>
      <c r="Q12490" s="38" t="s">
        <v>12664</v>
      </c>
      <c r="R12490">
        <v>118.31699999999999</v>
      </c>
      <c r="S12490" t="str">
        <f t="shared" si="798"/>
        <v/>
      </c>
      <c r="X12490" s="26" t="str">
        <f t="shared" si="795"/>
        <v/>
      </c>
      <c r="Y12490" s="38"/>
    </row>
    <row r="12491" spans="5:25">
      <c r="E12491" s="45"/>
      <c r="H12491" s="45"/>
      <c r="K12491" s="27" t="str">
        <f t="shared" si="796"/>
        <v/>
      </c>
      <c r="P12491" s="26" t="str">
        <f t="shared" si="797"/>
        <v/>
      </c>
      <c r="Q12491" s="38" t="s">
        <v>12665</v>
      </c>
      <c r="R12491">
        <v>118.417</v>
      </c>
      <c r="S12491" t="str">
        <f t="shared" si="798"/>
        <v/>
      </c>
      <c r="X12491" s="26" t="str">
        <f t="shared" si="795"/>
        <v/>
      </c>
      <c r="Y12491" s="38"/>
    </row>
    <row r="12492" spans="5:25">
      <c r="E12492" s="45"/>
      <c r="H12492" s="45"/>
      <c r="K12492" s="27" t="str">
        <f t="shared" si="796"/>
        <v/>
      </c>
      <c r="P12492" s="26" t="str">
        <f t="shared" si="797"/>
        <v/>
      </c>
      <c r="Q12492" s="38" t="s">
        <v>12666</v>
      </c>
      <c r="R12492">
        <v>118.31699999999999</v>
      </c>
      <c r="S12492" t="str">
        <f t="shared" si="798"/>
        <v/>
      </c>
      <c r="X12492" s="26" t="str">
        <f t="shared" si="795"/>
        <v/>
      </c>
      <c r="Y12492" s="38"/>
    </row>
    <row r="12493" spans="5:25">
      <c r="E12493" s="45"/>
      <c r="H12493" s="45"/>
      <c r="K12493" s="27" t="str">
        <f t="shared" si="796"/>
        <v/>
      </c>
      <c r="P12493" s="26" t="str">
        <f t="shared" si="797"/>
        <v/>
      </c>
      <c r="Q12493" s="38" t="s">
        <v>12667</v>
      </c>
      <c r="R12493">
        <v>118.31699999999999</v>
      </c>
      <c r="S12493" t="str">
        <f t="shared" si="798"/>
        <v/>
      </c>
      <c r="X12493" s="26" t="str">
        <f t="shared" si="795"/>
        <v/>
      </c>
      <c r="Y12493" s="38"/>
    </row>
    <row r="12494" spans="5:25">
      <c r="E12494" s="45"/>
      <c r="H12494" s="45"/>
      <c r="K12494" s="27" t="str">
        <f t="shared" si="796"/>
        <v/>
      </c>
      <c r="P12494" s="26" t="str">
        <f t="shared" si="797"/>
        <v/>
      </c>
      <c r="Q12494" s="38" t="s">
        <v>12668</v>
      </c>
      <c r="R12494">
        <v>118.31699999999999</v>
      </c>
      <c r="S12494" t="str">
        <f t="shared" si="798"/>
        <v/>
      </c>
      <c r="X12494" s="26" t="str">
        <f t="shared" si="795"/>
        <v/>
      </c>
      <c r="Y12494" s="38"/>
    </row>
    <row r="12495" spans="5:25">
      <c r="E12495" s="45"/>
      <c r="H12495" s="45"/>
      <c r="K12495" s="27" t="str">
        <f t="shared" si="796"/>
        <v/>
      </c>
      <c r="P12495" s="26" t="str">
        <f t="shared" si="797"/>
        <v/>
      </c>
      <c r="Q12495" s="38" t="s">
        <v>12669</v>
      </c>
      <c r="R12495">
        <v>118.517</v>
      </c>
      <c r="S12495" t="str">
        <f t="shared" si="798"/>
        <v/>
      </c>
      <c r="X12495" s="26" t="str">
        <f t="shared" si="795"/>
        <v/>
      </c>
      <c r="Y12495" s="38"/>
    </row>
    <row r="12496" spans="5:25">
      <c r="E12496" s="45"/>
      <c r="H12496" s="45"/>
      <c r="K12496" s="27" t="str">
        <f t="shared" si="796"/>
        <v/>
      </c>
      <c r="P12496" s="26" t="str">
        <f t="shared" si="797"/>
        <v/>
      </c>
      <c r="Q12496" s="38" t="s">
        <v>12670</v>
      </c>
      <c r="R12496">
        <v>118.517</v>
      </c>
      <c r="S12496" t="str">
        <f t="shared" si="798"/>
        <v/>
      </c>
      <c r="X12496" s="26" t="str">
        <f t="shared" si="795"/>
        <v/>
      </c>
      <c r="Y12496" s="38"/>
    </row>
    <row r="12497" spans="5:25">
      <c r="E12497" s="45"/>
      <c r="H12497" s="45"/>
      <c r="K12497" s="27" t="str">
        <f t="shared" si="796"/>
        <v/>
      </c>
      <c r="P12497" s="26" t="str">
        <f t="shared" si="797"/>
        <v/>
      </c>
      <c r="Q12497" s="38" t="s">
        <v>12671</v>
      </c>
      <c r="R12497">
        <v>118.517</v>
      </c>
      <c r="S12497" t="str">
        <f t="shared" si="798"/>
        <v/>
      </c>
      <c r="X12497" s="26" t="str">
        <f t="shared" si="795"/>
        <v/>
      </c>
      <c r="Y12497" s="38"/>
    </row>
    <row r="12498" spans="5:25">
      <c r="E12498" s="45"/>
      <c r="H12498" s="45"/>
      <c r="K12498" s="27" t="str">
        <f t="shared" si="796"/>
        <v/>
      </c>
      <c r="P12498" s="26" t="str">
        <f t="shared" si="797"/>
        <v/>
      </c>
      <c r="Q12498" s="38" t="s">
        <v>12672</v>
      </c>
      <c r="R12498">
        <v>118.417</v>
      </c>
      <c r="S12498" t="str">
        <f t="shared" si="798"/>
        <v/>
      </c>
      <c r="X12498" s="26" t="str">
        <f t="shared" si="795"/>
        <v/>
      </c>
      <c r="Y12498" s="38"/>
    </row>
    <row r="12499" spans="5:25">
      <c r="E12499" s="45"/>
      <c r="H12499" s="45"/>
      <c r="K12499" s="27" t="str">
        <f t="shared" si="796"/>
        <v/>
      </c>
      <c r="P12499" s="26" t="str">
        <f t="shared" si="797"/>
        <v/>
      </c>
      <c r="Q12499" s="38" t="s">
        <v>12673</v>
      </c>
      <c r="R12499">
        <v>118.517</v>
      </c>
      <c r="S12499" t="str">
        <f t="shared" si="798"/>
        <v/>
      </c>
      <c r="X12499" s="26" t="str">
        <f t="shared" si="795"/>
        <v/>
      </c>
      <c r="Y12499" s="38"/>
    </row>
    <row r="12500" spans="5:25">
      <c r="E12500" s="45"/>
      <c r="H12500" s="45"/>
      <c r="K12500" s="27" t="str">
        <f t="shared" si="796"/>
        <v/>
      </c>
      <c r="P12500" s="26" t="str">
        <f t="shared" si="797"/>
        <v/>
      </c>
      <c r="Q12500" s="38" t="s">
        <v>12674</v>
      </c>
      <c r="R12500">
        <v>118.517</v>
      </c>
      <c r="S12500" t="str">
        <f t="shared" si="798"/>
        <v/>
      </c>
      <c r="X12500" s="26" t="str">
        <f t="shared" si="795"/>
        <v/>
      </c>
      <c r="Y12500" s="38"/>
    </row>
    <row r="12501" spans="5:25">
      <c r="E12501" s="45"/>
      <c r="H12501" s="45"/>
      <c r="K12501" s="27" t="str">
        <f t="shared" si="796"/>
        <v/>
      </c>
      <c r="P12501" s="26" t="str">
        <f t="shared" si="797"/>
        <v/>
      </c>
      <c r="Q12501" s="38" t="s">
        <v>12675</v>
      </c>
      <c r="R12501">
        <v>118.517</v>
      </c>
      <c r="S12501" t="str">
        <f t="shared" si="798"/>
        <v/>
      </c>
      <c r="X12501" s="26" t="str">
        <f t="shared" si="795"/>
        <v/>
      </c>
      <c r="Y12501" s="38"/>
    </row>
    <row r="12502" spans="5:25">
      <c r="E12502" s="45"/>
      <c r="H12502" s="45"/>
      <c r="K12502" s="27" t="str">
        <f t="shared" si="796"/>
        <v/>
      </c>
      <c r="P12502" s="26" t="str">
        <f t="shared" si="797"/>
        <v/>
      </c>
      <c r="Q12502" s="38" t="s">
        <v>12676</v>
      </c>
      <c r="R12502">
        <v>118.517</v>
      </c>
      <c r="S12502" t="str">
        <f t="shared" si="798"/>
        <v/>
      </c>
      <c r="X12502" s="26" t="str">
        <f t="shared" si="795"/>
        <v/>
      </c>
      <c r="Y12502" s="38"/>
    </row>
    <row r="12503" spans="5:25">
      <c r="E12503" s="45"/>
      <c r="H12503" s="45"/>
      <c r="K12503" s="27" t="str">
        <f t="shared" si="796"/>
        <v/>
      </c>
      <c r="P12503" s="26" t="str">
        <f t="shared" si="797"/>
        <v/>
      </c>
      <c r="Q12503" s="38" t="s">
        <v>12677</v>
      </c>
      <c r="R12503">
        <v>118.517</v>
      </c>
      <c r="S12503" t="str">
        <f t="shared" si="798"/>
        <v/>
      </c>
      <c r="X12503" s="26" t="str">
        <f t="shared" si="795"/>
        <v/>
      </c>
      <c r="Y12503" s="38"/>
    </row>
    <row r="12504" spans="5:25">
      <c r="E12504" s="45"/>
      <c r="H12504" s="45"/>
      <c r="K12504" s="27" t="str">
        <f t="shared" si="796"/>
        <v/>
      </c>
      <c r="P12504" s="26" t="str">
        <f t="shared" si="797"/>
        <v/>
      </c>
      <c r="Q12504" s="38" t="s">
        <v>12678</v>
      </c>
      <c r="R12504">
        <v>118.517</v>
      </c>
      <c r="S12504" t="str">
        <f t="shared" si="798"/>
        <v/>
      </c>
      <c r="X12504" s="26" t="str">
        <f t="shared" si="795"/>
        <v/>
      </c>
      <c r="Y12504" s="38"/>
    </row>
    <row r="12505" spans="5:25">
      <c r="E12505" s="45"/>
      <c r="H12505" s="45"/>
      <c r="K12505" s="27" t="str">
        <f t="shared" si="796"/>
        <v/>
      </c>
      <c r="P12505" s="26" t="str">
        <f t="shared" si="797"/>
        <v/>
      </c>
      <c r="Q12505" s="38" t="s">
        <v>12679</v>
      </c>
      <c r="R12505">
        <v>118.617</v>
      </c>
      <c r="S12505" t="str">
        <f t="shared" si="798"/>
        <v/>
      </c>
      <c r="X12505" s="26" t="str">
        <f t="shared" si="795"/>
        <v/>
      </c>
      <c r="Y12505" s="38"/>
    </row>
    <row r="12506" spans="5:25">
      <c r="E12506" s="45"/>
      <c r="H12506" s="45"/>
      <c r="K12506" s="27" t="str">
        <f t="shared" si="796"/>
        <v/>
      </c>
      <c r="P12506" s="26" t="str">
        <f t="shared" si="797"/>
        <v/>
      </c>
      <c r="Q12506" s="38" t="s">
        <v>12680</v>
      </c>
      <c r="R12506">
        <v>118.617</v>
      </c>
      <c r="S12506" t="str">
        <f t="shared" si="798"/>
        <v/>
      </c>
      <c r="X12506" s="26" t="str">
        <f t="shared" si="795"/>
        <v/>
      </c>
      <c r="Y12506" s="38"/>
    </row>
    <row r="12507" spans="5:25">
      <c r="E12507" s="45"/>
      <c r="H12507" s="45"/>
      <c r="K12507" s="27" t="str">
        <f t="shared" si="796"/>
        <v/>
      </c>
      <c r="P12507" s="26" t="str">
        <f t="shared" si="797"/>
        <v/>
      </c>
      <c r="Q12507" s="38" t="s">
        <v>12681</v>
      </c>
      <c r="R12507">
        <v>118.517</v>
      </c>
      <c r="S12507" t="str">
        <f t="shared" si="798"/>
        <v/>
      </c>
      <c r="X12507" s="26" t="str">
        <f t="shared" si="795"/>
        <v/>
      </c>
      <c r="Y12507" s="38"/>
    </row>
    <row r="12508" spans="5:25">
      <c r="E12508" s="45"/>
      <c r="H12508" s="45"/>
      <c r="K12508" s="27" t="str">
        <f t="shared" si="796"/>
        <v/>
      </c>
      <c r="P12508" s="26" t="str">
        <f t="shared" si="797"/>
        <v/>
      </c>
      <c r="Q12508" s="38" t="s">
        <v>12682</v>
      </c>
      <c r="R12508">
        <v>118.617</v>
      </c>
      <c r="S12508" t="str">
        <f t="shared" si="798"/>
        <v/>
      </c>
      <c r="X12508" s="26" t="str">
        <f t="shared" si="795"/>
        <v/>
      </c>
      <c r="Y12508" s="38"/>
    </row>
    <row r="12509" spans="5:25">
      <c r="E12509" s="45"/>
      <c r="H12509" s="45"/>
      <c r="K12509" s="27" t="str">
        <f t="shared" si="796"/>
        <v/>
      </c>
      <c r="P12509" s="26" t="str">
        <f t="shared" si="797"/>
        <v/>
      </c>
      <c r="Q12509" s="38" t="s">
        <v>12683</v>
      </c>
      <c r="R12509">
        <v>118.71599999999999</v>
      </c>
      <c r="S12509" t="str">
        <f t="shared" si="798"/>
        <v/>
      </c>
      <c r="X12509" s="26" t="str">
        <f t="shared" si="795"/>
        <v/>
      </c>
      <c r="Y12509" s="38"/>
    </row>
    <row r="12510" spans="5:25">
      <c r="E12510" s="45"/>
      <c r="H12510" s="45"/>
      <c r="K12510" s="27" t="str">
        <f t="shared" si="796"/>
        <v/>
      </c>
      <c r="P12510" s="26" t="str">
        <f t="shared" si="797"/>
        <v/>
      </c>
      <c r="Q12510" s="38" t="s">
        <v>12684</v>
      </c>
      <c r="R12510">
        <v>118.71599999999999</v>
      </c>
      <c r="S12510" t="str">
        <f t="shared" si="798"/>
        <v/>
      </c>
      <c r="X12510" s="26" t="str">
        <f t="shared" si="795"/>
        <v/>
      </c>
      <c r="Y12510" s="38"/>
    </row>
    <row r="12511" spans="5:25">
      <c r="E12511" s="45"/>
      <c r="H12511" s="45"/>
      <c r="K12511" s="27" t="str">
        <f t="shared" si="796"/>
        <v/>
      </c>
      <c r="P12511" s="26" t="str">
        <f t="shared" si="797"/>
        <v/>
      </c>
      <c r="Q12511" s="38" t="s">
        <v>12685</v>
      </c>
      <c r="R12511">
        <v>118.71599999999999</v>
      </c>
      <c r="S12511" t="str">
        <f t="shared" si="798"/>
        <v/>
      </c>
      <c r="X12511" s="26" t="str">
        <f t="shared" si="795"/>
        <v/>
      </c>
      <c r="Y12511" s="38"/>
    </row>
    <row r="12512" spans="5:25">
      <c r="E12512" s="45"/>
      <c r="H12512" s="45"/>
      <c r="K12512" s="27" t="str">
        <f t="shared" si="796"/>
        <v/>
      </c>
      <c r="P12512" s="26" t="str">
        <f t="shared" si="797"/>
        <v/>
      </c>
      <c r="Q12512" s="38" t="s">
        <v>12686</v>
      </c>
      <c r="R12512">
        <v>118.71599999999999</v>
      </c>
      <c r="S12512" t="str">
        <f t="shared" si="798"/>
        <v/>
      </c>
      <c r="X12512" s="26" t="str">
        <f t="shared" si="795"/>
        <v/>
      </c>
      <c r="Y12512" s="38"/>
    </row>
    <row r="12513" spans="5:25">
      <c r="E12513" s="45"/>
      <c r="H12513" s="45"/>
      <c r="K12513" s="27" t="str">
        <f t="shared" si="796"/>
        <v/>
      </c>
      <c r="P12513" s="26" t="str">
        <f t="shared" si="797"/>
        <v/>
      </c>
      <c r="Q12513" s="38" t="s">
        <v>12687</v>
      </c>
      <c r="R12513">
        <v>118.71599999999999</v>
      </c>
      <c r="S12513" t="str">
        <f t="shared" si="798"/>
        <v/>
      </c>
      <c r="X12513" s="26" t="str">
        <f t="shared" si="795"/>
        <v/>
      </c>
      <c r="Y12513" s="38"/>
    </row>
    <row r="12514" spans="5:25">
      <c r="E12514" s="45"/>
      <c r="H12514" s="45"/>
      <c r="K12514" s="27" t="str">
        <f t="shared" si="796"/>
        <v/>
      </c>
      <c r="P12514" s="26" t="str">
        <f t="shared" si="797"/>
        <v/>
      </c>
      <c r="Q12514" s="38" t="s">
        <v>12688</v>
      </c>
      <c r="R12514">
        <v>118.71599999999999</v>
      </c>
      <c r="S12514" t="str">
        <f t="shared" si="798"/>
        <v/>
      </c>
      <c r="X12514" s="26" t="str">
        <f t="shared" si="795"/>
        <v/>
      </c>
      <c r="Y12514" s="38"/>
    </row>
    <row r="12515" spans="5:25">
      <c r="E12515" s="45"/>
      <c r="H12515" s="45"/>
      <c r="K12515" s="27" t="str">
        <f t="shared" si="796"/>
        <v/>
      </c>
      <c r="P12515" s="26" t="str">
        <f t="shared" si="797"/>
        <v/>
      </c>
      <c r="Q12515" s="38" t="s">
        <v>12689</v>
      </c>
      <c r="R12515">
        <v>118.617</v>
      </c>
      <c r="S12515" t="str">
        <f t="shared" si="798"/>
        <v/>
      </c>
      <c r="X12515" s="26" t="str">
        <f t="shared" si="795"/>
        <v/>
      </c>
      <c r="Y12515" s="38"/>
    </row>
    <row r="12516" spans="5:25">
      <c r="E12516" s="45"/>
      <c r="H12516" s="45"/>
      <c r="K12516" s="27" t="str">
        <f t="shared" si="796"/>
        <v/>
      </c>
      <c r="P12516" s="26" t="str">
        <f t="shared" si="797"/>
        <v/>
      </c>
      <c r="Q12516" s="38" t="s">
        <v>12690</v>
      </c>
      <c r="R12516">
        <v>118.71599999999999</v>
      </c>
      <c r="S12516" t="str">
        <f t="shared" si="798"/>
        <v/>
      </c>
      <c r="X12516" s="26" t="str">
        <f t="shared" si="795"/>
        <v/>
      </c>
      <c r="Y12516" s="38"/>
    </row>
    <row r="12517" spans="5:25">
      <c r="E12517" s="45"/>
      <c r="H12517" s="45"/>
      <c r="K12517" s="27" t="str">
        <f t="shared" si="796"/>
        <v/>
      </c>
      <c r="P12517" s="26" t="str">
        <f t="shared" si="797"/>
        <v/>
      </c>
      <c r="Q12517" s="38" t="s">
        <v>12691</v>
      </c>
      <c r="R12517">
        <v>118.82599999999999</v>
      </c>
      <c r="S12517" t="str">
        <f t="shared" si="798"/>
        <v/>
      </c>
      <c r="X12517" s="26" t="str">
        <f t="shared" si="795"/>
        <v/>
      </c>
      <c r="Y12517" s="38"/>
    </row>
    <row r="12518" spans="5:25">
      <c r="E12518" s="45"/>
      <c r="H12518" s="45"/>
      <c r="K12518" s="27" t="str">
        <f t="shared" si="796"/>
        <v/>
      </c>
      <c r="P12518" s="26" t="str">
        <f t="shared" si="797"/>
        <v/>
      </c>
      <c r="Q12518" s="38" t="s">
        <v>12692</v>
      </c>
      <c r="R12518">
        <v>118.71599999999999</v>
      </c>
      <c r="S12518" t="str">
        <f t="shared" si="798"/>
        <v/>
      </c>
      <c r="X12518" s="26" t="str">
        <f t="shared" si="795"/>
        <v/>
      </c>
      <c r="Y12518" s="38"/>
    </row>
    <row r="12519" spans="5:25">
      <c r="E12519" s="45"/>
      <c r="H12519" s="45"/>
      <c r="K12519" s="27" t="str">
        <f t="shared" si="796"/>
        <v/>
      </c>
      <c r="P12519" s="26" t="str">
        <f t="shared" si="797"/>
        <v/>
      </c>
      <c r="Q12519" s="38" t="s">
        <v>12693</v>
      </c>
      <c r="R12519">
        <v>118.71599999999999</v>
      </c>
      <c r="S12519" t="str">
        <f t="shared" si="798"/>
        <v/>
      </c>
      <c r="X12519" s="26" t="str">
        <f t="shared" si="795"/>
        <v/>
      </c>
      <c r="Y12519" s="38"/>
    </row>
    <row r="12520" spans="5:25">
      <c r="E12520" s="45"/>
      <c r="H12520" s="45"/>
      <c r="K12520" s="27" t="str">
        <f t="shared" si="796"/>
        <v/>
      </c>
      <c r="P12520" s="26" t="str">
        <f t="shared" si="797"/>
        <v/>
      </c>
      <c r="Q12520" s="38" t="s">
        <v>12694</v>
      </c>
      <c r="R12520">
        <v>118.82599999999999</v>
      </c>
      <c r="S12520" t="str">
        <f t="shared" si="798"/>
        <v/>
      </c>
      <c r="X12520" s="26" t="str">
        <f t="shared" si="795"/>
        <v/>
      </c>
      <c r="Y12520" s="38"/>
    </row>
    <row r="12521" spans="5:25">
      <c r="E12521" s="45"/>
      <c r="H12521" s="45"/>
      <c r="K12521" s="27" t="str">
        <f t="shared" si="796"/>
        <v/>
      </c>
      <c r="P12521" s="26" t="str">
        <f t="shared" si="797"/>
        <v/>
      </c>
      <c r="Q12521" s="38" t="s">
        <v>12695</v>
      </c>
      <c r="R12521">
        <v>118.82599999999999</v>
      </c>
      <c r="S12521" t="str">
        <f t="shared" si="798"/>
        <v/>
      </c>
      <c r="X12521" s="26" t="str">
        <f t="shared" si="795"/>
        <v/>
      </c>
      <c r="Y12521" s="38"/>
    </row>
    <row r="12522" spans="5:25">
      <c r="E12522" s="45"/>
      <c r="H12522" s="45"/>
      <c r="K12522" s="27" t="str">
        <f t="shared" si="796"/>
        <v/>
      </c>
      <c r="P12522" s="26" t="str">
        <f t="shared" si="797"/>
        <v/>
      </c>
      <c r="Q12522" s="38" t="s">
        <v>12696</v>
      </c>
      <c r="R12522">
        <v>118.82599999999999</v>
      </c>
      <c r="S12522" t="str">
        <f t="shared" si="798"/>
        <v/>
      </c>
      <c r="X12522" s="26" t="str">
        <f t="shared" si="795"/>
        <v/>
      </c>
      <c r="Y12522" s="38"/>
    </row>
    <row r="12523" spans="5:25">
      <c r="E12523" s="45"/>
      <c r="H12523" s="45"/>
      <c r="K12523" s="27" t="str">
        <f t="shared" si="796"/>
        <v/>
      </c>
      <c r="P12523" s="26" t="str">
        <f t="shared" si="797"/>
        <v/>
      </c>
      <c r="Q12523" s="38" t="s">
        <v>12697</v>
      </c>
      <c r="R12523">
        <v>118.71599999999999</v>
      </c>
      <c r="S12523" t="str">
        <f t="shared" si="798"/>
        <v/>
      </c>
      <c r="X12523" s="26" t="str">
        <f t="shared" si="795"/>
        <v/>
      </c>
      <c r="Y12523" s="38"/>
    </row>
    <row r="12524" spans="5:25">
      <c r="E12524" s="45"/>
      <c r="H12524" s="45"/>
      <c r="K12524" s="27" t="str">
        <f t="shared" si="796"/>
        <v/>
      </c>
      <c r="P12524" s="26" t="str">
        <f t="shared" si="797"/>
        <v/>
      </c>
      <c r="Q12524" s="38" t="s">
        <v>12698</v>
      </c>
      <c r="R12524">
        <v>118.82599999999999</v>
      </c>
      <c r="S12524" t="str">
        <f t="shared" si="798"/>
        <v/>
      </c>
      <c r="X12524" s="26" t="str">
        <f t="shared" si="795"/>
        <v/>
      </c>
      <c r="Y12524" s="38"/>
    </row>
    <row r="12525" spans="5:25">
      <c r="E12525" s="45"/>
      <c r="H12525" s="45"/>
      <c r="K12525" s="27" t="str">
        <f t="shared" si="796"/>
        <v/>
      </c>
      <c r="P12525" s="26" t="str">
        <f t="shared" si="797"/>
        <v/>
      </c>
      <c r="Q12525" s="38" t="s">
        <v>12699</v>
      </c>
      <c r="R12525">
        <v>118.82599999999999</v>
      </c>
      <c r="S12525" t="str">
        <f t="shared" si="798"/>
        <v/>
      </c>
      <c r="X12525" s="26" t="str">
        <f t="shared" si="795"/>
        <v/>
      </c>
      <c r="Y12525" s="38"/>
    </row>
    <row r="12526" spans="5:25">
      <c r="E12526" s="45"/>
      <c r="H12526" s="45"/>
      <c r="K12526" s="27" t="str">
        <f t="shared" si="796"/>
        <v/>
      </c>
      <c r="P12526" s="26" t="str">
        <f t="shared" si="797"/>
        <v/>
      </c>
      <c r="Q12526" s="38" t="s">
        <v>12700</v>
      </c>
      <c r="R12526">
        <v>118.926</v>
      </c>
      <c r="S12526" t="str">
        <f t="shared" si="798"/>
        <v/>
      </c>
      <c r="X12526" s="26" t="str">
        <f t="shared" si="795"/>
        <v/>
      </c>
      <c r="Y12526" s="38"/>
    </row>
    <row r="12527" spans="5:25">
      <c r="E12527" s="45"/>
      <c r="H12527" s="45"/>
      <c r="K12527" s="27" t="str">
        <f t="shared" si="796"/>
        <v/>
      </c>
      <c r="P12527" s="26" t="str">
        <f t="shared" si="797"/>
        <v/>
      </c>
      <c r="Q12527" s="38" t="s">
        <v>12701</v>
      </c>
      <c r="R12527">
        <v>118.926</v>
      </c>
      <c r="S12527" t="str">
        <f t="shared" si="798"/>
        <v/>
      </c>
      <c r="X12527" s="26" t="str">
        <f t="shared" si="795"/>
        <v/>
      </c>
      <c r="Y12527" s="38"/>
    </row>
    <row r="12528" spans="5:25">
      <c r="E12528" s="45"/>
      <c r="H12528" s="45"/>
      <c r="K12528" s="27" t="str">
        <f t="shared" si="796"/>
        <v/>
      </c>
      <c r="P12528" s="26" t="str">
        <f t="shared" si="797"/>
        <v/>
      </c>
      <c r="Q12528" s="38" t="s">
        <v>12702</v>
      </c>
      <c r="R12528">
        <v>118.926</v>
      </c>
      <c r="S12528" t="str">
        <f t="shared" si="798"/>
        <v/>
      </c>
      <c r="X12528" s="26" t="str">
        <f t="shared" si="795"/>
        <v/>
      </c>
      <c r="Y12528" s="38"/>
    </row>
    <row r="12529" spans="5:25">
      <c r="E12529" s="45"/>
      <c r="H12529" s="45"/>
      <c r="K12529" s="27" t="str">
        <f t="shared" si="796"/>
        <v/>
      </c>
      <c r="P12529" s="26" t="str">
        <f t="shared" si="797"/>
        <v/>
      </c>
      <c r="Q12529" s="38" t="s">
        <v>12703</v>
      </c>
      <c r="R12529">
        <v>118.82599999999999</v>
      </c>
      <c r="S12529" t="str">
        <f t="shared" si="798"/>
        <v/>
      </c>
      <c r="X12529" s="26" t="str">
        <f t="shared" si="795"/>
        <v/>
      </c>
      <c r="Y12529" s="38"/>
    </row>
    <row r="12530" spans="5:25">
      <c r="E12530" s="45"/>
      <c r="H12530" s="45"/>
      <c r="K12530" s="27" t="str">
        <f t="shared" si="796"/>
        <v/>
      </c>
      <c r="P12530" s="26" t="str">
        <f t="shared" si="797"/>
        <v/>
      </c>
      <c r="Q12530" s="38" t="s">
        <v>12704</v>
      </c>
      <c r="R12530">
        <v>118.82599999999999</v>
      </c>
      <c r="S12530" t="str">
        <f t="shared" si="798"/>
        <v/>
      </c>
      <c r="X12530" s="26" t="str">
        <f t="shared" si="795"/>
        <v/>
      </c>
      <c r="Y12530" s="38"/>
    </row>
    <row r="12531" spans="5:25">
      <c r="E12531" s="45"/>
      <c r="H12531" s="45"/>
      <c r="K12531" s="27" t="str">
        <f t="shared" si="796"/>
        <v/>
      </c>
      <c r="P12531" s="26" t="str">
        <f t="shared" si="797"/>
        <v/>
      </c>
      <c r="Q12531" s="38" t="s">
        <v>12705</v>
      </c>
      <c r="R12531">
        <v>118.926</v>
      </c>
      <c r="S12531" t="str">
        <f t="shared" si="798"/>
        <v/>
      </c>
      <c r="X12531" s="26" t="str">
        <f t="shared" si="795"/>
        <v/>
      </c>
      <c r="Y12531" s="38"/>
    </row>
    <row r="12532" spans="5:25">
      <c r="E12532" s="45"/>
      <c r="H12532" s="45"/>
      <c r="K12532" s="27" t="str">
        <f t="shared" si="796"/>
        <v/>
      </c>
      <c r="P12532" s="26" t="str">
        <f t="shared" si="797"/>
        <v/>
      </c>
      <c r="Q12532" s="38" t="s">
        <v>12706</v>
      </c>
      <c r="R12532">
        <v>118.926</v>
      </c>
      <c r="S12532" t="str">
        <f t="shared" si="798"/>
        <v/>
      </c>
      <c r="X12532" s="26" t="str">
        <f t="shared" si="795"/>
        <v/>
      </c>
      <c r="Y12532" s="38"/>
    </row>
    <row r="12533" spans="5:25">
      <c r="E12533" s="45"/>
      <c r="H12533" s="45"/>
      <c r="K12533" s="27" t="str">
        <f t="shared" si="796"/>
        <v/>
      </c>
      <c r="P12533" s="26" t="str">
        <f t="shared" si="797"/>
        <v/>
      </c>
      <c r="Q12533" s="38" t="s">
        <v>12707</v>
      </c>
      <c r="R12533">
        <v>118.926</v>
      </c>
      <c r="S12533" t="str">
        <f t="shared" si="798"/>
        <v/>
      </c>
      <c r="X12533" s="26" t="str">
        <f t="shared" si="795"/>
        <v/>
      </c>
      <c r="Y12533" s="38"/>
    </row>
    <row r="12534" spans="5:25">
      <c r="E12534" s="45"/>
      <c r="H12534" s="45"/>
      <c r="K12534" s="27" t="str">
        <f t="shared" si="796"/>
        <v/>
      </c>
      <c r="P12534" s="26" t="str">
        <f t="shared" si="797"/>
        <v/>
      </c>
      <c r="Q12534" s="38" t="s">
        <v>12708</v>
      </c>
      <c r="R12534">
        <v>118.926</v>
      </c>
      <c r="S12534" t="str">
        <f t="shared" si="798"/>
        <v/>
      </c>
      <c r="X12534" s="26" t="str">
        <f t="shared" si="795"/>
        <v/>
      </c>
      <c r="Y12534" s="38"/>
    </row>
    <row r="12535" spans="5:25">
      <c r="E12535" s="45"/>
      <c r="H12535" s="45"/>
      <c r="K12535" s="27" t="str">
        <f t="shared" si="796"/>
        <v/>
      </c>
      <c r="P12535" s="26" t="str">
        <f t="shared" si="797"/>
        <v/>
      </c>
      <c r="Q12535" s="38" t="s">
        <v>12709</v>
      </c>
      <c r="R12535">
        <v>119.026</v>
      </c>
      <c r="S12535" t="str">
        <f t="shared" si="798"/>
        <v/>
      </c>
      <c r="X12535" s="26" t="str">
        <f t="shared" si="795"/>
        <v/>
      </c>
      <c r="Y12535" s="38"/>
    </row>
    <row r="12536" spans="5:25">
      <c r="E12536" s="45"/>
      <c r="H12536" s="45"/>
      <c r="K12536" s="27" t="str">
        <f t="shared" si="796"/>
        <v/>
      </c>
      <c r="P12536" s="26" t="str">
        <f t="shared" si="797"/>
        <v/>
      </c>
      <c r="Q12536" s="38" t="s">
        <v>12710</v>
      </c>
      <c r="R12536">
        <v>119.026</v>
      </c>
      <c r="S12536" t="str">
        <f t="shared" si="798"/>
        <v/>
      </c>
      <c r="X12536" s="26" t="str">
        <f t="shared" si="795"/>
        <v/>
      </c>
      <c r="Y12536" s="38"/>
    </row>
    <row r="12537" spans="5:25">
      <c r="E12537" s="45"/>
      <c r="H12537" s="45"/>
      <c r="K12537" s="27" t="str">
        <f t="shared" si="796"/>
        <v/>
      </c>
      <c r="P12537" s="26" t="str">
        <f t="shared" si="797"/>
        <v/>
      </c>
      <c r="Q12537" s="38" t="s">
        <v>12711</v>
      </c>
      <c r="R12537">
        <v>119.026</v>
      </c>
      <c r="S12537" t="str">
        <f t="shared" si="798"/>
        <v/>
      </c>
      <c r="X12537" s="26" t="str">
        <f t="shared" si="795"/>
        <v/>
      </c>
      <c r="Y12537" s="38"/>
    </row>
    <row r="12538" spans="5:25">
      <c r="E12538" s="45"/>
      <c r="H12538" s="45"/>
      <c r="K12538" s="27" t="str">
        <f t="shared" si="796"/>
        <v/>
      </c>
      <c r="P12538" s="26" t="str">
        <f t="shared" si="797"/>
        <v/>
      </c>
      <c r="Q12538" s="38" t="s">
        <v>12712</v>
      </c>
      <c r="R12538">
        <v>118.926</v>
      </c>
      <c r="S12538" t="str">
        <f t="shared" si="798"/>
        <v/>
      </c>
      <c r="X12538" s="26" t="str">
        <f t="shared" si="795"/>
        <v/>
      </c>
      <c r="Y12538" s="38"/>
    </row>
    <row r="12539" spans="5:25">
      <c r="E12539" s="45"/>
      <c r="H12539" s="45"/>
      <c r="K12539" s="27" t="str">
        <f t="shared" si="796"/>
        <v/>
      </c>
      <c r="P12539" s="26" t="str">
        <f t="shared" si="797"/>
        <v/>
      </c>
      <c r="Q12539" s="38" t="s">
        <v>12713</v>
      </c>
      <c r="R12539">
        <v>119.026</v>
      </c>
      <c r="S12539" t="str">
        <f t="shared" si="798"/>
        <v/>
      </c>
      <c r="X12539" s="26" t="str">
        <f t="shared" si="795"/>
        <v/>
      </c>
      <c r="Y12539" s="38"/>
    </row>
    <row r="12540" spans="5:25">
      <c r="E12540" s="45"/>
      <c r="H12540" s="45"/>
      <c r="K12540" s="27" t="str">
        <f t="shared" si="796"/>
        <v/>
      </c>
      <c r="P12540" s="26" t="str">
        <f t="shared" si="797"/>
        <v/>
      </c>
      <c r="Q12540" s="38" t="s">
        <v>12714</v>
      </c>
      <c r="R12540">
        <v>119.126</v>
      </c>
      <c r="S12540" t="str">
        <f t="shared" si="798"/>
        <v/>
      </c>
      <c r="X12540" s="26" t="str">
        <f t="shared" ref="X12540:X12603" si="799">IF(V12540="","",X12539+V12540-V12539)</f>
        <v/>
      </c>
      <c r="Y12540" s="38"/>
    </row>
    <row r="12541" spans="5:25">
      <c r="E12541" s="45"/>
      <c r="H12541" s="45"/>
      <c r="K12541" s="27" t="str">
        <f t="shared" si="796"/>
        <v/>
      </c>
      <c r="P12541" s="26" t="str">
        <f t="shared" si="797"/>
        <v/>
      </c>
      <c r="Q12541" s="38" t="s">
        <v>12715</v>
      </c>
      <c r="R12541">
        <v>119.026</v>
      </c>
      <c r="S12541" t="str">
        <f t="shared" si="798"/>
        <v/>
      </c>
      <c r="X12541" s="26" t="str">
        <f t="shared" si="799"/>
        <v/>
      </c>
      <c r="Y12541" s="38"/>
    </row>
    <row r="12542" spans="5:25">
      <c r="E12542" s="45"/>
      <c r="H12542" s="45"/>
      <c r="K12542" s="27" t="str">
        <f t="shared" si="796"/>
        <v/>
      </c>
      <c r="P12542" s="26" t="str">
        <f t="shared" si="797"/>
        <v/>
      </c>
      <c r="Q12542" s="38" t="s">
        <v>12716</v>
      </c>
      <c r="R12542">
        <v>119.026</v>
      </c>
      <c r="S12542" t="str">
        <f t="shared" si="798"/>
        <v/>
      </c>
      <c r="X12542" s="26" t="str">
        <f t="shared" si="799"/>
        <v/>
      </c>
      <c r="Y12542" s="38"/>
    </row>
    <row r="12543" spans="5:25">
      <c r="E12543" s="45"/>
      <c r="H12543" s="45"/>
      <c r="K12543" s="27" t="str">
        <f t="shared" si="796"/>
        <v/>
      </c>
      <c r="P12543" s="26" t="str">
        <f t="shared" si="797"/>
        <v/>
      </c>
      <c r="Q12543" s="38" t="s">
        <v>12717</v>
      </c>
      <c r="R12543">
        <v>119.126</v>
      </c>
      <c r="S12543" t="str">
        <f t="shared" si="798"/>
        <v/>
      </c>
      <c r="X12543" s="26" t="str">
        <f t="shared" si="799"/>
        <v/>
      </c>
      <c r="Y12543" s="38"/>
    </row>
    <row r="12544" spans="5:25">
      <c r="E12544" s="45"/>
      <c r="H12544" s="45"/>
      <c r="K12544" s="27" t="str">
        <f t="shared" si="796"/>
        <v/>
      </c>
      <c r="P12544" s="26" t="str">
        <f t="shared" si="797"/>
        <v/>
      </c>
      <c r="Q12544" s="38" t="s">
        <v>12718</v>
      </c>
      <c r="R12544">
        <v>119.026</v>
      </c>
      <c r="S12544" t="str">
        <f t="shared" si="798"/>
        <v/>
      </c>
      <c r="X12544" s="26" t="str">
        <f t="shared" si="799"/>
        <v/>
      </c>
      <c r="Y12544" s="38"/>
    </row>
    <row r="12545" spans="5:25">
      <c r="E12545" s="45"/>
      <c r="H12545" s="45"/>
      <c r="K12545" s="27" t="str">
        <f t="shared" si="796"/>
        <v/>
      </c>
      <c r="P12545" s="26" t="str">
        <f t="shared" si="797"/>
        <v/>
      </c>
      <c r="Q12545" s="38" t="s">
        <v>12719</v>
      </c>
      <c r="R12545">
        <v>119.126</v>
      </c>
      <c r="S12545" t="str">
        <f t="shared" si="798"/>
        <v/>
      </c>
      <c r="X12545" s="26" t="str">
        <f t="shared" si="799"/>
        <v/>
      </c>
      <c r="Y12545" s="38"/>
    </row>
    <row r="12546" spans="5:25">
      <c r="E12546" s="45"/>
      <c r="H12546" s="45"/>
      <c r="K12546" s="27" t="str">
        <f t="shared" si="796"/>
        <v/>
      </c>
      <c r="P12546" s="26" t="str">
        <f t="shared" si="797"/>
        <v/>
      </c>
      <c r="Q12546" s="38" t="s">
        <v>12720</v>
      </c>
      <c r="R12546">
        <v>119.126</v>
      </c>
      <c r="S12546" t="str">
        <f t="shared" si="798"/>
        <v/>
      </c>
      <c r="X12546" s="26" t="str">
        <f t="shared" si="799"/>
        <v/>
      </c>
      <c r="Y12546" s="38"/>
    </row>
    <row r="12547" spans="5:25">
      <c r="E12547" s="45"/>
      <c r="H12547" s="45"/>
      <c r="K12547" s="27" t="str">
        <f t="shared" si="796"/>
        <v/>
      </c>
      <c r="P12547" s="26" t="str">
        <f t="shared" si="797"/>
        <v/>
      </c>
      <c r="Q12547" s="38" t="s">
        <v>12721</v>
      </c>
      <c r="R12547">
        <v>119.226</v>
      </c>
      <c r="S12547" t="str">
        <f t="shared" si="798"/>
        <v/>
      </c>
      <c r="X12547" s="26" t="str">
        <f t="shared" si="799"/>
        <v/>
      </c>
      <c r="Y12547" s="38"/>
    </row>
    <row r="12548" spans="5:25">
      <c r="E12548" s="45"/>
      <c r="H12548" s="45"/>
      <c r="K12548" s="27" t="str">
        <f t="shared" ref="K12548:K12611" si="800">IF(M12548="","",K12547+(M12548-M12547)/24)</f>
        <v/>
      </c>
      <c r="P12548" s="26" t="str">
        <f t="shared" ref="P12548:P12611" si="801">IF(N12548="","",P12547+N12548-N12547)</f>
        <v/>
      </c>
      <c r="Q12548" s="38" t="s">
        <v>12722</v>
      </c>
      <c r="R12548">
        <v>119.126</v>
      </c>
      <c r="S12548" t="str">
        <f t="shared" ref="S12548:S12611" si="802">IF(N12548="","",S12547-N12548+N12547)</f>
        <v/>
      </c>
      <c r="X12548" s="26" t="str">
        <f t="shared" si="799"/>
        <v/>
      </c>
      <c r="Y12548" s="38"/>
    </row>
    <row r="12549" spans="5:25">
      <c r="E12549" s="45"/>
      <c r="H12549" s="45"/>
      <c r="K12549" s="27" t="str">
        <f t="shared" si="800"/>
        <v/>
      </c>
      <c r="P12549" s="26" t="str">
        <f t="shared" si="801"/>
        <v/>
      </c>
      <c r="Q12549" s="38" t="s">
        <v>12723</v>
      </c>
      <c r="R12549">
        <v>119.126</v>
      </c>
      <c r="S12549" t="str">
        <f t="shared" si="802"/>
        <v/>
      </c>
      <c r="X12549" s="26" t="str">
        <f t="shared" si="799"/>
        <v/>
      </c>
      <c r="Y12549" s="38"/>
    </row>
    <row r="12550" spans="5:25">
      <c r="E12550" s="45"/>
      <c r="H12550" s="45"/>
      <c r="K12550" s="27" t="str">
        <f t="shared" si="800"/>
        <v/>
      </c>
      <c r="P12550" s="26" t="str">
        <f t="shared" si="801"/>
        <v/>
      </c>
      <c r="Q12550" s="38" t="s">
        <v>12724</v>
      </c>
      <c r="R12550">
        <v>119.226</v>
      </c>
      <c r="S12550" t="str">
        <f t="shared" si="802"/>
        <v/>
      </c>
      <c r="X12550" s="26" t="str">
        <f t="shared" si="799"/>
        <v/>
      </c>
      <c r="Y12550" s="38"/>
    </row>
    <row r="12551" spans="5:25">
      <c r="E12551" s="45"/>
      <c r="H12551" s="45"/>
      <c r="K12551" s="27" t="str">
        <f t="shared" si="800"/>
        <v/>
      </c>
      <c r="P12551" s="26" t="str">
        <f t="shared" si="801"/>
        <v/>
      </c>
      <c r="Q12551" s="38" t="s">
        <v>12725</v>
      </c>
      <c r="R12551">
        <v>119.226</v>
      </c>
      <c r="S12551" t="str">
        <f t="shared" si="802"/>
        <v/>
      </c>
      <c r="X12551" s="26" t="str">
        <f t="shared" si="799"/>
        <v/>
      </c>
      <c r="Y12551" s="38"/>
    </row>
    <row r="12552" spans="5:25">
      <c r="E12552" s="45"/>
      <c r="H12552" s="45"/>
      <c r="K12552" s="27" t="str">
        <f t="shared" si="800"/>
        <v/>
      </c>
      <c r="P12552" s="26" t="str">
        <f t="shared" si="801"/>
        <v/>
      </c>
      <c r="Q12552" s="38" t="s">
        <v>12726</v>
      </c>
      <c r="R12552">
        <v>119.226</v>
      </c>
      <c r="S12552" t="str">
        <f t="shared" si="802"/>
        <v/>
      </c>
      <c r="X12552" s="26" t="str">
        <f t="shared" si="799"/>
        <v/>
      </c>
      <c r="Y12552" s="38"/>
    </row>
    <row r="12553" spans="5:25">
      <c r="E12553" s="45"/>
      <c r="H12553" s="45"/>
      <c r="K12553" s="27" t="str">
        <f t="shared" si="800"/>
        <v/>
      </c>
      <c r="P12553" s="26" t="str">
        <f t="shared" si="801"/>
        <v/>
      </c>
      <c r="Q12553" s="38" t="s">
        <v>12727</v>
      </c>
      <c r="R12553">
        <v>119.226</v>
      </c>
      <c r="S12553" t="str">
        <f t="shared" si="802"/>
        <v/>
      </c>
      <c r="X12553" s="26" t="str">
        <f t="shared" si="799"/>
        <v/>
      </c>
      <c r="Y12553" s="38"/>
    </row>
    <row r="12554" spans="5:25">
      <c r="E12554" s="45"/>
      <c r="H12554" s="45"/>
      <c r="K12554" s="27" t="str">
        <f t="shared" si="800"/>
        <v/>
      </c>
      <c r="P12554" s="26" t="str">
        <f t="shared" si="801"/>
        <v/>
      </c>
      <c r="Q12554" s="38" t="s">
        <v>12728</v>
      </c>
      <c r="R12554">
        <v>119.126</v>
      </c>
      <c r="S12554" t="str">
        <f t="shared" si="802"/>
        <v/>
      </c>
      <c r="X12554" s="26" t="str">
        <f t="shared" si="799"/>
        <v/>
      </c>
      <c r="Y12554" s="38"/>
    </row>
    <row r="12555" spans="5:25">
      <c r="E12555" s="45"/>
      <c r="H12555" s="45"/>
      <c r="K12555" s="27" t="str">
        <f t="shared" si="800"/>
        <v/>
      </c>
      <c r="P12555" s="26" t="str">
        <f t="shared" si="801"/>
        <v/>
      </c>
      <c r="Q12555" s="38" t="s">
        <v>12729</v>
      </c>
      <c r="R12555">
        <v>119.126</v>
      </c>
      <c r="S12555" t="str">
        <f t="shared" si="802"/>
        <v/>
      </c>
      <c r="X12555" s="26" t="str">
        <f t="shared" si="799"/>
        <v/>
      </c>
      <c r="Y12555" s="38"/>
    </row>
    <row r="12556" spans="5:25">
      <c r="E12556" s="45"/>
      <c r="H12556" s="45"/>
      <c r="K12556" s="27" t="str">
        <f t="shared" si="800"/>
        <v/>
      </c>
      <c r="P12556" s="26" t="str">
        <f t="shared" si="801"/>
        <v/>
      </c>
      <c r="Q12556" s="38" t="s">
        <v>12730</v>
      </c>
      <c r="R12556">
        <v>119.336</v>
      </c>
      <c r="S12556" t="str">
        <f t="shared" si="802"/>
        <v/>
      </c>
      <c r="X12556" s="26" t="str">
        <f t="shared" si="799"/>
        <v/>
      </c>
      <c r="Y12556" s="38"/>
    </row>
    <row r="12557" spans="5:25">
      <c r="E12557" s="45"/>
      <c r="H12557" s="45"/>
      <c r="K12557" s="27" t="str">
        <f t="shared" si="800"/>
        <v/>
      </c>
      <c r="P12557" s="26" t="str">
        <f t="shared" si="801"/>
        <v/>
      </c>
      <c r="Q12557" s="38" t="s">
        <v>12731</v>
      </c>
      <c r="R12557">
        <v>119.226</v>
      </c>
      <c r="S12557" t="str">
        <f t="shared" si="802"/>
        <v/>
      </c>
      <c r="X12557" s="26" t="str">
        <f t="shared" si="799"/>
        <v/>
      </c>
      <c r="Y12557" s="38"/>
    </row>
    <row r="12558" spans="5:25">
      <c r="E12558" s="45"/>
      <c r="H12558" s="45"/>
      <c r="K12558" s="27" t="str">
        <f t="shared" si="800"/>
        <v/>
      </c>
      <c r="P12558" s="26" t="str">
        <f t="shared" si="801"/>
        <v/>
      </c>
      <c r="Q12558" s="38" t="s">
        <v>12732</v>
      </c>
      <c r="R12558">
        <v>119.226</v>
      </c>
      <c r="S12558" t="str">
        <f t="shared" si="802"/>
        <v/>
      </c>
      <c r="X12558" s="26" t="str">
        <f t="shared" si="799"/>
        <v/>
      </c>
      <c r="Y12558" s="38"/>
    </row>
    <row r="12559" spans="5:25">
      <c r="E12559" s="45"/>
      <c r="H12559" s="45"/>
      <c r="K12559" s="27" t="str">
        <f t="shared" si="800"/>
        <v/>
      </c>
      <c r="P12559" s="26" t="str">
        <f t="shared" si="801"/>
        <v/>
      </c>
      <c r="Q12559" s="38" t="s">
        <v>12733</v>
      </c>
      <c r="R12559">
        <v>119.336</v>
      </c>
      <c r="S12559" t="str">
        <f t="shared" si="802"/>
        <v/>
      </c>
      <c r="X12559" s="26" t="str">
        <f t="shared" si="799"/>
        <v/>
      </c>
      <c r="Y12559" s="38"/>
    </row>
    <row r="12560" spans="5:25">
      <c r="E12560" s="45"/>
      <c r="H12560" s="45"/>
      <c r="K12560" s="27" t="str">
        <f t="shared" si="800"/>
        <v/>
      </c>
      <c r="P12560" s="26" t="str">
        <f t="shared" si="801"/>
        <v/>
      </c>
      <c r="Q12560" s="38" t="s">
        <v>12734</v>
      </c>
      <c r="R12560">
        <v>119.336</v>
      </c>
      <c r="S12560" t="str">
        <f t="shared" si="802"/>
        <v/>
      </c>
      <c r="X12560" s="26" t="str">
        <f t="shared" si="799"/>
        <v/>
      </c>
      <c r="Y12560" s="38"/>
    </row>
    <row r="12561" spans="5:25">
      <c r="E12561" s="45"/>
      <c r="H12561" s="45"/>
      <c r="K12561" s="27" t="str">
        <f t="shared" si="800"/>
        <v/>
      </c>
      <c r="P12561" s="26" t="str">
        <f t="shared" si="801"/>
        <v/>
      </c>
      <c r="Q12561" s="38" t="s">
        <v>12735</v>
      </c>
      <c r="R12561">
        <v>119.336</v>
      </c>
      <c r="S12561" t="str">
        <f t="shared" si="802"/>
        <v/>
      </c>
      <c r="X12561" s="26" t="str">
        <f t="shared" si="799"/>
        <v/>
      </c>
      <c r="Y12561" s="38"/>
    </row>
    <row r="12562" spans="5:25">
      <c r="E12562" s="45"/>
      <c r="H12562" s="45"/>
      <c r="K12562" s="27" t="str">
        <f t="shared" si="800"/>
        <v/>
      </c>
      <c r="P12562" s="26" t="str">
        <f t="shared" si="801"/>
        <v/>
      </c>
      <c r="Q12562" s="38" t="s">
        <v>12736</v>
      </c>
      <c r="R12562">
        <v>119.226</v>
      </c>
      <c r="S12562" t="str">
        <f t="shared" si="802"/>
        <v/>
      </c>
      <c r="X12562" s="26" t="str">
        <f t="shared" si="799"/>
        <v/>
      </c>
      <c r="Y12562" s="38"/>
    </row>
    <row r="12563" spans="5:25">
      <c r="E12563" s="45"/>
      <c r="H12563" s="45"/>
      <c r="K12563" s="27" t="str">
        <f t="shared" si="800"/>
        <v/>
      </c>
      <c r="P12563" s="26" t="str">
        <f t="shared" si="801"/>
        <v/>
      </c>
      <c r="Q12563" s="38" t="s">
        <v>12737</v>
      </c>
      <c r="R12563">
        <v>119.336</v>
      </c>
      <c r="S12563" t="str">
        <f t="shared" si="802"/>
        <v/>
      </c>
      <c r="X12563" s="26" t="str">
        <f t="shared" si="799"/>
        <v/>
      </c>
      <c r="Y12563" s="38"/>
    </row>
    <row r="12564" spans="5:25">
      <c r="E12564" s="45"/>
      <c r="H12564" s="45"/>
      <c r="K12564" s="27" t="str">
        <f t="shared" si="800"/>
        <v/>
      </c>
      <c r="P12564" s="26" t="str">
        <f t="shared" si="801"/>
        <v/>
      </c>
      <c r="Q12564" s="38" t="s">
        <v>12738</v>
      </c>
      <c r="R12564">
        <v>119.43600000000001</v>
      </c>
      <c r="S12564" t="str">
        <f t="shared" si="802"/>
        <v/>
      </c>
      <c r="X12564" s="26" t="str">
        <f t="shared" si="799"/>
        <v/>
      </c>
      <c r="Y12564" s="38"/>
    </row>
    <row r="12565" spans="5:25">
      <c r="E12565" s="45"/>
      <c r="H12565" s="45"/>
      <c r="K12565" s="27" t="str">
        <f t="shared" si="800"/>
        <v/>
      </c>
      <c r="P12565" s="26" t="str">
        <f t="shared" si="801"/>
        <v/>
      </c>
      <c r="Q12565" s="38" t="s">
        <v>12739</v>
      </c>
      <c r="R12565">
        <v>119.336</v>
      </c>
      <c r="S12565" t="str">
        <f t="shared" si="802"/>
        <v/>
      </c>
      <c r="X12565" s="26" t="str">
        <f t="shared" si="799"/>
        <v/>
      </c>
      <c r="Y12565" s="38"/>
    </row>
    <row r="12566" spans="5:25">
      <c r="E12566" s="45"/>
      <c r="H12566" s="45"/>
      <c r="K12566" s="27" t="str">
        <f t="shared" si="800"/>
        <v/>
      </c>
      <c r="P12566" s="26" t="str">
        <f t="shared" si="801"/>
        <v/>
      </c>
      <c r="Q12566" s="38" t="s">
        <v>12740</v>
      </c>
      <c r="R12566">
        <v>119.336</v>
      </c>
      <c r="S12566" t="str">
        <f t="shared" si="802"/>
        <v/>
      </c>
      <c r="X12566" s="26" t="str">
        <f t="shared" si="799"/>
        <v/>
      </c>
      <c r="Y12566" s="38"/>
    </row>
    <row r="12567" spans="5:25">
      <c r="E12567" s="45"/>
      <c r="H12567" s="45"/>
      <c r="K12567" s="27" t="str">
        <f t="shared" si="800"/>
        <v/>
      </c>
      <c r="P12567" s="26" t="str">
        <f t="shared" si="801"/>
        <v/>
      </c>
      <c r="Q12567" s="38" t="s">
        <v>12741</v>
      </c>
      <c r="R12567">
        <v>119.43600000000001</v>
      </c>
      <c r="S12567" t="str">
        <f t="shared" si="802"/>
        <v/>
      </c>
      <c r="X12567" s="26" t="str">
        <f t="shared" si="799"/>
        <v/>
      </c>
      <c r="Y12567" s="38"/>
    </row>
    <row r="12568" spans="5:25">
      <c r="E12568" s="45"/>
      <c r="H12568" s="45"/>
      <c r="K12568" s="27" t="str">
        <f t="shared" si="800"/>
        <v/>
      </c>
      <c r="P12568" s="26" t="str">
        <f t="shared" si="801"/>
        <v/>
      </c>
      <c r="Q12568" s="38" t="s">
        <v>12742</v>
      </c>
      <c r="R12568">
        <v>119.336</v>
      </c>
      <c r="S12568" t="str">
        <f t="shared" si="802"/>
        <v/>
      </c>
      <c r="X12568" s="26" t="str">
        <f t="shared" si="799"/>
        <v/>
      </c>
      <c r="Y12568" s="38"/>
    </row>
    <row r="12569" spans="5:25">
      <c r="E12569" s="45"/>
      <c r="H12569" s="45"/>
      <c r="K12569" s="27" t="str">
        <f t="shared" si="800"/>
        <v/>
      </c>
      <c r="P12569" s="26" t="str">
        <f t="shared" si="801"/>
        <v/>
      </c>
      <c r="Q12569" s="38" t="s">
        <v>12743</v>
      </c>
      <c r="R12569">
        <v>119.43600000000001</v>
      </c>
      <c r="S12569" t="str">
        <f t="shared" si="802"/>
        <v/>
      </c>
      <c r="X12569" s="26" t="str">
        <f t="shared" si="799"/>
        <v/>
      </c>
      <c r="Y12569" s="38"/>
    </row>
    <row r="12570" spans="5:25">
      <c r="E12570" s="45"/>
      <c r="H12570" s="45"/>
      <c r="K12570" s="27" t="str">
        <f t="shared" si="800"/>
        <v/>
      </c>
      <c r="P12570" s="26" t="str">
        <f t="shared" si="801"/>
        <v/>
      </c>
      <c r="Q12570" s="38" t="s">
        <v>12744</v>
      </c>
      <c r="R12570">
        <v>119.336</v>
      </c>
      <c r="S12570" t="str">
        <f t="shared" si="802"/>
        <v/>
      </c>
      <c r="X12570" s="26" t="str">
        <f t="shared" si="799"/>
        <v/>
      </c>
      <c r="Y12570" s="38"/>
    </row>
    <row r="12571" spans="5:25">
      <c r="E12571" s="45"/>
      <c r="H12571" s="45"/>
      <c r="K12571" s="27" t="str">
        <f t="shared" si="800"/>
        <v/>
      </c>
      <c r="P12571" s="26" t="str">
        <f t="shared" si="801"/>
        <v/>
      </c>
      <c r="Q12571" s="38" t="s">
        <v>12745</v>
      </c>
      <c r="R12571">
        <v>119.336</v>
      </c>
      <c r="S12571" t="str">
        <f t="shared" si="802"/>
        <v/>
      </c>
      <c r="X12571" s="26" t="str">
        <f t="shared" si="799"/>
        <v/>
      </c>
      <c r="Y12571" s="38"/>
    </row>
    <row r="12572" spans="5:25">
      <c r="E12572" s="45"/>
      <c r="H12572" s="45"/>
      <c r="K12572" s="27" t="str">
        <f t="shared" si="800"/>
        <v/>
      </c>
      <c r="P12572" s="26" t="str">
        <f t="shared" si="801"/>
        <v/>
      </c>
      <c r="Q12572" s="38" t="s">
        <v>12746</v>
      </c>
      <c r="R12572">
        <v>119.336</v>
      </c>
      <c r="S12572" t="str">
        <f t="shared" si="802"/>
        <v/>
      </c>
      <c r="X12572" s="26" t="str">
        <f t="shared" si="799"/>
        <v/>
      </c>
      <c r="Y12572" s="38"/>
    </row>
    <row r="12573" spans="5:25">
      <c r="E12573" s="45"/>
      <c r="H12573" s="45"/>
      <c r="K12573" s="27" t="str">
        <f t="shared" si="800"/>
        <v/>
      </c>
      <c r="P12573" s="26" t="str">
        <f t="shared" si="801"/>
        <v/>
      </c>
      <c r="Q12573" s="38" t="s">
        <v>12747</v>
      </c>
      <c r="R12573">
        <v>119.43600000000001</v>
      </c>
      <c r="S12573" t="str">
        <f t="shared" si="802"/>
        <v/>
      </c>
      <c r="X12573" s="26" t="str">
        <f t="shared" si="799"/>
        <v/>
      </c>
      <c r="Y12573" s="38"/>
    </row>
    <row r="12574" spans="5:25">
      <c r="E12574" s="45"/>
      <c r="H12574" s="45"/>
      <c r="K12574" s="27" t="str">
        <f t="shared" si="800"/>
        <v/>
      </c>
      <c r="P12574" s="26" t="str">
        <f t="shared" si="801"/>
        <v/>
      </c>
      <c r="Q12574" s="38" t="s">
        <v>12748</v>
      </c>
      <c r="R12574">
        <v>119.536</v>
      </c>
      <c r="S12574" t="str">
        <f t="shared" si="802"/>
        <v/>
      </c>
      <c r="X12574" s="26" t="str">
        <f t="shared" si="799"/>
        <v/>
      </c>
      <c r="Y12574" s="38"/>
    </row>
    <row r="12575" spans="5:25">
      <c r="E12575" s="45"/>
      <c r="H12575" s="45"/>
      <c r="K12575" s="27" t="str">
        <f t="shared" si="800"/>
        <v/>
      </c>
      <c r="P12575" s="26" t="str">
        <f t="shared" si="801"/>
        <v/>
      </c>
      <c r="Q12575" s="38" t="s">
        <v>12749</v>
      </c>
      <c r="R12575">
        <v>119.536</v>
      </c>
      <c r="S12575" t="str">
        <f t="shared" si="802"/>
        <v/>
      </c>
      <c r="X12575" s="26" t="str">
        <f t="shared" si="799"/>
        <v/>
      </c>
      <c r="Y12575" s="38"/>
    </row>
    <row r="12576" spans="5:25">
      <c r="E12576" s="45"/>
      <c r="H12576" s="45"/>
      <c r="K12576" s="27" t="str">
        <f t="shared" si="800"/>
        <v/>
      </c>
      <c r="P12576" s="26" t="str">
        <f t="shared" si="801"/>
        <v/>
      </c>
      <c r="Q12576" s="38" t="s">
        <v>12750</v>
      </c>
      <c r="R12576">
        <v>119.536</v>
      </c>
      <c r="S12576" t="str">
        <f t="shared" si="802"/>
        <v/>
      </c>
      <c r="X12576" s="26" t="str">
        <f t="shared" si="799"/>
        <v/>
      </c>
      <c r="Y12576" s="38"/>
    </row>
    <row r="12577" spans="5:25">
      <c r="E12577" s="45"/>
      <c r="H12577" s="45"/>
      <c r="K12577" s="27" t="str">
        <f t="shared" si="800"/>
        <v/>
      </c>
      <c r="P12577" s="26" t="str">
        <f t="shared" si="801"/>
        <v/>
      </c>
      <c r="Q12577" s="38" t="s">
        <v>12751</v>
      </c>
      <c r="R12577">
        <v>119.536</v>
      </c>
      <c r="S12577" t="str">
        <f t="shared" si="802"/>
        <v/>
      </c>
      <c r="X12577" s="26" t="str">
        <f t="shared" si="799"/>
        <v/>
      </c>
      <c r="Y12577" s="38"/>
    </row>
    <row r="12578" spans="5:25">
      <c r="E12578" s="45"/>
      <c r="H12578" s="45"/>
      <c r="K12578" s="27" t="str">
        <f t="shared" si="800"/>
        <v/>
      </c>
      <c r="P12578" s="26" t="str">
        <f t="shared" si="801"/>
        <v/>
      </c>
      <c r="Q12578" s="38" t="s">
        <v>12752</v>
      </c>
      <c r="R12578">
        <v>119.536</v>
      </c>
      <c r="S12578" t="str">
        <f t="shared" si="802"/>
        <v/>
      </c>
      <c r="X12578" s="26" t="str">
        <f t="shared" si="799"/>
        <v/>
      </c>
      <c r="Y12578" s="38"/>
    </row>
    <row r="12579" spans="5:25">
      <c r="E12579" s="45"/>
      <c r="H12579" s="45"/>
      <c r="K12579" s="27" t="str">
        <f t="shared" si="800"/>
        <v/>
      </c>
      <c r="P12579" s="26" t="str">
        <f t="shared" si="801"/>
        <v/>
      </c>
      <c r="Q12579" s="38" t="s">
        <v>12753</v>
      </c>
      <c r="R12579">
        <v>119.536</v>
      </c>
      <c r="S12579" t="str">
        <f t="shared" si="802"/>
        <v/>
      </c>
      <c r="X12579" s="26" t="str">
        <f t="shared" si="799"/>
        <v/>
      </c>
      <c r="Y12579" s="38"/>
    </row>
    <row r="12580" spans="5:25">
      <c r="E12580" s="45"/>
      <c r="H12580" s="45"/>
      <c r="K12580" s="27" t="str">
        <f t="shared" si="800"/>
        <v/>
      </c>
      <c r="P12580" s="26" t="str">
        <f t="shared" si="801"/>
        <v/>
      </c>
      <c r="Q12580" s="38" t="s">
        <v>12754</v>
      </c>
      <c r="R12580">
        <v>119.536</v>
      </c>
      <c r="S12580" t="str">
        <f t="shared" si="802"/>
        <v/>
      </c>
      <c r="X12580" s="26" t="str">
        <f t="shared" si="799"/>
        <v/>
      </c>
      <c r="Y12580" s="38"/>
    </row>
    <row r="12581" spans="5:25">
      <c r="E12581" s="45"/>
      <c r="H12581" s="45"/>
      <c r="K12581" s="27" t="str">
        <f t="shared" si="800"/>
        <v/>
      </c>
      <c r="P12581" s="26" t="str">
        <f t="shared" si="801"/>
        <v/>
      </c>
      <c r="Q12581" s="38" t="s">
        <v>12755</v>
      </c>
      <c r="R12581">
        <v>119.43600000000001</v>
      </c>
      <c r="S12581" t="str">
        <f t="shared" si="802"/>
        <v/>
      </c>
      <c r="X12581" s="26" t="str">
        <f t="shared" si="799"/>
        <v/>
      </c>
      <c r="Y12581" s="38"/>
    </row>
    <row r="12582" spans="5:25">
      <c r="E12582" s="45"/>
      <c r="H12582" s="45"/>
      <c r="K12582" s="27" t="str">
        <f t="shared" si="800"/>
        <v/>
      </c>
      <c r="P12582" s="26" t="str">
        <f t="shared" si="801"/>
        <v/>
      </c>
      <c r="Q12582" s="38" t="s">
        <v>12756</v>
      </c>
      <c r="R12582">
        <v>119.636</v>
      </c>
      <c r="S12582" t="str">
        <f t="shared" si="802"/>
        <v/>
      </c>
      <c r="X12582" s="26" t="str">
        <f t="shared" si="799"/>
        <v/>
      </c>
      <c r="Y12582" s="38"/>
    </row>
    <row r="12583" spans="5:25">
      <c r="E12583" s="45"/>
      <c r="H12583" s="45"/>
      <c r="K12583" s="27" t="str">
        <f t="shared" si="800"/>
        <v/>
      </c>
      <c r="P12583" s="26" t="str">
        <f t="shared" si="801"/>
        <v/>
      </c>
      <c r="Q12583" s="38" t="s">
        <v>12757</v>
      </c>
      <c r="R12583">
        <v>119.536</v>
      </c>
      <c r="S12583" t="str">
        <f t="shared" si="802"/>
        <v/>
      </c>
      <c r="X12583" s="26" t="str">
        <f t="shared" si="799"/>
        <v/>
      </c>
      <c r="Y12583" s="38"/>
    </row>
    <row r="12584" spans="5:25">
      <c r="E12584" s="45"/>
      <c r="H12584" s="45"/>
      <c r="K12584" s="27" t="str">
        <f t="shared" si="800"/>
        <v/>
      </c>
      <c r="P12584" s="26" t="str">
        <f t="shared" si="801"/>
        <v/>
      </c>
      <c r="Q12584" s="38" t="s">
        <v>12758</v>
      </c>
      <c r="R12584">
        <v>119.636</v>
      </c>
      <c r="S12584" t="str">
        <f t="shared" si="802"/>
        <v/>
      </c>
      <c r="X12584" s="26" t="str">
        <f t="shared" si="799"/>
        <v/>
      </c>
      <c r="Y12584" s="38"/>
    </row>
    <row r="12585" spans="5:25">
      <c r="E12585" s="45"/>
      <c r="H12585" s="45"/>
      <c r="K12585" s="27" t="str">
        <f t="shared" si="800"/>
        <v/>
      </c>
      <c r="P12585" s="26" t="str">
        <f t="shared" si="801"/>
        <v/>
      </c>
      <c r="Q12585" s="38" t="s">
        <v>12759</v>
      </c>
      <c r="R12585">
        <v>119.536</v>
      </c>
      <c r="S12585" t="str">
        <f t="shared" si="802"/>
        <v/>
      </c>
      <c r="X12585" s="26" t="str">
        <f t="shared" si="799"/>
        <v/>
      </c>
      <c r="Y12585" s="38"/>
    </row>
    <row r="12586" spans="5:25">
      <c r="E12586" s="45"/>
      <c r="H12586" s="45"/>
      <c r="K12586" s="27" t="str">
        <f t="shared" si="800"/>
        <v/>
      </c>
      <c r="P12586" s="26" t="str">
        <f t="shared" si="801"/>
        <v/>
      </c>
      <c r="Q12586" s="38" t="s">
        <v>12760</v>
      </c>
      <c r="R12586">
        <v>119.536</v>
      </c>
      <c r="S12586" t="str">
        <f t="shared" si="802"/>
        <v/>
      </c>
      <c r="X12586" s="26" t="str">
        <f t="shared" si="799"/>
        <v/>
      </c>
      <c r="Y12586" s="38"/>
    </row>
    <row r="12587" spans="5:25">
      <c r="E12587" s="45"/>
      <c r="H12587" s="45"/>
      <c r="K12587" s="27" t="str">
        <f t="shared" si="800"/>
        <v/>
      </c>
      <c r="P12587" s="26" t="str">
        <f t="shared" si="801"/>
        <v/>
      </c>
      <c r="Q12587" s="38" t="s">
        <v>12761</v>
      </c>
      <c r="R12587">
        <v>119.536</v>
      </c>
      <c r="S12587" t="str">
        <f t="shared" si="802"/>
        <v/>
      </c>
      <c r="X12587" s="26" t="str">
        <f t="shared" si="799"/>
        <v/>
      </c>
      <c r="Y12587" s="38"/>
    </row>
    <row r="12588" spans="5:25">
      <c r="E12588" s="45"/>
      <c r="H12588" s="45"/>
      <c r="K12588" s="27" t="str">
        <f t="shared" si="800"/>
        <v/>
      </c>
      <c r="P12588" s="26" t="str">
        <f t="shared" si="801"/>
        <v/>
      </c>
      <c r="Q12588" s="38" t="s">
        <v>12762</v>
      </c>
      <c r="R12588">
        <v>119.536</v>
      </c>
      <c r="S12588" t="str">
        <f t="shared" si="802"/>
        <v/>
      </c>
      <c r="X12588" s="26" t="str">
        <f t="shared" si="799"/>
        <v/>
      </c>
      <c r="Y12588" s="38"/>
    </row>
    <row r="12589" spans="5:25">
      <c r="E12589" s="45"/>
      <c r="H12589" s="45"/>
      <c r="K12589" s="27" t="str">
        <f t="shared" si="800"/>
        <v/>
      </c>
      <c r="P12589" s="26" t="str">
        <f t="shared" si="801"/>
        <v/>
      </c>
      <c r="Q12589" s="38" t="s">
        <v>12763</v>
      </c>
      <c r="R12589">
        <v>119.536</v>
      </c>
      <c r="S12589" t="str">
        <f t="shared" si="802"/>
        <v/>
      </c>
      <c r="X12589" s="26" t="str">
        <f t="shared" si="799"/>
        <v/>
      </c>
      <c r="Y12589" s="38"/>
    </row>
    <row r="12590" spans="5:25">
      <c r="E12590" s="45"/>
      <c r="H12590" s="45"/>
      <c r="K12590" s="27" t="str">
        <f t="shared" si="800"/>
        <v/>
      </c>
      <c r="P12590" s="26" t="str">
        <f t="shared" si="801"/>
        <v/>
      </c>
      <c r="Q12590" s="38" t="s">
        <v>12764</v>
      </c>
      <c r="R12590">
        <v>119.636</v>
      </c>
      <c r="S12590" t="str">
        <f t="shared" si="802"/>
        <v/>
      </c>
      <c r="X12590" s="26" t="str">
        <f t="shared" si="799"/>
        <v/>
      </c>
      <c r="Y12590" s="38"/>
    </row>
    <row r="12591" spans="5:25">
      <c r="E12591" s="45"/>
      <c r="H12591" s="45"/>
      <c r="K12591" s="27" t="str">
        <f t="shared" si="800"/>
        <v/>
      </c>
      <c r="P12591" s="26" t="str">
        <f t="shared" si="801"/>
        <v/>
      </c>
      <c r="Q12591" s="38" t="s">
        <v>12765</v>
      </c>
      <c r="R12591">
        <v>119.736</v>
      </c>
      <c r="S12591" t="str">
        <f t="shared" si="802"/>
        <v/>
      </c>
      <c r="X12591" s="26" t="str">
        <f t="shared" si="799"/>
        <v/>
      </c>
      <c r="Y12591" s="38"/>
    </row>
    <row r="12592" spans="5:25">
      <c r="E12592" s="45"/>
      <c r="H12592" s="45"/>
      <c r="K12592" s="27" t="str">
        <f t="shared" si="800"/>
        <v/>
      </c>
      <c r="P12592" s="26" t="str">
        <f t="shared" si="801"/>
        <v/>
      </c>
      <c r="Q12592" s="38" t="s">
        <v>12766</v>
      </c>
      <c r="R12592">
        <v>119.736</v>
      </c>
      <c r="S12592" t="str">
        <f t="shared" si="802"/>
        <v/>
      </c>
      <c r="X12592" s="26" t="str">
        <f t="shared" si="799"/>
        <v/>
      </c>
      <c r="Y12592" s="38"/>
    </row>
    <row r="12593" spans="5:25">
      <c r="E12593" s="45"/>
      <c r="H12593" s="45"/>
      <c r="K12593" s="27" t="str">
        <f t="shared" si="800"/>
        <v/>
      </c>
      <c r="P12593" s="26" t="str">
        <f t="shared" si="801"/>
        <v/>
      </c>
      <c r="Q12593" s="38" t="s">
        <v>12767</v>
      </c>
      <c r="R12593">
        <v>119.636</v>
      </c>
      <c r="S12593" t="str">
        <f t="shared" si="802"/>
        <v/>
      </c>
      <c r="X12593" s="26" t="str">
        <f t="shared" si="799"/>
        <v/>
      </c>
      <c r="Y12593" s="38"/>
    </row>
    <row r="12594" spans="5:25">
      <c r="E12594" s="45"/>
      <c r="H12594" s="45"/>
      <c r="K12594" s="27" t="str">
        <f t="shared" si="800"/>
        <v/>
      </c>
      <c r="P12594" s="26" t="str">
        <f t="shared" si="801"/>
        <v/>
      </c>
      <c r="Q12594" s="38" t="s">
        <v>12768</v>
      </c>
      <c r="R12594">
        <v>119.636</v>
      </c>
      <c r="S12594" t="str">
        <f t="shared" si="802"/>
        <v/>
      </c>
      <c r="X12594" s="26" t="str">
        <f t="shared" si="799"/>
        <v/>
      </c>
      <c r="Y12594" s="38"/>
    </row>
    <row r="12595" spans="5:25">
      <c r="E12595" s="45"/>
      <c r="H12595" s="45"/>
      <c r="K12595" s="27" t="str">
        <f t="shared" si="800"/>
        <v/>
      </c>
      <c r="P12595" s="26" t="str">
        <f t="shared" si="801"/>
        <v/>
      </c>
      <c r="Q12595" s="38" t="s">
        <v>12769</v>
      </c>
      <c r="R12595">
        <v>119.736</v>
      </c>
      <c r="S12595" t="str">
        <f t="shared" si="802"/>
        <v/>
      </c>
      <c r="X12595" s="26" t="str">
        <f t="shared" si="799"/>
        <v/>
      </c>
      <c r="Y12595" s="38"/>
    </row>
    <row r="12596" spans="5:25">
      <c r="E12596" s="45"/>
      <c r="H12596" s="45"/>
      <c r="K12596" s="27" t="str">
        <f t="shared" si="800"/>
        <v/>
      </c>
      <c r="P12596" s="26" t="str">
        <f t="shared" si="801"/>
        <v/>
      </c>
      <c r="Q12596" s="38" t="s">
        <v>12770</v>
      </c>
      <c r="R12596">
        <v>119.636</v>
      </c>
      <c r="S12596" t="str">
        <f t="shared" si="802"/>
        <v/>
      </c>
      <c r="X12596" s="26" t="str">
        <f t="shared" si="799"/>
        <v/>
      </c>
      <c r="Y12596" s="38"/>
    </row>
    <row r="12597" spans="5:25">
      <c r="E12597" s="45"/>
      <c r="H12597" s="45"/>
      <c r="K12597" s="27" t="str">
        <f t="shared" si="800"/>
        <v/>
      </c>
      <c r="P12597" s="26" t="str">
        <f t="shared" si="801"/>
        <v/>
      </c>
      <c r="Q12597" s="38" t="s">
        <v>12771</v>
      </c>
      <c r="R12597">
        <v>119.846</v>
      </c>
      <c r="S12597" t="str">
        <f t="shared" si="802"/>
        <v/>
      </c>
      <c r="X12597" s="26" t="str">
        <f t="shared" si="799"/>
        <v/>
      </c>
      <c r="Y12597" s="38"/>
    </row>
    <row r="12598" spans="5:25">
      <c r="E12598" s="45"/>
      <c r="H12598" s="45"/>
      <c r="K12598" s="27" t="str">
        <f t="shared" si="800"/>
        <v/>
      </c>
      <c r="P12598" s="26" t="str">
        <f t="shared" si="801"/>
        <v/>
      </c>
      <c r="Q12598" s="38" t="s">
        <v>12772</v>
      </c>
      <c r="R12598">
        <v>119.846</v>
      </c>
      <c r="S12598" t="str">
        <f t="shared" si="802"/>
        <v/>
      </c>
      <c r="X12598" s="26" t="str">
        <f t="shared" si="799"/>
        <v/>
      </c>
      <c r="Y12598" s="38"/>
    </row>
    <row r="12599" spans="5:25">
      <c r="E12599" s="45"/>
      <c r="H12599" s="45"/>
      <c r="K12599" s="27" t="str">
        <f t="shared" si="800"/>
        <v/>
      </c>
      <c r="P12599" s="26" t="str">
        <f t="shared" si="801"/>
        <v/>
      </c>
      <c r="Q12599" s="38" t="s">
        <v>12773</v>
      </c>
      <c r="R12599">
        <v>119.846</v>
      </c>
      <c r="S12599" t="str">
        <f t="shared" si="802"/>
        <v/>
      </c>
      <c r="X12599" s="26" t="str">
        <f t="shared" si="799"/>
        <v/>
      </c>
      <c r="Y12599" s="38"/>
    </row>
    <row r="12600" spans="5:25">
      <c r="E12600" s="45"/>
      <c r="H12600" s="45"/>
      <c r="K12600" s="27" t="str">
        <f t="shared" si="800"/>
        <v/>
      </c>
      <c r="P12600" s="26" t="str">
        <f t="shared" si="801"/>
        <v/>
      </c>
      <c r="Q12600" s="38" t="s">
        <v>12774</v>
      </c>
      <c r="R12600">
        <v>119.736</v>
      </c>
      <c r="S12600" t="str">
        <f t="shared" si="802"/>
        <v/>
      </c>
      <c r="X12600" s="26" t="str">
        <f t="shared" si="799"/>
        <v/>
      </c>
      <c r="Y12600" s="38"/>
    </row>
    <row r="12601" spans="5:25">
      <c r="E12601" s="45"/>
      <c r="H12601" s="45"/>
      <c r="K12601" s="27" t="str">
        <f t="shared" si="800"/>
        <v/>
      </c>
      <c r="P12601" s="26" t="str">
        <f t="shared" si="801"/>
        <v/>
      </c>
      <c r="Q12601" s="38" t="s">
        <v>12775</v>
      </c>
      <c r="R12601">
        <v>119.846</v>
      </c>
      <c r="S12601" t="str">
        <f t="shared" si="802"/>
        <v/>
      </c>
      <c r="X12601" s="26" t="str">
        <f t="shared" si="799"/>
        <v/>
      </c>
      <c r="Y12601" s="38"/>
    </row>
    <row r="12602" spans="5:25">
      <c r="E12602" s="45"/>
      <c r="H12602" s="45"/>
      <c r="K12602" s="27" t="str">
        <f t="shared" si="800"/>
        <v/>
      </c>
      <c r="P12602" s="26" t="str">
        <f t="shared" si="801"/>
        <v/>
      </c>
      <c r="Q12602" s="38" t="s">
        <v>12776</v>
      </c>
      <c r="R12602">
        <v>119.846</v>
      </c>
      <c r="S12602" t="str">
        <f t="shared" si="802"/>
        <v/>
      </c>
      <c r="X12602" s="26" t="str">
        <f t="shared" si="799"/>
        <v/>
      </c>
      <c r="Y12602" s="38"/>
    </row>
    <row r="12603" spans="5:25">
      <c r="E12603" s="45"/>
      <c r="H12603" s="45"/>
      <c r="K12603" s="27" t="str">
        <f t="shared" si="800"/>
        <v/>
      </c>
      <c r="P12603" s="26" t="str">
        <f t="shared" si="801"/>
        <v/>
      </c>
      <c r="Q12603" s="38" t="s">
        <v>12777</v>
      </c>
      <c r="R12603">
        <v>119.736</v>
      </c>
      <c r="S12603" t="str">
        <f t="shared" si="802"/>
        <v/>
      </c>
      <c r="X12603" s="26" t="str">
        <f t="shared" si="799"/>
        <v/>
      </c>
      <c r="Y12603" s="38"/>
    </row>
    <row r="12604" spans="5:25">
      <c r="E12604" s="45"/>
      <c r="H12604" s="45"/>
      <c r="K12604" s="27" t="str">
        <f t="shared" si="800"/>
        <v/>
      </c>
      <c r="P12604" s="26" t="str">
        <f t="shared" si="801"/>
        <v/>
      </c>
      <c r="Q12604" s="38" t="s">
        <v>12778</v>
      </c>
      <c r="R12604">
        <v>119.736</v>
      </c>
      <c r="S12604" t="str">
        <f t="shared" si="802"/>
        <v/>
      </c>
      <c r="X12604" s="26" t="str">
        <f t="shared" ref="X12604:X12667" si="803">IF(V12604="","",X12603+V12604-V12603)</f>
        <v/>
      </c>
      <c r="Y12604" s="38"/>
    </row>
    <row r="12605" spans="5:25">
      <c r="E12605" s="45"/>
      <c r="H12605" s="45"/>
      <c r="K12605" s="27" t="str">
        <f t="shared" si="800"/>
        <v/>
      </c>
      <c r="P12605" s="26" t="str">
        <f t="shared" si="801"/>
        <v/>
      </c>
      <c r="Q12605" s="38" t="s">
        <v>12779</v>
      </c>
      <c r="R12605">
        <v>119.846</v>
      </c>
      <c r="S12605" t="str">
        <f t="shared" si="802"/>
        <v/>
      </c>
      <c r="X12605" s="26" t="str">
        <f t="shared" si="803"/>
        <v/>
      </c>
      <c r="Y12605" s="38"/>
    </row>
    <row r="12606" spans="5:25">
      <c r="E12606" s="45"/>
      <c r="H12606" s="45"/>
      <c r="K12606" s="27" t="str">
        <f t="shared" si="800"/>
        <v/>
      </c>
      <c r="P12606" s="26" t="str">
        <f t="shared" si="801"/>
        <v/>
      </c>
      <c r="Q12606" s="38" t="s">
        <v>12780</v>
      </c>
      <c r="R12606">
        <v>119.946</v>
      </c>
      <c r="S12606" t="str">
        <f t="shared" si="802"/>
        <v/>
      </c>
      <c r="X12606" s="26" t="str">
        <f t="shared" si="803"/>
        <v/>
      </c>
      <c r="Y12606" s="38"/>
    </row>
    <row r="12607" spans="5:25">
      <c r="E12607" s="45"/>
      <c r="H12607" s="45"/>
      <c r="K12607" s="27" t="str">
        <f t="shared" si="800"/>
        <v/>
      </c>
      <c r="P12607" s="26" t="str">
        <f t="shared" si="801"/>
        <v/>
      </c>
      <c r="Q12607" s="38" t="s">
        <v>12781</v>
      </c>
      <c r="R12607">
        <v>119.846</v>
      </c>
      <c r="S12607" t="str">
        <f t="shared" si="802"/>
        <v/>
      </c>
      <c r="X12607" s="26" t="str">
        <f t="shared" si="803"/>
        <v/>
      </c>
      <c r="Y12607" s="38"/>
    </row>
    <row r="12608" spans="5:25">
      <c r="E12608" s="45"/>
      <c r="H12608" s="45"/>
      <c r="K12608" s="27" t="str">
        <f t="shared" si="800"/>
        <v/>
      </c>
      <c r="P12608" s="26" t="str">
        <f t="shared" si="801"/>
        <v/>
      </c>
      <c r="Q12608" s="38" t="s">
        <v>12782</v>
      </c>
      <c r="R12608">
        <v>119.946</v>
      </c>
      <c r="S12608" t="str">
        <f t="shared" si="802"/>
        <v/>
      </c>
      <c r="X12608" s="26" t="str">
        <f t="shared" si="803"/>
        <v/>
      </c>
      <c r="Y12608" s="38"/>
    </row>
    <row r="12609" spans="5:25">
      <c r="E12609" s="45"/>
      <c r="H12609" s="45"/>
      <c r="K12609" s="27" t="str">
        <f t="shared" si="800"/>
        <v/>
      </c>
      <c r="P12609" s="26" t="str">
        <f t="shared" si="801"/>
        <v/>
      </c>
      <c r="Q12609" s="38" t="s">
        <v>12783</v>
      </c>
      <c r="R12609">
        <v>119.946</v>
      </c>
      <c r="S12609" t="str">
        <f t="shared" si="802"/>
        <v/>
      </c>
      <c r="X12609" s="26" t="str">
        <f t="shared" si="803"/>
        <v/>
      </c>
      <c r="Y12609" s="38"/>
    </row>
    <row r="12610" spans="5:25">
      <c r="E12610" s="45"/>
      <c r="H12610" s="45"/>
      <c r="K12610" s="27" t="str">
        <f t="shared" si="800"/>
        <v/>
      </c>
      <c r="P12610" s="26" t="str">
        <f t="shared" si="801"/>
        <v/>
      </c>
      <c r="Q12610" s="38" t="s">
        <v>12784</v>
      </c>
      <c r="R12610">
        <v>119.846</v>
      </c>
      <c r="S12610" t="str">
        <f t="shared" si="802"/>
        <v/>
      </c>
      <c r="X12610" s="26" t="str">
        <f t="shared" si="803"/>
        <v/>
      </c>
      <c r="Y12610" s="38"/>
    </row>
    <row r="12611" spans="5:25">
      <c r="E12611" s="45"/>
      <c r="H12611" s="45"/>
      <c r="K12611" s="27" t="str">
        <f t="shared" si="800"/>
        <v/>
      </c>
      <c r="P12611" s="26" t="str">
        <f t="shared" si="801"/>
        <v/>
      </c>
      <c r="Q12611" s="38" t="s">
        <v>12785</v>
      </c>
      <c r="R12611">
        <v>119.946</v>
      </c>
      <c r="S12611" t="str">
        <f t="shared" si="802"/>
        <v/>
      </c>
      <c r="X12611" s="26" t="str">
        <f t="shared" si="803"/>
        <v/>
      </c>
      <c r="Y12611" s="38"/>
    </row>
    <row r="12612" spans="5:25">
      <c r="E12612" s="45"/>
      <c r="H12612" s="45"/>
      <c r="K12612" s="27" t="str">
        <f t="shared" ref="K12612:K12675" si="804">IF(M12612="","",K12611+(M12612-M12611)/24)</f>
        <v/>
      </c>
      <c r="P12612" s="26" t="str">
        <f t="shared" ref="P12612:P12675" si="805">IF(N12612="","",P12611+N12612-N12611)</f>
        <v/>
      </c>
      <c r="Q12612" s="38" t="s">
        <v>12786</v>
      </c>
      <c r="R12612">
        <v>119.946</v>
      </c>
      <c r="S12612" t="str">
        <f t="shared" ref="S12612:S12675" si="806">IF(N12612="","",S12611-N12612+N12611)</f>
        <v/>
      </c>
      <c r="X12612" s="26" t="str">
        <f t="shared" si="803"/>
        <v/>
      </c>
      <c r="Y12612" s="38"/>
    </row>
    <row r="12613" spans="5:25">
      <c r="E12613" s="45"/>
      <c r="H12613" s="45"/>
      <c r="K12613" s="27" t="str">
        <f t="shared" si="804"/>
        <v/>
      </c>
      <c r="P12613" s="26" t="str">
        <f t="shared" si="805"/>
        <v/>
      </c>
      <c r="Q12613" s="38" t="s">
        <v>12787</v>
      </c>
      <c r="R12613">
        <v>119.846</v>
      </c>
      <c r="S12613" t="str">
        <f t="shared" si="806"/>
        <v/>
      </c>
      <c r="X12613" s="26" t="str">
        <f t="shared" si="803"/>
        <v/>
      </c>
      <c r="Y12613" s="38"/>
    </row>
    <row r="12614" spans="5:25">
      <c r="E12614" s="45"/>
      <c r="H12614" s="45"/>
      <c r="K12614" s="27" t="str">
        <f t="shared" si="804"/>
        <v/>
      </c>
      <c r="P12614" s="26" t="str">
        <f t="shared" si="805"/>
        <v/>
      </c>
      <c r="Q12614" s="38" t="s">
        <v>12788</v>
      </c>
      <c r="R12614">
        <v>120.04600000000001</v>
      </c>
      <c r="S12614" t="str">
        <f t="shared" si="806"/>
        <v/>
      </c>
      <c r="X12614" s="26" t="str">
        <f t="shared" si="803"/>
        <v/>
      </c>
      <c r="Y12614" s="38"/>
    </row>
    <row r="12615" spans="5:25">
      <c r="E12615" s="45"/>
      <c r="H12615" s="45"/>
      <c r="K12615" s="27" t="str">
        <f t="shared" si="804"/>
        <v/>
      </c>
      <c r="P12615" s="26" t="str">
        <f t="shared" si="805"/>
        <v/>
      </c>
      <c r="Q12615" s="38" t="s">
        <v>12789</v>
      </c>
      <c r="R12615">
        <v>119.946</v>
      </c>
      <c r="S12615" t="str">
        <f t="shared" si="806"/>
        <v/>
      </c>
      <c r="X12615" s="26" t="str">
        <f t="shared" si="803"/>
        <v/>
      </c>
      <c r="Y12615" s="38"/>
    </row>
    <row r="12616" spans="5:25">
      <c r="E12616" s="45"/>
      <c r="H12616" s="45"/>
      <c r="K12616" s="27" t="str">
        <f t="shared" si="804"/>
        <v/>
      </c>
      <c r="P12616" s="26" t="str">
        <f t="shared" si="805"/>
        <v/>
      </c>
      <c r="Q12616" s="38" t="s">
        <v>12790</v>
      </c>
      <c r="R12616">
        <v>120.04600000000001</v>
      </c>
      <c r="S12616" t="str">
        <f t="shared" si="806"/>
        <v/>
      </c>
      <c r="X12616" s="26" t="str">
        <f t="shared" si="803"/>
        <v/>
      </c>
      <c r="Y12616" s="38"/>
    </row>
    <row r="12617" spans="5:25">
      <c r="E12617" s="45"/>
      <c r="H12617" s="45"/>
      <c r="K12617" s="27" t="str">
        <f t="shared" si="804"/>
        <v/>
      </c>
      <c r="P12617" s="26" t="str">
        <f t="shared" si="805"/>
        <v/>
      </c>
      <c r="Q12617" s="38" t="s">
        <v>12791</v>
      </c>
      <c r="R12617">
        <v>119.946</v>
      </c>
      <c r="S12617" t="str">
        <f t="shared" si="806"/>
        <v/>
      </c>
      <c r="X12617" s="26" t="str">
        <f t="shared" si="803"/>
        <v/>
      </c>
      <c r="Y12617" s="38"/>
    </row>
    <row r="12618" spans="5:25">
      <c r="E12618" s="45"/>
      <c r="H12618" s="45"/>
      <c r="K12618" s="27" t="str">
        <f t="shared" si="804"/>
        <v/>
      </c>
      <c r="P12618" s="26" t="str">
        <f t="shared" si="805"/>
        <v/>
      </c>
      <c r="Q12618" s="38" t="s">
        <v>12792</v>
      </c>
      <c r="R12618">
        <v>120.04600000000001</v>
      </c>
      <c r="S12618" t="str">
        <f t="shared" si="806"/>
        <v/>
      </c>
      <c r="X12618" s="26" t="str">
        <f t="shared" si="803"/>
        <v/>
      </c>
      <c r="Y12618" s="38"/>
    </row>
    <row r="12619" spans="5:25">
      <c r="E12619" s="45"/>
      <c r="H12619" s="45"/>
      <c r="K12619" s="27" t="str">
        <f t="shared" si="804"/>
        <v/>
      </c>
      <c r="P12619" s="26" t="str">
        <f t="shared" si="805"/>
        <v/>
      </c>
      <c r="Q12619" s="38" t="s">
        <v>12793</v>
      </c>
      <c r="R12619">
        <v>119.946</v>
      </c>
      <c r="S12619" t="str">
        <f t="shared" si="806"/>
        <v/>
      </c>
      <c r="X12619" s="26" t="str">
        <f t="shared" si="803"/>
        <v/>
      </c>
      <c r="Y12619" s="38"/>
    </row>
    <row r="12620" spans="5:25">
      <c r="E12620" s="45"/>
      <c r="H12620" s="45"/>
      <c r="K12620" s="27" t="str">
        <f t="shared" si="804"/>
        <v/>
      </c>
      <c r="P12620" s="26" t="str">
        <f t="shared" si="805"/>
        <v/>
      </c>
      <c r="Q12620" s="38" t="s">
        <v>12794</v>
      </c>
      <c r="R12620">
        <v>119.946</v>
      </c>
      <c r="S12620" t="str">
        <f t="shared" si="806"/>
        <v/>
      </c>
      <c r="X12620" s="26" t="str">
        <f t="shared" si="803"/>
        <v/>
      </c>
      <c r="Y12620" s="38"/>
    </row>
    <row r="12621" spans="5:25">
      <c r="E12621" s="45"/>
      <c r="H12621" s="45"/>
      <c r="K12621" s="27" t="str">
        <f t="shared" si="804"/>
        <v/>
      </c>
      <c r="P12621" s="26" t="str">
        <f t="shared" si="805"/>
        <v/>
      </c>
      <c r="Q12621" s="38" t="s">
        <v>12795</v>
      </c>
      <c r="R12621">
        <v>120.04600000000001</v>
      </c>
      <c r="S12621" t="str">
        <f t="shared" si="806"/>
        <v/>
      </c>
      <c r="X12621" s="26" t="str">
        <f t="shared" si="803"/>
        <v/>
      </c>
      <c r="Y12621" s="38"/>
    </row>
    <row r="12622" spans="5:25">
      <c r="E12622" s="45"/>
      <c r="H12622" s="45"/>
      <c r="K12622" s="27" t="str">
        <f t="shared" si="804"/>
        <v/>
      </c>
      <c r="P12622" s="26" t="str">
        <f t="shared" si="805"/>
        <v/>
      </c>
      <c r="Q12622" s="38" t="s">
        <v>12796</v>
      </c>
      <c r="R12622">
        <v>119.946</v>
      </c>
      <c r="S12622" t="str">
        <f t="shared" si="806"/>
        <v/>
      </c>
      <c r="X12622" s="26" t="str">
        <f t="shared" si="803"/>
        <v/>
      </c>
      <c r="Y12622" s="38"/>
    </row>
    <row r="12623" spans="5:25">
      <c r="E12623" s="45"/>
      <c r="H12623" s="45"/>
      <c r="K12623" s="27" t="str">
        <f t="shared" si="804"/>
        <v/>
      </c>
      <c r="P12623" s="26" t="str">
        <f t="shared" si="805"/>
        <v/>
      </c>
      <c r="Q12623" s="38" t="s">
        <v>12797</v>
      </c>
      <c r="R12623">
        <v>119.946</v>
      </c>
      <c r="S12623" t="str">
        <f t="shared" si="806"/>
        <v/>
      </c>
      <c r="X12623" s="26" t="str">
        <f t="shared" si="803"/>
        <v/>
      </c>
      <c r="Y12623" s="38"/>
    </row>
    <row r="12624" spans="5:25">
      <c r="E12624" s="45"/>
      <c r="H12624" s="45"/>
      <c r="K12624" s="27" t="str">
        <f t="shared" si="804"/>
        <v/>
      </c>
      <c r="P12624" s="26" t="str">
        <f t="shared" si="805"/>
        <v/>
      </c>
      <c r="Q12624" s="38" t="s">
        <v>12798</v>
      </c>
      <c r="R12624">
        <v>120.04600000000001</v>
      </c>
      <c r="S12624" t="str">
        <f t="shared" si="806"/>
        <v/>
      </c>
      <c r="X12624" s="26" t="str">
        <f t="shared" si="803"/>
        <v/>
      </c>
      <c r="Y12624" s="38"/>
    </row>
    <row r="12625" spans="5:25">
      <c r="E12625" s="45"/>
      <c r="H12625" s="45"/>
      <c r="K12625" s="27" t="str">
        <f t="shared" si="804"/>
        <v/>
      </c>
      <c r="P12625" s="26" t="str">
        <f t="shared" si="805"/>
        <v/>
      </c>
      <c r="Q12625" s="38" t="s">
        <v>12799</v>
      </c>
      <c r="R12625">
        <v>120.146</v>
      </c>
      <c r="S12625" t="str">
        <f t="shared" si="806"/>
        <v/>
      </c>
      <c r="X12625" s="26" t="str">
        <f t="shared" si="803"/>
        <v/>
      </c>
      <c r="Y12625" s="38"/>
    </row>
    <row r="12626" spans="5:25">
      <c r="E12626" s="45"/>
      <c r="H12626" s="45"/>
      <c r="K12626" s="27" t="str">
        <f t="shared" si="804"/>
        <v/>
      </c>
      <c r="P12626" s="26" t="str">
        <f t="shared" si="805"/>
        <v/>
      </c>
      <c r="Q12626" s="38" t="s">
        <v>12800</v>
      </c>
      <c r="R12626">
        <v>120.04600000000001</v>
      </c>
      <c r="S12626" t="str">
        <f t="shared" si="806"/>
        <v/>
      </c>
      <c r="X12626" s="26" t="str">
        <f t="shared" si="803"/>
        <v/>
      </c>
      <c r="Y12626" s="38"/>
    </row>
    <row r="12627" spans="5:25">
      <c r="E12627" s="45"/>
      <c r="H12627" s="45"/>
      <c r="K12627" s="27" t="str">
        <f t="shared" si="804"/>
        <v/>
      </c>
      <c r="P12627" s="26" t="str">
        <f t="shared" si="805"/>
        <v/>
      </c>
      <c r="Q12627" s="38" t="s">
        <v>12801</v>
      </c>
      <c r="R12627">
        <v>120.146</v>
      </c>
      <c r="S12627" t="str">
        <f t="shared" si="806"/>
        <v/>
      </c>
      <c r="X12627" s="26" t="str">
        <f t="shared" si="803"/>
        <v/>
      </c>
      <c r="Y12627" s="38"/>
    </row>
    <row r="12628" spans="5:25">
      <c r="E12628" s="45"/>
      <c r="H12628" s="45"/>
      <c r="K12628" s="27" t="str">
        <f t="shared" si="804"/>
        <v/>
      </c>
      <c r="P12628" s="26" t="str">
        <f t="shared" si="805"/>
        <v/>
      </c>
      <c r="Q12628" s="38" t="s">
        <v>12802</v>
      </c>
      <c r="R12628">
        <v>120.146</v>
      </c>
      <c r="S12628" t="str">
        <f t="shared" si="806"/>
        <v/>
      </c>
      <c r="X12628" s="26" t="str">
        <f t="shared" si="803"/>
        <v/>
      </c>
      <c r="Y12628" s="38"/>
    </row>
    <row r="12629" spans="5:25">
      <c r="E12629" s="45"/>
      <c r="H12629" s="45"/>
      <c r="K12629" s="27" t="str">
        <f t="shared" si="804"/>
        <v/>
      </c>
      <c r="P12629" s="26" t="str">
        <f t="shared" si="805"/>
        <v/>
      </c>
      <c r="Q12629" s="38" t="s">
        <v>12803</v>
      </c>
      <c r="R12629">
        <v>120.04600000000001</v>
      </c>
      <c r="S12629" t="str">
        <f t="shared" si="806"/>
        <v/>
      </c>
      <c r="X12629" s="26" t="str">
        <f t="shared" si="803"/>
        <v/>
      </c>
      <c r="Y12629" s="38"/>
    </row>
    <row r="12630" spans="5:25">
      <c r="E12630" s="45"/>
      <c r="H12630" s="45"/>
      <c r="K12630" s="27" t="str">
        <f t="shared" si="804"/>
        <v/>
      </c>
      <c r="P12630" s="26" t="str">
        <f t="shared" si="805"/>
        <v/>
      </c>
      <c r="Q12630" s="38" t="s">
        <v>12804</v>
      </c>
      <c r="R12630">
        <v>120.04600000000001</v>
      </c>
      <c r="S12630" t="str">
        <f t="shared" si="806"/>
        <v/>
      </c>
      <c r="X12630" s="26" t="str">
        <f t="shared" si="803"/>
        <v/>
      </c>
      <c r="Y12630" s="38"/>
    </row>
    <row r="12631" spans="5:25">
      <c r="E12631" s="45"/>
      <c r="H12631" s="45"/>
      <c r="K12631" s="27" t="str">
        <f t="shared" si="804"/>
        <v/>
      </c>
      <c r="P12631" s="26" t="str">
        <f t="shared" si="805"/>
        <v/>
      </c>
      <c r="Q12631" s="38" t="s">
        <v>12805</v>
      </c>
      <c r="R12631">
        <v>120.146</v>
      </c>
      <c r="S12631" t="str">
        <f t="shared" si="806"/>
        <v/>
      </c>
      <c r="X12631" s="26" t="str">
        <f t="shared" si="803"/>
        <v/>
      </c>
      <c r="Y12631" s="38"/>
    </row>
    <row r="12632" spans="5:25">
      <c r="E12632" s="45"/>
      <c r="H12632" s="45"/>
      <c r="K12632" s="27" t="str">
        <f t="shared" si="804"/>
        <v/>
      </c>
      <c r="P12632" s="26" t="str">
        <f t="shared" si="805"/>
        <v/>
      </c>
      <c r="Q12632" s="38" t="s">
        <v>12806</v>
      </c>
      <c r="R12632">
        <v>120.04600000000001</v>
      </c>
      <c r="S12632" t="str">
        <f t="shared" si="806"/>
        <v/>
      </c>
      <c r="X12632" s="26" t="str">
        <f t="shared" si="803"/>
        <v/>
      </c>
      <c r="Y12632" s="38"/>
    </row>
    <row r="12633" spans="5:25">
      <c r="E12633" s="45"/>
      <c r="H12633" s="45"/>
      <c r="K12633" s="27" t="str">
        <f t="shared" si="804"/>
        <v/>
      </c>
      <c r="P12633" s="26" t="str">
        <f t="shared" si="805"/>
        <v/>
      </c>
      <c r="Q12633" s="38" t="s">
        <v>12807</v>
      </c>
      <c r="R12633">
        <v>120.04600000000001</v>
      </c>
      <c r="S12633" t="str">
        <f t="shared" si="806"/>
        <v/>
      </c>
      <c r="X12633" s="26" t="str">
        <f t="shared" si="803"/>
        <v/>
      </c>
      <c r="Y12633" s="38"/>
    </row>
    <row r="12634" spans="5:25">
      <c r="E12634" s="45"/>
      <c r="H12634" s="45"/>
      <c r="K12634" s="27" t="str">
        <f t="shared" si="804"/>
        <v/>
      </c>
      <c r="P12634" s="26" t="str">
        <f t="shared" si="805"/>
        <v/>
      </c>
      <c r="Q12634" s="38" t="s">
        <v>12808</v>
      </c>
      <c r="R12634">
        <v>120.04600000000001</v>
      </c>
      <c r="S12634" t="str">
        <f t="shared" si="806"/>
        <v/>
      </c>
      <c r="X12634" s="26" t="str">
        <f t="shared" si="803"/>
        <v/>
      </c>
      <c r="Y12634" s="38"/>
    </row>
    <row r="12635" spans="5:25">
      <c r="E12635" s="45"/>
      <c r="H12635" s="45"/>
      <c r="K12635" s="27" t="str">
        <f t="shared" si="804"/>
        <v/>
      </c>
      <c r="P12635" s="26" t="str">
        <f t="shared" si="805"/>
        <v/>
      </c>
      <c r="Q12635" s="38" t="s">
        <v>12809</v>
      </c>
      <c r="R12635">
        <v>120.245</v>
      </c>
      <c r="S12635" t="str">
        <f t="shared" si="806"/>
        <v/>
      </c>
      <c r="X12635" s="26" t="str">
        <f t="shared" si="803"/>
        <v/>
      </c>
      <c r="Y12635" s="38"/>
    </row>
    <row r="12636" spans="5:25">
      <c r="E12636" s="45"/>
      <c r="H12636" s="45"/>
      <c r="K12636" s="27" t="str">
        <f t="shared" si="804"/>
        <v/>
      </c>
      <c r="P12636" s="26" t="str">
        <f t="shared" si="805"/>
        <v/>
      </c>
      <c r="Q12636" s="38" t="s">
        <v>12810</v>
      </c>
      <c r="R12636">
        <v>120.146</v>
      </c>
      <c r="S12636" t="str">
        <f t="shared" si="806"/>
        <v/>
      </c>
      <c r="X12636" s="26" t="str">
        <f t="shared" si="803"/>
        <v/>
      </c>
      <c r="Y12636" s="38"/>
    </row>
    <row r="12637" spans="5:25">
      <c r="E12637" s="45"/>
      <c r="H12637" s="45"/>
      <c r="K12637" s="27" t="str">
        <f t="shared" si="804"/>
        <v/>
      </c>
      <c r="P12637" s="26" t="str">
        <f t="shared" si="805"/>
        <v/>
      </c>
      <c r="Q12637" s="38" t="s">
        <v>12811</v>
      </c>
      <c r="R12637">
        <v>120.146</v>
      </c>
      <c r="S12637" t="str">
        <f t="shared" si="806"/>
        <v/>
      </c>
      <c r="X12637" s="26" t="str">
        <f t="shared" si="803"/>
        <v/>
      </c>
      <c r="Y12637" s="38"/>
    </row>
    <row r="12638" spans="5:25">
      <c r="E12638" s="45"/>
      <c r="H12638" s="45"/>
      <c r="K12638" s="27" t="str">
        <f t="shared" si="804"/>
        <v/>
      </c>
      <c r="P12638" s="26" t="str">
        <f t="shared" si="805"/>
        <v/>
      </c>
      <c r="Q12638" s="38" t="s">
        <v>12812</v>
      </c>
      <c r="R12638">
        <v>120.245</v>
      </c>
      <c r="S12638" t="str">
        <f t="shared" si="806"/>
        <v/>
      </c>
      <c r="X12638" s="26" t="str">
        <f t="shared" si="803"/>
        <v/>
      </c>
      <c r="Y12638" s="38"/>
    </row>
    <row r="12639" spans="5:25">
      <c r="E12639" s="45"/>
      <c r="H12639" s="45"/>
      <c r="K12639" s="27" t="str">
        <f t="shared" si="804"/>
        <v/>
      </c>
      <c r="P12639" s="26" t="str">
        <f t="shared" si="805"/>
        <v/>
      </c>
      <c r="Q12639" s="38" t="s">
        <v>12813</v>
      </c>
      <c r="R12639">
        <v>120.146</v>
      </c>
      <c r="S12639" t="str">
        <f t="shared" si="806"/>
        <v/>
      </c>
      <c r="X12639" s="26" t="str">
        <f t="shared" si="803"/>
        <v/>
      </c>
      <c r="Y12639" s="38"/>
    </row>
    <row r="12640" spans="5:25">
      <c r="E12640" s="45"/>
      <c r="H12640" s="45"/>
      <c r="K12640" s="27" t="str">
        <f t="shared" si="804"/>
        <v/>
      </c>
      <c r="P12640" s="26" t="str">
        <f t="shared" si="805"/>
        <v/>
      </c>
      <c r="Q12640" s="38" t="s">
        <v>12814</v>
      </c>
      <c r="R12640">
        <v>120.245</v>
      </c>
      <c r="S12640" t="str">
        <f t="shared" si="806"/>
        <v/>
      </c>
      <c r="X12640" s="26" t="str">
        <f t="shared" si="803"/>
        <v/>
      </c>
      <c r="Y12640" s="38"/>
    </row>
    <row r="12641" spans="5:25">
      <c r="E12641" s="45"/>
      <c r="H12641" s="45"/>
      <c r="K12641" s="27" t="str">
        <f t="shared" si="804"/>
        <v/>
      </c>
      <c r="P12641" s="26" t="str">
        <f t="shared" si="805"/>
        <v/>
      </c>
      <c r="Q12641" s="38" t="s">
        <v>12815</v>
      </c>
      <c r="R12641">
        <v>120.245</v>
      </c>
      <c r="S12641" t="str">
        <f t="shared" si="806"/>
        <v/>
      </c>
      <c r="X12641" s="26" t="str">
        <f t="shared" si="803"/>
        <v/>
      </c>
      <c r="Y12641" s="38"/>
    </row>
    <row r="12642" spans="5:25">
      <c r="E12642" s="45"/>
      <c r="H12642" s="45"/>
      <c r="K12642" s="27" t="str">
        <f t="shared" si="804"/>
        <v/>
      </c>
      <c r="P12642" s="26" t="str">
        <f t="shared" si="805"/>
        <v/>
      </c>
      <c r="Q12642" s="38" t="s">
        <v>12816</v>
      </c>
      <c r="R12642">
        <v>120.355</v>
      </c>
      <c r="S12642" t="str">
        <f t="shared" si="806"/>
        <v/>
      </c>
      <c r="X12642" s="26" t="str">
        <f t="shared" si="803"/>
        <v/>
      </c>
      <c r="Y12642" s="38"/>
    </row>
    <row r="12643" spans="5:25">
      <c r="E12643" s="45"/>
      <c r="H12643" s="45"/>
      <c r="K12643" s="27" t="str">
        <f t="shared" si="804"/>
        <v/>
      </c>
      <c r="P12643" s="26" t="str">
        <f t="shared" si="805"/>
        <v/>
      </c>
      <c r="Q12643" s="38" t="s">
        <v>12817</v>
      </c>
      <c r="R12643">
        <v>120.146</v>
      </c>
      <c r="S12643" t="str">
        <f t="shared" si="806"/>
        <v/>
      </c>
      <c r="X12643" s="26" t="str">
        <f t="shared" si="803"/>
        <v/>
      </c>
      <c r="Y12643" s="38"/>
    </row>
    <row r="12644" spans="5:25">
      <c r="E12644" s="45"/>
      <c r="H12644" s="45"/>
      <c r="K12644" s="27" t="str">
        <f t="shared" si="804"/>
        <v/>
      </c>
      <c r="P12644" s="26" t="str">
        <f t="shared" si="805"/>
        <v/>
      </c>
      <c r="Q12644" s="38" t="s">
        <v>12818</v>
      </c>
      <c r="R12644">
        <v>120.146</v>
      </c>
      <c r="S12644" t="str">
        <f t="shared" si="806"/>
        <v/>
      </c>
      <c r="X12644" s="26" t="str">
        <f t="shared" si="803"/>
        <v/>
      </c>
      <c r="Y12644" s="38"/>
    </row>
    <row r="12645" spans="5:25">
      <c r="E12645" s="45"/>
      <c r="H12645" s="45"/>
      <c r="K12645" s="27" t="str">
        <f t="shared" si="804"/>
        <v/>
      </c>
      <c r="P12645" s="26" t="str">
        <f t="shared" si="805"/>
        <v/>
      </c>
      <c r="Q12645" s="38" t="s">
        <v>12819</v>
      </c>
      <c r="R12645">
        <v>120.245</v>
      </c>
      <c r="S12645" t="str">
        <f t="shared" si="806"/>
        <v/>
      </c>
      <c r="X12645" s="26" t="str">
        <f t="shared" si="803"/>
        <v/>
      </c>
      <c r="Y12645" s="38"/>
    </row>
    <row r="12646" spans="5:25">
      <c r="E12646" s="45"/>
      <c r="H12646" s="45"/>
      <c r="K12646" s="27" t="str">
        <f t="shared" si="804"/>
        <v/>
      </c>
      <c r="P12646" s="26" t="str">
        <f t="shared" si="805"/>
        <v/>
      </c>
      <c r="Q12646" s="38" t="s">
        <v>12820</v>
      </c>
      <c r="R12646">
        <v>120.146</v>
      </c>
      <c r="S12646" t="str">
        <f t="shared" si="806"/>
        <v/>
      </c>
      <c r="X12646" s="26" t="str">
        <f t="shared" si="803"/>
        <v/>
      </c>
      <c r="Y12646" s="38"/>
    </row>
    <row r="12647" spans="5:25">
      <c r="E12647" s="45"/>
      <c r="H12647" s="45"/>
      <c r="K12647" s="27" t="str">
        <f t="shared" si="804"/>
        <v/>
      </c>
      <c r="P12647" s="26" t="str">
        <f t="shared" si="805"/>
        <v/>
      </c>
      <c r="Q12647" s="38" t="s">
        <v>12821</v>
      </c>
      <c r="R12647">
        <v>120.245</v>
      </c>
      <c r="S12647" t="str">
        <f t="shared" si="806"/>
        <v/>
      </c>
      <c r="X12647" s="26" t="str">
        <f t="shared" si="803"/>
        <v/>
      </c>
      <c r="Y12647" s="38"/>
    </row>
    <row r="12648" spans="5:25">
      <c r="E12648" s="45"/>
      <c r="H12648" s="45"/>
      <c r="K12648" s="27" t="str">
        <f t="shared" si="804"/>
        <v/>
      </c>
      <c r="P12648" s="26" t="str">
        <f t="shared" si="805"/>
        <v/>
      </c>
      <c r="Q12648" s="38" t="s">
        <v>12822</v>
      </c>
      <c r="R12648">
        <v>120.245</v>
      </c>
      <c r="S12648" t="str">
        <f t="shared" si="806"/>
        <v/>
      </c>
      <c r="X12648" s="26" t="str">
        <f t="shared" si="803"/>
        <v/>
      </c>
      <c r="Y12648" s="38"/>
    </row>
    <row r="12649" spans="5:25">
      <c r="E12649" s="45"/>
      <c r="H12649" s="45"/>
      <c r="K12649" s="27" t="str">
        <f t="shared" si="804"/>
        <v/>
      </c>
      <c r="P12649" s="26" t="str">
        <f t="shared" si="805"/>
        <v/>
      </c>
      <c r="Q12649" s="38" t="s">
        <v>12823</v>
      </c>
      <c r="R12649">
        <v>120.355</v>
      </c>
      <c r="S12649" t="str">
        <f t="shared" si="806"/>
        <v/>
      </c>
      <c r="X12649" s="26" t="str">
        <f t="shared" si="803"/>
        <v/>
      </c>
      <c r="Y12649" s="38"/>
    </row>
    <row r="12650" spans="5:25">
      <c r="E12650" s="45"/>
      <c r="H12650" s="45"/>
      <c r="K12650" s="27" t="str">
        <f t="shared" si="804"/>
        <v/>
      </c>
      <c r="P12650" s="26" t="str">
        <f t="shared" si="805"/>
        <v/>
      </c>
      <c r="Q12650" s="38" t="s">
        <v>12824</v>
      </c>
      <c r="R12650">
        <v>120.355</v>
      </c>
      <c r="S12650" t="str">
        <f t="shared" si="806"/>
        <v/>
      </c>
      <c r="X12650" s="26" t="str">
        <f t="shared" si="803"/>
        <v/>
      </c>
      <c r="Y12650" s="38"/>
    </row>
    <row r="12651" spans="5:25">
      <c r="E12651" s="45"/>
      <c r="H12651" s="45"/>
      <c r="K12651" s="27" t="str">
        <f t="shared" si="804"/>
        <v/>
      </c>
      <c r="P12651" s="26" t="str">
        <f t="shared" si="805"/>
        <v/>
      </c>
      <c r="Q12651" s="38" t="s">
        <v>12825</v>
      </c>
      <c r="R12651">
        <v>120.355</v>
      </c>
      <c r="S12651" t="str">
        <f t="shared" si="806"/>
        <v/>
      </c>
      <c r="X12651" s="26" t="str">
        <f t="shared" si="803"/>
        <v/>
      </c>
      <c r="Y12651" s="38"/>
    </row>
    <row r="12652" spans="5:25">
      <c r="E12652" s="45"/>
      <c r="H12652" s="45"/>
      <c r="K12652" s="27" t="str">
        <f t="shared" si="804"/>
        <v/>
      </c>
      <c r="P12652" s="26" t="str">
        <f t="shared" si="805"/>
        <v/>
      </c>
      <c r="Q12652" s="38" t="s">
        <v>12826</v>
      </c>
      <c r="R12652">
        <v>120.245</v>
      </c>
      <c r="S12652" t="str">
        <f t="shared" si="806"/>
        <v/>
      </c>
      <c r="X12652" s="26" t="str">
        <f t="shared" si="803"/>
        <v/>
      </c>
      <c r="Y12652" s="38"/>
    </row>
    <row r="12653" spans="5:25">
      <c r="E12653" s="45"/>
      <c r="H12653" s="45"/>
      <c r="K12653" s="27" t="str">
        <f t="shared" si="804"/>
        <v/>
      </c>
      <c r="P12653" s="26" t="str">
        <f t="shared" si="805"/>
        <v/>
      </c>
      <c r="Q12653" s="38" t="s">
        <v>12827</v>
      </c>
      <c r="R12653">
        <v>120.355</v>
      </c>
      <c r="S12653" t="str">
        <f t="shared" si="806"/>
        <v/>
      </c>
      <c r="X12653" s="26" t="str">
        <f t="shared" si="803"/>
        <v/>
      </c>
      <c r="Y12653" s="38"/>
    </row>
    <row r="12654" spans="5:25">
      <c r="E12654" s="45"/>
      <c r="H12654" s="45"/>
      <c r="K12654" s="27" t="str">
        <f t="shared" si="804"/>
        <v/>
      </c>
      <c r="P12654" s="26" t="str">
        <f t="shared" si="805"/>
        <v/>
      </c>
      <c r="Q12654" s="38" t="s">
        <v>12828</v>
      </c>
      <c r="R12654">
        <v>120.355</v>
      </c>
      <c r="S12654" t="str">
        <f t="shared" si="806"/>
        <v/>
      </c>
      <c r="X12654" s="26" t="str">
        <f t="shared" si="803"/>
        <v/>
      </c>
      <c r="Y12654" s="38"/>
    </row>
    <row r="12655" spans="5:25">
      <c r="E12655" s="45"/>
      <c r="H12655" s="45"/>
      <c r="K12655" s="27" t="str">
        <f t="shared" si="804"/>
        <v/>
      </c>
      <c r="P12655" s="26" t="str">
        <f t="shared" si="805"/>
        <v/>
      </c>
      <c r="Q12655" s="38" t="s">
        <v>12829</v>
      </c>
      <c r="R12655">
        <v>120.355</v>
      </c>
      <c r="S12655" t="str">
        <f t="shared" si="806"/>
        <v/>
      </c>
      <c r="X12655" s="26" t="str">
        <f t="shared" si="803"/>
        <v/>
      </c>
      <c r="Y12655" s="38"/>
    </row>
    <row r="12656" spans="5:25">
      <c r="E12656" s="45"/>
      <c r="H12656" s="45"/>
      <c r="K12656" s="27" t="str">
        <f t="shared" si="804"/>
        <v/>
      </c>
      <c r="P12656" s="26" t="str">
        <f t="shared" si="805"/>
        <v/>
      </c>
      <c r="Q12656" s="38" t="s">
        <v>12830</v>
      </c>
      <c r="R12656">
        <v>120.455</v>
      </c>
      <c r="S12656" t="str">
        <f t="shared" si="806"/>
        <v/>
      </c>
      <c r="X12656" s="26" t="str">
        <f t="shared" si="803"/>
        <v/>
      </c>
      <c r="Y12656" s="38"/>
    </row>
    <row r="12657" spans="5:25">
      <c r="E12657" s="45"/>
      <c r="H12657" s="45"/>
      <c r="K12657" s="27" t="str">
        <f t="shared" si="804"/>
        <v/>
      </c>
      <c r="P12657" s="26" t="str">
        <f t="shared" si="805"/>
        <v/>
      </c>
      <c r="Q12657" s="38" t="s">
        <v>12831</v>
      </c>
      <c r="R12657">
        <v>120.455</v>
      </c>
      <c r="S12657" t="str">
        <f t="shared" si="806"/>
        <v/>
      </c>
      <c r="X12657" s="26" t="str">
        <f t="shared" si="803"/>
        <v/>
      </c>
      <c r="Y12657" s="38"/>
    </row>
    <row r="12658" spans="5:25">
      <c r="E12658" s="45"/>
      <c r="H12658" s="45"/>
      <c r="K12658" s="27" t="str">
        <f t="shared" si="804"/>
        <v/>
      </c>
      <c r="P12658" s="26" t="str">
        <f t="shared" si="805"/>
        <v/>
      </c>
      <c r="Q12658" s="38" t="s">
        <v>12832</v>
      </c>
      <c r="R12658">
        <v>120.355</v>
      </c>
      <c r="S12658" t="str">
        <f t="shared" si="806"/>
        <v/>
      </c>
      <c r="X12658" s="26" t="str">
        <f t="shared" si="803"/>
        <v/>
      </c>
      <c r="Y12658" s="38"/>
    </row>
    <row r="12659" spans="5:25">
      <c r="E12659" s="45"/>
      <c r="H12659" s="45"/>
      <c r="K12659" s="27" t="str">
        <f t="shared" si="804"/>
        <v/>
      </c>
      <c r="P12659" s="26" t="str">
        <f t="shared" si="805"/>
        <v/>
      </c>
      <c r="Q12659" s="38" t="s">
        <v>12833</v>
      </c>
      <c r="R12659">
        <v>120.355</v>
      </c>
      <c r="S12659" t="str">
        <f t="shared" si="806"/>
        <v/>
      </c>
      <c r="X12659" s="26" t="str">
        <f t="shared" si="803"/>
        <v/>
      </c>
      <c r="Y12659" s="38"/>
    </row>
    <row r="12660" spans="5:25">
      <c r="E12660" s="45"/>
      <c r="H12660" s="45"/>
      <c r="K12660" s="27" t="str">
        <f t="shared" si="804"/>
        <v/>
      </c>
      <c r="P12660" s="26" t="str">
        <f t="shared" si="805"/>
        <v/>
      </c>
      <c r="Q12660" s="38" t="s">
        <v>12834</v>
      </c>
      <c r="R12660">
        <v>120.455</v>
      </c>
      <c r="S12660" t="str">
        <f t="shared" si="806"/>
        <v/>
      </c>
      <c r="X12660" s="26" t="str">
        <f t="shared" si="803"/>
        <v/>
      </c>
      <c r="Y12660" s="38"/>
    </row>
    <row r="12661" spans="5:25">
      <c r="E12661" s="45"/>
      <c r="H12661" s="45"/>
      <c r="K12661" s="27" t="str">
        <f t="shared" si="804"/>
        <v/>
      </c>
      <c r="P12661" s="26" t="str">
        <f t="shared" si="805"/>
        <v/>
      </c>
      <c r="Q12661" s="38" t="s">
        <v>12835</v>
      </c>
      <c r="R12661">
        <v>120.455</v>
      </c>
      <c r="S12661" t="str">
        <f t="shared" si="806"/>
        <v/>
      </c>
      <c r="X12661" s="26" t="str">
        <f t="shared" si="803"/>
        <v/>
      </c>
      <c r="Y12661" s="38"/>
    </row>
    <row r="12662" spans="5:25">
      <c r="E12662" s="45"/>
      <c r="H12662" s="45"/>
      <c r="K12662" s="27" t="str">
        <f t="shared" si="804"/>
        <v/>
      </c>
      <c r="P12662" s="26" t="str">
        <f t="shared" si="805"/>
        <v/>
      </c>
      <c r="Q12662" s="38" t="s">
        <v>12836</v>
      </c>
      <c r="R12662">
        <v>120.455</v>
      </c>
      <c r="S12662" t="str">
        <f t="shared" si="806"/>
        <v/>
      </c>
      <c r="X12662" s="26" t="str">
        <f t="shared" si="803"/>
        <v/>
      </c>
      <c r="Y12662" s="38"/>
    </row>
    <row r="12663" spans="5:25">
      <c r="E12663" s="45"/>
      <c r="H12663" s="45"/>
      <c r="K12663" s="27" t="str">
        <f t="shared" si="804"/>
        <v/>
      </c>
      <c r="P12663" s="26" t="str">
        <f t="shared" si="805"/>
        <v/>
      </c>
      <c r="Q12663" s="38" t="s">
        <v>12837</v>
      </c>
      <c r="R12663">
        <v>120.455</v>
      </c>
      <c r="S12663" t="str">
        <f t="shared" si="806"/>
        <v/>
      </c>
      <c r="X12663" s="26" t="str">
        <f t="shared" si="803"/>
        <v/>
      </c>
      <c r="Y12663" s="38"/>
    </row>
    <row r="12664" spans="5:25">
      <c r="E12664" s="45"/>
      <c r="H12664" s="45"/>
      <c r="K12664" s="27" t="str">
        <f t="shared" si="804"/>
        <v/>
      </c>
      <c r="P12664" s="26" t="str">
        <f t="shared" si="805"/>
        <v/>
      </c>
      <c r="Q12664" s="38" t="s">
        <v>12838</v>
      </c>
      <c r="R12664">
        <v>120.455</v>
      </c>
      <c r="S12664" t="str">
        <f t="shared" si="806"/>
        <v/>
      </c>
      <c r="X12664" s="26" t="str">
        <f t="shared" si="803"/>
        <v/>
      </c>
      <c r="Y12664" s="38"/>
    </row>
    <row r="12665" spans="5:25">
      <c r="E12665" s="45"/>
      <c r="H12665" s="45"/>
      <c r="K12665" s="27" t="str">
        <f t="shared" si="804"/>
        <v/>
      </c>
      <c r="P12665" s="26" t="str">
        <f t="shared" si="805"/>
        <v/>
      </c>
      <c r="Q12665" s="38" t="s">
        <v>12839</v>
      </c>
      <c r="R12665">
        <v>120.355</v>
      </c>
      <c r="S12665" t="str">
        <f t="shared" si="806"/>
        <v/>
      </c>
      <c r="X12665" s="26" t="str">
        <f t="shared" si="803"/>
        <v/>
      </c>
      <c r="Y12665" s="38"/>
    </row>
    <row r="12666" spans="5:25">
      <c r="E12666" s="45"/>
      <c r="H12666" s="45"/>
      <c r="K12666" s="27" t="str">
        <f t="shared" si="804"/>
        <v/>
      </c>
      <c r="P12666" s="26" t="str">
        <f t="shared" si="805"/>
        <v/>
      </c>
      <c r="Q12666" s="38" t="s">
        <v>12840</v>
      </c>
      <c r="R12666">
        <v>120.455</v>
      </c>
      <c r="S12666" t="str">
        <f t="shared" si="806"/>
        <v/>
      </c>
      <c r="X12666" s="26" t="str">
        <f t="shared" si="803"/>
        <v/>
      </c>
      <c r="Y12666" s="38"/>
    </row>
    <row r="12667" spans="5:25">
      <c r="E12667" s="45"/>
      <c r="H12667" s="45"/>
      <c r="K12667" s="27" t="str">
        <f t="shared" si="804"/>
        <v/>
      </c>
      <c r="P12667" s="26" t="str">
        <f t="shared" si="805"/>
        <v/>
      </c>
      <c r="Q12667" s="38" t="s">
        <v>12841</v>
      </c>
      <c r="R12667">
        <v>120.55500000000001</v>
      </c>
      <c r="S12667" t="str">
        <f t="shared" si="806"/>
        <v/>
      </c>
      <c r="X12667" s="26" t="str">
        <f t="shared" si="803"/>
        <v/>
      </c>
      <c r="Y12667" s="38"/>
    </row>
    <row r="12668" spans="5:25">
      <c r="E12668" s="45"/>
      <c r="H12668" s="45"/>
      <c r="K12668" s="27" t="str">
        <f t="shared" si="804"/>
        <v/>
      </c>
      <c r="P12668" s="26" t="str">
        <f t="shared" si="805"/>
        <v/>
      </c>
      <c r="Q12668" s="38" t="s">
        <v>12842</v>
      </c>
      <c r="R12668">
        <v>120.55500000000001</v>
      </c>
      <c r="S12668" t="str">
        <f t="shared" si="806"/>
        <v/>
      </c>
      <c r="X12668" s="26" t="str">
        <f t="shared" ref="X12668:X12731" si="807">IF(V12668="","",X12667+V12668-V12667)</f>
        <v/>
      </c>
      <c r="Y12668" s="38"/>
    </row>
    <row r="12669" spans="5:25">
      <c r="E12669" s="45"/>
      <c r="H12669" s="45"/>
      <c r="K12669" s="27" t="str">
        <f t="shared" si="804"/>
        <v/>
      </c>
      <c r="P12669" s="26" t="str">
        <f t="shared" si="805"/>
        <v/>
      </c>
      <c r="Q12669" s="38" t="s">
        <v>12843</v>
      </c>
      <c r="R12669">
        <v>120.55500000000001</v>
      </c>
      <c r="S12669" t="str">
        <f t="shared" si="806"/>
        <v/>
      </c>
      <c r="X12669" s="26" t="str">
        <f t="shared" si="807"/>
        <v/>
      </c>
      <c r="Y12669" s="38"/>
    </row>
    <row r="12670" spans="5:25">
      <c r="E12670" s="45"/>
      <c r="H12670" s="45"/>
      <c r="K12670" s="27" t="str">
        <f t="shared" si="804"/>
        <v/>
      </c>
      <c r="P12670" s="26" t="str">
        <f t="shared" si="805"/>
        <v/>
      </c>
      <c r="Q12670" s="38" t="s">
        <v>12844</v>
      </c>
      <c r="R12670">
        <v>120.455</v>
      </c>
      <c r="S12670" t="str">
        <f t="shared" si="806"/>
        <v/>
      </c>
      <c r="X12670" s="26" t="str">
        <f t="shared" si="807"/>
        <v/>
      </c>
      <c r="Y12670" s="38"/>
    </row>
    <row r="12671" spans="5:25">
      <c r="E12671" s="45"/>
      <c r="H12671" s="45"/>
      <c r="K12671" s="27" t="str">
        <f t="shared" si="804"/>
        <v/>
      </c>
      <c r="P12671" s="26" t="str">
        <f t="shared" si="805"/>
        <v/>
      </c>
      <c r="Q12671" s="38" t="s">
        <v>12845</v>
      </c>
      <c r="R12671">
        <v>120.55500000000001</v>
      </c>
      <c r="S12671" t="str">
        <f t="shared" si="806"/>
        <v/>
      </c>
      <c r="X12671" s="26" t="str">
        <f t="shared" si="807"/>
        <v/>
      </c>
      <c r="Y12671" s="38"/>
    </row>
    <row r="12672" spans="5:25">
      <c r="E12672" s="45"/>
      <c r="H12672" s="45"/>
      <c r="K12672" s="27" t="str">
        <f t="shared" si="804"/>
        <v/>
      </c>
      <c r="P12672" s="26" t="str">
        <f t="shared" si="805"/>
        <v/>
      </c>
      <c r="Q12672" s="38" t="s">
        <v>12846</v>
      </c>
      <c r="R12672">
        <v>120.455</v>
      </c>
      <c r="S12672" t="str">
        <f t="shared" si="806"/>
        <v/>
      </c>
      <c r="X12672" s="26" t="str">
        <f t="shared" si="807"/>
        <v/>
      </c>
      <c r="Y12672" s="38"/>
    </row>
    <row r="12673" spans="5:25">
      <c r="E12673" s="45"/>
      <c r="H12673" s="45"/>
      <c r="K12673" s="27" t="str">
        <f t="shared" si="804"/>
        <v/>
      </c>
      <c r="P12673" s="26" t="str">
        <f t="shared" si="805"/>
        <v/>
      </c>
      <c r="Q12673" s="38" t="s">
        <v>12847</v>
      </c>
      <c r="R12673">
        <v>120.455</v>
      </c>
      <c r="S12673" t="str">
        <f t="shared" si="806"/>
        <v/>
      </c>
      <c r="X12673" s="26" t="str">
        <f t="shared" si="807"/>
        <v/>
      </c>
      <c r="Y12673" s="38"/>
    </row>
    <row r="12674" spans="5:25">
      <c r="E12674" s="45"/>
      <c r="H12674" s="45"/>
      <c r="K12674" s="27" t="str">
        <f t="shared" si="804"/>
        <v/>
      </c>
      <c r="P12674" s="26" t="str">
        <f t="shared" si="805"/>
        <v/>
      </c>
      <c r="Q12674" s="38" t="s">
        <v>12848</v>
      </c>
      <c r="R12674">
        <v>120.455</v>
      </c>
      <c r="S12674" t="str">
        <f t="shared" si="806"/>
        <v/>
      </c>
      <c r="X12674" s="26" t="str">
        <f t="shared" si="807"/>
        <v/>
      </c>
      <c r="Y12674" s="38"/>
    </row>
    <row r="12675" spans="5:25">
      <c r="E12675" s="45"/>
      <c r="H12675" s="45"/>
      <c r="K12675" s="27" t="str">
        <f t="shared" si="804"/>
        <v/>
      </c>
      <c r="P12675" s="26" t="str">
        <f t="shared" si="805"/>
        <v/>
      </c>
      <c r="Q12675" s="38" t="s">
        <v>12849</v>
      </c>
      <c r="R12675">
        <v>120.455</v>
      </c>
      <c r="S12675" t="str">
        <f t="shared" si="806"/>
        <v/>
      </c>
      <c r="X12675" s="26" t="str">
        <f t="shared" si="807"/>
        <v/>
      </c>
      <c r="Y12675" s="38"/>
    </row>
    <row r="12676" spans="5:25">
      <c r="E12676" s="45"/>
      <c r="H12676" s="45"/>
      <c r="K12676" s="27" t="str">
        <f t="shared" ref="K12676:K12739" si="808">IF(M12676="","",K12675+(M12676-M12675)/24)</f>
        <v/>
      </c>
      <c r="P12676" s="26" t="str">
        <f t="shared" ref="P12676:P12739" si="809">IF(N12676="","",P12675+N12676-N12675)</f>
        <v/>
      </c>
      <c r="Q12676" s="38" t="s">
        <v>12850</v>
      </c>
      <c r="R12676">
        <v>120.55500000000001</v>
      </c>
      <c r="S12676" t="str">
        <f t="shared" ref="S12676:S12739" si="810">IF(N12676="","",S12675-N12676+N12675)</f>
        <v/>
      </c>
      <c r="X12676" s="26" t="str">
        <f t="shared" si="807"/>
        <v/>
      </c>
      <c r="Y12676" s="38"/>
    </row>
    <row r="12677" spans="5:25">
      <c r="E12677" s="45"/>
      <c r="H12677" s="45"/>
      <c r="K12677" s="27" t="str">
        <f t="shared" si="808"/>
        <v/>
      </c>
      <c r="P12677" s="26" t="str">
        <f t="shared" si="809"/>
        <v/>
      </c>
      <c r="Q12677" s="38" t="s">
        <v>12851</v>
      </c>
      <c r="R12677">
        <v>120.455</v>
      </c>
      <c r="S12677" t="str">
        <f t="shared" si="810"/>
        <v/>
      </c>
      <c r="X12677" s="26" t="str">
        <f t="shared" si="807"/>
        <v/>
      </c>
      <c r="Y12677" s="38"/>
    </row>
    <row r="12678" spans="5:25">
      <c r="E12678" s="45"/>
      <c r="H12678" s="45"/>
      <c r="K12678" s="27" t="str">
        <f t="shared" si="808"/>
        <v/>
      </c>
      <c r="P12678" s="26" t="str">
        <f t="shared" si="809"/>
        <v/>
      </c>
      <c r="Q12678" s="38" t="s">
        <v>12852</v>
      </c>
      <c r="R12678">
        <v>120.55500000000001</v>
      </c>
      <c r="S12678" t="str">
        <f t="shared" si="810"/>
        <v/>
      </c>
      <c r="X12678" s="26" t="str">
        <f t="shared" si="807"/>
        <v/>
      </c>
      <c r="Y12678" s="38"/>
    </row>
    <row r="12679" spans="5:25">
      <c r="E12679" s="45"/>
      <c r="H12679" s="45"/>
      <c r="K12679" s="27" t="str">
        <f t="shared" si="808"/>
        <v/>
      </c>
      <c r="P12679" s="26" t="str">
        <f t="shared" si="809"/>
        <v/>
      </c>
      <c r="Q12679" s="38" t="s">
        <v>12853</v>
      </c>
      <c r="R12679">
        <v>120.655</v>
      </c>
      <c r="S12679" t="str">
        <f t="shared" si="810"/>
        <v/>
      </c>
      <c r="X12679" s="26" t="str">
        <f t="shared" si="807"/>
        <v/>
      </c>
      <c r="Y12679" s="38"/>
    </row>
    <row r="12680" spans="5:25">
      <c r="E12680" s="45"/>
      <c r="H12680" s="45"/>
      <c r="K12680" s="27" t="str">
        <f t="shared" si="808"/>
        <v/>
      </c>
      <c r="P12680" s="26" t="str">
        <f t="shared" si="809"/>
        <v/>
      </c>
      <c r="Q12680" s="38" t="s">
        <v>12854</v>
      </c>
      <c r="R12680">
        <v>120.55500000000001</v>
      </c>
      <c r="S12680" t="str">
        <f t="shared" si="810"/>
        <v/>
      </c>
      <c r="X12680" s="26" t="str">
        <f t="shared" si="807"/>
        <v/>
      </c>
      <c r="Y12680" s="38"/>
    </row>
    <row r="12681" spans="5:25">
      <c r="E12681" s="45"/>
      <c r="H12681" s="45"/>
      <c r="K12681" s="27" t="str">
        <f t="shared" si="808"/>
        <v/>
      </c>
      <c r="P12681" s="26" t="str">
        <f t="shared" si="809"/>
        <v/>
      </c>
      <c r="Q12681" s="38" t="s">
        <v>12855</v>
      </c>
      <c r="R12681">
        <v>120.55500000000001</v>
      </c>
      <c r="S12681" t="str">
        <f t="shared" si="810"/>
        <v/>
      </c>
      <c r="X12681" s="26" t="str">
        <f t="shared" si="807"/>
        <v/>
      </c>
      <c r="Y12681" s="38"/>
    </row>
    <row r="12682" spans="5:25">
      <c r="E12682" s="45"/>
      <c r="H12682" s="45"/>
      <c r="K12682" s="27" t="str">
        <f t="shared" si="808"/>
        <v/>
      </c>
      <c r="P12682" s="26" t="str">
        <f t="shared" si="809"/>
        <v/>
      </c>
      <c r="Q12682" s="38" t="s">
        <v>12856</v>
      </c>
      <c r="R12682">
        <v>120.55500000000001</v>
      </c>
      <c r="S12682" t="str">
        <f t="shared" si="810"/>
        <v/>
      </c>
      <c r="X12682" s="26" t="str">
        <f t="shared" si="807"/>
        <v/>
      </c>
      <c r="Y12682" s="38"/>
    </row>
    <row r="12683" spans="5:25">
      <c r="E12683" s="45"/>
      <c r="H12683" s="45"/>
      <c r="K12683" s="27" t="str">
        <f t="shared" si="808"/>
        <v/>
      </c>
      <c r="P12683" s="26" t="str">
        <f t="shared" si="809"/>
        <v/>
      </c>
      <c r="Q12683" s="38" t="s">
        <v>12857</v>
      </c>
      <c r="R12683">
        <v>120.55500000000001</v>
      </c>
      <c r="S12683" t="str">
        <f t="shared" si="810"/>
        <v/>
      </c>
      <c r="X12683" s="26" t="str">
        <f t="shared" si="807"/>
        <v/>
      </c>
      <c r="Y12683" s="38"/>
    </row>
    <row r="12684" spans="5:25">
      <c r="E12684" s="45"/>
      <c r="H12684" s="45"/>
      <c r="K12684" s="27" t="str">
        <f t="shared" si="808"/>
        <v/>
      </c>
      <c r="P12684" s="26" t="str">
        <f t="shared" si="809"/>
        <v/>
      </c>
      <c r="Q12684" s="38" t="s">
        <v>12858</v>
      </c>
      <c r="R12684">
        <v>120.655</v>
      </c>
      <c r="S12684" t="str">
        <f t="shared" si="810"/>
        <v/>
      </c>
      <c r="X12684" s="26" t="str">
        <f t="shared" si="807"/>
        <v/>
      </c>
      <c r="Y12684" s="38"/>
    </row>
    <row r="12685" spans="5:25">
      <c r="E12685" s="45"/>
      <c r="H12685" s="45"/>
      <c r="K12685" s="27" t="str">
        <f t="shared" si="808"/>
        <v/>
      </c>
      <c r="P12685" s="26" t="str">
        <f t="shared" si="809"/>
        <v/>
      </c>
      <c r="Q12685" s="38" t="s">
        <v>12859</v>
      </c>
      <c r="R12685">
        <v>120.55500000000001</v>
      </c>
      <c r="S12685" t="str">
        <f t="shared" si="810"/>
        <v/>
      </c>
      <c r="X12685" s="26" t="str">
        <f t="shared" si="807"/>
        <v/>
      </c>
      <c r="Y12685" s="38"/>
    </row>
    <row r="12686" spans="5:25">
      <c r="E12686" s="45"/>
      <c r="H12686" s="45"/>
      <c r="K12686" s="27" t="str">
        <f t="shared" si="808"/>
        <v/>
      </c>
      <c r="P12686" s="26" t="str">
        <f t="shared" si="809"/>
        <v/>
      </c>
      <c r="Q12686" s="38" t="s">
        <v>12860</v>
      </c>
      <c r="R12686">
        <v>120.55500000000001</v>
      </c>
      <c r="S12686" t="str">
        <f t="shared" si="810"/>
        <v/>
      </c>
      <c r="X12686" s="26" t="str">
        <f t="shared" si="807"/>
        <v/>
      </c>
      <c r="Y12686" s="38"/>
    </row>
    <row r="12687" spans="5:25">
      <c r="E12687" s="45"/>
      <c r="H12687" s="45"/>
      <c r="K12687" s="27" t="str">
        <f t="shared" si="808"/>
        <v/>
      </c>
      <c r="P12687" s="26" t="str">
        <f t="shared" si="809"/>
        <v/>
      </c>
      <c r="Q12687" s="38" t="s">
        <v>12861</v>
      </c>
      <c r="R12687">
        <v>120.655</v>
      </c>
      <c r="S12687" t="str">
        <f t="shared" si="810"/>
        <v/>
      </c>
      <c r="X12687" s="26" t="str">
        <f t="shared" si="807"/>
        <v/>
      </c>
      <c r="Y12687" s="38"/>
    </row>
    <row r="12688" spans="5:25">
      <c r="E12688" s="45"/>
      <c r="H12688" s="45"/>
      <c r="K12688" s="27" t="str">
        <f t="shared" si="808"/>
        <v/>
      </c>
      <c r="P12688" s="26" t="str">
        <f t="shared" si="809"/>
        <v/>
      </c>
      <c r="Q12688" s="38" t="s">
        <v>12862</v>
      </c>
      <c r="R12688">
        <v>120.55500000000001</v>
      </c>
      <c r="S12688" t="str">
        <f t="shared" si="810"/>
        <v/>
      </c>
      <c r="X12688" s="26" t="str">
        <f t="shared" si="807"/>
        <v/>
      </c>
      <c r="Y12688" s="38"/>
    </row>
    <row r="12689" spans="5:25">
      <c r="E12689" s="45"/>
      <c r="H12689" s="45"/>
      <c r="K12689" s="27" t="str">
        <f t="shared" si="808"/>
        <v/>
      </c>
      <c r="P12689" s="26" t="str">
        <f t="shared" si="809"/>
        <v/>
      </c>
      <c r="Q12689" s="38" t="s">
        <v>12863</v>
      </c>
      <c r="R12689">
        <v>120.655</v>
      </c>
      <c r="S12689" t="str">
        <f t="shared" si="810"/>
        <v/>
      </c>
      <c r="X12689" s="26" t="str">
        <f t="shared" si="807"/>
        <v/>
      </c>
      <c r="Y12689" s="38"/>
    </row>
    <row r="12690" spans="5:25">
      <c r="E12690" s="45"/>
      <c r="H12690" s="45"/>
      <c r="K12690" s="27" t="str">
        <f t="shared" si="808"/>
        <v/>
      </c>
      <c r="P12690" s="26" t="str">
        <f t="shared" si="809"/>
        <v/>
      </c>
      <c r="Q12690" s="38" t="s">
        <v>12864</v>
      </c>
      <c r="R12690">
        <v>120.55500000000001</v>
      </c>
      <c r="S12690" t="str">
        <f t="shared" si="810"/>
        <v/>
      </c>
      <c r="X12690" s="26" t="str">
        <f t="shared" si="807"/>
        <v/>
      </c>
      <c r="Y12690" s="38"/>
    </row>
    <row r="12691" spans="5:25">
      <c r="E12691" s="45"/>
      <c r="H12691" s="45"/>
      <c r="K12691" s="27" t="str">
        <f t="shared" si="808"/>
        <v/>
      </c>
      <c r="P12691" s="26" t="str">
        <f t="shared" si="809"/>
        <v/>
      </c>
      <c r="Q12691" s="38" t="s">
        <v>12865</v>
      </c>
      <c r="R12691">
        <v>120.755</v>
      </c>
      <c r="S12691" t="str">
        <f t="shared" si="810"/>
        <v/>
      </c>
      <c r="X12691" s="26" t="str">
        <f t="shared" si="807"/>
        <v/>
      </c>
      <c r="Y12691" s="38"/>
    </row>
    <row r="12692" spans="5:25">
      <c r="E12692" s="45"/>
      <c r="H12692" s="45"/>
      <c r="K12692" s="27" t="str">
        <f t="shared" si="808"/>
        <v/>
      </c>
      <c r="P12692" s="26" t="str">
        <f t="shared" si="809"/>
        <v/>
      </c>
      <c r="Q12692" s="38" t="s">
        <v>12866</v>
      </c>
      <c r="R12692">
        <v>120.755</v>
      </c>
      <c r="S12692" t="str">
        <f t="shared" si="810"/>
        <v/>
      </c>
      <c r="X12692" s="26" t="str">
        <f t="shared" si="807"/>
        <v/>
      </c>
      <c r="Y12692" s="38"/>
    </row>
    <row r="12693" spans="5:25">
      <c r="E12693" s="45"/>
      <c r="H12693" s="45"/>
      <c r="K12693" s="27" t="str">
        <f t="shared" si="808"/>
        <v/>
      </c>
      <c r="P12693" s="26" t="str">
        <f t="shared" si="809"/>
        <v/>
      </c>
      <c r="Q12693" s="38" t="s">
        <v>12867</v>
      </c>
      <c r="R12693">
        <v>120.755</v>
      </c>
      <c r="S12693" t="str">
        <f t="shared" si="810"/>
        <v/>
      </c>
      <c r="X12693" s="26" t="str">
        <f t="shared" si="807"/>
        <v/>
      </c>
      <c r="Y12693" s="38"/>
    </row>
    <row r="12694" spans="5:25">
      <c r="E12694" s="45"/>
      <c r="H12694" s="45"/>
      <c r="K12694" s="27" t="str">
        <f t="shared" si="808"/>
        <v/>
      </c>
      <c r="P12694" s="26" t="str">
        <f t="shared" si="809"/>
        <v/>
      </c>
      <c r="Q12694" s="38" t="s">
        <v>12868</v>
      </c>
      <c r="R12694">
        <v>120.655</v>
      </c>
      <c r="S12694" t="str">
        <f t="shared" si="810"/>
        <v/>
      </c>
      <c r="X12694" s="26" t="str">
        <f t="shared" si="807"/>
        <v/>
      </c>
      <c r="Y12694" s="38"/>
    </row>
    <row r="12695" spans="5:25">
      <c r="E12695" s="45"/>
      <c r="H12695" s="45"/>
      <c r="K12695" s="27" t="str">
        <f t="shared" si="808"/>
        <v/>
      </c>
      <c r="P12695" s="26" t="str">
        <f t="shared" si="809"/>
        <v/>
      </c>
      <c r="Q12695" s="38" t="s">
        <v>12869</v>
      </c>
      <c r="R12695">
        <v>120.755</v>
      </c>
      <c r="S12695" t="str">
        <f t="shared" si="810"/>
        <v/>
      </c>
      <c r="X12695" s="26" t="str">
        <f t="shared" si="807"/>
        <v/>
      </c>
      <c r="Y12695" s="38"/>
    </row>
    <row r="12696" spans="5:25">
      <c r="E12696" s="45"/>
      <c r="H12696" s="45"/>
      <c r="K12696" s="27" t="str">
        <f t="shared" si="808"/>
        <v/>
      </c>
      <c r="P12696" s="26" t="str">
        <f t="shared" si="809"/>
        <v/>
      </c>
      <c r="Q12696" s="38" t="s">
        <v>12870</v>
      </c>
      <c r="R12696">
        <v>120.755</v>
      </c>
      <c r="S12696" t="str">
        <f t="shared" si="810"/>
        <v/>
      </c>
      <c r="X12696" s="26" t="str">
        <f t="shared" si="807"/>
        <v/>
      </c>
      <c r="Y12696" s="38"/>
    </row>
    <row r="12697" spans="5:25">
      <c r="E12697" s="45"/>
      <c r="H12697" s="45"/>
      <c r="K12697" s="27" t="str">
        <f t="shared" si="808"/>
        <v/>
      </c>
      <c r="P12697" s="26" t="str">
        <f t="shared" si="809"/>
        <v/>
      </c>
      <c r="Q12697" s="38" t="s">
        <v>12871</v>
      </c>
      <c r="R12697">
        <v>120.655</v>
      </c>
      <c r="S12697" t="str">
        <f t="shared" si="810"/>
        <v/>
      </c>
      <c r="X12697" s="26" t="str">
        <f t="shared" si="807"/>
        <v/>
      </c>
      <c r="Y12697" s="38"/>
    </row>
    <row r="12698" spans="5:25">
      <c r="E12698" s="45"/>
      <c r="H12698" s="45"/>
      <c r="K12698" s="27" t="str">
        <f t="shared" si="808"/>
        <v/>
      </c>
      <c r="P12698" s="26" t="str">
        <f t="shared" si="809"/>
        <v/>
      </c>
      <c r="Q12698" s="38" t="s">
        <v>12872</v>
      </c>
      <c r="R12698">
        <v>120.755</v>
      </c>
      <c r="S12698" t="str">
        <f t="shared" si="810"/>
        <v/>
      </c>
      <c r="X12698" s="26" t="str">
        <f t="shared" si="807"/>
        <v/>
      </c>
      <c r="Y12698" s="38"/>
    </row>
    <row r="12699" spans="5:25">
      <c r="E12699" s="45"/>
      <c r="H12699" s="45"/>
      <c r="K12699" s="27" t="str">
        <f t="shared" si="808"/>
        <v/>
      </c>
      <c r="P12699" s="26" t="str">
        <f t="shared" si="809"/>
        <v/>
      </c>
      <c r="Q12699" s="38" t="s">
        <v>12873</v>
      </c>
      <c r="R12699">
        <v>120.755</v>
      </c>
      <c r="S12699" t="str">
        <f t="shared" si="810"/>
        <v/>
      </c>
      <c r="X12699" s="26" t="str">
        <f t="shared" si="807"/>
        <v/>
      </c>
      <c r="Y12699" s="38"/>
    </row>
    <row r="12700" spans="5:25">
      <c r="E12700" s="45"/>
      <c r="H12700" s="45"/>
      <c r="K12700" s="27" t="str">
        <f t="shared" si="808"/>
        <v/>
      </c>
      <c r="P12700" s="26" t="str">
        <f t="shared" si="809"/>
        <v/>
      </c>
      <c r="Q12700" s="38" t="s">
        <v>12874</v>
      </c>
      <c r="R12700">
        <v>120.755</v>
      </c>
      <c r="S12700" t="str">
        <f t="shared" si="810"/>
        <v/>
      </c>
      <c r="X12700" s="26" t="str">
        <f t="shared" si="807"/>
        <v/>
      </c>
      <c r="Y12700" s="38"/>
    </row>
    <row r="12701" spans="5:25">
      <c r="E12701" s="45"/>
      <c r="H12701" s="45"/>
      <c r="K12701" s="27" t="str">
        <f t="shared" si="808"/>
        <v/>
      </c>
      <c r="P12701" s="26" t="str">
        <f t="shared" si="809"/>
        <v/>
      </c>
      <c r="Q12701" s="38" t="s">
        <v>12875</v>
      </c>
      <c r="R12701">
        <v>120.655</v>
      </c>
      <c r="S12701" t="str">
        <f t="shared" si="810"/>
        <v/>
      </c>
      <c r="X12701" s="26" t="str">
        <f t="shared" si="807"/>
        <v/>
      </c>
      <c r="Y12701" s="38"/>
    </row>
    <row r="12702" spans="5:25">
      <c r="E12702" s="45"/>
      <c r="H12702" s="45"/>
      <c r="K12702" s="27" t="str">
        <f t="shared" si="808"/>
        <v/>
      </c>
      <c r="P12702" s="26" t="str">
        <f t="shared" si="809"/>
        <v/>
      </c>
      <c r="Q12702" s="38" t="s">
        <v>12876</v>
      </c>
      <c r="R12702">
        <v>120.655</v>
      </c>
      <c r="S12702" t="str">
        <f t="shared" si="810"/>
        <v/>
      </c>
      <c r="X12702" s="26" t="str">
        <f t="shared" si="807"/>
        <v/>
      </c>
      <c r="Y12702" s="38"/>
    </row>
    <row r="12703" spans="5:25">
      <c r="E12703" s="45"/>
      <c r="H12703" s="45"/>
      <c r="K12703" s="27" t="str">
        <f t="shared" si="808"/>
        <v/>
      </c>
      <c r="P12703" s="26" t="str">
        <f t="shared" si="809"/>
        <v/>
      </c>
      <c r="Q12703" s="38" t="s">
        <v>12877</v>
      </c>
      <c r="R12703">
        <v>120.655</v>
      </c>
      <c r="S12703" t="str">
        <f t="shared" si="810"/>
        <v/>
      </c>
      <c r="X12703" s="26" t="str">
        <f t="shared" si="807"/>
        <v/>
      </c>
      <c r="Y12703" s="38"/>
    </row>
    <row r="12704" spans="5:25">
      <c r="E12704" s="45"/>
      <c r="H12704" s="45"/>
      <c r="K12704" s="27" t="str">
        <f t="shared" si="808"/>
        <v/>
      </c>
      <c r="P12704" s="26" t="str">
        <f t="shared" si="809"/>
        <v/>
      </c>
      <c r="Q12704" s="38" t="s">
        <v>12878</v>
      </c>
      <c r="R12704">
        <v>120.86499999999999</v>
      </c>
      <c r="S12704" t="str">
        <f t="shared" si="810"/>
        <v/>
      </c>
      <c r="X12704" s="26" t="str">
        <f t="shared" si="807"/>
        <v/>
      </c>
      <c r="Y12704" s="38"/>
    </row>
    <row r="12705" spans="5:25">
      <c r="E12705" s="45"/>
      <c r="H12705" s="45"/>
      <c r="K12705" s="27" t="str">
        <f t="shared" si="808"/>
        <v/>
      </c>
      <c r="P12705" s="26" t="str">
        <f t="shared" si="809"/>
        <v/>
      </c>
      <c r="Q12705" s="38" t="s">
        <v>12879</v>
      </c>
      <c r="R12705">
        <v>120.755</v>
      </c>
      <c r="S12705" t="str">
        <f t="shared" si="810"/>
        <v/>
      </c>
      <c r="X12705" s="26" t="str">
        <f t="shared" si="807"/>
        <v/>
      </c>
      <c r="Y12705" s="38"/>
    </row>
    <row r="12706" spans="5:25">
      <c r="E12706" s="45"/>
      <c r="H12706" s="45"/>
      <c r="K12706" s="27" t="str">
        <f t="shared" si="808"/>
        <v/>
      </c>
      <c r="P12706" s="26" t="str">
        <f t="shared" si="809"/>
        <v/>
      </c>
      <c r="Q12706" s="38" t="s">
        <v>12880</v>
      </c>
      <c r="R12706">
        <v>120.755</v>
      </c>
      <c r="S12706" t="str">
        <f t="shared" si="810"/>
        <v/>
      </c>
      <c r="X12706" s="26" t="str">
        <f t="shared" si="807"/>
        <v/>
      </c>
      <c r="Y12706" s="38"/>
    </row>
    <row r="12707" spans="5:25">
      <c r="E12707" s="45"/>
      <c r="H12707" s="45"/>
      <c r="K12707" s="27" t="str">
        <f t="shared" si="808"/>
        <v/>
      </c>
      <c r="P12707" s="26" t="str">
        <f t="shared" si="809"/>
        <v/>
      </c>
      <c r="Q12707" s="38" t="s">
        <v>12881</v>
      </c>
      <c r="R12707">
        <v>120.655</v>
      </c>
      <c r="S12707" t="str">
        <f t="shared" si="810"/>
        <v/>
      </c>
      <c r="X12707" s="26" t="str">
        <f t="shared" si="807"/>
        <v/>
      </c>
      <c r="Y12707" s="38"/>
    </row>
    <row r="12708" spans="5:25">
      <c r="E12708" s="45"/>
      <c r="H12708" s="45"/>
      <c r="K12708" s="27" t="str">
        <f t="shared" si="808"/>
        <v/>
      </c>
      <c r="P12708" s="26" t="str">
        <f t="shared" si="809"/>
        <v/>
      </c>
      <c r="Q12708" s="38" t="s">
        <v>12882</v>
      </c>
      <c r="R12708">
        <v>120.755</v>
      </c>
      <c r="S12708" t="str">
        <f t="shared" si="810"/>
        <v/>
      </c>
      <c r="X12708" s="26" t="str">
        <f t="shared" si="807"/>
        <v/>
      </c>
      <c r="Y12708" s="38"/>
    </row>
    <row r="12709" spans="5:25">
      <c r="E12709" s="45"/>
      <c r="H12709" s="45"/>
      <c r="K12709" s="27" t="str">
        <f t="shared" si="808"/>
        <v/>
      </c>
      <c r="P12709" s="26" t="str">
        <f t="shared" si="809"/>
        <v/>
      </c>
      <c r="Q12709" s="38" t="s">
        <v>12883</v>
      </c>
      <c r="R12709">
        <v>120.86499999999999</v>
      </c>
      <c r="S12709" t="str">
        <f t="shared" si="810"/>
        <v/>
      </c>
      <c r="X12709" s="26" t="str">
        <f t="shared" si="807"/>
        <v/>
      </c>
      <c r="Y12709" s="38"/>
    </row>
    <row r="12710" spans="5:25">
      <c r="E12710" s="45"/>
      <c r="H12710" s="45"/>
      <c r="K12710" s="27" t="str">
        <f t="shared" si="808"/>
        <v/>
      </c>
      <c r="P12710" s="26" t="str">
        <f t="shared" si="809"/>
        <v/>
      </c>
      <c r="Q12710" s="38" t="s">
        <v>12884</v>
      </c>
      <c r="R12710">
        <v>120.86499999999999</v>
      </c>
      <c r="S12710" t="str">
        <f t="shared" si="810"/>
        <v/>
      </c>
      <c r="X12710" s="26" t="str">
        <f t="shared" si="807"/>
        <v/>
      </c>
      <c r="Y12710" s="38"/>
    </row>
    <row r="12711" spans="5:25">
      <c r="E12711" s="45"/>
      <c r="H12711" s="45"/>
      <c r="K12711" s="27" t="str">
        <f t="shared" si="808"/>
        <v/>
      </c>
      <c r="P12711" s="26" t="str">
        <f t="shared" si="809"/>
        <v/>
      </c>
      <c r="Q12711" s="38" t="s">
        <v>12885</v>
      </c>
      <c r="R12711">
        <v>120.86499999999999</v>
      </c>
      <c r="S12711" t="str">
        <f t="shared" si="810"/>
        <v/>
      </c>
      <c r="X12711" s="26" t="str">
        <f t="shared" si="807"/>
        <v/>
      </c>
      <c r="Y12711" s="38"/>
    </row>
    <row r="12712" spans="5:25">
      <c r="E12712" s="45"/>
      <c r="H12712" s="45"/>
      <c r="K12712" s="27" t="str">
        <f t="shared" si="808"/>
        <v/>
      </c>
      <c r="P12712" s="26" t="str">
        <f t="shared" si="809"/>
        <v/>
      </c>
      <c r="Q12712" s="38" t="s">
        <v>12886</v>
      </c>
      <c r="R12712">
        <v>120.755</v>
      </c>
      <c r="S12712" t="str">
        <f t="shared" si="810"/>
        <v/>
      </c>
      <c r="X12712" s="26" t="str">
        <f t="shared" si="807"/>
        <v/>
      </c>
      <c r="Y12712" s="38"/>
    </row>
    <row r="12713" spans="5:25">
      <c r="E12713" s="45"/>
      <c r="H12713" s="45"/>
      <c r="K12713" s="27" t="str">
        <f t="shared" si="808"/>
        <v/>
      </c>
      <c r="P12713" s="26" t="str">
        <f t="shared" si="809"/>
        <v/>
      </c>
      <c r="Q12713" s="38" t="s">
        <v>12887</v>
      </c>
      <c r="R12713">
        <v>120.86499999999999</v>
      </c>
      <c r="S12713" t="str">
        <f t="shared" si="810"/>
        <v/>
      </c>
      <c r="X12713" s="26" t="str">
        <f t="shared" si="807"/>
        <v/>
      </c>
      <c r="Y12713" s="38"/>
    </row>
    <row r="12714" spans="5:25">
      <c r="E12714" s="45"/>
      <c r="H12714" s="45"/>
      <c r="K12714" s="27" t="str">
        <f t="shared" si="808"/>
        <v/>
      </c>
      <c r="P12714" s="26" t="str">
        <f t="shared" si="809"/>
        <v/>
      </c>
      <c r="Q12714" s="38" t="s">
        <v>12888</v>
      </c>
      <c r="R12714">
        <v>120.86499999999999</v>
      </c>
      <c r="S12714" t="str">
        <f t="shared" si="810"/>
        <v/>
      </c>
      <c r="X12714" s="26" t="str">
        <f t="shared" si="807"/>
        <v/>
      </c>
      <c r="Y12714" s="38"/>
    </row>
    <row r="12715" spans="5:25">
      <c r="E12715" s="45"/>
      <c r="H12715" s="45"/>
      <c r="K12715" s="27" t="str">
        <f t="shared" si="808"/>
        <v/>
      </c>
      <c r="P12715" s="26" t="str">
        <f t="shared" si="809"/>
        <v/>
      </c>
      <c r="Q12715" s="38" t="s">
        <v>12889</v>
      </c>
      <c r="R12715">
        <v>120.755</v>
      </c>
      <c r="S12715" t="str">
        <f t="shared" si="810"/>
        <v/>
      </c>
      <c r="X12715" s="26" t="str">
        <f t="shared" si="807"/>
        <v/>
      </c>
      <c r="Y12715" s="38"/>
    </row>
    <row r="12716" spans="5:25">
      <c r="E12716" s="45"/>
      <c r="H12716" s="45"/>
      <c r="K12716" s="27" t="str">
        <f t="shared" si="808"/>
        <v/>
      </c>
      <c r="P12716" s="26" t="str">
        <f t="shared" si="809"/>
        <v/>
      </c>
      <c r="Q12716" s="38" t="s">
        <v>12890</v>
      </c>
      <c r="R12716">
        <v>120.755</v>
      </c>
      <c r="S12716" t="str">
        <f t="shared" si="810"/>
        <v/>
      </c>
      <c r="X12716" s="26" t="str">
        <f t="shared" si="807"/>
        <v/>
      </c>
      <c r="Y12716" s="38"/>
    </row>
    <row r="12717" spans="5:25">
      <c r="E12717" s="45"/>
      <c r="H12717" s="45"/>
      <c r="K12717" s="27" t="str">
        <f t="shared" si="808"/>
        <v/>
      </c>
      <c r="P12717" s="26" t="str">
        <f t="shared" si="809"/>
        <v/>
      </c>
      <c r="Q12717" s="38" t="s">
        <v>12891</v>
      </c>
      <c r="R12717">
        <v>120.86499999999999</v>
      </c>
      <c r="S12717" t="str">
        <f t="shared" si="810"/>
        <v/>
      </c>
      <c r="X12717" s="26" t="str">
        <f t="shared" si="807"/>
        <v/>
      </c>
      <c r="Y12717" s="38"/>
    </row>
    <row r="12718" spans="5:25">
      <c r="E12718" s="45"/>
      <c r="H12718" s="45"/>
      <c r="K12718" s="27" t="str">
        <f t="shared" si="808"/>
        <v/>
      </c>
      <c r="P12718" s="26" t="str">
        <f t="shared" si="809"/>
        <v/>
      </c>
      <c r="Q12718" s="38" t="s">
        <v>12892</v>
      </c>
      <c r="R12718">
        <v>120.965</v>
      </c>
      <c r="S12718" t="str">
        <f t="shared" si="810"/>
        <v/>
      </c>
      <c r="X12718" s="26" t="str">
        <f t="shared" si="807"/>
        <v/>
      </c>
      <c r="Y12718" s="38"/>
    </row>
    <row r="12719" spans="5:25">
      <c r="E12719" s="45"/>
      <c r="H12719" s="45"/>
      <c r="K12719" s="27" t="str">
        <f t="shared" si="808"/>
        <v/>
      </c>
      <c r="P12719" s="26" t="str">
        <f t="shared" si="809"/>
        <v/>
      </c>
      <c r="Q12719" s="38" t="s">
        <v>12893</v>
      </c>
      <c r="R12719">
        <v>120.86499999999999</v>
      </c>
      <c r="S12719" t="str">
        <f t="shared" si="810"/>
        <v/>
      </c>
      <c r="X12719" s="26" t="str">
        <f t="shared" si="807"/>
        <v/>
      </c>
      <c r="Y12719" s="38"/>
    </row>
    <row r="12720" spans="5:25">
      <c r="E12720" s="45"/>
      <c r="H12720" s="45"/>
      <c r="K12720" s="27" t="str">
        <f t="shared" si="808"/>
        <v/>
      </c>
      <c r="P12720" s="26" t="str">
        <f t="shared" si="809"/>
        <v/>
      </c>
      <c r="Q12720" s="38" t="s">
        <v>12894</v>
      </c>
      <c r="R12720">
        <v>120.965</v>
      </c>
      <c r="S12720" t="str">
        <f t="shared" si="810"/>
        <v/>
      </c>
      <c r="X12720" s="26" t="str">
        <f t="shared" si="807"/>
        <v/>
      </c>
      <c r="Y12720" s="38"/>
    </row>
    <row r="12721" spans="5:25">
      <c r="E12721" s="45"/>
      <c r="H12721" s="45"/>
      <c r="K12721" s="27" t="str">
        <f t="shared" si="808"/>
        <v/>
      </c>
      <c r="P12721" s="26" t="str">
        <f t="shared" si="809"/>
        <v/>
      </c>
      <c r="Q12721" s="38" t="s">
        <v>12895</v>
      </c>
      <c r="R12721">
        <v>120.86499999999999</v>
      </c>
      <c r="S12721" t="str">
        <f t="shared" si="810"/>
        <v/>
      </c>
      <c r="X12721" s="26" t="str">
        <f t="shared" si="807"/>
        <v/>
      </c>
      <c r="Y12721" s="38"/>
    </row>
    <row r="12722" spans="5:25">
      <c r="E12722" s="45"/>
      <c r="H12722" s="45"/>
      <c r="K12722" s="27" t="str">
        <f t="shared" si="808"/>
        <v/>
      </c>
      <c r="P12722" s="26" t="str">
        <f t="shared" si="809"/>
        <v/>
      </c>
      <c r="Q12722" s="38" t="s">
        <v>12896</v>
      </c>
      <c r="R12722">
        <v>120.86499999999999</v>
      </c>
      <c r="S12722" t="str">
        <f t="shared" si="810"/>
        <v/>
      </c>
      <c r="X12722" s="26" t="str">
        <f t="shared" si="807"/>
        <v/>
      </c>
      <c r="Y12722" s="38"/>
    </row>
    <row r="12723" spans="5:25">
      <c r="E12723" s="45"/>
      <c r="H12723" s="45"/>
      <c r="K12723" s="27" t="str">
        <f t="shared" si="808"/>
        <v/>
      </c>
      <c r="P12723" s="26" t="str">
        <f t="shared" si="809"/>
        <v/>
      </c>
      <c r="Q12723" s="38" t="s">
        <v>12897</v>
      </c>
      <c r="R12723">
        <v>120.965</v>
      </c>
      <c r="S12723" t="str">
        <f t="shared" si="810"/>
        <v/>
      </c>
      <c r="X12723" s="26" t="str">
        <f t="shared" si="807"/>
        <v/>
      </c>
      <c r="Y12723" s="38"/>
    </row>
    <row r="12724" spans="5:25">
      <c r="E12724" s="45"/>
      <c r="H12724" s="45"/>
      <c r="K12724" s="27" t="str">
        <f t="shared" si="808"/>
        <v/>
      </c>
      <c r="P12724" s="26" t="str">
        <f t="shared" si="809"/>
        <v/>
      </c>
      <c r="Q12724" s="38" t="s">
        <v>12898</v>
      </c>
      <c r="R12724">
        <v>120.965</v>
      </c>
      <c r="S12724" t="str">
        <f t="shared" si="810"/>
        <v/>
      </c>
      <c r="X12724" s="26" t="str">
        <f t="shared" si="807"/>
        <v/>
      </c>
      <c r="Y12724" s="38"/>
    </row>
    <row r="12725" spans="5:25">
      <c r="E12725" s="45"/>
      <c r="H12725" s="45"/>
      <c r="K12725" s="27" t="str">
        <f t="shared" si="808"/>
        <v/>
      </c>
      <c r="P12725" s="26" t="str">
        <f t="shared" si="809"/>
        <v/>
      </c>
      <c r="Q12725" s="38" t="s">
        <v>12899</v>
      </c>
      <c r="R12725">
        <v>120.86499999999999</v>
      </c>
      <c r="S12725" t="str">
        <f t="shared" si="810"/>
        <v/>
      </c>
      <c r="X12725" s="26" t="str">
        <f t="shared" si="807"/>
        <v/>
      </c>
      <c r="Y12725" s="38"/>
    </row>
    <row r="12726" spans="5:25">
      <c r="E12726" s="45"/>
      <c r="H12726" s="45"/>
      <c r="K12726" s="27" t="str">
        <f t="shared" si="808"/>
        <v/>
      </c>
      <c r="P12726" s="26" t="str">
        <f t="shared" si="809"/>
        <v/>
      </c>
      <c r="Q12726" s="38" t="s">
        <v>12900</v>
      </c>
      <c r="R12726">
        <v>120.86499999999999</v>
      </c>
      <c r="S12726" t="str">
        <f t="shared" si="810"/>
        <v/>
      </c>
      <c r="X12726" s="26" t="str">
        <f t="shared" si="807"/>
        <v/>
      </c>
      <c r="Y12726" s="38"/>
    </row>
    <row r="12727" spans="5:25">
      <c r="E12727" s="45"/>
      <c r="H12727" s="45"/>
      <c r="K12727" s="27" t="str">
        <f t="shared" si="808"/>
        <v/>
      </c>
      <c r="P12727" s="26" t="str">
        <f t="shared" si="809"/>
        <v/>
      </c>
      <c r="Q12727" s="38" t="s">
        <v>12901</v>
      </c>
      <c r="R12727">
        <v>120.86499999999999</v>
      </c>
      <c r="S12727" t="str">
        <f t="shared" si="810"/>
        <v/>
      </c>
      <c r="X12727" s="26" t="str">
        <f t="shared" si="807"/>
        <v/>
      </c>
      <c r="Y12727" s="38"/>
    </row>
    <row r="12728" spans="5:25">
      <c r="E12728" s="45"/>
      <c r="H12728" s="45"/>
      <c r="K12728" s="27" t="str">
        <f t="shared" si="808"/>
        <v/>
      </c>
      <c r="P12728" s="26" t="str">
        <f t="shared" si="809"/>
        <v/>
      </c>
      <c r="Q12728" s="38" t="s">
        <v>12902</v>
      </c>
      <c r="R12728">
        <v>120.965</v>
      </c>
      <c r="S12728" t="str">
        <f t="shared" si="810"/>
        <v/>
      </c>
      <c r="X12728" s="26" t="str">
        <f t="shared" si="807"/>
        <v/>
      </c>
      <c r="Y12728" s="38"/>
    </row>
    <row r="12729" spans="5:25">
      <c r="E12729" s="45"/>
      <c r="H12729" s="45"/>
      <c r="K12729" s="27" t="str">
        <f t="shared" si="808"/>
        <v/>
      </c>
      <c r="P12729" s="26" t="str">
        <f t="shared" si="809"/>
        <v/>
      </c>
      <c r="Q12729" s="38" t="s">
        <v>12903</v>
      </c>
      <c r="R12729">
        <v>120.965</v>
      </c>
      <c r="S12729" t="str">
        <f t="shared" si="810"/>
        <v/>
      </c>
      <c r="X12729" s="26" t="str">
        <f t="shared" si="807"/>
        <v/>
      </c>
      <c r="Y12729" s="38"/>
    </row>
    <row r="12730" spans="5:25">
      <c r="E12730" s="45"/>
      <c r="H12730" s="45"/>
      <c r="K12730" s="27" t="str">
        <f t="shared" si="808"/>
        <v/>
      </c>
      <c r="P12730" s="26" t="str">
        <f t="shared" si="809"/>
        <v/>
      </c>
      <c r="Q12730" s="38" t="s">
        <v>12904</v>
      </c>
      <c r="R12730">
        <v>120.86499999999999</v>
      </c>
      <c r="S12730" t="str">
        <f t="shared" si="810"/>
        <v/>
      </c>
      <c r="X12730" s="26" t="str">
        <f t="shared" si="807"/>
        <v/>
      </c>
      <c r="Y12730" s="38"/>
    </row>
    <row r="12731" spans="5:25">
      <c r="E12731" s="45"/>
      <c r="H12731" s="45"/>
      <c r="K12731" s="27" t="str">
        <f t="shared" si="808"/>
        <v/>
      </c>
      <c r="P12731" s="26" t="str">
        <f t="shared" si="809"/>
        <v/>
      </c>
      <c r="Q12731" s="38" t="s">
        <v>12905</v>
      </c>
      <c r="R12731">
        <v>120.86499999999999</v>
      </c>
      <c r="S12731" t="str">
        <f t="shared" si="810"/>
        <v/>
      </c>
      <c r="X12731" s="26" t="str">
        <f t="shared" si="807"/>
        <v/>
      </c>
      <c r="Y12731" s="38"/>
    </row>
    <row r="12732" spans="5:25">
      <c r="E12732" s="45"/>
      <c r="H12732" s="45"/>
      <c r="K12732" s="27" t="str">
        <f t="shared" si="808"/>
        <v/>
      </c>
      <c r="P12732" s="26" t="str">
        <f t="shared" si="809"/>
        <v/>
      </c>
      <c r="Q12732" s="38" t="s">
        <v>12906</v>
      </c>
      <c r="R12732">
        <v>121.065</v>
      </c>
      <c r="S12732" t="str">
        <f t="shared" si="810"/>
        <v/>
      </c>
      <c r="X12732" s="26" t="str">
        <f t="shared" ref="X12732:X12795" si="811">IF(V12732="","",X12731+V12732-V12731)</f>
        <v/>
      </c>
      <c r="Y12732" s="38"/>
    </row>
    <row r="12733" spans="5:25">
      <c r="E12733" s="45"/>
      <c r="H12733" s="45"/>
      <c r="K12733" s="27" t="str">
        <f t="shared" si="808"/>
        <v/>
      </c>
      <c r="P12733" s="26" t="str">
        <f t="shared" si="809"/>
        <v/>
      </c>
      <c r="Q12733" s="38" t="s">
        <v>12907</v>
      </c>
      <c r="R12733">
        <v>121.065</v>
      </c>
      <c r="S12733" t="str">
        <f t="shared" si="810"/>
        <v/>
      </c>
      <c r="X12733" s="26" t="str">
        <f t="shared" si="811"/>
        <v/>
      </c>
      <c r="Y12733" s="38"/>
    </row>
    <row r="12734" spans="5:25">
      <c r="E12734" s="45"/>
      <c r="H12734" s="45"/>
      <c r="K12734" s="27" t="str">
        <f t="shared" si="808"/>
        <v/>
      </c>
      <c r="P12734" s="26" t="str">
        <f t="shared" si="809"/>
        <v/>
      </c>
      <c r="Q12734" s="38" t="s">
        <v>12908</v>
      </c>
      <c r="R12734">
        <v>120.965</v>
      </c>
      <c r="S12734" t="str">
        <f t="shared" si="810"/>
        <v/>
      </c>
      <c r="X12734" s="26" t="str">
        <f t="shared" si="811"/>
        <v/>
      </c>
      <c r="Y12734" s="38"/>
    </row>
    <row r="12735" spans="5:25">
      <c r="E12735" s="45"/>
      <c r="H12735" s="45"/>
      <c r="K12735" s="27" t="str">
        <f t="shared" si="808"/>
        <v/>
      </c>
      <c r="P12735" s="26" t="str">
        <f t="shared" si="809"/>
        <v/>
      </c>
      <c r="Q12735" s="38" t="s">
        <v>12909</v>
      </c>
      <c r="R12735">
        <v>121.065</v>
      </c>
      <c r="S12735" t="str">
        <f t="shared" si="810"/>
        <v/>
      </c>
      <c r="X12735" s="26" t="str">
        <f t="shared" si="811"/>
        <v/>
      </c>
      <c r="Y12735" s="38"/>
    </row>
    <row r="12736" spans="5:25">
      <c r="E12736" s="45"/>
      <c r="H12736" s="45"/>
      <c r="K12736" s="27" t="str">
        <f t="shared" si="808"/>
        <v/>
      </c>
      <c r="P12736" s="26" t="str">
        <f t="shared" si="809"/>
        <v/>
      </c>
      <c r="Q12736" s="38" t="s">
        <v>12910</v>
      </c>
      <c r="R12736">
        <v>121.065</v>
      </c>
      <c r="S12736" t="str">
        <f t="shared" si="810"/>
        <v/>
      </c>
      <c r="X12736" s="26" t="str">
        <f t="shared" si="811"/>
        <v/>
      </c>
      <c r="Y12736" s="38"/>
    </row>
    <row r="12737" spans="5:25">
      <c r="E12737" s="45"/>
      <c r="H12737" s="45"/>
      <c r="K12737" s="27" t="str">
        <f t="shared" si="808"/>
        <v/>
      </c>
      <c r="P12737" s="26" t="str">
        <f t="shared" si="809"/>
        <v/>
      </c>
      <c r="Q12737" s="38" t="s">
        <v>12911</v>
      </c>
      <c r="R12737">
        <v>121.065</v>
      </c>
      <c r="S12737" t="str">
        <f t="shared" si="810"/>
        <v/>
      </c>
      <c r="X12737" s="26" t="str">
        <f t="shared" si="811"/>
        <v/>
      </c>
      <c r="Y12737" s="38"/>
    </row>
    <row r="12738" spans="5:25">
      <c r="E12738" s="45"/>
      <c r="H12738" s="45"/>
      <c r="K12738" s="27" t="str">
        <f t="shared" si="808"/>
        <v/>
      </c>
      <c r="P12738" s="26" t="str">
        <f t="shared" si="809"/>
        <v/>
      </c>
      <c r="Q12738" s="38" t="s">
        <v>12912</v>
      </c>
      <c r="R12738">
        <v>120.965</v>
      </c>
      <c r="S12738" t="str">
        <f t="shared" si="810"/>
        <v/>
      </c>
      <c r="X12738" s="26" t="str">
        <f t="shared" si="811"/>
        <v/>
      </c>
      <c r="Y12738" s="38"/>
    </row>
    <row r="12739" spans="5:25">
      <c r="E12739" s="45"/>
      <c r="H12739" s="45"/>
      <c r="K12739" s="27" t="str">
        <f t="shared" si="808"/>
        <v/>
      </c>
      <c r="P12739" s="26" t="str">
        <f t="shared" si="809"/>
        <v/>
      </c>
      <c r="Q12739" s="38" t="s">
        <v>12913</v>
      </c>
      <c r="R12739">
        <v>121.065</v>
      </c>
      <c r="S12739" t="str">
        <f t="shared" si="810"/>
        <v/>
      </c>
      <c r="X12739" s="26" t="str">
        <f t="shared" si="811"/>
        <v/>
      </c>
      <c r="Y12739" s="38"/>
    </row>
    <row r="12740" spans="5:25">
      <c r="E12740" s="45"/>
      <c r="H12740" s="45"/>
      <c r="K12740" s="27" t="str">
        <f t="shared" ref="K12740:K12803" si="812">IF(M12740="","",K12739+(M12740-M12739)/24)</f>
        <v/>
      </c>
      <c r="P12740" s="26" t="str">
        <f t="shared" ref="P12740:P12803" si="813">IF(N12740="","",P12739+N12740-N12739)</f>
        <v/>
      </c>
      <c r="Q12740" s="38" t="s">
        <v>12914</v>
      </c>
      <c r="R12740">
        <v>121.065</v>
      </c>
      <c r="S12740" t="str">
        <f t="shared" ref="S12740:S12803" si="814">IF(N12740="","",S12739-N12740+N12739)</f>
        <v/>
      </c>
      <c r="X12740" s="26" t="str">
        <f t="shared" si="811"/>
        <v/>
      </c>
      <c r="Y12740" s="38"/>
    </row>
    <row r="12741" spans="5:25">
      <c r="E12741" s="45"/>
      <c r="H12741" s="45"/>
      <c r="K12741" s="27" t="str">
        <f t="shared" si="812"/>
        <v/>
      </c>
      <c r="P12741" s="26" t="str">
        <f t="shared" si="813"/>
        <v/>
      </c>
      <c r="Q12741" s="38" t="s">
        <v>12915</v>
      </c>
      <c r="R12741">
        <v>121.065</v>
      </c>
      <c r="S12741" t="str">
        <f t="shared" si="814"/>
        <v/>
      </c>
      <c r="X12741" s="26" t="str">
        <f t="shared" si="811"/>
        <v/>
      </c>
      <c r="Y12741" s="38"/>
    </row>
    <row r="12742" spans="5:25">
      <c r="E12742" s="45"/>
      <c r="H12742" s="45"/>
      <c r="K12742" s="27" t="str">
        <f t="shared" si="812"/>
        <v/>
      </c>
      <c r="P12742" s="26" t="str">
        <f t="shared" si="813"/>
        <v/>
      </c>
      <c r="Q12742" s="38" t="s">
        <v>12916</v>
      </c>
      <c r="R12742">
        <v>120.965</v>
      </c>
      <c r="S12742" t="str">
        <f t="shared" si="814"/>
        <v/>
      </c>
      <c r="X12742" s="26" t="str">
        <f t="shared" si="811"/>
        <v/>
      </c>
      <c r="Y12742" s="38"/>
    </row>
    <row r="12743" spans="5:25">
      <c r="E12743" s="45"/>
      <c r="H12743" s="45"/>
      <c r="K12743" s="27" t="str">
        <f t="shared" si="812"/>
        <v/>
      </c>
      <c r="P12743" s="26" t="str">
        <f t="shared" si="813"/>
        <v/>
      </c>
      <c r="Q12743" s="38" t="s">
        <v>12917</v>
      </c>
      <c r="R12743">
        <v>120.965</v>
      </c>
      <c r="S12743" t="str">
        <f t="shared" si="814"/>
        <v/>
      </c>
      <c r="X12743" s="26" t="str">
        <f t="shared" si="811"/>
        <v/>
      </c>
      <c r="Y12743" s="38"/>
    </row>
    <row r="12744" spans="5:25">
      <c r="E12744" s="45"/>
      <c r="H12744" s="45"/>
      <c r="K12744" s="27" t="str">
        <f t="shared" si="812"/>
        <v/>
      </c>
      <c r="P12744" s="26" t="str">
        <f t="shared" si="813"/>
        <v/>
      </c>
      <c r="Q12744" s="38" t="s">
        <v>12918</v>
      </c>
      <c r="R12744">
        <v>121.065</v>
      </c>
      <c r="S12744" t="str">
        <f t="shared" si="814"/>
        <v/>
      </c>
      <c r="X12744" s="26" t="str">
        <f t="shared" si="811"/>
        <v/>
      </c>
      <c r="Y12744" s="38"/>
    </row>
    <row r="12745" spans="5:25">
      <c r="E12745" s="45"/>
      <c r="H12745" s="45"/>
      <c r="K12745" s="27" t="str">
        <f t="shared" si="812"/>
        <v/>
      </c>
      <c r="P12745" s="26" t="str">
        <f t="shared" si="813"/>
        <v/>
      </c>
      <c r="Q12745" s="38" t="s">
        <v>12919</v>
      </c>
      <c r="R12745">
        <v>120.965</v>
      </c>
      <c r="S12745" t="str">
        <f t="shared" si="814"/>
        <v/>
      </c>
      <c r="X12745" s="26" t="str">
        <f t="shared" si="811"/>
        <v/>
      </c>
      <c r="Y12745" s="38"/>
    </row>
    <row r="12746" spans="5:25">
      <c r="E12746" s="45"/>
      <c r="H12746" s="45"/>
      <c r="K12746" s="27" t="str">
        <f t="shared" si="812"/>
        <v/>
      </c>
      <c r="P12746" s="26" t="str">
        <f t="shared" si="813"/>
        <v/>
      </c>
      <c r="Q12746" s="38" t="s">
        <v>12920</v>
      </c>
      <c r="R12746">
        <v>120.965</v>
      </c>
      <c r="S12746" t="str">
        <f t="shared" si="814"/>
        <v/>
      </c>
      <c r="X12746" s="26" t="str">
        <f t="shared" si="811"/>
        <v/>
      </c>
      <c r="Y12746" s="38"/>
    </row>
    <row r="12747" spans="5:25">
      <c r="E12747" s="45"/>
      <c r="H12747" s="45"/>
      <c r="K12747" s="27" t="str">
        <f t="shared" si="812"/>
        <v/>
      </c>
      <c r="P12747" s="26" t="str">
        <f t="shared" si="813"/>
        <v/>
      </c>
      <c r="Q12747" s="38" t="s">
        <v>12921</v>
      </c>
      <c r="R12747">
        <v>121.065</v>
      </c>
      <c r="S12747" t="str">
        <f t="shared" si="814"/>
        <v/>
      </c>
      <c r="X12747" s="26" t="str">
        <f t="shared" si="811"/>
        <v/>
      </c>
      <c r="Y12747" s="38"/>
    </row>
    <row r="12748" spans="5:25">
      <c r="E12748" s="45"/>
      <c r="H12748" s="45"/>
      <c r="K12748" s="27" t="str">
        <f t="shared" si="812"/>
        <v/>
      </c>
      <c r="P12748" s="26" t="str">
        <f t="shared" si="813"/>
        <v/>
      </c>
      <c r="Q12748" s="38" t="s">
        <v>12922</v>
      </c>
      <c r="R12748">
        <v>121.16500000000001</v>
      </c>
      <c r="S12748" t="str">
        <f t="shared" si="814"/>
        <v/>
      </c>
      <c r="X12748" s="26" t="str">
        <f t="shared" si="811"/>
        <v/>
      </c>
      <c r="Y12748" s="38"/>
    </row>
    <row r="12749" spans="5:25">
      <c r="E12749" s="45"/>
      <c r="H12749" s="45"/>
      <c r="K12749" s="27" t="str">
        <f t="shared" si="812"/>
        <v/>
      </c>
      <c r="P12749" s="26" t="str">
        <f t="shared" si="813"/>
        <v/>
      </c>
      <c r="Q12749" s="38" t="s">
        <v>12923</v>
      </c>
      <c r="R12749">
        <v>121.16500000000001</v>
      </c>
      <c r="S12749" t="str">
        <f t="shared" si="814"/>
        <v/>
      </c>
      <c r="X12749" s="26" t="str">
        <f t="shared" si="811"/>
        <v/>
      </c>
      <c r="Y12749" s="38"/>
    </row>
    <row r="12750" spans="5:25">
      <c r="E12750" s="45"/>
      <c r="H12750" s="45"/>
      <c r="K12750" s="27" t="str">
        <f t="shared" si="812"/>
        <v/>
      </c>
      <c r="P12750" s="26" t="str">
        <f t="shared" si="813"/>
        <v/>
      </c>
      <c r="Q12750" s="38" t="s">
        <v>12924</v>
      </c>
      <c r="R12750">
        <v>121.16500000000001</v>
      </c>
      <c r="S12750" t="str">
        <f t="shared" si="814"/>
        <v/>
      </c>
      <c r="X12750" s="26" t="str">
        <f t="shared" si="811"/>
        <v/>
      </c>
      <c r="Y12750" s="38"/>
    </row>
    <row r="12751" spans="5:25">
      <c r="E12751" s="45"/>
      <c r="H12751" s="45"/>
      <c r="K12751" s="27" t="str">
        <f t="shared" si="812"/>
        <v/>
      </c>
      <c r="P12751" s="26" t="str">
        <f t="shared" si="813"/>
        <v/>
      </c>
      <c r="Q12751" s="38" t="s">
        <v>12925</v>
      </c>
      <c r="R12751">
        <v>121.065</v>
      </c>
      <c r="S12751" t="str">
        <f t="shared" si="814"/>
        <v/>
      </c>
      <c r="X12751" s="26" t="str">
        <f t="shared" si="811"/>
        <v/>
      </c>
      <c r="Y12751" s="38"/>
    </row>
    <row r="12752" spans="5:25">
      <c r="E12752" s="45"/>
      <c r="H12752" s="45"/>
      <c r="K12752" s="27" t="str">
        <f t="shared" si="812"/>
        <v/>
      </c>
      <c r="P12752" s="26" t="str">
        <f t="shared" si="813"/>
        <v/>
      </c>
      <c r="Q12752" s="38" t="s">
        <v>12926</v>
      </c>
      <c r="R12752">
        <v>121.065</v>
      </c>
      <c r="S12752" t="str">
        <f t="shared" si="814"/>
        <v/>
      </c>
      <c r="X12752" s="26" t="str">
        <f t="shared" si="811"/>
        <v/>
      </c>
      <c r="Y12752" s="38"/>
    </row>
    <row r="12753" spans="5:25">
      <c r="E12753" s="45"/>
      <c r="H12753" s="45"/>
      <c r="K12753" s="27" t="str">
        <f t="shared" si="812"/>
        <v/>
      </c>
      <c r="P12753" s="26" t="str">
        <f t="shared" si="813"/>
        <v/>
      </c>
      <c r="Q12753" s="38" t="s">
        <v>12927</v>
      </c>
      <c r="R12753">
        <v>121.065</v>
      </c>
      <c r="S12753" t="str">
        <f t="shared" si="814"/>
        <v/>
      </c>
      <c r="X12753" s="26" t="str">
        <f t="shared" si="811"/>
        <v/>
      </c>
      <c r="Y12753" s="38"/>
    </row>
    <row r="12754" spans="5:25">
      <c r="E12754" s="45"/>
      <c r="H12754" s="45"/>
      <c r="K12754" s="27" t="str">
        <f t="shared" si="812"/>
        <v/>
      </c>
      <c r="P12754" s="26" t="str">
        <f t="shared" si="813"/>
        <v/>
      </c>
      <c r="Q12754" s="38" t="s">
        <v>12928</v>
      </c>
      <c r="R12754">
        <v>121.065</v>
      </c>
      <c r="S12754" t="str">
        <f t="shared" si="814"/>
        <v/>
      </c>
      <c r="X12754" s="26" t="str">
        <f t="shared" si="811"/>
        <v/>
      </c>
      <c r="Y12754" s="38"/>
    </row>
    <row r="12755" spans="5:25">
      <c r="E12755" s="45"/>
      <c r="H12755" s="45"/>
      <c r="K12755" s="27" t="str">
        <f t="shared" si="812"/>
        <v/>
      </c>
      <c r="P12755" s="26" t="str">
        <f t="shared" si="813"/>
        <v/>
      </c>
      <c r="Q12755" s="38" t="s">
        <v>12929</v>
      </c>
      <c r="R12755">
        <v>121.16500000000001</v>
      </c>
      <c r="S12755" t="str">
        <f t="shared" si="814"/>
        <v/>
      </c>
      <c r="X12755" s="26" t="str">
        <f t="shared" si="811"/>
        <v/>
      </c>
      <c r="Y12755" s="38"/>
    </row>
    <row r="12756" spans="5:25">
      <c r="E12756" s="45"/>
      <c r="H12756" s="45"/>
      <c r="K12756" s="27" t="str">
        <f t="shared" si="812"/>
        <v/>
      </c>
      <c r="P12756" s="26" t="str">
        <f t="shared" si="813"/>
        <v/>
      </c>
      <c r="Q12756" s="38" t="s">
        <v>12930</v>
      </c>
      <c r="R12756">
        <v>121.16500000000001</v>
      </c>
      <c r="S12756" t="str">
        <f t="shared" si="814"/>
        <v/>
      </c>
      <c r="X12756" s="26" t="str">
        <f t="shared" si="811"/>
        <v/>
      </c>
      <c r="Y12756" s="38"/>
    </row>
    <row r="12757" spans="5:25">
      <c r="E12757" s="45"/>
      <c r="H12757" s="45"/>
      <c r="K12757" s="27" t="str">
        <f t="shared" si="812"/>
        <v/>
      </c>
      <c r="P12757" s="26" t="str">
        <f t="shared" si="813"/>
        <v/>
      </c>
      <c r="Q12757" s="38" t="s">
        <v>12931</v>
      </c>
      <c r="R12757">
        <v>121.065</v>
      </c>
      <c r="S12757" t="str">
        <f t="shared" si="814"/>
        <v/>
      </c>
      <c r="X12757" s="26" t="str">
        <f t="shared" si="811"/>
        <v/>
      </c>
      <c r="Y12757" s="38"/>
    </row>
    <row r="12758" spans="5:25">
      <c r="E12758" s="45"/>
      <c r="H12758" s="45"/>
      <c r="K12758" s="27" t="str">
        <f t="shared" si="812"/>
        <v/>
      </c>
      <c r="P12758" s="26" t="str">
        <f t="shared" si="813"/>
        <v/>
      </c>
      <c r="Q12758" s="38" t="s">
        <v>12932</v>
      </c>
      <c r="R12758">
        <v>121.16500000000001</v>
      </c>
      <c r="S12758" t="str">
        <f t="shared" si="814"/>
        <v/>
      </c>
      <c r="X12758" s="26" t="str">
        <f t="shared" si="811"/>
        <v/>
      </c>
      <c r="Y12758" s="38"/>
    </row>
    <row r="12759" spans="5:25">
      <c r="E12759" s="45"/>
      <c r="H12759" s="45"/>
      <c r="K12759" s="27" t="str">
        <f t="shared" si="812"/>
        <v/>
      </c>
      <c r="P12759" s="26" t="str">
        <f t="shared" si="813"/>
        <v/>
      </c>
      <c r="Q12759" s="38" t="s">
        <v>12933</v>
      </c>
      <c r="R12759">
        <v>121.065</v>
      </c>
      <c r="S12759" t="str">
        <f t="shared" si="814"/>
        <v/>
      </c>
      <c r="X12759" s="26" t="str">
        <f t="shared" si="811"/>
        <v/>
      </c>
      <c r="Y12759" s="38"/>
    </row>
    <row r="12760" spans="5:25">
      <c r="E12760" s="45"/>
      <c r="H12760" s="45"/>
      <c r="K12760" s="27" t="str">
        <f t="shared" si="812"/>
        <v/>
      </c>
      <c r="P12760" s="26" t="str">
        <f t="shared" si="813"/>
        <v/>
      </c>
      <c r="Q12760" s="38" t="s">
        <v>12934</v>
      </c>
      <c r="R12760">
        <v>121.16500000000001</v>
      </c>
      <c r="S12760" t="str">
        <f t="shared" si="814"/>
        <v/>
      </c>
      <c r="X12760" s="26" t="str">
        <f t="shared" si="811"/>
        <v/>
      </c>
      <c r="Y12760" s="38"/>
    </row>
    <row r="12761" spans="5:25">
      <c r="E12761" s="45"/>
      <c r="H12761" s="45"/>
      <c r="K12761" s="27" t="str">
        <f t="shared" si="812"/>
        <v/>
      </c>
      <c r="P12761" s="26" t="str">
        <f t="shared" si="813"/>
        <v/>
      </c>
      <c r="Q12761" s="38" t="s">
        <v>12935</v>
      </c>
      <c r="R12761">
        <v>121.065</v>
      </c>
      <c r="S12761" t="str">
        <f t="shared" si="814"/>
        <v/>
      </c>
      <c r="X12761" s="26" t="str">
        <f t="shared" si="811"/>
        <v/>
      </c>
      <c r="Y12761" s="38"/>
    </row>
    <row r="12762" spans="5:25">
      <c r="E12762" s="45"/>
      <c r="H12762" s="45"/>
      <c r="K12762" s="27" t="str">
        <f t="shared" si="812"/>
        <v/>
      </c>
      <c r="P12762" s="26" t="str">
        <f t="shared" si="813"/>
        <v/>
      </c>
      <c r="Q12762" s="38" t="s">
        <v>12936</v>
      </c>
      <c r="R12762">
        <v>121.065</v>
      </c>
      <c r="S12762" t="str">
        <f t="shared" si="814"/>
        <v/>
      </c>
      <c r="X12762" s="26" t="str">
        <f t="shared" si="811"/>
        <v/>
      </c>
      <c r="Y12762" s="38"/>
    </row>
    <row r="12763" spans="5:25">
      <c r="E12763" s="45"/>
      <c r="H12763" s="45"/>
      <c r="K12763" s="27" t="str">
        <f t="shared" si="812"/>
        <v/>
      </c>
      <c r="P12763" s="26" t="str">
        <f t="shared" si="813"/>
        <v/>
      </c>
      <c r="Q12763" s="38" t="s">
        <v>12937</v>
      </c>
      <c r="R12763">
        <v>121.265</v>
      </c>
      <c r="S12763" t="str">
        <f t="shared" si="814"/>
        <v/>
      </c>
      <c r="X12763" s="26" t="str">
        <f t="shared" si="811"/>
        <v/>
      </c>
      <c r="Y12763" s="38"/>
    </row>
    <row r="12764" spans="5:25">
      <c r="E12764" s="45"/>
      <c r="H12764" s="45"/>
      <c r="K12764" s="27" t="str">
        <f t="shared" si="812"/>
        <v/>
      </c>
      <c r="P12764" s="26" t="str">
        <f t="shared" si="813"/>
        <v/>
      </c>
      <c r="Q12764" s="38" t="s">
        <v>12938</v>
      </c>
      <c r="R12764">
        <v>121.16500000000001</v>
      </c>
      <c r="S12764" t="str">
        <f t="shared" si="814"/>
        <v/>
      </c>
      <c r="X12764" s="26" t="str">
        <f t="shared" si="811"/>
        <v/>
      </c>
      <c r="Y12764" s="38"/>
    </row>
    <row r="12765" spans="5:25">
      <c r="E12765" s="45"/>
      <c r="H12765" s="45"/>
      <c r="K12765" s="27" t="str">
        <f t="shared" si="812"/>
        <v/>
      </c>
      <c r="P12765" s="26" t="str">
        <f t="shared" si="813"/>
        <v/>
      </c>
      <c r="Q12765" s="38" t="s">
        <v>12939</v>
      </c>
      <c r="R12765">
        <v>121.265</v>
      </c>
      <c r="S12765" t="str">
        <f t="shared" si="814"/>
        <v/>
      </c>
      <c r="X12765" s="26" t="str">
        <f t="shared" si="811"/>
        <v/>
      </c>
      <c r="Y12765" s="38"/>
    </row>
    <row r="12766" spans="5:25">
      <c r="E12766" s="45"/>
      <c r="H12766" s="45"/>
      <c r="K12766" s="27" t="str">
        <f t="shared" si="812"/>
        <v/>
      </c>
      <c r="P12766" s="26" t="str">
        <f t="shared" si="813"/>
        <v/>
      </c>
      <c r="Q12766" s="38" t="s">
        <v>12940</v>
      </c>
      <c r="R12766">
        <v>121.16500000000001</v>
      </c>
      <c r="S12766" t="str">
        <f t="shared" si="814"/>
        <v/>
      </c>
      <c r="X12766" s="26" t="str">
        <f t="shared" si="811"/>
        <v/>
      </c>
      <c r="Y12766" s="38"/>
    </row>
    <row r="12767" spans="5:25">
      <c r="E12767" s="45"/>
      <c r="H12767" s="45"/>
      <c r="K12767" s="27" t="str">
        <f t="shared" si="812"/>
        <v/>
      </c>
      <c r="P12767" s="26" t="str">
        <f t="shared" si="813"/>
        <v/>
      </c>
      <c r="Q12767" s="38" t="s">
        <v>12941</v>
      </c>
      <c r="R12767">
        <v>121.16500000000001</v>
      </c>
      <c r="S12767" t="str">
        <f t="shared" si="814"/>
        <v/>
      </c>
      <c r="X12767" s="26" t="str">
        <f t="shared" si="811"/>
        <v/>
      </c>
      <c r="Y12767" s="38"/>
    </row>
    <row r="12768" spans="5:25">
      <c r="E12768" s="45"/>
      <c r="H12768" s="45"/>
      <c r="K12768" s="27" t="str">
        <f t="shared" si="812"/>
        <v/>
      </c>
      <c r="P12768" s="26" t="str">
        <f t="shared" si="813"/>
        <v/>
      </c>
      <c r="Q12768" s="38" t="s">
        <v>12942</v>
      </c>
      <c r="R12768">
        <v>121.16500000000001</v>
      </c>
      <c r="S12768" t="str">
        <f t="shared" si="814"/>
        <v/>
      </c>
      <c r="X12768" s="26" t="str">
        <f t="shared" si="811"/>
        <v/>
      </c>
      <c r="Y12768" s="38"/>
    </row>
    <row r="12769" spans="5:25">
      <c r="E12769" s="45"/>
      <c r="H12769" s="45"/>
      <c r="K12769" s="27" t="str">
        <f t="shared" si="812"/>
        <v/>
      </c>
      <c r="P12769" s="26" t="str">
        <f t="shared" si="813"/>
        <v/>
      </c>
      <c r="Q12769" s="38" t="s">
        <v>12943</v>
      </c>
      <c r="R12769">
        <v>121.16500000000001</v>
      </c>
      <c r="S12769" t="str">
        <f t="shared" si="814"/>
        <v/>
      </c>
      <c r="X12769" s="26" t="str">
        <f t="shared" si="811"/>
        <v/>
      </c>
      <c r="Y12769" s="38"/>
    </row>
    <row r="12770" spans="5:25">
      <c r="E12770" s="45"/>
      <c r="H12770" s="45"/>
      <c r="K12770" s="27" t="str">
        <f t="shared" si="812"/>
        <v/>
      </c>
      <c r="P12770" s="26" t="str">
        <f t="shared" si="813"/>
        <v/>
      </c>
      <c r="Q12770" s="38" t="s">
        <v>12944</v>
      </c>
      <c r="R12770">
        <v>121.265</v>
      </c>
      <c r="S12770" t="str">
        <f t="shared" si="814"/>
        <v/>
      </c>
      <c r="X12770" s="26" t="str">
        <f t="shared" si="811"/>
        <v/>
      </c>
      <c r="Y12770" s="38"/>
    </row>
    <row r="12771" spans="5:25">
      <c r="E12771" s="45"/>
      <c r="H12771" s="45"/>
      <c r="K12771" s="27" t="str">
        <f t="shared" si="812"/>
        <v/>
      </c>
      <c r="P12771" s="26" t="str">
        <f t="shared" si="813"/>
        <v/>
      </c>
      <c r="Q12771" s="38" t="s">
        <v>12945</v>
      </c>
      <c r="R12771">
        <v>121.265</v>
      </c>
      <c r="S12771" t="str">
        <f t="shared" si="814"/>
        <v/>
      </c>
      <c r="X12771" s="26" t="str">
        <f t="shared" si="811"/>
        <v/>
      </c>
      <c r="Y12771" s="38"/>
    </row>
    <row r="12772" spans="5:25">
      <c r="E12772" s="45"/>
      <c r="H12772" s="45"/>
      <c r="K12772" s="27" t="str">
        <f t="shared" si="812"/>
        <v/>
      </c>
      <c r="P12772" s="26" t="str">
        <f t="shared" si="813"/>
        <v/>
      </c>
      <c r="Q12772" s="38" t="s">
        <v>12946</v>
      </c>
      <c r="R12772">
        <v>121.265</v>
      </c>
      <c r="S12772" t="str">
        <f t="shared" si="814"/>
        <v/>
      </c>
      <c r="X12772" s="26" t="str">
        <f t="shared" si="811"/>
        <v/>
      </c>
      <c r="Y12772" s="38"/>
    </row>
    <row r="12773" spans="5:25">
      <c r="E12773" s="45"/>
      <c r="H12773" s="45"/>
      <c r="K12773" s="27" t="str">
        <f t="shared" si="812"/>
        <v/>
      </c>
      <c r="P12773" s="26" t="str">
        <f t="shared" si="813"/>
        <v/>
      </c>
      <c r="Q12773" s="38" t="s">
        <v>12947</v>
      </c>
      <c r="R12773">
        <v>121.16500000000001</v>
      </c>
      <c r="S12773" t="str">
        <f t="shared" si="814"/>
        <v/>
      </c>
      <c r="X12773" s="26" t="str">
        <f t="shared" si="811"/>
        <v/>
      </c>
      <c r="Y12773" s="38"/>
    </row>
    <row r="12774" spans="5:25">
      <c r="E12774" s="45"/>
      <c r="H12774" s="45"/>
      <c r="K12774" s="27" t="str">
        <f t="shared" si="812"/>
        <v/>
      </c>
      <c r="P12774" s="26" t="str">
        <f t="shared" si="813"/>
        <v/>
      </c>
      <c r="Q12774" s="38" t="s">
        <v>12948</v>
      </c>
      <c r="R12774">
        <v>121.16500000000001</v>
      </c>
      <c r="S12774" t="str">
        <f t="shared" si="814"/>
        <v/>
      </c>
      <c r="X12774" s="26" t="str">
        <f t="shared" si="811"/>
        <v/>
      </c>
      <c r="Y12774" s="38"/>
    </row>
    <row r="12775" spans="5:25">
      <c r="E12775" s="45"/>
      <c r="H12775" s="45"/>
      <c r="K12775" s="27" t="str">
        <f t="shared" si="812"/>
        <v/>
      </c>
      <c r="P12775" s="26" t="str">
        <f t="shared" si="813"/>
        <v/>
      </c>
      <c r="Q12775" s="38" t="s">
        <v>12949</v>
      </c>
      <c r="R12775">
        <v>121.265</v>
      </c>
      <c r="S12775" t="str">
        <f t="shared" si="814"/>
        <v/>
      </c>
      <c r="X12775" s="26" t="str">
        <f t="shared" si="811"/>
        <v/>
      </c>
      <c r="Y12775" s="38"/>
    </row>
    <row r="12776" spans="5:25">
      <c r="E12776" s="45"/>
      <c r="H12776" s="45"/>
      <c r="K12776" s="27" t="str">
        <f t="shared" si="812"/>
        <v/>
      </c>
      <c r="P12776" s="26" t="str">
        <f t="shared" si="813"/>
        <v/>
      </c>
      <c r="Q12776" s="38" t="s">
        <v>12950</v>
      </c>
      <c r="R12776">
        <v>121.16500000000001</v>
      </c>
      <c r="S12776" t="str">
        <f t="shared" si="814"/>
        <v/>
      </c>
      <c r="X12776" s="26" t="str">
        <f t="shared" si="811"/>
        <v/>
      </c>
      <c r="Y12776" s="38"/>
    </row>
    <row r="12777" spans="5:25">
      <c r="E12777" s="45"/>
      <c r="H12777" s="45"/>
      <c r="K12777" s="27" t="str">
        <f t="shared" si="812"/>
        <v/>
      </c>
      <c r="P12777" s="26" t="str">
        <f t="shared" si="813"/>
        <v/>
      </c>
      <c r="Q12777" s="38" t="s">
        <v>12951</v>
      </c>
      <c r="R12777">
        <v>121.265</v>
      </c>
      <c r="S12777" t="str">
        <f t="shared" si="814"/>
        <v/>
      </c>
      <c r="X12777" s="26" t="str">
        <f t="shared" si="811"/>
        <v/>
      </c>
      <c r="Y12777" s="38"/>
    </row>
    <row r="12778" spans="5:25">
      <c r="E12778" s="45"/>
      <c r="H12778" s="45"/>
      <c r="K12778" s="27" t="str">
        <f t="shared" si="812"/>
        <v/>
      </c>
      <c r="P12778" s="26" t="str">
        <f t="shared" si="813"/>
        <v/>
      </c>
      <c r="Q12778" s="38" t="s">
        <v>12952</v>
      </c>
      <c r="R12778">
        <v>121.265</v>
      </c>
      <c r="S12778" t="str">
        <f t="shared" si="814"/>
        <v/>
      </c>
      <c r="X12778" s="26" t="str">
        <f t="shared" si="811"/>
        <v/>
      </c>
      <c r="Y12778" s="38"/>
    </row>
    <row r="12779" spans="5:25">
      <c r="E12779" s="45"/>
      <c r="H12779" s="45"/>
      <c r="K12779" s="27" t="str">
        <f t="shared" si="812"/>
        <v/>
      </c>
      <c r="P12779" s="26" t="str">
        <f t="shared" si="813"/>
        <v/>
      </c>
      <c r="Q12779" s="38" t="s">
        <v>12953</v>
      </c>
      <c r="R12779">
        <v>121.375</v>
      </c>
      <c r="S12779" t="str">
        <f t="shared" si="814"/>
        <v/>
      </c>
      <c r="X12779" s="26" t="str">
        <f t="shared" si="811"/>
        <v/>
      </c>
      <c r="Y12779" s="38"/>
    </row>
    <row r="12780" spans="5:25">
      <c r="E12780" s="45"/>
      <c r="H12780" s="45"/>
      <c r="K12780" s="27" t="str">
        <f t="shared" si="812"/>
        <v/>
      </c>
      <c r="P12780" s="26" t="str">
        <f t="shared" si="813"/>
        <v/>
      </c>
      <c r="Q12780" s="38" t="s">
        <v>12954</v>
      </c>
      <c r="R12780">
        <v>121.265</v>
      </c>
      <c r="S12780" t="str">
        <f t="shared" si="814"/>
        <v/>
      </c>
      <c r="X12780" s="26" t="str">
        <f t="shared" si="811"/>
        <v/>
      </c>
      <c r="Y12780" s="38"/>
    </row>
    <row r="12781" spans="5:25">
      <c r="E12781" s="45"/>
      <c r="H12781" s="45"/>
      <c r="K12781" s="27" t="str">
        <f t="shared" si="812"/>
        <v/>
      </c>
      <c r="P12781" s="26" t="str">
        <f t="shared" si="813"/>
        <v/>
      </c>
      <c r="Q12781" s="38" t="s">
        <v>12955</v>
      </c>
      <c r="R12781">
        <v>121.265</v>
      </c>
      <c r="S12781" t="str">
        <f t="shared" si="814"/>
        <v/>
      </c>
      <c r="X12781" s="26" t="str">
        <f t="shared" si="811"/>
        <v/>
      </c>
      <c r="Y12781" s="38"/>
    </row>
    <row r="12782" spans="5:25">
      <c r="E12782" s="45"/>
      <c r="H12782" s="45"/>
      <c r="K12782" s="27" t="str">
        <f t="shared" si="812"/>
        <v/>
      </c>
      <c r="P12782" s="26" t="str">
        <f t="shared" si="813"/>
        <v/>
      </c>
      <c r="Q12782" s="38" t="s">
        <v>12956</v>
      </c>
      <c r="R12782">
        <v>121.375</v>
      </c>
      <c r="S12782" t="str">
        <f t="shared" si="814"/>
        <v/>
      </c>
      <c r="X12782" s="26" t="str">
        <f t="shared" si="811"/>
        <v/>
      </c>
      <c r="Y12782" s="38"/>
    </row>
    <row r="12783" spans="5:25">
      <c r="E12783" s="45"/>
      <c r="H12783" s="45"/>
      <c r="K12783" s="27" t="str">
        <f t="shared" si="812"/>
        <v/>
      </c>
      <c r="P12783" s="26" t="str">
        <f t="shared" si="813"/>
        <v/>
      </c>
      <c r="Q12783" s="38" t="s">
        <v>12957</v>
      </c>
      <c r="R12783">
        <v>121.375</v>
      </c>
      <c r="S12783" t="str">
        <f t="shared" si="814"/>
        <v/>
      </c>
      <c r="X12783" s="26" t="str">
        <f t="shared" si="811"/>
        <v/>
      </c>
      <c r="Y12783" s="38"/>
    </row>
    <row r="12784" spans="5:25">
      <c r="E12784" s="45"/>
      <c r="H12784" s="45"/>
      <c r="K12784" s="27" t="str">
        <f t="shared" si="812"/>
        <v/>
      </c>
      <c r="P12784" s="26" t="str">
        <f t="shared" si="813"/>
        <v/>
      </c>
      <c r="Q12784" s="38" t="s">
        <v>12958</v>
      </c>
      <c r="R12784">
        <v>121.375</v>
      </c>
      <c r="S12784" t="str">
        <f t="shared" si="814"/>
        <v/>
      </c>
      <c r="X12784" s="26" t="str">
        <f t="shared" si="811"/>
        <v/>
      </c>
      <c r="Y12784" s="38"/>
    </row>
    <row r="12785" spans="5:25">
      <c r="E12785" s="45"/>
      <c r="H12785" s="45"/>
      <c r="K12785" s="27" t="str">
        <f t="shared" si="812"/>
        <v/>
      </c>
      <c r="P12785" s="26" t="str">
        <f t="shared" si="813"/>
        <v/>
      </c>
      <c r="Q12785" s="38" t="s">
        <v>12959</v>
      </c>
      <c r="R12785">
        <v>121.265</v>
      </c>
      <c r="S12785" t="str">
        <f t="shared" si="814"/>
        <v/>
      </c>
      <c r="X12785" s="26" t="str">
        <f t="shared" si="811"/>
        <v/>
      </c>
      <c r="Y12785" s="38"/>
    </row>
    <row r="12786" spans="5:25">
      <c r="E12786" s="45"/>
      <c r="H12786" s="45"/>
      <c r="K12786" s="27" t="str">
        <f t="shared" si="812"/>
        <v/>
      </c>
      <c r="P12786" s="26" t="str">
        <f t="shared" si="813"/>
        <v/>
      </c>
      <c r="Q12786" s="38" t="s">
        <v>12960</v>
      </c>
      <c r="R12786">
        <v>121.375</v>
      </c>
      <c r="S12786" t="str">
        <f t="shared" si="814"/>
        <v/>
      </c>
      <c r="X12786" s="26" t="str">
        <f t="shared" si="811"/>
        <v/>
      </c>
      <c r="Y12786" s="38"/>
    </row>
    <row r="12787" spans="5:25">
      <c r="E12787" s="45"/>
      <c r="H12787" s="45"/>
      <c r="K12787" s="27" t="str">
        <f t="shared" si="812"/>
        <v/>
      </c>
      <c r="P12787" s="26" t="str">
        <f t="shared" si="813"/>
        <v/>
      </c>
      <c r="Q12787" s="38" t="s">
        <v>12961</v>
      </c>
      <c r="R12787">
        <v>121.375</v>
      </c>
      <c r="S12787" t="str">
        <f t="shared" si="814"/>
        <v/>
      </c>
      <c r="X12787" s="26" t="str">
        <f t="shared" si="811"/>
        <v/>
      </c>
      <c r="Y12787" s="38"/>
    </row>
    <row r="12788" spans="5:25">
      <c r="E12788" s="45"/>
      <c r="H12788" s="45"/>
      <c r="K12788" s="27" t="str">
        <f t="shared" si="812"/>
        <v/>
      </c>
      <c r="P12788" s="26" t="str">
        <f t="shared" si="813"/>
        <v/>
      </c>
      <c r="Q12788" s="38" t="s">
        <v>12962</v>
      </c>
      <c r="R12788">
        <v>121.375</v>
      </c>
      <c r="S12788" t="str">
        <f t="shared" si="814"/>
        <v/>
      </c>
      <c r="X12788" s="26" t="str">
        <f t="shared" si="811"/>
        <v/>
      </c>
      <c r="Y12788" s="38"/>
    </row>
    <row r="12789" spans="5:25">
      <c r="E12789" s="45"/>
      <c r="H12789" s="45"/>
      <c r="K12789" s="27" t="str">
        <f t="shared" si="812"/>
        <v/>
      </c>
      <c r="P12789" s="26" t="str">
        <f t="shared" si="813"/>
        <v/>
      </c>
      <c r="Q12789" s="38" t="s">
        <v>12963</v>
      </c>
      <c r="R12789">
        <v>121.265</v>
      </c>
      <c r="S12789" t="str">
        <f t="shared" si="814"/>
        <v/>
      </c>
      <c r="X12789" s="26" t="str">
        <f t="shared" si="811"/>
        <v/>
      </c>
      <c r="Y12789" s="38"/>
    </row>
    <row r="12790" spans="5:25">
      <c r="E12790" s="45"/>
      <c r="H12790" s="45"/>
      <c r="K12790" s="27" t="str">
        <f t="shared" si="812"/>
        <v/>
      </c>
      <c r="P12790" s="26" t="str">
        <f t="shared" si="813"/>
        <v/>
      </c>
      <c r="Q12790" s="38" t="s">
        <v>12964</v>
      </c>
      <c r="R12790">
        <v>121.375</v>
      </c>
      <c r="S12790" t="str">
        <f t="shared" si="814"/>
        <v/>
      </c>
      <c r="X12790" s="26" t="str">
        <f t="shared" si="811"/>
        <v/>
      </c>
      <c r="Y12790" s="38"/>
    </row>
    <row r="12791" spans="5:25">
      <c r="E12791" s="45"/>
      <c r="H12791" s="45"/>
      <c r="K12791" s="27" t="str">
        <f t="shared" si="812"/>
        <v/>
      </c>
      <c r="P12791" s="26" t="str">
        <f t="shared" si="813"/>
        <v/>
      </c>
      <c r="Q12791" s="38" t="s">
        <v>12965</v>
      </c>
      <c r="R12791">
        <v>121.375</v>
      </c>
      <c r="S12791" t="str">
        <f t="shared" si="814"/>
        <v/>
      </c>
      <c r="X12791" s="26" t="str">
        <f t="shared" si="811"/>
        <v/>
      </c>
      <c r="Y12791" s="38"/>
    </row>
    <row r="12792" spans="5:25">
      <c r="E12792" s="45"/>
      <c r="H12792" s="45"/>
      <c r="K12792" s="27" t="str">
        <f t="shared" si="812"/>
        <v/>
      </c>
      <c r="P12792" s="26" t="str">
        <f t="shared" si="813"/>
        <v/>
      </c>
      <c r="Q12792" s="38" t="s">
        <v>12966</v>
      </c>
      <c r="R12792">
        <v>121.265</v>
      </c>
      <c r="S12792" t="str">
        <f t="shared" si="814"/>
        <v/>
      </c>
      <c r="X12792" s="26" t="str">
        <f t="shared" si="811"/>
        <v/>
      </c>
      <c r="Y12792" s="38"/>
    </row>
    <row r="12793" spans="5:25">
      <c r="E12793" s="45"/>
      <c r="H12793" s="45"/>
      <c r="K12793" s="27" t="str">
        <f t="shared" si="812"/>
        <v/>
      </c>
      <c r="P12793" s="26" t="str">
        <f t="shared" si="813"/>
        <v/>
      </c>
      <c r="Q12793" s="38" t="s">
        <v>12967</v>
      </c>
      <c r="R12793">
        <v>121.265</v>
      </c>
      <c r="S12793" t="str">
        <f t="shared" si="814"/>
        <v/>
      </c>
      <c r="X12793" s="26" t="str">
        <f t="shared" si="811"/>
        <v/>
      </c>
      <c r="Y12793" s="38"/>
    </row>
    <row r="12794" spans="5:25">
      <c r="E12794" s="45"/>
      <c r="H12794" s="45"/>
      <c r="K12794" s="27" t="str">
        <f t="shared" si="812"/>
        <v/>
      </c>
      <c r="P12794" s="26" t="str">
        <f t="shared" si="813"/>
        <v/>
      </c>
      <c r="Q12794" s="38" t="s">
        <v>12968</v>
      </c>
      <c r="R12794">
        <v>121.47499999999999</v>
      </c>
      <c r="S12794" t="str">
        <f t="shared" si="814"/>
        <v/>
      </c>
      <c r="X12794" s="26" t="str">
        <f t="shared" si="811"/>
        <v/>
      </c>
      <c r="Y12794" s="38"/>
    </row>
    <row r="12795" spans="5:25">
      <c r="E12795" s="45"/>
      <c r="H12795" s="45"/>
      <c r="K12795" s="27" t="str">
        <f t="shared" si="812"/>
        <v/>
      </c>
      <c r="P12795" s="26" t="str">
        <f t="shared" si="813"/>
        <v/>
      </c>
      <c r="Q12795" s="38" t="s">
        <v>12969</v>
      </c>
      <c r="R12795">
        <v>121.47499999999999</v>
      </c>
      <c r="S12795" t="str">
        <f t="shared" si="814"/>
        <v/>
      </c>
      <c r="X12795" s="26" t="str">
        <f t="shared" si="811"/>
        <v/>
      </c>
      <c r="Y12795" s="38"/>
    </row>
    <row r="12796" spans="5:25">
      <c r="E12796" s="45"/>
      <c r="H12796" s="45"/>
      <c r="K12796" s="27" t="str">
        <f t="shared" si="812"/>
        <v/>
      </c>
      <c r="P12796" s="26" t="str">
        <f t="shared" si="813"/>
        <v/>
      </c>
      <c r="Q12796" s="38" t="s">
        <v>12970</v>
      </c>
      <c r="R12796">
        <v>121.375</v>
      </c>
      <c r="S12796" t="str">
        <f t="shared" si="814"/>
        <v/>
      </c>
      <c r="X12796" s="26" t="str">
        <f t="shared" ref="X12796:X12859" si="815">IF(V12796="","",X12795+V12796-V12795)</f>
        <v/>
      </c>
      <c r="Y12796" s="38"/>
    </row>
    <row r="12797" spans="5:25">
      <c r="E12797" s="45"/>
      <c r="H12797" s="45"/>
      <c r="K12797" s="27" t="str">
        <f t="shared" si="812"/>
        <v/>
      </c>
      <c r="P12797" s="26" t="str">
        <f t="shared" si="813"/>
        <v/>
      </c>
      <c r="Q12797" s="38" t="s">
        <v>12971</v>
      </c>
      <c r="R12797">
        <v>121.375</v>
      </c>
      <c r="S12797" t="str">
        <f t="shared" si="814"/>
        <v/>
      </c>
      <c r="X12797" s="26" t="str">
        <f t="shared" si="815"/>
        <v/>
      </c>
      <c r="Y12797" s="38"/>
    </row>
    <row r="12798" spans="5:25">
      <c r="E12798" s="45"/>
      <c r="H12798" s="45"/>
      <c r="K12798" s="27" t="str">
        <f t="shared" si="812"/>
        <v/>
      </c>
      <c r="P12798" s="26" t="str">
        <f t="shared" si="813"/>
        <v/>
      </c>
      <c r="Q12798" s="38" t="s">
        <v>12972</v>
      </c>
      <c r="R12798">
        <v>121.47499999999999</v>
      </c>
      <c r="S12798" t="str">
        <f t="shared" si="814"/>
        <v/>
      </c>
      <c r="X12798" s="26" t="str">
        <f t="shared" si="815"/>
        <v/>
      </c>
      <c r="Y12798" s="38"/>
    </row>
    <row r="12799" spans="5:25">
      <c r="E12799" s="45"/>
      <c r="H12799" s="45"/>
      <c r="K12799" s="27" t="str">
        <f t="shared" si="812"/>
        <v/>
      </c>
      <c r="P12799" s="26" t="str">
        <f t="shared" si="813"/>
        <v/>
      </c>
      <c r="Q12799" s="38" t="s">
        <v>12973</v>
      </c>
      <c r="R12799">
        <v>121.375</v>
      </c>
      <c r="S12799" t="str">
        <f t="shared" si="814"/>
        <v/>
      </c>
      <c r="X12799" s="26" t="str">
        <f t="shared" si="815"/>
        <v/>
      </c>
      <c r="Y12799" s="38"/>
    </row>
    <row r="12800" spans="5:25">
      <c r="E12800" s="45"/>
      <c r="H12800" s="45"/>
      <c r="K12800" s="27" t="str">
        <f t="shared" si="812"/>
        <v/>
      </c>
      <c r="P12800" s="26" t="str">
        <f t="shared" si="813"/>
        <v/>
      </c>
      <c r="Q12800" s="38" t="s">
        <v>12974</v>
      </c>
      <c r="R12800">
        <v>121.47499999999999</v>
      </c>
      <c r="S12800" t="str">
        <f t="shared" si="814"/>
        <v/>
      </c>
      <c r="X12800" s="26" t="str">
        <f t="shared" si="815"/>
        <v/>
      </c>
      <c r="Y12800" s="38"/>
    </row>
    <row r="12801" spans="5:25">
      <c r="E12801" s="45"/>
      <c r="H12801" s="45"/>
      <c r="K12801" s="27" t="str">
        <f t="shared" si="812"/>
        <v/>
      </c>
      <c r="P12801" s="26" t="str">
        <f t="shared" si="813"/>
        <v/>
      </c>
      <c r="Q12801" s="38" t="s">
        <v>12975</v>
      </c>
      <c r="R12801">
        <v>121.47499999999999</v>
      </c>
      <c r="S12801" t="str">
        <f t="shared" si="814"/>
        <v/>
      </c>
      <c r="X12801" s="26" t="str">
        <f t="shared" si="815"/>
        <v/>
      </c>
      <c r="Y12801" s="38"/>
    </row>
    <row r="12802" spans="5:25">
      <c r="E12802" s="45"/>
      <c r="H12802" s="45"/>
      <c r="K12802" s="27" t="str">
        <f t="shared" si="812"/>
        <v/>
      </c>
      <c r="P12802" s="26" t="str">
        <f t="shared" si="813"/>
        <v/>
      </c>
      <c r="Q12802" s="38" t="s">
        <v>12976</v>
      </c>
      <c r="R12802">
        <v>121.47499999999999</v>
      </c>
      <c r="S12802" t="str">
        <f t="shared" si="814"/>
        <v/>
      </c>
      <c r="X12802" s="26" t="str">
        <f t="shared" si="815"/>
        <v/>
      </c>
      <c r="Y12802" s="38"/>
    </row>
    <row r="12803" spans="5:25">
      <c r="E12803" s="45"/>
      <c r="H12803" s="45"/>
      <c r="K12803" s="27" t="str">
        <f t="shared" si="812"/>
        <v/>
      </c>
      <c r="P12803" s="26" t="str">
        <f t="shared" si="813"/>
        <v/>
      </c>
      <c r="Q12803" s="38" t="s">
        <v>12977</v>
      </c>
      <c r="R12803">
        <v>121.375</v>
      </c>
      <c r="S12803" t="str">
        <f t="shared" si="814"/>
        <v/>
      </c>
      <c r="X12803" s="26" t="str">
        <f t="shared" si="815"/>
        <v/>
      </c>
      <c r="Y12803" s="38"/>
    </row>
    <row r="12804" spans="5:25">
      <c r="E12804" s="45"/>
      <c r="H12804" s="45"/>
      <c r="K12804" s="27" t="str">
        <f t="shared" ref="K12804:K12867" si="816">IF(M12804="","",K12803+(M12804-M12803)/24)</f>
        <v/>
      </c>
      <c r="P12804" s="26" t="str">
        <f t="shared" ref="P12804:P12867" si="817">IF(N12804="","",P12803+N12804-N12803)</f>
        <v/>
      </c>
      <c r="Q12804" s="38" t="s">
        <v>12978</v>
      </c>
      <c r="R12804">
        <v>121.47499999999999</v>
      </c>
      <c r="S12804" t="str">
        <f t="shared" ref="S12804:S12867" si="818">IF(N12804="","",S12803-N12804+N12803)</f>
        <v/>
      </c>
      <c r="X12804" s="26" t="str">
        <f t="shared" si="815"/>
        <v/>
      </c>
      <c r="Y12804" s="38"/>
    </row>
    <row r="12805" spans="5:25">
      <c r="E12805" s="45"/>
      <c r="H12805" s="45"/>
      <c r="K12805" s="27" t="str">
        <f t="shared" si="816"/>
        <v/>
      </c>
      <c r="P12805" s="26" t="str">
        <f t="shared" si="817"/>
        <v/>
      </c>
      <c r="Q12805" s="38" t="s">
        <v>12979</v>
      </c>
      <c r="R12805">
        <v>121.375</v>
      </c>
      <c r="S12805" t="str">
        <f t="shared" si="818"/>
        <v/>
      </c>
      <c r="X12805" s="26" t="str">
        <f t="shared" si="815"/>
        <v/>
      </c>
      <c r="Y12805" s="38"/>
    </row>
    <row r="12806" spans="5:25">
      <c r="E12806" s="45"/>
      <c r="H12806" s="45"/>
      <c r="K12806" s="27" t="str">
        <f t="shared" si="816"/>
        <v/>
      </c>
      <c r="P12806" s="26" t="str">
        <f t="shared" si="817"/>
        <v/>
      </c>
      <c r="Q12806" s="38" t="s">
        <v>12980</v>
      </c>
      <c r="R12806">
        <v>121.47499999999999</v>
      </c>
      <c r="S12806" t="str">
        <f t="shared" si="818"/>
        <v/>
      </c>
      <c r="X12806" s="26" t="str">
        <f t="shared" si="815"/>
        <v/>
      </c>
      <c r="Y12806" s="38"/>
    </row>
    <row r="12807" spans="5:25">
      <c r="E12807" s="45"/>
      <c r="H12807" s="45"/>
      <c r="K12807" s="27" t="str">
        <f t="shared" si="816"/>
        <v/>
      </c>
      <c r="P12807" s="26" t="str">
        <f t="shared" si="817"/>
        <v/>
      </c>
      <c r="Q12807" s="38" t="s">
        <v>12981</v>
      </c>
      <c r="R12807">
        <v>121.375</v>
      </c>
      <c r="S12807" t="str">
        <f t="shared" si="818"/>
        <v/>
      </c>
      <c r="X12807" s="26" t="str">
        <f t="shared" si="815"/>
        <v/>
      </c>
      <c r="Y12807" s="38"/>
    </row>
    <row r="12808" spans="5:25">
      <c r="E12808" s="45"/>
      <c r="H12808" s="45"/>
      <c r="K12808" s="27" t="str">
        <f t="shared" si="816"/>
        <v/>
      </c>
      <c r="P12808" s="26" t="str">
        <f t="shared" si="817"/>
        <v/>
      </c>
      <c r="Q12808" s="38" t="s">
        <v>12982</v>
      </c>
      <c r="R12808">
        <v>121.375</v>
      </c>
      <c r="S12808" t="str">
        <f t="shared" si="818"/>
        <v/>
      </c>
      <c r="X12808" s="26" t="str">
        <f t="shared" si="815"/>
        <v/>
      </c>
      <c r="Y12808" s="38"/>
    </row>
    <row r="12809" spans="5:25">
      <c r="E12809" s="45"/>
      <c r="H12809" s="45"/>
      <c r="K12809" s="27" t="str">
        <f t="shared" si="816"/>
        <v/>
      </c>
      <c r="P12809" s="26" t="str">
        <f t="shared" si="817"/>
        <v/>
      </c>
      <c r="Q12809" s="38" t="s">
        <v>12983</v>
      </c>
      <c r="R12809">
        <v>121.47499999999999</v>
      </c>
      <c r="S12809" t="str">
        <f t="shared" si="818"/>
        <v/>
      </c>
      <c r="X12809" s="26" t="str">
        <f t="shared" si="815"/>
        <v/>
      </c>
      <c r="Y12809" s="38"/>
    </row>
    <row r="12810" spans="5:25">
      <c r="E12810" s="45"/>
      <c r="H12810" s="45"/>
      <c r="K12810" s="27" t="str">
        <f t="shared" si="816"/>
        <v/>
      </c>
      <c r="P12810" s="26" t="str">
        <f t="shared" si="817"/>
        <v/>
      </c>
      <c r="Q12810" s="38" t="s">
        <v>12984</v>
      </c>
      <c r="R12810">
        <v>121.47499999999999</v>
      </c>
      <c r="S12810" t="str">
        <f t="shared" si="818"/>
        <v/>
      </c>
      <c r="X12810" s="26" t="str">
        <f t="shared" si="815"/>
        <v/>
      </c>
      <c r="Y12810" s="38"/>
    </row>
    <row r="12811" spans="5:25">
      <c r="E12811" s="45"/>
      <c r="H12811" s="45"/>
      <c r="K12811" s="27" t="str">
        <f t="shared" si="816"/>
        <v/>
      </c>
      <c r="P12811" s="26" t="str">
        <f t="shared" si="817"/>
        <v/>
      </c>
      <c r="Q12811" s="38" t="s">
        <v>12985</v>
      </c>
      <c r="R12811">
        <v>121.47499999999999</v>
      </c>
      <c r="S12811" t="str">
        <f t="shared" si="818"/>
        <v/>
      </c>
      <c r="X12811" s="26" t="str">
        <f t="shared" si="815"/>
        <v/>
      </c>
      <c r="Y12811" s="38"/>
    </row>
    <row r="12812" spans="5:25">
      <c r="E12812" s="45"/>
      <c r="H12812" s="45"/>
      <c r="K12812" s="27" t="str">
        <f t="shared" si="816"/>
        <v/>
      </c>
      <c r="P12812" s="26" t="str">
        <f t="shared" si="817"/>
        <v/>
      </c>
      <c r="Q12812" s="38" t="s">
        <v>12986</v>
      </c>
      <c r="R12812">
        <v>121.47499999999999</v>
      </c>
      <c r="S12812" t="str">
        <f t="shared" si="818"/>
        <v/>
      </c>
      <c r="X12812" s="26" t="str">
        <f t="shared" si="815"/>
        <v/>
      </c>
      <c r="Y12812" s="38"/>
    </row>
    <row r="12813" spans="5:25">
      <c r="E12813" s="45"/>
      <c r="H12813" s="45"/>
      <c r="K12813" s="27" t="str">
        <f t="shared" si="816"/>
        <v/>
      </c>
      <c r="P12813" s="26" t="str">
        <f t="shared" si="817"/>
        <v/>
      </c>
      <c r="Q12813" s="38" t="s">
        <v>12987</v>
      </c>
      <c r="R12813">
        <v>121.47499999999999</v>
      </c>
      <c r="S12813" t="str">
        <f t="shared" si="818"/>
        <v/>
      </c>
      <c r="X12813" s="26" t="str">
        <f t="shared" si="815"/>
        <v/>
      </c>
      <c r="Y12813" s="38"/>
    </row>
    <row r="12814" spans="5:25">
      <c r="E12814" s="45"/>
      <c r="H12814" s="45"/>
      <c r="K12814" s="27" t="str">
        <f t="shared" si="816"/>
        <v/>
      </c>
      <c r="P12814" s="26" t="str">
        <f t="shared" si="817"/>
        <v/>
      </c>
      <c r="Q12814" s="38" t="s">
        <v>12988</v>
      </c>
      <c r="R12814">
        <v>121.575</v>
      </c>
      <c r="S12814" t="str">
        <f t="shared" si="818"/>
        <v/>
      </c>
      <c r="X12814" s="26" t="str">
        <f t="shared" si="815"/>
        <v/>
      </c>
      <c r="Y12814" s="38"/>
    </row>
    <row r="12815" spans="5:25">
      <c r="E12815" s="45"/>
      <c r="H12815" s="45"/>
      <c r="K12815" s="27" t="str">
        <f t="shared" si="816"/>
        <v/>
      </c>
      <c r="P12815" s="26" t="str">
        <f t="shared" si="817"/>
        <v/>
      </c>
      <c r="Q12815" s="38" t="s">
        <v>12989</v>
      </c>
      <c r="R12815">
        <v>121.47499999999999</v>
      </c>
      <c r="S12815" t="str">
        <f t="shared" si="818"/>
        <v/>
      </c>
      <c r="X12815" s="26" t="str">
        <f t="shared" si="815"/>
        <v/>
      </c>
      <c r="Y12815" s="38"/>
    </row>
    <row r="12816" spans="5:25">
      <c r="E12816" s="45"/>
      <c r="H12816" s="45"/>
      <c r="K12816" s="27" t="str">
        <f t="shared" si="816"/>
        <v/>
      </c>
      <c r="P12816" s="26" t="str">
        <f t="shared" si="817"/>
        <v/>
      </c>
      <c r="Q12816" s="38" t="s">
        <v>12990</v>
      </c>
      <c r="R12816">
        <v>121.47499999999999</v>
      </c>
      <c r="S12816" t="str">
        <f t="shared" si="818"/>
        <v/>
      </c>
      <c r="X12816" s="26" t="str">
        <f t="shared" si="815"/>
        <v/>
      </c>
      <c r="Y12816" s="38"/>
    </row>
    <row r="12817" spans="5:25">
      <c r="E12817" s="45"/>
      <c r="H12817" s="45"/>
      <c r="K12817" s="27" t="str">
        <f t="shared" si="816"/>
        <v/>
      </c>
      <c r="P12817" s="26" t="str">
        <f t="shared" si="817"/>
        <v/>
      </c>
      <c r="Q12817" s="38" t="s">
        <v>12991</v>
      </c>
      <c r="R12817">
        <v>121.575</v>
      </c>
      <c r="S12817" t="str">
        <f t="shared" si="818"/>
        <v/>
      </c>
      <c r="X12817" s="26" t="str">
        <f t="shared" si="815"/>
        <v/>
      </c>
      <c r="Y12817" s="38"/>
    </row>
    <row r="12818" spans="5:25">
      <c r="E12818" s="45"/>
      <c r="H12818" s="45"/>
      <c r="K12818" s="27" t="str">
        <f t="shared" si="816"/>
        <v/>
      </c>
      <c r="P12818" s="26" t="str">
        <f t="shared" si="817"/>
        <v/>
      </c>
      <c r="Q12818" s="38" t="s">
        <v>12992</v>
      </c>
      <c r="R12818">
        <v>121.47499999999999</v>
      </c>
      <c r="S12818" t="str">
        <f t="shared" si="818"/>
        <v/>
      </c>
      <c r="X12818" s="26" t="str">
        <f t="shared" si="815"/>
        <v/>
      </c>
      <c r="Y12818" s="38"/>
    </row>
    <row r="12819" spans="5:25">
      <c r="E12819" s="45"/>
      <c r="H12819" s="45"/>
      <c r="K12819" s="27" t="str">
        <f t="shared" si="816"/>
        <v/>
      </c>
      <c r="P12819" s="26" t="str">
        <f t="shared" si="817"/>
        <v/>
      </c>
      <c r="Q12819" s="38" t="s">
        <v>12993</v>
      </c>
      <c r="R12819">
        <v>121.575</v>
      </c>
      <c r="S12819" t="str">
        <f t="shared" si="818"/>
        <v/>
      </c>
      <c r="X12819" s="26" t="str">
        <f t="shared" si="815"/>
        <v/>
      </c>
      <c r="Y12819" s="38"/>
    </row>
    <row r="12820" spans="5:25">
      <c r="E12820" s="45"/>
      <c r="H12820" s="45"/>
      <c r="K12820" s="27" t="str">
        <f t="shared" si="816"/>
        <v/>
      </c>
      <c r="P12820" s="26" t="str">
        <f t="shared" si="817"/>
        <v/>
      </c>
      <c r="Q12820" s="38" t="s">
        <v>12994</v>
      </c>
      <c r="R12820">
        <v>121.575</v>
      </c>
      <c r="S12820" t="str">
        <f t="shared" si="818"/>
        <v/>
      </c>
      <c r="X12820" s="26" t="str">
        <f t="shared" si="815"/>
        <v/>
      </c>
      <c r="Y12820" s="38"/>
    </row>
    <row r="12821" spans="5:25">
      <c r="E12821" s="45"/>
      <c r="H12821" s="45"/>
      <c r="K12821" s="27" t="str">
        <f t="shared" si="816"/>
        <v/>
      </c>
      <c r="P12821" s="26" t="str">
        <f t="shared" si="817"/>
        <v/>
      </c>
      <c r="Q12821" s="38" t="s">
        <v>12995</v>
      </c>
      <c r="R12821">
        <v>121.575</v>
      </c>
      <c r="S12821" t="str">
        <f t="shared" si="818"/>
        <v/>
      </c>
      <c r="X12821" s="26" t="str">
        <f t="shared" si="815"/>
        <v/>
      </c>
      <c r="Y12821" s="38"/>
    </row>
    <row r="12822" spans="5:25">
      <c r="E12822" s="45"/>
      <c r="H12822" s="45"/>
      <c r="K12822" s="27" t="str">
        <f t="shared" si="816"/>
        <v/>
      </c>
      <c r="P12822" s="26" t="str">
        <f t="shared" si="817"/>
        <v/>
      </c>
      <c r="Q12822" s="38" t="s">
        <v>12996</v>
      </c>
      <c r="R12822">
        <v>121.47499999999999</v>
      </c>
      <c r="S12822" t="str">
        <f t="shared" si="818"/>
        <v/>
      </c>
      <c r="X12822" s="26" t="str">
        <f t="shared" si="815"/>
        <v/>
      </c>
      <c r="Y12822" s="38"/>
    </row>
    <row r="12823" spans="5:25">
      <c r="E12823" s="45"/>
      <c r="H12823" s="45"/>
      <c r="K12823" s="27" t="str">
        <f t="shared" si="816"/>
        <v/>
      </c>
      <c r="P12823" s="26" t="str">
        <f t="shared" si="817"/>
        <v/>
      </c>
      <c r="Q12823" s="38" t="s">
        <v>12997</v>
      </c>
      <c r="R12823">
        <v>121.575</v>
      </c>
      <c r="S12823" t="str">
        <f t="shared" si="818"/>
        <v/>
      </c>
      <c r="X12823" s="26" t="str">
        <f t="shared" si="815"/>
        <v/>
      </c>
      <c r="Y12823" s="38"/>
    </row>
    <row r="12824" spans="5:25">
      <c r="E12824" s="45"/>
      <c r="H12824" s="45"/>
      <c r="K12824" s="27" t="str">
        <f t="shared" si="816"/>
        <v/>
      </c>
      <c r="P12824" s="26" t="str">
        <f t="shared" si="817"/>
        <v/>
      </c>
      <c r="Q12824" s="38" t="s">
        <v>12998</v>
      </c>
      <c r="R12824">
        <v>121.575</v>
      </c>
      <c r="S12824" t="str">
        <f t="shared" si="818"/>
        <v/>
      </c>
      <c r="X12824" s="26" t="str">
        <f t="shared" si="815"/>
        <v/>
      </c>
      <c r="Y12824" s="38"/>
    </row>
    <row r="12825" spans="5:25">
      <c r="E12825" s="45"/>
      <c r="H12825" s="45"/>
      <c r="K12825" s="27" t="str">
        <f t="shared" si="816"/>
        <v/>
      </c>
      <c r="P12825" s="26" t="str">
        <f t="shared" si="817"/>
        <v/>
      </c>
      <c r="Q12825" s="38" t="s">
        <v>12999</v>
      </c>
      <c r="R12825">
        <v>121.67400000000001</v>
      </c>
      <c r="S12825" t="str">
        <f t="shared" si="818"/>
        <v/>
      </c>
      <c r="X12825" s="26" t="str">
        <f t="shared" si="815"/>
        <v/>
      </c>
      <c r="Y12825" s="38"/>
    </row>
    <row r="12826" spans="5:25">
      <c r="E12826" s="45"/>
      <c r="H12826" s="45"/>
      <c r="K12826" s="27" t="str">
        <f t="shared" si="816"/>
        <v/>
      </c>
      <c r="P12826" s="26" t="str">
        <f t="shared" si="817"/>
        <v/>
      </c>
      <c r="Q12826" s="38" t="s">
        <v>13000</v>
      </c>
      <c r="R12826">
        <v>121.575</v>
      </c>
      <c r="S12826" t="str">
        <f t="shared" si="818"/>
        <v/>
      </c>
      <c r="X12826" s="26" t="str">
        <f t="shared" si="815"/>
        <v/>
      </c>
      <c r="Y12826" s="38"/>
    </row>
    <row r="12827" spans="5:25">
      <c r="E12827" s="45"/>
      <c r="H12827" s="45"/>
      <c r="K12827" s="27" t="str">
        <f t="shared" si="816"/>
        <v/>
      </c>
      <c r="P12827" s="26" t="str">
        <f t="shared" si="817"/>
        <v/>
      </c>
      <c r="Q12827" s="38" t="s">
        <v>13001</v>
      </c>
      <c r="R12827">
        <v>121.67400000000001</v>
      </c>
      <c r="S12827" t="str">
        <f t="shared" si="818"/>
        <v/>
      </c>
      <c r="X12827" s="26" t="str">
        <f t="shared" si="815"/>
        <v/>
      </c>
      <c r="Y12827" s="38"/>
    </row>
    <row r="12828" spans="5:25">
      <c r="E12828" s="45"/>
      <c r="H12828" s="45"/>
      <c r="K12828" s="27" t="str">
        <f t="shared" si="816"/>
        <v/>
      </c>
      <c r="P12828" s="26" t="str">
        <f t="shared" si="817"/>
        <v/>
      </c>
      <c r="Q12828" s="38" t="s">
        <v>13002</v>
      </c>
      <c r="R12828">
        <v>121.575</v>
      </c>
      <c r="S12828" t="str">
        <f t="shared" si="818"/>
        <v/>
      </c>
      <c r="X12828" s="26" t="str">
        <f t="shared" si="815"/>
        <v/>
      </c>
      <c r="Y12828" s="38"/>
    </row>
    <row r="12829" spans="5:25">
      <c r="E12829" s="45"/>
      <c r="H12829" s="45"/>
      <c r="K12829" s="27" t="str">
        <f t="shared" si="816"/>
        <v/>
      </c>
      <c r="P12829" s="26" t="str">
        <f t="shared" si="817"/>
        <v/>
      </c>
      <c r="Q12829" s="38" t="s">
        <v>13003</v>
      </c>
      <c r="R12829">
        <v>121.67400000000001</v>
      </c>
      <c r="S12829" t="str">
        <f t="shared" si="818"/>
        <v/>
      </c>
      <c r="X12829" s="26" t="str">
        <f t="shared" si="815"/>
        <v/>
      </c>
      <c r="Y12829" s="38"/>
    </row>
    <row r="12830" spans="5:25">
      <c r="E12830" s="45"/>
      <c r="H12830" s="45"/>
      <c r="K12830" s="27" t="str">
        <f t="shared" si="816"/>
        <v/>
      </c>
      <c r="P12830" s="26" t="str">
        <f t="shared" si="817"/>
        <v/>
      </c>
      <c r="Q12830" s="38" t="s">
        <v>13004</v>
      </c>
      <c r="R12830">
        <v>121.67400000000001</v>
      </c>
      <c r="S12830" t="str">
        <f t="shared" si="818"/>
        <v/>
      </c>
      <c r="X12830" s="26" t="str">
        <f t="shared" si="815"/>
        <v/>
      </c>
      <c r="Y12830" s="38"/>
    </row>
    <row r="12831" spans="5:25">
      <c r="E12831" s="45"/>
      <c r="H12831" s="45"/>
      <c r="K12831" s="27" t="str">
        <f t="shared" si="816"/>
        <v/>
      </c>
      <c r="P12831" s="26" t="str">
        <f t="shared" si="817"/>
        <v/>
      </c>
      <c r="Q12831" s="38" t="s">
        <v>13005</v>
      </c>
      <c r="R12831">
        <v>121.575</v>
      </c>
      <c r="S12831" t="str">
        <f t="shared" si="818"/>
        <v/>
      </c>
      <c r="X12831" s="26" t="str">
        <f t="shared" si="815"/>
        <v/>
      </c>
      <c r="Y12831" s="38"/>
    </row>
    <row r="12832" spans="5:25">
      <c r="E12832" s="45"/>
      <c r="H12832" s="45"/>
      <c r="K12832" s="27" t="str">
        <f t="shared" si="816"/>
        <v/>
      </c>
      <c r="P12832" s="26" t="str">
        <f t="shared" si="817"/>
        <v/>
      </c>
      <c r="Q12832" s="38" t="s">
        <v>13006</v>
      </c>
      <c r="R12832">
        <v>121.67400000000001</v>
      </c>
      <c r="S12832" t="str">
        <f t="shared" si="818"/>
        <v/>
      </c>
      <c r="X12832" s="26" t="str">
        <f t="shared" si="815"/>
        <v/>
      </c>
      <c r="Y12832" s="38"/>
    </row>
    <row r="12833" spans="5:25">
      <c r="E12833" s="45"/>
      <c r="H12833" s="45"/>
      <c r="K12833" s="27" t="str">
        <f t="shared" si="816"/>
        <v/>
      </c>
      <c r="P12833" s="26" t="str">
        <f t="shared" si="817"/>
        <v/>
      </c>
      <c r="Q12833" s="38" t="s">
        <v>13007</v>
      </c>
      <c r="R12833">
        <v>121.575</v>
      </c>
      <c r="S12833" t="str">
        <f t="shared" si="818"/>
        <v/>
      </c>
      <c r="X12833" s="26" t="str">
        <f t="shared" si="815"/>
        <v/>
      </c>
      <c r="Y12833" s="38"/>
    </row>
    <row r="12834" spans="5:25">
      <c r="E12834" s="45"/>
      <c r="H12834" s="45"/>
      <c r="K12834" s="27" t="str">
        <f t="shared" si="816"/>
        <v/>
      </c>
      <c r="P12834" s="26" t="str">
        <f t="shared" si="817"/>
        <v/>
      </c>
      <c r="Q12834" s="38" t="s">
        <v>13008</v>
      </c>
      <c r="R12834">
        <v>121.575</v>
      </c>
      <c r="S12834" t="str">
        <f t="shared" si="818"/>
        <v/>
      </c>
      <c r="X12834" s="26" t="str">
        <f t="shared" si="815"/>
        <v/>
      </c>
      <c r="Y12834" s="38"/>
    </row>
    <row r="12835" spans="5:25">
      <c r="E12835" s="45"/>
      <c r="H12835" s="45"/>
      <c r="K12835" s="27" t="str">
        <f t="shared" si="816"/>
        <v/>
      </c>
      <c r="P12835" s="26" t="str">
        <f t="shared" si="817"/>
        <v/>
      </c>
      <c r="Q12835" s="38" t="s">
        <v>13009</v>
      </c>
      <c r="R12835">
        <v>121.575</v>
      </c>
      <c r="S12835" t="str">
        <f t="shared" si="818"/>
        <v/>
      </c>
      <c r="X12835" s="26" t="str">
        <f t="shared" si="815"/>
        <v/>
      </c>
      <c r="Y12835" s="38"/>
    </row>
    <row r="12836" spans="5:25">
      <c r="E12836" s="45"/>
      <c r="H12836" s="45"/>
      <c r="K12836" s="27" t="str">
        <f t="shared" si="816"/>
        <v/>
      </c>
      <c r="P12836" s="26" t="str">
        <f t="shared" si="817"/>
        <v/>
      </c>
      <c r="Q12836" s="38" t="s">
        <v>13010</v>
      </c>
      <c r="R12836">
        <v>121.575</v>
      </c>
      <c r="S12836" t="str">
        <f t="shared" si="818"/>
        <v/>
      </c>
      <c r="X12836" s="26" t="str">
        <f t="shared" si="815"/>
        <v/>
      </c>
      <c r="Y12836" s="38"/>
    </row>
    <row r="12837" spans="5:25">
      <c r="E12837" s="45"/>
      <c r="H12837" s="45"/>
      <c r="K12837" s="27" t="str">
        <f t="shared" si="816"/>
        <v/>
      </c>
      <c r="P12837" s="26" t="str">
        <f t="shared" si="817"/>
        <v/>
      </c>
      <c r="Q12837" s="38" t="s">
        <v>13011</v>
      </c>
      <c r="R12837">
        <v>121.575</v>
      </c>
      <c r="S12837" t="str">
        <f t="shared" si="818"/>
        <v/>
      </c>
      <c r="X12837" s="26" t="str">
        <f t="shared" si="815"/>
        <v/>
      </c>
      <c r="Y12837" s="38"/>
    </row>
    <row r="12838" spans="5:25">
      <c r="E12838" s="45"/>
      <c r="H12838" s="45"/>
      <c r="K12838" s="27" t="str">
        <f t="shared" si="816"/>
        <v/>
      </c>
      <c r="P12838" s="26" t="str">
        <f t="shared" si="817"/>
        <v/>
      </c>
      <c r="Q12838" s="38" t="s">
        <v>13012</v>
      </c>
      <c r="R12838">
        <v>121.67400000000001</v>
      </c>
      <c r="S12838" t="str">
        <f t="shared" si="818"/>
        <v/>
      </c>
      <c r="X12838" s="26" t="str">
        <f t="shared" si="815"/>
        <v/>
      </c>
      <c r="Y12838" s="38"/>
    </row>
    <row r="12839" spans="5:25">
      <c r="E12839" s="45"/>
      <c r="H12839" s="45"/>
      <c r="K12839" s="27" t="str">
        <f t="shared" si="816"/>
        <v/>
      </c>
      <c r="P12839" s="26" t="str">
        <f t="shared" si="817"/>
        <v/>
      </c>
      <c r="Q12839" s="38" t="s">
        <v>13013</v>
      </c>
      <c r="R12839">
        <v>121.575</v>
      </c>
      <c r="S12839" t="str">
        <f t="shared" si="818"/>
        <v/>
      </c>
      <c r="X12839" s="26" t="str">
        <f t="shared" si="815"/>
        <v/>
      </c>
      <c r="Y12839" s="38"/>
    </row>
    <row r="12840" spans="5:25">
      <c r="E12840" s="45"/>
      <c r="H12840" s="45"/>
      <c r="K12840" s="27" t="str">
        <f t="shared" si="816"/>
        <v/>
      </c>
      <c r="P12840" s="26" t="str">
        <f t="shared" si="817"/>
        <v/>
      </c>
      <c r="Q12840" s="38" t="s">
        <v>13014</v>
      </c>
      <c r="R12840">
        <v>121.67400000000001</v>
      </c>
      <c r="S12840" t="str">
        <f t="shared" si="818"/>
        <v/>
      </c>
      <c r="X12840" s="26" t="str">
        <f t="shared" si="815"/>
        <v/>
      </c>
      <c r="Y12840" s="38"/>
    </row>
    <row r="12841" spans="5:25">
      <c r="E12841" s="45"/>
      <c r="H12841" s="45"/>
      <c r="K12841" s="27" t="str">
        <f t="shared" si="816"/>
        <v/>
      </c>
      <c r="P12841" s="26" t="str">
        <f t="shared" si="817"/>
        <v/>
      </c>
      <c r="Q12841" s="38" t="s">
        <v>13015</v>
      </c>
      <c r="R12841">
        <v>121.67400000000001</v>
      </c>
      <c r="S12841" t="str">
        <f t="shared" si="818"/>
        <v/>
      </c>
      <c r="X12841" s="26" t="str">
        <f t="shared" si="815"/>
        <v/>
      </c>
      <c r="Y12841" s="38"/>
    </row>
    <row r="12842" spans="5:25">
      <c r="E12842" s="45"/>
      <c r="H12842" s="45"/>
      <c r="K12842" s="27" t="str">
        <f t="shared" si="816"/>
        <v/>
      </c>
      <c r="P12842" s="26" t="str">
        <f t="shared" si="817"/>
        <v/>
      </c>
      <c r="Q12842" s="38" t="s">
        <v>13016</v>
      </c>
      <c r="R12842">
        <v>121.774</v>
      </c>
      <c r="S12842" t="str">
        <f t="shared" si="818"/>
        <v/>
      </c>
      <c r="X12842" s="26" t="str">
        <f t="shared" si="815"/>
        <v/>
      </c>
      <c r="Y12842" s="38"/>
    </row>
    <row r="12843" spans="5:25">
      <c r="E12843" s="45"/>
      <c r="H12843" s="45"/>
      <c r="K12843" s="27" t="str">
        <f t="shared" si="816"/>
        <v/>
      </c>
      <c r="P12843" s="26" t="str">
        <f t="shared" si="817"/>
        <v/>
      </c>
      <c r="Q12843" s="38" t="s">
        <v>13017</v>
      </c>
      <c r="R12843">
        <v>121.67400000000001</v>
      </c>
      <c r="S12843" t="str">
        <f t="shared" si="818"/>
        <v/>
      </c>
      <c r="X12843" s="26" t="str">
        <f t="shared" si="815"/>
        <v/>
      </c>
      <c r="Y12843" s="38"/>
    </row>
    <row r="12844" spans="5:25">
      <c r="E12844" s="45"/>
      <c r="H12844" s="45"/>
      <c r="K12844" s="27" t="str">
        <f t="shared" si="816"/>
        <v/>
      </c>
      <c r="P12844" s="26" t="str">
        <f t="shared" si="817"/>
        <v/>
      </c>
      <c r="Q12844" s="38" t="s">
        <v>13018</v>
      </c>
      <c r="R12844">
        <v>121.774</v>
      </c>
      <c r="S12844" t="str">
        <f t="shared" si="818"/>
        <v/>
      </c>
      <c r="X12844" s="26" t="str">
        <f t="shared" si="815"/>
        <v/>
      </c>
      <c r="Y12844" s="38"/>
    </row>
    <row r="12845" spans="5:25">
      <c r="E12845" s="45"/>
      <c r="H12845" s="45"/>
      <c r="K12845" s="27" t="str">
        <f t="shared" si="816"/>
        <v/>
      </c>
      <c r="P12845" s="26" t="str">
        <f t="shared" si="817"/>
        <v/>
      </c>
      <c r="Q12845" s="38" t="s">
        <v>13019</v>
      </c>
      <c r="R12845">
        <v>121.774</v>
      </c>
      <c r="S12845" t="str">
        <f t="shared" si="818"/>
        <v/>
      </c>
      <c r="X12845" s="26" t="str">
        <f t="shared" si="815"/>
        <v/>
      </c>
      <c r="Y12845" s="38"/>
    </row>
    <row r="12846" spans="5:25">
      <c r="E12846" s="45"/>
      <c r="H12846" s="45"/>
      <c r="K12846" s="27" t="str">
        <f t="shared" si="816"/>
        <v/>
      </c>
      <c r="P12846" s="26" t="str">
        <f t="shared" si="817"/>
        <v/>
      </c>
      <c r="Q12846" s="38" t="s">
        <v>13020</v>
      </c>
      <c r="R12846">
        <v>121.774</v>
      </c>
      <c r="S12846" t="str">
        <f t="shared" si="818"/>
        <v/>
      </c>
      <c r="X12846" s="26" t="str">
        <f t="shared" si="815"/>
        <v/>
      </c>
      <c r="Y12846" s="38"/>
    </row>
    <row r="12847" spans="5:25">
      <c r="E12847" s="45"/>
      <c r="H12847" s="45"/>
      <c r="K12847" s="27" t="str">
        <f t="shared" si="816"/>
        <v/>
      </c>
      <c r="P12847" s="26" t="str">
        <f t="shared" si="817"/>
        <v/>
      </c>
      <c r="Q12847" s="38" t="s">
        <v>13021</v>
      </c>
      <c r="R12847">
        <v>121.774</v>
      </c>
      <c r="S12847" t="str">
        <f t="shared" si="818"/>
        <v/>
      </c>
      <c r="X12847" s="26" t="str">
        <f t="shared" si="815"/>
        <v/>
      </c>
      <c r="Y12847" s="38"/>
    </row>
    <row r="12848" spans="5:25">
      <c r="E12848" s="45"/>
      <c r="H12848" s="45"/>
      <c r="K12848" s="27" t="str">
        <f t="shared" si="816"/>
        <v/>
      </c>
      <c r="P12848" s="26" t="str">
        <f t="shared" si="817"/>
        <v/>
      </c>
      <c r="Q12848" s="38" t="s">
        <v>13022</v>
      </c>
      <c r="R12848">
        <v>121.774</v>
      </c>
      <c r="S12848" t="str">
        <f t="shared" si="818"/>
        <v/>
      </c>
      <c r="X12848" s="26" t="str">
        <f t="shared" si="815"/>
        <v/>
      </c>
      <c r="Y12848" s="38"/>
    </row>
    <row r="12849" spans="5:25">
      <c r="E12849" s="45"/>
      <c r="H12849" s="45"/>
      <c r="K12849" s="27" t="str">
        <f t="shared" si="816"/>
        <v/>
      </c>
      <c r="P12849" s="26" t="str">
        <f t="shared" si="817"/>
        <v/>
      </c>
      <c r="Q12849" s="38" t="s">
        <v>13023</v>
      </c>
      <c r="R12849">
        <v>121.774</v>
      </c>
      <c r="S12849" t="str">
        <f t="shared" si="818"/>
        <v/>
      </c>
      <c r="X12849" s="26" t="str">
        <f t="shared" si="815"/>
        <v/>
      </c>
      <c r="Y12849" s="38"/>
    </row>
    <row r="12850" spans="5:25">
      <c r="E12850" s="45"/>
      <c r="H12850" s="45"/>
      <c r="K12850" s="27" t="str">
        <f t="shared" si="816"/>
        <v/>
      </c>
      <c r="P12850" s="26" t="str">
        <f t="shared" si="817"/>
        <v/>
      </c>
      <c r="Q12850" s="38" t="s">
        <v>13024</v>
      </c>
      <c r="R12850">
        <v>121.67400000000001</v>
      </c>
      <c r="S12850" t="str">
        <f t="shared" si="818"/>
        <v/>
      </c>
      <c r="X12850" s="26" t="str">
        <f t="shared" si="815"/>
        <v/>
      </c>
      <c r="Y12850" s="38"/>
    </row>
    <row r="12851" spans="5:25">
      <c r="E12851" s="45"/>
      <c r="H12851" s="45"/>
      <c r="K12851" s="27" t="str">
        <f t="shared" si="816"/>
        <v/>
      </c>
      <c r="P12851" s="26" t="str">
        <f t="shared" si="817"/>
        <v/>
      </c>
      <c r="Q12851" s="38" t="s">
        <v>13025</v>
      </c>
      <c r="R12851">
        <v>121.67400000000001</v>
      </c>
      <c r="S12851" t="str">
        <f t="shared" si="818"/>
        <v/>
      </c>
      <c r="X12851" s="26" t="str">
        <f t="shared" si="815"/>
        <v/>
      </c>
      <c r="Y12851" s="38"/>
    </row>
    <row r="12852" spans="5:25">
      <c r="E12852" s="45"/>
      <c r="H12852" s="45"/>
      <c r="K12852" s="27" t="str">
        <f t="shared" si="816"/>
        <v/>
      </c>
      <c r="P12852" s="26" t="str">
        <f t="shared" si="817"/>
        <v/>
      </c>
      <c r="Q12852" s="38" t="s">
        <v>13026</v>
      </c>
      <c r="R12852">
        <v>121.67400000000001</v>
      </c>
      <c r="S12852" t="str">
        <f t="shared" si="818"/>
        <v/>
      </c>
      <c r="X12852" s="26" t="str">
        <f t="shared" si="815"/>
        <v/>
      </c>
      <c r="Y12852" s="38"/>
    </row>
    <row r="12853" spans="5:25">
      <c r="E12853" s="45"/>
      <c r="H12853" s="45"/>
      <c r="K12853" s="27" t="str">
        <f t="shared" si="816"/>
        <v/>
      </c>
      <c r="P12853" s="26" t="str">
        <f t="shared" si="817"/>
        <v/>
      </c>
      <c r="Q12853" s="38" t="s">
        <v>13027</v>
      </c>
      <c r="R12853">
        <v>121.67400000000001</v>
      </c>
      <c r="S12853" t="str">
        <f t="shared" si="818"/>
        <v/>
      </c>
      <c r="X12853" s="26" t="str">
        <f t="shared" si="815"/>
        <v/>
      </c>
      <c r="Y12853" s="38"/>
    </row>
    <row r="12854" spans="5:25">
      <c r="E12854" s="45"/>
      <c r="H12854" s="45"/>
      <c r="K12854" s="27" t="str">
        <f t="shared" si="816"/>
        <v/>
      </c>
      <c r="P12854" s="26" t="str">
        <f t="shared" si="817"/>
        <v/>
      </c>
      <c r="Q12854" s="38" t="s">
        <v>13028</v>
      </c>
      <c r="R12854">
        <v>121.774</v>
      </c>
      <c r="S12854" t="str">
        <f t="shared" si="818"/>
        <v/>
      </c>
      <c r="X12854" s="26" t="str">
        <f t="shared" si="815"/>
        <v/>
      </c>
      <c r="Y12854" s="38"/>
    </row>
    <row r="12855" spans="5:25">
      <c r="E12855" s="45"/>
      <c r="H12855" s="45"/>
      <c r="K12855" s="27" t="str">
        <f t="shared" si="816"/>
        <v/>
      </c>
      <c r="P12855" s="26" t="str">
        <f t="shared" si="817"/>
        <v/>
      </c>
      <c r="Q12855" s="38" t="s">
        <v>13029</v>
      </c>
      <c r="R12855">
        <v>121.774</v>
      </c>
      <c r="S12855" t="str">
        <f t="shared" si="818"/>
        <v/>
      </c>
      <c r="X12855" s="26" t="str">
        <f t="shared" si="815"/>
        <v/>
      </c>
      <c r="Y12855" s="38"/>
    </row>
    <row r="12856" spans="5:25">
      <c r="E12856" s="45"/>
      <c r="H12856" s="45"/>
      <c r="K12856" s="27" t="str">
        <f t="shared" si="816"/>
        <v/>
      </c>
      <c r="P12856" s="26" t="str">
        <f t="shared" si="817"/>
        <v/>
      </c>
      <c r="Q12856" s="38" t="s">
        <v>13030</v>
      </c>
      <c r="R12856">
        <v>121.774</v>
      </c>
      <c r="S12856" t="str">
        <f t="shared" si="818"/>
        <v/>
      </c>
      <c r="X12856" s="26" t="str">
        <f t="shared" si="815"/>
        <v/>
      </c>
      <c r="Y12856" s="38"/>
    </row>
    <row r="12857" spans="5:25">
      <c r="E12857" s="45"/>
      <c r="H12857" s="45"/>
      <c r="K12857" s="27" t="str">
        <f t="shared" si="816"/>
        <v/>
      </c>
      <c r="P12857" s="26" t="str">
        <f t="shared" si="817"/>
        <v/>
      </c>
      <c r="Q12857" s="38" t="s">
        <v>13031</v>
      </c>
      <c r="R12857">
        <v>121.884</v>
      </c>
      <c r="S12857" t="str">
        <f t="shared" si="818"/>
        <v/>
      </c>
      <c r="X12857" s="26" t="str">
        <f t="shared" si="815"/>
        <v/>
      </c>
      <c r="Y12857" s="38"/>
    </row>
    <row r="12858" spans="5:25">
      <c r="E12858" s="45"/>
      <c r="H12858" s="45"/>
      <c r="K12858" s="27" t="str">
        <f t="shared" si="816"/>
        <v/>
      </c>
      <c r="P12858" s="26" t="str">
        <f t="shared" si="817"/>
        <v/>
      </c>
      <c r="Q12858" s="38" t="s">
        <v>13032</v>
      </c>
      <c r="R12858">
        <v>121.774</v>
      </c>
      <c r="S12858" t="str">
        <f t="shared" si="818"/>
        <v/>
      </c>
      <c r="X12858" s="26" t="str">
        <f t="shared" si="815"/>
        <v/>
      </c>
      <c r="Y12858" s="38"/>
    </row>
    <row r="12859" spans="5:25">
      <c r="E12859" s="45"/>
      <c r="H12859" s="45"/>
      <c r="K12859" s="27" t="str">
        <f t="shared" si="816"/>
        <v/>
      </c>
      <c r="P12859" s="26" t="str">
        <f t="shared" si="817"/>
        <v/>
      </c>
      <c r="Q12859" s="38" t="s">
        <v>13033</v>
      </c>
      <c r="R12859">
        <v>121.884</v>
      </c>
      <c r="S12859" t="str">
        <f t="shared" si="818"/>
        <v/>
      </c>
      <c r="X12859" s="26" t="str">
        <f t="shared" si="815"/>
        <v/>
      </c>
      <c r="Y12859" s="38"/>
    </row>
    <row r="12860" spans="5:25">
      <c r="E12860" s="45"/>
      <c r="H12860" s="45"/>
      <c r="K12860" s="27" t="str">
        <f t="shared" si="816"/>
        <v/>
      </c>
      <c r="P12860" s="26" t="str">
        <f t="shared" si="817"/>
        <v/>
      </c>
      <c r="Q12860" s="38" t="s">
        <v>13034</v>
      </c>
      <c r="R12860">
        <v>121.774</v>
      </c>
      <c r="S12860" t="str">
        <f t="shared" si="818"/>
        <v/>
      </c>
      <c r="X12860" s="26" t="str">
        <f t="shared" ref="X12860:X12923" si="819">IF(V12860="","",X12859+V12860-V12859)</f>
        <v/>
      </c>
      <c r="Y12860" s="38"/>
    </row>
    <row r="12861" spans="5:25">
      <c r="E12861" s="45"/>
      <c r="H12861" s="45"/>
      <c r="K12861" s="27" t="str">
        <f t="shared" si="816"/>
        <v/>
      </c>
      <c r="P12861" s="26" t="str">
        <f t="shared" si="817"/>
        <v/>
      </c>
      <c r="Q12861" s="38" t="s">
        <v>13035</v>
      </c>
      <c r="R12861">
        <v>121.884</v>
      </c>
      <c r="S12861" t="str">
        <f t="shared" si="818"/>
        <v/>
      </c>
      <c r="X12861" s="26" t="str">
        <f t="shared" si="819"/>
        <v/>
      </c>
      <c r="Y12861" s="38"/>
    </row>
    <row r="12862" spans="5:25">
      <c r="E12862" s="45"/>
      <c r="H12862" s="45"/>
      <c r="K12862" s="27" t="str">
        <f t="shared" si="816"/>
        <v/>
      </c>
      <c r="P12862" s="26" t="str">
        <f t="shared" si="817"/>
        <v/>
      </c>
      <c r="Q12862" s="38" t="s">
        <v>13036</v>
      </c>
      <c r="R12862">
        <v>121.884</v>
      </c>
      <c r="S12862" t="str">
        <f t="shared" si="818"/>
        <v/>
      </c>
      <c r="X12862" s="26" t="str">
        <f t="shared" si="819"/>
        <v/>
      </c>
      <c r="Y12862" s="38"/>
    </row>
    <row r="12863" spans="5:25">
      <c r="E12863" s="45"/>
      <c r="H12863" s="45"/>
      <c r="K12863" s="27" t="str">
        <f t="shared" si="816"/>
        <v/>
      </c>
      <c r="P12863" s="26" t="str">
        <f t="shared" si="817"/>
        <v/>
      </c>
      <c r="Q12863" s="38" t="s">
        <v>13037</v>
      </c>
      <c r="R12863">
        <v>121.774</v>
      </c>
      <c r="S12863" t="str">
        <f t="shared" si="818"/>
        <v/>
      </c>
      <c r="X12863" s="26" t="str">
        <f t="shared" si="819"/>
        <v/>
      </c>
      <c r="Y12863" s="38"/>
    </row>
    <row r="12864" spans="5:25">
      <c r="E12864" s="45"/>
      <c r="H12864" s="45"/>
      <c r="K12864" s="27" t="str">
        <f t="shared" si="816"/>
        <v/>
      </c>
      <c r="P12864" s="26" t="str">
        <f t="shared" si="817"/>
        <v/>
      </c>
      <c r="Q12864" s="38" t="s">
        <v>13038</v>
      </c>
      <c r="R12864">
        <v>121.884</v>
      </c>
      <c r="S12864" t="str">
        <f t="shared" si="818"/>
        <v/>
      </c>
      <c r="X12864" s="26" t="str">
        <f t="shared" si="819"/>
        <v/>
      </c>
      <c r="Y12864" s="38"/>
    </row>
    <row r="12865" spans="5:25">
      <c r="E12865" s="45"/>
      <c r="H12865" s="45"/>
      <c r="K12865" s="27" t="str">
        <f t="shared" si="816"/>
        <v/>
      </c>
      <c r="P12865" s="26" t="str">
        <f t="shared" si="817"/>
        <v/>
      </c>
      <c r="Q12865" s="38" t="s">
        <v>13039</v>
      </c>
      <c r="R12865">
        <v>121.774</v>
      </c>
      <c r="S12865" t="str">
        <f t="shared" si="818"/>
        <v/>
      </c>
      <c r="X12865" s="26" t="str">
        <f t="shared" si="819"/>
        <v/>
      </c>
      <c r="Y12865" s="38"/>
    </row>
    <row r="12866" spans="5:25">
      <c r="E12866" s="45"/>
      <c r="H12866" s="45"/>
      <c r="K12866" s="27" t="str">
        <f t="shared" si="816"/>
        <v/>
      </c>
      <c r="P12866" s="26" t="str">
        <f t="shared" si="817"/>
        <v/>
      </c>
      <c r="Q12866" s="38" t="s">
        <v>13040</v>
      </c>
      <c r="R12866">
        <v>121.884</v>
      </c>
      <c r="S12866" t="str">
        <f t="shared" si="818"/>
        <v/>
      </c>
      <c r="X12866" s="26" t="str">
        <f t="shared" si="819"/>
        <v/>
      </c>
      <c r="Y12866" s="38"/>
    </row>
    <row r="12867" spans="5:25">
      <c r="E12867" s="45"/>
      <c r="H12867" s="45"/>
      <c r="K12867" s="27" t="str">
        <f t="shared" si="816"/>
        <v/>
      </c>
      <c r="P12867" s="26" t="str">
        <f t="shared" si="817"/>
        <v/>
      </c>
      <c r="Q12867" s="38" t="s">
        <v>13041</v>
      </c>
      <c r="R12867">
        <v>121.774</v>
      </c>
      <c r="S12867" t="str">
        <f t="shared" si="818"/>
        <v/>
      </c>
      <c r="X12867" s="26" t="str">
        <f t="shared" si="819"/>
        <v/>
      </c>
      <c r="Y12867" s="38"/>
    </row>
    <row r="12868" spans="5:25">
      <c r="E12868" s="45"/>
      <c r="H12868" s="45"/>
      <c r="K12868" s="27" t="str">
        <f t="shared" ref="K12868:K12931" si="820">IF(M12868="","",K12867+(M12868-M12867)/24)</f>
        <v/>
      </c>
      <c r="P12868" s="26" t="str">
        <f t="shared" ref="P12868:P12931" si="821">IF(N12868="","",P12867+N12868-N12867)</f>
        <v/>
      </c>
      <c r="Q12868" s="38" t="s">
        <v>13042</v>
      </c>
      <c r="R12868">
        <v>121.884</v>
      </c>
      <c r="S12868" t="str">
        <f t="shared" ref="S12868:S12931" si="822">IF(N12868="","",S12867-N12868+N12867)</f>
        <v/>
      </c>
      <c r="X12868" s="26" t="str">
        <f t="shared" si="819"/>
        <v/>
      </c>
      <c r="Y12868" s="38"/>
    </row>
    <row r="12869" spans="5:25">
      <c r="E12869" s="45"/>
      <c r="H12869" s="45"/>
      <c r="K12869" s="27" t="str">
        <f t="shared" si="820"/>
        <v/>
      </c>
      <c r="P12869" s="26" t="str">
        <f t="shared" si="821"/>
        <v/>
      </c>
      <c r="Q12869" s="38" t="s">
        <v>13043</v>
      </c>
      <c r="R12869">
        <v>121.884</v>
      </c>
      <c r="S12869" t="str">
        <f t="shared" si="822"/>
        <v/>
      </c>
      <c r="X12869" s="26" t="str">
        <f t="shared" si="819"/>
        <v/>
      </c>
      <c r="Y12869" s="38"/>
    </row>
    <row r="12870" spans="5:25">
      <c r="E12870" s="45"/>
      <c r="H12870" s="45"/>
      <c r="K12870" s="27" t="str">
        <f t="shared" si="820"/>
        <v/>
      </c>
      <c r="P12870" s="26" t="str">
        <f t="shared" si="821"/>
        <v/>
      </c>
      <c r="Q12870" s="38" t="s">
        <v>13044</v>
      </c>
      <c r="R12870">
        <v>121.98399999999999</v>
      </c>
      <c r="S12870" t="str">
        <f t="shared" si="822"/>
        <v/>
      </c>
      <c r="X12870" s="26" t="str">
        <f t="shared" si="819"/>
        <v/>
      </c>
      <c r="Y12870" s="38"/>
    </row>
    <row r="12871" spans="5:25">
      <c r="E12871" s="45"/>
      <c r="H12871" s="45"/>
      <c r="K12871" s="27" t="str">
        <f t="shared" si="820"/>
        <v/>
      </c>
      <c r="P12871" s="26" t="str">
        <f t="shared" si="821"/>
        <v/>
      </c>
      <c r="Q12871" s="38" t="s">
        <v>13045</v>
      </c>
      <c r="R12871">
        <v>121.884</v>
      </c>
      <c r="S12871" t="str">
        <f t="shared" si="822"/>
        <v/>
      </c>
      <c r="X12871" s="26" t="str">
        <f t="shared" si="819"/>
        <v/>
      </c>
      <c r="Y12871" s="38"/>
    </row>
    <row r="12872" spans="5:25">
      <c r="E12872" s="45"/>
      <c r="H12872" s="45"/>
      <c r="K12872" s="27" t="str">
        <f t="shared" si="820"/>
        <v/>
      </c>
      <c r="P12872" s="26" t="str">
        <f t="shared" si="821"/>
        <v/>
      </c>
      <c r="Q12872" s="38" t="s">
        <v>13046</v>
      </c>
      <c r="R12872">
        <v>121.884</v>
      </c>
      <c r="S12872" t="str">
        <f t="shared" si="822"/>
        <v/>
      </c>
      <c r="X12872" s="26" t="str">
        <f t="shared" si="819"/>
        <v/>
      </c>
      <c r="Y12872" s="38"/>
    </row>
    <row r="12873" spans="5:25">
      <c r="E12873" s="45"/>
      <c r="H12873" s="45"/>
      <c r="K12873" s="27" t="str">
        <f t="shared" si="820"/>
        <v/>
      </c>
      <c r="P12873" s="26" t="str">
        <f t="shared" si="821"/>
        <v/>
      </c>
      <c r="Q12873" s="38" t="s">
        <v>13047</v>
      </c>
      <c r="R12873">
        <v>121.98399999999999</v>
      </c>
      <c r="S12873" t="str">
        <f t="shared" si="822"/>
        <v/>
      </c>
      <c r="X12873" s="26" t="str">
        <f t="shared" si="819"/>
        <v/>
      </c>
      <c r="Y12873" s="38"/>
    </row>
    <row r="12874" spans="5:25">
      <c r="E12874" s="45"/>
      <c r="H12874" s="45"/>
      <c r="K12874" s="27" t="str">
        <f t="shared" si="820"/>
        <v/>
      </c>
      <c r="P12874" s="26" t="str">
        <f t="shared" si="821"/>
        <v/>
      </c>
      <c r="Q12874" s="38" t="s">
        <v>13048</v>
      </c>
      <c r="R12874">
        <v>121.98399999999999</v>
      </c>
      <c r="S12874" t="str">
        <f t="shared" si="822"/>
        <v/>
      </c>
      <c r="X12874" s="26" t="str">
        <f t="shared" si="819"/>
        <v/>
      </c>
      <c r="Y12874" s="38"/>
    </row>
    <row r="12875" spans="5:25">
      <c r="E12875" s="45"/>
      <c r="H12875" s="45"/>
      <c r="K12875" s="27" t="str">
        <f t="shared" si="820"/>
        <v/>
      </c>
      <c r="P12875" s="26" t="str">
        <f t="shared" si="821"/>
        <v/>
      </c>
      <c r="Q12875" s="38" t="s">
        <v>13049</v>
      </c>
      <c r="R12875">
        <v>121.98399999999999</v>
      </c>
      <c r="S12875" t="str">
        <f t="shared" si="822"/>
        <v/>
      </c>
      <c r="X12875" s="26" t="str">
        <f t="shared" si="819"/>
        <v/>
      </c>
      <c r="Y12875" s="38"/>
    </row>
    <row r="12876" spans="5:25">
      <c r="E12876" s="45"/>
      <c r="H12876" s="45"/>
      <c r="K12876" s="27" t="str">
        <f t="shared" si="820"/>
        <v/>
      </c>
      <c r="P12876" s="26" t="str">
        <f t="shared" si="821"/>
        <v/>
      </c>
      <c r="Q12876" s="38" t="s">
        <v>13050</v>
      </c>
      <c r="R12876">
        <v>121.884</v>
      </c>
      <c r="S12876" t="str">
        <f t="shared" si="822"/>
        <v/>
      </c>
      <c r="X12876" s="26" t="str">
        <f t="shared" si="819"/>
        <v/>
      </c>
      <c r="Y12876" s="38"/>
    </row>
    <row r="12877" spans="5:25">
      <c r="E12877" s="45"/>
      <c r="H12877" s="45"/>
      <c r="K12877" s="27" t="str">
        <f t="shared" si="820"/>
        <v/>
      </c>
      <c r="P12877" s="26" t="str">
        <f t="shared" si="821"/>
        <v/>
      </c>
      <c r="Q12877" s="38" t="s">
        <v>13051</v>
      </c>
      <c r="R12877">
        <v>121.884</v>
      </c>
      <c r="S12877" t="str">
        <f t="shared" si="822"/>
        <v/>
      </c>
      <c r="X12877" s="26" t="str">
        <f t="shared" si="819"/>
        <v/>
      </c>
      <c r="Y12877" s="38"/>
    </row>
    <row r="12878" spans="5:25">
      <c r="E12878" s="45"/>
      <c r="H12878" s="45"/>
      <c r="K12878" s="27" t="str">
        <f t="shared" si="820"/>
        <v/>
      </c>
      <c r="P12878" s="26" t="str">
        <f t="shared" si="821"/>
        <v/>
      </c>
      <c r="Q12878" s="38" t="s">
        <v>13052</v>
      </c>
      <c r="R12878">
        <v>121.98399999999999</v>
      </c>
      <c r="S12878" t="str">
        <f t="shared" si="822"/>
        <v/>
      </c>
      <c r="X12878" s="26" t="str">
        <f t="shared" si="819"/>
        <v/>
      </c>
      <c r="Y12878" s="38"/>
    </row>
    <row r="12879" spans="5:25">
      <c r="E12879" s="45"/>
      <c r="H12879" s="45"/>
      <c r="K12879" s="27" t="str">
        <f t="shared" si="820"/>
        <v/>
      </c>
      <c r="P12879" s="26" t="str">
        <f t="shared" si="821"/>
        <v/>
      </c>
      <c r="Q12879" s="38" t="s">
        <v>13053</v>
      </c>
      <c r="R12879">
        <v>121.98399999999999</v>
      </c>
      <c r="S12879" t="str">
        <f t="shared" si="822"/>
        <v/>
      </c>
      <c r="X12879" s="26" t="str">
        <f t="shared" si="819"/>
        <v/>
      </c>
      <c r="Y12879" s="38"/>
    </row>
    <row r="12880" spans="5:25">
      <c r="E12880" s="45"/>
      <c r="H12880" s="45"/>
      <c r="K12880" s="27" t="str">
        <f t="shared" si="820"/>
        <v/>
      </c>
      <c r="P12880" s="26" t="str">
        <f t="shared" si="821"/>
        <v/>
      </c>
      <c r="Q12880" s="38" t="s">
        <v>13054</v>
      </c>
      <c r="R12880">
        <v>121.884</v>
      </c>
      <c r="S12880" t="str">
        <f t="shared" si="822"/>
        <v/>
      </c>
      <c r="X12880" s="26" t="str">
        <f t="shared" si="819"/>
        <v/>
      </c>
      <c r="Y12880" s="38"/>
    </row>
    <row r="12881" spans="5:25">
      <c r="E12881" s="45"/>
      <c r="H12881" s="45"/>
      <c r="K12881" s="27" t="str">
        <f t="shared" si="820"/>
        <v/>
      </c>
      <c r="P12881" s="26" t="str">
        <f t="shared" si="821"/>
        <v/>
      </c>
      <c r="Q12881" s="38" t="s">
        <v>13055</v>
      </c>
      <c r="R12881">
        <v>121.98399999999999</v>
      </c>
      <c r="S12881" t="str">
        <f t="shared" si="822"/>
        <v/>
      </c>
      <c r="X12881" s="26" t="str">
        <f t="shared" si="819"/>
        <v/>
      </c>
      <c r="Y12881" s="38"/>
    </row>
    <row r="12882" spans="5:25">
      <c r="E12882" s="45"/>
      <c r="H12882" s="45"/>
      <c r="K12882" s="27" t="str">
        <f t="shared" si="820"/>
        <v/>
      </c>
      <c r="P12882" s="26" t="str">
        <f t="shared" si="821"/>
        <v/>
      </c>
      <c r="Q12882" s="38" t="s">
        <v>13056</v>
      </c>
      <c r="R12882">
        <v>121.98399999999999</v>
      </c>
      <c r="S12882" t="str">
        <f t="shared" si="822"/>
        <v/>
      </c>
      <c r="X12882" s="26" t="str">
        <f t="shared" si="819"/>
        <v/>
      </c>
      <c r="Y12882" s="38"/>
    </row>
    <row r="12883" spans="5:25">
      <c r="E12883" s="45"/>
      <c r="H12883" s="45"/>
      <c r="K12883" s="27" t="str">
        <f t="shared" si="820"/>
        <v/>
      </c>
      <c r="P12883" s="26" t="str">
        <f t="shared" si="821"/>
        <v/>
      </c>
      <c r="Q12883" s="38" t="s">
        <v>13057</v>
      </c>
      <c r="R12883">
        <v>122.084</v>
      </c>
      <c r="S12883" t="str">
        <f t="shared" si="822"/>
        <v/>
      </c>
      <c r="X12883" s="26" t="str">
        <f t="shared" si="819"/>
        <v/>
      </c>
      <c r="Y12883" s="38"/>
    </row>
    <row r="12884" spans="5:25">
      <c r="E12884" s="45"/>
      <c r="H12884" s="45"/>
      <c r="K12884" s="27" t="str">
        <f t="shared" si="820"/>
        <v/>
      </c>
      <c r="P12884" s="26" t="str">
        <f t="shared" si="821"/>
        <v/>
      </c>
      <c r="Q12884" s="38" t="s">
        <v>13058</v>
      </c>
      <c r="R12884">
        <v>122.084</v>
      </c>
      <c r="S12884" t="str">
        <f t="shared" si="822"/>
        <v/>
      </c>
      <c r="X12884" s="26" t="str">
        <f t="shared" si="819"/>
        <v/>
      </c>
      <c r="Y12884" s="38"/>
    </row>
    <row r="12885" spans="5:25">
      <c r="E12885" s="45"/>
      <c r="H12885" s="45"/>
      <c r="K12885" s="27" t="str">
        <f t="shared" si="820"/>
        <v/>
      </c>
      <c r="P12885" s="26" t="str">
        <f t="shared" si="821"/>
        <v/>
      </c>
      <c r="Q12885" s="38" t="s">
        <v>13059</v>
      </c>
      <c r="R12885">
        <v>121.98399999999999</v>
      </c>
      <c r="S12885" t="str">
        <f t="shared" si="822"/>
        <v/>
      </c>
      <c r="X12885" s="26" t="str">
        <f t="shared" si="819"/>
        <v/>
      </c>
      <c r="Y12885" s="38"/>
    </row>
    <row r="12886" spans="5:25">
      <c r="E12886" s="45"/>
      <c r="H12886" s="45"/>
      <c r="K12886" s="27" t="str">
        <f t="shared" si="820"/>
        <v/>
      </c>
      <c r="P12886" s="26" t="str">
        <f t="shared" si="821"/>
        <v/>
      </c>
      <c r="Q12886" s="38" t="s">
        <v>13060</v>
      </c>
      <c r="R12886">
        <v>122.084</v>
      </c>
      <c r="S12886" t="str">
        <f t="shared" si="822"/>
        <v/>
      </c>
      <c r="X12886" s="26" t="str">
        <f t="shared" si="819"/>
        <v/>
      </c>
      <c r="Y12886" s="38"/>
    </row>
    <row r="12887" spans="5:25">
      <c r="E12887" s="45"/>
      <c r="H12887" s="45"/>
      <c r="K12887" s="27" t="str">
        <f t="shared" si="820"/>
        <v/>
      </c>
      <c r="P12887" s="26" t="str">
        <f t="shared" si="821"/>
        <v/>
      </c>
      <c r="Q12887" s="38" t="s">
        <v>13061</v>
      </c>
      <c r="R12887">
        <v>122.084</v>
      </c>
      <c r="S12887" t="str">
        <f t="shared" si="822"/>
        <v/>
      </c>
      <c r="X12887" s="26" t="str">
        <f t="shared" si="819"/>
        <v/>
      </c>
      <c r="Y12887" s="38"/>
    </row>
    <row r="12888" spans="5:25">
      <c r="E12888" s="45"/>
      <c r="H12888" s="45"/>
      <c r="K12888" s="27" t="str">
        <f t="shared" si="820"/>
        <v/>
      </c>
      <c r="P12888" s="26" t="str">
        <f t="shared" si="821"/>
        <v/>
      </c>
      <c r="Q12888" s="38" t="s">
        <v>13062</v>
      </c>
      <c r="R12888">
        <v>121.98399999999999</v>
      </c>
      <c r="S12888" t="str">
        <f t="shared" si="822"/>
        <v/>
      </c>
      <c r="X12888" s="26" t="str">
        <f t="shared" si="819"/>
        <v/>
      </c>
      <c r="Y12888" s="38"/>
    </row>
    <row r="12889" spans="5:25">
      <c r="E12889" s="45"/>
      <c r="H12889" s="45"/>
      <c r="K12889" s="27" t="str">
        <f t="shared" si="820"/>
        <v/>
      </c>
      <c r="P12889" s="26" t="str">
        <f t="shared" si="821"/>
        <v/>
      </c>
      <c r="Q12889" s="38" t="s">
        <v>13063</v>
      </c>
      <c r="R12889">
        <v>122.084</v>
      </c>
      <c r="S12889" t="str">
        <f t="shared" si="822"/>
        <v/>
      </c>
      <c r="X12889" s="26" t="str">
        <f t="shared" si="819"/>
        <v/>
      </c>
      <c r="Y12889" s="38"/>
    </row>
    <row r="12890" spans="5:25">
      <c r="E12890" s="45"/>
      <c r="H12890" s="45"/>
      <c r="K12890" s="27" t="str">
        <f t="shared" si="820"/>
        <v/>
      </c>
      <c r="P12890" s="26" t="str">
        <f t="shared" si="821"/>
        <v/>
      </c>
      <c r="Q12890" s="38" t="s">
        <v>13064</v>
      </c>
      <c r="R12890">
        <v>122.084</v>
      </c>
      <c r="S12890" t="str">
        <f t="shared" si="822"/>
        <v/>
      </c>
      <c r="X12890" s="26" t="str">
        <f t="shared" si="819"/>
        <v/>
      </c>
      <c r="Y12890" s="38"/>
    </row>
    <row r="12891" spans="5:25">
      <c r="E12891" s="45"/>
      <c r="H12891" s="45"/>
      <c r="K12891" s="27" t="str">
        <f t="shared" si="820"/>
        <v/>
      </c>
      <c r="P12891" s="26" t="str">
        <f t="shared" si="821"/>
        <v/>
      </c>
      <c r="Q12891" s="38" t="s">
        <v>13065</v>
      </c>
      <c r="R12891">
        <v>121.98399999999999</v>
      </c>
      <c r="S12891" t="str">
        <f t="shared" si="822"/>
        <v/>
      </c>
      <c r="X12891" s="26" t="str">
        <f t="shared" si="819"/>
        <v/>
      </c>
      <c r="Y12891" s="38"/>
    </row>
    <row r="12892" spans="5:25">
      <c r="E12892" s="45"/>
      <c r="H12892" s="45"/>
      <c r="K12892" s="27" t="str">
        <f t="shared" si="820"/>
        <v/>
      </c>
      <c r="P12892" s="26" t="str">
        <f t="shared" si="821"/>
        <v/>
      </c>
      <c r="Q12892" s="38" t="s">
        <v>13066</v>
      </c>
      <c r="R12892">
        <v>121.98399999999999</v>
      </c>
      <c r="S12892" t="str">
        <f t="shared" si="822"/>
        <v/>
      </c>
      <c r="X12892" s="26" t="str">
        <f t="shared" si="819"/>
        <v/>
      </c>
      <c r="Y12892" s="38"/>
    </row>
    <row r="12893" spans="5:25">
      <c r="E12893" s="45"/>
      <c r="H12893" s="45"/>
      <c r="K12893" s="27" t="str">
        <f t="shared" si="820"/>
        <v/>
      </c>
      <c r="P12893" s="26" t="str">
        <f t="shared" si="821"/>
        <v/>
      </c>
      <c r="Q12893" s="38" t="s">
        <v>13067</v>
      </c>
      <c r="R12893">
        <v>121.98399999999999</v>
      </c>
      <c r="S12893" t="str">
        <f t="shared" si="822"/>
        <v/>
      </c>
      <c r="X12893" s="26" t="str">
        <f t="shared" si="819"/>
        <v/>
      </c>
      <c r="Y12893" s="38"/>
    </row>
    <row r="12894" spans="5:25">
      <c r="E12894" s="45"/>
      <c r="H12894" s="45"/>
      <c r="K12894" s="27" t="str">
        <f t="shared" si="820"/>
        <v/>
      </c>
      <c r="P12894" s="26" t="str">
        <f t="shared" si="821"/>
        <v/>
      </c>
      <c r="Q12894" s="38" t="s">
        <v>13068</v>
      </c>
      <c r="R12894">
        <v>121.98399999999999</v>
      </c>
      <c r="S12894" t="str">
        <f t="shared" si="822"/>
        <v/>
      </c>
      <c r="X12894" s="26" t="str">
        <f t="shared" si="819"/>
        <v/>
      </c>
      <c r="Y12894" s="38"/>
    </row>
    <row r="12895" spans="5:25">
      <c r="E12895" s="45"/>
      <c r="H12895" s="45"/>
      <c r="K12895" s="27" t="str">
        <f t="shared" si="820"/>
        <v/>
      </c>
      <c r="P12895" s="26" t="str">
        <f t="shared" si="821"/>
        <v/>
      </c>
      <c r="Q12895" s="38" t="s">
        <v>13069</v>
      </c>
      <c r="R12895">
        <v>121.98399999999999</v>
      </c>
      <c r="S12895" t="str">
        <f t="shared" si="822"/>
        <v/>
      </c>
      <c r="X12895" s="26" t="str">
        <f t="shared" si="819"/>
        <v/>
      </c>
      <c r="Y12895" s="38"/>
    </row>
    <row r="12896" spans="5:25">
      <c r="E12896" s="45"/>
      <c r="H12896" s="45"/>
      <c r="K12896" s="27" t="str">
        <f t="shared" si="820"/>
        <v/>
      </c>
      <c r="P12896" s="26" t="str">
        <f t="shared" si="821"/>
        <v/>
      </c>
      <c r="Q12896" s="38" t="s">
        <v>13070</v>
      </c>
      <c r="R12896">
        <v>121.98399999999999</v>
      </c>
      <c r="S12896" t="str">
        <f t="shared" si="822"/>
        <v/>
      </c>
      <c r="X12896" s="26" t="str">
        <f t="shared" si="819"/>
        <v/>
      </c>
      <c r="Y12896" s="38"/>
    </row>
    <row r="12897" spans="5:25">
      <c r="E12897" s="45"/>
      <c r="H12897" s="45"/>
      <c r="K12897" s="27" t="str">
        <f t="shared" si="820"/>
        <v/>
      </c>
      <c r="P12897" s="26" t="str">
        <f t="shared" si="821"/>
        <v/>
      </c>
      <c r="Q12897" s="38" t="s">
        <v>13071</v>
      </c>
      <c r="R12897">
        <v>122.084</v>
      </c>
      <c r="S12897" t="str">
        <f t="shared" si="822"/>
        <v/>
      </c>
      <c r="X12897" s="26" t="str">
        <f t="shared" si="819"/>
        <v/>
      </c>
      <c r="Y12897" s="38"/>
    </row>
    <row r="12898" spans="5:25">
      <c r="E12898" s="45"/>
      <c r="H12898" s="45"/>
      <c r="K12898" s="27" t="str">
        <f t="shared" si="820"/>
        <v/>
      </c>
      <c r="P12898" s="26" t="str">
        <f t="shared" si="821"/>
        <v/>
      </c>
      <c r="Q12898" s="38" t="s">
        <v>13072</v>
      </c>
      <c r="R12898">
        <v>122.184</v>
      </c>
      <c r="S12898" t="str">
        <f t="shared" si="822"/>
        <v/>
      </c>
      <c r="X12898" s="26" t="str">
        <f t="shared" si="819"/>
        <v/>
      </c>
      <c r="Y12898" s="38"/>
    </row>
    <row r="12899" spans="5:25">
      <c r="E12899" s="45"/>
      <c r="H12899" s="45"/>
      <c r="K12899" s="27" t="str">
        <f t="shared" si="820"/>
        <v/>
      </c>
      <c r="P12899" s="26" t="str">
        <f t="shared" si="821"/>
        <v/>
      </c>
      <c r="Q12899" s="38" t="s">
        <v>13073</v>
      </c>
      <c r="R12899">
        <v>122.084</v>
      </c>
      <c r="S12899" t="str">
        <f t="shared" si="822"/>
        <v/>
      </c>
      <c r="X12899" s="26" t="str">
        <f t="shared" si="819"/>
        <v/>
      </c>
      <c r="Y12899" s="38"/>
    </row>
    <row r="12900" spans="5:25">
      <c r="E12900" s="45"/>
      <c r="H12900" s="45"/>
      <c r="K12900" s="27" t="str">
        <f t="shared" si="820"/>
        <v/>
      </c>
      <c r="P12900" s="26" t="str">
        <f t="shared" si="821"/>
        <v/>
      </c>
      <c r="Q12900" s="38" t="s">
        <v>13074</v>
      </c>
      <c r="R12900">
        <v>122.084</v>
      </c>
      <c r="S12900" t="str">
        <f t="shared" si="822"/>
        <v/>
      </c>
      <c r="X12900" s="26" t="str">
        <f t="shared" si="819"/>
        <v/>
      </c>
      <c r="Y12900" s="38"/>
    </row>
    <row r="12901" spans="5:25">
      <c r="E12901" s="45"/>
      <c r="H12901" s="45"/>
      <c r="K12901" s="27" t="str">
        <f t="shared" si="820"/>
        <v/>
      </c>
      <c r="P12901" s="26" t="str">
        <f t="shared" si="821"/>
        <v/>
      </c>
      <c r="Q12901" s="38" t="s">
        <v>13075</v>
      </c>
      <c r="R12901">
        <v>122.084</v>
      </c>
      <c r="S12901" t="str">
        <f t="shared" si="822"/>
        <v/>
      </c>
      <c r="X12901" s="26" t="str">
        <f t="shared" si="819"/>
        <v/>
      </c>
      <c r="Y12901" s="38"/>
    </row>
    <row r="12902" spans="5:25">
      <c r="E12902" s="45"/>
      <c r="H12902" s="45"/>
      <c r="K12902" s="27" t="str">
        <f t="shared" si="820"/>
        <v/>
      </c>
      <c r="P12902" s="26" t="str">
        <f t="shared" si="821"/>
        <v/>
      </c>
      <c r="Q12902" s="38" t="s">
        <v>13076</v>
      </c>
      <c r="R12902">
        <v>122.184</v>
      </c>
      <c r="S12902" t="str">
        <f t="shared" si="822"/>
        <v/>
      </c>
      <c r="X12902" s="26" t="str">
        <f t="shared" si="819"/>
        <v/>
      </c>
      <c r="Y12902" s="38"/>
    </row>
    <row r="12903" spans="5:25">
      <c r="E12903" s="45"/>
      <c r="H12903" s="45"/>
      <c r="K12903" s="27" t="str">
        <f t="shared" si="820"/>
        <v/>
      </c>
      <c r="P12903" s="26" t="str">
        <f t="shared" si="821"/>
        <v/>
      </c>
      <c r="Q12903" s="38" t="s">
        <v>13077</v>
      </c>
      <c r="R12903">
        <v>122.084</v>
      </c>
      <c r="S12903" t="str">
        <f t="shared" si="822"/>
        <v/>
      </c>
      <c r="X12903" s="26" t="str">
        <f t="shared" si="819"/>
        <v/>
      </c>
      <c r="Y12903" s="38"/>
    </row>
    <row r="12904" spans="5:25">
      <c r="E12904" s="45"/>
      <c r="H12904" s="45"/>
      <c r="K12904" s="27" t="str">
        <f t="shared" si="820"/>
        <v/>
      </c>
      <c r="P12904" s="26" t="str">
        <f t="shared" si="821"/>
        <v/>
      </c>
      <c r="Q12904" s="38" t="s">
        <v>13078</v>
      </c>
      <c r="R12904">
        <v>122.084</v>
      </c>
      <c r="S12904" t="str">
        <f t="shared" si="822"/>
        <v/>
      </c>
      <c r="X12904" s="26" t="str">
        <f t="shared" si="819"/>
        <v/>
      </c>
      <c r="Y12904" s="38"/>
    </row>
    <row r="12905" spans="5:25">
      <c r="E12905" s="45"/>
      <c r="H12905" s="45"/>
      <c r="K12905" s="27" t="str">
        <f t="shared" si="820"/>
        <v/>
      </c>
      <c r="P12905" s="26" t="str">
        <f t="shared" si="821"/>
        <v/>
      </c>
      <c r="Q12905" s="38" t="s">
        <v>13079</v>
      </c>
      <c r="R12905">
        <v>122.084</v>
      </c>
      <c r="S12905" t="str">
        <f t="shared" si="822"/>
        <v/>
      </c>
      <c r="X12905" s="26" t="str">
        <f t="shared" si="819"/>
        <v/>
      </c>
      <c r="Y12905" s="38"/>
    </row>
    <row r="12906" spans="5:25">
      <c r="E12906" s="45"/>
      <c r="H12906" s="45"/>
      <c r="K12906" s="27" t="str">
        <f t="shared" si="820"/>
        <v/>
      </c>
      <c r="P12906" s="26" t="str">
        <f t="shared" si="821"/>
        <v/>
      </c>
      <c r="Q12906" s="38" t="s">
        <v>13080</v>
      </c>
      <c r="R12906">
        <v>122.184</v>
      </c>
      <c r="S12906" t="str">
        <f t="shared" si="822"/>
        <v/>
      </c>
      <c r="X12906" s="26" t="str">
        <f t="shared" si="819"/>
        <v/>
      </c>
      <c r="Y12906" s="38"/>
    </row>
    <row r="12907" spans="5:25">
      <c r="E12907" s="45"/>
      <c r="H12907" s="45"/>
      <c r="K12907" s="27" t="str">
        <f t="shared" si="820"/>
        <v/>
      </c>
      <c r="P12907" s="26" t="str">
        <f t="shared" si="821"/>
        <v/>
      </c>
      <c r="Q12907" s="38" t="s">
        <v>13081</v>
      </c>
      <c r="R12907">
        <v>122.084</v>
      </c>
      <c r="S12907" t="str">
        <f t="shared" si="822"/>
        <v/>
      </c>
      <c r="X12907" s="26" t="str">
        <f t="shared" si="819"/>
        <v/>
      </c>
      <c r="Y12907" s="38"/>
    </row>
    <row r="12908" spans="5:25">
      <c r="E12908" s="45"/>
      <c r="H12908" s="45"/>
      <c r="K12908" s="27" t="str">
        <f t="shared" si="820"/>
        <v/>
      </c>
      <c r="P12908" s="26" t="str">
        <f t="shared" si="821"/>
        <v/>
      </c>
      <c r="Q12908" s="38" t="s">
        <v>13082</v>
      </c>
      <c r="R12908">
        <v>122.184</v>
      </c>
      <c r="S12908" t="str">
        <f t="shared" si="822"/>
        <v/>
      </c>
      <c r="X12908" s="26" t="str">
        <f t="shared" si="819"/>
        <v/>
      </c>
      <c r="Y12908" s="38"/>
    </row>
    <row r="12909" spans="5:25">
      <c r="E12909" s="45"/>
      <c r="H12909" s="45"/>
      <c r="K12909" s="27" t="str">
        <f t="shared" si="820"/>
        <v/>
      </c>
      <c r="P12909" s="26" t="str">
        <f t="shared" si="821"/>
        <v/>
      </c>
      <c r="Q12909" s="38" t="s">
        <v>13083</v>
      </c>
      <c r="R12909">
        <v>122.084</v>
      </c>
      <c r="S12909" t="str">
        <f t="shared" si="822"/>
        <v/>
      </c>
      <c r="X12909" s="26" t="str">
        <f t="shared" si="819"/>
        <v/>
      </c>
      <c r="Y12909" s="38"/>
    </row>
    <row r="12910" spans="5:25">
      <c r="E12910" s="45"/>
      <c r="H12910" s="45"/>
      <c r="K12910" s="27" t="str">
        <f t="shared" si="820"/>
        <v/>
      </c>
      <c r="P12910" s="26" t="str">
        <f t="shared" si="821"/>
        <v/>
      </c>
      <c r="Q12910" s="38" t="s">
        <v>13084</v>
      </c>
      <c r="R12910">
        <v>122.084</v>
      </c>
      <c r="S12910" t="str">
        <f t="shared" si="822"/>
        <v/>
      </c>
      <c r="X12910" s="26" t="str">
        <f t="shared" si="819"/>
        <v/>
      </c>
      <c r="Y12910" s="38"/>
    </row>
    <row r="12911" spans="5:25">
      <c r="E12911" s="45"/>
      <c r="H12911" s="45"/>
      <c r="K12911" s="27" t="str">
        <f t="shared" si="820"/>
        <v/>
      </c>
      <c r="P12911" s="26" t="str">
        <f t="shared" si="821"/>
        <v/>
      </c>
      <c r="Q12911" s="38" t="s">
        <v>13085</v>
      </c>
      <c r="R12911">
        <v>122.184</v>
      </c>
      <c r="S12911" t="str">
        <f t="shared" si="822"/>
        <v/>
      </c>
      <c r="X12911" s="26" t="str">
        <f t="shared" si="819"/>
        <v/>
      </c>
      <c r="Y12911" s="38"/>
    </row>
    <row r="12912" spans="5:25">
      <c r="E12912" s="45"/>
      <c r="H12912" s="45"/>
      <c r="K12912" s="27" t="str">
        <f t="shared" si="820"/>
        <v/>
      </c>
      <c r="P12912" s="26" t="str">
        <f t="shared" si="821"/>
        <v/>
      </c>
      <c r="Q12912" s="38" t="s">
        <v>13086</v>
      </c>
      <c r="R12912">
        <v>122.184</v>
      </c>
      <c r="S12912" t="str">
        <f t="shared" si="822"/>
        <v/>
      </c>
      <c r="X12912" s="26" t="str">
        <f t="shared" si="819"/>
        <v/>
      </c>
      <c r="Y12912" s="38"/>
    </row>
    <row r="12913" spans="5:25">
      <c r="E12913" s="45"/>
      <c r="H12913" s="45"/>
      <c r="K12913" s="27" t="str">
        <f t="shared" si="820"/>
        <v/>
      </c>
      <c r="P12913" s="26" t="str">
        <f t="shared" si="821"/>
        <v/>
      </c>
      <c r="Q12913" s="38" t="s">
        <v>13087</v>
      </c>
      <c r="R12913">
        <v>122.28400000000001</v>
      </c>
      <c r="S12913" t="str">
        <f t="shared" si="822"/>
        <v/>
      </c>
      <c r="X12913" s="26" t="str">
        <f t="shared" si="819"/>
        <v/>
      </c>
      <c r="Y12913" s="38"/>
    </row>
    <row r="12914" spans="5:25">
      <c r="E12914" s="45"/>
      <c r="H12914" s="45"/>
      <c r="K12914" s="27" t="str">
        <f t="shared" si="820"/>
        <v/>
      </c>
      <c r="P12914" s="26" t="str">
        <f t="shared" si="821"/>
        <v/>
      </c>
      <c r="Q12914" s="38" t="s">
        <v>13088</v>
      </c>
      <c r="R12914">
        <v>122.28400000000001</v>
      </c>
      <c r="S12914" t="str">
        <f t="shared" si="822"/>
        <v/>
      </c>
      <c r="X12914" s="26" t="str">
        <f t="shared" si="819"/>
        <v/>
      </c>
      <c r="Y12914" s="38"/>
    </row>
    <row r="12915" spans="5:25">
      <c r="E12915" s="45"/>
      <c r="H12915" s="45"/>
      <c r="K12915" s="27" t="str">
        <f t="shared" si="820"/>
        <v/>
      </c>
      <c r="P12915" s="26" t="str">
        <f t="shared" si="821"/>
        <v/>
      </c>
      <c r="Q12915" s="38" t="s">
        <v>13089</v>
      </c>
      <c r="R12915">
        <v>122.184</v>
      </c>
      <c r="S12915" t="str">
        <f t="shared" si="822"/>
        <v/>
      </c>
      <c r="X12915" s="26" t="str">
        <f t="shared" si="819"/>
        <v/>
      </c>
      <c r="Y12915" s="38"/>
    </row>
    <row r="12916" spans="5:25">
      <c r="E12916" s="45"/>
      <c r="H12916" s="45"/>
      <c r="K12916" s="27" t="str">
        <f t="shared" si="820"/>
        <v/>
      </c>
      <c r="P12916" s="26" t="str">
        <f t="shared" si="821"/>
        <v/>
      </c>
      <c r="Q12916" s="38" t="s">
        <v>13090</v>
      </c>
      <c r="R12916">
        <v>122.28400000000001</v>
      </c>
      <c r="S12916" t="str">
        <f t="shared" si="822"/>
        <v/>
      </c>
      <c r="X12916" s="26" t="str">
        <f t="shared" si="819"/>
        <v/>
      </c>
      <c r="Y12916" s="38"/>
    </row>
    <row r="12917" spans="5:25">
      <c r="E12917" s="45"/>
      <c r="H12917" s="45"/>
      <c r="K12917" s="27" t="str">
        <f t="shared" si="820"/>
        <v/>
      </c>
      <c r="P12917" s="26" t="str">
        <f t="shared" si="821"/>
        <v/>
      </c>
      <c r="Q12917" s="38" t="s">
        <v>13091</v>
      </c>
      <c r="R12917">
        <v>122.184</v>
      </c>
      <c r="S12917" t="str">
        <f t="shared" si="822"/>
        <v/>
      </c>
      <c r="X12917" s="26" t="str">
        <f t="shared" si="819"/>
        <v/>
      </c>
      <c r="Y12917" s="38"/>
    </row>
    <row r="12918" spans="5:25">
      <c r="E12918" s="45"/>
      <c r="H12918" s="45"/>
      <c r="K12918" s="27" t="str">
        <f t="shared" si="820"/>
        <v/>
      </c>
      <c r="P12918" s="26" t="str">
        <f t="shared" si="821"/>
        <v/>
      </c>
      <c r="Q12918" s="38" t="s">
        <v>13092</v>
      </c>
      <c r="R12918">
        <v>122.184</v>
      </c>
      <c r="S12918" t="str">
        <f t="shared" si="822"/>
        <v/>
      </c>
      <c r="X12918" s="26" t="str">
        <f t="shared" si="819"/>
        <v/>
      </c>
      <c r="Y12918" s="38"/>
    </row>
    <row r="12919" spans="5:25">
      <c r="E12919" s="45"/>
      <c r="H12919" s="45"/>
      <c r="K12919" s="27" t="str">
        <f t="shared" si="820"/>
        <v/>
      </c>
      <c r="P12919" s="26" t="str">
        <f t="shared" si="821"/>
        <v/>
      </c>
      <c r="Q12919" s="38" t="s">
        <v>13093</v>
      </c>
      <c r="R12919">
        <v>122.184</v>
      </c>
      <c r="S12919" t="str">
        <f t="shared" si="822"/>
        <v/>
      </c>
      <c r="X12919" s="26" t="str">
        <f t="shared" si="819"/>
        <v/>
      </c>
      <c r="Y12919" s="38"/>
    </row>
    <row r="12920" spans="5:25">
      <c r="E12920" s="45"/>
      <c r="H12920" s="45"/>
      <c r="K12920" s="27" t="str">
        <f t="shared" si="820"/>
        <v/>
      </c>
      <c r="P12920" s="26" t="str">
        <f t="shared" si="821"/>
        <v/>
      </c>
      <c r="Q12920" s="38" t="s">
        <v>13094</v>
      </c>
      <c r="R12920">
        <v>122.28400000000001</v>
      </c>
      <c r="S12920" t="str">
        <f t="shared" si="822"/>
        <v/>
      </c>
      <c r="X12920" s="26" t="str">
        <f t="shared" si="819"/>
        <v/>
      </c>
      <c r="Y12920" s="38"/>
    </row>
    <row r="12921" spans="5:25">
      <c r="E12921" s="45"/>
      <c r="H12921" s="45"/>
      <c r="K12921" s="27" t="str">
        <f t="shared" si="820"/>
        <v/>
      </c>
      <c r="P12921" s="26" t="str">
        <f t="shared" si="821"/>
        <v/>
      </c>
      <c r="Q12921" s="38" t="s">
        <v>13095</v>
      </c>
      <c r="R12921">
        <v>122.184</v>
      </c>
      <c r="S12921" t="str">
        <f t="shared" si="822"/>
        <v/>
      </c>
      <c r="X12921" s="26" t="str">
        <f t="shared" si="819"/>
        <v/>
      </c>
      <c r="Y12921" s="38"/>
    </row>
    <row r="12922" spans="5:25">
      <c r="E12922" s="45"/>
      <c r="H12922" s="45"/>
      <c r="K12922" s="27" t="str">
        <f t="shared" si="820"/>
        <v/>
      </c>
      <c r="P12922" s="26" t="str">
        <f t="shared" si="821"/>
        <v/>
      </c>
      <c r="Q12922" s="38" t="s">
        <v>13096</v>
      </c>
      <c r="R12922">
        <v>122.28400000000001</v>
      </c>
      <c r="S12922" t="str">
        <f t="shared" si="822"/>
        <v/>
      </c>
      <c r="X12922" s="26" t="str">
        <f t="shared" si="819"/>
        <v/>
      </c>
      <c r="Y12922" s="38"/>
    </row>
    <row r="12923" spans="5:25">
      <c r="E12923" s="45"/>
      <c r="H12923" s="45"/>
      <c r="K12923" s="27" t="str">
        <f t="shared" si="820"/>
        <v/>
      </c>
      <c r="P12923" s="26" t="str">
        <f t="shared" si="821"/>
        <v/>
      </c>
      <c r="Q12923" s="38" t="s">
        <v>13097</v>
      </c>
      <c r="R12923">
        <v>122.184</v>
      </c>
      <c r="S12923" t="str">
        <f t="shared" si="822"/>
        <v/>
      </c>
      <c r="X12923" s="26" t="str">
        <f t="shared" si="819"/>
        <v/>
      </c>
      <c r="Y12923" s="38"/>
    </row>
    <row r="12924" spans="5:25">
      <c r="E12924" s="45"/>
      <c r="H12924" s="45"/>
      <c r="K12924" s="27" t="str">
        <f t="shared" si="820"/>
        <v/>
      </c>
      <c r="P12924" s="26" t="str">
        <f t="shared" si="821"/>
        <v/>
      </c>
      <c r="Q12924" s="38" t="s">
        <v>13098</v>
      </c>
      <c r="R12924">
        <v>122.184</v>
      </c>
      <c r="S12924" t="str">
        <f t="shared" si="822"/>
        <v/>
      </c>
      <c r="X12924" s="26" t="str">
        <f t="shared" ref="X12924:X12987" si="823">IF(V12924="","",X12923+V12924-V12923)</f>
        <v/>
      </c>
      <c r="Y12924" s="38"/>
    </row>
    <row r="12925" spans="5:25">
      <c r="E12925" s="45"/>
      <c r="H12925" s="45"/>
      <c r="K12925" s="27" t="str">
        <f t="shared" si="820"/>
        <v/>
      </c>
      <c r="P12925" s="26" t="str">
        <f t="shared" si="821"/>
        <v/>
      </c>
      <c r="Q12925" s="38" t="s">
        <v>13099</v>
      </c>
      <c r="R12925">
        <v>122.28400000000001</v>
      </c>
      <c r="S12925" t="str">
        <f t="shared" si="822"/>
        <v/>
      </c>
      <c r="X12925" s="26" t="str">
        <f t="shared" si="823"/>
        <v/>
      </c>
      <c r="Y12925" s="38"/>
    </row>
    <row r="12926" spans="5:25">
      <c r="E12926" s="45"/>
      <c r="H12926" s="45"/>
      <c r="K12926" s="27" t="str">
        <f t="shared" si="820"/>
        <v/>
      </c>
      <c r="P12926" s="26" t="str">
        <f t="shared" si="821"/>
        <v/>
      </c>
      <c r="Q12926" s="38" t="s">
        <v>13100</v>
      </c>
      <c r="R12926">
        <v>122.28400000000001</v>
      </c>
      <c r="S12926" t="str">
        <f t="shared" si="822"/>
        <v/>
      </c>
      <c r="X12926" s="26" t="str">
        <f t="shared" si="823"/>
        <v/>
      </c>
      <c r="Y12926" s="38"/>
    </row>
    <row r="12927" spans="5:25">
      <c r="E12927" s="45"/>
      <c r="H12927" s="45"/>
      <c r="K12927" s="27" t="str">
        <f t="shared" si="820"/>
        <v/>
      </c>
      <c r="P12927" s="26" t="str">
        <f t="shared" si="821"/>
        <v/>
      </c>
      <c r="Q12927" s="38" t="s">
        <v>13101</v>
      </c>
      <c r="R12927">
        <v>122.39400000000001</v>
      </c>
      <c r="S12927" t="str">
        <f t="shared" si="822"/>
        <v/>
      </c>
      <c r="X12927" s="26" t="str">
        <f t="shared" si="823"/>
        <v/>
      </c>
      <c r="Y12927" s="38"/>
    </row>
    <row r="12928" spans="5:25">
      <c r="E12928" s="45"/>
      <c r="H12928" s="45"/>
      <c r="K12928" s="27" t="str">
        <f t="shared" si="820"/>
        <v/>
      </c>
      <c r="P12928" s="26" t="str">
        <f t="shared" si="821"/>
        <v/>
      </c>
      <c r="Q12928" s="38" t="s">
        <v>13102</v>
      </c>
      <c r="R12928">
        <v>122.28400000000001</v>
      </c>
      <c r="S12928" t="str">
        <f t="shared" si="822"/>
        <v/>
      </c>
      <c r="X12928" s="26" t="str">
        <f t="shared" si="823"/>
        <v/>
      </c>
      <c r="Y12928" s="38"/>
    </row>
    <row r="12929" spans="5:25">
      <c r="E12929" s="45"/>
      <c r="H12929" s="45"/>
      <c r="K12929" s="27" t="str">
        <f t="shared" si="820"/>
        <v/>
      </c>
      <c r="P12929" s="26" t="str">
        <f t="shared" si="821"/>
        <v/>
      </c>
      <c r="Q12929" s="38" t="s">
        <v>13103</v>
      </c>
      <c r="R12929">
        <v>122.39400000000001</v>
      </c>
      <c r="S12929" t="str">
        <f t="shared" si="822"/>
        <v/>
      </c>
      <c r="X12929" s="26" t="str">
        <f t="shared" si="823"/>
        <v/>
      </c>
      <c r="Y12929" s="38"/>
    </row>
    <row r="12930" spans="5:25">
      <c r="E12930" s="45"/>
      <c r="H12930" s="45"/>
      <c r="K12930" s="27" t="str">
        <f t="shared" si="820"/>
        <v/>
      </c>
      <c r="P12930" s="26" t="str">
        <f t="shared" si="821"/>
        <v/>
      </c>
      <c r="Q12930" s="38" t="s">
        <v>13104</v>
      </c>
      <c r="R12930">
        <v>122.28400000000001</v>
      </c>
      <c r="S12930" t="str">
        <f t="shared" si="822"/>
        <v/>
      </c>
      <c r="X12930" s="26" t="str">
        <f t="shared" si="823"/>
        <v/>
      </c>
      <c r="Y12930" s="38"/>
    </row>
    <row r="12931" spans="5:25">
      <c r="E12931" s="45"/>
      <c r="H12931" s="45"/>
      <c r="K12931" s="27" t="str">
        <f t="shared" si="820"/>
        <v/>
      </c>
      <c r="P12931" s="26" t="str">
        <f t="shared" si="821"/>
        <v/>
      </c>
      <c r="Q12931" s="38" t="s">
        <v>13105</v>
      </c>
      <c r="R12931">
        <v>122.28400000000001</v>
      </c>
      <c r="S12931" t="str">
        <f t="shared" si="822"/>
        <v/>
      </c>
      <c r="X12931" s="26" t="str">
        <f t="shared" si="823"/>
        <v/>
      </c>
      <c r="Y12931" s="38"/>
    </row>
    <row r="12932" spans="5:25">
      <c r="E12932" s="45"/>
      <c r="H12932" s="45"/>
      <c r="K12932" s="27" t="str">
        <f t="shared" ref="K12932:K12995" si="824">IF(M12932="","",K12931+(M12932-M12931)/24)</f>
        <v/>
      </c>
      <c r="P12932" s="26" t="str">
        <f t="shared" ref="P12932:P12995" si="825">IF(N12932="","",P12931+N12932-N12931)</f>
        <v/>
      </c>
      <c r="Q12932" s="38" t="s">
        <v>13106</v>
      </c>
      <c r="R12932">
        <v>122.39400000000001</v>
      </c>
      <c r="S12932" t="str">
        <f t="shared" ref="S12932:S12995" si="826">IF(N12932="","",S12931-N12932+N12931)</f>
        <v/>
      </c>
      <c r="X12932" s="26" t="str">
        <f t="shared" si="823"/>
        <v/>
      </c>
      <c r="Y12932" s="38"/>
    </row>
    <row r="12933" spans="5:25">
      <c r="E12933" s="45"/>
      <c r="H12933" s="45"/>
      <c r="K12933" s="27" t="str">
        <f t="shared" si="824"/>
        <v/>
      </c>
      <c r="P12933" s="26" t="str">
        <f t="shared" si="825"/>
        <v/>
      </c>
      <c r="Q12933" s="38" t="s">
        <v>13107</v>
      </c>
      <c r="R12933">
        <v>122.28400000000001</v>
      </c>
      <c r="S12933" t="str">
        <f t="shared" si="826"/>
        <v/>
      </c>
      <c r="X12933" s="26" t="str">
        <f t="shared" si="823"/>
        <v/>
      </c>
      <c r="Y12933" s="38"/>
    </row>
    <row r="12934" spans="5:25">
      <c r="E12934" s="45"/>
      <c r="H12934" s="45"/>
      <c r="K12934" s="27" t="str">
        <f t="shared" si="824"/>
        <v/>
      </c>
      <c r="P12934" s="26" t="str">
        <f t="shared" si="825"/>
        <v/>
      </c>
      <c r="Q12934" s="38" t="s">
        <v>13108</v>
      </c>
      <c r="R12934">
        <v>122.39400000000001</v>
      </c>
      <c r="S12934" t="str">
        <f t="shared" si="826"/>
        <v/>
      </c>
      <c r="X12934" s="26" t="str">
        <f t="shared" si="823"/>
        <v/>
      </c>
      <c r="Y12934" s="38"/>
    </row>
    <row r="12935" spans="5:25">
      <c r="E12935" s="45"/>
      <c r="H12935" s="45"/>
      <c r="K12935" s="27" t="str">
        <f t="shared" si="824"/>
        <v/>
      </c>
      <c r="P12935" s="26" t="str">
        <f t="shared" si="825"/>
        <v/>
      </c>
      <c r="Q12935" s="38" t="s">
        <v>13109</v>
      </c>
      <c r="R12935">
        <v>122.28400000000001</v>
      </c>
      <c r="S12935" t="str">
        <f t="shared" si="826"/>
        <v/>
      </c>
      <c r="X12935" s="26" t="str">
        <f t="shared" si="823"/>
        <v/>
      </c>
      <c r="Y12935" s="38"/>
    </row>
    <row r="12936" spans="5:25">
      <c r="E12936" s="45"/>
      <c r="H12936" s="45"/>
      <c r="K12936" s="27" t="str">
        <f t="shared" si="824"/>
        <v/>
      </c>
      <c r="P12936" s="26" t="str">
        <f t="shared" si="825"/>
        <v/>
      </c>
      <c r="Q12936" s="38" t="s">
        <v>13110</v>
      </c>
      <c r="R12936">
        <v>122.39400000000001</v>
      </c>
      <c r="S12936" t="str">
        <f t="shared" si="826"/>
        <v/>
      </c>
      <c r="X12936" s="26" t="str">
        <f t="shared" si="823"/>
        <v/>
      </c>
      <c r="Y12936" s="38"/>
    </row>
    <row r="12937" spans="5:25">
      <c r="E12937" s="45"/>
      <c r="H12937" s="45"/>
      <c r="K12937" s="27" t="str">
        <f t="shared" si="824"/>
        <v/>
      </c>
      <c r="P12937" s="26" t="str">
        <f t="shared" si="825"/>
        <v/>
      </c>
      <c r="Q12937" s="38" t="s">
        <v>13111</v>
      </c>
      <c r="R12937">
        <v>122.28400000000001</v>
      </c>
      <c r="S12937" t="str">
        <f t="shared" si="826"/>
        <v/>
      </c>
      <c r="X12937" s="26" t="str">
        <f t="shared" si="823"/>
        <v/>
      </c>
      <c r="Y12937" s="38"/>
    </row>
    <row r="12938" spans="5:25">
      <c r="E12938" s="45"/>
      <c r="H12938" s="45"/>
      <c r="K12938" s="27" t="str">
        <f t="shared" si="824"/>
        <v/>
      </c>
      <c r="P12938" s="26" t="str">
        <f t="shared" si="825"/>
        <v/>
      </c>
      <c r="Q12938" s="38" t="s">
        <v>13112</v>
      </c>
      <c r="R12938">
        <v>122.28400000000001</v>
      </c>
      <c r="S12938" t="str">
        <f t="shared" si="826"/>
        <v/>
      </c>
      <c r="X12938" s="26" t="str">
        <f t="shared" si="823"/>
        <v/>
      </c>
      <c r="Y12938" s="38"/>
    </row>
    <row r="12939" spans="5:25">
      <c r="E12939" s="45"/>
      <c r="H12939" s="45"/>
      <c r="K12939" s="27" t="str">
        <f t="shared" si="824"/>
        <v/>
      </c>
      <c r="P12939" s="26" t="str">
        <f t="shared" si="825"/>
        <v/>
      </c>
      <c r="Q12939" s="38" t="s">
        <v>13113</v>
      </c>
      <c r="R12939">
        <v>122.39400000000001</v>
      </c>
      <c r="S12939" t="str">
        <f t="shared" si="826"/>
        <v/>
      </c>
      <c r="X12939" s="26" t="str">
        <f t="shared" si="823"/>
        <v/>
      </c>
      <c r="Y12939" s="38"/>
    </row>
    <row r="12940" spans="5:25">
      <c r="E12940" s="45"/>
      <c r="H12940" s="45"/>
      <c r="K12940" s="27" t="str">
        <f t="shared" si="824"/>
        <v/>
      </c>
      <c r="P12940" s="26" t="str">
        <f t="shared" si="825"/>
        <v/>
      </c>
      <c r="Q12940" s="38" t="s">
        <v>13114</v>
      </c>
      <c r="R12940">
        <v>122.28400000000001</v>
      </c>
      <c r="S12940" t="str">
        <f t="shared" si="826"/>
        <v/>
      </c>
      <c r="X12940" s="26" t="str">
        <f t="shared" si="823"/>
        <v/>
      </c>
      <c r="Y12940" s="38"/>
    </row>
    <row r="12941" spans="5:25">
      <c r="E12941" s="45"/>
      <c r="H12941" s="45"/>
      <c r="K12941" s="27" t="str">
        <f t="shared" si="824"/>
        <v/>
      </c>
      <c r="P12941" s="26" t="str">
        <f t="shared" si="825"/>
        <v/>
      </c>
      <c r="Q12941" s="38" t="s">
        <v>13115</v>
      </c>
      <c r="R12941">
        <v>122.39400000000001</v>
      </c>
      <c r="S12941" t="str">
        <f t="shared" si="826"/>
        <v/>
      </c>
      <c r="X12941" s="26" t="str">
        <f t="shared" si="823"/>
        <v/>
      </c>
      <c r="Y12941" s="38"/>
    </row>
    <row r="12942" spans="5:25">
      <c r="E12942" s="45"/>
      <c r="H12942" s="45"/>
      <c r="K12942" s="27" t="str">
        <f t="shared" si="824"/>
        <v/>
      </c>
      <c r="P12942" s="26" t="str">
        <f t="shared" si="825"/>
        <v/>
      </c>
      <c r="Q12942" s="38" t="s">
        <v>13116</v>
      </c>
      <c r="R12942">
        <v>122.39400000000001</v>
      </c>
      <c r="S12942" t="str">
        <f t="shared" si="826"/>
        <v/>
      </c>
      <c r="X12942" s="26" t="str">
        <f t="shared" si="823"/>
        <v/>
      </c>
      <c r="Y12942" s="38"/>
    </row>
    <row r="12943" spans="5:25">
      <c r="E12943" s="45"/>
      <c r="H12943" s="45"/>
      <c r="K12943" s="27" t="str">
        <f t="shared" si="824"/>
        <v/>
      </c>
      <c r="P12943" s="26" t="str">
        <f t="shared" si="825"/>
        <v/>
      </c>
      <c r="Q12943" s="38" t="s">
        <v>13117</v>
      </c>
      <c r="R12943">
        <v>122.494</v>
      </c>
      <c r="S12943" t="str">
        <f t="shared" si="826"/>
        <v/>
      </c>
      <c r="X12943" s="26" t="str">
        <f t="shared" si="823"/>
        <v/>
      </c>
      <c r="Y12943" s="38"/>
    </row>
    <row r="12944" spans="5:25">
      <c r="E12944" s="45"/>
      <c r="H12944" s="45"/>
      <c r="K12944" s="27" t="str">
        <f t="shared" si="824"/>
        <v/>
      </c>
      <c r="P12944" s="26" t="str">
        <f t="shared" si="825"/>
        <v/>
      </c>
      <c r="Q12944" s="38" t="s">
        <v>13118</v>
      </c>
      <c r="R12944">
        <v>122.39400000000001</v>
      </c>
      <c r="S12944" t="str">
        <f t="shared" si="826"/>
        <v/>
      </c>
      <c r="X12944" s="26" t="str">
        <f t="shared" si="823"/>
        <v/>
      </c>
      <c r="Y12944" s="38"/>
    </row>
    <row r="12945" spans="5:25">
      <c r="E12945" s="45"/>
      <c r="H12945" s="45"/>
      <c r="K12945" s="27" t="str">
        <f t="shared" si="824"/>
        <v/>
      </c>
      <c r="P12945" s="26" t="str">
        <f t="shared" si="825"/>
        <v/>
      </c>
      <c r="Q12945" s="38" t="s">
        <v>13119</v>
      </c>
      <c r="R12945">
        <v>122.494</v>
      </c>
      <c r="S12945" t="str">
        <f t="shared" si="826"/>
        <v/>
      </c>
      <c r="X12945" s="26" t="str">
        <f t="shared" si="823"/>
        <v/>
      </c>
      <c r="Y12945" s="38"/>
    </row>
    <row r="12946" spans="5:25">
      <c r="E12946" s="45"/>
      <c r="H12946" s="45"/>
      <c r="K12946" s="27" t="str">
        <f t="shared" si="824"/>
        <v/>
      </c>
      <c r="P12946" s="26" t="str">
        <f t="shared" si="825"/>
        <v/>
      </c>
      <c r="Q12946" s="38" t="s">
        <v>13120</v>
      </c>
      <c r="R12946">
        <v>122.39400000000001</v>
      </c>
      <c r="S12946" t="str">
        <f t="shared" si="826"/>
        <v/>
      </c>
      <c r="X12946" s="26" t="str">
        <f t="shared" si="823"/>
        <v/>
      </c>
      <c r="Y12946" s="38"/>
    </row>
    <row r="12947" spans="5:25">
      <c r="E12947" s="45"/>
      <c r="H12947" s="45"/>
      <c r="K12947" s="27" t="str">
        <f t="shared" si="824"/>
        <v/>
      </c>
      <c r="P12947" s="26" t="str">
        <f t="shared" si="825"/>
        <v/>
      </c>
      <c r="Q12947" s="38" t="s">
        <v>13121</v>
      </c>
      <c r="R12947">
        <v>122.494</v>
      </c>
      <c r="S12947" t="str">
        <f t="shared" si="826"/>
        <v/>
      </c>
      <c r="X12947" s="26" t="str">
        <f t="shared" si="823"/>
        <v/>
      </c>
      <c r="Y12947" s="38"/>
    </row>
    <row r="12948" spans="5:25">
      <c r="E12948" s="45"/>
      <c r="H12948" s="45"/>
      <c r="K12948" s="27" t="str">
        <f t="shared" si="824"/>
        <v/>
      </c>
      <c r="P12948" s="26" t="str">
        <f t="shared" si="825"/>
        <v/>
      </c>
      <c r="Q12948" s="38" t="s">
        <v>13122</v>
      </c>
      <c r="R12948">
        <v>122.39400000000001</v>
      </c>
      <c r="S12948" t="str">
        <f t="shared" si="826"/>
        <v/>
      </c>
      <c r="X12948" s="26" t="str">
        <f t="shared" si="823"/>
        <v/>
      </c>
      <c r="Y12948" s="38"/>
    </row>
    <row r="12949" spans="5:25">
      <c r="E12949" s="45"/>
      <c r="H12949" s="45"/>
      <c r="K12949" s="27" t="str">
        <f t="shared" si="824"/>
        <v/>
      </c>
      <c r="P12949" s="26" t="str">
        <f t="shared" si="825"/>
        <v/>
      </c>
      <c r="Q12949" s="38" t="s">
        <v>13123</v>
      </c>
      <c r="R12949">
        <v>122.494</v>
      </c>
      <c r="S12949" t="str">
        <f t="shared" si="826"/>
        <v/>
      </c>
      <c r="X12949" s="26" t="str">
        <f t="shared" si="823"/>
        <v/>
      </c>
      <c r="Y12949" s="38"/>
    </row>
    <row r="12950" spans="5:25">
      <c r="E12950" s="45"/>
      <c r="H12950" s="45"/>
      <c r="K12950" s="27" t="str">
        <f t="shared" si="824"/>
        <v/>
      </c>
      <c r="P12950" s="26" t="str">
        <f t="shared" si="825"/>
        <v/>
      </c>
      <c r="Q12950" s="38" t="s">
        <v>13124</v>
      </c>
      <c r="R12950">
        <v>122.39400000000001</v>
      </c>
      <c r="S12950" t="str">
        <f t="shared" si="826"/>
        <v/>
      </c>
      <c r="X12950" s="26" t="str">
        <f t="shared" si="823"/>
        <v/>
      </c>
      <c r="Y12950" s="38"/>
    </row>
    <row r="12951" spans="5:25">
      <c r="E12951" s="45"/>
      <c r="H12951" s="45"/>
      <c r="K12951" s="27" t="str">
        <f t="shared" si="824"/>
        <v/>
      </c>
      <c r="P12951" s="26" t="str">
        <f t="shared" si="825"/>
        <v/>
      </c>
      <c r="Q12951" s="38" t="s">
        <v>13125</v>
      </c>
      <c r="R12951">
        <v>122.494</v>
      </c>
      <c r="S12951" t="str">
        <f t="shared" si="826"/>
        <v/>
      </c>
      <c r="X12951" s="26" t="str">
        <f t="shared" si="823"/>
        <v/>
      </c>
      <c r="Y12951" s="38"/>
    </row>
    <row r="12952" spans="5:25">
      <c r="E12952" s="45"/>
      <c r="H12952" s="45"/>
      <c r="K12952" s="27" t="str">
        <f t="shared" si="824"/>
        <v/>
      </c>
      <c r="P12952" s="26" t="str">
        <f t="shared" si="825"/>
        <v/>
      </c>
      <c r="Q12952" s="38" t="s">
        <v>13126</v>
      </c>
      <c r="R12952">
        <v>122.39400000000001</v>
      </c>
      <c r="S12952" t="str">
        <f t="shared" si="826"/>
        <v/>
      </c>
      <c r="X12952" s="26" t="str">
        <f t="shared" si="823"/>
        <v/>
      </c>
      <c r="Y12952" s="38"/>
    </row>
    <row r="12953" spans="5:25">
      <c r="E12953" s="45"/>
      <c r="H12953" s="45"/>
      <c r="K12953" s="27" t="str">
        <f t="shared" si="824"/>
        <v/>
      </c>
      <c r="P12953" s="26" t="str">
        <f t="shared" si="825"/>
        <v/>
      </c>
      <c r="Q12953" s="38" t="s">
        <v>13127</v>
      </c>
      <c r="R12953">
        <v>122.39400000000001</v>
      </c>
      <c r="S12953" t="str">
        <f t="shared" si="826"/>
        <v/>
      </c>
      <c r="X12953" s="26" t="str">
        <f t="shared" si="823"/>
        <v/>
      </c>
      <c r="Y12953" s="38"/>
    </row>
    <row r="12954" spans="5:25">
      <c r="E12954" s="45"/>
      <c r="H12954" s="45"/>
      <c r="K12954" s="27" t="str">
        <f t="shared" si="824"/>
        <v/>
      </c>
      <c r="P12954" s="26" t="str">
        <f t="shared" si="825"/>
        <v/>
      </c>
      <c r="Q12954" s="38" t="s">
        <v>13128</v>
      </c>
      <c r="R12954">
        <v>122.39400000000001</v>
      </c>
      <c r="S12954" t="str">
        <f t="shared" si="826"/>
        <v/>
      </c>
      <c r="X12954" s="26" t="str">
        <f t="shared" si="823"/>
        <v/>
      </c>
      <c r="Y12954" s="38"/>
    </row>
    <row r="12955" spans="5:25">
      <c r="E12955" s="45"/>
      <c r="H12955" s="45"/>
      <c r="K12955" s="27" t="str">
        <f t="shared" si="824"/>
        <v/>
      </c>
      <c r="P12955" s="26" t="str">
        <f t="shared" si="825"/>
        <v/>
      </c>
      <c r="Q12955" s="38" t="s">
        <v>13129</v>
      </c>
      <c r="R12955">
        <v>122.39400000000001</v>
      </c>
      <c r="S12955" t="str">
        <f t="shared" si="826"/>
        <v/>
      </c>
      <c r="X12955" s="26" t="str">
        <f t="shared" si="823"/>
        <v/>
      </c>
      <c r="Y12955" s="38"/>
    </row>
    <row r="12956" spans="5:25">
      <c r="E12956" s="45"/>
      <c r="H12956" s="45"/>
      <c r="K12956" s="27" t="str">
        <f t="shared" si="824"/>
        <v/>
      </c>
      <c r="P12956" s="26" t="str">
        <f t="shared" si="825"/>
        <v/>
      </c>
      <c r="Q12956" s="38" t="s">
        <v>13130</v>
      </c>
      <c r="R12956">
        <v>122.39400000000001</v>
      </c>
      <c r="S12956" t="str">
        <f t="shared" si="826"/>
        <v/>
      </c>
      <c r="X12956" s="26" t="str">
        <f t="shared" si="823"/>
        <v/>
      </c>
      <c r="Y12956" s="38"/>
    </row>
    <row r="12957" spans="5:25">
      <c r="E12957" s="45"/>
      <c r="H12957" s="45"/>
      <c r="K12957" s="27" t="str">
        <f t="shared" si="824"/>
        <v/>
      </c>
      <c r="P12957" s="26" t="str">
        <f t="shared" si="825"/>
        <v/>
      </c>
      <c r="Q12957" s="38" t="s">
        <v>13131</v>
      </c>
      <c r="R12957">
        <v>122.39400000000001</v>
      </c>
      <c r="S12957" t="str">
        <f t="shared" si="826"/>
        <v/>
      </c>
      <c r="X12957" s="26" t="str">
        <f t="shared" si="823"/>
        <v/>
      </c>
      <c r="Y12957" s="38"/>
    </row>
    <row r="12958" spans="5:25">
      <c r="E12958" s="45"/>
      <c r="H12958" s="45"/>
      <c r="K12958" s="27" t="str">
        <f t="shared" si="824"/>
        <v/>
      </c>
      <c r="P12958" s="26" t="str">
        <f t="shared" si="825"/>
        <v/>
      </c>
      <c r="Q12958" s="38" t="s">
        <v>13132</v>
      </c>
      <c r="R12958">
        <v>122.39400000000001</v>
      </c>
      <c r="S12958" t="str">
        <f t="shared" si="826"/>
        <v/>
      </c>
      <c r="X12958" s="26" t="str">
        <f t="shared" si="823"/>
        <v/>
      </c>
      <c r="Y12958" s="38"/>
    </row>
    <row r="12959" spans="5:25">
      <c r="E12959" s="45"/>
      <c r="H12959" s="45"/>
      <c r="K12959" s="27" t="str">
        <f t="shared" si="824"/>
        <v/>
      </c>
      <c r="P12959" s="26" t="str">
        <f t="shared" si="825"/>
        <v/>
      </c>
      <c r="Q12959" s="38" t="s">
        <v>13133</v>
      </c>
      <c r="R12959">
        <v>122.494</v>
      </c>
      <c r="S12959" t="str">
        <f t="shared" si="826"/>
        <v/>
      </c>
      <c r="X12959" s="26" t="str">
        <f t="shared" si="823"/>
        <v/>
      </c>
      <c r="Y12959" s="38"/>
    </row>
    <row r="12960" spans="5:25">
      <c r="E12960" s="45"/>
      <c r="H12960" s="45"/>
      <c r="K12960" s="27" t="str">
        <f t="shared" si="824"/>
        <v/>
      </c>
      <c r="P12960" s="26" t="str">
        <f t="shared" si="825"/>
        <v/>
      </c>
      <c r="Q12960" s="38" t="s">
        <v>13134</v>
      </c>
      <c r="R12960">
        <v>122.59399999999999</v>
      </c>
      <c r="S12960" t="str">
        <f t="shared" si="826"/>
        <v/>
      </c>
      <c r="X12960" s="26" t="str">
        <f t="shared" si="823"/>
        <v/>
      </c>
      <c r="Y12960" s="38"/>
    </row>
    <row r="12961" spans="5:25">
      <c r="E12961" s="45"/>
      <c r="H12961" s="45"/>
      <c r="K12961" s="27" t="str">
        <f t="shared" si="824"/>
        <v/>
      </c>
      <c r="P12961" s="26" t="str">
        <f t="shared" si="825"/>
        <v/>
      </c>
      <c r="Q12961" s="38" t="s">
        <v>13135</v>
      </c>
      <c r="R12961">
        <v>122.59399999999999</v>
      </c>
      <c r="S12961" t="str">
        <f t="shared" si="826"/>
        <v/>
      </c>
      <c r="X12961" s="26" t="str">
        <f t="shared" si="823"/>
        <v/>
      </c>
      <c r="Y12961" s="38"/>
    </row>
    <row r="12962" spans="5:25">
      <c r="E12962" s="45"/>
      <c r="H12962" s="45"/>
      <c r="K12962" s="27" t="str">
        <f t="shared" si="824"/>
        <v/>
      </c>
      <c r="P12962" s="26" t="str">
        <f t="shared" si="825"/>
        <v/>
      </c>
      <c r="Q12962" s="38" t="s">
        <v>13136</v>
      </c>
      <c r="R12962">
        <v>122.494</v>
      </c>
      <c r="S12962" t="str">
        <f t="shared" si="826"/>
        <v/>
      </c>
      <c r="X12962" s="26" t="str">
        <f t="shared" si="823"/>
        <v/>
      </c>
      <c r="Y12962" s="38"/>
    </row>
    <row r="12963" spans="5:25">
      <c r="E12963" s="45"/>
      <c r="H12963" s="45"/>
      <c r="K12963" s="27" t="str">
        <f t="shared" si="824"/>
        <v/>
      </c>
      <c r="P12963" s="26" t="str">
        <f t="shared" si="825"/>
        <v/>
      </c>
      <c r="Q12963" s="38" t="s">
        <v>13137</v>
      </c>
      <c r="R12963">
        <v>122.59399999999999</v>
      </c>
      <c r="S12963" t="str">
        <f t="shared" si="826"/>
        <v/>
      </c>
      <c r="X12963" s="26" t="str">
        <f t="shared" si="823"/>
        <v/>
      </c>
      <c r="Y12963" s="38"/>
    </row>
    <row r="12964" spans="5:25">
      <c r="E12964" s="45"/>
      <c r="H12964" s="45"/>
      <c r="K12964" s="27" t="str">
        <f t="shared" si="824"/>
        <v/>
      </c>
      <c r="P12964" s="26" t="str">
        <f t="shared" si="825"/>
        <v/>
      </c>
      <c r="Q12964" s="38" t="s">
        <v>13138</v>
      </c>
      <c r="R12964">
        <v>122.494</v>
      </c>
      <c r="S12964" t="str">
        <f t="shared" si="826"/>
        <v/>
      </c>
      <c r="X12964" s="26" t="str">
        <f t="shared" si="823"/>
        <v/>
      </c>
      <c r="Y12964" s="38"/>
    </row>
    <row r="12965" spans="5:25">
      <c r="E12965" s="45"/>
      <c r="H12965" s="45"/>
      <c r="K12965" s="27" t="str">
        <f t="shared" si="824"/>
        <v/>
      </c>
      <c r="P12965" s="26" t="str">
        <f t="shared" si="825"/>
        <v/>
      </c>
      <c r="Q12965" s="38" t="s">
        <v>13139</v>
      </c>
      <c r="R12965">
        <v>122.59399999999999</v>
      </c>
      <c r="S12965" t="str">
        <f t="shared" si="826"/>
        <v/>
      </c>
      <c r="X12965" s="26" t="str">
        <f t="shared" si="823"/>
        <v/>
      </c>
      <c r="Y12965" s="38"/>
    </row>
    <row r="12966" spans="5:25">
      <c r="E12966" s="45"/>
      <c r="H12966" s="45"/>
      <c r="K12966" s="27" t="str">
        <f t="shared" si="824"/>
        <v/>
      </c>
      <c r="P12966" s="26" t="str">
        <f t="shared" si="825"/>
        <v/>
      </c>
      <c r="Q12966" s="38" t="s">
        <v>13140</v>
      </c>
      <c r="R12966">
        <v>122.59399999999999</v>
      </c>
      <c r="S12966" t="str">
        <f t="shared" si="826"/>
        <v/>
      </c>
      <c r="X12966" s="26" t="str">
        <f t="shared" si="823"/>
        <v/>
      </c>
      <c r="Y12966" s="38"/>
    </row>
    <row r="12967" spans="5:25">
      <c r="E12967" s="45"/>
      <c r="H12967" s="45"/>
      <c r="K12967" s="27" t="str">
        <f t="shared" si="824"/>
        <v/>
      </c>
      <c r="P12967" s="26" t="str">
        <f t="shared" si="825"/>
        <v/>
      </c>
      <c r="Q12967" s="38" t="s">
        <v>13141</v>
      </c>
      <c r="R12967">
        <v>122.494</v>
      </c>
      <c r="S12967" t="str">
        <f t="shared" si="826"/>
        <v/>
      </c>
      <c r="X12967" s="26" t="str">
        <f t="shared" si="823"/>
        <v/>
      </c>
      <c r="Y12967" s="38"/>
    </row>
    <row r="12968" spans="5:25">
      <c r="E12968" s="45"/>
      <c r="H12968" s="45"/>
      <c r="K12968" s="27" t="str">
        <f t="shared" si="824"/>
        <v/>
      </c>
      <c r="P12968" s="26" t="str">
        <f t="shared" si="825"/>
        <v/>
      </c>
      <c r="Q12968" s="38" t="s">
        <v>13142</v>
      </c>
      <c r="R12968">
        <v>122.494</v>
      </c>
      <c r="S12968" t="str">
        <f t="shared" si="826"/>
        <v/>
      </c>
      <c r="X12968" s="26" t="str">
        <f t="shared" si="823"/>
        <v/>
      </c>
      <c r="Y12968" s="38"/>
    </row>
    <row r="12969" spans="5:25">
      <c r="E12969" s="45"/>
      <c r="H12969" s="45"/>
      <c r="K12969" s="27" t="str">
        <f t="shared" si="824"/>
        <v/>
      </c>
      <c r="P12969" s="26" t="str">
        <f t="shared" si="825"/>
        <v/>
      </c>
      <c r="Q12969" s="38" t="s">
        <v>13143</v>
      </c>
      <c r="R12969">
        <v>122.59399999999999</v>
      </c>
      <c r="S12969" t="str">
        <f t="shared" si="826"/>
        <v/>
      </c>
      <c r="X12969" s="26" t="str">
        <f t="shared" si="823"/>
        <v/>
      </c>
      <c r="Y12969" s="38"/>
    </row>
    <row r="12970" spans="5:25">
      <c r="E12970" s="45"/>
      <c r="H12970" s="45"/>
      <c r="K12970" s="27" t="str">
        <f t="shared" si="824"/>
        <v/>
      </c>
      <c r="P12970" s="26" t="str">
        <f t="shared" si="825"/>
        <v/>
      </c>
      <c r="Q12970" s="38" t="s">
        <v>13144</v>
      </c>
      <c r="R12970">
        <v>122.59399999999999</v>
      </c>
      <c r="S12970" t="str">
        <f t="shared" si="826"/>
        <v/>
      </c>
      <c r="X12970" s="26" t="str">
        <f t="shared" si="823"/>
        <v/>
      </c>
      <c r="Y12970" s="38"/>
    </row>
    <row r="12971" spans="5:25">
      <c r="E12971" s="45"/>
      <c r="H12971" s="45"/>
      <c r="K12971" s="27" t="str">
        <f t="shared" si="824"/>
        <v/>
      </c>
      <c r="P12971" s="26" t="str">
        <f t="shared" si="825"/>
        <v/>
      </c>
      <c r="Q12971" s="38" t="s">
        <v>13145</v>
      </c>
      <c r="R12971">
        <v>122.59399999999999</v>
      </c>
      <c r="S12971" t="str">
        <f t="shared" si="826"/>
        <v/>
      </c>
      <c r="X12971" s="26" t="str">
        <f t="shared" si="823"/>
        <v/>
      </c>
      <c r="Y12971" s="38"/>
    </row>
    <row r="12972" spans="5:25">
      <c r="E12972" s="45"/>
      <c r="H12972" s="45"/>
      <c r="K12972" s="27" t="str">
        <f t="shared" si="824"/>
        <v/>
      </c>
      <c r="P12972" s="26" t="str">
        <f t="shared" si="825"/>
        <v/>
      </c>
      <c r="Q12972" s="38" t="s">
        <v>13146</v>
      </c>
      <c r="R12972">
        <v>122.59399999999999</v>
      </c>
      <c r="S12972" t="str">
        <f t="shared" si="826"/>
        <v/>
      </c>
      <c r="X12972" s="26" t="str">
        <f t="shared" si="823"/>
        <v/>
      </c>
      <c r="Y12972" s="38"/>
    </row>
    <row r="12973" spans="5:25">
      <c r="E12973" s="45"/>
      <c r="H12973" s="45"/>
      <c r="K12973" s="27" t="str">
        <f t="shared" si="824"/>
        <v/>
      </c>
      <c r="P12973" s="26" t="str">
        <f t="shared" si="825"/>
        <v/>
      </c>
      <c r="Q12973" s="38" t="s">
        <v>13147</v>
      </c>
      <c r="R12973">
        <v>122.494</v>
      </c>
      <c r="S12973" t="str">
        <f t="shared" si="826"/>
        <v/>
      </c>
      <c r="X12973" s="26" t="str">
        <f t="shared" si="823"/>
        <v/>
      </c>
      <c r="Y12973" s="38"/>
    </row>
    <row r="12974" spans="5:25">
      <c r="E12974" s="45"/>
      <c r="H12974" s="45"/>
      <c r="K12974" s="27" t="str">
        <f t="shared" si="824"/>
        <v/>
      </c>
      <c r="P12974" s="26" t="str">
        <f t="shared" si="825"/>
        <v/>
      </c>
      <c r="Q12974" s="38" t="s">
        <v>13148</v>
      </c>
      <c r="R12974">
        <v>122.59399999999999</v>
      </c>
      <c r="S12974" t="str">
        <f t="shared" si="826"/>
        <v/>
      </c>
      <c r="X12974" s="26" t="str">
        <f t="shared" si="823"/>
        <v/>
      </c>
      <c r="Y12974" s="38"/>
    </row>
    <row r="12975" spans="5:25">
      <c r="E12975" s="45"/>
      <c r="H12975" s="45"/>
      <c r="K12975" s="27" t="str">
        <f t="shared" si="824"/>
        <v/>
      </c>
      <c r="P12975" s="26" t="str">
        <f t="shared" si="825"/>
        <v/>
      </c>
      <c r="Q12975" s="38" t="s">
        <v>13149</v>
      </c>
      <c r="R12975">
        <v>122.59399999999999</v>
      </c>
      <c r="S12975" t="str">
        <f t="shared" si="826"/>
        <v/>
      </c>
      <c r="X12975" s="26" t="str">
        <f t="shared" si="823"/>
        <v/>
      </c>
      <c r="Y12975" s="38"/>
    </row>
    <row r="12976" spans="5:25">
      <c r="E12976" s="45"/>
      <c r="H12976" s="45"/>
      <c r="K12976" s="27" t="str">
        <f t="shared" si="824"/>
        <v/>
      </c>
      <c r="P12976" s="26" t="str">
        <f t="shared" si="825"/>
        <v/>
      </c>
      <c r="Q12976" s="38" t="s">
        <v>13150</v>
      </c>
      <c r="R12976">
        <v>122.59399999999999</v>
      </c>
      <c r="S12976" t="str">
        <f t="shared" si="826"/>
        <v/>
      </c>
      <c r="X12976" s="26" t="str">
        <f t="shared" si="823"/>
        <v/>
      </c>
      <c r="Y12976" s="38"/>
    </row>
    <row r="12977" spans="5:25">
      <c r="E12977" s="45"/>
      <c r="H12977" s="45"/>
      <c r="K12977" s="27" t="str">
        <f t="shared" si="824"/>
        <v/>
      </c>
      <c r="P12977" s="26" t="str">
        <f t="shared" si="825"/>
        <v/>
      </c>
      <c r="Q12977" s="38" t="s">
        <v>13151</v>
      </c>
      <c r="R12977">
        <v>122.59399999999999</v>
      </c>
      <c r="S12977" t="str">
        <f t="shared" si="826"/>
        <v/>
      </c>
      <c r="X12977" s="26" t="str">
        <f t="shared" si="823"/>
        <v/>
      </c>
      <c r="Y12977" s="38"/>
    </row>
    <row r="12978" spans="5:25">
      <c r="E12978" s="45"/>
      <c r="H12978" s="45"/>
      <c r="K12978" s="27" t="str">
        <f t="shared" si="824"/>
        <v/>
      </c>
      <c r="P12978" s="26" t="str">
        <f t="shared" si="825"/>
        <v/>
      </c>
      <c r="Q12978" s="38" t="s">
        <v>13152</v>
      </c>
      <c r="R12978">
        <v>122.694</v>
      </c>
      <c r="S12978" t="str">
        <f t="shared" si="826"/>
        <v/>
      </c>
      <c r="X12978" s="26" t="str">
        <f t="shared" si="823"/>
        <v/>
      </c>
      <c r="Y12978" s="38"/>
    </row>
    <row r="12979" spans="5:25">
      <c r="E12979" s="45"/>
      <c r="H12979" s="45"/>
      <c r="K12979" s="27" t="str">
        <f t="shared" si="824"/>
        <v/>
      </c>
      <c r="P12979" s="26" t="str">
        <f t="shared" si="825"/>
        <v/>
      </c>
      <c r="Q12979" s="38" t="s">
        <v>13153</v>
      </c>
      <c r="R12979">
        <v>122.694</v>
      </c>
      <c r="S12979" t="str">
        <f t="shared" si="826"/>
        <v/>
      </c>
      <c r="X12979" s="26" t="str">
        <f t="shared" si="823"/>
        <v/>
      </c>
      <c r="Y12979" s="38"/>
    </row>
    <row r="12980" spans="5:25">
      <c r="E12980" s="45"/>
      <c r="H12980" s="45"/>
      <c r="K12980" s="27" t="str">
        <f t="shared" si="824"/>
        <v/>
      </c>
      <c r="P12980" s="26" t="str">
        <f t="shared" si="825"/>
        <v/>
      </c>
      <c r="Q12980" s="38" t="s">
        <v>13154</v>
      </c>
      <c r="R12980">
        <v>122.59399999999999</v>
      </c>
      <c r="S12980" t="str">
        <f t="shared" si="826"/>
        <v/>
      </c>
      <c r="X12980" s="26" t="str">
        <f t="shared" si="823"/>
        <v/>
      </c>
      <c r="Y12980" s="38"/>
    </row>
    <row r="12981" spans="5:25">
      <c r="E12981" s="45"/>
      <c r="H12981" s="45"/>
      <c r="K12981" s="27" t="str">
        <f t="shared" si="824"/>
        <v/>
      </c>
      <c r="P12981" s="26" t="str">
        <f t="shared" si="825"/>
        <v/>
      </c>
      <c r="Q12981" s="38" t="s">
        <v>13155</v>
      </c>
      <c r="R12981">
        <v>122.694</v>
      </c>
      <c r="S12981" t="str">
        <f t="shared" si="826"/>
        <v/>
      </c>
      <c r="X12981" s="26" t="str">
        <f t="shared" si="823"/>
        <v/>
      </c>
      <c r="Y12981" s="38"/>
    </row>
    <row r="12982" spans="5:25">
      <c r="E12982" s="45"/>
      <c r="H12982" s="45"/>
      <c r="K12982" s="27" t="str">
        <f t="shared" si="824"/>
        <v/>
      </c>
      <c r="P12982" s="26" t="str">
        <f t="shared" si="825"/>
        <v/>
      </c>
      <c r="Q12982" s="38" t="s">
        <v>13156</v>
      </c>
      <c r="R12982">
        <v>122.694</v>
      </c>
      <c r="S12982" t="str">
        <f t="shared" si="826"/>
        <v/>
      </c>
      <c r="X12982" s="26" t="str">
        <f t="shared" si="823"/>
        <v/>
      </c>
      <c r="Y12982" s="38"/>
    </row>
    <row r="12983" spans="5:25">
      <c r="E12983" s="45"/>
      <c r="H12983" s="45"/>
      <c r="K12983" s="27" t="str">
        <f t="shared" si="824"/>
        <v/>
      </c>
      <c r="P12983" s="26" t="str">
        <f t="shared" si="825"/>
        <v/>
      </c>
      <c r="Q12983" s="38" t="s">
        <v>13157</v>
      </c>
      <c r="R12983">
        <v>122.59399999999999</v>
      </c>
      <c r="S12983" t="str">
        <f t="shared" si="826"/>
        <v/>
      </c>
      <c r="X12983" s="26" t="str">
        <f t="shared" si="823"/>
        <v/>
      </c>
      <c r="Y12983" s="38"/>
    </row>
    <row r="12984" spans="5:25">
      <c r="E12984" s="45"/>
      <c r="H12984" s="45"/>
      <c r="K12984" s="27" t="str">
        <f t="shared" si="824"/>
        <v/>
      </c>
      <c r="P12984" s="26" t="str">
        <f t="shared" si="825"/>
        <v/>
      </c>
      <c r="Q12984" s="38" t="s">
        <v>13158</v>
      </c>
      <c r="R12984">
        <v>122.59399999999999</v>
      </c>
      <c r="S12984" t="str">
        <f t="shared" si="826"/>
        <v/>
      </c>
      <c r="X12984" s="26" t="str">
        <f t="shared" si="823"/>
        <v/>
      </c>
      <c r="Y12984" s="38"/>
    </row>
    <row r="12985" spans="5:25">
      <c r="E12985" s="45"/>
      <c r="H12985" s="45"/>
      <c r="K12985" s="27" t="str">
        <f t="shared" si="824"/>
        <v/>
      </c>
      <c r="P12985" s="26" t="str">
        <f t="shared" si="825"/>
        <v/>
      </c>
      <c r="Q12985" s="38" t="s">
        <v>13159</v>
      </c>
      <c r="R12985">
        <v>122.694</v>
      </c>
      <c r="S12985" t="str">
        <f t="shared" si="826"/>
        <v/>
      </c>
      <c r="X12985" s="26" t="str">
        <f t="shared" si="823"/>
        <v/>
      </c>
      <c r="Y12985" s="38"/>
    </row>
    <row r="12986" spans="5:25">
      <c r="E12986" s="45"/>
      <c r="H12986" s="45"/>
      <c r="K12986" s="27" t="str">
        <f t="shared" si="824"/>
        <v/>
      </c>
      <c r="P12986" s="26" t="str">
        <f t="shared" si="825"/>
        <v/>
      </c>
      <c r="Q12986" s="38" t="s">
        <v>13160</v>
      </c>
      <c r="R12986">
        <v>122.694</v>
      </c>
      <c r="S12986" t="str">
        <f t="shared" si="826"/>
        <v/>
      </c>
      <c r="X12986" s="26" t="str">
        <f t="shared" si="823"/>
        <v/>
      </c>
      <c r="Y12986" s="38"/>
    </row>
    <row r="12987" spans="5:25">
      <c r="E12987" s="45"/>
      <c r="H12987" s="45"/>
      <c r="K12987" s="27" t="str">
        <f t="shared" si="824"/>
        <v/>
      </c>
      <c r="P12987" s="26" t="str">
        <f t="shared" si="825"/>
        <v/>
      </c>
      <c r="Q12987" s="38" t="s">
        <v>13161</v>
      </c>
      <c r="R12987">
        <v>122.694</v>
      </c>
      <c r="S12987" t="str">
        <f t="shared" si="826"/>
        <v/>
      </c>
      <c r="X12987" s="26" t="str">
        <f t="shared" si="823"/>
        <v/>
      </c>
      <c r="Y12987" s="38"/>
    </row>
    <row r="12988" spans="5:25">
      <c r="E12988" s="45"/>
      <c r="H12988" s="45"/>
      <c r="K12988" s="27" t="str">
        <f t="shared" si="824"/>
        <v/>
      </c>
      <c r="P12988" s="26" t="str">
        <f t="shared" si="825"/>
        <v/>
      </c>
      <c r="Q12988" s="38" t="s">
        <v>13162</v>
      </c>
      <c r="R12988">
        <v>122.59399999999999</v>
      </c>
      <c r="S12988" t="str">
        <f t="shared" si="826"/>
        <v/>
      </c>
      <c r="X12988" s="26" t="str">
        <f t="shared" ref="X12988:X13051" si="827">IF(V12988="","",X12987+V12988-V12987)</f>
        <v/>
      </c>
      <c r="Y12988" s="38"/>
    </row>
    <row r="12989" spans="5:25">
      <c r="E12989" s="45"/>
      <c r="H12989" s="45"/>
      <c r="K12989" s="27" t="str">
        <f t="shared" si="824"/>
        <v/>
      </c>
      <c r="P12989" s="26" t="str">
        <f t="shared" si="825"/>
        <v/>
      </c>
      <c r="Q12989" s="38" t="s">
        <v>13163</v>
      </c>
      <c r="R12989">
        <v>122.694</v>
      </c>
      <c r="S12989" t="str">
        <f t="shared" si="826"/>
        <v/>
      </c>
      <c r="X12989" s="26" t="str">
        <f t="shared" si="827"/>
        <v/>
      </c>
      <c r="Y12989" s="38"/>
    </row>
    <row r="12990" spans="5:25">
      <c r="E12990" s="45"/>
      <c r="H12990" s="45"/>
      <c r="K12990" s="27" t="str">
        <f t="shared" si="824"/>
        <v/>
      </c>
      <c r="P12990" s="26" t="str">
        <f t="shared" si="825"/>
        <v/>
      </c>
      <c r="Q12990" s="38" t="s">
        <v>13164</v>
      </c>
      <c r="R12990">
        <v>122.694</v>
      </c>
      <c r="S12990" t="str">
        <f t="shared" si="826"/>
        <v/>
      </c>
      <c r="X12990" s="26" t="str">
        <f t="shared" si="827"/>
        <v/>
      </c>
      <c r="Y12990" s="38"/>
    </row>
    <row r="12991" spans="5:25">
      <c r="E12991" s="45"/>
      <c r="H12991" s="45"/>
      <c r="K12991" s="27" t="str">
        <f t="shared" si="824"/>
        <v/>
      </c>
      <c r="P12991" s="26" t="str">
        <f t="shared" si="825"/>
        <v/>
      </c>
      <c r="Q12991" s="38" t="s">
        <v>13165</v>
      </c>
      <c r="R12991">
        <v>122.694</v>
      </c>
      <c r="S12991" t="str">
        <f t="shared" si="826"/>
        <v/>
      </c>
      <c r="X12991" s="26" t="str">
        <f t="shared" si="827"/>
        <v/>
      </c>
      <c r="Y12991" s="38"/>
    </row>
    <row r="12992" spans="5:25">
      <c r="E12992" s="45"/>
      <c r="H12992" s="45"/>
      <c r="K12992" s="27" t="str">
        <f t="shared" si="824"/>
        <v/>
      </c>
      <c r="P12992" s="26" t="str">
        <f t="shared" si="825"/>
        <v/>
      </c>
      <c r="Q12992" s="38" t="s">
        <v>13166</v>
      </c>
      <c r="R12992">
        <v>122.59399999999999</v>
      </c>
      <c r="S12992" t="str">
        <f t="shared" si="826"/>
        <v/>
      </c>
      <c r="X12992" s="26" t="str">
        <f t="shared" si="827"/>
        <v/>
      </c>
      <c r="Y12992" s="38"/>
    </row>
    <row r="12993" spans="5:25">
      <c r="E12993" s="45"/>
      <c r="H12993" s="45"/>
      <c r="K12993" s="27" t="str">
        <f t="shared" si="824"/>
        <v/>
      </c>
      <c r="P12993" s="26" t="str">
        <f t="shared" si="825"/>
        <v/>
      </c>
      <c r="Q12993" s="38" t="s">
        <v>13167</v>
      </c>
      <c r="R12993">
        <v>122.59399999999999</v>
      </c>
      <c r="S12993" t="str">
        <f t="shared" si="826"/>
        <v/>
      </c>
      <c r="X12993" s="26" t="str">
        <f t="shared" si="827"/>
        <v/>
      </c>
      <c r="Y12993" s="38"/>
    </row>
    <row r="12994" spans="5:25">
      <c r="E12994" s="45"/>
      <c r="H12994" s="45"/>
      <c r="K12994" s="27" t="str">
        <f t="shared" si="824"/>
        <v/>
      </c>
      <c r="P12994" s="26" t="str">
        <f t="shared" si="825"/>
        <v/>
      </c>
      <c r="Q12994" s="38" t="s">
        <v>13168</v>
      </c>
      <c r="R12994">
        <v>122.694</v>
      </c>
      <c r="S12994" t="str">
        <f t="shared" si="826"/>
        <v/>
      </c>
      <c r="X12994" s="26" t="str">
        <f t="shared" si="827"/>
        <v/>
      </c>
      <c r="Y12994" s="38"/>
    </row>
    <row r="12995" spans="5:25">
      <c r="E12995" s="45"/>
      <c r="H12995" s="45"/>
      <c r="K12995" s="27" t="str">
        <f t="shared" si="824"/>
        <v/>
      </c>
      <c r="P12995" s="26" t="str">
        <f t="shared" si="825"/>
        <v/>
      </c>
      <c r="Q12995" s="38" t="s">
        <v>13169</v>
      </c>
      <c r="R12995">
        <v>122.694</v>
      </c>
      <c r="S12995" t="str">
        <f t="shared" si="826"/>
        <v/>
      </c>
      <c r="X12995" s="26" t="str">
        <f t="shared" si="827"/>
        <v/>
      </c>
      <c r="Y12995" s="38"/>
    </row>
    <row r="12996" spans="5:25">
      <c r="E12996" s="45"/>
      <c r="H12996" s="45"/>
      <c r="K12996" s="27" t="str">
        <f t="shared" ref="K12996:K13059" si="828">IF(M12996="","",K12995+(M12996-M12995)/24)</f>
        <v/>
      </c>
      <c r="P12996" s="26" t="str">
        <f t="shared" ref="P12996:P13059" si="829">IF(N12996="","",P12995+N12996-N12995)</f>
        <v/>
      </c>
      <c r="Q12996" s="38" t="s">
        <v>13170</v>
      </c>
      <c r="R12996">
        <v>122.694</v>
      </c>
      <c r="S12996" t="str">
        <f t="shared" ref="S12996:S13059" si="830">IF(N12996="","",S12995-N12996+N12995)</f>
        <v/>
      </c>
      <c r="X12996" s="26" t="str">
        <f t="shared" si="827"/>
        <v/>
      </c>
      <c r="Y12996" s="38"/>
    </row>
    <row r="12997" spans="5:25">
      <c r="E12997" s="45"/>
      <c r="H12997" s="45"/>
      <c r="K12997" s="27" t="str">
        <f t="shared" si="828"/>
        <v/>
      </c>
      <c r="P12997" s="26" t="str">
        <f t="shared" si="829"/>
        <v/>
      </c>
      <c r="Q12997" s="38" t="s">
        <v>13171</v>
      </c>
      <c r="R12997">
        <v>122.59399999999999</v>
      </c>
      <c r="S12997" t="str">
        <f t="shared" si="830"/>
        <v/>
      </c>
      <c r="X12997" s="26" t="str">
        <f t="shared" si="827"/>
        <v/>
      </c>
      <c r="Y12997" s="38"/>
    </row>
    <row r="12998" spans="5:25">
      <c r="E12998" s="45"/>
      <c r="H12998" s="45"/>
      <c r="K12998" s="27" t="str">
        <f t="shared" si="828"/>
        <v/>
      </c>
      <c r="P12998" s="26" t="str">
        <f t="shared" si="829"/>
        <v/>
      </c>
      <c r="Q12998" s="38" t="s">
        <v>13172</v>
      </c>
      <c r="R12998">
        <v>122.794</v>
      </c>
      <c r="S12998" t="str">
        <f t="shared" si="830"/>
        <v/>
      </c>
      <c r="X12998" s="26" t="str">
        <f t="shared" si="827"/>
        <v/>
      </c>
      <c r="Y12998" s="38"/>
    </row>
    <row r="12999" spans="5:25">
      <c r="E12999" s="45"/>
      <c r="H12999" s="45"/>
      <c r="K12999" s="27" t="str">
        <f t="shared" si="828"/>
        <v/>
      </c>
      <c r="P12999" s="26" t="str">
        <f t="shared" si="829"/>
        <v/>
      </c>
      <c r="Q12999" s="38" t="s">
        <v>13173</v>
      </c>
      <c r="R12999">
        <v>122.694</v>
      </c>
      <c r="S12999" t="str">
        <f t="shared" si="830"/>
        <v/>
      </c>
      <c r="X12999" s="26" t="str">
        <f t="shared" si="827"/>
        <v/>
      </c>
      <c r="Y12999" s="38"/>
    </row>
    <row r="13000" spans="5:25">
      <c r="E13000" s="45"/>
      <c r="H13000" s="45"/>
      <c r="K13000" s="27" t="str">
        <f t="shared" si="828"/>
        <v/>
      </c>
      <c r="P13000" s="26" t="str">
        <f t="shared" si="829"/>
        <v/>
      </c>
      <c r="Q13000" s="38" t="s">
        <v>13174</v>
      </c>
      <c r="R13000">
        <v>122.794</v>
      </c>
      <c r="S13000" t="str">
        <f t="shared" si="830"/>
        <v/>
      </c>
      <c r="X13000" s="26" t="str">
        <f t="shared" si="827"/>
        <v/>
      </c>
      <c r="Y13000" s="38"/>
    </row>
    <row r="13001" spans="5:25">
      <c r="E13001" s="45"/>
      <c r="H13001" s="45"/>
      <c r="K13001" s="27" t="str">
        <f t="shared" si="828"/>
        <v/>
      </c>
      <c r="P13001" s="26" t="str">
        <f t="shared" si="829"/>
        <v/>
      </c>
      <c r="Q13001" s="38" t="s">
        <v>13175</v>
      </c>
      <c r="R13001">
        <v>122.794</v>
      </c>
      <c r="S13001" t="str">
        <f t="shared" si="830"/>
        <v/>
      </c>
      <c r="X13001" s="26" t="str">
        <f t="shared" si="827"/>
        <v/>
      </c>
      <c r="Y13001" s="38"/>
    </row>
    <row r="13002" spans="5:25">
      <c r="E13002" s="45"/>
      <c r="H13002" s="45"/>
      <c r="K13002" s="27" t="str">
        <f t="shared" si="828"/>
        <v/>
      </c>
      <c r="P13002" s="26" t="str">
        <f t="shared" si="829"/>
        <v/>
      </c>
      <c r="Q13002" s="38" t="s">
        <v>13176</v>
      </c>
      <c r="R13002">
        <v>122.794</v>
      </c>
      <c r="S13002" t="str">
        <f t="shared" si="830"/>
        <v/>
      </c>
      <c r="X13002" s="26" t="str">
        <f t="shared" si="827"/>
        <v/>
      </c>
      <c r="Y13002" s="38"/>
    </row>
    <row r="13003" spans="5:25">
      <c r="E13003" s="45"/>
      <c r="H13003" s="45"/>
      <c r="K13003" s="27" t="str">
        <f t="shared" si="828"/>
        <v/>
      </c>
      <c r="P13003" s="26" t="str">
        <f t="shared" si="829"/>
        <v/>
      </c>
      <c r="Q13003" s="38" t="s">
        <v>13177</v>
      </c>
      <c r="R13003">
        <v>122.694</v>
      </c>
      <c r="S13003" t="str">
        <f t="shared" si="830"/>
        <v/>
      </c>
      <c r="X13003" s="26" t="str">
        <f t="shared" si="827"/>
        <v/>
      </c>
      <c r="Y13003" s="38"/>
    </row>
    <row r="13004" spans="5:25">
      <c r="E13004" s="45"/>
      <c r="H13004" s="45"/>
      <c r="K13004" s="27" t="str">
        <f t="shared" si="828"/>
        <v/>
      </c>
      <c r="P13004" s="26" t="str">
        <f t="shared" si="829"/>
        <v/>
      </c>
      <c r="Q13004" s="38" t="s">
        <v>13178</v>
      </c>
      <c r="R13004">
        <v>122.694</v>
      </c>
      <c r="S13004" t="str">
        <f t="shared" si="830"/>
        <v/>
      </c>
      <c r="X13004" s="26" t="str">
        <f t="shared" si="827"/>
        <v/>
      </c>
      <c r="Y13004" s="38"/>
    </row>
    <row r="13005" spans="5:25">
      <c r="E13005" s="45"/>
      <c r="H13005" s="45"/>
      <c r="K13005" s="27" t="str">
        <f t="shared" si="828"/>
        <v/>
      </c>
      <c r="P13005" s="26" t="str">
        <f t="shared" si="829"/>
        <v/>
      </c>
      <c r="Q13005" s="38" t="s">
        <v>13179</v>
      </c>
      <c r="R13005">
        <v>122.694</v>
      </c>
      <c r="S13005" t="str">
        <f t="shared" si="830"/>
        <v/>
      </c>
      <c r="X13005" s="26" t="str">
        <f t="shared" si="827"/>
        <v/>
      </c>
      <c r="Y13005" s="38"/>
    </row>
    <row r="13006" spans="5:25">
      <c r="E13006" s="45"/>
      <c r="H13006" s="45"/>
      <c r="K13006" s="27" t="str">
        <f t="shared" si="828"/>
        <v/>
      </c>
      <c r="P13006" s="26" t="str">
        <f t="shared" si="829"/>
        <v/>
      </c>
      <c r="Q13006" s="38" t="s">
        <v>13180</v>
      </c>
      <c r="R13006">
        <v>122.694</v>
      </c>
      <c r="S13006" t="str">
        <f t="shared" si="830"/>
        <v/>
      </c>
      <c r="X13006" s="26" t="str">
        <f t="shared" si="827"/>
        <v/>
      </c>
      <c r="Y13006" s="38"/>
    </row>
    <row r="13007" spans="5:25">
      <c r="E13007" s="45"/>
      <c r="H13007" s="45"/>
      <c r="K13007" s="27" t="str">
        <f t="shared" si="828"/>
        <v/>
      </c>
      <c r="P13007" s="26" t="str">
        <f t="shared" si="829"/>
        <v/>
      </c>
      <c r="Q13007" s="38" t="s">
        <v>13181</v>
      </c>
      <c r="R13007">
        <v>122.694</v>
      </c>
      <c r="S13007" t="str">
        <f t="shared" si="830"/>
        <v/>
      </c>
      <c r="X13007" s="26" t="str">
        <f t="shared" si="827"/>
        <v/>
      </c>
      <c r="Y13007" s="38"/>
    </row>
    <row r="13008" spans="5:25">
      <c r="E13008" s="45"/>
      <c r="H13008" s="45"/>
      <c r="K13008" s="27" t="str">
        <f t="shared" si="828"/>
        <v/>
      </c>
      <c r="P13008" s="26" t="str">
        <f t="shared" si="829"/>
        <v/>
      </c>
      <c r="Q13008" s="38" t="s">
        <v>13182</v>
      </c>
      <c r="R13008">
        <v>122.794</v>
      </c>
      <c r="S13008" t="str">
        <f t="shared" si="830"/>
        <v/>
      </c>
      <c r="X13008" s="26" t="str">
        <f t="shared" si="827"/>
        <v/>
      </c>
      <c r="Y13008" s="38"/>
    </row>
    <row r="13009" spans="5:25">
      <c r="E13009" s="45"/>
      <c r="H13009" s="45"/>
      <c r="K13009" s="27" t="str">
        <f t="shared" si="828"/>
        <v/>
      </c>
      <c r="P13009" s="26" t="str">
        <f t="shared" si="829"/>
        <v/>
      </c>
      <c r="Q13009" s="38" t="s">
        <v>13183</v>
      </c>
      <c r="R13009">
        <v>122.694</v>
      </c>
      <c r="S13009" t="str">
        <f t="shared" si="830"/>
        <v/>
      </c>
      <c r="X13009" s="26" t="str">
        <f t="shared" si="827"/>
        <v/>
      </c>
      <c r="Y13009" s="38"/>
    </row>
    <row r="13010" spans="5:25">
      <c r="E13010" s="45"/>
      <c r="H13010" s="45"/>
      <c r="K13010" s="27" t="str">
        <f t="shared" si="828"/>
        <v/>
      </c>
      <c r="P13010" s="26" t="str">
        <f t="shared" si="829"/>
        <v/>
      </c>
      <c r="Q13010" s="38" t="s">
        <v>13184</v>
      </c>
      <c r="R13010">
        <v>122.794</v>
      </c>
      <c r="S13010" t="str">
        <f t="shared" si="830"/>
        <v/>
      </c>
      <c r="X13010" s="26" t="str">
        <f t="shared" si="827"/>
        <v/>
      </c>
      <c r="Y13010" s="38"/>
    </row>
    <row r="13011" spans="5:25">
      <c r="E13011" s="45"/>
      <c r="H13011" s="45"/>
      <c r="K13011" s="27" t="str">
        <f t="shared" si="828"/>
        <v/>
      </c>
      <c r="P13011" s="26" t="str">
        <f t="shared" si="829"/>
        <v/>
      </c>
      <c r="Q13011" s="38" t="s">
        <v>13185</v>
      </c>
      <c r="R13011">
        <v>122.694</v>
      </c>
      <c r="S13011" t="str">
        <f t="shared" si="830"/>
        <v/>
      </c>
      <c r="X13011" s="26" t="str">
        <f t="shared" si="827"/>
        <v/>
      </c>
      <c r="Y13011" s="38"/>
    </row>
    <row r="13012" spans="5:25">
      <c r="E13012" s="45"/>
      <c r="H13012" s="45"/>
      <c r="K13012" s="27" t="str">
        <f t="shared" si="828"/>
        <v/>
      </c>
      <c r="P13012" s="26" t="str">
        <f t="shared" si="829"/>
        <v/>
      </c>
      <c r="Q13012" s="38" t="s">
        <v>13186</v>
      </c>
      <c r="R13012">
        <v>122.794</v>
      </c>
      <c r="S13012" t="str">
        <f t="shared" si="830"/>
        <v/>
      </c>
      <c r="X13012" s="26" t="str">
        <f t="shared" si="827"/>
        <v/>
      </c>
      <c r="Y13012" s="38"/>
    </row>
    <row r="13013" spans="5:25">
      <c r="E13013" s="45"/>
      <c r="H13013" s="45"/>
      <c r="K13013" s="27" t="str">
        <f t="shared" si="828"/>
        <v/>
      </c>
      <c r="P13013" s="26" t="str">
        <f t="shared" si="829"/>
        <v/>
      </c>
      <c r="Q13013" s="38" t="s">
        <v>13187</v>
      </c>
      <c r="R13013">
        <v>122.794</v>
      </c>
      <c r="S13013" t="str">
        <f t="shared" si="830"/>
        <v/>
      </c>
      <c r="X13013" s="26" t="str">
        <f t="shared" si="827"/>
        <v/>
      </c>
      <c r="Y13013" s="38"/>
    </row>
    <row r="13014" spans="5:25">
      <c r="E13014" s="45"/>
      <c r="H13014" s="45"/>
      <c r="K13014" s="27" t="str">
        <f t="shared" si="828"/>
        <v/>
      </c>
      <c r="P13014" s="26" t="str">
        <f t="shared" si="829"/>
        <v/>
      </c>
      <c r="Q13014" s="38" t="s">
        <v>13188</v>
      </c>
      <c r="R13014">
        <v>122.794</v>
      </c>
      <c r="S13014" t="str">
        <f t="shared" si="830"/>
        <v/>
      </c>
      <c r="X13014" s="26" t="str">
        <f t="shared" si="827"/>
        <v/>
      </c>
      <c r="Y13014" s="38"/>
    </row>
    <row r="13015" spans="5:25">
      <c r="E13015" s="45"/>
      <c r="H13015" s="45"/>
      <c r="K13015" s="27" t="str">
        <f t="shared" si="828"/>
        <v/>
      </c>
      <c r="P13015" s="26" t="str">
        <f t="shared" si="829"/>
        <v/>
      </c>
      <c r="Q13015" s="38" t="s">
        <v>13189</v>
      </c>
      <c r="R13015">
        <v>122.694</v>
      </c>
      <c r="S13015" t="str">
        <f t="shared" si="830"/>
        <v/>
      </c>
      <c r="X13015" s="26" t="str">
        <f t="shared" si="827"/>
        <v/>
      </c>
      <c r="Y13015" s="38"/>
    </row>
    <row r="13016" spans="5:25">
      <c r="E13016" s="45"/>
      <c r="H13016" s="45"/>
      <c r="K13016" s="27" t="str">
        <f t="shared" si="828"/>
        <v/>
      </c>
      <c r="P13016" s="26" t="str">
        <f t="shared" si="829"/>
        <v/>
      </c>
      <c r="Q13016" s="38" t="s">
        <v>13190</v>
      </c>
      <c r="R13016">
        <v>122.794</v>
      </c>
      <c r="S13016" t="str">
        <f t="shared" si="830"/>
        <v/>
      </c>
      <c r="X13016" s="26" t="str">
        <f t="shared" si="827"/>
        <v/>
      </c>
      <c r="Y13016" s="38"/>
    </row>
    <row r="13017" spans="5:25">
      <c r="E13017" s="45"/>
      <c r="H13017" s="45"/>
      <c r="K13017" s="27" t="str">
        <f t="shared" si="828"/>
        <v/>
      </c>
      <c r="P13017" s="26" t="str">
        <f t="shared" si="829"/>
        <v/>
      </c>
      <c r="Q13017" s="38" t="s">
        <v>13191</v>
      </c>
      <c r="R13017">
        <v>122.694</v>
      </c>
      <c r="S13017" t="str">
        <f t="shared" si="830"/>
        <v/>
      </c>
      <c r="X13017" s="26" t="str">
        <f t="shared" si="827"/>
        <v/>
      </c>
      <c r="Y13017" s="38"/>
    </row>
    <row r="13018" spans="5:25">
      <c r="E13018" s="45"/>
      <c r="H13018" s="45"/>
      <c r="K13018" s="27" t="str">
        <f t="shared" si="828"/>
        <v/>
      </c>
      <c r="P13018" s="26" t="str">
        <f t="shared" si="829"/>
        <v/>
      </c>
      <c r="Q13018" s="38" t="s">
        <v>13192</v>
      </c>
      <c r="R13018">
        <v>122.794</v>
      </c>
      <c r="S13018" t="str">
        <f t="shared" si="830"/>
        <v/>
      </c>
      <c r="X13018" s="26" t="str">
        <f t="shared" si="827"/>
        <v/>
      </c>
      <c r="Y13018" s="38"/>
    </row>
    <row r="13019" spans="5:25">
      <c r="E13019" s="45"/>
      <c r="H13019" s="45"/>
      <c r="K13019" s="27" t="str">
        <f t="shared" si="828"/>
        <v/>
      </c>
      <c r="P13019" s="26" t="str">
        <f t="shared" si="829"/>
        <v/>
      </c>
      <c r="Q13019" s="38" t="s">
        <v>13193</v>
      </c>
      <c r="R13019">
        <v>122.89400000000001</v>
      </c>
      <c r="S13019" t="str">
        <f t="shared" si="830"/>
        <v/>
      </c>
      <c r="X13019" s="26" t="str">
        <f t="shared" si="827"/>
        <v/>
      </c>
      <c r="Y13019" s="38"/>
    </row>
    <row r="13020" spans="5:25">
      <c r="E13020" s="45"/>
      <c r="H13020" s="45"/>
      <c r="K13020" s="27" t="str">
        <f t="shared" si="828"/>
        <v/>
      </c>
      <c r="P13020" s="26" t="str">
        <f t="shared" si="829"/>
        <v/>
      </c>
      <c r="Q13020" s="38" t="s">
        <v>13194</v>
      </c>
      <c r="R13020">
        <v>122.794</v>
      </c>
      <c r="S13020" t="str">
        <f t="shared" si="830"/>
        <v/>
      </c>
      <c r="X13020" s="26" t="str">
        <f t="shared" si="827"/>
        <v/>
      </c>
      <c r="Y13020" s="38"/>
    </row>
    <row r="13021" spans="5:25">
      <c r="E13021" s="45"/>
      <c r="H13021" s="45"/>
      <c r="K13021" s="27" t="str">
        <f t="shared" si="828"/>
        <v/>
      </c>
      <c r="P13021" s="26" t="str">
        <f t="shared" si="829"/>
        <v/>
      </c>
      <c r="Q13021" s="38" t="s">
        <v>13195</v>
      </c>
      <c r="R13021">
        <v>122.89400000000001</v>
      </c>
      <c r="S13021" t="str">
        <f t="shared" si="830"/>
        <v/>
      </c>
      <c r="X13021" s="26" t="str">
        <f t="shared" si="827"/>
        <v/>
      </c>
      <c r="Y13021" s="38"/>
    </row>
    <row r="13022" spans="5:25">
      <c r="E13022" s="45"/>
      <c r="H13022" s="45"/>
      <c r="K13022" s="27" t="str">
        <f t="shared" si="828"/>
        <v/>
      </c>
      <c r="P13022" s="26" t="str">
        <f t="shared" si="829"/>
        <v/>
      </c>
      <c r="Q13022" s="38" t="s">
        <v>13196</v>
      </c>
      <c r="R13022">
        <v>122.794</v>
      </c>
      <c r="S13022" t="str">
        <f t="shared" si="830"/>
        <v/>
      </c>
      <c r="X13022" s="26" t="str">
        <f t="shared" si="827"/>
        <v/>
      </c>
      <c r="Y13022" s="38"/>
    </row>
    <row r="13023" spans="5:25">
      <c r="E13023" s="45"/>
      <c r="H13023" s="45"/>
      <c r="K13023" s="27" t="str">
        <f t="shared" si="828"/>
        <v/>
      </c>
      <c r="P13023" s="26" t="str">
        <f t="shared" si="829"/>
        <v/>
      </c>
      <c r="Q13023" s="38" t="s">
        <v>13197</v>
      </c>
      <c r="R13023">
        <v>122.794</v>
      </c>
      <c r="S13023" t="str">
        <f t="shared" si="830"/>
        <v/>
      </c>
      <c r="X13023" s="26" t="str">
        <f t="shared" si="827"/>
        <v/>
      </c>
      <c r="Y13023" s="38"/>
    </row>
    <row r="13024" spans="5:25">
      <c r="E13024" s="45"/>
      <c r="H13024" s="45"/>
      <c r="K13024" s="27" t="str">
        <f t="shared" si="828"/>
        <v/>
      </c>
      <c r="P13024" s="26" t="str">
        <f t="shared" si="829"/>
        <v/>
      </c>
      <c r="Q13024" s="38" t="s">
        <v>13198</v>
      </c>
      <c r="R13024">
        <v>122.794</v>
      </c>
      <c r="S13024" t="str">
        <f t="shared" si="830"/>
        <v/>
      </c>
      <c r="X13024" s="26" t="str">
        <f t="shared" si="827"/>
        <v/>
      </c>
      <c r="Y13024" s="38"/>
    </row>
    <row r="13025" spans="5:25">
      <c r="E13025" s="45"/>
      <c r="H13025" s="45"/>
      <c r="K13025" s="27" t="str">
        <f t="shared" si="828"/>
        <v/>
      </c>
      <c r="P13025" s="26" t="str">
        <f t="shared" si="829"/>
        <v/>
      </c>
      <c r="Q13025" s="38" t="s">
        <v>13199</v>
      </c>
      <c r="R13025">
        <v>122.89400000000001</v>
      </c>
      <c r="S13025" t="str">
        <f t="shared" si="830"/>
        <v/>
      </c>
      <c r="X13025" s="26" t="str">
        <f t="shared" si="827"/>
        <v/>
      </c>
      <c r="Y13025" s="38"/>
    </row>
    <row r="13026" spans="5:25">
      <c r="E13026" s="45"/>
      <c r="H13026" s="45"/>
      <c r="K13026" s="27" t="str">
        <f t="shared" si="828"/>
        <v/>
      </c>
      <c r="P13026" s="26" t="str">
        <f t="shared" si="829"/>
        <v/>
      </c>
      <c r="Q13026" s="38" t="s">
        <v>13200</v>
      </c>
      <c r="R13026">
        <v>122.89400000000001</v>
      </c>
      <c r="S13026" t="str">
        <f t="shared" si="830"/>
        <v/>
      </c>
      <c r="X13026" s="26" t="str">
        <f t="shared" si="827"/>
        <v/>
      </c>
      <c r="Y13026" s="38"/>
    </row>
    <row r="13027" spans="5:25">
      <c r="E13027" s="45"/>
      <c r="H13027" s="45"/>
      <c r="K13027" s="27" t="str">
        <f t="shared" si="828"/>
        <v/>
      </c>
      <c r="P13027" s="26" t="str">
        <f t="shared" si="829"/>
        <v/>
      </c>
      <c r="Q13027" s="38" t="s">
        <v>13201</v>
      </c>
      <c r="R13027">
        <v>122.89400000000001</v>
      </c>
      <c r="S13027" t="str">
        <f t="shared" si="830"/>
        <v/>
      </c>
      <c r="X13027" s="26" t="str">
        <f t="shared" si="827"/>
        <v/>
      </c>
      <c r="Y13027" s="38"/>
    </row>
    <row r="13028" spans="5:25">
      <c r="E13028" s="45"/>
      <c r="H13028" s="45"/>
      <c r="K13028" s="27" t="str">
        <f t="shared" si="828"/>
        <v/>
      </c>
      <c r="P13028" s="26" t="str">
        <f t="shared" si="829"/>
        <v/>
      </c>
      <c r="Q13028" s="38" t="s">
        <v>13202</v>
      </c>
      <c r="R13028">
        <v>122.89400000000001</v>
      </c>
      <c r="S13028" t="str">
        <f t="shared" si="830"/>
        <v/>
      </c>
      <c r="X13028" s="26" t="str">
        <f t="shared" si="827"/>
        <v/>
      </c>
      <c r="Y13028" s="38"/>
    </row>
    <row r="13029" spans="5:25">
      <c r="E13029" s="45"/>
      <c r="H13029" s="45"/>
      <c r="K13029" s="27" t="str">
        <f t="shared" si="828"/>
        <v/>
      </c>
      <c r="P13029" s="26" t="str">
        <f t="shared" si="829"/>
        <v/>
      </c>
      <c r="Q13029" s="38" t="s">
        <v>13203</v>
      </c>
      <c r="R13029">
        <v>122.794</v>
      </c>
      <c r="S13029" t="str">
        <f t="shared" si="830"/>
        <v/>
      </c>
      <c r="X13029" s="26" t="str">
        <f t="shared" si="827"/>
        <v/>
      </c>
      <c r="Y13029" s="38"/>
    </row>
    <row r="13030" spans="5:25">
      <c r="E13030" s="45"/>
      <c r="H13030" s="45"/>
      <c r="K13030" s="27" t="str">
        <f t="shared" si="828"/>
        <v/>
      </c>
      <c r="P13030" s="26" t="str">
        <f t="shared" si="829"/>
        <v/>
      </c>
      <c r="Q13030" s="38" t="s">
        <v>13204</v>
      </c>
      <c r="R13030">
        <v>122.794</v>
      </c>
      <c r="S13030" t="str">
        <f t="shared" si="830"/>
        <v/>
      </c>
      <c r="X13030" s="26" t="str">
        <f t="shared" si="827"/>
        <v/>
      </c>
      <c r="Y13030" s="38"/>
    </row>
    <row r="13031" spans="5:25">
      <c r="E13031" s="45"/>
      <c r="H13031" s="45"/>
      <c r="K13031" s="27" t="str">
        <f t="shared" si="828"/>
        <v/>
      </c>
      <c r="P13031" s="26" t="str">
        <f t="shared" si="829"/>
        <v/>
      </c>
      <c r="Q13031" s="38" t="s">
        <v>13205</v>
      </c>
      <c r="R13031">
        <v>122.794</v>
      </c>
      <c r="S13031" t="str">
        <f t="shared" si="830"/>
        <v/>
      </c>
      <c r="X13031" s="26" t="str">
        <f t="shared" si="827"/>
        <v/>
      </c>
      <c r="Y13031" s="38"/>
    </row>
    <row r="13032" spans="5:25">
      <c r="E13032" s="45"/>
      <c r="H13032" s="45"/>
      <c r="K13032" s="27" t="str">
        <f t="shared" si="828"/>
        <v/>
      </c>
      <c r="P13032" s="26" t="str">
        <f t="shared" si="829"/>
        <v/>
      </c>
      <c r="Q13032" s="38" t="s">
        <v>13206</v>
      </c>
      <c r="R13032">
        <v>122.794</v>
      </c>
      <c r="S13032" t="str">
        <f t="shared" si="830"/>
        <v/>
      </c>
      <c r="X13032" s="26" t="str">
        <f t="shared" si="827"/>
        <v/>
      </c>
      <c r="Y13032" s="38"/>
    </row>
    <row r="13033" spans="5:25">
      <c r="E13033" s="45"/>
      <c r="H13033" s="45"/>
      <c r="K13033" s="27" t="str">
        <f t="shared" si="828"/>
        <v/>
      </c>
      <c r="P13033" s="26" t="str">
        <f t="shared" si="829"/>
        <v/>
      </c>
      <c r="Q13033" s="38" t="s">
        <v>13207</v>
      </c>
      <c r="R13033">
        <v>122.89400000000001</v>
      </c>
      <c r="S13033" t="str">
        <f t="shared" si="830"/>
        <v/>
      </c>
      <c r="X13033" s="26" t="str">
        <f t="shared" si="827"/>
        <v/>
      </c>
      <c r="Y13033" s="38"/>
    </row>
    <row r="13034" spans="5:25">
      <c r="E13034" s="45"/>
      <c r="H13034" s="45"/>
      <c r="K13034" s="27" t="str">
        <f t="shared" si="828"/>
        <v/>
      </c>
      <c r="P13034" s="26" t="str">
        <f t="shared" si="829"/>
        <v/>
      </c>
      <c r="Q13034" s="38" t="s">
        <v>13208</v>
      </c>
      <c r="R13034">
        <v>122.89400000000001</v>
      </c>
      <c r="S13034" t="str">
        <f t="shared" si="830"/>
        <v/>
      </c>
      <c r="X13034" s="26" t="str">
        <f t="shared" si="827"/>
        <v/>
      </c>
      <c r="Y13034" s="38"/>
    </row>
    <row r="13035" spans="5:25">
      <c r="E13035" s="45"/>
      <c r="H13035" s="45"/>
      <c r="K13035" s="27" t="str">
        <f t="shared" si="828"/>
        <v/>
      </c>
      <c r="P13035" s="26" t="str">
        <f t="shared" si="829"/>
        <v/>
      </c>
      <c r="Q13035" s="38" t="s">
        <v>13209</v>
      </c>
      <c r="R13035">
        <v>122.89400000000001</v>
      </c>
      <c r="S13035" t="str">
        <f t="shared" si="830"/>
        <v/>
      </c>
      <c r="X13035" s="26" t="str">
        <f t="shared" si="827"/>
        <v/>
      </c>
      <c r="Y13035" s="38"/>
    </row>
    <row r="13036" spans="5:25">
      <c r="E13036" s="45"/>
      <c r="H13036" s="45"/>
      <c r="K13036" s="27" t="str">
        <f t="shared" si="828"/>
        <v/>
      </c>
      <c r="P13036" s="26" t="str">
        <f t="shared" si="829"/>
        <v/>
      </c>
      <c r="Q13036" s="38" t="s">
        <v>13210</v>
      </c>
      <c r="R13036">
        <v>123.004</v>
      </c>
      <c r="S13036" t="str">
        <f t="shared" si="830"/>
        <v/>
      </c>
      <c r="X13036" s="26" t="str">
        <f t="shared" si="827"/>
        <v/>
      </c>
      <c r="Y13036" s="38"/>
    </row>
    <row r="13037" spans="5:25">
      <c r="E13037" s="45"/>
      <c r="H13037" s="45"/>
      <c r="K13037" s="27" t="str">
        <f t="shared" si="828"/>
        <v/>
      </c>
      <c r="P13037" s="26" t="str">
        <f t="shared" si="829"/>
        <v/>
      </c>
      <c r="Q13037" s="38" t="s">
        <v>13211</v>
      </c>
      <c r="R13037">
        <v>122.89400000000001</v>
      </c>
      <c r="S13037" t="str">
        <f t="shared" si="830"/>
        <v/>
      </c>
      <c r="X13037" s="26" t="str">
        <f t="shared" si="827"/>
        <v/>
      </c>
      <c r="Y13037" s="38"/>
    </row>
    <row r="13038" spans="5:25">
      <c r="E13038" s="45"/>
      <c r="H13038" s="45"/>
      <c r="K13038" s="27" t="str">
        <f t="shared" si="828"/>
        <v/>
      </c>
      <c r="P13038" s="26" t="str">
        <f t="shared" si="829"/>
        <v/>
      </c>
      <c r="Q13038" s="38" t="s">
        <v>13212</v>
      </c>
      <c r="R13038">
        <v>122.89400000000001</v>
      </c>
      <c r="S13038" t="str">
        <f t="shared" si="830"/>
        <v/>
      </c>
      <c r="X13038" s="26" t="str">
        <f t="shared" si="827"/>
        <v/>
      </c>
      <c r="Y13038" s="38"/>
    </row>
    <row r="13039" spans="5:25">
      <c r="E13039" s="45"/>
      <c r="H13039" s="45"/>
      <c r="K13039" s="27" t="str">
        <f t="shared" si="828"/>
        <v/>
      </c>
      <c r="P13039" s="26" t="str">
        <f t="shared" si="829"/>
        <v/>
      </c>
      <c r="Q13039" s="38" t="s">
        <v>13213</v>
      </c>
      <c r="R13039">
        <v>122.89400000000001</v>
      </c>
      <c r="S13039" t="str">
        <f t="shared" si="830"/>
        <v/>
      </c>
      <c r="X13039" s="26" t="str">
        <f t="shared" si="827"/>
        <v/>
      </c>
      <c r="Y13039" s="38"/>
    </row>
    <row r="13040" spans="5:25">
      <c r="E13040" s="45"/>
      <c r="H13040" s="45"/>
      <c r="K13040" s="27" t="str">
        <f t="shared" si="828"/>
        <v/>
      </c>
      <c r="P13040" s="26" t="str">
        <f t="shared" si="829"/>
        <v/>
      </c>
      <c r="Q13040" s="38" t="s">
        <v>13214</v>
      </c>
      <c r="R13040">
        <v>123.004</v>
      </c>
      <c r="S13040" t="str">
        <f t="shared" si="830"/>
        <v/>
      </c>
      <c r="X13040" s="26" t="str">
        <f t="shared" si="827"/>
        <v/>
      </c>
      <c r="Y13040" s="38"/>
    </row>
    <row r="13041" spans="5:25">
      <c r="E13041" s="45"/>
      <c r="H13041" s="45"/>
      <c r="K13041" s="27" t="str">
        <f t="shared" si="828"/>
        <v/>
      </c>
      <c r="P13041" s="26" t="str">
        <f t="shared" si="829"/>
        <v/>
      </c>
      <c r="Q13041" s="38" t="s">
        <v>13215</v>
      </c>
      <c r="R13041">
        <v>122.89400000000001</v>
      </c>
      <c r="S13041" t="str">
        <f t="shared" si="830"/>
        <v/>
      </c>
      <c r="X13041" s="26" t="str">
        <f t="shared" si="827"/>
        <v/>
      </c>
      <c r="Y13041" s="38"/>
    </row>
    <row r="13042" spans="5:25">
      <c r="E13042" s="45"/>
      <c r="H13042" s="45"/>
      <c r="K13042" s="27" t="str">
        <f t="shared" si="828"/>
        <v/>
      </c>
      <c r="P13042" s="26" t="str">
        <f t="shared" si="829"/>
        <v/>
      </c>
      <c r="Q13042" s="38" t="s">
        <v>13216</v>
      </c>
      <c r="R13042">
        <v>123.104</v>
      </c>
      <c r="S13042" t="str">
        <f t="shared" si="830"/>
        <v/>
      </c>
      <c r="X13042" s="26" t="str">
        <f t="shared" si="827"/>
        <v/>
      </c>
      <c r="Y13042" s="38"/>
    </row>
    <row r="13043" spans="5:25">
      <c r="E13043" s="45"/>
      <c r="H13043" s="45"/>
      <c r="K13043" s="27" t="str">
        <f t="shared" si="828"/>
        <v/>
      </c>
      <c r="P13043" s="26" t="str">
        <f t="shared" si="829"/>
        <v/>
      </c>
      <c r="Q13043" s="38" t="s">
        <v>13217</v>
      </c>
      <c r="R13043">
        <v>123.104</v>
      </c>
      <c r="S13043" t="str">
        <f t="shared" si="830"/>
        <v/>
      </c>
      <c r="X13043" s="26" t="str">
        <f t="shared" si="827"/>
        <v/>
      </c>
      <c r="Y13043" s="38"/>
    </row>
    <row r="13044" spans="5:25">
      <c r="E13044" s="45"/>
      <c r="H13044" s="45"/>
      <c r="K13044" s="27" t="str">
        <f t="shared" si="828"/>
        <v/>
      </c>
      <c r="P13044" s="26" t="str">
        <f t="shared" si="829"/>
        <v/>
      </c>
      <c r="Q13044" s="38" t="s">
        <v>13218</v>
      </c>
      <c r="R13044">
        <v>123.104</v>
      </c>
      <c r="S13044" t="str">
        <f t="shared" si="830"/>
        <v/>
      </c>
      <c r="X13044" s="26" t="str">
        <f t="shared" si="827"/>
        <v/>
      </c>
      <c r="Y13044" s="38"/>
    </row>
    <row r="13045" spans="5:25">
      <c r="E13045" s="45"/>
      <c r="H13045" s="45"/>
      <c r="K13045" s="27" t="str">
        <f t="shared" si="828"/>
        <v/>
      </c>
      <c r="P13045" s="26" t="str">
        <f t="shared" si="829"/>
        <v/>
      </c>
      <c r="Q13045" s="38" t="s">
        <v>13219</v>
      </c>
      <c r="R13045">
        <v>123.004</v>
      </c>
      <c r="S13045" t="str">
        <f t="shared" si="830"/>
        <v/>
      </c>
      <c r="X13045" s="26" t="str">
        <f t="shared" si="827"/>
        <v/>
      </c>
      <c r="Y13045" s="38"/>
    </row>
    <row r="13046" spans="5:25">
      <c r="E13046" s="45"/>
      <c r="H13046" s="45"/>
      <c r="K13046" s="27" t="str">
        <f t="shared" si="828"/>
        <v/>
      </c>
      <c r="P13046" s="26" t="str">
        <f t="shared" si="829"/>
        <v/>
      </c>
      <c r="Q13046" s="38" t="s">
        <v>13220</v>
      </c>
      <c r="R13046">
        <v>123.004</v>
      </c>
      <c r="S13046" t="str">
        <f t="shared" si="830"/>
        <v/>
      </c>
      <c r="X13046" s="26" t="str">
        <f t="shared" si="827"/>
        <v/>
      </c>
      <c r="Y13046" s="38"/>
    </row>
    <row r="13047" spans="5:25">
      <c r="E13047" s="45"/>
      <c r="H13047" s="45"/>
      <c r="K13047" s="27" t="str">
        <f t="shared" si="828"/>
        <v/>
      </c>
      <c r="P13047" s="26" t="str">
        <f t="shared" si="829"/>
        <v/>
      </c>
      <c r="Q13047" s="38" t="s">
        <v>13221</v>
      </c>
      <c r="R13047">
        <v>123.004</v>
      </c>
      <c r="S13047" t="str">
        <f t="shared" si="830"/>
        <v/>
      </c>
      <c r="X13047" s="26" t="str">
        <f t="shared" si="827"/>
        <v/>
      </c>
      <c r="Y13047" s="38"/>
    </row>
    <row r="13048" spans="5:25">
      <c r="E13048" s="45"/>
      <c r="H13048" s="45"/>
      <c r="K13048" s="27" t="str">
        <f t="shared" si="828"/>
        <v/>
      </c>
      <c r="P13048" s="26" t="str">
        <f t="shared" si="829"/>
        <v/>
      </c>
      <c r="Q13048" s="38" t="s">
        <v>13222</v>
      </c>
      <c r="R13048">
        <v>123.203</v>
      </c>
      <c r="S13048" t="str">
        <f t="shared" si="830"/>
        <v/>
      </c>
      <c r="X13048" s="26" t="str">
        <f t="shared" si="827"/>
        <v/>
      </c>
      <c r="Y13048" s="38"/>
    </row>
    <row r="13049" spans="5:25">
      <c r="E13049" s="45"/>
      <c r="H13049" s="45"/>
      <c r="K13049" s="27" t="str">
        <f t="shared" si="828"/>
        <v/>
      </c>
      <c r="P13049" s="26" t="str">
        <f t="shared" si="829"/>
        <v/>
      </c>
      <c r="Q13049" s="38" t="s">
        <v>13223</v>
      </c>
      <c r="R13049">
        <v>123.203</v>
      </c>
      <c r="S13049" t="str">
        <f t="shared" si="830"/>
        <v/>
      </c>
      <c r="X13049" s="26" t="str">
        <f t="shared" si="827"/>
        <v/>
      </c>
      <c r="Y13049" s="38"/>
    </row>
    <row r="13050" spans="5:25">
      <c r="E13050" s="45"/>
      <c r="H13050" s="45"/>
      <c r="K13050" s="27" t="str">
        <f t="shared" si="828"/>
        <v/>
      </c>
      <c r="P13050" s="26" t="str">
        <f t="shared" si="829"/>
        <v/>
      </c>
      <c r="Q13050" s="38" t="s">
        <v>13224</v>
      </c>
      <c r="R13050">
        <v>123.203</v>
      </c>
      <c r="S13050" t="str">
        <f t="shared" si="830"/>
        <v/>
      </c>
      <c r="X13050" s="26" t="str">
        <f t="shared" si="827"/>
        <v/>
      </c>
      <c r="Y13050" s="38"/>
    </row>
    <row r="13051" spans="5:25">
      <c r="E13051" s="45"/>
      <c r="H13051" s="45"/>
      <c r="K13051" s="27" t="str">
        <f t="shared" si="828"/>
        <v/>
      </c>
      <c r="P13051" s="26" t="str">
        <f t="shared" si="829"/>
        <v/>
      </c>
      <c r="Q13051" s="38" t="s">
        <v>13225</v>
      </c>
      <c r="R13051">
        <v>123.203</v>
      </c>
      <c r="S13051" t="str">
        <f t="shared" si="830"/>
        <v/>
      </c>
      <c r="X13051" s="26" t="str">
        <f t="shared" si="827"/>
        <v/>
      </c>
      <c r="Y13051" s="38"/>
    </row>
    <row r="13052" spans="5:25">
      <c r="E13052" s="45"/>
      <c r="H13052" s="45"/>
      <c r="K13052" s="27" t="str">
        <f t="shared" si="828"/>
        <v/>
      </c>
      <c r="P13052" s="26" t="str">
        <f t="shared" si="829"/>
        <v/>
      </c>
      <c r="Q13052" s="38" t="s">
        <v>13226</v>
      </c>
      <c r="R13052">
        <v>123.203</v>
      </c>
      <c r="S13052" t="str">
        <f t="shared" si="830"/>
        <v/>
      </c>
      <c r="X13052" s="26" t="str">
        <f t="shared" ref="X13052:X13115" si="831">IF(V13052="","",X13051+V13052-V13051)</f>
        <v/>
      </c>
      <c r="Y13052" s="38"/>
    </row>
    <row r="13053" spans="5:25">
      <c r="E13053" s="45"/>
      <c r="H13053" s="45"/>
      <c r="K13053" s="27" t="str">
        <f t="shared" si="828"/>
        <v/>
      </c>
      <c r="P13053" s="26" t="str">
        <f t="shared" si="829"/>
        <v/>
      </c>
      <c r="Q13053" s="38" t="s">
        <v>13227</v>
      </c>
      <c r="R13053">
        <v>123.104</v>
      </c>
      <c r="S13053" t="str">
        <f t="shared" si="830"/>
        <v/>
      </c>
      <c r="X13053" s="26" t="str">
        <f t="shared" si="831"/>
        <v/>
      </c>
      <c r="Y13053" s="38"/>
    </row>
    <row r="13054" spans="5:25">
      <c r="E13054" s="45"/>
      <c r="H13054" s="45"/>
      <c r="K13054" s="27" t="str">
        <f t="shared" si="828"/>
        <v/>
      </c>
      <c r="P13054" s="26" t="str">
        <f t="shared" si="829"/>
        <v/>
      </c>
      <c r="Q13054" s="38" t="s">
        <v>13228</v>
      </c>
      <c r="R13054">
        <v>123.203</v>
      </c>
      <c r="S13054" t="str">
        <f t="shared" si="830"/>
        <v/>
      </c>
      <c r="X13054" s="26" t="str">
        <f t="shared" si="831"/>
        <v/>
      </c>
      <c r="Y13054" s="38"/>
    </row>
    <row r="13055" spans="5:25">
      <c r="E13055" s="45"/>
      <c r="H13055" s="45"/>
      <c r="K13055" s="27" t="str">
        <f t="shared" si="828"/>
        <v/>
      </c>
      <c r="P13055" s="26" t="str">
        <f t="shared" si="829"/>
        <v/>
      </c>
      <c r="Q13055" s="38" t="s">
        <v>13229</v>
      </c>
      <c r="R13055">
        <v>123.203</v>
      </c>
      <c r="S13055" t="str">
        <f t="shared" si="830"/>
        <v/>
      </c>
      <c r="X13055" s="26" t="str">
        <f t="shared" si="831"/>
        <v/>
      </c>
      <c r="Y13055" s="38"/>
    </row>
    <row r="13056" spans="5:25">
      <c r="E13056" s="45"/>
      <c r="H13056" s="45"/>
      <c r="K13056" s="27" t="str">
        <f t="shared" si="828"/>
        <v/>
      </c>
      <c r="P13056" s="26" t="str">
        <f t="shared" si="829"/>
        <v/>
      </c>
      <c r="Q13056" s="38" t="s">
        <v>13230</v>
      </c>
      <c r="R13056">
        <v>123.203</v>
      </c>
      <c r="S13056" t="str">
        <f t="shared" si="830"/>
        <v/>
      </c>
      <c r="X13056" s="26" t="str">
        <f t="shared" si="831"/>
        <v/>
      </c>
      <c r="Y13056" s="38"/>
    </row>
    <row r="13057" spans="5:25">
      <c r="E13057" s="45"/>
      <c r="H13057" s="45"/>
      <c r="K13057" s="27" t="str">
        <f t="shared" si="828"/>
        <v/>
      </c>
      <c r="P13057" s="26" t="str">
        <f t="shared" si="829"/>
        <v/>
      </c>
      <c r="Q13057" s="38" t="s">
        <v>13231</v>
      </c>
      <c r="R13057">
        <v>123.303</v>
      </c>
      <c r="S13057" t="str">
        <f t="shared" si="830"/>
        <v/>
      </c>
      <c r="X13057" s="26" t="str">
        <f t="shared" si="831"/>
        <v/>
      </c>
      <c r="Y13057" s="38"/>
    </row>
    <row r="13058" spans="5:25">
      <c r="E13058" s="45"/>
      <c r="H13058" s="45"/>
      <c r="K13058" s="27" t="str">
        <f t="shared" si="828"/>
        <v/>
      </c>
      <c r="P13058" s="26" t="str">
        <f t="shared" si="829"/>
        <v/>
      </c>
      <c r="Q13058" s="38" t="s">
        <v>13232</v>
      </c>
      <c r="R13058">
        <v>123.303</v>
      </c>
      <c r="S13058" t="str">
        <f t="shared" si="830"/>
        <v/>
      </c>
      <c r="X13058" s="26" t="str">
        <f t="shared" si="831"/>
        <v/>
      </c>
      <c r="Y13058" s="38"/>
    </row>
    <row r="13059" spans="5:25">
      <c r="E13059" s="45"/>
      <c r="H13059" s="45"/>
      <c r="K13059" s="27" t="str">
        <f t="shared" si="828"/>
        <v/>
      </c>
      <c r="P13059" s="26" t="str">
        <f t="shared" si="829"/>
        <v/>
      </c>
      <c r="Q13059" s="38" t="s">
        <v>13233</v>
      </c>
      <c r="R13059">
        <v>123.303</v>
      </c>
      <c r="S13059" t="str">
        <f t="shared" si="830"/>
        <v/>
      </c>
      <c r="X13059" s="26" t="str">
        <f t="shared" si="831"/>
        <v/>
      </c>
      <c r="Y13059" s="38"/>
    </row>
    <row r="13060" spans="5:25">
      <c r="E13060" s="45"/>
      <c r="H13060" s="45"/>
      <c r="K13060" s="27" t="str">
        <f t="shared" ref="K13060:K13123" si="832">IF(M13060="","",K13059+(M13060-M13059)/24)</f>
        <v/>
      </c>
      <c r="P13060" s="26" t="str">
        <f t="shared" ref="P13060:P13123" si="833">IF(N13060="","",P13059+N13060-N13059)</f>
        <v/>
      </c>
      <c r="Q13060" s="38" t="s">
        <v>13234</v>
      </c>
      <c r="R13060">
        <v>123.203</v>
      </c>
      <c r="S13060" t="str">
        <f t="shared" ref="S13060:S13123" si="834">IF(N13060="","",S13059-N13060+N13059)</f>
        <v/>
      </c>
      <c r="X13060" s="26" t="str">
        <f t="shared" si="831"/>
        <v/>
      </c>
      <c r="Y13060" s="38"/>
    </row>
    <row r="13061" spans="5:25">
      <c r="E13061" s="45"/>
      <c r="H13061" s="45"/>
      <c r="K13061" s="27" t="str">
        <f t="shared" si="832"/>
        <v/>
      </c>
      <c r="P13061" s="26" t="str">
        <f t="shared" si="833"/>
        <v/>
      </c>
      <c r="Q13061" s="38" t="s">
        <v>13235</v>
      </c>
      <c r="R13061">
        <v>123.303</v>
      </c>
      <c r="S13061" t="str">
        <f t="shared" si="834"/>
        <v/>
      </c>
      <c r="X13061" s="26" t="str">
        <f t="shared" si="831"/>
        <v/>
      </c>
      <c r="Y13061" s="38"/>
    </row>
    <row r="13062" spans="5:25">
      <c r="E13062" s="45"/>
      <c r="H13062" s="45"/>
      <c r="K13062" s="27" t="str">
        <f t="shared" si="832"/>
        <v/>
      </c>
      <c r="P13062" s="26" t="str">
        <f t="shared" si="833"/>
        <v/>
      </c>
      <c r="Q13062" s="38" t="s">
        <v>13236</v>
      </c>
      <c r="R13062">
        <v>123.40300000000001</v>
      </c>
      <c r="S13062" t="str">
        <f t="shared" si="834"/>
        <v/>
      </c>
      <c r="X13062" s="26" t="str">
        <f t="shared" si="831"/>
        <v/>
      </c>
      <c r="Y13062" s="38"/>
    </row>
    <row r="13063" spans="5:25">
      <c r="E13063" s="45"/>
      <c r="H13063" s="45"/>
      <c r="K13063" s="27" t="str">
        <f t="shared" si="832"/>
        <v/>
      </c>
      <c r="P13063" s="26" t="str">
        <f t="shared" si="833"/>
        <v/>
      </c>
      <c r="Q13063" s="38" t="s">
        <v>13237</v>
      </c>
      <c r="R13063">
        <v>123.303</v>
      </c>
      <c r="S13063" t="str">
        <f t="shared" si="834"/>
        <v/>
      </c>
      <c r="X13063" s="26" t="str">
        <f t="shared" si="831"/>
        <v/>
      </c>
      <c r="Y13063" s="38"/>
    </row>
    <row r="13064" spans="5:25">
      <c r="E13064" s="45"/>
      <c r="H13064" s="45"/>
      <c r="K13064" s="27" t="str">
        <f t="shared" si="832"/>
        <v/>
      </c>
      <c r="P13064" s="26" t="str">
        <f t="shared" si="833"/>
        <v/>
      </c>
      <c r="Q13064" s="38" t="s">
        <v>13238</v>
      </c>
      <c r="R13064">
        <v>123.303</v>
      </c>
      <c r="S13064" t="str">
        <f t="shared" si="834"/>
        <v/>
      </c>
      <c r="X13064" s="26" t="str">
        <f t="shared" si="831"/>
        <v/>
      </c>
      <c r="Y13064" s="38"/>
    </row>
    <row r="13065" spans="5:25">
      <c r="E13065" s="45"/>
      <c r="H13065" s="45"/>
      <c r="K13065" s="27" t="str">
        <f t="shared" si="832"/>
        <v/>
      </c>
      <c r="P13065" s="26" t="str">
        <f t="shared" si="833"/>
        <v/>
      </c>
      <c r="Q13065" s="38" t="s">
        <v>13239</v>
      </c>
      <c r="R13065">
        <v>123.303</v>
      </c>
      <c r="S13065" t="str">
        <f t="shared" si="834"/>
        <v/>
      </c>
      <c r="X13065" s="26" t="str">
        <f t="shared" si="831"/>
        <v/>
      </c>
      <c r="Y13065" s="38"/>
    </row>
    <row r="13066" spans="5:25">
      <c r="E13066" s="45"/>
      <c r="H13066" s="45"/>
      <c r="K13066" s="27" t="str">
        <f t="shared" si="832"/>
        <v/>
      </c>
      <c r="P13066" s="26" t="str">
        <f t="shared" si="833"/>
        <v/>
      </c>
      <c r="Q13066" s="38" t="s">
        <v>13240</v>
      </c>
      <c r="R13066">
        <v>123.40300000000001</v>
      </c>
      <c r="S13066" t="str">
        <f t="shared" si="834"/>
        <v/>
      </c>
      <c r="X13066" s="26" t="str">
        <f t="shared" si="831"/>
        <v/>
      </c>
      <c r="Y13066" s="38"/>
    </row>
    <row r="13067" spans="5:25">
      <c r="E13067" s="45"/>
      <c r="H13067" s="45"/>
      <c r="K13067" s="27" t="str">
        <f t="shared" si="832"/>
        <v/>
      </c>
      <c r="P13067" s="26" t="str">
        <f t="shared" si="833"/>
        <v/>
      </c>
      <c r="Q13067" s="38" t="s">
        <v>13241</v>
      </c>
      <c r="R13067">
        <v>123.303</v>
      </c>
      <c r="S13067" t="str">
        <f t="shared" si="834"/>
        <v/>
      </c>
      <c r="X13067" s="26" t="str">
        <f t="shared" si="831"/>
        <v/>
      </c>
      <c r="Y13067" s="38"/>
    </row>
    <row r="13068" spans="5:25">
      <c r="E13068" s="45"/>
      <c r="H13068" s="45"/>
      <c r="K13068" s="27" t="str">
        <f t="shared" si="832"/>
        <v/>
      </c>
      <c r="P13068" s="26" t="str">
        <f t="shared" si="833"/>
        <v/>
      </c>
      <c r="Q13068" s="38" t="s">
        <v>13242</v>
      </c>
      <c r="R13068">
        <v>123.40300000000001</v>
      </c>
      <c r="S13068" t="str">
        <f t="shared" si="834"/>
        <v/>
      </c>
      <c r="X13068" s="26" t="str">
        <f t="shared" si="831"/>
        <v/>
      </c>
      <c r="Y13068" s="38"/>
    </row>
    <row r="13069" spans="5:25">
      <c r="E13069" s="45"/>
      <c r="H13069" s="45"/>
      <c r="K13069" s="27" t="str">
        <f t="shared" si="832"/>
        <v/>
      </c>
      <c r="P13069" s="26" t="str">
        <f t="shared" si="833"/>
        <v/>
      </c>
      <c r="Q13069" s="38" t="s">
        <v>13243</v>
      </c>
      <c r="R13069">
        <v>123.40300000000001</v>
      </c>
      <c r="S13069" t="str">
        <f t="shared" si="834"/>
        <v/>
      </c>
      <c r="X13069" s="26" t="str">
        <f t="shared" si="831"/>
        <v/>
      </c>
      <c r="Y13069" s="38"/>
    </row>
    <row r="13070" spans="5:25">
      <c r="E13070" s="45"/>
      <c r="H13070" s="45"/>
      <c r="K13070" s="27" t="str">
        <f t="shared" si="832"/>
        <v/>
      </c>
      <c r="P13070" s="26" t="str">
        <f t="shared" si="833"/>
        <v/>
      </c>
      <c r="Q13070" s="38" t="s">
        <v>13244</v>
      </c>
      <c r="R13070">
        <v>123.40300000000001</v>
      </c>
      <c r="S13070" t="str">
        <f t="shared" si="834"/>
        <v/>
      </c>
      <c r="X13070" s="26" t="str">
        <f t="shared" si="831"/>
        <v/>
      </c>
      <c r="Y13070" s="38"/>
    </row>
    <row r="13071" spans="5:25">
      <c r="E13071" s="45"/>
      <c r="H13071" s="45"/>
      <c r="K13071" s="27" t="str">
        <f t="shared" si="832"/>
        <v/>
      </c>
      <c r="P13071" s="26" t="str">
        <f t="shared" si="833"/>
        <v/>
      </c>
      <c r="Q13071" s="38" t="s">
        <v>13245</v>
      </c>
      <c r="R13071">
        <v>123.51300000000001</v>
      </c>
      <c r="S13071" t="str">
        <f t="shared" si="834"/>
        <v/>
      </c>
      <c r="X13071" s="26" t="str">
        <f t="shared" si="831"/>
        <v/>
      </c>
      <c r="Y13071" s="38"/>
    </row>
    <row r="13072" spans="5:25">
      <c r="E13072" s="45"/>
      <c r="H13072" s="45"/>
      <c r="K13072" s="27" t="str">
        <f t="shared" si="832"/>
        <v/>
      </c>
      <c r="P13072" s="26" t="str">
        <f t="shared" si="833"/>
        <v/>
      </c>
      <c r="Q13072" s="38" t="s">
        <v>13246</v>
      </c>
      <c r="R13072">
        <v>123.51300000000001</v>
      </c>
      <c r="S13072" t="str">
        <f t="shared" si="834"/>
        <v/>
      </c>
      <c r="X13072" s="26" t="str">
        <f t="shared" si="831"/>
        <v/>
      </c>
      <c r="Y13072" s="38"/>
    </row>
    <row r="13073" spans="5:25">
      <c r="E13073" s="45"/>
      <c r="H13073" s="45"/>
      <c r="K13073" s="27" t="str">
        <f t="shared" si="832"/>
        <v/>
      </c>
      <c r="P13073" s="26" t="str">
        <f t="shared" si="833"/>
        <v/>
      </c>
      <c r="Q13073" s="38" t="s">
        <v>13247</v>
      </c>
      <c r="R13073">
        <v>123.51300000000001</v>
      </c>
      <c r="S13073" t="str">
        <f t="shared" si="834"/>
        <v/>
      </c>
      <c r="X13073" s="26" t="str">
        <f t="shared" si="831"/>
        <v/>
      </c>
      <c r="Y13073" s="38"/>
    </row>
    <row r="13074" spans="5:25">
      <c r="E13074" s="45"/>
      <c r="H13074" s="45"/>
      <c r="K13074" s="27" t="str">
        <f t="shared" si="832"/>
        <v/>
      </c>
      <c r="P13074" s="26" t="str">
        <f t="shared" si="833"/>
        <v/>
      </c>
      <c r="Q13074" s="38" t="s">
        <v>13248</v>
      </c>
      <c r="R13074">
        <v>123.51300000000001</v>
      </c>
      <c r="S13074" t="str">
        <f t="shared" si="834"/>
        <v/>
      </c>
      <c r="X13074" s="26" t="str">
        <f t="shared" si="831"/>
        <v/>
      </c>
      <c r="Y13074" s="38"/>
    </row>
    <row r="13075" spans="5:25">
      <c r="E13075" s="45"/>
      <c r="H13075" s="45"/>
      <c r="K13075" s="27" t="str">
        <f t="shared" si="832"/>
        <v/>
      </c>
      <c r="P13075" s="26" t="str">
        <f t="shared" si="833"/>
        <v/>
      </c>
      <c r="Q13075" s="38" t="s">
        <v>13249</v>
      </c>
      <c r="R13075">
        <v>123.40300000000001</v>
      </c>
      <c r="S13075" t="str">
        <f t="shared" si="834"/>
        <v/>
      </c>
      <c r="X13075" s="26" t="str">
        <f t="shared" si="831"/>
        <v/>
      </c>
      <c r="Y13075" s="38"/>
    </row>
    <row r="13076" spans="5:25">
      <c r="E13076" s="45"/>
      <c r="H13076" s="45"/>
      <c r="K13076" s="27" t="str">
        <f t="shared" si="832"/>
        <v/>
      </c>
      <c r="P13076" s="26" t="str">
        <f t="shared" si="833"/>
        <v/>
      </c>
      <c r="Q13076" s="38" t="s">
        <v>13250</v>
      </c>
      <c r="R13076">
        <v>123.51300000000001</v>
      </c>
      <c r="S13076" t="str">
        <f t="shared" si="834"/>
        <v/>
      </c>
      <c r="X13076" s="26" t="str">
        <f t="shared" si="831"/>
        <v/>
      </c>
      <c r="Y13076" s="38"/>
    </row>
    <row r="13077" spans="5:25">
      <c r="E13077" s="45"/>
      <c r="H13077" s="45"/>
      <c r="K13077" s="27" t="str">
        <f t="shared" si="832"/>
        <v/>
      </c>
      <c r="P13077" s="26" t="str">
        <f t="shared" si="833"/>
        <v/>
      </c>
      <c r="Q13077" s="38" t="s">
        <v>13251</v>
      </c>
      <c r="R13077">
        <v>123.51300000000001</v>
      </c>
      <c r="S13077" t="str">
        <f t="shared" si="834"/>
        <v/>
      </c>
      <c r="X13077" s="26" t="str">
        <f t="shared" si="831"/>
        <v/>
      </c>
      <c r="Y13077" s="38"/>
    </row>
    <row r="13078" spans="5:25">
      <c r="E13078" s="45"/>
      <c r="H13078" s="45"/>
      <c r="K13078" s="27" t="str">
        <f t="shared" si="832"/>
        <v/>
      </c>
      <c r="P13078" s="26" t="str">
        <f t="shared" si="833"/>
        <v/>
      </c>
      <c r="Q13078" s="38" t="s">
        <v>13252</v>
      </c>
      <c r="R13078">
        <v>123.51300000000001</v>
      </c>
      <c r="S13078" t="str">
        <f t="shared" si="834"/>
        <v/>
      </c>
      <c r="X13078" s="26" t="str">
        <f t="shared" si="831"/>
        <v/>
      </c>
      <c r="Y13078" s="38"/>
    </row>
    <row r="13079" spans="5:25">
      <c r="E13079" s="45"/>
      <c r="H13079" s="45"/>
      <c r="K13079" s="27" t="str">
        <f t="shared" si="832"/>
        <v/>
      </c>
      <c r="P13079" s="26" t="str">
        <f t="shared" si="833"/>
        <v/>
      </c>
      <c r="Q13079" s="38" t="s">
        <v>13253</v>
      </c>
      <c r="R13079">
        <v>123.51300000000001</v>
      </c>
      <c r="S13079" t="str">
        <f t="shared" si="834"/>
        <v/>
      </c>
      <c r="X13079" s="26" t="str">
        <f t="shared" si="831"/>
        <v/>
      </c>
      <c r="Y13079" s="38"/>
    </row>
    <row r="13080" spans="5:25">
      <c r="E13080" s="45"/>
      <c r="H13080" s="45"/>
      <c r="K13080" s="27" t="str">
        <f t="shared" si="832"/>
        <v/>
      </c>
      <c r="P13080" s="26" t="str">
        <f t="shared" si="833"/>
        <v/>
      </c>
      <c r="Q13080" s="38" t="s">
        <v>13254</v>
      </c>
      <c r="R13080">
        <v>123.51300000000001</v>
      </c>
      <c r="S13080" t="str">
        <f t="shared" si="834"/>
        <v/>
      </c>
      <c r="X13080" s="26" t="str">
        <f t="shared" si="831"/>
        <v/>
      </c>
      <c r="Y13080" s="38"/>
    </row>
    <row r="13081" spans="5:25">
      <c r="E13081" s="45"/>
      <c r="H13081" s="45"/>
      <c r="K13081" s="27" t="str">
        <f t="shared" si="832"/>
        <v/>
      </c>
      <c r="P13081" s="26" t="str">
        <f t="shared" si="833"/>
        <v/>
      </c>
      <c r="Q13081" s="38" t="s">
        <v>13255</v>
      </c>
      <c r="R13081">
        <v>123.613</v>
      </c>
      <c r="S13081" t="str">
        <f t="shared" si="834"/>
        <v/>
      </c>
      <c r="X13081" s="26" t="str">
        <f t="shared" si="831"/>
        <v/>
      </c>
      <c r="Y13081" s="38"/>
    </row>
    <row r="13082" spans="5:25">
      <c r="E13082" s="45"/>
      <c r="H13082" s="45"/>
      <c r="K13082" s="27" t="str">
        <f t="shared" si="832"/>
        <v/>
      </c>
      <c r="P13082" s="26" t="str">
        <f t="shared" si="833"/>
        <v/>
      </c>
      <c r="Q13082" s="38" t="s">
        <v>13256</v>
      </c>
      <c r="R13082">
        <v>123.51300000000001</v>
      </c>
      <c r="S13082" t="str">
        <f t="shared" si="834"/>
        <v/>
      </c>
      <c r="X13082" s="26" t="str">
        <f t="shared" si="831"/>
        <v/>
      </c>
      <c r="Y13082" s="38"/>
    </row>
    <row r="13083" spans="5:25">
      <c r="E13083" s="45"/>
      <c r="H13083" s="45"/>
      <c r="K13083" s="27" t="str">
        <f t="shared" si="832"/>
        <v/>
      </c>
      <c r="P13083" s="26" t="str">
        <f t="shared" si="833"/>
        <v/>
      </c>
      <c r="Q13083" s="38" t="s">
        <v>13257</v>
      </c>
      <c r="R13083">
        <v>123.71299999999999</v>
      </c>
      <c r="S13083" t="str">
        <f t="shared" si="834"/>
        <v/>
      </c>
      <c r="X13083" s="26" t="str">
        <f t="shared" si="831"/>
        <v/>
      </c>
      <c r="Y13083" s="38"/>
    </row>
    <row r="13084" spans="5:25">
      <c r="E13084" s="45"/>
      <c r="H13084" s="45"/>
      <c r="K13084" s="27" t="str">
        <f t="shared" si="832"/>
        <v/>
      </c>
      <c r="P13084" s="26" t="str">
        <f t="shared" si="833"/>
        <v/>
      </c>
      <c r="Q13084" s="38" t="s">
        <v>13258</v>
      </c>
      <c r="R13084">
        <v>123.613</v>
      </c>
      <c r="S13084" t="str">
        <f t="shared" si="834"/>
        <v/>
      </c>
      <c r="X13084" s="26" t="str">
        <f t="shared" si="831"/>
        <v/>
      </c>
      <c r="Y13084" s="38"/>
    </row>
    <row r="13085" spans="5:25">
      <c r="E13085" s="45"/>
      <c r="H13085" s="45"/>
      <c r="K13085" s="27" t="str">
        <f t="shared" si="832"/>
        <v/>
      </c>
      <c r="P13085" s="26" t="str">
        <f t="shared" si="833"/>
        <v/>
      </c>
      <c r="Q13085" s="38" t="s">
        <v>13259</v>
      </c>
      <c r="R13085">
        <v>123.613</v>
      </c>
      <c r="S13085" t="str">
        <f t="shared" si="834"/>
        <v/>
      </c>
      <c r="X13085" s="26" t="str">
        <f t="shared" si="831"/>
        <v/>
      </c>
      <c r="Y13085" s="38"/>
    </row>
    <row r="13086" spans="5:25">
      <c r="E13086" s="45"/>
      <c r="H13086" s="45"/>
      <c r="K13086" s="27" t="str">
        <f t="shared" si="832"/>
        <v/>
      </c>
      <c r="P13086" s="26" t="str">
        <f t="shared" si="833"/>
        <v/>
      </c>
      <c r="Q13086" s="38" t="s">
        <v>13260</v>
      </c>
      <c r="R13086">
        <v>123.613</v>
      </c>
      <c r="S13086" t="str">
        <f t="shared" si="834"/>
        <v/>
      </c>
      <c r="X13086" s="26" t="str">
        <f t="shared" si="831"/>
        <v/>
      </c>
      <c r="Y13086" s="38"/>
    </row>
    <row r="13087" spans="5:25">
      <c r="E13087" s="45"/>
      <c r="H13087" s="45"/>
      <c r="K13087" s="27" t="str">
        <f t="shared" si="832"/>
        <v/>
      </c>
      <c r="P13087" s="26" t="str">
        <f t="shared" si="833"/>
        <v/>
      </c>
      <c r="Q13087" s="38" t="s">
        <v>13261</v>
      </c>
      <c r="R13087">
        <v>123.71299999999999</v>
      </c>
      <c r="S13087" t="str">
        <f t="shared" si="834"/>
        <v/>
      </c>
      <c r="X13087" s="26" t="str">
        <f t="shared" si="831"/>
        <v/>
      </c>
      <c r="Y13087" s="38"/>
    </row>
    <row r="13088" spans="5:25">
      <c r="E13088" s="45"/>
      <c r="H13088" s="45"/>
      <c r="K13088" s="27" t="str">
        <f t="shared" si="832"/>
        <v/>
      </c>
      <c r="P13088" s="26" t="str">
        <f t="shared" si="833"/>
        <v/>
      </c>
      <c r="Q13088" s="38" t="s">
        <v>13262</v>
      </c>
      <c r="R13088">
        <v>123.613</v>
      </c>
      <c r="S13088" t="str">
        <f t="shared" si="834"/>
        <v/>
      </c>
      <c r="X13088" s="26" t="str">
        <f t="shared" si="831"/>
        <v/>
      </c>
      <c r="Y13088" s="38"/>
    </row>
    <row r="13089" spans="5:25">
      <c r="E13089" s="45"/>
      <c r="H13089" s="45"/>
      <c r="K13089" s="27" t="str">
        <f t="shared" si="832"/>
        <v/>
      </c>
      <c r="P13089" s="26" t="str">
        <f t="shared" si="833"/>
        <v/>
      </c>
      <c r="Q13089" s="38" t="s">
        <v>13263</v>
      </c>
      <c r="R13089">
        <v>123.613</v>
      </c>
      <c r="S13089" t="str">
        <f t="shared" si="834"/>
        <v/>
      </c>
      <c r="X13089" s="26" t="str">
        <f t="shared" si="831"/>
        <v/>
      </c>
      <c r="Y13089" s="38"/>
    </row>
    <row r="13090" spans="5:25">
      <c r="E13090" s="45"/>
      <c r="H13090" s="45"/>
      <c r="K13090" s="27" t="str">
        <f t="shared" si="832"/>
        <v/>
      </c>
      <c r="P13090" s="26" t="str">
        <f t="shared" si="833"/>
        <v/>
      </c>
      <c r="Q13090" s="38" t="s">
        <v>13264</v>
      </c>
      <c r="R13090">
        <v>123.813</v>
      </c>
      <c r="S13090" t="str">
        <f t="shared" si="834"/>
        <v/>
      </c>
      <c r="X13090" s="26" t="str">
        <f t="shared" si="831"/>
        <v/>
      </c>
      <c r="Y13090" s="38"/>
    </row>
    <row r="13091" spans="5:25">
      <c r="E13091" s="45"/>
      <c r="H13091" s="45"/>
      <c r="K13091" s="27" t="str">
        <f t="shared" si="832"/>
        <v/>
      </c>
      <c r="P13091" s="26" t="str">
        <f t="shared" si="833"/>
        <v/>
      </c>
      <c r="Q13091" s="38" t="s">
        <v>13265</v>
      </c>
      <c r="R13091">
        <v>123.813</v>
      </c>
      <c r="S13091" t="str">
        <f t="shared" si="834"/>
        <v/>
      </c>
      <c r="X13091" s="26" t="str">
        <f t="shared" si="831"/>
        <v/>
      </c>
      <c r="Y13091" s="38"/>
    </row>
    <row r="13092" spans="5:25">
      <c r="E13092" s="45"/>
      <c r="H13092" s="45"/>
      <c r="K13092" s="27" t="str">
        <f t="shared" si="832"/>
        <v/>
      </c>
      <c r="P13092" s="26" t="str">
        <f t="shared" si="833"/>
        <v/>
      </c>
      <c r="Q13092" s="38" t="s">
        <v>13266</v>
      </c>
      <c r="R13092">
        <v>123.813</v>
      </c>
      <c r="S13092" t="str">
        <f t="shared" si="834"/>
        <v/>
      </c>
      <c r="X13092" s="26" t="str">
        <f t="shared" si="831"/>
        <v/>
      </c>
      <c r="Y13092" s="38"/>
    </row>
    <row r="13093" spans="5:25">
      <c r="E13093" s="45"/>
      <c r="H13093" s="45"/>
      <c r="K13093" s="27" t="str">
        <f t="shared" si="832"/>
        <v/>
      </c>
      <c r="P13093" s="26" t="str">
        <f t="shared" si="833"/>
        <v/>
      </c>
      <c r="Q13093" s="38" t="s">
        <v>13267</v>
      </c>
      <c r="R13093">
        <v>123.813</v>
      </c>
      <c r="S13093" t="str">
        <f t="shared" si="834"/>
        <v/>
      </c>
      <c r="X13093" s="26" t="str">
        <f t="shared" si="831"/>
        <v/>
      </c>
      <c r="Y13093" s="38"/>
    </row>
    <row r="13094" spans="5:25">
      <c r="E13094" s="45"/>
      <c r="H13094" s="45"/>
      <c r="K13094" s="27" t="str">
        <f t="shared" si="832"/>
        <v/>
      </c>
      <c r="P13094" s="26" t="str">
        <f t="shared" si="833"/>
        <v/>
      </c>
      <c r="Q13094" s="38" t="s">
        <v>13268</v>
      </c>
      <c r="R13094">
        <v>123.71299999999999</v>
      </c>
      <c r="S13094" t="str">
        <f t="shared" si="834"/>
        <v/>
      </c>
      <c r="X13094" s="26" t="str">
        <f t="shared" si="831"/>
        <v/>
      </c>
      <c r="Y13094" s="38"/>
    </row>
    <row r="13095" spans="5:25">
      <c r="E13095" s="45"/>
      <c r="H13095" s="45"/>
      <c r="K13095" s="27" t="str">
        <f t="shared" si="832"/>
        <v/>
      </c>
      <c r="P13095" s="26" t="str">
        <f t="shared" si="833"/>
        <v/>
      </c>
      <c r="Q13095" s="38" t="s">
        <v>13269</v>
      </c>
      <c r="R13095">
        <v>123.71299999999999</v>
      </c>
      <c r="S13095" t="str">
        <f t="shared" si="834"/>
        <v/>
      </c>
      <c r="X13095" s="26" t="str">
        <f t="shared" si="831"/>
        <v/>
      </c>
      <c r="Y13095" s="38"/>
    </row>
    <row r="13096" spans="5:25">
      <c r="E13096" s="45"/>
      <c r="H13096" s="45"/>
      <c r="K13096" s="27" t="str">
        <f t="shared" si="832"/>
        <v/>
      </c>
      <c r="P13096" s="26" t="str">
        <f t="shared" si="833"/>
        <v/>
      </c>
      <c r="Q13096" s="38" t="s">
        <v>13270</v>
      </c>
      <c r="R13096">
        <v>123.913</v>
      </c>
      <c r="S13096" t="str">
        <f t="shared" si="834"/>
        <v/>
      </c>
      <c r="X13096" s="26" t="str">
        <f t="shared" si="831"/>
        <v/>
      </c>
      <c r="Y13096" s="38"/>
    </row>
    <row r="13097" spans="5:25">
      <c r="E13097" s="45"/>
      <c r="H13097" s="45"/>
      <c r="K13097" s="27" t="str">
        <f t="shared" si="832"/>
        <v/>
      </c>
      <c r="P13097" s="26" t="str">
        <f t="shared" si="833"/>
        <v/>
      </c>
      <c r="Q13097" s="38" t="s">
        <v>13271</v>
      </c>
      <c r="R13097">
        <v>123.913</v>
      </c>
      <c r="S13097" t="str">
        <f t="shared" si="834"/>
        <v/>
      </c>
      <c r="X13097" s="26" t="str">
        <f t="shared" si="831"/>
        <v/>
      </c>
      <c r="Y13097" s="38"/>
    </row>
    <row r="13098" spans="5:25">
      <c r="E13098" s="45"/>
      <c r="H13098" s="45"/>
      <c r="K13098" s="27" t="str">
        <f t="shared" si="832"/>
        <v/>
      </c>
      <c r="P13098" s="26" t="str">
        <f t="shared" si="833"/>
        <v/>
      </c>
      <c r="Q13098" s="38" t="s">
        <v>13272</v>
      </c>
      <c r="R13098">
        <v>123.813</v>
      </c>
      <c r="S13098" t="str">
        <f t="shared" si="834"/>
        <v/>
      </c>
      <c r="X13098" s="26" t="str">
        <f t="shared" si="831"/>
        <v/>
      </c>
      <c r="Y13098" s="38"/>
    </row>
    <row r="13099" spans="5:25">
      <c r="E13099" s="45"/>
      <c r="H13099" s="45"/>
      <c r="K13099" s="27" t="str">
        <f t="shared" si="832"/>
        <v/>
      </c>
      <c r="P13099" s="26" t="str">
        <f t="shared" si="833"/>
        <v/>
      </c>
      <c r="Q13099" s="38" t="s">
        <v>13273</v>
      </c>
      <c r="R13099">
        <v>123.813</v>
      </c>
      <c r="S13099" t="str">
        <f t="shared" si="834"/>
        <v/>
      </c>
      <c r="X13099" s="26" t="str">
        <f t="shared" si="831"/>
        <v/>
      </c>
      <c r="Y13099" s="38"/>
    </row>
    <row r="13100" spans="5:25">
      <c r="E13100" s="45"/>
      <c r="H13100" s="45"/>
      <c r="K13100" s="27" t="str">
        <f t="shared" si="832"/>
        <v/>
      </c>
      <c r="P13100" s="26" t="str">
        <f t="shared" si="833"/>
        <v/>
      </c>
      <c r="Q13100" s="38" t="s">
        <v>13274</v>
      </c>
      <c r="R13100">
        <v>123.913</v>
      </c>
      <c r="S13100" t="str">
        <f t="shared" si="834"/>
        <v/>
      </c>
      <c r="X13100" s="26" t="str">
        <f t="shared" si="831"/>
        <v/>
      </c>
      <c r="Y13100" s="38"/>
    </row>
    <row r="13101" spans="5:25">
      <c r="E13101" s="45"/>
      <c r="H13101" s="45"/>
      <c r="K13101" s="27" t="str">
        <f t="shared" si="832"/>
        <v/>
      </c>
      <c r="P13101" s="26" t="str">
        <f t="shared" si="833"/>
        <v/>
      </c>
      <c r="Q13101" s="38" t="s">
        <v>13275</v>
      </c>
      <c r="R13101">
        <v>123.913</v>
      </c>
      <c r="S13101" t="str">
        <f t="shared" si="834"/>
        <v/>
      </c>
      <c r="X13101" s="26" t="str">
        <f t="shared" si="831"/>
        <v/>
      </c>
      <c r="Y13101" s="38"/>
    </row>
    <row r="13102" spans="5:25">
      <c r="E13102" s="45"/>
      <c r="H13102" s="45"/>
      <c r="K13102" s="27" t="str">
        <f t="shared" si="832"/>
        <v/>
      </c>
      <c r="P13102" s="26" t="str">
        <f t="shared" si="833"/>
        <v/>
      </c>
      <c r="Q13102" s="38" t="s">
        <v>13276</v>
      </c>
      <c r="R13102">
        <v>123.913</v>
      </c>
      <c r="S13102" t="str">
        <f t="shared" si="834"/>
        <v/>
      </c>
      <c r="X13102" s="26" t="str">
        <f t="shared" si="831"/>
        <v/>
      </c>
      <c r="Y13102" s="38"/>
    </row>
    <row r="13103" spans="5:25">
      <c r="E13103" s="45"/>
      <c r="H13103" s="45"/>
      <c r="K13103" s="27" t="str">
        <f t="shared" si="832"/>
        <v/>
      </c>
      <c r="P13103" s="26" t="str">
        <f t="shared" si="833"/>
        <v/>
      </c>
      <c r="Q13103" s="38" t="s">
        <v>13277</v>
      </c>
      <c r="R13103">
        <v>123.913</v>
      </c>
      <c r="S13103" t="str">
        <f t="shared" si="834"/>
        <v/>
      </c>
      <c r="X13103" s="26" t="str">
        <f t="shared" si="831"/>
        <v/>
      </c>
      <c r="Y13103" s="38"/>
    </row>
    <row r="13104" spans="5:25">
      <c r="E13104" s="45"/>
      <c r="H13104" s="45"/>
      <c r="K13104" s="27" t="str">
        <f t="shared" si="832"/>
        <v/>
      </c>
      <c r="P13104" s="26" t="str">
        <f t="shared" si="833"/>
        <v/>
      </c>
      <c r="Q13104" s="38" t="s">
        <v>13278</v>
      </c>
      <c r="R13104">
        <v>123.913</v>
      </c>
      <c r="S13104" t="str">
        <f t="shared" si="834"/>
        <v/>
      </c>
      <c r="X13104" s="26" t="str">
        <f t="shared" si="831"/>
        <v/>
      </c>
      <c r="Y13104" s="38"/>
    </row>
    <row r="13105" spans="5:25">
      <c r="E13105" s="45"/>
      <c r="H13105" s="45"/>
      <c r="K13105" s="27" t="str">
        <f t="shared" si="832"/>
        <v/>
      </c>
      <c r="P13105" s="26" t="str">
        <f t="shared" si="833"/>
        <v/>
      </c>
      <c r="Q13105" s="38" t="s">
        <v>13279</v>
      </c>
      <c r="R13105">
        <v>123.913</v>
      </c>
      <c r="S13105" t="str">
        <f t="shared" si="834"/>
        <v/>
      </c>
      <c r="X13105" s="26" t="str">
        <f t="shared" si="831"/>
        <v/>
      </c>
      <c r="Y13105" s="38"/>
    </row>
    <row r="13106" spans="5:25">
      <c r="E13106" s="45"/>
      <c r="H13106" s="45"/>
      <c r="K13106" s="27" t="str">
        <f t="shared" si="832"/>
        <v/>
      </c>
      <c r="P13106" s="26" t="str">
        <f t="shared" si="833"/>
        <v/>
      </c>
      <c r="Q13106" s="38" t="s">
        <v>13280</v>
      </c>
      <c r="R13106">
        <v>124.023</v>
      </c>
      <c r="S13106" t="str">
        <f t="shared" si="834"/>
        <v/>
      </c>
      <c r="X13106" s="26" t="str">
        <f t="shared" si="831"/>
        <v/>
      </c>
      <c r="Y13106" s="38"/>
    </row>
    <row r="13107" spans="5:25">
      <c r="E13107" s="45"/>
      <c r="H13107" s="45"/>
      <c r="K13107" s="27" t="str">
        <f t="shared" si="832"/>
        <v/>
      </c>
      <c r="P13107" s="26" t="str">
        <f t="shared" si="833"/>
        <v/>
      </c>
      <c r="Q13107" s="38" t="s">
        <v>13281</v>
      </c>
      <c r="R13107">
        <v>123.913</v>
      </c>
      <c r="S13107" t="str">
        <f t="shared" si="834"/>
        <v/>
      </c>
      <c r="X13107" s="26" t="str">
        <f t="shared" si="831"/>
        <v/>
      </c>
      <c r="Y13107" s="38"/>
    </row>
    <row r="13108" spans="5:25">
      <c r="E13108" s="45"/>
      <c r="H13108" s="45"/>
      <c r="K13108" s="27" t="str">
        <f t="shared" si="832"/>
        <v/>
      </c>
      <c r="P13108" s="26" t="str">
        <f t="shared" si="833"/>
        <v/>
      </c>
      <c r="Q13108" s="38" t="s">
        <v>13282</v>
      </c>
      <c r="R13108">
        <v>124.023</v>
      </c>
      <c r="S13108" t="str">
        <f t="shared" si="834"/>
        <v/>
      </c>
      <c r="X13108" s="26" t="str">
        <f t="shared" si="831"/>
        <v/>
      </c>
      <c r="Y13108" s="38"/>
    </row>
    <row r="13109" spans="5:25">
      <c r="E13109" s="45"/>
      <c r="H13109" s="45"/>
      <c r="K13109" s="27" t="str">
        <f t="shared" si="832"/>
        <v/>
      </c>
      <c r="P13109" s="26" t="str">
        <f t="shared" si="833"/>
        <v/>
      </c>
      <c r="Q13109" s="38" t="s">
        <v>13283</v>
      </c>
      <c r="R13109">
        <v>124.023</v>
      </c>
      <c r="S13109" t="str">
        <f t="shared" si="834"/>
        <v/>
      </c>
      <c r="X13109" s="26" t="str">
        <f t="shared" si="831"/>
        <v/>
      </c>
      <c r="Y13109" s="38"/>
    </row>
    <row r="13110" spans="5:25">
      <c r="E13110" s="45"/>
      <c r="H13110" s="45"/>
      <c r="K13110" s="27" t="str">
        <f t="shared" si="832"/>
        <v/>
      </c>
      <c r="P13110" s="26" t="str">
        <f t="shared" si="833"/>
        <v/>
      </c>
      <c r="Q13110" s="38" t="s">
        <v>13284</v>
      </c>
      <c r="R13110">
        <v>124.023</v>
      </c>
      <c r="S13110" t="str">
        <f t="shared" si="834"/>
        <v/>
      </c>
      <c r="X13110" s="26" t="str">
        <f t="shared" si="831"/>
        <v/>
      </c>
      <c r="Y13110" s="38"/>
    </row>
    <row r="13111" spans="5:25">
      <c r="E13111" s="45"/>
      <c r="H13111" s="45"/>
      <c r="K13111" s="27" t="str">
        <f t="shared" si="832"/>
        <v/>
      </c>
      <c r="P13111" s="26" t="str">
        <f t="shared" si="833"/>
        <v/>
      </c>
      <c r="Q13111" s="38" t="s">
        <v>13285</v>
      </c>
      <c r="R13111">
        <v>124.123</v>
      </c>
      <c r="S13111" t="str">
        <f t="shared" si="834"/>
        <v/>
      </c>
      <c r="X13111" s="26" t="str">
        <f t="shared" si="831"/>
        <v/>
      </c>
      <c r="Y13111" s="38"/>
    </row>
    <row r="13112" spans="5:25">
      <c r="E13112" s="45"/>
      <c r="H13112" s="45"/>
      <c r="K13112" s="27" t="str">
        <f t="shared" si="832"/>
        <v/>
      </c>
      <c r="P13112" s="26" t="str">
        <f t="shared" si="833"/>
        <v/>
      </c>
      <c r="Q13112" s="38" t="s">
        <v>13286</v>
      </c>
      <c r="R13112">
        <v>124.023</v>
      </c>
      <c r="S13112" t="str">
        <f t="shared" si="834"/>
        <v/>
      </c>
      <c r="X13112" s="26" t="str">
        <f t="shared" si="831"/>
        <v/>
      </c>
      <c r="Y13112" s="38"/>
    </row>
    <row r="13113" spans="5:25">
      <c r="E13113" s="45"/>
      <c r="H13113" s="45"/>
      <c r="K13113" s="27" t="str">
        <f t="shared" si="832"/>
        <v/>
      </c>
      <c r="P13113" s="26" t="str">
        <f t="shared" si="833"/>
        <v/>
      </c>
      <c r="Q13113" s="38" t="s">
        <v>13287</v>
      </c>
      <c r="R13113">
        <v>124.123</v>
      </c>
      <c r="S13113" t="str">
        <f t="shared" si="834"/>
        <v/>
      </c>
      <c r="X13113" s="26" t="str">
        <f t="shared" si="831"/>
        <v/>
      </c>
      <c r="Y13113" s="38"/>
    </row>
    <row r="13114" spans="5:25">
      <c r="E13114" s="45"/>
      <c r="H13114" s="45"/>
      <c r="K13114" s="27" t="str">
        <f t="shared" si="832"/>
        <v/>
      </c>
      <c r="P13114" s="26" t="str">
        <f t="shared" si="833"/>
        <v/>
      </c>
      <c r="Q13114" s="38" t="s">
        <v>13288</v>
      </c>
      <c r="R13114">
        <v>124.023</v>
      </c>
      <c r="S13114" t="str">
        <f t="shared" si="834"/>
        <v/>
      </c>
      <c r="X13114" s="26" t="str">
        <f t="shared" si="831"/>
        <v/>
      </c>
      <c r="Y13114" s="38"/>
    </row>
    <row r="13115" spans="5:25">
      <c r="E13115" s="45"/>
      <c r="H13115" s="45"/>
      <c r="K13115" s="27" t="str">
        <f t="shared" si="832"/>
        <v/>
      </c>
      <c r="P13115" s="26" t="str">
        <f t="shared" si="833"/>
        <v/>
      </c>
      <c r="Q13115" s="38" t="s">
        <v>13289</v>
      </c>
      <c r="R13115">
        <v>124.023</v>
      </c>
      <c r="S13115" t="str">
        <f t="shared" si="834"/>
        <v/>
      </c>
      <c r="X13115" s="26" t="str">
        <f t="shared" si="831"/>
        <v/>
      </c>
      <c r="Y13115" s="38"/>
    </row>
    <row r="13116" spans="5:25">
      <c r="E13116" s="45"/>
      <c r="H13116" s="45"/>
      <c r="K13116" s="27" t="str">
        <f t="shared" si="832"/>
        <v/>
      </c>
      <c r="P13116" s="26" t="str">
        <f t="shared" si="833"/>
        <v/>
      </c>
      <c r="Q13116" s="38" t="s">
        <v>13290</v>
      </c>
      <c r="R13116">
        <v>124.123</v>
      </c>
      <c r="S13116" t="str">
        <f t="shared" si="834"/>
        <v/>
      </c>
      <c r="X13116" s="26" t="str">
        <f t="shared" ref="X13116:X13179" si="835">IF(V13116="","",X13115+V13116-V13115)</f>
        <v/>
      </c>
      <c r="Y13116" s="38"/>
    </row>
    <row r="13117" spans="5:25">
      <c r="E13117" s="45"/>
      <c r="H13117" s="45"/>
      <c r="K13117" s="27" t="str">
        <f t="shared" si="832"/>
        <v/>
      </c>
      <c r="P13117" s="26" t="str">
        <f t="shared" si="833"/>
        <v/>
      </c>
      <c r="Q13117" s="38" t="s">
        <v>13291</v>
      </c>
      <c r="R13117">
        <v>124.123</v>
      </c>
      <c r="S13117" t="str">
        <f t="shared" si="834"/>
        <v/>
      </c>
      <c r="X13117" s="26" t="str">
        <f t="shared" si="835"/>
        <v/>
      </c>
      <c r="Y13117" s="38"/>
    </row>
    <row r="13118" spans="5:25">
      <c r="E13118" s="45"/>
      <c r="H13118" s="45"/>
      <c r="K13118" s="27" t="str">
        <f t="shared" si="832"/>
        <v/>
      </c>
      <c r="P13118" s="26" t="str">
        <f t="shared" si="833"/>
        <v/>
      </c>
      <c r="Q13118" s="38" t="s">
        <v>13292</v>
      </c>
      <c r="R13118">
        <v>124.223</v>
      </c>
      <c r="S13118" t="str">
        <f t="shared" si="834"/>
        <v/>
      </c>
      <c r="X13118" s="26" t="str">
        <f t="shared" si="835"/>
        <v/>
      </c>
      <c r="Y13118" s="38"/>
    </row>
    <row r="13119" spans="5:25">
      <c r="E13119" s="45"/>
      <c r="H13119" s="45"/>
      <c r="K13119" s="27" t="str">
        <f t="shared" si="832"/>
        <v/>
      </c>
      <c r="P13119" s="26" t="str">
        <f t="shared" si="833"/>
        <v/>
      </c>
      <c r="Q13119" s="38" t="s">
        <v>13293</v>
      </c>
      <c r="R13119">
        <v>124.223</v>
      </c>
      <c r="S13119" t="str">
        <f t="shared" si="834"/>
        <v/>
      </c>
      <c r="X13119" s="26" t="str">
        <f t="shared" si="835"/>
        <v/>
      </c>
      <c r="Y13119" s="38"/>
    </row>
    <row r="13120" spans="5:25">
      <c r="E13120" s="45"/>
      <c r="H13120" s="45"/>
      <c r="K13120" s="27" t="str">
        <f t="shared" si="832"/>
        <v/>
      </c>
      <c r="P13120" s="26" t="str">
        <f t="shared" si="833"/>
        <v/>
      </c>
      <c r="Q13120" s="38" t="s">
        <v>13294</v>
      </c>
      <c r="R13120">
        <v>124.123</v>
      </c>
      <c r="S13120" t="str">
        <f t="shared" si="834"/>
        <v/>
      </c>
      <c r="X13120" s="26" t="str">
        <f t="shared" si="835"/>
        <v/>
      </c>
      <c r="Y13120" s="38"/>
    </row>
    <row r="13121" spans="5:25">
      <c r="E13121" s="45"/>
      <c r="H13121" s="45"/>
      <c r="K13121" s="27" t="str">
        <f t="shared" si="832"/>
        <v/>
      </c>
      <c r="P13121" s="26" t="str">
        <f t="shared" si="833"/>
        <v/>
      </c>
      <c r="Q13121" s="38" t="s">
        <v>13295</v>
      </c>
      <c r="R13121">
        <v>124.123</v>
      </c>
      <c r="S13121" t="str">
        <f t="shared" si="834"/>
        <v/>
      </c>
      <c r="X13121" s="26" t="str">
        <f t="shared" si="835"/>
        <v/>
      </c>
      <c r="Y13121" s="38"/>
    </row>
    <row r="13122" spans="5:25">
      <c r="E13122" s="45"/>
      <c r="H13122" s="45"/>
      <c r="K13122" s="27" t="str">
        <f t="shared" si="832"/>
        <v/>
      </c>
      <c r="P13122" s="26" t="str">
        <f t="shared" si="833"/>
        <v/>
      </c>
      <c r="Q13122" s="38" t="s">
        <v>13296</v>
      </c>
      <c r="R13122">
        <v>124.123</v>
      </c>
      <c r="S13122" t="str">
        <f t="shared" si="834"/>
        <v/>
      </c>
      <c r="X13122" s="26" t="str">
        <f t="shared" si="835"/>
        <v/>
      </c>
      <c r="Y13122" s="38"/>
    </row>
    <row r="13123" spans="5:25">
      <c r="E13123" s="45"/>
      <c r="H13123" s="45"/>
      <c r="K13123" s="27" t="str">
        <f t="shared" si="832"/>
        <v/>
      </c>
      <c r="P13123" s="26" t="str">
        <f t="shared" si="833"/>
        <v/>
      </c>
      <c r="Q13123" s="38" t="s">
        <v>13297</v>
      </c>
      <c r="R13123">
        <v>124.32299999999999</v>
      </c>
      <c r="S13123" t="str">
        <f t="shared" si="834"/>
        <v/>
      </c>
      <c r="X13123" s="26" t="str">
        <f t="shared" si="835"/>
        <v/>
      </c>
      <c r="Y13123" s="38"/>
    </row>
    <row r="13124" spans="5:25">
      <c r="E13124" s="45"/>
      <c r="H13124" s="45"/>
      <c r="K13124" s="27" t="str">
        <f t="shared" ref="K13124:K13187" si="836">IF(M13124="","",K13123+(M13124-M13123)/24)</f>
        <v/>
      </c>
      <c r="P13124" s="26" t="str">
        <f t="shared" ref="P13124:P13187" si="837">IF(N13124="","",P13123+N13124-N13123)</f>
        <v/>
      </c>
      <c r="Q13124" s="38" t="s">
        <v>13298</v>
      </c>
      <c r="R13124">
        <v>124.223</v>
      </c>
      <c r="S13124" t="str">
        <f t="shared" ref="S13124:S13187" si="838">IF(N13124="","",S13123-N13124+N13123)</f>
        <v/>
      </c>
      <c r="X13124" s="26" t="str">
        <f t="shared" si="835"/>
        <v/>
      </c>
      <c r="Y13124" s="38"/>
    </row>
    <row r="13125" spans="5:25">
      <c r="E13125" s="45"/>
      <c r="H13125" s="45"/>
      <c r="K13125" s="27" t="str">
        <f t="shared" si="836"/>
        <v/>
      </c>
      <c r="P13125" s="26" t="str">
        <f t="shared" si="837"/>
        <v/>
      </c>
      <c r="Q13125" s="38" t="s">
        <v>13299</v>
      </c>
      <c r="R13125">
        <v>124.32299999999999</v>
      </c>
      <c r="S13125" t="str">
        <f t="shared" si="838"/>
        <v/>
      </c>
      <c r="X13125" s="26" t="str">
        <f t="shared" si="835"/>
        <v/>
      </c>
      <c r="Y13125" s="38"/>
    </row>
    <row r="13126" spans="5:25">
      <c r="E13126" s="45"/>
      <c r="H13126" s="45"/>
      <c r="K13126" s="27" t="str">
        <f t="shared" si="836"/>
        <v/>
      </c>
      <c r="P13126" s="26" t="str">
        <f t="shared" si="837"/>
        <v/>
      </c>
      <c r="Q13126" s="38" t="s">
        <v>13300</v>
      </c>
      <c r="R13126">
        <v>124.32299999999999</v>
      </c>
      <c r="S13126" t="str">
        <f t="shared" si="838"/>
        <v/>
      </c>
      <c r="X13126" s="26" t="str">
        <f t="shared" si="835"/>
        <v/>
      </c>
      <c r="Y13126" s="38"/>
    </row>
    <row r="13127" spans="5:25">
      <c r="E13127" s="45"/>
      <c r="H13127" s="45"/>
      <c r="K13127" s="27" t="str">
        <f t="shared" si="836"/>
        <v/>
      </c>
      <c r="P13127" s="26" t="str">
        <f t="shared" si="837"/>
        <v/>
      </c>
      <c r="Q13127" s="38" t="s">
        <v>13301</v>
      </c>
      <c r="R13127">
        <v>124.223</v>
      </c>
      <c r="S13127" t="str">
        <f t="shared" si="838"/>
        <v/>
      </c>
      <c r="X13127" s="26" t="str">
        <f t="shared" si="835"/>
        <v/>
      </c>
      <c r="Y13127" s="38"/>
    </row>
    <row r="13128" spans="5:25">
      <c r="E13128" s="45"/>
      <c r="H13128" s="45"/>
      <c r="K13128" s="27" t="str">
        <f t="shared" si="836"/>
        <v/>
      </c>
      <c r="P13128" s="26" t="str">
        <f t="shared" si="837"/>
        <v/>
      </c>
      <c r="Q13128" s="38" t="s">
        <v>13302</v>
      </c>
      <c r="R13128">
        <v>124.32299999999999</v>
      </c>
      <c r="S13128" t="str">
        <f t="shared" si="838"/>
        <v/>
      </c>
      <c r="X13128" s="26" t="str">
        <f t="shared" si="835"/>
        <v/>
      </c>
      <c r="Y13128" s="38"/>
    </row>
    <row r="13129" spans="5:25">
      <c r="E13129" s="45"/>
      <c r="H13129" s="45"/>
      <c r="K13129" s="27" t="str">
        <f t="shared" si="836"/>
        <v/>
      </c>
      <c r="P13129" s="26" t="str">
        <f t="shared" si="837"/>
        <v/>
      </c>
      <c r="Q13129" s="38" t="s">
        <v>13303</v>
      </c>
      <c r="R13129">
        <v>124.223</v>
      </c>
      <c r="S13129" t="str">
        <f t="shared" si="838"/>
        <v/>
      </c>
      <c r="X13129" s="26" t="str">
        <f t="shared" si="835"/>
        <v/>
      </c>
      <c r="Y13129" s="38"/>
    </row>
    <row r="13130" spans="5:25">
      <c r="E13130" s="45"/>
      <c r="H13130" s="45"/>
      <c r="K13130" s="27" t="str">
        <f t="shared" si="836"/>
        <v/>
      </c>
      <c r="P13130" s="26" t="str">
        <f t="shared" si="837"/>
        <v/>
      </c>
      <c r="Q13130" s="38" t="s">
        <v>13304</v>
      </c>
      <c r="R13130">
        <v>124.32299999999999</v>
      </c>
      <c r="S13130" t="str">
        <f t="shared" si="838"/>
        <v/>
      </c>
      <c r="X13130" s="26" t="str">
        <f t="shared" si="835"/>
        <v/>
      </c>
      <c r="Y13130" s="38"/>
    </row>
    <row r="13131" spans="5:25">
      <c r="E13131" s="45"/>
      <c r="H13131" s="45"/>
      <c r="K13131" s="27" t="str">
        <f t="shared" si="836"/>
        <v/>
      </c>
      <c r="P13131" s="26" t="str">
        <f t="shared" si="837"/>
        <v/>
      </c>
      <c r="Q13131" s="38" t="s">
        <v>13305</v>
      </c>
      <c r="R13131">
        <v>124.423</v>
      </c>
      <c r="S13131" t="str">
        <f t="shared" si="838"/>
        <v/>
      </c>
      <c r="X13131" s="26" t="str">
        <f t="shared" si="835"/>
        <v/>
      </c>
      <c r="Y13131" s="38"/>
    </row>
    <row r="13132" spans="5:25">
      <c r="E13132" s="45"/>
      <c r="H13132" s="45"/>
      <c r="K13132" s="27" t="str">
        <f t="shared" si="836"/>
        <v/>
      </c>
      <c r="P13132" s="26" t="str">
        <f t="shared" si="837"/>
        <v/>
      </c>
      <c r="Q13132" s="38" t="s">
        <v>13306</v>
      </c>
      <c r="R13132">
        <v>124.32299999999999</v>
      </c>
      <c r="S13132" t="str">
        <f t="shared" si="838"/>
        <v/>
      </c>
      <c r="X13132" s="26" t="str">
        <f t="shared" si="835"/>
        <v/>
      </c>
      <c r="Y13132" s="38"/>
    </row>
    <row r="13133" spans="5:25">
      <c r="E13133" s="45"/>
      <c r="H13133" s="45"/>
      <c r="K13133" s="27" t="str">
        <f t="shared" si="836"/>
        <v/>
      </c>
      <c r="P13133" s="26" t="str">
        <f t="shared" si="837"/>
        <v/>
      </c>
      <c r="Q13133" s="38" t="s">
        <v>13307</v>
      </c>
      <c r="R13133">
        <v>124.423</v>
      </c>
      <c r="S13133" t="str">
        <f t="shared" si="838"/>
        <v/>
      </c>
      <c r="X13133" s="26" t="str">
        <f t="shared" si="835"/>
        <v/>
      </c>
      <c r="Y13133" s="38"/>
    </row>
    <row r="13134" spans="5:25">
      <c r="E13134" s="45"/>
      <c r="H13134" s="45"/>
      <c r="K13134" s="27" t="str">
        <f t="shared" si="836"/>
        <v/>
      </c>
      <c r="P13134" s="26" t="str">
        <f t="shared" si="837"/>
        <v/>
      </c>
      <c r="Q13134" s="38" t="s">
        <v>13308</v>
      </c>
      <c r="R13134">
        <v>124.423</v>
      </c>
      <c r="S13134" t="str">
        <f t="shared" si="838"/>
        <v/>
      </c>
      <c r="X13134" s="26" t="str">
        <f t="shared" si="835"/>
        <v/>
      </c>
      <c r="Y13134" s="38"/>
    </row>
    <row r="13135" spans="5:25">
      <c r="E13135" s="45"/>
      <c r="H13135" s="45"/>
      <c r="K13135" s="27" t="str">
        <f t="shared" si="836"/>
        <v/>
      </c>
      <c r="P13135" s="26" t="str">
        <f t="shared" si="837"/>
        <v/>
      </c>
      <c r="Q13135" s="38" t="s">
        <v>13309</v>
      </c>
      <c r="R13135">
        <v>124.423</v>
      </c>
      <c r="S13135" t="str">
        <f t="shared" si="838"/>
        <v/>
      </c>
      <c r="X13135" s="26" t="str">
        <f t="shared" si="835"/>
        <v/>
      </c>
      <c r="Y13135" s="38"/>
    </row>
    <row r="13136" spans="5:25">
      <c r="E13136" s="45"/>
      <c r="H13136" s="45"/>
      <c r="K13136" s="27" t="str">
        <f t="shared" si="836"/>
        <v/>
      </c>
      <c r="P13136" s="26" t="str">
        <f t="shared" si="837"/>
        <v/>
      </c>
      <c r="Q13136" s="38" t="s">
        <v>13310</v>
      </c>
      <c r="R13136">
        <v>124.32299999999999</v>
      </c>
      <c r="S13136" t="str">
        <f t="shared" si="838"/>
        <v/>
      </c>
      <c r="X13136" s="26" t="str">
        <f t="shared" si="835"/>
        <v/>
      </c>
      <c r="Y13136" s="38"/>
    </row>
    <row r="13137" spans="5:25">
      <c r="E13137" s="45"/>
      <c r="H13137" s="45"/>
      <c r="K13137" s="27" t="str">
        <f t="shared" si="836"/>
        <v/>
      </c>
      <c r="P13137" s="26" t="str">
        <f t="shared" si="837"/>
        <v/>
      </c>
      <c r="Q13137" s="38" t="s">
        <v>13311</v>
      </c>
      <c r="R13137">
        <v>124.423</v>
      </c>
      <c r="S13137" t="str">
        <f t="shared" si="838"/>
        <v/>
      </c>
      <c r="X13137" s="26" t="str">
        <f t="shared" si="835"/>
        <v/>
      </c>
      <c r="Y13137" s="38"/>
    </row>
    <row r="13138" spans="5:25">
      <c r="E13138" s="45"/>
      <c r="H13138" s="45"/>
      <c r="K13138" s="27" t="str">
        <f t="shared" si="836"/>
        <v/>
      </c>
      <c r="P13138" s="26" t="str">
        <f t="shared" si="837"/>
        <v/>
      </c>
      <c r="Q13138" s="38" t="s">
        <v>13312</v>
      </c>
      <c r="R13138">
        <v>124.533</v>
      </c>
      <c r="S13138" t="str">
        <f t="shared" si="838"/>
        <v/>
      </c>
      <c r="X13138" s="26" t="str">
        <f t="shared" si="835"/>
        <v/>
      </c>
      <c r="Y13138" s="38"/>
    </row>
    <row r="13139" spans="5:25">
      <c r="E13139" s="45"/>
      <c r="H13139" s="45"/>
      <c r="K13139" s="27" t="str">
        <f t="shared" si="836"/>
        <v/>
      </c>
      <c r="P13139" s="26" t="str">
        <f t="shared" si="837"/>
        <v/>
      </c>
      <c r="Q13139" s="38" t="s">
        <v>13313</v>
      </c>
      <c r="R13139">
        <v>124.533</v>
      </c>
      <c r="S13139" t="str">
        <f t="shared" si="838"/>
        <v/>
      </c>
      <c r="X13139" s="26" t="str">
        <f t="shared" si="835"/>
        <v/>
      </c>
      <c r="Y13139" s="38"/>
    </row>
    <row r="13140" spans="5:25">
      <c r="E13140" s="45"/>
      <c r="H13140" s="45"/>
      <c r="K13140" s="27" t="str">
        <f t="shared" si="836"/>
        <v/>
      </c>
      <c r="P13140" s="26" t="str">
        <f t="shared" si="837"/>
        <v/>
      </c>
      <c r="Q13140" s="38" t="s">
        <v>13314</v>
      </c>
      <c r="R13140">
        <v>124.423</v>
      </c>
      <c r="S13140" t="str">
        <f t="shared" si="838"/>
        <v/>
      </c>
      <c r="X13140" s="26" t="str">
        <f t="shared" si="835"/>
        <v/>
      </c>
      <c r="Y13140" s="38"/>
    </row>
    <row r="13141" spans="5:25">
      <c r="E13141" s="45"/>
      <c r="H13141" s="45"/>
      <c r="K13141" s="27" t="str">
        <f t="shared" si="836"/>
        <v/>
      </c>
      <c r="P13141" s="26" t="str">
        <f t="shared" si="837"/>
        <v/>
      </c>
      <c r="Q13141" s="38" t="s">
        <v>13315</v>
      </c>
      <c r="R13141">
        <v>124.423</v>
      </c>
      <c r="S13141" t="str">
        <f t="shared" si="838"/>
        <v/>
      </c>
      <c r="X13141" s="26" t="str">
        <f t="shared" si="835"/>
        <v/>
      </c>
      <c r="Y13141" s="38"/>
    </row>
    <row r="13142" spans="5:25">
      <c r="E13142" s="45"/>
      <c r="H13142" s="45"/>
      <c r="K13142" s="27" t="str">
        <f t="shared" si="836"/>
        <v/>
      </c>
      <c r="P13142" s="26" t="str">
        <f t="shared" si="837"/>
        <v/>
      </c>
      <c r="Q13142" s="38" t="s">
        <v>13316</v>
      </c>
      <c r="R13142">
        <v>124.423</v>
      </c>
      <c r="S13142" t="str">
        <f t="shared" si="838"/>
        <v/>
      </c>
      <c r="X13142" s="26" t="str">
        <f t="shared" si="835"/>
        <v/>
      </c>
      <c r="Y13142" s="38"/>
    </row>
    <row r="13143" spans="5:25">
      <c r="E13143" s="45"/>
      <c r="H13143" s="45"/>
      <c r="K13143" s="27" t="str">
        <f t="shared" si="836"/>
        <v/>
      </c>
      <c r="P13143" s="26" t="str">
        <f t="shared" si="837"/>
        <v/>
      </c>
      <c r="Q13143" s="38" t="s">
        <v>13317</v>
      </c>
      <c r="R13143">
        <v>124.533</v>
      </c>
      <c r="S13143" t="str">
        <f t="shared" si="838"/>
        <v/>
      </c>
      <c r="X13143" s="26" t="str">
        <f t="shared" si="835"/>
        <v/>
      </c>
      <c r="Y13143" s="38"/>
    </row>
    <row r="13144" spans="5:25">
      <c r="E13144" s="45"/>
      <c r="H13144" s="45"/>
      <c r="K13144" s="27" t="str">
        <f t="shared" si="836"/>
        <v/>
      </c>
      <c r="P13144" s="26" t="str">
        <f t="shared" si="837"/>
        <v/>
      </c>
      <c r="Q13144" s="38" t="s">
        <v>13318</v>
      </c>
      <c r="R13144">
        <v>124.63200000000001</v>
      </c>
      <c r="S13144" t="str">
        <f t="shared" si="838"/>
        <v/>
      </c>
      <c r="X13144" s="26" t="str">
        <f t="shared" si="835"/>
        <v/>
      </c>
      <c r="Y13144" s="38"/>
    </row>
    <row r="13145" spans="5:25">
      <c r="E13145" s="45"/>
      <c r="H13145" s="45"/>
      <c r="K13145" s="27" t="str">
        <f t="shared" si="836"/>
        <v/>
      </c>
      <c r="P13145" s="26" t="str">
        <f t="shared" si="837"/>
        <v/>
      </c>
      <c r="Q13145" s="38" t="s">
        <v>13319</v>
      </c>
      <c r="R13145">
        <v>124.533</v>
      </c>
      <c r="S13145" t="str">
        <f t="shared" si="838"/>
        <v/>
      </c>
      <c r="X13145" s="26" t="str">
        <f t="shared" si="835"/>
        <v/>
      </c>
      <c r="Y13145" s="38"/>
    </row>
    <row r="13146" spans="5:25">
      <c r="E13146" s="45"/>
      <c r="H13146" s="45"/>
      <c r="K13146" s="27" t="str">
        <f t="shared" si="836"/>
        <v/>
      </c>
      <c r="P13146" s="26" t="str">
        <f t="shared" si="837"/>
        <v/>
      </c>
      <c r="Q13146" s="38" t="s">
        <v>13320</v>
      </c>
      <c r="R13146">
        <v>124.63200000000001</v>
      </c>
      <c r="S13146" t="str">
        <f t="shared" si="838"/>
        <v/>
      </c>
      <c r="X13146" s="26" t="str">
        <f t="shared" si="835"/>
        <v/>
      </c>
      <c r="Y13146" s="38"/>
    </row>
    <row r="13147" spans="5:25">
      <c r="E13147" s="45"/>
      <c r="H13147" s="45"/>
      <c r="K13147" s="27" t="str">
        <f t="shared" si="836"/>
        <v/>
      </c>
      <c r="P13147" s="26" t="str">
        <f t="shared" si="837"/>
        <v/>
      </c>
      <c r="Q13147" s="38" t="s">
        <v>13321</v>
      </c>
      <c r="R13147">
        <v>124.533</v>
      </c>
      <c r="S13147" t="str">
        <f t="shared" si="838"/>
        <v/>
      </c>
      <c r="X13147" s="26" t="str">
        <f t="shared" si="835"/>
        <v/>
      </c>
      <c r="Y13147" s="38"/>
    </row>
    <row r="13148" spans="5:25">
      <c r="E13148" s="45"/>
      <c r="H13148" s="45"/>
      <c r="K13148" s="27" t="str">
        <f t="shared" si="836"/>
        <v/>
      </c>
      <c r="P13148" s="26" t="str">
        <f t="shared" si="837"/>
        <v/>
      </c>
      <c r="Q13148" s="38" t="s">
        <v>13322</v>
      </c>
      <c r="R13148">
        <v>124.63200000000001</v>
      </c>
      <c r="S13148" t="str">
        <f t="shared" si="838"/>
        <v/>
      </c>
      <c r="X13148" s="26" t="str">
        <f t="shared" si="835"/>
        <v/>
      </c>
      <c r="Y13148" s="38"/>
    </row>
    <row r="13149" spans="5:25">
      <c r="E13149" s="45"/>
      <c r="H13149" s="45"/>
      <c r="K13149" s="27" t="str">
        <f t="shared" si="836"/>
        <v/>
      </c>
      <c r="P13149" s="26" t="str">
        <f t="shared" si="837"/>
        <v/>
      </c>
      <c r="Q13149" s="38" t="s">
        <v>13323</v>
      </c>
      <c r="R13149">
        <v>124.63200000000001</v>
      </c>
      <c r="S13149" t="str">
        <f t="shared" si="838"/>
        <v/>
      </c>
      <c r="X13149" s="26" t="str">
        <f t="shared" si="835"/>
        <v/>
      </c>
      <c r="Y13149" s="38"/>
    </row>
    <row r="13150" spans="5:25">
      <c r="E13150" s="45"/>
      <c r="H13150" s="45"/>
      <c r="K13150" s="27" t="str">
        <f t="shared" si="836"/>
        <v/>
      </c>
      <c r="P13150" s="26" t="str">
        <f t="shared" si="837"/>
        <v/>
      </c>
      <c r="Q13150" s="38" t="s">
        <v>13324</v>
      </c>
      <c r="R13150">
        <v>124.63200000000001</v>
      </c>
      <c r="S13150" t="str">
        <f t="shared" si="838"/>
        <v/>
      </c>
      <c r="X13150" s="26" t="str">
        <f t="shared" si="835"/>
        <v/>
      </c>
      <c r="Y13150" s="38"/>
    </row>
    <row r="13151" spans="5:25">
      <c r="E13151" s="45"/>
      <c r="H13151" s="45"/>
      <c r="K13151" s="27" t="str">
        <f t="shared" si="836"/>
        <v/>
      </c>
      <c r="P13151" s="26" t="str">
        <f t="shared" si="837"/>
        <v/>
      </c>
      <c r="Q13151" s="38" t="s">
        <v>13325</v>
      </c>
      <c r="R13151">
        <v>124.63200000000001</v>
      </c>
      <c r="S13151" t="str">
        <f t="shared" si="838"/>
        <v/>
      </c>
      <c r="X13151" s="26" t="str">
        <f t="shared" si="835"/>
        <v/>
      </c>
      <c r="Y13151" s="38"/>
    </row>
    <row r="13152" spans="5:25">
      <c r="E13152" s="45"/>
      <c r="H13152" s="45"/>
      <c r="K13152" s="27" t="str">
        <f t="shared" si="836"/>
        <v/>
      </c>
      <c r="P13152" s="26" t="str">
        <f t="shared" si="837"/>
        <v/>
      </c>
      <c r="Q13152" s="38" t="s">
        <v>13326</v>
      </c>
      <c r="R13152">
        <v>124.63200000000001</v>
      </c>
      <c r="S13152" t="str">
        <f t="shared" si="838"/>
        <v/>
      </c>
      <c r="X13152" s="26" t="str">
        <f t="shared" si="835"/>
        <v/>
      </c>
      <c r="Y13152" s="38"/>
    </row>
    <row r="13153" spans="5:25">
      <c r="E13153" s="45"/>
      <c r="H13153" s="45"/>
      <c r="K13153" s="27" t="str">
        <f t="shared" si="836"/>
        <v/>
      </c>
      <c r="P13153" s="26" t="str">
        <f t="shared" si="837"/>
        <v/>
      </c>
      <c r="Q13153" s="38" t="s">
        <v>13327</v>
      </c>
      <c r="R13153">
        <v>124.63200000000001</v>
      </c>
      <c r="S13153" t="str">
        <f t="shared" si="838"/>
        <v/>
      </c>
      <c r="X13153" s="26" t="str">
        <f t="shared" si="835"/>
        <v/>
      </c>
      <c r="Y13153" s="38"/>
    </row>
    <row r="13154" spans="5:25">
      <c r="E13154" s="45"/>
      <c r="H13154" s="45"/>
      <c r="K13154" s="27" t="str">
        <f t="shared" si="836"/>
        <v/>
      </c>
      <c r="P13154" s="26" t="str">
        <f t="shared" si="837"/>
        <v/>
      </c>
      <c r="Q13154" s="38" t="s">
        <v>13328</v>
      </c>
      <c r="R13154">
        <v>124.732</v>
      </c>
      <c r="S13154" t="str">
        <f t="shared" si="838"/>
        <v/>
      </c>
      <c r="X13154" s="26" t="str">
        <f t="shared" si="835"/>
        <v/>
      </c>
      <c r="Y13154" s="38"/>
    </row>
    <row r="13155" spans="5:25">
      <c r="E13155" s="45"/>
      <c r="H13155" s="45"/>
      <c r="K13155" s="27" t="str">
        <f t="shared" si="836"/>
        <v/>
      </c>
      <c r="P13155" s="26" t="str">
        <f t="shared" si="837"/>
        <v/>
      </c>
      <c r="Q13155" s="38" t="s">
        <v>13329</v>
      </c>
      <c r="R13155">
        <v>124.732</v>
      </c>
      <c r="S13155" t="str">
        <f t="shared" si="838"/>
        <v/>
      </c>
      <c r="X13155" s="26" t="str">
        <f t="shared" si="835"/>
        <v/>
      </c>
      <c r="Y13155" s="38"/>
    </row>
    <row r="13156" spans="5:25">
      <c r="E13156" s="45"/>
      <c r="H13156" s="45"/>
      <c r="K13156" s="27" t="str">
        <f t="shared" si="836"/>
        <v/>
      </c>
      <c r="P13156" s="26" t="str">
        <f t="shared" si="837"/>
        <v/>
      </c>
      <c r="Q13156" s="38" t="s">
        <v>13330</v>
      </c>
      <c r="R13156">
        <v>124.732</v>
      </c>
      <c r="S13156" t="str">
        <f t="shared" si="838"/>
        <v/>
      </c>
      <c r="X13156" s="26" t="str">
        <f t="shared" si="835"/>
        <v/>
      </c>
      <c r="Y13156" s="38"/>
    </row>
    <row r="13157" spans="5:25">
      <c r="E13157" s="45"/>
      <c r="H13157" s="45"/>
      <c r="K13157" s="27" t="str">
        <f t="shared" si="836"/>
        <v/>
      </c>
      <c r="P13157" s="26" t="str">
        <f t="shared" si="837"/>
        <v/>
      </c>
      <c r="Q13157" s="38" t="s">
        <v>13331</v>
      </c>
      <c r="R13157">
        <v>124.732</v>
      </c>
      <c r="S13157" t="str">
        <f t="shared" si="838"/>
        <v/>
      </c>
      <c r="X13157" s="26" t="str">
        <f t="shared" si="835"/>
        <v/>
      </c>
      <c r="Y13157" s="38"/>
    </row>
    <row r="13158" spans="5:25">
      <c r="E13158" s="45"/>
      <c r="H13158" s="45"/>
      <c r="K13158" s="27" t="str">
        <f t="shared" si="836"/>
        <v/>
      </c>
      <c r="P13158" s="26" t="str">
        <f t="shared" si="837"/>
        <v/>
      </c>
      <c r="Q13158" s="38" t="s">
        <v>13332</v>
      </c>
      <c r="R13158">
        <v>124.732</v>
      </c>
      <c r="S13158" t="str">
        <f t="shared" si="838"/>
        <v/>
      </c>
      <c r="X13158" s="26" t="str">
        <f t="shared" si="835"/>
        <v/>
      </c>
      <c r="Y13158" s="38"/>
    </row>
    <row r="13159" spans="5:25">
      <c r="E13159" s="45"/>
      <c r="H13159" s="45"/>
      <c r="K13159" s="27" t="str">
        <f t="shared" si="836"/>
        <v/>
      </c>
      <c r="P13159" s="26" t="str">
        <f t="shared" si="837"/>
        <v/>
      </c>
      <c r="Q13159" s="38" t="s">
        <v>13333</v>
      </c>
      <c r="R13159">
        <v>124.732</v>
      </c>
      <c r="S13159" t="str">
        <f t="shared" si="838"/>
        <v/>
      </c>
      <c r="X13159" s="26" t="str">
        <f t="shared" si="835"/>
        <v/>
      </c>
      <c r="Y13159" s="38"/>
    </row>
    <row r="13160" spans="5:25">
      <c r="E13160" s="45"/>
      <c r="H13160" s="45"/>
      <c r="K13160" s="27" t="str">
        <f t="shared" si="836"/>
        <v/>
      </c>
      <c r="P13160" s="26" t="str">
        <f t="shared" si="837"/>
        <v/>
      </c>
      <c r="Q13160" s="38" t="s">
        <v>13334</v>
      </c>
      <c r="R13160">
        <v>124.83199999999999</v>
      </c>
      <c r="S13160" t="str">
        <f t="shared" si="838"/>
        <v/>
      </c>
      <c r="X13160" s="26" t="str">
        <f t="shared" si="835"/>
        <v/>
      </c>
      <c r="Y13160" s="38"/>
    </row>
    <row r="13161" spans="5:25">
      <c r="E13161" s="45"/>
      <c r="H13161" s="45"/>
      <c r="K13161" s="27" t="str">
        <f t="shared" si="836"/>
        <v/>
      </c>
      <c r="P13161" s="26" t="str">
        <f t="shared" si="837"/>
        <v/>
      </c>
      <c r="Q13161" s="38" t="s">
        <v>13335</v>
      </c>
      <c r="R13161">
        <v>124.732</v>
      </c>
      <c r="S13161" t="str">
        <f t="shared" si="838"/>
        <v/>
      </c>
      <c r="X13161" s="26" t="str">
        <f t="shared" si="835"/>
        <v/>
      </c>
      <c r="Y13161" s="38"/>
    </row>
    <row r="13162" spans="5:25">
      <c r="E13162" s="45"/>
      <c r="H13162" s="45"/>
      <c r="K13162" s="27" t="str">
        <f t="shared" si="836"/>
        <v/>
      </c>
      <c r="P13162" s="26" t="str">
        <f t="shared" si="837"/>
        <v/>
      </c>
      <c r="Q13162" s="38" t="s">
        <v>13336</v>
      </c>
      <c r="R13162">
        <v>124.732</v>
      </c>
      <c r="S13162" t="str">
        <f t="shared" si="838"/>
        <v/>
      </c>
      <c r="X13162" s="26" t="str">
        <f t="shared" si="835"/>
        <v/>
      </c>
      <c r="Y13162" s="38"/>
    </row>
    <row r="13163" spans="5:25">
      <c r="E13163" s="45"/>
      <c r="H13163" s="45"/>
      <c r="K13163" s="27" t="str">
        <f t="shared" si="836"/>
        <v/>
      </c>
      <c r="P13163" s="26" t="str">
        <f t="shared" si="837"/>
        <v/>
      </c>
      <c r="Q13163" s="38" t="s">
        <v>13337</v>
      </c>
      <c r="R13163">
        <v>124.83199999999999</v>
      </c>
      <c r="S13163" t="str">
        <f t="shared" si="838"/>
        <v/>
      </c>
      <c r="X13163" s="26" t="str">
        <f t="shared" si="835"/>
        <v/>
      </c>
      <c r="Y13163" s="38"/>
    </row>
    <row r="13164" spans="5:25">
      <c r="E13164" s="45"/>
      <c r="H13164" s="45"/>
      <c r="K13164" s="27" t="str">
        <f t="shared" si="836"/>
        <v/>
      </c>
      <c r="P13164" s="26" t="str">
        <f t="shared" si="837"/>
        <v/>
      </c>
      <c r="Q13164" s="38" t="s">
        <v>13338</v>
      </c>
      <c r="R13164">
        <v>124.732</v>
      </c>
      <c r="S13164" t="str">
        <f t="shared" si="838"/>
        <v/>
      </c>
      <c r="X13164" s="26" t="str">
        <f t="shared" si="835"/>
        <v/>
      </c>
      <c r="Y13164" s="38"/>
    </row>
    <row r="13165" spans="5:25">
      <c r="E13165" s="45"/>
      <c r="H13165" s="45"/>
      <c r="K13165" s="27" t="str">
        <f t="shared" si="836"/>
        <v/>
      </c>
      <c r="P13165" s="26" t="str">
        <f t="shared" si="837"/>
        <v/>
      </c>
      <c r="Q13165" s="38" t="s">
        <v>13339</v>
      </c>
      <c r="R13165">
        <v>124.932</v>
      </c>
      <c r="S13165" t="str">
        <f t="shared" si="838"/>
        <v/>
      </c>
      <c r="X13165" s="26" t="str">
        <f t="shared" si="835"/>
        <v/>
      </c>
      <c r="Y13165" s="38"/>
    </row>
    <row r="13166" spans="5:25">
      <c r="E13166" s="45"/>
      <c r="H13166" s="45"/>
      <c r="K13166" s="27" t="str">
        <f t="shared" si="836"/>
        <v/>
      </c>
      <c r="P13166" s="26" t="str">
        <f t="shared" si="837"/>
        <v/>
      </c>
      <c r="Q13166" s="38" t="s">
        <v>13340</v>
      </c>
      <c r="R13166">
        <v>124.83199999999999</v>
      </c>
      <c r="S13166" t="str">
        <f t="shared" si="838"/>
        <v/>
      </c>
      <c r="X13166" s="26" t="str">
        <f t="shared" si="835"/>
        <v/>
      </c>
      <c r="Y13166" s="38"/>
    </row>
    <row r="13167" spans="5:25">
      <c r="E13167" s="45"/>
      <c r="H13167" s="45"/>
      <c r="K13167" s="27" t="str">
        <f t="shared" si="836"/>
        <v/>
      </c>
      <c r="P13167" s="26" t="str">
        <f t="shared" si="837"/>
        <v/>
      </c>
      <c r="Q13167" s="38" t="s">
        <v>13341</v>
      </c>
      <c r="R13167">
        <v>124.83199999999999</v>
      </c>
      <c r="S13167" t="str">
        <f t="shared" si="838"/>
        <v/>
      </c>
      <c r="X13167" s="26" t="str">
        <f t="shared" si="835"/>
        <v/>
      </c>
      <c r="Y13167" s="38"/>
    </row>
    <row r="13168" spans="5:25">
      <c r="E13168" s="45"/>
      <c r="H13168" s="45"/>
      <c r="K13168" s="27" t="str">
        <f t="shared" si="836"/>
        <v/>
      </c>
      <c r="P13168" s="26" t="str">
        <f t="shared" si="837"/>
        <v/>
      </c>
      <c r="Q13168" s="38" t="s">
        <v>13342</v>
      </c>
      <c r="R13168">
        <v>124.932</v>
      </c>
      <c r="S13168" t="str">
        <f t="shared" si="838"/>
        <v/>
      </c>
      <c r="X13168" s="26" t="str">
        <f t="shared" si="835"/>
        <v/>
      </c>
      <c r="Y13168" s="38"/>
    </row>
    <row r="13169" spans="5:25">
      <c r="E13169" s="45"/>
      <c r="H13169" s="45"/>
      <c r="K13169" s="27" t="str">
        <f t="shared" si="836"/>
        <v/>
      </c>
      <c r="P13169" s="26" t="str">
        <f t="shared" si="837"/>
        <v/>
      </c>
      <c r="Q13169" s="38" t="s">
        <v>13343</v>
      </c>
      <c r="R13169">
        <v>124.83199999999999</v>
      </c>
      <c r="S13169" t="str">
        <f t="shared" si="838"/>
        <v/>
      </c>
      <c r="X13169" s="26" t="str">
        <f t="shared" si="835"/>
        <v/>
      </c>
      <c r="Y13169" s="38"/>
    </row>
    <row r="13170" spans="5:25">
      <c r="E13170" s="45"/>
      <c r="H13170" s="45"/>
      <c r="K13170" s="27" t="str">
        <f t="shared" si="836"/>
        <v/>
      </c>
      <c r="P13170" s="26" t="str">
        <f t="shared" si="837"/>
        <v/>
      </c>
      <c r="Q13170" s="38" t="s">
        <v>13344</v>
      </c>
      <c r="R13170">
        <v>124.83199999999999</v>
      </c>
      <c r="S13170" t="str">
        <f t="shared" si="838"/>
        <v/>
      </c>
      <c r="X13170" s="26" t="str">
        <f t="shared" si="835"/>
        <v/>
      </c>
      <c r="Y13170" s="38"/>
    </row>
    <row r="13171" spans="5:25">
      <c r="E13171" s="45"/>
      <c r="H13171" s="45"/>
      <c r="K13171" s="27" t="str">
        <f t="shared" si="836"/>
        <v/>
      </c>
      <c r="P13171" s="26" t="str">
        <f t="shared" si="837"/>
        <v/>
      </c>
      <c r="Q13171" s="38" t="s">
        <v>13345</v>
      </c>
      <c r="R13171">
        <v>124.83199999999999</v>
      </c>
      <c r="S13171" t="str">
        <f t="shared" si="838"/>
        <v/>
      </c>
      <c r="X13171" s="26" t="str">
        <f t="shared" si="835"/>
        <v/>
      </c>
      <c r="Y13171" s="38"/>
    </row>
    <row r="13172" spans="5:25">
      <c r="E13172" s="45"/>
      <c r="H13172" s="45"/>
      <c r="K13172" s="27" t="str">
        <f t="shared" si="836"/>
        <v/>
      </c>
      <c r="P13172" s="26" t="str">
        <f t="shared" si="837"/>
        <v/>
      </c>
      <c r="Q13172" s="38" t="s">
        <v>13346</v>
      </c>
      <c r="R13172">
        <v>124.932</v>
      </c>
      <c r="S13172" t="str">
        <f t="shared" si="838"/>
        <v/>
      </c>
      <c r="X13172" s="26" t="str">
        <f t="shared" si="835"/>
        <v/>
      </c>
      <c r="Y13172" s="38"/>
    </row>
    <row r="13173" spans="5:25">
      <c r="E13173" s="45"/>
      <c r="H13173" s="45"/>
      <c r="K13173" s="27" t="str">
        <f t="shared" si="836"/>
        <v/>
      </c>
      <c r="P13173" s="26" t="str">
        <f t="shared" si="837"/>
        <v/>
      </c>
      <c r="Q13173" s="38" t="s">
        <v>13347</v>
      </c>
      <c r="R13173">
        <v>125.042</v>
      </c>
      <c r="S13173" t="str">
        <f t="shared" si="838"/>
        <v/>
      </c>
      <c r="X13173" s="26" t="str">
        <f t="shared" si="835"/>
        <v/>
      </c>
      <c r="Y13173" s="38"/>
    </row>
    <row r="13174" spans="5:25">
      <c r="E13174" s="45"/>
      <c r="H13174" s="45"/>
      <c r="K13174" s="27" t="str">
        <f t="shared" si="836"/>
        <v/>
      </c>
      <c r="P13174" s="26" t="str">
        <f t="shared" si="837"/>
        <v/>
      </c>
      <c r="Q13174" s="38" t="s">
        <v>13348</v>
      </c>
      <c r="R13174">
        <v>125.042</v>
      </c>
      <c r="S13174" t="str">
        <f t="shared" si="838"/>
        <v/>
      </c>
      <c r="X13174" s="26" t="str">
        <f t="shared" si="835"/>
        <v/>
      </c>
      <c r="Y13174" s="38"/>
    </row>
    <row r="13175" spans="5:25">
      <c r="E13175" s="45"/>
      <c r="H13175" s="45"/>
      <c r="K13175" s="27" t="str">
        <f t="shared" si="836"/>
        <v/>
      </c>
      <c r="P13175" s="26" t="str">
        <f t="shared" si="837"/>
        <v/>
      </c>
      <c r="Q13175" s="38" t="s">
        <v>13349</v>
      </c>
      <c r="R13175">
        <v>125.042</v>
      </c>
      <c r="S13175" t="str">
        <f t="shared" si="838"/>
        <v/>
      </c>
      <c r="X13175" s="26" t="str">
        <f t="shared" si="835"/>
        <v/>
      </c>
      <c r="Y13175" s="38"/>
    </row>
    <row r="13176" spans="5:25">
      <c r="E13176" s="45"/>
      <c r="H13176" s="45"/>
      <c r="K13176" s="27" t="str">
        <f t="shared" si="836"/>
        <v/>
      </c>
      <c r="P13176" s="26" t="str">
        <f t="shared" si="837"/>
        <v/>
      </c>
      <c r="Q13176" s="38" t="s">
        <v>13350</v>
      </c>
      <c r="R13176">
        <v>124.932</v>
      </c>
      <c r="S13176" t="str">
        <f t="shared" si="838"/>
        <v/>
      </c>
      <c r="X13176" s="26" t="str">
        <f t="shared" si="835"/>
        <v/>
      </c>
      <c r="Y13176" s="38"/>
    </row>
    <row r="13177" spans="5:25">
      <c r="E13177" s="45"/>
      <c r="H13177" s="45"/>
      <c r="K13177" s="27" t="str">
        <f t="shared" si="836"/>
        <v/>
      </c>
      <c r="P13177" s="26" t="str">
        <f t="shared" si="837"/>
        <v/>
      </c>
      <c r="Q13177" s="38" t="s">
        <v>13351</v>
      </c>
      <c r="R13177">
        <v>124.932</v>
      </c>
      <c r="S13177" t="str">
        <f t="shared" si="838"/>
        <v/>
      </c>
      <c r="X13177" s="26" t="str">
        <f t="shared" si="835"/>
        <v/>
      </c>
      <c r="Y13177" s="38"/>
    </row>
    <row r="13178" spans="5:25">
      <c r="E13178" s="45"/>
      <c r="H13178" s="45"/>
      <c r="K13178" s="27" t="str">
        <f t="shared" si="836"/>
        <v/>
      </c>
      <c r="P13178" s="26" t="str">
        <f t="shared" si="837"/>
        <v/>
      </c>
      <c r="Q13178" s="38" t="s">
        <v>13352</v>
      </c>
      <c r="R13178">
        <v>125.042</v>
      </c>
      <c r="S13178" t="str">
        <f t="shared" si="838"/>
        <v/>
      </c>
      <c r="X13178" s="26" t="str">
        <f t="shared" si="835"/>
        <v/>
      </c>
      <c r="Y13178" s="38"/>
    </row>
    <row r="13179" spans="5:25">
      <c r="E13179" s="45"/>
      <c r="H13179" s="45"/>
      <c r="K13179" s="27" t="str">
        <f t="shared" si="836"/>
        <v/>
      </c>
      <c r="P13179" s="26" t="str">
        <f t="shared" si="837"/>
        <v/>
      </c>
      <c r="Q13179" s="38" t="s">
        <v>13353</v>
      </c>
      <c r="R13179">
        <v>125.042</v>
      </c>
      <c r="S13179" t="str">
        <f t="shared" si="838"/>
        <v/>
      </c>
      <c r="X13179" s="26" t="str">
        <f t="shared" si="835"/>
        <v/>
      </c>
      <c r="Y13179" s="38"/>
    </row>
    <row r="13180" spans="5:25">
      <c r="E13180" s="45"/>
      <c r="H13180" s="45"/>
      <c r="K13180" s="27" t="str">
        <f t="shared" si="836"/>
        <v/>
      </c>
      <c r="P13180" s="26" t="str">
        <f t="shared" si="837"/>
        <v/>
      </c>
      <c r="Q13180" s="38" t="s">
        <v>13354</v>
      </c>
      <c r="R13180">
        <v>125.042</v>
      </c>
      <c r="S13180" t="str">
        <f t="shared" si="838"/>
        <v/>
      </c>
      <c r="X13180" s="26" t="str">
        <f t="shared" ref="X13180:X13243" si="839">IF(V13180="","",X13179+V13180-V13179)</f>
        <v/>
      </c>
      <c r="Y13180" s="38"/>
    </row>
    <row r="13181" spans="5:25">
      <c r="E13181" s="45"/>
      <c r="H13181" s="45"/>
      <c r="K13181" s="27" t="str">
        <f t="shared" si="836"/>
        <v/>
      </c>
      <c r="P13181" s="26" t="str">
        <f t="shared" si="837"/>
        <v/>
      </c>
      <c r="Q13181" s="38" t="s">
        <v>13355</v>
      </c>
      <c r="R13181">
        <v>125.142</v>
      </c>
      <c r="S13181" t="str">
        <f t="shared" si="838"/>
        <v/>
      </c>
      <c r="X13181" s="26" t="str">
        <f t="shared" si="839"/>
        <v/>
      </c>
      <c r="Y13181" s="38"/>
    </row>
    <row r="13182" spans="5:25">
      <c r="E13182" s="45"/>
      <c r="H13182" s="45"/>
      <c r="K13182" s="27" t="str">
        <f t="shared" si="836"/>
        <v/>
      </c>
      <c r="P13182" s="26" t="str">
        <f t="shared" si="837"/>
        <v/>
      </c>
      <c r="Q13182" s="38" t="s">
        <v>13356</v>
      </c>
      <c r="R13182">
        <v>125.142</v>
      </c>
      <c r="S13182" t="str">
        <f t="shared" si="838"/>
        <v/>
      </c>
      <c r="X13182" s="26" t="str">
        <f t="shared" si="839"/>
        <v/>
      </c>
      <c r="Y13182" s="38"/>
    </row>
    <row r="13183" spans="5:25">
      <c r="E13183" s="45"/>
      <c r="H13183" s="45"/>
      <c r="K13183" s="27" t="str">
        <f t="shared" si="836"/>
        <v/>
      </c>
      <c r="P13183" s="26" t="str">
        <f t="shared" si="837"/>
        <v/>
      </c>
      <c r="Q13183" s="38" t="s">
        <v>13357</v>
      </c>
      <c r="R13183">
        <v>125.042</v>
      </c>
      <c r="S13183" t="str">
        <f t="shared" si="838"/>
        <v/>
      </c>
      <c r="X13183" s="26" t="str">
        <f t="shared" si="839"/>
        <v/>
      </c>
      <c r="Y13183" s="38"/>
    </row>
    <row r="13184" spans="5:25">
      <c r="E13184" s="45"/>
      <c r="H13184" s="45"/>
      <c r="K13184" s="27" t="str">
        <f t="shared" si="836"/>
        <v/>
      </c>
      <c r="P13184" s="26" t="str">
        <f t="shared" si="837"/>
        <v/>
      </c>
      <c r="Q13184" s="38" t="s">
        <v>13358</v>
      </c>
      <c r="R13184">
        <v>125.042</v>
      </c>
      <c r="S13184" t="str">
        <f t="shared" si="838"/>
        <v/>
      </c>
      <c r="X13184" s="26" t="str">
        <f t="shared" si="839"/>
        <v/>
      </c>
      <c r="Y13184" s="38"/>
    </row>
    <row r="13185" spans="5:25">
      <c r="E13185" s="45"/>
      <c r="H13185" s="45"/>
      <c r="K13185" s="27" t="str">
        <f t="shared" si="836"/>
        <v/>
      </c>
      <c r="P13185" s="26" t="str">
        <f t="shared" si="837"/>
        <v/>
      </c>
      <c r="Q13185" s="38" t="s">
        <v>13359</v>
      </c>
      <c r="R13185">
        <v>125.242</v>
      </c>
      <c r="S13185" t="str">
        <f t="shared" si="838"/>
        <v/>
      </c>
      <c r="X13185" s="26" t="str">
        <f t="shared" si="839"/>
        <v/>
      </c>
      <c r="Y13185" s="38"/>
    </row>
    <row r="13186" spans="5:25">
      <c r="E13186" s="45"/>
      <c r="H13186" s="45"/>
      <c r="K13186" s="27" t="str">
        <f t="shared" si="836"/>
        <v/>
      </c>
      <c r="P13186" s="26" t="str">
        <f t="shared" si="837"/>
        <v/>
      </c>
      <c r="Q13186" s="38" t="s">
        <v>13360</v>
      </c>
      <c r="R13186">
        <v>125.242</v>
      </c>
      <c r="S13186" t="str">
        <f t="shared" si="838"/>
        <v/>
      </c>
      <c r="X13186" s="26" t="str">
        <f t="shared" si="839"/>
        <v/>
      </c>
      <c r="Y13186" s="38"/>
    </row>
    <row r="13187" spans="5:25">
      <c r="E13187" s="45"/>
      <c r="H13187" s="45"/>
      <c r="K13187" s="27" t="str">
        <f t="shared" si="836"/>
        <v/>
      </c>
      <c r="P13187" s="26" t="str">
        <f t="shared" si="837"/>
        <v/>
      </c>
      <c r="Q13187" s="38" t="s">
        <v>13361</v>
      </c>
      <c r="R13187">
        <v>125.142</v>
      </c>
      <c r="S13187" t="str">
        <f t="shared" si="838"/>
        <v/>
      </c>
      <c r="X13187" s="26" t="str">
        <f t="shared" si="839"/>
        <v/>
      </c>
      <c r="Y13187" s="38"/>
    </row>
    <row r="13188" spans="5:25">
      <c r="E13188" s="45"/>
      <c r="H13188" s="45"/>
      <c r="K13188" s="27" t="str">
        <f t="shared" ref="K13188:K13251" si="840">IF(M13188="","",K13187+(M13188-M13187)/24)</f>
        <v/>
      </c>
      <c r="P13188" s="26" t="str">
        <f t="shared" ref="P13188:P13251" si="841">IF(N13188="","",P13187+N13188-N13187)</f>
        <v/>
      </c>
      <c r="Q13188" s="38" t="s">
        <v>13362</v>
      </c>
      <c r="R13188">
        <v>125.242</v>
      </c>
      <c r="S13188" t="str">
        <f t="shared" ref="S13188:S13251" si="842">IF(N13188="","",S13187-N13188+N13187)</f>
        <v/>
      </c>
      <c r="X13188" s="26" t="str">
        <f t="shared" si="839"/>
        <v/>
      </c>
      <c r="Y13188" s="38"/>
    </row>
    <row r="13189" spans="5:25">
      <c r="E13189" s="45"/>
      <c r="H13189" s="45"/>
      <c r="K13189" s="27" t="str">
        <f t="shared" si="840"/>
        <v/>
      </c>
      <c r="P13189" s="26" t="str">
        <f t="shared" si="841"/>
        <v/>
      </c>
      <c r="Q13189" s="38" t="s">
        <v>13363</v>
      </c>
      <c r="R13189">
        <v>125.242</v>
      </c>
      <c r="S13189" t="str">
        <f t="shared" si="842"/>
        <v/>
      </c>
      <c r="X13189" s="26" t="str">
        <f t="shared" si="839"/>
        <v/>
      </c>
      <c r="Y13189" s="38"/>
    </row>
    <row r="13190" spans="5:25">
      <c r="E13190" s="45"/>
      <c r="H13190" s="45"/>
      <c r="K13190" s="27" t="str">
        <f t="shared" si="840"/>
        <v/>
      </c>
      <c r="P13190" s="26" t="str">
        <f t="shared" si="841"/>
        <v/>
      </c>
      <c r="Q13190" s="38" t="s">
        <v>13364</v>
      </c>
      <c r="R13190">
        <v>125.142</v>
      </c>
      <c r="S13190" t="str">
        <f t="shared" si="842"/>
        <v/>
      </c>
      <c r="X13190" s="26" t="str">
        <f t="shared" si="839"/>
        <v/>
      </c>
      <c r="Y13190" s="38"/>
    </row>
    <row r="13191" spans="5:25">
      <c r="E13191" s="45"/>
      <c r="H13191" s="45"/>
      <c r="K13191" s="27" t="str">
        <f t="shared" si="840"/>
        <v/>
      </c>
      <c r="P13191" s="26" t="str">
        <f t="shared" si="841"/>
        <v/>
      </c>
      <c r="Q13191" s="38" t="s">
        <v>13365</v>
      </c>
      <c r="R13191">
        <v>125.242</v>
      </c>
      <c r="S13191" t="str">
        <f t="shared" si="842"/>
        <v/>
      </c>
      <c r="X13191" s="26" t="str">
        <f t="shared" si="839"/>
        <v/>
      </c>
      <c r="Y13191" s="38"/>
    </row>
    <row r="13192" spans="5:25">
      <c r="E13192" s="45"/>
      <c r="H13192" s="45"/>
      <c r="K13192" s="27" t="str">
        <f t="shared" si="840"/>
        <v/>
      </c>
      <c r="P13192" s="26" t="str">
        <f t="shared" si="841"/>
        <v/>
      </c>
      <c r="Q13192" s="38" t="s">
        <v>13366</v>
      </c>
      <c r="R13192">
        <v>125.242</v>
      </c>
      <c r="S13192" t="str">
        <f t="shared" si="842"/>
        <v/>
      </c>
      <c r="X13192" s="26" t="str">
        <f t="shared" si="839"/>
        <v/>
      </c>
      <c r="Y13192" s="38"/>
    </row>
    <row r="13193" spans="5:25">
      <c r="E13193" s="45"/>
      <c r="H13193" s="45"/>
      <c r="K13193" s="27" t="str">
        <f t="shared" si="840"/>
        <v/>
      </c>
      <c r="P13193" s="26" t="str">
        <f t="shared" si="841"/>
        <v/>
      </c>
      <c r="Q13193" s="38" t="s">
        <v>13367</v>
      </c>
      <c r="R13193">
        <v>125.242</v>
      </c>
      <c r="S13193" t="str">
        <f t="shared" si="842"/>
        <v/>
      </c>
      <c r="X13193" s="26" t="str">
        <f t="shared" si="839"/>
        <v/>
      </c>
      <c r="Y13193" s="38"/>
    </row>
    <row r="13194" spans="5:25">
      <c r="E13194" s="45"/>
      <c r="H13194" s="45"/>
      <c r="K13194" s="27" t="str">
        <f t="shared" si="840"/>
        <v/>
      </c>
      <c r="P13194" s="26" t="str">
        <f t="shared" si="841"/>
        <v/>
      </c>
      <c r="Q13194" s="38" t="s">
        <v>13368</v>
      </c>
      <c r="R13194">
        <v>125.242</v>
      </c>
      <c r="S13194" t="str">
        <f t="shared" si="842"/>
        <v/>
      </c>
      <c r="X13194" s="26" t="str">
        <f t="shared" si="839"/>
        <v/>
      </c>
      <c r="Y13194" s="38"/>
    </row>
    <row r="13195" spans="5:25">
      <c r="E13195" s="45"/>
      <c r="H13195" s="45"/>
      <c r="K13195" s="27" t="str">
        <f t="shared" si="840"/>
        <v/>
      </c>
      <c r="P13195" s="26" t="str">
        <f t="shared" si="841"/>
        <v/>
      </c>
      <c r="Q13195" s="38" t="s">
        <v>13369</v>
      </c>
      <c r="R13195">
        <v>125.342</v>
      </c>
      <c r="S13195" t="str">
        <f t="shared" si="842"/>
        <v/>
      </c>
      <c r="X13195" s="26" t="str">
        <f t="shared" si="839"/>
        <v/>
      </c>
      <c r="Y13195" s="38"/>
    </row>
    <row r="13196" spans="5:25">
      <c r="E13196" s="45"/>
      <c r="H13196" s="45"/>
      <c r="K13196" s="27" t="str">
        <f t="shared" si="840"/>
        <v/>
      </c>
      <c r="P13196" s="26" t="str">
        <f t="shared" si="841"/>
        <v/>
      </c>
      <c r="Q13196" s="38" t="s">
        <v>13370</v>
      </c>
      <c r="R13196">
        <v>125.242</v>
      </c>
      <c r="S13196" t="str">
        <f t="shared" si="842"/>
        <v/>
      </c>
      <c r="X13196" s="26" t="str">
        <f t="shared" si="839"/>
        <v/>
      </c>
      <c r="Y13196" s="38"/>
    </row>
    <row r="13197" spans="5:25">
      <c r="E13197" s="45"/>
      <c r="H13197" s="45"/>
      <c r="K13197" s="27" t="str">
        <f t="shared" si="840"/>
        <v/>
      </c>
      <c r="P13197" s="26" t="str">
        <f t="shared" si="841"/>
        <v/>
      </c>
      <c r="Q13197" s="38" t="s">
        <v>13371</v>
      </c>
      <c r="R13197">
        <v>125.242</v>
      </c>
      <c r="S13197" t="str">
        <f t="shared" si="842"/>
        <v/>
      </c>
      <c r="X13197" s="26" t="str">
        <f t="shared" si="839"/>
        <v/>
      </c>
      <c r="Y13197" s="38"/>
    </row>
    <row r="13198" spans="5:25">
      <c r="E13198" s="45"/>
      <c r="H13198" s="45"/>
      <c r="K13198" s="27" t="str">
        <f t="shared" si="840"/>
        <v/>
      </c>
      <c r="P13198" s="26" t="str">
        <f t="shared" si="841"/>
        <v/>
      </c>
      <c r="Q13198" s="38" t="s">
        <v>13372</v>
      </c>
      <c r="R13198">
        <v>125.342</v>
      </c>
      <c r="S13198" t="str">
        <f t="shared" si="842"/>
        <v/>
      </c>
      <c r="X13198" s="26" t="str">
        <f t="shared" si="839"/>
        <v/>
      </c>
      <c r="Y13198" s="38"/>
    </row>
    <row r="13199" spans="5:25">
      <c r="E13199" s="45"/>
      <c r="H13199" s="45"/>
      <c r="K13199" s="27" t="str">
        <f t="shared" si="840"/>
        <v/>
      </c>
      <c r="P13199" s="26" t="str">
        <f t="shared" si="841"/>
        <v/>
      </c>
      <c r="Q13199" s="38" t="s">
        <v>13373</v>
      </c>
      <c r="R13199">
        <v>125.342</v>
      </c>
      <c r="S13199" t="str">
        <f t="shared" si="842"/>
        <v/>
      </c>
      <c r="X13199" s="26" t="str">
        <f t="shared" si="839"/>
        <v/>
      </c>
      <c r="Y13199" s="38"/>
    </row>
    <row r="13200" spans="5:25">
      <c r="E13200" s="45"/>
      <c r="H13200" s="45"/>
      <c r="K13200" s="27" t="str">
        <f t="shared" si="840"/>
        <v/>
      </c>
      <c r="P13200" s="26" t="str">
        <f t="shared" si="841"/>
        <v/>
      </c>
      <c r="Q13200" s="38" t="s">
        <v>13374</v>
      </c>
      <c r="R13200">
        <v>125.342</v>
      </c>
      <c r="S13200" t="str">
        <f t="shared" si="842"/>
        <v/>
      </c>
      <c r="X13200" s="26" t="str">
        <f t="shared" si="839"/>
        <v/>
      </c>
      <c r="Y13200" s="38"/>
    </row>
    <row r="13201" spans="5:25">
      <c r="E13201" s="45"/>
      <c r="H13201" s="45"/>
      <c r="K13201" s="27" t="str">
        <f t="shared" si="840"/>
        <v/>
      </c>
      <c r="P13201" s="26" t="str">
        <f t="shared" si="841"/>
        <v/>
      </c>
      <c r="Q13201" s="38" t="s">
        <v>13375</v>
      </c>
      <c r="R13201">
        <v>125.44199999999999</v>
      </c>
      <c r="S13201" t="str">
        <f t="shared" si="842"/>
        <v/>
      </c>
      <c r="X13201" s="26" t="str">
        <f t="shared" si="839"/>
        <v/>
      </c>
      <c r="Y13201" s="38"/>
    </row>
    <row r="13202" spans="5:25">
      <c r="E13202" s="45"/>
      <c r="H13202" s="45"/>
      <c r="K13202" s="27" t="str">
        <f t="shared" si="840"/>
        <v/>
      </c>
      <c r="P13202" s="26" t="str">
        <f t="shared" si="841"/>
        <v/>
      </c>
      <c r="Q13202" s="38" t="s">
        <v>13376</v>
      </c>
      <c r="R13202">
        <v>125.44199999999999</v>
      </c>
      <c r="S13202" t="str">
        <f t="shared" si="842"/>
        <v/>
      </c>
      <c r="X13202" s="26" t="str">
        <f t="shared" si="839"/>
        <v/>
      </c>
      <c r="Y13202" s="38"/>
    </row>
    <row r="13203" spans="5:25">
      <c r="E13203" s="45"/>
      <c r="H13203" s="45"/>
      <c r="K13203" s="27" t="str">
        <f t="shared" si="840"/>
        <v/>
      </c>
      <c r="P13203" s="26" t="str">
        <f t="shared" si="841"/>
        <v/>
      </c>
      <c r="Q13203" s="38" t="s">
        <v>13377</v>
      </c>
      <c r="R13203">
        <v>125.342</v>
      </c>
      <c r="S13203" t="str">
        <f t="shared" si="842"/>
        <v/>
      </c>
      <c r="X13203" s="26" t="str">
        <f t="shared" si="839"/>
        <v/>
      </c>
      <c r="Y13203" s="38"/>
    </row>
    <row r="13204" spans="5:25">
      <c r="E13204" s="45"/>
      <c r="H13204" s="45"/>
      <c r="K13204" s="27" t="str">
        <f t="shared" si="840"/>
        <v/>
      </c>
      <c r="P13204" s="26" t="str">
        <f t="shared" si="841"/>
        <v/>
      </c>
      <c r="Q13204" s="38" t="s">
        <v>13378</v>
      </c>
      <c r="R13204">
        <v>125.44199999999999</v>
      </c>
      <c r="S13204" t="str">
        <f t="shared" si="842"/>
        <v/>
      </c>
      <c r="X13204" s="26" t="str">
        <f t="shared" si="839"/>
        <v/>
      </c>
      <c r="Y13204" s="38"/>
    </row>
    <row r="13205" spans="5:25">
      <c r="E13205" s="45"/>
      <c r="H13205" s="45"/>
      <c r="K13205" s="27" t="str">
        <f t="shared" si="840"/>
        <v/>
      </c>
      <c r="P13205" s="26" t="str">
        <f t="shared" si="841"/>
        <v/>
      </c>
      <c r="Q13205" s="38" t="s">
        <v>13379</v>
      </c>
      <c r="R13205">
        <v>125.342</v>
      </c>
      <c r="S13205" t="str">
        <f t="shared" si="842"/>
        <v/>
      </c>
      <c r="X13205" s="26" t="str">
        <f t="shared" si="839"/>
        <v/>
      </c>
      <c r="Y13205" s="38"/>
    </row>
    <row r="13206" spans="5:25">
      <c r="E13206" s="45"/>
      <c r="H13206" s="45"/>
      <c r="K13206" s="27" t="str">
        <f t="shared" si="840"/>
        <v/>
      </c>
      <c r="P13206" s="26" t="str">
        <f t="shared" si="841"/>
        <v/>
      </c>
      <c r="Q13206" s="38" t="s">
        <v>13380</v>
      </c>
      <c r="R13206">
        <v>125.44199999999999</v>
      </c>
      <c r="S13206" t="str">
        <f t="shared" si="842"/>
        <v/>
      </c>
      <c r="X13206" s="26" t="str">
        <f t="shared" si="839"/>
        <v/>
      </c>
      <c r="Y13206" s="38"/>
    </row>
    <row r="13207" spans="5:25">
      <c r="E13207" s="45"/>
      <c r="H13207" s="45"/>
      <c r="K13207" s="27" t="str">
        <f t="shared" si="840"/>
        <v/>
      </c>
      <c r="P13207" s="26" t="str">
        <f t="shared" si="841"/>
        <v/>
      </c>
      <c r="Q13207" s="38" t="s">
        <v>13381</v>
      </c>
      <c r="R13207">
        <v>125.44199999999999</v>
      </c>
      <c r="S13207" t="str">
        <f t="shared" si="842"/>
        <v/>
      </c>
      <c r="X13207" s="26" t="str">
        <f t="shared" si="839"/>
        <v/>
      </c>
      <c r="Y13207" s="38"/>
    </row>
    <row r="13208" spans="5:25">
      <c r="E13208" s="45"/>
      <c r="H13208" s="45"/>
      <c r="K13208" s="27" t="str">
        <f t="shared" si="840"/>
        <v/>
      </c>
      <c r="P13208" s="26" t="str">
        <f t="shared" si="841"/>
        <v/>
      </c>
      <c r="Q13208" s="38" t="s">
        <v>13382</v>
      </c>
      <c r="R13208">
        <v>125.44199999999999</v>
      </c>
      <c r="S13208" t="str">
        <f t="shared" si="842"/>
        <v/>
      </c>
      <c r="X13208" s="26" t="str">
        <f t="shared" si="839"/>
        <v/>
      </c>
      <c r="Y13208" s="38"/>
    </row>
    <row r="13209" spans="5:25">
      <c r="E13209" s="45"/>
      <c r="H13209" s="45"/>
      <c r="K13209" s="27" t="str">
        <f t="shared" si="840"/>
        <v/>
      </c>
      <c r="P13209" s="26" t="str">
        <f t="shared" si="841"/>
        <v/>
      </c>
      <c r="Q13209" s="38" t="s">
        <v>13383</v>
      </c>
      <c r="R13209">
        <v>125.44199999999999</v>
      </c>
      <c r="S13209" t="str">
        <f t="shared" si="842"/>
        <v/>
      </c>
      <c r="X13209" s="26" t="str">
        <f t="shared" si="839"/>
        <v/>
      </c>
      <c r="Y13209" s="38"/>
    </row>
    <row r="13210" spans="5:25">
      <c r="E13210" s="45"/>
      <c r="H13210" s="45"/>
      <c r="K13210" s="27" t="str">
        <f t="shared" si="840"/>
        <v/>
      </c>
      <c r="P13210" s="26" t="str">
        <f t="shared" si="841"/>
        <v/>
      </c>
      <c r="Q13210" s="38" t="s">
        <v>13384</v>
      </c>
      <c r="R13210">
        <v>125.44199999999999</v>
      </c>
      <c r="S13210" t="str">
        <f t="shared" si="842"/>
        <v/>
      </c>
      <c r="X13210" s="26" t="str">
        <f t="shared" si="839"/>
        <v/>
      </c>
      <c r="Y13210" s="38"/>
    </row>
    <row r="13211" spans="5:25">
      <c r="E13211" s="45"/>
      <c r="H13211" s="45"/>
      <c r="K13211" s="27" t="str">
        <f t="shared" si="840"/>
        <v/>
      </c>
      <c r="P13211" s="26" t="str">
        <f t="shared" si="841"/>
        <v/>
      </c>
      <c r="Q13211" s="38" t="s">
        <v>13385</v>
      </c>
      <c r="R13211">
        <v>125.44199999999999</v>
      </c>
      <c r="S13211" t="str">
        <f t="shared" si="842"/>
        <v/>
      </c>
      <c r="X13211" s="26" t="str">
        <f t="shared" si="839"/>
        <v/>
      </c>
      <c r="Y13211" s="38"/>
    </row>
    <row r="13212" spans="5:25">
      <c r="E13212" s="45"/>
      <c r="H13212" s="45"/>
      <c r="K13212" s="27" t="str">
        <f t="shared" si="840"/>
        <v/>
      </c>
      <c r="P13212" s="26" t="str">
        <f t="shared" si="841"/>
        <v/>
      </c>
      <c r="Q13212" s="38" t="s">
        <v>13386</v>
      </c>
      <c r="R13212">
        <v>125.44199999999999</v>
      </c>
      <c r="S13212" t="str">
        <f t="shared" si="842"/>
        <v/>
      </c>
      <c r="X13212" s="26" t="str">
        <f t="shared" si="839"/>
        <v/>
      </c>
      <c r="Y13212" s="38"/>
    </row>
    <row r="13213" spans="5:25">
      <c r="E13213" s="45"/>
      <c r="H13213" s="45"/>
      <c r="K13213" s="27" t="str">
        <f t="shared" si="840"/>
        <v/>
      </c>
      <c r="P13213" s="26" t="str">
        <f t="shared" si="841"/>
        <v/>
      </c>
      <c r="Q13213" s="38" t="s">
        <v>13387</v>
      </c>
      <c r="R13213">
        <v>125.652</v>
      </c>
      <c r="S13213" t="str">
        <f t="shared" si="842"/>
        <v/>
      </c>
      <c r="X13213" s="26" t="str">
        <f t="shared" si="839"/>
        <v/>
      </c>
      <c r="Y13213" s="38"/>
    </row>
    <row r="13214" spans="5:25">
      <c r="E13214" s="45"/>
      <c r="H13214" s="45"/>
      <c r="K13214" s="27" t="str">
        <f t="shared" si="840"/>
        <v/>
      </c>
      <c r="P13214" s="26" t="str">
        <f t="shared" si="841"/>
        <v/>
      </c>
      <c r="Q13214" s="38" t="s">
        <v>13388</v>
      </c>
      <c r="R13214">
        <v>125.652</v>
      </c>
      <c r="S13214" t="str">
        <f t="shared" si="842"/>
        <v/>
      </c>
      <c r="X13214" s="26" t="str">
        <f t="shared" si="839"/>
        <v/>
      </c>
      <c r="Y13214" s="38"/>
    </row>
    <row r="13215" spans="5:25">
      <c r="E13215" s="45"/>
      <c r="H13215" s="45"/>
      <c r="K13215" s="27" t="str">
        <f t="shared" si="840"/>
        <v/>
      </c>
      <c r="P13215" s="26" t="str">
        <f t="shared" si="841"/>
        <v/>
      </c>
      <c r="Q13215" s="38" t="s">
        <v>13389</v>
      </c>
      <c r="R13215">
        <v>125.55200000000001</v>
      </c>
      <c r="S13215" t="str">
        <f t="shared" si="842"/>
        <v/>
      </c>
      <c r="X13215" s="26" t="str">
        <f t="shared" si="839"/>
        <v/>
      </c>
      <c r="Y13215" s="38"/>
    </row>
    <row r="13216" spans="5:25">
      <c r="E13216" s="45"/>
      <c r="H13216" s="45"/>
      <c r="K13216" s="27" t="str">
        <f t="shared" si="840"/>
        <v/>
      </c>
      <c r="P13216" s="26" t="str">
        <f t="shared" si="841"/>
        <v/>
      </c>
      <c r="Q13216" s="38" t="s">
        <v>13390</v>
      </c>
      <c r="R13216">
        <v>125.652</v>
      </c>
      <c r="S13216" t="str">
        <f t="shared" si="842"/>
        <v/>
      </c>
      <c r="X13216" s="26" t="str">
        <f t="shared" si="839"/>
        <v/>
      </c>
      <c r="Y13216" s="38"/>
    </row>
    <row r="13217" spans="5:25">
      <c r="E13217" s="45"/>
      <c r="H13217" s="45"/>
      <c r="K13217" s="27" t="str">
        <f t="shared" si="840"/>
        <v/>
      </c>
      <c r="P13217" s="26" t="str">
        <f t="shared" si="841"/>
        <v/>
      </c>
      <c r="Q13217" s="38" t="s">
        <v>13391</v>
      </c>
      <c r="R13217">
        <v>125.55200000000001</v>
      </c>
      <c r="S13217" t="str">
        <f t="shared" si="842"/>
        <v/>
      </c>
      <c r="X13217" s="26" t="str">
        <f t="shared" si="839"/>
        <v/>
      </c>
      <c r="Y13217" s="38"/>
    </row>
    <row r="13218" spans="5:25">
      <c r="E13218" s="45"/>
      <c r="H13218" s="45"/>
      <c r="K13218" s="27" t="str">
        <f t="shared" si="840"/>
        <v/>
      </c>
      <c r="P13218" s="26" t="str">
        <f t="shared" si="841"/>
        <v/>
      </c>
      <c r="Q13218" s="38" t="s">
        <v>13392</v>
      </c>
      <c r="R13218">
        <v>125.55200000000001</v>
      </c>
      <c r="S13218" t="str">
        <f t="shared" si="842"/>
        <v/>
      </c>
      <c r="X13218" s="26" t="str">
        <f t="shared" si="839"/>
        <v/>
      </c>
      <c r="Y13218" s="38"/>
    </row>
    <row r="13219" spans="5:25">
      <c r="E13219" s="45"/>
      <c r="H13219" s="45"/>
      <c r="K13219" s="27" t="str">
        <f t="shared" si="840"/>
        <v/>
      </c>
      <c r="P13219" s="26" t="str">
        <f t="shared" si="841"/>
        <v/>
      </c>
      <c r="Q13219" s="38" t="s">
        <v>13393</v>
      </c>
      <c r="R13219">
        <v>125.55200000000001</v>
      </c>
      <c r="S13219" t="str">
        <f t="shared" si="842"/>
        <v/>
      </c>
      <c r="X13219" s="26" t="str">
        <f t="shared" si="839"/>
        <v/>
      </c>
      <c r="Y13219" s="38"/>
    </row>
    <row r="13220" spans="5:25">
      <c r="E13220" s="45"/>
      <c r="H13220" s="45"/>
      <c r="K13220" s="27" t="str">
        <f t="shared" si="840"/>
        <v/>
      </c>
      <c r="P13220" s="26" t="str">
        <f t="shared" si="841"/>
        <v/>
      </c>
      <c r="Q13220" s="38" t="s">
        <v>13394</v>
      </c>
      <c r="R13220">
        <v>125.752</v>
      </c>
      <c r="S13220" t="str">
        <f t="shared" si="842"/>
        <v/>
      </c>
      <c r="X13220" s="26" t="str">
        <f t="shared" si="839"/>
        <v/>
      </c>
      <c r="Y13220" s="38"/>
    </row>
    <row r="13221" spans="5:25">
      <c r="E13221" s="45"/>
      <c r="H13221" s="45"/>
      <c r="K13221" s="27" t="str">
        <f t="shared" si="840"/>
        <v/>
      </c>
      <c r="P13221" s="26" t="str">
        <f t="shared" si="841"/>
        <v/>
      </c>
      <c r="Q13221" s="38" t="s">
        <v>13395</v>
      </c>
      <c r="R13221">
        <v>125.752</v>
      </c>
      <c r="S13221" t="str">
        <f t="shared" si="842"/>
        <v/>
      </c>
      <c r="X13221" s="26" t="str">
        <f t="shared" si="839"/>
        <v/>
      </c>
      <c r="Y13221" s="38"/>
    </row>
    <row r="13222" spans="5:25">
      <c r="E13222" s="45"/>
      <c r="H13222" s="45"/>
      <c r="K13222" s="27" t="str">
        <f t="shared" si="840"/>
        <v/>
      </c>
      <c r="P13222" s="26" t="str">
        <f t="shared" si="841"/>
        <v/>
      </c>
      <c r="Q13222" s="38" t="s">
        <v>13396</v>
      </c>
      <c r="R13222">
        <v>125.652</v>
      </c>
      <c r="S13222" t="str">
        <f t="shared" si="842"/>
        <v/>
      </c>
      <c r="X13222" s="26" t="str">
        <f t="shared" si="839"/>
        <v/>
      </c>
      <c r="Y13222" s="38"/>
    </row>
    <row r="13223" spans="5:25">
      <c r="E13223" s="45"/>
      <c r="H13223" s="45"/>
      <c r="K13223" s="27" t="str">
        <f t="shared" si="840"/>
        <v/>
      </c>
      <c r="P13223" s="26" t="str">
        <f t="shared" si="841"/>
        <v/>
      </c>
      <c r="Q13223" s="38" t="s">
        <v>13397</v>
      </c>
      <c r="R13223">
        <v>125.752</v>
      </c>
      <c r="S13223" t="str">
        <f t="shared" si="842"/>
        <v/>
      </c>
      <c r="X13223" s="26" t="str">
        <f t="shared" si="839"/>
        <v/>
      </c>
      <c r="Y13223" s="38"/>
    </row>
    <row r="13224" spans="5:25">
      <c r="E13224" s="45"/>
      <c r="H13224" s="45"/>
      <c r="K13224" s="27" t="str">
        <f t="shared" si="840"/>
        <v/>
      </c>
      <c r="P13224" s="26" t="str">
        <f t="shared" si="841"/>
        <v/>
      </c>
      <c r="Q13224" s="38" t="s">
        <v>13398</v>
      </c>
      <c r="R13224">
        <v>125.752</v>
      </c>
      <c r="S13224" t="str">
        <f t="shared" si="842"/>
        <v/>
      </c>
      <c r="X13224" s="26" t="str">
        <f t="shared" si="839"/>
        <v/>
      </c>
      <c r="Y13224" s="38"/>
    </row>
    <row r="13225" spans="5:25">
      <c r="E13225" s="45"/>
      <c r="H13225" s="45"/>
      <c r="K13225" s="27" t="str">
        <f t="shared" si="840"/>
        <v/>
      </c>
      <c r="P13225" s="26" t="str">
        <f t="shared" si="841"/>
        <v/>
      </c>
      <c r="Q13225" s="38" t="s">
        <v>13399</v>
      </c>
      <c r="R13225">
        <v>125.652</v>
      </c>
      <c r="S13225" t="str">
        <f t="shared" si="842"/>
        <v/>
      </c>
      <c r="X13225" s="26" t="str">
        <f t="shared" si="839"/>
        <v/>
      </c>
      <c r="Y13225" s="38"/>
    </row>
    <row r="13226" spans="5:25">
      <c r="E13226" s="45"/>
      <c r="H13226" s="45"/>
      <c r="K13226" s="27" t="str">
        <f t="shared" si="840"/>
        <v/>
      </c>
      <c r="P13226" s="26" t="str">
        <f t="shared" si="841"/>
        <v/>
      </c>
      <c r="Q13226" s="38" t="s">
        <v>13400</v>
      </c>
      <c r="R13226">
        <v>125.752</v>
      </c>
      <c r="S13226" t="str">
        <f t="shared" si="842"/>
        <v/>
      </c>
      <c r="X13226" s="26" t="str">
        <f t="shared" si="839"/>
        <v/>
      </c>
      <c r="Y13226" s="38"/>
    </row>
    <row r="13227" spans="5:25">
      <c r="E13227" s="45"/>
      <c r="H13227" s="45"/>
      <c r="K13227" s="27" t="str">
        <f t="shared" si="840"/>
        <v/>
      </c>
      <c r="P13227" s="26" t="str">
        <f t="shared" si="841"/>
        <v/>
      </c>
      <c r="Q13227" s="38" t="s">
        <v>13401</v>
      </c>
      <c r="R13227">
        <v>125.752</v>
      </c>
      <c r="S13227" t="str">
        <f t="shared" si="842"/>
        <v/>
      </c>
      <c r="X13227" s="26" t="str">
        <f t="shared" si="839"/>
        <v/>
      </c>
      <c r="Y13227" s="38"/>
    </row>
    <row r="13228" spans="5:25">
      <c r="E13228" s="45"/>
      <c r="H13228" s="45"/>
      <c r="K13228" s="27" t="str">
        <f t="shared" si="840"/>
        <v/>
      </c>
      <c r="P13228" s="26" t="str">
        <f t="shared" si="841"/>
        <v/>
      </c>
      <c r="Q13228" s="38" t="s">
        <v>13402</v>
      </c>
      <c r="R13228">
        <v>125.852</v>
      </c>
      <c r="S13228" t="str">
        <f t="shared" si="842"/>
        <v/>
      </c>
      <c r="X13228" s="26" t="str">
        <f t="shared" si="839"/>
        <v/>
      </c>
      <c r="Y13228" s="38"/>
    </row>
    <row r="13229" spans="5:25">
      <c r="E13229" s="45"/>
      <c r="H13229" s="45"/>
      <c r="K13229" s="27" t="str">
        <f t="shared" si="840"/>
        <v/>
      </c>
      <c r="P13229" s="26" t="str">
        <f t="shared" si="841"/>
        <v/>
      </c>
      <c r="Q13229" s="38" t="s">
        <v>13403</v>
      </c>
      <c r="R13229">
        <v>125.752</v>
      </c>
      <c r="S13229" t="str">
        <f t="shared" si="842"/>
        <v/>
      </c>
      <c r="X13229" s="26" t="str">
        <f t="shared" si="839"/>
        <v/>
      </c>
      <c r="Y13229" s="38"/>
    </row>
    <row r="13230" spans="5:25">
      <c r="E13230" s="45"/>
      <c r="H13230" s="45"/>
      <c r="K13230" s="27" t="str">
        <f t="shared" si="840"/>
        <v/>
      </c>
      <c r="P13230" s="26" t="str">
        <f t="shared" si="841"/>
        <v/>
      </c>
      <c r="Q13230" s="38" t="s">
        <v>13404</v>
      </c>
      <c r="R13230">
        <v>125.752</v>
      </c>
      <c r="S13230" t="str">
        <f t="shared" si="842"/>
        <v/>
      </c>
      <c r="X13230" s="26" t="str">
        <f t="shared" si="839"/>
        <v/>
      </c>
      <c r="Y13230" s="38"/>
    </row>
    <row r="13231" spans="5:25">
      <c r="E13231" s="45"/>
      <c r="H13231" s="45"/>
      <c r="K13231" s="27" t="str">
        <f t="shared" si="840"/>
        <v/>
      </c>
      <c r="P13231" s="26" t="str">
        <f t="shared" si="841"/>
        <v/>
      </c>
      <c r="Q13231" s="38" t="s">
        <v>13405</v>
      </c>
      <c r="R13231">
        <v>125.852</v>
      </c>
      <c r="S13231" t="str">
        <f t="shared" si="842"/>
        <v/>
      </c>
      <c r="X13231" s="26" t="str">
        <f t="shared" si="839"/>
        <v/>
      </c>
      <c r="Y13231" s="38"/>
    </row>
    <row r="13232" spans="5:25">
      <c r="E13232" s="45"/>
      <c r="H13232" s="45"/>
      <c r="K13232" s="27" t="str">
        <f t="shared" si="840"/>
        <v/>
      </c>
      <c r="P13232" s="26" t="str">
        <f t="shared" si="841"/>
        <v/>
      </c>
      <c r="Q13232" s="38" t="s">
        <v>13406</v>
      </c>
      <c r="R13232">
        <v>125.852</v>
      </c>
      <c r="S13232" t="str">
        <f t="shared" si="842"/>
        <v/>
      </c>
      <c r="X13232" s="26" t="str">
        <f t="shared" si="839"/>
        <v/>
      </c>
      <c r="Y13232" s="38"/>
    </row>
    <row r="13233" spans="5:25">
      <c r="E13233" s="45"/>
      <c r="H13233" s="45"/>
      <c r="K13233" s="27" t="str">
        <f t="shared" si="840"/>
        <v/>
      </c>
      <c r="P13233" s="26" t="str">
        <f t="shared" si="841"/>
        <v/>
      </c>
      <c r="Q13233" s="38" t="s">
        <v>13407</v>
      </c>
      <c r="R13233">
        <v>125.852</v>
      </c>
      <c r="S13233" t="str">
        <f t="shared" si="842"/>
        <v/>
      </c>
      <c r="X13233" s="26" t="str">
        <f t="shared" si="839"/>
        <v/>
      </c>
      <c r="Y13233" s="38"/>
    </row>
    <row r="13234" spans="5:25">
      <c r="E13234" s="45"/>
      <c r="H13234" s="45"/>
      <c r="K13234" s="27" t="str">
        <f t="shared" si="840"/>
        <v/>
      </c>
      <c r="P13234" s="26" t="str">
        <f t="shared" si="841"/>
        <v/>
      </c>
      <c r="Q13234" s="38" t="s">
        <v>13408</v>
      </c>
      <c r="R13234">
        <v>125.852</v>
      </c>
      <c r="S13234" t="str">
        <f t="shared" si="842"/>
        <v/>
      </c>
      <c r="X13234" s="26" t="str">
        <f t="shared" si="839"/>
        <v/>
      </c>
      <c r="Y13234" s="38"/>
    </row>
    <row r="13235" spans="5:25">
      <c r="E13235" s="45"/>
      <c r="H13235" s="45"/>
      <c r="K13235" s="27" t="str">
        <f t="shared" si="840"/>
        <v/>
      </c>
      <c r="P13235" s="26" t="str">
        <f t="shared" si="841"/>
        <v/>
      </c>
      <c r="Q13235" s="38" t="s">
        <v>13409</v>
      </c>
      <c r="R13235">
        <v>125.952</v>
      </c>
      <c r="S13235" t="str">
        <f t="shared" si="842"/>
        <v/>
      </c>
      <c r="X13235" s="26" t="str">
        <f t="shared" si="839"/>
        <v/>
      </c>
      <c r="Y13235" s="38"/>
    </row>
    <row r="13236" spans="5:25">
      <c r="E13236" s="45"/>
      <c r="H13236" s="45"/>
      <c r="K13236" s="27" t="str">
        <f t="shared" si="840"/>
        <v/>
      </c>
      <c r="P13236" s="26" t="str">
        <f t="shared" si="841"/>
        <v/>
      </c>
      <c r="Q13236" s="38" t="s">
        <v>13410</v>
      </c>
      <c r="R13236">
        <v>125.952</v>
      </c>
      <c r="S13236" t="str">
        <f t="shared" si="842"/>
        <v/>
      </c>
      <c r="X13236" s="26" t="str">
        <f t="shared" si="839"/>
        <v/>
      </c>
      <c r="Y13236" s="38"/>
    </row>
    <row r="13237" spans="5:25">
      <c r="E13237" s="45"/>
      <c r="H13237" s="45"/>
      <c r="K13237" s="27" t="str">
        <f t="shared" si="840"/>
        <v/>
      </c>
      <c r="P13237" s="26" t="str">
        <f t="shared" si="841"/>
        <v/>
      </c>
      <c r="Q13237" s="38" t="s">
        <v>13411</v>
      </c>
      <c r="R13237">
        <v>125.852</v>
      </c>
      <c r="S13237" t="str">
        <f t="shared" si="842"/>
        <v/>
      </c>
      <c r="X13237" s="26" t="str">
        <f t="shared" si="839"/>
        <v/>
      </c>
      <c r="Y13237" s="38"/>
    </row>
    <row r="13238" spans="5:25">
      <c r="E13238" s="45"/>
      <c r="H13238" s="45"/>
      <c r="K13238" s="27" t="str">
        <f t="shared" si="840"/>
        <v/>
      </c>
      <c r="P13238" s="26" t="str">
        <f t="shared" si="841"/>
        <v/>
      </c>
      <c r="Q13238" s="38" t="s">
        <v>13412</v>
      </c>
      <c r="R13238">
        <v>125.852</v>
      </c>
      <c r="S13238" t="str">
        <f t="shared" si="842"/>
        <v/>
      </c>
      <c r="X13238" s="26" t="str">
        <f t="shared" si="839"/>
        <v/>
      </c>
      <c r="Y13238" s="38"/>
    </row>
    <row r="13239" spans="5:25">
      <c r="E13239" s="45"/>
      <c r="H13239" s="45"/>
      <c r="K13239" s="27" t="str">
        <f t="shared" si="840"/>
        <v/>
      </c>
      <c r="P13239" s="26" t="str">
        <f t="shared" si="841"/>
        <v/>
      </c>
      <c r="Q13239" s="38" t="s">
        <v>13413</v>
      </c>
      <c r="R13239">
        <v>125.852</v>
      </c>
      <c r="S13239" t="str">
        <f t="shared" si="842"/>
        <v/>
      </c>
      <c r="X13239" s="26" t="str">
        <f t="shared" si="839"/>
        <v/>
      </c>
      <c r="Y13239" s="38"/>
    </row>
    <row r="13240" spans="5:25">
      <c r="E13240" s="45"/>
      <c r="H13240" s="45"/>
      <c r="K13240" s="27" t="str">
        <f t="shared" si="840"/>
        <v/>
      </c>
      <c r="P13240" s="26" t="str">
        <f t="shared" si="841"/>
        <v/>
      </c>
      <c r="Q13240" s="38" t="s">
        <v>13414</v>
      </c>
      <c r="R13240">
        <v>125.852</v>
      </c>
      <c r="S13240" t="str">
        <f t="shared" si="842"/>
        <v/>
      </c>
      <c r="X13240" s="26" t="str">
        <f t="shared" si="839"/>
        <v/>
      </c>
      <c r="Y13240" s="38"/>
    </row>
    <row r="13241" spans="5:25">
      <c r="E13241" s="45"/>
      <c r="H13241" s="45"/>
      <c r="K13241" s="27" t="str">
        <f t="shared" si="840"/>
        <v/>
      </c>
      <c r="P13241" s="26" t="str">
        <f t="shared" si="841"/>
        <v/>
      </c>
      <c r="Q13241" s="38" t="s">
        <v>13415</v>
      </c>
      <c r="R13241">
        <v>125.952</v>
      </c>
      <c r="S13241" t="str">
        <f t="shared" si="842"/>
        <v/>
      </c>
      <c r="X13241" s="26" t="str">
        <f t="shared" si="839"/>
        <v/>
      </c>
      <c r="Y13241" s="38"/>
    </row>
    <row r="13242" spans="5:25">
      <c r="E13242" s="45"/>
      <c r="H13242" s="45"/>
      <c r="K13242" s="27" t="str">
        <f t="shared" si="840"/>
        <v/>
      </c>
      <c r="P13242" s="26" t="str">
        <f t="shared" si="841"/>
        <v/>
      </c>
      <c r="Q13242" s="38" t="s">
        <v>13416</v>
      </c>
      <c r="R13242">
        <v>126.062</v>
      </c>
      <c r="S13242" t="str">
        <f t="shared" si="842"/>
        <v/>
      </c>
      <c r="X13242" s="26" t="str">
        <f t="shared" si="839"/>
        <v/>
      </c>
      <c r="Y13242" s="38"/>
    </row>
    <row r="13243" spans="5:25">
      <c r="E13243" s="45"/>
      <c r="H13243" s="45"/>
      <c r="K13243" s="27" t="str">
        <f t="shared" si="840"/>
        <v/>
      </c>
      <c r="P13243" s="26" t="str">
        <f t="shared" si="841"/>
        <v/>
      </c>
      <c r="Q13243" s="38" t="s">
        <v>13417</v>
      </c>
      <c r="R13243">
        <v>126.062</v>
      </c>
      <c r="S13243" t="str">
        <f t="shared" si="842"/>
        <v/>
      </c>
      <c r="X13243" s="26" t="str">
        <f t="shared" si="839"/>
        <v/>
      </c>
      <c r="Y13243" s="38"/>
    </row>
    <row r="13244" spans="5:25">
      <c r="E13244" s="45"/>
      <c r="H13244" s="45"/>
      <c r="K13244" s="27" t="str">
        <f t="shared" si="840"/>
        <v/>
      </c>
      <c r="P13244" s="26" t="str">
        <f t="shared" si="841"/>
        <v/>
      </c>
      <c r="Q13244" s="38" t="s">
        <v>13418</v>
      </c>
      <c r="R13244">
        <v>125.952</v>
      </c>
      <c r="S13244" t="str">
        <f t="shared" si="842"/>
        <v/>
      </c>
      <c r="X13244" s="26" t="str">
        <f t="shared" ref="X13244:X13307" si="843">IF(V13244="","",X13243+V13244-V13243)</f>
        <v/>
      </c>
      <c r="Y13244" s="38"/>
    </row>
    <row r="13245" spans="5:25">
      <c r="E13245" s="45"/>
      <c r="H13245" s="45"/>
      <c r="K13245" s="27" t="str">
        <f t="shared" si="840"/>
        <v/>
      </c>
      <c r="P13245" s="26" t="str">
        <f t="shared" si="841"/>
        <v/>
      </c>
      <c r="Q13245" s="38" t="s">
        <v>13419</v>
      </c>
      <c r="R13245">
        <v>125.952</v>
      </c>
      <c r="S13245" t="str">
        <f t="shared" si="842"/>
        <v/>
      </c>
      <c r="X13245" s="26" t="str">
        <f t="shared" si="843"/>
        <v/>
      </c>
      <c r="Y13245" s="38"/>
    </row>
    <row r="13246" spans="5:25">
      <c r="E13246" s="45"/>
      <c r="H13246" s="45"/>
      <c r="K13246" s="27" t="str">
        <f t="shared" si="840"/>
        <v/>
      </c>
      <c r="P13246" s="26" t="str">
        <f t="shared" si="841"/>
        <v/>
      </c>
      <c r="Q13246" s="38" t="s">
        <v>13420</v>
      </c>
      <c r="R13246">
        <v>125.952</v>
      </c>
      <c r="S13246" t="str">
        <f t="shared" si="842"/>
        <v/>
      </c>
      <c r="X13246" s="26" t="str">
        <f t="shared" si="843"/>
        <v/>
      </c>
      <c r="Y13246" s="38"/>
    </row>
    <row r="13247" spans="5:25">
      <c r="E13247" s="45"/>
      <c r="H13247" s="45"/>
      <c r="K13247" s="27" t="str">
        <f t="shared" si="840"/>
        <v/>
      </c>
      <c r="P13247" s="26" t="str">
        <f t="shared" si="841"/>
        <v/>
      </c>
      <c r="Q13247" s="38" t="s">
        <v>13421</v>
      </c>
      <c r="R13247">
        <v>126.062</v>
      </c>
      <c r="S13247" t="str">
        <f t="shared" si="842"/>
        <v/>
      </c>
      <c r="X13247" s="26" t="str">
        <f t="shared" si="843"/>
        <v/>
      </c>
      <c r="Y13247" s="38"/>
    </row>
    <row r="13248" spans="5:25">
      <c r="E13248" s="45"/>
      <c r="H13248" s="45"/>
      <c r="K13248" s="27" t="str">
        <f t="shared" si="840"/>
        <v/>
      </c>
      <c r="P13248" s="26" t="str">
        <f t="shared" si="841"/>
        <v/>
      </c>
      <c r="Q13248" s="38" t="s">
        <v>13422</v>
      </c>
      <c r="R13248">
        <v>126.062</v>
      </c>
      <c r="S13248" t="str">
        <f t="shared" si="842"/>
        <v/>
      </c>
      <c r="X13248" s="26" t="str">
        <f t="shared" si="843"/>
        <v/>
      </c>
      <c r="Y13248" s="38"/>
    </row>
    <row r="13249" spans="5:25">
      <c r="E13249" s="45"/>
      <c r="H13249" s="45"/>
      <c r="K13249" s="27" t="str">
        <f t="shared" si="840"/>
        <v/>
      </c>
      <c r="P13249" s="26" t="str">
        <f t="shared" si="841"/>
        <v/>
      </c>
      <c r="Q13249" s="38" t="s">
        <v>13423</v>
      </c>
      <c r="R13249">
        <v>126.161</v>
      </c>
      <c r="S13249" t="str">
        <f t="shared" si="842"/>
        <v/>
      </c>
      <c r="X13249" s="26" t="str">
        <f t="shared" si="843"/>
        <v/>
      </c>
      <c r="Y13249" s="38"/>
    </row>
    <row r="13250" spans="5:25">
      <c r="E13250" s="45"/>
      <c r="H13250" s="45"/>
      <c r="K13250" s="27" t="str">
        <f t="shared" si="840"/>
        <v/>
      </c>
      <c r="P13250" s="26" t="str">
        <f t="shared" si="841"/>
        <v/>
      </c>
      <c r="Q13250" s="38" t="s">
        <v>13424</v>
      </c>
      <c r="R13250">
        <v>126.062</v>
      </c>
      <c r="S13250" t="str">
        <f t="shared" si="842"/>
        <v/>
      </c>
      <c r="X13250" s="26" t="str">
        <f t="shared" si="843"/>
        <v/>
      </c>
      <c r="Y13250" s="38"/>
    </row>
    <row r="13251" spans="5:25">
      <c r="E13251" s="45"/>
      <c r="H13251" s="45"/>
      <c r="K13251" s="27" t="str">
        <f t="shared" si="840"/>
        <v/>
      </c>
      <c r="P13251" s="26" t="str">
        <f t="shared" si="841"/>
        <v/>
      </c>
      <c r="Q13251" s="38" t="s">
        <v>13425</v>
      </c>
      <c r="R13251">
        <v>126.161</v>
      </c>
      <c r="S13251" t="str">
        <f t="shared" si="842"/>
        <v/>
      </c>
      <c r="X13251" s="26" t="str">
        <f t="shared" si="843"/>
        <v/>
      </c>
      <c r="Y13251" s="38"/>
    </row>
    <row r="13252" spans="5:25">
      <c r="E13252" s="45"/>
      <c r="H13252" s="45"/>
      <c r="K13252" s="27" t="str">
        <f t="shared" ref="K13252:K13315" si="844">IF(M13252="","",K13251+(M13252-M13251)/24)</f>
        <v/>
      </c>
      <c r="P13252" s="26" t="str">
        <f t="shared" ref="P13252:P13315" si="845">IF(N13252="","",P13251+N13252-N13251)</f>
        <v/>
      </c>
      <c r="Q13252" s="38" t="s">
        <v>13426</v>
      </c>
      <c r="R13252">
        <v>126.062</v>
      </c>
      <c r="S13252" t="str">
        <f t="shared" ref="S13252:S13315" si="846">IF(N13252="","",S13251-N13252+N13251)</f>
        <v/>
      </c>
      <c r="X13252" s="26" t="str">
        <f t="shared" si="843"/>
        <v/>
      </c>
      <c r="Y13252" s="38"/>
    </row>
    <row r="13253" spans="5:25">
      <c r="E13253" s="45"/>
      <c r="H13253" s="45"/>
      <c r="K13253" s="27" t="str">
        <f t="shared" si="844"/>
        <v/>
      </c>
      <c r="P13253" s="26" t="str">
        <f t="shared" si="845"/>
        <v/>
      </c>
      <c r="Q13253" s="38" t="s">
        <v>13427</v>
      </c>
      <c r="R13253">
        <v>126.062</v>
      </c>
      <c r="S13253" t="str">
        <f t="shared" si="846"/>
        <v/>
      </c>
      <c r="X13253" s="26" t="str">
        <f t="shared" si="843"/>
        <v/>
      </c>
      <c r="Y13253" s="38"/>
    </row>
    <row r="13254" spans="5:25">
      <c r="E13254" s="45"/>
      <c r="H13254" s="45"/>
      <c r="K13254" s="27" t="str">
        <f t="shared" si="844"/>
        <v/>
      </c>
      <c r="P13254" s="26" t="str">
        <f t="shared" si="845"/>
        <v/>
      </c>
      <c r="Q13254" s="38" t="s">
        <v>13428</v>
      </c>
      <c r="R13254">
        <v>126.161</v>
      </c>
      <c r="S13254" t="str">
        <f t="shared" si="846"/>
        <v/>
      </c>
      <c r="X13254" s="26" t="str">
        <f t="shared" si="843"/>
        <v/>
      </c>
      <c r="Y13254" s="38"/>
    </row>
    <row r="13255" spans="5:25">
      <c r="E13255" s="45"/>
      <c r="H13255" s="45"/>
      <c r="K13255" s="27" t="str">
        <f t="shared" si="844"/>
        <v/>
      </c>
      <c r="P13255" s="26" t="str">
        <f t="shared" si="845"/>
        <v/>
      </c>
      <c r="Q13255" s="38" t="s">
        <v>13429</v>
      </c>
      <c r="R13255">
        <v>126.062</v>
      </c>
      <c r="S13255" t="str">
        <f t="shared" si="846"/>
        <v/>
      </c>
      <c r="X13255" s="26" t="str">
        <f t="shared" si="843"/>
        <v/>
      </c>
      <c r="Y13255" s="38"/>
    </row>
    <row r="13256" spans="5:25">
      <c r="E13256" s="45"/>
      <c r="H13256" s="45"/>
      <c r="K13256" s="27" t="str">
        <f t="shared" si="844"/>
        <v/>
      </c>
      <c r="P13256" s="26" t="str">
        <f t="shared" si="845"/>
        <v/>
      </c>
      <c r="Q13256" s="38" t="s">
        <v>13430</v>
      </c>
      <c r="R13256">
        <v>126.261</v>
      </c>
      <c r="S13256" t="str">
        <f t="shared" si="846"/>
        <v/>
      </c>
      <c r="X13256" s="26" t="str">
        <f t="shared" si="843"/>
        <v/>
      </c>
      <c r="Y13256" s="38"/>
    </row>
    <row r="13257" spans="5:25">
      <c r="E13257" s="45"/>
      <c r="H13257" s="45"/>
      <c r="K13257" s="27" t="str">
        <f t="shared" si="844"/>
        <v/>
      </c>
      <c r="P13257" s="26" t="str">
        <f t="shared" si="845"/>
        <v/>
      </c>
      <c r="Q13257" s="38" t="s">
        <v>13431</v>
      </c>
      <c r="R13257">
        <v>126.161</v>
      </c>
      <c r="S13257" t="str">
        <f t="shared" si="846"/>
        <v/>
      </c>
      <c r="X13257" s="26" t="str">
        <f t="shared" si="843"/>
        <v/>
      </c>
      <c r="Y13257" s="38"/>
    </row>
    <row r="13258" spans="5:25">
      <c r="E13258" s="45"/>
      <c r="H13258" s="45"/>
      <c r="K13258" s="27" t="str">
        <f t="shared" si="844"/>
        <v/>
      </c>
      <c r="P13258" s="26" t="str">
        <f t="shared" si="845"/>
        <v/>
      </c>
      <c r="Q13258" s="38" t="s">
        <v>13432</v>
      </c>
      <c r="R13258">
        <v>126.261</v>
      </c>
      <c r="S13258" t="str">
        <f t="shared" si="846"/>
        <v/>
      </c>
      <c r="X13258" s="26" t="str">
        <f t="shared" si="843"/>
        <v/>
      </c>
      <c r="Y13258" s="38"/>
    </row>
    <row r="13259" spans="5:25">
      <c r="E13259" s="45"/>
      <c r="H13259" s="45"/>
      <c r="K13259" s="27" t="str">
        <f t="shared" si="844"/>
        <v/>
      </c>
      <c r="P13259" s="26" t="str">
        <f t="shared" si="845"/>
        <v/>
      </c>
      <c r="Q13259" s="38" t="s">
        <v>13433</v>
      </c>
      <c r="R13259">
        <v>126.161</v>
      </c>
      <c r="S13259" t="str">
        <f t="shared" si="846"/>
        <v/>
      </c>
      <c r="X13259" s="26" t="str">
        <f t="shared" si="843"/>
        <v/>
      </c>
      <c r="Y13259" s="38"/>
    </row>
    <row r="13260" spans="5:25">
      <c r="E13260" s="45"/>
      <c r="H13260" s="45"/>
      <c r="K13260" s="27" t="str">
        <f t="shared" si="844"/>
        <v/>
      </c>
      <c r="P13260" s="26" t="str">
        <f t="shared" si="845"/>
        <v/>
      </c>
      <c r="Q13260" s="38" t="s">
        <v>13434</v>
      </c>
      <c r="R13260">
        <v>126.161</v>
      </c>
      <c r="S13260" t="str">
        <f t="shared" si="846"/>
        <v/>
      </c>
      <c r="X13260" s="26" t="str">
        <f t="shared" si="843"/>
        <v/>
      </c>
      <c r="Y13260" s="38"/>
    </row>
    <row r="13261" spans="5:25">
      <c r="E13261" s="45"/>
      <c r="H13261" s="45"/>
      <c r="K13261" s="27" t="str">
        <f t="shared" si="844"/>
        <v/>
      </c>
      <c r="P13261" s="26" t="str">
        <f t="shared" si="845"/>
        <v/>
      </c>
      <c r="Q13261" s="38" t="s">
        <v>13435</v>
      </c>
      <c r="R13261">
        <v>126.161</v>
      </c>
      <c r="S13261" t="str">
        <f t="shared" si="846"/>
        <v/>
      </c>
      <c r="X13261" s="26" t="str">
        <f t="shared" si="843"/>
        <v/>
      </c>
      <c r="Y13261" s="38"/>
    </row>
    <row r="13262" spans="5:25">
      <c r="E13262" s="45"/>
      <c r="H13262" s="45"/>
      <c r="K13262" s="27" t="str">
        <f t="shared" si="844"/>
        <v/>
      </c>
      <c r="P13262" s="26" t="str">
        <f t="shared" si="845"/>
        <v/>
      </c>
      <c r="Q13262" s="38" t="s">
        <v>13436</v>
      </c>
      <c r="R13262">
        <v>126.261</v>
      </c>
      <c r="S13262" t="str">
        <f t="shared" si="846"/>
        <v/>
      </c>
      <c r="X13262" s="26" t="str">
        <f t="shared" si="843"/>
        <v/>
      </c>
      <c r="Y13262" s="38"/>
    </row>
    <row r="13263" spans="5:25">
      <c r="E13263" s="45"/>
      <c r="H13263" s="45"/>
      <c r="K13263" s="27" t="str">
        <f t="shared" si="844"/>
        <v/>
      </c>
      <c r="P13263" s="26" t="str">
        <f t="shared" si="845"/>
        <v/>
      </c>
      <c r="Q13263" s="38" t="s">
        <v>13437</v>
      </c>
      <c r="R13263">
        <v>126.361</v>
      </c>
      <c r="S13263" t="str">
        <f t="shared" si="846"/>
        <v/>
      </c>
      <c r="X13263" s="26" t="str">
        <f t="shared" si="843"/>
        <v/>
      </c>
      <c r="Y13263" s="38"/>
    </row>
    <row r="13264" spans="5:25">
      <c r="E13264" s="45"/>
      <c r="H13264" s="45"/>
      <c r="K13264" s="27" t="str">
        <f t="shared" si="844"/>
        <v/>
      </c>
      <c r="P13264" s="26" t="str">
        <f t="shared" si="845"/>
        <v/>
      </c>
      <c r="Q13264" s="38" t="s">
        <v>13438</v>
      </c>
      <c r="R13264">
        <v>126.361</v>
      </c>
      <c r="S13264" t="str">
        <f t="shared" si="846"/>
        <v/>
      </c>
      <c r="X13264" s="26" t="str">
        <f t="shared" si="843"/>
        <v/>
      </c>
      <c r="Y13264" s="38"/>
    </row>
    <row r="13265" spans="5:25">
      <c r="E13265" s="45"/>
      <c r="H13265" s="45"/>
      <c r="K13265" s="27" t="str">
        <f t="shared" si="844"/>
        <v/>
      </c>
      <c r="P13265" s="26" t="str">
        <f t="shared" si="845"/>
        <v/>
      </c>
      <c r="Q13265" s="38" t="s">
        <v>13439</v>
      </c>
      <c r="R13265">
        <v>126.361</v>
      </c>
      <c r="S13265" t="str">
        <f t="shared" si="846"/>
        <v/>
      </c>
      <c r="X13265" s="26" t="str">
        <f t="shared" si="843"/>
        <v/>
      </c>
      <c r="Y13265" s="38"/>
    </row>
    <row r="13266" spans="5:25">
      <c r="E13266" s="45"/>
      <c r="H13266" s="45"/>
      <c r="K13266" s="27" t="str">
        <f t="shared" si="844"/>
        <v/>
      </c>
      <c r="P13266" s="26" t="str">
        <f t="shared" si="845"/>
        <v/>
      </c>
      <c r="Q13266" s="38" t="s">
        <v>13440</v>
      </c>
      <c r="R13266">
        <v>126.261</v>
      </c>
      <c r="S13266" t="str">
        <f t="shared" si="846"/>
        <v/>
      </c>
      <c r="X13266" s="26" t="str">
        <f t="shared" si="843"/>
        <v/>
      </c>
      <c r="Y13266" s="38"/>
    </row>
    <row r="13267" spans="5:25">
      <c r="E13267" s="45"/>
      <c r="H13267" s="45"/>
      <c r="K13267" s="27" t="str">
        <f t="shared" si="844"/>
        <v/>
      </c>
      <c r="P13267" s="26" t="str">
        <f t="shared" si="845"/>
        <v/>
      </c>
      <c r="Q13267" s="38" t="s">
        <v>13441</v>
      </c>
      <c r="R13267">
        <v>126.361</v>
      </c>
      <c r="S13267" t="str">
        <f t="shared" si="846"/>
        <v/>
      </c>
      <c r="X13267" s="26" t="str">
        <f t="shared" si="843"/>
        <v/>
      </c>
      <c r="Y13267" s="38"/>
    </row>
    <row r="13268" spans="5:25">
      <c r="E13268" s="45"/>
      <c r="H13268" s="45"/>
      <c r="K13268" s="27" t="str">
        <f t="shared" si="844"/>
        <v/>
      </c>
      <c r="P13268" s="26" t="str">
        <f t="shared" si="845"/>
        <v/>
      </c>
      <c r="Q13268" s="38" t="s">
        <v>13442</v>
      </c>
      <c r="R13268">
        <v>126.361</v>
      </c>
      <c r="S13268" t="str">
        <f t="shared" si="846"/>
        <v/>
      </c>
      <c r="X13268" s="26" t="str">
        <f t="shared" si="843"/>
        <v/>
      </c>
      <c r="Y13268" s="38"/>
    </row>
    <row r="13269" spans="5:25">
      <c r="E13269" s="45"/>
      <c r="H13269" s="45"/>
      <c r="K13269" s="27" t="str">
        <f t="shared" si="844"/>
        <v/>
      </c>
      <c r="P13269" s="26" t="str">
        <f t="shared" si="845"/>
        <v/>
      </c>
      <c r="Q13269" s="38" t="s">
        <v>13443</v>
      </c>
      <c r="R13269">
        <v>126.261</v>
      </c>
      <c r="S13269" t="str">
        <f t="shared" si="846"/>
        <v/>
      </c>
      <c r="X13269" s="26" t="str">
        <f t="shared" si="843"/>
        <v/>
      </c>
      <c r="Y13269" s="38"/>
    </row>
    <row r="13270" spans="5:25">
      <c r="E13270" s="45"/>
      <c r="H13270" s="45"/>
      <c r="K13270" s="27" t="str">
        <f t="shared" si="844"/>
        <v/>
      </c>
      <c r="P13270" s="26" t="str">
        <f t="shared" si="845"/>
        <v/>
      </c>
      <c r="Q13270" s="38" t="s">
        <v>13444</v>
      </c>
      <c r="R13270">
        <v>126.261</v>
      </c>
      <c r="S13270" t="str">
        <f t="shared" si="846"/>
        <v/>
      </c>
      <c r="X13270" s="26" t="str">
        <f t="shared" si="843"/>
        <v/>
      </c>
      <c r="Y13270" s="38"/>
    </row>
    <row r="13271" spans="5:25">
      <c r="E13271" s="45"/>
      <c r="H13271" s="45"/>
      <c r="K13271" s="27" t="str">
        <f t="shared" si="844"/>
        <v/>
      </c>
      <c r="P13271" s="26" t="str">
        <f t="shared" si="845"/>
        <v/>
      </c>
      <c r="Q13271" s="38" t="s">
        <v>13445</v>
      </c>
      <c r="R13271">
        <v>126.461</v>
      </c>
      <c r="S13271" t="str">
        <f t="shared" si="846"/>
        <v/>
      </c>
      <c r="X13271" s="26" t="str">
        <f t="shared" si="843"/>
        <v/>
      </c>
      <c r="Y13271" s="38"/>
    </row>
    <row r="13272" spans="5:25">
      <c r="E13272" s="45"/>
      <c r="H13272" s="45"/>
      <c r="K13272" s="27" t="str">
        <f t="shared" si="844"/>
        <v/>
      </c>
      <c r="P13272" s="26" t="str">
        <f t="shared" si="845"/>
        <v/>
      </c>
      <c r="Q13272" s="38" t="s">
        <v>13446</v>
      </c>
      <c r="R13272">
        <v>126.461</v>
      </c>
      <c r="S13272" t="str">
        <f t="shared" si="846"/>
        <v/>
      </c>
      <c r="X13272" s="26" t="str">
        <f t="shared" si="843"/>
        <v/>
      </c>
      <c r="Y13272" s="38"/>
    </row>
    <row r="13273" spans="5:25">
      <c r="E13273" s="45"/>
      <c r="H13273" s="45"/>
      <c r="K13273" s="27" t="str">
        <f t="shared" si="844"/>
        <v/>
      </c>
      <c r="P13273" s="26" t="str">
        <f t="shared" si="845"/>
        <v/>
      </c>
      <c r="Q13273" s="38" t="s">
        <v>13447</v>
      </c>
      <c r="R13273">
        <v>126.361</v>
      </c>
      <c r="S13273" t="str">
        <f t="shared" si="846"/>
        <v/>
      </c>
      <c r="X13273" s="26" t="str">
        <f t="shared" si="843"/>
        <v/>
      </c>
      <c r="Y13273" s="38"/>
    </row>
    <row r="13274" spans="5:25">
      <c r="E13274" s="45"/>
      <c r="H13274" s="45"/>
      <c r="K13274" s="27" t="str">
        <f t="shared" si="844"/>
        <v/>
      </c>
      <c r="P13274" s="26" t="str">
        <f t="shared" si="845"/>
        <v/>
      </c>
      <c r="Q13274" s="38" t="s">
        <v>13448</v>
      </c>
      <c r="R13274">
        <v>126.461</v>
      </c>
      <c r="S13274" t="str">
        <f t="shared" si="846"/>
        <v/>
      </c>
      <c r="X13274" s="26" t="str">
        <f t="shared" si="843"/>
        <v/>
      </c>
      <c r="Y13274" s="38"/>
    </row>
    <row r="13275" spans="5:25">
      <c r="E13275" s="45"/>
      <c r="H13275" s="45"/>
      <c r="K13275" s="27" t="str">
        <f t="shared" si="844"/>
        <v/>
      </c>
      <c r="P13275" s="26" t="str">
        <f t="shared" si="845"/>
        <v/>
      </c>
      <c r="Q13275" s="38" t="s">
        <v>13449</v>
      </c>
      <c r="R13275">
        <v>126.461</v>
      </c>
      <c r="S13275" t="str">
        <f t="shared" si="846"/>
        <v/>
      </c>
      <c r="X13275" s="26" t="str">
        <f t="shared" si="843"/>
        <v/>
      </c>
      <c r="Y13275" s="38"/>
    </row>
    <row r="13276" spans="5:25">
      <c r="E13276" s="45"/>
      <c r="H13276" s="45"/>
      <c r="K13276" s="27" t="str">
        <f t="shared" si="844"/>
        <v/>
      </c>
      <c r="P13276" s="26" t="str">
        <f t="shared" si="845"/>
        <v/>
      </c>
      <c r="Q13276" s="38" t="s">
        <v>13450</v>
      </c>
      <c r="R13276">
        <v>126.361</v>
      </c>
      <c r="S13276" t="str">
        <f t="shared" si="846"/>
        <v/>
      </c>
      <c r="X13276" s="26" t="str">
        <f t="shared" si="843"/>
        <v/>
      </c>
      <c r="Y13276" s="38"/>
    </row>
    <row r="13277" spans="5:25">
      <c r="E13277" s="45"/>
      <c r="H13277" s="45"/>
      <c r="K13277" s="27" t="str">
        <f t="shared" si="844"/>
        <v/>
      </c>
      <c r="P13277" s="26" t="str">
        <f t="shared" si="845"/>
        <v/>
      </c>
      <c r="Q13277" s="38" t="s">
        <v>13451</v>
      </c>
      <c r="R13277">
        <v>126.461</v>
      </c>
      <c r="S13277" t="str">
        <f t="shared" si="846"/>
        <v/>
      </c>
      <c r="X13277" s="26" t="str">
        <f t="shared" si="843"/>
        <v/>
      </c>
      <c r="Y13277" s="38"/>
    </row>
    <row r="13278" spans="5:25">
      <c r="E13278" s="45"/>
      <c r="H13278" s="45"/>
      <c r="K13278" s="27" t="str">
        <f t="shared" si="844"/>
        <v/>
      </c>
      <c r="P13278" s="26" t="str">
        <f t="shared" si="845"/>
        <v/>
      </c>
      <c r="Q13278" s="38" t="s">
        <v>13452</v>
      </c>
      <c r="R13278">
        <v>126.461</v>
      </c>
      <c r="S13278" t="str">
        <f t="shared" si="846"/>
        <v/>
      </c>
      <c r="X13278" s="26" t="str">
        <f t="shared" si="843"/>
        <v/>
      </c>
      <c r="Y13278" s="38"/>
    </row>
    <row r="13279" spans="5:25">
      <c r="E13279" s="45"/>
      <c r="H13279" s="45"/>
      <c r="K13279" s="27" t="str">
        <f t="shared" si="844"/>
        <v/>
      </c>
      <c r="P13279" s="26" t="str">
        <f t="shared" si="845"/>
        <v/>
      </c>
      <c r="Q13279" s="38" t="s">
        <v>13453</v>
      </c>
      <c r="R13279">
        <v>126.571</v>
      </c>
      <c r="S13279" t="str">
        <f t="shared" si="846"/>
        <v/>
      </c>
      <c r="X13279" s="26" t="str">
        <f t="shared" si="843"/>
        <v/>
      </c>
      <c r="Y13279" s="38"/>
    </row>
    <row r="13280" spans="5:25">
      <c r="E13280" s="45"/>
      <c r="H13280" s="45"/>
      <c r="K13280" s="27" t="str">
        <f t="shared" si="844"/>
        <v/>
      </c>
      <c r="P13280" s="26" t="str">
        <f t="shared" si="845"/>
        <v/>
      </c>
      <c r="Q13280" s="38" t="s">
        <v>13454</v>
      </c>
      <c r="R13280">
        <v>126.461</v>
      </c>
      <c r="S13280" t="str">
        <f t="shared" si="846"/>
        <v/>
      </c>
      <c r="X13280" s="26" t="str">
        <f t="shared" si="843"/>
        <v/>
      </c>
      <c r="Y13280" s="38"/>
    </row>
    <row r="13281" spans="5:25">
      <c r="E13281" s="45"/>
      <c r="H13281" s="45"/>
      <c r="K13281" s="27" t="str">
        <f t="shared" si="844"/>
        <v/>
      </c>
      <c r="P13281" s="26" t="str">
        <f t="shared" si="845"/>
        <v/>
      </c>
      <c r="Q13281" s="38" t="s">
        <v>13455</v>
      </c>
      <c r="R13281">
        <v>126.571</v>
      </c>
      <c r="S13281" t="str">
        <f t="shared" si="846"/>
        <v/>
      </c>
      <c r="X13281" s="26" t="str">
        <f t="shared" si="843"/>
        <v/>
      </c>
      <c r="Y13281" s="38"/>
    </row>
    <row r="13282" spans="5:25">
      <c r="E13282" s="45"/>
      <c r="H13282" s="45"/>
      <c r="K13282" s="27" t="str">
        <f t="shared" si="844"/>
        <v/>
      </c>
      <c r="P13282" s="26" t="str">
        <f t="shared" si="845"/>
        <v/>
      </c>
      <c r="Q13282" s="38" t="s">
        <v>13456</v>
      </c>
      <c r="R13282">
        <v>126.461</v>
      </c>
      <c r="S13282" t="str">
        <f t="shared" si="846"/>
        <v/>
      </c>
      <c r="X13282" s="26" t="str">
        <f t="shared" si="843"/>
        <v/>
      </c>
      <c r="Y13282" s="38"/>
    </row>
    <row r="13283" spans="5:25">
      <c r="E13283" s="45"/>
      <c r="H13283" s="45"/>
      <c r="K13283" s="27" t="str">
        <f t="shared" si="844"/>
        <v/>
      </c>
      <c r="P13283" s="26" t="str">
        <f t="shared" si="845"/>
        <v/>
      </c>
      <c r="Q13283" s="38" t="s">
        <v>13457</v>
      </c>
      <c r="R13283">
        <v>126.461</v>
      </c>
      <c r="S13283" t="str">
        <f t="shared" si="846"/>
        <v/>
      </c>
      <c r="X13283" s="26" t="str">
        <f t="shared" si="843"/>
        <v/>
      </c>
      <c r="Y13283" s="38"/>
    </row>
    <row r="13284" spans="5:25">
      <c r="E13284" s="45"/>
      <c r="H13284" s="45"/>
      <c r="K13284" s="27" t="str">
        <f t="shared" si="844"/>
        <v/>
      </c>
      <c r="P13284" s="26" t="str">
        <f t="shared" si="845"/>
        <v/>
      </c>
      <c r="Q13284" s="38" t="s">
        <v>13458</v>
      </c>
      <c r="R13284">
        <v>126.571</v>
      </c>
      <c r="S13284" t="str">
        <f t="shared" si="846"/>
        <v/>
      </c>
      <c r="X13284" s="26" t="str">
        <f t="shared" si="843"/>
        <v/>
      </c>
      <c r="Y13284" s="38"/>
    </row>
    <row r="13285" spans="5:25">
      <c r="E13285" s="45"/>
      <c r="H13285" s="45"/>
      <c r="K13285" s="27" t="str">
        <f t="shared" si="844"/>
        <v/>
      </c>
      <c r="P13285" s="26" t="str">
        <f t="shared" si="845"/>
        <v/>
      </c>
      <c r="Q13285" s="38" t="s">
        <v>13459</v>
      </c>
      <c r="R13285">
        <v>126.461</v>
      </c>
      <c r="S13285" t="str">
        <f t="shared" si="846"/>
        <v/>
      </c>
      <c r="X13285" s="26" t="str">
        <f t="shared" si="843"/>
        <v/>
      </c>
      <c r="Y13285" s="38"/>
    </row>
    <row r="13286" spans="5:25">
      <c r="E13286" s="45"/>
      <c r="H13286" s="45"/>
      <c r="K13286" s="27" t="str">
        <f t="shared" si="844"/>
        <v/>
      </c>
      <c r="P13286" s="26" t="str">
        <f t="shared" si="845"/>
        <v/>
      </c>
      <c r="Q13286" s="38" t="s">
        <v>13460</v>
      </c>
      <c r="R13286">
        <v>126.571</v>
      </c>
      <c r="S13286" t="str">
        <f t="shared" si="846"/>
        <v/>
      </c>
      <c r="X13286" s="26" t="str">
        <f t="shared" si="843"/>
        <v/>
      </c>
      <c r="Y13286" s="38"/>
    </row>
    <row r="13287" spans="5:25">
      <c r="E13287" s="45"/>
      <c r="H13287" s="45"/>
      <c r="K13287" s="27" t="str">
        <f t="shared" si="844"/>
        <v/>
      </c>
      <c r="P13287" s="26" t="str">
        <f t="shared" si="845"/>
        <v/>
      </c>
      <c r="Q13287" s="38" t="s">
        <v>13461</v>
      </c>
      <c r="R13287">
        <v>126.571</v>
      </c>
      <c r="S13287" t="str">
        <f t="shared" si="846"/>
        <v/>
      </c>
      <c r="X13287" s="26" t="str">
        <f t="shared" si="843"/>
        <v/>
      </c>
      <c r="Y13287" s="38"/>
    </row>
    <row r="13288" spans="5:25">
      <c r="E13288" s="45"/>
      <c r="H13288" s="45"/>
      <c r="K13288" s="27" t="str">
        <f t="shared" si="844"/>
        <v/>
      </c>
      <c r="P13288" s="26" t="str">
        <f t="shared" si="845"/>
        <v/>
      </c>
      <c r="Q13288" s="38" t="s">
        <v>13462</v>
      </c>
      <c r="R13288">
        <v>126.67100000000001</v>
      </c>
      <c r="S13288" t="str">
        <f t="shared" si="846"/>
        <v/>
      </c>
      <c r="X13288" s="26" t="str">
        <f t="shared" si="843"/>
        <v/>
      </c>
      <c r="Y13288" s="38"/>
    </row>
    <row r="13289" spans="5:25">
      <c r="E13289" s="45"/>
      <c r="H13289" s="45"/>
      <c r="K13289" s="27" t="str">
        <f t="shared" si="844"/>
        <v/>
      </c>
      <c r="P13289" s="26" t="str">
        <f t="shared" si="845"/>
        <v/>
      </c>
      <c r="Q13289" s="38" t="s">
        <v>13463</v>
      </c>
      <c r="R13289">
        <v>126.67100000000001</v>
      </c>
      <c r="S13289" t="str">
        <f t="shared" si="846"/>
        <v/>
      </c>
      <c r="X13289" s="26" t="str">
        <f t="shared" si="843"/>
        <v/>
      </c>
      <c r="Y13289" s="38"/>
    </row>
    <row r="13290" spans="5:25">
      <c r="E13290" s="45"/>
      <c r="H13290" s="45"/>
      <c r="K13290" s="27" t="str">
        <f t="shared" si="844"/>
        <v/>
      </c>
      <c r="P13290" s="26" t="str">
        <f t="shared" si="845"/>
        <v/>
      </c>
      <c r="Q13290" s="38" t="s">
        <v>13464</v>
      </c>
      <c r="R13290">
        <v>126.67100000000001</v>
      </c>
      <c r="S13290" t="str">
        <f t="shared" si="846"/>
        <v/>
      </c>
      <c r="X13290" s="26" t="str">
        <f t="shared" si="843"/>
        <v/>
      </c>
      <c r="Y13290" s="38"/>
    </row>
    <row r="13291" spans="5:25">
      <c r="E13291" s="45"/>
      <c r="H13291" s="45"/>
      <c r="K13291" s="27" t="str">
        <f t="shared" si="844"/>
        <v/>
      </c>
      <c r="P13291" s="26" t="str">
        <f t="shared" si="845"/>
        <v/>
      </c>
      <c r="Q13291" s="38" t="s">
        <v>13465</v>
      </c>
      <c r="R13291">
        <v>126.67100000000001</v>
      </c>
      <c r="S13291" t="str">
        <f t="shared" si="846"/>
        <v/>
      </c>
      <c r="X13291" s="26" t="str">
        <f t="shared" si="843"/>
        <v/>
      </c>
      <c r="Y13291" s="38"/>
    </row>
    <row r="13292" spans="5:25">
      <c r="E13292" s="45"/>
      <c r="H13292" s="45"/>
      <c r="K13292" s="27" t="str">
        <f t="shared" si="844"/>
        <v/>
      </c>
      <c r="P13292" s="26" t="str">
        <f t="shared" si="845"/>
        <v/>
      </c>
      <c r="Q13292" s="38" t="s">
        <v>13466</v>
      </c>
      <c r="R13292">
        <v>126.571</v>
      </c>
      <c r="S13292" t="str">
        <f t="shared" si="846"/>
        <v/>
      </c>
      <c r="X13292" s="26" t="str">
        <f t="shared" si="843"/>
        <v/>
      </c>
      <c r="Y13292" s="38"/>
    </row>
    <row r="13293" spans="5:25">
      <c r="E13293" s="45"/>
      <c r="H13293" s="45"/>
      <c r="K13293" s="27" t="str">
        <f t="shared" si="844"/>
        <v/>
      </c>
      <c r="P13293" s="26" t="str">
        <f t="shared" si="845"/>
        <v/>
      </c>
      <c r="Q13293" s="38" t="s">
        <v>13467</v>
      </c>
      <c r="R13293">
        <v>126.771</v>
      </c>
      <c r="S13293" t="str">
        <f t="shared" si="846"/>
        <v/>
      </c>
      <c r="X13293" s="26" t="str">
        <f t="shared" si="843"/>
        <v/>
      </c>
      <c r="Y13293" s="38"/>
    </row>
    <row r="13294" spans="5:25">
      <c r="E13294" s="45"/>
      <c r="H13294" s="45"/>
      <c r="K13294" s="27" t="str">
        <f t="shared" si="844"/>
        <v/>
      </c>
      <c r="P13294" s="26" t="str">
        <f t="shared" si="845"/>
        <v/>
      </c>
      <c r="Q13294" s="38" t="s">
        <v>13468</v>
      </c>
      <c r="R13294">
        <v>126.771</v>
      </c>
      <c r="S13294" t="str">
        <f t="shared" si="846"/>
        <v/>
      </c>
      <c r="X13294" s="26" t="str">
        <f t="shared" si="843"/>
        <v/>
      </c>
      <c r="Y13294" s="38"/>
    </row>
    <row r="13295" spans="5:25">
      <c r="E13295" s="45"/>
      <c r="H13295" s="45"/>
      <c r="K13295" s="27" t="str">
        <f t="shared" si="844"/>
        <v/>
      </c>
      <c r="P13295" s="26" t="str">
        <f t="shared" si="845"/>
        <v/>
      </c>
      <c r="Q13295" s="38" t="s">
        <v>13469</v>
      </c>
      <c r="R13295">
        <v>126.771</v>
      </c>
      <c r="S13295" t="str">
        <f t="shared" si="846"/>
        <v/>
      </c>
      <c r="X13295" s="26" t="str">
        <f t="shared" si="843"/>
        <v/>
      </c>
      <c r="Y13295" s="38"/>
    </row>
    <row r="13296" spans="5:25">
      <c r="E13296" s="45"/>
      <c r="H13296" s="45"/>
      <c r="K13296" s="27" t="str">
        <f t="shared" si="844"/>
        <v/>
      </c>
      <c r="P13296" s="26" t="str">
        <f t="shared" si="845"/>
        <v/>
      </c>
      <c r="Q13296" s="38" t="s">
        <v>13470</v>
      </c>
      <c r="R13296">
        <v>126.771</v>
      </c>
      <c r="S13296" t="str">
        <f t="shared" si="846"/>
        <v/>
      </c>
      <c r="X13296" s="26" t="str">
        <f t="shared" si="843"/>
        <v/>
      </c>
      <c r="Y13296" s="38"/>
    </row>
    <row r="13297" spans="5:25">
      <c r="E13297" s="45"/>
      <c r="H13297" s="45"/>
      <c r="K13297" s="27" t="str">
        <f t="shared" si="844"/>
        <v/>
      </c>
      <c r="P13297" s="26" t="str">
        <f t="shared" si="845"/>
        <v/>
      </c>
      <c r="Q13297" s="38" t="s">
        <v>13471</v>
      </c>
      <c r="R13297">
        <v>126.67100000000001</v>
      </c>
      <c r="S13297" t="str">
        <f t="shared" si="846"/>
        <v/>
      </c>
      <c r="X13297" s="26" t="str">
        <f t="shared" si="843"/>
        <v/>
      </c>
      <c r="Y13297" s="38"/>
    </row>
    <row r="13298" spans="5:25">
      <c r="E13298" s="45"/>
      <c r="H13298" s="45"/>
      <c r="K13298" s="27" t="str">
        <f t="shared" si="844"/>
        <v/>
      </c>
      <c r="P13298" s="26" t="str">
        <f t="shared" si="845"/>
        <v/>
      </c>
      <c r="Q13298" s="38" t="s">
        <v>13472</v>
      </c>
      <c r="R13298">
        <v>126.771</v>
      </c>
      <c r="S13298" t="str">
        <f t="shared" si="846"/>
        <v/>
      </c>
      <c r="X13298" s="26" t="str">
        <f t="shared" si="843"/>
        <v/>
      </c>
      <c r="Y13298" s="38"/>
    </row>
    <row r="13299" spans="5:25">
      <c r="E13299" s="45"/>
      <c r="H13299" s="45"/>
      <c r="K13299" s="27" t="str">
        <f t="shared" si="844"/>
        <v/>
      </c>
      <c r="P13299" s="26" t="str">
        <f t="shared" si="845"/>
        <v/>
      </c>
      <c r="Q13299" s="38" t="s">
        <v>13473</v>
      </c>
      <c r="R13299">
        <v>126.771</v>
      </c>
      <c r="S13299" t="str">
        <f t="shared" si="846"/>
        <v/>
      </c>
      <c r="X13299" s="26" t="str">
        <f t="shared" si="843"/>
        <v/>
      </c>
      <c r="Y13299" s="38"/>
    </row>
    <row r="13300" spans="5:25">
      <c r="E13300" s="45"/>
      <c r="H13300" s="45"/>
      <c r="K13300" s="27" t="str">
        <f t="shared" si="844"/>
        <v/>
      </c>
      <c r="P13300" s="26" t="str">
        <f t="shared" si="845"/>
        <v/>
      </c>
      <c r="Q13300" s="38" t="s">
        <v>13474</v>
      </c>
      <c r="R13300">
        <v>126.771</v>
      </c>
      <c r="S13300" t="str">
        <f t="shared" si="846"/>
        <v/>
      </c>
      <c r="X13300" s="26" t="str">
        <f t="shared" si="843"/>
        <v/>
      </c>
      <c r="Y13300" s="38"/>
    </row>
    <row r="13301" spans="5:25">
      <c r="E13301" s="45"/>
      <c r="H13301" s="45"/>
      <c r="K13301" s="27" t="str">
        <f t="shared" si="844"/>
        <v/>
      </c>
      <c r="P13301" s="26" t="str">
        <f t="shared" si="845"/>
        <v/>
      </c>
      <c r="Q13301" s="38" t="s">
        <v>13475</v>
      </c>
      <c r="R13301">
        <v>126.871</v>
      </c>
      <c r="S13301" t="str">
        <f t="shared" si="846"/>
        <v/>
      </c>
      <c r="X13301" s="26" t="str">
        <f t="shared" si="843"/>
        <v/>
      </c>
      <c r="Y13301" s="38"/>
    </row>
    <row r="13302" spans="5:25">
      <c r="E13302" s="45"/>
      <c r="H13302" s="45"/>
      <c r="K13302" s="27" t="str">
        <f t="shared" si="844"/>
        <v/>
      </c>
      <c r="P13302" s="26" t="str">
        <f t="shared" si="845"/>
        <v/>
      </c>
      <c r="Q13302" s="38" t="s">
        <v>13476</v>
      </c>
      <c r="R13302">
        <v>126.771</v>
      </c>
      <c r="S13302" t="str">
        <f t="shared" si="846"/>
        <v/>
      </c>
      <c r="X13302" s="26" t="str">
        <f t="shared" si="843"/>
        <v/>
      </c>
      <c r="Y13302" s="38"/>
    </row>
    <row r="13303" spans="5:25">
      <c r="E13303" s="45"/>
      <c r="H13303" s="45"/>
      <c r="K13303" s="27" t="str">
        <f t="shared" si="844"/>
        <v/>
      </c>
      <c r="P13303" s="26" t="str">
        <f t="shared" si="845"/>
        <v/>
      </c>
      <c r="Q13303" s="38" t="s">
        <v>13477</v>
      </c>
      <c r="R13303">
        <v>126.871</v>
      </c>
      <c r="S13303" t="str">
        <f t="shared" si="846"/>
        <v/>
      </c>
      <c r="X13303" s="26" t="str">
        <f t="shared" si="843"/>
        <v/>
      </c>
      <c r="Y13303" s="38"/>
    </row>
    <row r="13304" spans="5:25">
      <c r="E13304" s="45"/>
      <c r="H13304" s="45"/>
      <c r="K13304" s="27" t="str">
        <f t="shared" si="844"/>
        <v/>
      </c>
      <c r="P13304" s="26" t="str">
        <f t="shared" si="845"/>
        <v/>
      </c>
      <c r="Q13304" s="38" t="s">
        <v>13478</v>
      </c>
      <c r="R13304">
        <v>126.771</v>
      </c>
      <c r="S13304" t="str">
        <f t="shared" si="846"/>
        <v/>
      </c>
      <c r="X13304" s="26" t="str">
        <f t="shared" si="843"/>
        <v/>
      </c>
      <c r="Y13304" s="38"/>
    </row>
    <row r="13305" spans="5:25">
      <c r="E13305" s="45"/>
      <c r="H13305" s="45"/>
      <c r="K13305" s="27" t="str">
        <f t="shared" si="844"/>
        <v/>
      </c>
      <c r="P13305" s="26" t="str">
        <f t="shared" si="845"/>
        <v/>
      </c>
      <c r="Q13305" s="38" t="s">
        <v>13479</v>
      </c>
      <c r="R13305">
        <v>126.871</v>
      </c>
      <c r="S13305" t="str">
        <f t="shared" si="846"/>
        <v/>
      </c>
      <c r="X13305" s="26" t="str">
        <f t="shared" si="843"/>
        <v/>
      </c>
      <c r="Y13305" s="38"/>
    </row>
    <row r="13306" spans="5:25">
      <c r="E13306" s="45"/>
      <c r="H13306" s="45"/>
      <c r="K13306" s="27" t="str">
        <f t="shared" si="844"/>
        <v/>
      </c>
      <c r="P13306" s="26" t="str">
        <f t="shared" si="845"/>
        <v/>
      </c>
      <c r="Q13306" s="38" t="s">
        <v>13480</v>
      </c>
      <c r="R13306">
        <v>126.871</v>
      </c>
      <c r="S13306" t="str">
        <f t="shared" si="846"/>
        <v/>
      </c>
      <c r="X13306" s="26" t="str">
        <f t="shared" si="843"/>
        <v/>
      </c>
      <c r="Y13306" s="38"/>
    </row>
    <row r="13307" spans="5:25">
      <c r="E13307" s="45"/>
      <c r="H13307" s="45"/>
      <c r="K13307" s="27" t="str">
        <f t="shared" si="844"/>
        <v/>
      </c>
      <c r="P13307" s="26" t="str">
        <f t="shared" si="845"/>
        <v/>
      </c>
      <c r="Q13307" s="38" t="s">
        <v>13481</v>
      </c>
      <c r="R13307">
        <v>126.871</v>
      </c>
      <c r="S13307" t="str">
        <f t="shared" si="846"/>
        <v/>
      </c>
      <c r="X13307" s="26" t="str">
        <f t="shared" si="843"/>
        <v/>
      </c>
      <c r="Y13307" s="38"/>
    </row>
    <row r="13308" spans="5:25">
      <c r="E13308" s="45"/>
      <c r="H13308" s="45"/>
      <c r="K13308" s="27" t="str">
        <f t="shared" si="844"/>
        <v/>
      </c>
      <c r="P13308" s="26" t="str">
        <f t="shared" si="845"/>
        <v/>
      </c>
      <c r="Q13308" s="38" t="s">
        <v>13482</v>
      </c>
      <c r="R13308">
        <v>126.871</v>
      </c>
      <c r="S13308" t="str">
        <f t="shared" si="846"/>
        <v/>
      </c>
      <c r="X13308" s="26" t="str">
        <f t="shared" ref="X13308:X13371" si="847">IF(V13308="","",X13307+V13308-V13307)</f>
        <v/>
      </c>
      <c r="Y13308" s="38"/>
    </row>
    <row r="13309" spans="5:25">
      <c r="E13309" s="45"/>
      <c r="H13309" s="45"/>
      <c r="K13309" s="27" t="str">
        <f t="shared" si="844"/>
        <v/>
      </c>
      <c r="P13309" s="26" t="str">
        <f t="shared" si="845"/>
        <v/>
      </c>
      <c r="Q13309" s="38" t="s">
        <v>13483</v>
      </c>
      <c r="R13309">
        <v>126.971</v>
      </c>
      <c r="S13309" t="str">
        <f t="shared" si="846"/>
        <v/>
      </c>
      <c r="X13309" s="26" t="str">
        <f t="shared" si="847"/>
        <v/>
      </c>
      <c r="Y13309" s="38"/>
    </row>
    <row r="13310" spans="5:25">
      <c r="E13310" s="45"/>
      <c r="H13310" s="45"/>
      <c r="K13310" s="27" t="str">
        <f t="shared" si="844"/>
        <v/>
      </c>
      <c r="P13310" s="26" t="str">
        <f t="shared" si="845"/>
        <v/>
      </c>
      <c r="Q13310" s="38" t="s">
        <v>13484</v>
      </c>
      <c r="R13310">
        <v>126.971</v>
      </c>
      <c r="S13310" t="str">
        <f t="shared" si="846"/>
        <v/>
      </c>
      <c r="X13310" s="26" t="str">
        <f t="shared" si="847"/>
        <v/>
      </c>
      <c r="Y13310" s="38"/>
    </row>
    <row r="13311" spans="5:25">
      <c r="E13311" s="45"/>
      <c r="H13311" s="45"/>
      <c r="K13311" s="27" t="str">
        <f t="shared" si="844"/>
        <v/>
      </c>
      <c r="P13311" s="26" t="str">
        <f t="shared" si="845"/>
        <v/>
      </c>
      <c r="Q13311" s="38" t="s">
        <v>13485</v>
      </c>
      <c r="R13311">
        <v>126.971</v>
      </c>
      <c r="S13311" t="str">
        <f t="shared" si="846"/>
        <v/>
      </c>
      <c r="X13311" s="26" t="str">
        <f t="shared" si="847"/>
        <v/>
      </c>
      <c r="Y13311" s="38"/>
    </row>
    <row r="13312" spans="5:25">
      <c r="E13312" s="45"/>
      <c r="H13312" s="45"/>
      <c r="K13312" s="27" t="str">
        <f t="shared" si="844"/>
        <v/>
      </c>
      <c r="P13312" s="26" t="str">
        <f t="shared" si="845"/>
        <v/>
      </c>
      <c r="Q13312" s="38" t="s">
        <v>13486</v>
      </c>
      <c r="R13312">
        <v>126.871</v>
      </c>
      <c r="S13312" t="str">
        <f t="shared" si="846"/>
        <v/>
      </c>
      <c r="X13312" s="26" t="str">
        <f t="shared" si="847"/>
        <v/>
      </c>
      <c r="Y13312" s="38"/>
    </row>
    <row r="13313" spans="5:25">
      <c r="E13313" s="45"/>
      <c r="H13313" s="45"/>
      <c r="K13313" s="27" t="str">
        <f t="shared" si="844"/>
        <v/>
      </c>
      <c r="P13313" s="26" t="str">
        <f t="shared" si="845"/>
        <v/>
      </c>
      <c r="Q13313" s="38" t="s">
        <v>13487</v>
      </c>
      <c r="R13313">
        <v>126.971</v>
      </c>
      <c r="S13313" t="str">
        <f t="shared" si="846"/>
        <v/>
      </c>
      <c r="X13313" s="26" t="str">
        <f t="shared" si="847"/>
        <v/>
      </c>
      <c r="Y13313" s="38"/>
    </row>
    <row r="13314" spans="5:25">
      <c r="E13314" s="45"/>
      <c r="H13314" s="45"/>
      <c r="K13314" s="27" t="str">
        <f t="shared" si="844"/>
        <v/>
      </c>
      <c r="P13314" s="26" t="str">
        <f t="shared" si="845"/>
        <v/>
      </c>
      <c r="Q13314" s="38" t="s">
        <v>13488</v>
      </c>
      <c r="R13314">
        <v>126.971</v>
      </c>
      <c r="S13314" t="str">
        <f t="shared" si="846"/>
        <v/>
      </c>
      <c r="X13314" s="26" t="str">
        <f t="shared" si="847"/>
        <v/>
      </c>
      <c r="Y13314" s="38"/>
    </row>
    <row r="13315" spans="5:25">
      <c r="E13315" s="45"/>
      <c r="H13315" s="45"/>
      <c r="K13315" s="27" t="str">
        <f t="shared" si="844"/>
        <v/>
      </c>
      <c r="P13315" s="26" t="str">
        <f t="shared" si="845"/>
        <v/>
      </c>
      <c r="Q13315" s="38" t="s">
        <v>13489</v>
      </c>
      <c r="R13315">
        <v>126.971</v>
      </c>
      <c r="S13315" t="str">
        <f t="shared" si="846"/>
        <v/>
      </c>
      <c r="X13315" s="26" t="str">
        <f t="shared" si="847"/>
        <v/>
      </c>
      <c r="Y13315" s="38"/>
    </row>
    <row r="13316" spans="5:25">
      <c r="E13316" s="45"/>
      <c r="H13316" s="45"/>
      <c r="K13316" s="27" t="str">
        <f t="shared" ref="K13316:K13379" si="848">IF(M13316="","",K13315+(M13316-M13315)/24)</f>
        <v/>
      </c>
      <c r="P13316" s="26" t="str">
        <f t="shared" ref="P13316:P13379" si="849">IF(N13316="","",P13315+N13316-N13315)</f>
        <v/>
      </c>
      <c r="Q13316" s="38" t="s">
        <v>13490</v>
      </c>
      <c r="R13316">
        <v>126.971</v>
      </c>
      <c r="S13316" t="str">
        <f t="shared" ref="S13316:S13379" si="850">IF(N13316="","",S13315-N13316+N13315)</f>
        <v/>
      </c>
      <c r="X13316" s="26" t="str">
        <f t="shared" si="847"/>
        <v/>
      </c>
      <c r="Y13316" s="38"/>
    </row>
    <row r="13317" spans="5:25">
      <c r="E13317" s="45"/>
      <c r="H13317" s="45"/>
      <c r="K13317" s="27" t="str">
        <f t="shared" si="848"/>
        <v/>
      </c>
      <c r="P13317" s="26" t="str">
        <f t="shared" si="849"/>
        <v/>
      </c>
      <c r="Q13317" s="38" t="s">
        <v>13491</v>
      </c>
      <c r="R13317">
        <v>127.081</v>
      </c>
      <c r="S13317" t="str">
        <f t="shared" si="850"/>
        <v/>
      </c>
      <c r="X13317" s="26" t="str">
        <f t="shared" si="847"/>
        <v/>
      </c>
      <c r="Y13317" s="38"/>
    </row>
    <row r="13318" spans="5:25">
      <c r="E13318" s="45"/>
      <c r="H13318" s="45"/>
      <c r="K13318" s="27" t="str">
        <f t="shared" si="848"/>
        <v/>
      </c>
      <c r="P13318" s="26" t="str">
        <f t="shared" si="849"/>
        <v/>
      </c>
      <c r="Q13318" s="38" t="s">
        <v>13492</v>
      </c>
      <c r="R13318">
        <v>126.971</v>
      </c>
      <c r="S13318" t="str">
        <f t="shared" si="850"/>
        <v/>
      </c>
      <c r="X13318" s="26" t="str">
        <f t="shared" si="847"/>
        <v/>
      </c>
      <c r="Y13318" s="38"/>
    </row>
    <row r="13319" spans="5:25">
      <c r="E13319" s="45"/>
      <c r="H13319" s="45"/>
      <c r="K13319" s="27" t="str">
        <f t="shared" si="848"/>
        <v/>
      </c>
      <c r="P13319" s="26" t="str">
        <f t="shared" si="849"/>
        <v/>
      </c>
      <c r="Q13319" s="38" t="s">
        <v>13493</v>
      </c>
      <c r="R13319">
        <v>127.081</v>
      </c>
      <c r="S13319" t="str">
        <f t="shared" si="850"/>
        <v/>
      </c>
      <c r="X13319" s="26" t="str">
        <f t="shared" si="847"/>
        <v/>
      </c>
      <c r="Y13319" s="38"/>
    </row>
    <row r="13320" spans="5:25">
      <c r="E13320" s="45"/>
      <c r="H13320" s="45"/>
      <c r="K13320" s="27" t="str">
        <f t="shared" si="848"/>
        <v/>
      </c>
      <c r="P13320" s="26" t="str">
        <f t="shared" si="849"/>
        <v/>
      </c>
      <c r="Q13320" s="38" t="s">
        <v>13494</v>
      </c>
      <c r="R13320">
        <v>126.971</v>
      </c>
      <c r="S13320" t="str">
        <f t="shared" si="850"/>
        <v/>
      </c>
      <c r="X13320" s="26" t="str">
        <f t="shared" si="847"/>
        <v/>
      </c>
      <c r="Y13320" s="38"/>
    </row>
    <row r="13321" spans="5:25">
      <c r="E13321" s="45"/>
      <c r="H13321" s="45"/>
      <c r="K13321" s="27" t="str">
        <f t="shared" si="848"/>
        <v/>
      </c>
      <c r="P13321" s="26" t="str">
        <f t="shared" si="849"/>
        <v/>
      </c>
      <c r="Q13321" s="38" t="s">
        <v>13495</v>
      </c>
      <c r="R13321">
        <v>127.081</v>
      </c>
      <c r="S13321" t="str">
        <f t="shared" si="850"/>
        <v/>
      </c>
      <c r="X13321" s="26" t="str">
        <f t="shared" si="847"/>
        <v/>
      </c>
      <c r="Y13321" s="38"/>
    </row>
    <row r="13322" spans="5:25">
      <c r="E13322" s="45"/>
      <c r="H13322" s="45"/>
      <c r="K13322" s="27" t="str">
        <f t="shared" si="848"/>
        <v/>
      </c>
      <c r="P13322" s="26" t="str">
        <f t="shared" si="849"/>
        <v/>
      </c>
      <c r="Q13322" s="38" t="s">
        <v>13496</v>
      </c>
      <c r="R13322">
        <v>127.081</v>
      </c>
      <c r="S13322" t="str">
        <f t="shared" si="850"/>
        <v/>
      </c>
      <c r="X13322" s="26" t="str">
        <f t="shared" si="847"/>
        <v/>
      </c>
      <c r="Y13322" s="38"/>
    </row>
    <row r="13323" spans="5:25">
      <c r="E13323" s="45"/>
      <c r="H13323" s="45"/>
      <c r="K13323" s="27" t="str">
        <f t="shared" si="848"/>
        <v/>
      </c>
      <c r="P13323" s="26" t="str">
        <f t="shared" si="849"/>
        <v/>
      </c>
      <c r="Q13323" s="38" t="s">
        <v>13497</v>
      </c>
      <c r="R13323">
        <v>127.181</v>
      </c>
      <c r="S13323" t="str">
        <f t="shared" si="850"/>
        <v/>
      </c>
      <c r="X13323" s="26" t="str">
        <f t="shared" si="847"/>
        <v/>
      </c>
      <c r="Y13323" s="38"/>
    </row>
    <row r="13324" spans="5:25">
      <c r="E13324" s="45"/>
      <c r="H13324" s="45"/>
      <c r="K13324" s="27" t="str">
        <f t="shared" si="848"/>
        <v/>
      </c>
      <c r="P13324" s="26" t="str">
        <f t="shared" si="849"/>
        <v/>
      </c>
      <c r="Q13324" s="38" t="s">
        <v>13498</v>
      </c>
      <c r="R13324">
        <v>127.081</v>
      </c>
      <c r="S13324" t="str">
        <f t="shared" si="850"/>
        <v/>
      </c>
      <c r="X13324" s="26" t="str">
        <f t="shared" si="847"/>
        <v/>
      </c>
      <c r="Y13324" s="38"/>
    </row>
    <row r="13325" spans="5:25">
      <c r="E13325" s="45"/>
      <c r="H13325" s="45"/>
      <c r="K13325" s="27" t="str">
        <f t="shared" si="848"/>
        <v/>
      </c>
      <c r="P13325" s="26" t="str">
        <f t="shared" si="849"/>
        <v/>
      </c>
      <c r="Q13325" s="38" t="s">
        <v>13499</v>
      </c>
      <c r="R13325">
        <v>127.081</v>
      </c>
      <c r="S13325" t="str">
        <f t="shared" si="850"/>
        <v/>
      </c>
      <c r="X13325" s="26" t="str">
        <f t="shared" si="847"/>
        <v/>
      </c>
      <c r="Y13325" s="38"/>
    </row>
    <row r="13326" spans="5:25">
      <c r="E13326" s="45"/>
      <c r="H13326" s="45"/>
      <c r="K13326" s="27" t="str">
        <f t="shared" si="848"/>
        <v/>
      </c>
      <c r="P13326" s="26" t="str">
        <f t="shared" si="849"/>
        <v/>
      </c>
      <c r="Q13326" s="38" t="s">
        <v>13500</v>
      </c>
      <c r="R13326">
        <v>127.081</v>
      </c>
      <c r="S13326" t="str">
        <f t="shared" si="850"/>
        <v/>
      </c>
      <c r="X13326" s="26" t="str">
        <f t="shared" si="847"/>
        <v/>
      </c>
      <c r="Y13326" s="38"/>
    </row>
    <row r="13327" spans="5:25">
      <c r="E13327" s="45"/>
      <c r="H13327" s="45"/>
      <c r="K13327" s="27" t="str">
        <f t="shared" si="848"/>
        <v/>
      </c>
      <c r="P13327" s="26" t="str">
        <f t="shared" si="849"/>
        <v/>
      </c>
      <c r="Q13327" s="38" t="s">
        <v>13501</v>
      </c>
      <c r="R13327">
        <v>127.181</v>
      </c>
      <c r="S13327" t="str">
        <f t="shared" si="850"/>
        <v/>
      </c>
      <c r="X13327" s="26" t="str">
        <f t="shared" si="847"/>
        <v/>
      </c>
      <c r="Y13327" s="38"/>
    </row>
    <row r="13328" spans="5:25">
      <c r="E13328" s="45"/>
      <c r="H13328" s="45"/>
      <c r="K13328" s="27" t="str">
        <f t="shared" si="848"/>
        <v/>
      </c>
      <c r="P13328" s="26" t="str">
        <f t="shared" si="849"/>
        <v/>
      </c>
      <c r="Q13328" s="38" t="s">
        <v>13502</v>
      </c>
      <c r="R13328">
        <v>127.081</v>
      </c>
      <c r="S13328" t="str">
        <f t="shared" si="850"/>
        <v/>
      </c>
      <c r="X13328" s="26" t="str">
        <f t="shared" si="847"/>
        <v/>
      </c>
      <c r="Y13328" s="38"/>
    </row>
    <row r="13329" spans="5:25">
      <c r="E13329" s="45"/>
      <c r="H13329" s="45"/>
      <c r="K13329" s="27" t="str">
        <f t="shared" si="848"/>
        <v/>
      </c>
      <c r="P13329" s="26" t="str">
        <f t="shared" si="849"/>
        <v/>
      </c>
      <c r="Q13329" s="38" t="s">
        <v>13503</v>
      </c>
      <c r="R13329">
        <v>127.181</v>
      </c>
      <c r="S13329" t="str">
        <f t="shared" si="850"/>
        <v/>
      </c>
      <c r="X13329" s="26" t="str">
        <f t="shared" si="847"/>
        <v/>
      </c>
      <c r="Y13329" s="38"/>
    </row>
    <row r="13330" spans="5:25">
      <c r="E13330" s="45"/>
      <c r="H13330" s="45"/>
      <c r="K13330" s="27" t="str">
        <f t="shared" si="848"/>
        <v/>
      </c>
      <c r="P13330" s="26" t="str">
        <f t="shared" si="849"/>
        <v/>
      </c>
      <c r="Q13330" s="38" t="s">
        <v>13504</v>
      </c>
      <c r="R13330">
        <v>127.181</v>
      </c>
      <c r="S13330" t="str">
        <f t="shared" si="850"/>
        <v/>
      </c>
      <c r="X13330" s="26" t="str">
        <f t="shared" si="847"/>
        <v/>
      </c>
      <c r="Y13330" s="38"/>
    </row>
    <row r="13331" spans="5:25">
      <c r="E13331" s="45"/>
      <c r="H13331" s="45"/>
      <c r="K13331" s="27" t="str">
        <f t="shared" si="848"/>
        <v/>
      </c>
      <c r="P13331" s="26" t="str">
        <f t="shared" si="849"/>
        <v/>
      </c>
      <c r="Q13331" s="38" t="s">
        <v>13505</v>
      </c>
      <c r="R13331">
        <v>127.181</v>
      </c>
      <c r="S13331" t="str">
        <f t="shared" si="850"/>
        <v/>
      </c>
      <c r="X13331" s="26" t="str">
        <f t="shared" si="847"/>
        <v/>
      </c>
      <c r="Y13331" s="38"/>
    </row>
    <row r="13332" spans="5:25">
      <c r="E13332" s="45"/>
      <c r="H13332" s="45"/>
      <c r="K13332" s="27" t="str">
        <f t="shared" si="848"/>
        <v/>
      </c>
      <c r="P13332" s="26" t="str">
        <f t="shared" si="849"/>
        <v/>
      </c>
      <c r="Q13332" s="38" t="s">
        <v>13506</v>
      </c>
      <c r="R13332">
        <v>127.28100000000001</v>
      </c>
      <c r="S13332" t="str">
        <f t="shared" si="850"/>
        <v/>
      </c>
      <c r="X13332" s="26" t="str">
        <f t="shared" si="847"/>
        <v/>
      </c>
      <c r="Y13332" s="38"/>
    </row>
    <row r="13333" spans="5:25">
      <c r="E13333" s="45"/>
      <c r="H13333" s="45"/>
      <c r="K13333" s="27" t="str">
        <f t="shared" si="848"/>
        <v/>
      </c>
      <c r="P13333" s="26" t="str">
        <f t="shared" si="849"/>
        <v/>
      </c>
      <c r="Q13333" s="38" t="s">
        <v>13507</v>
      </c>
      <c r="R13333">
        <v>127.181</v>
      </c>
      <c r="S13333" t="str">
        <f t="shared" si="850"/>
        <v/>
      </c>
      <c r="X13333" s="26" t="str">
        <f t="shared" si="847"/>
        <v/>
      </c>
      <c r="Y13333" s="38"/>
    </row>
    <row r="13334" spans="5:25">
      <c r="E13334" s="45"/>
      <c r="H13334" s="45"/>
      <c r="K13334" s="27" t="str">
        <f t="shared" si="848"/>
        <v/>
      </c>
      <c r="P13334" s="26" t="str">
        <f t="shared" si="849"/>
        <v/>
      </c>
      <c r="Q13334" s="38" t="s">
        <v>13508</v>
      </c>
      <c r="R13334">
        <v>127.28100000000001</v>
      </c>
      <c r="S13334" t="str">
        <f t="shared" si="850"/>
        <v/>
      </c>
      <c r="X13334" s="26" t="str">
        <f t="shared" si="847"/>
        <v/>
      </c>
      <c r="Y13334" s="38"/>
    </row>
    <row r="13335" spans="5:25">
      <c r="E13335" s="45"/>
      <c r="H13335" s="45"/>
      <c r="K13335" s="27" t="str">
        <f t="shared" si="848"/>
        <v/>
      </c>
      <c r="P13335" s="26" t="str">
        <f t="shared" si="849"/>
        <v/>
      </c>
      <c r="Q13335" s="38" t="s">
        <v>13509</v>
      </c>
      <c r="R13335">
        <v>127.181</v>
      </c>
      <c r="S13335" t="str">
        <f t="shared" si="850"/>
        <v/>
      </c>
      <c r="X13335" s="26" t="str">
        <f t="shared" si="847"/>
        <v/>
      </c>
      <c r="Y13335" s="38"/>
    </row>
    <row r="13336" spans="5:25">
      <c r="E13336" s="45"/>
      <c r="H13336" s="45"/>
      <c r="K13336" s="27" t="str">
        <f t="shared" si="848"/>
        <v/>
      </c>
      <c r="P13336" s="26" t="str">
        <f t="shared" si="849"/>
        <v/>
      </c>
      <c r="Q13336" s="38" t="s">
        <v>13510</v>
      </c>
      <c r="R13336">
        <v>127.28100000000001</v>
      </c>
      <c r="S13336" t="str">
        <f t="shared" si="850"/>
        <v/>
      </c>
      <c r="X13336" s="26" t="str">
        <f t="shared" si="847"/>
        <v/>
      </c>
      <c r="Y13336" s="38"/>
    </row>
    <row r="13337" spans="5:25">
      <c r="E13337" s="45"/>
      <c r="H13337" s="45"/>
      <c r="K13337" s="27" t="str">
        <f t="shared" si="848"/>
        <v/>
      </c>
      <c r="P13337" s="26" t="str">
        <f t="shared" si="849"/>
        <v/>
      </c>
      <c r="Q13337" s="38" t="s">
        <v>13511</v>
      </c>
      <c r="R13337">
        <v>127.181</v>
      </c>
      <c r="S13337" t="str">
        <f t="shared" si="850"/>
        <v/>
      </c>
      <c r="X13337" s="26" t="str">
        <f t="shared" si="847"/>
        <v/>
      </c>
      <c r="Y13337" s="38"/>
    </row>
    <row r="13338" spans="5:25">
      <c r="E13338" s="45"/>
      <c r="H13338" s="45"/>
      <c r="K13338" s="27" t="str">
        <f t="shared" si="848"/>
        <v/>
      </c>
      <c r="P13338" s="26" t="str">
        <f t="shared" si="849"/>
        <v/>
      </c>
      <c r="Q13338" s="38" t="s">
        <v>13512</v>
      </c>
      <c r="R13338">
        <v>127.381</v>
      </c>
      <c r="S13338" t="str">
        <f t="shared" si="850"/>
        <v/>
      </c>
      <c r="X13338" s="26" t="str">
        <f t="shared" si="847"/>
        <v/>
      </c>
      <c r="Y13338" s="38"/>
    </row>
    <row r="13339" spans="5:25">
      <c r="E13339" s="45"/>
      <c r="H13339" s="45"/>
      <c r="K13339" s="27" t="str">
        <f t="shared" si="848"/>
        <v/>
      </c>
      <c r="P13339" s="26" t="str">
        <f t="shared" si="849"/>
        <v/>
      </c>
      <c r="Q13339" s="38" t="s">
        <v>13513</v>
      </c>
      <c r="R13339">
        <v>127.28100000000001</v>
      </c>
      <c r="S13339" t="str">
        <f t="shared" si="850"/>
        <v/>
      </c>
      <c r="X13339" s="26" t="str">
        <f t="shared" si="847"/>
        <v/>
      </c>
      <c r="Y13339" s="38"/>
    </row>
    <row r="13340" spans="5:25">
      <c r="E13340" s="45"/>
      <c r="H13340" s="45"/>
      <c r="K13340" s="27" t="str">
        <f t="shared" si="848"/>
        <v/>
      </c>
      <c r="P13340" s="26" t="str">
        <f t="shared" si="849"/>
        <v/>
      </c>
      <c r="Q13340" s="38" t="s">
        <v>13514</v>
      </c>
      <c r="R13340">
        <v>127.381</v>
      </c>
      <c r="S13340" t="str">
        <f t="shared" si="850"/>
        <v/>
      </c>
      <c r="X13340" s="26" t="str">
        <f t="shared" si="847"/>
        <v/>
      </c>
      <c r="Y13340" s="38"/>
    </row>
    <row r="13341" spans="5:25">
      <c r="E13341" s="45"/>
      <c r="H13341" s="45"/>
      <c r="K13341" s="27" t="str">
        <f t="shared" si="848"/>
        <v/>
      </c>
      <c r="P13341" s="26" t="str">
        <f t="shared" si="849"/>
        <v/>
      </c>
      <c r="Q13341" s="38" t="s">
        <v>13515</v>
      </c>
      <c r="R13341">
        <v>127.28100000000001</v>
      </c>
      <c r="S13341" t="str">
        <f t="shared" si="850"/>
        <v/>
      </c>
      <c r="X13341" s="26" t="str">
        <f t="shared" si="847"/>
        <v/>
      </c>
      <c r="Y13341" s="38"/>
    </row>
    <row r="13342" spans="5:25">
      <c r="E13342" s="45"/>
      <c r="H13342" s="45"/>
      <c r="K13342" s="27" t="str">
        <f t="shared" si="848"/>
        <v/>
      </c>
      <c r="P13342" s="26" t="str">
        <f t="shared" si="849"/>
        <v/>
      </c>
      <c r="Q13342" s="38" t="s">
        <v>13516</v>
      </c>
      <c r="R13342">
        <v>127.28100000000001</v>
      </c>
      <c r="S13342" t="str">
        <f t="shared" si="850"/>
        <v/>
      </c>
      <c r="X13342" s="26" t="str">
        <f t="shared" si="847"/>
        <v/>
      </c>
      <c r="Y13342" s="38"/>
    </row>
    <row r="13343" spans="5:25">
      <c r="E13343" s="45"/>
      <c r="H13343" s="45"/>
      <c r="K13343" s="27" t="str">
        <f t="shared" si="848"/>
        <v/>
      </c>
      <c r="P13343" s="26" t="str">
        <f t="shared" si="849"/>
        <v/>
      </c>
      <c r="Q13343" s="38" t="s">
        <v>13517</v>
      </c>
      <c r="R13343">
        <v>127.28100000000001</v>
      </c>
      <c r="S13343" t="str">
        <f t="shared" si="850"/>
        <v/>
      </c>
      <c r="X13343" s="26" t="str">
        <f t="shared" si="847"/>
        <v/>
      </c>
      <c r="Y13343" s="38"/>
    </row>
    <row r="13344" spans="5:25">
      <c r="E13344" s="45"/>
      <c r="H13344" s="45"/>
      <c r="K13344" s="27" t="str">
        <f t="shared" si="848"/>
        <v/>
      </c>
      <c r="P13344" s="26" t="str">
        <f t="shared" si="849"/>
        <v/>
      </c>
      <c r="Q13344" s="38" t="s">
        <v>13518</v>
      </c>
      <c r="R13344">
        <v>127.381</v>
      </c>
      <c r="S13344" t="str">
        <f t="shared" si="850"/>
        <v/>
      </c>
      <c r="X13344" s="26" t="str">
        <f t="shared" si="847"/>
        <v/>
      </c>
      <c r="Y13344" s="38"/>
    </row>
    <row r="13345" spans="5:25">
      <c r="E13345" s="45"/>
      <c r="H13345" s="45"/>
      <c r="K13345" s="27" t="str">
        <f t="shared" si="848"/>
        <v/>
      </c>
      <c r="P13345" s="26" t="str">
        <f t="shared" si="849"/>
        <v/>
      </c>
      <c r="Q13345" s="38" t="s">
        <v>13519</v>
      </c>
      <c r="R13345">
        <v>127.28100000000001</v>
      </c>
      <c r="S13345" t="str">
        <f t="shared" si="850"/>
        <v/>
      </c>
      <c r="X13345" s="26" t="str">
        <f t="shared" si="847"/>
        <v/>
      </c>
      <c r="Y13345" s="38"/>
    </row>
    <row r="13346" spans="5:25">
      <c r="E13346" s="45"/>
      <c r="H13346" s="45"/>
      <c r="K13346" s="27" t="str">
        <f t="shared" si="848"/>
        <v/>
      </c>
      <c r="P13346" s="26" t="str">
        <f t="shared" si="849"/>
        <v/>
      </c>
      <c r="Q13346" s="38" t="s">
        <v>13520</v>
      </c>
      <c r="R13346">
        <v>127.381</v>
      </c>
      <c r="S13346" t="str">
        <f t="shared" si="850"/>
        <v/>
      </c>
      <c r="X13346" s="26" t="str">
        <f t="shared" si="847"/>
        <v/>
      </c>
      <c r="Y13346" s="38"/>
    </row>
    <row r="13347" spans="5:25">
      <c r="E13347" s="45"/>
      <c r="H13347" s="45"/>
      <c r="K13347" s="27" t="str">
        <f t="shared" si="848"/>
        <v/>
      </c>
      <c r="P13347" s="26" t="str">
        <f t="shared" si="849"/>
        <v/>
      </c>
      <c r="Q13347" s="38" t="s">
        <v>13521</v>
      </c>
      <c r="R13347">
        <v>127.48099999999999</v>
      </c>
      <c r="S13347" t="str">
        <f t="shared" si="850"/>
        <v/>
      </c>
      <c r="X13347" s="26" t="str">
        <f t="shared" si="847"/>
        <v/>
      </c>
      <c r="Y13347" s="38"/>
    </row>
    <row r="13348" spans="5:25">
      <c r="E13348" s="45"/>
      <c r="H13348" s="45"/>
      <c r="K13348" s="27" t="str">
        <f t="shared" si="848"/>
        <v/>
      </c>
      <c r="P13348" s="26" t="str">
        <f t="shared" si="849"/>
        <v/>
      </c>
      <c r="Q13348" s="38" t="s">
        <v>13522</v>
      </c>
      <c r="R13348">
        <v>127.381</v>
      </c>
      <c r="S13348" t="str">
        <f t="shared" si="850"/>
        <v/>
      </c>
      <c r="X13348" s="26" t="str">
        <f t="shared" si="847"/>
        <v/>
      </c>
      <c r="Y13348" s="38"/>
    </row>
    <row r="13349" spans="5:25">
      <c r="E13349" s="45"/>
      <c r="H13349" s="45"/>
      <c r="K13349" s="27" t="str">
        <f t="shared" si="848"/>
        <v/>
      </c>
      <c r="P13349" s="26" t="str">
        <f t="shared" si="849"/>
        <v/>
      </c>
      <c r="Q13349" s="38" t="s">
        <v>13523</v>
      </c>
      <c r="R13349">
        <v>127.381</v>
      </c>
      <c r="S13349" t="str">
        <f t="shared" si="850"/>
        <v/>
      </c>
      <c r="X13349" s="26" t="str">
        <f t="shared" si="847"/>
        <v/>
      </c>
      <c r="Y13349" s="38"/>
    </row>
    <row r="13350" spans="5:25">
      <c r="E13350" s="45"/>
      <c r="H13350" s="45"/>
      <c r="K13350" s="27" t="str">
        <f t="shared" si="848"/>
        <v/>
      </c>
      <c r="P13350" s="26" t="str">
        <f t="shared" si="849"/>
        <v/>
      </c>
      <c r="Q13350" s="38" t="s">
        <v>13524</v>
      </c>
      <c r="R13350">
        <v>127.48099999999999</v>
      </c>
      <c r="S13350" t="str">
        <f t="shared" si="850"/>
        <v/>
      </c>
      <c r="X13350" s="26" t="str">
        <f t="shared" si="847"/>
        <v/>
      </c>
      <c r="Y13350" s="38"/>
    </row>
    <row r="13351" spans="5:25">
      <c r="E13351" s="45"/>
      <c r="H13351" s="45"/>
      <c r="K13351" s="27" t="str">
        <f t="shared" si="848"/>
        <v/>
      </c>
      <c r="P13351" s="26" t="str">
        <f t="shared" si="849"/>
        <v/>
      </c>
      <c r="Q13351" s="38" t="s">
        <v>13525</v>
      </c>
      <c r="R13351">
        <v>127.48099999999999</v>
      </c>
      <c r="S13351" t="str">
        <f t="shared" si="850"/>
        <v/>
      </c>
      <c r="X13351" s="26" t="str">
        <f t="shared" si="847"/>
        <v/>
      </c>
      <c r="Y13351" s="38"/>
    </row>
    <row r="13352" spans="5:25">
      <c r="E13352" s="45"/>
      <c r="H13352" s="45"/>
      <c r="K13352" s="27" t="str">
        <f t="shared" si="848"/>
        <v/>
      </c>
      <c r="P13352" s="26" t="str">
        <f t="shared" si="849"/>
        <v/>
      </c>
      <c r="Q13352" s="38" t="s">
        <v>13526</v>
      </c>
      <c r="R13352">
        <v>127.381</v>
      </c>
      <c r="S13352" t="str">
        <f t="shared" si="850"/>
        <v/>
      </c>
      <c r="X13352" s="26" t="str">
        <f t="shared" si="847"/>
        <v/>
      </c>
      <c r="Y13352" s="38"/>
    </row>
    <row r="13353" spans="5:25">
      <c r="E13353" s="45"/>
      <c r="H13353" s="45"/>
      <c r="K13353" s="27" t="str">
        <f t="shared" si="848"/>
        <v/>
      </c>
      <c r="P13353" s="26" t="str">
        <f t="shared" si="849"/>
        <v/>
      </c>
      <c r="Q13353" s="38" t="s">
        <v>13527</v>
      </c>
      <c r="R13353">
        <v>127.48099999999999</v>
      </c>
      <c r="S13353" t="str">
        <f t="shared" si="850"/>
        <v/>
      </c>
      <c r="X13353" s="26" t="str">
        <f t="shared" si="847"/>
        <v/>
      </c>
      <c r="Y13353" s="38"/>
    </row>
    <row r="13354" spans="5:25">
      <c r="E13354" s="45"/>
      <c r="H13354" s="45"/>
      <c r="K13354" s="27" t="str">
        <f t="shared" si="848"/>
        <v/>
      </c>
      <c r="P13354" s="26" t="str">
        <f t="shared" si="849"/>
        <v/>
      </c>
      <c r="Q13354" s="38" t="s">
        <v>13528</v>
      </c>
      <c r="R13354">
        <v>127.59</v>
      </c>
      <c r="S13354" t="str">
        <f t="shared" si="850"/>
        <v/>
      </c>
      <c r="X13354" s="26" t="str">
        <f t="shared" si="847"/>
        <v/>
      </c>
      <c r="Y13354" s="38"/>
    </row>
    <row r="13355" spans="5:25">
      <c r="E13355" s="45"/>
      <c r="H13355" s="45"/>
      <c r="K13355" s="27" t="str">
        <f t="shared" si="848"/>
        <v/>
      </c>
      <c r="P13355" s="26" t="str">
        <f t="shared" si="849"/>
        <v/>
      </c>
      <c r="Q13355" s="38" t="s">
        <v>13529</v>
      </c>
      <c r="R13355">
        <v>127.48099999999999</v>
      </c>
      <c r="S13355" t="str">
        <f t="shared" si="850"/>
        <v/>
      </c>
      <c r="X13355" s="26" t="str">
        <f t="shared" si="847"/>
        <v/>
      </c>
      <c r="Y13355" s="38"/>
    </row>
    <row r="13356" spans="5:25">
      <c r="E13356" s="45"/>
      <c r="H13356" s="45"/>
      <c r="K13356" s="27" t="str">
        <f t="shared" si="848"/>
        <v/>
      </c>
      <c r="P13356" s="26" t="str">
        <f t="shared" si="849"/>
        <v/>
      </c>
      <c r="Q13356" s="38" t="s">
        <v>13530</v>
      </c>
      <c r="R13356">
        <v>127.59</v>
      </c>
      <c r="S13356" t="str">
        <f t="shared" si="850"/>
        <v/>
      </c>
      <c r="X13356" s="26" t="str">
        <f t="shared" si="847"/>
        <v/>
      </c>
      <c r="Y13356" s="38"/>
    </row>
    <row r="13357" spans="5:25">
      <c r="E13357" s="45"/>
      <c r="H13357" s="45"/>
      <c r="K13357" s="27" t="str">
        <f t="shared" si="848"/>
        <v/>
      </c>
      <c r="P13357" s="26" t="str">
        <f t="shared" si="849"/>
        <v/>
      </c>
      <c r="Q13357" s="38" t="s">
        <v>13531</v>
      </c>
      <c r="R13357">
        <v>127.48099999999999</v>
      </c>
      <c r="S13357" t="str">
        <f t="shared" si="850"/>
        <v/>
      </c>
      <c r="X13357" s="26" t="str">
        <f t="shared" si="847"/>
        <v/>
      </c>
      <c r="Y13357" s="38"/>
    </row>
    <row r="13358" spans="5:25">
      <c r="E13358" s="45"/>
      <c r="H13358" s="45"/>
      <c r="K13358" s="27" t="str">
        <f t="shared" si="848"/>
        <v/>
      </c>
      <c r="P13358" s="26" t="str">
        <f t="shared" si="849"/>
        <v/>
      </c>
      <c r="Q13358" s="38" t="s">
        <v>13532</v>
      </c>
      <c r="R13358">
        <v>127.48099999999999</v>
      </c>
      <c r="S13358" t="str">
        <f t="shared" si="850"/>
        <v/>
      </c>
      <c r="X13358" s="26" t="str">
        <f t="shared" si="847"/>
        <v/>
      </c>
      <c r="Y13358" s="38"/>
    </row>
    <row r="13359" spans="5:25">
      <c r="E13359" s="45"/>
      <c r="H13359" s="45"/>
      <c r="K13359" s="27" t="str">
        <f t="shared" si="848"/>
        <v/>
      </c>
      <c r="P13359" s="26" t="str">
        <f t="shared" si="849"/>
        <v/>
      </c>
      <c r="Q13359" s="38" t="s">
        <v>13533</v>
      </c>
      <c r="R13359">
        <v>127.59</v>
      </c>
      <c r="S13359" t="str">
        <f t="shared" si="850"/>
        <v/>
      </c>
      <c r="X13359" s="26" t="str">
        <f t="shared" si="847"/>
        <v/>
      </c>
      <c r="Y13359" s="38"/>
    </row>
    <row r="13360" spans="5:25">
      <c r="E13360" s="45"/>
      <c r="H13360" s="45"/>
      <c r="K13360" s="27" t="str">
        <f t="shared" si="848"/>
        <v/>
      </c>
      <c r="P13360" s="26" t="str">
        <f t="shared" si="849"/>
        <v/>
      </c>
      <c r="Q13360" s="38" t="s">
        <v>13534</v>
      </c>
      <c r="R13360">
        <v>127.59</v>
      </c>
      <c r="S13360" t="str">
        <f t="shared" si="850"/>
        <v/>
      </c>
      <c r="X13360" s="26" t="str">
        <f t="shared" si="847"/>
        <v/>
      </c>
      <c r="Y13360" s="38"/>
    </row>
    <row r="13361" spans="5:25">
      <c r="E13361" s="45"/>
      <c r="H13361" s="45"/>
      <c r="K13361" s="27" t="str">
        <f t="shared" si="848"/>
        <v/>
      </c>
      <c r="P13361" s="26" t="str">
        <f t="shared" si="849"/>
        <v/>
      </c>
      <c r="Q13361" s="38" t="s">
        <v>13535</v>
      </c>
      <c r="R13361">
        <v>127.48099999999999</v>
      </c>
      <c r="S13361" t="str">
        <f t="shared" si="850"/>
        <v/>
      </c>
      <c r="X13361" s="26" t="str">
        <f t="shared" si="847"/>
        <v/>
      </c>
      <c r="Y13361" s="38"/>
    </row>
    <row r="13362" spans="5:25">
      <c r="E13362" s="45"/>
      <c r="H13362" s="45"/>
      <c r="K13362" s="27" t="str">
        <f t="shared" si="848"/>
        <v/>
      </c>
      <c r="P13362" s="26" t="str">
        <f t="shared" si="849"/>
        <v/>
      </c>
      <c r="Q13362" s="38" t="s">
        <v>13536</v>
      </c>
      <c r="R13362">
        <v>127.69</v>
      </c>
      <c r="S13362" t="str">
        <f t="shared" si="850"/>
        <v/>
      </c>
      <c r="X13362" s="26" t="str">
        <f t="shared" si="847"/>
        <v/>
      </c>
      <c r="Y13362" s="38"/>
    </row>
    <row r="13363" spans="5:25">
      <c r="E13363" s="45"/>
      <c r="H13363" s="45"/>
      <c r="K13363" s="27" t="str">
        <f t="shared" si="848"/>
        <v/>
      </c>
      <c r="P13363" s="26" t="str">
        <f t="shared" si="849"/>
        <v/>
      </c>
      <c r="Q13363" s="38" t="s">
        <v>13537</v>
      </c>
      <c r="R13363">
        <v>127.69</v>
      </c>
      <c r="S13363" t="str">
        <f t="shared" si="850"/>
        <v/>
      </c>
      <c r="X13363" s="26" t="str">
        <f t="shared" si="847"/>
        <v/>
      </c>
      <c r="Y13363" s="38"/>
    </row>
    <row r="13364" spans="5:25">
      <c r="E13364" s="45"/>
      <c r="H13364" s="45"/>
      <c r="K13364" s="27" t="str">
        <f t="shared" si="848"/>
        <v/>
      </c>
      <c r="P13364" s="26" t="str">
        <f t="shared" si="849"/>
        <v/>
      </c>
      <c r="Q13364" s="38" t="s">
        <v>13538</v>
      </c>
      <c r="R13364">
        <v>127.69</v>
      </c>
      <c r="S13364" t="str">
        <f t="shared" si="850"/>
        <v/>
      </c>
      <c r="X13364" s="26" t="str">
        <f t="shared" si="847"/>
        <v/>
      </c>
      <c r="Y13364" s="38"/>
    </row>
    <row r="13365" spans="5:25">
      <c r="E13365" s="45"/>
      <c r="H13365" s="45"/>
      <c r="K13365" s="27" t="str">
        <f t="shared" si="848"/>
        <v/>
      </c>
      <c r="P13365" s="26" t="str">
        <f t="shared" si="849"/>
        <v/>
      </c>
      <c r="Q13365" s="38" t="s">
        <v>13539</v>
      </c>
      <c r="R13365">
        <v>127.59</v>
      </c>
      <c r="S13365" t="str">
        <f t="shared" si="850"/>
        <v/>
      </c>
      <c r="X13365" s="26" t="str">
        <f t="shared" si="847"/>
        <v/>
      </c>
      <c r="Y13365" s="38"/>
    </row>
    <row r="13366" spans="5:25">
      <c r="E13366" s="45"/>
      <c r="H13366" s="45"/>
      <c r="K13366" s="27" t="str">
        <f t="shared" si="848"/>
        <v/>
      </c>
      <c r="P13366" s="26" t="str">
        <f t="shared" si="849"/>
        <v/>
      </c>
      <c r="Q13366" s="38" t="s">
        <v>13540</v>
      </c>
      <c r="R13366">
        <v>127.59</v>
      </c>
      <c r="S13366" t="str">
        <f t="shared" si="850"/>
        <v/>
      </c>
      <c r="X13366" s="26" t="str">
        <f t="shared" si="847"/>
        <v/>
      </c>
      <c r="Y13366" s="38"/>
    </row>
    <row r="13367" spans="5:25">
      <c r="E13367" s="45"/>
      <c r="H13367" s="45"/>
      <c r="K13367" s="27" t="str">
        <f t="shared" si="848"/>
        <v/>
      </c>
      <c r="P13367" s="26" t="str">
        <f t="shared" si="849"/>
        <v/>
      </c>
      <c r="Q13367" s="38" t="s">
        <v>13541</v>
      </c>
      <c r="R13367">
        <v>127.59</v>
      </c>
      <c r="S13367" t="str">
        <f t="shared" si="850"/>
        <v/>
      </c>
      <c r="X13367" s="26" t="str">
        <f t="shared" si="847"/>
        <v/>
      </c>
      <c r="Y13367" s="38"/>
    </row>
    <row r="13368" spans="5:25">
      <c r="E13368" s="45"/>
      <c r="H13368" s="45"/>
      <c r="K13368" s="27" t="str">
        <f t="shared" si="848"/>
        <v/>
      </c>
      <c r="P13368" s="26" t="str">
        <f t="shared" si="849"/>
        <v/>
      </c>
      <c r="Q13368" s="38" t="s">
        <v>13542</v>
      </c>
      <c r="R13368">
        <v>127.69</v>
      </c>
      <c r="S13368" t="str">
        <f t="shared" si="850"/>
        <v/>
      </c>
      <c r="X13368" s="26" t="str">
        <f t="shared" si="847"/>
        <v/>
      </c>
      <c r="Y13368" s="38"/>
    </row>
    <row r="13369" spans="5:25">
      <c r="E13369" s="45"/>
      <c r="H13369" s="45"/>
      <c r="K13369" s="27" t="str">
        <f t="shared" si="848"/>
        <v/>
      </c>
      <c r="P13369" s="26" t="str">
        <f t="shared" si="849"/>
        <v/>
      </c>
      <c r="Q13369" s="38" t="s">
        <v>13543</v>
      </c>
      <c r="R13369">
        <v>127.59</v>
      </c>
      <c r="S13369" t="str">
        <f t="shared" si="850"/>
        <v/>
      </c>
      <c r="X13369" s="26" t="str">
        <f t="shared" si="847"/>
        <v/>
      </c>
      <c r="Y13369" s="38"/>
    </row>
    <row r="13370" spans="5:25">
      <c r="E13370" s="45"/>
      <c r="H13370" s="45"/>
      <c r="K13370" s="27" t="str">
        <f t="shared" si="848"/>
        <v/>
      </c>
      <c r="P13370" s="26" t="str">
        <f t="shared" si="849"/>
        <v/>
      </c>
      <c r="Q13370" s="38" t="s">
        <v>13544</v>
      </c>
      <c r="R13370">
        <v>127.69</v>
      </c>
      <c r="S13370" t="str">
        <f t="shared" si="850"/>
        <v/>
      </c>
      <c r="X13370" s="26" t="str">
        <f t="shared" si="847"/>
        <v/>
      </c>
      <c r="Y13370" s="38"/>
    </row>
    <row r="13371" spans="5:25">
      <c r="E13371" s="45"/>
      <c r="H13371" s="45"/>
      <c r="K13371" s="27" t="str">
        <f t="shared" si="848"/>
        <v/>
      </c>
      <c r="P13371" s="26" t="str">
        <f t="shared" si="849"/>
        <v/>
      </c>
      <c r="Q13371" s="38" t="s">
        <v>13545</v>
      </c>
      <c r="R13371">
        <v>127.79</v>
      </c>
      <c r="S13371" t="str">
        <f t="shared" si="850"/>
        <v/>
      </c>
      <c r="X13371" s="26" t="str">
        <f t="shared" si="847"/>
        <v/>
      </c>
      <c r="Y13371" s="38"/>
    </row>
    <row r="13372" spans="5:25">
      <c r="E13372" s="45"/>
      <c r="H13372" s="45"/>
      <c r="K13372" s="27" t="str">
        <f t="shared" si="848"/>
        <v/>
      </c>
      <c r="P13372" s="26" t="str">
        <f t="shared" si="849"/>
        <v/>
      </c>
      <c r="Q13372" s="38" t="s">
        <v>13546</v>
      </c>
      <c r="R13372">
        <v>127.79</v>
      </c>
      <c r="S13372" t="str">
        <f t="shared" si="850"/>
        <v/>
      </c>
      <c r="X13372" s="26" t="str">
        <f t="shared" ref="X13372:X13435" si="851">IF(V13372="","",X13371+V13372-V13371)</f>
        <v/>
      </c>
      <c r="Y13372" s="38"/>
    </row>
    <row r="13373" spans="5:25">
      <c r="E13373" s="45"/>
      <c r="H13373" s="45"/>
      <c r="K13373" s="27" t="str">
        <f t="shared" si="848"/>
        <v/>
      </c>
      <c r="P13373" s="26" t="str">
        <f t="shared" si="849"/>
        <v/>
      </c>
      <c r="Q13373" s="38" t="s">
        <v>13547</v>
      </c>
      <c r="R13373">
        <v>127.79</v>
      </c>
      <c r="S13373" t="str">
        <f t="shared" si="850"/>
        <v/>
      </c>
      <c r="X13373" s="26" t="str">
        <f t="shared" si="851"/>
        <v/>
      </c>
      <c r="Y13373" s="38"/>
    </row>
    <row r="13374" spans="5:25">
      <c r="E13374" s="45"/>
      <c r="H13374" s="45"/>
      <c r="K13374" s="27" t="str">
        <f t="shared" si="848"/>
        <v/>
      </c>
      <c r="P13374" s="26" t="str">
        <f t="shared" si="849"/>
        <v/>
      </c>
      <c r="Q13374" s="38" t="s">
        <v>13548</v>
      </c>
      <c r="R13374">
        <v>127.79</v>
      </c>
      <c r="S13374" t="str">
        <f t="shared" si="850"/>
        <v/>
      </c>
      <c r="X13374" s="26" t="str">
        <f t="shared" si="851"/>
        <v/>
      </c>
      <c r="Y13374" s="38"/>
    </row>
    <row r="13375" spans="5:25">
      <c r="E13375" s="45"/>
      <c r="H13375" s="45"/>
      <c r="K13375" s="27" t="str">
        <f t="shared" si="848"/>
        <v/>
      </c>
      <c r="P13375" s="26" t="str">
        <f t="shared" si="849"/>
        <v/>
      </c>
      <c r="Q13375" s="38" t="s">
        <v>13549</v>
      </c>
      <c r="R13375">
        <v>127.79</v>
      </c>
      <c r="S13375" t="str">
        <f t="shared" si="850"/>
        <v/>
      </c>
      <c r="X13375" s="26" t="str">
        <f t="shared" si="851"/>
        <v/>
      </c>
      <c r="Y13375" s="38"/>
    </row>
    <row r="13376" spans="5:25">
      <c r="E13376" s="45"/>
      <c r="H13376" s="45"/>
      <c r="K13376" s="27" t="str">
        <f t="shared" si="848"/>
        <v/>
      </c>
      <c r="P13376" s="26" t="str">
        <f t="shared" si="849"/>
        <v/>
      </c>
      <c r="Q13376" s="38" t="s">
        <v>13550</v>
      </c>
      <c r="R13376">
        <v>127.79</v>
      </c>
      <c r="S13376" t="str">
        <f t="shared" si="850"/>
        <v/>
      </c>
      <c r="X13376" s="26" t="str">
        <f t="shared" si="851"/>
        <v/>
      </c>
      <c r="Y13376" s="38"/>
    </row>
    <row r="13377" spans="5:25">
      <c r="E13377" s="45"/>
      <c r="H13377" s="45"/>
      <c r="K13377" s="27" t="str">
        <f t="shared" si="848"/>
        <v/>
      </c>
      <c r="P13377" s="26" t="str">
        <f t="shared" si="849"/>
        <v/>
      </c>
      <c r="Q13377" s="38" t="s">
        <v>13551</v>
      </c>
      <c r="R13377">
        <v>127.69</v>
      </c>
      <c r="S13377" t="str">
        <f t="shared" si="850"/>
        <v/>
      </c>
      <c r="X13377" s="26" t="str">
        <f t="shared" si="851"/>
        <v/>
      </c>
      <c r="Y13377" s="38"/>
    </row>
    <row r="13378" spans="5:25">
      <c r="E13378" s="45"/>
      <c r="H13378" s="45"/>
      <c r="K13378" s="27" t="str">
        <f t="shared" si="848"/>
        <v/>
      </c>
      <c r="P13378" s="26" t="str">
        <f t="shared" si="849"/>
        <v/>
      </c>
      <c r="Q13378" s="38" t="s">
        <v>13552</v>
      </c>
      <c r="R13378">
        <v>127.79</v>
      </c>
      <c r="S13378" t="str">
        <f t="shared" si="850"/>
        <v/>
      </c>
      <c r="X13378" s="26" t="str">
        <f t="shared" si="851"/>
        <v/>
      </c>
      <c r="Y13378" s="38"/>
    </row>
    <row r="13379" spans="5:25">
      <c r="E13379" s="45"/>
      <c r="H13379" s="45"/>
      <c r="K13379" s="27" t="str">
        <f t="shared" si="848"/>
        <v/>
      </c>
      <c r="P13379" s="26" t="str">
        <f t="shared" si="849"/>
        <v/>
      </c>
      <c r="Q13379" s="38" t="s">
        <v>13553</v>
      </c>
      <c r="R13379">
        <v>127.79</v>
      </c>
      <c r="S13379" t="str">
        <f t="shared" si="850"/>
        <v/>
      </c>
      <c r="X13379" s="26" t="str">
        <f t="shared" si="851"/>
        <v/>
      </c>
      <c r="Y13379" s="38"/>
    </row>
    <row r="13380" spans="5:25">
      <c r="E13380" s="45"/>
      <c r="H13380" s="45"/>
      <c r="K13380" s="27" t="str">
        <f t="shared" ref="K13380:K13443" si="852">IF(M13380="","",K13379+(M13380-M13379)/24)</f>
        <v/>
      </c>
      <c r="P13380" s="26" t="str">
        <f t="shared" ref="P13380:P13443" si="853">IF(N13380="","",P13379+N13380-N13379)</f>
        <v/>
      </c>
      <c r="Q13380" s="38" t="s">
        <v>13554</v>
      </c>
      <c r="R13380">
        <v>127.79</v>
      </c>
      <c r="S13380" t="str">
        <f t="shared" ref="S13380:S13443" si="854">IF(N13380="","",S13379-N13380+N13379)</f>
        <v/>
      </c>
      <c r="X13380" s="26" t="str">
        <f t="shared" si="851"/>
        <v/>
      </c>
      <c r="Y13380" s="38"/>
    </row>
    <row r="13381" spans="5:25">
      <c r="E13381" s="45"/>
      <c r="H13381" s="45"/>
      <c r="K13381" s="27" t="str">
        <f t="shared" si="852"/>
        <v/>
      </c>
      <c r="P13381" s="26" t="str">
        <f t="shared" si="853"/>
        <v/>
      </c>
      <c r="Q13381" s="38" t="s">
        <v>13555</v>
      </c>
      <c r="R13381">
        <v>127.89</v>
      </c>
      <c r="S13381" t="str">
        <f t="shared" si="854"/>
        <v/>
      </c>
      <c r="X13381" s="26" t="str">
        <f t="shared" si="851"/>
        <v/>
      </c>
      <c r="Y13381" s="38"/>
    </row>
    <row r="13382" spans="5:25">
      <c r="E13382" s="45"/>
      <c r="H13382" s="45"/>
      <c r="K13382" s="27" t="str">
        <f t="shared" si="852"/>
        <v/>
      </c>
      <c r="P13382" s="26" t="str">
        <f t="shared" si="853"/>
        <v/>
      </c>
      <c r="Q13382" s="38" t="s">
        <v>13556</v>
      </c>
      <c r="R13382">
        <v>127.79</v>
      </c>
      <c r="S13382" t="str">
        <f t="shared" si="854"/>
        <v/>
      </c>
      <c r="X13382" s="26" t="str">
        <f t="shared" si="851"/>
        <v/>
      </c>
      <c r="Y13382" s="38"/>
    </row>
    <row r="13383" spans="5:25">
      <c r="E13383" s="45"/>
      <c r="H13383" s="45"/>
      <c r="K13383" s="27" t="str">
        <f t="shared" si="852"/>
        <v/>
      </c>
      <c r="P13383" s="26" t="str">
        <f t="shared" si="853"/>
        <v/>
      </c>
      <c r="Q13383" s="38" t="s">
        <v>13557</v>
      </c>
      <c r="R13383">
        <v>127.89</v>
      </c>
      <c r="S13383" t="str">
        <f t="shared" si="854"/>
        <v/>
      </c>
      <c r="X13383" s="26" t="str">
        <f t="shared" si="851"/>
        <v/>
      </c>
      <c r="Y13383" s="38"/>
    </row>
    <row r="13384" spans="5:25">
      <c r="E13384" s="45"/>
      <c r="H13384" s="45"/>
      <c r="K13384" s="27" t="str">
        <f t="shared" si="852"/>
        <v/>
      </c>
      <c r="P13384" s="26" t="str">
        <f t="shared" si="853"/>
        <v/>
      </c>
      <c r="Q13384" s="38" t="s">
        <v>13558</v>
      </c>
      <c r="R13384">
        <v>127.79</v>
      </c>
      <c r="S13384" t="str">
        <f t="shared" si="854"/>
        <v/>
      </c>
      <c r="X13384" s="26" t="str">
        <f t="shared" si="851"/>
        <v/>
      </c>
      <c r="Y13384" s="38"/>
    </row>
    <row r="13385" spans="5:25">
      <c r="E13385" s="45"/>
      <c r="H13385" s="45"/>
      <c r="K13385" s="27" t="str">
        <f t="shared" si="852"/>
        <v/>
      </c>
      <c r="P13385" s="26" t="str">
        <f t="shared" si="853"/>
        <v/>
      </c>
      <c r="Q13385" s="38" t="s">
        <v>13559</v>
      </c>
      <c r="R13385">
        <v>127.79</v>
      </c>
      <c r="S13385" t="str">
        <f t="shared" si="854"/>
        <v/>
      </c>
      <c r="X13385" s="26" t="str">
        <f t="shared" si="851"/>
        <v/>
      </c>
      <c r="Y13385" s="38"/>
    </row>
    <row r="13386" spans="5:25">
      <c r="E13386" s="45"/>
      <c r="H13386" s="45"/>
      <c r="K13386" s="27" t="str">
        <f t="shared" si="852"/>
        <v/>
      </c>
      <c r="P13386" s="26" t="str">
        <f t="shared" si="853"/>
        <v/>
      </c>
      <c r="Q13386" s="38" t="s">
        <v>13560</v>
      </c>
      <c r="R13386">
        <v>127.89</v>
      </c>
      <c r="S13386" t="str">
        <f t="shared" si="854"/>
        <v/>
      </c>
      <c r="X13386" s="26" t="str">
        <f t="shared" si="851"/>
        <v/>
      </c>
      <c r="Y13386" s="38"/>
    </row>
    <row r="13387" spans="5:25">
      <c r="E13387" s="45"/>
      <c r="H13387" s="45"/>
      <c r="K13387" s="27" t="str">
        <f t="shared" si="852"/>
        <v/>
      </c>
      <c r="P13387" s="26" t="str">
        <f t="shared" si="853"/>
        <v/>
      </c>
      <c r="Q13387" s="38" t="s">
        <v>13561</v>
      </c>
      <c r="R13387">
        <v>127.99</v>
      </c>
      <c r="S13387" t="str">
        <f t="shared" si="854"/>
        <v/>
      </c>
      <c r="X13387" s="26" t="str">
        <f t="shared" si="851"/>
        <v/>
      </c>
      <c r="Y13387" s="38"/>
    </row>
    <row r="13388" spans="5:25">
      <c r="E13388" s="45"/>
      <c r="H13388" s="45"/>
      <c r="K13388" s="27" t="str">
        <f t="shared" si="852"/>
        <v/>
      </c>
      <c r="P13388" s="26" t="str">
        <f t="shared" si="853"/>
        <v/>
      </c>
      <c r="Q13388" s="38" t="s">
        <v>13562</v>
      </c>
      <c r="R13388">
        <v>127.99</v>
      </c>
      <c r="S13388" t="str">
        <f t="shared" si="854"/>
        <v/>
      </c>
      <c r="X13388" s="26" t="str">
        <f t="shared" si="851"/>
        <v/>
      </c>
      <c r="Y13388" s="38"/>
    </row>
    <row r="13389" spans="5:25">
      <c r="E13389" s="45"/>
      <c r="H13389" s="45"/>
      <c r="K13389" s="27" t="str">
        <f t="shared" si="852"/>
        <v/>
      </c>
      <c r="P13389" s="26" t="str">
        <f t="shared" si="853"/>
        <v/>
      </c>
      <c r="Q13389" s="38" t="s">
        <v>13563</v>
      </c>
      <c r="R13389">
        <v>127.89</v>
      </c>
      <c r="S13389" t="str">
        <f t="shared" si="854"/>
        <v/>
      </c>
      <c r="X13389" s="26" t="str">
        <f t="shared" si="851"/>
        <v/>
      </c>
      <c r="Y13389" s="38"/>
    </row>
    <row r="13390" spans="5:25">
      <c r="E13390" s="45"/>
      <c r="H13390" s="45"/>
      <c r="K13390" s="27" t="str">
        <f t="shared" si="852"/>
        <v/>
      </c>
      <c r="P13390" s="26" t="str">
        <f t="shared" si="853"/>
        <v/>
      </c>
      <c r="Q13390" s="38" t="s">
        <v>13564</v>
      </c>
      <c r="R13390">
        <v>127.99</v>
      </c>
      <c r="S13390" t="str">
        <f t="shared" si="854"/>
        <v/>
      </c>
      <c r="X13390" s="26" t="str">
        <f t="shared" si="851"/>
        <v/>
      </c>
      <c r="Y13390" s="38"/>
    </row>
    <row r="13391" spans="5:25">
      <c r="E13391" s="45"/>
      <c r="H13391" s="45"/>
      <c r="K13391" s="27" t="str">
        <f t="shared" si="852"/>
        <v/>
      </c>
      <c r="P13391" s="26" t="str">
        <f t="shared" si="853"/>
        <v/>
      </c>
      <c r="Q13391" s="38" t="s">
        <v>13565</v>
      </c>
      <c r="R13391">
        <v>127.99</v>
      </c>
      <c r="S13391" t="str">
        <f t="shared" si="854"/>
        <v/>
      </c>
      <c r="X13391" s="26" t="str">
        <f t="shared" si="851"/>
        <v/>
      </c>
      <c r="Y13391" s="38"/>
    </row>
    <row r="13392" spans="5:25">
      <c r="E13392" s="45"/>
      <c r="H13392" s="45"/>
      <c r="K13392" s="27" t="str">
        <f t="shared" si="852"/>
        <v/>
      </c>
      <c r="P13392" s="26" t="str">
        <f t="shared" si="853"/>
        <v/>
      </c>
      <c r="Q13392" s="38" t="s">
        <v>13566</v>
      </c>
      <c r="R13392">
        <v>127.89</v>
      </c>
      <c r="S13392" t="str">
        <f t="shared" si="854"/>
        <v/>
      </c>
      <c r="X13392" s="26" t="str">
        <f t="shared" si="851"/>
        <v/>
      </c>
      <c r="Y13392" s="38"/>
    </row>
    <row r="13393" spans="5:25">
      <c r="E13393" s="45"/>
      <c r="H13393" s="45"/>
      <c r="K13393" s="27" t="str">
        <f t="shared" si="852"/>
        <v/>
      </c>
      <c r="P13393" s="26" t="str">
        <f t="shared" si="853"/>
        <v/>
      </c>
      <c r="Q13393" s="38" t="s">
        <v>13567</v>
      </c>
      <c r="R13393">
        <v>127.89</v>
      </c>
      <c r="S13393" t="str">
        <f t="shared" si="854"/>
        <v/>
      </c>
      <c r="X13393" s="26" t="str">
        <f t="shared" si="851"/>
        <v/>
      </c>
      <c r="Y13393" s="38"/>
    </row>
    <row r="13394" spans="5:25">
      <c r="E13394" s="45"/>
      <c r="H13394" s="45"/>
      <c r="K13394" s="27" t="str">
        <f t="shared" si="852"/>
        <v/>
      </c>
      <c r="P13394" s="26" t="str">
        <f t="shared" si="853"/>
        <v/>
      </c>
      <c r="Q13394" s="38" t="s">
        <v>13568</v>
      </c>
      <c r="R13394">
        <v>127.89</v>
      </c>
      <c r="S13394" t="str">
        <f t="shared" si="854"/>
        <v/>
      </c>
      <c r="X13394" s="26" t="str">
        <f t="shared" si="851"/>
        <v/>
      </c>
      <c r="Y13394" s="38"/>
    </row>
    <row r="13395" spans="5:25">
      <c r="E13395" s="45"/>
      <c r="H13395" s="45"/>
      <c r="K13395" s="27" t="str">
        <f t="shared" si="852"/>
        <v/>
      </c>
      <c r="P13395" s="26" t="str">
        <f t="shared" si="853"/>
        <v/>
      </c>
      <c r="Q13395" s="38" t="s">
        <v>13569</v>
      </c>
      <c r="R13395">
        <v>127.99</v>
      </c>
      <c r="S13395" t="str">
        <f t="shared" si="854"/>
        <v/>
      </c>
      <c r="X13395" s="26" t="str">
        <f t="shared" si="851"/>
        <v/>
      </c>
      <c r="Y13395" s="38"/>
    </row>
    <row r="13396" spans="5:25">
      <c r="E13396" s="45"/>
      <c r="H13396" s="45"/>
      <c r="K13396" s="27" t="str">
        <f t="shared" si="852"/>
        <v/>
      </c>
      <c r="P13396" s="26" t="str">
        <f t="shared" si="853"/>
        <v/>
      </c>
      <c r="Q13396" s="38" t="s">
        <v>13570</v>
      </c>
      <c r="R13396">
        <v>128.1</v>
      </c>
      <c r="S13396" t="str">
        <f t="shared" si="854"/>
        <v/>
      </c>
      <c r="X13396" s="26" t="str">
        <f t="shared" si="851"/>
        <v/>
      </c>
      <c r="Y13396" s="38"/>
    </row>
    <row r="13397" spans="5:25">
      <c r="E13397" s="45"/>
      <c r="H13397" s="45"/>
      <c r="K13397" s="27" t="str">
        <f t="shared" si="852"/>
        <v/>
      </c>
      <c r="P13397" s="26" t="str">
        <f t="shared" si="853"/>
        <v/>
      </c>
      <c r="Q13397" s="38" t="s">
        <v>13571</v>
      </c>
      <c r="R13397">
        <v>128.1</v>
      </c>
      <c r="S13397" t="str">
        <f t="shared" si="854"/>
        <v/>
      </c>
      <c r="X13397" s="26" t="str">
        <f t="shared" si="851"/>
        <v/>
      </c>
      <c r="Y13397" s="38"/>
    </row>
    <row r="13398" spans="5:25">
      <c r="E13398" s="45"/>
      <c r="H13398" s="45"/>
      <c r="K13398" s="27" t="str">
        <f t="shared" si="852"/>
        <v/>
      </c>
      <c r="P13398" s="26" t="str">
        <f t="shared" si="853"/>
        <v/>
      </c>
      <c r="Q13398" s="38" t="s">
        <v>13572</v>
      </c>
      <c r="R13398">
        <v>128.1</v>
      </c>
      <c r="S13398" t="str">
        <f t="shared" si="854"/>
        <v/>
      </c>
      <c r="X13398" s="26" t="str">
        <f t="shared" si="851"/>
        <v/>
      </c>
      <c r="Y13398" s="38"/>
    </row>
    <row r="13399" spans="5:25">
      <c r="E13399" s="45"/>
      <c r="H13399" s="45"/>
      <c r="K13399" s="27" t="str">
        <f t="shared" si="852"/>
        <v/>
      </c>
      <c r="P13399" s="26" t="str">
        <f t="shared" si="853"/>
        <v/>
      </c>
      <c r="Q13399" s="38"/>
      <c r="S13399" t="str">
        <f t="shared" si="854"/>
        <v/>
      </c>
      <c r="X13399" s="26" t="str">
        <f t="shared" si="851"/>
        <v/>
      </c>
      <c r="Y13399" s="38"/>
    </row>
    <row r="13400" spans="5:25">
      <c r="E13400" s="45"/>
      <c r="H13400" s="45"/>
      <c r="K13400" s="27" t="str">
        <f t="shared" si="852"/>
        <v/>
      </c>
      <c r="P13400" s="26" t="str">
        <f t="shared" si="853"/>
        <v/>
      </c>
      <c r="Q13400" s="38"/>
      <c r="S13400" t="str">
        <f t="shared" si="854"/>
        <v/>
      </c>
      <c r="X13400" s="26" t="str">
        <f t="shared" si="851"/>
        <v/>
      </c>
      <c r="Y13400" s="38"/>
    </row>
    <row r="13401" spans="5:25">
      <c r="E13401" s="45"/>
      <c r="H13401" s="45"/>
      <c r="K13401" s="27" t="str">
        <f t="shared" si="852"/>
        <v/>
      </c>
      <c r="P13401" s="26" t="str">
        <f t="shared" si="853"/>
        <v/>
      </c>
      <c r="Q13401" s="38"/>
      <c r="S13401" t="str">
        <f t="shared" si="854"/>
        <v/>
      </c>
      <c r="X13401" s="26" t="str">
        <f t="shared" si="851"/>
        <v/>
      </c>
      <c r="Y13401" s="38"/>
    </row>
    <row r="13402" spans="5:25">
      <c r="E13402" s="45"/>
      <c r="H13402" s="45"/>
      <c r="K13402" s="27" t="str">
        <f t="shared" si="852"/>
        <v/>
      </c>
      <c r="P13402" s="26" t="str">
        <f t="shared" si="853"/>
        <v/>
      </c>
      <c r="Q13402" s="38"/>
      <c r="S13402" t="str">
        <f t="shared" si="854"/>
        <v/>
      </c>
      <c r="X13402" s="26" t="str">
        <f t="shared" si="851"/>
        <v/>
      </c>
      <c r="Y13402" s="38"/>
    </row>
    <row r="13403" spans="5:25">
      <c r="E13403" s="45"/>
      <c r="H13403" s="45"/>
      <c r="K13403" s="27" t="str">
        <f t="shared" si="852"/>
        <v/>
      </c>
      <c r="P13403" s="26" t="str">
        <f t="shared" si="853"/>
        <v/>
      </c>
      <c r="Q13403" s="38"/>
      <c r="S13403" t="str">
        <f t="shared" si="854"/>
        <v/>
      </c>
      <c r="X13403" s="26" t="str">
        <f t="shared" si="851"/>
        <v/>
      </c>
      <c r="Y13403" s="38"/>
    </row>
    <row r="13404" spans="5:25">
      <c r="E13404" s="45"/>
      <c r="H13404" s="45"/>
      <c r="K13404" s="27" t="str">
        <f t="shared" si="852"/>
        <v/>
      </c>
      <c r="P13404" s="26" t="str">
        <f t="shared" si="853"/>
        <v/>
      </c>
      <c r="Q13404" s="38"/>
      <c r="S13404" t="str">
        <f t="shared" si="854"/>
        <v/>
      </c>
      <c r="X13404" s="26" t="str">
        <f t="shared" si="851"/>
        <v/>
      </c>
      <c r="Y13404" s="38"/>
    </row>
    <row r="13405" spans="5:25">
      <c r="E13405" s="45"/>
      <c r="H13405" s="45"/>
      <c r="K13405" s="27" t="str">
        <f t="shared" si="852"/>
        <v/>
      </c>
      <c r="P13405" s="26" t="str">
        <f t="shared" si="853"/>
        <v/>
      </c>
      <c r="Q13405" s="38"/>
      <c r="S13405" t="str">
        <f t="shared" si="854"/>
        <v/>
      </c>
      <c r="X13405" s="26" t="str">
        <f t="shared" si="851"/>
        <v/>
      </c>
      <c r="Y13405" s="38"/>
    </row>
    <row r="13406" spans="5:25">
      <c r="E13406" s="45"/>
      <c r="H13406" s="45"/>
      <c r="K13406" s="27" t="str">
        <f t="shared" si="852"/>
        <v/>
      </c>
      <c r="P13406" s="26" t="str">
        <f t="shared" si="853"/>
        <v/>
      </c>
      <c r="Q13406" s="38"/>
      <c r="S13406" t="str">
        <f t="shared" si="854"/>
        <v/>
      </c>
      <c r="X13406" s="26" t="str">
        <f t="shared" si="851"/>
        <v/>
      </c>
      <c r="Y13406" s="38"/>
    </row>
    <row r="13407" spans="5:25">
      <c r="E13407" s="45"/>
      <c r="H13407" s="45"/>
      <c r="K13407" s="27" t="str">
        <f t="shared" si="852"/>
        <v/>
      </c>
      <c r="P13407" s="26" t="str">
        <f t="shared" si="853"/>
        <v/>
      </c>
      <c r="Q13407" s="38"/>
      <c r="S13407" t="str">
        <f t="shared" si="854"/>
        <v/>
      </c>
      <c r="X13407" s="26" t="str">
        <f t="shared" si="851"/>
        <v/>
      </c>
      <c r="Y13407" s="38"/>
    </row>
    <row r="13408" spans="5:25">
      <c r="E13408" s="45"/>
      <c r="H13408" s="45"/>
      <c r="K13408" s="27" t="str">
        <f t="shared" si="852"/>
        <v/>
      </c>
      <c r="P13408" s="26" t="str">
        <f t="shared" si="853"/>
        <v/>
      </c>
      <c r="Q13408" s="38"/>
      <c r="S13408" t="str">
        <f t="shared" si="854"/>
        <v/>
      </c>
      <c r="X13408" s="26" t="str">
        <f t="shared" si="851"/>
        <v/>
      </c>
      <c r="Y13408" s="38"/>
    </row>
    <row r="13409" spans="5:25">
      <c r="E13409" s="45"/>
      <c r="H13409" s="45"/>
      <c r="K13409" s="27" t="str">
        <f t="shared" si="852"/>
        <v/>
      </c>
      <c r="P13409" s="26" t="str">
        <f t="shared" si="853"/>
        <v/>
      </c>
      <c r="Q13409" s="38"/>
      <c r="S13409" t="str">
        <f t="shared" si="854"/>
        <v/>
      </c>
      <c r="X13409" s="26" t="str">
        <f t="shared" si="851"/>
        <v/>
      </c>
      <c r="Y13409" s="38"/>
    </row>
    <row r="13410" spans="5:25">
      <c r="E13410" s="45"/>
      <c r="H13410" s="45"/>
      <c r="K13410" s="27" t="str">
        <f t="shared" si="852"/>
        <v/>
      </c>
      <c r="P13410" s="26" t="str">
        <f t="shared" si="853"/>
        <v/>
      </c>
      <c r="Q13410" s="38"/>
      <c r="S13410" t="str">
        <f t="shared" si="854"/>
        <v/>
      </c>
      <c r="X13410" s="26" t="str">
        <f t="shared" si="851"/>
        <v/>
      </c>
      <c r="Y13410" s="38"/>
    </row>
    <row r="13411" spans="5:25">
      <c r="E13411" s="45"/>
      <c r="H13411" s="45"/>
      <c r="K13411" s="27" t="str">
        <f t="shared" si="852"/>
        <v/>
      </c>
      <c r="P13411" s="26" t="str">
        <f t="shared" si="853"/>
        <v/>
      </c>
      <c r="Q13411" s="38"/>
      <c r="S13411" t="str">
        <f t="shared" si="854"/>
        <v/>
      </c>
      <c r="X13411" s="26" t="str">
        <f t="shared" si="851"/>
        <v/>
      </c>
      <c r="Y13411" s="38"/>
    </row>
    <row r="13412" spans="5:25">
      <c r="E13412" s="45"/>
      <c r="H13412" s="45"/>
      <c r="K13412" s="27" t="str">
        <f t="shared" si="852"/>
        <v/>
      </c>
      <c r="P13412" s="26" t="str">
        <f t="shared" si="853"/>
        <v/>
      </c>
      <c r="Q13412" s="38"/>
      <c r="S13412" t="str">
        <f t="shared" si="854"/>
        <v/>
      </c>
      <c r="X13412" s="26" t="str">
        <f t="shared" si="851"/>
        <v/>
      </c>
      <c r="Y13412" s="38"/>
    </row>
    <row r="13413" spans="5:25">
      <c r="E13413" s="45"/>
      <c r="H13413" s="45"/>
      <c r="K13413" s="27" t="str">
        <f t="shared" si="852"/>
        <v/>
      </c>
      <c r="P13413" s="26" t="str">
        <f t="shared" si="853"/>
        <v/>
      </c>
      <c r="Q13413" s="38"/>
      <c r="S13413" t="str">
        <f t="shared" si="854"/>
        <v/>
      </c>
      <c r="X13413" s="26" t="str">
        <f t="shared" si="851"/>
        <v/>
      </c>
      <c r="Y13413" s="38"/>
    </row>
    <row r="13414" spans="5:25">
      <c r="E13414" s="45"/>
      <c r="H13414" s="45"/>
      <c r="K13414" s="27" t="str">
        <f t="shared" si="852"/>
        <v/>
      </c>
      <c r="P13414" s="26" t="str">
        <f t="shared" si="853"/>
        <v/>
      </c>
      <c r="Q13414" s="38"/>
      <c r="S13414" t="str">
        <f t="shared" si="854"/>
        <v/>
      </c>
      <c r="X13414" s="26" t="str">
        <f t="shared" si="851"/>
        <v/>
      </c>
      <c r="Y13414" s="38"/>
    </row>
    <row r="13415" spans="5:25">
      <c r="E13415" s="45"/>
      <c r="H13415" s="45"/>
      <c r="K13415" s="27" t="str">
        <f t="shared" si="852"/>
        <v/>
      </c>
      <c r="P13415" s="26" t="str">
        <f t="shared" si="853"/>
        <v/>
      </c>
      <c r="Q13415" s="38"/>
      <c r="S13415" t="str">
        <f t="shared" si="854"/>
        <v/>
      </c>
      <c r="X13415" s="26" t="str">
        <f t="shared" si="851"/>
        <v/>
      </c>
      <c r="Y13415" s="38"/>
    </row>
    <row r="13416" spans="5:25">
      <c r="E13416" s="45"/>
      <c r="H13416" s="45"/>
      <c r="K13416" s="27" t="str">
        <f t="shared" si="852"/>
        <v/>
      </c>
      <c r="P13416" s="26" t="str">
        <f t="shared" si="853"/>
        <v/>
      </c>
      <c r="Q13416" s="38"/>
      <c r="S13416" t="str">
        <f t="shared" si="854"/>
        <v/>
      </c>
      <c r="X13416" s="26" t="str">
        <f t="shared" si="851"/>
        <v/>
      </c>
      <c r="Y13416" s="38"/>
    </row>
    <row r="13417" spans="5:25">
      <c r="E13417" s="45"/>
      <c r="H13417" s="45"/>
      <c r="K13417" s="27" t="str">
        <f t="shared" si="852"/>
        <v/>
      </c>
      <c r="P13417" s="26" t="str">
        <f t="shared" si="853"/>
        <v/>
      </c>
      <c r="Q13417" s="38"/>
      <c r="S13417" t="str">
        <f t="shared" si="854"/>
        <v/>
      </c>
      <c r="X13417" s="26" t="str">
        <f t="shared" si="851"/>
        <v/>
      </c>
      <c r="Y13417" s="38"/>
    </row>
    <row r="13418" spans="5:25">
      <c r="E13418" s="45"/>
      <c r="H13418" s="45"/>
      <c r="K13418" s="27" t="str">
        <f t="shared" si="852"/>
        <v/>
      </c>
      <c r="P13418" s="26" t="str">
        <f t="shared" si="853"/>
        <v/>
      </c>
      <c r="Q13418" s="38"/>
      <c r="S13418" t="str">
        <f t="shared" si="854"/>
        <v/>
      </c>
      <c r="X13418" s="26" t="str">
        <f t="shared" si="851"/>
        <v/>
      </c>
      <c r="Y13418" s="38"/>
    </row>
    <row r="13419" spans="5:25">
      <c r="E13419" s="45"/>
      <c r="H13419" s="45"/>
      <c r="K13419" s="27" t="str">
        <f t="shared" si="852"/>
        <v/>
      </c>
      <c r="P13419" s="26" t="str">
        <f t="shared" si="853"/>
        <v/>
      </c>
      <c r="Q13419" s="38"/>
      <c r="S13419" t="str">
        <f t="shared" si="854"/>
        <v/>
      </c>
      <c r="X13419" s="26" t="str">
        <f t="shared" si="851"/>
        <v/>
      </c>
      <c r="Y13419" s="38"/>
    </row>
    <row r="13420" spans="5:25">
      <c r="E13420" s="45"/>
      <c r="H13420" s="45"/>
      <c r="K13420" s="27" t="str">
        <f t="shared" si="852"/>
        <v/>
      </c>
      <c r="P13420" s="26" t="str">
        <f t="shared" si="853"/>
        <v/>
      </c>
      <c r="Q13420" s="38"/>
      <c r="S13420" t="str">
        <f t="shared" si="854"/>
        <v/>
      </c>
      <c r="X13420" s="26" t="str">
        <f t="shared" si="851"/>
        <v/>
      </c>
      <c r="Y13420" s="38"/>
    </row>
    <row r="13421" spans="5:25">
      <c r="E13421" s="45"/>
      <c r="H13421" s="45"/>
      <c r="K13421" s="27" t="str">
        <f t="shared" si="852"/>
        <v/>
      </c>
      <c r="P13421" s="26" t="str">
        <f t="shared" si="853"/>
        <v/>
      </c>
      <c r="Q13421" s="38"/>
      <c r="S13421" t="str">
        <f t="shared" si="854"/>
        <v/>
      </c>
      <c r="X13421" s="26" t="str">
        <f t="shared" si="851"/>
        <v/>
      </c>
      <c r="Y13421" s="38"/>
    </row>
    <row r="13422" spans="5:25">
      <c r="E13422" s="45"/>
      <c r="H13422" s="45"/>
      <c r="K13422" s="27" t="str">
        <f t="shared" si="852"/>
        <v/>
      </c>
      <c r="P13422" s="26" t="str">
        <f t="shared" si="853"/>
        <v/>
      </c>
      <c r="Q13422" s="38"/>
      <c r="S13422" t="str">
        <f t="shared" si="854"/>
        <v/>
      </c>
      <c r="X13422" s="26" t="str">
        <f t="shared" si="851"/>
        <v/>
      </c>
      <c r="Y13422" s="38"/>
    </row>
    <row r="13423" spans="5:25">
      <c r="E13423" s="45"/>
      <c r="H13423" s="45"/>
      <c r="K13423" s="27" t="str">
        <f t="shared" si="852"/>
        <v/>
      </c>
      <c r="P13423" s="26" t="str">
        <f t="shared" si="853"/>
        <v/>
      </c>
      <c r="Q13423" s="38"/>
      <c r="S13423" t="str">
        <f t="shared" si="854"/>
        <v/>
      </c>
      <c r="X13423" s="26" t="str">
        <f t="shared" si="851"/>
        <v/>
      </c>
      <c r="Y13423" s="38"/>
    </row>
    <row r="13424" spans="5:25">
      <c r="E13424" s="45"/>
      <c r="H13424" s="45"/>
      <c r="K13424" s="27" t="str">
        <f t="shared" si="852"/>
        <v/>
      </c>
      <c r="P13424" s="26" t="str">
        <f t="shared" si="853"/>
        <v/>
      </c>
      <c r="Q13424" s="38"/>
      <c r="S13424" t="str">
        <f t="shared" si="854"/>
        <v/>
      </c>
      <c r="X13424" s="26" t="str">
        <f t="shared" si="851"/>
        <v/>
      </c>
      <c r="Y13424" s="38"/>
    </row>
    <row r="13425" spans="5:25">
      <c r="E13425" s="45"/>
      <c r="H13425" s="45"/>
      <c r="K13425" s="27" t="str">
        <f t="shared" si="852"/>
        <v/>
      </c>
      <c r="P13425" s="26" t="str">
        <f t="shared" si="853"/>
        <v/>
      </c>
      <c r="Q13425" s="38"/>
      <c r="S13425" t="str">
        <f t="shared" si="854"/>
        <v/>
      </c>
      <c r="X13425" s="26" t="str">
        <f t="shared" si="851"/>
        <v/>
      </c>
      <c r="Y13425" s="38"/>
    </row>
    <row r="13426" spans="5:25">
      <c r="E13426" s="45"/>
      <c r="H13426" s="45"/>
      <c r="K13426" s="27" t="str">
        <f t="shared" si="852"/>
        <v/>
      </c>
      <c r="P13426" s="26" t="str">
        <f t="shared" si="853"/>
        <v/>
      </c>
      <c r="Q13426" s="38"/>
      <c r="S13426" t="str">
        <f t="shared" si="854"/>
        <v/>
      </c>
      <c r="X13426" s="26" t="str">
        <f t="shared" si="851"/>
        <v/>
      </c>
      <c r="Y13426" s="38"/>
    </row>
    <row r="13427" spans="5:25">
      <c r="E13427" s="45"/>
      <c r="H13427" s="45"/>
      <c r="K13427" s="27" t="str">
        <f t="shared" si="852"/>
        <v/>
      </c>
      <c r="P13427" s="26" t="str">
        <f t="shared" si="853"/>
        <v/>
      </c>
      <c r="Q13427" s="38"/>
      <c r="S13427" t="str">
        <f t="shared" si="854"/>
        <v/>
      </c>
      <c r="X13427" s="26" t="str">
        <f t="shared" si="851"/>
        <v/>
      </c>
      <c r="Y13427" s="38"/>
    </row>
    <row r="13428" spans="5:25">
      <c r="E13428" s="45"/>
      <c r="H13428" s="45"/>
      <c r="K13428" s="27" t="str">
        <f t="shared" si="852"/>
        <v/>
      </c>
      <c r="P13428" s="26" t="str">
        <f t="shared" si="853"/>
        <v/>
      </c>
      <c r="Q13428" s="38"/>
      <c r="S13428" t="str">
        <f t="shared" si="854"/>
        <v/>
      </c>
      <c r="X13428" s="26" t="str">
        <f t="shared" si="851"/>
        <v/>
      </c>
      <c r="Y13428" s="38"/>
    </row>
    <row r="13429" spans="5:25">
      <c r="E13429" s="45"/>
      <c r="H13429" s="45"/>
      <c r="K13429" s="27" t="str">
        <f t="shared" si="852"/>
        <v/>
      </c>
      <c r="P13429" s="26" t="str">
        <f t="shared" si="853"/>
        <v/>
      </c>
      <c r="Q13429" s="38"/>
      <c r="S13429" t="str">
        <f t="shared" si="854"/>
        <v/>
      </c>
      <c r="X13429" s="26" t="str">
        <f t="shared" si="851"/>
        <v/>
      </c>
      <c r="Y13429" s="38"/>
    </row>
    <row r="13430" spans="5:25">
      <c r="E13430" s="45"/>
      <c r="H13430" s="45"/>
      <c r="K13430" s="27" t="str">
        <f t="shared" si="852"/>
        <v/>
      </c>
      <c r="P13430" s="26" t="str">
        <f t="shared" si="853"/>
        <v/>
      </c>
      <c r="Q13430" s="38"/>
      <c r="S13430" t="str">
        <f t="shared" si="854"/>
        <v/>
      </c>
      <c r="X13430" s="26" t="str">
        <f t="shared" si="851"/>
        <v/>
      </c>
      <c r="Y13430" s="38"/>
    </row>
    <row r="13431" spans="5:25">
      <c r="E13431" s="45"/>
      <c r="H13431" s="45"/>
      <c r="K13431" s="27" t="str">
        <f t="shared" si="852"/>
        <v/>
      </c>
      <c r="P13431" s="26" t="str">
        <f t="shared" si="853"/>
        <v/>
      </c>
      <c r="Q13431" s="38"/>
      <c r="S13431" t="str">
        <f t="shared" si="854"/>
        <v/>
      </c>
      <c r="X13431" s="26" t="str">
        <f t="shared" si="851"/>
        <v/>
      </c>
      <c r="Y13431" s="38"/>
    </row>
    <row r="13432" spans="5:25">
      <c r="E13432" s="45"/>
      <c r="H13432" s="45"/>
      <c r="K13432" s="27" t="str">
        <f t="shared" si="852"/>
        <v/>
      </c>
      <c r="P13432" s="26" t="str">
        <f t="shared" si="853"/>
        <v/>
      </c>
      <c r="Q13432" s="38"/>
      <c r="S13432" t="str">
        <f t="shared" si="854"/>
        <v/>
      </c>
      <c r="X13432" s="26" t="str">
        <f t="shared" si="851"/>
        <v/>
      </c>
      <c r="Y13432" s="38"/>
    </row>
    <row r="13433" spans="5:25">
      <c r="E13433" s="45"/>
      <c r="H13433" s="45"/>
      <c r="K13433" s="27" t="str">
        <f t="shared" si="852"/>
        <v/>
      </c>
      <c r="P13433" s="26" t="str">
        <f t="shared" si="853"/>
        <v/>
      </c>
      <c r="Q13433" s="38"/>
      <c r="S13433" t="str">
        <f t="shared" si="854"/>
        <v/>
      </c>
      <c r="X13433" s="26" t="str">
        <f t="shared" si="851"/>
        <v/>
      </c>
      <c r="Y13433" s="38"/>
    </row>
    <row r="13434" spans="5:25">
      <c r="E13434" s="45"/>
      <c r="H13434" s="45"/>
      <c r="K13434" s="27" t="str">
        <f t="shared" si="852"/>
        <v/>
      </c>
      <c r="P13434" s="26" t="str">
        <f t="shared" si="853"/>
        <v/>
      </c>
      <c r="Q13434" s="38"/>
      <c r="S13434" t="str">
        <f t="shared" si="854"/>
        <v/>
      </c>
      <c r="X13434" s="26" t="str">
        <f t="shared" si="851"/>
        <v/>
      </c>
      <c r="Y13434" s="38"/>
    </row>
    <row r="13435" spans="5:25">
      <c r="E13435" s="45"/>
      <c r="H13435" s="45"/>
      <c r="K13435" s="27" t="str">
        <f t="shared" si="852"/>
        <v/>
      </c>
      <c r="P13435" s="26" t="str">
        <f t="shared" si="853"/>
        <v/>
      </c>
      <c r="Q13435" s="38"/>
      <c r="S13435" t="str">
        <f t="shared" si="854"/>
        <v/>
      </c>
      <c r="X13435" s="26" t="str">
        <f t="shared" si="851"/>
        <v/>
      </c>
      <c r="Y13435" s="38"/>
    </row>
    <row r="13436" spans="5:25">
      <c r="E13436" s="45"/>
      <c r="H13436" s="45"/>
      <c r="K13436" s="27" t="str">
        <f t="shared" si="852"/>
        <v/>
      </c>
      <c r="P13436" s="26" t="str">
        <f t="shared" si="853"/>
        <v/>
      </c>
      <c r="Q13436" s="38"/>
      <c r="S13436" t="str">
        <f t="shared" si="854"/>
        <v/>
      </c>
      <c r="X13436" s="26" t="str">
        <f t="shared" ref="X13436:X13499" si="855">IF(V13436="","",X13435+V13436-V13435)</f>
        <v/>
      </c>
      <c r="Y13436" s="38"/>
    </row>
    <row r="13437" spans="5:25">
      <c r="E13437" s="45"/>
      <c r="H13437" s="45"/>
      <c r="K13437" s="27" t="str">
        <f t="shared" si="852"/>
        <v/>
      </c>
      <c r="P13437" s="26" t="str">
        <f t="shared" si="853"/>
        <v/>
      </c>
      <c r="Q13437" s="38"/>
      <c r="S13437" t="str">
        <f t="shared" si="854"/>
        <v/>
      </c>
      <c r="X13437" s="26" t="str">
        <f t="shared" si="855"/>
        <v/>
      </c>
      <c r="Y13437" s="38"/>
    </row>
    <row r="13438" spans="5:25">
      <c r="E13438" s="45"/>
      <c r="H13438" s="45"/>
      <c r="K13438" s="27" t="str">
        <f t="shared" si="852"/>
        <v/>
      </c>
      <c r="P13438" s="26" t="str">
        <f t="shared" si="853"/>
        <v/>
      </c>
      <c r="Q13438" s="38"/>
      <c r="S13438" t="str">
        <f t="shared" si="854"/>
        <v/>
      </c>
      <c r="X13438" s="26" t="str">
        <f t="shared" si="855"/>
        <v/>
      </c>
      <c r="Y13438" s="38"/>
    </row>
    <row r="13439" spans="5:25">
      <c r="E13439" s="45"/>
      <c r="H13439" s="45"/>
      <c r="K13439" s="27" t="str">
        <f t="shared" si="852"/>
        <v/>
      </c>
      <c r="P13439" s="26" t="str">
        <f t="shared" si="853"/>
        <v/>
      </c>
      <c r="Q13439" s="38"/>
      <c r="S13439" t="str">
        <f t="shared" si="854"/>
        <v/>
      </c>
      <c r="X13439" s="26" t="str">
        <f t="shared" si="855"/>
        <v/>
      </c>
      <c r="Y13439" s="38"/>
    </row>
    <row r="13440" spans="5:25">
      <c r="E13440" s="45"/>
      <c r="H13440" s="45"/>
      <c r="K13440" s="27" t="str">
        <f t="shared" si="852"/>
        <v/>
      </c>
      <c r="P13440" s="26" t="str">
        <f t="shared" si="853"/>
        <v/>
      </c>
      <c r="Q13440" s="38"/>
      <c r="S13440" t="str">
        <f t="shared" si="854"/>
        <v/>
      </c>
      <c r="X13440" s="26" t="str">
        <f t="shared" si="855"/>
        <v/>
      </c>
      <c r="Y13440" s="38"/>
    </row>
    <row r="13441" spans="5:25">
      <c r="E13441" s="45"/>
      <c r="H13441" s="45"/>
      <c r="K13441" s="27" t="str">
        <f t="shared" si="852"/>
        <v/>
      </c>
      <c r="P13441" s="26" t="str">
        <f t="shared" si="853"/>
        <v/>
      </c>
      <c r="Q13441" s="38"/>
      <c r="S13441" t="str">
        <f t="shared" si="854"/>
        <v/>
      </c>
      <c r="X13441" s="26" t="str">
        <f t="shared" si="855"/>
        <v/>
      </c>
      <c r="Y13441" s="38"/>
    </row>
    <row r="13442" spans="5:25">
      <c r="E13442" s="45"/>
      <c r="H13442" s="45"/>
      <c r="K13442" s="27" t="str">
        <f t="shared" si="852"/>
        <v/>
      </c>
      <c r="P13442" s="26" t="str">
        <f t="shared" si="853"/>
        <v/>
      </c>
      <c r="Q13442" s="38"/>
      <c r="S13442" t="str">
        <f t="shared" si="854"/>
        <v/>
      </c>
      <c r="X13442" s="26" t="str">
        <f t="shared" si="855"/>
        <v/>
      </c>
      <c r="Y13442" s="38"/>
    </row>
    <row r="13443" spans="5:25">
      <c r="E13443" s="45"/>
      <c r="H13443" s="45"/>
      <c r="K13443" s="27" t="str">
        <f t="shared" si="852"/>
        <v/>
      </c>
      <c r="P13443" s="26" t="str">
        <f t="shared" si="853"/>
        <v/>
      </c>
      <c r="Q13443" s="38"/>
      <c r="S13443" t="str">
        <f t="shared" si="854"/>
        <v/>
      </c>
      <c r="X13443" s="26" t="str">
        <f t="shared" si="855"/>
        <v/>
      </c>
      <c r="Y13443" s="38"/>
    </row>
    <row r="13444" spans="5:25">
      <c r="E13444" s="45"/>
      <c r="H13444" s="45"/>
      <c r="K13444" s="27" t="str">
        <f t="shared" ref="K13444:K13507" si="856">IF(M13444="","",K13443+(M13444-M13443)/24)</f>
        <v/>
      </c>
      <c r="P13444" s="26" t="str">
        <f t="shared" ref="P13444:P13507" si="857">IF(N13444="","",P13443+N13444-N13443)</f>
        <v/>
      </c>
      <c r="Q13444" s="38"/>
      <c r="S13444" t="str">
        <f t="shared" ref="S13444:S13507" si="858">IF(N13444="","",S13443-N13444+N13443)</f>
        <v/>
      </c>
      <c r="X13444" s="26" t="str">
        <f t="shared" si="855"/>
        <v/>
      </c>
      <c r="Y13444" s="38"/>
    </row>
    <row r="13445" spans="5:25">
      <c r="E13445" s="45"/>
      <c r="H13445" s="45"/>
      <c r="K13445" s="27" t="str">
        <f t="shared" si="856"/>
        <v/>
      </c>
      <c r="P13445" s="26" t="str">
        <f t="shared" si="857"/>
        <v/>
      </c>
      <c r="Q13445" s="38"/>
      <c r="S13445" t="str">
        <f t="shared" si="858"/>
        <v/>
      </c>
      <c r="X13445" s="26" t="str">
        <f t="shared" si="855"/>
        <v/>
      </c>
      <c r="Y13445" s="38"/>
    </row>
    <row r="13446" spans="5:25">
      <c r="E13446" s="45"/>
      <c r="H13446" s="45"/>
      <c r="K13446" s="27" t="str">
        <f t="shared" si="856"/>
        <v/>
      </c>
      <c r="P13446" s="26" t="str">
        <f t="shared" si="857"/>
        <v/>
      </c>
      <c r="Q13446" s="38"/>
      <c r="S13446" t="str">
        <f t="shared" si="858"/>
        <v/>
      </c>
      <c r="X13446" s="26" t="str">
        <f t="shared" si="855"/>
        <v/>
      </c>
      <c r="Y13446" s="38"/>
    </row>
    <row r="13447" spans="5:25">
      <c r="E13447" s="45"/>
      <c r="H13447" s="45"/>
      <c r="K13447" s="27" t="str">
        <f t="shared" si="856"/>
        <v/>
      </c>
      <c r="P13447" s="26" t="str">
        <f t="shared" si="857"/>
        <v/>
      </c>
      <c r="Q13447" s="38"/>
      <c r="S13447" t="str">
        <f t="shared" si="858"/>
        <v/>
      </c>
      <c r="X13447" s="26" t="str">
        <f t="shared" si="855"/>
        <v/>
      </c>
      <c r="Y13447" s="38"/>
    </row>
    <row r="13448" spans="5:25">
      <c r="E13448" s="45"/>
      <c r="H13448" s="45"/>
      <c r="K13448" s="27" t="str">
        <f t="shared" si="856"/>
        <v/>
      </c>
      <c r="P13448" s="26" t="str">
        <f t="shared" si="857"/>
        <v/>
      </c>
      <c r="Q13448" s="38"/>
      <c r="S13448" t="str">
        <f t="shared" si="858"/>
        <v/>
      </c>
      <c r="X13448" s="26" t="str">
        <f t="shared" si="855"/>
        <v/>
      </c>
      <c r="Y13448" s="38"/>
    </row>
    <row r="13449" spans="5:25">
      <c r="E13449" s="45"/>
      <c r="H13449" s="45"/>
      <c r="K13449" s="27" t="str">
        <f t="shared" si="856"/>
        <v/>
      </c>
      <c r="P13449" s="26" t="str">
        <f t="shared" si="857"/>
        <v/>
      </c>
      <c r="Q13449" s="38"/>
      <c r="S13449" t="str">
        <f t="shared" si="858"/>
        <v/>
      </c>
      <c r="X13449" s="26" t="str">
        <f t="shared" si="855"/>
        <v/>
      </c>
      <c r="Y13449" s="38"/>
    </row>
    <row r="13450" spans="5:25">
      <c r="E13450" s="45"/>
      <c r="H13450" s="45"/>
      <c r="K13450" s="27" t="str">
        <f t="shared" si="856"/>
        <v/>
      </c>
      <c r="P13450" s="26" t="str">
        <f t="shared" si="857"/>
        <v/>
      </c>
      <c r="Q13450" s="38"/>
      <c r="S13450" t="str">
        <f t="shared" si="858"/>
        <v/>
      </c>
      <c r="X13450" s="26" t="str">
        <f t="shared" si="855"/>
        <v/>
      </c>
      <c r="Y13450" s="38"/>
    </row>
    <row r="13451" spans="5:25">
      <c r="E13451" s="45"/>
      <c r="H13451" s="45"/>
      <c r="K13451" s="27" t="str">
        <f t="shared" si="856"/>
        <v/>
      </c>
      <c r="P13451" s="26" t="str">
        <f t="shared" si="857"/>
        <v/>
      </c>
      <c r="Q13451" s="38"/>
      <c r="S13451" t="str">
        <f t="shared" si="858"/>
        <v/>
      </c>
      <c r="X13451" s="26" t="str">
        <f t="shared" si="855"/>
        <v/>
      </c>
      <c r="Y13451" s="38"/>
    </row>
    <row r="13452" spans="5:25">
      <c r="E13452" s="45"/>
      <c r="H13452" s="45"/>
      <c r="K13452" s="27" t="str">
        <f t="shared" si="856"/>
        <v/>
      </c>
      <c r="P13452" s="26" t="str">
        <f t="shared" si="857"/>
        <v/>
      </c>
      <c r="Q13452" s="38"/>
      <c r="S13452" t="str">
        <f t="shared" si="858"/>
        <v/>
      </c>
      <c r="X13452" s="26" t="str">
        <f t="shared" si="855"/>
        <v/>
      </c>
      <c r="Y13452" s="38"/>
    </row>
    <row r="13453" spans="5:25">
      <c r="E13453" s="45"/>
      <c r="H13453" s="45"/>
      <c r="K13453" s="27" t="str">
        <f t="shared" si="856"/>
        <v/>
      </c>
      <c r="P13453" s="26" t="str">
        <f t="shared" si="857"/>
        <v/>
      </c>
      <c r="Q13453" s="38"/>
      <c r="S13453" t="str">
        <f t="shared" si="858"/>
        <v/>
      </c>
      <c r="X13453" s="26" t="str">
        <f t="shared" si="855"/>
        <v/>
      </c>
      <c r="Y13453" s="38"/>
    </row>
    <row r="13454" spans="5:25">
      <c r="E13454" s="45"/>
      <c r="H13454" s="45"/>
      <c r="K13454" s="27" t="str">
        <f t="shared" si="856"/>
        <v/>
      </c>
      <c r="P13454" s="26" t="str">
        <f t="shared" si="857"/>
        <v/>
      </c>
      <c r="Q13454" s="38"/>
      <c r="S13454" t="str">
        <f t="shared" si="858"/>
        <v/>
      </c>
      <c r="X13454" s="26" t="str">
        <f t="shared" si="855"/>
        <v/>
      </c>
      <c r="Y13454" s="38"/>
    </row>
    <row r="13455" spans="5:25">
      <c r="E13455" s="45"/>
      <c r="H13455" s="45"/>
      <c r="K13455" s="27" t="str">
        <f t="shared" si="856"/>
        <v/>
      </c>
      <c r="P13455" s="26" t="str">
        <f t="shared" si="857"/>
        <v/>
      </c>
      <c r="Q13455" s="38"/>
      <c r="S13455" t="str">
        <f t="shared" si="858"/>
        <v/>
      </c>
      <c r="X13455" s="26" t="str">
        <f t="shared" si="855"/>
        <v/>
      </c>
      <c r="Y13455" s="38"/>
    </row>
    <row r="13456" spans="5:25">
      <c r="E13456" s="45"/>
      <c r="H13456" s="45"/>
      <c r="K13456" s="27" t="str">
        <f t="shared" si="856"/>
        <v/>
      </c>
      <c r="P13456" s="26" t="str">
        <f t="shared" si="857"/>
        <v/>
      </c>
      <c r="Q13456" s="38"/>
      <c r="S13456" t="str">
        <f t="shared" si="858"/>
        <v/>
      </c>
      <c r="X13456" s="26" t="str">
        <f t="shared" si="855"/>
        <v/>
      </c>
      <c r="Y13456" s="38"/>
    </row>
    <row r="13457" spans="5:25">
      <c r="E13457" s="45"/>
      <c r="H13457" s="45"/>
      <c r="K13457" s="27" t="str">
        <f t="shared" si="856"/>
        <v/>
      </c>
      <c r="P13457" s="26" t="str">
        <f t="shared" si="857"/>
        <v/>
      </c>
      <c r="Q13457" s="38"/>
      <c r="S13457" t="str">
        <f t="shared" si="858"/>
        <v/>
      </c>
      <c r="X13457" s="26" t="str">
        <f t="shared" si="855"/>
        <v/>
      </c>
      <c r="Y13457" s="38"/>
    </row>
    <row r="13458" spans="5:25">
      <c r="E13458" s="45"/>
      <c r="H13458" s="45"/>
      <c r="K13458" s="27" t="str">
        <f t="shared" si="856"/>
        <v/>
      </c>
      <c r="P13458" s="26" t="str">
        <f t="shared" si="857"/>
        <v/>
      </c>
      <c r="Q13458" s="38"/>
      <c r="S13458" t="str">
        <f t="shared" si="858"/>
        <v/>
      </c>
      <c r="X13458" s="26" t="str">
        <f t="shared" si="855"/>
        <v/>
      </c>
      <c r="Y13458" s="38"/>
    </row>
    <row r="13459" spans="5:25">
      <c r="E13459" s="45"/>
      <c r="H13459" s="45"/>
      <c r="K13459" s="27" t="str">
        <f t="shared" si="856"/>
        <v/>
      </c>
      <c r="P13459" s="26" t="str">
        <f t="shared" si="857"/>
        <v/>
      </c>
      <c r="Q13459" s="38"/>
      <c r="S13459" t="str">
        <f t="shared" si="858"/>
        <v/>
      </c>
      <c r="X13459" s="26" t="str">
        <f t="shared" si="855"/>
        <v/>
      </c>
      <c r="Y13459" s="38"/>
    </row>
    <row r="13460" spans="5:25">
      <c r="E13460" s="45"/>
      <c r="H13460" s="45"/>
      <c r="K13460" s="27" t="str">
        <f t="shared" si="856"/>
        <v/>
      </c>
      <c r="P13460" s="26" t="str">
        <f t="shared" si="857"/>
        <v/>
      </c>
      <c r="Q13460" s="38"/>
      <c r="S13460" t="str">
        <f t="shared" si="858"/>
        <v/>
      </c>
      <c r="X13460" s="26" t="str">
        <f t="shared" si="855"/>
        <v/>
      </c>
      <c r="Y13460" s="38"/>
    </row>
    <row r="13461" spans="5:25">
      <c r="E13461" s="45"/>
      <c r="H13461" s="45"/>
      <c r="K13461" s="27" t="str">
        <f t="shared" si="856"/>
        <v/>
      </c>
      <c r="P13461" s="26" t="str">
        <f t="shared" si="857"/>
        <v/>
      </c>
      <c r="Q13461" s="38"/>
      <c r="S13461" t="str">
        <f t="shared" si="858"/>
        <v/>
      </c>
      <c r="X13461" s="26" t="str">
        <f t="shared" si="855"/>
        <v/>
      </c>
      <c r="Y13461" s="38"/>
    </row>
    <row r="13462" spans="5:25">
      <c r="E13462" s="45"/>
      <c r="H13462" s="45"/>
      <c r="K13462" s="27" t="str">
        <f t="shared" si="856"/>
        <v/>
      </c>
      <c r="P13462" s="26" t="str">
        <f t="shared" si="857"/>
        <v/>
      </c>
      <c r="Q13462" s="38"/>
      <c r="S13462" t="str">
        <f t="shared" si="858"/>
        <v/>
      </c>
      <c r="X13462" s="26" t="str">
        <f t="shared" si="855"/>
        <v/>
      </c>
      <c r="Y13462" s="38"/>
    </row>
    <row r="13463" spans="5:25">
      <c r="E13463" s="45"/>
      <c r="H13463" s="45"/>
      <c r="K13463" s="27" t="str">
        <f t="shared" si="856"/>
        <v/>
      </c>
      <c r="P13463" s="26" t="str">
        <f t="shared" si="857"/>
        <v/>
      </c>
      <c r="Q13463" s="38"/>
      <c r="S13463" t="str">
        <f t="shared" si="858"/>
        <v/>
      </c>
      <c r="X13463" s="26" t="str">
        <f t="shared" si="855"/>
        <v/>
      </c>
      <c r="Y13463" s="38"/>
    </row>
    <row r="13464" spans="5:25">
      <c r="E13464" s="45"/>
      <c r="H13464" s="45"/>
      <c r="K13464" s="27" t="str">
        <f t="shared" si="856"/>
        <v/>
      </c>
      <c r="P13464" s="26" t="str">
        <f t="shared" si="857"/>
        <v/>
      </c>
      <c r="Q13464" s="38"/>
      <c r="S13464" t="str">
        <f t="shared" si="858"/>
        <v/>
      </c>
      <c r="X13464" s="26" t="str">
        <f t="shared" si="855"/>
        <v/>
      </c>
      <c r="Y13464" s="38"/>
    </row>
    <row r="13465" spans="5:25">
      <c r="E13465" s="45"/>
      <c r="H13465" s="45"/>
      <c r="K13465" s="27" t="str">
        <f t="shared" si="856"/>
        <v/>
      </c>
      <c r="P13465" s="26" t="str">
        <f t="shared" si="857"/>
        <v/>
      </c>
      <c r="Q13465" s="38"/>
      <c r="S13465" t="str">
        <f t="shared" si="858"/>
        <v/>
      </c>
      <c r="X13465" s="26" t="str">
        <f t="shared" si="855"/>
        <v/>
      </c>
      <c r="Y13465" s="38"/>
    </row>
    <row r="13466" spans="5:25">
      <c r="E13466" s="45"/>
      <c r="H13466" s="45"/>
      <c r="K13466" s="27" t="str">
        <f t="shared" si="856"/>
        <v/>
      </c>
      <c r="P13466" s="26" t="str">
        <f t="shared" si="857"/>
        <v/>
      </c>
      <c r="Q13466" s="38"/>
      <c r="S13466" t="str">
        <f t="shared" si="858"/>
        <v/>
      </c>
      <c r="X13466" s="26" t="str">
        <f t="shared" si="855"/>
        <v/>
      </c>
      <c r="Y13466" s="38"/>
    </row>
    <row r="13467" spans="5:25">
      <c r="E13467" s="45"/>
      <c r="H13467" s="45"/>
      <c r="K13467" s="27" t="str">
        <f t="shared" si="856"/>
        <v/>
      </c>
      <c r="P13467" s="26" t="str">
        <f t="shared" si="857"/>
        <v/>
      </c>
      <c r="Q13467" s="38"/>
      <c r="S13467" t="str">
        <f t="shared" si="858"/>
        <v/>
      </c>
      <c r="X13467" s="26" t="str">
        <f t="shared" si="855"/>
        <v/>
      </c>
      <c r="Y13467" s="38"/>
    </row>
    <row r="13468" spans="5:25">
      <c r="E13468" s="45"/>
      <c r="H13468" s="45"/>
      <c r="K13468" s="27" t="str">
        <f t="shared" si="856"/>
        <v/>
      </c>
      <c r="P13468" s="26" t="str">
        <f t="shared" si="857"/>
        <v/>
      </c>
      <c r="Q13468" s="38"/>
      <c r="S13468" t="str">
        <f t="shared" si="858"/>
        <v/>
      </c>
      <c r="X13468" s="26" t="str">
        <f t="shared" si="855"/>
        <v/>
      </c>
      <c r="Y13468" s="38"/>
    </row>
    <row r="13469" spans="5:25">
      <c r="E13469" s="45"/>
      <c r="H13469" s="45"/>
      <c r="K13469" s="27" t="str">
        <f t="shared" si="856"/>
        <v/>
      </c>
      <c r="P13469" s="26" t="str">
        <f t="shared" si="857"/>
        <v/>
      </c>
      <c r="Q13469" s="38"/>
      <c r="S13469" t="str">
        <f t="shared" si="858"/>
        <v/>
      </c>
      <c r="X13469" s="26" t="str">
        <f t="shared" si="855"/>
        <v/>
      </c>
      <c r="Y13469" s="38"/>
    </row>
    <row r="13470" spans="5:25">
      <c r="E13470" s="45"/>
      <c r="H13470" s="45"/>
      <c r="K13470" s="27" t="str">
        <f t="shared" si="856"/>
        <v/>
      </c>
      <c r="P13470" s="26" t="str">
        <f t="shared" si="857"/>
        <v/>
      </c>
      <c r="Q13470" s="38"/>
      <c r="S13470" t="str">
        <f t="shared" si="858"/>
        <v/>
      </c>
      <c r="X13470" s="26" t="str">
        <f t="shared" si="855"/>
        <v/>
      </c>
      <c r="Y13470" s="38"/>
    </row>
    <row r="13471" spans="5:25">
      <c r="E13471" s="45"/>
      <c r="H13471" s="45"/>
      <c r="K13471" s="27" t="str">
        <f t="shared" si="856"/>
        <v/>
      </c>
      <c r="P13471" s="26" t="str">
        <f t="shared" si="857"/>
        <v/>
      </c>
      <c r="Q13471" s="38"/>
      <c r="S13471" t="str">
        <f t="shared" si="858"/>
        <v/>
      </c>
      <c r="X13471" s="26" t="str">
        <f t="shared" si="855"/>
        <v/>
      </c>
      <c r="Y13471" s="38"/>
    </row>
    <row r="13472" spans="5:25">
      <c r="E13472" s="45"/>
      <c r="H13472" s="45"/>
      <c r="K13472" s="27" t="str">
        <f t="shared" si="856"/>
        <v/>
      </c>
      <c r="P13472" s="26" t="str">
        <f t="shared" si="857"/>
        <v/>
      </c>
      <c r="Q13472" s="38"/>
      <c r="S13472" t="str">
        <f t="shared" si="858"/>
        <v/>
      </c>
      <c r="X13472" s="26" t="str">
        <f t="shared" si="855"/>
        <v/>
      </c>
      <c r="Y13472" s="38"/>
    </row>
    <row r="13473" spans="5:25">
      <c r="E13473" s="45"/>
      <c r="H13473" s="45"/>
      <c r="K13473" s="27" t="str">
        <f t="shared" si="856"/>
        <v/>
      </c>
      <c r="P13473" s="26" t="str">
        <f t="shared" si="857"/>
        <v/>
      </c>
      <c r="Q13473" s="38"/>
      <c r="S13473" t="str">
        <f t="shared" si="858"/>
        <v/>
      </c>
      <c r="X13473" s="26" t="str">
        <f t="shared" si="855"/>
        <v/>
      </c>
      <c r="Y13473" s="38"/>
    </row>
    <row r="13474" spans="5:25">
      <c r="E13474" s="45"/>
      <c r="H13474" s="45"/>
      <c r="K13474" s="27" t="str">
        <f t="shared" si="856"/>
        <v/>
      </c>
      <c r="P13474" s="26" t="str">
        <f t="shared" si="857"/>
        <v/>
      </c>
      <c r="Q13474" s="38"/>
      <c r="S13474" t="str">
        <f t="shared" si="858"/>
        <v/>
      </c>
      <c r="X13474" s="26" t="str">
        <f t="shared" si="855"/>
        <v/>
      </c>
      <c r="Y13474" s="38"/>
    </row>
    <row r="13475" spans="5:25">
      <c r="E13475" s="45"/>
      <c r="H13475" s="45"/>
      <c r="K13475" s="27" t="str">
        <f t="shared" si="856"/>
        <v/>
      </c>
      <c r="P13475" s="26" t="str">
        <f t="shared" si="857"/>
        <v/>
      </c>
      <c r="Q13475" s="38"/>
      <c r="S13475" t="str">
        <f t="shared" si="858"/>
        <v/>
      </c>
      <c r="X13475" s="26" t="str">
        <f t="shared" si="855"/>
        <v/>
      </c>
      <c r="Y13475" s="38"/>
    </row>
    <row r="13476" spans="5:25">
      <c r="E13476" s="45"/>
      <c r="H13476" s="45"/>
      <c r="K13476" s="27" t="str">
        <f t="shared" si="856"/>
        <v/>
      </c>
      <c r="P13476" s="26" t="str">
        <f t="shared" si="857"/>
        <v/>
      </c>
      <c r="Q13476" s="38"/>
      <c r="S13476" t="str">
        <f t="shared" si="858"/>
        <v/>
      </c>
      <c r="X13476" s="26" t="str">
        <f t="shared" si="855"/>
        <v/>
      </c>
      <c r="Y13476" s="38"/>
    </row>
    <row r="13477" spans="5:25">
      <c r="E13477" s="45"/>
      <c r="H13477" s="45"/>
      <c r="K13477" s="27" t="str">
        <f t="shared" si="856"/>
        <v/>
      </c>
      <c r="P13477" s="26" t="str">
        <f t="shared" si="857"/>
        <v/>
      </c>
      <c r="Q13477" s="38"/>
      <c r="S13477" t="str">
        <f t="shared" si="858"/>
        <v/>
      </c>
      <c r="X13477" s="26" t="str">
        <f t="shared" si="855"/>
        <v/>
      </c>
      <c r="Y13477" s="38"/>
    </row>
    <row r="13478" spans="5:25">
      <c r="E13478" s="45"/>
      <c r="H13478" s="45"/>
      <c r="K13478" s="27" t="str">
        <f t="shared" si="856"/>
        <v/>
      </c>
      <c r="P13478" s="26" t="str">
        <f t="shared" si="857"/>
        <v/>
      </c>
      <c r="Q13478" s="38"/>
      <c r="S13478" t="str">
        <f t="shared" si="858"/>
        <v/>
      </c>
      <c r="X13478" s="26" t="str">
        <f t="shared" si="855"/>
        <v/>
      </c>
      <c r="Y13478" s="38"/>
    </row>
    <row r="13479" spans="5:25">
      <c r="E13479" s="45"/>
      <c r="H13479" s="45"/>
      <c r="K13479" s="27" t="str">
        <f t="shared" si="856"/>
        <v/>
      </c>
      <c r="P13479" s="26" t="str">
        <f t="shared" si="857"/>
        <v/>
      </c>
      <c r="Q13479" s="38"/>
      <c r="S13479" t="str">
        <f t="shared" si="858"/>
        <v/>
      </c>
      <c r="X13479" s="26" t="str">
        <f t="shared" si="855"/>
        <v/>
      </c>
      <c r="Y13479" s="38"/>
    </row>
    <row r="13480" spans="5:25">
      <c r="E13480" s="45"/>
      <c r="H13480" s="45"/>
      <c r="K13480" s="27" t="str">
        <f t="shared" si="856"/>
        <v/>
      </c>
      <c r="P13480" s="26" t="str">
        <f t="shared" si="857"/>
        <v/>
      </c>
      <c r="Q13480" s="38"/>
      <c r="S13480" t="str">
        <f t="shared" si="858"/>
        <v/>
      </c>
      <c r="X13480" s="26" t="str">
        <f t="shared" si="855"/>
        <v/>
      </c>
      <c r="Y13480" s="38"/>
    </row>
    <row r="13481" spans="5:25">
      <c r="E13481" s="45"/>
      <c r="H13481" s="45"/>
      <c r="K13481" s="27" t="str">
        <f t="shared" si="856"/>
        <v/>
      </c>
      <c r="P13481" s="26" t="str">
        <f t="shared" si="857"/>
        <v/>
      </c>
      <c r="Q13481" s="38"/>
      <c r="S13481" t="str">
        <f t="shared" si="858"/>
        <v/>
      </c>
      <c r="X13481" s="26" t="str">
        <f t="shared" si="855"/>
        <v/>
      </c>
      <c r="Y13481" s="38"/>
    </row>
    <row r="13482" spans="5:25">
      <c r="E13482" s="45"/>
      <c r="H13482" s="45"/>
      <c r="K13482" s="27" t="str">
        <f t="shared" si="856"/>
        <v/>
      </c>
      <c r="P13482" s="26" t="str">
        <f t="shared" si="857"/>
        <v/>
      </c>
      <c r="Q13482" s="38"/>
      <c r="S13482" t="str">
        <f t="shared" si="858"/>
        <v/>
      </c>
      <c r="X13482" s="26" t="str">
        <f t="shared" si="855"/>
        <v/>
      </c>
      <c r="Y13482" s="38"/>
    </row>
    <row r="13483" spans="5:25">
      <c r="E13483" s="45"/>
      <c r="H13483" s="45"/>
      <c r="K13483" s="27" t="str">
        <f t="shared" si="856"/>
        <v/>
      </c>
      <c r="P13483" s="26" t="str">
        <f t="shared" si="857"/>
        <v/>
      </c>
      <c r="Q13483" s="38"/>
      <c r="S13483" t="str">
        <f t="shared" si="858"/>
        <v/>
      </c>
      <c r="X13483" s="26" t="str">
        <f t="shared" si="855"/>
        <v/>
      </c>
      <c r="Y13483" s="38"/>
    </row>
    <row r="13484" spans="5:25">
      <c r="E13484" s="45"/>
      <c r="H13484" s="45"/>
      <c r="K13484" s="27" t="str">
        <f t="shared" si="856"/>
        <v/>
      </c>
      <c r="P13484" s="26" t="str">
        <f t="shared" si="857"/>
        <v/>
      </c>
      <c r="Q13484" s="38"/>
      <c r="S13484" t="str">
        <f t="shared" si="858"/>
        <v/>
      </c>
      <c r="X13484" s="26" t="str">
        <f t="shared" si="855"/>
        <v/>
      </c>
      <c r="Y13484" s="38"/>
    </row>
    <row r="13485" spans="5:25">
      <c r="E13485" s="45"/>
      <c r="H13485" s="45"/>
      <c r="K13485" s="27" t="str">
        <f t="shared" si="856"/>
        <v/>
      </c>
      <c r="P13485" s="26" t="str">
        <f t="shared" si="857"/>
        <v/>
      </c>
      <c r="Q13485" s="38"/>
      <c r="S13485" t="str">
        <f t="shared" si="858"/>
        <v/>
      </c>
      <c r="X13485" s="26" t="str">
        <f t="shared" si="855"/>
        <v/>
      </c>
      <c r="Y13485" s="38"/>
    </row>
    <row r="13486" spans="5:25">
      <c r="E13486" s="45"/>
      <c r="H13486" s="45"/>
      <c r="K13486" s="27" t="str">
        <f t="shared" si="856"/>
        <v/>
      </c>
      <c r="P13486" s="26" t="str">
        <f t="shared" si="857"/>
        <v/>
      </c>
      <c r="Q13486" s="38"/>
      <c r="S13486" t="str">
        <f t="shared" si="858"/>
        <v/>
      </c>
      <c r="X13486" s="26" t="str">
        <f t="shared" si="855"/>
        <v/>
      </c>
      <c r="Y13486" s="38"/>
    </row>
    <row r="13487" spans="5:25">
      <c r="E13487" s="45"/>
      <c r="H13487" s="45"/>
      <c r="K13487" s="27" t="str">
        <f t="shared" si="856"/>
        <v/>
      </c>
      <c r="P13487" s="26" t="str">
        <f t="shared" si="857"/>
        <v/>
      </c>
      <c r="Q13487" s="38"/>
      <c r="S13487" t="str">
        <f t="shared" si="858"/>
        <v/>
      </c>
      <c r="X13487" s="26" t="str">
        <f t="shared" si="855"/>
        <v/>
      </c>
      <c r="Y13487" s="38"/>
    </row>
    <row r="13488" spans="5:25">
      <c r="E13488" s="45"/>
      <c r="H13488" s="45"/>
      <c r="K13488" s="27" t="str">
        <f t="shared" si="856"/>
        <v/>
      </c>
      <c r="P13488" s="26" t="str">
        <f t="shared" si="857"/>
        <v/>
      </c>
      <c r="Q13488" s="38"/>
      <c r="S13488" t="str">
        <f t="shared" si="858"/>
        <v/>
      </c>
      <c r="X13488" s="26" t="str">
        <f t="shared" si="855"/>
        <v/>
      </c>
      <c r="Y13488" s="38"/>
    </row>
    <row r="13489" spans="5:25">
      <c r="E13489" s="45"/>
      <c r="H13489" s="45"/>
      <c r="K13489" s="27" t="str">
        <f t="shared" si="856"/>
        <v/>
      </c>
      <c r="P13489" s="26" t="str">
        <f t="shared" si="857"/>
        <v/>
      </c>
      <c r="Q13489" s="38"/>
      <c r="S13489" t="str">
        <f t="shared" si="858"/>
        <v/>
      </c>
      <c r="X13489" s="26" t="str">
        <f t="shared" si="855"/>
        <v/>
      </c>
      <c r="Y13489" s="38"/>
    </row>
    <row r="13490" spans="5:25">
      <c r="E13490" s="45"/>
      <c r="H13490" s="45"/>
      <c r="K13490" s="27" t="str">
        <f t="shared" si="856"/>
        <v/>
      </c>
      <c r="P13490" s="26" t="str">
        <f t="shared" si="857"/>
        <v/>
      </c>
      <c r="Q13490" s="38"/>
      <c r="S13490" t="str">
        <f t="shared" si="858"/>
        <v/>
      </c>
      <c r="X13490" s="26" t="str">
        <f t="shared" si="855"/>
        <v/>
      </c>
      <c r="Y13490" s="38"/>
    </row>
    <row r="13491" spans="5:25">
      <c r="E13491" s="45"/>
      <c r="H13491" s="45"/>
      <c r="K13491" s="27" t="str">
        <f t="shared" si="856"/>
        <v/>
      </c>
      <c r="P13491" s="26" t="str">
        <f t="shared" si="857"/>
        <v/>
      </c>
      <c r="Q13491" s="38"/>
      <c r="S13491" t="str">
        <f t="shared" si="858"/>
        <v/>
      </c>
      <c r="X13491" s="26" t="str">
        <f t="shared" si="855"/>
        <v/>
      </c>
      <c r="Y13491" s="38"/>
    </row>
    <row r="13492" spans="5:25">
      <c r="E13492" s="45"/>
      <c r="H13492" s="45"/>
      <c r="K13492" s="27" t="str">
        <f t="shared" si="856"/>
        <v/>
      </c>
      <c r="P13492" s="26" t="str">
        <f t="shared" si="857"/>
        <v/>
      </c>
      <c r="Q13492" s="38"/>
      <c r="S13492" t="str">
        <f t="shared" si="858"/>
        <v/>
      </c>
      <c r="X13492" s="26" t="str">
        <f t="shared" si="855"/>
        <v/>
      </c>
      <c r="Y13492" s="38"/>
    </row>
    <row r="13493" spans="5:25">
      <c r="E13493" s="45"/>
      <c r="H13493" s="45"/>
      <c r="K13493" s="27" t="str">
        <f t="shared" si="856"/>
        <v/>
      </c>
      <c r="P13493" s="26" t="str">
        <f t="shared" si="857"/>
        <v/>
      </c>
      <c r="Q13493" s="38"/>
      <c r="S13493" t="str">
        <f t="shared" si="858"/>
        <v/>
      </c>
      <c r="X13493" s="26" t="str">
        <f t="shared" si="855"/>
        <v/>
      </c>
      <c r="Y13493" s="38"/>
    </row>
    <row r="13494" spans="5:25">
      <c r="E13494" s="45"/>
      <c r="H13494" s="45"/>
      <c r="K13494" s="27" t="str">
        <f t="shared" si="856"/>
        <v/>
      </c>
      <c r="P13494" s="26" t="str">
        <f t="shared" si="857"/>
        <v/>
      </c>
      <c r="Q13494" s="38"/>
      <c r="S13494" t="str">
        <f t="shared" si="858"/>
        <v/>
      </c>
      <c r="X13494" s="26" t="str">
        <f t="shared" si="855"/>
        <v/>
      </c>
      <c r="Y13494" s="38"/>
    </row>
    <row r="13495" spans="5:25">
      <c r="E13495" s="45"/>
      <c r="H13495" s="45"/>
      <c r="K13495" s="27" t="str">
        <f t="shared" si="856"/>
        <v/>
      </c>
      <c r="P13495" s="26" t="str">
        <f t="shared" si="857"/>
        <v/>
      </c>
      <c r="Q13495" s="38"/>
      <c r="S13495" t="str">
        <f t="shared" si="858"/>
        <v/>
      </c>
      <c r="X13495" s="26" t="str">
        <f t="shared" si="855"/>
        <v/>
      </c>
      <c r="Y13495" s="38"/>
    </row>
    <row r="13496" spans="5:25">
      <c r="E13496" s="45"/>
      <c r="H13496" s="45"/>
      <c r="K13496" s="27" t="str">
        <f t="shared" si="856"/>
        <v/>
      </c>
      <c r="P13496" s="26" t="str">
        <f t="shared" si="857"/>
        <v/>
      </c>
      <c r="Q13496" s="38"/>
      <c r="S13496" t="str">
        <f t="shared" si="858"/>
        <v/>
      </c>
      <c r="X13496" s="26" t="str">
        <f t="shared" si="855"/>
        <v/>
      </c>
      <c r="Y13496" s="38"/>
    </row>
    <row r="13497" spans="5:25">
      <c r="E13497" s="45"/>
      <c r="H13497" s="45"/>
      <c r="K13497" s="27" t="str">
        <f t="shared" si="856"/>
        <v/>
      </c>
      <c r="P13497" s="26" t="str">
        <f t="shared" si="857"/>
        <v/>
      </c>
      <c r="Q13497" s="38"/>
      <c r="S13497" t="str">
        <f t="shared" si="858"/>
        <v/>
      </c>
      <c r="X13497" s="26" t="str">
        <f t="shared" si="855"/>
        <v/>
      </c>
      <c r="Y13497" s="38"/>
    </row>
    <row r="13498" spans="5:25">
      <c r="E13498" s="45"/>
      <c r="H13498" s="45"/>
      <c r="K13498" s="27" t="str">
        <f t="shared" si="856"/>
        <v/>
      </c>
      <c r="P13498" s="26" t="str">
        <f t="shared" si="857"/>
        <v/>
      </c>
      <c r="Q13498" s="38"/>
      <c r="S13498" t="str">
        <f t="shared" si="858"/>
        <v/>
      </c>
      <c r="X13498" s="26" t="str">
        <f t="shared" si="855"/>
        <v/>
      </c>
      <c r="Y13498" s="38"/>
    </row>
    <row r="13499" spans="5:25">
      <c r="E13499" s="45"/>
      <c r="H13499" s="45"/>
      <c r="K13499" s="27" t="str">
        <f t="shared" si="856"/>
        <v/>
      </c>
      <c r="P13499" s="26" t="str">
        <f t="shared" si="857"/>
        <v/>
      </c>
      <c r="Q13499" s="38"/>
      <c r="S13499" t="str">
        <f t="shared" si="858"/>
        <v/>
      </c>
      <c r="X13499" s="26" t="str">
        <f t="shared" si="855"/>
        <v/>
      </c>
      <c r="Y13499" s="38"/>
    </row>
    <row r="13500" spans="5:25">
      <c r="E13500" s="45"/>
      <c r="H13500" s="45"/>
      <c r="K13500" s="27" t="str">
        <f t="shared" si="856"/>
        <v/>
      </c>
      <c r="P13500" s="26" t="str">
        <f t="shared" si="857"/>
        <v/>
      </c>
      <c r="Q13500" s="38"/>
      <c r="S13500" t="str">
        <f t="shared" si="858"/>
        <v/>
      </c>
      <c r="X13500" s="26" t="str">
        <f t="shared" ref="X13500:X13563" si="859">IF(V13500="","",X13499+V13500-V13499)</f>
        <v/>
      </c>
      <c r="Y13500" s="38"/>
    </row>
    <row r="13501" spans="5:25">
      <c r="E13501" s="45"/>
      <c r="H13501" s="45"/>
      <c r="K13501" s="27" t="str">
        <f t="shared" si="856"/>
        <v/>
      </c>
      <c r="P13501" s="26" t="str">
        <f t="shared" si="857"/>
        <v/>
      </c>
      <c r="Q13501" s="38"/>
      <c r="S13501" t="str">
        <f t="shared" si="858"/>
        <v/>
      </c>
      <c r="X13501" s="26" t="str">
        <f t="shared" si="859"/>
        <v/>
      </c>
      <c r="Y13501" s="38"/>
    </row>
    <row r="13502" spans="5:25">
      <c r="E13502" s="45"/>
      <c r="H13502" s="45"/>
      <c r="K13502" s="27" t="str">
        <f t="shared" si="856"/>
        <v/>
      </c>
      <c r="P13502" s="26" t="str">
        <f t="shared" si="857"/>
        <v/>
      </c>
      <c r="Q13502" s="38"/>
      <c r="S13502" t="str">
        <f t="shared" si="858"/>
        <v/>
      </c>
      <c r="X13502" s="26" t="str">
        <f t="shared" si="859"/>
        <v/>
      </c>
      <c r="Y13502" s="38"/>
    </row>
    <row r="13503" spans="5:25">
      <c r="E13503" s="45"/>
      <c r="H13503" s="45"/>
      <c r="K13503" s="27" t="str">
        <f t="shared" si="856"/>
        <v/>
      </c>
      <c r="P13503" s="26" t="str">
        <f t="shared" si="857"/>
        <v/>
      </c>
      <c r="Q13503" s="38"/>
      <c r="S13503" t="str">
        <f t="shared" si="858"/>
        <v/>
      </c>
      <c r="X13503" s="26" t="str">
        <f t="shared" si="859"/>
        <v/>
      </c>
      <c r="Y13503" s="38"/>
    </row>
    <row r="13504" spans="5:25">
      <c r="E13504" s="45"/>
      <c r="H13504" s="45"/>
      <c r="K13504" s="27" t="str">
        <f t="shared" si="856"/>
        <v/>
      </c>
      <c r="P13504" s="26" t="str">
        <f t="shared" si="857"/>
        <v/>
      </c>
      <c r="Q13504" s="38"/>
      <c r="S13504" t="str">
        <f t="shared" si="858"/>
        <v/>
      </c>
      <c r="X13504" s="26" t="str">
        <f t="shared" si="859"/>
        <v/>
      </c>
      <c r="Y13504" s="38"/>
    </row>
    <row r="13505" spans="5:25">
      <c r="E13505" s="45"/>
      <c r="H13505" s="45"/>
      <c r="K13505" s="27" t="str">
        <f t="shared" si="856"/>
        <v/>
      </c>
      <c r="P13505" s="26" t="str">
        <f t="shared" si="857"/>
        <v/>
      </c>
      <c r="Q13505" s="38"/>
      <c r="S13505" t="str">
        <f t="shared" si="858"/>
        <v/>
      </c>
      <c r="X13505" s="26" t="str">
        <f t="shared" si="859"/>
        <v/>
      </c>
      <c r="Y13505" s="38"/>
    </row>
    <row r="13506" spans="5:25">
      <c r="E13506" s="45"/>
      <c r="H13506" s="45"/>
      <c r="K13506" s="27" t="str">
        <f t="shared" si="856"/>
        <v/>
      </c>
      <c r="P13506" s="26" t="str">
        <f t="shared" si="857"/>
        <v/>
      </c>
      <c r="Q13506" s="38"/>
      <c r="S13506" t="str">
        <f t="shared" si="858"/>
        <v/>
      </c>
      <c r="X13506" s="26" t="str">
        <f t="shared" si="859"/>
        <v/>
      </c>
      <c r="Y13506" s="38"/>
    </row>
    <row r="13507" spans="5:25">
      <c r="E13507" s="45"/>
      <c r="H13507" s="45"/>
      <c r="K13507" s="27" t="str">
        <f t="shared" si="856"/>
        <v/>
      </c>
      <c r="P13507" s="26" t="str">
        <f t="shared" si="857"/>
        <v/>
      </c>
      <c r="Q13507" s="38"/>
      <c r="S13507" t="str">
        <f t="shared" si="858"/>
        <v/>
      </c>
      <c r="X13507" s="26" t="str">
        <f t="shared" si="859"/>
        <v/>
      </c>
      <c r="Y13507" s="38"/>
    </row>
    <row r="13508" spans="5:25">
      <c r="E13508" s="45"/>
      <c r="H13508" s="45"/>
      <c r="K13508" s="27" t="str">
        <f t="shared" ref="K13508:K13571" si="860">IF(M13508="","",K13507+(M13508-M13507)/24)</f>
        <v/>
      </c>
      <c r="P13508" s="26" t="str">
        <f t="shared" ref="P13508:P13571" si="861">IF(N13508="","",P13507+N13508-N13507)</f>
        <v/>
      </c>
      <c r="Q13508" s="38"/>
      <c r="S13508" t="str">
        <f t="shared" ref="S13508:S13571" si="862">IF(N13508="","",S13507-N13508+N13507)</f>
        <v/>
      </c>
      <c r="X13508" s="26" t="str">
        <f t="shared" si="859"/>
        <v/>
      </c>
      <c r="Y13508" s="38"/>
    </row>
    <row r="13509" spans="5:25">
      <c r="E13509" s="45"/>
      <c r="H13509" s="45"/>
      <c r="K13509" s="27" t="str">
        <f t="shared" si="860"/>
        <v/>
      </c>
      <c r="P13509" s="26" t="str">
        <f t="shared" si="861"/>
        <v/>
      </c>
      <c r="Q13509" s="38"/>
      <c r="S13509" t="str">
        <f t="shared" si="862"/>
        <v/>
      </c>
      <c r="X13509" s="26" t="str">
        <f t="shared" si="859"/>
        <v/>
      </c>
      <c r="Y13509" s="38"/>
    </row>
    <row r="13510" spans="5:25">
      <c r="E13510" s="45"/>
      <c r="H13510" s="45"/>
      <c r="K13510" s="27" t="str">
        <f t="shared" si="860"/>
        <v/>
      </c>
      <c r="P13510" s="26" t="str">
        <f t="shared" si="861"/>
        <v/>
      </c>
      <c r="Q13510" s="38"/>
      <c r="S13510" t="str">
        <f t="shared" si="862"/>
        <v/>
      </c>
      <c r="X13510" s="26" t="str">
        <f t="shared" si="859"/>
        <v/>
      </c>
      <c r="Y13510" s="38"/>
    </row>
    <row r="13511" spans="5:25">
      <c r="E13511" s="45"/>
      <c r="H13511" s="45"/>
      <c r="K13511" s="27" t="str">
        <f t="shared" si="860"/>
        <v/>
      </c>
      <c r="P13511" s="26" t="str">
        <f t="shared" si="861"/>
        <v/>
      </c>
      <c r="Q13511" s="38"/>
      <c r="S13511" t="str">
        <f t="shared" si="862"/>
        <v/>
      </c>
      <c r="X13511" s="26" t="str">
        <f t="shared" si="859"/>
        <v/>
      </c>
      <c r="Y13511" s="38"/>
    </row>
    <row r="13512" spans="5:25">
      <c r="E13512" s="45"/>
      <c r="H13512" s="45"/>
      <c r="K13512" s="27" t="str">
        <f t="shared" si="860"/>
        <v/>
      </c>
      <c r="P13512" s="26" t="str">
        <f t="shared" si="861"/>
        <v/>
      </c>
      <c r="Q13512" s="38"/>
      <c r="S13512" t="str">
        <f t="shared" si="862"/>
        <v/>
      </c>
      <c r="X13512" s="26" t="str">
        <f t="shared" si="859"/>
        <v/>
      </c>
      <c r="Y13512" s="38"/>
    </row>
    <row r="13513" spans="5:25">
      <c r="E13513" s="45"/>
      <c r="H13513" s="45"/>
      <c r="K13513" s="27" t="str">
        <f t="shared" si="860"/>
        <v/>
      </c>
      <c r="P13513" s="26" t="str">
        <f t="shared" si="861"/>
        <v/>
      </c>
      <c r="Q13513" s="38"/>
      <c r="S13513" t="str">
        <f t="shared" si="862"/>
        <v/>
      </c>
      <c r="X13513" s="26" t="str">
        <f t="shared" si="859"/>
        <v/>
      </c>
      <c r="Y13513" s="38"/>
    </row>
    <row r="13514" spans="5:25">
      <c r="E13514" s="45"/>
      <c r="H13514" s="45"/>
      <c r="K13514" s="27" t="str">
        <f t="shared" si="860"/>
        <v/>
      </c>
      <c r="P13514" s="26" t="str">
        <f t="shared" si="861"/>
        <v/>
      </c>
      <c r="Q13514" s="38"/>
      <c r="S13514" t="str">
        <f t="shared" si="862"/>
        <v/>
      </c>
      <c r="X13514" s="26" t="str">
        <f t="shared" si="859"/>
        <v/>
      </c>
      <c r="Y13514" s="38"/>
    </row>
    <row r="13515" spans="5:25">
      <c r="E13515" s="45"/>
      <c r="H13515" s="45"/>
      <c r="K13515" s="27" t="str">
        <f t="shared" si="860"/>
        <v/>
      </c>
      <c r="P13515" s="26" t="str">
        <f t="shared" si="861"/>
        <v/>
      </c>
      <c r="Q13515" s="38"/>
      <c r="S13515" t="str">
        <f t="shared" si="862"/>
        <v/>
      </c>
      <c r="X13515" s="26" t="str">
        <f t="shared" si="859"/>
        <v/>
      </c>
      <c r="Y13515" s="38"/>
    </row>
    <row r="13516" spans="5:25">
      <c r="E13516" s="45"/>
      <c r="H13516" s="45"/>
      <c r="K13516" s="27" t="str">
        <f t="shared" si="860"/>
        <v/>
      </c>
      <c r="P13516" s="26" t="str">
        <f t="shared" si="861"/>
        <v/>
      </c>
      <c r="Q13516" s="38"/>
      <c r="S13516" t="str">
        <f t="shared" si="862"/>
        <v/>
      </c>
      <c r="X13516" s="26" t="str">
        <f t="shared" si="859"/>
        <v/>
      </c>
      <c r="Y13516" s="38"/>
    </row>
    <row r="13517" spans="5:25">
      <c r="E13517" s="45"/>
      <c r="H13517" s="45"/>
      <c r="K13517" s="27" t="str">
        <f t="shared" si="860"/>
        <v/>
      </c>
      <c r="P13517" s="26" t="str">
        <f t="shared" si="861"/>
        <v/>
      </c>
      <c r="Q13517" s="38"/>
      <c r="S13517" t="str">
        <f t="shared" si="862"/>
        <v/>
      </c>
      <c r="X13517" s="26" t="str">
        <f t="shared" si="859"/>
        <v/>
      </c>
      <c r="Y13517" s="38"/>
    </row>
    <row r="13518" spans="5:25">
      <c r="E13518" s="45"/>
      <c r="H13518" s="45"/>
      <c r="K13518" s="27" t="str">
        <f t="shared" si="860"/>
        <v/>
      </c>
      <c r="P13518" s="26" t="str">
        <f t="shared" si="861"/>
        <v/>
      </c>
      <c r="Q13518" s="38"/>
      <c r="S13518" t="str">
        <f t="shared" si="862"/>
        <v/>
      </c>
      <c r="X13518" s="26" t="str">
        <f t="shared" si="859"/>
        <v/>
      </c>
      <c r="Y13518" s="38"/>
    </row>
    <row r="13519" spans="5:25">
      <c r="E13519" s="45"/>
      <c r="H13519" s="45"/>
      <c r="K13519" s="27" t="str">
        <f t="shared" si="860"/>
        <v/>
      </c>
      <c r="P13519" s="26" t="str">
        <f t="shared" si="861"/>
        <v/>
      </c>
      <c r="Q13519" s="38"/>
      <c r="S13519" t="str">
        <f t="shared" si="862"/>
        <v/>
      </c>
      <c r="X13519" s="26" t="str">
        <f t="shared" si="859"/>
        <v/>
      </c>
      <c r="Y13519" s="38"/>
    </row>
    <row r="13520" spans="5:25">
      <c r="E13520" s="45"/>
      <c r="H13520" s="45"/>
      <c r="K13520" s="27" t="str">
        <f t="shared" si="860"/>
        <v/>
      </c>
      <c r="P13520" s="26" t="str">
        <f t="shared" si="861"/>
        <v/>
      </c>
      <c r="Q13520" s="38"/>
      <c r="S13520" t="str">
        <f t="shared" si="862"/>
        <v/>
      </c>
      <c r="X13520" s="26" t="str">
        <f t="shared" si="859"/>
        <v/>
      </c>
      <c r="Y13520" s="38"/>
    </row>
    <row r="13521" spans="5:25">
      <c r="E13521" s="45"/>
      <c r="H13521" s="45"/>
      <c r="K13521" s="27" t="str">
        <f t="shared" si="860"/>
        <v/>
      </c>
      <c r="P13521" s="26" t="str">
        <f t="shared" si="861"/>
        <v/>
      </c>
      <c r="Q13521" s="38"/>
      <c r="S13521" t="str">
        <f t="shared" si="862"/>
        <v/>
      </c>
      <c r="X13521" s="26" t="str">
        <f t="shared" si="859"/>
        <v/>
      </c>
      <c r="Y13521" s="38"/>
    </row>
    <row r="13522" spans="5:25">
      <c r="E13522" s="45"/>
      <c r="H13522" s="45"/>
      <c r="K13522" s="27" t="str">
        <f t="shared" si="860"/>
        <v/>
      </c>
      <c r="P13522" s="26" t="str">
        <f t="shared" si="861"/>
        <v/>
      </c>
      <c r="Q13522" s="38"/>
      <c r="S13522" t="str">
        <f t="shared" si="862"/>
        <v/>
      </c>
      <c r="X13522" s="26" t="str">
        <f t="shared" si="859"/>
        <v/>
      </c>
      <c r="Y13522" s="38"/>
    </row>
    <row r="13523" spans="5:25">
      <c r="E13523" s="45"/>
      <c r="H13523" s="45"/>
      <c r="K13523" s="27" t="str">
        <f t="shared" si="860"/>
        <v/>
      </c>
      <c r="P13523" s="26" t="str">
        <f t="shared" si="861"/>
        <v/>
      </c>
      <c r="Q13523" s="38"/>
      <c r="S13523" t="str">
        <f t="shared" si="862"/>
        <v/>
      </c>
      <c r="X13523" s="26" t="str">
        <f t="shared" si="859"/>
        <v/>
      </c>
      <c r="Y13523" s="38"/>
    </row>
    <row r="13524" spans="5:25">
      <c r="E13524" s="45"/>
      <c r="H13524" s="45"/>
      <c r="K13524" s="27" t="str">
        <f t="shared" si="860"/>
        <v/>
      </c>
      <c r="P13524" s="26" t="str">
        <f t="shared" si="861"/>
        <v/>
      </c>
      <c r="Q13524" s="38"/>
      <c r="S13524" t="str">
        <f t="shared" si="862"/>
        <v/>
      </c>
      <c r="X13524" s="26" t="str">
        <f t="shared" si="859"/>
        <v/>
      </c>
      <c r="Y13524" s="38"/>
    </row>
    <row r="13525" spans="5:25">
      <c r="E13525" s="45"/>
      <c r="H13525" s="45"/>
      <c r="K13525" s="27" t="str">
        <f t="shared" si="860"/>
        <v/>
      </c>
      <c r="P13525" s="26" t="str">
        <f t="shared" si="861"/>
        <v/>
      </c>
      <c r="Q13525" s="38"/>
      <c r="S13525" t="str">
        <f t="shared" si="862"/>
        <v/>
      </c>
      <c r="X13525" s="26" t="str">
        <f t="shared" si="859"/>
        <v/>
      </c>
      <c r="Y13525" s="38"/>
    </row>
    <row r="13526" spans="5:25">
      <c r="E13526" s="45"/>
      <c r="H13526" s="45"/>
      <c r="K13526" s="27" t="str">
        <f t="shared" si="860"/>
        <v/>
      </c>
      <c r="P13526" s="26" t="str">
        <f t="shared" si="861"/>
        <v/>
      </c>
      <c r="Q13526" s="38"/>
      <c r="S13526" t="str">
        <f t="shared" si="862"/>
        <v/>
      </c>
      <c r="X13526" s="26" t="str">
        <f t="shared" si="859"/>
        <v/>
      </c>
      <c r="Y13526" s="38"/>
    </row>
    <row r="13527" spans="5:25">
      <c r="E13527" s="45"/>
      <c r="H13527" s="45"/>
      <c r="K13527" s="27" t="str">
        <f t="shared" si="860"/>
        <v/>
      </c>
      <c r="P13527" s="26" t="str">
        <f t="shared" si="861"/>
        <v/>
      </c>
      <c r="Q13527" s="38"/>
      <c r="S13527" t="str">
        <f t="shared" si="862"/>
        <v/>
      </c>
      <c r="X13527" s="26" t="str">
        <f t="shared" si="859"/>
        <v/>
      </c>
      <c r="Y13527" s="38"/>
    </row>
    <row r="13528" spans="5:25">
      <c r="E13528" s="45"/>
      <c r="H13528" s="45"/>
      <c r="K13528" s="27" t="str">
        <f t="shared" si="860"/>
        <v/>
      </c>
      <c r="P13528" s="26" t="str">
        <f t="shared" si="861"/>
        <v/>
      </c>
      <c r="Q13528" s="38"/>
      <c r="S13528" t="str">
        <f t="shared" si="862"/>
        <v/>
      </c>
      <c r="X13528" s="26" t="str">
        <f t="shared" si="859"/>
        <v/>
      </c>
      <c r="Y13528" s="38"/>
    </row>
    <row r="13529" spans="5:25">
      <c r="E13529" s="45"/>
      <c r="H13529" s="45"/>
      <c r="K13529" s="27" t="str">
        <f t="shared" si="860"/>
        <v/>
      </c>
      <c r="P13529" s="26" t="str">
        <f t="shared" si="861"/>
        <v/>
      </c>
      <c r="Q13529" s="38"/>
      <c r="S13529" t="str">
        <f t="shared" si="862"/>
        <v/>
      </c>
      <c r="X13529" s="26" t="str">
        <f t="shared" si="859"/>
        <v/>
      </c>
      <c r="Y13529" s="38"/>
    </row>
    <row r="13530" spans="5:25">
      <c r="E13530" s="45"/>
      <c r="H13530" s="45"/>
      <c r="K13530" s="27" t="str">
        <f t="shared" si="860"/>
        <v/>
      </c>
      <c r="P13530" s="26" t="str">
        <f t="shared" si="861"/>
        <v/>
      </c>
      <c r="Q13530" s="38"/>
      <c r="S13530" t="str">
        <f t="shared" si="862"/>
        <v/>
      </c>
      <c r="X13530" s="26" t="str">
        <f t="shared" si="859"/>
        <v/>
      </c>
      <c r="Y13530" s="38"/>
    </row>
    <row r="13531" spans="5:25">
      <c r="E13531" s="45"/>
      <c r="H13531" s="45"/>
      <c r="K13531" s="27" t="str">
        <f t="shared" si="860"/>
        <v/>
      </c>
      <c r="P13531" s="26" t="str">
        <f t="shared" si="861"/>
        <v/>
      </c>
      <c r="Q13531" s="38"/>
      <c r="S13531" t="str">
        <f t="shared" si="862"/>
        <v/>
      </c>
      <c r="X13531" s="26" t="str">
        <f t="shared" si="859"/>
        <v/>
      </c>
      <c r="Y13531" s="38"/>
    </row>
    <row r="13532" spans="5:25">
      <c r="E13532" s="45"/>
      <c r="H13532" s="45"/>
      <c r="K13532" s="27" t="str">
        <f t="shared" si="860"/>
        <v/>
      </c>
      <c r="P13532" s="26" t="str">
        <f t="shared" si="861"/>
        <v/>
      </c>
      <c r="Q13532" s="38"/>
      <c r="S13532" t="str">
        <f t="shared" si="862"/>
        <v/>
      </c>
      <c r="X13532" s="26" t="str">
        <f t="shared" si="859"/>
        <v/>
      </c>
      <c r="Y13532" s="38"/>
    </row>
    <row r="13533" spans="5:25">
      <c r="E13533" s="45"/>
      <c r="H13533" s="45"/>
      <c r="K13533" s="27" t="str">
        <f t="shared" si="860"/>
        <v/>
      </c>
      <c r="P13533" s="26" t="str">
        <f t="shared" si="861"/>
        <v/>
      </c>
      <c r="Q13533" s="38"/>
      <c r="S13533" t="str">
        <f t="shared" si="862"/>
        <v/>
      </c>
      <c r="X13533" s="26" t="str">
        <f t="shared" si="859"/>
        <v/>
      </c>
      <c r="Y13533" s="38"/>
    </row>
    <row r="13534" spans="5:25">
      <c r="E13534" s="45"/>
      <c r="H13534" s="45"/>
      <c r="K13534" s="27" t="str">
        <f t="shared" si="860"/>
        <v/>
      </c>
      <c r="P13534" s="26" t="str">
        <f t="shared" si="861"/>
        <v/>
      </c>
      <c r="Q13534" s="38"/>
      <c r="S13534" t="str">
        <f t="shared" si="862"/>
        <v/>
      </c>
      <c r="X13534" s="26" t="str">
        <f t="shared" si="859"/>
        <v/>
      </c>
      <c r="Y13534" s="38"/>
    </row>
    <row r="13535" spans="5:25">
      <c r="E13535" s="45"/>
      <c r="H13535" s="45"/>
      <c r="K13535" s="27" t="str">
        <f t="shared" si="860"/>
        <v/>
      </c>
      <c r="P13535" s="26" t="str">
        <f t="shared" si="861"/>
        <v/>
      </c>
      <c r="Q13535" s="38"/>
      <c r="S13535" t="str">
        <f t="shared" si="862"/>
        <v/>
      </c>
      <c r="X13535" s="26" t="str">
        <f t="shared" si="859"/>
        <v/>
      </c>
      <c r="Y13535" s="38"/>
    </row>
    <row r="13536" spans="5:25">
      <c r="E13536" s="45"/>
      <c r="H13536" s="45"/>
      <c r="K13536" s="27" t="str">
        <f t="shared" si="860"/>
        <v/>
      </c>
      <c r="P13536" s="26" t="str">
        <f t="shared" si="861"/>
        <v/>
      </c>
      <c r="Q13536" s="38"/>
      <c r="S13536" t="str">
        <f t="shared" si="862"/>
        <v/>
      </c>
      <c r="X13536" s="26" t="str">
        <f t="shared" si="859"/>
        <v/>
      </c>
      <c r="Y13536" s="38"/>
    </row>
    <row r="13537" spans="5:25">
      <c r="E13537" s="45"/>
      <c r="H13537" s="45"/>
      <c r="K13537" s="27" t="str">
        <f t="shared" si="860"/>
        <v/>
      </c>
      <c r="P13537" s="26" t="str">
        <f t="shared" si="861"/>
        <v/>
      </c>
      <c r="Q13537" s="38"/>
      <c r="S13537" t="str">
        <f t="shared" si="862"/>
        <v/>
      </c>
      <c r="X13537" s="26" t="str">
        <f t="shared" si="859"/>
        <v/>
      </c>
      <c r="Y13537" s="38"/>
    </row>
    <row r="13538" spans="5:25">
      <c r="E13538" s="45"/>
      <c r="H13538" s="45"/>
      <c r="K13538" s="27" t="str">
        <f t="shared" si="860"/>
        <v/>
      </c>
      <c r="P13538" s="26" t="str">
        <f t="shared" si="861"/>
        <v/>
      </c>
      <c r="Q13538" s="38"/>
      <c r="S13538" t="str">
        <f t="shared" si="862"/>
        <v/>
      </c>
      <c r="X13538" s="26" t="str">
        <f t="shared" si="859"/>
        <v/>
      </c>
      <c r="Y13538" s="38"/>
    </row>
    <row r="13539" spans="5:25">
      <c r="E13539" s="45"/>
      <c r="H13539" s="45"/>
      <c r="K13539" s="27" t="str">
        <f t="shared" si="860"/>
        <v/>
      </c>
      <c r="P13539" s="26" t="str">
        <f t="shared" si="861"/>
        <v/>
      </c>
      <c r="Q13539" s="38"/>
      <c r="S13539" t="str">
        <f t="shared" si="862"/>
        <v/>
      </c>
      <c r="X13539" s="26" t="str">
        <f t="shared" si="859"/>
        <v/>
      </c>
      <c r="Y13539" s="38"/>
    </row>
    <row r="13540" spans="5:25">
      <c r="E13540" s="45"/>
      <c r="H13540" s="45"/>
      <c r="K13540" s="27" t="str">
        <f t="shared" si="860"/>
        <v/>
      </c>
      <c r="P13540" s="26" t="str">
        <f t="shared" si="861"/>
        <v/>
      </c>
      <c r="Q13540" s="38"/>
      <c r="S13540" t="str">
        <f t="shared" si="862"/>
        <v/>
      </c>
      <c r="X13540" s="26" t="str">
        <f t="shared" si="859"/>
        <v/>
      </c>
      <c r="Y13540" s="38"/>
    </row>
    <row r="13541" spans="5:25">
      <c r="E13541" s="45"/>
      <c r="H13541" s="45"/>
      <c r="K13541" s="27" t="str">
        <f t="shared" si="860"/>
        <v/>
      </c>
      <c r="P13541" s="26" t="str">
        <f t="shared" si="861"/>
        <v/>
      </c>
      <c r="Q13541" s="38"/>
      <c r="S13541" t="str">
        <f t="shared" si="862"/>
        <v/>
      </c>
      <c r="X13541" s="26" t="str">
        <f t="shared" si="859"/>
        <v/>
      </c>
      <c r="Y13541" s="38"/>
    </row>
    <row r="13542" spans="5:25">
      <c r="E13542" s="45"/>
      <c r="H13542" s="45"/>
      <c r="K13542" s="27" t="str">
        <f t="shared" si="860"/>
        <v/>
      </c>
      <c r="P13542" s="26" t="str">
        <f t="shared" si="861"/>
        <v/>
      </c>
      <c r="Q13542" s="38"/>
      <c r="S13542" t="str">
        <f t="shared" si="862"/>
        <v/>
      </c>
      <c r="X13542" s="26" t="str">
        <f t="shared" si="859"/>
        <v/>
      </c>
      <c r="Y13542" s="38"/>
    </row>
    <row r="13543" spans="5:25">
      <c r="E13543" s="45"/>
      <c r="H13543" s="45"/>
      <c r="K13543" s="27" t="str">
        <f t="shared" si="860"/>
        <v/>
      </c>
      <c r="P13543" s="26" t="str">
        <f t="shared" si="861"/>
        <v/>
      </c>
      <c r="Q13543" s="38"/>
      <c r="S13543" t="str">
        <f t="shared" si="862"/>
        <v/>
      </c>
      <c r="X13543" s="26" t="str">
        <f t="shared" si="859"/>
        <v/>
      </c>
      <c r="Y13543" s="38"/>
    </row>
    <row r="13544" spans="5:25">
      <c r="E13544" s="45"/>
      <c r="H13544" s="45"/>
      <c r="K13544" s="27" t="str">
        <f t="shared" si="860"/>
        <v/>
      </c>
      <c r="P13544" s="26" t="str">
        <f t="shared" si="861"/>
        <v/>
      </c>
      <c r="Q13544" s="38"/>
      <c r="S13544" t="str">
        <f t="shared" si="862"/>
        <v/>
      </c>
      <c r="X13544" s="26" t="str">
        <f t="shared" si="859"/>
        <v/>
      </c>
      <c r="Y13544" s="38"/>
    </row>
    <row r="13545" spans="5:25">
      <c r="E13545" s="45"/>
      <c r="H13545" s="45"/>
      <c r="K13545" s="27" t="str">
        <f t="shared" si="860"/>
        <v/>
      </c>
      <c r="P13545" s="26" t="str">
        <f t="shared" si="861"/>
        <v/>
      </c>
      <c r="Q13545" s="38"/>
      <c r="S13545" t="str">
        <f t="shared" si="862"/>
        <v/>
      </c>
      <c r="X13545" s="26" t="str">
        <f t="shared" si="859"/>
        <v/>
      </c>
      <c r="Y13545" s="38"/>
    </row>
    <row r="13546" spans="5:25">
      <c r="E13546" s="45"/>
      <c r="H13546" s="45"/>
      <c r="K13546" s="27" t="str">
        <f t="shared" si="860"/>
        <v/>
      </c>
      <c r="P13546" s="26" t="str">
        <f t="shared" si="861"/>
        <v/>
      </c>
      <c r="Q13546" s="38"/>
      <c r="S13546" t="str">
        <f t="shared" si="862"/>
        <v/>
      </c>
      <c r="X13546" s="26" t="str">
        <f t="shared" si="859"/>
        <v/>
      </c>
      <c r="Y13546" s="38"/>
    </row>
    <row r="13547" spans="5:25">
      <c r="E13547" s="45"/>
      <c r="H13547" s="45"/>
      <c r="K13547" s="27" t="str">
        <f t="shared" si="860"/>
        <v/>
      </c>
      <c r="P13547" s="26" t="str">
        <f t="shared" si="861"/>
        <v/>
      </c>
      <c r="Q13547" s="38"/>
      <c r="S13547" t="str">
        <f t="shared" si="862"/>
        <v/>
      </c>
      <c r="X13547" s="26" t="str">
        <f t="shared" si="859"/>
        <v/>
      </c>
      <c r="Y13547" s="38"/>
    </row>
    <row r="13548" spans="5:25">
      <c r="E13548" s="45"/>
      <c r="H13548" s="45"/>
      <c r="K13548" s="27" t="str">
        <f t="shared" si="860"/>
        <v/>
      </c>
      <c r="P13548" s="26" t="str">
        <f t="shared" si="861"/>
        <v/>
      </c>
      <c r="Q13548" s="38"/>
      <c r="S13548" t="str">
        <f t="shared" si="862"/>
        <v/>
      </c>
      <c r="X13548" s="26" t="str">
        <f t="shared" si="859"/>
        <v/>
      </c>
      <c r="Y13548" s="38"/>
    </row>
    <row r="13549" spans="5:25">
      <c r="E13549" s="45"/>
      <c r="H13549" s="45"/>
      <c r="K13549" s="27" t="str">
        <f t="shared" si="860"/>
        <v/>
      </c>
      <c r="P13549" s="26" t="str">
        <f t="shared" si="861"/>
        <v/>
      </c>
      <c r="Q13549" s="38"/>
      <c r="S13549" t="str">
        <f t="shared" si="862"/>
        <v/>
      </c>
      <c r="X13549" s="26" t="str">
        <f t="shared" si="859"/>
        <v/>
      </c>
      <c r="Y13549" s="38"/>
    </row>
    <row r="13550" spans="5:25">
      <c r="E13550" s="45"/>
      <c r="H13550" s="45"/>
      <c r="K13550" s="27" t="str">
        <f t="shared" si="860"/>
        <v/>
      </c>
      <c r="P13550" s="26" t="str">
        <f t="shared" si="861"/>
        <v/>
      </c>
      <c r="Q13550" s="38"/>
      <c r="S13550" t="str">
        <f t="shared" si="862"/>
        <v/>
      </c>
      <c r="X13550" s="26" t="str">
        <f t="shared" si="859"/>
        <v/>
      </c>
      <c r="Y13550" s="38"/>
    </row>
    <row r="13551" spans="5:25">
      <c r="E13551" s="45"/>
      <c r="H13551" s="45"/>
      <c r="K13551" s="27" t="str">
        <f t="shared" si="860"/>
        <v/>
      </c>
      <c r="P13551" s="26" t="str">
        <f t="shared" si="861"/>
        <v/>
      </c>
      <c r="Q13551" s="38"/>
      <c r="S13551" t="str">
        <f t="shared" si="862"/>
        <v/>
      </c>
      <c r="X13551" s="26" t="str">
        <f t="shared" si="859"/>
        <v/>
      </c>
      <c r="Y13551" s="38"/>
    </row>
    <row r="13552" spans="5:25">
      <c r="E13552" s="45"/>
      <c r="H13552" s="45"/>
      <c r="K13552" s="27" t="str">
        <f t="shared" si="860"/>
        <v/>
      </c>
      <c r="P13552" s="26" t="str">
        <f t="shared" si="861"/>
        <v/>
      </c>
      <c r="Q13552" s="38"/>
      <c r="S13552" t="str">
        <f t="shared" si="862"/>
        <v/>
      </c>
      <c r="X13552" s="26" t="str">
        <f t="shared" si="859"/>
        <v/>
      </c>
      <c r="Y13552" s="38"/>
    </row>
    <row r="13553" spans="5:25">
      <c r="E13553" s="45"/>
      <c r="H13553" s="45"/>
      <c r="K13553" s="27" t="str">
        <f t="shared" si="860"/>
        <v/>
      </c>
      <c r="P13553" s="26" t="str">
        <f t="shared" si="861"/>
        <v/>
      </c>
      <c r="Q13553" s="38"/>
      <c r="S13553" t="str">
        <f t="shared" si="862"/>
        <v/>
      </c>
      <c r="X13553" s="26" t="str">
        <f t="shared" si="859"/>
        <v/>
      </c>
      <c r="Y13553" s="38"/>
    </row>
    <row r="13554" spans="5:25">
      <c r="E13554" s="45"/>
      <c r="H13554" s="45"/>
      <c r="K13554" s="27" t="str">
        <f t="shared" si="860"/>
        <v/>
      </c>
      <c r="P13554" s="26" t="str">
        <f t="shared" si="861"/>
        <v/>
      </c>
      <c r="Q13554" s="38"/>
      <c r="S13554" t="str">
        <f t="shared" si="862"/>
        <v/>
      </c>
      <c r="X13554" s="26" t="str">
        <f t="shared" si="859"/>
        <v/>
      </c>
      <c r="Y13554" s="38"/>
    </row>
    <row r="13555" spans="5:25">
      <c r="E13555" s="45"/>
      <c r="H13555" s="45"/>
      <c r="K13555" s="27" t="str">
        <f t="shared" si="860"/>
        <v/>
      </c>
      <c r="P13555" s="26" t="str">
        <f t="shared" si="861"/>
        <v/>
      </c>
      <c r="Q13555" s="38"/>
      <c r="S13555" t="str">
        <f t="shared" si="862"/>
        <v/>
      </c>
      <c r="X13555" s="26" t="str">
        <f t="shared" si="859"/>
        <v/>
      </c>
      <c r="Y13555" s="38"/>
    </row>
    <row r="13556" spans="5:25">
      <c r="E13556" s="45"/>
      <c r="H13556" s="45"/>
      <c r="K13556" s="27" t="str">
        <f t="shared" si="860"/>
        <v/>
      </c>
      <c r="P13556" s="26" t="str">
        <f t="shared" si="861"/>
        <v/>
      </c>
      <c r="Q13556" s="38"/>
      <c r="S13556" t="str">
        <f t="shared" si="862"/>
        <v/>
      </c>
      <c r="X13556" s="26" t="str">
        <f t="shared" si="859"/>
        <v/>
      </c>
      <c r="Y13556" s="38"/>
    </row>
    <row r="13557" spans="5:25">
      <c r="E13557" s="45"/>
      <c r="H13557" s="45"/>
      <c r="K13557" s="27" t="str">
        <f t="shared" si="860"/>
        <v/>
      </c>
      <c r="P13557" s="26" t="str">
        <f t="shared" si="861"/>
        <v/>
      </c>
      <c r="Q13557" s="38"/>
      <c r="S13557" t="str">
        <f t="shared" si="862"/>
        <v/>
      </c>
      <c r="X13557" s="26" t="str">
        <f t="shared" si="859"/>
        <v/>
      </c>
      <c r="Y13557" s="38"/>
    </row>
    <row r="13558" spans="5:25">
      <c r="E13558" s="45"/>
      <c r="H13558" s="45"/>
      <c r="K13558" s="27" t="str">
        <f t="shared" si="860"/>
        <v/>
      </c>
      <c r="P13558" s="26" t="str">
        <f t="shared" si="861"/>
        <v/>
      </c>
      <c r="Q13558" s="38"/>
      <c r="S13558" t="str">
        <f t="shared" si="862"/>
        <v/>
      </c>
      <c r="X13558" s="26" t="str">
        <f t="shared" si="859"/>
        <v/>
      </c>
      <c r="Y13558" s="38"/>
    </row>
    <row r="13559" spans="5:25">
      <c r="E13559" s="45"/>
      <c r="H13559" s="45"/>
      <c r="K13559" s="27" t="str">
        <f t="shared" si="860"/>
        <v/>
      </c>
      <c r="P13559" s="26" t="str">
        <f t="shared" si="861"/>
        <v/>
      </c>
      <c r="Q13559" s="38"/>
      <c r="S13559" t="str">
        <f t="shared" si="862"/>
        <v/>
      </c>
      <c r="X13559" s="26" t="str">
        <f t="shared" si="859"/>
        <v/>
      </c>
      <c r="Y13559" s="38"/>
    </row>
    <row r="13560" spans="5:25">
      <c r="E13560" s="45"/>
      <c r="H13560" s="45"/>
      <c r="K13560" s="27" t="str">
        <f t="shared" si="860"/>
        <v/>
      </c>
      <c r="P13560" s="26" t="str">
        <f t="shared" si="861"/>
        <v/>
      </c>
      <c r="Q13560" s="38"/>
      <c r="S13560" t="str">
        <f t="shared" si="862"/>
        <v/>
      </c>
      <c r="X13560" s="26" t="str">
        <f t="shared" si="859"/>
        <v/>
      </c>
      <c r="Y13560" s="38"/>
    </row>
    <row r="13561" spans="5:25">
      <c r="E13561" s="45"/>
      <c r="H13561" s="45"/>
      <c r="K13561" s="27" t="str">
        <f t="shared" si="860"/>
        <v/>
      </c>
      <c r="P13561" s="26" t="str">
        <f t="shared" si="861"/>
        <v/>
      </c>
      <c r="Q13561" s="38"/>
      <c r="S13561" t="str">
        <f t="shared" si="862"/>
        <v/>
      </c>
      <c r="X13561" s="26" t="str">
        <f t="shared" si="859"/>
        <v/>
      </c>
      <c r="Y13561" s="38"/>
    </row>
    <row r="13562" spans="5:25">
      <c r="E13562" s="45"/>
      <c r="H13562" s="45"/>
      <c r="K13562" s="27" t="str">
        <f t="shared" si="860"/>
        <v/>
      </c>
      <c r="P13562" s="26" t="str">
        <f t="shared" si="861"/>
        <v/>
      </c>
      <c r="Q13562" s="38"/>
      <c r="S13562" t="str">
        <f t="shared" si="862"/>
        <v/>
      </c>
      <c r="X13562" s="26" t="str">
        <f t="shared" si="859"/>
        <v/>
      </c>
      <c r="Y13562" s="38"/>
    </row>
    <row r="13563" spans="5:25">
      <c r="E13563" s="45"/>
      <c r="H13563" s="45"/>
      <c r="K13563" s="27" t="str">
        <f t="shared" si="860"/>
        <v/>
      </c>
      <c r="P13563" s="26" t="str">
        <f t="shared" si="861"/>
        <v/>
      </c>
      <c r="Q13563" s="38"/>
      <c r="S13563" t="str">
        <f t="shared" si="862"/>
        <v/>
      </c>
      <c r="X13563" s="26" t="str">
        <f t="shared" si="859"/>
        <v/>
      </c>
      <c r="Y13563" s="38"/>
    </row>
    <row r="13564" spans="5:25">
      <c r="E13564" s="45"/>
      <c r="H13564" s="45"/>
      <c r="K13564" s="27" t="str">
        <f t="shared" si="860"/>
        <v/>
      </c>
      <c r="P13564" s="26" t="str">
        <f t="shared" si="861"/>
        <v/>
      </c>
      <c r="Q13564" s="38"/>
      <c r="S13564" t="str">
        <f t="shared" si="862"/>
        <v/>
      </c>
      <c r="X13564" s="26" t="str">
        <f t="shared" ref="X13564:X13627" si="863">IF(V13564="","",X13563+V13564-V13563)</f>
        <v/>
      </c>
      <c r="Y13564" s="38"/>
    </row>
    <row r="13565" spans="5:25">
      <c r="E13565" s="45"/>
      <c r="H13565" s="45"/>
      <c r="K13565" s="27" t="str">
        <f t="shared" si="860"/>
        <v/>
      </c>
      <c r="P13565" s="26" t="str">
        <f t="shared" si="861"/>
        <v/>
      </c>
      <c r="Q13565" s="38"/>
      <c r="S13565" t="str">
        <f t="shared" si="862"/>
        <v/>
      </c>
      <c r="X13565" s="26" t="str">
        <f t="shared" si="863"/>
        <v/>
      </c>
      <c r="Y13565" s="38"/>
    </row>
    <row r="13566" spans="5:25">
      <c r="E13566" s="45"/>
      <c r="H13566" s="45"/>
      <c r="K13566" s="27" t="str">
        <f t="shared" si="860"/>
        <v/>
      </c>
      <c r="P13566" s="26" t="str">
        <f t="shared" si="861"/>
        <v/>
      </c>
      <c r="Q13566" s="38"/>
      <c r="S13566" t="str">
        <f t="shared" si="862"/>
        <v/>
      </c>
      <c r="X13566" s="26" t="str">
        <f t="shared" si="863"/>
        <v/>
      </c>
      <c r="Y13566" s="38"/>
    </row>
    <row r="13567" spans="5:25">
      <c r="E13567" s="45"/>
      <c r="H13567" s="45"/>
      <c r="K13567" s="27" t="str">
        <f t="shared" si="860"/>
        <v/>
      </c>
      <c r="P13567" s="26" t="str">
        <f t="shared" si="861"/>
        <v/>
      </c>
      <c r="Q13567" s="38"/>
      <c r="S13567" t="str">
        <f t="shared" si="862"/>
        <v/>
      </c>
      <c r="X13567" s="26" t="str">
        <f t="shared" si="863"/>
        <v/>
      </c>
      <c r="Y13567" s="38"/>
    </row>
    <row r="13568" spans="5:25">
      <c r="E13568" s="45"/>
      <c r="H13568" s="45"/>
      <c r="K13568" s="27" t="str">
        <f t="shared" si="860"/>
        <v/>
      </c>
      <c r="P13568" s="26" t="str">
        <f t="shared" si="861"/>
        <v/>
      </c>
      <c r="Q13568" s="38"/>
      <c r="S13568" t="str">
        <f t="shared" si="862"/>
        <v/>
      </c>
      <c r="X13568" s="26" t="str">
        <f t="shared" si="863"/>
        <v/>
      </c>
      <c r="Y13568" s="38"/>
    </row>
    <row r="13569" spans="5:25">
      <c r="E13569" s="45"/>
      <c r="H13569" s="45"/>
      <c r="K13569" s="27" t="str">
        <f t="shared" si="860"/>
        <v/>
      </c>
      <c r="P13569" s="26" t="str">
        <f t="shared" si="861"/>
        <v/>
      </c>
      <c r="Q13569" s="38"/>
      <c r="S13569" t="str">
        <f t="shared" si="862"/>
        <v/>
      </c>
      <c r="X13569" s="26" t="str">
        <f t="shared" si="863"/>
        <v/>
      </c>
      <c r="Y13569" s="38"/>
    </row>
    <row r="13570" spans="5:25">
      <c r="E13570" s="45"/>
      <c r="H13570" s="45"/>
      <c r="K13570" s="27" t="str">
        <f t="shared" si="860"/>
        <v/>
      </c>
      <c r="P13570" s="26" t="str">
        <f t="shared" si="861"/>
        <v/>
      </c>
      <c r="Q13570" s="38"/>
      <c r="S13570" t="str">
        <f t="shared" si="862"/>
        <v/>
      </c>
      <c r="X13570" s="26" t="str">
        <f t="shared" si="863"/>
        <v/>
      </c>
      <c r="Y13570" s="38"/>
    </row>
    <row r="13571" spans="5:25">
      <c r="E13571" s="45"/>
      <c r="H13571" s="45"/>
      <c r="K13571" s="27" t="str">
        <f t="shared" si="860"/>
        <v/>
      </c>
      <c r="P13571" s="26" t="str">
        <f t="shared" si="861"/>
        <v/>
      </c>
      <c r="Q13571" s="38"/>
      <c r="S13571" t="str">
        <f t="shared" si="862"/>
        <v/>
      </c>
      <c r="X13571" s="26" t="str">
        <f t="shared" si="863"/>
        <v/>
      </c>
      <c r="Y13571" s="38"/>
    </row>
    <row r="13572" spans="5:25">
      <c r="E13572" s="45"/>
      <c r="H13572" s="45"/>
      <c r="K13572" s="27" t="str">
        <f t="shared" ref="K13572:K13635" si="864">IF(M13572="","",K13571+(M13572-M13571)/24)</f>
        <v/>
      </c>
      <c r="P13572" s="26" t="str">
        <f t="shared" ref="P13572:P13635" si="865">IF(N13572="","",P13571+N13572-N13571)</f>
        <v/>
      </c>
      <c r="Q13572" s="38"/>
      <c r="S13572" t="str">
        <f t="shared" ref="S13572:S13635" si="866">IF(N13572="","",S13571-N13572+N13571)</f>
        <v/>
      </c>
      <c r="X13572" s="26" t="str">
        <f t="shared" si="863"/>
        <v/>
      </c>
      <c r="Y13572" s="38"/>
    </row>
    <row r="13573" spans="5:25">
      <c r="E13573" s="45"/>
      <c r="H13573" s="45"/>
      <c r="K13573" s="27" t="str">
        <f t="shared" si="864"/>
        <v/>
      </c>
      <c r="P13573" s="26" t="str">
        <f t="shared" si="865"/>
        <v/>
      </c>
      <c r="Q13573" s="38"/>
      <c r="S13573" t="str">
        <f t="shared" si="866"/>
        <v/>
      </c>
      <c r="X13573" s="26" t="str">
        <f t="shared" si="863"/>
        <v/>
      </c>
      <c r="Y13573" s="38"/>
    </row>
    <row r="13574" spans="5:25">
      <c r="E13574" s="45"/>
      <c r="H13574" s="45"/>
      <c r="K13574" s="27" t="str">
        <f t="shared" si="864"/>
        <v/>
      </c>
      <c r="P13574" s="26" t="str">
        <f t="shared" si="865"/>
        <v/>
      </c>
      <c r="Q13574" s="38"/>
      <c r="S13574" t="str">
        <f t="shared" si="866"/>
        <v/>
      </c>
      <c r="X13574" s="26" t="str">
        <f t="shared" si="863"/>
        <v/>
      </c>
      <c r="Y13574" s="38"/>
    </row>
    <row r="13575" spans="5:25">
      <c r="E13575" s="45"/>
      <c r="H13575" s="45"/>
      <c r="K13575" s="27" t="str">
        <f t="shared" si="864"/>
        <v/>
      </c>
      <c r="P13575" s="26" t="str">
        <f t="shared" si="865"/>
        <v/>
      </c>
      <c r="Q13575" s="38"/>
      <c r="S13575" t="str">
        <f t="shared" si="866"/>
        <v/>
      </c>
      <c r="X13575" s="26" t="str">
        <f t="shared" si="863"/>
        <v/>
      </c>
      <c r="Y13575" s="38"/>
    </row>
    <row r="13576" spans="5:25">
      <c r="E13576" s="45"/>
      <c r="H13576" s="45"/>
      <c r="K13576" s="27" t="str">
        <f t="shared" si="864"/>
        <v/>
      </c>
      <c r="P13576" s="26" t="str">
        <f t="shared" si="865"/>
        <v/>
      </c>
      <c r="Q13576" s="38"/>
      <c r="S13576" t="str">
        <f t="shared" si="866"/>
        <v/>
      </c>
      <c r="X13576" s="26" t="str">
        <f t="shared" si="863"/>
        <v/>
      </c>
      <c r="Y13576" s="38"/>
    </row>
    <row r="13577" spans="5:25">
      <c r="E13577" s="45"/>
      <c r="H13577" s="45"/>
      <c r="K13577" s="27" t="str">
        <f t="shared" si="864"/>
        <v/>
      </c>
      <c r="P13577" s="26" t="str">
        <f t="shared" si="865"/>
        <v/>
      </c>
      <c r="Q13577" s="38"/>
      <c r="S13577" t="str">
        <f t="shared" si="866"/>
        <v/>
      </c>
      <c r="X13577" s="26" t="str">
        <f t="shared" si="863"/>
        <v/>
      </c>
      <c r="Y13577" s="38"/>
    </row>
    <row r="13578" spans="5:25">
      <c r="E13578" s="45"/>
      <c r="H13578" s="45"/>
      <c r="K13578" s="27" t="str">
        <f t="shared" si="864"/>
        <v/>
      </c>
      <c r="P13578" s="26" t="str">
        <f t="shared" si="865"/>
        <v/>
      </c>
      <c r="Q13578" s="38"/>
      <c r="S13578" t="str">
        <f t="shared" si="866"/>
        <v/>
      </c>
      <c r="X13578" s="26" t="str">
        <f t="shared" si="863"/>
        <v/>
      </c>
      <c r="Y13578" s="38"/>
    </row>
    <row r="13579" spans="5:25">
      <c r="E13579" s="45"/>
      <c r="H13579" s="45"/>
      <c r="K13579" s="27" t="str">
        <f t="shared" si="864"/>
        <v/>
      </c>
      <c r="P13579" s="26" t="str">
        <f t="shared" si="865"/>
        <v/>
      </c>
      <c r="Q13579" s="38"/>
      <c r="S13579" t="str">
        <f t="shared" si="866"/>
        <v/>
      </c>
      <c r="X13579" s="26" t="str">
        <f t="shared" si="863"/>
        <v/>
      </c>
      <c r="Y13579" s="38"/>
    </row>
    <row r="13580" spans="5:25">
      <c r="E13580" s="45"/>
      <c r="H13580" s="45"/>
      <c r="K13580" s="27" t="str">
        <f t="shared" si="864"/>
        <v/>
      </c>
      <c r="P13580" s="26" t="str">
        <f t="shared" si="865"/>
        <v/>
      </c>
      <c r="Q13580" s="38"/>
      <c r="S13580" t="str">
        <f t="shared" si="866"/>
        <v/>
      </c>
      <c r="X13580" s="26" t="str">
        <f t="shared" si="863"/>
        <v/>
      </c>
      <c r="Y13580" s="38"/>
    </row>
    <row r="13581" spans="5:25">
      <c r="E13581" s="45"/>
      <c r="H13581" s="45"/>
      <c r="K13581" s="27" t="str">
        <f t="shared" si="864"/>
        <v/>
      </c>
      <c r="P13581" s="26" t="str">
        <f t="shared" si="865"/>
        <v/>
      </c>
      <c r="Q13581" s="38"/>
      <c r="S13581" t="str">
        <f t="shared" si="866"/>
        <v/>
      </c>
      <c r="X13581" s="26" t="str">
        <f t="shared" si="863"/>
        <v/>
      </c>
      <c r="Y13581" s="38"/>
    </row>
    <row r="13582" spans="5:25">
      <c r="E13582" s="45"/>
      <c r="H13582" s="45"/>
      <c r="K13582" s="27" t="str">
        <f t="shared" si="864"/>
        <v/>
      </c>
      <c r="P13582" s="26" t="str">
        <f t="shared" si="865"/>
        <v/>
      </c>
      <c r="Q13582" s="38"/>
      <c r="S13582" t="str">
        <f t="shared" si="866"/>
        <v/>
      </c>
      <c r="X13582" s="26" t="str">
        <f t="shared" si="863"/>
        <v/>
      </c>
      <c r="Y13582" s="38"/>
    </row>
    <row r="13583" spans="5:25">
      <c r="E13583" s="45"/>
      <c r="H13583" s="45"/>
      <c r="K13583" s="27" t="str">
        <f t="shared" si="864"/>
        <v/>
      </c>
      <c r="P13583" s="26" t="str">
        <f t="shared" si="865"/>
        <v/>
      </c>
      <c r="Q13583" s="38"/>
      <c r="S13583" t="str">
        <f t="shared" si="866"/>
        <v/>
      </c>
      <c r="X13583" s="26" t="str">
        <f t="shared" si="863"/>
        <v/>
      </c>
      <c r="Y13583" s="38"/>
    </row>
    <row r="13584" spans="5:25">
      <c r="E13584" s="45"/>
      <c r="H13584" s="45"/>
      <c r="K13584" s="27" t="str">
        <f t="shared" si="864"/>
        <v/>
      </c>
      <c r="P13584" s="26" t="str">
        <f t="shared" si="865"/>
        <v/>
      </c>
      <c r="Q13584" s="38"/>
      <c r="S13584" t="str">
        <f t="shared" si="866"/>
        <v/>
      </c>
      <c r="X13584" s="26" t="str">
        <f t="shared" si="863"/>
        <v/>
      </c>
      <c r="Y13584" s="38"/>
    </row>
    <row r="13585" spans="5:25">
      <c r="E13585" s="45"/>
      <c r="H13585" s="45"/>
      <c r="K13585" s="27" t="str">
        <f t="shared" si="864"/>
        <v/>
      </c>
      <c r="P13585" s="26" t="str">
        <f t="shared" si="865"/>
        <v/>
      </c>
      <c r="Q13585" s="38"/>
      <c r="S13585" t="str">
        <f t="shared" si="866"/>
        <v/>
      </c>
      <c r="X13585" s="26" t="str">
        <f t="shared" si="863"/>
        <v/>
      </c>
      <c r="Y13585" s="38"/>
    </row>
    <row r="13586" spans="5:25">
      <c r="E13586" s="45"/>
      <c r="H13586" s="45"/>
      <c r="K13586" s="27" t="str">
        <f t="shared" si="864"/>
        <v/>
      </c>
      <c r="P13586" s="26" t="str">
        <f t="shared" si="865"/>
        <v/>
      </c>
      <c r="Q13586" s="38"/>
      <c r="S13586" t="str">
        <f t="shared" si="866"/>
        <v/>
      </c>
      <c r="X13586" s="26" t="str">
        <f t="shared" si="863"/>
        <v/>
      </c>
      <c r="Y13586" s="38"/>
    </row>
    <row r="13587" spans="5:25">
      <c r="E13587" s="45"/>
      <c r="H13587" s="45"/>
      <c r="K13587" s="27" t="str">
        <f t="shared" si="864"/>
        <v/>
      </c>
      <c r="P13587" s="26" t="str">
        <f t="shared" si="865"/>
        <v/>
      </c>
      <c r="Q13587" s="38"/>
      <c r="S13587" t="str">
        <f t="shared" si="866"/>
        <v/>
      </c>
      <c r="X13587" s="26" t="str">
        <f t="shared" si="863"/>
        <v/>
      </c>
      <c r="Y13587" s="38"/>
    </row>
    <row r="13588" spans="5:25">
      <c r="E13588" s="45"/>
      <c r="H13588" s="45"/>
      <c r="K13588" s="27" t="str">
        <f t="shared" si="864"/>
        <v/>
      </c>
      <c r="P13588" s="26" t="str">
        <f t="shared" si="865"/>
        <v/>
      </c>
      <c r="Q13588" s="38"/>
      <c r="S13588" t="str">
        <f t="shared" si="866"/>
        <v/>
      </c>
      <c r="X13588" s="26" t="str">
        <f t="shared" si="863"/>
        <v/>
      </c>
      <c r="Y13588" s="38"/>
    </row>
    <row r="13589" spans="5:25">
      <c r="E13589" s="45"/>
      <c r="H13589" s="45"/>
      <c r="K13589" s="27" t="str">
        <f t="shared" si="864"/>
        <v/>
      </c>
      <c r="P13589" s="26" t="str">
        <f t="shared" si="865"/>
        <v/>
      </c>
      <c r="Q13589" s="38"/>
      <c r="S13589" t="str">
        <f t="shared" si="866"/>
        <v/>
      </c>
      <c r="X13589" s="26" t="str">
        <f t="shared" si="863"/>
        <v/>
      </c>
      <c r="Y13589" s="38"/>
    </row>
    <row r="13590" spans="5:25">
      <c r="E13590" s="45"/>
      <c r="H13590" s="45"/>
      <c r="K13590" s="27" t="str">
        <f t="shared" si="864"/>
        <v/>
      </c>
      <c r="P13590" s="26" t="str">
        <f t="shared" si="865"/>
        <v/>
      </c>
      <c r="Q13590" s="38"/>
      <c r="S13590" t="str">
        <f t="shared" si="866"/>
        <v/>
      </c>
      <c r="X13590" s="26" t="str">
        <f t="shared" si="863"/>
        <v/>
      </c>
      <c r="Y13590" s="38"/>
    </row>
    <row r="13591" spans="5:25">
      <c r="E13591" s="45"/>
      <c r="H13591" s="45"/>
      <c r="K13591" s="27" t="str">
        <f t="shared" si="864"/>
        <v/>
      </c>
      <c r="P13591" s="26" t="str">
        <f t="shared" si="865"/>
        <v/>
      </c>
      <c r="Q13591" s="38"/>
      <c r="S13591" t="str">
        <f t="shared" si="866"/>
        <v/>
      </c>
      <c r="X13591" s="26" t="str">
        <f t="shared" si="863"/>
        <v/>
      </c>
      <c r="Y13591" s="38"/>
    </row>
    <row r="13592" spans="5:25">
      <c r="E13592" s="45"/>
      <c r="H13592" s="45"/>
      <c r="K13592" s="27" t="str">
        <f t="shared" si="864"/>
        <v/>
      </c>
      <c r="P13592" s="26" t="str">
        <f t="shared" si="865"/>
        <v/>
      </c>
      <c r="Q13592" s="38"/>
      <c r="S13592" t="str">
        <f t="shared" si="866"/>
        <v/>
      </c>
      <c r="X13592" s="26" t="str">
        <f t="shared" si="863"/>
        <v/>
      </c>
      <c r="Y13592" s="38"/>
    </row>
    <row r="13593" spans="5:25">
      <c r="E13593" s="45"/>
      <c r="H13593" s="45"/>
      <c r="K13593" s="27" t="str">
        <f t="shared" si="864"/>
        <v/>
      </c>
      <c r="P13593" s="26" t="str">
        <f t="shared" si="865"/>
        <v/>
      </c>
      <c r="Q13593" s="38"/>
      <c r="S13593" t="str">
        <f t="shared" si="866"/>
        <v/>
      </c>
      <c r="X13593" s="26" t="str">
        <f t="shared" si="863"/>
        <v/>
      </c>
      <c r="Y13593" s="38"/>
    </row>
    <row r="13594" spans="5:25">
      <c r="E13594" s="45"/>
      <c r="H13594" s="45"/>
      <c r="K13594" s="27" t="str">
        <f t="shared" si="864"/>
        <v/>
      </c>
      <c r="P13594" s="26" t="str">
        <f t="shared" si="865"/>
        <v/>
      </c>
      <c r="Q13594" s="38"/>
      <c r="S13594" t="str">
        <f t="shared" si="866"/>
        <v/>
      </c>
      <c r="X13594" s="26" t="str">
        <f t="shared" si="863"/>
        <v/>
      </c>
      <c r="Y13594" s="38"/>
    </row>
    <row r="13595" spans="5:25">
      <c r="E13595" s="45"/>
      <c r="H13595" s="45"/>
      <c r="K13595" s="27" t="str">
        <f t="shared" si="864"/>
        <v/>
      </c>
      <c r="P13595" s="26" t="str">
        <f t="shared" si="865"/>
        <v/>
      </c>
      <c r="Q13595" s="38"/>
      <c r="S13595" t="str">
        <f t="shared" si="866"/>
        <v/>
      </c>
      <c r="X13595" s="26" t="str">
        <f t="shared" si="863"/>
        <v/>
      </c>
      <c r="Y13595" s="38"/>
    </row>
    <row r="13596" spans="5:25">
      <c r="E13596" s="45"/>
      <c r="H13596" s="45"/>
      <c r="K13596" s="27" t="str">
        <f t="shared" si="864"/>
        <v/>
      </c>
      <c r="P13596" s="26" t="str">
        <f t="shared" si="865"/>
        <v/>
      </c>
      <c r="Q13596" s="38"/>
      <c r="S13596" t="str">
        <f t="shared" si="866"/>
        <v/>
      </c>
      <c r="X13596" s="26" t="str">
        <f t="shared" si="863"/>
        <v/>
      </c>
      <c r="Y13596" s="38"/>
    </row>
    <row r="13597" spans="5:25">
      <c r="E13597" s="45"/>
      <c r="H13597" s="45"/>
      <c r="K13597" s="27" t="str">
        <f t="shared" si="864"/>
        <v/>
      </c>
      <c r="P13597" s="26" t="str">
        <f t="shared" si="865"/>
        <v/>
      </c>
      <c r="Q13597" s="38"/>
      <c r="S13597" t="str">
        <f t="shared" si="866"/>
        <v/>
      </c>
      <c r="X13597" s="26" t="str">
        <f t="shared" si="863"/>
        <v/>
      </c>
      <c r="Y13597" s="38"/>
    </row>
    <row r="13598" spans="5:25">
      <c r="E13598" s="45"/>
      <c r="H13598" s="45"/>
      <c r="K13598" s="27" t="str">
        <f t="shared" si="864"/>
        <v/>
      </c>
      <c r="P13598" s="26" t="str">
        <f t="shared" si="865"/>
        <v/>
      </c>
      <c r="Q13598" s="38"/>
      <c r="S13598" t="str">
        <f t="shared" si="866"/>
        <v/>
      </c>
      <c r="X13598" s="26" t="str">
        <f t="shared" si="863"/>
        <v/>
      </c>
      <c r="Y13598" s="38"/>
    </row>
    <row r="13599" spans="5:25">
      <c r="E13599" s="45"/>
      <c r="H13599" s="45"/>
      <c r="K13599" s="27" t="str">
        <f t="shared" si="864"/>
        <v/>
      </c>
      <c r="P13599" s="26" t="str">
        <f t="shared" si="865"/>
        <v/>
      </c>
      <c r="Q13599" s="38"/>
      <c r="S13599" t="str">
        <f t="shared" si="866"/>
        <v/>
      </c>
      <c r="X13599" s="26" t="str">
        <f t="shared" si="863"/>
        <v/>
      </c>
      <c r="Y13599" s="38"/>
    </row>
    <row r="13600" spans="5:25">
      <c r="E13600" s="45"/>
      <c r="H13600" s="45"/>
      <c r="K13600" s="27" t="str">
        <f t="shared" si="864"/>
        <v/>
      </c>
      <c r="P13600" s="26" t="str">
        <f t="shared" si="865"/>
        <v/>
      </c>
      <c r="Q13600" s="38"/>
      <c r="S13600" t="str">
        <f t="shared" si="866"/>
        <v/>
      </c>
      <c r="X13600" s="26" t="str">
        <f t="shared" si="863"/>
        <v/>
      </c>
      <c r="Y13600" s="38"/>
    </row>
    <row r="13601" spans="5:25">
      <c r="E13601" s="45"/>
      <c r="H13601" s="45"/>
      <c r="K13601" s="27" t="str">
        <f t="shared" si="864"/>
        <v/>
      </c>
      <c r="P13601" s="26" t="str">
        <f t="shared" si="865"/>
        <v/>
      </c>
      <c r="Q13601" s="38"/>
      <c r="S13601" t="str">
        <f t="shared" si="866"/>
        <v/>
      </c>
      <c r="X13601" s="26" t="str">
        <f t="shared" si="863"/>
        <v/>
      </c>
      <c r="Y13601" s="38"/>
    </row>
    <row r="13602" spans="5:25">
      <c r="E13602" s="45"/>
      <c r="H13602" s="45"/>
      <c r="K13602" s="27" t="str">
        <f t="shared" si="864"/>
        <v/>
      </c>
      <c r="P13602" s="26" t="str">
        <f t="shared" si="865"/>
        <v/>
      </c>
      <c r="Q13602" s="38"/>
      <c r="S13602" t="str">
        <f t="shared" si="866"/>
        <v/>
      </c>
      <c r="X13602" s="26" t="str">
        <f t="shared" si="863"/>
        <v/>
      </c>
      <c r="Y13602" s="38"/>
    </row>
    <row r="13603" spans="5:25">
      <c r="E13603" s="45"/>
      <c r="H13603" s="45"/>
      <c r="K13603" s="27" t="str">
        <f t="shared" si="864"/>
        <v/>
      </c>
      <c r="P13603" s="26" t="str">
        <f t="shared" si="865"/>
        <v/>
      </c>
      <c r="Q13603" s="38"/>
      <c r="S13603" t="str">
        <f t="shared" si="866"/>
        <v/>
      </c>
      <c r="X13603" s="26" t="str">
        <f t="shared" si="863"/>
        <v/>
      </c>
      <c r="Y13603" s="38"/>
    </row>
    <row r="13604" spans="5:25">
      <c r="E13604" s="45"/>
      <c r="H13604" s="45"/>
      <c r="K13604" s="27" t="str">
        <f t="shared" si="864"/>
        <v/>
      </c>
      <c r="P13604" s="26" t="str">
        <f t="shared" si="865"/>
        <v/>
      </c>
      <c r="Q13604" s="38"/>
      <c r="S13604" t="str">
        <f t="shared" si="866"/>
        <v/>
      </c>
      <c r="X13604" s="26" t="str">
        <f t="shared" si="863"/>
        <v/>
      </c>
      <c r="Y13604" s="38"/>
    </row>
    <row r="13605" spans="5:25">
      <c r="E13605" s="45"/>
      <c r="H13605" s="45"/>
      <c r="K13605" s="27" t="str">
        <f t="shared" si="864"/>
        <v/>
      </c>
      <c r="P13605" s="26" t="str">
        <f t="shared" si="865"/>
        <v/>
      </c>
      <c r="Q13605" s="38"/>
      <c r="S13605" t="str">
        <f t="shared" si="866"/>
        <v/>
      </c>
      <c r="X13605" s="26" t="str">
        <f t="shared" si="863"/>
        <v/>
      </c>
      <c r="Y13605" s="38"/>
    </row>
    <row r="13606" spans="5:25">
      <c r="E13606" s="45"/>
      <c r="H13606" s="45"/>
      <c r="K13606" s="27" t="str">
        <f t="shared" si="864"/>
        <v/>
      </c>
      <c r="P13606" s="26" t="str">
        <f t="shared" si="865"/>
        <v/>
      </c>
      <c r="Q13606" s="38"/>
      <c r="S13606" t="str">
        <f t="shared" si="866"/>
        <v/>
      </c>
      <c r="X13606" s="26" t="str">
        <f t="shared" si="863"/>
        <v/>
      </c>
      <c r="Y13606" s="38"/>
    </row>
    <row r="13607" spans="5:25">
      <c r="E13607" s="45"/>
      <c r="H13607" s="45"/>
      <c r="K13607" s="27" t="str">
        <f t="shared" si="864"/>
        <v/>
      </c>
      <c r="P13607" s="26" t="str">
        <f t="shared" si="865"/>
        <v/>
      </c>
      <c r="Q13607" s="38"/>
      <c r="S13607" t="str">
        <f t="shared" si="866"/>
        <v/>
      </c>
      <c r="X13607" s="26" t="str">
        <f t="shared" si="863"/>
        <v/>
      </c>
      <c r="Y13607" s="38"/>
    </row>
    <row r="13608" spans="5:25">
      <c r="E13608" s="45"/>
      <c r="H13608" s="45"/>
      <c r="K13608" s="27" t="str">
        <f t="shared" si="864"/>
        <v/>
      </c>
      <c r="P13608" s="26" t="str">
        <f t="shared" si="865"/>
        <v/>
      </c>
      <c r="Q13608" s="38"/>
      <c r="S13608" t="str">
        <f t="shared" si="866"/>
        <v/>
      </c>
      <c r="X13608" s="26" t="str">
        <f t="shared" si="863"/>
        <v/>
      </c>
      <c r="Y13608" s="38"/>
    </row>
    <row r="13609" spans="5:25">
      <c r="E13609" s="45"/>
      <c r="H13609" s="45"/>
      <c r="K13609" s="27" t="str">
        <f t="shared" si="864"/>
        <v/>
      </c>
      <c r="P13609" s="26" t="str">
        <f t="shared" si="865"/>
        <v/>
      </c>
      <c r="Q13609" s="38"/>
      <c r="S13609" t="str">
        <f t="shared" si="866"/>
        <v/>
      </c>
      <c r="X13609" s="26" t="str">
        <f t="shared" si="863"/>
        <v/>
      </c>
      <c r="Y13609" s="38"/>
    </row>
    <row r="13610" spans="5:25">
      <c r="E13610" s="45"/>
      <c r="H13610" s="45"/>
      <c r="K13610" s="27" t="str">
        <f t="shared" si="864"/>
        <v/>
      </c>
      <c r="P13610" s="26" t="str">
        <f t="shared" si="865"/>
        <v/>
      </c>
      <c r="Q13610" s="38"/>
      <c r="S13610" t="str">
        <f t="shared" si="866"/>
        <v/>
      </c>
      <c r="X13610" s="26" t="str">
        <f t="shared" si="863"/>
        <v/>
      </c>
      <c r="Y13610" s="38"/>
    </row>
    <row r="13611" spans="5:25">
      <c r="E13611" s="45"/>
      <c r="H13611" s="45"/>
      <c r="K13611" s="27" t="str">
        <f t="shared" si="864"/>
        <v/>
      </c>
      <c r="P13611" s="26" t="str">
        <f t="shared" si="865"/>
        <v/>
      </c>
      <c r="Q13611" s="38"/>
      <c r="S13611" t="str">
        <f t="shared" si="866"/>
        <v/>
      </c>
      <c r="X13611" s="26" t="str">
        <f t="shared" si="863"/>
        <v/>
      </c>
      <c r="Y13611" s="38"/>
    </row>
    <row r="13612" spans="5:25">
      <c r="E13612" s="45"/>
      <c r="H13612" s="45"/>
      <c r="K13612" s="27" t="str">
        <f t="shared" si="864"/>
        <v/>
      </c>
      <c r="P13612" s="26" t="str">
        <f t="shared" si="865"/>
        <v/>
      </c>
      <c r="Q13612" s="38"/>
      <c r="S13612" t="str">
        <f t="shared" si="866"/>
        <v/>
      </c>
      <c r="X13612" s="26" t="str">
        <f t="shared" si="863"/>
        <v/>
      </c>
      <c r="Y13612" s="38"/>
    </row>
    <row r="13613" spans="5:25">
      <c r="E13613" s="45"/>
      <c r="H13613" s="45"/>
      <c r="K13613" s="27" t="str">
        <f t="shared" si="864"/>
        <v/>
      </c>
      <c r="P13613" s="26" t="str">
        <f t="shared" si="865"/>
        <v/>
      </c>
      <c r="Q13613" s="38"/>
      <c r="S13613" t="str">
        <f t="shared" si="866"/>
        <v/>
      </c>
      <c r="X13613" s="26" t="str">
        <f t="shared" si="863"/>
        <v/>
      </c>
      <c r="Y13613" s="38"/>
    </row>
    <row r="13614" spans="5:25">
      <c r="E13614" s="45"/>
      <c r="H13614" s="45"/>
      <c r="K13614" s="27" t="str">
        <f t="shared" si="864"/>
        <v/>
      </c>
      <c r="P13614" s="26" t="str">
        <f t="shared" si="865"/>
        <v/>
      </c>
      <c r="Q13614" s="38"/>
      <c r="S13614" t="str">
        <f t="shared" si="866"/>
        <v/>
      </c>
      <c r="X13614" s="26" t="str">
        <f t="shared" si="863"/>
        <v/>
      </c>
      <c r="Y13614" s="38"/>
    </row>
    <row r="13615" spans="5:25">
      <c r="E13615" s="45"/>
      <c r="H13615" s="45"/>
      <c r="K13615" s="27" t="str">
        <f t="shared" si="864"/>
        <v/>
      </c>
      <c r="P13615" s="26" t="str">
        <f t="shared" si="865"/>
        <v/>
      </c>
      <c r="Q13615" s="38"/>
      <c r="S13615" t="str">
        <f t="shared" si="866"/>
        <v/>
      </c>
      <c r="X13615" s="26" t="str">
        <f t="shared" si="863"/>
        <v/>
      </c>
      <c r="Y13615" s="38"/>
    </row>
    <row r="13616" spans="5:25">
      <c r="E13616" s="45"/>
      <c r="H13616" s="45"/>
      <c r="K13616" s="27" t="str">
        <f t="shared" si="864"/>
        <v/>
      </c>
      <c r="P13616" s="26" t="str">
        <f t="shared" si="865"/>
        <v/>
      </c>
      <c r="Q13616" s="38"/>
      <c r="S13616" t="str">
        <f t="shared" si="866"/>
        <v/>
      </c>
      <c r="X13616" s="26" t="str">
        <f t="shared" si="863"/>
        <v/>
      </c>
      <c r="Y13616" s="38"/>
    </row>
    <row r="13617" spans="5:25">
      <c r="E13617" s="45"/>
      <c r="H13617" s="45"/>
      <c r="K13617" s="27" t="str">
        <f t="shared" si="864"/>
        <v/>
      </c>
      <c r="P13617" s="26" t="str">
        <f t="shared" si="865"/>
        <v/>
      </c>
      <c r="Q13617" s="38"/>
      <c r="S13617" t="str">
        <f t="shared" si="866"/>
        <v/>
      </c>
      <c r="X13617" s="26" t="str">
        <f t="shared" si="863"/>
        <v/>
      </c>
      <c r="Y13617" s="38"/>
    </row>
    <row r="13618" spans="5:25">
      <c r="E13618" s="45"/>
      <c r="H13618" s="45"/>
      <c r="K13618" s="27" t="str">
        <f t="shared" si="864"/>
        <v/>
      </c>
      <c r="P13618" s="26" t="str">
        <f t="shared" si="865"/>
        <v/>
      </c>
      <c r="Q13618" s="38"/>
      <c r="S13618" t="str">
        <f t="shared" si="866"/>
        <v/>
      </c>
      <c r="X13618" s="26" t="str">
        <f t="shared" si="863"/>
        <v/>
      </c>
      <c r="Y13618" s="38"/>
    </row>
    <row r="13619" spans="5:25">
      <c r="E13619" s="45"/>
      <c r="H13619" s="45"/>
      <c r="K13619" s="27" t="str">
        <f t="shared" si="864"/>
        <v/>
      </c>
      <c r="P13619" s="26" t="str">
        <f t="shared" si="865"/>
        <v/>
      </c>
      <c r="Q13619" s="38"/>
      <c r="S13619" t="str">
        <f t="shared" si="866"/>
        <v/>
      </c>
      <c r="X13619" s="26" t="str">
        <f t="shared" si="863"/>
        <v/>
      </c>
      <c r="Y13619" s="38"/>
    </row>
    <row r="13620" spans="5:25">
      <c r="E13620" s="45"/>
      <c r="H13620" s="45"/>
      <c r="K13620" s="27" t="str">
        <f t="shared" si="864"/>
        <v/>
      </c>
      <c r="P13620" s="26" t="str">
        <f t="shared" si="865"/>
        <v/>
      </c>
      <c r="Q13620" s="38"/>
      <c r="S13620" t="str">
        <f t="shared" si="866"/>
        <v/>
      </c>
      <c r="X13620" s="26" t="str">
        <f t="shared" si="863"/>
        <v/>
      </c>
      <c r="Y13620" s="38"/>
    </row>
    <row r="13621" spans="5:25">
      <c r="E13621" s="45"/>
      <c r="H13621" s="45"/>
      <c r="K13621" s="27" t="str">
        <f t="shared" si="864"/>
        <v/>
      </c>
      <c r="P13621" s="26" t="str">
        <f t="shared" si="865"/>
        <v/>
      </c>
      <c r="Q13621" s="38"/>
      <c r="S13621" t="str">
        <f t="shared" si="866"/>
        <v/>
      </c>
      <c r="X13621" s="26" t="str">
        <f t="shared" si="863"/>
        <v/>
      </c>
      <c r="Y13621" s="38"/>
    </row>
    <row r="13622" spans="5:25">
      <c r="E13622" s="45"/>
      <c r="H13622" s="45"/>
      <c r="K13622" s="27" t="str">
        <f t="shared" si="864"/>
        <v/>
      </c>
      <c r="P13622" s="26" t="str">
        <f t="shared" si="865"/>
        <v/>
      </c>
      <c r="Q13622" s="38"/>
      <c r="S13622" t="str">
        <f t="shared" si="866"/>
        <v/>
      </c>
      <c r="X13622" s="26" t="str">
        <f t="shared" si="863"/>
        <v/>
      </c>
      <c r="Y13622" s="38"/>
    </row>
    <row r="13623" spans="5:25">
      <c r="E13623" s="45"/>
      <c r="H13623" s="45"/>
      <c r="K13623" s="27" t="str">
        <f t="shared" si="864"/>
        <v/>
      </c>
      <c r="P13623" s="26" t="str">
        <f t="shared" si="865"/>
        <v/>
      </c>
      <c r="Q13623" s="38"/>
      <c r="S13623" t="str">
        <f t="shared" si="866"/>
        <v/>
      </c>
      <c r="X13623" s="26" t="str">
        <f t="shared" si="863"/>
        <v/>
      </c>
      <c r="Y13623" s="38"/>
    </row>
    <row r="13624" spans="5:25">
      <c r="E13624" s="45"/>
      <c r="H13624" s="45"/>
      <c r="K13624" s="27" t="str">
        <f t="shared" si="864"/>
        <v/>
      </c>
      <c r="P13624" s="26" t="str">
        <f t="shared" si="865"/>
        <v/>
      </c>
      <c r="Q13624" s="38"/>
      <c r="S13624" t="str">
        <f t="shared" si="866"/>
        <v/>
      </c>
      <c r="X13624" s="26" t="str">
        <f t="shared" si="863"/>
        <v/>
      </c>
      <c r="Y13624" s="38"/>
    </row>
    <row r="13625" spans="5:25">
      <c r="E13625" s="45"/>
      <c r="H13625" s="45"/>
      <c r="K13625" s="27" t="str">
        <f t="shared" si="864"/>
        <v/>
      </c>
      <c r="P13625" s="26" t="str">
        <f t="shared" si="865"/>
        <v/>
      </c>
      <c r="Q13625" s="38"/>
      <c r="S13625" t="str">
        <f t="shared" si="866"/>
        <v/>
      </c>
      <c r="X13625" s="26" t="str">
        <f t="shared" si="863"/>
        <v/>
      </c>
      <c r="Y13625" s="38"/>
    </row>
    <row r="13626" spans="5:25">
      <c r="E13626" s="45"/>
      <c r="H13626" s="45"/>
      <c r="K13626" s="27" t="str">
        <f t="shared" si="864"/>
        <v/>
      </c>
      <c r="P13626" s="26" t="str">
        <f t="shared" si="865"/>
        <v/>
      </c>
      <c r="Q13626" s="38"/>
      <c r="S13626" t="str">
        <f t="shared" si="866"/>
        <v/>
      </c>
      <c r="X13626" s="26" t="str">
        <f t="shared" si="863"/>
        <v/>
      </c>
      <c r="Y13626" s="38"/>
    </row>
    <row r="13627" spans="5:25">
      <c r="E13627" s="45"/>
      <c r="H13627" s="45"/>
      <c r="K13627" s="27" t="str">
        <f t="shared" si="864"/>
        <v/>
      </c>
      <c r="P13627" s="26" t="str">
        <f t="shared" si="865"/>
        <v/>
      </c>
      <c r="Q13627" s="38"/>
      <c r="S13627" t="str">
        <f t="shared" si="866"/>
        <v/>
      </c>
      <c r="X13627" s="26" t="str">
        <f t="shared" si="863"/>
        <v/>
      </c>
      <c r="Y13627" s="38"/>
    </row>
    <row r="13628" spans="5:25">
      <c r="E13628" s="45"/>
      <c r="H13628" s="45"/>
      <c r="K13628" s="27" t="str">
        <f t="shared" si="864"/>
        <v/>
      </c>
      <c r="P13628" s="26" t="str">
        <f t="shared" si="865"/>
        <v/>
      </c>
      <c r="Q13628" s="38"/>
      <c r="S13628" t="str">
        <f t="shared" si="866"/>
        <v/>
      </c>
      <c r="X13628" s="26" t="str">
        <f t="shared" ref="X13628:X13691" si="867">IF(V13628="","",X13627+V13628-V13627)</f>
        <v/>
      </c>
      <c r="Y13628" s="38"/>
    </row>
    <row r="13629" spans="5:25">
      <c r="E13629" s="45"/>
      <c r="H13629" s="45"/>
      <c r="K13629" s="27" t="str">
        <f t="shared" si="864"/>
        <v/>
      </c>
      <c r="P13629" s="26" t="str">
        <f t="shared" si="865"/>
        <v/>
      </c>
      <c r="Q13629" s="38"/>
      <c r="S13629" t="str">
        <f t="shared" si="866"/>
        <v/>
      </c>
      <c r="X13629" s="26" t="str">
        <f t="shared" si="867"/>
        <v/>
      </c>
      <c r="Y13629" s="38"/>
    </row>
    <row r="13630" spans="5:25">
      <c r="E13630" s="45"/>
      <c r="H13630" s="45"/>
      <c r="K13630" s="27" t="str">
        <f t="shared" si="864"/>
        <v/>
      </c>
      <c r="P13630" s="26" t="str">
        <f t="shared" si="865"/>
        <v/>
      </c>
      <c r="Q13630" s="38"/>
      <c r="S13630" t="str">
        <f t="shared" si="866"/>
        <v/>
      </c>
      <c r="X13630" s="26" t="str">
        <f t="shared" si="867"/>
        <v/>
      </c>
      <c r="Y13630" s="38"/>
    </row>
    <row r="13631" spans="5:25">
      <c r="E13631" s="45"/>
      <c r="H13631" s="45"/>
      <c r="K13631" s="27" t="str">
        <f t="shared" si="864"/>
        <v/>
      </c>
      <c r="P13631" s="26" t="str">
        <f t="shared" si="865"/>
        <v/>
      </c>
      <c r="Q13631" s="38"/>
      <c r="S13631" t="str">
        <f t="shared" si="866"/>
        <v/>
      </c>
      <c r="X13631" s="26" t="str">
        <f t="shared" si="867"/>
        <v/>
      </c>
      <c r="Y13631" s="38"/>
    </row>
    <row r="13632" spans="5:25">
      <c r="E13632" s="45"/>
      <c r="H13632" s="45"/>
      <c r="K13632" s="27" t="str">
        <f t="shared" si="864"/>
        <v/>
      </c>
      <c r="P13632" s="26" t="str">
        <f t="shared" si="865"/>
        <v/>
      </c>
      <c r="Q13632" s="38"/>
      <c r="S13632" t="str">
        <f t="shared" si="866"/>
        <v/>
      </c>
      <c r="X13632" s="26" t="str">
        <f t="shared" si="867"/>
        <v/>
      </c>
      <c r="Y13632" s="38"/>
    </row>
    <row r="13633" spans="5:25">
      <c r="E13633" s="45"/>
      <c r="H13633" s="45"/>
      <c r="K13633" s="27" t="str">
        <f t="shared" si="864"/>
        <v/>
      </c>
      <c r="P13633" s="26" t="str">
        <f t="shared" si="865"/>
        <v/>
      </c>
      <c r="Q13633" s="38"/>
      <c r="S13633" t="str">
        <f t="shared" si="866"/>
        <v/>
      </c>
      <c r="X13633" s="26" t="str">
        <f t="shared" si="867"/>
        <v/>
      </c>
      <c r="Y13633" s="38"/>
    </row>
    <row r="13634" spans="5:25">
      <c r="E13634" s="45"/>
      <c r="H13634" s="45"/>
      <c r="K13634" s="27" t="str">
        <f t="shared" si="864"/>
        <v/>
      </c>
      <c r="P13634" s="26" t="str">
        <f t="shared" si="865"/>
        <v/>
      </c>
      <c r="Q13634" s="38"/>
      <c r="S13634" t="str">
        <f t="shared" si="866"/>
        <v/>
      </c>
      <c r="X13634" s="26" t="str">
        <f t="shared" si="867"/>
        <v/>
      </c>
      <c r="Y13634" s="38"/>
    </row>
    <row r="13635" spans="5:25">
      <c r="E13635" s="45"/>
      <c r="H13635" s="45"/>
      <c r="K13635" s="27" t="str">
        <f t="shared" si="864"/>
        <v/>
      </c>
      <c r="P13635" s="26" t="str">
        <f t="shared" si="865"/>
        <v/>
      </c>
      <c r="Q13635" s="38"/>
      <c r="S13635" t="str">
        <f t="shared" si="866"/>
        <v/>
      </c>
      <c r="X13635" s="26" t="str">
        <f t="shared" si="867"/>
        <v/>
      </c>
      <c r="Y13635" s="38"/>
    </row>
    <row r="13636" spans="5:25">
      <c r="E13636" s="45"/>
      <c r="H13636" s="45"/>
      <c r="K13636" s="27" t="str">
        <f t="shared" ref="K13636:K13699" si="868">IF(M13636="","",K13635+(M13636-M13635)/24)</f>
        <v/>
      </c>
      <c r="P13636" s="26" t="str">
        <f t="shared" ref="P13636:P13699" si="869">IF(N13636="","",P13635+N13636-N13635)</f>
        <v/>
      </c>
      <c r="Q13636" s="38"/>
      <c r="S13636" t="str">
        <f t="shared" ref="S13636:S13699" si="870">IF(N13636="","",S13635-N13636+N13635)</f>
        <v/>
      </c>
      <c r="X13636" s="26" t="str">
        <f t="shared" si="867"/>
        <v/>
      </c>
      <c r="Y13636" s="38"/>
    </row>
    <row r="13637" spans="5:25">
      <c r="E13637" s="45"/>
      <c r="H13637" s="45"/>
      <c r="K13637" s="27" t="str">
        <f t="shared" si="868"/>
        <v/>
      </c>
      <c r="P13637" s="26" t="str">
        <f t="shared" si="869"/>
        <v/>
      </c>
      <c r="Q13637" s="38"/>
      <c r="S13637" t="str">
        <f t="shared" si="870"/>
        <v/>
      </c>
      <c r="X13637" s="26" t="str">
        <f t="shared" si="867"/>
        <v/>
      </c>
      <c r="Y13637" s="38"/>
    </row>
    <row r="13638" spans="5:25">
      <c r="E13638" s="45"/>
      <c r="H13638" s="45"/>
      <c r="K13638" s="27" t="str">
        <f t="shared" si="868"/>
        <v/>
      </c>
      <c r="P13638" s="26" t="str">
        <f t="shared" si="869"/>
        <v/>
      </c>
      <c r="Q13638" s="38"/>
      <c r="S13638" t="str">
        <f t="shared" si="870"/>
        <v/>
      </c>
      <c r="X13638" s="26" t="str">
        <f t="shared" si="867"/>
        <v/>
      </c>
      <c r="Y13638" s="38"/>
    </row>
    <row r="13639" spans="5:25">
      <c r="E13639" s="45"/>
      <c r="H13639" s="45"/>
      <c r="K13639" s="27" t="str">
        <f t="shared" si="868"/>
        <v/>
      </c>
      <c r="P13639" s="26" t="str">
        <f t="shared" si="869"/>
        <v/>
      </c>
      <c r="Q13639" s="38"/>
      <c r="S13639" t="str">
        <f t="shared" si="870"/>
        <v/>
      </c>
      <c r="X13639" s="26" t="str">
        <f t="shared" si="867"/>
        <v/>
      </c>
      <c r="Y13639" s="38"/>
    </row>
    <row r="13640" spans="5:25">
      <c r="E13640" s="45"/>
      <c r="H13640" s="45"/>
      <c r="K13640" s="27" t="str">
        <f t="shared" si="868"/>
        <v/>
      </c>
      <c r="P13640" s="26" t="str">
        <f t="shared" si="869"/>
        <v/>
      </c>
      <c r="Q13640" s="38"/>
      <c r="S13640" t="str">
        <f t="shared" si="870"/>
        <v/>
      </c>
      <c r="X13640" s="26" t="str">
        <f t="shared" si="867"/>
        <v/>
      </c>
      <c r="Y13640" s="38"/>
    </row>
    <row r="13641" spans="5:25">
      <c r="E13641" s="45"/>
      <c r="H13641" s="45"/>
      <c r="K13641" s="27" t="str">
        <f t="shared" si="868"/>
        <v/>
      </c>
      <c r="P13641" s="26" t="str">
        <f t="shared" si="869"/>
        <v/>
      </c>
      <c r="Q13641" s="38"/>
      <c r="S13641" t="str">
        <f t="shared" si="870"/>
        <v/>
      </c>
      <c r="X13641" s="26" t="str">
        <f t="shared" si="867"/>
        <v/>
      </c>
      <c r="Y13641" s="38"/>
    </row>
    <row r="13642" spans="5:25">
      <c r="E13642" s="45"/>
      <c r="H13642" s="45"/>
      <c r="K13642" s="27" t="str">
        <f t="shared" si="868"/>
        <v/>
      </c>
      <c r="P13642" s="26" t="str">
        <f t="shared" si="869"/>
        <v/>
      </c>
      <c r="Q13642" s="38"/>
      <c r="S13642" t="str">
        <f t="shared" si="870"/>
        <v/>
      </c>
      <c r="X13642" s="26" t="str">
        <f t="shared" si="867"/>
        <v/>
      </c>
      <c r="Y13642" s="38"/>
    </row>
    <row r="13643" spans="5:25">
      <c r="E13643" s="45"/>
      <c r="H13643" s="45"/>
      <c r="K13643" s="27" t="str">
        <f t="shared" si="868"/>
        <v/>
      </c>
      <c r="P13643" s="26" t="str">
        <f t="shared" si="869"/>
        <v/>
      </c>
      <c r="Q13643" s="38"/>
      <c r="S13643" t="str">
        <f t="shared" si="870"/>
        <v/>
      </c>
      <c r="X13643" s="26" t="str">
        <f t="shared" si="867"/>
        <v/>
      </c>
      <c r="Y13643" s="38"/>
    </row>
    <row r="13644" spans="5:25">
      <c r="E13644" s="45"/>
      <c r="H13644" s="45"/>
      <c r="K13644" s="27" t="str">
        <f t="shared" si="868"/>
        <v/>
      </c>
      <c r="P13644" s="26" t="str">
        <f t="shared" si="869"/>
        <v/>
      </c>
      <c r="Q13644" s="38"/>
      <c r="S13644" t="str">
        <f t="shared" si="870"/>
        <v/>
      </c>
      <c r="X13644" s="26" t="str">
        <f t="shared" si="867"/>
        <v/>
      </c>
      <c r="Y13644" s="38"/>
    </row>
    <row r="13645" spans="5:25">
      <c r="E13645" s="45"/>
      <c r="H13645" s="45"/>
      <c r="K13645" s="27" t="str">
        <f t="shared" si="868"/>
        <v/>
      </c>
      <c r="P13645" s="26" t="str">
        <f t="shared" si="869"/>
        <v/>
      </c>
      <c r="Q13645" s="38"/>
      <c r="S13645" t="str">
        <f t="shared" si="870"/>
        <v/>
      </c>
      <c r="X13645" s="26" t="str">
        <f t="shared" si="867"/>
        <v/>
      </c>
      <c r="Y13645" s="38"/>
    </row>
    <row r="13646" spans="5:25">
      <c r="E13646" s="45"/>
      <c r="H13646" s="45"/>
      <c r="K13646" s="27" t="str">
        <f t="shared" si="868"/>
        <v/>
      </c>
      <c r="P13646" s="26" t="str">
        <f t="shared" si="869"/>
        <v/>
      </c>
      <c r="Q13646" s="38"/>
      <c r="S13646" t="str">
        <f t="shared" si="870"/>
        <v/>
      </c>
      <c r="X13646" s="26" t="str">
        <f t="shared" si="867"/>
        <v/>
      </c>
      <c r="Y13646" s="38"/>
    </row>
    <row r="13647" spans="5:25">
      <c r="E13647" s="45"/>
      <c r="H13647" s="45"/>
      <c r="K13647" s="27" t="str">
        <f t="shared" si="868"/>
        <v/>
      </c>
      <c r="P13647" s="26" t="str">
        <f t="shared" si="869"/>
        <v/>
      </c>
      <c r="Q13647" s="38"/>
      <c r="S13647" t="str">
        <f t="shared" si="870"/>
        <v/>
      </c>
      <c r="X13647" s="26" t="str">
        <f t="shared" si="867"/>
        <v/>
      </c>
      <c r="Y13647" s="38"/>
    </row>
    <row r="13648" spans="5:25">
      <c r="E13648" s="45"/>
      <c r="H13648" s="45"/>
      <c r="K13648" s="27" t="str">
        <f t="shared" si="868"/>
        <v/>
      </c>
      <c r="P13648" s="26" t="str">
        <f t="shared" si="869"/>
        <v/>
      </c>
      <c r="Q13648" s="38"/>
      <c r="S13648" t="str">
        <f t="shared" si="870"/>
        <v/>
      </c>
      <c r="X13648" s="26" t="str">
        <f t="shared" si="867"/>
        <v/>
      </c>
      <c r="Y13648" s="38"/>
    </row>
    <row r="13649" spans="5:25">
      <c r="E13649" s="45"/>
      <c r="H13649" s="45"/>
      <c r="K13649" s="27" t="str">
        <f t="shared" si="868"/>
        <v/>
      </c>
      <c r="P13649" s="26" t="str">
        <f t="shared" si="869"/>
        <v/>
      </c>
      <c r="Q13649" s="38"/>
      <c r="S13649" t="str">
        <f t="shared" si="870"/>
        <v/>
      </c>
      <c r="X13649" s="26" t="str">
        <f t="shared" si="867"/>
        <v/>
      </c>
      <c r="Y13649" s="38"/>
    </row>
    <row r="13650" spans="5:25">
      <c r="E13650" s="45"/>
      <c r="H13650" s="45"/>
      <c r="K13650" s="27" t="str">
        <f t="shared" si="868"/>
        <v/>
      </c>
      <c r="P13650" s="26" t="str">
        <f t="shared" si="869"/>
        <v/>
      </c>
      <c r="Q13650" s="38"/>
      <c r="S13650" t="str">
        <f t="shared" si="870"/>
        <v/>
      </c>
      <c r="X13650" s="26" t="str">
        <f t="shared" si="867"/>
        <v/>
      </c>
      <c r="Y13650" s="38"/>
    </row>
    <row r="13651" spans="5:25">
      <c r="E13651" s="45"/>
      <c r="H13651" s="45"/>
      <c r="K13651" s="27" t="str">
        <f t="shared" si="868"/>
        <v/>
      </c>
      <c r="P13651" s="26" t="str">
        <f t="shared" si="869"/>
        <v/>
      </c>
      <c r="Q13651" s="38"/>
      <c r="S13651" t="str">
        <f t="shared" si="870"/>
        <v/>
      </c>
      <c r="X13651" s="26" t="str">
        <f t="shared" si="867"/>
        <v/>
      </c>
      <c r="Y13651" s="38"/>
    </row>
    <row r="13652" spans="5:25">
      <c r="E13652" s="45"/>
      <c r="H13652" s="45"/>
      <c r="K13652" s="27" t="str">
        <f t="shared" si="868"/>
        <v/>
      </c>
      <c r="P13652" s="26" t="str">
        <f t="shared" si="869"/>
        <v/>
      </c>
      <c r="Q13652" s="38"/>
      <c r="S13652" t="str">
        <f t="shared" si="870"/>
        <v/>
      </c>
      <c r="X13652" s="26" t="str">
        <f t="shared" si="867"/>
        <v/>
      </c>
      <c r="Y13652" s="38"/>
    </row>
    <row r="13653" spans="5:25">
      <c r="E13653" s="45"/>
      <c r="H13653" s="45"/>
      <c r="K13653" s="27" t="str">
        <f t="shared" si="868"/>
        <v/>
      </c>
      <c r="P13653" s="26" t="str">
        <f t="shared" si="869"/>
        <v/>
      </c>
      <c r="Q13653" s="38"/>
      <c r="S13653" t="str">
        <f t="shared" si="870"/>
        <v/>
      </c>
      <c r="X13653" s="26" t="str">
        <f t="shared" si="867"/>
        <v/>
      </c>
      <c r="Y13653" s="38"/>
    </row>
    <row r="13654" spans="5:25">
      <c r="E13654" s="45"/>
      <c r="H13654" s="45"/>
      <c r="K13654" s="27" t="str">
        <f t="shared" si="868"/>
        <v/>
      </c>
      <c r="P13654" s="26" t="str">
        <f t="shared" si="869"/>
        <v/>
      </c>
      <c r="Q13654" s="38"/>
      <c r="S13654" t="str">
        <f t="shared" si="870"/>
        <v/>
      </c>
      <c r="X13654" s="26" t="str">
        <f t="shared" si="867"/>
        <v/>
      </c>
      <c r="Y13654" s="38"/>
    </row>
    <row r="13655" spans="5:25">
      <c r="E13655" s="45"/>
      <c r="H13655" s="45"/>
      <c r="K13655" s="27" t="str">
        <f t="shared" si="868"/>
        <v/>
      </c>
      <c r="P13655" s="26" t="str">
        <f t="shared" si="869"/>
        <v/>
      </c>
      <c r="Q13655" s="38"/>
      <c r="S13655" t="str">
        <f t="shared" si="870"/>
        <v/>
      </c>
      <c r="X13655" s="26" t="str">
        <f t="shared" si="867"/>
        <v/>
      </c>
      <c r="Y13655" s="38"/>
    </row>
    <row r="13656" spans="5:25">
      <c r="E13656" s="45"/>
      <c r="H13656" s="45"/>
      <c r="K13656" s="27" t="str">
        <f t="shared" si="868"/>
        <v/>
      </c>
      <c r="P13656" s="26" t="str">
        <f t="shared" si="869"/>
        <v/>
      </c>
      <c r="Q13656" s="38"/>
      <c r="S13656" t="str">
        <f t="shared" si="870"/>
        <v/>
      </c>
      <c r="X13656" s="26" t="str">
        <f t="shared" si="867"/>
        <v/>
      </c>
      <c r="Y13656" s="38"/>
    </row>
    <row r="13657" spans="5:25">
      <c r="E13657" s="45"/>
      <c r="H13657" s="45"/>
      <c r="K13657" s="27" t="str">
        <f t="shared" si="868"/>
        <v/>
      </c>
      <c r="P13657" s="26" t="str">
        <f t="shared" si="869"/>
        <v/>
      </c>
      <c r="Q13657" s="38"/>
      <c r="S13657" t="str">
        <f t="shared" si="870"/>
        <v/>
      </c>
      <c r="X13657" s="26" t="str">
        <f t="shared" si="867"/>
        <v/>
      </c>
      <c r="Y13657" s="38"/>
    </row>
    <row r="13658" spans="5:25">
      <c r="E13658" s="45"/>
      <c r="H13658" s="45"/>
      <c r="K13658" s="27" t="str">
        <f t="shared" si="868"/>
        <v/>
      </c>
      <c r="P13658" s="26" t="str">
        <f t="shared" si="869"/>
        <v/>
      </c>
      <c r="Q13658" s="38"/>
      <c r="S13658" t="str">
        <f t="shared" si="870"/>
        <v/>
      </c>
      <c r="X13658" s="26" t="str">
        <f t="shared" si="867"/>
        <v/>
      </c>
      <c r="Y13658" s="38"/>
    </row>
    <row r="13659" spans="5:25">
      <c r="E13659" s="45"/>
      <c r="H13659" s="45"/>
      <c r="K13659" s="27" t="str">
        <f t="shared" si="868"/>
        <v/>
      </c>
      <c r="P13659" s="26" t="str">
        <f t="shared" si="869"/>
        <v/>
      </c>
      <c r="Q13659" s="38"/>
      <c r="S13659" t="str">
        <f t="shared" si="870"/>
        <v/>
      </c>
      <c r="X13659" s="26" t="str">
        <f t="shared" si="867"/>
        <v/>
      </c>
      <c r="Y13659" s="38"/>
    </row>
    <row r="13660" spans="5:25">
      <c r="E13660" s="45"/>
      <c r="H13660" s="45"/>
      <c r="K13660" s="27" t="str">
        <f t="shared" si="868"/>
        <v/>
      </c>
      <c r="P13660" s="26" t="str">
        <f t="shared" si="869"/>
        <v/>
      </c>
      <c r="Q13660" s="38"/>
      <c r="S13660" t="str">
        <f t="shared" si="870"/>
        <v/>
      </c>
      <c r="X13660" s="26" t="str">
        <f t="shared" si="867"/>
        <v/>
      </c>
      <c r="Y13660" s="38"/>
    </row>
    <row r="13661" spans="5:25">
      <c r="E13661" s="45"/>
      <c r="H13661" s="45"/>
      <c r="K13661" s="27" t="str">
        <f t="shared" si="868"/>
        <v/>
      </c>
      <c r="P13661" s="26" t="str">
        <f t="shared" si="869"/>
        <v/>
      </c>
      <c r="Q13661" s="38"/>
      <c r="S13661" t="str">
        <f t="shared" si="870"/>
        <v/>
      </c>
      <c r="X13661" s="26" t="str">
        <f t="shared" si="867"/>
        <v/>
      </c>
      <c r="Y13661" s="38"/>
    </row>
    <row r="13662" spans="5:25">
      <c r="E13662" s="45"/>
      <c r="H13662" s="45"/>
      <c r="K13662" s="27" t="str">
        <f t="shared" si="868"/>
        <v/>
      </c>
      <c r="P13662" s="26" t="str">
        <f t="shared" si="869"/>
        <v/>
      </c>
      <c r="Q13662" s="38"/>
      <c r="S13662" t="str">
        <f t="shared" si="870"/>
        <v/>
      </c>
      <c r="X13662" s="26" t="str">
        <f t="shared" si="867"/>
        <v/>
      </c>
      <c r="Y13662" s="38"/>
    </row>
    <row r="13663" spans="5:25">
      <c r="E13663" s="45"/>
      <c r="H13663" s="45"/>
      <c r="K13663" s="27" t="str">
        <f t="shared" si="868"/>
        <v/>
      </c>
      <c r="P13663" s="26" t="str">
        <f t="shared" si="869"/>
        <v/>
      </c>
      <c r="Q13663" s="38"/>
      <c r="S13663" t="str">
        <f t="shared" si="870"/>
        <v/>
      </c>
      <c r="X13663" s="26" t="str">
        <f t="shared" si="867"/>
        <v/>
      </c>
      <c r="Y13663" s="38"/>
    </row>
    <row r="13664" spans="5:25">
      <c r="E13664" s="45"/>
      <c r="H13664" s="45"/>
      <c r="K13664" s="27" t="str">
        <f t="shared" si="868"/>
        <v/>
      </c>
      <c r="P13664" s="26" t="str">
        <f t="shared" si="869"/>
        <v/>
      </c>
      <c r="Q13664" s="38"/>
      <c r="S13664" t="str">
        <f t="shared" si="870"/>
        <v/>
      </c>
      <c r="X13664" s="26" t="str">
        <f t="shared" si="867"/>
        <v/>
      </c>
      <c r="Y13664" s="38"/>
    </row>
    <row r="13665" spans="5:25">
      <c r="E13665" s="45"/>
      <c r="H13665" s="45"/>
      <c r="K13665" s="27" t="str">
        <f t="shared" si="868"/>
        <v/>
      </c>
      <c r="P13665" s="26" t="str">
        <f t="shared" si="869"/>
        <v/>
      </c>
      <c r="Q13665" s="38"/>
      <c r="S13665" t="str">
        <f t="shared" si="870"/>
        <v/>
      </c>
      <c r="X13665" s="26" t="str">
        <f t="shared" si="867"/>
        <v/>
      </c>
      <c r="Y13665" s="38"/>
    </row>
    <row r="13666" spans="5:25">
      <c r="E13666" s="45"/>
      <c r="H13666" s="45"/>
      <c r="K13666" s="27" t="str">
        <f t="shared" si="868"/>
        <v/>
      </c>
      <c r="P13666" s="26" t="str">
        <f t="shared" si="869"/>
        <v/>
      </c>
      <c r="Q13666" s="38"/>
      <c r="S13666" t="str">
        <f t="shared" si="870"/>
        <v/>
      </c>
      <c r="X13666" s="26" t="str">
        <f t="shared" si="867"/>
        <v/>
      </c>
      <c r="Y13666" s="38"/>
    </row>
    <row r="13667" spans="5:25">
      <c r="E13667" s="45"/>
      <c r="H13667" s="45"/>
      <c r="K13667" s="27" t="str">
        <f t="shared" si="868"/>
        <v/>
      </c>
      <c r="P13667" s="26" t="str">
        <f t="shared" si="869"/>
        <v/>
      </c>
      <c r="Q13667" s="38"/>
      <c r="S13667" t="str">
        <f t="shared" si="870"/>
        <v/>
      </c>
      <c r="X13667" s="26" t="str">
        <f t="shared" si="867"/>
        <v/>
      </c>
      <c r="Y13667" s="38"/>
    </row>
    <row r="13668" spans="5:25">
      <c r="E13668" s="45"/>
      <c r="H13668" s="45"/>
      <c r="K13668" s="27" t="str">
        <f t="shared" si="868"/>
        <v/>
      </c>
      <c r="P13668" s="26" t="str">
        <f t="shared" si="869"/>
        <v/>
      </c>
      <c r="Q13668" s="38"/>
      <c r="S13668" t="str">
        <f t="shared" si="870"/>
        <v/>
      </c>
      <c r="X13668" s="26" t="str">
        <f t="shared" si="867"/>
        <v/>
      </c>
      <c r="Y13668" s="38"/>
    </row>
    <row r="13669" spans="5:25">
      <c r="E13669" s="45"/>
      <c r="H13669" s="45"/>
      <c r="K13669" s="27" t="str">
        <f t="shared" si="868"/>
        <v/>
      </c>
      <c r="P13669" s="26" t="str">
        <f t="shared" si="869"/>
        <v/>
      </c>
      <c r="Q13669" s="38"/>
      <c r="S13669" t="str">
        <f t="shared" si="870"/>
        <v/>
      </c>
      <c r="X13669" s="26" t="str">
        <f t="shared" si="867"/>
        <v/>
      </c>
      <c r="Y13669" s="38"/>
    </row>
    <row r="13670" spans="5:25">
      <c r="E13670" s="45"/>
      <c r="H13670" s="45"/>
      <c r="K13670" s="27" t="str">
        <f t="shared" si="868"/>
        <v/>
      </c>
      <c r="P13670" s="26" t="str">
        <f t="shared" si="869"/>
        <v/>
      </c>
      <c r="Q13670" s="38"/>
      <c r="S13670" t="str">
        <f t="shared" si="870"/>
        <v/>
      </c>
      <c r="X13670" s="26" t="str">
        <f t="shared" si="867"/>
        <v/>
      </c>
      <c r="Y13670" s="38"/>
    </row>
    <row r="13671" spans="5:25">
      <c r="E13671" s="45"/>
      <c r="H13671" s="45"/>
      <c r="K13671" s="27" t="str">
        <f t="shared" si="868"/>
        <v/>
      </c>
      <c r="P13671" s="26" t="str">
        <f t="shared" si="869"/>
        <v/>
      </c>
      <c r="Q13671" s="38"/>
      <c r="S13671" t="str">
        <f t="shared" si="870"/>
        <v/>
      </c>
      <c r="X13671" s="26" t="str">
        <f t="shared" si="867"/>
        <v/>
      </c>
      <c r="Y13671" s="38"/>
    </row>
    <row r="13672" spans="5:25">
      <c r="E13672" s="45"/>
      <c r="H13672" s="45"/>
      <c r="K13672" s="27" t="str">
        <f t="shared" si="868"/>
        <v/>
      </c>
      <c r="P13672" s="26" t="str">
        <f t="shared" si="869"/>
        <v/>
      </c>
      <c r="Q13672" s="38"/>
      <c r="S13672" t="str">
        <f t="shared" si="870"/>
        <v/>
      </c>
      <c r="X13672" s="26" t="str">
        <f t="shared" si="867"/>
        <v/>
      </c>
      <c r="Y13672" s="38"/>
    </row>
    <row r="13673" spans="5:25">
      <c r="E13673" s="45"/>
      <c r="H13673" s="45"/>
      <c r="K13673" s="27" t="str">
        <f t="shared" si="868"/>
        <v/>
      </c>
      <c r="P13673" s="26" t="str">
        <f t="shared" si="869"/>
        <v/>
      </c>
      <c r="Q13673" s="38"/>
      <c r="S13673" t="str">
        <f t="shared" si="870"/>
        <v/>
      </c>
      <c r="X13673" s="26" t="str">
        <f t="shared" si="867"/>
        <v/>
      </c>
      <c r="Y13673" s="38"/>
    </row>
    <row r="13674" spans="5:25">
      <c r="E13674" s="45"/>
      <c r="H13674" s="45"/>
      <c r="K13674" s="27" t="str">
        <f t="shared" si="868"/>
        <v/>
      </c>
      <c r="P13674" s="26" t="str">
        <f t="shared" si="869"/>
        <v/>
      </c>
      <c r="Q13674" s="38"/>
      <c r="S13674" t="str">
        <f t="shared" si="870"/>
        <v/>
      </c>
      <c r="X13674" s="26" t="str">
        <f t="shared" si="867"/>
        <v/>
      </c>
      <c r="Y13674" s="38"/>
    </row>
    <row r="13675" spans="5:25">
      <c r="E13675" s="45"/>
      <c r="H13675" s="45"/>
      <c r="K13675" s="27" t="str">
        <f t="shared" si="868"/>
        <v/>
      </c>
      <c r="P13675" s="26" t="str">
        <f t="shared" si="869"/>
        <v/>
      </c>
      <c r="Q13675" s="38"/>
      <c r="S13675" t="str">
        <f t="shared" si="870"/>
        <v/>
      </c>
      <c r="X13675" s="26" t="str">
        <f t="shared" si="867"/>
        <v/>
      </c>
      <c r="Y13675" s="38"/>
    </row>
    <row r="13676" spans="5:25">
      <c r="E13676" s="45"/>
      <c r="H13676" s="45"/>
      <c r="K13676" s="27" t="str">
        <f t="shared" si="868"/>
        <v/>
      </c>
      <c r="P13676" s="26" t="str">
        <f t="shared" si="869"/>
        <v/>
      </c>
      <c r="Q13676" s="38"/>
      <c r="S13676" t="str">
        <f t="shared" si="870"/>
        <v/>
      </c>
      <c r="X13676" s="26" t="str">
        <f t="shared" si="867"/>
        <v/>
      </c>
      <c r="Y13676" s="38"/>
    </row>
    <row r="13677" spans="5:25">
      <c r="E13677" s="45"/>
      <c r="H13677" s="45"/>
      <c r="K13677" s="27" t="str">
        <f t="shared" si="868"/>
        <v/>
      </c>
      <c r="P13677" s="26" t="str">
        <f t="shared" si="869"/>
        <v/>
      </c>
      <c r="Q13677" s="38"/>
      <c r="S13677" t="str">
        <f t="shared" si="870"/>
        <v/>
      </c>
      <c r="X13677" s="26" t="str">
        <f t="shared" si="867"/>
        <v/>
      </c>
      <c r="Y13677" s="38"/>
    </row>
    <row r="13678" spans="5:25">
      <c r="E13678" s="45"/>
      <c r="H13678" s="45"/>
      <c r="K13678" s="27" t="str">
        <f t="shared" si="868"/>
        <v/>
      </c>
      <c r="P13678" s="26" t="str">
        <f t="shared" si="869"/>
        <v/>
      </c>
      <c r="Q13678" s="38"/>
      <c r="S13678" t="str">
        <f t="shared" si="870"/>
        <v/>
      </c>
      <c r="X13678" s="26" t="str">
        <f t="shared" si="867"/>
        <v/>
      </c>
      <c r="Y13678" s="38"/>
    </row>
    <row r="13679" spans="5:25">
      <c r="E13679" s="45"/>
      <c r="H13679" s="45"/>
      <c r="K13679" s="27" t="str">
        <f t="shared" si="868"/>
        <v/>
      </c>
      <c r="P13679" s="26" t="str">
        <f t="shared" si="869"/>
        <v/>
      </c>
      <c r="Q13679" s="38"/>
      <c r="S13679" t="str">
        <f t="shared" si="870"/>
        <v/>
      </c>
      <c r="X13679" s="26" t="str">
        <f t="shared" si="867"/>
        <v/>
      </c>
      <c r="Y13679" s="38"/>
    </row>
    <row r="13680" spans="5:25">
      <c r="E13680" s="45"/>
      <c r="H13680" s="45"/>
      <c r="K13680" s="27" t="str">
        <f t="shared" si="868"/>
        <v/>
      </c>
      <c r="P13680" s="26" t="str">
        <f t="shared" si="869"/>
        <v/>
      </c>
      <c r="Q13680" s="38"/>
      <c r="S13680" t="str">
        <f t="shared" si="870"/>
        <v/>
      </c>
      <c r="X13680" s="26" t="str">
        <f t="shared" si="867"/>
        <v/>
      </c>
      <c r="Y13680" s="38"/>
    </row>
    <row r="13681" spans="5:25">
      <c r="E13681" s="45"/>
      <c r="H13681" s="45"/>
      <c r="K13681" s="27" t="str">
        <f t="shared" si="868"/>
        <v/>
      </c>
      <c r="P13681" s="26" t="str">
        <f t="shared" si="869"/>
        <v/>
      </c>
      <c r="Q13681" s="38"/>
      <c r="S13681" t="str">
        <f t="shared" si="870"/>
        <v/>
      </c>
      <c r="X13681" s="26" t="str">
        <f t="shared" si="867"/>
        <v/>
      </c>
      <c r="Y13681" s="38"/>
    </row>
    <row r="13682" spans="5:25">
      <c r="E13682" s="45"/>
      <c r="H13682" s="45"/>
      <c r="K13682" s="27" t="str">
        <f t="shared" si="868"/>
        <v/>
      </c>
      <c r="P13682" s="26" t="str">
        <f t="shared" si="869"/>
        <v/>
      </c>
      <c r="Q13682" s="38"/>
      <c r="S13682" t="str">
        <f t="shared" si="870"/>
        <v/>
      </c>
      <c r="X13682" s="26" t="str">
        <f t="shared" si="867"/>
        <v/>
      </c>
      <c r="Y13682" s="38"/>
    </row>
    <row r="13683" spans="5:25">
      <c r="E13683" s="45"/>
      <c r="H13683" s="45"/>
      <c r="K13683" s="27" t="str">
        <f t="shared" si="868"/>
        <v/>
      </c>
      <c r="P13683" s="26" t="str">
        <f t="shared" si="869"/>
        <v/>
      </c>
      <c r="Q13683" s="38"/>
      <c r="S13683" t="str">
        <f t="shared" si="870"/>
        <v/>
      </c>
      <c r="X13683" s="26" t="str">
        <f t="shared" si="867"/>
        <v/>
      </c>
      <c r="Y13683" s="38"/>
    </row>
    <row r="13684" spans="5:25">
      <c r="E13684" s="45"/>
      <c r="H13684" s="45"/>
      <c r="K13684" s="27" t="str">
        <f t="shared" si="868"/>
        <v/>
      </c>
      <c r="P13684" s="26" t="str">
        <f t="shared" si="869"/>
        <v/>
      </c>
      <c r="Q13684" s="38"/>
      <c r="S13684" t="str">
        <f t="shared" si="870"/>
        <v/>
      </c>
      <c r="X13684" s="26" t="str">
        <f t="shared" si="867"/>
        <v/>
      </c>
      <c r="Y13684" s="38"/>
    </row>
    <row r="13685" spans="5:25">
      <c r="E13685" s="45"/>
      <c r="H13685" s="45"/>
      <c r="K13685" s="27" t="str">
        <f t="shared" si="868"/>
        <v/>
      </c>
      <c r="P13685" s="26" t="str">
        <f t="shared" si="869"/>
        <v/>
      </c>
      <c r="Q13685" s="38"/>
      <c r="S13685" t="str">
        <f t="shared" si="870"/>
        <v/>
      </c>
      <c r="X13685" s="26" t="str">
        <f t="shared" si="867"/>
        <v/>
      </c>
      <c r="Y13685" s="38"/>
    </row>
    <row r="13686" spans="5:25">
      <c r="E13686" s="45"/>
      <c r="H13686" s="45"/>
      <c r="K13686" s="27" t="str">
        <f t="shared" si="868"/>
        <v/>
      </c>
      <c r="P13686" s="26" t="str">
        <f t="shared" si="869"/>
        <v/>
      </c>
      <c r="Q13686" s="38"/>
      <c r="S13686" t="str">
        <f t="shared" si="870"/>
        <v/>
      </c>
      <c r="X13686" s="26" t="str">
        <f t="shared" si="867"/>
        <v/>
      </c>
      <c r="Y13686" s="38"/>
    </row>
    <row r="13687" spans="5:25">
      <c r="E13687" s="45"/>
      <c r="H13687" s="45"/>
      <c r="K13687" s="27" t="str">
        <f t="shared" si="868"/>
        <v/>
      </c>
      <c r="P13687" s="26" t="str">
        <f t="shared" si="869"/>
        <v/>
      </c>
      <c r="Q13687" s="38"/>
      <c r="S13687" t="str">
        <f t="shared" si="870"/>
        <v/>
      </c>
      <c r="X13687" s="26" t="str">
        <f t="shared" si="867"/>
        <v/>
      </c>
      <c r="Y13687" s="38"/>
    </row>
    <row r="13688" spans="5:25">
      <c r="E13688" s="45"/>
      <c r="H13688" s="45"/>
      <c r="K13688" s="27" t="str">
        <f t="shared" si="868"/>
        <v/>
      </c>
      <c r="P13688" s="26" t="str">
        <f t="shared" si="869"/>
        <v/>
      </c>
      <c r="Q13688" s="38"/>
      <c r="S13688" t="str">
        <f t="shared" si="870"/>
        <v/>
      </c>
      <c r="X13688" s="26" t="str">
        <f t="shared" si="867"/>
        <v/>
      </c>
      <c r="Y13688" s="38"/>
    </row>
    <row r="13689" spans="5:25">
      <c r="E13689" s="45"/>
      <c r="H13689" s="45"/>
      <c r="K13689" s="27" t="str">
        <f t="shared" si="868"/>
        <v/>
      </c>
      <c r="P13689" s="26" t="str">
        <f t="shared" si="869"/>
        <v/>
      </c>
      <c r="Q13689" s="38"/>
      <c r="S13689" t="str">
        <f t="shared" si="870"/>
        <v/>
      </c>
      <c r="X13689" s="26" t="str">
        <f t="shared" si="867"/>
        <v/>
      </c>
      <c r="Y13689" s="38"/>
    </row>
    <row r="13690" spans="5:25">
      <c r="E13690" s="45"/>
      <c r="H13690" s="45"/>
      <c r="K13690" s="27" t="str">
        <f t="shared" si="868"/>
        <v/>
      </c>
      <c r="P13690" s="26" t="str">
        <f t="shared" si="869"/>
        <v/>
      </c>
      <c r="Q13690" s="38"/>
      <c r="S13690" t="str">
        <f t="shared" si="870"/>
        <v/>
      </c>
      <c r="X13690" s="26" t="str">
        <f t="shared" si="867"/>
        <v/>
      </c>
      <c r="Y13690" s="38"/>
    </row>
    <row r="13691" spans="5:25">
      <c r="E13691" s="45"/>
      <c r="H13691" s="45"/>
      <c r="K13691" s="27" t="str">
        <f t="shared" si="868"/>
        <v/>
      </c>
      <c r="P13691" s="26" t="str">
        <f t="shared" si="869"/>
        <v/>
      </c>
      <c r="Q13691" s="38"/>
      <c r="S13691" t="str">
        <f t="shared" si="870"/>
        <v/>
      </c>
      <c r="X13691" s="26" t="str">
        <f t="shared" si="867"/>
        <v/>
      </c>
      <c r="Y13691" s="38"/>
    </row>
    <row r="13692" spans="5:25">
      <c r="E13692" s="45"/>
      <c r="H13692" s="45"/>
      <c r="K13692" s="27" t="str">
        <f t="shared" si="868"/>
        <v/>
      </c>
      <c r="P13692" s="26" t="str">
        <f t="shared" si="869"/>
        <v/>
      </c>
      <c r="Q13692" s="38"/>
      <c r="S13692" t="str">
        <f t="shared" si="870"/>
        <v/>
      </c>
      <c r="X13692" s="26" t="str">
        <f t="shared" ref="X13692:X13755" si="871">IF(V13692="","",X13691+V13692-V13691)</f>
        <v/>
      </c>
      <c r="Y13692" s="38"/>
    </row>
    <row r="13693" spans="5:25">
      <c r="E13693" s="45"/>
      <c r="H13693" s="45"/>
      <c r="K13693" s="27" t="str">
        <f t="shared" si="868"/>
        <v/>
      </c>
      <c r="P13693" s="26" t="str">
        <f t="shared" si="869"/>
        <v/>
      </c>
      <c r="Q13693" s="38"/>
      <c r="S13693" t="str">
        <f t="shared" si="870"/>
        <v/>
      </c>
      <c r="X13693" s="26" t="str">
        <f t="shared" si="871"/>
        <v/>
      </c>
      <c r="Y13693" s="38"/>
    </row>
    <row r="13694" spans="5:25">
      <c r="E13694" s="45"/>
      <c r="H13694" s="45"/>
      <c r="K13694" s="27" t="str">
        <f t="shared" si="868"/>
        <v/>
      </c>
      <c r="P13694" s="26" t="str">
        <f t="shared" si="869"/>
        <v/>
      </c>
      <c r="Q13694" s="38"/>
      <c r="S13694" t="str">
        <f t="shared" si="870"/>
        <v/>
      </c>
      <c r="X13694" s="26" t="str">
        <f t="shared" si="871"/>
        <v/>
      </c>
      <c r="Y13694" s="38"/>
    </row>
    <row r="13695" spans="5:25">
      <c r="E13695" s="45"/>
      <c r="H13695" s="45"/>
      <c r="K13695" s="27" t="str">
        <f t="shared" si="868"/>
        <v/>
      </c>
      <c r="P13695" s="26" t="str">
        <f t="shared" si="869"/>
        <v/>
      </c>
      <c r="Q13695" s="38"/>
      <c r="S13695" t="str">
        <f t="shared" si="870"/>
        <v/>
      </c>
      <c r="X13695" s="26" t="str">
        <f t="shared" si="871"/>
        <v/>
      </c>
      <c r="Y13695" s="38"/>
    </row>
    <row r="13696" spans="5:25">
      <c r="E13696" s="45"/>
      <c r="H13696" s="45"/>
      <c r="K13696" s="27" t="str">
        <f t="shared" si="868"/>
        <v/>
      </c>
      <c r="P13696" s="26" t="str">
        <f t="shared" si="869"/>
        <v/>
      </c>
      <c r="Q13696" s="38"/>
      <c r="S13696" t="str">
        <f t="shared" si="870"/>
        <v/>
      </c>
      <c r="X13696" s="26" t="str">
        <f t="shared" si="871"/>
        <v/>
      </c>
      <c r="Y13696" s="38"/>
    </row>
    <row r="13697" spans="5:25">
      <c r="E13697" s="45"/>
      <c r="H13697" s="45"/>
      <c r="K13697" s="27" t="str">
        <f t="shared" si="868"/>
        <v/>
      </c>
      <c r="P13697" s="26" t="str">
        <f t="shared" si="869"/>
        <v/>
      </c>
      <c r="Q13697" s="38"/>
      <c r="S13697" t="str">
        <f t="shared" si="870"/>
        <v/>
      </c>
      <c r="X13697" s="26" t="str">
        <f t="shared" si="871"/>
        <v/>
      </c>
      <c r="Y13697" s="38"/>
    </row>
    <row r="13698" spans="5:25">
      <c r="E13698" s="45"/>
      <c r="H13698" s="45"/>
      <c r="K13698" s="27" t="str">
        <f t="shared" si="868"/>
        <v/>
      </c>
      <c r="P13698" s="26" t="str">
        <f t="shared" si="869"/>
        <v/>
      </c>
      <c r="Q13698" s="38"/>
      <c r="S13698" t="str">
        <f t="shared" si="870"/>
        <v/>
      </c>
      <c r="X13698" s="26" t="str">
        <f t="shared" si="871"/>
        <v/>
      </c>
      <c r="Y13698" s="38"/>
    </row>
    <row r="13699" spans="5:25">
      <c r="E13699" s="45"/>
      <c r="H13699" s="45"/>
      <c r="K13699" s="27" t="str">
        <f t="shared" si="868"/>
        <v/>
      </c>
      <c r="P13699" s="26" t="str">
        <f t="shared" si="869"/>
        <v/>
      </c>
      <c r="Q13699" s="38"/>
      <c r="S13699" t="str">
        <f t="shared" si="870"/>
        <v/>
      </c>
      <c r="X13699" s="26" t="str">
        <f t="shared" si="871"/>
        <v/>
      </c>
      <c r="Y13699" s="38"/>
    </row>
    <row r="13700" spans="5:25">
      <c r="E13700" s="45"/>
      <c r="H13700" s="45"/>
      <c r="K13700" s="27" t="str">
        <f t="shared" ref="K13700:K13763" si="872">IF(M13700="","",K13699+(M13700-M13699)/24)</f>
        <v/>
      </c>
      <c r="P13700" s="26" t="str">
        <f t="shared" ref="P13700:P13763" si="873">IF(N13700="","",P13699+N13700-N13699)</f>
        <v/>
      </c>
      <c r="Q13700" s="38"/>
      <c r="S13700" t="str">
        <f t="shared" ref="S13700:S13763" si="874">IF(N13700="","",S13699-N13700+N13699)</f>
        <v/>
      </c>
      <c r="X13700" s="26" t="str">
        <f t="shared" si="871"/>
        <v/>
      </c>
      <c r="Y13700" s="38"/>
    </row>
    <row r="13701" spans="5:25">
      <c r="E13701" s="45"/>
      <c r="H13701" s="45"/>
      <c r="K13701" s="27" t="str">
        <f t="shared" si="872"/>
        <v/>
      </c>
      <c r="P13701" s="26" t="str">
        <f t="shared" si="873"/>
        <v/>
      </c>
      <c r="Q13701" s="38"/>
      <c r="S13701" t="str">
        <f t="shared" si="874"/>
        <v/>
      </c>
      <c r="X13701" s="26" t="str">
        <f t="shared" si="871"/>
        <v/>
      </c>
      <c r="Y13701" s="38"/>
    </row>
    <row r="13702" spans="5:25">
      <c r="E13702" s="45"/>
      <c r="H13702" s="45"/>
      <c r="K13702" s="27" t="str">
        <f t="shared" si="872"/>
        <v/>
      </c>
      <c r="P13702" s="26" t="str">
        <f t="shared" si="873"/>
        <v/>
      </c>
      <c r="Q13702" s="38"/>
      <c r="S13702" t="str">
        <f t="shared" si="874"/>
        <v/>
      </c>
      <c r="X13702" s="26" t="str">
        <f t="shared" si="871"/>
        <v/>
      </c>
      <c r="Y13702" s="38"/>
    </row>
    <row r="13703" spans="5:25">
      <c r="E13703" s="45"/>
      <c r="H13703" s="45"/>
      <c r="K13703" s="27" t="str">
        <f t="shared" si="872"/>
        <v/>
      </c>
      <c r="P13703" s="26" t="str">
        <f t="shared" si="873"/>
        <v/>
      </c>
      <c r="Q13703" s="38"/>
      <c r="S13703" t="str">
        <f t="shared" si="874"/>
        <v/>
      </c>
      <c r="X13703" s="26" t="str">
        <f t="shared" si="871"/>
        <v/>
      </c>
      <c r="Y13703" s="38"/>
    </row>
    <row r="13704" spans="5:25">
      <c r="E13704" s="45"/>
      <c r="H13704" s="45"/>
      <c r="K13704" s="27" t="str">
        <f t="shared" si="872"/>
        <v/>
      </c>
      <c r="P13704" s="26" t="str">
        <f t="shared" si="873"/>
        <v/>
      </c>
      <c r="Q13704" s="38"/>
      <c r="S13704" t="str">
        <f t="shared" si="874"/>
        <v/>
      </c>
      <c r="X13704" s="26" t="str">
        <f t="shared" si="871"/>
        <v/>
      </c>
      <c r="Y13704" s="38"/>
    </row>
    <row r="13705" spans="5:25">
      <c r="E13705" s="45"/>
      <c r="H13705" s="45"/>
      <c r="K13705" s="27" t="str">
        <f t="shared" si="872"/>
        <v/>
      </c>
      <c r="P13705" s="26" t="str">
        <f t="shared" si="873"/>
        <v/>
      </c>
      <c r="Q13705" s="38"/>
      <c r="S13705" t="str">
        <f t="shared" si="874"/>
        <v/>
      </c>
      <c r="X13705" s="26" t="str">
        <f t="shared" si="871"/>
        <v/>
      </c>
      <c r="Y13705" s="38"/>
    </row>
    <row r="13706" spans="5:25">
      <c r="E13706" s="45"/>
      <c r="H13706" s="45"/>
      <c r="K13706" s="27" t="str">
        <f t="shared" si="872"/>
        <v/>
      </c>
      <c r="P13706" s="26" t="str">
        <f t="shared" si="873"/>
        <v/>
      </c>
      <c r="Q13706" s="38"/>
      <c r="S13706" t="str">
        <f t="shared" si="874"/>
        <v/>
      </c>
      <c r="X13706" s="26" t="str">
        <f t="shared" si="871"/>
        <v/>
      </c>
      <c r="Y13706" s="38"/>
    </row>
    <row r="13707" spans="5:25">
      <c r="E13707" s="45"/>
      <c r="H13707" s="45"/>
      <c r="K13707" s="27" t="str">
        <f t="shared" si="872"/>
        <v/>
      </c>
      <c r="P13707" s="26" t="str">
        <f t="shared" si="873"/>
        <v/>
      </c>
      <c r="Q13707" s="38"/>
      <c r="S13707" t="str">
        <f t="shared" si="874"/>
        <v/>
      </c>
      <c r="X13707" s="26" t="str">
        <f t="shared" si="871"/>
        <v/>
      </c>
      <c r="Y13707" s="38"/>
    </row>
    <row r="13708" spans="5:25">
      <c r="E13708" s="45"/>
      <c r="H13708" s="45"/>
      <c r="K13708" s="27" t="str">
        <f t="shared" si="872"/>
        <v/>
      </c>
      <c r="P13708" s="26" t="str">
        <f t="shared" si="873"/>
        <v/>
      </c>
      <c r="Q13708" s="38"/>
      <c r="S13708" t="str">
        <f t="shared" si="874"/>
        <v/>
      </c>
      <c r="X13708" s="26" t="str">
        <f t="shared" si="871"/>
        <v/>
      </c>
      <c r="Y13708" s="38"/>
    </row>
    <row r="13709" spans="5:25">
      <c r="E13709" s="45"/>
      <c r="H13709" s="45"/>
      <c r="K13709" s="27" t="str">
        <f t="shared" si="872"/>
        <v/>
      </c>
      <c r="P13709" s="26" t="str">
        <f t="shared" si="873"/>
        <v/>
      </c>
      <c r="Q13709" s="38"/>
      <c r="S13709" t="str">
        <f t="shared" si="874"/>
        <v/>
      </c>
      <c r="X13709" s="26" t="str">
        <f t="shared" si="871"/>
        <v/>
      </c>
      <c r="Y13709" s="38"/>
    </row>
    <row r="13710" spans="5:25">
      <c r="E13710" s="45"/>
      <c r="H13710" s="45"/>
      <c r="K13710" s="27" t="str">
        <f t="shared" si="872"/>
        <v/>
      </c>
      <c r="P13710" s="26" t="str">
        <f t="shared" si="873"/>
        <v/>
      </c>
      <c r="Q13710" s="38"/>
      <c r="S13710" t="str">
        <f t="shared" si="874"/>
        <v/>
      </c>
      <c r="X13710" s="26" t="str">
        <f t="shared" si="871"/>
        <v/>
      </c>
      <c r="Y13710" s="38"/>
    </row>
    <row r="13711" spans="5:25">
      <c r="E13711" s="45"/>
      <c r="H13711" s="45"/>
      <c r="K13711" s="27" t="str">
        <f t="shared" si="872"/>
        <v/>
      </c>
      <c r="P13711" s="26" t="str">
        <f t="shared" si="873"/>
        <v/>
      </c>
      <c r="Q13711" s="38"/>
      <c r="S13711" t="str">
        <f t="shared" si="874"/>
        <v/>
      </c>
      <c r="X13711" s="26" t="str">
        <f t="shared" si="871"/>
        <v/>
      </c>
      <c r="Y13711" s="38"/>
    </row>
    <row r="13712" spans="5:25">
      <c r="E13712" s="45"/>
      <c r="H13712" s="45"/>
      <c r="K13712" s="27" t="str">
        <f t="shared" si="872"/>
        <v/>
      </c>
      <c r="P13712" s="26" t="str">
        <f t="shared" si="873"/>
        <v/>
      </c>
      <c r="Q13712" s="38"/>
      <c r="S13712" t="str">
        <f t="shared" si="874"/>
        <v/>
      </c>
      <c r="X13712" s="26" t="str">
        <f t="shared" si="871"/>
        <v/>
      </c>
      <c r="Y13712" s="38"/>
    </row>
    <row r="13713" spans="5:25">
      <c r="E13713" s="45"/>
      <c r="H13713" s="45"/>
      <c r="K13713" s="27" t="str">
        <f t="shared" si="872"/>
        <v/>
      </c>
      <c r="P13713" s="26" t="str">
        <f t="shared" si="873"/>
        <v/>
      </c>
      <c r="Q13713" s="38"/>
      <c r="S13713" t="str">
        <f t="shared" si="874"/>
        <v/>
      </c>
      <c r="X13713" s="26" t="str">
        <f t="shared" si="871"/>
        <v/>
      </c>
      <c r="Y13713" s="38"/>
    </row>
    <row r="13714" spans="5:25">
      <c r="E13714" s="45"/>
      <c r="H13714" s="45"/>
      <c r="K13714" s="27" t="str">
        <f t="shared" si="872"/>
        <v/>
      </c>
      <c r="P13714" s="26" t="str">
        <f t="shared" si="873"/>
        <v/>
      </c>
      <c r="Q13714" s="38"/>
      <c r="S13714" t="str">
        <f t="shared" si="874"/>
        <v/>
      </c>
      <c r="X13714" s="26" t="str">
        <f t="shared" si="871"/>
        <v/>
      </c>
      <c r="Y13714" s="38"/>
    </row>
    <row r="13715" spans="5:25">
      <c r="E13715" s="45"/>
      <c r="H13715" s="45"/>
      <c r="K13715" s="27" t="str">
        <f t="shared" si="872"/>
        <v/>
      </c>
      <c r="P13715" s="26" t="str">
        <f t="shared" si="873"/>
        <v/>
      </c>
      <c r="Q13715" s="38"/>
      <c r="S13715" t="str">
        <f t="shared" si="874"/>
        <v/>
      </c>
      <c r="X13715" s="26" t="str">
        <f t="shared" si="871"/>
        <v/>
      </c>
      <c r="Y13715" s="38"/>
    </row>
    <row r="13716" spans="5:25">
      <c r="E13716" s="45"/>
      <c r="H13716" s="45"/>
      <c r="K13716" s="27" t="str">
        <f t="shared" si="872"/>
        <v/>
      </c>
      <c r="P13716" s="26" t="str">
        <f t="shared" si="873"/>
        <v/>
      </c>
      <c r="Q13716" s="38"/>
      <c r="S13716" t="str">
        <f t="shared" si="874"/>
        <v/>
      </c>
      <c r="X13716" s="26" t="str">
        <f t="shared" si="871"/>
        <v/>
      </c>
      <c r="Y13716" s="38"/>
    </row>
    <row r="13717" spans="5:25">
      <c r="E13717" s="45"/>
      <c r="H13717" s="45"/>
      <c r="K13717" s="27" t="str">
        <f t="shared" si="872"/>
        <v/>
      </c>
      <c r="P13717" s="26" t="str">
        <f t="shared" si="873"/>
        <v/>
      </c>
      <c r="Q13717" s="38"/>
      <c r="S13717" t="str">
        <f t="shared" si="874"/>
        <v/>
      </c>
      <c r="X13717" s="26" t="str">
        <f t="shared" si="871"/>
        <v/>
      </c>
      <c r="Y13717" s="38"/>
    </row>
    <row r="13718" spans="5:25">
      <c r="E13718" s="45"/>
      <c r="H13718" s="45"/>
      <c r="K13718" s="27" t="str">
        <f t="shared" si="872"/>
        <v/>
      </c>
      <c r="P13718" s="26" t="str">
        <f t="shared" si="873"/>
        <v/>
      </c>
      <c r="Q13718" s="38"/>
      <c r="S13718" t="str">
        <f t="shared" si="874"/>
        <v/>
      </c>
      <c r="X13718" s="26" t="str">
        <f t="shared" si="871"/>
        <v/>
      </c>
      <c r="Y13718" s="38"/>
    </row>
    <row r="13719" spans="5:25">
      <c r="E13719" s="45"/>
      <c r="H13719" s="45"/>
      <c r="K13719" s="27" t="str">
        <f t="shared" si="872"/>
        <v/>
      </c>
      <c r="P13719" s="26" t="str">
        <f t="shared" si="873"/>
        <v/>
      </c>
      <c r="Q13719" s="38"/>
      <c r="S13719" t="str">
        <f t="shared" si="874"/>
        <v/>
      </c>
      <c r="X13719" s="26" t="str">
        <f t="shared" si="871"/>
        <v/>
      </c>
      <c r="Y13719" s="38"/>
    </row>
    <row r="13720" spans="5:25">
      <c r="E13720" s="45"/>
      <c r="H13720" s="45"/>
      <c r="K13720" s="27" t="str">
        <f t="shared" si="872"/>
        <v/>
      </c>
      <c r="P13720" s="26" t="str">
        <f t="shared" si="873"/>
        <v/>
      </c>
      <c r="Q13720" s="38"/>
      <c r="S13720" t="str">
        <f t="shared" si="874"/>
        <v/>
      </c>
      <c r="X13720" s="26" t="str">
        <f t="shared" si="871"/>
        <v/>
      </c>
      <c r="Y13720" s="38"/>
    </row>
    <row r="13721" spans="5:25">
      <c r="E13721" s="45"/>
      <c r="H13721" s="45"/>
      <c r="K13721" s="27" t="str">
        <f t="shared" si="872"/>
        <v/>
      </c>
      <c r="P13721" s="26" t="str">
        <f t="shared" si="873"/>
        <v/>
      </c>
      <c r="Q13721" s="38"/>
      <c r="S13721" t="str">
        <f t="shared" si="874"/>
        <v/>
      </c>
      <c r="X13721" s="26" t="str">
        <f t="shared" si="871"/>
        <v/>
      </c>
      <c r="Y13721" s="38"/>
    </row>
    <row r="13722" spans="5:25">
      <c r="E13722" s="45"/>
      <c r="H13722" s="45"/>
      <c r="K13722" s="27" t="str">
        <f t="shared" si="872"/>
        <v/>
      </c>
      <c r="P13722" s="26" t="str">
        <f t="shared" si="873"/>
        <v/>
      </c>
      <c r="Q13722" s="38"/>
      <c r="S13722" t="str">
        <f t="shared" si="874"/>
        <v/>
      </c>
      <c r="X13722" s="26" t="str">
        <f t="shared" si="871"/>
        <v/>
      </c>
      <c r="Y13722" s="38"/>
    </row>
    <row r="13723" spans="5:25">
      <c r="E13723" s="45"/>
      <c r="H13723" s="45"/>
      <c r="K13723" s="27" t="str">
        <f t="shared" si="872"/>
        <v/>
      </c>
      <c r="P13723" s="26" t="str">
        <f t="shared" si="873"/>
        <v/>
      </c>
      <c r="Q13723" s="38"/>
      <c r="S13723" t="str">
        <f t="shared" si="874"/>
        <v/>
      </c>
      <c r="X13723" s="26" t="str">
        <f t="shared" si="871"/>
        <v/>
      </c>
      <c r="Y13723" s="38"/>
    </row>
    <row r="13724" spans="5:25">
      <c r="E13724" s="45"/>
      <c r="H13724" s="45"/>
      <c r="K13724" s="27" t="str">
        <f t="shared" si="872"/>
        <v/>
      </c>
      <c r="P13724" s="26" t="str">
        <f t="shared" si="873"/>
        <v/>
      </c>
      <c r="Q13724" s="38"/>
      <c r="S13724" t="str">
        <f t="shared" si="874"/>
        <v/>
      </c>
      <c r="X13724" s="26" t="str">
        <f t="shared" si="871"/>
        <v/>
      </c>
      <c r="Y13724" s="38"/>
    </row>
    <row r="13725" spans="5:25">
      <c r="E13725" s="45"/>
      <c r="H13725" s="45"/>
      <c r="K13725" s="27" t="str">
        <f t="shared" si="872"/>
        <v/>
      </c>
      <c r="P13725" s="26" t="str">
        <f t="shared" si="873"/>
        <v/>
      </c>
      <c r="Q13725" s="38"/>
      <c r="S13725" t="str">
        <f t="shared" si="874"/>
        <v/>
      </c>
      <c r="X13725" s="26" t="str">
        <f t="shared" si="871"/>
        <v/>
      </c>
      <c r="Y13725" s="38"/>
    </row>
    <row r="13726" spans="5:25">
      <c r="E13726" s="45"/>
      <c r="H13726" s="45"/>
      <c r="K13726" s="27" t="str">
        <f t="shared" si="872"/>
        <v/>
      </c>
      <c r="P13726" s="26" t="str">
        <f t="shared" si="873"/>
        <v/>
      </c>
      <c r="Q13726" s="38"/>
      <c r="S13726" t="str">
        <f t="shared" si="874"/>
        <v/>
      </c>
      <c r="X13726" s="26" t="str">
        <f t="shared" si="871"/>
        <v/>
      </c>
      <c r="Y13726" s="38"/>
    </row>
    <row r="13727" spans="5:25">
      <c r="E13727" s="45"/>
      <c r="H13727" s="45"/>
      <c r="K13727" s="27" t="str">
        <f t="shared" si="872"/>
        <v/>
      </c>
      <c r="P13727" s="26" t="str">
        <f t="shared" si="873"/>
        <v/>
      </c>
      <c r="Q13727" s="38"/>
      <c r="S13727" t="str">
        <f t="shared" si="874"/>
        <v/>
      </c>
      <c r="X13727" s="26" t="str">
        <f t="shared" si="871"/>
        <v/>
      </c>
      <c r="Y13727" s="38"/>
    </row>
    <row r="13728" spans="5:25">
      <c r="E13728" s="45"/>
      <c r="H13728" s="45"/>
      <c r="K13728" s="27" t="str">
        <f t="shared" si="872"/>
        <v/>
      </c>
      <c r="P13728" s="26" t="str">
        <f t="shared" si="873"/>
        <v/>
      </c>
      <c r="Q13728" s="38"/>
      <c r="S13728" t="str">
        <f t="shared" si="874"/>
        <v/>
      </c>
      <c r="X13728" s="26" t="str">
        <f t="shared" si="871"/>
        <v/>
      </c>
      <c r="Y13728" s="38"/>
    </row>
    <row r="13729" spans="5:25">
      <c r="E13729" s="45"/>
      <c r="H13729" s="45"/>
      <c r="K13729" s="27" t="str">
        <f t="shared" si="872"/>
        <v/>
      </c>
      <c r="P13729" s="26" t="str">
        <f t="shared" si="873"/>
        <v/>
      </c>
      <c r="Q13729" s="38"/>
      <c r="S13729" t="str">
        <f t="shared" si="874"/>
        <v/>
      </c>
      <c r="X13729" s="26" t="str">
        <f t="shared" si="871"/>
        <v/>
      </c>
      <c r="Y13729" s="38"/>
    </row>
    <row r="13730" spans="5:25">
      <c r="E13730" s="45"/>
      <c r="H13730" s="45"/>
      <c r="K13730" s="27" t="str">
        <f t="shared" si="872"/>
        <v/>
      </c>
      <c r="P13730" s="26" t="str">
        <f t="shared" si="873"/>
        <v/>
      </c>
      <c r="Q13730" s="38"/>
      <c r="S13730" t="str">
        <f t="shared" si="874"/>
        <v/>
      </c>
      <c r="X13730" s="26" t="str">
        <f t="shared" si="871"/>
        <v/>
      </c>
      <c r="Y13730" s="38"/>
    </row>
    <row r="13731" spans="5:25">
      <c r="E13731" s="45"/>
      <c r="H13731" s="45"/>
      <c r="K13731" s="27" t="str">
        <f t="shared" si="872"/>
        <v/>
      </c>
      <c r="P13731" s="26" t="str">
        <f t="shared" si="873"/>
        <v/>
      </c>
      <c r="Q13731" s="38"/>
      <c r="S13731" t="str">
        <f t="shared" si="874"/>
        <v/>
      </c>
      <c r="X13731" s="26" t="str">
        <f t="shared" si="871"/>
        <v/>
      </c>
      <c r="Y13731" s="38"/>
    </row>
    <row r="13732" spans="5:25">
      <c r="E13732" s="45"/>
      <c r="H13732" s="45"/>
      <c r="K13732" s="27" t="str">
        <f t="shared" si="872"/>
        <v/>
      </c>
      <c r="P13732" s="26" t="str">
        <f t="shared" si="873"/>
        <v/>
      </c>
      <c r="Q13732" s="38"/>
      <c r="S13732" t="str">
        <f t="shared" si="874"/>
        <v/>
      </c>
      <c r="X13732" s="26" t="str">
        <f t="shared" si="871"/>
        <v/>
      </c>
      <c r="Y13732" s="38"/>
    </row>
    <row r="13733" spans="5:25">
      <c r="E13733" s="45"/>
      <c r="H13733" s="45"/>
      <c r="K13733" s="27" t="str">
        <f t="shared" si="872"/>
        <v/>
      </c>
      <c r="P13733" s="26" t="str">
        <f t="shared" si="873"/>
        <v/>
      </c>
      <c r="Q13733" s="38"/>
      <c r="S13733" t="str">
        <f t="shared" si="874"/>
        <v/>
      </c>
      <c r="X13733" s="26" t="str">
        <f t="shared" si="871"/>
        <v/>
      </c>
      <c r="Y13733" s="38"/>
    </row>
    <row r="13734" spans="5:25">
      <c r="E13734" s="45"/>
      <c r="H13734" s="45"/>
      <c r="K13734" s="27" t="str">
        <f t="shared" si="872"/>
        <v/>
      </c>
      <c r="P13734" s="26" t="str">
        <f t="shared" si="873"/>
        <v/>
      </c>
      <c r="Q13734" s="38"/>
      <c r="S13734" t="str">
        <f t="shared" si="874"/>
        <v/>
      </c>
      <c r="X13734" s="26" t="str">
        <f t="shared" si="871"/>
        <v/>
      </c>
      <c r="Y13734" s="38"/>
    </row>
    <row r="13735" spans="5:25">
      <c r="E13735" s="45"/>
      <c r="H13735" s="45"/>
      <c r="K13735" s="27" t="str">
        <f t="shared" si="872"/>
        <v/>
      </c>
      <c r="P13735" s="26" t="str">
        <f t="shared" si="873"/>
        <v/>
      </c>
      <c r="Q13735" s="38"/>
      <c r="S13735" t="str">
        <f t="shared" si="874"/>
        <v/>
      </c>
      <c r="X13735" s="26" t="str">
        <f t="shared" si="871"/>
        <v/>
      </c>
      <c r="Y13735" s="38"/>
    </row>
    <row r="13736" spans="5:25">
      <c r="E13736" s="45"/>
      <c r="H13736" s="45"/>
      <c r="K13736" s="27" t="str">
        <f t="shared" si="872"/>
        <v/>
      </c>
      <c r="P13736" s="26" t="str">
        <f t="shared" si="873"/>
        <v/>
      </c>
      <c r="Q13736" s="38"/>
      <c r="S13736" t="str">
        <f t="shared" si="874"/>
        <v/>
      </c>
      <c r="X13736" s="26" t="str">
        <f t="shared" si="871"/>
        <v/>
      </c>
      <c r="Y13736" s="38"/>
    </row>
    <row r="13737" spans="5:25">
      <c r="E13737" s="45"/>
      <c r="H13737" s="45"/>
      <c r="K13737" s="27" t="str">
        <f t="shared" si="872"/>
        <v/>
      </c>
      <c r="P13737" s="26" t="str">
        <f t="shared" si="873"/>
        <v/>
      </c>
      <c r="Q13737" s="38"/>
      <c r="S13737" t="str">
        <f t="shared" si="874"/>
        <v/>
      </c>
      <c r="X13737" s="26" t="str">
        <f t="shared" si="871"/>
        <v/>
      </c>
      <c r="Y13737" s="38"/>
    </row>
    <row r="13738" spans="5:25">
      <c r="E13738" s="45"/>
      <c r="H13738" s="45"/>
      <c r="K13738" s="27" t="str">
        <f t="shared" si="872"/>
        <v/>
      </c>
      <c r="P13738" s="26" t="str">
        <f t="shared" si="873"/>
        <v/>
      </c>
      <c r="Q13738" s="38"/>
      <c r="S13738" t="str">
        <f t="shared" si="874"/>
        <v/>
      </c>
      <c r="X13738" s="26" t="str">
        <f t="shared" si="871"/>
        <v/>
      </c>
      <c r="Y13738" s="38"/>
    </row>
    <row r="13739" spans="5:25">
      <c r="E13739" s="45"/>
      <c r="H13739" s="45"/>
      <c r="K13739" s="27" t="str">
        <f t="shared" si="872"/>
        <v/>
      </c>
      <c r="P13739" s="26" t="str">
        <f t="shared" si="873"/>
        <v/>
      </c>
      <c r="Q13739" s="38"/>
      <c r="S13739" t="str">
        <f t="shared" si="874"/>
        <v/>
      </c>
      <c r="X13739" s="26" t="str">
        <f t="shared" si="871"/>
        <v/>
      </c>
      <c r="Y13739" s="38"/>
    </row>
    <row r="13740" spans="5:25">
      <c r="E13740" s="45"/>
      <c r="H13740" s="45"/>
      <c r="K13740" s="27" t="str">
        <f t="shared" si="872"/>
        <v/>
      </c>
      <c r="P13740" s="26" t="str">
        <f t="shared" si="873"/>
        <v/>
      </c>
      <c r="Q13740" s="38"/>
      <c r="S13740" t="str">
        <f t="shared" si="874"/>
        <v/>
      </c>
      <c r="X13740" s="26" t="str">
        <f t="shared" si="871"/>
        <v/>
      </c>
      <c r="Y13740" s="38"/>
    </row>
    <row r="13741" spans="5:25">
      <c r="E13741" s="45"/>
      <c r="H13741" s="45"/>
      <c r="K13741" s="27" t="str">
        <f t="shared" si="872"/>
        <v/>
      </c>
      <c r="P13741" s="26" t="str">
        <f t="shared" si="873"/>
        <v/>
      </c>
      <c r="Q13741" s="38"/>
      <c r="S13741" t="str">
        <f t="shared" si="874"/>
        <v/>
      </c>
      <c r="X13741" s="26" t="str">
        <f t="shared" si="871"/>
        <v/>
      </c>
      <c r="Y13741" s="38"/>
    </row>
    <row r="13742" spans="5:25">
      <c r="E13742" s="45"/>
      <c r="H13742" s="45"/>
      <c r="K13742" s="27" t="str">
        <f t="shared" si="872"/>
        <v/>
      </c>
      <c r="P13742" s="26" t="str">
        <f t="shared" si="873"/>
        <v/>
      </c>
      <c r="Q13742" s="38"/>
      <c r="S13742" t="str">
        <f t="shared" si="874"/>
        <v/>
      </c>
      <c r="X13742" s="26" t="str">
        <f t="shared" si="871"/>
        <v/>
      </c>
      <c r="Y13742" s="38"/>
    </row>
    <row r="13743" spans="5:25">
      <c r="E13743" s="45"/>
      <c r="H13743" s="45"/>
      <c r="K13743" s="27" t="str">
        <f t="shared" si="872"/>
        <v/>
      </c>
      <c r="P13743" s="26" t="str">
        <f t="shared" si="873"/>
        <v/>
      </c>
      <c r="Q13743" s="38"/>
      <c r="S13743" t="str">
        <f t="shared" si="874"/>
        <v/>
      </c>
      <c r="X13743" s="26" t="str">
        <f t="shared" si="871"/>
        <v/>
      </c>
      <c r="Y13743" s="38"/>
    </row>
    <row r="13744" spans="5:25">
      <c r="E13744" s="45"/>
      <c r="H13744" s="45"/>
      <c r="K13744" s="27" t="str">
        <f t="shared" si="872"/>
        <v/>
      </c>
      <c r="P13744" s="26" t="str">
        <f t="shared" si="873"/>
        <v/>
      </c>
      <c r="Q13744" s="38"/>
      <c r="S13744" t="str">
        <f t="shared" si="874"/>
        <v/>
      </c>
      <c r="X13744" s="26" t="str">
        <f t="shared" si="871"/>
        <v/>
      </c>
      <c r="Y13744" s="38"/>
    </row>
    <row r="13745" spans="5:25">
      <c r="E13745" s="45"/>
      <c r="H13745" s="45"/>
      <c r="K13745" s="27" t="str">
        <f t="shared" si="872"/>
        <v/>
      </c>
      <c r="P13745" s="26" t="str">
        <f t="shared" si="873"/>
        <v/>
      </c>
      <c r="Q13745" s="38"/>
      <c r="S13745" t="str">
        <f t="shared" si="874"/>
        <v/>
      </c>
      <c r="X13745" s="26" t="str">
        <f t="shared" si="871"/>
        <v/>
      </c>
      <c r="Y13745" s="38"/>
    </row>
    <row r="13746" spans="5:25">
      <c r="E13746" s="45"/>
      <c r="H13746" s="45"/>
      <c r="K13746" s="27" t="str">
        <f t="shared" si="872"/>
        <v/>
      </c>
      <c r="P13746" s="26" t="str">
        <f t="shared" si="873"/>
        <v/>
      </c>
      <c r="Q13746" s="38"/>
      <c r="S13746" t="str">
        <f t="shared" si="874"/>
        <v/>
      </c>
      <c r="X13746" s="26" t="str">
        <f t="shared" si="871"/>
        <v/>
      </c>
      <c r="Y13746" s="38"/>
    </row>
    <row r="13747" spans="5:25">
      <c r="E13747" s="45"/>
      <c r="H13747" s="45"/>
      <c r="K13747" s="27" t="str">
        <f t="shared" si="872"/>
        <v/>
      </c>
      <c r="P13747" s="26" t="str">
        <f t="shared" si="873"/>
        <v/>
      </c>
      <c r="Q13747" s="38"/>
      <c r="S13747" t="str">
        <f t="shared" si="874"/>
        <v/>
      </c>
      <c r="X13747" s="26" t="str">
        <f t="shared" si="871"/>
        <v/>
      </c>
      <c r="Y13747" s="38"/>
    </row>
    <row r="13748" spans="5:25">
      <c r="E13748" s="45"/>
      <c r="H13748" s="45"/>
      <c r="K13748" s="27" t="str">
        <f t="shared" si="872"/>
        <v/>
      </c>
      <c r="P13748" s="26" t="str">
        <f t="shared" si="873"/>
        <v/>
      </c>
      <c r="Q13748" s="38"/>
      <c r="S13748" t="str">
        <f t="shared" si="874"/>
        <v/>
      </c>
      <c r="X13748" s="26" t="str">
        <f t="shared" si="871"/>
        <v/>
      </c>
      <c r="Y13748" s="38"/>
    </row>
    <row r="13749" spans="5:25">
      <c r="E13749" s="45"/>
      <c r="H13749" s="45"/>
      <c r="K13749" s="27" t="str">
        <f t="shared" si="872"/>
        <v/>
      </c>
      <c r="P13749" s="26" t="str">
        <f t="shared" si="873"/>
        <v/>
      </c>
      <c r="Q13749" s="38"/>
      <c r="S13749" t="str">
        <f t="shared" si="874"/>
        <v/>
      </c>
      <c r="X13749" s="26" t="str">
        <f t="shared" si="871"/>
        <v/>
      </c>
      <c r="Y13749" s="38"/>
    </row>
    <row r="13750" spans="5:25">
      <c r="E13750" s="45"/>
      <c r="H13750" s="45"/>
      <c r="K13750" s="27" t="str">
        <f t="shared" si="872"/>
        <v/>
      </c>
      <c r="P13750" s="26" t="str">
        <f t="shared" si="873"/>
        <v/>
      </c>
      <c r="Q13750" s="38"/>
      <c r="S13750" t="str">
        <f t="shared" si="874"/>
        <v/>
      </c>
      <c r="X13750" s="26" t="str">
        <f t="shared" si="871"/>
        <v/>
      </c>
      <c r="Y13750" s="38"/>
    </row>
    <row r="13751" spans="5:25">
      <c r="E13751" s="45"/>
      <c r="H13751" s="45"/>
      <c r="K13751" s="27" t="str">
        <f t="shared" si="872"/>
        <v/>
      </c>
      <c r="P13751" s="26" t="str">
        <f t="shared" si="873"/>
        <v/>
      </c>
      <c r="Q13751" s="38"/>
      <c r="S13751" t="str">
        <f t="shared" si="874"/>
        <v/>
      </c>
      <c r="X13751" s="26" t="str">
        <f t="shared" si="871"/>
        <v/>
      </c>
      <c r="Y13751" s="38"/>
    </row>
    <row r="13752" spans="5:25">
      <c r="E13752" s="45"/>
      <c r="H13752" s="45"/>
      <c r="K13752" s="27" t="str">
        <f t="shared" si="872"/>
        <v/>
      </c>
      <c r="P13752" s="26" t="str">
        <f t="shared" si="873"/>
        <v/>
      </c>
      <c r="Q13752" s="38"/>
      <c r="S13752" t="str">
        <f t="shared" si="874"/>
        <v/>
      </c>
      <c r="X13752" s="26" t="str">
        <f t="shared" si="871"/>
        <v/>
      </c>
      <c r="Y13752" s="38"/>
    </row>
    <row r="13753" spans="5:25">
      <c r="E13753" s="45"/>
      <c r="H13753" s="45"/>
      <c r="K13753" s="27" t="str">
        <f t="shared" si="872"/>
        <v/>
      </c>
      <c r="P13753" s="26" t="str">
        <f t="shared" si="873"/>
        <v/>
      </c>
      <c r="Q13753" s="38"/>
      <c r="S13753" t="str">
        <f t="shared" si="874"/>
        <v/>
      </c>
      <c r="X13753" s="26" t="str">
        <f t="shared" si="871"/>
        <v/>
      </c>
      <c r="Y13753" s="38"/>
    </row>
    <row r="13754" spans="5:25">
      <c r="E13754" s="45"/>
      <c r="H13754" s="45"/>
      <c r="K13754" s="27" t="str">
        <f t="shared" si="872"/>
        <v/>
      </c>
      <c r="P13754" s="26" t="str">
        <f t="shared" si="873"/>
        <v/>
      </c>
      <c r="Q13754" s="38"/>
      <c r="S13754" t="str">
        <f t="shared" si="874"/>
        <v/>
      </c>
      <c r="X13754" s="26" t="str">
        <f t="shared" si="871"/>
        <v/>
      </c>
      <c r="Y13754" s="38"/>
    </row>
    <row r="13755" spans="5:25">
      <c r="E13755" s="45"/>
      <c r="H13755" s="45"/>
      <c r="K13755" s="27" t="str">
        <f t="shared" si="872"/>
        <v/>
      </c>
      <c r="P13755" s="26" t="str">
        <f t="shared" si="873"/>
        <v/>
      </c>
      <c r="Q13755" s="38"/>
      <c r="S13755" t="str">
        <f t="shared" si="874"/>
        <v/>
      </c>
      <c r="X13755" s="26" t="str">
        <f t="shared" si="871"/>
        <v/>
      </c>
      <c r="Y13755" s="38"/>
    </row>
    <row r="13756" spans="5:25">
      <c r="E13756" s="45"/>
      <c r="H13756" s="45"/>
      <c r="K13756" s="27" t="str">
        <f t="shared" si="872"/>
        <v/>
      </c>
      <c r="P13756" s="26" t="str">
        <f t="shared" si="873"/>
        <v/>
      </c>
      <c r="Q13756" s="38"/>
      <c r="S13756" t="str">
        <f t="shared" si="874"/>
        <v/>
      </c>
      <c r="X13756" s="26" t="str">
        <f t="shared" ref="X13756:X13819" si="875">IF(V13756="","",X13755+V13756-V13755)</f>
        <v/>
      </c>
      <c r="Y13756" s="38"/>
    </row>
    <row r="13757" spans="5:25">
      <c r="E13757" s="45"/>
      <c r="H13757" s="45"/>
      <c r="K13757" s="27" t="str">
        <f t="shared" si="872"/>
        <v/>
      </c>
      <c r="P13757" s="26" t="str">
        <f t="shared" si="873"/>
        <v/>
      </c>
      <c r="Q13757" s="38"/>
      <c r="S13757" t="str">
        <f t="shared" si="874"/>
        <v/>
      </c>
      <c r="X13757" s="26" t="str">
        <f t="shared" si="875"/>
        <v/>
      </c>
      <c r="Y13757" s="38"/>
    </row>
    <row r="13758" spans="5:25">
      <c r="E13758" s="45"/>
      <c r="H13758" s="45"/>
      <c r="K13758" s="27" t="str">
        <f t="shared" si="872"/>
        <v/>
      </c>
      <c r="P13758" s="26" t="str">
        <f t="shared" si="873"/>
        <v/>
      </c>
      <c r="Q13758" s="38"/>
      <c r="S13758" t="str">
        <f t="shared" si="874"/>
        <v/>
      </c>
      <c r="X13758" s="26" t="str">
        <f t="shared" si="875"/>
        <v/>
      </c>
      <c r="Y13758" s="38"/>
    </row>
    <row r="13759" spans="5:25">
      <c r="E13759" s="45"/>
      <c r="H13759" s="45"/>
      <c r="K13759" s="27" t="str">
        <f t="shared" si="872"/>
        <v/>
      </c>
      <c r="P13759" s="26" t="str">
        <f t="shared" si="873"/>
        <v/>
      </c>
      <c r="Q13759" s="38"/>
      <c r="S13759" t="str">
        <f t="shared" si="874"/>
        <v/>
      </c>
      <c r="X13759" s="26" t="str">
        <f t="shared" si="875"/>
        <v/>
      </c>
      <c r="Y13759" s="38"/>
    </row>
    <row r="13760" spans="5:25">
      <c r="E13760" s="45"/>
      <c r="H13760" s="45"/>
      <c r="K13760" s="27" t="str">
        <f t="shared" si="872"/>
        <v/>
      </c>
      <c r="P13760" s="26" t="str">
        <f t="shared" si="873"/>
        <v/>
      </c>
      <c r="Q13760" s="38"/>
      <c r="S13760" t="str">
        <f t="shared" si="874"/>
        <v/>
      </c>
      <c r="X13760" s="26" t="str">
        <f t="shared" si="875"/>
        <v/>
      </c>
      <c r="Y13760" s="38"/>
    </row>
    <row r="13761" spans="5:25">
      <c r="E13761" s="45"/>
      <c r="H13761" s="45"/>
      <c r="K13761" s="27" t="str">
        <f t="shared" si="872"/>
        <v/>
      </c>
      <c r="P13761" s="26" t="str">
        <f t="shared" si="873"/>
        <v/>
      </c>
      <c r="Q13761" s="38"/>
      <c r="S13761" t="str">
        <f t="shared" si="874"/>
        <v/>
      </c>
      <c r="X13761" s="26" t="str">
        <f t="shared" si="875"/>
        <v/>
      </c>
      <c r="Y13761" s="38"/>
    </row>
    <row r="13762" spans="5:25">
      <c r="E13762" s="45"/>
      <c r="H13762" s="45"/>
      <c r="K13762" s="27" t="str">
        <f t="shared" si="872"/>
        <v/>
      </c>
      <c r="P13762" s="26" t="str">
        <f t="shared" si="873"/>
        <v/>
      </c>
      <c r="Q13762" s="38"/>
      <c r="S13762" t="str">
        <f t="shared" si="874"/>
        <v/>
      </c>
      <c r="X13762" s="26" t="str">
        <f t="shared" si="875"/>
        <v/>
      </c>
      <c r="Y13762" s="38"/>
    </row>
    <row r="13763" spans="5:25">
      <c r="E13763" s="45"/>
      <c r="H13763" s="45"/>
      <c r="K13763" s="27" t="str">
        <f t="shared" si="872"/>
        <v/>
      </c>
      <c r="P13763" s="26" t="str">
        <f t="shared" si="873"/>
        <v/>
      </c>
      <c r="Q13763" s="38"/>
      <c r="S13763" t="str">
        <f t="shared" si="874"/>
        <v/>
      </c>
      <c r="X13763" s="26" t="str">
        <f t="shared" si="875"/>
        <v/>
      </c>
      <c r="Y13763" s="38"/>
    </row>
    <row r="13764" spans="5:25">
      <c r="E13764" s="45"/>
      <c r="H13764" s="45"/>
      <c r="K13764" s="27" t="str">
        <f t="shared" ref="K13764:K13827" si="876">IF(M13764="","",K13763+(M13764-M13763)/24)</f>
        <v/>
      </c>
      <c r="P13764" s="26" t="str">
        <f t="shared" ref="P13764:P13827" si="877">IF(N13764="","",P13763+N13764-N13763)</f>
        <v/>
      </c>
      <c r="Q13764" s="38"/>
      <c r="S13764" t="str">
        <f t="shared" ref="S13764:S13827" si="878">IF(N13764="","",S13763-N13764+N13763)</f>
        <v/>
      </c>
      <c r="X13764" s="26" t="str">
        <f t="shared" si="875"/>
        <v/>
      </c>
      <c r="Y13764" s="38"/>
    </row>
    <row r="13765" spans="5:25">
      <c r="E13765" s="45"/>
      <c r="H13765" s="45"/>
      <c r="K13765" s="27" t="str">
        <f t="shared" si="876"/>
        <v/>
      </c>
      <c r="P13765" s="26" t="str">
        <f t="shared" si="877"/>
        <v/>
      </c>
      <c r="Q13765" s="38"/>
      <c r="S13765" t="str">
        <f t="shared" si="878"/>
        <v/>
      </c>
      <c r="X13765" s="26" t="str">
        <f t="shared" si="875"/>
        <v/>
      </c>
      <c r="Y13765" s="38"/>
    </row>
    <row r="13766" spans="5:25">
      <c r="E13766" s="45"/>
      <c r="H13766" s="45"/>
      <c r="K13766" s="27" t="str">
        <f t="shared" si="876"/>
        <v/>
      </c>
      <c r="P13766" s="26" t="str">
        <f t="shared" si="877"/>
        <v/>
      </c>
      <c r="Q13766" s="38"/>
      <c r="S13766" t="str">
        <f t="shared" si="878"/>
        <v/>
      </c>
      <c r="X13766" s="26" t="str">
        <f t="shared" si="875"/>
        <v/>
      </c>
      <c r="Y13766" s="38"/>
    </row>
    <row r="13767" spans="5:25">
      <c r="E13767" s="45"/>
      <c r="H13767" s="45"/>
      <c r="K13767" s="27" t="str">
        <f t="shared" si="876"/>
        <v/>
      </c>
      <c r="P13767" s="26" t="str">
        <f t="shared" si="877"/>
        <v/>
      </c>
      <c r="Q13767" s="38"/>
      <c r="S13767" t="str">
        <f t="shared" si="878"/>
        <v/>
      </c>
      <c r="X13767" s="26" t="str">
        <f t="shared" si="875"/>
        <v/>
      </c>
      <c r="Y13767" s="38"/>
    </row>
    <row r="13768" spans="5:25">
      <c r="E13768" s="45"/>
      <c r="H13768" s="45"/>
      <c r="K13768" s="27" t="str">
        <f t="shared" si="876"/>
        <v/>
      </c>
      <c r="P13768" s="26" t="str">
        <f t="shared" si="877"/>
        <v/>
      </c>
      <c r="Q13768" s="38"/>
      <c r="S13768" t="str">
        <f t="shared" si="878"/>
        <v/>
      </c>
      <c r="X13768" s="26" t="str">
        <f t="shared" si="875"/>
        <v/>
      </c>
      <c r="Y13768" s="38"/>
    </row>
    <row r="13769" spans="5:25">
      <c r="E13769" s="45"/>
      <c r="H13769" s="45"/>
      <c r="K13769" s="27" t="str">
        <f t="shared" si="876"/>
        <v/>
      </c>
      <c r="P13769" s="26" t="str">
        <f t="shared" si="877"/>
        <v/>
      </c>
      <c r="Q13769" s="38"/>
      <c r="S13769" t="str">
        <f t="shared" si="878"/>
        <v/>
      </c>
      <c r="X13769" s="26" t="str">
        <f t="shared" si="875"/>
        <v/>
      </c>
      <c r="Y13769" s="38"/>
    </row>
    <row r="13770" spans="5:25">
      <c r="E13770" s="45"/>
      <c r="H13770" s="45"/>
      <c r="K13770" s="27" t="str">
        <f t="shared" si="876"/>
        <v/>
      </c>
      <c r="P13770" s="26" t="str">
        <f t="shared" si="877"/>
        <v/>
      </c>
      <c r="Q13770" s="38"/>
      <c r="S13770" t="str">
        <f t="shared" si="878"/>
        <v/>
      </c>
      <c r="X13770" s="26" t="str">
        <f t="shared" si="875"/>
        <v/>
      </c>
      <c r="Y13770" s="38"/>
    </row>
    <row r="13771" spans="5:25">
      <c r="E13771" s="45"/>
      <c r="H13771" s="45"/>
      <c r="K13771" s="27" t="str">
        <f t="shared" si="876"/>
        <v/>
      </c>
      <c r="P13771" s="26" t="str">
        <f t="shared" si="877"/>
        <v/>
      </c>
      <c r="Q13771" s="38"/>
      <c r="S13771" t="str">
        <f t="shared" si="878"/>
        <v/>
      </c>
      <c r="X13771" s="26" t="str">
        <f t="shared" si="875"/>
        <v/>
      </c>
      <c r="Y13771" s="38"/>
    </row>
    <row r="13772" spans="5:25">
      <c r="E13772" s="45"/>
      <c r="H13772" s="45"/>
      <c r="K13772" s="27" t="str">
        <f t="shared" si="876"/>
        <v/>
      </c>
      <c r="P13772" s="26" t="str">
        <f t="shared" si="877"/>
        <v/>
      </c>
      <c r="Q13772" s="38"/>
      <c r="S13772" t="str">
        <f t="shared" si="878"/>
        <v/>
      </c>
      <c r="X13772" s="26" t="str">
        <f t="shared" si="875"/>
        <v/>
      </c>
      <c r="Y13772" s="38"/>
    </row>
    <row r="13773" spans="5:25">
      <c r="E13773" s="45"/>
      <c r="H13773" s="45"/>
      <c r="K13773" s="27" t="str">
        <f t="shared" si="876"/>
        <v/>
      </c>
      <c r="P13773" s="26" t="str">
        <f t="shared" si="877"/>
        <v/>
      </c>
      <c r="Q13773" s="38"/>
      <c r="S13773" t="str">
        <f t="shared" si="878"/>
        <v/>
      </c>
      <c r="X13773" s="26" t="str">
        <f t="shared" si="875"/>
        <v/>
      </c>
      <c r="Y13773" s="38"/>
    </row>
    <row r="13774" spans="5:25">
      <c r="E13774" s="45"/>
      <c r="H13774" s="45"/>
      <c r="K13774" s="27" t="str">
        <f t="shared" si="876"/>
        <v/>
      </c>
      <c r="P13774" s="26" t="str">
        <f t="shared" si="877"/>
        <v/>
      </c>
      <c r="Q13774" s="38"/>
      <c r="S13774" t="str">
        <f t="shared" si="878"/>
        <v/>
      </c>
      <c r="X13774" s="26" t="str">
        <f t="shared" si="875"/>
        <v/>
      </c>
      <c r="Y13774" s="38"/>
    </row>
    <row r="13775" spans="5:25">
      <c r="E13775" s="45"/>
      <c r="H13775" s="45"/>
      <c r="K13775" s="27" t="str">
        <f t="shared" si="876"/>
        <v/>
      </c>
      <c r="P13775" s="26" t="str">
        <f t="shared" si="877"/>
        <v/>
      </c>
      <c r="Q13775" s="38"/>
      <c r="S13775" t="str">
        <f t="shared" si="878"/>
        <v/>
      </c>
      <c r="X13775" s="26" t="str">
        <f t="shared" si="875"/>
        <v/>
      </c>
      <c r="Y13775" s="38"/>
    </row>
    <row r="13776" spans="5:25">
      <c r="E13776" s="45"/>
      <c r="H13776" s="45"/>
      <c r="K13776" s="27" t="str">
        <f t="shared" si="876"/>
        <v/>
      </c>
      <c r="P13776" s="26" t="str">
        <f t="shared" si="877"/>
        <v/>
      </c>
      <c r="Q13776" s="38"/>
      <c r="S13776" t="str">
        <f t="shared" si="878"/>
        <v/>
      </c>
      <c r="X13776" s="26" t="str">
        <f t="shared" si="875"/>
        <v/>
      </c>
      <c r="Y13776" s="38"/>
    </row>
    <row r="13777" spans="5:25">
      <c r="E13777" s="45"/>
      <c r="H13777" s="45"/>
      <c r="K13777" s="27" t="str">
        <f t="shared" si="876"/>
        <v/>
      </c>
      <c r="P13777" s="26" t="str">
        <f t="shared" si="877"/>
        <v/>
      </c>
      <c r="Q13777" s="38"/>
      <c r="S13777" t="str">
        <f t="shared" si="878"/>
        <v/>
      </c>
      <c r="X13777" s="26" t="str">
        <f t="shared" si="875"/>
        <v/>
      </c>
      <c r="Y13777" s="38"/>
    </row>
    <row r="13778" spans="5:25">
      <c r="E13778" s="45"/>
      <c r="H13778" s="45"/>
      <c r="K13778" s="27" t="str">
        <f t="shared" si="876"/>
        <v/>
      </c>
      <c r="P13778" s="26" t="str">
        <f t="shared" si="877"/>
        <v/>
      </c>
      <c r="Q13778" s="38"/>
      <c r="S13778" t="str">
        <f t="shared" si="878"/>
        <v/>
      </c>
      <c r="X13778" s="26" t="str">
        <f t="shared" si="875"/>
        <v/>
      </c>
      <c r="Y13778" s="38"/>
    </row>
    <row r="13779" spans="5:25">
      <c r="E13779" s="45"/>
      <c r="H13779" s="45"/>
      <c r="K13779" s="27" t="str">
        <f t="shared" si="876"/>
        <v/>
      </c>
      <c r="P13779" s="26" t="str">
        <f t="shared" si="877"/>
        <v/>
      </c>
      <c r="Q13779" s="38"/>
      <c r="S13779" t="str">
        <f t="shared" si="878"/>
        <v/>
      </c>
      <c r="X13779" s="26" t="str">
        <f t="shared" si="875"/>
        <v/>
      </c>
      <c r="Y13779" s="38"/>
    </row>
    <row r="13780" spans="5:25">
      <c r="E13780" s="45"/>
      <c r="H13780" s="45"/>
      <c r="K13780" s="27" t="str">
        <f t="shared" si="876"/>
        <v/>
      </c>
      <c r="P13780" s="26" t="str">
        <f t="shared" si="877"/>
        <v/>
      </c>
      <c r="Q13780" s="38"/>
      <c r="S13780" t="str">
        <f t="shared" si="878"/>
        <v/>
      </c>
      <c r="X13780" s="26" t="str">
        <f t="shared" si="875"/>
        <v/>
      </c>
      <c r="Y13780" s="38"/>
    </row>
    <row r="13781" spans="5:25">
      <c r="E13781" s="45"/>
      <c r="H13781" s="45"/>
      <c r="K13781" s="27" t="str">
        <f t="shared" si="876"/>
        <v/>
      </c>
      <c r="P13781" s="26" t="str">
        <f t="shared" si="877"/>
        <v/>
      </c>
      <c r="Q13781" s="38"/>
      <c r="S13781" t="str">
        <f t="shared" si="878"/>
        <v/>
      </c>
      <c r="X13781" s="26" t="str">
        <f t="shared" si="875"/>
        <v/>
      </c>
      <c r="Y13781" s="38"/>
    </row>
    <row r="13782" spans="5:25">
      <c r="E13782" s="45"/>
      <c r="H13782" s="45"/>
      <c r="K13782" s="27" t="str">
        <f t="shared" si="876"/>
        <v/>
      </c>
      <c r="P13782" s="26" t="str">
        <f t="shared" si="877"/>
        <v/>
      </c>
      <c r="Q13782" s="38"/>
      <c r="S13782" t="str">
        <f t="shared" si="878"/>
        <v/>
      </c>
      <c r="X13782" s="26" t="str">
        <f t="shared" si="875"/>
        <v/>
      </c>
      <c r="Y13782" s="38"/>
    </row>
    <row r="13783" spans="5:25">
      <c r="E13783" s="45"/>
      <c r="H13783" s="45"/>
      <c r="K13783" s="27" t="str">
        <f t="shared" si="876"/>
        <v/>
      </c>
      <c r="P13783" s="26" t="str">
        <f t="shared" si="877"/>
        <v/>
      </c>
      <c r="Q13783" s="38"/>
      <c r="S13783" t="str">
        <f t="shared" si="878"/>
        <v/>
      </c>
      <c r="X13783" s="26" t="str">
        <f t="shared" si="875"/>
        <v/>
      </c>
      <c r="Y13783" s="38"/>
    </row>
    <row r="13784" spans="5:25">
      <c r="E13784" s="45"/>
      <c r="H13784" s="45"/>
      <c r="K13784" s="27" t="str">
        <f t="shared" si="876"/>
        <v/>
      </c>
      <c r="P13784" s="26" t="str">
        <f t="shared" si="877"/>
        <v/>
      </c>
      <c r="Q13784" s="38"/>
      <c r="S13784" t="str">
        <f t="shared" si="878"/>
        <v/>
      </c>
      <c r="X13784" s="26" t="str">
        <f t="shared" si="875"/>
        <v/>
      </c>
      <c r="Y13784" s="38"/>
    </row>
    <row r="13785" spans="5:25">
      <c r="E13785" s="45"/>
      <c r="H13785" s="45"/>
      <c r="K13785" s="27" t="str">
        <f t="shared" si="876"/>
        <v/>
      </c>
      <c r="P13785" s="26" t="str">
        <f t="shared" si="877"/>
        <v/>
      </c>
      <c r="Q13785" s="38"/>
      <c r="S13785" t="str">
        <f t="shared" si="878"/>
        <v/>
      </c>
      <c r="X13785" s="26" t="str">
        <f t="shared" si="875"/>
        <v/>
      </c>
      <c r="Y13785" s="38"/>
    </row>
    <row r="13786" spans="5:25">
      <c r="E13786" s="45"/>
      <c r="H13786" s="45"/>
      <c r="K13786" s="27" t="str">
        <f t="shared" si="876"/>
        <v/>
      </c>
      <c r="P13786" s="26" t="str">
        <f t="shared" si="877"/>
        <v/>
      </c>
      <c r="Q13786" s="38"/>
      <c r="S13786" t="str">
        <f t="shared" si="878"/>
        <v/>
      </c>
      <c r="X13786" s="26" t="str">
        <f t="shared" si="875"/>
        <v/>
      </c>
      <c r="Y13786" s="38"/>
    </row>
    <row r="13787" spans="5:25">
      <c r="E13787" s="45"/>
      <c r="H13787" s="45"/>
      <c r="K13787" s="27" t="str">
        <f t="shared" si="876"/>
        <v/>
      </c>
      <c r="P13787" s="26" t="str">
        <f t="shared" si="877"/>
        <v/>
      </c>
      <c r="Q13787" s="38"/>
      <c r="S13787" t="str">
        <f t="shared" si="878"/>
        <v/>
      </c>
      <c r="X13787" s="26" t="str">
        <f t="shared" si="875"/>
        <v/>
      </c>
      <c r="Y13787" s="38"/>
    </row>
    <row r="13788" spans="5:25">
      <c r="E13788" s="45"/>
      <c r="H13788" s="45"/>
      <c r="K13788" s="27" t="str">
        <f t="shared" si="876"/>
        <v/>
      </c>
      <c r="P13788" s="26" t="str">
        <f t="shared" si="877"/>
        <v/>
      </c>
      <c r="Q13788" s="38"/>
      <c r="S13788" t="str">
        <f t="shared" si="878"/>
        <v/>
      </c>
      <c r="X13788" s="26" t="str">
        <f t="shared" si="875"/>
        <v/>
      </c>
      <c r="Y13788" s="38"/>
    </row>
    <row r="13789" spans="5:25">
      <c r="E13789" s="45"/>
      <c r="H13789" s="45"/>
      <c r="K13789" s="27" t="str">
        <f t="shared" si="876"/>
        <v/>
      </c>
      <c r="P13789" s="26" t="str">
        <f t="shared" si="877"/>
        <v/>
      </c>
      <c r="Q13789" s="38"/>
      <c r="S13789" t="str">
        <f t="shared" si="878"/>
        <v/>
      </c>
      <c r="X13789" s="26" t="str">
        <f t="shared" si="875"/>
        <v/>
      </c>
      <c r="Y13789" s="38"/>
    </row>
    <row r="13790" spans="5:25">
      <c r="E13790" s="45"/>
      <c r="H13790" s="45"/>
      <c r="K13790" s="27" t="str">
        <f t="shared" si="876"/>
        <v/>
      </c>
      <c r="P13790" s="26" t="str">
        <f t="shared" si="877"/>
        <v/>
      </c>
      <c r="Q13790" s="38"/>
      <c r="S13790" t="str">
        <f t="shared" si="878"/>
        <v/>
      </c>
      <c r="X13790" s="26" t="str">
        <f t="shared" si="875"/>
        <v/>
      </c>
      <c r="Y13790" s="38"/>
    </row>
    <row r="13791" spans="5:25">
      <c r="E13791" s="45"/>
      <c r="H13791" s="45"/>
      <c r="K13791" s="27" t="str">
        <f t="shared" si="876"/>
        <v/>
      </c>
      <c r="P13791" s="26" t="str">
        <f t="shared" si="877"/>
        <v/>
      </c>
      <c r="Q13791" s="38"/>
      <c r="S13791" t="str">
        <f t="shared" si="878"/>
        <v/>
      </c>
      <c r="X13791" s="26" t="str">
        <f t="shared" si="875"/>
        <v/>
      </c>
      <c r="Y13791" s="38"/>
    </row>
    <row r="13792" spans="5:25">
      <c r="E13792" s="45"/>
      <c r="H13792" s="45"/>
      <c r="K13792" s="27" t="str">
        <f t="shared" si="876"/>
        <v/>
      </c>
      <c r="P13792" s="26" t="str">
        <f t="shared" si="877"/>
        <v/>
      </c>
      <c r="Q13792" s="38"/>
      <c r="S13792" t="str">
        <f t="shared" si="878"/>
        <v/>
      </c>
      <c r="X13792" s="26" t="str">
        <f t="shared" si="875"/>
        <v/>
      </c>
      <c r="Y13792" s="38"/>
    </row>
    <row r="13793" spans="5:25">
      <c r="E13793" s="45"/>
      <c r="H13793" s="45"/>
      <c r="K13793" s="27" t="str">
        <f t="shared" si="876"/>
        <v/>
      </c>
      <c r="P13793" s="26" t="str">
        <f t="shared" si="877"/>
        <v/>
      </c>
      <c r="Q13793" s="38"/>
      <c r="S13793" t="str">
        <f t="shared" si="878"/>
        <v/>
      </c>
      <c r="X13793" s="26" t="str">
        <f t="shared" si="875"/>
        <v/>
      </c>
      <c r="Y13793" s="38"/>
    </row>
    <row r="13794" spans="5:25">
      <c r="E13794" s="45"/>
      <c r="H13794" s="45"/>
      <c r="K13794" s="27" t="str">
        <f t="shared" si="876"/>
        <v/>
      </c>
      <c r="P13794" s="26" t="str">
        <f t="shared" si="877"/>
        <v/>
      </c>
      <c r="Q13794" s="38"/>
      <c r="S13794" t="str">
        <f t="shared" si="878"/>
        <v/>
      </c>
      <c r="X13794" s="26" t="str">
        <f t="shared" si="875"/>
        <v/>
      </c>
      <c r="Y13794" s="38"/>
    </row>
    <row r="13795" spans="5:25">
      <c r="E13795" s="45"/>
      <c r="H13795" s="45"/>
      <c r="K13795" s="27" t="str">
        <f t="shared" si="876"/>
        <v/>
      </c>
      <c r="P13795" s="26" t="str">
        <f t="shared" si="877"/>
        <v/>
      </c>
      <c r="Q13795" s="38"/>
      <c r="S13795" t="str">
        <f t="shared" si="878"/>
        <v/>
      </c>
      <c r="X13795" s="26" t="str">
        <f t="shared" si="875"/>
        <v/>
      </c>
      <c r="Y13795" s="38"/>
    </row>
    <row r="13796" spans="5:25">
      <c r="E13796" s="45"/>
      <c r="H13796" s="45"/>
      <c r="K13796" s="27" t="str">
        <f t="shared" si="876"/>
        <v/>
      </c>
      <c r="P13796" s="26" t="str">
        <f t="shared" si="877"/>
        <v/>
      </c>
      <c r="Q13796" s="38"/>
      <c r="S13796" t="str">
        <f t="shared" si="878"/>
        <v/>
      </c>
      <c r="X13796" s="26" t="str">
        <f t="shared" si="875"/>
        <v/>
      </c>
      <c r="Y13796" s="38"/>
    </row>
    <row r="13797" spans="5:25">
      <c r="E13797" s="45"/>
      <c r="H13797" s="45"/>
      <c r="K13797" s="27" t="str">
        <f t="shared" si="876"/>
        <v/>
      </c>
      <c r="P13797" s="26" t="str">
        <f t="shared" si="877"/>
        <v/>
      </c>
      <c r="Q13797" s="38"/>
      <c r="S13797" t="str">
        <f t="shared" si="878"/>
        <v/>
      </c>
      <c r="X13797" s="26" t="str">
        <f t="shared" si="875"/>
        <v/>
      </c>
      <c r="Y13797" s="38"/>
    </row>
    <row r="13798" spans="5:25">
      <c r="E13798" s="45"/>
      <c r="H13798" s="45"/>
      <c r="K13798" s="27" t="str">
        <f t="shared" si="876"/>
        <v/>
      </c>
      <c r="P13798" s="26" t="str">
        <f t="shared" si="877"/>
        <v/>
      </c>
      <c r="Q13798" s="38"/>
      <c r="S13798" t="str">
        <f t="shared" si="878"/>
        <v/>
      </c>
      <c r="X13798" s="26" t="str">
        <f t="shared" si="875"/>
        <v/>
      </c>
      <c r="Y13798" s="38"/>
    </row>
    <row r="13799" spans="5:25">
      <c r="E13799" s="45"/>
      <c r="H13799" s="45"/>
      <c r="K13799" s="27" t="str">
        <f t="shared" si="876"/>
        <v/>
      </c>
      <c r="P13799" s="26" t="str">
        <f t="shared" si="877"/>
        <v/>
      </c>
      <c r="Q13799" s="38"/>
      <c r="S13799" t="str">
        <f t="shared" si="878"/>
        <v/>
      </c>
      <c r="X13799" s="26" t="str">
        <f t="shared" si="875"/>
        <v/>
      </c>
      <c r="Y13799" s="38"/>
    </row>
    <row r="13800" spans="5:25">
      <c r="E13800" s="45"/>
      <c r="H13800" s="45"/>
      <c r="K13800" s="27" t="str">
        <f t="shared" si="876"/>
        <v/>
      </c>
      <c r="P13800" s="26" t="str">
        <f t="shared" si="877"/>
        <v/>
      </c>
      <c r="Q13800" s="38"/>
      <c r="S13800" t="str">
        <f t="shared" si="878"/>
        <v/>
      </c>
      <c r="X13800" s="26" t="str">
        <f t="shared" si="875"/>
        <v/>
      </c>
      <c r="Y13800" s="38"/>
    </row>
    <row r="13801" spans="5:25">
      <c r="E13801" s="45"/>
      <c r="H13801" s="45"/>
      <c r="K13801" s="27" t="str">
        <f t="shared" si="876"/>
        <v/>
      </c>
      <c r="P13801" s="26" t="str">
        <f t="shared" si="877"/>
        <v/>
      </c>
      <c r="Q13801" s="38"/>
      <c r="S13801" t="str">
        <f t="shared" si="878"/>
        <v/>
      </c>
      <c r="X13801" s="26" t="str">
        <f t="shared" si="875"/>
        <v/>
      </c>
      <c r="Y13801" s="38"/>
    </row>
    <row r="13802" spans="5:25">
      <c r="E13802" s="45"/>
      <c r="H13802" s="45"/>
      <c r="K13802" s="27" t="str">
        <f t="shared" si="876"/>
        <v/>
      </c>
      <c r="P13802" s="26" t="str">
        <f t="shared" si="877"/>
        <v/>
      </c>
      <c r="Q13802" s="38"/>
      <c r="S13802" t="str">
        <f t="shared" si="878"/>
        <v/>
      </c>
      <c r="X13802" s="26" t="str">
        <f t="shared" si="875"/>
        <v/>
      </c>
      <c r="Y13802" s="38"/>
    </row>
    <row r="13803" spans="5:25">
      <c r="E13803" s="45"/>
      <c r="H13803" s="45"/>
      <c r="K13803" s="27" t="str">
        <f t="shared" si="876"/>
        <v/>
      </c>
      <c r="P13803" s="26" t="str">
        <f t="shared" si="877"/>
        <v/>
      </c>
      <c r="Q13803" s="38"/>
      <c r="S13803" t="str">
        <f t="shared" si="878"/>
        <v/>
      </c>
      <c r="X13803" s="26" t="str">
        <f t="shared" si="875"/>
        <v/>
      </c>
      <c r="Y13803" s="38"/>
    </row>
    <row r="13804" spans="5:25">
      <c r="E13804" s="45"/>
      <c r="H13804" s="45"/>
      <c r="K13804" s="27" t="str">
        <f t="shared" si="876"/>
        <v/>
      </c>
      <c r="P13804" s="26" t="str">
        <f t="shared" si="877"/>
        <v/>
      </c>
      <c r="Q13804" s="38"/>
      <c r="S13804" t="str">
        <f t="shared" si="878"/>
        <v/>
      </c>
      <c r="X13804" s="26" t="str">
        <f t="shared" si="875"/>
        <v/>
      </c>
      <c r="Y13804" s="38"/>
    </row>
    <row r="13805" spans="5:25">
      <c r="E13805" s="45"/>
      <c r="H13805" s="45"/>
      <c r="K13805" s="27" t="str">
        <f t="shared" si="876"/>
        <v/>
      </c>
      <c r="P13805" s="26" t="str">
        <f t="shared" si="877"/>
        <v/>
      </c>
      <c r="Q13805" s="38"/>
      <c r="S13805" t="str">
        <f t="shared" si="878"/>
        <v/>
      </c>
      <c r="X13805" s="26" t="str">
        <f t="shared" si="875"/>
        <v/>
      </c>
      <c r="Y13805" s="38"/>
    </row>
    <row r="13806" spans="5:25">
      <c r="E13806" s="45"/>
      <c r="H13806" s="45"/>
      <c r="K13806" s="27" t="str">
        <f t="shared" si="876"/>
        <v/>
      </c>
      <c r="P13806" s="26" t="str">
        <f t="shared" si="877"/>
        <v/>
      </c>
      <c r="Q13806" s="38"/>
      <c r="S13806" t="str">
        <f t="shared" si="878"/>
        <v/>
      </c>
      <c r="X13806" s="26" t="str">
        <f t="shared" si="875"/>
        <v/>
      </c>
      <c r="Y13806" s="38"/>
    </row>
    <row r="13807" spans="5:25">
      <c r="E13807" s="45"/>
      <c r="H13807" s="45"/>
      <c r="K13807" s="27" t="str">
        <f t="shared" si="876"/>
        <v/>
      </c>
      <c r="P13807" s="26" t="str">
        <f t="shared" si="877"/>
        <v/>
      </c>
      <c r="Q13807" s="38"/>
      <c r="S13807" t="str">
        <f t="shared" si="878"/>
        <v/>
      </c>
      <c r="X13807" s="26" t="str">
        <f t="shared" si="875"/>
        <v/>
      </c>
      <c r="Y13807" s="38"/>
    </row>
    <row r="13808" spans="5:25">
      <c r="E13808" s="45"/>
      <c r="H13808" s="45"/>
      <c r="K13808" s="27" t="str">
        <f t="shared" si="876"/>
        <v/>
      </c>
      <c r="P13808" s="26" t="str">
        <f t="shared" si="877"/>
        <v/>
      </c>
      <c r="Q13808" s="38"/>
      <c r="S13808" t="str">
        <f t="shared" si="878"/>
        <v/>
      </c>
      <c r="X13808" s="26" t="str">
        <f t="shared" si="875"/>
        <v/>
      </c>
      <c r="Y13808" s="38"/>
    </row>
    <row r="13809" spans="5:25">
      <c r="E13809" s="45"/>
      <c r="H13809" s="45"/>
      <c r="K13809" s="27" t="str">
        <f t="shared" si="876"/>
        <v/>
      </c>
      <c r="P13809" s="26" t="str">
        <f t="shared" si="877"/>
        <v/>
      </c>
      <c r="Q13809" s="38"/>
      <c r="S13809" t="str">
        <f t="shared" si="878"/>
        <v/>
      </c>
      <c r="X13809" s="26" t="str">
        <f t="shared" si="875"/>
        <v/>
      </c>
      <c r="Y13809" s="38"/>
    </row>
    <row r="13810" spans="5:25">
      <c r="E13810" s="45"/>
      <c r="H13810" s="45"/>
      <c r="K13810" s="27" t="str">
        <f t="shared" si="876"/>
        <v/>
      </c>
      <c r="P13810" s="26" t="str">
        <f t="shared" si="877"/>
        <v/>
      </c>
      <c r="Q13810" s="38"/>
      <c r="S13810" t="str">
        <f t="shared" si="878"/>
        <v/>
      </c>
      <c r="X13810" s="26" t="str">
        <f t="shared" si="875"/>
        <v/>
      </c>
      <c r="Y13810" s="38"/>
    </row>
    <row r="13811" spans="5:25">
      <c r="E13811" s="45"/>
      <c r="H13811" s="45"/>
      <c r="K13811" s="27" t="str">
        <f t="shared" si="876"/>
        <v/>
      </c>
      <c r="P13811" s="26" t="str">
        <f t="shared" si="877"/>
        <v/>
      </c>
      <c r="Q13811" s="38"/>
      <c r="S13811" t="str">
        <f t="shared" si="878"/>
        <v/>
      </c>
      <c r="X13811" s="26" t="str">
        <f t="shared" si="875"/>
        <v/>
      </c>
      <c r="Y13811" s="38"/>
    </row>
    <row r="13812" spans="5:25">
      <c r="E13812" s="45"/>
      <c r="H13812" s="45"/>
      <c r="K13812" s="27" t="str">
        <f t="shared" si="876"/>
        <v/>
      </c>
      <c r="P13812" s="26" t="str">
        <f t="shared" si="877"/>
        <v/>
      </c>
      <c r="Q13812" s="38"/>
      <c r="S13812" t="str">
        <f t="shared" si="878"/>
        <v/>
      </c>
      <c r="X13812" s="26" t="str">
        <f t="shared" si="875"/>
        <v/>
      </c>
      <c r="Y13812" s="38"/>
    </row>
    <row r="13813" spans="5:25">
      <c r="E13813" s="45"/>
      <c r="H13813" s="45"/>
      <c r="K13813" s="27" t="str">
        <f t="shared" si="876"/>
        <v/>
      </c>
      <c r="P13813" s="26" t="str">
        <f t="shared" si="877"/>
        <v/>
      </c>
      <c r="Q13813" s="38"/>
      <c r="S13813" t="str">
        <f t="shared" si="878"/>
        <v/>
      </c>
      <c r="X13813" s="26" t="str">
        <f t="shared" si="875"/>
        <v/>
      </c>
      <c r="Y13813" s="38"/>
    </row>
    <row r="13814" spans="5:25">
      <c r="E13814" s="45"/>
      <c r="H13814" s="45"/>
      <c r="K13814" s="27" t="str">
        <f t="shared" si="876"/>
        <v/>
      </c>
      <c r="P13814" s="26" t="str">
        <f t="shared" si="877"/>
        <v/>
      </c>
      <c r="Q13814" s="38"/>
      <c r="S13814" t="str">
        <f t="shared" si="878"/>
        <v/>
      </c>
      <c r="X13814" s="26" t="str">
        <f t="shared" si="875"/>
        <v/>
      </c>
      <c r="Y13814" s="38"/>
    </row>
    <row r="13815" spans="5:25">
      <c r="E13815" s="45"/>
      <c r="H13815" s="45"/>
      <c r="K13815" s="27" t="str">
        <f t="shared" si="876"/>
        <v/>
      </c>
      <c r="P13815" s="26" t="str">
        <f t="shared" si="877"/>
        <v/>
      </c>
      <c r="Q13815" s="38"/>
      <c r="S13815" t="str">
        <f t="shared" si="878"/>
        <v/>
      </c>
      <c r="X13815" s="26" t="str">
        <f t="shared" si="875"/>
        <v/>
      </c>
      <c r="Y13815" s="38"/>
    </row>
    <row r="13816" spans="5:25">
      <c r="E13816" s="45"/>
      <c r="H13816" s="45"/>
      <c r="K13816" s="27" t="str">
        <f t="shared" si="876"/>
        <v/>
      </c>
      <c r="P13816" s="26" t="str">
        <f t="shared" si="877"/>
        <v/>
      </c>
      <c r="Q13816" s="38"/>
      <c r="S13816" t="str">
        <f t="shared" si="878"/>
        <v/>
      </c>
      <c r="X13816" s="26" t="str">
        <f t="shared" si="875"/>
        <v/>
      </c>
      <c r="Y13816" s="38"/>
    </row>
    <row r="13817" spans="5:25">
      <c r="E13817" s="45"/>
      <c r="H13817" s="45"/>
      <c r="K13817" s="27" t="str">
        <f t="shared" si="876"/>
        <v/>
      </c>
      <c r="P13817" s="26" t="str">
        <f t="shared" si="877"/>
        <v/>
      </c>
      <c r="Q13817" s="38"/>
      <c r="S13817" t="str">
        <f t="shared" si="878"/>
        <v/>
      </c>
      <c r="X13817" s="26" t="str">
        <f t="shared" si="875"/>
        <v/>
      </c>
      <c r="Y13817" s="38"/>
    </row>
    <row r="13818" spans="5:25">
      <c r="E13818" s="45"/>
      <c r="H13818" s="45"/>
      <c r="K13818" s="27" t="str">
        <f t="shared" si="876"/>
        <v/>
      </c>
      <c r="P13818" s="26" t="str">
        <f t="shared" si="877"/>
        <v/>
      </c>
      <c r="Q13818" s="38"/>
      <c r="S13818" t="str">
        <f t="shared" si="878"/>
        <v/>
      </c>
      <c r="X13818" s="26" t="str">
        <f t="shared" si="875"/>
        <v/>
      </c>
      <c r="Y13818" s="38"/>
    </row>
    <row r="13819" spans="5:25">
      <c r="E13819" s="45"/>
      <c r="H13819" s="45"/>
      <c r="K13819" s="27" t="str">
        <f t="shared" si="876"/>
        <v/>
      </c>
      <c r="P13819" s="26" t="str">
        <f t="shared" si="877"/>
        <v/>
      </c>
      <c r="Q13819" s="38"/>
      <c r="S13819" t="str">
        <f t="shared" si="878"/>
        <v/>
      </c>
      <c r="X13819" s="26" t="str">
        <f t="shared" si="875"/>
        <v/>
      </c>
      <c r="Y13819" s="38"/>
    </row>
    <row r="13820" spans="5:25">
      <c r="E13820" s="45"/>
      <c r="H13820" s="45"/>
      <c r="K13820" s="27" t="str">
        <f t="shared" si="876"/>
        <v/>
      </c>
      <c r="P13820" s="26" t="str">
        <f t="shared" si="877"/>
        <v/>
      </c>
      <c r="Q13820" s="38"/>
      <c r="S13820" t="str">
        <f t="shared" si="878"/>
        <v/>
      </c>
      <c r="X13820" s="26" t="str">
        <f t="shared" ref="X13820:X13883" si="879">IF(V13820="","",X13819+V13820-V13819)</f>
        <v/>
      </c>
      <c r="Y13820" s="38"/>
    </row>
    <row r="13821" spans="5:25">
      <c r="E13821" s="45"/>
      <c r="H13821" s="45"/>
      <c r="K13821" s="27" t="str">
        <f t="shared" si="876"/>
        <v/>
      </c>
      <c r="P13821" s="26" t="str">
        <f t="shared" si="877"/>
        <v/>
      </c>
      <c r="Q13821" s="38"/>
      <c r="S13821" t="str">
        <f t="shared" si="878"/>
        <v/>
      </c>
      <c r="X13821" s="26" t="str">
        <f t="shared" si="879"/>
        <v/>
      </c>
      <c r="Y13821" s="38"/>
    </row>
    <row r="13822" spans="5:25">
      <c r="E13822" s="45"/>
      <c r="H13822" s="45"/>
      <c r="K13822" s="27" t="str">
        <f t="shared" si="876"/>
        <v/>
      </c>
      <c r="P13822" s="26" t="str">
        <f t="shared" si="877"/>
        <v/>
      </c>
      <c r="Q13822" s="38"/>
      <c r="S13822" t="str">
        <f t="shared" si="878"/>
        <v/>
      </c>
      <c r="X13822" s="26" t="str">
        <f t="shared" si="879"/>
        <v/>
      </c>
      <c r="Y13822" s="38"/>
    </row>
    <row r="13823" spans="5:25">
      <c r="E13823" s="45"/>
      <c r="H13823" s="45"/>
      <c r="K13823" s="27" t="str">
        <f t="shared" si="876"/>
        <v/>
      </c>
      <c r="P13823" s="26" t="str">
        <f t="shared" si="877"/>
        <v/>
      </c>
      <c r="Q13823" s="38"/>
      <c r="S13823" t="str">
        <f t="shared" si="878"/>
        <v/>
      </c>
      <c r="X13823" s="26" t="str">
        <f t="shared" si="879"/>
        <v/>
      </c>
      <c r="Y13823" s="38"/>
    </row>
    <row r="13824" spans="5:25">
      <c r="E13824" s="45"/>
      <c r="H13824" s="45"/>
      <c r="K13824" s="27" t="str">
        <f t="shared" si="876"/>
        <v/>
      </c>
      <c r="P13824" s="26" t="str">
        <f t="shared" si="877"/>
        <v/>
      </c>
      <c r="Q13824" s="38"/>
      <c r="S13824" t="str">
        <f t="shared" si="878"/>
        <v/>
      </c>
      <c r="X13824" s="26" t="str">
        <f t="shared" si="879"/>
        <v/>
      </c>
      <c r="Y13824" s="38"/>
    </row>
    <row r="13825" spans="5:25">
      <c r="E13825" s="45"/>
      <c r="H13825" s="45"/>
      <c r="K13825" s="27" t="str">
        <f t="shared" si="876"/>
        <v/>
      </c>
      <c r="P13825" s="26" t="str">
        <f t="shared" si="877"/>
        <v/>
      </c>
      <c r="Q13825" s="38"/>
      <c r="S13825" t="str">
        <f t="shared" si="878"/>
        <v/>
      </c>
      <c r="X13825" s="26" t="str">
        <f t="shared" si="879"/>
        <v/>
      </c>
      <c r="Y13825" s="38"/>
    </row>
    <row r="13826" spans="5:25">
      <c r="E13826" s="45"/>
      <c r="H13826" s="45"/>
      <c r="K13826" s="27" t="str">
        <f t="shared" si="876"/>
        <v/>
      </c>
      <c r="P13826" s="26" t="str">
        <f t="shared" si="877"/>
        <v/>
      </c>
      <c r="Q13826" s="38"/>
      <c r="S13826" t="str">
        <f t="shared" si="878"/>
        <v/>
      </c>
      <c r="X13826" s="26" t="str">
        <f t="shared" si="879"/>
        <v/>
      </c>
      <c r="Y13826" s="38"/>
    </row>
    <row r="13827" spans="5:25">
      <c r="E13827" s="45"/>
      <c r="H13827" s="45"/>
      <c r="K13827" s="27" t="str">
        <f t="shared" si="876"/>
        <v/>
      </c>
      <c r="P13827" s="26" t="str">
        <f t="shared" si="877"/>
        <v/>
      </c>
      <c r="Q13827" s="38"/>
      <c r="S13827" t="str">
        <f t="shared" si="878"/>
        <v/>
      </c>
      <c r="X13827" s="26" t="str">
        <f t="shared" si="879"/>
        <v/>
      </c>
      <c r="Y13827" s="38"/>
    </row>
    <row r="13828" spans="5:25">
      <c r="E13828" s="45"/>
      <c r="H13828" s="45"/>
      <c r="K13828" s="27" t="str">
        <f t="shared" ref="K13828:K13891" si="880">IF(M13828="","",K13827+(M13828-M13827)/24)</f>
        <v/>
      </c>
      <c r="P13828" s="26" t="str">
        <f t="shared" ref="P13828:P13891" si="881">IF(N13828="","",P13827+N13828-N13827)</f>
        <v/>
      </c>
      <c r="Q13828" s="38"/>
      <c r="S13828" t="str">
        <f t="shared" ref="S13828:S13891" si="882">IF(N13828="","",S13827-N13828+N13827)</f>
        <v/>
      </c>
      <c r="X13828" s="26" t="str">
        <f t="shared" si="879"/>
        <v/>
      </c>
      <c r="Y13828" s="38"/>
    </row>
    <row r="13829" spans="5:25">
      <c r="E13829" s="45"/>
      <c r="H13829" s="45"/>
      <c r="K13829" s="27" t="str">
        <f t="shared" si="880"/>
        <v/>
      </c>
      <c r="P13829" s="26" t="str">
        <f t="shared" si="881"/>
        <v/>
      </c>
      <c r="Q13829" s="38"/>
      <c r="S13829" t="str">
        <f t="shared" si="882"/>
        <v/>
      </c>
      <c r="X13829" s="26" t="str">
        <f t="shared" si="879"/>
        <v/>
      </c>
      <c r="Y13829" s="38"/>
    </row>
    <row r="13830" spans="5:25">
      <c r="E13830" s="45"/>
      <c r="H13830" s="45"/>
      <c r="K13830" s="27" t="str">
        <f t="shared" si="880"/>
        <v/>
      </c>
      <c r="P13830" s="26" t="str">
        <f t="shared" si="881"/>
        <v/>
      </c>
      <c r="Q13830" s="38"/>
      <c r="S13830" t="str">
        <f t="shared" si="882"/>
        <v/>
      </c>
      <c r="X13830" s="26" t="str">
        <f t="shared" si="879"/>
        <v/>
      </c>
      <c r="Y13830" s="38"/>
    </row>
    <row r="13831" spans="5:25">
      <c r="E13831" s="45"/>
      <c r="H13831" s="45"/>
      <c r="K13831" s="27" t="str">
        <f t="shared" si="880"/>
        <v/>
      </c>
      <c r="P13831" s="26" t="str">
        <f t="shared" si="881"/>
        <v/>
      </c>
      <c r="Q13831" s="38"/>
      <c r="S13831" t="str">
        <f t="shared" si="882"/>
        <v/>
      </c>
      <c r="X13831" s="26" t="str">
        <f t="shared" si="879"/>
        <v/>
      </c>
      <c r="Y13831" s="38"/>
    </row>
    <row r="13832" spans="5:25">
      <c r="E13832" s="45"/>
      <c r="H13832" s="45"/>
      <c r="K13832" s="27" t="str">
        <f t="shared" si="880"/>
        <v/>
      </c>
      <c r="P13832" s="26" t="str">
        <f t="shared" si="881"/>
        <v/>
      </c>
      <c r="Q13832" s="38"/>
      <c r="S13832" t="str">
        <f t="shared" si="882"/>
        <v/>
      </c>
      <c r="X13832" s="26" t="str">
        <f t="shared" si="879"/>
        <v/>
      </c>
      <c r="Y13832" s="38"/>
    </row>
    <row r="13833" spans="5:25">
      <c r="E13833" s="45"/>
      <c r="H13833" s="45"/>
      <c r="K13833" s="27" t="str">
        <f t="shared" si="880"/>
        <v/>
      </c>
      <c r="P13833" s="26" t="str">
        <f t="shared" si="881"/>
        <v/>
      </c>
      <c r="Q13833" s="38"/>
      <c r="S13833" t="str">
        <f t="shared" si="882"/>
        <v/>
      </c>
      <c r="X13833" s="26" t="str">
        <f t="shared" si="879"/>
        <v/>
      </c>
      <c r="Y13833" s="38"/>
    </row>
    <row r="13834" spans="5:25">
      <c r="E13834" s="45"/>
      <c r="H13834" s="45"/>
      <c r="K13834" s="27" t="str">
        <f t="shared" si="880"/>
        <v/>
      </c>
      <c r="P13834" s="26" t="str">
        <f t="shared" si="881"/>
        <v/>
      </c>
      <c r="Q13834" s="38"/>
      <c r="S13834" t="str">
        <f t="shared" si="882"/>
        <v/>
      </c>
      <c r="X13834" s="26" t="str">
        <f t="shared" si="879"/>
        <v/>
      </c>
      <c r="Y13834" s="38"/>
    </row>
    <row r="13835" spans="5:25">
      <c r="E13835" s="45"/>
      <c r="H13835" s="45"/>
      <c r="K13835" s="27" t="str">
        <f t="shared" si="880"/>
        <v/>
      </c>
      <c r="P13835" s="26" t="str">
        <f t="shared" si="881"/>
        <v/>
      </c>
      <c r="Q13835" s="38"/>
      <c r="S13835" t="str">
        <f t="shared" si="882"/>
        <v/>
      </c>
      <c r="X13835" s="26" t="str">
        <f t="shared" si="879"/>
        <v/>
      </c>
      <c r="Y13835" s="38"/>
    </row>
    <row r="13836" spans="5:25">
      <c r="E13836" s="45"/>
      <c r="H13836" s="45"/>
      <c r="K13836" s="27" t="str">
        <f t="shared" si="880"/>
        <v/>
      </c>
      <c r="P13836" s="26" t="str">
        <f t="shared" si="881"/>
        <v/>
      </c>
      <c r="Q13836" s="38"/>
      <c r="S13836" t="str">
        <f t="shared" si="882"/>
        <v/>
      </c>
      <c r="X13836" s="26" t="str">
        <f t="shared" si="879"/>
        <v/>
      </c>
      <c r="Y13836" s="38"/>
    </row>
    <row r="13837" spans="5:25">
      <c r="E13837" s="45"/>
      <c r="H13837" s="45"/>
      <c r="K13837" s="27" t="str">
        <f t="shared" si="880"/>
        <v/>
      </c>
      <c r="P13837" s="26" t="str">
        <f t="shared" si="881"/>
        <v/>
      </c>
      <c r="Q13837" s="38"/>
      <c r="S13837" t="str">
        <f t="shared" si="882"/>
        <v/>
      </c>
      <c r="X13837" s="26" t="str">
        <f t="shared" si="879"/>
        <v/>
      </c>
      <c r="Y13837" s="38"/>
    </row>
    <row r="13838" spans="5:25">
      <c r="E13838" s="45"/>
      <c r="H13838" s="45"/>
      <c r="K13838" s="27" t="str">
        <f t="shared" si="880"/>
        <v/>
      </c>
      <c r="P13838" s="26" t="str">
        <f t="shared" si="881"/>
        <v/>
      </c>
      <c r="Q13838" s="38"/>
      <c r="S13838" t="str">
        <f t="shared" si="882"/>
        <v/>
      </c>
      <c r="X13838" s="26" t="str">
        <f t="shared" si="879"/>
        <v/>
      </c>
      <c r="Y13838" s="38"/>
    </row>
    <row r="13839" spans="5:25">
      <c r="E13839" s="45"/>
      <c r="H13839" s="45"/>
      <c r="K13839" s="27" t="str">
        <f t="shared" si="880"/>
        <v/>
      </c>
      <c r="P13839" s="26" t="str">
        <f t="shared" si="881"/>
        <v/>
      </c>
      <c r="Q13839" s="38"/>
      <c r="S13839" t="str">
        <f t="shared" si="882"/>
        <v/>
      </c>
      <c r="X13839" s="26" t="str">
        <f t="shared" si="879"/>
        <v/>
      </c>
      <c r="Y13839" s="38"/>
    </row>
    <row r="13840" spans="5:25">
      <c r="E13840" s="45"/>
      <c r="H13840" s="45"/>
      <c r="K13840" s="27" t="str">
        <f t="shared" si="880"/>
        <v/>
      </c>
      <c r="P13840" s="26" t="str">
        <f t="shared" si="881"/>
        <v/>
      </c>
      <c r="Q13840" s="38"/>
      <c r="S13840" t="str">
        <f t="shared" si="882"/>
        <v/>
      </c>
      <c r="X13840" s="26" t="str">
        <f t="shared" si="879"/>
        <v/>
      </c>
      <c r="Y13840" s="38"/>
    </row>
    <row r="13841" spans="5:25">
      <c r="E13841" s="45"/>
      <c r="H13841" s="45"/>
      <c r="K13841" s="27" t="str">
        <f t="shared" si="880"/>
        <v/>
      </c>
      <c r="P13841" s="26" t="str">
        <f t="shared" si="881"/>
        <v/>
      </c>
      <c r="Q13841" s="38"/>
      <c r="S13841" t="str">
        <f t="shared" si="882"/>
        <v/>
      </c>
      <c r="X13841" s="26" t="str">
        <f t="shared" si="879"/>
        <v/>
      </c>
      <c r="Y13841" s="38"/>
    </row>
    <row r="13842" spans="5:25">
      <c r="E13842" s="45"/>
      <c r="H13842" s="45"/>
      <c r="K13842" s="27" t="str">
        <f t="shared" si="880"/>
        <v/>
      </c>
      <c r="P13842" s="26" t="str">
        <f t="shared" si="881"/>
        <v/>
      </c>
      <c r="Q13842" s="38"/>
      <c r="S13842" t="str">
        <f t="shared" si="882"/>
        <v/>
      </c>
      <c r="X13842" s="26" t="str">
        <f t="shared" si="879"/>
        <v/>
      </c>
      <c r="Y13842" s="38"/>
    </row>
    <row r="13843" spans="5:25">
      <c r="E13843" s="45"/>
      <c r="H13843" s="45"/>
      <c r="K13843" s="27" t="str">
        <f t="shared" si="880"/>
        <v/>
      </c>
      <c r="P13843" s="26" t="str">
        <f t="shared" si="881"/>
        <v/>
      </c>
      <c r="Q13843" s="38"/>
      <c r="S13843" t="str">
        <f t="shared" si="882"/>
        <v/>
      </c>
      <c r="X13843" s="26" t="str">
        <f t="shared" si="879"/>
        <v/>
      </c>
      <c r="Y13843" s="38"/>
    </row>
    <row r="13844" spans="5:25">
      <c r="E13844" s="45"/>
      <c r="H13844" s="45"/>
      <c r="K13844" s="27" t="str">
        <f t="shared" si="880"/>
        <v/>
      </c>
      <c r="P13844" s="26" t="str">
        <f t="shared" si="881"/>
        <v/>
      </c>
      <c r="Q13844" s="38"/>
      <c r="S13844" t="str">
        <f t="shared" si="882"/>
        <v/>
      </c>
      <c r="X13844" s="26" t="str">
        <f t="shared" si="879"/>
        <v/>
      </c>
      <c r="Y13844" s="38"/>
    </row>
    <row r="13845" spans="5:25">
      <c r="E13845" s="45"/>
      <c r="H13845" s="45"/>
      <c r="K13845" s="27" t="str">
        <f t="shared" si="880"/>
        <v/>
      </c>
      <c r="P13845" s="26" t="str">
        <f t="shared" si="881"/>
        <v/>
      </c>
      <c r="Q13845" s="38"/>
      <c r="S13845" t="str">
        <f t="shared" si="882"/>
        <v/>
      </c>
      <c r="X13845" s="26" t="str">
        <f t="shared" si="879"/>
        <v/>
      </c>
      <c r="Y13845" s="38"/>
    </row>
    <row r="13846" spans="5:25">
      <c r="E13846" s="45"/>
      <c r="H13846" s="45"/>
      <c r="K13846" s="27" t="str">
        <f t="shared" si="880"/>
        <v/>
      </c>
      <c r="P13846" s="26" t="str">
        <f t="shared" si="881"/>
        <v/>
      </c>
      <c r="Q13846" s="38"/>
      <c r="S13846" t="str">
        <f t="shared" si="882"/>
        <v/>
      </c>
      <c r="X13846" s="26" t="str">
        <f t="shared" si="879"/>
        <v/>
      </c>
      <c r="Y13846" s="38"/>
    </row>
    <row r="13847" spans="5:25">
      <c r="E13847" s="45"/>
      <c r="H13847" s="45"/>
      <c r="K13847" s="27" t="str">
        <f t="shared" si="880"/>
        <v/>
      </c>
      <c r="P13847" s="26" t="str">
        <f t="shared" si="881"/>
        <v/>
      </c>
      <c r="Q13847" s="38"/>
      <c r="S13847" t="str">
        <f t="shared" si="882"/>
        <v/>
      </c>
      <c r="X13847" s="26" t="str">
        <f t="shared" si="879"/>
        <v/>
      </c>
      <c r="Y13847" s="38"/>
    </row>
    <row r="13848" spans="5:25">
      <c r="E13848" s="45"/>
      <c r="H13848" s="45"/>
      <c r="K13848" s="27" t="str">
        <f t="shared" si="880"/>
        <v/>
      </c>
      <c r="P13848" s="26" t="str">
        <f t="shared" si="881"/>
        <v/>
      </c>
      <c r="Q13848" s="38"/>
      <c r="S13848" t="str">
        <f t="shared" si="882"/>
        <v/>
      </c>
      <c r="X13848" s="26" t="str">
        <f t="shared" si="879"/>
        <v/>
      </c>
      <c r="Y13848" s="38"/>
    </row>
    <row r="13849" spans="5:25">
      <c r="E13849" s="45"/>
      <c r="H13849" s="45"/>
      <c r="K13849" s="27" t="str">
        <f t="shared" si="880"/>
        <v/>
      </c>
      <c r="P13849" s="26" t="str">
        <f t="shared" si="881"/>
        <v/>
      </c>
      <c r="Q13849" s="38"/>
      <c r="S13849" t="str">
        <f t="shared" si="882"/>
        <v/>
      </c>
      <c r="X13849" s="26" t="str">
        <f t="shared" si="879"/>
        <v/>
      </c>
      <c r="Y13849" s="38"/>
    </row>
    <row r="13850" spans="5:25">
      <c r="E13850" s="45"/>
      <c r="H13850" s="45"/>
      <c r="K13850" s="27" t="str">
        <f t="shared" si="880"/>
        <v/>
      </c>
      <c r="P13850" s="26" t="str">
        <f t="shared" si="881"/>
        <v/>
      </c>
      <c r="Q13850" s="38"/>
      <c r="S13850" t="str">
        <f t="shared" si="882"/>
        <v/>
      </c>
      <c r="X13850" s="26" t="str">
        <f t="shared" si="879"/>
        <v/>
      </c>
      <c r="Y13850" s="38"/>
    </row>
    <row r="13851" spans="5:25">
      <c r="E13851" s="45"/>
      <c r="H13851" s="45"/>
      <c r="K13851" s="27" t="str">
        <f t="shared" si="880"/>
        <v/>
      </c>
      <c r="P13851" s="26" t="str">
        <f t="shared" si="881"/>
        <v/>
      </c>
      <c r="Q13851" s="38"/>
      <c r="S13851" t="str">
        <f t="shared" si="882"/>
        <v/>
      </c>
      <c r="X13851" s="26" t="str">
        <f t="shared" si="879"/>
        <v/>
      </c>
      <c r="Y13851" s="38"/>
    </row>
    <row r="13852" spans="5:25">
      <c r="E13852" s="45"/>
      <c r="H13852" s="45"/>
      <c r="K13852" s="27" t="str">
        <f t="shared" si="880"/>
        <v/>
      </c>
      <c r="P13852" s="26" t="str">
        <f t="shared" si="881"/>
        <v/>
      </c>
      <c r="Q13852" s="38"/>
      <c r="S13852" t="str">
        <f t="shared" si="882"/>
        <v/>
      </c>
      <c r="X13852" s="26" t="str">
        <f t="shared" si="879"/>
        <v/>
      </c>
      <c r="Y13852" s="38"/>
    </row>
    <row r="13853" spans="5:25">
      <c r="E13853" s="45"/>
      <c r="H13853" s="45"/>
      <c r="K13853" s="27" t="str">
        <f t="shared" si="880"/>
        <v/>
      </c>
      <c r="P13853" s="26" t="str">
        <f t="shared" si="881"/>
        <v/>
      </c>
      <c r="Q13853" s="38"/>
      <c r="S13853" t="str">
        <f t="shared" si="882"/>
        <v/>
      </c>
      <c r="X13853" s="26" t="str">
        <f t="shared" si="879"/>
        <v/>
      </c>
      <c r="Y13853" s="38"/>
    </row>
    <row r="13854" spans="5:25">
      <c r="E13854" s="45"/>
      <c r="H13854" s="45"/>
      <c r="K13854" s="27" t="str">
        <f t="shared" si="880"/>
        <v/>
      </c>
      <c r="P13854" s="26" t="str">
        <f t="shared" si="881"/>
        <v/>
      </c>
      <c r="Q13854" s="38"/>
      <c r="S13854" t="str">
        <f t="shared" si="882"/>
        <v/>
      </c>
      <c r="X13854" s="26" t="str">
        <f t="shared" si="879"/>
        <v/>
      </c>
      <c r="Y13854" s="38"/>
    </row>
    <row r="13855" spans="5:25">
      <c r="E13855" s="45"/>
      <c r="H13855" s="45"/>
      <c r="K13855" s="27" t="str">
        <f t="shared" si="880"/>
        <v/>
      </c>
      <c r="P13855" s="26" t="str">
        <f t="shared" si="881"/>
        <v/>
      </c>
      <c r="Q13855" s="38"/>
      <c r="S13855" t="str">
        <f t="shared" si="882"/>
        <v/>
      </c>
      <c r="X13855" s="26" t="str">
        <f t="shared" si="879"/>
        <v/>
      </c>
      <c r="Y13855" s="38"/>
    </row>
    <row r="13856" spans="5:25">
      <c r="E13856" s="45"/>
      <c r="H13856" s="45"/>
      <c r="K13856" s="27" t="str">
        <f t="shared" si="880"/>
        <v/>
      </c>
      <c r="P13856" s="26" t="str">
        <f t="shared" si="881"/>
        <v/>
      </c>
      <c r="Q13856" s="38"/>
      <c r="S13856" t="str">
        <f t="shared" si="882"/>
        <v/>
      </c>
      <c r="X13856" s="26" t="str">
        <f t="shared" si="879"/>
        <v/>
      </c>
      <c r="Y13856" s="38"/>
    </row>
    <row r="13857" spans="5:25">
      <c r="E13857" s="45"/>
      <c r="H13857" s="45"/>
      <c r="K13857" s="27" t="str">
        <f t="shared" si="880"/>
        <v/>
      </c>
      <c r="P13857" s="26" t="str">
        <f t="shared" si="881"/>
        <v/>
      </c>
      <c r="Q13857" s="38"/>
      <c r="S13857" t="str">
        <f t="shared" si="882"/>
        <v/>
      </c>
      <c r="X13857" s="26" t="str">
        <f t="shared" si="879"/>
        <v/>
      </c>
      <c r="Y13857" s="38"/>
    </row>
    <row r="13858" spans="5:25">
      <c r="E13858" s="45"/>
      <c r="H13858" s="45"/>
      <c r="K13858" s="27" t="str">
        <f t="shared" si="880"/>
        <v/>
      </c>
      <c r="P13858" s="26" t="str">
        <f t="shared" si="881"/>
        <v/>
      </c>
      <c r="Q13858" s="38"/>
      <c r="S13858" t="str">
        <f t="shared" si="882"/>
        <v/>
      </c>
      <c r="X13858" s="26" t="str">
        <f t="shared" si="879"/>
        <v/>
      </c>
      <c r="Y13858" s="38"/>
    </row>
    <row r="13859" spans="5:25">
      <c r="E13859" s="45"/>
      <c r="H13859" s="45"/>
      <c r="K13859" s="27" t="str">
        <f t="shared" si="880"/>
        <v/>
      </c>
      <c r="P13859" s="26" t="str">
        <f t="shared" si="881"/>
        <v/>
      </c>
      <c r="Q13859" s="38"/>
      <c r="S13859" t="str">
        <f t="shared" si="882"/>
        <v/>
      </c>
      <c r="X13859" s="26" t="str">
        <f t="shared" si="879"/>
        <v/>
      </c>
      <c r="Y13859" s="38"/>
    </row>
    <row r="13860" spans="5:25">
      <c r="E13860" s="45"/>
      <c r="H13860" s="45"/>
      <c r="K13860" s="27" t="str">
        <f t="shared" si="880"/>
        <v/>
      </c>
      <c r="P13860" s="26" t="str">
        <f t="shared" si="881"/>
        <v/>
      </c>
      <c r="Q13860" s="38"/>
      <c r="S13860" t="str">
        <f t="shared" si="882"/>
        <v/>
      </c>
      <c r="X13860" s="26" t="str">
        <f t="shared" si="879"/>
        <v/>
      </c>
      <c r="Y13860" s="38"/>
    </row>
    <row r="13861" spans="5:25">
      <c r="E13861" s="45"/>
      <c r="H13861" s="45"/>
      <c r="K13861" s="27" t="str">
        <f t="shared" si="880"/>
        <v/>
      </c>
      <c r="P13861" s="26" t="str">
        <f t="shared" si="881"/>
        <v/>
      </c>
      <c r="Q13861" s="38"/>
      <c r="S13861" t="str">
        <f t="shared" si="882"/>
        <v/>
      </c>
      <c r="X13861" s="26" t="str">
        <f t="shared" si="879"/>
        <v/>
      </c>
      <c r="Y13861" s="38"/>
    </row>
    <row r="13862" spans="5:25">
      <c r="E13862" s="45"/>
      <c r="H13862" s="45"/>
      <c r="K13862" s="27" t="str">
        <f t="shared" si="880"/>
        <v/>
      </c>
      <c r="P13862" s="26" t="str">
        <f t="shared" si="881"/>
        <v/>
      </c>
      <c r="Q13862" s="38"/>
      <c r="S13862" t="str">
        <f t="shared" si="882"/>
        <v/>
      </c>
      <c r="X13862" s="26" t="str">
        <f t="shared" si="879"/>
        <v/>
      </c>
      <c r="Y13862" s="38"/>
    </row>
    <row r="13863" spans="5:25">
      <c r="E13863" s="45"/>
      <c r="H13863" s="45"/>
      <c r="K13863" s="27" t="str">
        <f t="shared" si="880"/>
        <v/>
      </c>
      <c r="P13863" s="26" t="str">
        <f t="shared" si="881"/>
        <v/>
      </c>
      <c r="Q13863" s="38"/>
      <c r="S13863" t="str">
        <f t="shared" si="882"/>
        <v/>
      </c>
      <c r="X13863" s="26" t="str">
        <f t="shared" si="879"/>
        <v/>
      </c>
      <c r="Y13863" s="38"/>
    </row>
    <row r="13864" spans="5:25">
      <c r="E13864" s="45"/>
      <c r="H13864" s="45"/>
      <c r="K13864" s="27" t="str">
        <f t="shared" si="880"/>
        <v/>
      </c>
      <c r="P13864" s="26" t="str">
        <f t="shared" si="881"/>
        <v/>
      </c>
      <c r="Q13864" s="38"/>
      <c r="S13864" t="str">
        <f t="shared" si="882"/>
        <v/>
      </c>
      <c r="X13864" s="26" t="str">
        <f t="shared" si="879"/>
        <v/>
      </c>
      <c r="Y13864" s="38"/>
    </row>
    <row r="13865" spans="5:25">
      <c r="E13865" s="45"/>
      <c r="H13865" s="45"/>
      <c r="K13865" s="27" t="str">
        <f t="shared" si="880"/>
        <v/>
      </c>
      <c r="P13865" s="26" t="str">
        <f t="shared" si="881"/>
        <v/>
      </c>
      <c r="Q13865" s="38"/>
      <c r="S13865" t="str">
        <f t="shared" si="882"/>
        <v/>
      </c>
      <c r="X13865" s="26" t="str">
        <f t="shared" si="879"/>
        <v/>
      </c>
      <c r="Y13865" s="38"/>
    </row>
    <row r="13866" spans="5:25">
      <c r="E13866" s="45"/>
      <c r="H13866" s="45"/>
      <c r="K13866" s="27" t="str">
        <f t="shared" si="880"/>
        <v/>
      </c>
      <c r="P13866" s="26" t="str">
        <f t="shared" si="881"/>
        <v/>
      </c>
      <c r="Q13866" s="38"/>
      <c r="S13866" t="str">
        <f t="shared" si="882"/>
        <v/>
      </c>
      <c r="X13866" s="26" t="str">
        <f t="shared" si="879"/>
        <v/>
      </c>
      <c r="Y13866" s="38"/>
    </row>
    <row r="13867" spans="5:25">
      <c r="E13867" s="45"/>
      <c r="H13867" s="45"/>
      <c r="K13867" s="27" t="str">
        <f t="shared" si="880"/>
        <v/>
      </c>
      <c r="P13867" s="26" t="str">
        <f t="shared" si="881"/>
        <v/>
      </c>
      <c r="Q13867" s="38"/>
      <c r="S13867" t="str">
        <f t="shared" si="882"/>
        <v/>
      </c>
      <c r="X13867" s="26" t="str">
        <f t="shared" si="879"/>
        <v/>
      </c>
      <c r="Y13867" s="38"/>
    </row>
    <row r="13868" spans="5:25">
      <c r="E13868" s="45"/>
      <c r="H13868" s="45"/>
      <c r="K13868" s="27" t="str">
        <f t="shared" si="880"/>
        <v/>
      </c>
      <c r="P13868" s="26" t="str">
        <f t="shared" si="881"/>
        <v/>
      </c>
      <c r="Q13868" s="38"/>
      <c r="S13868" t="str">
        <f t="shared" si="882"/>
        <v/>
      </c>
      <c r="X13868" s="26" t="str">
        <f t="shared" si="879"/>
        <v/>
      </c>
      <c r="Y13868" s="38"/>
    </row>
    <row r="13869" spans="5:25">
      <c r="E13869" s="45"/>
      <c r="H13869" s="45"/>
      <c r="K13869" s="27" t="str">
        <f t="shared" si="880"/>
        <v/>
      </c>
      <c r="P13869" s="26" t="str">
        <f t="shared" si="881"/>
        <v/>
      </c>
      <c r="Q13869" s="38"/>
      <c r="S13869" t="str">
        <f t="shared" si="882"/>
        <v/>
      </c>
      <c r="X13869" s="26" t="str">
        <f t="shared" si="879"/>
        <v/>
      </c>
      <c r="Y13869" s="38"/>
    </row>
    <row r="13870" spans="5:25">
      <c r="E13870" s="45"/>
      <c r="H13870" s="45"/>
      <c r="K13870" s="27" t="str">
        <f t="shared" si="880"/>
        <v/>
      </c>
      <c r="P13870" s="26" t="str">
        <f t="shared" si="881"/>
        <v/>
      </c>
      <c r="Q13870" s="38"/>
      <c r="S13870" t="str">
        <f t="shared" si="882"/>
        <v/>
      </c>
      <c r="X13870" s="26" t="str">
        <f t="shared" si="879"/>
        <v/>
      </c>
      <c r="Y13870" s="38"/>
    </row>
    <row r="13871" spans="5:25">
      <c r="E13871" s="45"/>
      <c r="H13871" s="45"/>
      <c r="K13871" s="27" t="str">
        <f t="shared" si="880"/>
        <v/>
      </c>
      <c r="P13871" s="26" t="str">
        <f t="shared" si="881"/>
        <v/>
      </c>
      <c r="Q13871" s="38"/>
      <c r="S13871" t="str">
        <f t="shared" si="882"/>
        <v/>
      </c>
      <c r="X13871" s="26" t="str">
        <f t="shared" si="879"/>
        <v/>
      </c>
      <c r="Y13871" s="38"/>
    </row>
    <row r="13872" spans="5:25">
      <c r="E13872" s="45"/>
      <c r="H13872" s="45"/>
      <c r="K13872" s="27" t="str">
        <f t="shared" si="880"/>
        <v/>
      </c>
      <c r="P13872" s="26" t="str">
        <f t="shared" si="881"/>
        <v/>
      </c>
      <c r="Q13872" s="38"/>
      <c r="S13872" t="str">
        <f t="shared" si="882"/>
        <v/>
      </c>
      <c r="X13872" s="26" t="str">
        <f t="shared" si="879"/>
        <v/>
      </c>
      <c r="Y13872" s="38"/>
    </row>
    <row r="13873" spans="5:25">
      <c r="E13873" s="45"/>
      <c r="H13873" s="45"/>
      <c r="K13873" s="27" t="str">
        <f t="shared" si="880"/>
        <v/>
      </c>
      <c r="P13873" s="26" t="str">
        <f t="shared" si="881"/>
        <v/>
      </c>
      <c r="Q13873" s="38"/>
      <c r="S13873" t="str">
        <f t="shared" si="882"/>
        <v/>
      </c>
      <c r="X13873" s="26" t="str">
        <f t="shared" si="879"/>
        <v/>
      </c>
      <c r="Y13873" s="38"/>
    </row>
    <row r="13874" spans="5:25">
      <c r="E13874" s="45"/>
      <c r="H13874" s="45"/>
      <c r="K13874" s="27" t="str">
        <f t="shared" si="880"/>
        <v/>
      </c>
      <c r="P13874" s="26" t="str">
        <f t="shared" si="881"/>
        <v/>
      </c>
      <c r="Q13874" s="38"/>
      <c r="S13874" t="str">
        <f t="shared" si="882"/>
        <v/>
      </c>
      <c r="X13874" s="26" t="str">
        <f t="shared" si="879"/>
        <v/>
      </c>
      <c r="Y13874" s="38"/>
    </row>
    <row r="13875" spans="5:25">
      <c r="E13875" s="45"/>
      <c r="H13875" s="45"/>
      <c r="K13875" s="27" t="str">
        <f t="shared" si="880"/>
        <v/>
      </c>
      <c r="P13875" s="26" t="str">
        <f t="shared" si="881"/>
        <v/>
      </c>
      <c r="Q13875" s="38"/>
      <c r="S13875" t="str">
        <f t="shared" si="882"/>
        <v/>
      </c>
      <c r="X13875" s="26" t="str">
        <f t="shared" si="879"/>
        <v/>
      </c>
      <c r="Y13875" s="38"/>
    </row>
    <row r="13876" spans="5:25">
      <c r="E13876" s="45"/>
      <c r="H13876" s="45"/>
      <c r="K13876" s="27" t="str">
        <f t="shared" si="880"/>
        <v/>
      </c>
      <c r="P13876" s="26" t="str">
        <f t="shared" si="881"/>
        <v/>
      </c>
      <c r="Q13876" s="38"/>
      <c r="S13876" t="str">
        <f t="shared" si="882"/>
        <v/>
      </c>
      <c r="X13876" s="26" t="str">
        <f t="shared" si="879"/>
        <v/>
      </c>
      <c r="Y13876" s="38"/>
    </row>
    <row r="13877" spans="5:25">
      <c r="E13877" s="45"/>
      <c r="H13877" s="45"/>
      <c r="K13877" s="27" t="str">
        <f t="shared" si="880"/>
        <v/>
      </c>
      <c r="P13877" s="26" t="str">
        <f t="shared" si="881"/>
        <v/>
      </c>
      <c r="Q13877" s="38"/>
      <c r="S13877" t="str">
        <f t="shared" si="882"/>
        <v/>
      </c>
      <c r="X13877" s="26" t="str">
        <f t="shared" si="879"/>
        <v/>
      </c>
      <c r="Y13877" s="38"/>
    </row>
    <row r="13878" spans="5:25">
      <c r="E13878" s="45"/>
      <c r="H13878" s="45"/>
      <c r="K13878" s="27" t="str">
        <f t="shared" si="880"/>
        <v/>
      </c>
      <c r="P13878" s="26" t="str">
        <f t="shared" si="881"/>
        <v/>
      </c>
      <c r="Q13878" s="38"/>
      <c r="S13878" t="str">
        <f t="shared" si="882"/>
        <v/>
      </c>
      <c r="X13878" s="26" t="str">
        <f t="shared" si="879"/>
        <v/>
      </c>
      <c r="Y13878" s="38"/>
    </row>
    <row r="13879" spans="5:25">
      <c r="E13879" s="45"/>
      <c r="H13879" s="45"/>
      <c r="K13879" s="27" t="str">
        <f t="shared" si="880"/>
        <v/>
      </c>
      <c r="P13879" s="26" t="str">
        <f t="shared" si="881"/>
        <v/>
      </c>
      <c r="Q13879" s="38"/>
      <c r="S13879" t="str">
        <f t="shared" si="882"/>
        <v/>
      </c>
      <c r="X13879" s="26" t="str">
        <f t="shared" si="879"/>
        <v/>
      </c>
      <c r="Y13879" s="38"/>
    </row>
    <row r="13880" spans="5:25">
      <c r="E13880" s="45"/>
      <c r="H13880" s="45"/>
      <c r="K13880" s="27" t="str">
        <f t="shared" si="880"/>
        <v/>
      </c>
      <c r="P13880" s="26" t="str">
        <f t="shared" si="881"/>
        <v/>
      </c>
      <c r="Q13880" s="38"/>
      <c r="S13880" t="str">
        <f t="shared" si="882"/>
        <v/>
      </c>
      <c r="X13880" s="26" t="str">
        <f t="shared" si="879"/>
        <v/>
      </c>
      <c r="Y13880" s="38"/>
    </row>
    <row r="13881" spans="5:25">
      <c r="E13881" s="45"/>
      <c r="H13881" s="45"/>
      <c r="K13881" s="27" t="str">
        <f t="shared" si="880"/>
        <v/>
      </c>
      <c r="P13881" s="26" t="str">
        <f t="shared" si="881"/>
        <v/>
      </c>
      <c r="Q13881" s="38"/>
      <c r="S13881" t="str">
        <f t="shared" si="882"/>
        <v/>
      </c>
      <c r="X13881" s="26" t="str">
        <f t="shared" si="879"/>
        <v/>
      </c>
      <c r="Y13881" s="38"/>
    </row>
    <row r="13882" spans="5:25">
      <c r="E13882" s="45"/>
      <c r="H13882" s="45"/>
      <c r="K13882" s="27" t="str">
        <f t="shared" si="880"/>
        <v/>
      </c>
      <c r="P13882" s="26" t="str">
        <f t="shared" si="881"/>
        <v/>
      </c>
      <c r="Q13882" s="38"/>
      <c r="S13882" t="str">
        <f t="shared" si="882"/>
        <v/>
      </c>
      <c r="X13882" s="26" t="str">
        <f t="shared" si="879"/>
        <v/>
      </c>
      <c r="Y13882" s="38"/>
    </row>
    <row r="13883" spans="5:25">
      <c r="E13883" s="45"/>
      <c r="H13883" s="45"/>
      <c r="K13883" s="27" t="str">
        <f t="shared" si="880"/>
        <v/>
      </c>
      <c r="P13883" s="26" t="str">
        <f t="shared" si="881"/>
        <v/>
      </c>
      <c r="Q13883" s="38"/>
      <c r="S13883" t="str">
        <f t="shared" si="882"/>
        <v/>
      </c>
      <c r="X13883" s="26" t="str">
        <f t="shared" si="879"/>
        <v/>
      </c>
      <c r="Y13883" s="38"/>
    </row>
    <row r="13884" spans="5:25">
      <c r="E13884" s="45"/>
      <c r="H13884" s="45"/>
      <c r="K13884" s="27" t="str">
        <f t="shared" si="880"/>
        <v/>
      </c>
      <c r="P13884" s="26" t="str">
        <f t="shared" si="881"/>
        <v/>
      </c>
      <c r="Q13884" s="38"/>
      <c r="S13884" t="str">
        <f t="shared" si="882"/>
        <v/>
      </c>
      <c r="X13884" s="26" t="str">
        <f t="shared" ref="X13884:X13947" si="883">IF(V13884="","",X13883+V13884-V13883)</f>
        <v/>
      </c>
      <c r="Y13884" s="38"/>
    </row>
    <row r="13885" spans="5:25">
      <c r="E13885" s="45"/>
      <c r="H13885" s="45"/>
      <c r="K13885" s="27" t="str">
        <f t="shared" si="880"/>
        <v/>
      </c>
      <c r="P13885" s="26" t="str">
        <f t="shared" si="881"/>
        <v/>
      </c>
      <c r="Q13885" s="38"/>
      <c r="S13885" t="str">
        <f t="shared" si="882"/>
        <v/>
      </c>
      <c r="X13885" s="26" t="str">
        <f t="shared" si="883"/>
        <v/>
      </c>
      <c r="Y13885" s="38"/>
    </row>
    <row r="13886" spans="5:25">
      <c r="E13886" s="45"/>
      <c r="H13886" s="45"/>
      <c r="K13886" s="27" t="str">
        <f t="shared" si="880"/>
        <v/>
      </c>
      <c r="P13886" s="26" t="str">
        <f t="shared" si="881"/>
        <v/>
      </c>
      <c r="Q13886" s="38"/>
      <c r="S13886" t="str">
        <f t="shared" si="882"/>
        <v/>
      </c>
      <c r="X13886" s="26" t="str">
        <f t="shared" si="883"/>
        <v/>
      </c>
      <c r="Y13886" s="38"/>
    </row>
    <row r="13887" spans="5:25">
      <c r="E13887" s="45"/>
      <c r="H13887" s="45"/>
      <c r="K13887" s="27" t="str">
        <f t="shared" si="880"/>
        <v/>
      </c>
      <c r="P13887" s="26" t="str">
        <f t="shared" si="881"/>
        <v/>
      </c>
      <c r="Q13887" s="38"/>
      <c r="S13887" t="str">
        <f t="shared" si="882"/>
        <v/>
      </c>
      <c r="X13887" s="26" t="str">
        <f t="shared" si="883"/>
        <v/>
      </c>
      <c r="Y13887" s="38"/>
    </row>
    <row r="13888" spans="5:25">
      <c r="E13888" s="45"/>
      <c r="H13888" s="45"/>
      <c r="K13888" s="27" t="str">
        <f t="shared" si="880"/>
        <v/>
      </c>
      <c r="P13888" s="26" t="str">
        <f t="shared" si="881"/>
        <v/>
      </c>
      <c r="Q13888" s="38"/>
      <c r="S13888" t="str">
        <f t="shared" si="882"/>
        <v/>
      </c>
      <c r="X13888" s="26" t="str">
        <f t="shared" si="883"/>
        <v/>
      </c>
      <c r="Y13888" s="38"/>
    </row>
    <row r="13889" spans="5:25">
      <c r="E13889" s="45"/>
      <c r="H13889" s="45"/>
      <c r="K13889" s="27" t="str">
        <f t="shared" si="880"/>
        <v/>
      </c>
      <c r="P13889" s="26" t="str">
        <f t="shared" si="881"/>
        <v/>
      </c>
      <c r="Q13889" s="38"/>
      <c r="S13889" t="str">
        <f t="shared" si="882"/>
        <v/>
      </c>
      <c r="X13889" s="26" t="str">
        <f t="shared" si="883"/>
        <v/>
      </c>
      <c r="Y13889" s="38"/>
    </row>
    <row r="13890" spans="5:25">
      <c r="E13890" s="45"/>
      <c r="H13890" s="45"/>
      <c r="K13890" s="27" t="str">
        <f t="shared" si="880"/>
        <v/>
      </c>
      <c r="P13890" s="26" t="str">
        <f t="shared" si="881"/>
        <v/>
      </c>
      <c r="Q13890" s="38"/>
      <c r="S13890" t="str">
        <f t="shared" si="882"/>
        <v/>
      </c>
      <c r="X13890" s="26" t="str">
        <f t="shared" si="883"/>
        <v/>
      </c>
      <c r="Y13890" s="38"/>
    </row>
    <row r="13891" spans="5:25">
      <c r="E13891" s="45"/>
      <c r="H13891" s="45"/>
      <c r="K13891" s="27" t="str">
        <f t="shared" si="880"/>
        <v/>
      </c>
      <c r="P13891" s="26" t="str">
        <f t="shared" si="881"/>
        <v/>
      </c>
      <c r="Q13891" s="38"/>
      <c r="S13891" t="str">
        <f t="shared" si="882"/>
        <v/>
      </c>
      <c r="X13891" s="26" t="str">
        <f t="shared" si="883"/>
        <v/>
      </c>
      <c r="Y13891" s="38"/>
    </row>
    <row r="13892" spans="5:25">
      <c r="E13892" s="45"/>
      <c r="H13892" s="45"/>
      <c r="K13892" s="27" t="str">
        <f t="shared" ref="K13892:K13955" si="884">IF(M13892="","",K13891+(M13892-M13891)/24)</f>
        <v/>
      </c>
      <c r="P13892" s="26" t="str">
        <f t="shared" ref="P13892:P13955" si="885">IF(N13892="","",P13891+N13892-N13891)</f>
        <v/>
      </c>
      <c r="Q13892" s="38"/>
      <c r="S13892" t="str">
        <f t="shared" ref="S13892:S13955" si="886">IF(N13892="","",S13891-N13892+N13891)</f>
        <v/>
      </c>
      <c r="X13892" s="26" t="str">
        <f t="shared" si="883"/>
        <v/>
      </c>
      <c r="Y13892" s="38"/>
    </row>
    <row r="13893" spans="5:25">
      <c r="E13893" s="45"/>
      <c r="H13893" s="45"/>
      <c r="K13893" s="27" t="str">
        <f t="shared" si="884"/>
        <v/>
      </c>
      <c r="P13893" s="26" t="str">
        <f t="shared" si="885"/>
        <v/>
      </c>
      <c r="Q13893" s="38"/>
      <c r="S13893" t="str">
        <f t="shared" si="886"/>
        <v/>
      </c>
      <c r="X13893" s="26" t="str">
        <f t="shared" si="883"/>
        <v/>
      </c>
      <c r="Y13893" s="38"/>
    </row>
    <row r="13894" spans="5:25">
      <c r="E13894" s="45"/>
      <c r="H13894" s="45"/>
      <c r="K13894" s="27" t="str">
        <f t="shared" si="884"/>
        <v/>
      </c>
      <c r="P13894" s="26" t="str">
        <f t="shared" si="885"/>
        <v/>
      </c>
      <c r="Q13894" s="38"/>
      <c r="S13894" t="str">
        <f t="shared" si="886"/>
        <v/>
      </c>
      <c r="X13894" s="26" t="str">
        <f t="shared" si="883"/>
        <v/>
      </c>
      <c r="Y13894" s="38"/>
    </row>
    <row r="13895" spans="5:25">
      <c r="E13895" s="45"/>
      <c r="H13895" s="45"/>
      <c r="K13895" s="27" t="str">
        <f t="shared" si="884"/>
        <v/>
      </c>
      <c r="P13895" s="26" t="str">
        <f t="shared" si="885"/>
        <v/>
      </c>
      <c r="Q13895" s="38"/>
      <c r="S13895" t="str">
        <f t="shared" si="886"/>
        <v/>
      </c>
      <c r="X13895" s="26" t="str">
        <f t="shared" si="883"/>
        <v/>
      </c>
      <c r="Y13895" s="38"/>
    </row>
    <row r="13896" spans="5:25">
      <c r="E13896" s="45"/>
      <c r="H13896" s="45"/>
      <c r="K13896" s="27" t="str">
        <f t="shared" si="884"/>
        <v/>
      </c>
      <c r="P13896" s="26" t="str">
        <f t="shared" si="885"/>
        <v/>
      </c>
      <c r="Q13896" s="38"/>
      <c r="S13896" t="str">
        <f t="shared" si="886"/>
        <v/>
      </c>
      <c r="X13896" s="26" t="str">
        <f t="shared" si="883"/>
        <v/>
      </c>
      <c r="Y13896" s="38"/>
    </row>
    <row r="13897" spans="5:25">
      <c r="E13897" s="45"/>
      <c r="H13897" s="45"/>
      <c r="K13897" s="27" t="str">
        <f t="shared" si="884"/>
        <v/>
      </c>
      <c r="P13897" s="26" t="str">
        <f t="shared" si="885"/>
        <v/>
      </c>
      <c r="Q13897" s="38"/>
      <c r="S13897" t="str">
        <f t="shared" si="886"/>
        <v/>
      </c>
      <c r="X13897" s="26" t="str">
        <f t="shared" si="883"/>
        <v/>
      </c>
      <c r="Y13897" s="38"/>
    </row>
    <row r="13898" spans="5:25">
      <c r="E13898" s="45"/>
      <c r="H13898" s="45"/>
      <c r="K13898" s="27" t="str">
        <f t="shared" si="884"/>
        <v/>
      </c>
      <c r="P13898" s="26" t="str">
        <f t="shared" si="885"/>
        <v/>
      </c>
      <c r="Q13898" s="38"/>
      <c r="S13898" t="str">
        <f t="shared" si="886"/>
        <v/>
      </c>
      <c r="X13898" s="26" t="str">
        <f t="shared" si="883"/>
        <v/>
      </c>
      <c r="Y13898" s="38"/>
    </row>
    <row r="13899" spans="5:25">
      <c r="E13899" s="45"/>
      <c r="H13899" s="45"/>
      <c r="K13899" s="27" t="str">
        <f t="shared" si="884"/>
        <v/>
      </c>
      <c r="P13899" s="26" t="str">
        <f t="shared" si="885"/>
        <v/>
      </c>
      <c r="Q13899" s="38"/>
      <c r="S13899" t="str">
        <f t="shared" si="886"/>
        <v/>
      </c>
      <c r="X13899" s="26" t="str">
        <f t="shared" si="883"/>
        <v/>
      </c>
      <c r="Y13899" s="38"/>
    </row>
    <row r="13900" spans="5:25">
      <c r="E13900" s="45"/>
      <c r="H13900" s="45"/>
      <c r="K13900" s="27" t="str">
        <f t="shared" si="884"/>
        <v/>
      </c>
      <c r="P13900" s="26" t="str">
        <f t="shared" si="885"/>
        <v/>
      </c>
      <c r="Q13900" s="38"/>
      <c r="S13900" t="str">
        <f t="shared" si="886"/>
        <v/>
      </c>
      <c r="X13900" s="26" t="str">
        <f t="shared" si="883"/>
        <v/>
      </c>
      <c r="Y13900" s="38"/>
    </row>
    <row r="13901" spans="5:25">
      <c r="E13901" s="45"/>
      <c r="H13901" s="45"/>
      <c r="K13901" s="27" t="str">
        <f t="shared" si="884"/>
        <v/>
      </c>
      <c r="P13901" s="26" t="str">
        <f t="shared" si="885"/>
        <v/>
      </c>
      <c r="Q13901" s="38"/>
      <c r="S13901" t="str">
        <f t="shared" si="886"/>
        <v/>
      </c>
      <c r="X13901" s="26" t="str">
        <f t="shared" si="883"/>
        <v/>
      </c>
      <c r="Y13901" s="38"/>
    </row>
    <row r="13902" spans="5:25">
      <c r="E13902" s="45"/>
      <c r="H13902" s="45"/>
      <c r="K13902" s="27" t="str">
        <f t="shared" si="884"/>
        <v/>
      </c>
      <c r="P13902" s="26" t="str">
        <f t="shared" si="885"/>
        <v/>
      </c>
      <c r="Q13902" s="38"/>
      <c r="S13902" t="str">
        <f t="shared" si="886"/>
        <v/>
      </c>
      <c r="X13902" s="26" t="str">
        <f t="shared" si="883"/>
        <v/>
      </c>
      <c r="Y13902" s="38"/>
    </row>
    <row r="13903" spans="5:25">
      <c r="E13903" s="45"/>
      <c r="H13903" s="45"/>
      <c r="K13903" s="27" t="str">
        <f t="shared" si="884"/>
        <v/>
      </c>
      <c r="P13903" s="26" t="str">
        <f t="shared" si="885"/>
        <v/>
      </c>
      <c r="Q13903" s="38"/>
      <c r="S13903" t="str">
        <f t="shared" si="886"/>
        <v/>
      </c>
      <c r="X13903" s="26" t="str">
        <f t="shared" si="883"/>
        <v/>
      </c>
      <c r="Y13903" s="38"/>
    </row>
    <row r="13904" spans="5:25">
      <c r="E13904" s="45"/>
      <c r="H13904" s="45"/>
      <c r="K13904" s="27" t="str">
        <f t="shared" si="884"/>
        <v/>
      </c>
      <c r="P13904" s="26" t="str">
        <f t="shared" si="885"/>
        <v/>
      </c>
      <c r="Q13904" s="38"/>
      <c r="S13904" t="str">
        <f t="shared" si="886"/>
        <v/>
      </c>
      <c r="X13904" s="26" t="str">
        <f t="shared" si="883"/>
        <v/>
      </c>
      <c r="Y13904" s="38"/>
    </row>
    <row r="13905" spans="5:25">
      <c r="E13905" s="45"/>
      <c r="H13905" s="45"/>
      <c r="K13905" s="27" t="str">
        <f t="shared" si="884"/>
        <v/>
      </c>
      <c r="P13905" s="26" t="str">
        <f t="shared" si="885"/>
        <v/>
      </c>
      <c r="Q13905" s="38"/>
      <c r="S13905" t="str">
        <f t="shared" si="886"/>
        <v/>
      </c>
      <c r="X13905" s="26" t="str">
        <f t="shared" si="883"/>
        <v/>
      </c>
      <c r="Y13905" s="38"/>
    </row>
    <row r="13906" spans="5:25">
      <c r="E13906" s="45"/>
      <c r="H13906" s="45"/>
      <c r="K13906" s="27" t="str">
        <f t="shared" si="884"/>
        <v/>
      </c>
      <c r="P13906" s="26" t="str">
        <f t="shared" si="885"/>
        <v/>
      </c>
      <c r="Q13906" s="38"/>
      <c r="S13906" t="str">
        <f t="shared" si="886"/>
        <v/>
      </c>
      <c r="X13906" s="26" t="str">
        <f t="shared" si="883"/>
        <v/>
      </c>
      <c r="Y13906" s="38"/>
    </row>
    <row r="13907" spans="5:25">
      <c r="E13907" s="45"/>
      <c r="H13907" s="45"/>
      <c r="K13907" s="27" t="str">
        <f t="shared" si="884"/>
        <v/>
      </c>
      <c r="P13907" s="26" t="str">
        <f t="shared" si="885"/>
        <v/>
      </c>
      <c r="Q13907" s="38"/>
      <c r="S13907" t="str">
        <f t="shared" si="886"/>
        <v/>
      </c>
      <c r="X13907" s="26" t="str">
        <f t="shared" si="883"/>
        <v/>
      </c>
      <c r="Y13907" s="38"/>
    </row>
    <row r="13908" spans="5:25">
      <c r="E13908" s="45"/>
      <c r="H13908" s="45"/>
      <c r="K13908" s="27" t="str">
        <f t="shared" si="884"/>
        <v/>
      </c>
      <c r="P13908" s="26" t="str">
        <f t="shared" si="885"/>
        <v/>
      </c>
      <c r="Q13908" s="38"/>
      <c r="S13908" t="str">
        <f t="shared" si="886"/>
        <v/>
      </c>
      <c r="X13908" s="26" t="str">
        <f t="shared" si="883"/>
        <v/>
      </c>
      <c r="Y13908" s="38"/>
    </row>
    <row r="13909" spans="5:25">
      <c r="E13909" s="45"/>
      <c r="H13909" s="45"/>
      <c r="K13909" s="27" t="str">
        <f t="shared" si="884"/>
        <v/>
      </c>
      <c r="P13909" s="26" t="str">
        <f t="shared" si="885"/>
        <v/>
      </c>
      <c r="Q13909" s="38"/>
      <c r="S13909" t="str">
        <f t="shared" si="886"/>
        <v/>
      </c>
      <c r="X13909" s="26" t="str">
        <f t="shared" si="883"/>
        <v/>
      </c>
      <c r="Y13909" s="38"/>
    </row>
    <row r="13910" spans="5:25">
      <c r="E13910" s="45"/>
      <c r="H13910" s="45"/>
      <c r="K13910" s="27" t="str">
        <f t="shared" si="884"/>
        <v/>
      </c>
      <c r="P13910" s="26" t="str">
        <f t="shared" si="885"/>
        <v/>
      </c>
      <c r="Q13910" s="38"/>
      <c r="S13910" t="str">
        <f t="shared" si="886"/>
        <v/>
      </c>
      <c r="X13910" s="26" t="str">
        <f t="shared" si="883"/>
        <v/>
      </c>
      <c r="Y13910" s="38"/>
    </row>
    <row r="13911" spans="5:25">
      <c r="E13911" s="45"/>
      <c r="H13911" s="45"/>
      <c r="K13911" s="27" t="str">
        <f t="shared" si="884"/>
        <v/>
      </c>
      <c r="P13911" s="26" t="str">
        <f t="shared" si="885"/>
        <v/>
      </c>
      <c r="Q13911" s="38"/>
      <c r="S13911" t="str">
        <f t="shared" si="886"/>
        <v/>
      </c>
      <c r="X13911" s="26" t="str">
        <f t="shared" si="883"/>
        <v/>
      </c>
      <c r="Y13911" s="38"/>
    </row>
    <row r="13912" spans="5:25">
      <c r="E13912" s="45"/>
      <c r="H13912" s="45"/>
      <c r="K13912" s="27" t="str">
        <f t="shared" si="884"/>
        <v/>
      </c>
      <c r="P13912" s="26" t="str">
        <f t="shared" si="885"/>
        <v/>
      </c>
      <c r="Q13912" s="38"/>
      <c r="S13912" t="str">
        <f t="shared" si="886"/>
        <v/>
      </c>
      <c r="X13912" s="26" t="str">
        <f t="shared" si="883"/>
        <v/>
      </c>
      <c r="Y13912" s="38"/>
    </row>
    <row r="13913" spans="5:25">
      <c r="E13913" s="45"/>
      <c r="H13913" s="45"/>
      <c r="K13913" s="27" t="str">
        <f t="shared" si="884"/>
        <v/>
      </c>
      <c r="P13913" s="26" t="str">
        <f t="shared" si="885"/>
        <v/>
      </c>
      <c r="Q13913" s="38"/>
      <c r="S13913" t="str">
        <f t="shared" si="886"/>
        <v/>
      </c>
      <c r="X13913" s="26" t="str">
        <f t="shared" si="883"/>
        <v/>
      </c>
      <c r="Y13913" s="38"/>
    </row>
    <row r="13914" spans="5:25">
      <c r="E13914" s="45"/>
      <c r="H13914" s="45"/>
      <c r="K13914" s="27" t="str">
        <f t="shared" si="884"/>
        <v/>
      </c>
      <c r="P13914" s="26" t="str">
        <f t="shared" si="885"/>
        <v/>
      </c>
      <c r="Q13914" s="38"/>
      <c r="S13914" t="str">
        <f t="shared" si="886"/>
        <v/>
      </c>
      <c r="X13914" s="26" t="str">
        <f t="shared" si="883"/>
        <v/>
      </c>
      <c r="Y13914" s="38"/>
    </row>
    <row r="13915" spans="5:25">
      <c r="E13915" s="45"/>
      <c r="H13915" s="45"/>
      <c r="K13915" s="27" t="str">
        <f t="shared" si="884"/>
        <v/>
      </c>
      <c r="P13915" s="26" t="str">
        <f t="shared" si="885"/>
        <v/>
      </c>
      <c r="Q13915" s="38"/>
      <c r="S13915" t="str">
        <f t="shared" si="886"/>
        <v/>
      </c>
      <c r="X13915" s="26" t="str">
        <f t="shared" si="883"/>
        <v/>
      </c>
      <c r="Y13915" s="38"/>
    </row>
    <row r="13916" spans="5:25">
      <c r="E13916" s="45"/>
      <c r="H13916" s="45"/>
      <c r="K13916" s="27" t="str">
        <f t="shared" si="884"/>
        <v/>
      </c>
      <c r="P13916" s="26" t="str">
        <f t="shared" si="885"/>
        <v/>
      </c>
      <c r="Q13916" s="38"/>
      <c r="S13916" t="str">
        <f t="shared" si="886"/>
        <v/>
      </c>
      <c r="X13916" s="26" t="str">
        <f t="shared" si="883"/>
        <v/>
      </c>
      <c r="Y13916" s="38"/>
    </row>
    <row r="13917" spans="5:25">
      <c r="E13917" s="45"/>
      <c r="H13917" s="45"/>
      <c r="K13917" s="27" t="str">
        <f t="shared" si="884"/>
        <v/>
      </c>
      <c r="P13917" s="26" t="str">
        <f t="shared" si="885"/>
        <v/>
      </c>
      <c r="Q13917" s="38"/>
      <c r="S13917" t="str">
        <f t="shared" si="886"/>
        <v/>
      </c>
      <c r="X13917" s="26" t="str">
        <f t="shared" si="883"/>
        <v/>
      </c>
      <c r="Y13917" s="38"/>
    </row>
    <row r="13918" spans="5:25">
      <c r="E13918" s="45"/>
      <c r="H13918" s="45"/>
      <c r="K13918" s="27" t="str">
        <f t="shared" si="884"/>
        <v/>
      </c>
      <c r="P13918" s="26" t="str">
        <f t="shared" si="885"/>
        <v/>
      </c>
      <c r="Q13918" s="38"/>
      <c r="S13918" t="str">
        <f t="shared" si="886"/>
        <v/>
      </c>
      <c r="X13918" s="26" t="str">
        <f t="shared" si="883"/>
        <v/>
      </c>
      <c r="Y13918" s="38"/>
    </row>
    <row r="13919" spans="5:25">
      <c r="E13919" s="45"/>
      <c r="H13919" s="45"/>
      <c r="K13919" s="27" t="str">
        <f t="shared" si="884"/>
        <v/>
      </c>
      <c r="P13919" s="26" t="str">
        <f t="shared" si="885"/>
        <v/>
      </c>
      <c r="Q13919" s="38"/>
      <c r="S13919" t="str">
        <f t="shared" si="886"/>
        <v/>
      </c>
      <c r="X13919" s="26" t="str">
        <f t="shared" si="883"/>
        <v/>
      </c>
      <c r="Y13919" s="38"/>
    </row>
    <row r="13920" spans="5:25">
      <c r="E13920" s="45"/>
      <c r="H13920" s="45"/>
      <c r="K13920" s="27" t="str">
        <f t="shared" si="884"/>
        <v/>
      </c>
      <c r="P13920" s="26" t="str">
        <f t="shared" si="885"/>
        <v/>
      </c>
      <c r="Q13920" s="38"/>
      <c r="S13920" t="str">
        <f t="shared" si="886"/>
        <v/>
      </c>
      <c r="X13920" s="26" t="str">
        <f t="shared" si="883"/>
        <v/>
      </c>
      <c r="Y13920" s="38"/>
    </row>
    <row r="13921" spans="5:25">
      <c r="E13921" s="45"/>
      <c r="H13921" s="45"/>
      <c r="K13921" s="27" t="str">
        <f t="shared" si="884"/>
        <v/>
      </c>
      <c r="P13921" s="26" t="str">
        <f t="shared" si="885"/>
        <v/>
      </c>
      <c r="Q13921" s="38"/>
      <c r="S13921" t="str">
        <f t="shared" si="886"/>
        <v/>
      </c>
      <c r="X13921" s="26" t="str">
        <f t="shared" si="883"/>
        <v/>
      </c>
      <c r="Y13921" s="38"/>
    </row>
    <row r="13922" spans="5:25">
      <c r="E13922" s="45"/>
      <c r="H13922" s="45"/>
      <c r="K13922" s="27" t="str">
        <f t="shared" si="884"/>
        <v/>
      </c>
      <c r="P13922" s="26" t="str">
        <f t="shared" si="885"/>
        <v/>
      </c>
      <c r="Q13922" s="38"/>
      <c r="S13922" t="str">
        <f t="shared" si="886"/>
        <v/>
      </c>
      <c r="X13922" s="26" t="str">
        <f t="shared" si="883"/>
        <v/>
      </c>
      <c r="Y13922" s="38"/>
    </row>
    <row r="13923" spans="5:25">
      <c r="E13923" s="45"/>
      <c r="H13923" s="45"/>
      <c r="K13923" s="27" t="str">
        <f t="shared" si="884"/>
        <v/>
      </c>
      <c r="P13923" s="26" t="str">
        <f t="shared" si="885"/>
        <v/>
      </c>
      <c r="Q13923" s="38"/>
      <c r="S13923" t="str">
        <f t="shared" si="886"/>
        <v/>
      </c>
      <c r="X13923" s="26" t="str">
        <f t="shared" si="883"/>
        <v/>
      </c>
      <c r="Y13923" s="38"/>
    </row>
    <row r="13924" spans="5:25">
      <c r="E13924" s="45"/>
      <c r="H13924" s="45"/>
      <c r="K13924" s="27" t="str">
        <f t="shared" si="884"/>
        <v/>
      </c>
      <c r="P13924" s="26" t="str">
        <f t="shared" si="885"/>
        <v/>
      </c>
      <c r="Q13924" s="38"/>
      <c r="S13924" t="str">
        <f t="shared" si="886"/>
        <v/>
      </c>
      <c r="X13924" s="26" t="str">
        <f t="shared" si="883"/>
        <v/>
      </c>
      <c r="Y13924" s="38"/>
    </row>
    <row r="13925" spans="5:25">
      <c r="E13925" s="45"/>
      <c r="H13925" s="45"/>
      <c r="K13925" s="27" t="str">
        <f t="shared" si="884"/>
        <v/>
      </c>
      <c r="P13925" s="26" t="str">
        <f t="shared" si="885"/>
        <v/>
      </c>
      <c r="Q13925" s="38"/>
      <c r="S13925" t="str">
        <f t="shared" si="886"/>
        <v/>
      </c>
      <c r="X13925" s="26" t="str">
        <f t="shared" si="883"/>
        <v/>
      </c>
      <c r="Y13925" s="38"/>
    </row>
    <row r="13926" spans="5:25">
      <c r="E13926" s="45"/>
      <c r="H13926" s="45"/>
      <c r="K13926" s="27" t="str">
        <f t="shared" si="884"/>
        <v/>
      </c>
      <c r="P13926" s="26" t="str">
        <f t="shared" si="885"/>
        <v/>
      </c>
      <c r="Q13926" s="38"/>
      <c r="S13926" t="str">
        <f t="shared" si="886"/>
        <v/>
      </c>
      <c r="X13926" s="26" t="str">
        <f t="shared" si="883"/>
        <v/>
      </c>
      <c r="Y13926" s="38"/>
    </row>
    <row r="13927" spans="5:25">
      <c r="E13927" s="45"/>
      <c r="H13927" s="45"/>
      <c r="K13927" s="27" t="str">
        <f t="shared" si="884"/>
        <v/>
      </c>
      <c r="P13927" s="26" t="str">
        <f t="shared" si="885"/>
        <v/>
      </c>
      <c r="Q13927" s="38"/>
      <c r="S13927" t="str">
        <f t="shared" si="886"/>
        <v/>
      </c>
      <c r="X13927" s="26" t="str">
        <f t="shared" si="883"/>
        <v/>
      </c>
      <c r="Y13927" s="38"/>
    </row>
    <row r="13928" spans="5:25">
      <c r="E13928" s="45"/>
      <c r="H13928" s="45"/>
      <c r="K13928" s="27" t="str">
        <f t="shared" si="884"/>
        <v/>
      </c>
      <c r="P13928" s="26" t="str">
        <f t="shared" si="885"/>
        <v/>
      </c>
      <c r="Q13928" s="38"/>
      <c r="S13928" t="str">
        <f t="shared" si="886"/>
        <v/>
      </c>
      <c r="X13928" s="26" t="str">
        <f t="shared" si="883"/>
        <v/>
      </c>
      <c r="Y13928" s="38"/>
    </row>
    <row r="13929" spans="5:25">
      <c r="E13929" s="45"/>
      <c r="H13929" s="45"/>
      <c r="K13929" s="27" t="str">
        <f t="shared" si="884"/>
        <v/>
      </c>
      <c r="P13929" s="26" t="str">
        <f t="shared" si="885"/>
        <v/>
      </c>
      <c r="Q13929" s="38"/>
      <c r="S13929" t="str">
        <f t="shared" si="886"/>
        <v/>
      </c>
      <c r="X13929" s="26" t="str">
        <f t="shared" si="883"/>
        <v/>
      </c>
      <c r="Y13929" s="38"/>
    </row>
    <row r="13930" spans="5:25">
      <c r="E13930" s="45"/>
      <c r="H13930" s="45"/>
      <c r="K13930" s="27" t="str">
        <f t="shared" si="884"/>
        <v/>
      </c>
      <c r="P13930" s="26" t="str">
        <f t="shared" si="885"/>
        <v/>
      </c>
      <c r="Q13930" s="38"/>
      <c r="S13930" t="str">
        <f t="shared" si="886"/>
        <v/>
      </c>
      <c r="X13930" s="26" t="str">
        <f t="shared" si="883"/>
        <v/>
      </c>
      <c r="Y13930" s="38"/>
    </row>
    <row r="13931" spans="5:25">
      <c r="E13931" s="45"/>
      <c r="H13931" s="45"/>
      <c r="K13931" s="27" t="str">
        <f t="shared" si="884"/>
        <v/>
      </c>
      <c r="P13931" s="26" t="str">
        <f t="shared" si="885"/>
        <v/>
      </c>
      <c r="Q13931" s="38"/>
      <c r="S13931" t="str">
        <f t="shared" si="886"/>
        <v/>
      </c>
      <c r="X13931" s="26" t="str">
        <f t="shared" si="883"/>
        <v/>
      </c>
      <c r="Y13931" s="38"/>
    </row>
    <row r="13932" spans="5:25">
      <c r="E13932" s="45"/>
      <c r="H13932" s="45"/>
      <c r="K13932" s="27" t="str">
        <f t="shared" si="884"/>
        <v/>
      </c>
      <c r="P13932" s="26" t="str">
        <f t="shared" si="885"/>
        <v/>
      </c>
      <c r="Q13932" s="38"/>
      <c r="S13932" t="str">
        <f t="shared" si="886"/>
        <v/>
      </c>
      <c r="X13932" s="26" t="str">
        <f t="shared" si="883"/>
        <v/>
      </c>
      <c r="Y13932" s="38"/>
    </row>
    <row r="13933" spans="5:25">
      <c r="E13933" s="45"/>
      <c r="H13933" s="45"/>
      <c r="K13933" s="27" t="str">
        <f t="shared" si="884"/>
        <v/>
      </c>
      <c r="P13933" s="26" t="str">
        <f t="shared" si="885"/>
        <v/>
      </c>
      <c r="Q13933" s="38"/>
      <c r="S13933" t="str">
        <f t="shared" si="886"/>
        <v/>
      </c>
      <c r="X13933" s="26" t="str">
        <f t="shared" si="883"/>
        <v/>
      </c>
      <c r="Y13933" s="38"/>
    </row>
    <row r="13934" spans="5:25">
      <c r="E13934" s="45"/>
      <c r="H13934" s="45"/>
      <c r="K13934" s="27" t="str">
        <f t="shared" si="884"/>
        <v/>
      </c>
      <c r="P13934" s="26" t="str">
        <f t="shared" si="885"/>
        <v/>
      </c>
      <c r="Q13934" s="38"/>
      <c r="S13934" t="str">
        <f t="shared" si="886"/>
        <v/>
      </c>
      <c r="X13934" s="26" t="str">
        <f t="shared" si="883"/>
        <v/>
      </c>
      <c r="Y13934" s="38"/>
    </row>
    <row r="13935" spans="5:25">
      <c r="E13935" s="45"/>
      <c r="H13935" s="45"/>
      <c r="K13935" s="27" t="str">
        <f t="shared" si="884"/>
        <v/>
      </c>
      <c r="P13935" s="26" t="str">
        <f t="shared" si="885"/>
        <v/>
      </c>
      <c r="Q13935" s="38"/>
      <c r="S13935" t="str">
        <f t="shared" si="886"/>
        <v/>
      </c>
      <c r="X13935" s="26" t="str">
        <f t="shared" si="883"/>
        <v/>
      </c>
      <c r="Y13935" s="38"/>
    </row>
    <row r="13936" spans="5:25">
      <c r="E13936" s="45"/>
      <c r="H13936" s="45"/>
      <c r="K13936" s="27" t="str">
        <f t="shared" si="884"/>
        <v/>
      </c>
      <c r="P13936" s="26" t="str">
        <f t="shared" si="885"/>
        <v/>
      </c>
      <c r="Q13936" s="38"/>
      <c r="S13936" t="str">
        <f t="shared" si="886"/>
        <v/>
      </c>
      <c r="X13936" s="26" t="str">
        <f t="shared" si="883"/>
        <v/>
      </c>
      <c r="Y13936" s="38"/>
    </row>
    <row r="13937" spans="5:25">
      <c r="E13937" s="45"/>
      <c r="H13937" s="45"/>
      <c r="K13937" s="27" t="str">
        <f t="shared" si="884"/>
        <v/>
      </c>
      <c r="P13937" s="26" t="str">
        <f t="shared" si="885"/>
        <v/>
      </c>
      <c r="Q13937" s="38"/>
      <c r="S13937" t="str">
        <f t="shared" si="886"/>
        <v/>
      </c>
      <c r="X13937" s="26" t="str">
        <f t="shared" si="883"/>
        <v/>
      </c>
      <c r="Y13937" s="38"/>
    </row>
    <row r="13938" spans="5:25">
      <c r="E13938" s="45"/>
      <c r="H13938" s="45"/>
      <c r="K13938" s="27" t="str">
        <f t="shared" si="884"/>
        <v/>
      </c>
      <c r="P13938" s="26" t="str">
        <f t="shared" si="885"/>
        <v/>
      </c>
      <c r="Q13938" s="38"/>
      <c r="S13938" t="str">
        <f t="shared" si="886"/>
        <v/>
      </c>
      <c r="X13938" s="26" t="str">
        <f t="shared" si="883"/>
        <v/>
      </c>
      <c r="Y13938" s="38"/>
    </row>
    <row r="13939" spans="5:25">
      <c r="E13939" s="45"/>
      <c r="H13939" s="45"/>
      <c r="K13939" s="27" t="str">
        <f t="shared" si="884"/>
        <v/>
      </c>
      <c r="P13939" s="26" t="str">
        <f t="shared" si="885"/>
        <v/>
      </c>
      <c r="Q13939" s="38"/>
      <c r="S13939" t="str">
        <f t="shared" si="886"/>
        <v/>
      </c>
      <c r="X13939" s="26" t="str">
        <f t="shared" si="883"/>
        <v/>
      </c>
      <c r="Y13939" s="38"/>
    </row>
    <row r="13940" spans="5:25">
      <c r="E13940" s="45"/>
      <c r="H13940" s="45"/>
      <c r="K13940" s="27" t="str">
        <f t="shared" si="884"/>
        <v/>
      </c>
      <c r="P13940" s="26" t="str">
        <f t="shared" si="885"/>
        <v/>
      </c>
      <c r="Q13940" s="38"/>
      <c r="S13940" t="str">
        <f t="shared" si="886"/>
        <v/>
      </c>
      <c r="X13940" s="26" t="str">
        <f t="shared" si="883"/>
        <v/>
      </c>
      <c r="Y13940" s="38"/>
    </row>
    <row r="13941" spans="5:25">
      <c r="E13941" s="45"/>
      <c r="H13941" s="45"/>
      <c r="K13941" s="27" t="str">
        <f t="shared" si="884"/>
        <v/>
      </c>
      <c r="P13941" s="26" t="str">
        <f t="shared" si="885"/>
        <v/>
      </c>
      <c r="Q13941" s="38"/>
      <c r="S13941" t="str">
        <f t="shared" si="886"/>
        <v/>
      </c>
      <c r="X13941" s="26" t="str">
        <f t="shared" si="883"/>
        <v/>
      </c>
      <c r="Y13941" s="38"/>
    </row>
    <row r="13942" spans="5:25">
      <c r="E13942" s="45"/>
      <c r="H13942" s="45"/>
      <c r="K13942" s="27" t="str">
        <f t="shared" si="884"/>
        <v/>
      </c>
      <c r="P13942" s="26" t="str">
        <f t="shared" si="885"/>
        <v/>
      </c>
      <c r="Q13942" s="38"/>
      <c r="S13942" t="str">
        <f t="shared" si="886"/>
        <v/>
      </c>
      <c r="X13942" s="26" t="str">
        <f t="shared" si="883"/>
        <v/>
      </c>
      <c r="Y13942" s="38"/>
    </row>
    <row r="13943" spans="5:25">
      <c r="E13943" s="45"/>
      <c r="H13943" s="45"/>
      <c r="K13943" s="27" t="str">
        <f t="shared" si="884"/>
        <v/>
      </c>
      <c r="P13943" s="26" t="str">
        <f t="shared" si="885"/>
        <v/>
      </c>
      <c r="Q13943" s="38"/>
      <c r="S13943" t="str">
        <f t="shared" si="886"/>
        <v/>
      </c>
      <c r="X13943" s="26" t="str">
        <f t="shared" si="883"/>
        <v/>
      </c>
      <c r="Y13943" s="38"/>
    </row>
    <row r="13944" spans="5:25">
      <c r="E13944" s="45"/>
      <c r="H13944" s="45"/>
      <c r="K13944" s="27" t="str">
        <f t="shared" si="884"/>
        <v/>
      </c>
      <c r="P13944" s="26" t="str">
        <f t="shared" si="885"/>
        <v/>
      </c>
      <c r="Q13944" s="38"/>
      <c r="S13944" t="str">
        <f t="shared" si="886"/>
        <v/>
      </c>
      <c r="X13944" s="26" t="str">
        <f t="shared" si="883"/>
        <v/>
      </c>
      <c r="Y13944" s="38"/>
    </row>
    <row r="13945" spans="5:25">
      <c r="E13945" s="45"/>
      <c r="H13945" s="45"/>
      <c r="K13945" s="27" t="str">
        <f t="shared" si="884"/>
        <v/>
      </c>
      <c r="P13945" s="26" t="str">
        <f t="shared" si="885"/>
        <v/>
      </c>
      <c r="Q13945" s="38"/>
      <c r="S13945" t="str">
        <f t="shared" si="886"/>
        <v/>
      </c>
      <c r="X13945" s="26" t="str">
        <f t="shared" si="883"/>
        <v/>
      </c>
      <c r="Y13945" s="38"/>
    </row>
    <row r="13946" spans="5:25">
      <c r="E13946" s="45"/>
      <c r="H13946" s="45"/>
      <c r="K13946" s="27" t="str">
        <f t="shared" si="884"/>
        <v/>
      </c>
      <c r="P13946" s="26" t="str">
        <f t="shared" si="885"/>
        <v/>
      </c>
      <c r="Q13946" s="38"/>
      <c r="S13946" t="str">
        <f t="shared" si="886"/>
        <v/>
      </c>
      <c r="X13946" s="26" t="str">
        <f t="shared" si="883"/>
        <v/>
      </c>
      <c r="Y13946" s="38"/>
    </row>
    <row r="13947" spans="5:25">
      <c r="E13947" s="45"/>
      <c r="H13947" s="45"/>
      <c r="K13947" s="27" t="str">
        <f t="shared" si="884"/>
        <v/>
      </c>
      <c r="P13947" s="26" t="str">
        <f t="shared" si="885"/>
        <v/>
      </c>
      <c r="Q13947" s="38"/>
      <c r="S13947" t="str">
        <f t="shared" si="886"/>
        <v/>
      </c>
      <c r="X13947" s="26" t="str">
        <f t="shared" si="883"/>
        <v/>
      </c>
      <c r="Y13947" s="38"/>
    </row>
    <row r="13948" spans="5:25">
      <c r="E13948" s="45"/>
      <c r="H13948" s="45"/>
      <c r="K13948" s="27" t="str">
        <f t="shared" si="884"/>
        <v/>
      </c>
      <c r="P13948" s="26" t="str">
        <f t="shared" si="885"/>
        <v/>
      </c>
      <c r="Q13948" s="38"/>
      <c r="S13948" t="str">
        <f t="shared" si="886"/>
        <v/>
      </c>
      <c r="X13948" s="26" t="str">
        <f t="shared" ref="X13948:X14011" si="887">IF(V13948="","",X13947+V13948-V13947)</f>
        <v/>
      </c>
      <c r="Y13948" s="38"/>
    </row>
    <row r="13949" spans="5:25">
      <c r="E13949" s="45"/>
      <c r="H13949" s="45"/>
      <c r="K13949" s="27" t="str">
        <f t="shared" si="884"/>
        <v/>
      </c>
      <c r="P13949" s="26" t="str">
        <f t="shared" si="885"/>
        <v/>
      </c>
      <c r="Q13949" s="38"/>
      <c r="S13949" t="str">
        <f t="shared" si="886"/>
        <v/>
      </c>
      <c r="X13949" s="26" t="str">
        <f t="shared" si="887"/>
        <v/>
      </c>
      <c r="Y13949" s="38"/>
    </row>
    <row r="13950" spans="5:25">
      <c r="E13950" s="45"/>
      <c r="H13950" s="45"/>
      <c r="K13950" s="27" t="str">
        <f t="shared" si="884"/>
        <v/>
      </c>
      <c r="P13950" s="26" t="str">
        <f t="shared" si="885"/>
        <v/>
      </c>
      <c r="Q13950" s="38"/>
      <c r="S13950" t="str">
        <f t="shared" si="886"/>
        <v/>
      </c>
      <c r="X13950" s="26" t="str">
        <f t="shared" si="887"/>
        <v/>
      </c>
      <c r="Y13950" s="38"/>
    </row>
    <row r="13951" spans="5:25">
      <c r="E13951" s="45"/>
      <c r="H13951" s="45"/>
      <c r="K13951" s="27" t="str">
        <f t="shared" si="884"/>
        <v/>
      </c>
      <c r="P13951" s="26" t="str">
        <f t="shared" si="885"/>
        <v/>
      </c>
      <c r="Q13951" s="38"/>
      <c r="S13951" t="str">
        <f t="shared" si="886"/>
        <v/>
      </c>
      <c r="X13951" s="26" t="str">
        <f t="shared" si="887"/>
        <v/>
      </c>
      <c r="Y13951" s="38"/>
    </row>
    <row r="13952" spans="5:25">
      <c r="E13952" s="45"/>
      <c r="H13952" s="45"/>
      <c r="K13952" s="27" t="str">
        <f t="shared" si="884"/>
        <v/>
      </c>
      <c r="P13952" s="26" t="str">
        <f t="shared" si="885"/>
        <v/>
      </c>
      <c r="Q13952" s="38"/>
      <c r="S13952" t="str">
        <f t="shared" si="886"/>
        <v/>
      </c>
      <c r="X13952" s="26" t="str">
        <f t="shared" si="887"/>
        <v/>
      </c>
      <c r="Y13952" s="38"/>
    </row>
    <row r="13953" spans="5:25">
      <c r="E13953" s="45"/>
      <c r="H13953" s="45"/>
      <c r="K13953" s="27" t="str">
        <f t="shared" si="884"/>
        <v/>
      </c>
      <c r="P13953" s="26" t="str">
        <f t="shared" si="885"/>
        <v/>
      </c>
      <c r="Q13953" s="38"/>
      <c r="S13953" t="str">
        <f t="shared" si="886"/>
        <v/>
      </c>
      <c r="X13953" s="26" t="str">
        <f t="shared" si="887"/>
        <v/>
      </c>
      <c r="Y13953" s="38"/>
    </row>
    <row r="13954" spans="5:25">
      <c r="E13954" s="45"/>
      <c r="H13954" s="45"/>
      <c r="K13954" s="27" t="str">
        <f t="shared" si="884"/>
        <v/>
      </c>
      <c r="P13954" s="26" t="str">
        <f t="shared" si="885"/>
        <v/>
      </c>
      <c r="Q13954" s="38"/>
      <c r="S13954" t="str">
        <f t="shared" si="886"/>
        <v/>
      </c>
      <c r="X13954" s="26" t="str">
        <f t="shared" si="887"/>
        <v/>
      </c>
      <c r="Y13954" s="38"/>
    </row>
    <row r="13955" spans="5:25">
      <c r="E13955" s="45"/>
      <c r="H13955" s="45"/>
      <c r="K13955" s="27" t="str">
        <f t="shared" si="884"/>
        <v/>
      </c>
      <c r="P13955" s="26" t="str">
        <f t="shared" si="885"/>
        <v/>
      </c>
      <c r="Q13955" s="38"/>
      <c r="S13955" t="str">
        <f t="shared" si="886"/>
        <v/>
      </c>
      <c r="X13955" s="26" t="str">
        <f t="shared" si="887"/>
        <v/>
      </c>
      <c r="Y13955" s="38"/>
    </row>
    <row r="13956" spans="5:25">
      <c r="E13956" s="45"/>
      <c r="H13956" s="45"/>
      <c r="K13956" s="27" t="str">
        <f t="shared" ref="K13956:K14019" si="888">IF(M13956="","",K13955+(M13956-M13955)/24)</f>
        <v/>
      </c>
      <c r="P13956" s="26" t="str">
        <f t="shared" ref="P13956:P14019" si="889">IF(N13956="","",P13955+N13956-N13955)</f>
        <v/>
      </c>
      <c r="Q13956" s="38"/>
      <c r="S13956" t="str">
        <f t="shared" ref="S13956:S14019" si="890">IF(N13956="","",S13955-N13956+N13955)</f>
        <v/>
      </c>
      <c r="X13956" s="26" t="str">
        <f t="shared" si="887"/>
        <v/>
      </c>
      <c r="Y13956" s="38"/>
    </row>
    <row r="13957" spans="5:25">
      <c r="E13957" s="45"/>
      <c r="H13957" s="45"/>
      <c r="K13957" s="27" t="str">
        <f t="shared" si="888"/>
        <v/>
      </c>
      <c r="P13957" s="26" t="str">
        <f t="shared" si="889"/>
        <v/>
      </c>
      <c r="Q13957" s="38"/>
      <c r="S13957" t="str">
        <f t="shared" si="890"/>
        <v/>
      </c>
      <c r="X13957" s="26" t="str">
        <f t="shared" si="887"/>
        <v/>
      </c>
      <c r="Y13957" s="38"/>
    </row>
    <row r="13958" spans="5:25">
      <c r="E13958" s="45"/>
      <c r="H13958" s="45"/>
      <c r="K13958" s="27" t="str">
        <f t="shared" si="888"/>
        <v/>
      </c>
      <c r="P13958" s="26" t="str">
        <f t="shared" si="889"/>
        <v/>
      </c>
      <c r="Q13958" s="38"/>
      <c r="S13958" t="str">
        <f t="shared" si="890"/>
        <v/>
      </c>
      <c r="X13958" s="26" t="str">
        <f t="shared" si="887"/>
        <v/>
      </c>
      <c r="Y13958" s="38"/>
    </row>
    <row r="13959" spans="5:25">
      <c r="E13959" s="45"/>
      <c r="H13959" s="45"/>
      <c r="K13959" s="27" t="str">
        <f t="shared" si="888"/>
        <v/>
      </c>
      <c r="P13959" s="26" t="str">
        <f t="shared" si="889"/>
        <v/>
      </c>
      <c r="Q13959" s="38"/>
      <c r="S13959" t="str">
        <f t="shared" si="890"/>
        <v/>
      </c>
      <c r="X13959" s="26" t="str">
        <f t="shared" si="887"/>
        <v/>
      </c>
      <c r="Y13959" s="38"/>
    </row>
    <row r="13960" spans="5:25">
      <c r="E13960" s="45"/>
      <c r="H13960" s="45"/>
      <c r="K13960" s="27" t="str">
        <f t="shared" si="888"/>
        <v/>
      </c>
      <c r="P13960" s="26" t="str">
        <f t="shared" si="889"/>
        <v/>
      </c>
      <c r="Q13960" s="38"/>
      <c r="S13960" t="str">
        <f t="shared" si="890"/>
        <v/>
      </c>
      <c r="X13960" s="26" t="str">
        <f t="shared" si="887"/>
        <v/>
      </c>
      <c r="Y13960" s="38"/>
    </row>
    <row r="13961" spans="5:25">
      <c r="E13961" s="45"/>
      <c r="H13961" s="45"/>
      <c r="K13961" s="27" t="str">
        <f t="shared" si="888"/>
        <v/>
      </c>
      <c r="P13961" s="26" t="str">
        <f t="shared" si="889"/>
        <v/>
      </c>
      <c r="Q13961" s="38"/>
      <c r="S13961" t="str">
        <f t="shared" si="890"/>
        <v/>
      </c>
      <c r="X13961" s="26" t="str">
        <f t="shared" si="887"/>
        <v/>
      </c>
      <c r="Y13961" s="38"/>
    </row>
    <row r="13962" spans="5:25">
      <c r="E13962" s="45"/>
      <c r="H13962" s="45"/>
      <c r="K13962" s="27" t="str">
        <f t="shared" si="888"/>
        <v/>
      </c>
      <c r="P13962" s="26" t="str">
        <f t="shared" si="889"/>
        <v/>
      </c>
      <c r="Q13962" s="38"/>
      <c r="S13962" t="str">
        <f t="shared" si="890"/>
        <v/>
      </c>
      <c r="X13962" s="26" t="str">
        <f t="shared" si="887"/>
        <v/>
      </c>
      <c r="Y13962" s="38"/>
    </row>
    <row r="13963" spans="5:25">
      <c r="E13963" s="45"/>
      <c r="H13963" s="45"/>
      <c r="K13963" s="27" t="str">
        <f t="shared" si="888"/>
        <v/>
      </c>
      <c r="P13963" s="26" t="str">
        <f t="shared" si="889"/>
        <v/>
      </c>
      <c r="Q13963" s="38"/>
      <c r="S13963" t="str">
        <f t="shared" si="890"/>
        <v/>
      </c>
      <c r="X13963" s="26" t="str">
        <f t="shared" si="887"/>
        <v/>
      </c>
      <c r="Y13963" s="38"/>
    </row>
    <row r="13964" spans="5:25">
      <c r="E13964" s="45"/>
      <c r="H13964" s="45"/>
      <c r="K13964" s="27" t="str">
        <f t="shared" si="888"/>
        <v/>
      </c>
      <c r="P13964" s="26" t="str">
        <f t="shared" si="889"/>
        <v/>
      </c>
      <c r="Q13964" s="38"/>
      <c r="S13964" t="str">
        <f t="shared" si="890"/>
        <v/>
      </c>
      <c r="X13964" s="26" t="str">
        <f t="shared" si="887"/>
        <v/>
      </c>
      <c r="Y13964" s="38"/>
    </row>
    <row r="13965" spans="5:25">
      <c r="E13965" s="45"/>
      <c r="H13965" s="45"/>
      <c r="K13965" s="27" t="str">
        <f t="shared" si="888"/>
        <v/>
      </c>
      <c r="P13965" s="26" t="str">
        <f t="shared" si="889"/>
        <v/>
      </c>
      <c r="Q13965" s="38"/>
      <c r="S13965" t="str">
        <f t="shared" si="890"/>
        <v/>
      </c>
      <c r="X13965" s="26" t="str">
        <f t="shared" si="887"/>
        <v/>
      </c>
      <c r="Y13965" s="38"/>
    </row>
    <row r="13966" spans="5:25">
      <c r="E13966" s="45"/>
      <c r="H13966" s="45"/>
      <c r="K13966" s="27" t="str">
        <f t="shared" si="888"/>
        <v/>
      </c>
      <c r="P13966" s="26" t="str">
        <f t="shared" si="889"/>
        <v/>
      </c>
      <c r="Q13966" s="38"/>
      <c r="S13966" t="str">
        <f t="shared" si="890"/>
        <v/>
      </c>
      <c r="X13966" s="26" t="str">
        <f t="shared" si="887"/>
        <v/>
      </c>
      <c r="Y13966" s="38"/>
    </row>
    <row r="13967" spans="5:25">
      <c r="E13967" s="45"/>
      <c r="H13967" s="45"/>
      <c r="K13967" s="27" t="str">
        <f t="shared" si="888"/>
        <v/>
      </c>
      <c r="P13967" s="26" t="str">
        <f t="shared" si="889"/>
        <v/>
      </c>
      <c r="Q13967" s="38"/>
      <c r="S13967" t="str">
        <f t="shared" si="890"/>
        <v/>
      </c>
      <c r="X13967" s="26" t="str">
        <f t="shared" si="887"/>
        <v/>
      </c>
      <c r="Y13967" s="38"/>
    </row>
    <row r="13968" spans="5:25">
      <c r="E13968" s="45"/>
      <c r="H13968" s="45"/>
      <c r="K13968" s="27" t="str">
        <f t="shared" si="888"/>
        <v/>
      </c>
      <c r="P13968" s="26" t="str">
        <f t="shared" si="889"/>
        <v/>
      </c>
      <c r="Q13968" s="38"/>
      <c r="S13968" t="str">
        <f t="shared" si="890"/>
        <v/>
      </c>
      <c r="X13968" s="26" t="str">
        <f t="shared" si="887"/>
        <v/>
      </c>
      <c r="Y13968" s="38"/>
    </row>
    <row r="13969" spans="5:25">
      <c r="E13969" s="45"/>
      <c r="H13969" s="45"/>
      <c r="K13969" s="27" t="str">
        <f t="shared" si="888"/>
        <v/>
      </c>
      <c r="P13969" s="26" t="str">
        <f t="shared" si="889"/>
        <v/>
      </c>
      <c r="Q13969" s="38"/>
      <c r="S13969" t="str">
        <f t="shared" si="890"/>
        <v/>
      </c>
      <c r="X13969" s="26" t="str">
        <f t="shared" si="887"/>
        <v/>
      </c>
      <c r="Y13969" s="38"/>
    </row>
    <row r="13970" spans="5:25">
      <c r="E13970" s="45"/>
      <c r="H13970" s="45"/>
      <c r="K13970" s="27" t="str">
        <f t="shared" si="888"/>
        <v/>
      </c>
      <c r="P13970" s="26" t="str">
        <f t="shared" si="889"/>
        <v/>
      </c>
      <c r="Q13970" s="38"/>
      <c r="S13970" t="str">
        <f t="shared" si="890"/>
        <v/>
      </c>
      <c r="X13970" s="26" t="str">
        <f t="shared" si="887"/>
        <v/>
      </c>
      <c r="Y13970" s="38"/>
    </row>
    <row r="13971" spans="5:25">
      <c r="E13971" s="45"/>
      <c r="H13971" s="45"/>
      <c r="K13971" s="27" t="str">
        <f t="shared" si="888"/>
        <v/>
      </c>
      <c r="P13971" s="26" t="str">
        <f t="shared" si="889"/>
        <v/>
      </c>
      <c r="Q13971" s="38"/>
      <c r="S13971" t="str">
        <f t="shared" si="890"/>
        <v/>
      </c>
      <c r="X13971" s="26" t="str">
        <f t="shared" si="887"/>
        <v/>
      </c>
      <c r="Y13971" s="38"/>
    </row>
    <row r="13972" spans="5:25">
      <c r="E13972" s="45"/>
      <c r="H13972" s="45"/>
      <c r="K13972" s="27" t="str">
        <f t="shared" si="888"/>
        <v/>
      </c>
      <c r="P13972" s="26" t="str">
        <f t="shared" si="889"/>
        <v/>
      </c>
      <c r="Q13972" s="38"/>
      <c r="S13972" t="str">
        <f t="shared" si="890"/>
        <v/>
      </c>
      <c r="X13972" s="26" t="str">
        <f t="shared" si="887"/>
        <v/>
      </c>
      <c r="Y13972" s="38"/>
    </row>
    <row r="13973" spans="5:25">
      <c r="E13973" s="45"/>
      <c r="H13973" s="45"/>
      <c r="K13973" s="27" t="str">
        <f t="shared" si="888"/>
        <v/>
      </c>
      <c r="P13973" s="26" t="str">
        <f t="shared" si="889"/>
        <v/>
      </c>
      <c r="Q13973" s="38"/>
      <c r="S13973" t="str">
        <f t="shared" si="890"/>
        <v/>
      </c>
      <c r="X13973" s="26" t="str">
        <f t="shared" si="887"/>
        <v/>
      </c>
      <c r="Y13973" s="38"/>
    </row>
    <row r="13974" spans="5:25">
      <c r="E13974" s="45"/>
      <c r="H13974" s="45"/>
      <c r="K13974" s="27" t="str">
        <f t="shared" si="888"/>
        <v/>
      </c>
      <c r="P13974" s="26" t="str">
        <f t="shared" si="889"/>
        <v/>
      </c>
      <c r="Q13974" s="38"/>
      <c r="S13974" t="str">
        <f t="shared" si="890"/>
        <v/>
      </c>
      <c r="X13974" s="26" t="str">
        <f t="shared" si="887"/>
        <v/>
      </c>
      <c r="Y13974" s="38"/>
    </row>
    <row r="13975" spans="5:25">
      <c r="E13975" s="45"/>
      <c r="H13975" s="45"/>
      <c r="K13975" s="27" t="str">
        <f t="shared" si="888"/>
        <v/>
      </c>
      <c r="P13975" s="26" t="str">
        <f t="shared" si="889"/>
        <v/>
      </c>
      <c r="Q13975" s="38"/>
      <c r="S13975" t="str">
        <f t="shared" si="890"/>
        <v/>
      </c>
      <c r="X13975" s="26" t="str">
        <f t="shared" si="887"/>
        <v/>
      </c>
      <c r="Y13975" s="38"/>
    </row>
    <row r="13976" spans="5:25">
      <c r="E13976" s="45"/>
      <c r="H13976" s="45"/>
      <c r="K13976" s="27" t="str">
        <f t="shared" si="888"/>
        <v/>
      </c>
      <c r="P13976" s="26" t="str">
        <f t="shared" si="889"/>
        <v/>
      </c>
      <c r="Q13976" s="38"/>
      <c r="S13976" t="str">
        <f t="shared" si="890"/>
        <v/>
      </c>
      <c r="X13976" s="26" t="str">
        <f t="shared" si="887"/>
        <v/>
      </c>
      <c r="Y13976" s="38"/>
    </row>
    <row r="13977" spans="5:25">
      <c r="E13977" s="45"/>
      <c r="H13977" s="45"/>
      <c r="K13977" s="27" t="str">
        <f t="shared" si="888"/>
        <v/>
      </c>
      <c r="P13977" s="26" t="str">
        <f t="shared" si="889"/>
        <v/>
      </c>
      <c r="Q13977" s="38"/>
      <c r="S13977" t="str">
        <f t="shared" si="890"/>
        <v/>
      </c>
      <c r="X13977" s="26" t="str">
        <f t="shared" si="887"/>
        <v/>
      </c>
      <c r="Y13977" s="38"/>
    </row>
    <row r="13978" spans="5:25">
      <c r="E13978" s="45"/>
      <c r="H13978" s="45"/>
      <c r="K13978" s="27" t="str">
        <f t="shared" si="888"/>
        <v/>
      </c>
      <c r="P13978" s="26" t="str">
        <f t="shared" si="889"/>
        <v/>
      </c>
      <c r="Q13978" s="38"/>
      <c r="S13978" t="str">
        <f t="shared" si="890"/>
        <v/>
      </c>
      <c r="X13978" s="26" t="str">
        <f t="shared" si="887"/>
        <v/>
      </c>
      <c r="Y13978" s="38"/>
    </row>
    <row r="13979" spans="5:25">
      <c r="E13979" s="45"/>
      <c r="H13979" s="45"/>
      <c r="K13979" s="27" t="str">
        <f t="shared" si="888"/>
        <v/>
      </c>
      <c r="P13979" s="26" t="str">
        <f t="shared" si="889"/>
        <v/>
      </c>
      <c r="Q13979" s="38"/>
      <c r="S13979" t="str">
        <f t="shared" si="890"/>
        <v/>
      </c>
      <c r="X13979" s="26" t="str">
        <f t="shared" si="887"/>
        <v/>
      </c>
      <c r="Y13979" s="38"/>
    </row>
    <row r="13980" spans="5:25">
      <c r="E13980" s="45"/>
      <c r="H13980" s="45"/>
      <c r="K13980" s="27" t="str">
        <f t="shared" si="888"/>
        <v/>
      </c>
      <c r="P13980" s="26" t="str">
        <f t="shared" si="889"/>
        <v/>
      </c>
      <c r="Q13980" s="38"/>
      <c r="S13980" t="str">
        <f t="shared" si="890"/>
        <v/>
      </c>
      <c r="X13980" s="26" t="str">
        <f t="shared" si="887"/>
        <v/>
      </c>
      <c r="Y13980" s="38"/>
    </row>
    <row r="13981" spans="5:25">
      <c r="E13981" s="45"/>
      <c r="H13981" s="45"/>
      <c r="K13981" s="27" t="str">
        <f t="shared" si="888"/>
        <v/>
      </c>
      <c r="P13981" s="26" t="str">
        <f t="shared" si="889"/>
        <v/>
      </c>
      <c r="Q13981" s="38"/>
      <c r="S13981" t="str">
        <f t="shared" si="890"/>
        <v/>
      </c>
      <c r="X13981" s="26" t="str">
        <f t="shared" si="887"/>
        <v/>
      </c>
      <c r="Y13981" s="38"/>
    </row>
    <row r="13982" spans="5:25">
      <c r="E13982" s="45"/>
      <c r="H13982" s="45"/>
      <c r="K13982" s="27" t="str">
        <f t="shared" si="888"/>
        <v/>
      </c>
      <c r="P13982" s="26" t="str">
        <f t="shared" si="889"/>
        <v/>
      </c>
      <c r="Q13982" s="38"/>
      <c r="S13982" t="str">
        <f t="shared" si="890"/>
        <v/>
      </c>
      <c r="X13982" s="26" t="str">
        <f t="shared" si="887"/>
        <v/>
      </c>
      <c r="Y13982" s="38"/>
    </row>
    <row r="13983" spans="5:25">
      <c r="E13983" s="45"/>
      <c r="H13983" s="45"/>
      <c r="K13983" s="27" t="str">
        <f t="shared" si="888"/>
        <v/>
      </c>
      <c r="P13983" s="26" t="str">
        <f t="shared" si="889"/>
        <v/>
      </c>
      <c r="Q13983" s="38"/>
      <c r="S13983" t="str">
        <f t="shared" si="890"/>
        <v/>
      </c>
      <c r="X13983" s="26" t="str">
        <f t="shared" si="887"/>
        <v/>
      </c>
      <c r="Y13983" s="38"/>
    </row>
    <row r="13984" spans="5:25">
      <c r="E13984" s="45"/>
      <c r="H13984" s="45"/>
      <c r="K13984" s="27" t="str">
        <f t="shared" si="888"/>
        <v/>
      </c>
      <c r="P13984" s="26" t="str">
        <f t="shared" si="889"/>
        <v/>
      </c>
      <c r="Q13984" s="38"/>
      <c r="S13984" t="str">
        <f t="shared" si="890"/>
        <v/>
      </c>
      <c r="X13984" s="26" t="str">
        <f t="shared" si="887"/>
        <v/>
      </c>
      <c r="Y13984" s="38"/>
    </row>
    <row r="13985" spans="5:25">
      <c r="E13985" s="45"/>
      <c r="H13985" s="45"/>
      <c r="K13985" s="27" t="str">
        <f t="shared" si="888"/>
        <v/>
      </c>
      <c r="P13985" s="26" t="str">
        <f t="shared" si="889"/>
        <v/>
      </c>
      <c r="Q13985" s="38"/>
      <c r="S13985" t="str">
        <f t="shared" si="890"/>
        <v/>
      </c>
      <c r="X13985" s="26" t="str">
        <f t="shared" si="887"/>
        <v/>
      </c>
      <c r="Y13985" s="38"/>
    </row>
    <row r="13986" spans="5:25">
      <c r="E13986" s="45"/>
      <c r="H13986" s="45"/>
      <c r="K13986" s="27" t="str">
        <f t="shared" si="888"/>
        <v/>
      </c>
      <c r="P13986" s="26" t="str">
        <f t="shared" si="889"/>
        <v/>
      </c>
      <c r="Q13986" s="38"/>
      <c r="S13986" t="str">
        <f t="shared" si="890"/>
        <v/>
      </c>
      <c r="X13986" s="26" t="str">
        <f t="shared" si="887"/>
        <v/>
      </c>
      <c r="Y13986" s="38"/>
    </row>
    <row r="13987" spans="5:25">
      <c r="E13987" s="45"/>
      <c r="H13987" s="45"/>
      <c r="K13987" s="27" t="str">
        <f t="shared" si="888"/>
        <v/>
      </c>
      <c r="P13987" s="26" t="str">
        <f t="shared" si="889"/>
        <v/>
      </c>
      <c r="Q13987" s="38"/>
      <c r="S13987" t="str">
        <f t="shared" si="890"/>
        <v/>
      </c>
      <c r="X13987" s="26" t="str">
        <f t="shared" si="887"/>
        <v/>
      </c>
      <c r="Y13987" s="38"/>
    </row>
    <row r="13988" spans="5:25">
      <c r="E13988" s="45"/>
      <c r="H13988" s="45"/>
      <c r="K13988" s="27" t="str">
        <f t="shared" si="888"/>
        <v/>
      </c>
      <c r="P13988" s="26" t="str">
        <f t="shared" si="889"/>
        <v/>
      </c>
      <c r="Q13988" s="38"/>
      <c r="S13988" t="str">
        <f t="shared" si="890"/>
        <v/>
      </c>
      <c r="X13988" s="26" t="str">
        <f t="shared" si="887"/>
        <v/>
      </c>
      <c r="Y13988" s="38"/>
    </row>
    <row r="13989" spans="5:25">
      <c r="E13989" s="45"/>
      <c r="H13989" s="45"/>
      <c r="K13989" s="27" t="str">
        <f t="shared" si="888"/>
        <v/>
      </c>
      <c r="P13989" s="26" t="str">
        <f t="shared" si="889"/>
        <v/>
      </c>
      <c r="Q13989" s="38"/>
      <c r="S13989" t="str">
        <f t="shared" si="890"/>
        <v/>
      </c>
      <c r="X13989" s="26" t="str">
        <f t="shared" si="887"/>
        <v/>
      </c>
      <c r="Y13989" s="38"/>
    </row>
    <row r="13990" spans="5:25">
      <c r="E13990" s="45"/>
      <c r="H13990" s="45"/>
      <c r="K13990" s="27" t="str">
        <f t="shared" si="888"/>
        <v/>
      </c>
      <c r="P13990" s="26" t="str">
        <f t="shared" si="889"/>
        <v/>
      </c>
      <c r="Q13990" s="38"/>
      <c r="S13990" t="str">
        <f t="shared" si="890"/>
        <v/>
      </c>
      <c r="X13990" s="26" t="str">
        <f t="shared" si="887"/>
        <v/>
      </c>
      <c r="Y13990" s="38"/>
    </row>
    <row r="13991" spans="5:25">
      <c r="E13991" s="45"/>
      <c r="H13991" s="45"/>
      <c r="K13991" s="27" t="str">
        <f t="shared" si="888"/>
        <v/>
      </c>
      <c r="P13991" s="26" t="str">
        <f t="shared" si="889"/>
        <v/>
      </c>
      <c r="Q13991" s="38"/>
      <c r="S13991" t="str">
        <f t="shared" si="890"/>
        <v/>
      </c>
      <c r="X13991" s="26" t="str">
        <f t="shared" si="887"/>
        <v/>
      </c>
      <c r="Y13991" s="38"/>
    </row>
    <row r="13992" spans="5:25">
      <c r="E13992" s="45"/>
      <c r="H13992" s="45"/>
      <c r="K13992" s="27" t="str">
        <f t="shared" si="888"/>
        <v/>
      </c>
      <c r="P13992" s="26" t="str">
        <f t="shared" si="889"/>
        <v/>
      </c>
      <c r="Q13992" s="38"/>
      <c r="S13992" t="str">
        <f t="shared" si="890"/>
        <v/>
      </c>
      <c r="X13992" s="26" t="str">
        <f t="shared" si="887"/>
        <v/>
      </c>
      <c r="Y13992" s="38"/>
    </row>
    <row r="13993" spans="5:25">
      <c r="E13993" s="45"/>
      <c r="H13993" s="45"/>
      <c r="K13993" s="27" t="str">
        <f t="shared" si="888"/>
        <v/>
      </c>
      <c r="P13993" s="26" t="str">
        <f t="shared" si="889"/>
        <v/>
      </c>
      <c r="Q13993" s="38"/>
      <c r="S13993" t="str">
        <f t="shared" si="890"/>
        <v/>
      </c>
      <c r="X13993" s="26" t="str">
        <f t="shared" si="887"/>
        <v/>
      </c>
      <c r="Y13993" s="38"/>
    </row>
    <row r="13994" spans="5:25">
      <c r="E13994" s="45"/>
      <c r="H13994" s="45"/>
      <c r="K13994" s="27" t="str">
        <f t="shared" si="888"/>
        <v/>
      </c>
      <c r="P13994" s="26" t="str">
        <f t="shared" si="889"/>
        <v/>
      </c>
      <c r="Q13994" s="38"/>
      <c r="S13994" t="str">
        <f t="shared" si="890"/>
        <v/>
      </c>
      <c r="X13994" s="26" t="str">
        <f t="shared" si="887"/>
        <v/>
      </c>
      <c r="Y13994" s="38"/>
    </row>
    <row r="13995" spans="5:25">
      <c r="E13995" s="45"/>
      <c r="H13995" s="45"/>
      <c r="K13995" s="27" t="str">
        <f t="shared" si="888"/>
        <v/>
      </c>
      <c r="P13995" s="26" t="str">
        <f t="shared" si="889"/>
        <v/>
      </c>
      <c r="Q13995" s="38"/>
      <c r="S13995" t="str">
        <f t="shared" si="890"/>
        <v/>
      </c>
      <c r="X13995" s="26" t="str">
        <f t="shared" si="887"/>
        <v/>
      </c>
      <c r="Y13995" s="38"/>
    </row>
    <row r="13996" spans="5:25">
      <c r="E13996" s="45"/>
      <c r="H13996" s="45"/>
      <c r="K13996" s="27" t="str">
        <f t="shared" si="888"/>
        <v/>
      </c>
      <c r="P13996" s="26" t="str">
        <f t="shared" si="889"/>
        <v/>
      </c>
      <c r="Q13996" s="38"/>
      <c r="S13996" t="str">
        <f t="shared" si="890"/>
        <v/>
      </c>
      <c r="X13996" s="26" t="str">
        <f t="shared" si="887"/>
        <v/>
      </c>
      <c r="Y13996" s="38"/>
    </row>
    <row r="13997" spans="5:25">
      <c r="E13997" s="45"/>
      <c r="H13997" s="45"/>
      <c r="K13997" s="27" t="str">
        <f t="shared" si="888"/>
        <v/>
      </c>
      <c r="P13997" s="26" t="str">
        <f t="shared" si="889"/>
        <v/>
      </c>
      <c r="Q13997" s="38"/>
      <c r="S13997" t="str">
        <f t="shared" si="890"/>
        <v/>
      </c>
      <c r="X13997" s="26" t="str">
        <f t="shared" si="887"/>
        <v/>
      </c>
      <c r="Y13997" s="38"/>
    </row>
    <row r="13998" spans="5:25">
      <c r="E13998" s="45"/>
      <c r="H13998" s="45"/>
      <c r="K13998" s="27" t="str">
        <f t="shared" si="888"/>
        <v/>
      </c>
      <c r="P13998" s="26" t="str">
        <f t="shared" si="889"/>
        <v/>
      </c>
      <c r="Q13998" s="38"/>
      <c r="S13998" t="str">
        <f t="shared" si="890"/>
        <v/>
      </c>
      <c r="X13998" s="26" t="str">
        <f t="shared" si="887"/>
        <v/>
      </c>
      <c r="Y13998" s="38"/>
    </row>
    <row r="13999" spans="5:25">
      <c r="E13999" s="45"/>
      <c r="H13999" s="45"/>
      <c r="K13999" s="27" t="str">
        <f t="shared" si="888"/>
        <v/>
      </c>
      <c r="P13999" s="26" t="str">
        <f t="shared" si="889"/>
        <v/>
      </c>
      <c r="Q13999" s="38"/>
      <c r="S13999" t="str">
        <f t="shared" si="890"/>
        <v/>
      </c>
      <c r="X13999" s="26" t="str">
        <f t="shared" si="887"/>
        <v/>
      </c>
      <c r="Y13999" s="38"/>
    </row>
    <row r="14000" spans="5:25">
      <c r="E14000" s="45"/>
      <c r="H14000" s="45"/>
      <c r="K14000" s="27" t="str">
        <f t="shared" si="888"/>
        <v/>
      </c>
      <c r="P14000" s="26" t="str">
        <f t="shared" si="889"/>
        <v/>
      </c>
      <c r="Q14000" s="38"/>
      <c r="S14000" t="str">
        <f t="shared" si="890"/>
        <v/>
      </c>
      <c r="X14000" s="26" t="str">
        <f t="shared" si="887"/>
        <v/>
      </c>
      <c r="Y14000" s="38"/>
    </row>
    <row r="14001" spans="5:25">
      <c r="E14001" s="45"/>
      <c r="H14001" s="45"/>
      <c r="K14001" s="27" t="str">
        <f t="shared" si="888"/>
        <v/>
      </c>
      <c r="P14001" s="26" t="str">
        <f t="shared" si="889"/>
        <v/>
      </c>
      <c r="Q14001" s="38"/>
      <c r="S14001" t="str">
        <f t="shared" si="890"/>
        <v/>
      </c>
      <c r="X14001" s="26" t="str">
        <f t="shared" si="887"/>
        <v/>
      </c>
      <c r="Y14001" s="38"/>
    </row>
    <row r="14002" spans="5:25">
      <c r="E14002" s="45"/>
      <c r="H14002" s="45"/>
      <c r="K14002" s="27" t="str">
        <f t="shared" si="888"/>
        <v/>
      </c>
      <c r="P14002" s="26" t="str">
        <f t="shared" si="889"/>
        <v/>
      </c>
      <c r="Q14002" s="38"/>
      <c r="S14002" t="str">
        <f t="shared" si="890"/>
        <v/>
      </c>
      <c r="X14002" s="26" t="str">
        <f t="shared" si="887"/>
        <v/>
      </c>
      <c r="Y14002" s="38"/>
    </row>
    <row r="14003" spans="5:25">
      <c r="E14003" s="45"/>
      <c r="H14003" s="45"/>
      <c r="K14003" s="27" t="str">
        <f t="shared" si="888"/>
        <v/>
      </c>
      <c r="P14003" s="26" t="str">
        <f t="shared" si="889"/>
        <v/>
      </c>
      <c r="Q14003" s="38"/>
      <c r="S14003" t="str">
        <f t="shared" si="890"/>
        <v/>
      </c>
      <c r="X14003" s="26" t="str">
        <f t="shared" si="887"/>
        <v/>
      </c>
      <c r="Y14003" s="38"/>
    </row>
    <row r="14004" spans="5:25">
      <c r="E14004" s="45"/>
      <c r="H14004" s="45"/>
      <c r="K14004" s="27" t="str">
        <f t="shared" si="888"/>
        <v/>
      </c>
      <c r="P14004" s="26" t="str">
        <f t="shared" si="889"/>
        <v/>
      </c>
      <c r="Q14004" s="38"/>
      <c r="S14004" t="str">
        <f t="shared" si="890"/>
        <v/>
      </c>
      <c r="X14004" s="26" t="str">
        <f t="shared" si="887"/>
        <v/>
      </c>
      <c r="Y14004" s="38"/>
    </row>
    <row r="14005" spans="5:25">
      <c r="E14005" s="45"/>
      <c r="H14005" s="45"/>
      <c r="K14005" s="27" t="str">
        <f t="shared" si="888"/>
        <v/>
      </c>
      <c r="P14005" s="26" t="str">
        <f t="shared" si="889"/>
        <v/>
      </c>
      <c r="Q14005" s="38"/>
      <c r="S14005" t="str">
        <f t="shared" si="890"/>
        <v/>
      </c>
      <c r="X14005" s="26" t="str">
        <f t="shared" si="887"/>
        <v/>
      </c>
      <c r="Y14005" s="38"/>
    </row>
    <row r="14006" spans="5:25">
      <c r="E14006" s="45"/>
      <c r="H14006" s="45"/>
      <c r="K14006" s="27" t="str">
        <f t="shared" si="888"/>
        <v/>
      </c>
      <c r="P14006" s="26" t="str">
        <f t="shared" si="889"/>
        <v/>
      </c>
      <c r="Q14006" s="38"/>
      <c r="S14006" t="str">
        <f t="shared" si="890"/>
        <v/>
      </c>
      <c r="X14006" s="26" t="str">
        <f t="shared" si="887"/>
        <v/>
      </c>
      <c r="Y14006" s="38"/>
    </row>
    <row r="14007" spans="5:25">
      <c r="E14007" s="45"/>
      <c r="H14007" s="45"/>
      <c r="K14007" s="27" t="str">
        <f t="shared" si="888"/>
        <v/>
      </c>
      <c r="P14007" s="26" t="str">
        <f t="shared" si="889"/>
        <v/>
      </c>
      <c r="Q14007" s="38"/>
      <c r="S14007" t="str">
        <f t="shared" si="890"/>
        <v/>
      </c>
      <c r="X14007" s="26" t="str">
        <f t="shared" si="887"/>
        <v/>
      </c>
      <c r="Y14007" s="38"/>
    </row>
    <row r="14008" spans="5:25">
      <c r="E14008" s="45"/>
      <c r="H14008" s="45"/>
      <c r="K14008" s="27" t="str">
        <f t="shared" si="888"/>
        <v/>
      </c>
      <c r="P14008" s="26" t="str">
        <f t="shared" si="889"/>
        <v/>
      </c>
      <c r="Q14008" s="38"/>
      <c r="S14008" t="str">
        <f t="shared" si="890"/>
        <v/>
      </c>
      <c r="X14008" s="26" t="str">
        <f t="shared" si="887"/>
        <v/>
      </c>
      <c r="Y14008" s="38"/>
    </row>
    <row r="14009" spans="5:25">
      <c r="E14009" s="45"/>
      <c r="H14009" s="45"/>
      <c r="K14009" s="27" t="str">
        <f t="shared" si="888"/>
        <v/>
      </c>
      <c r="P14009" s="26" t="str">
        <f t="shared" si="889"/>
        <v/>
      </c>
      <c r="Q14009" s="38"/>
      <c r="S14009" t="str">
        <f t="shared" si="890"/>
        <v/>
      </c>
      <c r="X14009" s="26" t="str">
        <f t="shared" si="887"/>
        <v/>
      </c>
      <c r="Y14009" s="38"/>
    </row>
    <row r="14010" spans="5:25">
      <c r="E14010" s="45"/>
      <c r="H14010" s="45"/>
      <c r="K14010" s="27" t="str">
        <f t="shared" si="888"/>
        <v/>
      </c>
      <c r="P14010" s="26" t="str">
        <f t="shared" si="889"/>
        <v/>
      </c>
      <c r="Q14010" s="38"/>
      <c r="S14010" t="str">
        <f t="shared" si="890"/>
        <v/>
      </c>
      <c r="X14010" s="26" t="str">
        <f t="shared" si="887"/>
        <v/>
      </c>
      <c r="Y14010" s="38"/>
    </row>
    <row r="14011" spans="5:25">
      <c r="E14011" s="45"/>
      <c r="H14011" s="45"/>
      <c r="K14011" s="27" t="str">
        <f t="shared" si="888"/>
        <v/>
      </c>
      <c r="P14011" s="26" t="str">
        <f t="shared" si="889"/>
        <v/>
      </c>
      <c r="Q14011" s="38"/>
      <c r="S14011" t="str">
        <f t="shared" si="890"/>
        <v/>
      </c>
      <c r="X14011" s="26" t="str">
        <f t="shared" si="887"/>
        <v/>
      </c>
      <c r="Y14011" s="38"/>
    </row>
    <row r="14012" spans="5:25">
      <c r="E14012" s="45"/>
      <c r="H14012" s="45"/>
      <c r="K14012" s="27" t="str">
        <f t="shared" si="888"/>
        <v/>
      </c>
      <c r="P14012" s="26" t="str">
        <f t="shared" si="889"/>
        <v/>
      </c>
      <c r="Q14012" s="38"/>
      <c r="S14012" t="str">
        <f t="shared" si="890"/>
        <v/>
      </c>
      <c r="X14012" s="26" t="str">
        <f t="shared" ref="X14012:X14075" si="891">IF(V14012="","",X14011+V14012-V14011)</f>
        <v/>
      </c>
      <c r="Y14012" s="38"/>
    </row>
    <row r="14013" spans="5:25">
      <c r="E14013" s="45"/>
      <c r="H14013" s="45"/>
      <c r="K14013" s="27" t="str">
        <f t="shared" si="888"/>
        <v/>
      </c>
      <c r="P14013" s="26" t="str">
        <f t="shared" si="889"/>
        <v/>
      </c>
      <c r="Q14013" s="38"/>
      <c r="S14013" t="str">
        <f t="shared" si="890"/>
        <v/>
      </c>
      <c r="X14013" s="26" t="str">
        <f t="shared" si="891"/>
        <v/>
      </c>
      <c r="Y14013" s="38"/>
    </row>
    <row r="14014" spans="5:25">
      <c r="E14014" s="45"/>
      <c r="H14014" s="45"/>
      <c r="K14014" s="27" t="str">
        <f t="shared" si="888"/>
        <v/>
      </c>
      <c r="P14014" s="26" t="str">
        <f t="shared" si="889"/>
        <v/>
      </c>
      <c r="Q14014" s="38"/>
      <c r="S14014" t="str">
        <f t="shared" si="890"/>
        <v/>
      </c>
      <c r="X14014" s="26" t="str">
        <f t="shared" si="891"/>
        <v/>
      </c>
      <c r="Y14014" s="38"/>
    </row>
    <row r="14015" spans="5:25">
      <c r="E14015" s="45"/>
      <c r="H14015" s="45"/>
      <c r="K14015" s="27" t="str">
        <f t="shared" si="888"/>
        <v/>
      </c>
      <c r="P14015" s="26" t="str">
        <f t="shared" si="889"/>
        <v/>
      </c>
      <c r="Q14015" s="38"/>
      <c r="S14015" t="str">
        <f t="shared" si="890"/>
        <v/>
      </c>
      <c r="X14015" s="26" t="str">
        <f t="shared" si="891"/>
        <v/>
      </c>
      <c r="Y14015" s="38"/>
    </row>
    <row r="14016" spans="5:25">
      <c r="E14016" s="45"/>
      <c r="H14016" s="45"/>
      <c r="K14016" s="27" t="str">
        <f t="shared" si="888"/>
        <v/>
      </c>
      <c r="P14016" s="26" t="str">
        <f t="shared" si="889"/>
        <v/>
      </c>
      <c r="Q14016" s="38"/>
      <c r="S14016" t="str">
        <f t="shared" si="890"/>
        <v/>
      </c>
      <c r="X14016" s="26" t="str">
        <f t="shared" si="891"/>
        <v/>
      </c>
      <c r="Y14016" s="38"/>
    </row>
    <row r="14017" spans="5:25">
      <c r="E14017" s="45"/>
      <c r="H14017" s="45"/>
      <c r="K14017" s="27" t="str">
        <f t="shared" si="888"/>
        <v/>
      </c>
      <c r="P14017" s="26" t="str">
        <f t="shared" si="889"/>
        <v/>
      </c>
      <c r="Q14017" s="38"/>
      <c r="S14017" t="str">
        <f t="shared" si="890"/>
        <v/>
      </c>
      <c r="X14017" s="26" t="str">
        <f t="shared" si="891"/>
        <v/>
      </c>
      <c r="Y14017" s="38"/>
    </row>
    <row r="14018" spans="5:25">
      <c r="E14018" s="45"/>
      <c r="H14018" s="45"/>
      <c r="K14018" s="27" t="str">
        <f t="shared" si="888"/>
        <v/>
      </c>
      <c r="P14018" s="26" t="str">
        <f t="shared" si="889"/>
        <v/>
      </c>
      <c r="Q14018" s="38"/>
      <c r="S14018" t="str">
        <f t="shared" si="890"/>
        <v/>
      </c>
      <c r="X14018" s="26" t="str">
        <f t="shared" si="891"/>
        <v/>
      </c>
      <c r="Y14018" s="38"/>
    </row>
    <row r="14019" spans="5:25">
      <c r="E14019" s="45"/>
      <c r="H14019" s="45"/>
      <c r="K14019" s="27" t="str">
        <f t="shared" si="888"/>
        <v/>
      </c>
      <c r="P14019" s="26" t="str">
        <f t="shared" si="889"/>
        <v/>
      </c>
      <c r="Q14019" s="38"/>
      <c r="S14019" t="str">
        <f t="shared" si="890"/>
        <v/>
      </c>
      <c r="X14019" s="26" t="str">
        <f t="shared" si="891"/>
        <v/>
      </c>
      <c r="Y14019" s="38"/>
    </row>
    <row r="14020" spans="5:25">
      <c r="E14020" s="45"/>
      <c r="H14020" s="45"/>
      <c r="K14020" s="27" t="str">
        <f t="shared" ref="K14020:K14083" si="892">IF(M14020="","",K14019+(M14020-M14019)/24)</f>
        <v/>
      </c>
      <c r="P14020" s="26" t="str">
        <f t="shared" ref="P14020:P14083" si="893">IF(N14020="","",P14019+N14020-N14019)</f>
        <v/>
      </c>
      <c r="Q14020" s="38"/>
      <c r="S14020" t="str">
        <f t="shared" ref="S14020:S14083" si="894">IF(N14020="","",S14019-N14020+N14019)</f>
        <v/>
      </c>
      <c r="X14020" s="26" t="str">
        <f t="shared" si="891"/>
        <v/>
      </c>
      <c r="Y14020" s="38"/>
    </row>
    <row r="14021" spans="5:25">
      <c r="E14021" s="45"/>
      <c r="H14021" s="45"/>
      <c r="K14021" s="27" t="str">
        <f t="shared" si="892"/>
        <v/>
      </c>
      <c r="P14021" s="26" t="str">
        <f t="shared" si="893"/>
        <v/>
      </c>
      <c r="Q14021" s="38"/>
      <c r="S14021" t="str">
        <f t="shared" si="894"/>
        <v/>
      </c>
      <c r="X14021" s="26" t="str">
        <f t="shared" si="891"/>
        <v/>
      </c>
      <c r="Y14021" s="38"/>
    </row>
    <row r="14022" spans="5:25">
      <c r="E14022" s="45"/>
      <c r="H14022" s="45"/>
      <c r="K14022" s="27" t="str">
        <f t="shared" si="892"/>
        <v/>
      </c>
      <c r="P14022" s="26" t="str">
        <f t="shared" si="893"/>
        <v/>
      </c>
      <c r="Q14022" s="38"/>
      <c r="S14022" t="str">
        <f t="shared" si="894"/>
        <v/>
      </c>
      <c r="X14022" s="26" t="str">
        <f t="shared" si="891"/>
        <v/>
      </c>
      <c r="Y14022" s="38"/>
    </row>
    <row r="14023" spans="5:25">
      <c r="E14023" s="45"/>
      <c r="H14023" s="45"/>
      <c r="K14023" s="27" t="str">
        <f t="shared" si="892"/>
        <v/>
      </c>
      <c r="P14023" s="26" t="str">
        <f t="shared" si="893"/>
        <v/>
      </c>
      <c r="Q14023" s="38"/>
      <c r="S14023" t="str">
        <f t="shared" si="894"/>
        <v/>
      </c>
      <c r="X14023" s="26" t="str">
        <f t="shared" si="891"/>
        <v/>
      </c>
      <c r="Y14023" s="38"/>
    </row>
    <row r="14024" spans="5:25">
      <c r="E14024" s="45"/>
      <c r="H14024" s="45"/>
      <c r="K14024" s="27" t="str">
        <f t="shared" si="892"/>
        <v/>
      </c>
      <c r="P14024" s="26" t="str">
        <f t="shared" si="893"/>
        <v/>
      </c>
      <c r="Q14024" s="38"/>
      <c r="S14024" t="str">
        <f t="shared" si="894"/>
        <v/>
      </c>
      <c r="X14024" s="26" t="str">
        <f t="shared" si="891"/>
        <v/>
      </c>
      <c r="Y14024" s="38"/>
    </row>
    <row r="14025" spans="5:25">
      <c r="E14025" s="45"/>
      <c r="H14025" s="45"/>
      <c r="K14025" s="27" t="str">
        <f t="shared" si="892"/>
        <v/>
      </c>
      <c r="P14025" s="26" t="str">
        <f t="shared" si="893"/>
        <v/>
      </c>
      <c r="Q14025" s="38"/>
      <c r="S14025" t="str">
        <f t="shared" si="894"/>
        <v/>
      </c>
      <c r="X14025" s="26" t="str">
        <f t="shared" si="891"/>
        <v/>
      </c>
      <c r="Y14025" s="38"/>
    </row>
    <row r="14026" spans="5:25">
      <c r="E14026" s="45"/>
      <c r="H14026" s="45"/>
      <c r="K14026" s="27" t="str">
        <f t="shared" si="892"/>
        <v/>
      </c>
      <c r="P14026" s="26" t="str">
        <f t="shared" si="893"/>
        <v/>
      </c>
      <c r="Q14026" s="38"/>
      <c r="S14026" t="str">
        <f t="shared" si="894"/>
        <v/>
      </c>
      <c r="X14026" s="26" t="str">
        <f t="shared" si="891"/>
        <v/>
      </c>
      <c r="Y14026" s="38"/>
    </row>
    <row r="14027" spans="5:25">
      <c r="E14027" s="45"/>
      <c r="H14027" s="45"/>
      <c r="K14027" s="27" t="str">
        <f t="shared" si="892"/>
        <v/>
      </c>
      <c r="P14027" s="26" t="str">
        <f t="shared" si="893"/>
        <v/>
      </c>
      <c r="Q14027" s="38"/>
      <c r="S14027" t="str">
        <f t="shared" si="894"/>
        <v/>
      </c>
      <c r="X14027" s="26" t="str">
        <f t="shared" si="891"/>
        <v/>
      </c>
      <c r="Y14027" s="38"/>
    </row>
    <row r="14028" spans="5:25">
      <c r="E14028" s="45"/>
      <c r="H14028" s="45"/>
      <c r="K14028" s="27" t="str">
        <f t="shared" si="892"/>
        <v/>
      </c>
      <c r="P14028" s="26" t="str">
        <f t="shared" si="893"/>
        <v/>
      </c>
      <c r="Q14028" s="38"/>
      <c r="S14028" t="str">
        <f t="shared" si="894"/>
        <v/>
      </c>
      <c r="X14028" s="26" t="str">
        <f t="shared" si="891"/>
        <v/>
      </c>
      <c r="Y14028" s="38"/>
    </row>
    <row r="14029" spans="5:25">
      <c r="E14029" s="45"/>
      <c r="H14029" s="45"/>
      <c r="K14029" s="27" t="str">
        <f t="shared" si="892"/>
        <v/>
      </c>
      <c r="P14029" s="26" t="str">
        <f t="shared" si="893"/>
        <v/>
      </c>
      <c r="Q14029" s="38"/>
      <c r="S14029" t="str">
        <f t="shared" si="894"/>
        <v/>
      </c>
      <c r="X14029" s="26" t="str">
        <f t="shared" si="891"/>
        <v/>
      </c>
      <c r="Y14029" s="38"/>
    </row>
    <row r="14030" spans="5:25">
      <c r="E14030" s="45"/>
      <c r="H14030" s="45"/>
      <c r="K14030" s="27" t="str">
        <f t="shared" si="892"/>
        <v/>
      </c>
      <c r="P14030" s="26" t="str">
        <f t="shared" si="893"/>
        <v/>
      </c>
      <c r="Q14030" s="38"/>
      <c r="S14030" t="str">
        <f t="shared" si="894"/>
        <v/>
      </c>
      <c r="X14030" s="26" t="str">
        <f t="shared" si="891"/>
        <v/>
      </c>
      <c r="Y14030" s="38"/>
    </row>
    <row r="14031" spans="5:25">
      <c r="E14031" s="45"/>
      <c r="H14031" s="45"/>
      <c r="K14031" s="27" t="str">
        <f t="shared" si="892"/>
        <v/>
      </c>
      <c r="P14031" s="26" t="str">
        <f t="shared" si="893"/>
        <v/>
      </c>
      <c r="Q14031" s="38"/>
      <c r="S14031" t="str">
        <f t="shared" si="894"/>
        <v/>
      </c>
      <c r="X14031" s="26" t="str">
        <f t="shared" si="891"/>
        <v/>
      </c>
      <c r="Y14031" s="38"/>
    </row>
    <row r="14032" spans="5:25">
      <c r="E14032" s="45"/>
      <c r="H14032" s="45"/>
      <c r="K14032" s="27" t="str">
        <f t="shared" si="892"/>
        <v/>
      </c>
      <c r="P14032" s="26" t="str">
        <f t="shared" si="893"/>
        <v/>
      </c>
      <c r="Q14032" s="38"/>
      <c r="S14032" t="str">
        <f t="shared" si="894"/>
        <v/>
      </c>
      <c r="X14032" s="26" t="str">
        <f t="shared" si="891"/>
        <v/>
      </c>
      <c r="Y14032" s="38"/>
    </row>
    <row r="14033" spans="5:25">
      <c r="E14033" s="45"/>
      <c r="H14033" s="45"/>
      <c r="K14033" s="27" t="str">
        <f t="shared" si="892"/>
        <v/>
      </c>
      <c r="P14033" s="26" t="str">
        <f t="shared" si="893"/>
        <v/>
      </c>
      <c r="Q14033" s="38"/>
      <c r="S14033" t="str">
        <f t="shared" si="894"/>
        <v/>
      </c>
      <c r="X14033" s="26" t="str">
        <f t="shared" si="891"/>
        <v/>
      </c>
      <c r="Y14033" s="38"/>
    </row>
    <row r="14034" spans="5:25">
      <c r="E14034" s="45"/>
      <c r="H14034" s="45"/>
      <c r="K14034" s="27" t="str">
        <f t="shared" si="892"/>
        <v/>
      </c>
      <c r="P14034" s="26" t="str">
        <f t="shared" si="893"/>
        <v/>
      </c>
      <c r="Q14034" s="38"/>
      <c r="S14034" t="str">
        <f t="shared" si="894"/>
        <v/>
      </c>
      <c r="X14034" s="26" t="str">
        <f t="shared" si="891"/>
        <v/>
      </c>
      <c r="Y14034" s="38"/>
    </row>
    <row r="14035" spans="5:25">
      <c r="E14035" s="45"/>
      <c r="H14035" s="45"/>
      <c r="K14035" s="27" t="str">
        <f t="shared" si="892"/>
        <v/>
      </c>
      <c r="P14035" s="26" t="str">
        <f t="shared" si="893"/>
        <v/>
      </c>
      <c r="Q14035" s="38"/>
      <c r="S14035" t="str">
        <f t="shared" si="894"/>
        <v/>
      </c>
      <c r="X14035" s="26" t="str">
        <f t="shared" si="891"/>
        <v/>
      </c>
      <c r="Y14035" s="38"/>
    </row>
    <row r="14036" spans="5:25">
      <c r="E14036" s="45"/>
      <c r="H14036" s="45"/>
      <c r="K14036" s="27" t="str">
        <f t="shared" si="892"/>
        <v/>
      </c>
      <c r="P14036" s="26" t="str">
        <f t="shared" si="893"/>
        <v/>
      </c>
      <c r="Q14036" s="38"/>
      <c r="S14036" t="str">
        <f t="shared" si="894"/>
        <v/>
      </c>
      <c r="X14036" s="26" t="str">
        <f t="shared" si="891"/>
        <v/>
      </c>
      <c r="Y14036" s="38"/>
    </row>
    <row r="14037" spans="5:25">
      <c r="E14037" s="45"/>
      <c r="H14037" s="45"/>
      <c r="K14037" s="27" t="str">
        <f t="shared" si="892"/>
        <v/>
      </c>
      <c r="P14037" s="26" t="str">
        <f t="shared" si="893"/>
        <v/>
      </c>
      <c r="Q14037" s="38"/>
      <c r="S14037" t="str">
        <f t="shared" si="894"/>
        <v/>
      </c>
      <c r="X14037" s="26" t="str">
        <f t="shared" si="891"/>
        <v/>
      </c>
      <c r="Y14037" s="38"/>
    </row>
    <row r="14038" spans="5:25">
      <c r="E14038" s="45"/>
      <c r="H14038" s="45"/>
      <c r="K14038" s="27" t="str">
        <f t="shared" si="892"/>
        <v/>
      </c>
      <c r="P14038" s="26" t="str">
        <f t="shared" si="893"/>
        <v/>
      </c>
      <c r="Q14038" s="38"/>
      <c r="S14038" t="str">
        <f t="shared" si="894"/>
        <v/>
      </c>
      <c r="X14038" s="26" t="str">
        <f t="shared" si="891"/>
        <v/>
      </c>
      <c r="Y14038" s="38"/>
    </row>
    <row r="14039" spans="5:25">
      <c r="E14039" s="45"/>
      <c r="H14039" s="45"/>
      <c r="K14039" s="27" t="str">
        <f t="shared" si="892"/>
        <v/>
      </c>
      <c r="P14039" s="26" t="str">
        <f t="shared" si="893"/>
        <v/>
      </c>
      <c r="Q14039" s="38"/>
      <c r="S14039" t="str">
        <f t="shared" si="894"/>
        <v/>
      </c>
      <c r="X14039" s="26" t="str">
        <f t="shared" si="891"/>
        <v/>
      </c>
      <c r="Y14039" s="38"/>
    </row>
    <row r="14040" spans="5:25">
      <c r="E14040" s="45"/>
      <c r="H14040" s="45"/>
      <c r="K14040" s="27" t="str">
        <f t="shared" si="892"/>
        <v/>
      </c>
      <c r="P14040" s="26" t="str">
        <f t="shared" si="893"/>
        <v/>
      </c>
      <c r="Q14040" s="38"/>
      <c r="S14040" t="str">
        <f t="shared" si="894"/>
        <v/>
      </c>
      <c r="X14040" s="26" t="str">
        <f t="shared" si="891"/>
        <v/>
      </c>
      <c r="Y14040" s="38"/>
    </row>
    <row r="14041" spans="5:25">
      <c r="E14041" s="45"/>
      <c r="H14041" s="45"/>
      <c r="K14041" s="27" t="str">
        <f t="shared" si="892"/>
        <v/>
      </c>
      <c r="P14041" s="26" t="str">
        <f t="shared" si="893"/>
        <v/>
      </c>
      <c r="Q14041" s="38"/>
      <c r="S14041" t="str">
        <f t="shared" si="894"/>
        <v/>
      </c>
      <c r="X14041" s="26" t="str">
        <f t="shared" si="891"/>
        <v/>
      </c>
      <c r="Y14041" s="38"/>
    </row>
    <row r="14042" spans="5:25">
      <c r="E14042" s="45"/>
      <c r="H14042" s="45"/>
      <c r="K14042" s="27" t="str">
        <f t="shared" si="892"/>
        <v/>
      </c>
      <c r="P14042" s="26" t="str">
        <f t="shared" si="893"/>
        <v/>
      </c>
      <c r="Q14042" s="38"/>
      <c r="S14042" t="str">
        <f t="shared" si="894"/>
        <v/>
      </c>
      <c r="X14042" s="26" t="str">
        <f t="shared" si="891"/>
        <v/>
      </c>
      <c r="Y14042" s="38"/>
    </row>
    <row r="14043" spans="5:25">
      <c r="E14043" s="45"/>
      <c r="H14043" s="45"/>
      <c r="K14043" s="27" t="str">
        <f t="shared" si="892"/>
        <v/>
      </c>
      <c r="P14043" s="26" t="str">
        <f t="shared" si="893"/>
        <v/>
      </c>
      <c r="Q14043" s="38"/>
      <c r="S14043" t="str">
        <f t="shared" si="894"/>
        <v/>
      </c>
      <c r="X14043" s="26" t="str">
        <f t="shared" si="891"/>
        <v/>
      </c>
      <c r="Y14043" s="38"/>
    </row>
    <row r="14044" spans="5:25">
      <c r="E14044" s="45"/>
      <c r="H14044" s="45"/>
      <c r="K14044" s="27" t="str">
        <f t="shared" si="892"/>
        <v/>
      </c>
      <c r="P14044" s="26" t="str">
        <f t="shared" si="893"/>
        <v/>
      </c>
      <c r="Q14044" s="38"/>
      <c r="S14044" t="str">
        <f t="shared" si="894"/>
        <v/>
      </c>
      <c r="X14044" s="26" t="str">
        <f t="shared" si="891"/>
        <v/>
      </c>
      <c r="Y14044" s="38"/>
    </row>
    <row r="14045" spans="5:25">
      <c r="E14045" s="45"/>
      <c r="H14045" s="45"/>
      <c r="K14045" s="27" t="str">
        <f t="shared" si="892"/>
        <v/>
      </c>
      <c r="P14045" s="26" t="str">
        <f t="shared" si="893"/>
        <v/>
      </c>
      <c r="Q14045" s="38"/>
      <c r="S14045" t="str">
        <f t="shared" si="894"/>
        <v/>
      </c>
      <c r="X14045" s="26" t="str">
        <f t="shared" si="891"/>
        <v/>
      </c>
      <c r="Y14045" s="38"/>
    </row>
    <row r="14046" spans="5:25">
      <c r="E14046" s="45"/>
      <c r="H14046" s="45"/>
      <c r="K14046" s="27" t="str">
        <f t="shared" si="892"/>
        <v/>
      </c>
      <c r="P14046" s="26" t="str">
        <f t="shared" si="893"/>
        <v/>
      </c>
      <c r="Q14046" s="38"/>
      <c r="S14046" t="str">
        <f t="shared" si="894"/>
        <v/>
      </c>
      <c r="X14046" s="26" t="str">
        <f t="shared" si="891"/>
        <v/>
      </c>
      <c r="Y14046" s="38"/>
    </row>
    <row r="14047" spans="5:25">
      <c r="E14047" s="45"/>
      <c r="H14047" s="45"/>
      <c r="K14047" s="27" t="str">
        <f t="shared" si="892"/>
        <v/>
      </c>
      <c r="P14047" s="26" t="str">
        <f t="shared" si="893"/>
        <v/>
      </c>
      <c r="Q14047" s="38"/>
      <c r="S14047" t="str">
        <f t="shared" si="894"/>
        <v/>
      </c>
      <c r="X14047" s="26" t="str">
        <f t="shared" si="891"/>
        <v/>
      </c>
      <c r="Y14047" s="38"/>
    </row>
    <row r="14048" spans="5:25">
      <c r="E14048" s="45"/>
      <c r="H14048" s="45"/>
      <c r="K14048" s="27" t="str">
        <f t="shared" si="892"/>
        <v/>
      </c>
      <c r="P14048" s="26" t="str">
        <f t="shared" si="893"/>
        <v/>
      </c>
      <c r="Q14048" s="38"/>
      <c r="S14048" t="str">
        <f t="shared" si="894"/>
        <v/>
      </c>
      <c r="X14048" s="26" t="str">
        <f t="shared" si="891"/>
        <v/>
      </c>
      <c r="Y14048" s="38"/>
    </row>
    <row r="14049" spans="5:25">
      <c r="E14049" s="45"/>
      <c r="H14049" s="45"/>
      <c r="K14049" s="27" t="str">
        <f t="shared" si="892"/>
        <v/>
      </c>
      <c r="P14049" s="26" t="str">
        <f t="shared" si="893"/>
        <v/>
      </c>
      <c r="Q14049" s="38"/>
      <c r="S14049" t="str">
        <f t="shared" si="894"/>
        <v/>
      </c>
      <c r="X14049" s="26" t="str">
        <f t="shared" si="891"/>
        <v/>
      </c>
      <c r="Y14049" s="38"/>
    </row>
    <row r="14050" spans="5:25">
      <c r="E14050" s="45"/>
      <c r="H14050" s="45"/>
      <c r="K14050" s="27" t="str">
        <f t="shared" si="892"/>
        <v/>
      </c>
      <c r="P14050" s="26" t="str">
        <f t="shared" si="893"/>
        <v/>
      </c>
      <c r="Q14050" s="38"/>
      <c r="S14050" t="str">
        <f t="shared" si="894"/>
        <v/>
      </c>
      <c r="X14050" s="26" t="str">
        <f t="shared" si="891"/>
        <v/>
      </c>
      <c r="Y14050" s="38"/>
    </row>
    <row r="14051" spans="5:25">
      <c r="E14051" s="45"/>
      <c r="H14051" s="45"/>
      <c r="K14051" s="27" t="str">
        <f t="shared" si="892"/>
        <v/>
      </c>
      <c r="P14051" s="26" t="str">
        <f t="shared" si="893"/>
        <v/>
      </c>
      <c r="Q14051" s="38"/>
      <c r="S14051" t="str">
        <f t="shared" si="894"/>
        <v/>
      </c>
      <c r="X14051" s="26" t="str">
        <f t="shared" si="891"/>
        <v/>
      </c>
      <c r="Y14051" s="38"/>
    </row>
    <row r="14052" spans="5:25">
      <c r="E14052" s="45"/>
      <c r="H14052" s="45"/>
      <c r="K14052" s="27" t="str">
        <f t="shared" si="892"/>
        <v/>
      </c>
      <c r="P14052" s="26" t="str">
        <f t="shared" si="893"/>
        <v/>
      </c>
      <c r="Q14052" s="38"/>
      <c r="S14052" t="str">
        <f t="shared" si="894"/>
        <v/>
      </c>
      <c r="X14052" s="26" t="str">
        <f t="shared" si="891"/>
        <v/>
      </c>
      <c r="Y14052" s="38"/>
    </row>
    <row r="14053" spans="5:25">
      <c r="E14053" s="45"/>
      <c r="H14053" s="45"/>
      <c r="K14053" s="27" t="str">
        <f t="shared" si="892"/>
        <v/>
      </c>
      <c r="P14053" s="26" t="str">
        <f t="shared" si="893"/>
        <v/>
      </c>
      <c r="Q14053" s="38"/>
      <c r="S14053" t="str">
        <f t="shared" si="894"/>
        <v/>
      </c>
      <c r="X14053" s="26" t="str">
        <f t="shared" si="891"/>
        <v/>
      </c>
      <c r="Y14053" s="38"/>
    </row>
    <row r="14054" spans="5:25">
      <c r="E14054" s="45"/>
      <c r="H14054" s="45"/>
      <c r="K14054" s="27" t="str">
        <f t="shared" si="892"/>
        <v/>
      </c>
      <c r="P14054" s="26" t="str">
        <f t="shared" si="893"/>
        <v/>
      </c>
      <c r="Q14054" s="38"/>
      <c r="S14054" t="str">
        <f t="shared" si="894"/>
        <v/>
      </c>
      <c r="X14054" s="26" t="str">
        <f t="shared" si="891"/>
        <v/>
      </c>
      <c r="Y14054" s="38"/>
    </row>
    <row r="14055" spans="5:25">
      <c r="E14055" s="45"/>
      <c r="H14055" s="45"/>
      <c r="K14055" s="27" t="str">
        <f t="shared" si="892"/>
        <v/>
      </c>
      <c r="P14055" s="26" t="str">
        <f t="shared" si="893"/>
        <v/>
      </c>
      <c r="Q14055" s="38"/>
      <c r="S14055" t="str">
        <f t="shared" si="894"/>
        <v/>
      </c>
      <c r="X14055" s="26" t="str">
        <f t="shared" si="891"/>
        <v/>
      </c>
      <c r="Y14055" s="38"/>
    </row>
    <row r="14056" spans="5:25">
      <c r="E14056" s="45"/>
      <c r="H14056" s="45"/>
      <c r="K14056" s="27" t="str">
        <f t="shared" si="892"/>
        <v/>
      </c>
      <c r="P14056" s="26" t="str">
        <f t="shared" si="893"/>
        <v/>
      </c>
      <c r="Q14056" s="38"/>
      <c r="S14056" t="str">
        <f t="shared" si="894"/>
        <v/>
      </c>
      <c r="X14056" s="26" t="str">
        <f t="shared" si="891"/>
        <v/>
      </c>
      <c r="Y14056" s="38"/>
    </row>
    <row r="14057" spans="5:25">
      <c r="E14057" s="45"/>
      <c r="H14057" s="45"/>
      <c r="K14057" s="27" t="str">
        <f t="shared" si="892"/>
        <v/>
      </c>
      <c r="P14057" s="26" t="str">
        <f t="shared" si="893"/>
        <v/>
      </c>
      <c r="Q14057" s="38"/>
      <c r="S14057" t="str">
        <f t="shared" si="894"/>
        <v/>
      </c>
      <c r="X14057" s="26" t="str">
        <f t="shared" si="891"/>
        <v/>
      </c>
      <c r="Y14057" s="38"/>
    </row>
    <row r="14058" spans="5:25">
      <c r="E14058" s="45"/>
      <c r="H14058" s="45"/>
      <c r="K14058" s="27" t="str">
        <f t="shared" si="892"/>
        <v/>
      </c>
      <c r="P14058" s="26" t="str">
        <f t="shared" si="893"/>
        <v/>
      </c>
      <c r="Q14058" s="38"/>
      <c r="S14058" t="str">
        <f t="shared" si="894"/>
        <v/>
      </c>
      <c r="X14058" s="26" t="str">
        <f t="shared" si="891"/>
        <v/>
      </c>
      <c r="Y14058" s="38"/>
    </row>
    <row r="14059" spans="5:25">
      <c r="E14059" s="45"/>
      <c r="H14059" s="45"/>
      <c r="K14059" s="27" t="str">
        <f t="shared" si="892"/>
        <v/>
      </c>
      <c r="P14059" s="26" t="str">
        <f t="shared" si="893"/>
        <v/>
      </c>
      <c r="Q14059" s="38"/>
      <c r="S14059" t="str">
        <f t="shared" si="894"/>
        <v/>
      </c>
      <c r="X14059" s="26" t="str">
        <f t="shared" si="891"/>
        <v/>
      </c>
      <c r="Y14059" s="38"/>
    </row>
    <row r="14060" spans="5:25">
      <c r="E14060" s="45"/>
      <c r="H14060" s="45"/>
      <c r="K14060" s="27" t="str">
        <f t="shared" si="892"/>
        <v/>
      </c>
      <c r="P14060" s="26" t="str">
        <f t="shared" si="893"/>
        <v/>
      </c>
      <c r="Q14060" s="38"/>
      <c r="S14060" t="str">
        <f t="shared" si="894"/>
        <v/>
      </c>
      <c r="X14060" s="26" t="str">
        <f t="shared" si="891"/>
        <v/>
      </c>
      <c r="Y14060" s="38"/>
    </row>
    <row r="14061" spans="5:25">
      <c r="E14061" s="45"/>
      <c r="H14061" s="45"/>
      <c r="K14061" s="27" t="str">
        <f t="shared" si="892"/>
        <v/>
      </c>
      <c r="P14061" s="26" t="str">
        <f t="shared" si="893"/>
        <v/>
      </c>
      <c r="Q14061" s="38"/>
      <c r="S14061" t="str">
        <f t="shared" si="894"/>
        <v/>
      </c>
      <c r="X14061" s="26" t="str">
        <f t="shared" si="891"/>
        <v/>
      </c>
      <c r="Y14061" s="38"/>
    </row>
    <row r="14062" spans="5:25">
      <c r="E14062" s="45"/>
      <c r="H14062" s="45"/>
      <c r="K14062" s="27" t="str">
        <f t="shared" si="892"/>
        <v/>
      </c>
      <c r="P14062" s="26" t="str">
        <f t="shared" si="893"/>
        <v/>
      </c>
      <c r="Q14062" s="38"/>
      <c r="S14062" t="str">
        <f t="shared" si="894"/>
        <v/>
      </c>
      <c r="X14062" s="26" t="str">
        <f t="shared" si="891"/>
        <v/>
      </c>
      <c r="Y14062" s="38"/>
    </row>
    <row r="14063" spans="5:25">
      <c r="E14063" s="45"/>
      <c r="H14063" s="45"/>
      <c r="K14063" s="27" t="str">
        <f t="shared" si="892"/>
        <v/>
      </c>
      <c r="P14063" s="26" t="str">
        <f t="shared" si="893"/>
        <v/>
      </c>
      <c r="Q14063" s="38"/>
      <c r="S14063" t="str">
        <f t="shared" si="894"/>
        <v/>
      </c>
      <c r="X14063" s="26" t="str">
        <f t="shared" si="891"/>
        <v/>
      </c>
      <c r="Y14063" s="38"/>
    </row>
    <row r="14064" spans="5:25">
      <c r="E14064" s="45"/>
      <c r="H14064" s="45"/>
      <c r="K14064" s="27" t="str">
        <f t="shared" si="892"/>
        <v/>
      </c>
      <c r="P14064" s="26" t="str">
        <f t="shared" si="893"/>
        <v/>
      </c>
      <c r="Q14064" s="38"/>
      <c r="S14064" t="str">
        <f t="shared" si="894"/>
        <v/>
      </c>
      <c r="X14064" s="26" t="str">
        <f t="shared" si="891"/>
        <v/>
      </c>
      <c r="Y14064" s="38"/>
    </row>
    <row r="14065" spans="5:25">
      <c r="E14065" s="45"/>
      <c r="H14065" s="45"/>
      <c r="K14065" s="27" t="str">
        <f t="shared" si="892"/>
        <v/>
      </c>
      <c r="P14065" s="26" t="str">
        <f t="shared" si="893"/>
        <v/>
      </c>
      <c r="Q14065" s="38"/>
      <c r="S14065" t="str">
        <f t="shared" si="894"/>
        <v/>
      </c>
      <c r="X14065" s="26" t="str">
        <f t="shared" si="891"/>
        <v/>
      </c>
      <c r="Y14065" s="38"/>
    </row>
    <row r="14066" spans="5:25">
      <c r="E14066" s="45"/>
      <c r="H14066" s="45"/>
      <c r="K14066" s="27" t="str">
        <f t="shared" si="892"/>
        <v/>
      </c>
      <c r="P14066" s="26" t="str">
        <f t="shared" si="893"/>
        <v/>
      </c>
      <c r="Q14066" s="38"/>
      <c r="S14066" t="str">
        <f t="shared" si="894"/>
        <v/>
      </c>
      <c r="X14066" s="26" t="str">
        <f t="shared" si="891"/>
        <v/>
      </c>
      <c r="Y14066" s="38"/>
    </row>
    <row r="14067" spans="5:25">
      <c r="E14067" s="45"/>
      <c r="H14067" s="45"/>
      <c r="K14067" s="27" t="str">
        <f t="shared" si="892"/>
        <v/>
      </c>
      <c r="P14067" s="26" t="str">
        <f t="shared" si="893"/>
        <v/>
      </c>
      <c r="Q14067" s="38"/>
      <c r="S14067" t="str">
        <f t="shared" si="894"/>
        <v/>
      </c>
      <c r="X14067" s="26" t="str">
        <f t="shared" si="891"/>
        <v/>
      </c>
      <c r="Y14067" s="38"/>
    </row>
    <row r="14068" spans="5:25">
      <c r="E14068" s="45"/>
      <c r="H14068" s="45"/>
      <c r="K14068" s="27" t="str">
        <f t="shared" si="892"/>
        <v/>
      </c>
      <c r="P14068" s="26" t="str">
        <f t="shared" si="893"/>
        <v/>
      </c>
      <c r="Q14068" s="38"/>
      <c r="S14068" t="str">
        <f t="shared" si="894"/>
        <v/>
      </c>
      <c r="X14068" s="26" t="str">
        <f t="shared" si="891"/>
        <v/>
      </c>
      <c r="Y14068" s="38"/>
    </row>
    <row r="14069" spans="5:25">
      <c r="E14069" s="45"/>
      <c r="H14069" s="45"/>
      <c r="K14069" s="27" t="str">
        <f t="shared" si="892"/>
        <v/>
      </c>
      <c r="P14069" s="26" t="str">
        <f t="shared" si="893"/>
        <v/>
      </c>
      <c r="Q14069" s="38"/>
      <c r="S14069" t="str">
        <f t="shared" si="894"/>
        <v/>
      </c>
      <c r="X14069" s="26" t="str">
        <f t="shared" si="891"/>
        <v/>
      </c>
      <c r="Y14069" s="38"/>
    </row>
    <row r="14070" spans="5:25">
      <c r="E14070" s="45"/>
      <c r="H14070" s="45"/>
      <c r="K14070" s="27" t="str">
        <f t="shared" si="892"/>
        <v/>
      </c>
      <c r="P14070" s="26" t="str">
        <f t="shared" si="893"/>
        <v/>
      </c>
      <c r="Q14070" s="38"/>
      <c r="S14070" t="str">
        <f t="shared" si="894"/>
        <v/>
      </c>
      <c r="X14070" s="26" t="str">
        <f t="shared" si="891"/>
        <v/>
      </c>
      <c r="Y14070" s="38"/>
    </row>
    <row r="14071" spans="5:25">
      <c r="E14071" s="45"/>
      <c r="H14071" s="45"/>
      <c r="K14071" s="27" t="str">
        <f t="shared" si="892"/>
        <v/>
      </c>
      <c r="P14071" s="26" t="str">
        <f t="shared" si="893"/>
        <v/>
      </c>
      <c r="Q14071" s="38"/>
      <c r="S14071" t="str">
        <f t="shared" si="894"/>
        <v/>
      </c>
      <c r="X14071" s="26" t="str">
        <f t="shared" si="891"/>
        <v/>
      </c>
      <c r="Y14071" s="38"/>
    </row>
    <row r="14072" spans="5:25">
      <c r="E14072" s="45"/>
      <c r="H14072" s="45"/>
      <c r="K14072" s="27" t="str">
        <f t="shared" si="892"/>
        <v/>
      </c>
      <c r="P14072" s="26" t="str">
        <f t="shared" si="893"/>
        <v/>
      </c>
      <c r="Q14072" s="38"/>
      <c r="S14072" t="str">
        <f t="shared" si="894"/>
        <v/>
      </c>
      <c r="X14072" s="26" t="str">
        <f t="shared" si="891"/>
        <v/>
      </c>
      <c r="Y14072" s="38"/>
    </row>
    <row r="14073" spans="5:25">
      <c r="E14073" s="45"/>
      <c r="H14073" s="45"/>
      <c r="K14073" s="27" t="str">
        <f t="shared" si="892"/>
        <v/>
      </c>
      <c r="P14073" s="26" t="str">
        <f t="shared" si="893"/>
        <v/>
      </c>
      <c r="Q14073" s="38"/>
      <c r="S14073" t="str">
        <f t="shared" si="894"/>
        <v/>
      </c>
      <c r="X14073" s="26" t="str">
        <f t="shared" si="891"/>
        <v/>
      </c>
      <c r="Y14073" s="38"/>
    </row>
    <row r="14074" spans="5:25">
      <c r="E14074" s="45"/>
      <c r="H14074" s="45"/>
      <c r="K14074" s="27" t="str">
        <f t="shared" si="892"/>
        <v/>
      </c>
      <c r="P14074" s="26" t="str">
        <f t="shared" si="893"/>
        <v/>
      </c>
      <c r="Q14074" s="38"/>
      <c r="S14074" t="str">
        <f t="shared" si="894"/>
        <v/>
      </c>
      <c r="X14074" s="26" t="str">
        <f t="shared" si="891"/>
        <v/>
      </c>
      <c r="Y14074" s="38"/>
    </row>
    <row r="14075" spans="5:25">
      <c r="E14075" s="45"/>
      <c r="H14075" s="45"/>
      <c r="K14075" s="27" t="str">
        <f t="shared" si="892"/>
        <v/>
      </c>
      <c r="P14075" s="26" t="str">
        <f t="shared" si="893"/>
        <v/>
      </c>
      <c r="Q14075" s="38"/>
      <c r="S14075" t="str">
        <f t="shared" si="894"/>
        <v/>
      </c>
      <c r="X14075" s="26" t="str">
        <f t="shared" si="891"/>
        <v/>
      </c>
      <c r="Y14075" s="38"/>
    </row>
    <row r="14076" spans="5:25">
      <c r="E14076" s="45"/>
      <c r="H14076" s="45"/>
      <c r="K14076" s="27" t="str">
        <f t="shared" si="892"/>
        <v/>
      </c>
      <c r="P14076" s="26" t="str">
        <f t="shared" si="893"/>
        <v/>
      </c>
      <c r="Q14076" s="38"/>
      <c r="S14076" t="str">
        <f t="shared" si="894"/>
        <v/>
      </c>
      <c r="X14076" s="26" t="str">
        <f t="shared" ref="X14076:X14139" si="895">IF(V14076="","",X14075+V14076-V14075)</f>
        <v/>
      </c>
      <c r="Y14076" s="38"/>
    </row>
    <row r="14077" spans="5:25">
      <c r="E14077" s="45"/>
      <c r="H14077" s="45"/>
      <c r="K14077" s="27" t="str">
        <f t="shared" si="892"/>
        <v/>
      </c>
      <c r="P14077" s="26" t="str">
        <f t="shared" si="893"/>
        <v/>
      </c>
      <c r="Q14077" s="38"/>
      <c r="S14077" t="str">
        <f t="shared" si="894"/>
        <v/>
      </c>
      <c r="X14077" s="26" t="str">
        <f t="shared" si="895"/>
        <v/>
      </c>
      <c r="Y14077" s="38"/>
    </row>
    <row r="14078" spans="5:25">
      <c r="E14078" s="45"/>
      <c r="H14078" s="45"/>
      <c r="K14078" s="27" t="str">
        <f t="shared" si="892"/>
        <v/>
      </c>
      <c r="P14078" s="26" t="str">
        <f t="shared" si="893"/>
        <v/>
      </c>
      <c r="Q14078" s="38"/>
      <c r="S14078" t="str">
        <f t="shared" si="894"/>
        <v/>
      </c>
      <c r="X14078" s="26" t="str">
        <f t="shared" si="895"/>
        <v/>
      </c>
      <c r="Y14078" s="38"/>
    </row>
    <row r="14079" spans="5:25">
      <c r="E14079" s="45"/>
      <c r="H14079" s="45"/>
      <c r="K14079" s="27" t="str">
        <f t="shared" si="892"/>
        <v/>
      </c>
      <c r="P14079" s="26" t="str">
        <f t="shared" si="893"/>
        <v/>
      </c>
      <c r="Q14079" s="38"/>
      <c r="S14079" t="str">
        <f t="shared" si="894"/>
        <v/>
      </c>
      <c r="X14079" s="26" t="str">
        <f t="shared" si="895"/>
        <v/>
      </c>
      <c r="Y14079" s="38"/>
    </row>
    <row r="14080" spans="5:25">
      <c r="E14080" s="45"/>
      <c r="H14080" s="45"/>
      <c r="K14080" s="27" t="str">
        <f t="shared" si="892"/>
        <v/>
      </c>
      <c r="P14080" s="26" t="str">
        <f t="shared" si="893"/>
        <v/>
      </c>
      <c r="Q14080" s="38"/>
      <c r="S14080" t="str">
        <f t="shared" si="894"/>
        <v/>
      </c>
      <c r="X14080" s="26" t="str">
        <f t="shared" si="895"/>
        <v/>
      </c>
      <c r="Y14080" s="38"/>
    </row>
    <row r="14081" spans="5:25">
      <c r="E14081" s="45"/>
      <c r="H14081" s="45"/>
      <c r="K14081" s="27" t="str">
        <f t="shared" si="892"/>
        <v/>
      </c>
      <c r="P14081" s="26" t="str">
        <f t="shared" si="893"/>
        <v/>
      </c>
      <c r="Q14081" s="38"/>
      <c r="S14081" t="str">
        <f t="shared" si="894"/>
        <v/>
      </c>
      <c r="X14081" s="26" t="str">
        <f t="shared" si="895"/>
        <v/>
      </c>
      <c r="Y14081" s="38"/>
    </row>
    <row r="14082" spans="5:25">
      <c r="E14082" s="45"/>
      <c r="H14082" s="45"/>
      <c r="K14082" s="27" t="str">
        <f t="shared" si="892"/>
        <v/>
      </c>
      <c r="P14082" s="26" t="str">
        <f t="shared" si="893"/>
        <v/>
      </c>
      <c r="Q14082" s="38"/>
      <c r="S14082" t="str">
        <f t="shared" si="894"/>
        <v/>
      </c>
      <c r="X14082" s="26" t="str">
        <f t="shared" si="895"/>
        <v/>
      </c>
      <c r="Y14082" s="38"/>
    </row>
    <row r="14083" spans="5:25">
      <c r="E14083" s="45"/>
      <c r="H14083" s="45"/>
      <c r="K14083" s="27" t="str">
        <f t="shared" si="892"/>
        <v/>
      </c>
      <c r="P14083" s="26" t="str">
        <f t="shared" si="893"/>
        <v/>
      </c>
      <c r="Q14083" s="38"/>
      <c r="S14083" t="str">
        <f t="shared" si="894"/>
        <v/>
      </c>
      <c r="X14083" s="26" t="str">
        <f t="shared" si="895"/>
        <v/>
      </c>
      <c r="Y14083" s="38"/>
    </row>
    <row r="14084" spans="5:25">
      <c r="E14084" s="45"/>
      <c r="H14084" s="45"/>
      <c r="K14084" s="27" t="str">
        <f t="shared" ref="K14084:K14147" si="896">IF(M14084="","",K14083+(M14084-M14083)/24)</f>
        <v/>
      </c>
      <c r="P14084" s="26" t="str">
        <f t="shared" ref="P14084:P14147" si="897">IF(N14084="","",P14083+N14084-N14083)</f>
        <v/>
      </c>
      <c r="Q14084" s="38"/>
      <c r="S14084" t="str">
        <f t="shared" ref="S14084:S14147" si="898">IF(N14084="","",S14083-N14084+N14083)</f>
        <v/>
      </c>
      <c r="X14084" s="26" t="str">
        <f t="shared" si="895"/>
        <v/>
      </c>
      <c r="Y14084" s="38"/>
    </row>
    <row r="14085" spans="5:25">
      <c r="E14085" s="45"/>
      <c r="H14085" s="45"/>
      <c r="K14085" s="27" t="str">
        <f t="shared" si="896"/>
        <v/>
      </c>
      <c r="P14085" s="26" t="str">
        <f t="shared" si="897"/>
        <v/>
      </c>
      <c r="Q14085" s="38"/>
      <c r="S14085" t="str">
        <f t="shared" si="898"/>
        <v/>
      </c>
      <c r="X14085" s="26" t="str">
        <f t="shared" si="895"/>
        <v/>
      </c>
      <c r="Y14085" s="38"/>
    </row>
    <row r="14086" spans="5:25">
      <c r="E14086" s="45"/>
      <c r="H14086" s="45"/>
      <c r="K14086" s="27" t="str">
        <f t="shared" si="896"/>
        <v/>
      </c>
      <c r="P14086" s="26" t="str">
        <f t="shared" si="897"/>
        <v/>
      </c>
      <c r="Q14086" s="38"/>
      <c r="S14086" t="str">
        <f t="shared" si="898"/>
        <v/>
      </c>
      <c r="X14086" s="26" t="str">
        <f t="shared" si="895"/>
        <v/>
      </c>
      <c r="Y14086" s="38"/>
    </row>
    <row r="14087" spans="5:25">
      <c r="E14087" s="45"/>
      <c r="H14087" s="45"/>
      <c r="K14087" s="27" t="str">
        <f t="shared" si="896"/>
        <v/>
      </c>
      <c r="P14087" s="26" t="str">
        <f t="shared" si="897"/>
        <v/>
      </c>
      <c r="Q14087" s="38"/>
      <c r="S14087" t="str">
        <f t="shared" si="898"/>
        <v/>
      </c>
      <c r="X14087" s="26" t="str">
        <f t="shared" si="895"/>
        <v/>
      </c>
      <c r="Y14087" s="38"/>
    </row>
    <row r="14088" spans="5:25">
      <c r="E14088" s="45"/>
      <c r="H14088" s="45"/>
      <c r="K14088" s="27" t="str">
        <f t="shared" si="896"/>
        <v/>
      </c>
      <c r="P14088" s="26" t="str">
        <f t="shared" si="897"/>
        <v/>
      </c>
      <c r="Q14088" s="38"/>
      <c r="S14088" t="str">
        <f t="shared" si="898"/>
        <v/>
      </c>
      <c r="X14088" s="26" t="str">
        <f t="shared" si="895"/>
        <v/>
      </c>
      <c r="Y14088" s="38"/>
    </row>
    <row r="14089" spans="5:25">
      <c r="E14089" s="45"/>
      <c r="H14089" s="45"/>
      <c r="K14089" s="27" t="str">
        <f t="shared" si="896"/>
        <v/>
      </c>
      <c r="P14089" s="26" t="str">
        <f t="shared" si="897"/>
        <v/>
      </c>
      <c r="Q14089" s="38"/>
      <c r="S14089" t="str">
        <f t="shared" si="898"/>
        <v/>
      </c>
      <c r="X14089" s="26" t="str">
        <f t="shared" si="895"/>
        <v/>
      </c>
      <c r="Y14089" s="38"/>
    </row>
    <row r="14090" spans="5:25">
      <c r="E14090" s="45"/>
      <c r="H14090" s="45"/>
      <c r="K14090" s="27" t="str">
        <f t="shared" si="896"/>
        <v/>
      </c>
      <c r="P14090" s="26" t="str">
        <f t="shared" si="897"/>
        <v/>
      </c>
      <c r="Q14090" s="38"/>
      <c r="S14090" t="str">
        <f t="shared" si="898"/>
        <v/>
      </c>
      <c r="X14090" s="26" t="str">
        <f t="shared" si="895"/>
        <v/>
      </c>
      <c r="Y14090" s="38"/>
    </row>
    <row r="14091" spans="5:25">
      <c r="E14091" s="45"/>
      <c r="H14091" s="45"/>
      <c r="K14091" s="27" t="str">
        <f t="shared" si="896"/>
        <v/>
      </c>
      <c r="P14091" s="26" t="str">
        <f t="shared" si="897"/>
        <v/>
      </c>
      <c r="Q14091" s="38"/>
      <c r="S14091" t="str">
        <f t="shared" si="898"/>
        <v/>
      </c>
      <c r="X14091" s="26" t="str">
        <f t="shared" si="895"/>
        <v/>
      </c>
      <c r="Y14091" s="38"/>
    </row>
    <row r="14092" spans="5:25">
      <c r="E14092" s="45"/>
      <c r="H14092" s="45"/>
      <c r="K14092" s="27" t="str">
        <f t="shared" si="896"/>
        <v/>
      </c>
      <c r="P14092" s="26" t="str">
        <f t="shared" si="897"/>
        <v/>
      </c>
      <c r="Q14092" s="38"/>
      <c r="S14092" t="str">
        <f t="shared" si="898"/>
        <v/>
      </c>
      <c r="X14092" s="26" t="str">
        <f t="shared" si="895"/>
        <v/>
      </c>
      <c r="Y14092" s="38"/>
    </row>
    <row r="14093" spans="5:25">
      <c r="E14093" s="45"/>
      <c r="H14093" s="45"/>
      <c r="K14093" s="27" t="str">
        <f t="shared" si="896"/>
        <v/>
      </c>
      <c r="P14093" s="26" t="str">
        <f t="shared" si="897"/>
        <v/>
      </c>
      <c r="Q14093" s="38"/>
      <c r="S14093" t="str">
        <f t="shared" si="898"/>
        <v/>
      </c>
      <c r="X14093" s="26" t="str">
        <f t="shared" si="895"/>
        <v/>
      </c>
      <c r="Y14093" s="38"/>
    </row>
    <row r="14094" spans="5:25">
      <c r="E14094" s="45"/>
      <c r="H14094" s="45"/>
      <c r="K14094" s="27" t="str">
        <f t="shared" si="896"/>
        <v/>
      </c>
      <c r="P14094" s="26" t="str">
        <f t="shared" si="897"/>
        <v/>
      </c>
      <c r="Q14094" s="38"/>
      <c r="S14094" t="str">
        <f t="shared" si="898"/>
        <v/>
      </c>
      <c r="X14094" s="26" t="str">
        <f t="shared" si="895"/>
        <v/>
      </c>
      <c r="Y14094" s="38"/>
    </row>
    <row r="14095" spans="5:25">
      <c r="E14095" s="45"/>
      <c r="H14095" s="45"/>
      <c r="K14095" s="27" t="str">
        <f t="shared" si="896"/>
        <v/>
      </c>
      <c r="P14095" s="26" t="str">
        <f t="shared" si="897"/>
        <v/>
      </c>
      <c r="Q14095" s="38"/>
      <c r="S14095" t="str">
        <f t="shared" si="898"/>
        <v/>
      </c>
      <c r="X14095" s="26" t="str">
        <f t="shared" si="895"/>
        <v/>
      </c>
      <c r="Y14095" s="38"/>
    </row>
    <row r="14096" spans="5:25">
      <c r="E14096" s="45"/>
      <c r="H14096" s="45"/>
      <c r="K14096" s="27" t="str">
        <f t="shared" si="896"/>
        <v/>
      </c>
      <c r="P14096" s="26" t="str">
        <f t="shared" si="897"/>
        <v/>
      </c>
      <c r="Q14096" s="38"/>
      <c r="S14096" t="str">
        <f t="shared" si="898"/>
        <v/>
      </c>
      <c r="X14096" s="26" t="str">
        <f t="shared" si="895"/>
        <v/>
      </c>
      <c r="Y14096" s="38"/>
    </row>
    <row r="14097" spans="5:25">
      <c r="E14097" s="45"/>
      <c r="H14097" s="45"/>
      <c r="K14097" s="27" t="str">
        <f t="shared" si="896"/>
        <v/>
      </c>
      <c r="P14097" s="26" t="str">
        <f t="shared" si="897"/>
        <v/>
      </c>
      <c r="Q14097" s="38"/>
      <c r="S14097" t="str">
        <f t="shared" si="898"/>
        <v/>
      </c>
      <c r="X14097" s="26" t="str">
        <f t="shared" si="895"/>
        <v/>
      </c>
      <c r="Y14097" s="38"/>
    </row>
    <row r="14098" spans="5:25">
      <c r="E14098" s="45"/>
      <c r="H14098" s="45"/>
      <c r="K14098" s="27" t="str">
        <f t="shared" si="896"/>
        <v/>
      </c>
      <c r="P14098" s="26" t="str">
        <f t="shared" si="897"/>
        <v/>
      </c>
      <c r="Q14098" s="38"/>
      <c r="S14098" t="str">
        <f t="shared" si="898"/>
        <v/>
      </c>
      <c r="X14098" s="26" t="str">
        <f t="shared" si="895"/>
        <v/>
      </c>
      <c r="Y14098" s="38"/>
    </row>
    <row r="14099" spans="5:25">
      <c r="E14099" s="45"/>
      <c r="H14099" s="45"/>
      <c r="K14099" s="27" t="str">
        <f t="shared" si="896"/>
        <v/>
      </c>
      <c r="P14099" s="26" t="str">
        <f t="shared" si="897"/>
        <v/>
      </c>
      <c r="Q14099" s="38"/>
      <c r="S14099" t="str">
        <f t="shared" si="898"/>
        <v/>
      </c>
      <c r="X14099" s="26" t="str">
        <f t="shared" si="895"/>
        <v/>
      </c>
      <c r="Y14099" s="38"/>
    </row>
    <row r="14100" spans="5:25">
      <c r="E14100" s="45"/>
      <c r="H14100" s="45"/>
      <c r="K14100" s="27" t="str">
        <f t="shared" si="896"/>
        <v/>
      </c>
      <c r="P14100" s="26" t="str">
        <f t="shared" si="897"/>
        <v/>
      </c>
      <c r="Q14100" s="38"/>
      <c r="S14100" t="str">
        <f t="shared" si="898"/>
        <v/>
      </c>
      <c r="X14100" s="26" t="str">
        <f t="shared" si="895"/>
        <v/>
      </c>
      <c r="Y14100" s="38"/>
    </row>
    <row r="14101" spans="5:25">
      <c r="E14101" s="45"/>
      <c r="H14101" s="45"/>
      <c r="K14101" s="27" t="str">
        <f t="shared" si="896"/>
        <v/>
      </c>
      <c r="P14101" s="26" t="str">
        <f t="shared" si="897"/>
        <v/>
      </c>
      <c r="Q14101" s="38"/>
      <c r="S14101" t="str">
        <f t="shared" si="898"/>
        <v/>
      </c>
      <c r="X14101" s="26" t="str">
        <f t="shared" si="895"/>
        <v/>
      </c>
      <c r="Y14101" s="38"/>
    </row>
    <row r="14102" spans="5:25">
      <c r="E14102" s="45"/>
      <c r="H14102" s="45"/>
      <c r="K14102" s="27" t="str">
        <f t="shared" si="896"/>
        <v/>
      </c>
      <c r="P14102" s="26" t="str">
        <f t="shared" si="897"/>
        <v/>
      </c>
      <c r="Q14102" s="38"/>
      <c r="S14102" t="str">
        <f t="shared" si="898"/>
        <v/>
      </c>
      <c r="X14102" s="26" t="str">
        <f t="shared" si="895"/>
        <v/>
      </c>
      <c r="Y14102" s="38"/>
    </row>
    <row r="14103" spans="5:25">
      <c r="E14103" s="45"/>
      <c r="H14103" s="45"/>
      <c r="K14103" s="27" t="str">
        <f t="shared" si="896"/>
        <v/>
      </c>
      <c r="P14103" s="26" t="str">
        <f t="shared" si="897"/>
        <v/>
      </c>
      <c r="Q14103" s="38"/>
      <c r="S14103" t="str">
        <f t="shared" si="898"/>
        <v/>
      </c>
      <c r="X14103" s="26" t="str">
        <f t="shared" si="895"/>
        <v/>
      </c>
      <c r="Y14103" s="38"/>
    </row>
    <row r="14104" spans="5:25">
      <c r="E14104" s="45"/>
      <c r="H14104" s="45"/>
      <c r="K14104" s="27" t="str">
        <f t="shared" si="896"/>
        <v/>
      </c>
      <c r="P14104" s="26" t="str">
        <f t="shared" si="897"/>
        <v/>
      </c>
      <c r="Q14104" s="38"/>
      <c r="S14104" t="str">
        <f t="shared" si="898"/>
        <v/>
      </c>
      <c r="X14104" s="26" t="str">
        <f t="shared" si="895"/>
        <v/>
      </c>
      <c r="Y14104" s="38"/>
    </row>
    <row r="14105" spans="5:25">
      <c r="E14105" s="45"/>
      <c r="H14105" s="45"/>
      <c r="K14105" s="27" t="str">
        <f t="shared" si="896"/>
        <v/>
      </c>
      <c r="P14105" s="26" t="str">
        <f t="shared" si="897"/>
        <v/>
      </c>
      <c r="Q14105" s="38"/>
      <c r="S14105" t="str">
        <f t="shared" si="898"/>
        <v/>
      </c>
      <c r="X14105" s="26" t="str">
        <f t="shared" si="895"/>
        <v/>
      </c>
      <c r="Y14105" s="38"/>
    </row>
    <row r="14106" spans="5:25">
      <c r="E14106" s="45"/>
      <c r="H14106" s="45"/>
      <c r="K14106" s="27" t="str">
        <f t="shared" si="896"/>
        <v/>
      </c>
      <c r="P14106" s="26" t="str">
        <f t="shared" si="897"/>
        <v/>
      </c>
      <c r="Q14106" s="38"/>
      <c r="S14106" t="str">
        <f t="shared" si="898"/>
        <v/>
      </c>
      <c r="X14106" s="26" t="str">
        <f t="shared" si="895"/>
        <v/>
      </c>
      <c r="Y14106" s="38"/>
    </row>
    <row r="14107" spans="5:25">
      <c r="E14107" s="45"/>
      <c r="H14107" s="45"/>
      <c r="K14107" s="27" t="str">
        <f t="shared" si="896"/>
        <v/>
      </c>
      <c r="P14107" s="26" t="str">
        <f t="shared" si="897"/>
        <v/>
      </c>
      <c r="Q14107" s="38"/>
      <c r="S14107" t="str">
        <f t="shared" si="898"/>
        <v/>
      </c>
      <c r="X14107" s="26" t="str">
        <f t="shared" si="895"/>
        <v/>
      </c>
      <c r="Y14107" s="38"/>
    </row>
    <row r="14108" spans="5:25">
      <c r="E14108" s="45"/>
      <c r="H14108" s="45"/>
      <c r="K14108" s="27" t="str">
        <f t="shared" si="896"/>
        <v/>
      </c>
      <c r="P14108" s="26" t="str">
        <f t="shared" si="897"/>
        <v/>
      </c>
      <c r="Q14108" s="38"/>
      <c r="S14108" t="str">
        <f t="shared" si="898"/>
        <v/>
      </c>
      <c r="X14108" s="26" t="str">
        <f t="shared" si="895"/>
        <v/>
      </c>
      <c r="Y14108" s="38"/>
    </row>
    <row r="14109" spans="5:25">
      <c r="E14109" s="45"/>
      <c r="H14109" s="45"/>
      <c r="K14109" s="27" t="str">
        <f t="shared" si="896"/>
        <v/>
      </c>
      <c r="P14109" s="26" t="str">
        <f t="shared" si="897"/>
        <v/>
      </c>
      <c r="Q14109" s="38"/>
      <c r="S14109" t="str">
        <f t="shared" si="898"/>
        <v/>
      </c>
      <c r="X14109" s="26" t="str">
        <f t="shared" si="895"/>
        <v/>
      </c>
      <c r="Y14109" s="38"/>
    </row>
    <row r="14110" spans="5:25">
      <c r="E14110" s="45"/>
      <c r="H14110" s="45"/>
      <c r="K14110" s="27" t="str">
        <f t="shared" si="896"/>
        <v/>
      </c>
      <c r="P14110" s="26" t="str">
        <f t="shared" si="897"/>
        <v/>
      </c>
      <c r="Q14110" s="38"/>
      <c r="S14110" t="str">
        <f t="shared" si="898"/>
        <v/>
      </c>
      <c r="X14110" s="26" t="str">
        <f t="shared" si="895"/>
        <v/>
      </c>
      <c r="Y14110" s="38"/>
    </row>
    <row r="14111" spans="5:25">
      <c r="E14111" s="45"/>
      <c r="H14111" s="45"/>
      <c r="K14111" s="27" t="str">
        <f t="shared" si="896"/>
        <v/>
      </c>
      <c r="P14111" s="26" t="str">
        <f t="shared" si="897"/>
        <v/>
      </c>
      <c r="Q14111" s="38"/>
      <c r="S14111" t="str">
        <f t="shared" si="898"/>
        <v/>
      </c>
      <c r="X14111" s="26" t="str">
        <f t="shared" si="895"/>
        <v/>
      </c>
      <c r="Y14111" s="38"/>
    </row>
    <row r="14112" spans="5:25">
      <c r="E14112" s="45"/>
      <c r="H14112" s="45"/>
      <c r="K14112" s="27" t="str">
        <f t="shared" si="896"/>
        <v/>
      </c>
      <c r="P14112" s="26" t="str">
        <f t="shared" si="897"/>
        <v/>
      </c>
      <c r="Q14112" s="38"/>
      <c r="S14112" t="str">
        <f t="shared" si="898"/>
        <v/>
      </c>
      <c r="X14112" s="26" t="str">
        <f t="shared" si="895"/>
        <v/>
      </c>
      <c r="Y14112" s="38"/>
    </row>
    <row r="14113" spans="5:25">
      <c r="E14113" s="45"/>
      <c r="H14113" s="45"/>
      <c r="K14113" s="27" t="str">
        <f t="shared" si="896"/>
        <v/>
      </c>
      <c r="P14113" s="26" t="str">
        <f t="shared" si="897"/>
        <v/>
      </c>
      <c r="Q14113" s="38"/>
      <c r="S14113" t="str">
        <f t="shared" si="898"/>
        <v/>
      </c>
      <c r="X14113" s="26" t="str">
        <f t="shared" si="895"/>
        <v/>
      </c>
      <c r="Y14113" s="38"/>
    </row>
    <row r="14114" spans="5:25">
      <c r="E14114" s="45"/>
      <c r="H14114" s="45"/>
      <c r="K14114" s="27" t="str">
        <f t="shared" si="896"/>
        <v/>
      </c>
      <c r="P14114" s="26" t="str">
        <f t="shared" si="897"/>
        <v/>
      </c>
      <c r="Q14114" s="38"/>
      <c r="S14114" t="str">
        <f t="shared" si="898"/>
        <v/>
      </c>
      <c r="X14114" s="26" t="str">
        <f t="shared" si="895"/>
        <v/>
      </c>
      <c r="Y14114" s="38"/>
    </row>
    <row r="14115" spans="5:25">
      <c r="E14115" s="45"/>
      <c r="H14115" s="45"/>
      <c r="K14115" s="27" t="str">
        <f t="shared" si="896"/>
        <v/>
      </c>
      <c r="P14115" s="26" t="str">
        <f t="shared" si="897"/>
        <v/>
      </c>
      <c r="Q14115" s="38"/>
      <c r="S14115" t="str">
        <f t="shared" si="898"/>
        <v/>
      </c>
      <c r="X14115" s="26" t="str">
        <f t="shared" si="895"/>
        <v/>
      </c>
      <c r="Y14115" s="38"/>
    </row>
    <row r="14116" spans="5:25">
      <c r="E14116" s="45"/>
      <c r="H14116" s="45"/>
      <c r="K14116" s="27" t="str">
        <f t="shared" si="896"/>
        <v/>
      </c>
      <c r="P14116" s="26" t="str">
        <f t="shared" si="897"/>
        <v/>
      </c>
      <c r="Q14116" s="38"/>
      <c r="S14116" t="str">
        <f t="shared" si="898"/>
        <v/>
      </c>
      <c r="X14116" s="26" t="str">
        <f t="shared" si="895"/>
        <v/>
      </c>
      <c r="Y14116" s="38"/>
    </row>
    <row r="14117" spans="5:25">
      <c r="E14117" s="45"/>
      <c r="H14117" s="45"/>
      <c r="K14117" s="27" t="str">
        <f t="shared" si="896"/>
        <v/>
      </c>
      <c r="P14117" s="26" t="str">
        <f t="shared" si="897"/>
        <v/>
      </c>
      <c r="Q14117" s="38"/>
      <c r="S14117" t="str">
        <f t="shared" si="898"/>
        <v/>
      </c>
      <c r="X14117" s="26" t="str">
        <f t="shared" si="895"/>
        <v/>
      </c>
      <c r="Y14117" s="38"/>
    </row>
    <row r="14118" spans="5:25">
      <c r="E14118" s="45"/>
      <c r="H14118" s="45"/>
      <c r="K14118" s="27" t="str">
        <f t="shared" si="896"/>
        <v/>
      </c>
      <c r="P14118" s="26" t="str">
        <f t="shared" si="897"/>
        <v/>
      </c>
      <c r="Q14118" s="38"/>
      <c r="S14118" t="str">
        <f t="shared" si="898"/>
        <v/>
      </c>
      <c r="X14118" s="26" t="str">
        <f t="shared" si="895"/>
        <v/>
      </c>
      <c r="Y14118" s="38"/>
    </row>
    <row r="14119" spans="5:25">
      <c r="E14119" s="45"/>
      <c r="H14119" s="45"/>
      <c r="K14119" s="27" t="str">
        <f t="shared" si="896"/>
        <v/>
      </c>
      <c r="P14119" s="26" t="str">
        <f t="shared" si="897"/>
        <v/>
      </c>
      <c r="Q14119" s="38"/>
      <c r="S14119" t="str">
        <f t="shared" si="898"/>
        <v/>
      </c>
      <c r="X14119" s="26" t="str">
        <f t="shared" si="895"/>
        <v/>
      </c>
      <c r="Y14119" s="38"/>
    </row>
    <row r="14120" spans="5:25">
      <c r="E14120" s="45"/>
      <c r="H14120" s="45"/>
      <c r="K14120" s="27" t="str">
        <f t="shared" si="896"/>
        <v/>
      </c>
      <c r="P14120" s="26" t="str">
        <f t="shared" si="897"/>
        <v/>
      </c>
      <c r="Q14120" s="38"/>
      <c r="S14120" t="str">
        <f t="shared" si="898"/>
        <v/>
      </c>
      <c r="X14120" s="26" t="str">
        <f t="shared" si="895"/>
        <v/>
      </c>
      <c r="Y14120" s="38"/>
    </row>
    <row r="14121" spans="5:25">
      <c r="E14121" s="45"/>
      <c r="H14121" s="45"/>
      <c r="K14121" s="27" t="str">
        <f t="shared" si="896"/>
        <v/>
      </c>
      <c r="P14121" s="26" t="str">
        <f t="shared" si="897"/>
        <v/>
      </c>
      <c r="Q14121" s="38"/>
      <c r="S14121" t="str">
        <f t="shared" si="898"/>
        <v/>
      </c>
      <c r="X14121" s="26" t="str">
        <f t="shared" si="895"/>
        <v/>
      </c>
      <c r="Y14121" s="38"/>
    </row>
    <row r="14122" spans="5:25">
      <c r="E14122" s="45"/>
      <c r="H14122" s="45"/>
      <c r="K14122" s="27" t="str">
        <f t="shared" si="896"/>
        <v/>
      </c>
      <c r="P14122" s="26" t="str">
        <f t="shared" si="897"/>
        <v/>
      </c>
      <c r="Q14122" s="38"/>
      <c r="S14122" t="str">
        <f t="shared" si="898"/>
        <v/>
      </c>
      <c r="X14122" s="26" t="str">
        <f t="shared" si="895"/>
        <v/>
      </c>
      <c r="Y14122" s="38"/>
    </row>
    <row r="14123" spans="5:25">
      <c r="E14123" s="45"/>
      <c r="H14123" s="45"/>
      <c r="K14123" s="27" t="str">
        <f t="shared" si="896"/>
        <v/>
      </c>
      <c r="P14123" s="26" t="str">
        <f t="shared" si="897"/>
        <v/>
      </c>
      <c r="Q14123" s="38"/>
      <c r="S14123" t="str">
        <f t="shared" si="898"/>
        <v/>
      </c>
      <c r="X14123" s="26" t="str">
        <f t="shared" si="895"/>
        <v/>
      </c>
      <c r="Y14123" s="38"/>
    </row>
    <row r="14124" spans="5:25">
      <c r="E14124" s="45"/>
      <c r="H14124" s="45"/>
      <c r="K14124" s="27" t="str">
        <f t="shared" si="896"/>
        <v/>
      </c>
      <c r="P14124" s="26" t="str">
        <f t="shared" si="897"/>
        <v/>
      </c>
      <c r="Q14124" s="38"/>
      <c r="S14124" t="str">
        <f t="shared" si="898"/>
        <v/>
      </c>
      <c r="X14124" s="26" t="str">
        <f t="shared" si="895"/>
        <v/>
      </c>
      <c r="Y14124" s="38"/>
    </row>
    <row r="14125" spans="5:25">
      <c r="E14125" s="45"/>
      <c r="H14125" s="45"/>
      <c r="K14125" s="27" t="str">
        <f t="shared" si="896"/>
        <v/>
      </c>
      <c r="P14125" s="26" t="str">
        <f t="shared" si="897"/>
        <v/>
      </c>
      <c r="Q14125" s="38"/>
      <c r="S14125" t="str">
        <f t="shared" si="898"/>
        <v/>
      </c>
      <c r="X14125" s="26" t="str">
        <f t="shared" si="895"/>
        <v/>
      </c>
      <c r="Y14125" s="38"/>
    </row>
    <row r="14126" spans="5:25">
      <c r="E14126" s="45"/>
      <c r="H14126" s="45"/>
      <c r="K14126" s="27" t="str">
        <f t="shared" si="896"/>
        <v/>
      </c>
      <c r="P14126" s="26" t="str">
        <f t="shared" si="897"/>
        <v/>
      </c>
      <c r="Q14126" s="38"/>
      <c r="S14126" t="str">
        <f t="shared" si="898"/>
        <v/>
      </c>
      <c r="X14126" s="26" t="str">
        <f t="shared" si="895"/>
        <v/>
      </c>
      <c r="Y14126" s="38"/>
    </row>
    <row r="14127" spans="5:25">
      <c r="E14127" s="45"/>
      <c r="H14127" s="45"/>
      <c r="K14127" s="27" t="str">
        <f t="shared" si="896"/>
        <v/>
      </c>
      <c r="P14127" s="26" t="str">
        <f t="shared" si="897"/>
        <v/>
      </c>
      <c r="Q14127" s="38"/>
      <c r="S14127" t="str">
        <f t="shared" si="898"/>
        <v/>
      </c>
      <c r="X14127" s="26" t="str">
        <f t="shared" si="895"/>
        <v/>
      </c>
      <c r="Y14127" s="38"/>
    </row>
    <row r="14128" spans="5:25">
      <c r="E14128" s="45"/>
      <c r="H14128" s="45"/>
      <c r="K14128" s="27" t="str">
        <f t="shared" si="896"/>
        <v/>
      </c>
      <c r="P14128" s="26" t="str">
        <f t="shared" si="897"/>
        <v/>
      </c>
      <c r="Q14128" s="38"/>
      <c r="S14128" t="str">
        <f t="shared" si="898"/>
        <v/>
      </c>
      <c r="X14128" s="26" t="str">
        <f t="shared" si="895"/>
        <v/>
      </c>
      <c r="Y14128" s="38"/>
    </row>
    <row r="14129" spans="5:25">
      <c r="E14129" s="45"/>
      <c r="H14129" s="45"/>
      <c r="K14129" s="27" t="str">
        <f t="shared" si="896"/>
        <v/>
      </c>
      <c r="P14129" s="26" t="str">
        <f t="shared" si="897"/>
        <v/>
      </c>
      <c r="Q14129" s="38"/>
      <c r="S14129" t="str">
        <f t="shared" si="898"/>
        <v/>
      </c>
      <c r="X14129" s="26" t="str">
        <f t="shared" si="895"/>
        <v/>
      </c>
      <c r="Y14129" s="38"/>
    </row>
    <row r="14130" spans="5:25">
      <c r="E14130" s="45"/>
      <c r="H14130" s="45"/>
      <c r="K14130" s="27" t="str">
        <f t="shared" si="896"/>
        <v/>
      </c>
      <c r="P14130" s="26" t="str">
        <f t="shared" si="897"/>
        <v/>
      </c>
      <c r="Q14130" s="38"/>
      <c r="S14130" t="str">
        <f t="shared" si="898"/>
        <v/>
      </c>
      <c r="X14130" s="26" t="str">
        <f t="shared" si="895"/>
        <v/>
      </c>
      <c r="Y14130" s="38"/>
    </row>
    <row r="14131" spans="5:25">
      <c r="E14131" s="45"/>
      <c r="H14131" s="45"/>
      <c r="K14131" s="27" t="str">
        <f t="shared" si="896"/>
        <v/>
      </c>
      <c r="P14131" s="26" t="str">
        <f t="shared" si="897"/>
        <v/>
      </c>
      <c r="Q14131" s="38"/>
      <c r="S14131" t="str">
        <f t="shared" si="898"/>
        <v/>
      </c>
      <c r="X14131" s="26" t="str">
        <f t="shared" si="895"/>
        <v/>
      </c>
      <c r="Y14131" s="38"/>
    </row>
    <row r="14132" spans="5:25">
      <c r="E14132" s="45"/>
      <c r="H14132" s="45"/>
      <c r="K14132" s="27" t="str">
        <f t="shared" si="896"/>
        <v/>
      </c>
      <c r="P14132" s="26" t="str">
        <f t="shared" si="897"/>
        <v/>
      </c>
      <c r="Q14132" s="38"/>
      <c r="S14132" t="str">
        <f t="shared" si="898"/>
        <v/>
      </c>
      <c r="X14132" s="26" t="str">
        <f t="shared" si="895"/>
        <v/>
      </c>
      <c r="Y14132" s="38"/>
    </row>
    <row r="14133" spans="5:25">
      <c r="E14133" s="45"/>
      <c r="H14133" s="45"/>
      <c r="K14133" s="27" t="str">
        <f t="shared" si="896"/>
        <v/>
      </c>
      <c r="P14133" s="26" t="str">
        <f t="shared" si="897"/>
        <v/>
      </c>
      <c r="Q14133" s="38"/>
      <c r="S14133" t="str">
        <f t="shared" si="898"/>
        <v/>
      </c>
      <c r="X14133" s="26" t="str">
        <f t="shared" si="895"/>
        <v/>
      </c>
      <c r="Y14133" s="38"/>
    </row>
    <row r="14134" spans="5:25">
      <c r="E14134" s="45"/>
      <c r="H14134" s="45"/>
      <c r="K14134" s="27" t="str">
        <f t="shared" si="896"/>
        <v/>
      </c>
      <c r="P14134" s="26" t="str">
        <f t="shared" si="897"/>
        <v/>
      </c>
      <c r="Q14134" s="38"/>
      <c r="S14134" t="str">
        <f t="shared" si="898"/>
        <v/>
      </c>
      <c r="X14134" s="26" t="str">
        <f t="shared" si="895"/>
        <v/>
      </c>
      <c r="Y14134" s="38"/>
    </row>
    <row r="14135" spans="5:25">
      <c r="E14135" s="45"/>
      <c r="H14135" s="45"/>
      <c r="K14135" s="27" t="str">
        <f t="shared" si="896"/>
        <v/>
      </c>
      <c r="P14135" s="26" t="str">
        <f t="shared" si="897"/>
        <v/>
      </c>
      <c r="Q14135" s="38"/>
      <c r="S14135" t="str">
        <f t="shared" si="898"/>
        <v/>
      </c>
      <c r="X14135" s="26" t="str">
        <f t="shared" si="895"/>
        <v/>
      </c>
      <c r="Y14135" s="38"/>
    </row>
    <row r="14136" spans="5:25">
      <c r="E14136" s="45"/>
      <c r="H14136" s="45"/>
      <c r="K14136" s="27" t="str">
        <f t="shared" si="896"/>
        <v/>
      </c>
      <c r="P14136" s="26" t="str">
        <f t="shared" si="897"/>
        <v/>
      </c>
      <c r="Q14136" s="38"/>
      <c r="S14136" t="str">
        <f t="shared" si="898"/>
        <v/>
      </c>
      <c r="X14136" s="26" t="str">
        <f t="shared" si="895"/>
        <v/>
      </c>
      <c r="Y14136" s="38"/>
    </row>
    <row r="14137" spans="5:25">
      <c r="E14137" s="45"/>
      <c r="H14137" s="45"/>
      <c r="K14137" s="27" t="str">
        <f t="shared" si="896"/>
        <v/>
      </c>
      <c r="P14137" s="26" t="str">
        <f t="shared" si="897"/>
        <v/>
      </c>
      <c r="Q14137" s="38"/>
      <c r="S14137" t="str">
        <f t="shared" si="898"/>
        <v/>
      </c>
      <c r="X14137" s="26" t="str">
        <f t="shared" si="895"/>
        <v/>
      </c>
      <c r="Y14137" s="38"/>
    </row>
    <row r="14138" spans="5:25">
      <c r="E14138" s="45"/>
      <c r="H14138" s="45"/>
      <c r="K14138" s="27" t="str">
        <f t="shared" si="896"/>
        <v/>
      </c>
      <c r="P14138" s="26" t="str">
        <f t="shared" si="897"/>
        <v/>
      </c>
      <c r="Q14138" s="38"/>
      <c r="S14138" t="str">
        <f t="shared" si="898"/>
        <v/>
      </c>
      <c r="X14138" s="26" t="str">
        <f t="shared" si="895"/>
        <v/>
      </c>
      <c r="Y14138" s="38"/>
    </row>
    <row r="14139" spans="5:25">
      <c r="E14139" s="45"/>
      <c r="H14139" s="45"/>
      <c r="K14139" s="27" t="str">
        <f t="shared" si="896"/>
        <v/>
      </c>
      <c r="P14139" s="26" t="str">
        <f t="shared" si="897"/>
        <v/>
      </c>
      <c r="Q14139" s="38"/>
      <c r="S14139" t="str">
        <f t="shared" si="898"/>
        <v/>
      </c>
      <c r="X14139" s="26" t="str">
        <f t="shared" si="895"/>
        <v/>
      </c>
      <c r="Y14139" s="38"/>
    </row>
    <row r="14140" spans="5:25">
      <c r="E14140" s="45"/>
      <c r="H14140" s="45"/>
      <c r="K14140" s="27" t="str">
        <f t="shared" si="896"/>
        <v/>
      </c>
      <c r="P14140" s="26" t="str">
        <f t="shared" si="897"/>
        <v/>
      </c>
      <c r="Q14140" s="38"/>
      <c r="S14140" t="str">
        <f t="shared" si="898"/>
        <v/>
      </c>
      <c r="X14140" s="26" t="str">
        <f t="shared" ref="X14140:X14203" si="899">IF(V14140="","",X14139+V14140-V14139)</f>
        <v/>
      </c>
      <c r="Y14140" s="38"/>
    </row>
    <row r="14141" spans="5:25">
      <c r="E14141" s="45"/>
      <c r="H14141" s="45"/>
      <c r="K14141" s="27" t="str">
        <f t="shared" si="896"/>
        <v/>
      </c>
      <c r="P14141" s="26" t="str">
        <f t="shared" si="897"/>
        <v/>
      </c>
      <c r="Q14141" s="38"/>
      <c r="S14141" t="str">
        <f t="shared" si="898"/>
        <v/>
      </c>
      <c r="X14141" s="26" t="str">
        <f t="shared" si="899"/>
        <v/>
      </c>
      <c r="Y14141" s="38"/>
    </row>
    <row r="14142" spans="5:25">
      <c r="E14142" s="45"/>
      <c r="H14142" s="45"/>
      <c r="K14142" s="27" t="str">
        <f t="shared" si="896"/>
        <v/>
      </c>
      <c r="P14142" s="26" t="str">
        <f t="shared" si="897"/>
        <v/>
      </c>
      <c r="Q14142" s="38"/>
      <c r="S14142" t="str">
        <f t="shared" si="898"/>
        <v/>
      </c>
      <c r="X14142" s="26" t="str">
        <f t="shared" si="899"/>
        <v/>
      </c>
      <c r="Y14142" s="38"/>
    </row>
    <row r="14143" spans="5:25">
      <c r="E14143" s="45"/>
      <c r="H14143" s="45"/>
      <c r="K14143" s="27" t="str">
        <f t="shared" si="896"/>
        <v/>
      </c>
      <c r="P14143" s="26" t="str">
        <f t="shared" si="897"/>
        <v/>
      </c>
      <c r="Q14143" s="38"/>
      <c r="S14143" t="str">
        <f t="shared" si="898"/>
        <v/>
      </c>
      <c r="X14143" s="26" t="str">
        <f t="shared" si="899"/>
        <v/>
      </c>
      <c r="Y14143" s="38"/>
    </row>
    <row r="14144" spans="5:25">
      <c r="E14144" s="45"/>
      <c r="H14144" s="45"/>
      <c r="K14144" s="27" t="str">
        <f t="shared" si="896"/>
        <v/>
      </c>
      <c r="P14144" s="26" t="str">
        <f t="shared" si="897"/>
        <v/>
      </c>
      <c r="Q14144" s="38"/>
      <c r="S14144" t="str">
        <f t="shared" si="898"/>
        <v/>
      </c>
      <c r="X14144" s="26" t="str">
        <f t="shared" si="899"/>
        <v/>
      </c>
      <c r="Y14144" s="38"/>
    </row>
    <row r="14145" spans="5:25">
      <c r="E14145" s="45"/>
      <c r="H14145" s="45"/>
      <c r="K14145" s="27" t="str">
        <f t="shared" si="896"/>
        <v/>
      </c>
      <c r="P14145" s="26" t="str">
        <f t="shared" si="897"/>
        <v/>
      </c>
      <c r="Q14145" s="38"/>
      <c r="S14145" t="str">
        <f t="shared" si="898"/>
        <v/>
      </c>
      <c r="X14145" s="26" t="str">
        <f t="shared" si="899"/>
        <v/>
      </c>
      <c r="Y14145" s="38"/>
    </row>
    <row r="14146" spans="5:25">
      <c r="E14146" s="45"/>
      <c r="H14146" s="45"/>
      <c r="K14146" s="27" t="str">
        <f t="shared" si="896"/>
        <v/>
      </c>
      <c r="P14146" s="26" t="str">
        <f t="shared" si="897"/>
        <v/>
      </c>
      <c r="Q14146" s="38"/>
      <c r="S14146" t="str">
        <f t="shared" si="898"/>
        <v/>
      </c>
      <c r="X14146" s="26" t="str">
        <f t="shared" si="899"/>
        <v/>
      </c>
      <c r="Y14146" s="38"/>
    </row>
    <row r="14147" spans="5:25">
      <c r="E14147" s="45"/>
      <c r="H14147" s="45"/>
      <c r="K14147" s="27" t="str">
        <f t="shared" si="896"/>
        <v/>
      </c>
      <c r="P14147" s="26" t="str">
        <f t="shared" si="897"/>
        <v/>
      </c>
      <c r="Q14147" s="38"/>
      <c r="S14147" t="str">
        <f t="shared" si="898"/>
        <v/>
      </c>
      <c r="X14147" s="26" t="str">
        <f t="shared" si="899"/>
        <v/>
      </c>
      <c r="Y14147" s="38"/>
    </row>
    <row r="14148" spans="5:25">
      <c r="E14148" s="45"/>
      <c r="H14148" s="45"/>
      <c r="K14148" s="27" t="str">
        <f t="shared" ref="K14148:K14211" si="900">IF(M14148="","",K14147+(M14148-M14147)/24)</f>
        <v/>
      </c>
      <c r="P14148" s="26" t="str">
        <f t="shared" ref="P14148:P14211" si="901">IF(N14148="","",P14147+N14148-N14147)</f>
        <v/>
      </c>
      <c r="Q14148" s="38"/>
      <c r="S14148" t="str">
        <f t="shared" ref="S14148:S14211" si="902">IF(N14148="","",S14147-N14148+N14147)</f>
        <v/>
      </c>
      <c r="X14148" s="26" t="str">
        <f t="shared" si="899"/>
        <v/>
      </c>
      <c r="Y14148" s="38"/>
    </row>
    <row r="14149" spans="5:25">
      <c r="E14149" s="45"/>
      <c r="H14149" s="45"/>
      <c r="K14149" s="27" t="str">
        <f t="shared" si="900"/>
        <v/>
      </c>
      <c r="P14149" s="26" t="str">
        <f t="shared" si="901"/>
        <v/>
      </c>
      <c r="Q14149" s="38"/>
      <c r="S14149" t="str">
        <f t="shared" si="902"/>
        <v/>
      </c>
      <c r="X14149" s="26" t="str">
        <f t="shared" si="899"/>
        <v/>
      </c>
      <c r="Y14149" s="38"/>
    </row>
    <row r="14150" spans="5:25">
      <c r="E14150" s="45"/>
      <c r="H14150" s="45"/>
      <c r="K14150" s="27" t="str">
        <f t="shared" si="900"/>
        <v/>
      </c>
      <c r="P14150" s="26" t="str">
        <f t="shared" si="901"/>
        <v/>
      </c>
      <c r="Q14150" s="38"/>
      <c r="S14150" t="str">
        <f t="shared" si="902"/>
        <v/>
      </c>
      <c r="X14150" s="26" t="str">
        <f t="shared" si="899"/>
        <v/>
      </c>
      <c r="Y14150" s="38"/>
    </row>
    <row r="14151" spans="5:25">
      <c r="E14151" s="45"/>
      <c r="H14151" s="45"/>
      <c r="K14151" s="27" t="str">
        <f t="shared" si="900"/>
        <v/>
      </c>
      <c r="P14151" s="26" t="str">
        <f t="shared" si="901"/>
        <v/>
      </c>
      <c r="Q14151" s="38"/>
      <c r="S14151" t="str">
        <f t="shared" si="902"/>
        <v/>
      </c>
      <c r="X14151" s="26" t="str">
        <f t="shared" si="899"/>
        <v/>
      </c>
      <c r="Y14151" s="38"/>
    </row>
    <row r="14152" spans="5:25">
      <c r="E14152" s="45"/>
      <c r="H14152" s="45"/>
      <c r="K14152" s="27" t="str">
        <f t="shared" si="900"/>
        <v/>
      </c>
      <c r="P14152" s="26" t="str">
        <f t="shared" si="901"/>
        <v/>
      </c>
      <c r="Q14152" s="38"/>
      <c r="S14152" t="str">
        <f t="shared" si="902"/>
        <v/>
      </c>
      <c r="X14152" s="26" t="str">
        <f t="shared" si="899"/>
        <v/>
      </c>
      <c r="Y14152" s="38"/>
    </row>
    <row r="14153" spans="5:25">
      <c r="E14153" s="45"/>
      <c r="H14153" s="45"/>
      <c r="K14153" s="27" t="str">
        <f t="shared" si="900"/>
        <v/>
      </c>
      <c r="P14153" s="26" t="str">
        <f t="shared" si="901"/>
        <v/>
      </c>
      <c r="Q14153" s="38"/>
      <c r="S14153" t="str">
        <f t="shared" si="902"/>
        <v/>
      </c>
      <c r="X14153" s="26" t="str">
        <f t="shared" si="899"/>
        <v/>
      </c>
      <c r="Y14153" s="38"/>
    </row>
    <row r="14154" spans="5:25">
      <c r="E14154" s="45"/>
      <c r="H14154" s="45"/>
      <c r="K14154" s="27" t="str">
        <f t="shared" si="900"/>
        <v/>
      </c>
      <c r="P14154" s="26" t="str">
        <f t="shared" si="901"/>
        <v/>
      </c>
      <c r="Q14154" s="38"/>
      <c r="S14154" t="str">
        <f t="shared" si="902"/>
        <v/>
      </c>
      <c r="X14154" s="26" t="str">
        <f t="shared" si="899"/>
        <v/>
      </c>
      <c r="Y14154" s="38"/>
    </row>
    <row r="14155" spans="5:25">
      <c r="E14155" s="45"/>
      <c r="H14155" s="45"/>
      <c r="K14155" s="27" t="str">
        <f t="shared" si="900"/>
        <v/>
      </c>
      <c r="P14155" s="26" t="str">
        <f t="shared" si="901"/>
        <v/>
      </c>
      <c r="Q14155" s="38"/>
      <c r="S14155" t="str">
        <f t="shared" si="902"/>
        <v/>
      </c>
      <c r="X14155" s="26" t="str">
        <f t="shared" si="899"/>
        <v/>
      </c>
      <c r="Y14155" s="38"/>
    </row>
    <row r="14156" spans="5:25">
      <c r="E14156" s="45"/>
      <c r="H14156" s="45"/>
      <c r="K14156" s="27" t="str">
        <f t="shared" si="900"/>
        <v/>
      </c>
      <c r="P14156" s="26" t="str">
        <f t="shared" si="901"/>
        <v/>
      </c>
      <c r="Q14156" s="38"/>
      <c r="S14156" t="str">
        <f t="shared" si="902"/>
        <v/>
      </c>
      <c r="X14156" s="26" t="str">
        <f t="shared" si="899"/>
        <v/>
      </c>
      <c r="Y14156" s="38"/>
    </row>
    <row r="14157" spans="5:25">
      <c r="E14157" s="45"/>
      <c r="H14157" s="45"/>
      <c r="K14157" s="27" t="str">
        <f t="shared" si="900"/>
        <v/>
      </c>
      <c r="P14157" s="26" t="str">
        <f t="shared" si="901"/>
        <v/>
      </c>
      <c r="Q14157" s="38"/>
      <c r="S14157" t="str">
        <f t="shared" si="902"/>
        <v/>
      </c>
      <c r="X14157" s="26" t="str">
        <f t="shared" si="899"/>
        <v/>
      </c>
      <c r="Y14157" s="38"/>
    </row>
    <row r="14158" spans="5:25">
      <c r="E14158" s="45"/>
      <c r="H14158" s="45"/>
      <c r="K14158" s="27" t="str">
        <f t="shared" si="900"/>
        <v/>
      </c>
      <c r="P14158" s="26" t="str">
        <f t="shared" si="901"/>
        <v/>
      </c>
      <c r="Q14158" s="38"/>
      <c r="S14158" t="str">
        <f t="shared" si="902"/>
        <v/>
      </c>
      <c r="X14158" s="26" t="str">
        <f t="shared" si="899"/>
        <v/>
      </c>
      <c r="Y14158" s="38"/>
    </row>
    <row r="14159" spans="5:25">
      <c r="E14159" s="45"/>
      <c r="H14159" s="45"/>
      <c r="K14159" s="27" t="str">
        <f t="shared" si="900"/>
        <v/>
      </c>
      <c r="P14159" s="26" t="str">
        <f t="shared" si="901"/>
        <v/>
      </c>
      <c r="Q14159" s="38"/>
      <c r="S14159" t="str">
        <f t="shared" si="902"/>
        <v/>
      </c>
      <c r="X14159" s="26" t="str">
        <f t="shared" si="899"/>
        <v/>
      </c>
      <c r="Y14159" s="38"/>
    </row>
    <row r="14160" spans="5:25">
      <c r="E14160" s="45"/>
      <c r="H14160" s="45"/>
      <c r="K14160" s="27" t="str">
        <f t="shared" si="900"/>
        <v/>
      </c>
      <c r="P14160" s="26" t="str">
        <f t="shared" si="901"/>
        <v/>
      </c>
      <c r="Q14160" s="38"/>
      <c r="S14160" t="str">
        <f t="shared" si="902"/>
        <v/>
      </c>
      <c r="X14160" s="26" t="str">
        <f t="shared" si="899"/>
        <v/>
      </c>
      <c r="Y14160" s="38"/>
    </row>
    <row r="14161" spans="5:25">
      <c r="E14161" s="45"/>
      <c r="H14161" s="45"/>
      <c r="K14161" s="27" t="str">
        <f t="shared" si="900"/>
        <v/>
      </c>
      <c r="P14161" s="26" t="str">
        <f t="shared" si="901"/>
        <v/>
      </c>
      <c r="Q14161" s="38"/>
      <c r="S14161" t="str">
        <f t="shared" si="902"/>
        <v/>
      </c>
      <c r="X14161" s="26" t="str">
        <f t="shared" si="899"/>
        <v/>
      </c>
      <c r="Y14161" s="38"/>
    </row>
    <row r="14162" spans="5:25">
      <c r="E14162" s="45"/>
      <c r="H14162" s="45"/>
      <c r="K14162" s="27" t="str">
        <f t="shared" si="900"/>
        <v/>
      </c>
      <c r="P14162" s="26" t="str">
        <f t="shared" si="901"/>
        <v/>
      </c>
      <c r="Q14162" s="38"/>
      <c r="S14162" t="str">
        <f t="shared" si="902"/>
        <v/>
      </c>
      <c r="X14162" s="26" t="str">
        <f t="shared" si="899"/>
        <v/>
      </c>
      <c r="Y14162" s="38"/>
    </row>
    <row r="14163" spans="5:25">
      <c r="E14163" s="45"/>
      <c r="H14163" s="45"/>
      <c r="K14163" s="27" t="str">
        <f t="shared" si="900"/>
        <v/>
      </c>
      <c r="P14163" s="26" t="str">
        <f t="shared" si="901"/>
        <v/>
      </c>
      <c r="Q14163" s="38"/>
      <c r="S14163" t="str">
        <f t="shared" si="902"/>
        <v/>
      </c>
      <c r="X14163" s="26" t="str">
        <f t="shared" si="899"/>
        <v/>
      </c>
      <c r="Y14163" s="38"/>
    </row>
    <row r="14164" spans="5:25">
      <c r="E14164" s="45"/>
      <c r="H14164" s="45"/>
      <c r="K14164" s="27" t="str">
        <f t="shared" si="900"/>
        <v/>
      </c>
      <c r="P14164" s="26" t="str">
        <f t="shared" si="901"/>
        <v/>
      </c>
      <c r="Q14164" s="38"/>
      <c r="S14164" t="str">
        <f t="shared" si="902"/>
        <v/>
      </c>
      <c r="X14164" s="26" t="str">
        <f t="shared" si="899"/>
        <v/>
      </c>
      <c r="Y14164" s="38"/>
    </row>
    <row r="14165" spans="5:25">
      <c r="E14165" s="45"/>
      <c r="H14165" s="45"/>
      <c r="K14165" s="27" t="str">
        <f t="shared" si="900"/>
        <v/>
      </c>
      <c r="P14165" s="26" t="str">
        <f t="shared" si="901"/>
        <v/>
      </c>
      <c r="Q14165" s="38"/>
      <c r="S14165" t="str">
        <f t="shared" si="902"/>
        <v/>
      </c>
      <c r="X14165" s="26" t="str">
        <f t="shared" si="899"/>
        <v/>
      </c>
      <c r="Y14165" s="38"/>
    </row>
    <row r="14166" spans="5:25">
      <c r="E14166" s="45"/>
      <c r="H14166" s="45"/>
      <c r="K14166" s="27" t="str">
        <f t="shared" si="900"/>
        <v/>
      </c>
      <c r="P14166" s="26" t="str">
        <f t="shared" si="901"/>
        <v/>
      </c>
      <c r="Q14166" s="38"/>
      <c r="S14166" t="str">
        <f t="shared" si="902"/>
        <v/>
      </c>
      <c r="X14166" s="26" t="str">
        <f t="shared" si="899"/>
        <v/>
      </c>
      <c r="Y14166" s="38"/>
    </row>
    <row r="14167" spans="5:25">
      <c r="E14167" s="45"/>
      <c r="H14167" s="45"/>
      <c r="K14167" s="27" t="str">
        <f t="shared" si="900"/>
        <v/>
      </c>
      <c r="P14167" s="26" t="str">
        <f t="shared" si="901"/>
        <v/>
      </c>
      <c r="Q14167" s="38"/>
      <c r="S14167" t="str">
        <f t="shared" si="902"/>
        <v/>
      </c>
      <c r="X14167" s="26" t="str">
        <f t="shared" si="899"/>
        <v/>
      </c>
      <c r="Y14167" s="38"/>
    </row>
    <row r="14168" spans="5:25">
      <c r="E14168" s="45"/>
      <c r="H14168" s="45"/>
      <c r="K14168" s="27" t="str">
        <f t="shared" si="900"/>
        <v/>
      </c>
      <c r="P14168" s="26" t="str">
        <f t="shared" si="901"/>
        <v/>
      </c>
      <c r="Q14168" s="38"/>
      <c r="S14168" t="str">
        <f t="shared" si="902"/>
        <v/>
      </c>
      <c r="X14168" s="26" t="str">
        <f t="shared" si="899"/>
        <v/>
      </c>
      <c r="Y14168" s="38"/>
    </row>
    <row r="14169" spans="5:25">
      <c r="E14169" s="45"/>
      <c r="H14169" s="45"/>
      <c r="K14169" s="27" t="str">
        <f t="shared" si="900"/>
        <v/>
      </c>
      <c r="P14169" s="26" t="str">
        <f t="shared" si="901"/>
        <v/>
      </c>
      <c r="Q14169" s="38"/>
      <c r="S14169" t="str">
        <f t="shared" si="902"/>
        <v/>
      </c>
      <c r="X14169" s="26" t="str">
        <f t="shared" si="899"/>
        <v/>
      </c>
      <c r="Y14169" s="38"/>
    </row>
    <row r="14170" spans="5:25">
      <c r="E14170" s="45"/>
      <c r="H14170" s="45"/>
      <c r="K14170" s="27" t="str">
        <f t="shared" si="900"/>
        <v/>
      </c>
      <c r="P14170" s="26" t="str">
        <f t="shared" si="901"/>
        <v/>
      </c>
      <c r="Q14170" s="38"/>
      <c r="S14170" t="str">
        <f t="shared" si="902"/>
        <v/>
      </c>
      <c r="X14170" s="26" t="str">
        <f t="shared" si="899"/>
        <v/>
      </c>
      <c r="Y14170" s="38"/>
    </row>
    <row r="14171" spans="5:25">
      <c r="E14171" s="45"/>
      <c r="H14171" s="45"/>
      <c r="K14171" s="27" t="str">
        <f t="shared" si="900"/>
        <v/>
      </c>
      <c r="P14171" s="26" t="str">
        <f t="shared" si="901"/>
        <v/>
      </c>
      <c r="Q14171" s="38"/>
      <c r="S14171" t="str">
        <f t="shared" si="902"/>
        <v/>
      </c>
      <c r="X14171" s="26" t="str">
        <f t="shared" si="899"/>
        <v/>
      </c>
      <c r="Y14171" s="38"/>
    </row>
    <row r="14172" spans="5:25">
      <c r="E14172" s="45"/>
      <c r="H14172" s="45"/>
      <c r="K14172" s="27" t="str">
        <f t="shared" si="900"/>
        <v/>
      </c>
      <c r="P14172" s="26" t="str">
        <f t="shared" si="901"/>
        <v/>
      </c>
      <c r="Q14172" s="38"/>
      <c r="S14172" t="str">
        <f t="shared" si="902"/>
        <v/>
      </c>
      <c r="X14172" s="26" t="str">
        <f t="shared" si="899"/>
        <v/>
      </c>
      <c r="Y14172" s="38"/>
    </row>
    <row r="14173" spans="5:25">
      <c r="E14173" s="45"/>
      <c r="H14173" s="45"/>
      <c r="K14173" s="27" t="str">
        <f t="shared" si="900"/>
        <v/>
      </c>
      <c r="P14173" s="26" t="str">
        <f t="shared" si="901"/>
        <v/>
      </c>
      <c r="Q14173" s="38"/>
      <c r="S14173" t="str">
        <f t="shared" si="902"/>
        <v/>
      </c>
      <c r="X14173" s="26" t="str">
        <f t="shared" si="899"/>
        <v/>
      </c>
      <c r="Y14173" s="38"/>
    </row>
    <row r="14174" spans="5:25">
      <c r="E14174" s="45"/>
      <c r="H14174" s="45"/>
      <c r="K14174" s="27" t="str">
        <f t="shared" si="900"/>
        <v/>
      </c>
      <c r="P14174" s="26" t="str">
        <f t="shared" si="901"/>
        <v/>
      </c>
      <c r="Q14174" s="38"/>
      <c r="S14174" t="str">
        <f t="shared" si="902"/>
        <v/>
      </c>
      <c r="X14174" s="26" t="str">
        <f t="shared" si="899"/>
        <v/>
      </c>
      <c r="Y14174" s="38"/>
    </row>
    <row r="14175" spans="5:25">
      <c r="E14175" s="45"/>
      <c r="H14175" s="45"/>
      <c r="K14175" s="27" t="str">
        <f t="shared" si="900"/>
        <v/>
      </c>
      <c r="P14175" s="26" t="str">
        <f t="shared" si="901"/>
        <v/>
      </c>
      <c r="Q14175" s="38"/>
      <c r="S14175" t="str">
        <f t="shared" si="902"/>
        <v/>
      </c>
      <c r="X14175" s="26" t="str">
        <f t="shared" si="899"/>
        <v/>
      </c>
      <c r="Y14175" s="38"/>
    </row>
    <row r="14176" spans="5:25">
      <c r="E14176" s="45"/>
      <c r="H14176" s="45"/>
      <c r="K14176" s="27" t="str">
        <f t="shared" si="900"/>
        <v/>
      </c>
      <c r="P14176" s="26" t="str">
        <f t="shared" si="901"/>
        <v/>
      </c>
      <c r="Q14176" s="38"/>
      <c r="S14176" t="str">
        <f t="shared" si="902"/>
        <v/>
      </c>
      <c r="X14176" s="26" t="str">
        <f t="shared" si="899"/>
        <v/>
      </c>
      <c r="Y14176" s="38"/>
    </row>
    <row r="14177" spans="5:25">
      <c r="E14177" s="45"/>
      <c r="H14177" s="45"/>
      <c r="K14177" s="27" t="str">
        <f t="shared" si="900"/>
        <v/>
      </c>
      <c r="P14177" s="26" t="str">
        <f t="shared" si="901"/>
        <v/>
      </c>
      <c r="Q14177" s="38"/>
      <c r="S14177" t="str">
        <f t="shared" si="902"/>
        <v/>
      </c>
      <c r="X14177" s="26" t="str">
        <f t="shared" si="899"/>
        <v/>
      </c>
      <c r="Y14177" s="38"/>
    </row>
    <row r="14178" spans="5:25">
      <c r="E14178" s="45"/>
      <c r="H14178" s="45"/>
      <c r="K14178" s="27" t="str">
        <f t="shared" si="900"/>
        <v/>
      </c>
      <c r="P14178" s="26" t="str">
        <f t="shared" si="901"/>
        <v/>
      </c>
      <c r="Q14178" s="38"/>
      <c r="S14178" t="str">
        <f t="shared" si="902"/>
        <v/>
      </c>
      <c r="X14178" s="26" t="str">
        <f t="shared" si="899"/>
        <v/>
      </c>
      <c r="Y14178" s="38"/>
    </row>
    <row r="14179" spans="5:25">
      <c r="E14179" s="45"/>
      <c r="H14179" s="45"/>
      <c r="K14179" s="27" t="str">
        <f t="shared" si="900"/>
        <v/>
      </c>
      <c r="P14179" s="26" t="str">
        <f t="shared" si="901"/>
        <v/>
      </c>
      <c r="Q14179" s="38"/>
      <c r="S14179" t="str">
        <f t="shared" si="902"/>
        <v/>
      </c>
      <c r="X14179" s="26" t="str">
        <f t="shared" si="899"/>
        <v/>
      </c>
      <c r="Y14179" s="38"/>
    </row>
    <row r="14180" spans="5:25">
      <c r="E14180" s="45"/>
      <c r="H14180" s="45"/>
      <c r="K14180" s="27" t="str">
        <f t="shared" si="900"/>
        <v/>
      </c>
      <c r="P14180" s="26" t="str">
        <f t="shared" si="901"/>
        <v/>
      </c>
      <c r="Q14180" s="38"/>
      <c r="S14180" t="str">
        <f t="shared" si="902"/>
        <v/>
      </c>
      <c r="X14180" s="26" t="str">
        <f t="shared" si="899"/>
        <v/>
      </c>
      <c r="Y14180" s="38"/>
    </row>
    <row r="14181" spans="5:25">
      <c r="E14181" s="45"/>
      <c r="H14181" s="45"/>
      <c r="K14181" s="27" t="str">
        <f t="shared" si="900"/>
        <v/>
      </c>
      <c r="P14181" s="26" t="str">
        <f t="shared" si="901"/>
        <v/>
      </c>
      <c r="Q14181" s="38"/>
      <c r="S14181" t="str">
        <f t="shared" si="902"/>
        <v/>
      </c>
      <c r="X14181" s="26" t="str">
        <f t="shared" si="899"/>
        <v/>
      </c>
      <c r="Y14181" s="38"/>
    </row>
    <row r="14182" spans="5:25">
      <c r="E14182" s="45"/>
      <c r="H14182" s="45"/>
      <c r="K14182" s="27" t="str">
        <f t="shared" si="900"/>
        <v/>
      </c>
      <c r="P14182" s="26" t="str">
        <f t="shared" si="901"/>
        <v/>
      </c>
      <c r="Q14182" s="38"/>
      <c r="S14182" t="str">
        <f t="shared" si="902"/>
        <v/>
      </c>
      <c r="X14182" s="26" t="str">
        <f t="shared" si="899"/>
        <v/>
      </c>
      <c r="Y14182" s="38"/>
    </row>
    <row r="14183" spans="5:25">
      <c r="E14183" s="45"/>
      <c r="H14183" s="45"/>
      <c r="K14183" s="27" t="str">
        <f t="shared" si="900"/>
        <v/>
      </c>
      <c r="P14183" s="26" t="str">
        <f t="shared" si="901"/>
        <v/>
      </c>
      <c r="Q14183" s="38"/>
      <c r="S14183" t="str">
        <f t="shared" si="902"/>
        <v/>
      </c>
      <c r="X14183" s="26" t="str">
        <f t="shared" si="899"/>
        <v/>
      </c>
      <c r="Y14183" s="38"/>
    </row>
    <row r="14184" spans="5:25">
      <c r="E14184" s="45"/>
      <c r="H14184" s="45"/>
      <c r="K14184" s="27" t="str">
        <f t="shared" si="900"/>
        <v/>
      </c>
      <c r="P14184" s="26" t="str">
        <f t="shared" si="901"/>
        <v/>
      </c>
      <c r="Q14184" s="38"/>
      <c r="S14184" t="str">
        <f t="shared" si="902"/>
        <v/>
      </c>
      <c r="X14184" s="26" t="str">
        <f t="shared" si="899"/>
        <v/>
      </c>
      <c r="Y14184" s="38"/>
    </row>
    <row r="14185" spans="5:25">
      <c r="E14185" s="45"/>
      <c r="H14185" s="45"/>
      <c r="K14185" s="27" t="str">
        <f t="shared" si="900"/>
        <v/>
      </c>
      <c r="P14185" s="26" t="str">
        <f t="shared" si="901"/>
        <v/>
      </c>
      <c r="Q14185" s="38"/>
      <c r="S14185" t="str">
        <f t="shared" si="902"/>
        <v/>
      </c>
      <c r="X14185" s="26" t="str">
        <f t="shared" si="899"/>
        <v/>
      </c>
      <c r="Y14185" s="38"/>
    </row>
    <row r="14186" spans="5:25">
      <c r="E14186" s="45"/>
      <c r="H14186" s="45"/>
      <c r="K14186" s="27" t="str">
        <f t="shared" si="900"/>
        <v/>
      </c>
      <c r="P14186" s="26" t="str">
        <f t="shared" si="901"/>
        <v/>
      </c>
      <c r="Q14186" s="38"/>
      <c r="S14186" t="str">
        <f t="shared" si="902"/>
        <v/>
      </c>
      <c r="X14186" s="26" t="str">
        <f t="shared" si="899"/>
        <v/>
      </c>
      <c r="Y14186" s="38"/>
    </row>
    <row r="14187" spans="5:25">
      <c r="E14187" s="45"/>
      <c r="H14187" s="45"/>
      <c r="K14187" s="27" t="str">
        <f t="shared" si="900"/>
        <v/>
      </c>
      <c r="P14187" s="26" t="str">
        <f t="shared" si="901"/>
        <v/>
      </c>
      <c r="Q14187" s="38"/>
      <c r="S14187" t="str">
        <f t="shared" si="902"/>
        <v/>
      </c>
      <c r="X14187" s="26" t="str">
        <f t="shared" si="899"/>
        <v/>
      </c>
      <c r="Y14187" s="38"/>
    </row>
    <row r="14188" spans="5:25">
      <c r="E14188" s="45"/>
      <c r="H14188" s="45"/>
      <c r="K14188" s="27" t="str">
        <f t="shared" si="900"/>
        <v/>
      </c>
      <c r="P14188" s="26" t="str">
        <f t="shared" si="901"/>
        <v/>
      </c>
      <c r="Q14188" s="38"/>
      <c r="S14188" t="str">
        <f t="shared" si="902"/>
        <v/>
      </c>
      <c r="X14188" s="26" t="str">
        <f t="shared" si="899"/>
        <v/>
      </c>
      <c r="Y14188" s="38"/>
    </row>
    <row r="14189" spans="5:25">
      <c r="E14189" s="45"/>
      <c r="H14189" s="45"/>
      <c r="K14189" s="27" t="str">
        <f t="shared" si="900"/>
        <v/>
      </c>
      <c r="P14189" s="26" t="str">
        <f t="shared" si="901"/>
        <v/>
      </c>
      <c r="Q14189" s="38"/>
      <c r="S14189" t="str">
        <f t="shared" si="902"/>
        <v/>
      </c>
      <c r="X14189" s="26" t="str">
        <f t="shared" si="899"/>
        <v/>
      </c>
      <c r="Y14189" s="38"/>
    </row>
    <row r="14190" spans="5:25">
      <c r="E14190" s="45"/>
      <c r="H14190" s="45"/>
      <c r="K14190" s="27" t="str">
        <f t="shared" si="900"/>
        <v/>
      </c>
      <c r="P14190" s="26" t="str">
        <f t="shared" si="901"/>
        <v/>
      </c>
      <c r="Q14190" s="38"/>
      <c r="S14190" t="str">
        <f t="shared" si="902"/>
        <v/>
      </c>
      <c r="X14190" s="26" t="str">
        <f t="shared" si="899"/>
        <v/>
      </c>
      <c r="Y14190" s="38"/>
    </row>
    <row r="14191" spans="5:25">
      <c r="E14191" s="45"/>
      <c r="H14191" s="45"/>
      <c r="K14191" s="27" t="str">
        <f t="shared" si="900"/>
        <v/>
      </c>
      <c r="P14191" s="26" t="str">
        <f t="shared" si="901"/>
        <v/>
      </c>
      <c r="Q14191" s="38"/>
      <c r="S14191" t="str">
        <f t="shared" si="902"/>
        <v/>
      </c>
      <c r="X14191" s="26" t="str">
        <f t="shared" si="899"/>
        <v/>
      </c>
      <c r="Y14191" s="38"/>
    </row>
    <row r="14192" spans="5:25">
      <c r="E14192" s="45"/>
      <c r="H14192" s="45"/>
      <c r="K14192" s="27" t="str">
        <f t="shared" si="900"/>
        <v/>
      </c>
      <c r="P14192" s="26" t="str">
        <f t="shared" si="901"/>
        <v/>
      </c>
      <c r="Q14192" s="38"/>
      <c r="S14192" t="str">
        <f t="shared" si="902"/>
        <v/>
      </c>
      <c r="X14192" s="26" t="str">
        <f t="shared" si="899"/>
        <v/>
      </c>
      <c r="Y14192" s="38"/>
    </row>
    <row r="14193" spans="5:25">
      <c r="E14193" s="45"/>
      <c r="H14193" s="45"/>
      <c r="K14193" s="27" t="str">
        <f t="shared" si="900"/>
        <v/>
      </c>
      <c r="P14193" s="26" t="str">
        <f t="shared" si="901"/>
        <v/>
      </c>
      <c r="Q14193" s="38"/>
      <c r="S14193" t="str">
        <f t="shared" si="902"/>
        <v/>
      </c>
      <c r="X14193" s="26" t="str">
        <f t="shared" si="899"/>
        <v/>
      </c>
      <c r="Y14193" s="38"/>
    </row>
    <row r="14194" spans="5:25">
      <c r="E14194" s="45"/>
      <c r="H14194" s="45"/>
      <c r="K14194" s="27" t="str">
        <f t="shared" si="900"/>
        <v/>
      </c>
      <c r="P14194" s="26" t="str">
        <f t="shared" si="901"/>
        <v/>
      </c>
      <c r="Q14194" s="38"/>
      <c r="S14194" t="str">
        <f t="shared" si="902"/>
        <v/>
      </c>
      <c r="X14194" s="26" t="str">
        <f t="shared" si="899"/>
        <v/>
      </c>
      <c r="Y14194" s="38"/>
    </row>
    <row r="14195" spans="5:25">
      <c r="E14195" s="45"/>
      <c r="H14195" s="45"/>
      <c r="K14195" s="27" t="str">
        <f t="shared" si="900"/>
        <v/>
      </c>
      <c r="P14195" s="26" t="str">
        <f t="shared" si="901"/>
        <v/>
      </c>
      <c r="Q14195" s="38"/>
      <c r="S14195" t="str">
        <f t="shared" si="902"/>
        <v/>
      </c>
      <c r="X14195" s="26" t="str">
        <f t="shared" si="899"/>
        <v/>
      </c>
      <c r="Y14195" s="38"/>
    </row>
    <row r="14196" spans="5:25">
      <c r="E14196" s="45"/>
      <c r="H14196" s="45"/>
      <c r="K14196" s="27" t="str">
        <f t="shared" si="900"/>
        <v/>
      </c>
      <c r="P14196" s="26" t="str">
        <f t="shared" si="901"/>
        <v/>
      </c>
      <c r="Q14196" s="38"/>
      <c r="S14196" t="str">
        <f t="shared" si="902"/>
        <v/>
      </c>
      <c r="X14196" s="26" t="str">
        <f t="shared" si="899"/>
        <v/>
      </c>
      <c r="Y14196" s="38"/>
    </row>
    <row r="14197" spans="5:25">
      <c r="E14197" s="45"/>
      <c r="H14197" s="45"/>
      <c r="K14197" s="27" t="str">
        <f t="shared" si="900"/>
        <v/>
      </c>
      <c r="P14197" s="26" t="str">
        <f t="shared" si="901"/>
        <v/>
      </c>
      <c r="Q14197" s="38"/>
      <c r="S14197" t="str">
        <f t="shared" si="902"/>
        <v/>
      </c>
      <c r="X14197" s="26" t="str">
        <f t="shared" si="899"/>
        <v/>
      </c>
      <c r="Y14197" s="38"/>
    </row>
    <row r="14198" spans="5:25">
      <c r="E14198" s="45"/>
      <c r="H14198" s="45"/>
      <c r="K14198" s="27" t="str">
        <f t="shared" si="900"/>
        <v/>
      </c>
      <c r="P14198" s="26" t="str">
        <f t="shared" si="901"/>
        <v/>
      </c>
      <c r="Q14198" s="38"/>
      <c r="S14198" t="str">
        <f t="shared" si="902"/>
        <v/>
      </c>
      <c r="X14198" s="26" t="str">
        <f t="shared" si="899"/>
        <v/>
      </c>
      <c r="Y14198" s="38"/>
    </row>
    <row r="14199" spans="5:25">
      <c r="E14199" s="45"/>
      <c r="H14199" s="45"/>
      <c r="K14199" s="27" t="str">
        <f t="shared" si="900"/>
        <v/>
      </c>
      <c r="P14199" s="26" t="str">
        <f t="shared" si="901"/>
        <v/>
      </c>
      <c r="Q14199" s="38"/>
      <c r="S14199" t="str">
        <f t="shared" si="902"/>
        <v/>
      </c>
      <c r="X14199" s="26" t="str">
        <f t="shared" si="899"/>
        <v/>
      </c>
      <c r="Y14199" s="38"/>
    </row>
    <row r="14200" spans="5:25">
      <c r="E14200" s="45"/>
      <c r="H14200" s="45"/>
      <c r="K14200" s="27" t="str">
        <f t="shared" si="900"/>
        <v/>
      </c>
      <c r="P14200" s="26" t="str">
        <f t="shared" si="901"/>
        <v/>
      </c>
      <c r="Q14200" s="38"/>
      <c r="S14200" t="str">
        <f t="shared" si="902"/>
        <v/>
      </c>
      <c r="X14200" s="26" t="str">
        <f t="shared" si="899"/>
        <v/>
      </c>
      <c r="Y14200" s="38"/>
    </row>
    <row r="14201" spans="5:25">
      <c r="E14201" s="45"/>
      <c r="H14201" s="45"/>
      <c r="K14201" s="27" t="str">
        <f t="shared" si="900"/>
        <v/>
      </c>
      <c r="P14201" s="26" t="str">
        <f t="shared" si="901"/>
        <v/>
      </c>
      <c r="Q14201" s="38"/>
      <c r="S14201" t="str">
        <f t="shared" si="902"/>
        <v/>
      </c>
      <c r="X14201" s="26" t="str">
        <f t="shared" si="899"/>
        <v/>
      </c>
      <c r="Y14201" s="38"/>
    </row>
    <row r="14202" spans="5:25">
      <c r="E14202" s="45"/>
      <c r="H14202" s="45"/>
      <c r="K14202" s="27" t="str">
        <f t="shared" si="900"/>
        <v/>
      </c>
      <c r="P14202" s="26" t="str">
        <f t="shared" si="901"/>
        <v/>
      </c>
      <c r="Q14202" s="38"/>
      <c r="S14202" t="str">
        <f t="shared" si="902"/>
        <v/>
      </c>
      <c r="X14202" s="26" t="str">
        <f t="shared" si="899"/>
        <v/>
      </c>
      <c r="Y14202" s="38"/>
    </row>
    <row r="14203" spans="5:25">
      <c r="E14203" s="45"/>
      <c r="H14203" s="45"/>
      <c r="K14203" s="27" t="str">
        <f t="shared" si="900"/>
        <v/>
      </c>
      <c r="P14203" s="26" t="str">
        <f t="shared" si="901"/>
        <v/>
      </c>
      <c r="Q14203" s="38"/>
      <c r="S14203" t="str">
        <f t="shared" si="902"/>
        <v/>
      </c>
      <c r="X14203" s="26" t="str">
        <f t="shared" si="899"/>
        <v/>
      </c>
      <c r="Y14203" s="38"/>
    </row>
    <row r="14204" spans="5:25">
      <c r="E14204" s="45"/>
      <c r="H14204" s="45"/>
      <c r="K14204" s="27" t="str">
        <f t="shared" si="900"/>
        <v/>
      </c>
      <c r="P14204" s="26" t="str">
        <f t="shared" si="901"/>
        <v/>
      </c>
      <c r="Q14204" s="38"/>
      <c r="S14204" t="str">
        <f t="shared" si="902"/>
        <v/>
      </c>
      <c r="X14204" s="26" t="str">
        <f t="shared" ref="X14204:X14267" si="903">IF(V14204="","",X14203+V14204-V14203)</f>
        <v/>
      </c>
      <c r="Y14204" s="38"/>
    </row>
    <row r="14205" spans="5:25">
      <c r="E14205" s="45"/>
      <c r="H14205" s="45"/>
      <c r="K14205" s="27" t="str">
        <f t="shared" si="900"/>
        <v/>
      </c>
      <c r="P14205" s="26" t="str">
        <f t="shared" si="901"/>
        <v/>
      </c>
      <c r="Q14205" s="38"/>
      <c r="S14205" t="str">
        <f t="shared" si="902"/>
        <v/>
      </c>
      <c r="X14205" s="26" t="str">
        <f t="shared" si="903"/>
        <v/>
      </c>
      <c r="Y14205" s="38"/>
    </row>
    <row r="14206" spans="5:25">
      <c r="E14206" s="45"/>
      <c r="H14206" s="45"/>
      <c r="K14206" s="27" t="str">
        <f t="shared" si="900"/>
        <v/>
      </c>
      <c r="P14206" s="26" t="str">
        <f t="shared" si="901"/>
        <v/>
      </c>
      <c r="Q14206" s="38"/>
      <c r="S14206" t="str">
        <f t="shared" si="902"/>
        <v/>
      </c>
      <c r="X14206" s="26" t="str">
        <f t="shared" si="903"/>
        <v/>
      </c>
      <c r="Y14206" s="38"/>
    </row>
    <row r="14207" spans="5:25">
      <c r="E14207" s="45"/>
      <c r="H14207" s="45"/>
      <c r="K14207" s="27" t="str">
        <f t="shared" si="900"/>
        <v/>
      </c>
      <c r="P14207" s="26" t="str">
        <f t="shared" si="901"/>
        <v/>
      </c>
      <c r="Q14207" s="38"/>
      <c r="S14207" t="str">
        <f t="shared" si="902"/>
        <v/>
      </c>
      <c r="X14207" s="26" t="str">
        <f t="shared" si="903"/>
        <v/>
      </c>
      <c r="Y14207" s="38"/>
    </row>
    <row r="14208" spans="5:25">
      <c r="E14208" s="45"/>
      <c r="H14208" s="45"/>
      <c r="K14208" s="27" t="str">
        <f t="shared" si="900"/>
        <v/>
      </c>
      <c r="P14208" s="26" t="str">
        <f t="shared" si="901"/>
        <v/>
      </c>
      <c r="Q14208" s="38"/>
      <c r="S14208" t="str">
        <f t="shared" si="902"/>
        <v/>
      </c>
      <c r="X14208" s="26" t="str">
        <f t="shared" si="903"/>
        <v/>
      </c>
      <c r="Y14208" s="38"/>
    </row>
    <row r="14209" spans="5:25">
      <c r="E14209" s="45"/>
      <c r="H14209" s="45"/>
      <c r="K14209" s="27" t="str">
        <f t="shared" si="900"/>
        <v/>
      </c>
      <c r="P14209" s="26" t="str">
        <f t="shared" si="901"/>
        <v/>
      </c>
      <c r="Q14209" s="38"/>
      <c r="S14209" t="str">
        <f t="shared" si="902"/>
        <v/>
      </c>
      <c r="X14209" s="26" t="str">
        <f t="shared" si="903"/>
        <v/>
      </c>
      <c r="Y14209" s="38"/>
    </row>
    <row r="14210" spans="5:25">
      <c r="E14210" s="45"/>
      <c r="H14210" s="45"/>
      <c r="K14210" s="27" t="str">
        <f t="shared" si="900"/>
        <v/>
      </c>
      <c r="P14210" s="26" t="str">
        <f t="shared" si="901"/>
        <v/>
      </c>
      <c r="Q14210" s="38"/>
      <c r="S14210" t="str">
        <f t="shared" si="902"/>
        <v/>
      </c>
      <c r="X14210" s="26" t="str">
        <f t="shared" si="903"/>
        <v/>
      </c>
      <c r="Y14210" s="38"/>
    </row>
    <row r="14211" spans="5:25">
      <c r="E14211" s="45"/>
      <c r="H14211" s="45"/>
      <c r="K14211" s="27" t="str">
        <f t="shared" si="900"/>
        <v/>
      </c>
      <c r="P14211" s="26" t="str">
        <f t="shared" si="901"/>
        <v/>
      </c>
      <c r="Q14211" s="38"/>
      <c r="S14211" t="str">
        <f t="shared" si="902"/>
        <v/>
      </c>
      <c r="X14211" s="26" t="str">
        <f t="shared" si="903"/>
        <v/>
      </c>
      <c r="Y14211" s="38"/>
    </row>
    <row r="14212" spans="5:25">
      <c r="E14212" s="45"/>
      <c r="H14212" s="45"/>
      <c r="K14212" s="27" t="str">
        <f t="shared" ref="K14212:K14275" si="904">IF(M14212="","",K14211+(M14212-M14211)/24)</f>
        <v/>
      </c>
      <c r="P14212" s="26" t="str">
        <f t="shared" ref="P14212:P14275" si="905">IF(N14212="","",P14211+N14212-N14211)</f>
        <v/>
      </c>
      <c r="Q14212" s="38"/>
      <c r="S14212" t="str">
        <f t="shared" ref="S14212:S14275" si="906">IF(N14212="","",S14211-N14212+N14211)</f>
        <v/>
      </c>
      <c r="X14212" s="26" t="str">
        <f t="shared" si="903"/>
        <v/>
      </c>
      <c r="Y14212" s="38"/>
    </row>
    <row r="14213" spans="5:25">
      <c r="E14213" s="45"/>
      <c r="H14213" s="45"/>
      <c r="K14213" s="27" t="str">
        <f t="shared" si="904"/>
        <v/>
      </c>
      <c r="P14213" s="26" t="str">
        <f t="shared" si="905"/>
        <v/>
      </c>
      <c r="Q14213" s="38"/>
      <c r="S14213" t="str">
        <f t="shared" si="906"/>
        <v/>
      </c>
      <c r="X14213" s="26" t="str">
        <f t="shared" si="903"/>
        <v/>
      </c>
      <c r="Y14213" s="38"/>
    </row>
    <row r="14214" spans="5:25">
      <c r="E14214" s="45"/>
      <c r="H14214" s="45"/>
      <c r="K14214" s="27" t="str">
        <f t="shared" si="904"/>
        <v/>
      </c>
      <c r="P14214" s="26" t="str">
        <f t="shared" si="905"/>
        <v/>
      </c>
      <c r="Q14214" s="38"/>
      <c r="S14214" t="str">
        <f t="shared" si="906"/>
        <v/>
      </c>
      <c r="X14214" s="26" t="str">
        <f t="shared" si="903"/>
        <v/>
      </c>
      <c r="Y14214" s="38"/>
    </row>
    <row r="14215" spans="5:25">
      <c r="E14215" s="45"/>
      <c r="H14215" s="45"/>
      <c r="K14215" s="27" t="str">
        <f t="shared" si="904"/>
        <v/>
      </c>
      <c r="P14215" s="26" t="str">
        <f t="shared" si="905"/>
        <v/>
      </c>
      <c r="Q14215" s="38"/>
      <c r="S14215" t="str">
        <f t="shared" si="906"/>
        <v/>
      </c>
      <c r="X14215" s="26" t="str">
        <f t="shared" si="903"/>
        <v/>
      </c>
      <c r="Y14215" s="38"/>
    </row>
    <row r="14216" spans="5:25">
      <c r="E14216" s="45"/>
      <c r="H14216" s="45"/>
      <c r="K14216" s="27" t="str">
        <f t="shared" si="904"/>
        <v/>
      </c>
      <c r="P14216" s="26" t="str">
        <f t="shared" si="905"/>
        <v/>
      </c>
      <c r="Q14216" s="38"/>
      <c r="S14216" t="str">
        <f t="shared" si="906"/>
        <v/>
      </c>
      <c r="X14216" s="26" t="str">
        <f t="shared" si="903"/>
        <v/>
      </c>
      <c r="Y14216" s="38"/>
    </row>
    <row r="14217" spans="5:25">
      <c r="E14217" s="45"/>
      <c r="H14217" s="45"/>
      <c r="K14217" s="27" t="str">
        <f t="shared" si="904"/>
        <v/>
      </c>
      <c r="P14217" s="26" t="str">
        <f t="shared" si="905"/>
        <v/>
      </c>
      <c r="Q14217" s="38"/>
      <c r="S14217" t="str">
        <f t="shared" si="906"/>
        <v/>
      </c>
      <c r="X14217" s="26" t="str">
        <f t="shared" si="903"/>
        <v/>
      </c>
      <c r="Y14217" s="38"/>
    </row>
    <row r="14218" spans="5:25">
      <c r="E14218" s="45"/>
      <c r="H14218" s="45"/>
      <c r="K14218" s="27" t="str">
        <f t="shared" si="904"/>
        <v/>
      </c>
      <c r="P14218" s="26" t="str">
        <f t="shared" si="905"/>
        <v/>
      </c>
      <c r="Q14218" s="38"/>
      <c r="S14218" t="str">
        <f t="shared" si="906"/>
        <v/>
      </c>
      <c r="X14218" s="26" t="str">
        <f t="shared" si="903"/>
        <v/>
      </c>
      <c r="Y14218" s="38"/>
    </row>
    <row r="14219" spans="5:25">
      <c r="E14219" s="45"/>
      <c r="H14219" s="45"/>
      <c r="K14219" s="27" t="str">
        <f t="shared" si="904"/>
        <v/>
      </c>
      <c r="P14219" s="26" t="str">
        <f t="shared" si="905"/>
        <v/>
      </c>
      <c r="Q14219" s="38"/>
      <c r="S14219" t="str">
        <f t="shared" si="906"/>
        <v/>
      </c>
      <c r="X14219" s="26" t="str">
        <f t="shared" si="903"/>
        <v/>
      </c>
      <c r="Y14219" s="38"/>
    </row>
    <row r="14220" spans="5:25">
      <c r="E14220" s="45"/>
      <c r="H14220" s="45"/>
      <c r="K14220" s="27" t="str">
        <f t="shared" si="904"/>
        <v/>
      </c>
      <c r="P14220" s="26" t="str">
        <f t="shared" si="905"/>
        <v/>
      </c>
      <c r="Q14220" s="38"/>
      <c r="S14220" t="str">
        <f t="shared" si="906"/>
        <v/>
      </c>
      <c r="X14220" s="26" t="str">
        <f t="shared" si="903"/>
        <v/>
      </c>
      <c r="Y14220" s="38"/>
    </row>
    <row r="14221" spans="5:25">
      <c r="E14221" s="45"/>
      <c r="H14221" s="45"/>
      <c r="K14221" s="27" t="str">
        <f t="shared" si="904"/>
        <v/>
      </c>
      <c r="P14221" s="26" t="str">
        <f t="shared" si="905"/>
        <v/>
      </c>
      <c r="Q14221" s="38"/>
      <c r="S14221" t="str">
        <f t="shared" si="906"/>
        <v/>
      </c>
      <c r="X14221" s="26" t="str">
        <f t="shared" si="903"/>
        <v/>
      </c>
      <c r="Y14221" s="38"/>
    </row>
    <row r="14222" spans="5:25">
      <c r="E14222" s="45"/>
      <c r="H14222" s="45"/>
      <c r="K14222" s="27" t="str">
        <f t="shared" si="904"/>
        <v/>
      </c>
      <c r="P14222" s="26" t="str">
        <f t="shared" si="905"/>
        <v/>
      </c>
      <c r="Q14222" s="38"/>
      <c r="S14222" t="str">
        <f t="shared" si="906"/>
        <v/>
      </c>
      <c r="X14222" s="26" t="str">
        <f t="shared" si="903"/>
        <v/>
      </c>
      <c r="Y14222" s="38"/>
    </row>
    <row r="14223" spans="5:25">
      <c r="E14223" s="45"/>
      <c r="H14223" s="45"/>
      <c r="K14223" s="27" t="str">
        <f t="shared" si="904"/>
        <v/>
      </c>
      <c r="P14223" s="26" t="str">
        <f t="shared" si="905"/>
        <v/>
      </c>
      <c r="Q14223" s="38"/>
      <c r="S14223" t="str">
        <f t="shared" si="906"/>
        <v/>
      </c>
      <c r="X14223" s="26" t="str">
        <f t="shared" si="903"/>
        <v/>
      </c>
      <c r="Y14223" s="38"/>
    </row>
    <row r="14224" spans="5:25">
      <c r="E14224" s="45"/>
      <c r="H14224" s="45"/>
      <c r="K14224" s="27" t="str">
        <f t="shared" si="904"/>
        <v/>
      </c>
      <c r="P14224" s="26" t="str">
        <f t="shared" si="905"/>
        <v/>
      </c>
      <c r="Q14224" s="38"/>
      <c r="S14224" t="str">
        <f t="shared" si="906"/>
        <v/>
      </c>
      <c r="X14224" s="26" t="str">
        <f t="shared" si="903"/>
        <v/>
      </c>
      <c r="Y14224" s="38"/>
    </row>
    <row r="14225" spans="5:25">
      <c r="E14225" s="45"/>
      <c r="H14225" s="45"/>
      <c r="K14225" s="27" t="str">
        <f t="shared" si="904"/>
        <v/>
      </c>
      <c r="P14225" s="26" t="str">
        <f t="shared" si="905"/>
        <v/>
      </c>
      <c r="Q14225" s="38"/>
      <c r="S14225" t="str">
        <f t="shared" si="906"/>
        <v/>
      </c>
      <c r="X14225" s="26" t="str">
        <f t="shared" si="903"/>
        <v/>
      </c>
      <c r="Y14225" s="38"/>
    </row>
    <row r="14226" spans="5:25">
      <c r="E14226" s="45"/>
      <c r="H14226" s="45"/>
      <c r="K14226" s="27" t="str">
        <f t="shared" si="904"/>
        <v/>
      </c>
      <c r="P14226" s="26" t="str">
        <f t="shared" si="905"/>
        <v/>
      </c>
      <c r="Q14226" s="38"/>
      <c r="S14226" t="str">
        <f t="shared" si="906"/>
        <v/>
      </c>
      <c r="X14226" s="26" t="str">
        <f t="shared" si="903"/>
        <v/>
      </c>
      <c r="Y14226" s="38"/>
    </row>
    <row r="14227" spans="5:25">
      <c r="E14227" s="45"/>
      <c r="H14227" s="45"/>
      <c r="K14227" s="27" t="str">
        <f t="shared" si="904"/>
        <v/>
      </c>
      <c r="P14227" s="26" t="str">
        <f t="shared" si="905"/>
        <v/>
      </c>
      <c r="Q14227" s="38"/>
      <c r="S14227" t="str">
        <f t="shared" si="906"/>
        <v/>
      </c>
      <c r="X14227" s="26" t="str">
        <f t="shared" si="903"/>
        <v/>
      </c>
      <c r="Y14227" s="38"/>
    </row>
    <row r="14228" spans="5:25">
      <c r="E14228" s="45"/>
      <c r="H14228" s="45"/>
      <c r="K14228" s="27" t="str">
        <f t="shared" si="904"/>
        <v/>
      </c>
      <c r="P14228" s="26" t="str">
        <f t="shared" si="905"/>
        <v/>
      </c>
      <c r="Q14228" s="38"/>
      <c r="S14228" t="str">
        <f t="shared" si="906"/>
        <v/>
      </c>
      <c r="X14228" s="26" t="str">
        <f t="shared" si="903"/>
        <v/>
      </c>
      <c r="Y14228" s="38"/>
    </row>
    <row r="14229" spans="5:25">
      <c r="E14229" s="45"/>
      <c r="H14229" s="45"/>
      <c r="K14229" s="27" t="str">
        <f t="shared" si="904"/>
        <v/>
      </c>
      <c r="P14229" s="26" t="str">
        <f t="shared" si="905"/>
        <v/>
      </c>
      <c r="Q14229" s="38"/>
      <c r="S14229" t="str">
        <f t="shared" si="906"/>
        <v/>
      </c>
      <c r="X14229" s="26" t="str">
        <f t="shared" si="903"/>
        <v/>
      </c>
      <c r="Y14229" s="38"/>
    </row>
    <row r="14230" spans="5:25">
      <c r="E14230" s="45"/>
      <c r="H14230" s="45"/>
      <c r="K14230" s="27" t="str">
        <f t="shared" si="904"/>
        <v/>
      </c>
      <c r="P14230" s="26" t="str">
        <f t="shared" si="905"/>
        <v/>
      </c>
      <c r="Q14230" s="38"/>
      <c r="S14230" t="str">
        <f t="shared" si="906"/>
        <v/>
      </c>
      <c r="X14230" s="26" t="str">
        <f t="shared" si="903"/>
        <v/>
      </c>
      <c r="Y14230" s="38"/>
    </row>
    <row r="14231" spans="5:25">
      <c r="E14231" s="45"/>
      <c r="H14231" s="45"/>
      <c r="K14231" s="27" t="str">
        <f t="shared" si="904"/>
        <v/>
      </c>
      <c r="P14231" s="26" t="str">
        <f t="shared" si="905"/>
        <v/>
      </c>
      <c r="Q14231" s="38"/>
      <c r="S14231" t="str">
        <f t="shared" si="906"/>
        <v/>
      </c>
      <c r="X14231" s="26" t="str">
        <f t="shared" si="903"/>
        <v/>
      </c>
      <c r="Y14231" s="38"/>
    </row>
    <row r="14232" spans="5:25">
      <c r="E14232" s="45"/>
      <c r="H14232" s="45"/>
      <c r="K14232" s="27" t="str">
        <f t="shared" si="904"/>
        <v/>
      </c>
      <c r="P14232" s="26" t="str">
        <f t="shared" si="905"/>
        <v/>
      </c>
      <c r="Q14232" s="38"/>
      <c r="S14232" t="str">
        <f t="shared" si="906"/>
        <v/>
      </c>
      <c r="X14232" s="26" t="str">
        <f t="shared" si="903"/>
        <v/>
      </c>
      <c r="Y14232" s="38"/>
    </row>
    <row r="14233" spans="5:25">
      <c r="E14233" s="45"/>
      <c r="H14233" s="45"/>
      <c r="K14233" s="27" t="str">
        <f t="shared" si="904"/>
        <v/>
      </c>
      <c r="P14233" s="26" t="str">
        <f t="shared" si="905"/>
        <v/>
      </c>
      <c r="Q14233" s="38"/>
      <c r="S14233" t="str">
        <f t="shared" si="906"/>
        <v/>
      </c>
      <c r="X14233" s="26" t="str">
        <f t="shared" si="903"/>
        <v/>
      </c>
      <c r="Y14233" s="38"/>
    </row>
    <row r="14234" spans="5:25">
      <c r="E14234" s="45"/>
      <c r="H14234" s="45"/>
      <c r="K14234" s="27" t="str">
        <f t="shared" si="904"/>
        <v/>
      </c>
      <c r="P14234" s="26" t="str">
        <f t="shared" si="905"/>
        <v/>
      </c>
      <c r="Q14234" s="38"/>
      <c r="S14234" t="str">
        <f t="shared" si="906"/>
        <v/>
      </c>
      <c r="X14234" s="26" t="str">
        <f t="shared" si="903"/>
        <v/>
      </c>
      <c r="Y14234" s="38"/>
    </row>
    <row r="14235" spans="5:25">
      <c r="E14235" s="45"/>
      <c r="H14235" s="45"/>
      <c r="K14235" s="27" t="str">
        <f t="shared" si="904"/>
        <v/>
      </c>
      <c r="P14235" s="26" t="str">
        <f t="shared" si="905"/>
        <v/>
      </c>
      <c r="Q14235" s="38"/>
      <c r="S14235" t="str">
        <f t="shared" si="906"/>
        <v/>
      </c>
      <c r="X14235" s="26" t="str">
        <f t="shared" si="903"/>
        <v/>
      </c>
      <c r="Y14235" s="38"/>
    </row>
    <row r="14236" spans="5:25">
      <c r="E14236" s="45"/>
      <c r="H14236" s="45"/>
      <c r="K14236" s="27" t="str">
        <f t="shared" si="904"/>
        <v/>
      </c>
      <c r="P14236" s="26" t="str">
        <f t="shared" si="905"/>
        <v/>
      </c>
      <c r="Q14236" s="38"/>
      <c r="S14236" t="str">
        <f t="shared" si="906"/>
        <v/>
      </c>
      <c r="X14236" s="26" t="str">
        <f t="shared" si="903"/>
        <v/>
      </c>
      <c r="Y14236" s="38"/>
    </row>
    <row r="14237" spans="5:25">
      <c r="E14237" s="45"/>
      <c r="H14237" s="45"/>
      <c r="K14237" s="27" t="str">
        <f t="shared" si="904"/>
        <v/>
      </c>
      <c r="P14237" s="26" t="str">
        <f t="shared" si="905"/>
        <v/>
      </c>
      <c r="Q14237" s="38"/>
      <c r="S14237" t="str">
        <f t="shared" si="906"/>
        <v/>
      </c>
      <c r="X14237" s="26" t="str">
        <f t="shared" si="903"/>
        <v/>
      </c>
      <c r="Y14237" s="38"/>
    </row>
    <row r="14238" spans="5:25">
      <c r="E14238" s="45"/>
      <c r="H14238" s="45"/>
      <c r="K14238" s="27" t="str">
        <f t="shared" si="904"/>
        <v/>
      </c>
      <c r="P14238" s="26" t="str">
        <f t="shared" si="905"/>
        <v/>
      </c>
      <c r="Q14238" s="38"/>
      <c r="S14238" t="str">
        <f t="shared" si="906"/>
        <v/>
      </c>
      <c r="X14238" s="26" t="str">
        <f t="shared" si="903"/>
        <v/>
      </c>
      <c r="Y14238" s="38"/>
    </row>
    <row r="14239" spans="5:25">
      <c r="E14239" s="45"/>
      <c r="H14239" s="45"/>
      <c r="K14239" s="27" t="str">
        <f t="shared" si="904"/>
        <v/>
      </c>
      <c r="P14239" s="26" t="str">
        <f t="shared" si="905"/>
        <v/>
      </c>
      <c r="Q14239" s="38"/>
      <c r="S14239" t="str">
        <f t="shared" si="906"/>
        <v/>
      </c>
      <c r="X14239" s="26" t="str">
        <f t="shared" si="903"/>
        <v/>
      </c>
      <c r="Y14239" s="38"/>
    </row>
    <row r="14240" spans="5:25">
      <c r="E14240" s="45"/>
      <c r="H14240" s="45"/>
      <c r="K14240" s="27" t="str">
        <f t="shared" si="904"/>
        <v/>
      </c>
      <c r="P14240" s="26" t="str">
        <f t="shared" si="905"/>
        <v/>
      </c>
      <c r="Q14240" s="38"/>
      <c r="S14240" t="str">
        <f t="shared" si="906"/>
        <v/>
      </c>
      <c r="X14240" s="26" t="str">
        <f t="shared" si="903"/>
        <v/>
      </c>
      <c r="Y14240" s="38"/>
    </row>
    <row r="14241" spans="5:25">
      <c r="E14241" s="45"/>
      <c r="H14241" s="45"/>
      <c r="K14241" s="27" t="str">
        <f t="shared" si="904"/>
        <v/>
      </c>
      <c r="P14241" s="26" t="str">
        <f t="shared" si="905"/>
        <v/>
      </c>
      <c r="Q14241" s="38"/>
      <c r="S14241" t="str">
        <f t="shared" si="906"/>
        <v/>
      </c>
      <c r="X14241" s="26" t="str">
        <f t="shared" si="903"/>
        <v/>
      </c>
      <c r="Y14241" s="38"/>
    </row>
    <row r="14242" spans="5:25">
      <c r="E14242" s="45"/>
      <c r="H14242" s="45"/>
      <c r="K14242" s="27" t="str">
        <f t="shared" si="904"/>
        <v/>
      </c>
      <c r="P14242" s="26" t="str">
        <f t="shared" si="905"/>
        <v/>
      </c>
      <c r="Q14242" s="38"/>
      <c r="S14242" t="str">
        <f t="shared" si="906"/>
        <v/>
      </c>
      <c r="X14242" s="26" t="str">
        <f t="shared" si="903"/>
        <v/>
      </c>
      <c r="Y14242" s="38"/>
    </row>
    <row r="14243" spans="5:25">
      <c r="E14243" s="45"/>
      <c r="H14243" s="45"/>
      <c r="K14243" s="27" t="str">
        <f t="shared" si="904"/>
        <v/>
      </c>
      <c r="P14243" s="26" t="str">
        <f t="shared" si="905"/>
        <v/>
      </c>
      <c r="Q14243" s="38"/>
      <c r="S14243" t="str">
        <f t="shared" si="906"/>
        <v/>
      </c>
      <c r="X14243" s="26" t="str">
        <f t="shared" si="903"/>
        <v/>
      </c>
      <c r="Y14243" s="38"/>
    </row>
    <row r="14244" spans="5:25">
      <c r="E14244" s="45"/>
      <c r="H14244" s="45"/>
      <c r="K14244" s="27" t="str">
        <f t="shared" si="904"/>
        <v/>
      </c>
      <c r="P14244" s="26" t="str">
        <f t="shared" si="905"/>
        <v/>
      </c>
      <c r="Q14244" s="38"/>
      <c r="S14244" t="str">
        <f t="shared" si="906"/>
        <v/>
      </c>
      <c r="X14244" s="26" t="str">
        <f t="shared" si="903"/>
        <v/>
      </c>
      <c r="Y14244" s="38"/>
    </row>
    <row r="14245" spans="5:25">
      <c r="E14245" s="45"/>
      <c r="H14245" s="45"/>
      <c r="K14245" s="27" t="str">
        <f t="shared" si="904"/>
        <v/>
      </c>
      <c r="P14245" s="26" t="str">
        <f t="shared" si="905"/>
        <v/>
      </c>
      <c r="Q14245" s="38"/>
      <c r="S14245" t="str">
        <f t="shared" si="906"/>
        <v/>
      </c>
      <c r="X14245" s="26" t="str">
        <f t="shared" si="903"/>
        <v/>
      </c>
      <c r="Y14245" s="38"/>
    </row>
    <row r="14246" spans="5:25">
      <c r="E14246" s="45"/>
      <c r="H14246" s="45"/>
      <c r="K14246" s="27" t="str">
        <f t="shared" si="904"/>
        <v/>
      </c>
      <c r="P14246" s="26" t="str">
        <f t="shared" si="905"/>
        <v/>
      </c>
      <c r="Q14246" s="38"/>
      <c r="S14246" t="str">
        <f t="shared" si="906"/>
        <v/>
      </c>
      <c r="X14246" s="26" t="str">
        <f t="shared" si="903"/>
        <v/>
      </c>
      <c r="Y14246" s="38"/>
    </row>
    <row r="14247" spans="5:25">
      <c r="E14247" s="45"/>
      <c r="H14247" s="45"/>
      <c r="K14247" s="27" t="str">
        <f t="shared" si="904"/>
        <v/>
      </c>
      <c r="P14247" s="26" t="str">
        <f t="shared" si="905"/>
        <v/>
      </c>
      <c r="Q14247" s="38"/>
      <c r="S14247" t="str">
        <f t="shared" si="906"/>
        <v/>
      </c>
      <c r="X14247" s="26" t="str">
        <f t="shared" si="903"/>
        <v/>
      </c>
      <c r="Y14247" s="38"/>
    </row>
    <row r="14248" spans="5:25">
      <c r="E14248" s="45"/>
      <c r="H14248" s="45"/>
      <c r="K14248" s="27" t="str">
        <f t="shared" si="904"/>
        <v/>
      </c>
      <c r="P14248" s="26" t="str">
        <f t="shared" si="905"/>
        <v/>
      </c>
      <c r="Q14248" s="38"/>
      <c r="S14248" t="str">
        <f t="shared" si="906"/>
        <v/>
      </c>
      <c r="X14248" s="26" t="str">
        <f t="shared" si="903"/>
        <v/>
      </c>
      <c r="Y14248" s="38"/>
    </row>
    <row r="14249" spans="5:25">
      <c r="E14249" s="45"/>
      <c r="H14249" s="45"/>
      <c r="K14249" s="27" t="str">
        <f t="shared" si="904"/>
        <v/>
      </c>
      <c r="P14249" s="26" t="str">
        <f t="shared" si="905"/>
        <v/>
      </c>
      <c r="Q14249" s="38"/>
      <c r="S14249" t="str">
        <f t="shared" si="906"/>
        <v/>
      </c>
      <c r="X14249" s="26" t="str">
        <f t="shared" si="903"/>
        <v/>
      </c>
      <c r="Y14249" s="38"/>
    </row>
    <row r="14250" spans="5:25">
      <c r="E14250" s="45"/>
      <c r="H14250" s="45"/>
      <c r="K14250" s="27" t="str">
        <f t="shared" si="904"/>
        <v/>
      </c>
      <c r="P14250" s="26" t="str">
        <f t="shared" si="905"/>
        <v/>
      </c>
      <c r="Q14250" s="38"/>
      <c r="S14250" t="str">
        <f t="shared" si="906"/>
        <v/>
      </c>
      <c r="X14250" s="26" t="str">
        <f t="shared" si="903"/>
        <v/>
      </c>
      <c r="Y14250" s="38"/>
    </row>
    <row r="14251" spans="5:25">
      <c r="E14251" s="45"/>
      <c r="H14251" s="45"/>
      <c r="K14251" s="27" t="str">
        <f t="shared" si="904"/>
        <v/>
      </c>
      <c r="P14251" s="26" t="str">
        <f t="shared" si="905"/>
        <v/>
      </c>
      <c r="Q14251" s="38"/>
      <c r="S14251" t="str">
        <f t="shared" si="906"/>
        <v/>
      </c>
      <c r="X14251" s="26" t="str">
        <f t="shared" si="903"/>
        <v/>
      </c>
      <c r="Y14251" s="38"/>
    </row>
    <row r="14252" spans="5:25">
      <c r="E14252" s="45"/>
      <c r="H14252" s="45"/>
      <c r="K14252" s="27" t="str">
        <f t="shared" si="904"/>
        <v/>
      </c>
      <c r="P14252" s="26" t="str">
        <f t="shared" si="905"/>
        <v/>
      </c>
      <c r="Q14252" s="38"/>
      <c r="S14252" t="str">
        <f t="shared" si="906"/>
        <v/>
      </c>
      <c r="X14252" s="26" t="str">
        <f t="shared" si="903"/>
        <v/>
      </c>
      <c r="Y14252" s="38"/>
    </row>
    <row r="14253" spans="5:25">
      <c r="E14253" s="45"/>
      <c r="H14253" s="45"/>
      <c r="K14253" s="27" t="str">
        <f t="shared" si="904"/>
        <v/>
      </c>
      <c r="P14253" s="26" t="str">
        <f t="shared" si="905"/>
        <v/>
      </c>
      <c r="Q14253" s="38"/>
      <c r="S14253" t="str">
        <f t="shared" si="906"/>
        <v/>
      </c>
      <c r="X14253" s="26" t="str">
        <f t="shared" si="903"/>
        <v/>
      </c>
      <c r="Y14253" s="38"/>
    </row>
    <row r="14254" spans="5:25">
      <c r="E14254" s="45"/>
      <c r="H14254" s="45"/>
      <c r="K14254" s="27" t="str">
        <f t="shared" si="904"/>
        <v/>
      </c>
      <c r="P14254" s="26" t="str">
        <f t="shared" si="905"/>
        <v/>
      </c>
      <c r="Q14254" s="38"/>
      <c r="S14254" t="str">
        <f t="shared" si="906"/>
        <v/>
      </c>
      <c r="X14254" s="26" t="str">
        <f t="shared" si="903"/>
        <v/>
      </c>
      <c r="Y14254" s="38"/>
    </row>
    <row r="14255" spans="5:25">
      <c r="E14255" s="45"/>
      <c r="H14255" s="45"/>
      <c r="K14255" s="27" t="str">
        <f t="shared" si="904"/>
        <v/>
      </c>
      <c r="P14255" s="26" t="str">
        <f t="shared" si="905"/>
        <v/>
      </c>
      <c r="Q14255" s="38"/>
      <c r="S14255" t="str">
        <f t="shared" si="906"/>
        <v/>
      </c>
      <c r="X14255" s="26" t="str">
        <f t="shared" si="903"/>
        <v/>
      </c>
      <c r="Y14255" s="38"/>
    </row>
    <row r="14256" spans="5:25">
      <c r="E14256" s="45"/>
      <c r="H14256" s="45"/>
      <c r="K14256" s="27" t="str">
        <f t="shared" si="904"/>
        <v/>
      </c>
      <c r="P14256" s="26" t="str">
        <f t="shared" si="905"/>
        <v/>
      </c>
      <c r="Q14256" s="38"/>
      <c r="S14256" t="str">
        <f t="shared" si="906"/>
        <v/>
      </c>
      <c r="X14256" s="26" t="str">
        <f t="shared" si="903"/>
        <v/>
      </c>
      <c r="Y14256" s="38"/>
    </row>
    <row r="14257" spans="5:25">
      <c r="E14257" s="45"/>
      <c r="H14257" s="45"/>
      <c r="K14257" s="27" t="str">
        <f t="shared" si="904"/>
        <v/>
      </c>
      <c r="P14257" s="26" t="str">
        <f t="shared" si="905"/>
        <v/>
      </c>
      <c r="Q14257" s="38"/>
      <c r="S14257" t="str">
        <f t="shared" si="906"/>
        <v/>
      </c>
      <c r="X14257" s="26" t="str">
        <f t="shared" si="903"/>
        <v/>
      </c>
      <c r="Y14257" s="38"/>
    </row>
    <row r="14258" spans="5:25">
      <c r="E14258" s="45"/>
      <c r="H14258" s="45"/>
      <c r="K14258" s="27" t="str">
        <f t="shared" si="904"/>
        <v/>
      </c>
      <c r="P14258" s="26" t="str">
        <f t="shared" si="905"/>
        <v/>
      </c>
      <c r="Q14258" s="38"/>
      <c r="S14258" t="str">
        <f t="shared" si="906"/>
        <v/>
      </c>
      <c r="X14258" s="26" t="str">
        <f t="shared" si="903"/>
        <v/>
      </c>
      <c r="Y14258" s="38"/>
    </row>
    <row r="14259" spans="5:25">
      <c r="E14259" s="45"/>
      <c r="H14259" s="45"/>
      <c r="K14259" s="27" t="str">
        <f t="shared" si="904"/>
        <v/>
      </c>
      <c r="P14259" s="26" t="str">
        <f t="shared" si="905"/>
        <v/>
      </c>
      <c r="Q14259" s="38"/>
      <c r="S14259" t="str">
        <f t="shared" si="906"/>
        <v/>
      </c>
      <c r="X14259" s="26" t="str">
        <f t="shared" si="903"/>
        <v/>
      </c>
      <c r="Y14259" s="38"/>
    </row>
    <row r="14260" spans="5:25">
      <c r="E14260" s="45"/>
      <c r="H14260" s="45"/>
      <c r="K14260" s="27" t="str">
        <f t="shared" si="904"/>
        <v/>
      </c>
      <c r="P14260" s="26" t="str">
        <f t="shared" si="905"/>
        <v/>
      </c>
      <c r="Q14260" s="38"/>
      <c r="S14260" t="str">
        <f t="shared" si="906"/>
        <v/>
      </c>
      <c r="X14260" s="26" t="str">
        <f t="shared" si="903"/>
        <v/>
      </c>
      <c r="Y14260" s="38"/>
    </row>
    <row r="14261" spans="5:25">
      <c r="E14261" s="45"/>
      <c r="H14261" s="45"/>
      <c r="K14261" s="27" t="str">
        <f t="shared" si="904"/>
        <v/>
      </c>
      <c r="P14261" s="26" t="str">
        <f t="shared" si="905"/>
        <v/>
      </c>
      <c r="Q14261" s="38"/>
      <c r="S14261" t="str">
        <f t="shared" si="906"/>
        <v/>
      </c>
      <c r="X14261" s="26" t="str">
        <f t="shared" si="903"/>
        <v/>
      </c>
      <c r="Y14261" s="38"/>
    </row>
    <row r="14262" spans="5:25">
      <c r="E14262" s="45"/>
      <c r="H14262" s="45"/>
      <c r="K14262" s="27" t="str">
        <f t="shared" si="904"/>
        <v/>
      </c>
      <c r="P14262" s="26" t="str">
        <f t="shared" si="905"/>
        <v/>
      </c>
      <c r="Q14262" s="38"/>
      <c r="S14262" t="str">
        <f t="shared" si="906"/>
        <v/>
      </c>
      <c r="X14262" s="26" t="str">
        <f t="shared" si="903"/>
        <v/>
      </c>
      <c r="Y14262" s="38"/>
    </row>
    <row r="14263" spans="5:25">
      <c r="E14263" s="45"/>
      <c r="H14263" s="45"/>
      <c r="K14263" s="27" t="str">
        <f t="shared" si="904"/>
        <v/>
      </c>
      <c r="P14263" s="26" t="str">
        <f t="shared" si="905"/>
        <v/>
      </c>
      <c r="Q14263" s="38"/>
      <c r="S14263" t="str">
        <f t="shared" si="906"/>
        <v/>
      </c>
      <c r="X14263" s="26" t="str">
        <f t="shared" si="903"/>
        <v/>
      </c>
      <c r="Y14263" s="38"/>
    </row>
    <row r="14264" spans="5:25">
      <c r="E14264" s="45"/>
      <c r="H14264" s="45"/>
      <c r="K14264" s="27" t="str">
        <f t="shared" si="904"/>
        <v/>
      </c>
      <c r="P14264" s="26" t="str">
        <f t="shared" si="905"/>
        <v/>
      </c>
      <c r="Q14264" s="38"/>
      <c r="S14264" t="str">
        <f t="shared" si="906"/>
        <v/>
      </c>
      <c r="X14264" s="26" t="str">
        <f t="shared" si="903"/>
        <v/>
      </c>
      <c r="Y14264" s="38"/>
    </row>
    <row r="14265" spans="5:25">
      <c r="E14265" s="45"/>
      <c r="H14265" s="45"/>
      <c r="K14265" s="27" t="str">
        <f t="shared" si="904"/>
        <v/>
      </c>
      <c r="P14265" s="26" t="str">
        <f t="shared" si="905"/>
        <v/>
      </c>
      <c r="Q14265" s="38"/>
      <c r="S14265" t="str">
        <f t="shared" si="906"/>
        <v/>
      </c>
      <c r="X14265" s="26" t="str">
        <f t="shared" si="903"/>
        <v/>
      </c>
      <c r="Y14265" s="38"/>
    </row>
    <row r="14266" spans="5:25">
      <c r="E14266" s="45"/>
      <c r="H14266" s="45"/>
      <c r="K14266" s="27" t="str">
        <f t="shared" si="904"/>
        <v/>
      </c>
      <c r="P14266" s="26" t="str">
        <f t="shared" si="905"/>
        <v/>
      </c>
      <c r="Q14266" s="38"/>
      <c r="S14266" t="str">
        <f t="shared" si="906"/>
        <v/>
      </c>
      <c r="X14266" s="26" t="str">
        <f t="shared" si="903"/>
        <v/>
      </c>
      <c r="Y14266" s="38"/>
    </row>
    <row r="14267" spans="5:25">
      <c r="E14267" s="45"/>
      <c r="H14267" s="45"/>
      <c r="K14267" s="27" t="str">
        <f t="shared" si="904"/>
        <v/>
      </c>
      <c r="P14267" s="26" t="str">
        <f t="shared" si="905"/>
        <v/>
      </c>
      <c r="Q14267" s="38"/>
      <c r="S14267" t="str">
        <f t="shared" si="906"/>
        <v/>
      </c>
      <c r="X14267" s="26" t="str">
        <f t="shared" si="903"/>
        <v/>
      </c>
      <c r="Y14267" s="38"/>
    </row>
    <row r="14268" spans="5:25">
      <c r="E14268" s="45"/>
      <c r="H14268" s="45"/>
      <c r="K14268" s="27" t="str">
        <f t="shared" si="904"/>
        <v/>
      </c>
      <c r="P14268" s="26" t="str">
        <f t="shared" si="905"/>
        <v/>
      </c>
      <c r="Q14268" s="38"/>
      <c r="S14268" t="str">
        <f t="shared" si="906"/>
        <v/>
      </c>
      <c r="X14268" s="26" t="str">
        <f t="shared" ref="X14268:X14331" si="907">IF(V14268="","",X14267+V14268-V14267)</f>
        <v/>
      </c>
      <c r="Y14268" s="38"/>
    </row>
    <row r="14269" spans="5:25">
      <c r="E14269" s="45"/>
      <c r="H14269" s="45"/>
      <c r="K14269" s="27" t="str">
        <f t="shared" si="904"/>
        <v/>
      </c>
      <c r="P14269" s="26" t="str">
        <f t="shared" si="905"/>
        <v/>
      </c>
      <c r="Q14269" s="38"/>
      <c r="S14269" t="str">
        <f t="shared" si="906"/>
        <v/>
      </c>
      <c r="X14269" s="26" t="str">
        <f t="shared" si="907"/>
        <v/>
      </c>
      <c r="Y14269" s="38"/>
    </row>
    <row r="14270" spans="5:25">
      <c r="E14270" s="45"/>
      <c r="H14270" s="45"/>
      <c r="K14270" s="27" t="str">
        <f t="shared" si="904"/>
        <v/>
      </c>
      <c r="P14270" s="26" t="str">
        <f t="shared" si="905"/>
        <v/>
      </c>
      <c r="Q14270" s="38"/>
      <c r="S14270" t="str">
        <f t="shared" si="906"/>
        <v/>
      </c>
      <c r="X14270" s="26" t="str">
        <f t="shared" si="907"/>
        <v/>
      </c>
      <c r="Y14270" s="38"/>
    </row>
    <row r="14271" spans="5:25">
      <c r="E14271" s="45"/>
      <c r="H14271" s="45"/>
      <c r="K14271" s="27" t="str">
        <f t="shared" si="904"/>
        <v/>
      </c>
      <c r="P14271" s="26" t="str">
        <f t="shared" si="905"/>
        <v/>
      </c>
      <c r="Q14271" s="38"/>
      <c r="S14271" t="str">
        <f t="shared" si="906"/>
        <v/>
      </c>
      <c r="X14271" s="26" t="str">
        <f t="shared" si="907"/>
        <v/>
      </c>
      <c r="Y14271" s="38"/>
    </row>
    <row r="14272" spans="5:25">
      <c r="E14272" s="45"/>
      <c r="H14272" s="45"/>
      <c r="K14272" s="27" t="str">
        <f t="shared" si="904"/>
        <v/>
      </c>
      <c r="P14272" s="26" t="str">
        <f t="shared" si="905"/>
        <v/>
      </c>
      <c r="Q14272" s="38"/>
      <c r="S14272" t="str">
        <f t="shared" si="906"/>
        <v/>
      </c>
      <c r="X14272" s="26" t="str">
        <f t="shared" si="907"/>
        <v/>
      </c>
      <c r="Y14272" s="38"/>
    </row>
    <row r="14273" spans="5:25">
      <c r="E14273" s="45"/>
      <c r="H14273" s="45"/>
      <c r="K14273" s="27" t="str">
        <f t="shared" si="904"/>
        <v/>
      </c>
      <c r="P14273" s="26" t="str">
        <f t="shared" si="905"/>
        <v/>
      </c>
      <c r="Q14273" s="38"/>
      <c r="S14273" t="str">
        <f t="shared" si="906"/>
        <v/>
      </c>
      <c r="X14273" s="26" t="str">
        <f t="shared" si="907"/>
        <v/>
      </c>
      <c r="Y14273" s="38"/>
    </row>
    <row r="14274" spans="5:25">
      <c r="E14274" s="45"/>
      <c r="H14274" s="45"/>
      <c r="K14274" s="27" t="str">
        <f t="shared" si="904"/>
        <v/>
      </c>
      <c r="P14274" s="26" t="str">
        <f t="shared" si="905"/>
        <v/>
      </c>
      <c r="Q14274" s="38"/>
      <c r="S14274" t="str">
        <f t="shared" si="906"/>
        <v/>
      </c>
      <c r="X14274" s="26" t="str">
        <f t="shared" si="907"/>
        <v/>
      </c>
      <c r="Y14274" s="38"/>
    </row>
    <row r="14275" spans="5:25">
      <c r="E14275" s="45"/>
      <c r="H14275" s="45"/>
      <c r="K14275" s="27" t="str">
        <f t="shared" si="904"/>
        <v/>
      </c>
      <c r="P14275" s="26" t="str">
        <f t="shared" si="905"/>
        <v/>
      </c>
      <c r="Q14275" s="38"/>
      <c r="S14275" t="str">
        <f t="shared" si="906"/>
        <v/>
      </c>
      <c r="X14275" s="26" t="str">
        <f t="shared" si="907"/>
        <v/>
      </c>
      <c r="Y14275" s="38"/>
    </row>
    <row r="14276" spans="5:25">
      <c r="E14276" s="45"/>
      <c r="H14276" s="45"/>
      <c r="K14276" s="27" t="str">
        <f t="shared" ref="K14276:K14339" si="908">IF(M14276="","",K14275+(M14276-M14275)/24)</f>
        <v/>
      </c>
      <c r="P14276" s="26" t="str">
        <f t="shared" ref="P14276:P14339" si="909">IF(N14276="","",P14275+N14276-N14275)</f>
        <v/>
      </c>
      <c r="Q14276" s="38"/>
      <c r="S14276" t="str">
        <f t="shared" ref="S14276:S14339" si="910">IF(N14276="","",S14275-N14276+N14275)</f>
        <v/>
      </c>
      <c r="X14276" s="26" t="str">
        <f t="shared" si="907"/>
        <v/>
      </c>
      <c r="Y14276" s="38"/>
    </row>
    <row r="14277" spans="5:25">
      <c r="E14277" s="45"/>
      <c r="H14277" s="45"/>
      <c r="K14277" s="27" t="str">
        <f t="shared" si="908"/>
        <v/>
      </c>
      <c r="P14277" s="26" t="str">
        <f t="shared" si="909"/>
        <v/>
      </c>
      <c r="Q14277" s="38"/>
      <c r="S14277" t="str">
        <f t="shared" si="910"/>
        <v/>
      </c>
      <c r="X14277" s="26" t="str">
        <f t="shared" si="907"/>
        <v/>
      </c>
      <c r="Y14277" s="38"/>
    </row>
    <row r="14278" spans="5:25">
      <c r="E14278" s="45"/>
      <c r="H14278" s="45"/>
      <c r="K14278" s="27" t="str">
        <f t="shared" si="908"/>
        <v/>
      </c>
      <c r="P14278" s="26" t="str">
        <f t="shared" si="909"/>
        <v/>
      </c>
      <c r="Q14278" s="38"/>
      <c r="S14278" t="str">
        <f t="shared" si="910"/>
        <v/>
      </c>
      <c r="X14278" s="26" t="str">
        <f t="shared" si="907"/>
        <v/>
      </c>
      <c r="Y14278" s="38"/>
    </row>
    <row r="14279" spans="5:25">
      <c r="E14279" s="45"/>
      <c r="H14279" s="45"/>
      <c r="K14279" s="27" t="str">
        <f t="shared" si="908"/>
        <v/>
      </c>
      <c r="P14279" s="26" t="str">
        <f t="shared" si="909"/>
        <v/>
      </c>
      <c r="Q14279" s="38"/>
      <c r="S14279" t="str">
        <f t="shared" si="910"/>
        <v/>
      </c>
      <c r="X14279" s="26" t="str">
        <f t="shared" si="907"/>
        <v/>
      </c>
      <c r="Y14279" s="38"/>
    </row>
    <row r="14280" spans="5:25">
      <c r="E14280" s="45"/>
      <c r="H14280" s="45"/>
      <c r="K14280" s="27" t="str">
        <f t="shared" si="908"/>
        <v/>
      </c>
      <c r="P14280" s="26" t="str">
        <f t="shared" si="909"/>
        <v/>
      </c>
      <c r="Q14280" s="38"/>
      <c r="S14280" t="str">
        <f t="shared" si="910"/>
        <v/>
      </c>
      <c r="X14280" s="26" t="str">
        <f t="shared" si="907"/>
        <v/>
      </c>
      <c r="Y14280" s="38"/>
    </row>
    <row r="14281" spans="5:25">
      <c r="E14281" s="45"/>
      <c r="H14281" s="45"/>
      <c r="K14281" s="27" t="str">
        <f t="shared" si="908"/>
        <v/>
      </c>
      <c r="P14281" s="26" t="str">
        <f t="shared" si="909"/>
        <v/>
      </c>
      <c r="Q14281" s="38"/>
      <c r="S14281" t="str">
        <f t="shared" si="910"/>
        <v/>
      </c>
      <c r="X14281" s="26" t="str">
        <f t="shared" si="907"/>
        <v/>
      </c>
      <c r="Y14281" s="38"/>
    </row>
    <row r="14282" spans="5:25">
      <c r="E14282" s="45"/>
      <c r="H14282" s="45"/>
      <c r="K14282" s="27" t="str">
        <f t="shared" si="908"/>
        <v/>
      </c>
      <c r="P14282" s="26" t="str">
        <f t="shared" si="909"/>
        <v/>
      </c>
      <c r="Q14282" s="38"/>
      <c r="S14282" t="str">
        <f t="shared" si="910"/>
        <v/>
      </c>
      <c r="X14282" s="26" t="str">
        <f t="shared" si="907"/>
        <v/>
      </c>
      <c r="Y14282" s="38"/>
    </row>
    <row r="14283" spans="5:25">
      <c r="E14283" s="45"/>
      <c r="H14283" s="45"/>
      <c r="K14283" s="27" t="str">
        <f t="shared" si="908"/>
        <v/>
      </c>
      <c r="P14283" s="26" t="str">
        <f t="shared" si="909"/>
        <v/>
      </c>
      <c r="Q14283" s="38"/>
      <c r="S14283" t="str">
        <f t="shared" si="910"/>
        <v/>
      </c>
      <c r="X14283" s="26" t="str">
        <f t="shared" si="907"/>
        <v/>
      </c>
      <c r="Y14283" s="38"/>
    </row>
    <row r="14284" spans="5:25">
      <c r="E14284" s="45"/>
      <c r="H14284" s="45"/>
      <c r="K14284" s="27" t="str">
        <f t="shared" si="908"/>
        <v/>
      </c>
      <c r="P14284" s="26" t="str">
        <f t="shared" si="909"/>
        <v/>
      </c>
      <c r="Q14284" s="38"/>
      <c r="S14284" t="str">
        <f t="shared" si="910"/>
        <v/>
      </c>
      <c r="X14284" s="26" t="str">
        <f t="shared" si="907"/>
        <v/>
      </c>
      <c r="Y14284" s="38"/>
    </row>
    <row r="14285" spans="5:25">
      <c r="E14285" s="45"/>
      <c r="H14285" s="45"/>
      <c r="K14285" s="27" t="str">
        <f t="shared" si="908"/>
        <v/>
      </c>
      <c r="P14285" s="26" t="str">
        <f t="shared" si="909"/>
        <v/>
      </c>
      <c r="Q14285" s="38"/>
      <c r="S14285" t="str">
        <f t="shared" si="910"/>
        <v/>
      </c>
      <c r="X14285" s="26" t="str">
        <f t="shared" si="907"/>
        <v/>
      </c>
      <c r="Y14285" s="38"/>
    </row>
    <row r="14286" spans="5:25">
      <c r="E14286" s="45"/>
      <c r="H14286" s="45"/>
      <c r="K14286" s="27" t="str">
        <f t="shared" si="908"/>
        <v/>
      </c>
      <c r="P14286" s="26" t="str">
        <f t="shared" si="909"/>
        <v/>
      </c>
      <c r="Q14286" s="38"/>
      <c r="S14286" t="str">
        <f t="shared" si="910"/>
        <v/>
      </c>
      <c r="X14286" s="26" t="str">
        <f t="shared" si="907"/>
        <v/>
      </c>
      <c r="Y14286" s="38"/>
    </row>
    <row r="14287" spans="5:25">
      <c r="E14287" s="45"/>
      <c r="H14287" s="45"/>
      <c r="K14287" s="27" t="str">
        <f t="shared" si="908"/>
        <v/>
      </c>
      <c r="P14287" s="26" t="str">
        <f t="shared" si="909"/>
        <v/>
      </c>
      <c r="Q14287" s="38"/>
      <c r="S14287" t="str">
        <f t="shared" si="910"/>
        <v/>
      </c>
      <c r="X14287" s="26" t="str">
        <f t="shared" si="907"/>
        <v/>
      </c>
      <c r="Y14287" s="38"/>
    </row>
    <row r="14288" spans="5:25">
      <c r="E14288" s="45"/>
      <c r="H14288" s="45"/>
      <c r="K14288" s="27" t="str">
        <f t="shared" si="908"/>
        <v/>
      </c>
      <c r="P14288" s="26" t="str">
        <f t="shared" si="909"/>
        <v/>
      </c>
      <c r="Q14288" s="38"/>
      <c r="S14288" t="str">
        <f t="shared" si="910"/>
        <v/>
      </c>
      <c r="X14288" s="26" t="str">
        <f t="shared" si="907"/>
        <v/>
      </c>
      <c r="Y14288" s="38"/>
    </row>
    <row r="14289" spans="5:25">
      <c r="E14289" s="45"/>
      <c r="H14289" s="45"/>
      <c r="K14289" s="27" t="str">
        <f t="shared" si="908"/>
        <v/>
      </c>
      <c r="P14289" s="26" t="str">
        <f t="shared" si="909"/>
        <v/>
      </c>
      <c r="Q14289" s="38"/>
      <c r="S14289" t="str">
        <f t="shared" si="910"/>
        <v/>
      </c>
      <c r="X14289" s="26" t="str">
        <f t="shared" si="907"/>
        <v/>
      </c>
      <c r="Y14289" s="38"/>
    </row>
    <row r="14290" spans="5:25">
      <c r="E14290" s="45"/>
      <c r="H14290" s="45"/>
      <c r="K14290" s="27" t="str">
        <f t="shared" si="908"/>
        <v/>
      </c>
      <c r="P14290" s="26" t="str">
        <f t="shared" si="909"/>
        <v/>
      </c>
      <c r="Q14290" s="38"/>
      <c r="S14290" t="str">
        <f t="shared" si="910"/>
        <v/>
      </c>
      <c r="X14290" s="26" t="str">
        <f t="shared" si="907"/>
        <v/>
      </c>
      <c r="Y14290" s="38"/>
    </row>
    <row r="14291" spans="5:25">
      <c r="E14291" s="45"/>
      <c r="H14291" s="45"/>
      <c r="K14291" s="27" t="str">
        <f t="shared" si="908"/>
        <v/>
      </c>
      <c r="P14291" s="26" t="str">
        <f t="shared" si="909"/>
        <v/>
      </c>
      <c r="Q14291" s="38"/>
      <c r="S14291" t="str">
        <f t="shared" si="910"/>
        <v/>
      </c>
      <c r="X14291" s="26" t="str">
        <f t="shared" si="907"/>
        <v/>
      </c>
      <c r="Y14291" s="38"/>
    </row>
    <row r="14292" spans="5:25">
      <c r="E14292" s="45"/>
      <c r="H14292" s="45"/>
      <c r="K14292" s="27" t="str">
        <f t="shared" si="908"/>
        <v/>
      </c>
      <c r="P14292" s="26" t="str">
        <f t="shared" si="909"/>
        <v/>
      </c>
      <c r="Q14292" s="38"/>
      <c r="S14292" t="str">
        <f t="shared" si="910"/>
        <v/>
      </c>
      <c r="X14292" s="26" t="str">
        <f t="shared" si="907"/>
        <v/>
      </c>
      <c r="Y14292" s="38"/>
    </row>
    <row r="14293" spans="5:25">
      <c r="E14293" s="45"/>
      <c r="H14293" s="45"/>
      <c r="K14293" s="27" t="str">
        <f t="shared" si="908"/>
        <v/>
      </c>
      <c r="P14293" s="26" t="str">
        <f t="shared" si="909"/>
        <v/>
      </c>
      <c r="Q14293" s="38"/>
      <c r="S14293" t="str">
        <f t="shared" si="910"/>
        <v/>
      </c>
      <c r="X14293" s="26" t="str">
        <f t="shared" si="907"/>
        <v/>
      </c>
      <c r="Y14293" s="38"/>
    </row>
    <row r="14294" spans="5:25">
      <c r="E14294" s="45"/>
      <c r="H14294" s="45"/>
      <c r="K14294" s="27" t="str">
        <f t="shared" si="908"/>
        <v/>
      </c>
      <c r="P14294" s="26" t="str">
        <f t="shared" si="909"/>
        <v/>
      </c>
      <c r="Q14294" s="38"/>
      <c r="S14294" t="str">
        <f t="shared" si="910"/>
        <v/>
      </c>
      <c r="X14294" s="26" t="str">
        <f t="shared" si="907"/>
        <v/>
      </c>
      <c r="Y14294" s="38"/>
    </row>
    <row r="14295" spans="5:25">
      <c r="E14295" s="45"/>
      <c r="H14295" s="45"/>
      <c r="K14295" s="27" t="str">
        <f t="shared" si="908"/>
        <v/>
      </c>
      <c r="P14295" s="26" t="str">
        <f t="shared" si="909"/>
        <v/>
      </c>
      <c r="Q14295" s="38"/>
      <c r="S14295" t="str">
        <f t="shared" si="910"/>
        <v/>
      </c>
      <c r="X14295" s="26" t="str">
        <f t="shared" si="907"/>
        <v/>
      </c>
      <c r="Y14295" s="38"/>
    </row>
    <row r="14296" spans="5:25">
      <c r="E14296" s="45"/>
      <c r="H14296" s="45"/>
      <c r="K14296" s="27" t="str">
        <f t="shared" si="908"/>
        <v/>
      </c>
      <c r="P14296" s="26" t="str">
        <f t="shared" si="909"/>
        <v/>
      </c>
      <c r="Q14296" s="38"/>
      <c r="S14296" t="str">
        <f t="shared" si="910"/>
        <v/>
      </c>
      <c r="X14296" s="26" t="str">
        <f t="shared" si="907"/>
        <v/>
      </c>
      <c r="Y14296" s="38"/>
    </row>
    <row r="14297" spans="5:25">
      <c r="E14297" s="45"/>
      <c r="H14297" s="45"/>
      <c r="K14297" s="27" t="str">
        <f t="shared" si="908"/>
        <v/>
      </c>
      <c r="P14297" s="26" t="str">
        <f t="shared" si="909"/>
        <v/>
      </c>
      <c r="Q14297" s="38"/>
      <c r="S14297" t="str">
        <f t="shared" si="910"/>
        <v/>
      </c>
      <c r="X14297" s="26" t="str">
        <f t="shared" si="907"/>
        <v/>
      </c>
      <c r="Y14297" s="38"/>
    </row>
    <row r="14298" spans="5:25">
      <c r="E14298" s="45"/>
      <c r="H14298" s="45"/>
      <c r="K14298" s="27" t="str">
        <f t="shared" si="908"/>
        <v/>
      </c>
      <c r="P14298" s="26" t="str">
        <f t="shared" si="909"/>
        <v/>
      </c>
      <c r="Q14298" s="38"/>
      <c r="S14298" t="str">
        <f t="shared" si="910"/>
        <v/>
      </c>
      <c r="X14298" s="26" t="str">
        <f t="shared" si="907"/>
        <v/>
      </c>
      <c r="Y14298" s="38"/>
    </row>
    <row r="14299" spans="5:25">
      <c r="E14299" s="45"/>
      <c r="H14299" s="45"/>
      <c r="K14299" s="27" t="str">
        <f t="shared" si="908"/>
        <v/>
      </c>
      <c r="P14299" s="26" t="str">
        <f t="shared" si="909"/>
        <v/>
      </c>
      <c r="Q14299" s="38"/>
      <c r="S14299" t="str">
        <f t="shared" si="910"/>
        <v/>
      </c>
      <c r="X14299" s="26" t="str">
        <f t="shared" si="907"/>
        <v/>
      </c>
      <c r="Y14299" s="38"/>
    </row>
    <row r="14300" spans="5:25">
      <c r="E14300" s="45"/>
      <c r="H14300" s="45"/>
      <c r="K14300" s="27" t="str">
        <f t="shared" si="908"/>
        <v/>
      </c>
      <c r="P14300" s="26" t="str">
        <f t="shared" si="909"/>
        <v/>
      </c>
      <c r="Q14300" s="38"/>
      <c r="S14300" t="str">
        <f t="shared" si="910"/>
        <v/>
      </c>
      <c r="X14300" s="26" t="str">
        <f t="shared" si="907"/>
        <v/>
      </c>
      <c r="Y14300" s="38"/>
    </row>
    <row r="14301" spans="5:25">
      <c r="E14301" s="45"/>
      <c r="H14301" s="45"/>
      <c r="K14301" s="27" t="str">
        <f t="shared" si="908"/>
        <v/>
      </c>
      <c r="P14301" s="26" t="str">
        <f t="shared" si="909"/>
        <v/>
      </c>
      <c r="Q14301" s="38"/>
      <c r="S14301" t="str">
        <f t="shared" si="910"/>
        <v/>
      </c>
      <c r="X14301" s="26" t="str">
        <f t="shared" si="907"/>
        <v/>
      </c>
      <c r="Y14301" s="38"/>
    </row>
    <row r="14302" spans="5:25">
      <c r="E14302" s="45"/>
      <c r="H14302" s="45"/>
      <c r="K14302" s="27" t="str">
        <f t="shared" si="908"/>
        <v/>
      </c>
      <c r="P14302" s="26" t="str">
        <f t="shared" si="909"/>
        <v/>
      </c>
      <c r="Q14302" s="38"/>
      <c r="S14302" t="str">
        <f t="shared" si="910"/>
        <v/>
      </c>
      <c r="X14302" s="26" t="str">
        <f t="shared" si="907"/>
        <v/>
      </c>
      <c r="Y14302" s="38"/>
    </row>
    <row r="14303" spans="5:25">
      <c r="E14303" s="45"/>
      <c r="H14303" s="45"/>
      <c r="K14303" s="27" t="str">
        <f t="shared" si="908"/>
        <v/>
      </c>
      <c r="P14303" s="26" t="str">
        <f t="shared" si="909"/>
        <v/>
      </c>
      <c r="Q14303" s="38"/>
      <c r="S14303" t="str">
        <f t="shared" si="910"/>
        <v/>
      </c>
      <c r="X14303" s="26" t="str">
        <f t="shared" si="907"/>
        <v/>
      </c>
      <c r="Y14303" s="38"/>
    </row>
    <row r="14304" spans="5:25">
      <c r="E14304" s="45"/>
      <c r="H14304" s="45"/>
      <c r="K14304" s="27" t="str">
        <f t="shared" si="908"/>
        <v/>
      </c>
      <c r="P14304" s="26" t="str">
        <f t="shared" si="909"/>
        <v/>
      </c>
      <c r="Q14304" s="38"/>
      <c r="S14304" t="str">
        <f t="shared" si="910"/>
        <v/>
      </c>
      <c r="X14304" s="26" t="str">
        <f t="shared" si="907"/>
        <v/>
      </c>
      <c r="Y14304" s="38"/>
    </row>
    <row r="14305" spans="5:25">
      <c r="E14305" s="45"/>
      <c r="H14305" s="45"/>
      <c r="K14305" s="27" t="str">
        <f t="shared" si="908"/>
        <v/>
      </c>
      <c r="P14305" s="26" t="str">
        <f t="shared" si="909"/>
        <v/>
      </c>
      <c r="Q14305" s="38"/>
      <c r="S14305" t="str">
        <f t="shared" si="910"/>
        <v/>
      </c>
      <c r="X14305" s="26" t="str">
        <f t="shared" si="907"/>
        <v/>
      </c>
      <c r="Y14305" s="38"/>
    </row>
    <row r="14306" spans="5:25">
      <c r="E14306" s="45"/>
      <c r="H14306" s="45"/>
      <c r="K14306" s="27" t="str">
        <f t="shared" si="908"/>
        <v/>
      </c>
      <c r="P14306" s="26" t="str">
        <f t="shared" si="909"/>
        <v/>
      </c>
      <c r="Q14306" s="38"/>
      <c r="S14306" t="str">
        <f t="shared" si="910"/>
        <v/>
      </c>
      <c r="X14306" s="26" t="str">
        <f t="shared" si="907"/>
        <v/>
      </c>
      <c r="Y14306" s="38"/>
    </row>
    <row r="14307" spans="5:25">
      <c r="E14307" s="45"/>
      <c r="H14307" s="45"/>
      <c r="K14307" s="27" t="str">
        <f t="shared" si="908"/>
        <v/>
      </c>
      <c r="P14307" s="26" t="str">
        <f t="shared" si="909"/>
        <v/>
      </c>
      <c r="Q14307" s="38"/>
      <c r="S14307" t="str">
        <f t="shared" si="910"/>
        <v/>
      </c>
      <c r="X14307" s="26" t="str">
        <f t="shared" si="907"/>
        <v/>
      </c>
      <c r="Y14307" s="38"/>
    </row>
    <row r="14308" spans="5:25">
      <c r="E14308" s="45"/>
      <c r="H14308" s="45"/>
      <c r="K14308" s="27" t="str">
        <f t="shared" si="908"/>
        <v/>
      </c>
      <c r="P14308" s="26" t="str">
        <f t="shared" si="909"/>
        <v/>
      </c>
      <c r="Q14308" s="38"/>
      <c r="S14308" t="str">
        <f t="shared" si="910"/>
        <v/>
      </c>
      <c r="X14308" s="26" t="str">
        <f t="shared" si="907"/>
        <v/>
      </c>
      <c r="Y14308" s="38"/>
    </row>
    <row r="14309" spans="5:25">
      <c r="E14309" s="45"/>
      <c r="H14309" s="45"/>
      <c r="K14309" s="27" t="str">
        <f t="shared" si="908"/>
        <v/>
      </c>
      <c r="P14309" s="26" t="str">
        <f t="shared" si="909"/>
        <v/>
      </c>
      <c r="Q14309" s="38"/>
      <c r="S14309" t="str">
        <f t="shared" si="910"/>
        <v/>
      </c>
      <c r="X14309" s="26" t="str">
        <f t="shared" si="907"/>
        <v/>
      </c>
      <c r="Y14309" s="38"/>
    </row>
    <row r="14310" spans="5:25">
      <c r="E14310" s="45"/>
      <c r="H14310" s="45"/>
      <c r="K14310" s="27" t="str">
        <f t="shared" si="908"/>
        <v/>
      </c>
      <c r="P14310" s="26" t="str">
        <f t="shared" si="909"/>
        <v/>
      </c>
      <c r="Q14310" s="38"/>
      <c r="S14310" t="str">
        <f t="shared" si="910"/>
        <v/>
      </c>
      <c r="X14310" s="26" t="str">
        <f t="shared" si="907"/>
        <v/>
      </c>
      <c r="Y14310" s="38"/>
    </row>
    <row r="14311" spans="5:25">
      <c r="E14311" s="45"/>
      <c r="H14311" s="45"/>
      <c r="K14311" s="27" t="str">
        <f t="shared" si="908"/>
        <v/>
      </c>
      <c r="P14311" s="26" t="str">
        <f t="shared" si="909"/>
        <v/>
      </c>
      <c r="Q14311" s="38"/>
      <c r="S14311" t="str">
        <f t="shared" si="910"/>
        <v/>
      </c>
      <c r="X14311" s="26" t="str">
        <f t="shared" si="907"/>
        <v/>
      </c>
      <c r="Y14311" s="38"/>
    </row>
    <row r="14312" spans="5:25">
      <c r="E14312" s="45"/>
      <c r="H14312" s="45"/>
      <c r="K14312" s="27" t="str">
        <f t="shared" si="908"/>
        <v/>
      </c>
      <c r="P14312" s="26" t="str">
        <f t="shared" si="909"/>
        <v/>
      </c>
      <c r="Q14312" s="38"/>
      <c r="S14312" t="str">
        <f t="shared" si="910"/>
        <v/>
      </c>
      <c r="X14312" s="26" t="str">
        <f t="shared" si="907"/>
        <v/>
      </c>
      <c r="Y14312" s="38"/>
    </row>
    <row r="14313" spans="5:25">
      <c r="E14313" s="45"/>
      <c r="H14313" s="45"/>
      <c r="K14313" s="27" t="str">
        <f t="shared" si="908"/>
        <v/>
      </c>
      <c r="P14313" s="26" t="str">
        <f t="shared" si="909"/>
        <v/>
      </c>
      <c r="Q14313" s="38"/>
      <c r="S14313" t="str">
        <f t="shared" si="910"/>
        <v/>
      </c>
      <c r="X14313" s="26" t="str">
        <f t="shared" si="907"/>
        <v/>
      </c>
      <c r="Y14313" s="38"/>
    </row>
    <row r="14314" spans="5:25">
      <c r="E14314" s="45"/>
      <c r="H14314" s="45"/>
      <c r="K14314" s="27" t="str">
        <f t="shared" si="908"/>
        <v/>
      </c>
      <c r="P14314" s="26" t="str">
        <f t="shared" si="909"/>
        <v/>
      </c>
      <c r="Q14314" s="38"/>
      <c r="S14314" t="str">
        <f t="shared" si="910"/>
        <v/>
      </c>
      <c r="X14314" s="26" t="str">
        <f t="shared" si="907"/>
        <v/>
      </c>
      <c r="Y14314" s="38"/>
    </row>
    <row r="14315" spans="5:25">
      <c r="E14315" s="45"/>
      <c r="H14315" s="45"/>
      <c r="K14315" s="27" t="str">
        <f t="shared" si="908"/>
        <v/>
      </c>
      <c r="P14315" s="26" t="str">
        <f t="shared" si="909"/>
        <v/>
      </c>
      <c r="Q14315" s="38"/>
      <c r="S14315" t="str">
        <f t="shared" si="910"/>
        <v/>
      </c>
      <c r="X14315" s="26" t="str">
        <f t="shared" si="907"/>
        <v/>
      </c>
      <c r="Y14315" s="38"/>
    </row>
    <row r="14316" spans="5:25">
      <c r="E14316" s="45"/>
      <c r="H14316" s="45"/>
      <c r="K14316" s="27" t="str">
        <f t="shared" si="908"/>
        <v/>
      </c>
      <c r="P14316" s="26" t="str">
        <f t="shared" si="909"/>
        <v/>
      </c>
      <c r="Q14316" s="38"/>
      <c r="S14316" t="str">
        <f t="shared" si="910"/>
        <v/>
      </c>
      <c r="X14316" s="26" t="str">
        <f t="shared" si="907"/>
        <v/>
      </c>
      <c r="Y14316" s="38"/>
    </row>
    <row r="14317" spans="5:25">
      <c r="E14317" s="45"/>
      <c r="H14317" s="45"/>
      <c r="K14317" s="27" t="str">
        <f t="shared" si="908"/>
        <v/>
      </c>
      <c r="P14317" s="26" t="str">
        <f t="shared" si="909"/>
        <v/>
      </c>
      <c r="Q14317" s="38"/>
      <c r="S14317" t="str">
        <f t="shared" si="910"/>
        <v/>
      </c>
      <c r="X14317" s="26" t="str">
        <f t="shared" si="907"/>
        <v/>
      </c>
      <c r="Y14317" s="38"/>
    </row>
    <row r="14318" spans="5:25">
      <c r="E14318" s="45"/>
      <c r="H14318" s="45"/>
      <c r="K14318" s="27" t="str">
        <f t="shared" si="908"/>
        <v/>
      </c>
      <c r="P14318" s="26" t="str">
        <f t="shared" si="909"/>
        <v/>
      </c>
      <c r="Q14318" s="38"/>
      <c r="S14318" t="str">
        <f t="shared" si="910"/>
        <v/>
      </c>
      <c r="X14318" s="26" t="str">
        <f t="shared" si="907"/>
        <v/>
      </c>
      <c r="Y14318" s="38"/>
    </row>
    <row r="14319" spans="5:25">
      <c r="E14319" s="45"/>
      <c r="H14319" s="45"/>
      <c r="K14319" s="27" t="str">
        <f t="shared" si="908"/>
        <v/>
      </c>
      <c r="P14319" s="26" t="str">
        <f t="shared" si="909"/>
        <v/>
      </c>
      <c r="Q14319" s="38"/>
      <c r="S14319" t="str">
        <f t="shared" si="910"/>
        <v/>
      </c>
      <c r="X14319" s="26" t="str">
        <f t="shared" si="907"/>
        <v/>
      </c>
      <c r="Y14319" s="38"/>
    </row>
    <row r="14320" spans="5:25">
      <c r="E14320" s="45"/>
      <c r="H14320" s="45"/>
      <c r="K14320" s="27" t="str">
        <f t="shared" si="908"/>
        <v/>
      </c>
      <c r="P14320" s="26" t="str">
        <f t="shared" si="909"/>
        <v/>
      </c>
      <c r="Q14320" s="38"/>
      <c r="S14320" t="str">
        <f t="shared" si="910"/>
        <v/>
      </c>
      <c r="X14320" s="26" t="str">
        <f t="shared" si="907"/>
        <v/>
      </c>
      <c r="Y14320" s="38"/>
    </row>
    <row r="14321" spans="5:25">
      <c r="E14321" s="45"/>
      <c r="H14321" s="45"/>
      <c r="K14321" s="27" t="str">
        <f t="shared" si="908"/>
        <v/>
      </c>
      <c r="P14321" s="26" t="str">
        <f t="shared" si="909"/>
        <v/>
      </c>
      <c r="Q14321" s="38"/>
      <c r="S14321" t="str">
        <f t="shared" si="910"/>
        <v/>
      </c>
      <c r="X14321" s="26" t="str">
        <f t="shared" si="907"/>
        <v/>
      </c>
      <c r="Y14321" s="38"/>
    </row>
    <row r="14322" spans="5:25">
      <c r="E14322" s="45"/>
      <c r="H14322" s="45"/>
      <c r="K14322" s="27" t="str">
        <f t="shared" si="908"/>
        <v/>
      </c>
      <c r="P14322" s="26" t="str">
        <f t="shared" si="909"/>
        <v/>
      </c>
      <c r="Q14322" s="38"/>
      <c r="S14322" t="str">
        <f t="shared" si="910"/>
        <v/>
      </c>
      <c r="X14322" s="26" t="str">
        <f t="shared" si="907"/>
        <v/>
      </c>
      <c r="Y14322" s="38"/>
    </row>
    <row r="14323" spans="5:25">
      <c r="E14323" s="45"/>
      <c r="H14323" s="45"/>
      <c r="K14323" s="27" t="str">
        <f t="shared" si="908"/>
        <v/>
      </c>
      <c r="P14323" s="26" t="str">
        <f t="shared" si="909"/>
        <v/>
      </c>
      <c r="Q14323" s="38"/>
      <c r="S14323" t="str">
        <f t="shared" si="910"/>
        <v/>
      </c>
      <c r="X14323" s="26" t="str">
        <f t="shared" si="907"/>
        <v/>
      </c>
      <c r="Y14323" s="38"/>
    </row>
    <row r="14324" spans="5:25">
      <c r="E14324" s="45"/>
      <c r="H14324" s="45"/>
      <c r="K14324" s="27" t="str">
        <f t="shared" si="908"/>
        <v/>
      </c>
      <c r="P14324" s="26" t="str">
        <f t="shared" si="909"/>
        <v/>
      </c>
      <c r="Q14324" s="38"/>
      <c r="S14324" t="str">
        <f t="shared" si="910"/>
        <v/>
      </c>
      <c r="X14324" s="26" t="str">
        <f t="shared" si="907"/>
        <v/>
      </c>
      <c r="Y14324" s="38"/>
    </row>
    <row r="14325" spans="5:25">
      <c r="E14325" s="45"/>
      <c r="H14325" s="45"/>
      <c r="K14325" s="27" t="str">
        <f t="shared" si="908"/>
        <v/>
      </c>
      <c r="P14325" s="26" t="str">
        <f t="shared" si="909"/>
        <v/>
      </c>
      <c r="Q14325" s="38"/>
      <c r="S14325" t="str">
        <f t="shared" si="910"/>
        <v/>
      </c>
      <c r="X14325" s="26" t="str">
        <f t="shared" si="907"/>
        <v/>
      </c>
      <c r="Y14325" s="38"/>
    </row>
    <row r="14326" spans="5:25">
      <c r="E14326" s="45"/>
      <c r="H14326" s="45"/>
      <c r="K14326" s="27" t="str">
        <f t="shared" si="908"/>
        <v/>
      </c>
      <c r="P14326" s="26" t="str">
        <f t="shared" si="909"/>
        <v/>
      </c>
      <c r="Q14326" s="38"/>
      <c r="S14326" t="str">
        <f t="shared" si="910"/>
        <v/>
      </c>
      <c r="X14326" s="26" t="str">
        <f t="shared" si="907"/>
        <v/>
      </c>
      <c r="Y14326" s="38"/>
    </row>
    <row r="14327" spans="5:25">
      <c r="E14327" s="45"/>
      <c r="H14327" s="45"/>
      <c r="K14327" s="27" t="str">
        <f t="shared" si="908"/>
        <v/>
      </c>
      <c r="P14327" s="26" t="str">
        <f t="shared" si="909"/>
        <v/>
      </c>
      <c r="Q14327" s="38"/>
      <c r="S14327" t="str">
        <f t="shared" si="910"/>
        <v/>
      </c>
      <c r="X14327" s="26" t="str">
        <f t="shared" si="907"/>
        <v/>
      </c>
      <c r="Y14327" s="38"/>
    </row>
    <row r="14328" spans="5:25">
      <c r="E14328" s="45"/>
      <c r="H14328" s="45"/>
      <c r="K14328" s="27" t="str">
        <f t="shared" si="908"/>
        <v/>
      </c>
      <c r="P14328" s="26" t="str">
        <f t="shared" si="909"/>
        <v/>
      </c>
      <c r="Q14328" s="38"/>
      <c r="S14328" t="str">
        <f t="shared" si="910"/>
        <v/>
      </c>
      <c r="X14328" s="26" t="str">
        <f t="shared" si="907"/>
        <v/>
      </c>
      <c r="Y14328" s="38"/>
    </row>
    <row r="14329" spans="5:25">
      <c r="E14329" s="45"/>
      <c r="H14329" s="45"/>
      <c r="K14329" s="27" t="str">
        <f t="shared" si="908"/>
        <v/>
      </c>
      <c r="P14329" s="26" t="str">
        <f t="shared" si="909"/>
        <v/>
      </c>
      <c r="Q14329" s="38"/>
      <c r="S14329" t="str">
        <f t="shared" si="910"/>
        <v/>
      </c>
      <c r="X14329" s="26" t="str">
        <f t="shared" si="907"/>
        <v/>
      </c>
      <c r="Y14329" s="38"/>
    </row>
    <row r="14330" spans="5:25">
      <c r="E14330" s="45"/>
      <c r="H14330" s="45"/>
      <c r="K14330" s="27" t="str">
        <f t="shared" si="908"/>
        <v/>
      </c>
      <c r="P14330" s="26" t="str">
        <f t="shared" si="909"/>
        <v/>
      </c>
      <c r="Q14330" s="38"/>
      <c r="S14330" t="str">
        <f t="shared" si="910"/>
        <v/>
      </c>
      <c r="X14330" s="26" t="str">
        <f t="shared" si="907"/>
        <v/>
      </c>
      <c r="Y14330" s="38"/>
    </row>
    <row r="14331" spans="5:25">
      <c r="E14331" s="45"/>
      <c r="H14331" s="45"/>
      <c r="K14331" s="27" t="str">
        <f t="shared" si="908"/>
        <v/>
      </c>
      <c r="P14331" s="26" t="str">
        <f t="shared" si="909"/>
        <v/>
      </c>
      <c r="Q14331" s="38"/>
      <c r="S14331" t="str">
        <f t="shared" si="910"/>
        <v/>
      </c>
      <c r="X14331" s="26" t="str">
        <f t="shared" si="907"/>
        <v/>
      </c>
      <c r="Y14331" s="38"/>
    </row>
    <row r="14332" spans="5:25">
      <c r="E14332" s="45"/>
      <c r="H14332" s="45"/>
      <c r="K14332" s="27" t="str">
        <f t="shared" si="908"/>
        <v/>
      </c>
      <c r="P14332" s="26" t="str">
        <f t="shared" si="909"/>
        <v/>
      </c>
      <c r="Q14332" s="38"/>
      <c r="S14332" t="str">
        <f t="shared" si="910"/>
        <v/>
      </c>
      <c r="X14332" s="26" t="str">
        <f t="shared" ref="X14332:X14395" si="911">IF(V14332="","",X14331+V14332-V14331)</f>
        <v/>
      </c>
      <c r="Y14332" s="38"/>
    </row>
    <row r="14333" spans="5:25">
      <c r="E14333" s="45"/>
      <c r="H14333" s="45"/>
      <c r="K14333" s="27" t="str">
        <f t="shared" si="908"/>
        <v/>
      </c>
      <c r="P14333" s="26" t="str">
        <f t="shared" si="909"/>
        <v/>
      </c>
      <c r="Q14333" s="38"/>
      <c r="S14333" t="str">
        <f t="shared" si="910"/>
        <v/>
      </c>
      <c r="X14333" s="26" t="str">
        <f t="shared" si="911"/>
        <v/>
      </c>
      <c r="Y14333" s="38"/>
    </row>
    <row r="14334" spans="5:25">
      <c r="E14334" s="45"/>
      <c r="H14334" s="45"/>
      <c r="K14334" s="27" t="str">
        <f t="shared" si="908"/>
        <v/>
      </c>
      <c r="P14334" s="26" t="str">
        <f t="shared" si="909"/>
        <v/>
      </c>
      <c r="Q14334" s="38"/>
      <c r="S14334" t="str">
        <f t="shared" si="910"/>
        <v/>
      </c>
      <c r="X14334" s="26" t="str">
        <f t="shared" si="911"/>
        <v/>
      </c>
      <c r="Y14334" s="38"/>
    </row>
    <row r="14335" spans="5:25">
      <c r="E14335" s="45"/>
      <c r="H14335" s="45"/>
      <c r="K14335" s="27" t="str">
        <f t="shared" si="908"/>
        <v/>
      </c>
      <c r="P14335" s="26" t="str">
        <f t="shared" si="909"/>
        <v/>
      </c>
      <c r="Q14335" s="38"/>
      <c r="S14335" t="str">
        <f t="shared" si="910"/>
        <v/>
      </c>
      <c r="X14335" s="26" t="str">
        <f t="shared" si="911"/>
        <v/>
      </c>
      <c r="Y14335" s="38"/>
    </row>
    <row r="14336" spans="5:25">
      <c r="E14336" s="45"/>
      <c r="H14336" s="45"/>
      <c r="K14336" s="27" t="str">
        <f t="shared" si="908"/>
        <v/>
      </c>
      <c r="P14336" s="26" t="str">
        <f t="shared" si="909"/>
        <v/>
      </c>
      <c r="Q14336" s="38"/>
      <c r="S14336" t="str">
        <f t="shared" si="910"/>
        <v/>
      </c>
      <c r="X14336" s="26" t="str">
        <f t="shared" si="911"/>
        <v/>
      </c>
      <c r="Y14336" s="38"/>
    </row>
    <row r="14337" spans="5:25">
      <c r="E14337" s="45"/>
      <c r="H14337" s="45"/>
      <c r="K14337" s="27" t="str">
        <f t="shared" si="908"/>
        <v/>
      </c>
      <c r="P14337" s="26" t="str">
        <f t="shared" si="909"/>
        <v/>
      </c>
      <c r="Q14337" s="38"/>
      <c r="S14337" t="str">
        <f t="shared" si="910"/>
        <v/>
      </c>
      <c r="X14337" s="26" t="str">
        <f t="shared" si="911"/>
        <v/>
      </c>
      <c r="Y14337" s="38"/>
    </row>
    <row r="14338" spans="5:25">
      <c r="E14338" s="45"/>
      <c r="H14338" s="45"/>
      <c r="K14338" s="27" t="str">
        <f t="shared" si="908"/>
        <v/>
      </c>
      <c r="P14338" s="26" t="str">
        <f t="shared" si="909"/>
        <v/>
      </c>
      <c r="Q14338" s="38"/>
      <c r="S14338" t="str">
        <f t="shared" si="910"/>
        <v/>
      </c>
      <c r="X14338" s="26" t="str">
        <f t="shared" si="911"/>
        <v/>
      </c>
      <c r="Y14338" s="38"/>
    </row>
    <row r="14339" spans="5:25">
      <c r="E14339" s="45"/>
      <c r="H14339" s="45"/>
      <c r="K14339" s="27" t="str">
        <f t="shared" si="908"/>
        <v/>
      </c>
      <c r="P14339" s="26" t="str">
        <f t="shared" si="909"/>
        <v/>
      </c>
      <c r="Q14339" s="38"/>
      <c r="S14339" t="str">
        <f t="shared" si="910"/>
        <v/>
      </c>
      <c r="X14339" s="26" t="str">
        <f t="shared" si="911"/>
        <v/>
      </c>
      <c r="Y14339" s="38"/>
    </row>
    <row r="14340" spans="5:25">
      <c r="E14340" s="45"/>
      <c r="H14340" s="45"/>
      <c r="K14340" s="27" t="str">
        <f t="shared" ref="K14340:K14403" si="912">IF(M14340="","",K14339+(M14340-M14339)/24)</f>
        <v/>
      </c>
      <c r="P14340" s="26" t="str">
        <f t="shared" ref="P14340:P14403" si="913">IF(N14340="","",P14339+N14340-N14339)</f>
        <v/>
      </c>
      <c r="Q14340" s="38"/>
      <c r="S14340" t="str">
        <f t="shared" ref="S14340:S14403" si="914">IF(N14340="","",S14339-N14340+N14339)</f>
        <v/>
      </c>
      <c r="X14340" s="26" t="str">
        <f t="shared" si="911"/>
        <v/>
      </c>
      <c r="Y14340" s="38"/>
    </row>
    <row r="14341" spans="5:25">
      <c r="E14341" s="45"/>
      <c r="H14341" s="45"/>
      <c r="K14341" s="27" t="str">
        <f t="shared" si="912"/>
        <v/>
      </c>
      <c r="P14341" s="26" t="str">
        <f t="shared" si="913"/>
        <v/>
      </c>
      <c r="Q14341" s="38"/>
      <c r="S14341" t="str">
        <f t="shared" si="914"/>
        <v/>
      </c>
      <c r="X14341" s="26" t="str">
        <f t="shared" si="911"/>
        <v/>
      </c>
      <c r="Y14341" s="38"/>
    </row>
    <row r="14342" spans="5:25">
      <c r="E14342" s="45"/>
      <c r="H14342" s="45"/>
      <c r="K14342" s="27" t="str">
        <f t="shared" si="912"/>
        <v/>
      </c>
      <c r="P14342" s="26" t="str">
        <f t="shared" si="913"/>
        <v/>
      </c>
      <c r="Q14342" s="38"/>
      <c r="S14342" t="str">
        <f t="shared" si="914"/>
        <v/>
      </c>
      <c r="X14342" s="26" t="str">
        <f t="shared" si="911"/>
        <v/>
      </c>
      <c r="Y14342" s="38"/>
    </row>
    <row r="14343" spans="5:25">
      <c r="E14343" s="45"/>
      <c r="H14343" s="45"/>
      <c r="K14343" s="27" t="str">
        <f t="shared" si="912"/>
        <v/>
      </c>
      <c r="P14343" s="26" t="str">
        <f t="shared" si="913"/>
        <v/>
      </c>
      <c r="Q14343" s="38"/>
      <c r="S14343" t="str">
        <f t="shared" si="914"/>
        <v/>
      </c>
      <c r="X14343" s="26" t="str">
        <f t="shared" si="911"/>
        <v/>
      </c>
      <c r="Y14343" s="38"/>
    </row>
    <row r="14344" spans="5:25">
      <c r="E14344" s="45"/>
      <c r="H14344" s="45"/>
      <c r="K14344" s="27" t="str">
        <f t="shared" si="912"/>
        <v/>
      </c>
      <c r="P14344" s="26" t="str">
        <f t="shared" si="913"/>
        <v/>
      </c>
      <c r="Q14344" s="38"/>
      <c r="S14344" t="str">
        <f t="shared" si="914"/>
        <v/>
      </c>
      <c r="X14344" s="26" t="str">
        <f t="shared" si="911"/>
        <v/>
      </c>
      <c r="Y14344" s="38"/>
    </row>
    <row r="14345" spans="5:25">
      <c r="E14345" s="45"/>
      <c r="H14345" s="45"/>
      <c r="K14345" s="27" t="str">
        <f t="shared" si="912"/>
        <v/>
      </c>
      <c r="P14345" s="26" t="str">
        <f t="shared" si="913"/>
        <v/>
      </c>
      <c r="Q14345" s="38"/>
      <c r="S14345" t="str">
        <f t="shared" si="914"/>
        <v/>
      </c>
      <c r="X14345" s="26" t="str">
        <f t="shared" si="911"/>
        <v/>
      </c>
      <c r="Y14345" s="38"/>
    </row>
    <row r="14346" spans="5:25">
      <c r="E14346" s="45"/>
      <c r="H14346" s="45"/>
      <c r="K14346" s="27" t="str">
        <f t="shared" si="912"/>
        <v/>
      </c>
      <c r="P14346" s="26" t="str">
        <f t="shared" si="913"/>
        <v/>
      </c>
      <c r="Q14346" s="38"/>
      <c r="S14346" t="str">
        <f t="shared" si="914"/>
        <v/>
      </c>
      <c r="X14346" s="26" t="str">
        <f t="shared" si="911"/>
        <v/>
      </c>
      <c r="Y14346" s="38"/>
    </row>
    <row r="14347" spans="5:25">
      <c r="E14347" s="45"/>
      <c r="H14347" s="45"/>
      <c r="K14347" s="27" t="str">
        <f t="shared" si="912"/>
        <v/>
      </c>
      <c r="P14347" s="26" t="str">
        <f t="shared" si="913"/>
        <v/>
      </c>
      <c r="Q14347" s="38"/>
      <c r="S14347" t="str">
        <f t="shared" si="914"/>
        <v/>
      </c>
      <c r="X14347" s="26" t="str">
        <f t="shared" si="911"/>
        <v/>
      </c>
      <c r="Y14347" s="38"/>
    </row>
    <row r="14348" spans="5:25">
      <c r="E14348" s="45"/>
      <c r="H14348" s="45"/>
      <c r="K14348" s="27" t="str">
        <f t="shared" si="912"/>
        <v/>
      </c>
      <c r="P14348" s="26" t="str">
        <f t="shared" si="913"/>
        <v/>
      </c>
      <c r="Q14348" s="38"/>
      <c r="S14348" t="str">
        <f t="shared" si="914"/>
        <v/>
      </c>
      <c r="X14348" s="26" t="str">
        <f t="shared" si="911"/>
        <v/>
      </c>
      <c r="Y14348" s="38"/>
    </row>
    <row r="14349" spans="5:25">
      <c r="E14349" s="45"/>
      <c r="H14349" s="45"/>
      <c r="K14349" s="27" t="str">
        <f t="shared" si="912"/>
        <v/>
      </c>
      <c r="P14349" s="26" t="str">
        <f t="shared" si="913"/>
        <v/>
      </c>
      <c r="Q14349" s="38"/>
      <c r="S14349" t="str">
        <f t="shared" si="914"/>
        <v/>
      </c>
      <c r="X14349" s="26" t="str">
        <f t="shared" si="911"/>
        <v/>
      </c>
      <c r="Y14349" s="38"/>
    </row>
    <row r="14350" spans="5:25">
      <c r="E14350" s="45"/>
      <c r="H14350" s="45"/>
      <c r="K14350" s="27" t="str">
        <f t="shared" si="912"/>
        <v/>
      </c>
      <c r="P14350" s="26" t="str">
        <f t="shared" si="913"/>
        <v/>
      </c>
      <c r="Q14350" s="38"/>
      <c r="S14350" t="str">
        <f t="shared" si="914"/>
        <v/>
      </c>
      <c r="X14350" s="26" t="str">
        <f t="shared" si="911"/>
        <v/>
      </c>
      <c r="Y14350" s="38"/>
    </row>
    <row r="14351" spans="5:25">
      <c r="E14351" s="45"/>
      <c r="H14351" s="45"/>
      <c r="K14351" s="27" t="str">
        <f t="shared" si="912"/>
        <v/>
      </c>
      <c r="P14351" s="26" t="str">
        <f t="shared" si="913"/>
        <v/>
      </c>
      <c r="Q14351" s="38"/>
      <c r="S14351" t="str">
        <f t="shared" si="914"/>
        <v/>
      </c>
      <c r="X14351" s="26" t="str">
        <f t="shared" si="911"/>
        <v/>
      </c>
      <c r="Y14351" s="38"/>
    </row>
    <row r="14352" spans="5:25">
      <c r="E14352" s="45"/>
      <c r="H14352" s="45"/>
      <c r="K14352" s="27" t="str">
        <f t="shared" si="912"/>
        <v/>
      </c>
      <c r="P14352" s="26" t="str">
        <f t="shared" si="913"/>
        <v/>
      </c>
      <c r="Q14352" s="38"/>
      <c r="S14352" t="str">
        <f t="shared" si="914"/>
        <v/>
      </c>
      <c r="X14352" s="26" t="str">
        <f t="shared" si="911"/>
        <v/>
      </c>
      <c r="Y14352" s="38"/>
    </row>
    <row r="14353" spans="5:25">
      <c r="E14353" s="45"/>
      <c r="H14353" s="45"/>
      <c r="K14353" s="27" t="str">
        <f t="shared" si="912"/>
        <v/>
      </c>
      <c r="P14353" s="26" t="str">
        <f t="shared" si="913"/>
        <v/>
      </c>
      <c r="Q14353" s="38"/>
      <c r="S14353" t="str">
        <f t="shared" si="914"/>
        <v/>
      </c>
      <c r="X14353" s="26" t="str">
        <f t="shared" si="911"/>
        <v/>
      </c>
      <c r="Y14353" s="38"/>
    </row>
    <row r="14354" spans="5:25">
      <c r="E14354" s="45"/>
      <c r="H14354" s="45"/>
      <c r="K14354" s="27" t="str">
        <f t="shared" si="912"/>
        <v/>
      </c>
      <c r="P14354" s="26" t="str">
        <f t="shared" si="913"/>
        <v/>
      </c>
      <c r="Q14354" s="38"/>
      <c r="S14354" t="str">
        <f t="shared" si="914"/>
        <v/>
      </c>
      <c r="X14354" s="26" t="str">
        <f t="shared" si="911"/>
        <v/>
      </c>
      <c r="Y14354" s="38"/>
    </row>
    <row r="14355" spans="5:25">
      <c r="E14355" s="45"/>
      <c r="H14355" s="45"/>
      <c r="K14355" s="27" t="str">
        <f t="shared" si="912"/>
        <v/>
      </c>
      <c r="P14355" s="26" t="str">
        <f t="shared" si="913"/>
        <v/>
      </c>
      <c r="Q14355" s="38"/>
      <c r="S14355" t="str">
        <f t="shared" si="914"/>
        <v/>
      </c>
      <c r="X14355" s="26" t="str">
        <f t="shared" si="911"/>
        <v/>
      </c>
      <c r="Y14355" s="38"/>
    </row>
    <row r="14356" spans="5:25">
      <c r="E14356" s="45"/>
      <c r="H14356" s="45"/>
      <c r="K14356" s="27" t="str">
        <f t="shared" si="912"/>
        <v/>
      </c>
      <c r="P14356" s="26" t="str">
        <f t="shared" si="913"/>
        <v/>
      </c>
      <c r="Q14356" s="38"/>
      <c r="S14356" t="str">
        <f t="shared" si="914"/>
        <v/>
      </c>
      <c r="X14356" s="26" t="str">
        <f t="shared" si="911"/>
        <v/>
      </c>
      <c r="Y14356" s="38"/>
    </row>
    <row r="14357" spans="5:25">
      <c r="E14357" s="45"/>
      <c r="H14357" s="45"/>
      <c r="K14357" s="27" t="str">
        <f t="shared" si="912"/>
        <v/>
      </c>
      <c r="P14357" s="26" t="str">
        <f t="shared" si="913"/>
        <v/>
      </c>
      <c r="Q14357" s="38"/>
      <c r="S14357" t="str">
        <f t="shared" si="914"/>
        <v/>
      </c>
      <c r="X14357" s="26" t="str">
        <f t="shared" si="911"/>
        <v/>
      </c>
      <c r="Y14357" s="38"/>
    </row>
    <row r="14358" spans="5:25">
      <c r="E14358" s="45"/>
      <c r="H14358" s="45"/>
      <c r="K14358" s="27" t="str">
        <f t="shared" si="912"/>
        <v/>
      </c>
      <c r="P14358" s="26" t="str">
        <f t="shared" si="913"/>
        <v/>
      </c>
      <c r="Q14358" s="38"/>
      <c r="S14358" t="str">
        <f t="shared" si="914"/>
        <v/>
      </c>
      <c r="X14358" s="26" t="str">
        <f t="shared" si="911"/>
        <v/>
      </c>
      <c r="Y14358" s="38"/>
    </row>
    <row r="14359" spans="5:25">
      <c r="E14359" s="45"/>
      <c r="H14359" s="45"/>
      <c r="K14359" s="27" t="str">
        <f t="shared" si="912"/>
        <v/>
      </c>
      <c r="P14359" s="26" t="str">
        <f t="shared" si="913"/>
        <v/>
      </c>
      <c r="Q14359" s="38"/>
      <c r="S14359" t="str">
        <f t="shared" si="914"/>
        <v/>
      </c>
      <c r="X14359" s="26" t="str">
        <f t="shared" si="911"/>
        <v/>
      </c>
      <c r="Y14359" s="38"/>
    </row>
    <row r="14360" spans="5:25">
      <c r="E14360" s="45"/>
      <c r="H14360" s="45"/>
      <c r="K14360" s="27" t="str">
        <f t="shared" si="912"/>
        <v/>
      </c>
      <c r="P14360" s="26" t="str">
        <f t="shared" si="913"/>
        <v/>
      </c>
      <c r="Q14360" s="38"/>
      <c r="S14360" t="str">
        <f t="shared" si="914"/>
        <v/>
      </c>
      <c r="X14360" s="26" t="str">
        <f t="shared" si="911"/>
        <v/>
      </c>
      <c r="Y14360" s="38"/>
    </row>
    <row r="14361" spans="5:25">
      <c r="E14361" s="45"/>
      <c r="H14361" s="45"/>
      <c r="K14361" s="27" t="str">
        <f t="shared" si="912"/>
        <v/>
      </c>
      <c r="P14361" s="26" t="str">
        <f t="shared" si="913"/>
        <v/>
      </c>
      <c r="Q14361" s="38"/>
      <c r="S14361" t="str">
        <f t="shared" si="914"/>
        <v/>
      </c>
      <c r="X14361" s="26" t="str">
        <f t="shared" si="911"/>
        <v/>
      </c>
      <c r="Y14361" s="38"/>
    </row>
    <row r="14362" spans="5:25">
      <c r="E14362" s="45"/>
      <c r="H14362" s="45"/>
      <c r="K14362" s="27" t="str">
        <f t="shared" si="912"/>
        <v/>
      </c>
      <c r="P14362" s="26" t="str">
        <f t="shared" si="913"/>
        <v/>
      </c>
      <c r="Q14362" s="38"/>
      <c r="S14362" t="str">
        <f t="shared" si="914"/>
        <v/>
      </c>
      <c r="X14362" s="26" t="str">
        <f t="shared" si="911"/>
        <v/>
      </c>
      <c r="Y14362" s="38"/>
    </row>
    <row r="14363" spans="5:25">
      <c r="E14363" s="45"/>
      <c r="H14363" s="45"/>
      <c r="K14363" s="27" t="str">
        <f t="shared" si="912"/>
        <v/>
      </c>
      <c r="P14363" s="26" t="str">
        <f t="shared" si="913"/>
        <v/>
      </c>
      <c r="Q14363" s="38"/>
      <c r="S14363" t="str">
        <f t="shared" si="914"/>
        <v/>
      </c>
      <c r="X14363" s="26" t="str">
        <f t="shared" si="911"/>
        <v/>
      </c>
      <c r="Y14363" s="38"/>
    </row>
    <row r="14364" spans="5:25">
      <c r="E14364" s="45"/>
      <c r="H14364" s="45"/>
      <c r="K14364" s="27" t="str">
        <f t="shared" si="912"/>
        <v/>
      </c>
      <c r="P14364" s="26" t="str">
        <f t="shared" si="913"/>
        <v/>
      </c>
      <c r="Q14364" s="38"/>
      <c r="S14364" t="str">
        <f t="shared" si="914"/>
        <v/>
      </c>
      <c r="X14364" s="26" t="str">
        <f t="shared" si="911"/>
        <v/>
      </c>
      <c r="Y14364" s="38"/>
    </row>
    <row r="14365" spans="5:25">
      <c r="E14365" s="45"/>
      <c r="H14365" s="45"/>
      <c r="K14365" s="27" t="str">
        <f t="shared" si="912"/>
        <v/>
      </c>
      <c r="P14365" s="26" t="str">
        <f t="shared" si="913"/>
        <v/>
      </c>
      <c r="Q14365" s="38"/>
      <c r="S14365" t="str">
        <f t="shared" si="914"/>
        <v/>
      </c>
      <c r="X14365" s="26" t="str">
        <f t="shared" si="911"/>
        <v/>
      </c>
      <c r="Y14365" s="38"/>
    </row>
    <row r="14366" spans="5:25">
      <c r="E14366" s="45"/>
      <c r="H14366" s="45"/>
      <c r="K14366" s="27" t="str">
        <f t="shared" si="912"/>
        <v/>
      </c>
      <c r="P14366" s="26" t="str">
        <f t="shared" si="913"/>
        <v/>
      </c>
      <c r="Q14366" s="38"/>
      <c r="S14366" t="str">
        <f t="shared" si="914"/>
        <v/>
      </c>
      <c r="X14366" s="26" t="str">
        <f t="shared" si="911"/>
        <v/>
      </c>
      <c r="Y14366" s="38"/>
    </row>
    <row r="14367" spans="5:25">
      <c r="E14367" s="45"/>
      <c r="H14367" s="45"/>
      <c r="K14367" s="27" t="str">
        <f t="shared" si="912"/>
        <v/>
      </c>
      <c r="P14367" s="26" t="str">
        <f t="shared" si="913"/>
        <v/>
      </c>
      <c r="Q14367" s="38"/>
      <c r="S14367" t="str">
        <f t="shared" si="914"/>
        <v/>
      </c>
      <c r="X14367" s="26" t="str">
        <f t="shared" si="911"/>
        <v/>
      </c>
      <c r="Y14367" s="38"/>
    </row>
    <row r="14368" spans="5:25">
      <c r="E14368" s="45"/>
      <c r="H14368" s="45"/>
      <c r="K14368" s="27" t="str">
        <f t="shared" si="912"/>
        <v/>
      </c>
      <c r="P14368" s="26" t="str">
        <f t="shared" si="913"/>
        <v/>
      </c>
      <c r="Q14368" s="38"/>
      <c r="S14368" t="str">
        <f t="shared" si="914"/>
        <v/>
      </c>
      <c r="X14368" s="26" t="str">
        <f t="shared" si="911"/>
        <v/>
      </c>
      <c r="Y14368" s="38"/>
    </row>
    <row r="14369" spans="5:25">
      <c r="E14369" s="45"/>
      <c r="H14369" s="45"/>
      <c r="K14369" s="27" t="str">
        <f t="shared" si="912"/>
        <v/>
      </c>
      <c r="P14369" s="26" t="str">
        <f t="shared" si="913"/>
        <v/>
      </c>
      <c r="Q14369" s="38"/>
      <c r="S14369" t="str">
        <f t="shared" si="914"/>
        <v/>
      </c>
      <c r="X14369" s="26" t="str">
        <f t="shared" si="911"/>
        <v/>
      </c>
      <c r="Y14369" s="38"/>
    </row>
    <row r="14370" spans="5:25">
      <c r="E14370" s="45"/>
      <c r="H14370" s="45"/>
      <c r="K14370" s="27" t="str">
        <f t="shared" si="912"/>
        <v/>
      </c>
      <c r="P14370" s="26" t="str">
        <f t="shared" si="913"/>
        <v/>
      </c>
      <c r="Q14370" s="38"/>
      <c r="S14370" t="str">
        <f t="shared" si="914"/>
        <v/>
      </c>
      <c r="X14370" s="26" t="str">
        <f t="shared" si="911"/>
        <v/>
      </c>
      <c r="Y14370" s="38"/>
    </row>
    <row r="14371" spans="5:25">
      <c r="E14371" s="45"/>
      <c r="H14371" s="45"/>
      <c r="K14371" s="27" t="str">
        <f t="shared" si="912"/>
        <v/>
      </c>
      <c r="P14371" s="26" t="str">
        <f t="shared" si="913"/>
        <v/>
      </c>
      <c r="Q14371" s="38"/>
      <c r="S14371" t="str">
        <f t="shared" si="914"/>
        <v/>
      </c>
      <c r="X14371" s="26" t="str">
        <f t="shared" si="911"/>
        <v/>
      </c>
      <c r="Y14371" s="38"/>
    </row>
    <row r="14372" spans="5:25">
      <c r="E14372" s="45"/>
      <c r="H14372" s="45"/>
      <c r="K14372" s="27" t="str">
        <f t="shared" si="912"/>
        <v/>
      </c>
      <c r="P14372" s="26" t="str">
        <f t="shared" si="913"/>
        <v/>
      </c>
      <c r="Q14372" s="38"/>
      <c r="S14372" t="str">
        <f t="shared" si="914"/>
        <v/>
      </c>
      <c r="X14372" s="26" t="str">
        <f t="shared" si="911"/>
        <v/>
      </c>
      <c r="Y14372" s="38"/>
    </row>
    <row r="14373" spans="5:25">
      <c r="E14373" s="45"/>
      <c r="H14373" s="45"/>
      <c r="K14373" s="27" t="str">
        <f t="shared" si="912"/>
        <v/>
      </c>
      <c r="P14373" s="26" t="str">
        <f t="shared" si="913"/>
        <v/>
      </c>
      <c r="Q14373" s="38"/>
      <c r="S14373" t="str">
        <f t="shared" si="914"/>
        <v/>
      </c>
      <c r="X14373" s="26" t="str">
        <f t="shared" si="911"/>
        <v/>
      </c>
      <c r="Y14373" s="38"/>
    </row>
    <row r="14374" spans="5:25">
      <c r="E14374" s="45"/>
      <c r="H14374" s="45"/>
      <c r="K14374" s="27" t="str">
        <f t="shared" si="912"/>
        <v/>
      </c>
      <c r="P14374" s="26" t="str">
        <f t="shared" si="913"/>
        <v/>
      </c>
      <c r="Q14374" s="38"/>
      <c r="S14374" t="str">
        <f t="shared" si="914"/>
        <v/>
      </c>
      <c r="X14374" s="26" t="str">
        <f t="shared" si="911"/>
        <v/>
      </c>
      <c r="Y14374" s="38"/>
    </row>
    <row r="14375" spans="5:25">
      <c r="E14375" s="45"/>
      <c r="H14375" s="45"/>
      <c r="K14375" s="27" t="str">
        <f t="shared" si="912"/>
        <v/>
      </c>
      <c r="P14375" s="26" t="str">
        <f t="shared" si="913"/>
        <v/>
      </c>
      <c r="Q14375" s="38"/>
      <c r="S14375" t="str">
        <f t="shared" si="914"/>
        <v/>
      </c>
      <c r="X14375" s="26" t="str">
        <f t="shared" si="911"/>
        <v/>
      </c>
      <c r="Y14375" s="38"/>
    </row>
    <row r="14376" spans="5:25">
      <c r="E14376" s="45"/>
      <c r="H14376" s="45"/>
      <c r="K14376" s="27" t="str">
        <f t="shared" si="912"/>
        <v/>
      </c>
      <c r="P14376" s="26" t="str">
        <f t="shared" si="913"/>
        <v/>
      </c>
      <c r="Q14376" s="38"/>
      <c r="S14376" t="str">
        <f t="shared" si="914"/>
        <v/>
      </c>
      <c r="X14376" s="26" t="str">
        <f t="shared" si="911"/>
        <v/>
      </c>
      <c r="Y14376" s="38"/>
    </row>
    <row r="14377" spans="5:25">
      <c r="E14377" s="45"/>
      <c r="H14377" s="45"/>
      <c r="K14377" s="27" t="str">
        <f t="shared" si="912"/>
        <v/>
      </c>
      <c r="P14377" s="26" t="str">
        <f t="shared" si="913"/>
        <v/>
      </c>
      <c r="Q14377" s="38"/>
      <c r="S14377" t="str">
        <f t="shared" si="914"/>
        <v/>
      </c>
      <c r="X14377" s="26" t="str">
        <f t="shared" si="911"/>
        <v/>
      </c>
      <c r="Y14377" s="38"/>
    </row>
    <row r="14378" spans="5:25">
      <c r="E14378" s="45"/>
      <c r="H14378" s="45"/>
      <c r="K14378" s="27" t="str">
        <f t="shared" si="912"/>
        <v/>
      </c>
      <c r="P14378" s="26" t="str">
        <f t="shared" si="913"/>
        <v/>
      </c>
      <c r="Q14378" s="38"/>
      <c r="S14378" t="str">
        <f t="shared" si="914"/>
        <v/>
      </c>
      <c r="X14378" s="26" t="str">
        <f t="shared" si="911"/>
        <v/>
      </c>
      <c r="Y14378" s="38"/>
    </row>
    <row r="14379" spans="5:25">
      <c r="E14379" s="45"/>
      <c r="H14379" s="45"/>
      <c r="K14379" s="27" t="str">
        <f t="shared" si="912"/>
        <v/>
      </c>
      <c r="P14379" s="26" t="str">
        <f t="shared" si="913"/>
        <v/>
      </c>
      <c r="Q14379" s="38"/>
      <c r="S14379" t="str">
        <f t="shared" si="914"/>
        <v/>
      </c>
      <c r="X14379" s="26" t="str">
        <f t="shared" si="911"/>
        <v/>
      </c>
      <c r="Y14379" s="38"/>
    </row>
    <row r="14380" spans="5:25">
      <c r="E14380" s="45"/>
      <c r="H14380" s="45"/>
      <c r="K14380" s="27" t="str">
        <f t="shared" si="912"/>
        <v/>
      </c>
      <c r="P14380" s="26" t="str">
        <f t="shared" si="913"/>
        <v/>
      </c>
      <c r="Q14380" s="38"/>
      <c r="S14380" t="str">
        <f t="shared" si="914"/>
        <v/>
      </c>
      <c r="X14380" s="26" t="str">
        <f t="shared" si="911"/>
        <v/>
      </c>
      <c r="Y14380" s="38"/>
    </row>
    <row r="14381" spans="5:25">
      <c r="E14381" s="45"/>
      <c r="H14381" s="45"/>
      <c r="K14381" s="27" t="str">
        <f t="shared" si="912"/>
        <v/>
      </c>
      <c r="P14381" s="26" t="str">
        <f t="shared" si="913"/>
        <v/>
      </c>
      <c r="Q14381" s="38"/>
      <c r="S14381" t="str">
        <f t="shared" si="914"/>
        <v/>
      </c>
      <c r="X14381" s="26" t="str">
        <f t="shared" si="911"/>
        <v/>
      </c>
      <c r="Y14381" s="38"/>
    </row>
    <row r="14382" spans="5:25">
      <c r="E14382" s="45"/>
      <c r="H14382" s="45"/>
      <c r="K14382" s="27" t="str">
        <f t="shared" si="912"/>
        <v/>
      </c>
      <c r="P14382" s="26" t="str">
        <f t="shared" si="913"/>
        <v/>
      </c>
      <c r="Q14382" s="38"/>
      <c r="S14382" t="str">
        <f t="shared" si="914"/>
        <v/>
      </c>
      <c r="X14382" s="26" t="str">
        <f t="shared" si="911"/>
        <v/>
      </c>
      <c r="Y14382" s="38"/>
    </row>
    <row r="14383" spans="5:25">
      <c r="E14383" s="45"/>
      <c r="H14383" s="45"/>
      <c r="K14383" s="27" t="str">
        <f t="shared" si="912"/>
        <v/>
      </c>
      <c r="P14383" s="26" t="str">
        <f t="shared" si="913"/>
        <v/>
      </c>
      <c r="Q14383" s="38"/>
      <c r="S14383" t="str">
        <f t="shared" si="914"/>
        <v/>
      </c>
      <c r="X14383" s="26" t="str">
        <f t="shared" si="911"/>
        <v/>
      </c>
      <c r="Y14383" s="38"/>
    </row>
    <row r="14384" spans="5:25">
      <c r="E14384" s="45"/>
      <c r="H14384" s="45"/>
      <c r="K14384" s="27" t="str">
        <f t="shared" si="912"/>
        <v/>
      </c>
      <c r="P14384" s="26" t="str">
        <f t="shared" si="913"/>
        <v/>
      </c>
      <c r="Q14384" s="38"/>
      <c r="S14384" t="str">
        <f t="shared" si="914"/>
        <v/>
      </c>
      <c r="X14384" s="26" t="str">
        <f t="shared" si="911"/>
        <v/>
      </c>
      <c r="Y14384" s="38"/>
    </row>
    <row r="14385" spans="5:25">
      <c r="E14385" s="45"/>
      <c r="H14385" s="45"/>
      <c r="K14385" s="27" t="str">
        <f t="shared" si="912"/>
        <v/>
      </c>
      <c r="P14385" s="26" t="str">
        <f t="shared" si="913"/>
        <v/>
      </c>
      <c r="Q14385" s="38"/>
      <c r="S14385" t="str">
        <f t="shared" si="914"/>
        <v/>
      </c>
      <c r="X14385" s="26" t="str">
        <f t="shared" si="911"/>
        <v/>
      </c>
      <c r="Y14385" s="38"/>
    </row>
    <row r="14386" spans="5:25">
      <c r="E14386" s="45"/>
      <c r="H14386" s="45"/>
      <c r="K14386" s="27" t="str">
        <f t="shared" si="912"/>
        <v/>
      </c>
      <c r="P14386" s="26" t="str">
        <f t="shared" si="913"/>
        <v/>
      </c>
      <c r="Q14386" s="38"/>
      <c r="S14386" t="str">
        <f t="shared" si="914"/>
        <v/>
      </c>
      <c r="X14386" s="26" t="str">
        <f t="shared" si="911"/>
        <v/>
      </c>
      <c r="Y14386" s="38"/>
    </row>
    <row r="14387" spans="5:25">
      <c r="E14387" s="45"/>
      <c r="H14387" s="45"/>
      <c r="K14387" s="27" t="str">
        <f t="shared" si="912"/>
        <v/>
      </c>
      <c r="P14387" s="26" t="str">
        <f t="shared" si="913"/>
        <v/>
      </c>
      <c r="Q14387" s="38"/>
      <c r="S14387" t="str">
        <f t="shared" si="914"/>
        <v/>
      </c>
      <c r="X14387" s="26" t="str">
        <f t="shared" si="911"/>
        <v/>
      </c>
      <c r="Y14387" s="38"/>
    </row>
    <row r="14388" spans="5:25">
      <c r="E14388" s="45"/>
      <c r="H14388" s="45"/>
      <c r="K14388" s="27" t="str">
        <f t="shared" si="912"/>
        <v/>
      </c>
      <c r="P14388" s="26" t="str">
        <f t="shared" si="913"/>
        <v/>
      </c>
      <c r="Q14388" s="38"/>
      <c r="S14388" t="str">
        <f t="shared" si="914"/>
        <v/>
      </c>
      <c r="X14388" s="26" t="str">
        <f t="shared" si="911"/>
        <v/>
      </c>
      <c r="Y14388" s="38"/>
    </row>
    <row r="14389" spans="5:25">
      <c r="E14389" s="45"/>
      <c r="H14389" s="45"/>
      <c r="K14389" s="27" t="str">
        <f t="shared" si="912"/>
        <v/>
      </c>
      <c r="P14389" s="26" t="str">
        <f t="shared" si="913"/>
        <v/>
      </c>
      <c r="Q14389" s="38"/>
      <c r="S14389" t="str">
        <f t="shared" si="914"/>
        <v/>
      </c>
      <c r="X14389" s="26" t="str">
        <f t="shared" si="911"/>
        <v/>
      </c>
      <c r="Y14389" s="38"/>
    </row>
    <row r="14390" spans="5:25">
      <c r="E14390" s="45"/>
      <c r="H14390" s="45"/>
      <c r="K14390" s="27" t="str">
        <f t="shared" si="912"/>
        <v/>
      </c>
      <c r="P14390" s="26" t="str">
        <f t="shared" si="913"/>
        <v/>
      </c>
      <c r="Q14390" s="38"/>
      <c r="S14390" t="str">
        <f t="shared" si="914"/>
        <v/>
      </c>
      <c r="X14390" s="26" t="str">
        <f t="shared" si="911"/>
        <v/>
      </c>
      <c r="Y14390" s="38"/>
    </row>
    <row r="14391" spans="5:25">
      <c r="E14391" s="45"/>
      <c r="H14391" s="45"/>
      <c r="K14391" s="27" t="str">
        <f t="shared" si="912"/>
        <v/>
      </c>
      <c r="P14391" s="26" t="str">
        <f t="shared" si="913"/>
        <v/>
      </c>
      <c r="Q14391" s="38"/>
      <c r="S14391" t="str">
        <f t="shared" si="914"/>
        <v/>
      </c>
      <c r="X14391" s="26" t="str">
        <f t="shared" si="911"/>
        <v/>
      </c>
      <c r="Y14391" s="38"/>
    </row>
    <row r="14392" spans="5:25">
      <c r="E14392" s="45"/>
      <c r="H14392" s="45"/>
      <c r="K14392" s="27" t="str">
        <f t="shared" si="912"/>
        <v/>
      </c>
      <c r="P14392" s="26" t="str">
        <f t="shared" si="913"/>
        <v/>
      </c>
      <c r="Q14392" s="38"/>
      <c r="S14392" t="str">
        <f t="shared" si="914"/>
        <v/>
      </c>
      <c r="X14392" s="26" t="str">
        <f t="shared" si="911"/>
        <v/>
      </c>
      <c r="Y14392" s="38"/>
    </row>
    <row r="14393" spans="5:25">
      <c r="E14393" s="45"/>
      <c r="H14393" s="45"/>
      <c r="K14393" s="27" t="str">
        <f t="shared" si="912"/>
        <v/>
      </c>
      <c r="P14393" s="26" t="str">
        <f t="shared" si="913"/>
        <v/>
      </c>
      <c r="Q14393" s="38"/>
      <c r="S14393" t="str">
        <f t="shared" si="914"/>
        <v/>
      </c>
      <c r="X14393" s="26" t="str">
        <f t="shared" si="911"/>
        <v/>
      </c>
      <c r="Y14393" s="38"/>
    </row>
    <row r="14394" spans="5:25">
      <c r="E14394" s="45"/>
      <c r="H14394" s="45"/>
      <c r="K14394" s="27" t="str">
        <f t="shared" si="912"/>
        <v/>
      </c>
      <c r="P14394" s="26" t="str">
        <f t="shared" si="913"/>
        <v/>
      </c>
      <c r="Q14394" s="38"/>
      <c r="S14394" t="str">
        <f t="shared" si="914"/>
        <v/>
      </c>
      <c r="X14394" s="26" t="str">
        <f t="shared" si="911"/>
        <v/>
      </c>
      <c r="Y14394" s="38"/>
    </row>
    <row r="14395" spans="5:25">
      <c r="E14395" s="45"/>
      <c r="H14395" s="45"/>
      <c r="K14395" s="27" t="str">
        <f t="shared" si="912"/>
        <v/>
      </c>
      <c r="P14395" s="26" t="str">
        <f t="shared" si="913"/>
        <v/>
      </c>
      <c r="Q14395" s="38"/>
      <c r="S14395" t="str">
        <f t="shared" si="914"/>
        <v/>
      </c>
      <c r="X14395" s="26" t="str">
        <f t="shared" si="911"/>
        <v/>
      </c>
      <c r="Y14395" s="38"/>
    </row>
    <row r="14396" spans="5:25">
      <c r="E14396" s="45"/>
      <c r="H14396" s="45"/>
      <c r="K14396" s="27" t="str">
        <f t="shared" si="912"/>
        <v/>
      </c>
      <c r="P14396" s="26" t="str">
        <f t="shared" si="913"/>
        <v/>
      </c>
      <c r="Q14396" s="38"/>
      <c r="S14396" t="str">
        <f t="shared" si="914"/>
        <v/>
      </c>
      <c r="X14396" s="26" t="str">
        <f t="shared" ref="X14396:X14459" si="915">IF(V14396="","",X14395+V14396-V14395)</f>
        <v/>
      </c>
      <c r="Y14396" s="38"/>
    </row>
    <row r="14397" spans="5:25">
      <c r="E14397" s="45"/>
      <c r="H14397" s="45"/>
      <c r="K14397" s="27" t="str">
        <f t="shared" si="912"/>
        <v/>
      </c>
      <c r="P14397" s="26" t="str">
        <f t="shared" si="913"/>
        <v/>
      </c>
      <c r="Q14397" s="38"/>
      <c r="S14397" t="str">
        <f t="shared" si="914"/>
        <v/>
      </c>
      <c r="X14397" s="26" t="str">
        <f t="shared" si="915"/>
        <v/>
      </c>
      <c r="Y14397" s="38"/>
    </row>
    <row r="14398" spans="5:25">
      <c r="E14398" s="45"/>
      <c r="H14398" s="45"/>
      <c r="K14398" s="27" t="str">
        <f t="shared" si="912"/>
        <v/>
      </c>
      <c r="P14398" s="26" t="str">
        <f t="shared" si="913"/>
        <v/>
      </c>
      <c r="Q14398" s="38"/>
      <c r="S14398" t="str">
        <f t="shared" si="914"/>
        <v/>
      </c>
      <c r="X14398" s="26" t="str">
        <f t="shared" si="915"/>
        <v/>
      </c>
      <c r="Y14398" s="38"/>
    </row>
    <row r="14399" spans="5:25">
      <c r="E14399" s="45"/>
      <c r="H14399" s="45"/>
      <c r="K14399" s="27" t="str">
        <f t="shared" si="912"/>
        <v/>
      </c>
      <c r="P14399" s="26" t="str">
        <f t="shared" si="913"/>
        <v/>
      </c>
      <c r="Q14399" s="38"/>
      <c r="S14399" t="str">
        <f t="shared" si="914"/>
        <v/>
      </c>
      <c r="X14399" s="26" t="str">
        <f t="shared" si="915"/>
        <v/>
      </c>
      <c r="Y14399" s="38"/>
    </row>
    <row r="14400" spans="5:25">
      <c r="E14400" s="45"/>
      <c r="H14400" s="45"/>
      <c r="K14400" s="27" t="str">
        <f t="shared" si="912"/>
        <v/>
      </c>
      <c r="P14400" s="26" t="str">
        <f t="shared" si="913"/>
        <v/>
      </c>
      <c r="Q14400" s="38"/>
      <c r="S14400" t="str">
        <f t="shared" si="914"/>
        <v/>
      </c>
      <c r="X14400" s="26" t="str">
        <f t="shared" si="915"/>
        <v/>
      </c>
      <c r="Y14400" s="38"/>
    </row>
    <row r="14401" spans="5:25">
      <c r="E14401" s="45"/>
      <c r="H14401" s="45"/>
      <c r="K14401" s="27" t="str">
        <f t="shared" si="912"/>
        <v/>
      </c>
      <c r="P14401" s="26" t="str">
        <f t="shared" si="913"/>
        <v/>
      </c>
      <c r="Q14401" s="38"/>
      <c r="S14401" t="str">
        <f t="shared" si="914"/>
        <v/>
      </c>
      <c r="X14401" s="26" t="str">
        <f t="shared" si="915"/>
        <v/>
      </c>
      <c r="Y14401" s="38"/>
    </row>
    <row r="14402" spans="5:25">
      <c r="E14402" s="45"/>
      <c r="H14402" s="45"/>
      <c r="K14402" s="27" t="str">
        <f t="shared" si="912"/>
        <v/>
      </c>
      <c r="P14402" s="26" t="str">
        <f t="shared" si="913"/>
        <v/>
      </c>
      <c r="Q14402" s="38"/>
      <c r="S14402" t="str">
        <f t="shared" si="914"/>
        <v/>
      </c>
      <c r="X14402" s="26" t="str">
        <f t="shared" si="915"/>
        <v/>
      </c>
      <c r="Y14402" s="38"/>
    </row>
    <row r="14403" spans="5:25">
      <c r="E14403" s="45"/>
      <c r="H14403" s="45"/>
      <c r="K14403" s="27" t="str">
        <f t="shared" si="912"/>
        <v/>
      </c>
      <c r="P14403" s="26" t="str">
        <f t="shared" si="913"/>
        <v/>
      </c>
      <c r="Q14403" s="38"/>
      <c r="S14403" t="str">
        <f t="shared" si="914"/>
        <v/>
      </c>
      <c r="X14403" s="26" t="str">
        <f t="shared" si="915"/>
        <v/>
      </c>
      <c r="Y14403" s="38"/>
    </row>
    <row r="14404" spans="5:25">
      <c r="E14404" s="45"/>
      <c r="H14404" s="45"/>
      <c r="K14404" s="27" t="str">
        <f t="shared" ref="K14404:K14467" si="916">IF(M14404="","",K14403+(M14404-M14403)/24)</f>
        <v/>
      </c>
      <c r="P14404" s="26" t="str">
        <f t="shared" ref="P14404:P14467" si="917">IF(N14404="","",P14403+N14404-N14403)</f>
        <v/>
      </c>
      <c r="Q14404" s="38"/>
      <c r="S14404" t="str">
        <f t="shared" ref="S14404:S14467" si="918">IF(N14404="","",S14403-N14404+N14403)</f>
        <v/>
      </c>
      <c r="X14404" s="26" t="str">
        <f t="shared" si="915"/>
        <v/>
      </c>
      <c r="Y14404" s="38"/>
    </row>
    <row r="14405" spans="5:25">
      <c r="E14405" s="45"/>
      <c r="H14405" s="45"/>
      <c r="K14405" s="27" t="str">
        <f t="shared" si="916"/>
        <v/>
      </c>
      <c r="P14405" s="26" t="str">
        <f t="shared" si="917"/>
        <v/>
      </c>
      <c r="Q14405" s="38"/>
      <c r="S14405" t="str">
        <f t="shared" si="918"/>
        <v/>
      </c>
      <c r="X14405" s="26" t="str">
        <f t="shared" si="915"/>
        <v/>
      </c>
      <c r="Y14405" s="38"/>
    </row>
    <row r="14406" spans="5:25">
      <c r="E14406" s="45"/>
      <c r="H14406" s="45"/>
      <c r="K14406" s="27" t="str">
        <f t="shared" si="916"/>
        <v/>
      </c>
      <c r="P14406" s="26" t="str">
        <f t="shared" si="917"/>
        <v/>
      </c>
      <c r="Q14406" s="38"/>
      <c r="S14406" t="str">
        <f t="shared" si="918"/>
        <v/>
      </c>
      <c r="X14406" s="26" t="str">
        <f t="shared" si="915"/>
        <v/>
      </c>
      <c r="Y14406" s="38"/>
    </row>
    <row r="14407" spans="5:25">
      <c r="E14407" s="45"/>
      <c r="H14407" s="45"/>
      <c r="K14407" s="27" t="str">
        <f t="shared" si="916"/>
        <v/>
      </c>
      <c r="P14407" s="26" t="str">
        <f t="shared" si="917"/>
        <v/>
      </c>
      <c r="Q14407" s="38"/>
      <c r="S14407" t="str">
        <f t="shared" si="918"/>
        <v/>
      </c>
      <c r="X14407" s="26" t="str">
        <f t="shared" si="915"/>
        <v/>
      </c>
      <c r="Y14407" s="38"/>
    </row>
    <row r="14408" spans="5:25">
      <c r="E14408" s="45"/>
      <c r="H14408" s="45"/>
      <c r="K14408" s="27" t="str">
        <f t="shared" si="916"/>
        <v/>
      </c>
      <c r="P14408" s="26" t="str">
        <f t="shared" si="917"/>
        <v/>
      </c>
      <c r="Q14408" s="38"/>
      <c r="S14408" t="str">
        <f t="shared" si="918"/>
        <v/>
      </c>
      <c r="X14408" s="26" t="str">
        <f t="shared" si="915"/>
        <v/>
      </c>
      <c r="Y14408" s="38"/>
    </row>
    <row r="14409" spans="5:25">
      <c r="E14409" s="45"/>
      <c r="H14409" s="45"/>
      <c r="K14409" s="27" t="str">
        <f t="shared" si="916"/>
        <v/>
      </c>
      <c r="P14409" s="26" t="str">
        <f t="shared" si="917"/>
        <v/>
      </c>
      <c r="Q14409" s="38"/>
      <c r="S14409" t="str">
        <f t="shared" si="918"/>
        <v/>
      </c>
      <c r="X14409" s="26" t="str">
        <f t="shared" si="915"/>
        <v/>
      </c>
      <c r="Y14409" s="38"/>
    </row>
    <row r="14410" spans="5:25">
      <c r="E14410" s="45"/>
      <c r="H14410" s="45"/>
      <c r="K14410" s="27" t="str">
        <f t="shared" si="916"/>
        <v/>
      </c>
      <c r="P14410" s="26" t="str">
        <f t="shared" si="917"/>
        <v/>
      </c>
      <c r="Q14410" s="38"/>
      <c r="S14410" t="str">
        <f t="shared" si="918"/>
        <v/>
      </c>
      <c r="X14410" s="26" t="str">
        <f t="shared" si="915"/>
        <v/>
      </c>
      <c r="Y14410" s="38"/>
    </row>
    <row r="14411" spans="5:25">
      <c r="E14411" s="45"/>
      <c r="H14411" s="45"/>
      <c r="K14411" s="27" t="str">
        <f t="shared" si="916"/>
        <v/>
      </c>
      <c r="P14411" s="26" t="str">
        <f t="shared" si="917"/>
        <v/>
      </c>
      <c r="Q14411" s="38"/>
      <c r="S14411" t="str">
        <f t="shared" si="918"/>
        <v/>
      </c>
      <c r="X14411" s="26" t="str">
        <f t="shared" si="915"/>
        <v/>
      </c>
      <c r="Y14411" s="38"/>
    </row>
    <row r="14412" spans="5:25">
      <c r="E14412" s="45"/>
      <c r="H14412" s="45"/>
      <c r="K14412" s="27" t="str">
        <f t="shared" si="916"/>
        <v/>
      </c>
      <c r="P14412" s="26" t="str">
        <f t="shared" si="917"/>
        <v/>
      </c>
      <c r="Q14412" s="38"/>
      <c r="S14412" t="str">
        <f t="shared" si="918"/>
        <v/>
      </c>
      <c r="X14412" s="26" t="str">
        <f t="shared" si="915"/>
        <v/>
      </c>
      <c r="Y14412" s="38"/>
    </row>
    <row r="14413" spans="5:25">
      <c r="E14413" s="45"/>
      <c r="H14413" s="45"/>
      <c r="K14413" s="27" t="str">
        <f t="shared" si="916"/>
        <v/>
      </c>
      <c r="P14413" s="26" t="str">
        <f t="shared" si="917"/>
        <v/>
      </c>
      <c r="Q14413" s="38"/>
      <c r="S14413" t="str">
        <f t="shared" si="918"/>
        <v/>
      </c>
      <c r="X14413" s="26" t="str">
        <f t="shared" si="915"/>
        <v/>
      </c>
      <c r="Y14413" s="38"/>
    </row>
    <row r="14414" spans="5:25">
      <c r="E14414" s="45"/>
      <c r="H14414" s="45"/>
      <c r="K14414" s="27" t="str">
        <f t="shared" si="916"/>
        <v/>
      </c>
      <c r="P14414" s="26" t="str">
        <f t="shared" si="917"/>
        <v/>
      </c>
      <c r="Q14414" s="38"/>
      <c r="S14414" t="str">
        <f t="shared" si="918"/>
        <v/>
      </c>
      <c r="X14414" s="26" t="str">
        <f t="shared" si="915"/>
        <v/>
      </c>
      <c r="Y14414" s="38"/>
    </row>
    <row r="14415" spans="5:25">
      <c r="E14415" s="45"/>
      <c r="H14415" s="45"/>
      <c r="K14415" s="27" t="str">
        <f t="shared" si="916"/>
        <v/>
      </c>
      <c r="P14415" s="26" t="str">
        <f t="shared" si="917"/>
        <v/>
      </c>
      <c r="Q14415" s="38"/>
      <c r="S14415" t="str">
        <f t="shared" si="918"/>
        <v/>
      </c>
      <c r="X14415" s="26" t="str">
        <f t="shared" si="915"/>
        <v/>
      </c>
      <c r="Y14415" s="38"/>
    </row>
    <row r="14416" spans="5:25">
      <c r="E14416" s="45"/>
      <c r="H14416" s="45"/>
      <c r="K14416" s="27" t="str">
        <f t="shared" si="916"/>
        <v/>
      </c>
      <c r="P14416" s="26" t="str">
        <f t="shared" si="917"/>
        <v/>
      </c>
      <c r="Q14416" s="38"/>
      <c r="S14416" t="str">
        <f t="shared" si="918"/>
        <v/>
      </c>
      <c r="X14416" s="26" t="str">
        <f t="shared" si="915"/>
        <v/>
      </c>
      <c r="Y14416" s="38"/>
    </row>
    <row r="14417" spans="5:25">
      <c r="E14417" s="45"/>
      <c r="H14417" s="45"/>
      <c r="K14417" s="27" t="str">
        <f t="shared" si="916"/>
        <v/>
      </c>
      <c r="P14417" s="26" t="str">
        <f t="shared" si="917"/>
        <v/>
      </c>
      <c r="Q14417" s="38"/>
      <c r="S14417" t="str">
        <f t="shared" si="918"/>
        <v/>
      </c>
      <c r="X14417" s="26" t="str">
        <f t="shared" si="915"/>
        <v/>
      </c>
      <c r="Y14417" s="38"/>
    </row>
    <row r="14418" spans="5:25">
      <c r="E14418" s="45"/>
      <c r="H14418" s="45"/>
      <c r="K14418" s="27" t="str">
        <f t="shared" si="916"/>
        <v/>
      </c>
      <c r="P14418" s="26" t="str">
        <f t="shared" si="917"/>
        <v/>
      </c>
      <c r="Q14418" s="38"/>
      <c r="S14418" t="str">
        <f t="shared" si="918"/>
        <v/>
      </c>
      <c r="X14418" s="26" t="str">
        <f t="shared" si="915"/>
        <v/>
      </c>
      <c r="Y14418" s="38"/>
    </row>
    <row r="14419" spans="5:25">
      <c r="E14419" s="45"/>
      <c r="H14419" s="45"/>
      <c r="K14419" s="27" t="str">
        <f t="shared" si="916"/>
        <v/>
      </c>
      <c r="P14419" s="26" t="str">
        <f t="shared" si="917"/>
        <v/>
      </c>
      <c r="Q14419" s="38"/>
      <c r="S14419" t="str">
        <f t="shared" si="918"/>
        <v/>
      </c>
      <c r="X14419" s="26" t="str">
        <f t="shared" si="915"/>
        <v/>
      </c>
      <c r="Y14419" s="38"/>
    </row>
    <row r="14420" spans="5:25">
      <c r="E14420" s="45"/>
      <c r="H14420" s="45"/>
      <c r="K14420" s="27" t="str">
        <f t="shared" si="916"/>
        <v/>
      </c>
      <c r="P14420" s="26" t="str">
        <f t="shared" si="917"/>
        <v/>
      </c>
      <c r="Q14420" s="38"/>
      <c r="S14420" t="str">
        <f t="shared" si="918"/>
        <v/>
      </c>
      <c r="X14420" s="26" t="str">
        <f t="shared" si="915"/>
        <v/>
      </c>
      <c r="Y14420" s="38"/>
    </row>
    <row r="14421" spans="5:25">
      <c r="E14421" s="45"/>
      <c r="H14421" s="45"/>
      <c r="K14421" s="27" t="str">
        <f t="shared" si="916"/>
        <v/>
      </c>
      <c r="P14421" s="26" t="str">
        <f t="shared" si="917"/>
        <v/>
      </c>
      <c r="Q14421" s="38"/>
      <c r="S14421" t="str">
        <f t="shared" si="918"/>
        <v/>
      </c>
      <c r="X14421" s="26" t="str">
        <f t="shared" si="915"/>
        <v/>
      </c>
      <c r="Y14421" s="38"/>
    </row>
    <row r="14422" spans="5:25">
      <c r="E14422" s="45"/>
      <c r="H14422" s="45"/>
      <c r="K14422" s="27" t="str">
        <f t="shared" si="916"/>
        <v/>
      </c>
      <c r="P14422" s="26" t="str">
        <f t="shared" si="917"/>
        <v/>
      </c>
      <c r="Q14422" s="38"/>
      <c r="S14422" t="str">
        <f t="shared" si="918"/>
        <v/>
      </c>
      <c r="X14422" s="26" t="str">
        <f t="shared" si="915"/>
        <v/>
      </c>
      <c r="Y14422" s="38"/>
    </row>
    <row r="14423" spans="5:25">
      <c r="E14423" s="45"/>
      <c r="H14423" s="45"/>
      <c r="K14423" s="27" t="str">
        <f t="shared" si="916"/>
        <v/>
      </c>
      <c r="P14423" s="26" t="str">
        <f t="shared" si="917"/>
        <v/>
      </c>
      <c r="Q14423" s="38"/>
      <c r="S14423" t="str">
        <f t="shared" si="918"/>
        <v/>
      </c>
      <c r="X14423" s="26" t="str">
        <f t="shared" si="915"/>
        <v/>
      </c>
      <c r="Y14423" s="38"/>
    </row>
    <row r="14424" spans="5:25">
      <c r="E14424" s="45"/>
      <c r="H14424" s="45"/>
      <c r="K14424" s="27" t="str">
        <f t="shared" si="916"/>
        <v/>
      </c>
      <c r="P14424" s="26" t="str">
        <f t="shared" si="917"/>
        <v/>
      </c>
      <c r="Q14424" s="38"/>
      <c r="S14424" t="str">
        <f t="shared" si="918"/>
        <v/>
      </c>
      <c r="X14424" s="26" t="str">
        <f t="shared" si="915"/>
        <v/>
      </c>
      <c r="Y14424" s="38"/>
    </row>
    <row r="14425" spans="5:25">
      <c r="E14425" s="45"/>
      <c r="H14425" s="45"/>
      <c r="K14425" s="27" t="str">
        <f t="shared" si="916"/>
        <v/>
      </c>
      <c r="P14425" s="26" t="str">
        <f t="shared" si="917"/>
        <v/>
      </c>
      <c r="Q14425" s="38"/>
      <c r="S14425" t="str">
        <f t="shared" si="918"/>
        <v/>
      </c>
      <c r="X14425" s="26" t="str">
        <f t="shared" si="915"/>
        <v/>
      </c>
      <c r="Y14425" s="38"/>
    </row>
    <row r="14426" spans="5:25">
      <c r="E14426" s="45"/>
      <c r="H14426" s="45"/>
      <c r="K14426" s="27" t="str">
        <f t="shared" si="916"/>
        <v/>
      </c>
      <c r="P14426" s="26" t="str">
        <f t="shared" si="917"/>
        <v/>
      </c>
      <c r="Q14426" s="38"/>
      <c r="S14426" t="str">
        <f t="shared" si="918"/>
        <v/>
      </c>
      <c r="X14426" s="26" t="str">
        <f t="shared" si="915"/>
        <v/>
      </c>
      <c r="Y14426" s="38"/>
    </row>
    <row r="14427" spans="5:25">
      <c r="E14427" s="45"/>
      <c r="H14427" s="45"/>
      <c r="K14427" s="27" t="str">
        <f t="shared" si="916"/>
        <v/>
      </c>
      <c r="P14427" s="26" t="str">
        <f t="shared" si="917"/>
        <v/>
      </c>
      <c r="Q14427" s="38"/>
      <c r="S14427" t="str">
        <f t="shared" si="918"/>
        <v/>
      </c>
      <c r="X14427" s="26" t="str">
        <f t="shared" si="915"/>
        <v/>
      </c>
      <c r="Y14427" s="38"/>
    </row>
    <row r="14428" spans="5:25">
      <c r="E14428" s="45"/>
      <c r="H14428" s="45"/>
      <c r="K14428" s="27" t="str">
        <f t="shared" si="916"/>
        <v/>
      </c>
      <c r="P14428" s="26" t="str">
        <f t="shared" si="917"/>
        <v/>
      </c>
      <c r="Q14428" s="38"/>
      <c r="S14428" t="str">
        <f t="shared" si="918"/>
        <v/>
      </c>
      <c r="X14428" s="26" t="str">
        <f t="shared" si="915"/>
        <v/>
      </c>
      <c r="Y14428" s="38"/>
    </row>
    <row r="14429" spans="5:25">
      <c r="E14429" s="45"/>
      <c r="H14429" s="45"/>
      <c r="K14429" s="27" t="str">
        <f t="shared" si="916"/>
        <v/>
      </c>
      <c r="P14429" s="26" t="str">
        <f t="shared" si="917"/>
        <v/>
      </c>
      <c r="Q14429" s="38"/>
      <c r="S14429" t="str">
        <f t="shared" si="918"/>
        <v/>
      </c>
      <c r="X14429" s="26" t="str">
        <f t="shared" si="915"/>
        <v/>
      </c>
      <c r="Y14429" s="38"/>
    </row>
    <row r="14430" spans="5:25">
      <c r="E14430" s="45"/>
      <c r="H14430" s="45"/>
      <c r="K14430" s="27" t="str">
        <f t="shared" si="916"/>
        <v/>
      </c>
      <c r="P14430" s="26" t="str">
        <f t="shared" si="917"/>
        <v/>
      </c>
      <c r="Q14430" s="38"/>
      <c r="S14430" t="str">
        <f t="shared" si="918"/>
        <v/>
      </c>
      <c r="X14430" s="26" t="str">
        <f t="shared" si="915"/>
        <v/>
      </c>
      <c r="Y14430" s="38"/>
    </row>
    <row r="14431" spans="5:25">
      <c r="E14431" s="45"/>
      <c r="H14431" s="45"/>
      <c r="K14431" s="27" t="str">
        <f t="shared" si="916"/>
        <v/>
      </c>
      <c r="P14431" s="26" t="str">
        <f t="shared" si="917"/>
        <v/>
      </c>
      <c r="Q14431" s="38"/>
      <c r="S14431" t="str">
        <f t="shared" si="918"/>
        <v/>
      </c>
      <c r="X14431" s="26" t="str">
        <f t="shared" si="915"/>
        <v/>
      </c>
      <c r="Y14431" s="38"/>
    </row>
    <row r="14432" spans="5:25">
      <c r="E14432" s="45"/>
      <c r="H14432" s="45"/>
      <c r="K14432" s="27" t="str">
        <f t="shared" si="916"/>
        <v/>
      </c>
      <c r="P14432" s="26" t="str">
        <f t="shared" si="917"/>
        <v/>
      </c>
      <c r="Q14432" s="38"/>
      <c r="S14432" t="str">
        <f t="shared" si="918"/>
        <v/>
      </c>
      <c r="X14432" s="26" t="str">
        <f t="shared" si="915"/>
        <v/>
      </c>
      <c r="Y14432" s="38"/>
    </row>
    <row r="14433" spans="5:25">
      <c r="E14433" s="45"/>
      <c r="H14433" s="45"/>
      <c r="K14433" s="27" t="str">
        <f t="shared" si="916"/>
        <v/>
      </c>
      <c r="P14433" s="26" t="str">
        <f t="shared" si="917"/>
        <v/>
      </c>
      <c r="Q14433" s="38"/>
      <c r="S14433" t="str">
        <f t="shared" si="918"/>
        <v/>
      </c>
      <c r="X14433" s="26" t="str">
        <f t="shared" si="915"/>
        <v/>
      </c>
      <c r="Y14433" s="38"/>
    </row>
    <row r="14434" spans="5:25">
      <c r="E14434" s="45"/>
      <c r="H14434" s="45"/>
      <c r="K14434" s="27" t="str">
        <f t="shared" si="916"/>
        <v/>
      </c>
      <c r="P14434" s="26" t="str">
        <f t="shared" si="917"/>
        <v/>
      </c>
      <c r="Q14434" s="38"/>
      <c r="S14434" t="str">
        <f t="shared" si="918"/>
        <v/>
      </c>
      <c r="X14434" s="26" t="str">
        <f t="shared" si="915"/>
        <v/>
      </c>
      <c r="Y14434" s="38"/>
    </row>
    <row r="14435" spans="5:25">
      <c r="E14435" s="45"/>
      <c r="H14435" s="45"/>
      <c r="K14435" s="27" t="str">
        <f t="shared" si="916"/>
        <v/>
      </c>
      <c r="P14435" s="26" t="str">
        <f t="shared" si="917"/>
        <v/>
      </c>
      <c r="Q14435" s="38"/>
      <c r="S14435" t="str">
        <f t="shared" si="918"/>
        <v/>
      </c>
      <c r="X14435" s="26" t="str">
        <f t="shared" si="915"/>
        <v/>
      </c>
      <c r="Y14435" s="38"/>
    </row>
    <row r="14436" spans="5:25">
      <c r="E14436" s="45"/>
      <c r="H14436" s="45"/>
      <c r="K14436" s="27" t="str">
        <f t="shared" si="916"/>
        <v/>
      </c>
      <c r="P14436" s="26" t="str">
        <f t="shared" si="917"/>
        <v/>
      </c>
      <c r="Q14436" s="38"/>
      <c r="S14436" t="str">
        <f t="shared" si="918"/>
        <v/>
      </c>
      <c r="X14436" s="26" t="str">
        <f t="shared" si="915"/>
        <v/>
      </c>
      <c r="Y14436" s="38"/>
    </row>
    <row r="14437" spans="5:25">
      <c r="E14437" s="45"/>
      <c r="H14437" s="45"/>
      <c r="K14437" s="27" t="str">
        <f t="shared" si="916"/>
        <v/>
      </c>
      <c r="P14437" s="26" t="str">
        <f t="shared" si="917"/>
        <v/>
      </c>
      <c r="Q14437" s="38"/>
      <c r="S14437" t="str">
        <f t="shared" si="918"/>
        <v/>
      </c>
      <c r="X14437" s="26" t="str">
        <f t="shared" si="915"/>
        <v/>
      </c>
      <c r="Y14437" s="38"/>
    </row>
    <row r="14438" spans="5:25">
      <c r="E14438" s="45"/>
      <c r="H14438" s="45"/>
      <c r="K14438" s="27" t="str">
        <f t="shared" si="916"/>
        <v/>
      </c>
      <c r="P14438" s="26" t="str">
        <f t="shared" si="917"/>
        <v/>
      </c>
      <c r="Q14438" s="38"/>
      <c r="S14438" t="str">
        <f t="shared" si="918"/>
        <v/>
      </c>
      <c r="X14438" s="26" t="str">
        <f t="shared" si="915"/>
        <v/>
      </c>
      <c r="Y14438" s="38"/>
    </row>
    <row r="14439" spans="5:25">
      <c r="E14439" s="45"/>
      <c r="H14439" s="45"/>
      <c r="K14439" s="27" t="str">
        <f t="shared" si="916"/>
        <v/>
      </c>
      <c r="P14439" s="26" t="str">
        <f t="shared" si="917"/>
        <v/>
      </c>
      <c r="Q14439" s="38"/>
      <c r="S14439" t="str">
        <f t="shared" si="918"/>
        <v/>
      </c>
      <c r="X14439" s="26" t="str">
        <f t="shared" si="915"/>
        <v/>
      </c>
      <c r="Y14439" s="38"/>
    </row>
    <row r="14440" spans="5:25">
      <c r="E14440" s="45"/>
      <c r="H14440" s="45"/>
      <c r="K14440" s="27" t="str">
        <f t="shared" si="916"/>
        <v/>
      </c>
      <c r="P14440" s="26" t="str">
        <f t="shared" si="917"/>
        <v/>
      </c>
      <c r="Q14440" s="38"/>
      <c r="S14440" t="str">
        <f t="shared" si="918"/>
        <v/>
      </c>
      <c r="X14440" s="26" t="str">
        <f t="shared" si="915"/>
        <v/>
      </c>
      <c r="Y14440" s="38"/>
    </row>
    <row r="14441" spans="5:25">
      <c r="E14441" s="45"/>
      <c r="H14441" s="45"/>
      <c r="K14441" s="27" t="str">
        <f t="shared" si="916"/>
        <v/>
      </c>
      <c r="P14441" s="26" t="str">
        <f t="shared" si="917"/>
        <v/>
      </c>
      <c r="Q14441" s="38"/>
      <c r="S14441" t="str">
        <f t="shared" si="918"/>
        <v/>
      </c>
      <c r="X14441" s="26" t="str">
        <f t="shared" si="915"/>
        <v/>
      </c>
      <c r="Y14441" s="38"/>
    </row>
    <row r="14442" spans="5:25">
      <c r="E14442" s="45"/>
      <c r="H14442" s="45"/>
      <c r="K14442" s="27" t="str">
        <f t="shared" si="916"/>
        <v/>
      </c>
      <c r="P14442" s="26" t="str">
        <f t="shared" si="917"/>
        <v/>
      </c>
      <c r="Q14442" s="38"/>
      <c r="S14442" t="str">
        <f t="shared" si="918"/>
        <v/>
      </c>
      <c r="X14442" s="26" t="str">
        <f t="shared" si="915"/>
        <v/>
      </c>
      <c r="Y14442" s="38"/>
    </row>
    <row r="14443" spans="5:25">
      <c r="E14443" s="45"/>
      <c r="H14443" s="45"/>
      <c r="K14443" s="27" t="str">
        <f t="shared" si="916"/>
        <v/>
      </c>
      <c r="P14443" s="26" t="str">
        <f t="shared" si="917"/>
        <v/>
      </c>
      <c r="Q14443" s="38"/>
      <c r="S14443" t="str">
        <f t="shared" si="918"/>
        <v/>
      </c>
      <c r="X14443" s="26" t="str">
        <f t="shared" si="915"/>
        <v/>
      </c>
      <c r="Y14443" s="38"/>
    </row>
    <row r="14444" spans="5:25">
      <c r="E14444" s="45"/>
      <c r="H14444" s="45"/>
      <c r="K14444" s="27" t="str">
        <f t="shared" si="916"/>
        <v/>
      </c>
      <c r="P14444" s="26" t="str">
        <f t="shared" si="917"/>
        <v/>
      </c>
      <c r="Q14444" s="38"/>
      <c r="S14444" t="str">
        <f t="shared" si="918"/>
        <v/>
      </c>
      <c r="X14444" s="26" t="str">
        <f t="shared" si="915"/>
        <v/>
      </c>
      <c r="Y14444" s="38"/>
    </row>
    <row r="14445" spans="5:25">
      <c r="E14445" s="45"/>
      <c r="H14445" s="45"/>
      <c r="K14445" s="27" t="str">
        <f t="shared" si="916"/>
        <v/>
      </c>
      <c r="P14445" s="26" t="str">
        <f t="shared" si="917"/>
        <v/>
      </c>
      <c r="Q14445" s="38"/>
      <c r="S14445" t="str">
        <f t="shared" si="918"/>
        <v/>
      </c>
      <c r="X14445" s="26" t="str">
        <f t="shared" si="915"/>
        <v/>
      </c>
      <c r="Y14445" s="38"/>
    </row>
    <row r="14446" spans="5:25">
      <c r="E14446" s="45"/>
      <c r="H14446" s="45"/>
      <c r="K14446" s="27" t="str">
        <f t="shared" si="916"/>
        <v/>
      </c>
      <c r="P14446" s="26" t="str">
        <f t="shared" si="917"/>
        <v/>
      </c>
      <c r="Q14446" s="38"/>
      <c r="S14446" t="str">
        <f t="shared" si="918"/>
        <v/>
      </c>
      <c r="X14446" s="26" t="str">
        <f t="shared" si="915"/>
        <v/>
      </c>
      <c r="Y14446" s="38"/>
    </row>
    <row r="14447" spans="5:25">
      <c r="E14447" s="45"/>
      <c r="H14447" s="45"/>
      <c r="K14447" s="27" t="str">
        <f t="shared" si="916"/>
        <v/>
      </c>
      <c r="P14447" s="26" t="str">
        <f t="shared" si="917"/>
        <v/>
      </c>
      <c r="Q14447" s="38"/>
      <c r="S14447" t="str">
        <f t="shared" si="918"/>
        <v/>
      </c>
      <c r="X14447" s="26" t="str">
        <f t="shared" si="915"/>
        <v/>
      </c>
      <c r="Y14447" s="38"/>
    </row>
    <row r="14448" spans="5:25">
      <c r="E14448" s="45"/>
      <c r="H14448" s="45"/>
      <c r="K14448" s="27" t="str">
        <f t="shared" si="916"/>
        <v/>
      </c>
      <c r="P14448" s="26" t="str">
        <f t="shared" si="917"/>
        <v/>
      </c>
      <c r="Q14448" s="38"/>
      <c r="S14448" t="str">
        <f t="shared" si="918"/>
        <v/>
      </c>
      <c r="X14448" s="26" t="str">
        <f t="shared" si="915"/>
        <v/>
      </c>
      <c r="Y14448" s="38"/>
    </row>
    <row r="14449" spans="5:25">
      <c r="E14449" s="45"/>
      <c r="H14449" s="45"/>
      <c r="K14449" s="27" t="str">
        <f t="shared" si="916"/>
        <v/>
      </c>
      <c r="P14449" s="26" t="str">
        <f t="shared" si="917"/>
        <v/>
      </c>
      <c r="Q14449" s="38"/>
      <c r="S14449" t="str">
        <f t="shared" si="918"/>
        <v/>
      </c>
      <c r="X14449" s="26" t="str">
        <f t="shared" si="915"/>
        <v/>
      </c>
      <c r="Y14449" s="38"/>
    </row>
    <row r="14450" spans="5:25">
      <c r="E14450" s="45"/>
      <c r="H14450" s="45"/>
      <c r="K14450" s="27" t="str">
        <f t="shared" si="916"/>
        <v/>
      </c>
      <c r="P14450" s="26" t="str">
        <f t="shared" si="917"/>
        <v/>
      </c>
      <c r="Q14450" s="38"/>
      <c r="S14450" t="str">
        <f t="shared" si="918"/>
        <v/>
      </c>
      <c r="X14450" s="26" t="str">
        <f t="shared" si="915"/>
        <v/>
      </c>
      <c r="Y14450" s="38"/>
    </row>
    <row r="14451" spans="5:25">
      <c r="E14451" s="45"/>
      <c r="H14451" s="45"/>
      <c r="K14451" s="27" t="str">
        <f t="shared" si="916"/>
        <v/>
      </c>
      <c r="P14451" s="26" t="str">
        <f t="shared" si="917"/>
        <v/>
      </c>
      <c r="Q14451" s="38"/>
      <c r="S14451" t="str">
        <f t="shared" si="918"/>
        <v/>
      </c>
      <c r="X14451" s="26" t="str">
        <f t="shared" si="915"/>
        <v/>
      </c>
      <c r="Y14451" s="38"/>
    </row>
    <row r="14452" spans="5:25">
      <c r="E14452" s="45"/>
      <c r="H14452" s="45"/>
      <c r="K14452" s="27" t="str">
        <f t="shared" si="916"/>
        <v/>
      </c>
      <c r="P14452" s="26" t="str">
        <f t="shared" si="917"/>
        <v/>
      </c>
      <c r="Q14452" s="38"/>
      <c r="S14452" t="str">
        <f t="shared" si="918"/>
        <v/>
      </c>
      <c r="X14452" s="26" t="str">
        <f t="shared" si="915"/>
        <v/>
      </c>
      <c r="Y14452" s="38"/>
    </row>
    <row r="14453" spans="5:25">
      <c r="E14453" s="45"/>
      <c r="H14453" s="45"/>
      <c r="K14453" s="27" t="str">
        <f t="shared" si="916"/>
        <v/>
      </c>
      <c r="P14453" s="26" t="str">
        <f t="shared" si="917"/>
        <v/>
      </c>
      <c r="Q14453" s="38"/>
      <c r="S14453" t="str">
        <f t="shared" si="918"/>
        <v/>
      </c>
      <c r="X14453" s="26" t="str">
        <f t="shared" si="915"/>
        <v/>
      </c>
      <c r="Y14453" s="38"/>
    </row>
    <row r="14454" spans="5:25">
      <c r="E14454" s="45"/>
      <c r="H14454" s="45"/>
      <c r="K14454" s="27" t="str">
        <f t="shared" si="916"/>
        <v/>
      </c>
      <c r="P14454" s="26" t="str">
        <f t="shared" si="917"/>
        <v/>
      </c>
      <c r="Q14454" s="38"/>
      <c r="S14454" t="str">
        <f t="shared" si="918"/>
        <v/>
      </c>
      <c r="X14454" s="26" t="str">
        <f t="shared" si="915"/>
        <v/>
      </c>
      <c r="Y14454" s="38"/>
    </row>
    <row r="14455" spans="5:25">
      <c r="E14455" s="45"/>
      <c r="H14455" s="45"/>
      <c r="K14455" s="27" t="str">
        <f t="shared" si="916"/>
        <v/>
      </c>
      <c r="P14455" s="26" t="str">
        <f t="shared" si="917"/>
        <v/>
      </c>
      <c r="Q14455" s="38"/>
      <c r="S14455" t="str">
        <f t="shared" si="918"/>
        <v/>
      </c>
      <c r="X14455" s="26" t="str">
        <f t="shared" si="915"/>
        <v/>
      </c>
      <c r="Y14455" s="38"/>
    </row>
    <row r="14456" spans="5:25">
      <c r="E14456" s="45"/>
      <c r="H14456" s="45"/>
      <c r="K14456" s="27" t="str">
        <f t="shared" si="916"/>
        <v/>
      </c>
      <c r="P14456" s="26" t="str">
        <f t="shared" si="917"/>
        <v/>
      </c>
      <c r="Q14456" s="38"/>
      <c r="S14456" t="str">
        <f t="shared" si="918"/>
        <v/>
      </c>
      <c r="X14456" s="26" t="str">
        <f t="shared" si="915"/>
        <v/>
      </c>
      <c r="Y14456" s="38"/>
    </row>
    <row r="14457" spans="5:25">
      <c r="E14457" s="45"/>
      <c r="H14457" s="45"/>
      <c r="K14457" s="27" t="str">
        <f t="shared" si="916"/>
        <v/>
      </c>
      <c r="P14457" s="26" t="str">
        <f t="shared" si="917"/>
        <v/>
      </c>
      <c r="Q14457" s="38"/>
      <c r="S14457" t="str">
        <f t="shared" si="918"/>
        <v/>
      </c>
      <c r="X14457" s="26" t="str">
        <f t="shared" si="915"/>
        <v/>
      </c>
      <c r="Y14457" s="38"/>
    </row>
    <row r="14458" spans="5:25">
      <c r="E14458" s="45"/>
      <c r="H14458" s="45"/>
      <c r="K14458" s="27" t="str">
        <f t="shared" si="916"/>
        <v/>
      </c>
      <c r="P14458" s="26" t="str">
        <f t="shared" si="917"/>
        <v/>
      </c>
      <c r="Q14458" s="38"/>
      <c r="S14458" t="str">
        <f t="shared" si="918"/>
        <v/>
      </c>
      <c r="X14458" s="26" t="str">
        <f t="shared" si="915"/>
        <v/>
      </c>
      <c r="Y14458" s="38"/>
    </row>
    <row r="14459" spans="5:25">
      <c r="E14459" s="45"/>
      <c r="H14459" s="45"/>
      <c r="K14459" s="27" t="str">
        <f t="shared" si="916"/>
        <v/>
      </c>
      <c r="P14459" s="26" t="str">
        <f t="shared" si="917"/>
        <v/>
      </c>
      <c r="Q14459" s="38"/>
      <c r="S14459" t="str">
        <f t="shared" si="918"/>
        <v/>
      </c>
      <c r="X14459" s="26" t="str">
        <f t="shared" si="915"/>
        <v/>
      </c>
      <c r="Y14459" s="38"/>
    </row>
    <row r="14460" spans="5:25">
      <c r="E14460" s="45"/>
      <c r="H14460" s="45"/>
      <c r="K14460" s="27" t="str">
        <f t="shared" si="916"/>
        <v/>
      </c>
      <c r="P14460" s="26" t="str">
        <f t="shared" si="917"/>
        <v/>
      </c>
      <c r="Q14460" s="38"/>
      <c r="S14460" t="str">
        <f t="shared" si="918"/>
        <v/>
      </c>
      <c r="X14460" s="26" t="str">
        <f t="shared" ref="X14460:X14523" si="919">IF(V14460="","",X14459+V14460-V14459)</f>
        <v/>
      </c>
      <c r="Y14460" s="38"/>
    </row>
    <row r="14461" spans="5:25">
      <c r="E14461" s="45"/>
      <c r="H14461" s="45"/>
      <c r="K14461" s="27" t="str">
        <f t="shared" si="916"/>
        <v/>
      </c>
      <c r="P14461" s="26" t="str">
        <f t="shared" si="917"/>
        <v/>
      </c>
      <c r="Q14461" s="38"/>
      <c r="S14461" t="str">
        <f t="shared" si="918"/>
        <v/>
      </c>
      <c r="X14461" s="26" t="str">
        <f t="shared" si="919"/>
        <v/>
      </c>
      <c r="Y14461" s="38"/>
    </row>
    <row r="14462" spans="5:25">
      <c r="E14462" s="45"/>
      <c r="H14462" s="45"/>
      <c r="K14462" s="27" t="str">
        <f t="shared" si="916"/>
        <v/>
      </c>
      <c r="P14462" s="26" t="str">
        <f t="shared" si="917"/>
        <v/>
      </c>
      <c r="Q14462" s="38"/>
      <c r="S14462" t="str">
        <f t="shared" si="918"/>
        <v/>
      </c>
      <c r="X14462" s="26" t="str">
        <f t="shared" si="919"/>
        <v/>
      </c>
      <c r="Y14462" s="38"/>
    </row>
    <row r="14463" spans="5:25">
      <c r="E14463" s="45"/>
      <c r="H14463" s="45"/>
      <c r="K14463" s="27" t="str">
        <f t="shared" si="916"/>
        <v/>
      </c>
      <c r="P14463" s="26" t="str">
        <f t="shared" si="917"/>
        <v/>
      </c>
      <c r="Q14463" s="38"/>
      <c r="S14463" t="str">
        <f t="shared" si="918"/>
        <v/>
      </c>
      <c r="X14463" s="26" t="str">
        <f t="shared" si="919"/>
        <v/>
      </c>
      <c r="Y14463" s="38"/>
    </row>
    <row r="14464" spans="5:25">
      <c r="E14464" s="45"/>
      <c r="H14464" s="45"/>
      <c r="K14464" s="27" t="str">
        <f t="shared" si="916"/>
        <v/>
      </c>
      <c r="P14464" s="26" t="str">
        <f t="shared" si="917"/>
        <v/>
      </c>
      <c r="Q14464" s="38"/>
      <c r="S14464" t="str">
        <f t="shared" si="918"/>
        <v/>
      </c>
      <c r="X14464" s="26" t="str">
        <f t="shared" si="919"/>
        <v/>
      </c>
      <c r="Y14464" s="38"/>
    </row>
    <row r="14465" spans="5:25">
      <c r="E14465" s="45"/>
      <c r="H14465" s="45"/>
      <c r="K14465" s="27" t="str">
        <f t="shared" si="916"/>
        <v/>
      </c>
      <c r="P14465" s="26" t="str">
        <f t="shared" si="917"/>
        <v/>
      </c>
      <c r="Q14465" s="38"/>
      <c r="S14465" t="str">
        <f t="shared" si="918"/>
        <v/>
      </c>
      <c r="X14465" s="26" t="str">
        <f t="shared" si="919"/>
        <v/>
      </c>
      <c r="Y14465" s="38"/>
    </row>
    <row r="14466" spans="5:25">
      <c r="E14466" s="45"/>
      <c r="H14466" s="45"/>
      <c r="K14466" s="27" t="str">
        <f t="shared" si="916"/>
        <v/>
      </c>
      <c r="P14466" s="26" t="str">
        <f t="shared" si="917"/>
        <v/>
      </c>
      <c r="Q14466" s="38"/>
      <c r="S14466" t="str">
        <f t="shared" si="918"/>
        <v/>
      </c>
      <c r="X14466" s="26" t="str">
        <f t="shared" si="919"/>
        <v/>
      </c>
      <c r="Y14466" s="38"/>
    </row>
    <row r="14467" spans="5:25">
      <c r="E14467" s="45"/>
      <c r="H14467" s="45"/>
      <c r="K14467" s="27" t="str">
        <f t="shared" si="916"/>
        <v/>
      </c>
      <c r="P14467" s="26" t="str">
        <f t="shared" si="917"/>
        <v/>
      </c>
      <c r="Q14467" s="38"/>
      <c r="S14467" t="str">
        <f t="shared" si="918"/>
        <v/>
      </c>
      <c r="X14467" s="26" t="str">
        <f t="shared" si="919"/>
        <v/>
      </c>
      <c r="Y14467" s="38"/>
    </row>
    <row r="14468" spans="5:25">
      <c r="E14468" s="45"/>
      <c r="H14468" s="45"/>
      <c r="K14468" s="27" t="str">
        <f t="shared" ref="K14468:K14531" si="920">IF(M14468="","",K14467+(M14468-M14467)/24)</f>
        <v/>
      </c>
      <c r="P14468" s="26" t="str">
        <f t="shared" ref="P14468:P14531" si="921">IF(N14468="","",P14467+N14468-N14467)</f>
        <v/>
      </c>
      <c r="Q14468" s="38"/>
      <c r="S14468" t="str">
        <f t="shared" ref="S14468:S14531" si="922">IF(N14468="","",S14467-N14468+N14467)</f>
        <v/>
      </c>
      <c r="X14468" s="26" t="str">
        <f t="shared" si="919"/>
        <v/>
      </c>
      <c r="Y14468" s="38"/>
    </row>
    <row r="14469" spans="5:25">
      <c r="E14469" s="45"/>
      <c r="H14469" s="45"/>
      <c r="K14469" s="27" t="str">
        <f t="shared" si="920"/>
        <v/>
      </c>
      <c r="P14469" s="26" t="str">
        <f t="shared" si="921"/>
        <v/>
      </c>
      <c r="Q14469" s="38"/>
      <c r="S14469" t="str">
        <f t="shared" si="922"/>
        <v/>
      </c>
      <c r="X14469" s="26" t="str">
        <f t="shared" si="919"/>
        <v/>
      </c>
      <c r="Y14469" s="38"/>
    </row>
    <row r="14470" spans="5:25">
      <c r="E14470" s="45"/>
      <c r="H14470" s="45"/>
      <c r="K14470" s="27" t="str">
        <f t="shared" si="920"/>
        <v/>
      </c>
      <c r="P14470" s="26" t="str">
        <f t="shared" si="921"/>
        <v/>
      </c>
      <c r="Q14470" s="38"/>
      <c r="S14470" t="str">
        <f t="shared" si="922"/>
        <v/>
      </c>
      <c r="X14470" s="26" t="str">
        <f t="shared" si="919"/>
        <v/>
      </c>
      <c r="Y14470" s="38"/>
    </row>
    <row r="14471" spans="5:25">
      <c r="E14471" s="45"/>
      <c r="H14471" s="45"/>
      <c r="K14471" s="27" t="str">
        <f t="shared" si="920"/>
        <v/>
      </c>
      <c r="P14471" s="26" t="str">
        <f t="shared" si="921"/>
        <v/>
      </c>
      <c r="Q14471" s="38"/>
      <c r="S14471" t="str">
        <f t="shared" si="922"/>
        <v/>
      </c>
      <c r="X14471" s="26" t="str">
        <f t="shared" si="919"/>
        <v/>
      </c>
      <c r="Y14471" s="38"/>
    </row>
    <row r="14472" spans="5:25">
      <c r="E14472" s="45"/>
      <c r="H14472" s="45"/>
      <c r="K14472" s="27" t="str">
        <f t="shared" si="920"/>
        <v/>
      </c>
      <c r="P14472" s="26" t="str">
        <f t="shared" si="921"/>
        <v/>
      </c>
      <c r="Q14472" s="38"/>
      <c r="S14472" t="str">
        <f t="shared" si="922"/>
        <v/>
      </c>
      <c r="X14472" s="26" t="str">
        <f t="shared" si="919"/>
        <v/>
      </c>
      <c r="Y14472" s="38"/>
    </row>
    <row r="14473" spans="5:25">
      <c r="E14473" s="45"/>
      <c r="H14473" s="45"/>
      <c r="K14473" s="27" t="str">
        <f t="shared" si="920"/>
        <v/>
      </c>
      <c r="P14473" s="26" t="str">
        <f t="shared" si="921"/>
        <v/>
      </c>
      <c r="Q14473" s="38"/>
      <c r="S14473" t="str">
        <f t="shared" si="922"/>
        <v/>
      </c>
      <c r="X14473" s="26" t="str">
        <f t="shared" si="919"/>
        <v/>
      </c>
      <c r="Y14473" s="38"/>
    </row>
    <row r="14474" spans="5:25">
      <c r="E14474" s="45"/>
      <c r="H14474" s="45"/>
      <c r="K14474" s="27" t="str">
        <f t="shared" si="920"/>
        <v/>
      </c>
      <c r="P14474" s="26" t="str">
        <f t="shared" si="921"/>
        <v/>
      </c>
      <c r="Q14474" s="38"/>
      <c r="S14474" t="str">
        <f t="shared" si="922"/>
        <v/>
      </c>
      <c r="X14474" s="26" t="str">
        <f t="shared" si="919"/>
        <v/>
      </c>
      <c r="Y14474" s="38"/>
    </row>
    <row r="14475" spans="5:25">
      <c r="E14475" s="45"/>
      <c r="H14475" s="45"/>
      <c r="K14475" s="27" t="str">
        <f t="shared" si="920"/>
        <v/>
      </c>
      <c r="P14475" s="26" t="str">
        <f t="shared" si="921"/>
        <v/>
      </c>
      <c r="Q14475" s="38"/>
      <c r="S14475" t="str">
        <f t="shared" si="922"/>
        <v/>
      </c>
      <c r="X14475" s="26" t="str">
        <f t="shared" si="919"/>
        <v/>
      </c>
      <c r="Y14475" s="38"/>
    </row>
    <row r="14476" spans="5:25">
      <c r="E14476" s="45"/>
      <c r="H14476" s="45"/>
      <c r="K14476" s="27" t="str">
        <f t="shared" si="920"/>
        <v/>
      </c>
      <c r="P14476" s="26" t="str">
        <f t="shared" si="921"/>
        <v/>
      </c>
      <c r="Q14476" s="38"/>
      <c r="S14476" t="str">
        <f t="shared" si="922"/>
        <v/>
      </c>
      <c r="X14476" s="26" t="str">
        <f t="shared" si="919"/>
        <v/>
      </c>
      <c r="Y14476" s="38"/>
    </row>
    <row r="14477" spans="5:25">
      <c r="E14477" s="45"/>
      <c r="H14477" s="45"/>
      <c r="K14477" s="27" t="str">
        <f t="shared" si="920"/>
        <v/>
      </c>
      <c r="P14477" s="26" t="str">
        <f t="shared" si="921"/>
        <v/>
      </c>
      <c r="Q14477" s="38"/>
      <c r="S14477" t="str">
        <f t="shared" si="922"/>
        <v/>
      </c>
      <c r="X14477" s="26" t="str">
        <f t="shared" si="919"/>
        <v/>
      </c>
      <c r="Y14477" s="38"/>
    </row>
    <row r="14478" spans="5:25">
      <c r="E14478" s="45"/>
      <c r="H14478" s="45"/>
      <c r="K14478" s="27" t="str">
        <f t="shared" si="920"/>
        <v/>
      </c>
      <c r="P14478" s="26" t="str">
        <f t="shared" si="921"/>
        <v/>
      </c>
      <c r="Q14478" s="38"/>
      <c r="S14478" t="str">
        <f t="shared" si="922"/>
        <v/>
      </c>
      <c r="X14478" s="26" t="str">
        <f t="shared" si="919"/>
        <v/>
      </c>
      <c r="Y14478" s="38"/>
    </row>
    <row r="14479" spans="5:25">
      <c r="E14479" s="45"/>
      <c r="H14479" s="45"/>
      <c r="K14479" s="27" t="str">
        <f t="shared" si="920"/>
        <v/>
      </c>
      <c r="P14479" s="26" t="str">
        <f t="shared" si="921"/>
        <v/>
      </c>
      <c r="Q14479" s="38"/>
      <c r="S14479" t="str">
        <f t="shared" si="922"/>
        <v/>
      </c>
      <c r="X14479" s="26" t="str">
        <f t="shared" si="919"/>
        <v/>
      </c>
      <c r="Y14479" s="38"/>
    </row>
    <row r="14480" spans="5:25">
      <c r="E14480" s="45"/>
      <c r="H14480" s="45"/>
      <c r="K14480" s="27" t="str">
        <f t="shared" si="920"/>
        <v/>
      </c>
      <c r="P14480" s="26" t="str">
        <f t="shared" si="921"/>
        <v/>
      </c>
      <c r="Q14480" s="38"/>
      <c r="S14480" t="str">
        <f t="shared" si="922"/>
        <v/>
      </c>
      <c r="X14480" s="26" t="str">
        <f t="shared" si="919"/>
        <v/>
      </c>
      <c r="Y14480" s="38"/>
    </row>
    <row r="14481" spans="5:25">
      <c r="E14481" s="45"/>
      <c r="H14481" s="45"/>
      <c r="K14481" s="27" t="str">
        <f t="shared" si="920"/>
        <v/>
      </c>
      <c r="P14481" s="26" t="str">
        <f t="shared" si="921"/>
        <v/>
      </c>
      <c r="Q14481" s="38"/>
      <c r="S14481" t="str">
        <f t="shared" si="922"/>
        <v/>
      </c>
      <c r="X14481" s="26" t="str">
        <f t="shared" si="919"/>
        <v/>
      </c>
      <c r="Y14481" s="38"/>
    </row>
    <row r="14482" spans="5:25">
      <c r="E14482" s="45"/>
      <c r="H14482" s="45"/>
      <c r="K14482" s="27" t="str">
        <f t="shared" si="920"/>
        <v/>
      </c>
      <c r="P14482" s="26" t="str">
        <f t="shared" si="921"/>
        <v/>
      </c>
      <c r="Q14482" s="38"/>
      <c r="S14482" t="str">
        <f t="shared" si="922"/>
        <v/>
      </c>
      <c r="X14482" s="26" t="str">
        <f t="shared" si="919"/>
        <v/>
      </c>
      <c r="Y14482" s="38"/>
    </row>
    <row r="14483" spans="5:25">
      <c r="E14483" s="45"/>
      <c r="H14483" s="45"/>
      <c r="K14483" s="27" t="str">
        <f t="shared" si="920"/>
        <v/>
      </c>
      <c r="P14483" s="26" t="str">
        <f t="shared" si="921"/>
        <v/>
      </c>
      <c r="Q14483" s="38"/>
      <c r="S14483" t="str">
        <f t="shared" si="922"/>
        <v/>
      </c>
      <c r="X14483" s="26" t="str">
        <f t="shared" si="919"/>
        <v/>
      </c>
      <c r="Y14483" s="38"/>
    </row>
    <row r="14484" spans="5:25">
      <c r="E14484" s="45"/>
      <c r="H14484" s="45"/>
      <c r="K14484" s="27" t="str">
        <f t="shared" si="920"/>
        <v/>
      </c>
      <c r="P14484" s="26" t="str">
        <f t="shared" si="921"/>
        <v/>
      </c>
      <c r="Q14484" s="38"/>
      <c r="S14484" t="str">
        <f t="shared" si="922"/>
        <v/>
      </c>
      <c r="X14484" s="26" t="str">
        <f t="shared" si="919"/>
        <v/>
      </c>
      <c r="Y14484" s="38"/>
    </row>
    <row r="14485" spans="5:25">
      <c r="E14485" s="45"/>
      <c r="H14485" s="45"/>
      <c r="K14485" s="27" t="str">
        <f t="shared" si="920"/>
        <v/>
      </c>
      <c r="P14485" s="26" t="str">
        <f t="shared" si="921"/>
        <v/>
      </c>
      <c r="Q14485" s="38"/>
      <c r="S14485" t="str">
        <f t="shared" si="922"/>
        <v/>
      </c>
      <c r="X14485" s="26" t="str">
        <f t="shared" si="919"/>
        <v/>
      </c>
      <c r="Y14485" s="38"/>
    </row>
    <row r="14486" spans="5:25">
      <c r="E14486" s="45"/>
      <c r="H14486" s="45"/>
      <c r="K14486" s="27" t="str">
        <f t="shared" si="920"/>
        <v/>
      </c>
      <c r="P14486" s="26" t="str">
        <f t="shared" si="921"/>
        <v/>
      </c>
      <c r="Q14486" s="38"/>
      <c r="S14486" t="str">
        <f t="shared" si="922"/>
        <v/>
      </c>
      <c r="X14486" s="26" t="str">
        <f t="shared" si="919"/>
        <v/>
      </c>
      <c r="Y14486" s="38"/>
    </row>
    <row r="14487" spans="5:25">
      <c r="E14487" s="45"/>
      <c r="H14487" s="45"/>
      <c r="K14487" s="27" t="str">
        <f t="shared" si="920"/>
        <v/>
      </c>
      <c r="P14487" s="26" t="str">
        <f t="shared" si="921"/>
        <v/>
      </c>
      <c r="Q14487" s="38"/>
      <c r="S14487" t="str">
        <f t="shared" si="922"/>
        <v/>
      </c>
      <c r="X14487" s="26" t="str">
        <f t="shared" si="919"/>
        <v/>
      </c>
      <c r="Y14487" s="38"/>
    </row>
    <row r="14488" spans="5:25">
      <c r="E14488" s="45"/>
      <c r="H14488" s="45"/>
      <c r="K14488" s="27" t="str">
        <f t="shared" si="920"/>
        <v/>
      </c>
      <c r="P14488" s="26" t="str">
        <f t="shared" si="921"/>
        <v/>
      </c>
      <c r="Q14488" s="38"/>
      <c r="S14488" t="str">
        <f t="shared" si="922"/>
        <v/>
      </c>
      <c r="X14488" s="26" t="str">
        <f t="shared" si="919"/>
        <v/>
      </c>
      <c r="Y14488" s="38"/>
    </row>
    <row r="14489" spans="5:25">
      <c r="E14489" s="45"/>
      <c r="H14489" s="45"/>
      <c r="K14489" s="27" t="str">
        <f t="shared" si="920"/>
        <v/>
      </c>
      <c r="P14489" s="26" t="str">
        <f t="shared" si="921"/>
        <v/>
      </c>
      <c r="Q14489" s="38"/>
      <c r="S14489" t="str">
        <f t="shared" si="922"/>
        <v/>
      </c>
      <c r="X14489" s="26" t="str">
        <f t="shared" si="919"/>
        <v/>
      </c>
      <c r="Y14489" s="38"/>
    </row>
    <row r="14490" spans="5:25">
      <c r="E14490" s="45"/>
      <c r="H14490" s="45"/>
      <c r="K14490" s="27" t="str">
        <f t="shared" si="920"/>
        <v/>
      </c>
      <c r="P14490" s="26" t="str">
        <f t="shared" si="921"/>
        <v/>
      </c>
      <c r="Q14490" s="38"/>
      <c r="S14490" t="str">
        <f t="shared" si="922"/>
        <v/>
      </c>
      <c r="X14490" s="26" t="str">
        <f t="shared" si="919"/>
        <v/>
      </c>
      <c r="Y14490" s="38"/>
    </row>
    <row r="14491" spans="5:25">
      <c r="E14491" s="45"/>
      <c r="H14491" s="45"/>
      <c r="K14491" s="27" t="str">
        <f t="shared" si="920"/>
        <v/>
      </c>
      <c r="P14491" s="26" t="str">
        <f t="shared" si="921"/>
        <v/>
      </c>
      <c r="Q14491" s="38"/>
      <c r="S14491" t="str">
        <f t="shared" si="922"/>
        <v/>
      </c>
      <c r="X14491" s="26" t="str">
        <f t="shared" si="919"/>
        <v/>
      </c>
      <c r="Y14491" s="38"/>
    </row>
    <row r="14492" spans="5:25">
      <c r="E14492" s="45"/>
      <c r="H14492" s="45"/>
      <c r="K14492" s="27" t="str">
        <f t="shared" si="920"/>
        <v/>
      </c>
      <c r="P14492" s="26" t="str">
        <f t="shared" si="921"/>
        <v/>
      </c>
      <c r="Q14492" s="38"/>
      <c r="S14492" t="str">
        <f t="shared" si="922"/>
        <v/>
      </c>
      <c r="X14492" s="26" t="str">
        <f t="shared" si="919"/>
        <v/>
      </c>
      <c r="Y14492" s="38"/>
    </row>
    <row r="14493" spans="5:25">
      <c r="E14493" s="45"/>
      <c r="H14493" s="45"/>
      <c r="K14493" s="27" t="str">
        <f t="shared" si="920"/>
        <v/>
      </c>
      <c r="P14493" s="26" t="str">
        <f t="shared" si="921"/>
        <v/>
      </c>
      <c r="Q14493" s="38"/>
      <c r="S14493" t="str">
        <f t="shared" si="922"/>
        <v/>
      </c>
      <c r="X14493" s="26" t="str">
        <f t="shared" si="919"/>
        <v/>
      </c>
      <c r="Y14493" s="38"/>
    </row>
    <row r="14494" spans="5:25">
      <c r="E14494" s="45"/>
      <c r="H14494" s="45"/>
      <c r="K14494" s="27" t="str">
        <f t="shared" si="920"/>
        <v/>
      </c>
      <c r="P14494" s="26" t="str">
        <f t="shared" si="921"/>
        <v/>
      </c>
      <c r="Q14494" s="38"/>
      <c r="S14494" t="str">
        <f t="shared" si="922"/>
        <v/>
      </c>
      <c r="X14494" s="26" t="str">
        <f t="shared" si="919"/>
        <v/>
      </c>
      <c r="Y14494" s="38"/>
    </row>
    <row r="14495" spans="5:25">
      <c r="E14495" s="45"/>
      <c r="H14495" s="45"/>
      <c r="K14495" s="27" t="str">
        <f t="shared" si="920"/>
        <v/>
      </c>
      <c r="P14495" s="26" t="str">
        <f t="shared" si="921"/>
        <v/>
      </c>
      <c r="Q14495" s="38"/>
      <c r="S14495" t="str">
        <f t="shared" si="922"/>
        <v/>
      </c>
      <c r="X14495" s="26" t="str">
        <f t="shared" si="919"/>
        <v/>
      </c>
      <c r="Y14495" s="38"/>
    </row>
    <row r="14496" spans="5:25">
      <c r="E14496" s="45"/>
      <c r="H14496" s="45"/>
      <c r="K14496" s="27" t="str">
        <f t="shared" si="920"/>
        <v/>
      </c>
      <c r="P14496" s="26" t="str">
        <f t="shared" si="921"/>
        <v/>
      </c>
      <c r="Q14496" s="38"/>
      <c r="S14496" t="str">
        <f t="shared" si="922"/>
        <v/>
      </c>
      <c r="X14496" s="26" t="str">
        <f t="shared" si="919"/>
        <v/>
      </c>
      <c r="Y14496" s="38"/>
    </row>
    <row r="14497" spans="5:25">
      <c r="E14497" s="45"/>
      <c r="H14497" s="45"/>
      <c r="K14497" s="27" t="str">
        <f t="shared" si="920"/>
        <v/>
      </c>
      <c r="P14497" s="26" t="str">
        <f t="shared" si="921"/>
        <v/>
      </c>
      <c r="Q14497" s="38"/>
      <c r="S14497" t="str">
        <f t="shared" si="922"/>
        <v/>
      </c>
      <c r="X14497" s="26" t="str">
        <f t="shared" si="919"/>
        <v/>
      </c>
      <c r="Y14497" s="38"/>
    </row>
    <row r="14498" spans="5:25">
      <c r="E14498" s="45"/>
      <c r="H14498" s="45"/>
      <c r="K14498" s="27" t="str">
        <f t="shared" si="920"/>
        <v/>
      </c>
      <c r="P14498" s="26" t="str">
        <f t="shared" si="921"/>
        <v/>
      </c>
      <c r="Q14498" s="38"/>
      <c r="S14498" t="str">
        <f t="shared" si="922"/>
        <v/>
      </c>
      <c r="X14498" s="26" t="str">
        <f t="shared" si="919"/>
        <v/>
      </c>
      <c r="Y14498" s="38"/>
    </row>
    <row r="14499" spans="5:25">
      <c r="E14499" s="45"/>
      <c r="H14499" s="45"/>
      <c r="K14499" s="27" t="str">
        <f t="shared" si="920"/>
        <v/>
      </c>
      <c r="P14499" s="26" t="str">
        <f t="shared" si="921"/>
        <v/>
      </c>
      <c r="Q14499" s="38"/>
      <c r="S14499" t="str">
        <f t="shared" si="922"/>
        <v/>
      </c>
      <c r="X14499" s="26" t="str">
        <f t="shared" si="919"/>
        <v/>
      </c>
      <c r="Y14499" s="38"/>
    </row>
    <row r="14500" spans="5:25">
      <c r="E14500" s="45"/>
      <c r="H14500" s="45"/>
      <c r="K14500" s="27" t="str">
        <f t="shared" si="920"/>
        <v/>
      </c>
      <c r="P14500" s="26" t="str">
        <f t="shared" si="921"/>
        <v/>
      </c>
      <c r="Q14500" s="38"/>
      <c r="S14500" t="str">
        <f t="shared" si="922"/>
        <v/>
      </c>
      <c r="X14500" s="26" t="str">
        <f t="shared" si="919"/>
        <v/>
      </c>
      <c r="Y14500" s="38"/>
    </row>
    <row r="14501" spans="5:25">
      <c r="E14501" s="45"/>
      <c r="H14501" s="45"/>
      <c r="K14501" s="27" t="str">
        <f t="shared" si="920"/>
        <v/>
      </c>
      <c r="P14501" s="26" t="str">
        <f t="shared" si="921"/>
        <v/>
      </c>
      <c r="Q14501" s="38"/>
      <c r="S14501" t="str">
        <f t="shared" si="922"/>
        <v/>
      </c>
      <c r="X14501" s="26" t="str">
        <f t="shared" si="919"/>
        <v/>
      </c>
      <c r="Y14501" s="38"/>
    </row>
    <row r="14502" spans="5:25">
      <c r="E14502" s="45"/>
      <c r="H14502" s="45"/>
      <c r="K14502" s="27" t="str">
        <f t="shared" si="920"/>
        <v/>
      </c>
      <c r="P14502" s="26" t="str">
        <f t="shared" si="921"/>
        <v/>
      </c>
      <c r="Q14502" s="38"/>
      <c r="S14502" t="str">
        <f t="shared" si="922"/>
        <v/>
      </c>
      <c r="X14502" s="26" t="str">
        <f t="shared" si="919"/>
        <v/>
      </c>
      <c r="Y14502" s="38"/>
    </row>
    <row r="14503" spans="5:25">
      <c r="E14503" s="45"/>
      <c r="H14503" s="45"/>
      <c r="K14503" s="27" t="str">
        <f t="shared" si="920"/>
        <v/>
      </c>
      <c r="P14503" s="26" t="str">
        <f t="shared" si="921"/>
        <v/>
      </c>
      <c r="Q14503" s="38"/>
      <c r="S14503" t="str">
        <f t="shared" si="922"/>
        <v/>
      </c>
      <c r="X14503" s="26" t="str">
        <f t="shared" si="919"/>
        <v/>
      </c>
      <c r="Y14503" s="38"/>
    </row>
    <row r="14504" spans="5:25">
      <c r="E14504" s="45"/>
      <c r="H14504" s="45"/>
      <c r="K14504" s="27" t="str">
        <f t="shared" si="920"/>
        <v/>
      </c>
      <c r="P14504" s="26" t="str">
        <f t="shared" si="921"/>
        <v/>
      </c>
      <c r="Q14504" s="38"/>
      <c r="S14504" t="str">
        <f t="shared" si="922"/>
        <v/>
      </c>
      <c r="X14504" s="26" t="str">
        <f t="shared" si="919"/>
        <v/>
      </c>
      <c r="Y14504" s="38"/>
    </row>
    <row r="14505" spans="5:25">
      <c r="E14505" s="45"/>
      <c r="H14505" s="45"/>
      <c r="K14505" s="27" t="str">
        <f t="shared" si="920"/>
        <v/>
      </c>
      <c r="P14505" s="26" t="str">
        <f t="shared" si="921"/>
        <v/>
      </c>
      <c r="Q14505" s="38"/>
      <c r="S14505" t="str">
        <f t="shared" si="922"/>
        <v/>
      </c>
      <c r="X14505" s="26" t="str">
        <f t="shared" si="919"/>
        <v/>
      </c>
      <c r="Y14505" s="38"/>
    </row>
    <row r="14506" spans="5:25">
      <c r="E14506" s="45"/>
      <c r="H14506" s="45"/>
      <c r="K14506" s="27" t="str">
        <f t="shared" si="920"/>
        <v/>
      </c>
      <c r="P14506" s="26" t="str">
        <f t="shared" si="921"/>
        <v/>
      </c>
      <c r="Q14506" s="38"/>
      <c r="S14506" t="str">
        <f t="shared" si="922"/>
        <v/>
      </c>
      <c r="X14506" s="26" t="str">
        <f t="shared" si="919"/>
        <v/>
      </c>
      <c r="Y14506" s="38"/>
    </row>
    <row r="14507" spans="5:25">
      <c r="E14507" s="45"/>
      <c r="H14507" s="45"/>
      <c r="K14507" s="27" t="str">
        <f t="shared" si="920"/>
        <v/>
      </c>
      <c r="P14507" s="26" t="str">
        <f t="shared" si="921"/>
        <v/>
      </c>
      <c r="Q14507" s="38"/>
      <c r="S14507" t="str">
        <f t="shared" si="922"/>
        <v/>
      </c>
      <c r="X14507" s="26" t="str">
        <f t="shared" si="919"/>
        <v/>
      </c>
      <c r="Y14507" s="38"/>
    </row>
    <row r="14508" spans="5:25">
      <c r="E14508" s="45"/>
      <c r="H14508" s="45"/>
      <c r="K14508" s="27" t="str">
        <f t="shared" si="920"/>
        <v/>
      </c>
      <c r="P14508" s="26" t="str">
        <f t="shared" si="921"/>
        <v/>
      </c>
      <c r="Q14508" s="38"/>
      <c r="S14508" t="str">
        <f t="shared" si="922"/>
        <v/>
      </c>
      <c r="X14508" s="26" t="str">
        <f t="shared" si="919"/>
        <v/>
      </c>
      <c r="Y14508" s="38"/>
    </row>
    <row r="14509" spans="5:25">
      <c r="E14509" s="45"/>
      <c r="H14509" s="45"/>
      <c r="K14509" s="27" t="str">
        <f t="shared" si="920"/>
        <v/>
      </c>
      <c r="P14509" s="26" t="str">
        <f t="shared" si="921"/>
        <v/>
      </c>
      <c r="Q14509" s="38"/>
      <c r="S14509" t="str">
        <f t="shared" si="922"/>
        <v/>
      </c>
      <c r="X14509" s="26" t="str">
        <f t="shared" si="919"/>
        <v/>
      </c>
      <c r="Y14509" s="38"/>
    </row>
    <row r="14510" spans="5:25">
      <c r="E14510" s="45"/>
      <c r="H14510" s="45"/>
      <c r="K14510" s="27" t="str">
        <f t="shared" si="920"/>
        <v/>
      </c>
      <c r="P14510" s="26" t="str">
        <f t="shared" si="921"/>
        <v/>
      </c>
      <c r="Q14510" s="38"/>
      <c r="S14510" t="str">
        <f t="shared" si="922"/>
        <v/>
      </c>
      <c r="X14510" s="26" t="str">
        <f t="shared" si="919"/>
        <v/>
      </c>
      <c r="Y14510" s="38"/>
    </row>
    <row r="14511" spans="5:25">
      <c r="E14511" s="45"/>
      <c r="H14511" s="45"/>
      <c r="K14511" s="27" t="str">
        <f t="shared" si="920"/>
        <v/>
      </c>
      <c r="P14511" s="26" t="str">
        <f t="shared" si="921"/>
        <v/>
      </c>
      <c r="Q14511" s="38"/>
      <c r="S14511" t="str">
        <f t="shared" si="922"/>
        <v/>
      </c>
      <c r="X14511" s="26" t="str">
        <f t="shared" si="919"/>
        <v/>
      </c>
      <c r="Y14511" s="38"/>
    </row>
    <row r="14512" spans="5:25">
      <c r="E14512" s="45"/>
      <c r="H14512" s="45"/>
      <c r="K14512" s="27" t="str">
        <f t="shared" si="920"/>
        <v/>
      </c>
      <c r="P14512" s="26" t="str">
        <f t="shared" si="921"/>
        <v/>
      </c>
      <c r="Q14512" s="38"/>
      <c r="S14512" t="str">
        <f t="shared" si="922"/>
        <v/>
      </c>
      <c r="X14512" s="26" t="str">
        <f t="shared" si="919"/>
        <v/>
      </c>
      <c r="Y14512" s="38"/>
    </row>
    <row r="14513" spans="5:25">
      <c r="E14513" s="45"/>
      <c r="H14513" s="45"/>
      <c r="K14513" s="27" t="str">
        <f t="shared" si="920"/>
        <v/>
      </c>
      <c r="P14513" s="26" t="str">
        <f t="shared" si="921"/>
        <v/>
      </c>
      <c r="Q14513" s="38"/>
      <c r="S14513" t="str">
        <f t="shared" si="922"/>
        <v/>
      </c>
      <c r="X14513" s="26" t="str">
        <f t="shared" si="919"/>
        <v/>
      </c>
      <c r="Y14513" s="38"/>
    </row>
    <row r="14514" spans="5:25">
      <c r="E14514" s="45"/>
      <c r="H14514" s="45"/>
      <c r="K14514" s="27" t="str">
        <f t="shared" si="920"/>
        <v/>
      </c>
      <c r="P14514" s="26" t="str">
        <f t="shared" si="921"/>
        <v/>
      </c>
      <c r="Q14514" s="38"/>
      <c r="S14514" t="str">
        <f t="shared" si="922"/>
        <v/>
      </c>
      <c r="X14514" s="26" t="str">
        <f t="shared" si="919"/>
        <v/>
      </c>
      <c r="Y14514" s="38"/>
    </row>
    <row r="14515" spans="5:25">
      <c r="E14515" s="45"/>
      <c r="H14515" s="45"/>
      <c r="K14515" s="27" t="str">
        <f t="shared" si="920"/>
        <v/>
      </c>
      <c r="P14515" s="26" t="str">
        <f t="shared" si="921"/>
        <v/>
      </c>
      <c r="Q14515" s="38"/>
      <c r="S14515" t="str">
        <f t="shared" si="922"/>
        <v/>
      </c>
      <c r="X14515" s="26" t="str">
        <f t="shared" si="919"/>
        <v/>
      </c>
      <c r="Y14515" s="38"/>
    </row>
    <row r="14516" spans="5:25">
      <c r="E14516" s="45"/>
      <c r="H14516" s="45"/>
      <c r="K14516" s="27" t="str">
        <f t="shared" si="920"/>
        <v/>
      </c>
      <c r="P14516" s="26" t="str">
        <f t="shared" si="921"/>
        <v/>
      </c>
      <c r="Q14516" s="38"/>
      <c r="S14516" t="str">
        <f t="shared" si="922"/>
        <v/>
      </c>
      <c r="X14516" s="26" t="str">
        <f t="shared" si="919"/>
        <v/>
      </c>
      <c r="Y14516" s="38"/>
    </row>
    <row r="14517" spans="5:25">
      <c r="E14517" s="45"/>
      <c r="H14517" s="45"/>
      <c r="K14517" s="27" t="str">
        <f t="shared" si="920"/>
        <v/>
      </c>
      <c r="P14517" s="26" t="str">
        <f t="shared" si="921"/>
        <v/>
      </c>
      <c r="Q14517" s="38"/>
      <c r="S14517" t="str">
        <f t="shared" si="922"/>
        <v/>
      </c>
      <c r="X14517" s="26" t="str">
        <f t="shared" si="919"/>
        <v/>
      </c>
      <c r="Y14517" s="38"/>
    </row>
    <row r="14518" spans="5:25">
      <c r="E14518" s="45"/>
      <c r="H14518" s="45"/>
      <c r="K14518" s="27" t="str">
        <f t="shared" si="920"/>
        <v/>
      </c>
      <c r="P14518" s="26" t="str">
        <f t="shared" si="921"/>
        <v/>
      </c>
      <c r="Q14518" s="38"/>
      <c r="S14518" t="str">
        <f t="shared" si="922"/>
        <v/>
      </c>
      <c r="X14518" s="26" t="str">
        <f t="shared" si="919"/>
        <v/>
      </c>
      <c r="Y14518" s="38"/>
    </row>
    <row r="14519" spans="5:25">
      <c r="E14519" s="45"/>
      <c r="H14519" s="45"/>
      <c r="K14519" s="27" t="str">
        <f t="shared" si="920"/>
        <v/>
      </c>
      <c r="P14519" s="26" t="str">
        <f t="shared" si="921"/>
        <v/>
      </c>
      <c r="Q14519" s="38"/>
      <c r="S14519" t="str">
        <f t="shared" si="922"/>
        <v/>
      </c>
      <c r="X14519" s="26" t="str">
        <f t="shared" si="919"/>
        <v/>
      </c>
      <c r="Y14519" s="38"/>
    </row>
    <row r="14520" spans="5:25">
      <c r="E14520" s="45"/>
      <c r="H14520" s="45"/>
      <c r="K14520" s="27" t="str">
        <f t="shared" si="920"/>
        <v/>
      </c>
      <c r="P14520" s="26" t="str">
        <f t="shared" si="921"/>
        <v/>
      </c>
      <c r="Q14520" s="38"/>
      <c r="S14520" t="str">
        <f t="shared" si="922"/>
        <v/>
      </c>
      <c r="X14520" s="26" t="str">
        <f t="shared" si="919"/>
        <v/>
      </c>
      <c r="Y14520" s="38"/>
    </row>
    <row r="14521" spans="5:25">
      <c r="E14521" s="45"/>
      <c r="H14521" s="45"/>
      <c r="K14521" s="27" t="str">
        <f t="shared" si="920"/>
        <v/>
      </c>
      <c r="P14521" s="26" t="str">
        <f t="shared" si="921"/>
        <v/>
      </c>
      <c r="Q14521" s="38"/>
      <c r="S14521" t="str">
        <f t="shared" si="922"/>
        <v/>
      </c>
      <c r="X14521" s="26" t="str">
        <f t="shared" si="919"/>
        <v/>
      </c>
      <c r="Y14521" s="38"/>
    </row>
    <row r="14522" spans="5:25">
      <c r="E14522" s="45"/>
      <c r="H14522" s="45"/>
      <c r="K14522" s="27" t="str">
        <f t="shared" si="920"/>
        <v/>
      </c>
      <c r="P14522" s="26" t="str">
        <f t="shared" si="921"/>
        <v/>
      </c>
      <c r="Q14522" s="38"/>
      <c r="S14522" t="str">
        <f t="shared" si="922"/>
        <v/>
      </c>
      <c r="X14522" s="26" t="str">
        <f t="shared" si="919"/>
        <v/>
      </c>
      <c r="Y14522" s="38"/>
    </row>
    <row r="14523" spans="5:25">
      <c r="E14523" s="45"/>
      <c r="H14523" s="45"/>
      <c r="K14523" s="27" t="str">
        <f t="shared" si="920"/>
        <v/>
      </c>
      <c r="P14523" s="26" t="str">
        <f t="shared" si="921"/>
        <v/>
      </c>
      <c r="Q14523" s="38"/>
      <c r="S14523" t="str">
        <f t="shared" si="922"/>
        <v/>
      </c>
      <c r="X14523" s="26" t="str">
        <f t="shared" si="919"/>
        <v/>
      </c>
      <c r="Y14523" s="38"/>
    </row>
    <row r="14524" spans="5:25">
      <c r="E14524" s="45"/>
      <c r="H14524" s="45"/>
      <c r="K14524" s="27" t="str">
        <f t="shared" si="920"/>
        <v/>
      </c>
      <c r="P14524" s="26" t="str">
        <f t="shared" si="921"/>
        <v/>
      </c>
      <c r="Q14524" s="38"/>
      <c r="S14524" t="str">
        <f t="shared" si="922"/>
        <v/>
      </c>
      <c r="X14524" s="26" t="str">
        <f t="shared" ref="X14524:X14587" si="923">IF(V14524="","",X14523+V14524-V14523)</f>
        <v/>
      </c>
      <c r="Y14524" s="38"/>
    </row>
    <row r="14525" spans="5:25">
      <c r="E14525" s="45"/>
      <c r="H14525" s="45"/>
      <c r="K14525" s="27" t="str">
        <f t="shared" si="920"/>
        <v/>
      </c>
      <c r="P14525" s="26" t="str">
        <f t="shared" si="921"/>
        <v/>
      </c>
      <c r="Q14525" s="38"/>
      <c r="S14525" t="str">
        <f t="shared" si="922"/>
        <v/>
      </c>
      <c r="X14525" s="26" t="str">
        <f t="shared" si="923"/>
        <v/>
      </c>
      <c r="Y14525" s="38"/>
    </row>
    <row r="14526" spans="5:25">
      <c r="E14526" s="45"/>
      <c r="H14526" s="45"/>
      <c r="K14526" s="27" t="str">
        <f t="shared" si="920"/>
        <v/>
      </c>
      <c r="P14526" s="26" t="str">
        <f t="shared" si="921"/>
        <v/>
      </c>
      <c r="Q14526" s="38"/>
      <c r="S14526" t="str">
        <f t="shared" si="922"/>
        <v/>
      </c>
      <c r="X14526" s="26" t="str">
        <f t="shared" si="923"/>
        <v/>
      </c>
      <c r="Y14526" s="38"/>
    </row>
    <row r="14527" spans="5:25">
      <c r="E14527" s="45"/>
      <c r="H14527" s="45"/>
      <c r="K14527" s="27" t="str">
        <f t="shared" si="920"/>
        <v/>
      </c>
      <c r="P14527" s="26" t="str">
        <f t="shared" si="921"/>
        <v/>
      </c>
      <c r="Q14527" s="38"/>
      <c r="S14527" t="str">
        <f t="shared" si="922"/>
        <v/>
      </c>
      <c r="X14527" s="26" t="str">
        <f t="shared" si="923"/>
        <v/>
      </c>
      <c r="Y14527" s="38"/>
    </row>
    <row r="14528" spans="5:25">
      <c r="E14528" s="45"/>
      <c r="H14528" s="45"/>
      <c r="K14528" s="27" t="str">
        <f t="shared" si="920"/>
        <v/>
      </c>
      <c r="P14528" s="26" t="str">
        <f t="shared" si="921"/>
        <v/>
      </c>
      <c r="Q14528" s="38"/>
      <c r="S14528" t="str">
        <f t="shared" si="922"/>
        <v/>
      </c>
      <c r="X14528" s="26" t="str">
        <f t="shared" si="923"/>
        <v/>
      </c>
      <c r="Y14528" s="38"/>
    </row>
    <row r="14529" spans="5:25">
      <c r="E14529" s="45"/>
      <c r="H14529" s="45"/>
      <c r="K14529" s="27" t="str">
        <f t="shared" si="920"/>
        <v/>
      </c>
      <c r="P14529" s="26" t="str">
        <f t="shared" si="921"/>
        <v/>
      </c>
      <c r="Q14529" s="38"/>
      <c r="S14529" t="str">
        <f t="shared" si="922"/>
        <v/>
      </c>
      <c r="X14529" s="26" t="str">
        <f t="shared" si="923"/>
        <v/>
      </c>
      <c r="Y14529" s="38"/>
    </row>
    <row r="14530" spans="5:25">
      <c r="E14530" s="45"/>
      <c r="H14530" s="45"/>
      <c r="K14530" s="27" t="str">
        <f t="shared" si="920"/>
        <v/>
      </c>
      <c r="P14530" s="26" t="str">
        <f t="shared" si="921"/>
        <v/>
      </c>
      <c r="Q14530" s="38"/>
      <c r="S14530" t="str">
        <f t="shared" si="922"/>
        <v/>
      </c>
      <c r="X14530" s="26" t="str">
        <f t="shared" si="923"/>
        <v/>
      </c>
      <c r="Y14530" s="38"/>
    </row>
    <row r="14531" spans="5:25">
      <c r="E14531" s="45"/>
      <c r="H14531" s="45"/>
      <c r="K14531" s="27" t="str">
        <f t="shared" si="920"/>
        <v/>
      </c>
      <c r="P14531" s="26" t="str">
        <f t="shared" si="921"/>
        <v/>
      </c>
      <c r="Q14531" s="38"/>
      <c r="S14531" t="str">
        <f t="shared" si="922"/>
        <v/>
      </c>
      <c r="X14531" s="26" t="str">
        <f t="shared" si="923"/>
        <v/>
      </c>
      <c r="Y14531" s="38"/>
    </row>
    <row r="14532" spans="5:25">
      <c r="E14532" s="45"/>
      <c r="H14532" s="45"/>
      <c r="K14532" s="27" t="str">
        <f t="shared" ref="K14532:K14595" si="924">IF(M14532="","",K14531+(M14532-M14531)/24)</f>
        <v/>
      </c>
      <c r="P14532" s="26" t="str">
        <f t="shared" ref="P14532:P14595" si="925">IF(N14532="","",P14531+N14532-N14531)</f>
        <v/>
      </c>
      <c r="Q14532" s="38"/>
      <c r="S14532" t="str">
        <f t="shared" ref="S14532:S14595" si="926">IF(N14532="","",S14531-N14532+N14531)</f>
        <v/>
      </c>
      <c r="X14532" s="26" t="str">
        <f t="shared" si="923"/>
        <v/>
      </c>
      <c r="Y14532" s="38"/>
    </row>
    <row r="14533" spans="5:25">
      <c r="E14533" s="45"/>
      <c r="H14533" s="45"/>
      <c r="K14533" s="27" t="str">
        <f t="shared" si="924"/>
        <v/>
      </c>
      <c r="P14533" s="26" t="str">
        <f t="shared" si="925"/>
        <v/>
      </c>
      <c r="Q14533" s="38"/>
      <c r="S14533" t="str">
        <f t="shared" si="926"/>
        <v/>
      </c>
      <c r="X14533" s="26" t="str">
        <f t="shared" si="923"/>
        <v/>
      </c>
      <c r="Y14533" s="38"/>
    </row>
    <row r="14534" spans="5:25">
      <c r="E14534" s="45"/>
      <c r="H14534" s="45"/>
      <c r="K14534" s="27" t="str">
        <f t="shared" si="924"/>
        <v/>
      </c>
      <c r="P14534" s="26" t="str">
        <f t="shared" si="925"/>
        <v/>
      </c>
      <c r="Q14534" s="38"/>
      <c r="S14534" t="str">
        <f t="shared" si="926"/>
        <v/>
      </c>
      <c r="X14534" s="26" t="str">
        <f t="shared" si="923"/>
        <v/>
      </c>
      <c r="Y14534" s="38"/>
    </row>
    <row r="14535" spans="5:25">
      <c r="E14535" s="45"/>
      <c r="H14535" s="45"/>
      <c r="K14535" s="27" t="str">
        <f t="shared" si="924"/>
        <v/>
      </c>
      <c r="P14535" s="26" t="str">
        <f t="shared" si="925"/>
        <v/>
      </c>
      <c r="Q14535" s="38"/>
      <c r="S14535" t="str">
        <f t="shared" si="926"/>
        <v/>
      </c>
      <c r="X14535" s="26" t="str">
        <f t="shared" si="923"/>
        <v/>
      </c>
      <c r="Y14535" s="38"/>
    </row>
    <row r="14536" spans="5:25">
      <c r="E14536" s="45"/>
      <c r="H14536" s="45"/>
      <c r="K14536" s="27" t="str">
        <f t="shared" si="924"/>
        <v/>
      </c>
      <c r="P14536" s="26" t="str">
        <f t="shared" si="925"/>
        <v/>
      </c>
      <c r="Q14536" s="38"/>
      <c r="S14536" t="str">
        <f t="shared" si="926"/>
        <v/>
      </c>
      <c r="X14536" s="26" t="str">
        <f t="shared" si="923"/>
        <v/>
      </c>
      <c r="Y14536" s="38"/>
    </row>
    <row r="14537" spans="5:25">
      <c r="E14537" s="45"/>
      <c r="H14537" s="45"/>
      <c r="K14537" s="27" t="str">
        <f t="shared" si="924"/>
        <v/>
      </c>
      <c r="P14537" s="26" t="str">
        <f t="shared" si="925"/>
        <v/>
      </c>
      <c r="Q14537" s="38"/>
      <c r="S14537" t="str">
        <f t="shared" si="926"/>
        <v/>
      </c>
      <c r="X14537" s="26" t="str">
        <f t="shared" si="923"/>
        <v/>
      </c>
      <c r="Y14537" s="38"/>
    </row>
    <row r="14538" spans="5:25">
      <c r="E14538" s="45"/>
      <c r="H14538" s="45"/>
      <c r="K14538" s="27" t="str">
        <f t="shared" si="924"/>
        <v/>
      </c>
      <c r="P14538" s="26" t="str">
        <f t="shared" si="925"/>
        <v/>
      </c>
      <c r="Q14538" s="38"/>
      <c r="S14538" t="str">
        <f t="shared" si="926"/>
        <v/>
      </c>
      <c r="X14538" s="26" t="str">
        <f t="shared" si="923"/>
        <v/>
      </c>
      <c r="Y14538" s="38"/>
    </row>
    <row r="14539" spans="5:25">
      <c r="E14539" s="45"/>
      <c r="H14539" s="45"/>
      <c r="K14539" s="27" t="str">
        <f t="shared" si="924"/>
        <v/>
      </c>
      <c r="P14539" s="26" t="str">
        <f t="shared" si="925"/>
        <v/>
      </c>
      <c r="Q14539" s="38"/>
      <c r="S14539" t="str">
        <f t="shared" si="926"/>
        <v/>
      </c>
      <c r="X14539" s="26" t="str">
        <f t="shared" si="923"/>
        <v/>
      </c>
      <c r="Y14539" s="38"/>
    </row>
    <row r="14540" spans="5:25">
      <c r="E14540" s="45"/>
      <c r="H14540" s="45"/>
      <c r="K14540" s="27" t="str">
        <f t="shared" si="924"/>
        <v/>
      </c>
      <c r="P14540" s="26" t="str">
        <f t="shared" si="925"/>
        <v/>
      </c>
      <c r="Q14540" s="38"/>
      <c r="S14540" t="str">
        <f t="shared" si="926"/>
        <v/>
      </c>
      <c r="X14540" s="26" t="str">
        <f t="shared" si="923"/>
        <v/>
      </c>
      <c r="Y14540" s="38"/>
    </row>
    <row r="14541" spans="5:25">
      <c r="E14541" s="45"/>
      <c r="H14541" s="45"/>
      <c r="K14541" s="27" t="str">
        <f t="shared" si="924"/>
        <v/>
      </c>
      <c r="P14541" s="26" t="str">
        <f t="shared" si="925"/>
        <v/>
      </c>
      <c r="Q14541" s="38"/>
      <c r="S14541" t="str">
        <f t="shared" si="926"/>
        <v/>
      </c>
      <c r="X14541" s="26" t="str">
        <f t="shared" si="923"/>
        <v/>
      </c>
      <c r="Y14541" s="38"/>
    </row>
    <row r="14542" spans="5:25">
      <c r="E14542" s="45"/>
      <c r="H14542" s="45"/>
      <c r="K14542" s="27" t="str">
        <f t="shared" si="924"/>
        <v/>
      </c>
      <c r="P14542" s="26" t="str">
        <f t="shared" si="925"/>
        <v/>
      </c>
      <c r="Q14542" s="38"/>
      <c r="S14542" t="str">
        <f t="shared" si="926"/>
        <v/>
      </c>
      <c r="X14542" s="26" t="str">
        <f t="shared" si="923"/>
        <v/>
      </c>
      <c r="Y14542" s="38"/>
    </row>
    <row r="14543" spans="5:25">
      <c r="E14543" s="45"/>
      <c r="H14543" s="45"/>
      <c r="K14543" s="27" t="str">
        <f t="shared" si="924"/>
        <v/>
      </c>
      <c r="P14543" s="26" t="str">
        <f t="shared" si="925"/>
        <v/>
      </c>
      <c r="Q14543" s="38"/>
      <c r="S14543" t="str">
        <f t="shared" si="926"/>
        <v/>
      </c>
      <c r="X14543" s="26" t="str">
        <f t="shared" si="923"/>
        <v/>
      </c>
      <c r="Y14543" s="38"/>
    </row>
    <row r="14544" spans="5:25">
      <c r="E14544" s="45"/>
      <c r="H14544" s="45"/>
      <c r="K14544" s="27" t="str">
        <f t="shared" si="924"/>
        <v/>
      </c>
      <c r="P14544" s="26" t="str">
        <f t="shared" si="925"/>
        <v/>
      </c>
      <c r="Q14544" s="38"/>
      <c r="S14544" t="str">
        <f t="shared" si="926"/>
        <v/>
      </c>
      <c r="X14544" s="26" t="str">
        <f t="shared" si="923"/>
        <v/>
      </c>
      <c r="Y14544" s="38"/>
    </row>
    <row r="14545" spans="5:25">
      <c r="E14545" s="45"/>
      <c r="H14545" s="45"/>
      <c r="K14545" s="27" t="str">
        <f t="shared" si="924"/>
        <v/>
      </c>
      <c r="P14545" s="26" t="str">
        <f t="shared" si="925"/>
        <v/>
      </c>
      <c r="Q14545" s="38"/>
      <c r="S14545" t="str">
        <f t="shared" si="926"/>
        <v/>
      </c>
      <c r="X14545" s="26" t="str">
        <f t="shared" si="923"/>
        <v/>
      </c>
      <c r="Y14545" s="38"/>
    </row>
    <row r="14546" spans="5:25">
      <c r="E14546" s="45"/>
      <c r="H14546" s="45"/>
      <c r="K14546" s="27" t="str">
        <f t="shared" si="924"/>
        <v/>
      </c>
      <c r="P14546" s="26" t="str">
        <f t="shared" si="925"/>
        <v/>
      </c>
      <c r="Q14546" s="38"/>
      <c r="S14546" t="str">
        <f t="shared" si="926"/>
        <v/>
      </c>
      <c r="X14546" s="26" t="str">
        <f t="shared" si="923"/>
        <v/>
      </c>
      <c r="Y14546" s="38"/>
    </row>
    <row r="14547" spans="5:25">
      <c r="E14547" s="45"/>
      <c r="H14547" s="45"/>
      <c r="K14547" s="27" t="str">
        <f t="shared" si="924"/>
        <v/>
      </c>
      <c r="P14547" s="26" t="str">
        <f t="shared" si="925"/>
        <v/>
      </c>
      <c r="Q14547" s="38"/>
      <c r="S14547" t="str">
        <f t="shared" si="926"/>
        <v/>
      </c>
      <c r="X14547" s="26" t="str">
        <f t="shared" si="923"/>
        <v/>
      </c>
      <c r="Y14547" s="38"/>
    </row>
    <row r="14548" spans="5:25">
      <c r="E14548" s="45"/>
      <c r="H14548" s="45"/>
      <c r="K14548" s="27" t="str">
        <f t="shared" si="924"/>
        <v/>
      </c>
      <c r="P14548" s="26" t="str">
        <f t="shared" si="925"/>
        <v/>
      </c>
      <c r="Q14548" s="38"/>
      <c r="S14548" t="str">
        <f t="shared" si="926"/>
        <v/>
      </c>
      <c r="X14548" s="26" t="str">
        <f t="shared" si="923"/>
        <v/>
      </c>
      <c r="Y14548" s="38"/>
    </row>
    <row r="14549" spans="5:25">
      <c r="E14549" s="45"/>
      <c r="H14549" s="45"/>
      <c r="K14549" s="27" t="str">
        <f t="shared" si="924"/>
        <v/>
      </c>
      <c r="P14549" s="26" t="str">
        <f t="shared" si="925"/>
        <v/>
      </c>
      <c r="Q14549" s="38"/>
      <c r="S14549" t="str">
        <f t="shared" si="926"/>
        <v/>
      </c>
      <c r="X14549" s="26" t="str">
        <f t="shared" si="923"/>
        <v/>
      </c>
      <c r="Y14549" s="38"/>
    </row>
    <row r="14550" spans="5:25">
      <c r="E14550" s="45"/>
      <c r="H14550" s="45"/>
      <c r="K14550" s="27" t="str">
        <f t="shared" si="924"/>
        <v/>
      </c>
      <c r="P14550" s="26" t="str">
        <f t="shared" si="925"/>
        <v/>
      </c>
      <c r="Q14550" s="38"/>
      <c r="S14550" t="str">
        <f t="shared" si="926"/>
        <v/>
      </c>
      <c r="X14550" s="26" t="str">
        <f t="shared" si="923"/>
        <v/>
      </c>
      <c r="Y14550" s="38"/>
    </row>
    <row r="14551" spans="5:25">
      <c r="E14551" s="45"/>
      <c r="H14551" s="45"/>
      <c r="K14551" s="27" t="str">
        <f t="shared" si="924"/>
        <v/>
      </c>
      <c r="P14551" s="26" t="str">
        <f t="shared" si="925"/>
        <v/>
      </c>
      <c r="Q14551" s="38"/>
      <c r="S14551" t="str">
        <f t="shared" si="926"/>
        <v/>
      </c>
      <c r="X14551" s="26" t="str">
        <f t="shared" si="923"/>
        <v/>
      </c>
      <c r="Y14551" s="38"/>
    </row>
    <row r="14552" spans="5:25">
      <c r="E14552" s="45"/>
      <c r="H14552" s="45"/>
      <c r="K14552" s="27" t="str">
        <f t="shared" si="924"/>
        <v/>
      </c>
      <c r="P14552" s="26" t="str">
        <f t="shared" si="925"/>
        <v/>
      </c>
      <c r="Q14552" s="38"/>
      <c r="S14552" t="str">
        <f t="shared" si="926"/>
        <v/>
      </c>
      <c r="X14552" s="26" t="str">
        <f t="shared" si="923"/>
        <v/>
      </c>
      <c r="Y14552" s="38"/>
    </row>
    <row r="14553" spans="5:25">
      <c r="E14553" s="45"/>
      <c r="H14553" s="45"/>
      <c r="K14553" s="27" t="str">
        <f t="shared" si="924"/>
        <v/>
      </c>
      <c r="P14553" s="26" t="str">
        <f t="shared" si="925"/>
        <v/>
      </c>
      <c r="Q14553" s="38"/>
      <c r="S14553" t="str">
        <f t="shared" si="926"/>
        <v/>
      </c>
      <c r="X14553" s="26" t="str">
        <f t="shared" si="923"/>
        <v/>
      </c>
      <c r="Y14553" s="38"/>
    </row>
    <row r="14554" spans="5:25">
      <c r="E14554" s="45"/>
      <c r="H14554" s="45"/>
      <c r="K14554" s="27" t="str">
        <f t="shared" si="924"/>
        <v/>
      </c>
      <c r="P14554" s="26" t="str">
        <f t="shared" si="925"/>
        <v/>
      </c>
      <c r="Q14554" s="38"/>
      <c r="S14554" t="str">
        <f t="shared" si="926"/>
        <v/>
      </c>
      <c r="X14554" s="26" t="str">
        <f t="shared" si="923"/>
        <v/>
      </c>
      <c r="Y14554" s="38"/>
    </row>
    <row r="14555" spans="5:25">
      <c r="E14555" s="45"/>
      <c r="H14555" s="45"/>
      <c r="K14555" s="27" t="str">
        <f t="shared" si="924"/>
        <v/>
      </c>
      <c r="P14555" s="26" t="str">
        <f t="shared" si="925"/>
        <v/>
      </c>
      <c r="Q14555" s="38"/>
      <c r="S14555" t="str">
        <f t="shared" si="926"/>
        <v/>
      </c>
      <c r="X14555" s="26" t="str">
        <f t="shared" si="923"/>
        <v/>
      </c>
      <c r="Y14555" s="38"/>
    </row>
    <row r="14556" spans="5:25">
      <c r="E14556" s="45"/>
      <c r="H14556" s="45"/>
      <c r="K14556" s="27" t="str">
        <f t="shared" si="924"/>
        <v/>
      </c>
      <c r="P14556" s="26" t="str">
        <f t="shared" si="925"/>
        <v/>
      </c>
      <c r="Q14556" s="38"/>
      <c r="S14556" t="str">
        <f t="shared" si="926"/>
        <v/>
      </c>
      <c r="X14556" s="26" t="str">
        <f t="shared" si="923"/>
        <v/>
      </c>
      <c r="Y14556" s="38"/>
    </row>
    <row r="14557" spans="5:25">
      <c r="E14557" s="45"/>
      <c r="H14557" s="45"/>
      <c r="K14557" s="27" t="str">
        <f t="shared" si="924"/>
        <v/>
      </c>
      <c r="P14557" s="26" t="str">
        <f t="shared" si="925"/>
        <v/>
      </c>
      <c r="Q14557" s="38"/>
      <c r="S14557" t="str">
        <f t="shared" si="926"/>
        <v/>
      </c>
      <c r="X14557" s="26" t="str">
        <f t="shared" si="923"/>
        <v/>
      </c>
      <c r="Y14557" s="38"/>
    </row>
    <row r="14558" spans="5:25">
      <c r="E14558" s="45"/>
      <c r="H14558" s="45"/>
      <c r="K14558" s="27" t="str">
        <f t="shared" si="924"/>
        <v/>
      </c>
      <c r="P14558" s="26" t="str">
        <f t="shared" si="925"/>
        <v/>
      </c>
      <c r="Q14558" s="38"/>
      <c r="S14558" t="str">
        <f t="shared" si="926"/>
        <v/>
      </c>
      <c r="X14558" s="26" t="str">
        <f t="shared" si="923"/>
        <v/>
      </c>
      <c r="Y14558" s="38"/>
    </row>
    <row r="14559" spans="5:25">
      <c r="E14559" s="45"/>
      <c r="H14559" s="45"/>
      <c r="K14559" s="27" t="str">
        <f t="shared" si="924"/>
        <v/>
      </c>
      <c r="P14559" s="26" t="str">
        <f t="shared" si="925"/>
        <v/>
      </c>
      <c r="Q14559" s="38"/>
      <c r="S14559" t="str">
        <f t="shared" si="926"/>
        <v/>
      </c>
      <c r="X14559" s="26" t="str">
        <f t="shared" si="923"/>
        <v/>
      </c>
      <c r="Y14559" s="38"/>
    </row>
    <row r="14560" spans="5:25">
      <c r="E14560" s="45"/>
      <c r="H14560" s="45"/>
      <c r="K14560" s="27" t="str">
        <f t="shared" si="924"/>
        <v/>
      </c>
      <c r="P14560" s="26" t="str">
        <f t="shared" si="925"/>
        <v/>
      </c>
      <c r="Q14560" s="38"/>
      <c r="S14560" t="str">
        <f t="shared" si="926"/>
        <v/>
      </c>
      <c r="X14560" s="26" t="str">
        <f t="shared" si="923"/>
        <v/>
      </c>
      <c r="Y14560" s="38"/>
    </row>
    <row r="14561" spans="5:25">
      <c r="E14561" s="45"/>
      <c r="H14561" s="45"/>
      <c r="K14561" s="27" t="str">
        <f t="shared" si="924"/>
        <v/>
      </c>
      <c r="P14561" s="26" t="str">
        <f t="shared" si="925"/>
        <v/>
      </c>
      <c r="Q14561" s="38"/>
      <c r="S14561" t="str">
        <f t="shared" si="926"/>
        <v/>
      </c>
      <c r="X14561" s="26" t="str">
        <f t="shared" si="923"/>
        <v/>
      </c>
      <c r="Y14561" s="38"/>
    </row>
    <row r="14562" spans="5:25">
      <c r="E14562" s="45"/>
      <c r="H14562" s="45"/>
      <c r="K14562" s="27" t="str">
        <f t="shared" si="924"/>
        <v/>
      </c>
      <c r="P14562" s="26" t="str">
        <f t="shared" si="925"/>
        <v/>
      </c>
      <c r="Q14562" s="38"/>
      <c r="S14562" t="str">
        <f t="shared" si="926"/>
        <v/>
      </c>
      <c r="X14562" s="26" t="str">
        <f t="shared" si="923"/>
        <v/>
      </c>
      <c r="Y14562" s="38"/>
    </row>
    <row r="14563" spans="5:25">
      <c r="E14563" s="45"/>
      <c r="H14563" s="45"/>
      <c r="K14563" s="27" t="str">
        <f t="shared" si="924"/>
        <v/>
      </c>
      <c r="P14563" s="26" t="str">
        <f t="shared" si="925"/>
        <v/>
      </c>
      <c r="Q14563" s="38"/>
      <c r="S14563" t="str">
        <f t="shared" si="926"/>
        <v/>
      </c>
      <c r="X14563" s="26" t="str">
        <f t="shared" si="923"/>
        <v/>
      </c>
      <c r="Y14563" s="38"/>
    </row>
    <row r="14564" spans="5:25">
      <c r="E14564" s="45"/>
      <c r="H14564" s="45"/>
      <c r="K14564" s="27" t="str">
        <f t="shared" si="924"/>
        <v/>
      </c>
      <c r="P14564" s="26" t="str">
        <f t="shared" si="925"/>
        <v/>
      </c>
      <c r="Q14564" s="38"/>
      <c r="S14564" t="str">
        <f t="shared" si="926"/>
        <v/>
      </c>
      <c r="X14564" s="26" t="str">
        <f t="shared" si="923"/>
        <v/>
      </c>
      <c r="Y14564" s="38"/>
    </row>
    <row r="14565" spans="5:25">
      <c r="E14565" s="45"/>
      <c r="H14565" s="45"/>
      <c r="K14565" s="27" t="str">
        <f t="shared" si="924"/>
        <v/>
      </c>
      <c r="P14565" s="26" t="str">
        <f t="shared" si="925"/>
        <v/>
      </c>
      <c r="Q14565" s="38"/>
      <c r="S14565" t="str">
        <f t="shared" si="926"/>
        <v/>
      </c>
      <c r="X14565" s="26" t="str">
        <f t="shared" si="923"/>
        <v/>
      </c>
      <c r="Y14565" s="38"/>
    </row>
    <row r="14566" spans="5:25">
      <c r="E14566" s="45"/>
      <c r="H14566" s="45"/>
      <c r="K14566" s="27" t="str">
        <f t="shared" si="924"/>
        <v/>
      </c>
      <c r="P14566" s="26" t="str">
        <f t="shared" si="925"/>
        <v/>
      </c>
      <c r="Q14566" s="38"/>
      <c r="S14566" t="str">
        <f t="shared" si="926"/>
        <v/>
      </c>
      <c r="X14566" s="26" t="str">
        <f t="shared" si="923"/>
        <v/>
      </c>
      <c r="Y14566" s="38"/>
    </row>
    <row r="14567" spans="5:25">
      <c r="E14567" s="45"/>
      <c r="H14567" s="45"/>
      <c r="K14567" s="27" t="str">
        <f t="shared" si="924"/>
        <v/>
      </c>
      <c r="P14567" s="26" t="str">
        <f t="shared" si="925"/>
        <v/>
      </c>
      <c r="Q14567" s="38"/>
      <c r="S14567" t="str">
        <f t="shared" si="926"/>
        <v/>
      </c>
      <c r="X14567" s="26" t="str">
        <f t="shared" si="923"/>
        <v/>
      </c>
      <c r="Y14567" s="38"/>
    </row>
    <row r="14568" spans="5:25">
      <c r="E14568" s="45"/>
      <c r="H14568" s="45"/>
      <c r="K14568" s="27" t="str">
        <f t="shared" si="924"/>
        <v/>
      </c>
      <c r="P14568" s="26" t="str">
        <f t="shared" si="925"/>
        <v/>
      </c>
      <c r="Q14568" s="38"/>
      <c r="S14568" t="str">
        <f t="shared" si="926"/>
        <v/>
      </c>
      <c r="X14568" s="26" t="str">
        <f t="shared" si="923"/>
        <v/>
      </c>
      <c r="Y14568" s="38"/>
    </row>
    <row r="14569" spans="5:25">
      <c r="E14569" s="45"/>
      <c r="H14569" s="45"/>
      <c r="K14569" s="27" t="str">
        <f t="shared" si="924"/>
        <v/>
      </c>
      <c r="P14569" s="26" t="str">
        <f t="shared" si="925"/>
        <v/>
      </c>
      <c r="Q14569" s="38"/>
      <c r="S14569" t="str">
        <f t="shared" si="926"/>
        <v/>
      </c>
      <c r="X14569" s="26" t="str">
        <f t="shared" si="923"/>
        <v/>
      </c>
      <c r="Y14569" s="38"/>
    </row>
    <row r="14570" spans="5:25">
      <c r="E14570" s="45"/>
      <c r="H14570" s="45"/>
      <c r="K14570" s="27" t="str">
        <f t="shared" si="924"/>
        <v/>
      </c>
      <c r="P14570" s="26" t="str">
        <f t="shared" si="925"/>
        <v/>
      </c>
      <c r="Q14570" s="38"/>
      <c r="S14570" t="str">
        <f t="shared" si="926"/>
        <v/>
      </c>
      <c r="X14570" s="26" t="str">
        <f t="shared" si="923"/>
        <v/>
      </c>
      <c r="Y14570" s="38"/>
    </row>
    <row r="14571" spans="5:25">
      <c r="E14571" s="45"/>
      <c r="H14571" s="45"/>
      <c r="K14571" s="27" t="str">
        <f t="shared" si="924"/>
        <v/>
      </c>
      <c r="P14571" s="26" t="str">
        <f t="shared" si="925"/>
        <v/>
      </c>
      <c r="Q14571" s="38"/>
      <c r="S14571" t="str">
        <f t="shared" si="926"/>
        <v/>
      </c>
      <c r="X14571" s="26" t="str">
        <f t="shared" si="923"/>
        <v/>
      </c>
      <c r="Y14571" s="38"/>
    </row>
    <row r="14572" spans="5:25">
      <c r="E14572" s="45"/>
      <c r="H14572" s="45"/>
      <c r="K14572" s="27" t="str">
        <f t="shared" si="924"/>
        <v/>
      </c>
      <c r="P14572" s="26" t="str">
        <f t="shared" si="925"/>
        <v/>
      </c>
      <c r="Q14572" s="38"/>
      <c r="S14572" t="str">
        <f t="shared" si="926"/>
        <v/>
      </c>
      <c r="X14572" s="26" t="str">
        <f t="shared" si="923"/>
        <v/>
      </c>
      <c r="Y14572" s="38"/>
    </row>
    <row r="14573" spans="5:25">
      <c r="E14573" s="45"/>
      <c r="H14573" s="45"/>
      <c r="K14573" s="27" t="str">
        <f t="shared" si="924"/>
        <v/>
      </c>
      <c r="P14573" s="26" t="str">
        <f t="shared" si="925"/>
        <v/>
      </c>
      <c r="Q14573" s="38"/>
      <c r="S14573" t="str">
        <f t="shared" si="926"/>
        <v/>
      </c>
      <c r="X14573" s="26" t="str">
        <f t="shared" si="923"/>
        <v/>
      </c>
      <c r="Y14573" s="38"/>
    </row>
    <row r="14574" spans="5:25">
      <c r="E14574" s="45"/>
      <c r="H14574" s="45"/>
      <c r="K14574" s="27" t="str">
        <f t="shared" si="924"/>
        <v/>
      </c>
      <c r="P14574" s="26" t="str">
        <f t="shared" si="925"/>
        <v/>
      </c>
      <c r="Q14574" s="38"/>
      <c r="S14574" t="str">
        <f t="shared" si="926"/>
        <v/>
      </c>
      <c r="X14574" s="26" t="str">
        <f t="shared" si="923"/>
        <v/>
      </c>
      <c r="Y14574" s="38"/>
    </row>
    <row r="14575" spans="5:25">
      <c r="E14575" s="45"/>
      <c r="H14575" s="45"/>
      <c r="K14575" s="27" t="str">
        <f t="shared" si="924"/>
        <v/>
      </c>
      <c r="P14575" s="26" t="str">
        <f t="shared" si="925"/>
        <v/>
      </c>
      <c r="Q14575" s="38"/>
      <c r="S14575" t="str">
        <f t="shared" si="926"/>
        <v/>
      </c>
      <c r="X14575" s="26" t="str">
        <f t="shared" si="923"/>
        <v/>
      </c>
      <c r="Y14575" s="38"/>
    </row>
    <row r="14576" spans="5:25">
      <c r="E14576" s="45"/>
      <c r="H14576" s="45"/>
      <c r="K14576" s="27" t="str">
        <f t="shared" si="924"/>
        <v/>
      </c>
      <c r="P14576" s="26" t="str">
        <f t="shared" si="925"/>
        <v/>
      </c>
      <c r="Q14576" s="38"/>
      <c r="S14576" t="str">
        <f t="shared" si="926"/>
        <v/>
      </c>
      <c r="X14576" s="26" t="str">
        <f t="shared" si="923"/>
        <v/>
      </c>
      <c r="Y14576" s="38"/>
    </row>
    <row r="14577" spans="5:25">
      <c r="E14577" s="45"/>
      <c r="H14577" s="45"/>
      <c r="K14577" s="27" t="str">
        <f t="shared" si="924"/>
        <v/>
      </c>
      <c r="P14577" s="26" t="str">
        <f t="shared" si="925"/>
        <v/>
      </c>
      <c r="Q14577" s="38"/>
      <c r="S14577" t="str">
        <f t="shared" si="926"/>
        <v/>
      </c>
      <c r="X14577" s="26" t="str">
        <f t="shared" si="923"/>
        <v/>
      </c>
      <c r="Y14577" s="38"/>
    </row>
    <row r="14578" spans="5:25">
      <c r="E14578" s="45"/>
      <c r="H14578" s="45"/>
      <c r="K14578" s="27" t="str">
        <f t="shared" si="924"/>
        <v/>
      </c>
      <c r="P14578" s="26" t="str">
        <f t="shared" si="925"/>
        <v/>
      </c>
      <c r="Q14578" s="38"/>
      <c r="S14578" t="str">
        <f t="shared" si="926"/>
        <v/>
      </c>
      <c r="X14578" s="26" t="str">
        <f t="shared" si="923"/>
        <v/>
      </c>
      <c r="Y14578" s="38"/>
    </row>
    <row r="14579" spans="5:25">
      <c r="E14579" s="45"/>
      <c r="H14579" s="45"/>
      <c r="K14579" s="27" t="str">
        <f t="shared" si="924"/>
        <v/>
      </c>
      <c r="P14579" s="26" t="str">
        <f t="shared" si="925"/>
        <v/>
      </c>
      <c r="Q14579" s="38"/>
      <c r="S14579" t="str">
        <f t="shared" si="926"/>
        <v/>
      </c>
      <c r="X14579" s="26" t="str">
        <f t="shared" si="923"/>
        <v/>
      </c>
      <c r="Y14579" s="38"/>
    </row>
    <row r="14580" spans="5:25">
      <c r="E14580" s="45"/>
      <c r="H14580" s="45"/>
      <c r="K14580" s="27" t="str">
        <f t="shared" si="924"/>
        <v/>
      </c>
      <c r="P14580" s="26" t="str">
        <f t="shared" si="925"/>
        <v/>
      </c>
      <c r="Q14580" s="38"/>
      <c r="S14580" t="str">
        <f t="shared" si="926"/>
        <v/>
      </c>
      <c r="X14580" s="26" t="str">
        <f t="shared" si="923"/>
        <v/>
      </c>
      <c r="Y14580" s="38"/>
    </row>
    <row r="14581" spans="5:25">
      <c r="E14581" s="45"/>
      <c r="H14581" s="45"/>
      <c r="K14581" s="27" t="str">
        <f t="shared" si="924"/>
        <v/>
      </c>
      <c r="P14581" s="26" t="str">
        <f t="shared" si="925"/>
        <v/>
      </c>
      <c r="Q14581" s="38"/>
      <c r="S14581" t="str">
        <f t="shared" si="926"/>
        <v/>
      </c>
      <c r="X14581" s="26" t="str">
        <f t="shared" si="923"/>
        <v/>
      </c>
      <c r="Y14581" s="38"/>
    </row>
    <row r="14582" spans="5:25">
      <c r="E14582" s="45"/>
      <c r="H14582" s="45"/>
      <c r="K14582" s="27" t="str">
        <f t="shared" si="924"/>
        <v/>
      </c>
      <c r="P14582" s="26" t="str">
        <f t="shared" si="925"/>
        <v/>
      </c>
      <c r="Q14582" s="38"/>
      <c r="S14582" t="str">
        <f t="shared" si="926"/>
        <v/>
      </c>
      <c r="X14582" s="26" t="str">
        <f t="shared" si="923"/>
        <v/>
      </c>
      <c r="Y14582" s="38"/>
    </row>
    <row r="14583" spans="5:25">
      <c r="E14583" s="45"/>
      <c r="H14583" s="45"/>
      <c r="K14583" s="27" t="str">
        <f t="shared" si="924"/>
        <v/>
      </c>
      <c r="P14583" s="26" t="str">
        <f t="shared" si="925"/>
        <v/>
      </c>
      <c r="Q14583" s="38"/>
      <c r="S14583" t="str">
        <f t="shared" si="926"/>
        <v/>
      </c>
      <c r="X14583" s="26" t="str">
        <f t="shared" si="923"/>
        <v/>
      </c>
      <c r="Y14583" s="38"/>
    </row>
    <row r="14584" spans="5:25">
      <c r="E14584" s="45"/>
      <c r="H14584" s="45"/>
      <c r="K14584" s="27" t="str">
        <f t="shared" si="924"/>
        <v/>
      </c>
      <c r="P14584" s="26" t="str">
        <f t="shared" si="925"/>
        <v/>
      </c>
      <c r="Q14584" s="38"/>
      <c r="S14584" t="str">
        <f t="shared" si="926"/>
        <v/>
      </c>
      <c r="X14584" s="26" t="str">
        <f t="shared" si="923"/>
        <v/>
      </c>
      <c r="Y14584" s="38"/>
    </row>
    <row r="14585" spans="5:25">
      <c r="E14585" s="45"/>
      <c r="H14585" s="45"/>
      <c r="K14585" s="27" t="str">
        <f t="shared" si="924"/>
        <v/>
      </c>
      <c r="P14585" s="26" t="str">
        <f t="shared" si="925"/>
        <v/>
      </c>
      <c r="Q14585" s="38"/>
      <c r="S14585" t="str">
        <f t="shared" si="926"/>
        <v/>
      </c>
      <c r="X14585" s="26" t="str">
        <f t="shared" si="923"/>
        <v/>
      </c>
      <c r="Y14585" s="38"/>
    </row>
    <row r="14586" spans="5:25">
      <c r="E14586" s="45"/>
      <c r="H14586" s="45"/>
      <c r="K14586" s="27" t="str">
        <f t="shared" si="924"/>
        <v/>
      </c>
      <c r="P14586" s="26" t="str">
        <f t="shared" si="925"/>
        <v/>
      </c>
      <c r="Q14586" s="38"/>
      <c r="S14586" t="str">
        <f t="shared" si="926"/>
        <v/>
      </c>
      <c r="X14586" s="26" t="str">
        <f t="shared" si="923"/>
        <v/>
      </c>
      <c r="Y14586" s="38"/>
    </row>
    <row r="14587" spans="5:25">
      <c r="E14587" s="45"/>
      <c r="H14587" s="45"/>
      <c r="K14587" s="27" t="str">
        <f t="shared" si="924"/>
        <v/>
      </c>
      <c r="P14587" s="26" t="str">
        <f t="shared" si="925"/>
        <v/>
      </c>
      <c r="Q14587" s="38"/>
      <c r="S14587" t="str">
        <f t="shared" si="926"/>
        <v/>
      </c>
      <c r="X14587" s="26" t="str">
        <f t="shared" si="923"/>
        <v/>
      </c>
      <c r="Y14587" s="38"/>
    </row>
    <row r="14588" spans="5:25">
      <c r="E14588" s="45"/>
      <c r="H14588" s="45"/>
      <c r="K14588" s="27" t="str">
        <f t="shared" si="924"/>
        <v/>
      </c>
      <c r="P14588" s="26" t="str">
        <f t="shared" si="925"/>
        <v/>
      </c>
      <c r="Q14588" s="38"/>
      <c r="S14588" t="str">
        <f t="shared" si="926"/>
        <v/>
      </c>
      <c r="X14588" s="26" t="str">
        <f t="shared" ref="X14588:X14651" si="927">IF(V14588="","",X14587+V14588-V14587)</f>
        <v/>
      </c>
      <c r="Y14588" s="38"/>
    </row>
    <row r="14589" spans="5:25">
      <c r="E14589" s="45"/>
      <c r="H14589" s="45"/>
      <c r="K14589" s="27" t="str">
        <f t="shared" si="924"/>
        <v/>
      </c>
      <c r="P14589" s="26" t="str">
        <f t="shared" si="925"/>
        <v/>
      </c>
      <c r="Q14589" s="38"/>
      <c r="S14589" t="str">
        <f t="shared" si="926"/>
        <v/>
      </c>
      <c r="X14589" s="26" t="str">
        <f t="shared" si="927"/>
        <v/>
      </c>
      <c r="Y14589" s="38"/>
    </row>
    <row r="14590" spans="5:25">
      <c r="E14590" s="45"/>
      <c r="H14590" s="45"/>
      <c r="K14590" s="27" t="str">
        <f t="shared" si="924"/>
        <v/>
      </c>
      <c r="P14590" s="26" t="str">
        <f t="shared" si="925"/>
        <v/>
      </c>
      <c r="Q14590" s="38"/>
      <c r="S14590" t="str">
        <f t="shared" si="926"/>
        <v/>
      </c>
      <c r="X14590" s="26" t="str">
        <f t="shared" si="927"/>
        <v/>
      </c>
      <c r="Y14590" s="38"/>
    </row>
    <row r="14591" spans="5:25">
      <c r="E14591" s="45"/>
      <c r="H14591" s="45"/>
      <c r="K14591" s="27" t="str">
        <f t="shared" si="924"/>
        <v/>
      </c>
      <c r="P14591" s="26" t="str">
        <f t="shared" si="925"/>
        <v/>
      </c>
      <c r="Q14591" s="38"/>
      <c r="S14591" t="str">
        <f t="shared" si="926"/>
        <v/>
      </c>
      <c r="X14591" s="26" t="str">
        <f t="shared" si="927"/>
        <v/>
      </c>
      <c r="Y14591" s="38"/>
    </row>
    <row r="14592" spans="5:25">
      <c r="E14592" s="45"/>
      <c r="H14592" s="45"/>
      <c r="K14592" s="27" t="str">
        <f t="shared" si="924"/>
        <v/>
      </c>
      <c r="P14592" s="26" t="str">
        <f t="shared" si="925"/>
        <v/>
      </c>
      <c r="Q14592" s="38"/>
      <c r="S14592" t="str">
        <f t="shared" si="926"/>
        <v/>
      </c>
      <c r="X14592" s="26" t="str">
        <f t="shared" si="927"/>
        <v/>
      </c>
      <c r="Y14592" s="38"/>
    </row>
    <row r="14593" spans="5:25">
      <c r="E14593" s="45"/>
      <c r="H14593" s="45"/>
      <c r="K14593" s="27" t="str">
        <f t="shared" si="924"/>
        <v/>
      </c>
      <c r="P14593" s="26" t="str">
        <f t="shared" si="925"/>
        <v/>
      </c>
      <c r="Q14593" s="38"/>
      <c r="S14593" t="str">
        <f t="shared" si="926"/>
        <v/>
      </c>
      <c r="X14593" s="26" t="str">
        <f t="shared" si="927"/>
        <v/>
      </c>
      <c r="Y14593" s="38"/>
    </row>
    <row r="14594" spans="5:25">
      <c r="E14594" s="45"/>
      <c r="H14594" s="45"/>
      <c r="K14594" s="27" t="str">
        <f t="shared" si="924"/>
        <v/>
      </c>
      <c r="P14594" s="26" t="str">
        <f t="shared" si="925"/>
        <v/>
      </c>
      <c r="Q14594" s="38"/>
      <c r="S14594" t="str">
        <f t="shared" si="926"/>
        <v/>
      </c>
      <c r="X14594" s="26" t="str">
        <f t="shared" si="927"/>
        <v/>
      </c>
      <c r="Y14594" s="38"/>
    </row>
    <row r="14595" spans="5:25">
      <c r="E14595" s="45"/>
      <c r="H14595" s="45"/>
      <c r="K14595" s="27" t="str">
        <f t="shared" si="924"/>
        <v/>
      </c>
      <c r="P14595" s="26" t="str">
        <f t="shared" si="925"/>
        <v/>
      </c>
      <c r="Q14595" s="38"/>
      <c r="S14595" t="str">
        <f t="shared" si="926"/>
        <v/>
      </c>
      <c r="X14595" s="26" t="str">
        <f t="shared" si="927"/>
        <v/>
      </c>
      <c r="Y14595" s="38"/>
    </row>
    <row r="14596" spans="5:25">
      <c r="E14596" s="45"/>
      <c r="H14596" s="45"/>
      <c r="K14596" s="27" t="str">
        <f t="shared" ref="K14596:K14659" si="928">IF(M14596="","",K14595+(M14596-M14595)/24)</f>
        <v/>
      </c>
      <c r="P14596" s="26" t="str">
        <f t="shared" ref="P14596:P14659" si="929">IF(N14596="","",P14595+N14596-N14595)</f>
        <v/>
      </c>
      <c r="Q14596" s="38"/>
      <c r="S14596" t="str">
        <f t="shared" ref="S14596:S14659" si="930">IF(N14596="","",S14595-N14596+N14595)</f>
        <v/>
      </c>
      <c r="X14596" s="26" t="str">
        <f t="shared" si="927"/>
        <v/>
      </c>
      <c r="Y14596" s="38"/>
    </row>
    <row r="14597" spans="5:25">
      <c r="E14597" s="45"/>
      <c r="H14597" s="45"/>
      <c r="K14597" s="27" t="str">
        <f t="shared" si="928"/>
        <v/>
      </c>
      <c r="P14597" s="26" t="str">
        <f t="shared" si="929"/>
        <v/>
      </c>
      <c r="Q14597" s="38"/>
      <c r="S14597" t="str">
        <f t="shared" si="930"/>
        <v/>
      </c>
      <c r="X14597" s="26" t="str">
        <f t="shared" si="927"/>
        <v/>
      </c>
      <c r="Y14597" s="38"/>
    </row>
    <row r="14598" spans="5:25">
      <c r="E14598" s="45"/>
      <c r="H14598" s="45"/>
      <c r="K14598" s="27" t="str">
        <f t="shared" si="928"/>
        <v/>
      </c>
      <c r="P14598" s="26" t="str">
        <f t="shared" si="929"/>
        <v/>
      </c>
      <c r="Q14598" s="38"/>
      <c r="S14598" t="str">
        <f t="shared" si="930"/>
        <v/>
      </c>
      <c r="X14598" s="26" t="str">
        <f t="shared" si="927"/>
        <v/>
      </c>
      <c r="Y14598" s="38"/>
    </row>
    <row r="14599" spans="5:25">
      <c r="E14599" s="45"/>
      <c r="H14599" s="45"/>
      <c r="K14599" s="27" t="str">
        <f t="shared" si="928"/>
        <v/>
      </c>
      <c r="P14599" s="26" t="str">
        <f t="shared" si="929"/>
        <v/>
      </c>
      <c r="Q14599" s="38"/>
      <c r="S14599" t="str">
        <f t="shared" si="930"/>
        <v/>
      </c>
      <c r="X14599" s="26" t="str">
        <f t="shared" si="927"/>
        <v/>
      </c>
      <c r="Y14599" s="38"/>
    </row>
    <row r="14600" spans="5:25">
      <c r="E14600" s="45"/>
      <c r="H14600" s="45"/>
      <c r="K14600" s="27" t="str">
        <f t="shared" si="928"/>
        <v/>
      </c>
      <c r="P14600" s="26" t="str">
        <f t="shared" si="929"/>
        <v/>
      </c>
      <c r="Q14600" s="38"/>
      <c r="S14600" t="str">
        <f t="shared" si="930"/>
        <v/>
      </c>
      <c r="X14600" s="26" t="str">
        <f t="shared" si="927"/>
        <v/>
      </c>
      <c r="Y14600" s="38"/>
    </row>
    <row r="14601" spans="5:25">
      <c r="E14601" s="45"/>
      <c r="H14601" s="45"/>
      <c r="K14601" s="27" t="str">
        <f t="shared" si="928"/>
        <v/>
      </c>
      <c r="P14601" s="26" t="str">
        <f t="shared" si="929"/>
        <v/>
      </c>
      <c r="Q14601" s="38"/>
      <c r="S14601" t="str">
        <f t="shared" si="930"/>
        <v/>
      </c>
      <c r="X14601" s="26" t="str">
        <f t="shared" si="927"/>
        <v/>
      </c>
      <c r="Y14601" s="38"/>
    </row>
    <row r="14602" spans="5:25">
      <c r="E14602" s="45"/>
      <c r="H14602" s="45"/>
      <c r="K14602" s="27" t="str">
        <f t="shared" si="928"/>
        <v/>
      </c>
      <c r="P14602" s="26" t="str">
        <f t="shared" si="929"/>
        <v/>
      </c>
      <c r="Q14602" s="38"/>
      <c r="S14602" t="str">
        <f t="shared" si="930"/>
        <v/>
      </c>
      <c r="X14602" s="26" t="str">
        <f t="shared" si="927"/>
        <v/>
      </c>
      <c r="Y14602" s="38"/>
    </row>
    <row r="14603" spans="5:25">
      <c r="E14603" s="45"/>
      <c r="H14603" s="45"/>
      <c r="K14603" s="27" t="str">
        <f t="shared" si="928"/>
        <v/>
      </c>
      <c r="P14603" s="26" t="str">
        <f t="shared" si="929"/>
        <v/>
      </c>
      <c r="Q14603" s="38"/>
      <c r="S14603" t="str">
        <f t="shared" si="930"/>
        <v/>
      </c>
      <c r="X14603" s="26" t="str">
        <f t="shared" si="927"/>
        <v/>
      </c>
      <c r="Y14603" s="38"/>
    </row>
    <row r="14604" spans="5:25">
      <c r="E14604" s="45"/>
      <c r="H14604" s="45"/>
      <c r="K14604" s="27" t="str">
        <f t="shared" si="928"/>
        <v/>
      </c>
      <c r="P14604" s="26" t="str">
        <f t="shared" si="929"/>
        <v/>
      </c>
      <c r="Q14604" s="38"/>
      <c r="S14604" t="str">
        <f t="shared" si="930"/>
        <v/>
      </c>
      <c r="X14604" s="26" t="str">
        <f t="shared" si="927"/>
        <v/>
      </c>
      <c r="Y14604" s="38"/>
    </row>
    <row r="14605" spans="5:25">
      <c r="E14605" s="45"/>
      <c r="H14605" s="45"/>
      <c r="K14605" s="27" t="str">
        <f t="shared" si="928"/>
        <v/>
      </c>
      <c r="P14605" s="26" t="str">
        <f t="shared" si="929"/>
        <v/>
      </c>
      <c r="Q14605" s="38"/>
      <c r="S14605" t="str">
        <f t="shared" si="930"/>
        <v/>
      </c>
      <c r="X14605" s="26" t="str">
        <f t="shared" si="927"/>
        <v/>
      </c>
      <c r="Y14605" s="38"/>
    </row>
    <row r="14606" spans="5:25">
      <c r="E14606" s="45"/>
      <c r="H14606" s="45"/>
      <c r="K14606" s="27" t="str">
        <f t="shared" si="928"/>
        <v/>
      </c>
      <c r="P14606" s="26" t="str">
        <f t="shared" si="929"/>
        <v/>
      </c>
      <c r="Q14606" s="38"/>
      <c r="S14606" t="str">
        <f t="shared" si="930"/>
        <v/>
      </c>
      <c r="X14606" s="26" t="str">
        <f t="shared" si="927"/>
        <v/>
      </c>
      <c r="Y14606" s="38"/>
    </row>
    <row r="14607" spans="5:25">
      <c r="E14607" s="45"/>
      <c r="H14607" s="45"/>
      <c r="K14607" s="27" t="str">
        <f t="shared" si="928"/>
        <v/>
      </c>
      <c r="P14607" s="26" t="str">
        <f t="shared" si="929"/>
        <v/>
      </c>
      <c r="Q14607" s="38"/>
      <c r="S14607" t="str">
        <f t="shared" si="930"/>
        <v/>
      </c>
      <c r="X14607" s="26" t="str">
        <f t="shared" si="927"/>
        <v/>
      </c>
      <c r="Y14607" s="38"/>
    </row>
    <row r="14608" spans="5:25">
      <c r="E14608" s="45"/>
      <c r="H14608" s="45"/>
      <c r="K14608" s="27" t="str">
        <f t="shared" si="928"/>
        <v/>
      </c>
      <c r="P14608" s="26" t="str">
        <f t="shared" si="929"/>
        <v/>
      </c>
      <c r="Q14608" s="38"/>
      <c r="S14608" t="str">
        <f t="shared" si="930"/>
        <v/>
      </c>
      <c r="X14608" s="26" t="str">
        <f t="shared" si="927"/>
        <v/>
      </c>
      <c r="Y14608" s="38"/>
    </row>
    <row r="14609" spans="5:25">
      <c r="E14609" s="45"/>
      <c r="H14609" s="45"/>
      <c r="K14609" s="27" t="str">
        <f t="shared" si="928"/>
        <v/>
      </c>
      <c r="P14609" s="26" t="str">
        <f t="shared" si="929"/>
        <v/>
      </c>
      <c r="Q14609" s="38"/>
      <c r="S14609" t="str">
        <f t="shared" si="930"/>
        <v/>
      </c>
      <c r="X14609" s="26" t="str">
        <f t="shared" si="927"/>
        <v/>
      </c>
      <c r="Y14609" s="38"/>
    </row>
    <row r="14610" spans="5:25">
      <c r="E14610" s="45"/>
      <c r="H14610" s="45"/>
      <c r="K14610" s="27" t="str">
        <f t="shared" si="928"/>
        <v/>
      </c>
      <c r="P14610" s="26" t="str">
        <f t="shared" si="929"/>
        <v/>
      </c>
      <c r="Q14610" s="38"/>
      <c r="S14610" t="str">
        <f t="shared" si="930"/>
        <v/>
      </c>
      <c r="X14610" s="26" t="str">
        <f t="shared" si="927"/>
        <v/>
      </c>
      <c r="Y14610" s="38"/>
    </row>
    <row r="14611" spans="5:25">
      <c r="E14611" s="45"/>
      <c r="H14611" s="45"/>
      <c r="K14611" s="27" t="str">
        <f t="shared" si="928"/>
        <v/>
      </c>
      <c r="P14611" s="26" t="str">
        <f t="shared" si="929"/>
        <v/>
      </c>
      <c r="Q14611" s="38"/>
      <c r="S14611" t="str">
        <f t="shared" si="930"/>
        <v/>
      </c>
      <c r="X14611" s="26" t="str">
        <f t="shared" si="927"/>
        <v/>
      </c>
      <c r="Y14611" s="38"/>
    </row>
    <row r="14612" spans="5:25">
      <c r="E14612" s="45"/>
      <c r="H14612" s="45"/>
      <c r="K14612" s="27" t="str">
        <f t="shared" si="928"/>
        <v/>
      </c>
      <c r="P14612" s="26" t="str">
        <f t="shared" si="929"/>
        <v/>
      </c>
      <c r="Q14612" s="38"/>
      <c r="S14612" t="str">
        <f t="shared" si="930"/>
        <v/>
      </c>
      <c r="X14612" s="26" t="str">
        <f t="shared" si="927"/>
        <v/>
      </c>
      <c r="Y14612" s="38"/>
    </row>
    <row r="14613" spans="5:25">
      <c r="E14613" s="45"/>
      <c r="H14613" s="45"/>
      <c r="K14613" s="27" t="str">
        <f t="shared" si="928"/>
        <v/>
      </c>
      <c r="P14613" s="26" t="str">
        <f t="shared" si="929"/>
        <v/>
      </c>
      <c r="Q14613" s="38"/>
      <c r="S14613" t="str">
        <f t="shared" si="930"/>
        <v/>
      </c>
      <c r="X14613" s="26" t="str">
        <f t="shared" si="927"/>
        <v/>
      </c>
      <c r="Y14613" s="38"/>
    </row>
    <row r="14614" spans="5:25">
      <c r="E14614" s="45"/>
      <c r="H14614" s="45"/>
      <c r="K14614" s="27" t="str">
        <f t="shared" si="928"/>
        <v/>
      </c>
      <c r="P14614" s="26" t="str">
        <f t="shared" si="929"/>
        <v/>
      </c>
      <c r="Q14614" s="38"/>
      <c r="S14614" t="str">
        <f t="shared" si="930"/>
        <v/>
      </c>
      <c r="X14614" s="26" t="str">
        <f t="shared" si="927"/>
        <v/>
      </c>
      <c r="Y14614" s="38"/>
    </row>
    <row r="14615" spans="5:25">
      <c r="E14615" s="45"/>
      <c r="H14615" s="45"/>
      <c r="K14615" s="27" t="str">
        <f t="shared" si="928"/>
        <v/>
      </c>
      <c r="P14615" s="26" t="str">
        <f t="shared" si="929"/>
        <v/>
      </c>
      <c r="Q14615" s="38"/>
      <c r="S14615" t="str">
        <f t="shared" si="930"/>
        <v/>
      </c>
      <c r="X14615" s="26" t="str">
        <f t="shared" si="927"/>
        <v/>
      </c>
      <c r="Y14615" s="38"/>
    </row>
    <row r="14616" spans="5:25">
      <c r="E14616" s="45"/>
      <c r="H14616" s="45"/>
      <c r="K14616" s="27" t="str">
        <f t="shared" si="928"/>
        <v/>
      </c>
      <c r="P14616" s="26" t="str">
        <f t="shared" si="929"/>
        <v/>
      </c>
      <c r="Q14616" s="38"/>
      <c r="S14616" t="str">
        <f t="shared" si="930"/>
        <v/>
      </c>
      <c r="X14616" s="26" t="str">
        <f t="shared" si="927"/>
        <v/>
      </c>
      <c r="Y14616" s="38"/>
    </row>
    <row r="14617" spans="5:25">
      <c r="E14617" s="45"/>
      <c r="H14617" s="45"/>
      <c r="K14617" s="27" t="str">
        <f t="shared" si="928"/>
        <v/>
      </c>
      <c r="P14617" s="26" t="str">
        <f t="shared" si="929"/>
        <v/>
      </c>
      <c r="Q14617" s="38"/>
      <c r="S14617" t="str">
        <f t="shared" si="930"/>
        <v/>
      </c>
      <c r="X14617" s="26" t="str">
        <f t="shared" si="927"/>
        <v/>
      </c>
      <c r="Y14617" s="38"/>
    </row>
    <row r="14618" spans="5:25">
      <c r="E14618" s="45"/>
      <c r="H14618" s="45"/>
      <c r="K14618" s="27" t="str">
        <f t="shared" si="928"/>
        <v/>
      </c>
      <c r="P14618" s="26" t="str">
        <f t="shared" si="929"/>
        <v/>
      </c>
      <c r="Q14618" s="38"/>
      <c r="S14618" t="str">
        <f t="shared" si="930"/>
        <v/>
      </c>
      <c r="X14618" s="26" t="str">
        <f t="shared" si="927"/>
        <v/>
      </c>
      <c r="Y14618" s="38"/>
    </row>
    <row r="14619" spans="5:25">
      <c r="E14619" s="45"/>
      <c r="H14619" s="45"/>
      <c r="K14619" s="27" t="str">
        <f t="shared" si="928"/>
        <v/>
      </c>
      <c r="P14619" s="26" t="str">
        <f t="shared" si="929"/>
        <v/>
      </c>
      <c r="Q14619" s="38"/>
      <c r="S14619" t="str">
        <f t="shared" si="930"/>
        <v/>
      </c>
      <c r="X14619" s="26" t="str">
        <f t="shared" si="927"/>
        <v/>
      </c>
      <c r="Y14619" s="38"/>
    </row>
    <row r="14620" spans="5:25">
      <c r="E14620" s="45"/>
      <c r="H14620" s="45"/>
      <c r="K14620" s="27" t="str">
        <f t="shared" si="928"/>
        <v/>
      </c>
      <c r="P14620" s="26" t="str">
        <f t="shared" si="929"/>
        <v/>
      </c>
      <c r="Q14620" s="38"/>
      <c r="S14620" t="str">
        <f t="shared" si="930"/>
        <v/>
      </c>
      <c r="X14620" s="26" t="str">
        <f t="shared" si="927"/>
        <v/>
      </c>
      <c r="Y14620" s="38"/>
    </row>
    <row r="14621" spans="5:25">
      <c r="E14621" s="45"/>
      <c r="H14621" s="45"/>
      <c r="K14621" s="27" t="str">
        <f t="shared" si="928"/>
        <v/>
      </c>
      <c r="P14621" s="26" t="str">
        <f t="shared" si="929"/>
        <v/>
      </c>
      <c r="Q14621" s="38"/>
      <c r="S14621" t="str">
        <f t="shared" si="930"/>
        <v/>
      </c>
      <c r="X14621" s="26" t="str">
        <f t="shared" si="927"/>
        <v/>
      </c>
      <c r="Y14621" s="38"/>
    </row>
    <row r="14622" spans="5:25">
      <c r="E14622" s="45"/>
      <c r="H14622" s="45"/>
      <c r="K14622" s="27" t="str">
        <f t="shared" si="928"/>
        <v/>
      </c>
      <c r="P14622" s="26" t="str">
        <f t="shared" si="929"/>
        <v/>
      </c>
      <c r="Q14622" s="38"/>
      <c r="S14622" t="str">
        <f t="shared" si="930"/>
        <v/>
      </c>
      <c r="X14622" s="26" t="str">
        <f t="shared" si="927"/>
        <v/>
      </c>
      <c r="Y14622" s="38"/>
    </row>
    <row r="14623" spans="5:25">
      <c r="E14623" s="45"/>
      <c r="H14623" s="45"/>
      <c r="K14623" s="27" t="str">
        <f t="shared" si="928"/>
        <v/>
      </c>
      <c r="P14623" s="26" t="str">
        <f t="shared" si="929"/>
        <v/>
      </c>
      <c r="Q14623" s="38"/>
      <c r="S14623" t="str">
        <f t="shared" si="930"/>
        <v/>
      </c>
      <c r="X14623" s="26" t="str">
        <f t="shared" si="927"/>
        <v/>
      </c>
      <c r="Y14623" s="38"/>
    </row>
    <row r="14624" spans="5:25">
      <c r="E14624" s="45"/>
      <c r="H14624" s="45"/>
      <c r="K14624" s="27" t="str">
        <f t="shared" si="928"/>
        <v/>
      </c>
      <c r="P14624" s="26" t="str">
        <f t="shared" si="929"/>
        <v/>
      </c>
      <c r="Q14624" s="38"/>
      <c r="S14624" t="str">
        <f t="shared" si="930"/>
        <v/>
      </c>
      <c r="X14624" s="26" t="str">
        <f t="shared" si="927"/>
        <v/>
      </c>
      <c r="Y14624" s="38"/>
    </row>
    <row r="14625" spans="5:25">
      <c r="E14625" s="45"/>
      <c r="H14625" s="45"/>
      <c r="K14625" s="27" t="str">
        <f t="shared" si="928"/>
        <v/>
      </c>
      <c r="P14625" s="26" t="str">
        <f t="shared" si="929"/>
        <v/>
      </c>
      <c r="Q14625" s="38"/>
      <c r="S14625" t="str">
        <f t="shared" si="930"/>
        <v/>
      </c>
      <c r="X14625" s="26" t="str">
        <f t="shared" si="927"/>
        <v/>
      </c>
      <c r="Y14625" s="38"/>
    </row>
    <row r="14626" spans="5:25">
      <c r="E14626" s="45"/>
      <c r="H14626" s="45"/>
      <c r="K14626" s="27" t="str">
        <f t="shared" si="928"/>
        <v/>
      </c>
      <c r="P14626" s="26" t="str">
        <f t="shared" si="929"/>
        <v/>
      </c>
      <c r="Q14626" s="38"/>
      <c r="S14626" t="str">
        <f t="shared" si="930"/>
        <v/>
      </c>
      <c r="X14626" s="26" t="str">
        <f t="shared" si="927"/>
        <v/>
      </c>
      <c r="Y14626" s="38"/>
    </row>
    <row r="14627" spans="5:25">
      <c r="E14627" s="45"/>
      <c r="H14627" s="45"/>
      <c r="K14627" s="27" t="str">
        <f t="shared" si="928"/>
        <v/>
      </c>
      <c r="P14627" s="26" t="str">
        <f t="shared" si="929"/>
        <v/>
      </c>
      <c r="Q14627" s="38"/>
      <c r="S14627" t="str">
        <f t="shared" si="930"/>
        <v/>
      </c>
      <c r="X14627" s="26" t="str">
        <f t="shared" si="927"/>
        <v/>
      </c>
      <c r="Y14627" s="38"/>
    </row>
    <row r="14628" spans="5:25">
      <c r="E14628" s="45"/>
      <c r="H14628" s="45"/>
      <c r="K14628" s="27" t="str">
        <f t="shared" si="928"/>
        <v/>
      </c>
      <c r="P14628" s="26" t="str">
        <f t="shared" si="929"/>
        <v/>
      </c>
      <c r="Q14628" s="38"/>
      <c r="S14628" t="str">
        <f t="shared" si="930"/>
        <v/>
      </c>
      <c r="X14628" s="26" t="str">
        <f t="shared" si="927"/>
        <v/>
      </c>
      <c r="Y14628" s="38"/>
    </row>
    <row r="14629" spans="5:25">
      <c r="E14629" s="45"/>
      <c r="H14629" s="45"/>
      <c r="K14629" s="27" t="str">
        <f t="shared" si="928"/>
        <v/>
      </c>
      <c r="P14629" s="26" t="str">
        <f t="shared" si="929"/>
        <v/>
      </c>
      <c r="Q14629" s="38"/>
      <c r="S14629" t="str">
        <f t="shared" si="930"/>
        <v/>
      </c>
      <c r="X14629" s="26" t="str">
        <f t="shared" si="927"/>
        <v/>
      </c>
      <c r="Y14629" s="38"/>
    </row>
    <row r="14630" spans="5:25">
      <c r="E14630" s="45"/>
      <c r="H14630" s="45"/>
      <c r="K14630" s="27" t="str">
        <f t="shared" si="928"/>
        <v/>
      </c>
      <c r="P14630" s="26" t="str">
        <f t="shared" si="929"/>
        <v/>
      </c>
      <c r="Q14630" s="38"/>
      <c r="S14630" t="str">
        <f t="shared" si="930"/>
        <v/>
      </c>
      <c r="X14630" s="26" t="str">
        <f t="shared" si="927"/>
        <v/>
      </c>
      <c r="Y14630" s="38"/>
    </row>
    <row r="14631" spans="5:25">
      <c r="E14631" s="45"/>
      <c r="H14631" s="45"/>
      <c r="K14631" s="27" t="str">
        <f t="shared" si="928"/>
        <v/>
      </c>
      <c r="P14631" s="26" t="str">
        <f t="shared" si="929"/>
        <v/>
      </c>
      <c r="Q14631" s="38"/>
      <c r="S14631" t="str">
        <f t="shared" si="930"/>
        <v/>
      </c>
      <c r="X14631" s="26" t="str">
        <f t="shared" si="927"/>
        <v/>
      </c>
      <c r="Y14631" s="38"/>
    </row>
    <row r="14632" spans="5:25">
      <c r="E14632" s="45"/>
      <c r="H14632" s="45"/>
      <c r="K14632" s="27" t="str">
        <f t="shared" si="928"/>
        <v/>
      </c>
      <c r="P14632" s="26" t="str">
        <f t="shared" si="929"/>
        <v/>
      </c>
      <c r="Q14632" s="38"/>
      <c r="S14632" t="str">
        <f t="shared" si="930"/>
        <v/>
      </c>
      <c r="X14632" s="26" t="str">
        <f t="shared" si="927"/>
        <v/>
      </c>
      <c r="Y14632" s="38"/>
    </row>
    <row r="14633" spans="5:25">
      <c r="E14633" s="45"/>
      <c r="H14633" s="45"/>
      <c r="K14633" s="27" t="str">
        <f t="shared" si="928"/>
        <v/>
      </c>
      <c r="P14633" s="26" t="str">
        <f t="shared" si="929"/>
        <v/>
      </c>
      <c r="Q14633" s="38"/>
      <c r="S14633" t="str">
        <f t="shared" si="930"/>
        <v/>
      </c>
      <c r="X14633" s="26" t="str">
        <f t="shared" si="927"/>
        <v/>
      </c>
      <c r="Y14633" s="38"/>
    </row>
    <row r="14634" spans="5:25">
      <c r="E14634" s="45"/>
      <c r="H14634" s="45"/>
      <c r="K14634" s="27" t="str">
        <f t="shared" si="928"/>
        <v/>
      </c>
      <c r="P14634" s="26" t="str">
        <f t="shared" si="929"/>
        <v/>
      </c>
      <c r="Q14634" s="38"/>
      <c r="S14634" t="str">
        <f t="shared" si="930"/>
        <v/>
      </c>
      <c r="X14634" s="26" t="str">
        <f t="shared" si="927"/>
        <v/>
      </c>
      <c r="Y14634" s="38"/>
    </row>
    <row r="14635" spans="5:25">
      <c r="E14635" s="45"/>
      <c r="H14635" s="45"/>
      <c r="K14635" s="27" t="str">
        <f t="shared" si="928"/>
        <v/>
      </c>
      <c r="P14635" s="26" t="str">
        <f t="shared" si="929"/>
        <v/>
      </c>
      <c r="Q14635" s="38"/>
      <c r="S14635" t="str">
        <f t="shared" si="930"/>
        <v/>
      </c>
      <c r="X14635" s="26" t="str">
        <f t="shared" si="927"/>
        <v/>
      </c>
      <c r="Y14635" s="38"/>
    </row>
    <row r="14636" spans="5:25">
      <c r="E14636" s="45"/>
      <c r="H14636" s="45"/>
      <c r="K14636" s="27" t="str">
        <f t="shared" si="928"/>
        <v/>
      </c>
      <c r="P14636" s="26" t="str">
        <f t="shared" si="929"/>
        <v/>
      </c>
      <c r="Q14636" s="38"/>
      <c r="S14636" t="str">
        <f t="shared" si="930"/>
        <v/>
      </c>
      <c r="X14636" s="26" t="str">
        <f t="shared" si="927"/>
        <v/>
      </c>
      <c r="Y14636" s="38"/>
    </row>
    <row r="14637" spans="5:25">
      <c r="E14637" s="45"/>
      <c r="H14637" s="45"/>
      <c r="K14637" s="27" t="str">
        <f t="shared" si="928"/>
        <v/>
      </c>
      <c r="P14637" s="26" t="str">
        <f t="shared" si="929"/>
        <v/>
      </c>
      <c r="Q14637" s="38"/>
      <c r="S14637" t="str">
        <f t="shared" si="930"/>
        <v/>
      </c>
      <c r="X14637" s="26" t="str">
        <f t="shared" si="927"/>
        <v/>
      </c>
      <c r="Y14637" s="38"/>
    </row>
    <row r="14638" spans="5:25">
      <c r="E14638" s="45"/>
      <c r="H14638" s="45"/>
      <c r="K14638" s="27" t="str">
        <f t="shared" si="928"/>
        <v/>
      </c>
      <c r="P14638" s="26" t="str">
        <f t="shared" si="929"/>
        <v/>
      </c>
      <c r="Q14638" s="38"/>
      <c r="S14638" t="str">
        <f t="shared" si="930"/>
        <v/>
      </c>
      <c r="X14638" s="26" t="str">
        <f t="shared" si="927"/>
        <v/>
      </c>
      <c r="Y14638" s="38"/>
    </row>
    <row r="14639" spans="5:25">
      <c r="E14639" s="45"/>
      <c r="H14639" s="45"/>
      <c r="K14639" s="27" t="str">
        <f t="shared" si="928"/>
        <v/>
      </c>
      <c r="P14639" s="26" t="str">
        <f t="shared" si="929"/>
        <v/>
      </c>
      <c r="Q14639" s="38"/>
      <c r="S14639" t="str">
        <f t="shared" si="930"/>
        <v/>
      </c>
      <c r="X14639" s="26" t="str">
        <f t="shared" si="927"/>
        <v/>
      </c>
      <c r="Y14639" s="38"/>
    </row>
    <row r="14640" spans="5:25">
      <c r="E14640" s="45"/>
      <c r="H14640" s="45"/>
      <c r="K14640" s="27" t="str">
        <f t="shared" si="928"/>
        <v/>
      </c>
      <c r="P14640" s="26" t="str">
        <f t="shared" si="929"/>
        <v/>
      </c>
      <c r="Q14640" s="38"/>
      <c r="S14640" t="str">
        <f t="shared" si="930"/>
        <v/>
      </c>
      <c r="X14640" s="26" t="str">
        <f t="shared" si="927"/>
        <v/>
      </c>
      <c r="Y14640" s="38"/>
    </row>
    <row r="14641" spans="5:25">
      <c r="E14641" s="45"/>
      <c r="H14641" s="45"/>
      <c r="K14641" s="27" t="str">
        <f t="shared" si="928"/>
        <v/>
      </c>
      <c r="P14641" s="26" t="str">
        <f t="shared" si="929"/>
        <v/>
      </c>
      <c r="Q14641" s="38"/>
      <c r="S14641" t="str">
        <f t="shared" si="930"/>
        <v/>
      </c>
      <c r="X14641" s="26" t="str">
        <f t="shared" si="927"/>
        <v/>
      </c>
      <c r="Y14641" s="38"/>
    </row>
    <row r="14642" spans="5:25">
      <c r="E14642" s="45"/>
      <c r="H14642" s="45"/>
      <c r="K14642" s="27" t="str">
        <f t="shared" si="928"/>
        <v/>
      </c>
      <c r="P14642" s="26" t="str">
        <f t="shared" si="929"/>
        <v/>
      </c>
      <c r="Q14642" s="38"/>
      <c r="S14642" t="str">
        <f t="shared" si="930"/>
        <v/>
      </c>
      <c r="X14642" s="26" t="str">
        <f t="shared" si="927"/>
        <v/>
      </c>
      <c r="Y14642" s="38"/>
    </row>
    <row r="14643" spans="5:25">
      <c r="E14643" s="45"/>
      <c r="H14643" s="45"/>
      <c r="K14643" s="27" t="str">
        <f t="shared" si="928"/>
        <v/>
      </c>
      <c r="P14643" s="26" t="str">
        <f t="shared" si="929"/>
        <v/>
      </c>
      <c r="Q14643" s="38"/>
      <c r="S14643" t="str">
        <f t="shared" si="930"/>
        <v/>
      </c>
      <c r="X14643" s="26" t="str">
        <f t="shared" si="927"/>
        <v/>
      </c>
      <c r="Y14643" s="38"/>
    </row>
    <row r="14644" spans="5:25">
      <c r="E14644" s="45"/>
      <c r="H14644" s="45"/>
      <c r="K14644" s="27" t="str">
        <f t="shared" si="928"/>
        <v/>
      </c>
      <c r="P14644" s="26" t="str">
        <f t="shared" si="929"/>
        <v/>
      </c>
      <c r="Q14644" s="38"/>
      <c r="S14644" t="str">
        <f t="shared" si="930"/>
        <v/>
      </c>
      <c r="X14644" s="26" t="str">
        <f t="shared" si="927"/>
        <v/>
      </c>
      <c r="Y14644" s="38"/>
    </row>
    <row r="14645" spans="5:25">
      <c r="E14645" s="45"/>
      <c r="H14645" s="45"/>
      <c r="K14645" s="27" t="str">
        <f t="shared" si="928"/>
        <v/>
      </c>
      <c r="P14645" s="26" t="str">
        <f t="shared" si="929"/>
        <v/>
      </c>
      <c r="Q14645" s="38"/>
      <c r="S14645" t="str">
        <f t="shared" si="930"/>
        <v/>
      </c>
      <c r="X14645" s="26" t="str">
        <f t="shared" si="927"/>
        <v/>
      </c>
      <c r="Y14645" s="38"/>
    </row>
    <row r="14646" spans="5:25">
      <c r="E14646" s="45"/>
      <c r="H14646" s="45"/>
      <c r="K14646" s="27" t="str">
        <f t="shared" si="928"/>
        <v/>
      </c>
      <c r="P14646" s="26" t="str">
        <f t="shared" si="929"/>
        <v/>
      </c>
      <c r="Q14646" s="38"/>
      <c r="S14646" t="str">
        <f t="shared" si="930"/>
        <v/>
      </c>
      <c r="X14646" s="26" t="str">
        <f t="shared" si="927"/>
        <v/>
      </c>
      <c r="Y14646" s="38"/>
    </row>
    <row r="14647" spans="5:25">
      <c r="E14647" s="45"/>
      <c r="H14647" s="45"/>
      <c r="K14647" s="27" t="str">
        <f t="shared" si="928"/>
        <v/>
      </c>
      <c r="P14647" s="26" t="str">
        <f t="shared" si="929"/>
        <v/>
      </c>
      <c r="Q14647" s="38"/>
      <c r="S14647" t="str">
        <f t="shared" si="930"/>
        <v/>
      </c>
      <c r="X14647" s="26" t="str">
        <f t="shared" si="927"/>
        <v/>
      </c>
      <c r="Y14647" s="38"/>
    </row>
    <row r="14648" spans="5:25">
      <c r="E14648" s="45"/>
      <c r="H14648" s="45"/>
      <c r="K14648" s="27" t="str">
        <f t="shared" si="928"/>
        <v/>
      </c>
      <c r="P14648" s="26" t="str">
        <f t="shared" si="929"/>
        <v/>
      </c>
      <c r="Q14648" s="38"/>
      <c r="S14648" t="str">
        <f t="shared" si="930"/>
        <v/>
      </c>
      <c r="X14648" s="26" t="str">
        <f t="shared" si="927"/>
        <v/>
      </c>
      <c r="Y14648" s="38"/>
    </row>
    <row r="14649" spans="5:25">
      <c r="E14649" s="45"/>
      <c r="H14649" s="45"/>
      <c r="K14649" s="27" t="str">
        <f t="shared" si="928"/>
        <v/>
      </c>
      <c r="P14649" s="26" t="str">
        <f t="shared" si="929"/>
        <v/>
      </c>
      <c r="Q14649" s="38"/>
      <c r="S14649" t="str">
        <f t="shared" si="930"/>
        <v/>
      </c>
      <c r="X14649" s="26" t="str">
        <f t="shared" si="927"/>
        <v/>
      </c>
      <c r="Y14649" s="38"/>
    </row>
    <row r="14650" spans="5:25">
      <c r="E14650" s="45"/>
      <c r="H14650" s="45"/>
      <c r="K14650" s="27" t="str">
        <f t="shared" si="928"/>
        <v/>
      </c>
      <c r="P14650" s="26" t="str">
        <f t="shared" si="929"/>
        <v/>
      </c>
      <c r="Q14650" s="38"/>
      <c r="S14650" t="str">
        <f t="shared" si="930"/>
        <v/>
      </c>
      <c r="X14650" s="26" t="str">
        <f t="shared" si="927"/>
        <v/>
      </c>
      <c r="Y14650" s="38"/>
    </row>
    <row r="14651" spans="5:25">
      <c r="E14651" s="45"/>
      <c r="H14651" s="45"/>
      <c r="K14651" s="27" t="str">
        <f t="shared" si="928"/>
        <v/>
      </c>
      <c r="P14651" s="26" t="str">
        <f t="shared" si="929"/>
        <v/>
      </c>
      <c r="Q14651" s="38"/>
      <c r="S14651" t="str">
        <f t="shared" si="930"/>
        <v/>
      </c>
      <c r="X14651" s="26" t="str">
        <f t="shared" si="927"/>
        <v/>
      </c>
      <c r="Y14651" s="38"/>
    </row>
    <row r="14652" spans="5:25">
      <c r="E14652" s="45"/>
      <c r="H14652" s="45"/>
      <c r="K14652" s="27" t="str">
        <f t="shared" si="928"/>
        <v/>
      </c>
      <c r="P14652" s="26" t="str">
        <f t="shared" si="929"/>
        <v/>
      </c>
      <c r="Q14652" s="38"/>
      <c r="S14652" t="str">
        <f t="shared" si="930"/>
        <v/>
      </c>
      <c r="X14652" s="26" t="str">
        <f t="shared" ref="X14652:X14715" si="931">IF(V14652="","",X14651+V14652-V14651)</f>
        <v/>
      </c>
      <c r="Y14652" s="38"/>
    </row>
    <row r="14653" spans="5:25">
      <c r="E14653" s="45"/>
      <c r="H14653" s="45"/>
      <c r="K14653" s="27" t="str">
        <f t="shared" si="928"/>
        <v/>
      </c>
      <c r="P14653" s="26" t="str">
        <f t="shared" si="929"/>
        <v/>
      </c>
      <c r="Q14653" s="38"/>
      <c r="S14653" t="str">
        <f t="shared" si="930"/>
        <v/>
      </c>
      <c r="X14653" s="26" t="str">
        <f t="shared" si="931"/>
        <v/>
      </c>
      <c r="Y14653" s="38"/>
    </row>
    <row r="14654" spans="5:25">
      <c r="E14654" s="45"/>
      <c r="H14654" s="45"/>
      <c r="K14654" s="27" t="str">
        <f t="shared" si="928"/>
        <v/>
      </c>
      <c r="P14654" s="26" t="str">
        <f t="shared" si="929"/>
        <v/>
      </c>
      <c r="Q14654" s="38"/>
      <c r="S14654" t="str">
        <f t="shared" si="930"/>
        <v/>
      </c>
      <c r="X14654" s="26" t="str">
        <f t="shared" si="931"/>
        <v/>
      </c>
      <c r="Y14654" s="38"/>
    </row>
    <row r="14655" spans="5:25">
      <c r="E14655" s="45"/>
      <c r="H14655" s="45"/>
      <c r="K14655" s="27" t="str">
        <f t="shared" si="928"/>
        <v/>
      </c>
      <c r="P14655" s="26" t="str">
        <f t="shared" si="929"/>
        <v/>
      </c>
      <c r="Q14655" s="38"/>
      <c r="S14655" t="str">
        <f t="shared" si="930"/>
        <v/>
      </c>
      <c r="X14655" s="26" t="str">
        <f t="shared" si="931"/>
        <v/>
      </c>
      <c r="Y14655" s="38"/>
    </row>
    <row r="14656" spans="5:25">
      <c r="E14656" s="45"/>
      <c r="H14656" s="45"/>
      <c r="K14656" s="27" t="str">
        <f t="shared" si="928"/>
        <v/>
      </c>
      <c r="P14656" s="26" t="str">
        <f t="shared" si="929"/>
        <v/>
      </c>
      <c r="Q14656" s="38"/>
      <c r="S14656" t="str">
        <f t="shared" si="930"/>
        <v/>
      </c>
      <c r="X14656" s="26" t="str">
        <f t="shared" si="931"/>
        <v/>
      </c>
      <c r="Y14656" s="38"/>
    </row>
    <row r="14657" spans="5:25">
      <c r="E14657" s="45"/>
      <c r="H14657" s="45"/>
      <c r="K14657" s="27" t="str">
        <f t="shared" si="928"/>
        <v/>
      </c>
      <c r="P14657" s="26" t="str">
        <f t="shared" si="929"/>
        <v/>
      </c>
      <c r="Q14657" s="38"/>
      <c r="S14657" t="str">
        <f t="shared" si="930"/>
        <v/>
      </c>
      <c r="X14657" s="26" t="str">
        <f t="shared" si="931"/>
        <v/>
      </c>
      <c r="Y14657" s="38"/>
    </row>
    <row r="14658" spans="5:25">
      <c r="E14658" s="45"/>
      <c r="H14658" s="45"/>
      <c r="K14658" s="27" t="str">
        <f t="shared" si="928"/>
        <v/>
      </c>
      <c r="P14658" s="26" t="str">
        <f t="shared" si="929"/>
        <v/>
      </c>
      <c r="Q14658" s="38"/>
      <c r="S14658" t="str">
        <f t="shared" si="930"/>
        <v/>
      </c>
      <c r="X14658" s="26" t="str">
        <f t="shared" si="931"/>
        <v/>
      </c>
      <c r="Y14658" s="38"/>
    </row>
    <row r="14659" spans="5:25">
      <c r="E14659" s="45"/>
      <c r="H14659" s="45"/>
      <c r="K14659" s="27" t="str">
        <f t="shared" si="928"/>
        <v/>
      </c>
      <c r="P14659" s="26" t="str">
        <f t="shared" si="929"/>
        <v/>
      </c>
      <c r="Q14659" s="38"/>
      <c r="S14659" t="str">
        <f t="shared" si="930"/>
        <v/>
      </c>
      <c r="X14659" s="26" t="str">
        <f t="shared" si="931"/>
        <v/>
      </c>
      <c r="Y14659" s="38"/>
    </row>
    <row r="14660" spans="5:25">
      <c r="E14660" s="45"/>
      <c r="H14660" s="45"/>
      <c r="K14660" s="27" t="str">
        <f t="shared" ref="K14660:K14723" si="932">IF(M14660="","",K14659+(M14660-M14659)/24)</f>
        <v/>
      </c>
      <c r="P14660" s="26" t="str">
        <f t="shared" ref="P14660:P14723" si="933">IF(N14660="","",P14659+N14660-N14659)</f>
        <v/>
      </c>
      <c r="Q14660" s="38"/>
      <c r="S14660" t="str">
        <f t="shared" ref="S14660:S14723" si="934">IF(N14660="","",S14659-N14660+N14659)</f>
        <v/>
      </c>
      <c r="X14660" s="26" t="str">
        <f t="shared" si="931"/>
        <v/>
      </c>
      <c r="Y14660" s="38"/>
    </row>
    <row r="14661" spans="5:25">
      <c r="E14661" s="45"/>
      <c r="H14661" s="45"/>
      <c r="K14661" s="27" t="str">
        <f t="shared" si="932"/>
        <v/>
      </c>
      <c r="P14661" s="26" t="str">
        <f t="shared" si="933"/>
        <v/>
      </c>
      <c r="Q14661" s="38"/>
      <c r="S14661" t="str">
        <f t="shared" si="934"/>
        <v/>
      </c>
      <c r="X14661" s="26" t="str">
        <f t="shared" si="931"/>
        <v/>
      </c>
      <c r="Y14661" s="38"/>
    </row>
    <row r="14662" spans="5:25">
      <c r="E14662" s="45"/>
      <c r="H14662" s="45"/>
      <c r="K14662" s="27" t="str">
        <f t="shared" si="932"/>
        <v/>
      </c>
      <c r="P14662" s="26" t="str">
        <f t="shared" si="933"/>
        <v/>
      </c>
      <c r="Q14662" s="38"/>
      <c r="S14662" t="str">
        <f t="shared" si="934"/>
        <v/>
      </c>
      <c r="X14662" s="26" t="str">
        <f t="shared" si="931"/>
        <v/>
      </c>
      <c r="Y14662" s="38"/>
    </row>
    <row r="14663" spans="5:25">
      <c r="E14663" s="45"/>
      <c r="H14663" s="45"/>
      <c r="K14663" s="27" t="str">
        <f t="shared" si="932"/>
        <v/>
      </c>
      <c r="P14663" s="26" t="str">
        <f t="shared" si="933"/>
        <v/>
      </c>
      <c r="Q14663" s="38"/>
      <c r="S14663" t="str">
        <f t="shared" si="934"/>
        <v/>
      </c>
      <c r="X14663" s="26" t="str">
        <f t="shared" si="931"/>
        <v/>
      </c>
      <c r="Y14663" s="38"/>
    </row>
    <row r="14664" spans="5:25">
      <c r="E14664" s="45"/>
      <c r="H14664" s="45"/>
      <c r="K14664" s="27" t="str">
        <f t="shared" si="932"/>
        <v/>
      </c>
      <c r="P14664" s="26" t="str">
        <f t="shared" si="933"/>
        <v/>
      </c>
      <c r="Q14664" s="38"/>
      <c r="S14664" t="str">
        <f t="shared" si="934"/>
        <v/>
      </c>
      <c r="X14664" s="26" t="str">
        <f t="shared" si="931"/>
        <v/>
      </c>
      <c r="Y14664" s="38"/>
    </row>
    <row r="14665" spans="5:25">
      <c r="E14665" s="45"/>
      <c r="H14665" s="45"/>
      <c r="K14665" s="27" t="str">
        <f t="shared" si="932"/>
        <v/>
      </c>
      <c r="P14665" s="26" t="str">
        <f t="shared" si="933"/>
        <v/>
      </c>
      <c r="Q14665" s="38"/>
      <c r="S14665" t="str">
        <f t="shared" si="934"/>
        <v/>
      </c>
      <c r="X14665" s="26" t="str">
        <f t="shared" si="931"/>
        <v/>
      </c>
      <c r="Y14665" s="38"/>
    </row>
    <row r="14666" spans="5:25">
      <c r="E14666" s="45"/>
      <c r="H14666" s="45"/>
      <c r="K14666" s="27" t="str">
        <f t="shared" si="932"/>
        <v/>
      </c>
      <c r="P14666" s="26" t="str">
        <f t="shared" si="933"/>
        <v/>
      </c>
      <c r="Q14666" s="38"/>
      <c r="S14666" t="str">
        <f t="shared" si="934"/>
        <v/>
      </c>
      <c r="X14666" s="26" t="str">
        <f t="shared" si="931"/>
        <v/>
      </c>
      <c r="Y14666" s="38"/>
    </row>
    <row r="14667" spans="5:25">
      <c r="E14667" s="45"/>
      <c r="H14667" s="45"/>
      <c r="K14667" s="27" t="str">
        <f t="shared" si="932"/>
        <v/>
      </c>
      <c r="P14667" s="26" t="str">
        <f t="shared" si="933"/>
        <v/>
      </c>
      <c r="Q14667" s="38"/>
      <c r="S14667" t="str">
        <f t="shared" si="934"/>
        <v/>
      </c>
      <c r="X14667" s="26" t="str">
        <f t="shared" si="931"/>
        <v/>
      </c>
      <c r="Y14667" s="38"/>
    </row>
    <row r="14668" spans="5:25">
      <c r="E14668" s="45"/>
      <c r="H14668" s="45"/>
      <c r="K14668" s="27" t="str">
        <f t="shared" si="932"/>
        <v/>
      </c>
      <c r="P14668" s="26" t="str">
        <f t="shared" si="933"/>
        <v/>
      </c>
      <c r="Q14668" s="38"/>
      <c r="S14668" t="str">
        <f t="shared" si="934"/>
        <v/>
      </c>
      <c r="X14668" s="26" t="str">
        <f t="shared" si="931"/>
        <v/>
      </c>
      <c r="Y14668" s="38"/>
    </row>
    <row r="14669" spans="5:25">
      <c r="E14669" s="45"/>
      <c r="H14669" s="45"/>
      <c r="K14669" s="27" t="str">
        <f t="shared" si="932"/>
        <v/>
      </c>
      <c r="P14669" s="26" t="str">
        <f t="shared" si="933"/>
        <v/>
      </c>
      <c r="Q14669" s="38"/>
      <c r="S14669" t="str">
        <f t="shared" si="934"/>
        <v/>
      </c>
      <c r="X14669" s="26" t="str">
        <f t="shared" si="931"/>
        <v/>
      </c>
      <c r="Y14669" s="38"/>
    </row>
    <row r="14670" spans="5:25">
      <c r="E14670" s="45"/>
      <c r="H14670" s="45"/>
      <c r="K14670" s="27" t="str">
        <f t="shared" si="932"/>
        <v/>
      </c>
      <c r="P14670" s="26" t="str">
        <f t="shared" si="933"/>
        <v/>
      </c>
      <c r="Q14670" s="38"/>
      <c r="S14670" t="str">
        <f t="shared" si="934"/>
        <v/>
      </c>
      <c r="X14670" s="26" t="str">
        <f t="shared" si="931"/>
        <v/>
      </c>
      <c r="Y14670" s="38"/>
    </row>
    <row r="14671" spans="5:25">
      <c r="E14671" s="45"/>
      <c r="H14671" s="45"/>
      <c r="K14671" s="27" t="str">
        <f t="shared" si="932"/>
        <v/>
      </c>
      <c r="P14671" s="26" t="str">
        <f t="shared" si="933"/>
        <v/>
      </c>
      <c r="Q14671" s="38"/>
      <c r="S14671" t="str">
        <f t="shared" si="934"/>
        <v/>
      </c>
      <c r="X14671" s="26" t="str">
        <f t="shared" si="931"/>
        <v/>
      </c>
      <c r="Y14671" s="38"/>
    </row>
    <row r="14672" spans="5:25">
      <c r="E14672" s="45"/>
      <c r="H14672" s="45"/>
      <c r="K14672" s="27" t="str">
        <f t="shared" si="932"/>
        <v/>
      </c>
      <c r="P14672" s="26" t="str">
        <f t="shared" si="933"/>
        <v/>
      </c>
      <c r="Q14672" s="38"/>
      <c r="S14672" t="str">
        <f t="shared" si="934"/>
        <v/>
      </c>
      <c r="X14672" s="26" t="str">
        <f t="shared" si="931"/>
        <v/>
      </c>
      <c r="Y14672" s="38"/>
    </row>
    <row r="14673" spans="5:25">
      <c r="E14673" s="45"/>
      <c r="H14673" s="45"/>
      <c r="K14673" s="27" t="str">
        <f t="shared" si="932"/>
        <v/>
      </c>
      <c r="P14673" s="26" t="str">
        <f t="shared" si="933"/>
        <v/>
      </c>
      <c r="Q14673" s="38"/>
      <c r="S14673" t="str">
        <f t="shared" si="934"/>
        <v/>
      </c>
      <c r="X14673" s="26" t="str">
        <f t="shared" si="931"/>
        <v/>
      </c>
      <c r="Y14673" s="38"/>
    </row>
    <row r="14674" spans="5:25">
      <c r="E14674" s="45"/>
      <c r="H14674" s="45"/>
      <c r="K14674" s="27" t="str">
        <f t="shared" si="932"/>
        <v/>
      </c>
      <c r="P14674" s="26" t="str">
        <f t="shared" si="933"/>
        <v/>
      </c>
      <c r="Q14674" s="38"/>
      <c r="S14674" t="str">
        <f t="shared" si="934"/>
        <v/>
      </c>
      <c r="X14674" s="26" t="str">
        <f t="shared" si="931"/>
        <v/>
      </c>
      <c r="Y14674" s="38"/>
    </row>
    <row r="14675" spans="5:25">
      <c r="E14675" s="45"/>
      <c r="H14675" s="45"/>
      <c r="K14675" s="27" t="str">
        <f t="shared" si="932"/>
        <v/>
      </c>
      <c r="P14675" s="26" t="str">
        <f t="shared" si="933"/>
        <v/>
      </c>
      <c r="Q14675" s="38"/>
      <c r="S14675" t="str">
        <f t="shared" si="934"/>
        <v/>
      </c>
      <c r="X14675" s="26" t="str">
        <f t="shared" si="931"/>
        <v/>
      </c>
      <c r="Y14675" s="38"/>
    </row>
    <row r="14676" spans="5:25">
      <c r="E14676" s="45"/>
      <c r="H14676" s="45"/>
      <c r="K14676" s="27" t="str">
        <f t="shared" si="932"/>
        <v/>
      </c>
      <c r="P14676" s="26" t="str">
        <f t="shared" si="933"/>
        <v/>
      </c>
      <c r="Q14676" s="38"/>
      <c r="S14676" t="str">
        <f t="shared" si="934"/>
        <v/>
      </c>
      <c r="X14676" s="26" t="str">
        <f t="shared" si="931"/>
        <v/>
      </c>
      <c r="Y14676" s="38"/>
    </row>
    <row r="14677" spans="5:25">
      <c r="E14677" s="45"/>
      <c r="H14677" s="45"/>
      <c r="K14677" s="27" t="str">
        <f t="shared" si="932"/>
        <v/>
      </c>
      <c r="P14677" s="26" t="str">
        <f t="shared" si="933"/>
        <v/>
      </c>
      <c r="Q14677" s="38"/>
      <c r="S14677" t="str">
        <f t="shared" si="934"/>
        <v/>
      </c>
      <c r="X14677" s="26" t="str">
        <f t="shared" si="931"/>
        <v/>
      </c>
      <c r="Y14677" s="38"/>
    </row>
    <row r="14678" spans="5:25">
      <c r="E14678" s="45"/>
      <c r="H14678" s="45"/>
      <c r="K14678" s="27" t="str">
        <f t="shared" si="932"/>
        <v/>
      </c>
      <c r="P14678" s="26" t="str">
        <f t="shared" si="933"/>
        <v/>
      </c>
      <c r="Q14678" s="38"/>
      <c r="S14678" t="str">
        <f t="shared" si="934"/>
        <v/>
      </c>
      <c r="X14678" s="26" t="str">
        <f t="shared" si="931"/>
        <v/>
      </c>
      <c r="Y14678" s="38"/>
    </row>
    <row r="14679" spans="5:25">
      <c r="E14679" s="45"/>
      <c r="H14679" s="45"/>
      <c r="K14679" s="27" t="str">
        <f t="shared" si="932"/>
        <v/>
      </c>
      <c r="P14679" s="26" t="str">
        <f t="shared" si="933"/>
        <v/>
      </c>
      <c r="Q14679" s="38"/>
      <c r="S14679" t="str">
        <f t="shared" si="934"/>
        <v/>
      </c>
      <c r="X14679" s="26" t="str">
        <f t="shared" si="931"/>
        <v/>
      </c>
      <c r="Y14679" s="38"/>
    </row>
    <row r="14680" spans="5:25">
      <c r="E14680" s="45"/>
      <c r="H14680" s="45"/>
      <c r="K14680" s="27" t="str">
        <f t="shared" si="932"/>
        <v/>
      </c>
      <c r="P14680" s="26" t="str">
        <f t="shared" si="933"/>
        <v/>
      </c>
      <c r="Q14680" s="38"/>
      <c r="S14680" t="str">
        <f t="shared" si="934"/>
        <v/>
      </c>
      <c r="X14680" s="26" t="str">
        <f t="shared" si="931"/>
        <v/>
      </c>
      <c r="Y14680" s="38"/>
    </row>
    <row r="14681" spans="5:25">
      <c r="E14681" s="45"/>
      <c r="H14681" s="45"/>
      <c r="K14681" s="27" t="str">
        <f t="shared" si="932"/>
        <v/>
      </c>
      <c r="P14681" s="26" t="str">
        <f t="shared" si="933"/>
        <v/>
      </c>
      <c r="Q14681" s="38"/>
      <c r="S14681" t="str">
        <f t="shared" si="934"/>
        <v/>
      </c>
      <c r="X14681" s="26" t="str">
        <f t="shared" si="931"/>
        <v/>
      </c>
      <c r="Y14681" s="38"/>
    </row>
    <row r="14682" spans="5:25">
      <c r="E14682" s="45"/>
      <c r="H14682" s="45"/>
      <c r="K14682" s="27" t="str">
        <f t="shared" si="932"/>
        <v/>
      </c>
      <c r="P14682" s="26" t="str">
        <f t="shared" si="933"/>
        <v/>
      </c>
      <c r="Q14682" s="38"/>
      <c r="S14682" t="str">
        <f t="shared" si="934"/>
        <v/>
      </c>
      <c r="X14682" s="26" t="str">
        <f t="shared" si="931"/>
        <v/>
      </c>
      <c r="Y14682" s="38"/>
    </row>
    <row r="14683" spans="5:25">
      <c r="E14683" s="45"/>
      <c r="H14683" s="45"/>
      <c r="K14683" s="27" t="str">
        <f t="shared" si="932"/>
        <v/>
      </c>
      <c r="P14683" s="26" t="str">
        <f t="shared" si="933"/>
        <v/>
      </c>
      <c r="Q14683" s="38"/>
      <c r="S14683" t="str">
        <f t="shared" si="934"/>
        <v/>
      </c>
      <c r="X14683" s="26" t="str">
        <f t="shared" si="931"/>
        <v/>
      </c>
      <c r="Y14683" s="38"/>
    </row>
    <row r="14684" spans="5:25">
      <c r="E14684" s="45"/>
      <c r="H14684" s="45"/>
      <c r="K14684" s="27" t="str">
        <f t="shared" si="932"/>
        <v/>
      </c>
      <c r="P14684" s="26" t="str">
        <f t="shared" si="933"/>
        <v/>
      </c>
      <c r="Q14684" s="38"/>
      <c r="S14684" t="str">
        <f t="shared" si="934"/>
        <v/>
      </c>
      <c r="X14684" s="26" t="str">
        <f t="shared" si="931"/>
        <v/>
      </c>
      <c r="Y14684" s="38"/>
    </row>
    <row r="14685" spans="5:25">
      <c r="E14685" s="45"/>
      <c r="H14685" s="45"/>
      <c r="K14685" s="27" t="str">
        <f t="shared" si="932"/>
        <v/>
      </c>
      <c r="P14685" s="26" t="str">
        <f t="shared" si="933"/>
        <v/>
      </c>
      <c r="Q14685" s="38"/>
      <c r="S14685" t="str">
        <f t="shared" si="934"/>
        <v/>
      </c>
      <c r="X14685" s="26" t="str">
        <f t="shared" si="931"/>
        <v/>
      </c>
      <c r="Y14685" s="38"/>
    </row>
    <row r="14686" spans="5:25">
      <c r="E14686" s="45"/>
      <c r="H14686" s="45"/>
      <c r="K14686" s="27" t="str">
        <f t="shared" si="932"/>
        <v/>
      </c>
      <c r="P14686" s="26" t="str">
        <f t="shared" si="933"/>
        <v/>
      </c>
      <c r="Q14686" s="38"/>
      <c r="S14686" t="str">
        <f t="shared" si="934"/>
        <v/>
      </c>
      <c r="X14686" s="26" t="str">
        <f t="shared" si="931"/>
        <v/>
      </c>
      <c r="Y14686" s="38"/>
    </row>
    <row r="14687" spans="5:25">
      <c r="E14687" s="45"/>
      <c r="H14687" s="45"/>
      <c r="K14687" s="27" t="str">
        <f t="shared" si="932"/>
        <v/>
      </c>
      <c r="P14687" s="26" t="str">
        <f t="shared" si="933"/>
        <v/>
      </c>
      <c r="Q14687" s="38"/>
      <c r="S14687" t="str">
        <f t="shared" si="934"/>
        <v/>
      </c>
      <c r="X14687" s="26" t="str">
        <f t="shared" si="931"/>
        <v/>
      </c>
      <c r="Y14687" s="38"/>
    </row>
    <row r="14688" spans="5:25">
      <c r="E14688" s="45"/>
      <c r="H14688" s="45"/>
      <c r="K14688" s="27" t="str">
        <f t="shared" si="932"/>
        <v/>
      </c>
      <c r="P14688" s="26" t="str">
        <f t="shared" si="933"/>
        <v/>
      </c>
      <c r="Q14688" s="38"/>
      <c r="S14688" t="str">
        <f t="shared" si="934"/>
        <v/>
      </c>
      <c r="X14688" s="26" t="str">
        <f t="shared" si="931"/>
        <v/>
      </c>
      <c r="Y14688" s="38"/>
    </row>
    <row r="14689" spans="5:25">
      <c r="E14689" s="45"/>
      <c r="H14689" s="45"/>
      <c r="K14689" s="27" t="str">
        <f t="shared" si="932"/>
        <v/>
      </c>
      <c r="P14689" s="26" t="str">
        <f t="shared" si="933"/>
        <v/>
      </c>
      <c r="Q14689" s="38"/>
      <c r="S14689" t="str">
        <f t="shared" si="934"/>
        <v/>
      </c>
      <c r="X14689" s="26" t="str">
        <f t="shared" si="931"/>
        <v/>
      </c>
      <c r="Y14689" s="38"/>
    </row>
    <row r="14690" spans="5:25">
      <c r="E14690" s="45"/>
      <c r="H14690" s="45"/>
      <c r="K14690" s="27" t="str">
        <f t="shared" si="932"/>
        <v/>
      </c>
      <c r="P14690" s="26" t="str">
        <f t="shared" si="933"/>
        <v/>
      </c>
      <c r="Q14690" s="38"/>
      <c r="S14690" t="str">
        <f t="shared" si="934"/>
        <v/>
      </c>
      <c r="X14690" s="26" t="str">
        <f t="shared" si="931"/>
        <v/>
      </c>
      <c r="Y14690" s="38"/>
    </row>
    <row r="14691" spans="5:25">
      <c r="E14691" s="45"/>
      <c r="H14691" s="45"/>
      <c r="K14691" s="27" t="str">
        <f t="shared" si="932"/>
        <v/>
      </c>
      <c r="P14691" s="26" t="str">
        <f t="shared" si="933"/>
        <v/>
      </c>
      <c r="Q14691" s="38"/>
      <c r="S14691" t="str">
        <f t="shared" si="934"/>
        <v/>
      </c>
      <c r="X14691" s="26" t="str">
        <f t="shared" si="931"/>
        <v/>
      </c>
      <c r="Y14691" s="38"/>
    </row>
    <row r="14692" spans="5:25">
      <c r="E14692" s="45"/>
      <c r="H14692" s="45"/>
      <c r="K14692" s="27" t="str">
        <f t="shared" si="932"/>
        <v/>
      </c>
      <c r="P14692" s="26" t="str">
        <f t="shared" si="933"/>
        <v/>
      </c>
      <c r="Q14692" s="38"/>
      <c r="S14692" t="str">
        <f t="shared" si="934"/>
        <v/>
      </c>
      <c r="X14692" s="26" t="str">
        <f t="shared" si="931"/>
        <v/>
      </c>
      <c r="Y14692" s="38"/>
    </row>
    <row r="14693" spans="5:25">
      <c r="E14693" s="45"/>
      <c r="H14693" s="45"/>
      <c r="K14693" s="27" t="str">
        <f t="shared" si="932"/>
        <v/>
      </c>
      <c r="P14693" s="26" t="str">
        <f t="shared" si="933"/>
        <v/>
      </c>
      <c r="Q14693" s="38"/>
      <c r="S14693" t="str">
        <f t="shared" si="934"/>
        <v/>
      </c>
      <c r="X14693" s="26" t="str">
        <f t="shared" si="931"/>
        <v/>
      </c>
      <c r="Y14693" s="38"/>
    </row>
    <row r="14694" spans="5:25">
      <c r="E14694" s="45"/>
      <c r="H14694" s="45"/>
      <c r="K14694" s="27" t="str">
        <f t="shared" si="932"/>
        <v/>
      </c>
      <c r="P14694" s="26" t="str">
        <f t="shared" si="933"/>
        <v/>
      </c>
      <c r="Q14694" s="38"/>
      <c r="S14694" t="str">
        <f t="shared" si="934"/>
        <v/>
      </c>
      <c r="X14694" s="26" t="str">
        <f t="shared" si="931"/>
        <v/>
      </c>
      <c r="Y14694" s="38"/>
    </row>
    <row r="14695" spans="5:25">
      <c r="E14695" s="45"/>
      <c r="H14695" s="45"/>
      <c r="K14695" s="27" t="str">
        <f t="shared" si="932"/>
        <v/>
      </c>
      <c r="P14695" s="26" t="str">
        <f t="shared" si="933"/>
        <v/>
      </c>
      <c r="Q14695" s="38"/>
      <c r="S14695" t="str">
        <f t="shared" si="934"/>
        <v/>
      </c>
      <c r="X14695" s="26" t="str">
        <f t="shared" si="931"/>
        <v/>
      </c>
      <c r="Y14695" s="38"/>
    </row>
    <row r="14696" spans="5:25">
      <c r="E14696" s="45"/>
      <c r="H14696" s="45"/>
      <c r="K14696" s="27" t="str">
        <f t="shared" si="932"/>
        <v/>
      </c>
      <c r="P14696" s="26" t="str">
        <f t="shared" si="933"/>
        <v/>
      </c>
      <c r="Q14696" s="38"/>
      <c r="S14696" t="str">
        <f t="shared" si="934"/>
        <v/>
      </c>
      <c r="X14696" s="26" t="str">
        <f t="shared" si="931"/>
        <v/>
      </c>
      <c r="Y14696" s="38"/>
    </row>
    <row r="14697" spans="5:25">
      <c r="E14697" s="45"/>
      <c r="H14697" s="45"/>
      <c r="K14697" s="27" t="str">
        <f t="shared" si="932"/>
        <v/>
      </c>
      <c r="P14697" s="26" t="str">
        <f t="shared" si="933"/>
        <v/>
      </c>
      <c r="Q14697" s="38"/>
      <c r="S14697" t="str">
        <f t="shared" si="934"/>
        <v/>
      </c>
      <c r="X14697" s="26" t="str">
        <f t="shared" si="931"/>
        <v/>
      </c>
      <c r="Y14697" s="38"/>
    </row>
    <row r="14698" spans="5:25">
      <c r="E14698" s="45"/>
      <c r="H14698" s="45"/>
      <c r="K14698" s="27" t="str">
        <f t="shared" si="932"/>
        <v/>
      </c>
      <c r="P14698" s="26" t="str">
        <f t="shared" si="933"/>
        <v/>
      </c>
      <c r="Q14698" s="38"/>
      <c r="S14698" t="str">
        <f t="shared" si="934"/>
        <v/>
      </c>
      <c r="X14698" s="26" t="str">
        <f t="shared" si="931"/>
        <v/>
      </c>
      <c r="Y14698" s="38"/>
    </row>
    <row r="14699" spans="5:25">
      <c r="E14699" s="45"/>
      <c r="H14699" s="45"/>
      <c r="K14699" s="27" t="str">
        <f t="shared" si="932"/>
        <v/>
      </c>
      <c r="P14699" s="26" t="str">
        <f t="shared" si="933"/>
        <v/>
      </c>
      <c r="Q14699" s="38"/>
      <c r="S14699" t="str">
        <f t="shared" si="934"/>
        <v/>
      </c>
      <c r="X14699" s="26" t="str">
        <f t="shared" si="931"/>
        <v/>
      </c>
      <c r="Y14699" s="38"/>
    </row>
    <row r="14700" spans="5:25">
      <c r="E14700" s="45"/>
      <c r="H14700" s="45"/>
      <c r="K14700" s="27" t="str">
        <f t="shared" si="932"/>
        <v/>
      </c>
      <c r="P14700" s="26" t="str">
        <f t="shared" si="933"/>
        <v/>
      </c>
      <c r="Q14700" s="38"/>
      <c r="S14700" t="str">
        <f t="shared" si="934"/>
        <v/>
      </c>
      <c r="X14700" s="26" t="str">
        <f t="shared" si="931"/>
        <v/>
      </c>
      <c r="Y14700" s="38"/>
    </row>
    <row r="14701" spans="5:25">
      <c r="E14701" s="45"/>
      <c r="H14701" s="45"/>
      <c r="K14701" s="27" t="str">
        <f t="shared" si="932"/>
        <v/>
      </c>
      <c r="P14701" s="26" t="str">
        <f t="shared" si="933"/>
        <v/>
      </c>
      <c r="Q14701" s="38"/>
      <c r="S14701" t="str">
        <f t="shared" si="934"/>
        <v/>
      </c>
      <c r="X14701" s="26" t="str">
        <f t="shared" si="931"/>
        <v/>
      </c>
      <c r="Y14701" s="38"/>
    </row>
    <row r="14702" spans="5:25">
      <c r="E14702" s="45"/>
      <c r="H14702" s="45"/>
      <c r="K14702" s="27" t="str">
        <f t="shared" si="932"/>
        <v/>
      </c>
      <c r="P14702" s="26" t="str">
        <f t="shared" si="933"/>
        <v/>
      </c>
      <c r="Q14702" s="38"/>
      <c r="S14702" t="str">
        <f t="shared" si="934"/>
        <v/>
      </c>
      <c r="X14702" s="26" t="str">
        <f t="shared" si="931"/>
        <v/>
      </c>
      <c r="Y14702" s="38"/>
    </row>
    <row r="14703" spans="5:25">
      <c r="E14703" s="45"/>
      <c r="H14703" s="45"/>
      <c r="K14703" s="27" t="str">
        <f t="shared" si="932"/>
        <v/>
      </c>
      <c r="P14703" s="26" t="str">
        <f t="shared" si="933"/>
        <v/>
      </c>
      <c r="Q14703" s="38"/>
      <c r="S14703" t="str">
        <f t="shared" si="934"/>
        <v/>
      </c>
      <c r="X14703" s="26" t="str">
        <f t="shared" si="931"/>
        <v/>
      </c>
      <c r="Y14703" s="38"/>
    </row>
    <row r="14704" spans="5:25">
      <c r="E14704" s="45"/>
      <c r="H14704" s="45"/>
      <c r="K14704" s="27" t="str">
        <f t="shared" si="932"/>
        <v/>
      </c>
      <c r="P14704" s="26" t="str">
        <f t="shared" si="933"/>
        <v/>
      </c>
      <c r="Q14704" s="38"/>
      <c r="S14704" t="str">
        <f t="shared" si="934"/>
        <v/>
      </c>
      <c r="X14704" s="26" t="str">
        <f t="shared" si="931"/>
        <v/>
      </c>
      <c r="Y14704" s="38"/>
    </row>
    <row r="14705" spans="5:25">
      <c r="E14705" s="45"/>
      <c r="H14705" s="45"/>
      <c r="K14705" s="27" t="str">
        <f t="shared" si="932"/>
        <v/>
      </c>
      <c r="P14705" s="26" t="str">
        <f t="shared" si="933"/>
        <v/>
      </c>
      <c r="Q14705" s="38"/>
      <c r="S14705" t="str">
        <f t="shared" si="934"/>
        <v/>
      </c>
      <c r="X14705" s="26" t="str">
        <f t="shared" si="931"/>
        <v/>
      </c>
      <c r="Y14705" s="38"/>
    </row>
    <row r="14706" spans="5:25">
      <c r="E14706" s="45"/>
      <c r="H14706" s="45"/>
      <c r="K14706" s="27" t="str">
        <f t="shared" si="932"/>
        <v/>
      </c>
      <c r="P14706" s="26" t="str">
        <f t="shared" si="933"/>
        <v/>
      </c>
      <c r="Q14706" s="38"/>
      <c r="S14706" t="str">
        <f t="shared" si="934"/>
        <v/>
      </c>
      <c r="X14706" s="26" t="str">
        <f t="shared" si="931"/>
        <v/>
      </c>
      <c r="Y14706" s="38"/>
    </row>
    <row r="14707" spans="5:25">
      <c r="E14707" s="45"/>
      <c r="H14707" s="45"/>
      <c r="K14707" s="27" t="str">
        <f t="shared" si="932"/>
        <v/>
      </c>
      <c r="P14707" s="26" t="str">
        <f t="shared" si="933"/>
        <v/>
      </c>
      <c r="Q14707" s="38"/>
      <c r="S14707" t="str">
        <f t="shared" si="934"/>
        <v/>
      </c>
      <c r="X14707" s="26" t="str">
        <f t="shared" si="931"/>
        <v/>
      </c>
      <c r="Y14707" s="38"/>
    </row>
    <row r="14708" spans="5:25">
      <c r="E14708" s="45"/>
      <c r="H14708" s="45"/>
      <c r="K14708" s="27" t="str">
        <f t="shared" si="932"/>
        <v/>
      </c>
      <c r="P14708" s="26" t="str">
        <f t="shared" si="933"/>
        <v/>
      </c>
      <c r="Q14708" s="38"/>
      <c r="S14708" t="str">
        <f t="shared" si="934"/>
        <v/>
      </c>
      <c r="X14708" s="26" t="str">
        <f t="shared" si="931"/>
        <v/>
      </c>
      <c r="Y14708" s="38"/>
    </row>
    <row r="14709" spans="5:25">
      <c r="E14709" s="45"/>
      <c r="H14709" s="45"/>
      <c r="K14709" s="27" t="str">
        <f t="shared" si="932"/>
        <v/>
      </c>
      <c r="P14709" s="26" t="str">
        <f t="shared" si="933"/>
        <v/>
      </c>
      <c r="Q14709" s="38"/>
      <c r="S14709" t="str">
        <f t="shared" si="934"/>
        <v/>
      </c>
      <c r="X14709" s="26" t="str">
        <f t="shared" si="931"/>
        <v/>
      </c>
      <c r="Y14709" s="38"/>
    </row>
    <row r="14710" spans="5:25">
      <c r="E14710" s="45"/>
      <c r="H14710" s="45"/>
      <c r="K14710" s="27" t="str">
        <f t="shared" si="932"/>
        <v/>
      </c>
      <c r="P14710" s="26" t="str">
        <f t="shared" si="933"/>
        <v/>
      </c>
      <c r="Q14710" s="38"/>
      <c r="S14710" t="str">
        <f t="shared" si="934"/>
        <v/>
      </c>
      <c r="X14710" s="26" t="str">
        <f t="shared" si="931"/>
        <v/>
      </c>
      <c r="Y14710" s="38"/>
    </row>
    <row r="14711" spans="5:25">
      <c r="E14711" s="45"/>
      <c r="H14711" s="45"/>
      <c r="K14711" s="27" t="str">
        <f t="shared" si="932"/>
        <v/>
      </c>
      <c r="P14711" s="26" t="str">
        <f t="shared" si="933"/>
        <v/>
      </c>
      <c r="Q14711" s="38"/>
      <c r="S14711" t="str">
        <f t="shared" si="934"/>
        <v/>
      </c>
      <c r="X14711" s="26" t="str">
        <f t="shared" si="931"/>
        <v/>
      </c>
      <c r="Y14711" s="38"/>
    </row>
    <row r="14712" spans="5:25">
      <c r="E14712" s="45"/>
      <c r="H14712" s="45"/>
      <c r="K14712" s="27" t="str">
        <f t="shared" si="932"/>
        <v/>
      </c>
      <c r="P14712" s="26" t="str">
        <f t="shared" si="933"/>
        <v/>
      </c>
      <c r="Q14712" s="38"/>
      <c r="S14712" t="str">
        <f t="shared" si="934"/>
        <v/>
      </c>
      <c r="X14712" s="26" t="str">
        <f t="shared" si="931"/>
        <v/>
      </c>
      <c r="Y14712" s="38"/>
    </row>
    <row r="14713" spans="5:25">
      <c r="E14713" s="45"/>
      <c r="H14713" s="45"/>
      <c r="K14713" s="27" t="str">
        <f t="shared" si="932"/>
        <v/>
      </c>
      <c r="P14713" s="26" t="str">
        <f t="shared" si="933"/>
        <v/>
      </c>
      <c r="Q14713" s="38"/>
      <c r="S14713" t="str">
        <f t="shared" si="934"/>
        <v/>
      </c>
      <c r="X14713" s="26" t="str">
        <f t="shared" si="931"/>
        <v/>
      </c>
      <c r="Y14713" s="38"/>
    </row>
    <row r="14714" spans="5:25">
      <c r="E14714" s="45"/>
      <c r="H14714" s="45"/>
      <c r="K14714" s="27" t="str">
        <f t="shared" si="932"/>
        <v/>
      </c>
      <c r="P14714" s="26" t="str">
        <f t="shared" si="933"/>
        <v/>
      </c>
      <c r="Q14714" s="38"/>
      <c r="S14714" t="str">
        <f t="shared" si="934"/>
        <v/>
      </c>
      <c r="X14714" s="26" t="str">
        <f t="shared" si="931"/>
        <v/>
      </c>
      <c r="Y14714" s="38"/>
    </row>
    <row r="14715" spans="5:25">
      <c r="E14715" s="45"/>
      <c r="H14715" s="45"/>
      <c r="K14715" s="27" t="str">
        <f t="shared" si="932"/>
        <v/>
      </c>
      <c r="P14715" s="26" t="str">
        <f t="shared" si="933"/>
        <v/>
      </c>
      <c r="Q14715" s="38"/>
      <c r="S14715" t="str">
        <f t="shared" si="934"/>
        <v/>
      </c>
      <c r="X14715" s="26" t="str">
        <f t="shared" si="931"/>
        <v/>
      </c>
      <c r="Y14715" s="38"/>
    </row>
    <row r="14716" spans="5:25">
      <c r="E14716" s="45"/>
      <c r="H14716" s="45"/>
      <c r="K14716" s="27" t="str">
        <f t="shared" si="932"/>
        <v/>
      </c>
      <c r="P14716" s="26" t="str">
        <f t="shared" si="933"/>
        <v/>
      </c>
      <c r="Q14716" s="38"/>
      <c r="S14716" t="str">
        <f t="shared" si="934"/>
        <v/>
      </c>
      <c r="X14716" s="26" t="str">
        <f t="shared" ref="X14716:X14779" si="935">IF(V14716="","",X14715+V14716-V14715)</f>
        <v/>
      </c>
      <c r="Y14716" s="38"/>
    </row>
    <row r="14717" spans="5:25">
      <c r="E14717" s="45"/>
      <c r="H14717" s="45"/>
      <c r="K14717" s="27" t="str">
        <f t="shared" si="932"/>
        <v/>
      </c>
      <c r="P14717" s="26" t="str">
        <f t="shared" si="933"/>
        <v/>
      </c>
      <c r="Q14717" s="38"/>
      <c r="S14717" t="str">
        <f t="shared" si="934"/>
        <v/>
      </c>
      <c r="X14717" s="26" t="str">
        <f t="shared" si="935"/>
        <v/>
      </c>
      <c r="Y14717" s="38"/>
    </row>
    <row r="14718" spans="5:25">
      <c r="E14718" s="45"/>
      <c r="H14718" s="45"/>
      <c r="K14718" s="27" t="str">
        <f t="shared" si="932"/>
        <v/>
      </c>
      <c r="P14718" s="26" t="str">
        <f t="shared" si="933"/>
        <v/>
      </c>
      <c r="Q14718" s="38"/>
      <c r="S14718" t="str">
        <f t="shared" si="934"/>
        <v/>
      </c>
      <c r="X14718" s="26" t="str">
        <f t="shared" si="935"/>
        <v/>
      </c>
      <c r="Y14718" s="38"/>
    </row>
    <row r="14719" spans="5:25">
      <c r="E14719" s="45"/>
      <c r="H14719" s="45"/>
      <c r="K14719" s="27" t="str">
        <f t="shared" si="932"/>
        <v/>
      </c>
      <c r="P14719" s="26" t="str">
        <f t="shared" si="933"/>
        <v/>
      </c>
      <c r="Q14719" s="38"/>
      <c r="S14719" t="str">
        <f t="shared" si="934"/>
        <v/>
      </c>
      <c r="X14719" s="26" t="str">
        <f t="shared" si="935"/>
        <v/>
      </c>
      <c r="Y14719" s="38"/>
    </row>
    <row r="14720" spans="5:25">
      <c r="E14720" s="45"/>
      <c r="H14720" s="45"/>
      <c r="K14720" s="27" t="str">
        <f t="shared" si="932"/>
        <v/>
      </c>
      <c r="P14720" s="26" t="str">
        <f t="shared" si="933"/>
        <v/>
      </c>
      <c r="Q14720" s="38"/>
      <c r="S14720" t="str">
        <f t="shared" si="934"/>
        <v/>
      </c>
      <c r="X14720" s="26" t="str">
        <f t="shared" si="935"/>
        <v/>
      </c>
      <c r="Y14720" s="38"/>
    </row>
    <row r="14721" spans="5:25">
      <c r="E14721" s="45"/>
      <c r="H14721" s="45"/>
      <c r="K14721" s="27" t="str">
        <f t="shared" si="932"/>
        <v/>
      </c>
      <c r="P14721" s="26" t="str">
        <f t="shared" si="933"/>
        <v/>
      </c>
      <c r="Q14721" s="38"/>
      <c r="S14721" t="str">
        <f t="shared" si="934"/>
        <v/>
      </c>
      <c r="X14721" s="26" t="str">
        <f t="shared" si="935"/>
        <v/>
      </c>
      <c r="Y14721" s="38"/>
    </row>
    <row r="14722" spans="5:25">
      <c r="E14722" s="45"/>
      <c r="H14722" s="45"/>
      <c r="K14722" s="27" t="str">
        <f t="shared" si="932"/>
        <v/>
      </c>
      <c r="P14722" s="26" t="str">
        <f t="shared" si="933"/>
        <v/>
      </c>
      <c r="Q14722" s="38"/>
      <c r="S14722" t="str">
        <f t="shared" si="934"/>
        <v/>
      </c>
      <c r="X14722" s="26" t="str">
        <f t="shared" si="935"/>
        <v/>
      </c>
      <c r="Y14722" s="38"/>
    </row>
    <row r="14723" spans="5:25">
      <c r="E14723" s="45"/>
      <c r="H14723" s="45"/>
      <c r="K14723" s="27" t="str">
        <f t="shared" si="932"/>
        <v/>
      </c>
      <c r="P14723" s="26" t="str">
        <f t="shared" si="933"/>
        <v/>
      </c>
      <c r="Q14723" s="38"/>
      <c r="S14723" t="str">
        <f t="shared" si="934"/>
        <v/>
      </c>
      <c r="X14723" s="26" t="str">
        <f t="shared" si="935"/>
        <v/>
      </c>
      <c r="Y14723" s="38"/>
    </row>
    <row r="14724" spans="5:25">
      <c r="E14724" s="45"/>
      <c r="H14724" s="45"/>
      <c r="K14724" s="27" t="str">
        <f t="shared" ref="K14724:K14787" si="936">IF(M14724="","",K14723+(M14724-M14723)/24)</f>
        <v/>
      </c>
      <c r="P14724" s="26" t="str">
        <f t="shared" ref="P14724:P14787" si="937">IF(N14724="","",P14723+N14724-N14723)</f>
        <v/>
      </c>
      <c r="Q14724" s="38"/>
      <c r="S14724" t="str">
        <f t="shared" ref="S14724:S14787" si="938">IF(N14724="","",S14723-N14724+N14723)</f>
        <v/>
      </c>
      <c r="X14724" s="26" t="str">
        <f t="shared" si="935"/>
        <v/>
      </c>
      <c r="Y14724" s="38"/>
    </row>
    <row r="14725" spans="5:25">
      <c r="E14725" s="45"/>
      <c r="H14725" s="45"/>
      <c r="K14725" s="27" t="str">
        <f t="shared" si="936"/>
        <v/>
      </c>
      <c r="P14725" s="26" t="str">
        <f t="shared" si="937"/>
        <v/>
      </c>
      <c r="Q14725" s="38"/>
      <c r="S14725" t="str">
        <f t="shared" si="938"/>
        <v/>
      </c>
      <c r="X14725" s="26" t="str">
        <f t="shared" si="935"/>
        <v/>
      </c>
      <c r="Y14725" s="38"/>
    </row>
    <row r="14726" spans="5:25">
      <c r="E14726" s="45"/>
      <c r="H14726" s="45"/>
      <c r="K14726" s="27" t="str">
        <f t="shared" si="936"/>
        <v/>
      </c>
      <c r="P14726" s="26" t="str">
        <f t="shared" si="937"/>
        <v/>
      </c>
      <c r="Q14726" s="38"/>
      <c r="S14726" t="str">
        <f t="shared" si="938"/>
        <v/>
      </c>
      <c r="X14726" s="26" t="str">
        <f t="shared" si="935"/>
        <v/>
      </c>
      <c r="Y14726" s="38"/>
    </row>
    <row r="14727" spans="5:25">
      <c r="E14727" s="45"/>
      <c r="H14727" s="45"/>
      <c r="K14727" s="27" t="str">
        <f t="shared" si="936"/>
        <v/>
      </c>
      <c r="P14727" s="26" t="str">
        <f t="shared" si="937"/>
        <v/>
      </c>
      <c r="Q14727" s="38"/>
      <c r="S14727" t="str">
        <f t="shared" si="938"/>
        <v/>
      </c>
      <c r="X14727" s="26" t="str">
        <f t="shared" si="935"/>
        <v/>
      </c>
      <c r="Y14727" s="38"/>
    </row>
    <row r="14728" spans="5:25">
      <c r="E14728" s="45"/>
      <c r="H14728" s="45"/>
      <c r="K14728" s="27" t="str">
        <f t="shared" si="936"/>
        <v/>
      </c>
      <c r="P14728" s="26" t="str">
        <f t="shared" si="937"/>
        <v/>
      </c>
      <c r="Q14728" s="38"/>
      <c r="S14728" t="str">
        <f t="shared" si="938"/>
        <v/>
      </c>
      <c r="X14728" s="26" t="str">
        <f t="shared" si="935"/>
        <v/>
      </c>
      <c r="Y14728" s="38"/>
    </row>
    <row r="14729" spans="5:25">
      <c r="E14729" s="45"/>
      <c r="H14729" s="45"/>
      <c r="K14729" s="27" t="str">
        <f t="shared" si="936"/>
        <v/>
      </c>
      <c r="P14729" s="26" t="str">
        <f t="shared" si="937"/>
        <v/>
      </c>
      <c r="Q14729" s="38"/>
      <c r="S14729" t="str">
        <f t="shared" si="938"/>
        <v/>
      </c>
      <c r="X14729" s="26" t="str">
        <f t="shared" si="935"/>
        <v/>
      </c>
      <c r="Y14729" s="38"/>
    </row>
    <row r="14730" spans="5:25">
      <c r="E14730" s="45"/>
      <c r="H14730" s="45"/>
      <c r="K14730" s="27" t="str">
        <f t="shared" si="936"/>
        <v/>
      </c>
      <c r="P14730" s="26" t="str">
        <f t="shared" si="937"/>
        <v/>
      </c>
      <c r="Q14730" s="38"/>
      <c r="S14730" t="str">
        <f t="shared" si="938"/>
        <v/>
      </c>
      <c r="X14730" s="26" t="str">
        <f t="shared" si="935"/>
        <v/>
      </c>
      <c r="Y14730" s="38"/>
    </row>
    <row r="14731" spans="5:25">
      <c r="E14731" s="45"/>
      <c r="H14731" s="45"/>
      <c r="K14731" s="27" t="str">
        <f t="shared" si="936"/>
        <v/>
      </c>
      <c r="P14731" s="26" t="str">
        <f t="shared" si="937"/>
        <v/>
      </c>
      <c r="Q14731" s="38"/>
      <c r="S14731" t="str">
        <f t="shared" si="938"/>
        <v/>
      </c>
      <c r="X14731" s="26" t="str">
        <f t="shared" si="935"/>
        <v/>
      </c>
      <c r="Y14731" s="38"/>
    </row>
    <row r="14732" spans="5:25">
      <c r="E14732" s="45"/>
      <c r="H14732" s="45"/>
      <c r="K14732" s="27" t="str">
        <f t="shared" si="936"/>
        <v/>
      </c>
      <c r="P14732" s="26" t="str">
        <f t="shared" si="937"/>
        <v/>
      </c>
      <c r="Q14732" s="38"/>
      <c r="S14732" t="str">
        <f t="shared" si="938"/>
        <v/>
      </c>
      <c r="X14732" s="26" t="str">
        <f t="shared" si="935"/>
        <v/>
      </c>
      <c r="Y14732" s="38"/>
    </row>
    <row r="14733" spans="5:25">
      <c r="E14733" s="45"/>
      <c r="H14733" s="45"/>
      <c r="K14733" s="27" t="str">
        <f t="shared" si="936"/>
        <v/>
      </c>
      <c r="P14733" s="26" t="str">
        <f t="shared" si="937"/>
        <v/>
      </c>
      <c r="Q14733" s="38"/>
      <c r="S14733" t="str">
        <f t="shared" si="938"/>
        <v/>
      </c>
      <c r="X14733" s="26" t="str">
        <f t="shared" si="935"/>
        <v/>
      </c>
      <c r="Y14733" s="38"/>
    </row>
    <row r="14734" spans="5:25">
      <c r="E14734" s="45"/>
      <c r="H14734" s="45"/>
      <c r="K14734" s="27" t="str">
        <f t="shared" si="936"/>
        <v/>
      </c>
      <c r="P14734" s="26" t="str">
        <f t="shared" si="937"/>
        <v/>
      </c>
      <c r="Q14734" s="38"/>
      <c r="S14734" t="str">
        <f t="shared" si="938"/>
        <v/>
      </c>
      <c r="X14734" s="26" t="str">
        <f t="shared" si="935"/>
        <v/>
      </c>
      <c r="Y14734" s="38"/>
    </row>
    <row r="14735" spans="5:25">
      <c r="E14735" s="45"/>
      <c r="H14735" s="45"/>
      <c r="K14735" s="27" t="str">
        <f t="shared" si="936"/>
        <v/>
      </c>
      <c r="P14735" s="26" t="str">
        <f t="shared" si="937"/>
        <v/>
      </c>
      <c r="Q14735" s="38"/>
      <c r="S14735" t="str">
        <f t="shared" si="938"/>
        <v/>
      </c>
      <c r="X14735" s="26" t="str">
        <f t="shared" si="935"/>
        <v/>
      </c>
      <c r="Y14735" s="38"/>
    </row>
    <row r="14736" spans="5:25">
      <c r="E14736" s="45"/>
      <c r="H14736" s="45"/>
      <c r="K14736" s="27" t="str">
        <f t="shared" si="936"/>
        <v/>
      </c>
      <c r="P14736" s="26" t="str">
        <f t="shared" si="937"/>
        <v/>
      </c>
      <c r="Q14736" s="38"/>
      <c r="S14736" t="str">
        <f t="shared" si="938"/>
        <v/>
      </c>
      <c r="X14736" s="26" t="str">
        <f t="shared" si="935"/>
        <v/>
      </c>
      <c r="Y14736" s="38"/>
    </row>
    <row r="14737" spans="5:25">
      <c r="E14737" s="45"/>
      <c r="H14737" s="45"/>
      <c r="K14737" s="27" t="str">
        <f t="shared" si="936"/>
        <v/>
      </c>
      <c r="P14737" s="26" t="str">
        <f t="shared" si="937"/>
        <v/>
      </c>
      <c r="Q14737" s="38"/>
      <c r="S14737" t="str">
        <f t="shared" si="938"/>
        <v/>
      </c>
      <c r="X14737" s="26" t="str">
        <f t="shared" si="935"/>
        <v/>
      </c>
      <c r="Y14737" s="38"/>
    </row>
    <row r="14738" spans="5:25">
      <c r="E14738" s="45"/>
      <c r="H14738" s="45"/>
      <c r="K14738" s="27" t="str">
        <f t="shared" si="936"/>
        <v/>
      </c>
      <c r="P14738" s="26" t="str">
        <f t="shared" si="937"/>
        <v/>
      </c>
      <c r="Q14738" s="38"/>
      <c r="S14738" t="str">
        <f t="shared" si="938"/>
        <v/>
      </c>
      <c r="X14738" s="26" t="str">
        <f t="shared" si="935"/>
        <v/>
      </c>
      <c r="Y14738" s="38"/>
    </row>
    <row r="14739" spans="5:25">
      <c r="E14739" s="45"/>
      <c r="H14739" s="45"/>
      <c r="K14739" s="27" t="str">
        <f t="shared" si="936"/>
        <v/>
      </c>
      <c r="P14739" s="26" t="str">
        <f t="shared" si="937"/>
        <v/>
      </c>
      <c r="Q14739" s="38"/>
      <c r="S14739" t="str">
        <f t="shared" si="938"/>
        <v/>
      </c>
      <c r="X14739" s="26" t="str">
        <f t="shared" si="935"/>
        <v/>
      </c>
      <c r="Y14739" s="38"/>
    </row>
    <row r="14740" spans="5:25">
      <c r="E14740" s="45"/>
      <c r="H14740" s="45"/>
      <c r="K14740" s="27" t="str">
        <f t="shared" si="936"/>
        <v/>
      </c>
      <c r="P14740" s="26" t="str">
        <f t="shared" si="937"/>
        <v/>
      </c>
      <c r="Q14740" s="38"/>
      <c r="S14740" t="str">
        <f t="shared" si="938"/>
        <v/>
      </c>
      <c r="X14740" s="26" t="str">
        <f t="shared" si="935"/>
        <v/>
      </c>
      <c r="Y14740" s="38"/>
    </row>
    <row r="14741" spans="5:25">
      <c r="E14741" s="45"/>
      <c r="H14741" s="45"/>
      <c r="K14741" s="27" t="str">
        <f t="shared" si="936"/>
        <v/>
      </c>
      <c r="P14741" s="26" t="str">
        <f t="shared" si="937"/>
        <v/>
      </c>
      <c r="Q14741" s="38"/>
      <c r="S14741" t="str">
        <f t="shared" si="938"/>
        <v/>
      </c>
      <c r="X14741" s="26" t="str">
        <f t="shared" si="935"/>
        <v/>
      </c>
      <c r="Y14741" s="38"/>
    </row>
    <row r="14742" spans="5:25">
      <c r="E14742" s="45"/>
      <c r="H14742" s="45"/>
      <c r="K14742" s="27" t="str">
        <f t="shared" si="936"/>
        <v/>
      </c>
      <c r="P14742" s="26" t="str">
        <f t="shared" si="937"/>
        <v/>
      </c>
      <c r="Q14742" s="38"/>
      <c r="S14742" t="str">
        <f t="shared" si="938"/>
        <v/>
      </c>
      <c r="X14742" s="26" t="str">
        <f t="shared" si="935"/>
        <v/>
      </c>
      <c r="Y14742" s="38"/>
    </row>
    <row r="14743" spans="5:25">
      <c r="E14743" s="45"/>
      <c r="H14743" s="45"/>
      <c r="K14743" s="27" t="str">
        <f t="shared" si="936"/>
        <v/>
      </c>
      <c r="P14743" s="26" t="str">
        <f t="shared" si="937"/>
        <v/>
      </c>
      <c r="Q14743" s="38"/>
      <c r="S14743" t="str">
        <f t="shared" si="938"/>
        <v/>
      </c>
      <c r="X14743" s="26" t="str">
        <f t="shared" si="935"/>
        <v/>
      </c>
      <c r="Y14743" s="38"/>
    </row>
    <row r="14744" spans="5:25">
      <c r="E14744" s="45"/>
      <c r="H14744" s="45"/>
      <c r="K14744" s="27" t="str">
        <f t="shared" si="936"/>
        <v/>
      </c>
      <c r="P14744" s="26" t="str">
        <f t="shared" si="937"/>
        <v/>
      </c>
      <c r="Q14744" s="38"/>
      <c r="S14744" t="str">
        <f t="shared" si="938"/>
        <v/>
      </c>
      <c r="X14744" s="26" t="str">
        <f t="shared" si="935"/>
        <v/>
      </c>
      <c r="Y14744" s="38"/>
    </row>
    <row r="14745" spans="5:25">
      <c r="E14745" s="45"/>
      <c r="H14745" s="45"/>
      <c r="K14745" s="27" t="str">
        <f t="shared" si="936"/>
        <v/>
      </c>
      <c r="P14745" s="26" t="str">
        <f t="shared" si="937"/>
        <v/>
      </c>
      <c r="Q14745" s="38"/>
      <c r="S14745" t="str">
        <f t="shared" si="938"/>
        <v/>
      </c>
      <c r="X14745" s="26" t="str">
        <f t="shared" si="935"/>
        <v/>
      </c>
      <c r="Y14745" s="38"/>
    </row>
    <row r="14746" spans="5:25">
      <c r="E14746" s="45"/>
      <c r="H14746" s="45"/>
      <c r="K14746" s="27" t="str">
        <f t="shared" si="936"/>
        <v/>
      </c>
      <c r="P14746" s="26" t="str">
        <f t="shared" si="937"/>
        <v/>
      </c>
      <c r="Q14746" s="38"/>
      <c r="S14746" t="str">
        <f t="shared" si="938"/>
        <v/>
      </c>
      <c r="X14746" s="26" t="str">
        <f t="shared" si="935"/>
        <v/>
      </c>
      <c r="Y14746" s="38"/>
    </row>
    <row r="14747" spans="5:25">
      <c r="E14747" s="45"/>
      <c r="H14747" s="45"/>
      <c r="K14747" s="27" t="str">
        <f t="shared" si="936"/>
        <v/>
      </c>
      <c r="P14747" s="26" t="str">
        <f t="shared" si="937"/>
        <v/>
      </c>
      <c r="Q14747" s="38"/>
      <c r="S14747" t="str">
        <f t="shared" si="938"/>
        <v/>
      </c>
      <c r="X14747" s="26" t="str">
        <f t="shared" si="935"/>
        <v/>
      </c>
      <c r="Y14747" s="38"/>
    </row>
    <row r="14748" spans="5:25">
      <c r="E14748" s="45"/>
      <c r="H14748" s="45"/>
      <c r="K14748" s="27" t="str">
        <f t="shared" si="936"/>
        <v/>
      </c>
      <c r="P14748" s="26" t="str">
        <f t="shared" si="937"/>
        <v/>
      </c>
      <c r="Q14748" s="38"/>
      <c r="S14748" t="str">
        <f t="shared" si="938"/>
        <v/>
      </c>
      <c r="X14748" s="26" t="str">
        <f t="shared" si="935"/>
        <v/>
      </c>
      <c r="Y14748" s="38"/>
    </row>
    <row r="14749" spans="5:25">
      <c r="E14749" s="45"/>
      <c r="H14749" s="45"/>
      <c r="K14749" s="27" t="str">
        <f t="shared" si="936"/>
        <v/>
      </c>
      <c r="P14749" s="26" t="str">
        <f t="shared" si="937"/>
        <v/>
      </c>
      <c r="Q14749" s="38"/>
      <c r="S14749" t="str">
        <f t="shared" si="938"/>
        <v/>
      </c>
      <c r="X14749" s="26" t="str">
        <f t="shared" si="935"/>
        <v/>
      </c>
      <c r="Y14749" s="38"/>
    </row>
    <row r="14750" spans="5:25">
      <c r="E14750" s="45"/>
      <c r="H14750" s="45"/>
      <c r="K14750" s="27" t="str">
        <f t="shared" si="936"/>
        <v/>
      </c>
      <c r="P14750" s="26" t="str">
        <f t="shared" si="937"/>
        <v/>
      </c>
      <c r="Q14750" s="38"/>
      <c r="S14750" t="str">
        <f t="shared" si="938"/>
        <v/>
      </c>
      <c r="X14750" s="26" t="str">
        <f t="shared" si="935"/>
        <v/>
      </c>
      <c r="Y14750" s="38"/>
    </row>
    <row r="14751" spans="5:25">
      <c r="E14751" s="45"/>
      <c r="H14751" s="45"/>
      <c r="K14751" s="27" t="str">
        <f t="shared" si="936"/>
        <v/>
      </c>
      <c r="P14751" s="26" t="str">
        <f t="shared" si="937"/>
        <v/>
      </c>
      <c r="Q14751" s="38"/>
      <c r="S14751" t="str">
        <f t="shared" si="938"/>
        <v/>
      </c>
      <c r="X14751" s="26" t="str">
        <f t="shared" si="935"/>
        <v/>
      </c>
      <c r="Y14751" s="38"/>
    </row>
    <row r="14752" spans="5:25">
      <c r="E14752" s="45"/>
      <c r="H14752" s="45"/>
      <c r="K14752" s="27" t="str">
        <f t="shared" si="936"/>
        <v/>
      </c>
      <c r="P14752" s="26" t="str">
        <f t="shared" si="937"/>
        <v/>
      </c>
      <c r="Q14752" s="38"/>
      <c r="S14752" t="str">
        <f t="shared" si="938"/>
        <v/>
      </c>
      <c r="X14752" s="26" t="str">
        <f t="shared" si="935"/>
        <v/>
      </c>
      <c r="Y14752" s="38"/>
    </row>
    <row r="14753" spans="5:25">
      <c r="E14753" s="45"/>
      <c r="H14753" s="45"/>
      <c r="K14753" s="27" t="str">
        <f t="shared" si="936"/>
        <v/>
      </c>
      <c r="P14753" s="26" t="str">
        <f t="shared" si="937"/>
        <v/>
      </c>
      <c r="Q14753" s="38"/>
      <c r="S14753" t="str">
        <f t="shared" si="938"/>
        <v/>
      </c>
      <c r="X14753" s="26" t="str">
        <f t="shared" si="935"/>
        <v/>
      </c>
      <c r="Y14753" s="38"/>
    </row>
    <row r="14754" spans="5:25">
      <c r="E14754" s="45"/>
      <c r="H14754" s="45"/>
      <c r="K14754" s="27" t="str">
        <f t="shared" si="936"/>
        <v/>
      </c>
      <c r="P14754" s="26" t="str">
        <f t="shared" si="937"/>
        <v/>
      </c>
      <c r="Q14754" s="38"/>
      <c r="S14754" t="str">
        <f t="shared" si="938"/>
        <v/>
      </c>
      <c r="X14754" s="26" t="str">
        <f t="shared" si="935"/>
        <v/>
      </c>
      <c r="Y14754" s="38"/>
    </row>
    <row r="14755" spans="5:25">
      <c r="E14755" s="45"/>
      <c r="H14755" s="45"/>
      <c r="K14755" s="27" t="str">
        <f t="shared" si="936"/>
        <v/>
      </c>
      <c r="P14755" s="26" t="str">
        <f t="shared" si="937"/>
        <v/>
      </c>
      <c r="Q14755" s="38"/>
      <c r="S14755" t="str">
        <f t="shared" si="938"/>
        <v/>
      </c>
      <c r="X14755" s="26" t="str">
        <f t="shared" si="935"/>
        <v/>
      </c>
      <c r="Y14755" s="38"/>
    </row>
    <row r="14756" spans="5:25">
      <c r="E14756" s="45"/>
      <c r="H14756" s="45"/>
      <c r="K14756" s="27" t="str">
        <f t="shared" si="936"/>
        <v/>
      </c>
      <c r="P14756" s="26" t="str">
        <f t="shared" si="937"/>
        <v/>
      </c>
      <c r="Q14756" s="38"/>
      <c r="S14756" t="str">
        <f t="shared" si="938"/>
        <v/>
      </c>
      <c r="X14756" s="26" t="str">
        <f t="shared" si="935"/>
        <v/>
      </c>
      <c r="Y14756" s="38"/>
    </row>
    <row r="14757" spans="5:25">
      <c r="E14757" s="45"/>
      <c r="H14757" s="45"/>
      <c r="K14757" s="27" t="str">
        <f t="shared" si="936"/>
        <v/>
      </c>
      <c r="P14757" s="26" t="str">
        <f t="shared" si="937"/>
        <v/>
      </c>
      <c r="Q14757" s="38"/>
      <c r="S14757" t="str">
        <f t="shared" si="938"/>
        <v/>
      </c>
      <c r="X14757" s="26" t="str">
        <f t="shared" si="935"/>
        <v/>
      </c>
      <c r="Y14757" s="38"/>
    </row>
    <row r="14758" spans="5:25">
      <c r="E14758" s="45"/>
      <c r="H14758" s="45"/>
      <c r="K14758" s="27" t="str">
        <f t="shared" si="936"/>
        <v/>
      </c>
      <c r="P14758" s="26" t="str">
        <f t="shared" si="937"/>
        <v/>
      </c>
      <c r="Q14758" s="38"/>
      <c r="S14758" t="str">
        <f t="shared" si="938"/>
        <v/>
      </c>
      <c r="X14758" s="26" t="str">
        <f t="shared" si="935"/>
        <v/>
      </c>
      <c r="Y14758" s="38"/>
    </row>
    <row r="14759" spans="5:25">
      <c r="E14759" s="45"/>
      <c r="H14759" s="45"/>
      <c r="K14759" s="27" t="str">
        <f t="shared" si="936"/>
        <v/>
      </c>
      <c r="P14759" s="26" t="str">
        <f t="shared" si="937"/>
        <v/>
      </c>
      <c r="Q14759" s="38"/>
      <c r="S14759" t="str">
        <f t="shared" si="938"/>
        <v/>
      </c>
      <c r="X14759" s="26" t="str">
        <f t="shared" si="935"/>
        <v/>
      </c>
      <c r="Y14759" s="38"/>
    </row>
    <row r="14760" spans="5:25">
      <c r="E14760" s="45"/>
      <c r="H14760" s="45"/>
      <c r="K14760" s="27" t="str">
        <f t="shared" si="936"/>
        <v/>
      </c>
      <c r="P14760" s="26" t="str">
        <f t="shared" si="937"/>
        <v/>
      </c>
      <c r="Q14760" s="38"/>
      <c r="S14760" t="str">
        <f t="shared" si="938"/>
        <v/>
      </c>
      <c r="X14760" s="26" t="str">
        <f t="shared" si="935"/>
        <v/>
      </c>
      <c r="Y14760" s="38"/>
    </row>
    <row r="14761" spans="5:25">
      <c r="E14761" s="45"/>
      <c r="H14761" s="45"/>
      <c r="K14761" s="27" t="str">
        <f t="shared" si="936"/>
        <v/>
      </c>
      <c r="P14761" s="26" t="str">
        <f t="shared" si="937"/>
        <v/>
      </c>
      <c r="Q14761" s="38"/>
      <c r="S14761" t="str">
        <f t="shared" si="938"/>
        <v/>
      </c>
      <c r="X14761" s="26" t="str">
        <f t="shared" si="935"/>
        <v/>
      </c>
      <c r="Y14761" s="38"/>
    </row>
    <row r="14762" spans="5:25">
      <c r="E14762" s="45"/>
      <c r="H14762" s="45"/>
      <c r="K14762" s="27" t="str">
        <f t="shared" si="936"/>
        <v/>
      </c>
      <c r="P14762" s="26" t="str">
        <f t="shared" si="937"/>
        <v/>
      </c>
      <c r="Q14762" s="38"/>
      <c r="S14762" t="str">
        <f t="shared" si="938"/>
        <v/>
      </c>
      <c r="X14762" s="26" t="str">
        <f t="shared" si="935"/>
        <v/>
      </c>
      <c r="Y14762" s="38"/>
    </row>
    <row r="14763" spans="5:25">
      <c r="E14763" s="45"/>
      <c r="H14763" s="45"/>
      <c r="K14763" s="27" t="str">
        <f t="shared" si="936"/>
        <v/>
      </c>
      <c r="P14763" s="26" t="str">
        <f t="shared" si="937"/>
        <v/>
      </c>
      <c r="Q14763" s="38"/>
      <c r="S14763" t="str">
        <f t="shared" si="938"/>
        <v/>
      </c>
      <c r="X14763" s="26" t="str">
        <f t="shared" si="935"/>
        <v/>
      </c>
      <c r="Y14763" s="38"/>
    </row>
    <row r="14764" spans="5:25">
      <c r="E14764" s="45"/>
      <c r="H14764" s="45"/>
      <c r="K14764" s="27" t="str">
        <f t="shared" si="936"/>
        <v/>
      </c>
      <c r="P14764" s="26" t="str">
        <f t="shared" si="937"/>
        <v/>
      </c>
      <c r="Q14764" s="38"/>
      <c r="S14764" t="str">
        <f t="shared" si="938"/>
        <v/>
      </c>
      <c r="X14764" s="26" t="str">
        <f t="shared" si="935"/>
        <v/>
      </c>
      <c r="Y14764" s="38"/>
    </row>
    <row r="14765" spans="5:25">
      <c r="E14765" s="45"/>
      <c r="H14765" s="45"/>
      <c r="K14765" s="27" t="str">
        <f t="shared" si="936"/>
        <v/>
      </c>
      <c r="P14765" s="26" t="str">
        <f t="shared" si="937"/>
        <v/>
      </c>
      <c r="Q14765" s="38"/>
      <c r="S14765" t="str">
        <f t="shared" si="938"/>
        <v/>
      </c>
      <c r="X14765" s="26" t="str">
        <f t="shared" si="935"/>
        <v/>
      </c>
      <c r="Y14765" s="38"/>
    </row>
    <row r="14766" spans="5:25">
      <c r="E14766" s="45"/>
      <c r="H14766" s="45"/>
      <c r="K14766" s="27" t="str">
        <f t="shared" si="936"/>
        <v/>
      </c>
      <c r="P14766" s="26" t="str">
        <f t="shared" si="937"/>
        <v/>
      </c>
      <c r="Q14766" s="38"/>
      <c r="S14766" t="str">
        <f t="shared" si="938"/>
        <v/>
      </c>
      <c r="X14766" s="26" t="str">
        <f t="shared" si="935"/>
        <v/>
      </c>
      <c r="Y14766" s="38"/>
    </row>
    <row r="14767" spans="5:25">
      <c r="E14767" s="45"/>
      <c r="H14767" s="45"/>
      <c r="K14767" s="27" t="str">
        <f t="shared" si="936"/>
        <v/>
      </c>
      <c r="P14767" s="26" t="str">
        <f t="shared" si="937"/>
        <v/>
      </c>
      <c r="Q14767" s="38"/>
      <c r="S14767" t="str">
        <f t="shared" si="938"/>
        <v/>
      </c>
      <c r="X14767" s="26" t="str">
        <f t="shared" si="935"/>
        <v/>
      </c>
      <c r="Y14767" s="38"/>
    </row>
    <row r="14768" spans="5:25">
      <c r="E14768" s="45"/>
      <c r="H14768" s="45"/>
      <c r="K14768" s="27" t="str">
        <f t="shared" si="936"/>
        <v/>
      </c>
      <c r="P14768" s="26" t="str">
        <f t="shared" si="937"/>
        <v/>
      </c>
      <c r="Q14768" s="38"/>
      <c r="S14768" t="str">
        <f t="shared" si="938"/>
        <v/>
      </c>
      <c r="X14768" s="26" t="str">
        <f t="shared" si="935"/>
        <v/>
      </c>
      <c r="Y14768" s="38"/>
    </row>
    <row r="14769" spans="5:25">
      <c r="E14769" s="45"/>
      <c r="H14769" s="45"/>
      <c r="K14769" s="27" t="str">
        <f t="shared" si="936"/>
        <v/>
      </c>
      <c r="P14769" s="26" t="str">
        <f t="shared" si="937"/>
        <v/>
      </c>
      <c r="Q14769" s="38"/>
      <c r="S14769" t="str">
        <f t="shared" si="938"/>
        <v/>
      </c>
      <c r="X14769" s="26" t="str">
        <f t="shared" si="935"/>
        <v/>
      </c>
      <c r="Y14769" s="38"/>
    </row>
    <row r="14770" spans="5:25">
      <c r="E14770" s="45"/>
      <c r="H14770" s="45"/>
      <c r="K14770" s="27" t="str">
        <f t="shared" si="936"/>
        <v/>
      </c>
      <c r="P14770" s="26" t="str">
        <f t="shared" si="937"/>
        <v/>
      </c>
      <c r="Q14770" s="38"/>
      <c r="S14770" t="str">
        <f t="shared" si="938"/>
        <v/>
      </c>
      <c r="X14770" s="26" t="str">
        <f t="shared" si="935"/>
        <v/>
      </c>
      <c r="Y14770" s="38"/>
    </row>
    <row r="14771" spans="5:25">
      <c r="E14771" s="45"/>
      <c r="H14771" s="45"/>
      <c r="K14771" s="27" t="str">
        <f t="shared" si="936"/>
        <v/>
      </c>
      <c r="P14771" s="26" t="str">
        <f t="shared" si="937"/>
        <v/>
      </c>
      <c r="Q14771" s="38"/>
      <c r="S14771" t="str">
        <f t="shared" si="938"/>
        <v/>
      </c>
      <c r="X14771" s="26" t="str">
        <f t="shared" si="935"/>
        <v/>
      </c>
      <c r="Y14771" s="38"/>
    </row>
    <row r="14772" spans="5:25">
      <c r="E14772" s="45"/>
      <c r="H14772" s="45"/>
      <c r="K14772" s="27" t="str">
        <f t="shared" si="936"/>
        <v/>
      </c>
      <c r="P14772" s="26" t="str">
        <f t="shared" si="937"/>
        <v/>
      </c>
      <c r="Q14772" s="38"/>
      <c r="S14772" t="str">
        <f t="shared" si="938"/>
        <v/>
      </c>
      <c r="X14772" s="26" t="str">
        <f t="shared" si="935"/>
        <v/>
      </c>
      <c r="Y14772" s="38"/>
    </row>
    <row r="14773" spans="5:25">
      <c r="E14773" s="45"/>
      <c r="H14773" s="45"/>
      <c r="K14773" s="27" t="str">
        <f t="shared" si="936"/>
        <v/>
      </c>
      <c r="P14773" s="26" t="str">
        <f t="shared" si="937"/>
        <v/>
      </c>
      <c r="Q14773" s="38"/>
      <c r="S14773" t="str">
        <f t="shared" si="938"/>
        <v/>
      </c>
      <c r="X14773" s="26" t="str">
        <f t="shared" si="935"/>
        <v/>
      </c>
      <c r="Y14773" s="38"/>
    </row>
    <row r="14774" spans="5:25">
      <c r="E14774" s="45"/>
      <c r="H14774" s="45"/>
      <c r="K14774" s="27" t="str">
        <f t="shared" si="936"/>
        <v/>
      </c>
      <c r="P14774" s="26" t="str">
        <f t="shared" si="937"/>
        <v/>
      </c>
      <c r="Q14774" s="38"/>
      <c r="S14774" t="str">
        <f t="shared" si="938"/>
        <v/>
      </c>
      <c r="X14774" s="26" t="str">
        <f t="shared" si="935"/>
        <v/>
      </c>
      <c r="Y14774" s="38"/>
    </row>
    <row r="14775" spans="5:25">
      <c r="E14775" s="45"/>
      <c r="H14775" s="45"/>
      <c r="K14775" s="27" t="str">
        <f t="shared" si="936"/>
        <v/>
      </c>
      <c r="P14775" s="26" t="str">
        <f t="shared" si="937"/>
        <v/>
      </c>
      <c r="Q14775" s="38"/>
      <c r="S14775" t="str">
        <f t="shared" si="938"/>
        <v/>
      </c>
      <c r="X14775" s="26" t="str">
        <f t="shared" si="935"/>
        <v/>
      </c>
      <c r="Y14775" s="38"/>
    </row>
    <row r="14776" spans="5:25">
      <c r="E14776" s="45"/>
      <c r="H14776" s="45"/>
      <c r="K14776" s="27" t="str">
        <f t="shared" si="936"/>
        <v/>
      </c>
      <c r="P14776" s="26" t="str">
        <f t="shared" si="937"/>
        <v/>
      </c>
      <c r="Q14776" s="38"/>
      <c r="S14776" t="str">
        <f t="shared" si="938"/>
        <v/>
      </c>
      <c r="X14776" s="26" t="str">
        <f t="shared" si="935"/>
        <v/>
      </c>
      <c r="Y14776" s="38"/>
    </row>
    <row r="14777" spans="5:25">
      <c r="E14777" s="45"/>
      <c r="H14777" s="45"/>
      <c r="K14777" s="27" t="str">
        <f t="shared" si="936"/>
        <v/>
      </c>
      <c r="P14777" s="26" t="str">
        <f t="shared" si="937"/>
        <v/>
      </c>
      <c r="Q14777" s="38"/>
      <c r="S14777" t="str">
        <f t="shared" si="938"/>
        <v/>
      </c>
      <c r="X14777" s="26" t="str">
        <f t="shared" si="935"/>
        <v/>
      </c>
      <c r="Y14777" s="38"/>
    </row>
    <row r="14778" spans="5:25">
      <c r="E14778" s="45"/>
      <c r="H14778" s="45"/>
      <c r="K14778" s="27" t="str">
        <f t="shared" si="936"/>
        <v/>
      </c>
      <c r="P14778" s="26" t="str">
        <f t="shared" si="937"/>
        <v/>
      </c>
      <c r="Q14778" s="38"/>
      <c r="S14778" t="str">
        <f t="shared" si="938"/>
        <v/>
      </c>
      <c r="X14778" s="26" t="str">
        <f t="shared" si="935"/>
        <v/>
      </c>
      <c r="Y14778" s="38"/>
    </row>
    <row r="14779" spans="5:25">
      <c r="E14779" s="45"/>
      <c r="H14779" s="45"/>
      <c r="K14779" s="27" t="str">
        <f t="shared" si="936"/>
        <v/>
      </c>
      <c r="P14779" s="26" t="str">
        <f t="shared" si="937"/>
        <v/>
      </c>
      <c r="Q14779" s="38"/>
      <c r="S14779" t="str">
        <f t="shared" si="938"/>
        <v/>
      </c>
      <c r="X14779" s="26" t="str">
        <f t="shared" si="935"/>
        <v/>
      </c>
      <c r="Y14779" s="38"/>
    </row>
    <row r="14780" spans="5:25">
      <c r="E14780" s="45"/>
      <c r="H14780" s="45"/>
      <c r="K14780" s="27" t="str">
        <f t="shared" si="936"/>
        <v/>
      </c>
      <c r="P14780" s="26" t="str">
        <f t="shared" si="937"/>
        <v/>
      </c>
      <c r="Q14780" s="38"/>
      <c r="S14780" t="str">
        <f t="shared" si="938"/>
        <v/>
      </c>
      <c r="X14780" s="26" t="str">
        <f t="shared" ref="X14780:X14843" si="939">IF(V14780="","",X14779+V14780-V14779)</f>
        <v/>
      </c>
      <c r="Y14780" s="38"/>
    </row>
    <row r="14781" spans="5:25">
      <c r="E14781" s="45"/>
      <c r="H14781" s="45"/>
      <c r="K14781" s="27" t="str">
        <f t="shared" si="936"/>
        <v/>
      </c>
      <c r="P14781" s="26" t="str">
        <f t="shared" si="937"/>
        <v/>
      </c>
      <c r="Q14781" s="38"/>
      <c r="S14781" t="str">
        <f t="shared" si="938"/>
        <v/>
      </c>
      <c r="X14781" s="26" t="str">
        <f t="shared" si="939"/>
        <v/>
      </c>
      <c r="Y14781" s="38"/>
    </row>
    <row r="14782" spans="5:25">
      <c r="E14782" s="45"/>
      <c r="H14782" s="45"/>
      <c r="K14782" s="27" t="str">
        <f t="shared" si="936"/>
        <v/>
      </c>
      <c r="P14782" s="26" t="str">
        <f t="shared" si="937"/>
        <v/>
      </c>
      <c r="Q14782" s="38"/>
      <c r="S14782" t="str">
        <f t="shared" si="938"/>
        <v/>
      </c>
      <c r="X14782" s="26" t="str">
        <f t="shared" si="939"/>
        <v/>
      </c>
      <c r="Y14782" s="38"/>
    </row>
    <row r="14783" spans="5:25">
      <c r="E14783" s="45"/>
      <c r="H14783" s="45"/>
      <c r="K14783" s="27" t="str">
        <f t="shared" si="936"/>
        <v/>
      </c>
      <c r="P14783" s="26" t="str">
        <f t="shared" si="937"/>
        <v/>
      </c>
      <c r="Q14783" s="38"/>
      <c r="S14783" t="str">
        <f t="shared" si="938"/>
        <v/>
      </c>
      <c r="X14783" s="26" t="str">
        <f t="shared" si="939"/>
        <v/>
      </c>
      <c r="Y14783" s="38"/>
    </row>
    <row r="14784" spans="5:25">
      <c r="E14784" s="45"/>
      <c r="H14784" s="45"/>
      <c r="K14784" s="27" t="str">
        <f t="shared" si="936"/>
        <v/>
      </c>
      <c r="P14784" s="26" t="str">
        <f t="shared" si="937"/>
        <v/>
      </c>
      <c r="Q14784" s="38"/>
      <c r="S14784" t="str">
        <f t="shared" si="938"/>
        <v/>
      </c>
      <c r="X14784" s="26" t="str">
        <f t="shared" si="939"/>
        <v/>
      </c>
      <c r="Y14784" s="38"/>
    </row>
    <row r="14785" spans="5:25">
      <c r="E14785" s="45"/>
      <c r="H14785" s="45"/>
      <c r="K14785" s="27" t="str">
        <f t="shared" si="936"/>
        <v/>
      </c>
      <c r="P14785" s="26" t="str">
        <f t="shared" si="937"/>
        <v/>
      </c>
      <c r="Q14785" s="38"/>
      <c r="S14785" t="str">
        <f t="shared" si="938"/>
        <v/>
      </c>
      <c r="X14785" s="26" t="str">
        <f t="shared" si="939"/>
        <v/>
      </c>
      <c r="Y14785" s="38"/>
    </row>
    <row r="14786" spans="5:25">
      <c r="E14786" s="45"/>
      <c r="H14786" s="45"/>
      <c r="K14786" s="27" t="str">
        <f t="shared" si="936"/>
        <v/>
      </c>
      <c r="P14786" s="26" t="str">
        <f t="shared" si="937"/>
        <v/>
      </c>
      <c r="Q14786" s="38"/>
      <c r="S14786" t="str">
        <f t="shared" si="938"/>
        <v/>
      </c>
      <c r="X14786" s="26" t="str">
        <f t="shared" si="939"/>
        <v/>
      </c>
      <c r="Y14786" s="38"/>
    </row>
    <row r="14787" spans="5:25">
      <c r="E14787" s="45"/>
      <c r="H14787" s="45"/>
      <c r="K14787" s="27" t="str">
        <f t="shared" si="936"/>
        <v/>
      </c>
      <c r="P14787" s="26" t="str">
        <f t="shared" si="937"/>
        <v/>
      </c>
      <c r="Q14787" s="38"/>
      <c r="S14787" t="str">
        <f t="shared" si="938"/>
        <v/>
      </c>
      <c r="X14787" s="26" t="str">
        <f t="shared" si="939"/>
        <v/>
      </c>
      <c r="Y14787" s="38"/>
    </row>
    <row r="14788" spans="5:25">
      <c r="E14788" s="45"/>
      <c r="H14788" s="45"/>
      <c r="K14788" s="27" t="str">
        <f t="shared" ref="K14788:K14851" si="940">IF(M14788="","",K14787+(M14788-M14787)/24)</f>
        <v/>
      </c>
      <c r="P14788" s="26" t="str">
        <f t="shared" ref="P14788:P14851" si="941">IF(N14788="","",P14787+N14788-N14787)</f>
        <v/>
      </c>
      <c r="Q14788" s="38"/>
      <c r="S14788" t="str">
        <f t="shared" ref="S14788:S14851" si="942">IF(N14788="","",S14787-N14788+N14787)</f>
        <v/>
      </c>
      <c r="X14788" s="26" t="str">
        <f t="shared" si="939"/>
        <v/>
      </c>
      <c r="Y14788" s="38"/>
    </row>
    <row r="14789" spans="5:25">
      <c r="E14789" s="45"/>
      <c r="H14789" s="45"/>
      <c r="K14789" s="27" t="str">
        <f t="shared" si="940"/>
        <v/>
      </c>
      <c r="P14789" s="26" t="str">
        <f t="shared" si="941"/>
        <v/>
      </c>
      <c r="Q14789" s="38"/>
      <c r="S14789" t="str">
        <f t="shared" si="942"/>
        <v/>
      </c>
      <c r="X14789" s="26" t="str">
        <f t="shared" si="939"/>
        <v/>
      </c>
      <c r="Y14789" s="38"/>
    </row>
    <row r="14790" spans="5:25">
      <c r="E14790" s="45"/>
      <c r="H14790" s="45"/>
      <c r="K14790" s="27" t="str">
        <f t="shared" si="940"/>
        <v/>
      </c>
      <c r="P14790" s="26" t="str">
        <f t="shared" si="941"/>
        <v/>
      </c>
      <c r="Q14790" s="38"/>
      <c r="S14790" t="str">
        <f t="shared" si="942"/>
        <v/>
      </c>
      <c r="X14790" s="26" t="str">
        <f t="shared" si="939"/>
        <v/>
      </c>
      <c r="Y14790" s="38"/>
    </row>
    <row r="14791" spans="5:25">
      <c r="E14791" s="45"/>
      <c r="H14791" s="45"/>
      <c r="K14791" s="27" t="str">
        <f t="shared" si="940"/>
        <v/>
      </c>
      <c r="P14791" s="26" t="str">
        <f t="shared" si="941"/>
        <v/>
      </c>
      <c r="Q14791" s="38"/>
      <c r="S14791" t="str">
        <f t="shared" si="942"/>
        <v/>
      </c>
      <c r="X14791" s="26" t="str">
        <f t="shared" si="939"/>
        <v/>
      </c>
      <c r="Y14791" s="38"/>
    </row>
    <row r="14792" spans="5:25">
      <c r="E14792" s="45"/>
      <c r="H14792" s="45"/>
      <c r="K14792" s="27" t="str">
        <f t="shared" si="940"/>
        <v/>
      </c>
      <c r="P14792" s="26" t="str">
        <f t="shared" si="941"/>
        <v/>
      </c>
      <c r="Q14792" s="38"/>
      <c r="S14792" t="str">
        <f t="shared" si="942"/>
        <v/>
      </c>
      <c r="X14792" s="26" t="str">
        <f t="shared" si="939"/>
        <v/>
      </c>
      <c r="Y14792" s="38"/>
    </row>
    <row r="14793" spans="5:25">
      <c r="E14793" s="45"/>
      <c r="H14793" s="45"/>
      <c r="K14793" s="27" t="str">
        <f t="shared" si="940"/>
        <v/>
      </c>
      <c r="P14793" s="26" t="str">
        <f t="shared" si="941"/>
        <v/>
      </c>
      <c r="Q14793" s="38"/>
      <c r="S14793" t="str">
        <f t="shared" si="942"/>
        <v/>
      </c>
      <c r="X14793" s="26" t="str">
        <f t="shared" si="939"/>
        <v/>
      </c>
      <c r="Y14793" s="38"/>
    </row>
    <row r="14794" spans="5:25">
      <c r="E14794" s="45"/>
      <c r="H14794" s="45"/>
      <c r="K14794" s="27" t="str">
        <f t="shared" si="940"/>
        <v/>
      </c>
      <c r="P14794" s="26" t="str">
        <f t="shared" si="941"/>
        <v/>
      </c>
      <c r="Q14794" s="38"/>
      <c r="S14794" t="str">
        <f t="shared" si="942"/>
        <v/>
      </c>
      <c r="X14794" s="26" t="str">
        <f t="shared" si="939"/>
        <v/>
      </c>
      <c r="Y14794" s="38"/>
    </row>
    <row r="14795" spans="5:25">
      <c r="E14795" s="45"/>
      <c r="H14795" s="45"/>
      <c r="K14795" s="27" t="str">
        <f t="shared" si="940"/>
        <v/>
      </c>
      <c r="P14795" s="26" t="str">
        <f t="shared" si="941"/>
        <v/>
      </c>
      <c r="Q14795" s="38"/>
      <c r="S14795" t="str">
        <f t="shared" si="942"/>
        <v/>
      </c>
      <c r="X14795" s="26" t="str">
        <f t="shared" si="939"/>
        <v/>
      </c>
      <c r="Y14795" s="38"/>
    </row>
    <row r="14796" spans="5:25">
      <c r="E14796" s="45"/>
      <c r="H14796" s="45"/>
      <c r="K14796" s="27" t="str">
        <f t="shared" si="940"/>
        <v/>
      </c>
      <c r="P14796" s="26" t="str">
        <f t="shared" si="941"/>
        <v/>
      </c>
      <c r="Q14796" s="38"/>
      <c r="S14796" t="str">
        <f t="shared" si="942"/>
        <v/>
      </c>
      <c r="X14796" s="26" t="str">
        <f t="shared" si="939"/>
        <v/>
      </c>
      <c r="Y14796" s="38"/>
    </row>
    <row r="14797" spans="5:25">
      <c r="E14797" s="45"/>
      <c r="H14797" s="45"/>
      <c r="K14797" s="27" t="str">
        <f t="shared" si="940"/>
        <v/>
      </c>
      <c r="P14797" s="26" t="str">
        <f t="shared" si="941"/>
        <v/>
      </c>
      <c r="Q14797" s="38"/>
      <c r="S14797" t="str">
        <f t="shared" si="942"/>
        <v/>
      </c>
      <c r="X14797" s="26" t="str">
        <f t="shared" si="939"/>
        <v/>
      </c>
      <c r="Y14797" s="38"/>
    </row>
    <row r="14798" spans="5:25">
      <c r="E14798" s="45"/>
      <c r="H14798" s="45"/>
      <c r="K14798" s="27" t="str">
        <f t="shared" si="940"/>
        <v/>
      </c>
      <c r="P14798" s="26" t="str">
        <f t="shared" si="941"/>
        <v/>
      </c>
      <c r="Q14798" s="38"/>
      <c r="S14798" t="str">
        <f t="shared" si="942"/>
        <v/>
      </c>
      <c r="X14798" s="26" t="str">
        <f t="shared" si="939"/>
        <v/>
      </c>
      <c r="Y14798" s="38"/>
    </row>
    <row r="14799" spans="5:25">
      <c r="E14799" s="45"/>
      <c r="H14799" s="45"/>
      <c r="K14799" s="27" t="str">
        <f t="shared" si="940"/>
        <v/>
      </c>
      <c r="P14799" s="26" t="str">
        <f t="shared" si="941"/>
        <v/>
      </c>
      <c r="Q14799" s="38"/>
      <c r="S14799" t="str">
        <f t="shared" si="942"/>
        <v/>
      </c>
      <c r="X14799" s="26" t="str">
        <f t="shared" si="939"/>
        <v/>
      </c>
      <c r="Y14799" s="38"/>
    </row>
    <row r="14800" spans="5:25">
      <c r="E14800" s="45"/>
      <c r="H14800" s="45"/>
      <c r="K14800" s="27" t="str">
        <f t="shared" si="940"/>
        <v/>
      </c>
      <c r="P14800" s="26" t="str">
        <f t="shared" si="941"/>
        <v/>
      </c>
      <c r="Q14800" s="38"/>
      <c r="S14800" t="str">
        <f t="shared" si="942"/>
        <v/>
      </c>
      <c r="X14800" s="26" t="str">
        <f t="shared" si="939"/>
        <v/>
      </c>
      <c r="Y14800" s="38"/>
    </row>
    <row r="14801" spans="5:25">
      <c r="E14801" s="45"/>
      <c r="H14801" s="45"/>
      <c r="K14801" s="27" t="str">
        <f t="shared" si="940"/>
        <v/>
      </c>
      <c r="P14801" s="26" t="str">
        <f t="shared" si="941"/>
        <v/>
      </c>
      <c r="Q14801" s="38"/>
      <c r="S14801" t="str">
        <f t="shared" si="942"/>
        <v/>
      </c>
      <c r="X14801" s="26" t="str">
        <f t="shared" si="939"/>
        <v/>
      </c>
      <c r="Y14801" s="38"/>
    </row>
    <row r="14802" spans="5:25">
      <c r="E14802" s="45"/>
      <c r="H14802" s="45"/>
      <c r="K14802" s="27" t="str">
        <f t="shared" si="940"/>
        <v/>
      </c>
      <c r="P14802" s="26" t="str">
        <f t="shared" si="941"/>
        <v/>
      </c>
      <c r="Q14802" s="38"/>
      <c r="S14802" t="str">
        <f t="shared" si="942"/>
        <v/>
      </c>
      <c r="X14802" s="26" t="str">
        <f t="shared" si="939"/>
        <v/>
      </c>
      <c r="Y14802" s="38"/>
    </row>
    <row r="14803" spans="5:25">
      <c r="E14803" s="45"/>
      <c r="H14803" s="45"/>
      <c r="K14803" s="27" t="str">
        <f t="shared" si="940"/>
        <v/>
      </c>
      <c r="P14803" s="26" t="str">
        <f t="shared" si="941"/>
        <v/>
      </c>
      <c r="Q14803" s="38"/>
      <c r="S14803" t="str">
        <f t="shared" si="942"/>
        <v/>
      </c>
      <c r="X14803" s="26" t="str">
        <f t="shared" si="939"/>
        <v/>
      </c>
      <c r="Y14803" s="38"/>
    </row>
    <row r="14804" spans="5:25">
      <c r="E14804" s="45"/>
      <c r="H14804" s="45"/>
      <c r="K14804" s="27" t="str">
        <f t="shared" si="940"/>
        <v/>
      </c>
      <c r="P14804" s="26" t="str">
        <f t="shared" si="941"/>
        <v/>
      </c>
      <c r="Q14804" s="38"/>
      <c r="S14804" t="str">
        <f t="shared" si="942"/>
        <v/>
      </c>
      <c r="X14804" s="26" t="str">
        <f t="shared" si="939"/>
        <v/>
      </c>
      <c r="Y14804" s="38"/>
    </row>
    <row r="14805" spans="5:25">
      <c r="E14805" s="45"/>
      <c r="H14805" s="45"/>
      <c r="K14805" s="27" t="str">
        <f t="shared" si="940"/>
        <v/>
      </c>
      <c r="P14805" s="26" t="str">
        <f t="shared" si="941"/>
        <v/>
      </c>
      <c r="Q14805" s="38"/>
      <c r="S14805" t="str">
        <f t="shared" si="942"/>
        <v/>
      </c>
      <c r="X14805" s="26" t="str">
        <f t="shared" si="939"/>
        <v/>
      </c>
      <c r="Y14805" s="38"/>
    </row>
    <row r="14806" spans="5:25">
      <c r="E14806" s="45"/>
      <c r="H14806" s="45"/>
      <c r="K14806" s="27" t="str">
        <f t="shared" si="940"/>
        <v/>
      </c>
      <c r="P14806" s="26" t="str">
        <f t="shared" si="941"/>
        <v/>
      </c>
      <c r="Q14806" s="38"/>
      <c r="S14806" t="str">
        <f t="shared" si="942"/>
        <v/>
      </c>
      <c r="X14806" s="26" t="str">
        <f t="shared" si="939"/>
        <v/>
      </c>
      <c r="Y14806" s="38"/>
    </row>
    <row r="14807" spans="5:25">
      <c r="E14807" s="45"/>
      <c r="H14807" s="45"/>
      <c r="K14807" s="27" t="str">
        <f t="shared" si="940"/>
        <v/>
      </c>
      <c r="P14807" s="26" t="str">
        <f t="shared" si="941"/>
        <v/>
      </c>
      <c r="Q14807" s="38"/>
      <c r="S14807" t="str">
        <f t="shared" si="942"/>
        <v/>
      </c>
      <c r="X14807" s="26" t="str">
        <f t="shared" si="939"/>
        <v/>
      </c>
      <c r="Y14807" s="38"/>
    </row>
    <row r="14808" spans="5:25">
      <c r="E14808" s="45"/>
      <c r="H14808" s="45"/>
      <c r="K14808" s="27" t="str">
        <f t="shared" si="940"/>
        <v/>
      </c>
      <c r="P14808" s="26" t="str">
        <f t="shared" si="941"/>
        <v/>
      </c>
      <c r="Q14808" s="38"/>
      <c r="S14808" t="str">
        <f t="shared" si="942"/>
        <v/>
      </c>
      <c r="X14808" s="26" t="str">
        <f t="shared" si="939"/>
        <v/>
      </c>
      <c r="Y14808" s="38"/>
    </row>
    <row r="14809" spans="5:25">
      <c r="E14809" s="45"/>
      <c r="H14809" s="45"/>
      <c r="K14809" s="27" t="str">
        <f t="shared" si="940"/>
        <v/>
      </c>
      <c r="P14809" s="26" t="str">
        <f t="shared" si="941"/>
        <v/>
      </c>
      <c r="Q14809" s="38"/>
      <c r="S14809" t="str">
        <f t="shared" si="942"/>
        <v/>
      </c>
      <c r="X14809" s="26" t="str">
        <f t="shared" si="939"/>
        <v/>
      </c>
      <c r="Y14809" s="38"/>
    </row>
    <row r="14810" spans="5:25">
      <c r="E14810" s="45"/>
      <c r="H14810" s="45"/>
      <c r="K14810" s="27" t="str">
        <f t="shared" si="940"/>
        <v/>
      </c>
      <c r="P14810" s="26" t="str">
        <f t="shared" si="941"/>
        <v/>
      </c>
      <c r="Q14810" s="38"/>
      <c r="S14810" t="str">
        <f t="shared" si="942"/>
        <v/>
      </c>
      <c r="X14810" s="26" t="str">
        <f t="shared" si="939"/>
        <v/>
      </c>
      <c r="Y14810" s="38"/>
    </row>
    <row r="14811" spans="5:25">
      <c r="E14811" s="45"/>
      <c r="H14811" s="45"/>
      <c r="K14811" s="27" t="str">
        <f t="shared" si="940"/>
        <v/>
      </c>
      <c r="P14811" s="26" t="str">
        <f t="shared" si="941"/>
        <v/>
      </c>
      <c r="Q14811" s="38"/>
      <c r="S14811" t="str">
        <f t="shared" si="942"/>
        <v/>
      </c>
      <c r="X14811" s="26" t="str">
        <f t="shared" si="939"/>
        <v/>
      </c>
      <c r="Y14811" s="38"/>
    </row>
    <row r="14812" spans="5:25">
      <c r="E14812" s="45"/>
      <c r="H14812" s="45"/>
      <c r="K14812" s="27" t="str">
        <f t="shared" si="940"/>
        <v/>
      </c>
      <c r="P14812" s="26" t="str">
        <f t="shared" si="941"/>
        <v/>
      </c>
      <c r="Q14812" s="38"/>
      <c r="S14812" t="str">
        <f t="shared" si="942"/>
        <v/>
      </c>
      <c r="X14812" s="26" t="str">
        <f t="shared" si="939"/>
        <v/>
      </c>
      <c r="Y14812" s="38"/>
    </row>
    <row r="14813" spans="5:25">
      <c r="E14813" s="45"/>
      <c r="H14813" s="45"/>
      <c r="K14813" s="27" t="str">
        <f t="shared" si="940"/>
        <v/>
      </c>
      <c r="P14813" s="26" t="str">
        <f t="shared" si="941"/>
        <v/>
      </c>
      <c r="Q14813" s="38"/>
      <c r="S14813" t="str">
        <f t="shared" si="942"/>
        <v/>
      </c>
      <c r="X14813" s="26" t="str">
        <f t="shared" si="939"/>
        <v/>
      </c>
      <c r="Y14813" s="38"/>
    </row>
    <row r="14814" spans="5:25">
      <c r="E14814" s="45"/>
      <c r="H14814" s="45"/>
      <c r="K14814" s="27" t="str">
        <f t="shared" si="940"/>
        <v/>
      </c>
      <c r="P14814" s="26" t="str">
        <f t="shared" si="941"/>
        <v/>
      </c>
      <c r="Q14814" s="38"/>
      <c r="S14814" t="str">
        <f t="shared" si="942"/>
        <v/>
      </c>
      <c r="X14814" s="26" t="str">
        <f t="shared" si="939"/>
        <v/>
      </c>
      <c r="Y14814" s="38"/>
    </row>
    <row r="14815" spans="5:25">
      <c r="E14815" s="45"/>
      <c r="H14815" s="45"/>
      <c r="K14815" s="27" t="str">
        <f t="shared" si="940"/>
        <v/>
      </c>
      <c r="P14815" s="26" t="str">
        <f t="shared" si="941"/>
        <v/>
      </c>
      <c r="Q14815" s="38"/>
      <c r="S14815" t="str">
        <f t="shared" si="942"/>
        <v/>
      </c>
      <c r="X14815" s="26" t="str">
        <f t="shared" si="939"/>
        <v/>
      </c>
      <c r="Y14815" s="38"/>
    </row>
    <row r="14816" spans="5:25">
      <c r="E14816" s="45"/>
      <c r="H14816" s="45"/>
      <c r="K14816" s="27" t="str">
        <f t="shared" si="940"/>
        <v/>
      </c>
      <c r="P14816" s="26" t="str">
        <f t="shared" si="941"/>
        <v/>
      </c>
      <c r="Q14816" s="38"/>
      <c r="S14816" t="str">
        <f t="shared" si="942"/>
        <v/>
      </c>
      <c r="X14816" s="26" t="str">
        <f t="shared" si="939"/>
        <v/>
      </c>
      <c r="Y14816" s="38"/>
    </row>
    <row r="14817" spans="5:25">
      <c r="E14817" s="45"/>
      <c r="H14817" s="45"/>
      <c r="K14817" s="27" t="str">
        <f t="shared" si="940"/>
        <v/>
      </c>
      <c r="P14817" s="26" t="str">
        <f t="shared" si="941"/>
        <v/>
      </c>
      <c r="Q14817" s="38"/>
      <c r="S14817" t="str">
        <f t="shared" si="942"/>
        <v/>
      </c>
      <c r="X14817" s="26" t="str">
        <f t="shared" si="939"/>
        <v/>
      </c>
      <c r="Y14817" s="38"/>
    </row>
    <row r="14818" spans="5:25">
      <c r="E14818" s="45"/>
      <c r="H14818" s="45"/>
      <c r="K14818" s="27" t="str">
        <f t="shared" si="940"/>
        <v/>
      </c>
      <c r="P14818" s="26" t="str">
        <f t="shared" si="941"/>
        <v/>
      </c>
      <c r="Q14818" s="38"/>
      <c r="S14818" t="str">
        <f t="shared" si="942"/>
        <v/>
      </c>
      <c r="X14818" s="26" t="str">
        <f t="shared" si="939"/>
        <v/>
      </c>
      <c r="Y14818" s="38"/>
    </row>
    <row r="14819" spans="5:25">
      <c r="E14819" s="45"/>
      <c r="H14819" s="45"/>
      <c r="K14819" s="27" t="str">
        <f t="shared" si="940"/>
        <v/>
      </c>
      <c r="P14819" s="26" t="str">
        <f t="shared" si="941"/>
        <v/>
      </c>
      <c r="Q14819" s="38"/>
      <c r="S14819" t="str">
        <f t="shared" si="942"/>
        <v/>
      </c>
      <c r="X14819" s="26" t="str">
        <f t="shared" si="939"/>
        <v/>
      </c>
      <c r="Y14819" s="38"/>
    </row>
    <row r="14820" spans="5:25">
      <c r="E14820" s="45"/>
      <c r="H14820" s="45"/>
      <c r="K14820" s="27" t="str">
        <f t="shared" si="940"/>
        <v/>
      </c>
      <c r="P14820" s="26" t="str">
        <f t="shared" si="941"/>
        <v/>
      </c>
      <c r="Q14820" s="38"/>
      <c r="S14820" t="str">
        <f t="shared" si="942"/>
        <v/>
      </c>
      <c r="X14820" s="26" t="str">
        <f t="shared" si="939"/>
        <v/>
      </c>
      <c r="Y14820" s="38"/>
    </row>
    <row r="14821" spans="5:25">
      <c r="E14821" s="45"/>
      <c r="H14821" s="45"/>
      <c r="K14821" s="27" t="str">
        <f t="shared" si="940"/>
        <v/>
      </c>
      <c r="P14821" s="26" t="str">
        <f t="shared" si="941"/>
        <v/>
      </c>
      <c r="Q14821" s="38"/>
      <c r="S14821" t="str">
        <f t="shared" si="942"/>
        <v/>
      </c>
      <c r="X14821" s="26" t="str">
        <f t="shared" si="939"/>
        <v/>
      </c>
      <c r="Y14821" s="38"/>
    </row>
    <row r="14822" spans="5:25">
      <c r="E14822" s="45"/>
      <c r="H14822" s="45"/>
      <c r="K14822" s="27" t="str">
        <f t="shared" si="940"/>
        <v/>
      </c>
      <c r="P14822" s="26" t="str">
        <f t="shared" si="941"/>
        <v/>
      </c>
      <c r="Q14822" s="38"/>
      <c r="S14822" t="str">
        <f t="shared" si="942"/>
        <v/>
      </c>
      <c r="X14822" s="26" t="str">
        <f t="shared" si="939"/>
        <v/>
      </c>
      <c r="Y14822" s="38"/>
    </row>
    <row r="14823" spans="5:25">
      <c r="E14823" s="45"/>
      <c r="H14823" s="45"/>
      <c r="K14823" s="27" t="str">
        <f t="shared" si="940"/>
        <v/>
      </c>
      <c r="P14823" s="26" t="str">
        <f t="shared" si="941"/>
        <v/>
      </c>
      <c r="Q14823" s="38"/>
      <c r="S14823" t="str">
        <f t="shared" si="942"/>
        <v/>
      </c>
      <c r="X14823" s="26" t="str">
        <f t="shared" si="939"/>
        <v/>
      </c>
      <c r="Y14823" s="38"/>
    </row>
    <row r="14824" spans="5:25">
      <c r="E14824" s="45"/>
      <c r="H14824" s="45"/>
      <c r="K14824" s="27" t="str">
        <f t="shared" si="940"/>
        <v/>
      </c>
      <c r="P14824" s="26" t="str">
        <f t="shared" si="941"/>
        <v/>
      </c>
      <c r="Q14824" s="38"/>
      <c r="S14824" t="str">
        <f t="shared" si="942"/>
        <v/>
      </c>
      <c r="X14824" s="26" t="str">
        <f t="shared" si="939"/>
        <v/>
      </c>
      <c r="Y14824" s="38"/>
    </row>
    <row r="14825" spans="5:25">
      <c r="E14825" s="45"/>
      <c r="H14825" s="45"/>
      <c r="K14825" s="27" t="str">
        <f t="shared" si="940"/>
        <v/>
      </c>
      <c r="P14825" s="26" t="str">
        <f t="shared" si="941"/>
        <v/>
      </c>
      <c r="Q14825" s="38"/>
      <c r="S14825" t="str">
        <f t="shared" si="942"/>
        <v/>
      </c>
      <c r="X14825" s="26" t="str">
        <f t="shared" si="939"/>
        <v/>
      </c>
      <c r="Y14825" s="38"/>
    </row>
    <row r="14826" spans="5:25">
      <c r="E14826" s="45"/>
      <c r="H14826" s="45"/>
      <c r="K14826" s="27" t="str">
        <f t="shared" si="940"/>
        <v/>
      </c>
      <c r="P14826" s="26" t="str">
        <f t="shared" si="941"/>
        <v/>
      </c>
      <c r="Q14826" s="38"/>
      <c r="S14826" t="str">
        <f t="shared" si="942"/>
        <v/>
      </c>
      <c r="X14826" s="26" t="str">
        <f t="shared" si="939"/>
        <v/>
      </c>
      <c r="Y14826" s="38"/>
    </row>
    <row r="14827" spans="5:25">
      <c r="E14827" s="45"/>
      <c r="H14827" s="45"/>
      <c r="K14827" s="27" t="str">
        <f t="shared" si="940"/>
        <v/>
      </c>
      <c r="P14827" s="26" t="str">
        <f t="shared" si="941"/>
        <v/>
      </c>
      <c r="Q14827" s="38"/>
      <c r="S14827" t="str">
        <f t="shared" si="942"/>
        <v/>
      </c>
      <c r="X14827" s="26" t="str">
        <f t="shared" si="939"/>
        <v/>
      </c>
      <c r="Y14827" s="38"/>
    </row>
    <row r="14828" spans="5:25">
      <c r="E14828" s="45"/>
      <c r="H14828" s="45"/>
      <c r="K14828" s="27" t="str">
        <f t="shared" si="940"/>
        <v/>
      </c>
      <c r="P14828" s="26" t="str">
        <f t="shared" si="941"/>
        <v/>
      </c>
      <c r="Q14828" s="38"/>
      <c r="S14828" t="str">
        <f t="shared" si="942"/>
        <v/>
      </c>
      <c r="X14828" s="26" t="str">
        <f t="shared" si="939"/>
        <v/>
      </c>
      <c r="Y14828" s="38"/>
    </row>
    <row r="14829" spans="5:25">
      <c r="E14829" s="45"/>
      <c r="H14829" s="45"/>
      <c r="K14829" s="27" t="str">
        <f t="shared" si="940"/>
        <v/>
      </c>
      <c r="P14829" s="26" t="str">
        <f t="shared" si="941"/>
        <v/>
      </c>
      <c r="Q14829" s="38"/>
      <c r="S14829" t="str">
        <f t="shared" si="942"/>
        <v/>
      </c>
      <c r="X14829" s="26" t="str">
        <f t="shared" si="939"/>
        <v/>
      </c>
      <c r="Y14829" s="38"/>
    </row>
    <row r="14830" spans="5:25">
      <c r="E14830" s="45"/>
      <c r="H14830" s="45"/>
      <c r="K14830" s="27" t="str">
        <f t="shared" si="940"/>
        <v/>
      </c>
      <c r="P14830" s="26" t="str">
        <f t="shared" si="941"/>
        <v/>
      </c>
      <c r="Q14830" s="38"/>
      <c r="S14830" t="str">
        <f t="shared" si="942"/>
        <v/>
      </c>
      <c r="X14830" s="26" t="str">
        <f t="shared" si="939"/>
        <v/>
      </c>
      <c r="Y14830" s="38"/>
    </row>
    <row r="14831" spans="5:25">
      <c r="E14831" s="45"/>
      <c r="H14831" s="45"/>
      <c r="K14831" s="27" t="str">
        <f t="shared" si="940"/>
        <v/>
      </c>
      <c r="P14831" s="26" t="str">
        <f t="shared" si="941"/>
        <v/>
      </c>
      <c r="Q14831" s="38"/>
      <c r="S14831" t="str">
        <f t="shared" si="942"/>
        <v/>
      </c>
      <c r="X14831" s="26" t="str">
        <f t="shared" si="939"/>
        <v/>
      </c>
      <c r="Y14831" s="38"/>
    </row>
    <row r="14832" spans="5:25">
      <c r="E14832" s="45"/>
      <c r="H14832" s="45"/>
      <c r="K14832" s="27" t="str">
        <f t="shared" si="940"/>
        <v/>
      </c>
      <c r="P14832" s="26" t="str">
        <f t="shared" si="941"/>
        <v/>
      </c>
      <c r="Q14832" s="38"/>
      <c r="S14832" t="str">
        <f t="shared" si="942"/>
        <v/>
      </c>
      <c r="X14832" s="26" t="str">
        <f t="shared" si="939"/>
        <v/>
      </c>
      <c r="Y14832" s="38"/>
    </row>
    <row r="14833" spans="5:25">
      <c r="E14833" s="45"/>
      <c r="H14833" s="45"/>
      <c r="K14833" s="27" t="str">
        <f t="shared" si="940"/>
        <v/>
      </c>
      <c r="P14833" s="26" t="str">
        <f t="shared" si="941"/>
        <v/>
      </c>
      <c r="Q14833" s="38"/>
      <c r="S14833" t="str">
        <f t="shared" si="942"/>
        <v/>
      </c>
      <c r="X14833" s="26" t="str">
        <f t="shared" si="939"/>
        <v/>
      </c>
      <c r="Y14833" s="38"/>
    </row>
    <row r="14834" spans="5:25">
      <c r="E14834" s="45"/>
      <c r="H14834" s="45"/>
      <c r="K14834" s="27" t="str">
        <f t="shared" si="940"/>
        <v/>
      </c>
      <c r="P14834" s="26" t="str">
        <f t="shared" si="941"/>
        <v/>
      </c>
      <c r="Q14834" s="38"/>
      <c r="S14834" t="str">
        <f t="shared" si="942"/>
        <v/>
      </c>
      <c r="X14834" s="26" t="str">
        <f t="shared" si="939"/>
        <v/>
      </c>
      <c r="Y14834" s="38"/>
    </row>
    <row r="14835" spans="5:25">
      <c r="E14835" s="45"/>
      <c r="H14835" s="45"/>
      <c r="K14835" s="27" t="str">
        <f t="shared" si="940"/>
        <v/>
      </c>
      <c r="P14835" s="26" t="str">
        <f t="shared" si="941"/>
        <v/>
      </c>
      <c r="Q14835" s="38"/>
      <c r="S14835" t="str">
        <f t="shared" si="942"/>
        <v/>
      </c>
      <c r="X14835" s="26" t="str">
        <f t="shared" si="939"/>
        <v/>
      </c>
      <c r="Y14835" s="38"/>
    </row>
    <row r="14836" spans="5:25">
      <c r="E14836" s="45"/>
      <c r="H14836" s="45"/>
      <c r="K14836" s="27" t="str">
        <f t="shared" si="940"/>
        <v/>
      </c>
      <c r="P14836" s="26" t="str">
        <f t="shared" si="941"/>
        <v/>
      </c>
      <c r="Q14836" s="38"/>
      <c r="S14836" t="str">
        <f t="shared" si="942"/>
        <v/>
      </c>
      <c r="X14836" s="26" t="str">
        <f t="shared" si="939"/>
        <v/>
      </c>
      <c r="Y14836" s="38"/>
    </row>
    <row r="14837" spans="5:25">
      <c r="E14837" s="45"/>
      <c r="H14837" s="45"/>
      <c r="K14837" s="27" t="str">
        <f t="shared" si="940"/>
        <v/>
      </c>
      <c r="P14837" s="26" t="str">
        <f t="shared" si="941"/>
        <v/>
      </c>
      <c r="Q14837" s="38"/>
      <c r="S14837" t="str">
        <f t="shared" si="942"/>
        <v/>
      </c>
      <c r="X14837" s="26" t="str">
        <f t="shared" si="939"/>
        <v/>
      </c>
      <c r="Y14837" s="38"/>
    </row>
    <row r="14838" spans="5:25">
      <c r="E14838" s="45"/>
      <c r="H14838" s="45"/>
      <c r="K14838" s="27" t="str">
        <f t="shared" si="940"/>
        <v/>
      </c>
      <c r="P14838" s="26" t="str">
        <f t="shared" si="941"/>
        <v/>
      </c>
      <c r="Q14838" s="38"/>
      <c r="S14838" t="str">
        <f t="shared" si="942"/>
        <v/>
      </c>
      <c r="X14838" s="26" t="str">
        <f t="shared" si="939"/>
        <v/>
      </c>
      <c r="Y14838" s="38"/>
    </row>
    <row r="14839" spans="5:25">
      <c r="E14839" s="45"/>
      <c r="H14839" s="45"/>
      <c r="K14839" s="27" t="str">
        <f t="shared" si="940"/>
        <v/>
      </c>
      <c r="P14839" s="26" t="str">
        <f t="shared" si="941"/>
        <v/>
      </c>
      <c r="Q14839" s="38"/>
      <c r="S14839" t="str">
        <f t="shared" si="942"/>
        <v/>
      </c>
      <c r="X14839" s="26" t="str">
        <f t="shared" si="939"/>
        <v/>
      </c>
      <c r="Y14839" s="38"/>
    </row>
    <row r="14840" spans="5:25">
      <c r="E14840" s="45"/>
      <c r="H14840" s="45"/>
      <c r="K14840" s="27" t="str">
        <f t="shared" si="940"/>
        <v/>
      </c>
      <c r="P14840" s="26" t="str">
        <f t="shared" si="941"/>
        <v/>
      </c>
      <c r="Q14840" s="38"/>
      <c r="S14840" t="str">
        <f t="shared" si="942"/>
        <v/>
      </c>
      <c r="X14840" s="26" t="str">
        <f t="shared" si="939"/>
        <v/>
      </c>
      <c r="Y14840" s="38"/>
    </row>
    <row r="14841" spans="5:25">
      <c r="E14841" s="45"/>
      <c r="H14841" s="45"/>
      <c r="K14841" s="27" t="str">
        <f t="shared" si="940"/>
        <v/>
      </c>
      <c r="P14841" s="26" t="str">
        <f t="shared" si="941"/>
        <v/>
      </c>
      <c r="Q14841" s="38"/>
      <c r="S14841" t="str">
        <f t="shared" si="942"/>
        <v/>
      </c>
      <c r="X14841" s="26" t="str">
        <f t="shared" si="939"/>
        <v/>
      </c>
      <c r="Y14841" s="38"/>
    </row>
    <row r="14842" spans="5:25">
      <c r="E14842" s="45"/>
      <c r="H14842" s="45"/>
      <c r="K14842" s="27" t="str">
        <f t="shared" si="940"/>
        <v/>
      </c>
      <c r="P14842" s="26" t="str">
        <f t="shared" si="941"/>
        <v/>
      </c>
      <c r="Q14842" s="38"/>
      <c r="S14842" t="str">
        <f t="shared" si="942"/>
        <v/>
      </c>
      <c r="X14842" s="26" t="str">
        <f t="shared" si="939"/>
        <v/>
      </c>
      <c r="Y14842" s="38"/>
    </row>
    <row r="14843" spans="5:25">
      <c r="E14843" s="45"/>
      <c r="H14843" s="45"/>
      <c r="K14843" s="27" t="str">
        <f t="shared" si="940"/>
        <v/>
      </c>
      <c r="P14843" s="26" t="str">
        <f t="shared" si="941"/>
        <v/>
      </c>
      <c r="Q14843" s="38"/>
      <c r="S14843" t="str">
        <f t="shared" si="942"/>
        <v/>
      </c>
      <c r="X14843" s="26" t="str">
        <f t="shared" si="939"/>
        <v/>
      </c>
      <c r="Y14843" s="38"/>
    </row>
    <row r="14844" spans="5:25">
      <c r="E14844" s="45"/>
      <c r="H14844" s="45"/>
      <c r="K14844" s="27" t="str">
        <f t="shared" si="940"/>
        <v/>
      </c>
      <c r="P14844" s="26" t="str">
        <f t="shared" si="941"/>
        <v/>
      </c>
      <c r="Q14844" s="38"/>
      <c r="S14844" t="str">
        <f t="shared" si="942"/>
        <v/>
      </c>
      <c r="X14844" s="26" t="str">
        <f t="shared" ref="X14844:X14907" si="943">IF(V14844="","",X14843+V14844-V14843)</f>
        <v/>
      </c>
      <c r="Y14844" s="38"/>
    </row>
    <row r="14845" spans="5:25">
      <c r="E14845" s="45"/>
      <c r="H14845" s="45"/>
      <c r="K14845" s="27" t="str">
        <f t="shared" si="940"/>
        <v/>
      </c>
      <c r="P14845" s="26" t="str">
        <f t="shared" si="941"/>
        <v/>
      </c>
      <c r="Q14845" s="38"/>
      <c r="S14845" t="str">
        <f t="shared" si="942"/>
        <v/>
      </c>
      <c r="X14845" s="26" t="str">
        <f t="shared" si="943"/>
        <v/>
      </c>
      <c r="Y14845" s="38"/>
    </row>
    <row r="14846" spans="5:25">
      <c r="E14846" s="45"/>
      <c r="H14846" s="45"/>
      <c r="K14846" s="27" t="str">
        <f t="shared" si="940"/>
        <v/>
      </c>
      <c r="P14846" s="26" t="str">
        <f t="shared" si="941"/>
        <v/>
      </c>
      <c r="Q14846" s="38"/>
      <c r="S14846" t="str">
        <f t="shared" si="942"/>
        <v/>
      </c>
      <c r="X14846" s="26" t="str">
        <f t="shared" si="943"/>
        <v/>
      </c>
      <c r="Y14846" s="38"/>
    </row>
    <row r="14847" spans="5:25">
      <c r="E14847" s="45"/>
      <c r="H14847" s="45"/>
      <c r="K14847" s="27" t="str">
        <f t="shared" si="940"/>
        <v/>
      </c>
      <c r="P14847" s="26" t="str">
        <f t="shared" si="941"/>
        <v/>
      </c>
      <c r="Q14847" s="38"/>
      <c r="S14847" t="str">
        <f t="shared" si="942"/>
        <v/>
      </c>
      <c r="X14847" s="26" t="str">
        <f t="shared" si="943"/>
        <v/>
      </c>
      <c r="Y14847" s="38"/>
    </row>
    <row r="14848" spans="5:25">
      <c r="E14848" s="45"/>
      <c r="H14848" s="45"/>
      <c r="K14848" s="27" t="str">
        <f t="shared" si="940"/>
        <v/>
      </c>
      <c r="P14848" s="26" t="str">
        <f t="shared" si="941"/>
        <v/>
      </c>
      <c r="Q14848" s="38"/>
      <c r="S14848" t="str">
        <f t="shared" si="942"/>
        <v/>
      </c>
      <c r="X14848" s="26" t="str">
        <f t="shared" si="943"/>
        <v/>
      </c>
      <c r="Y14848" s="38"/>
    </row>
    <row r="14849" spans="5:25">
      <c r="E14849" s="45"/>
      <c r="H14849" s="45"/>
      <c r="K14849" s="27" t="str">
        <f t="shared" si="940"/>
        <v/>
      </c>
      <c r="P14849" s="26" t="str">
        <f t="shared" si="941"/>
        <v/>
      </c>
      <c r="Q14849" s="38"/>
      <c r="S14849" t="str">
        <f t="shared" si="942"/>
        <v/>
      </c>
      <c r="X14849" s="26" t="str">
        <f t="shared" si="943"/>
        <v/>
      </c>
      <c r="Y14849" s="38"/>
    </row>
    <row r="14850" spans="5:25">
      <c r="E14850" s="45"/>
      <c r="H14850" s="45"/>
      <c r="K14850" s="27" t="str">
        <f t="shared" si="940"/>
        <v/>
      </c>
      <c r="P14850" s="26" t="str">
        <f t="shared" si="941"/>
        <v/>
      </c>
      <c r="Q14850" s="38"/>
      <c r="S14850" t="str">
        <f t="shared" si="942"/>
        <v/>
      </c>
      <c r="X14850" s="26" t="str">
        <f t="shared" si="943"/>
        <v/>
      </c>
      <c r="Y14850" s="38"/>
    </row>
    <row r="14851" spans="5:25">
      <c r="E14851" s="45"/>
      <c r="H14851" s="45"/>
      <c r="K14851" s="27" t="str">
        <f t="shared" si="940"/>
        <v/>
      </c>
      <c r="P14851" s="26" t="str">
        <f t="shared" si="941"/>
        <v/>
      </c>
      <c r="Q14851" s="38"/>
      <c r="S14851" t="str">
        <f t="shared" si="942"/>
        <v/>
      </c>
      <c r="X14851" s="26" t="str">
        <f t="shared" si="943"/>
        <v/>
      </c>
      <c r="Y14851" s="38"/>
    </row>
    <row r="14852" spans="5:25">
      <c r="E14852" s="45"/>
      <c r="H14852" s="45"/>
      <c r="K14852" s="27" t="str">
        <f t="shared" ref="K14852:K14915" si="944">IF(M14852="","",K14851+(M14852-M14851)/24)</f>
        <v/>
      </c>
      <c r="P14852" s="26" t="str">
        <f t="shared" ref="P14852:P14915" si="945">IF(N14852="","",P14851+N14852-N14851)</f>
        <v/>
      </c>
      <c r="Q14852" s="38"/>
      <c r="S14852" t="str">
        <f t="shared" ref="S14852:S14915" si="946">IF(N14852="","",S14851-N14852+N14851)</f>
        <v/>
      </c>
      <c r="X14852" s="26" t="str">
        <f t="shared" si="943"/>
        <v/>
      </c>
      <c r="Y14852" s="38"/>
    </row>
    <row r="14853" spans="5:25">
      <c r="E14853" s="45"/>
      <c r="H14853" s="45"/>
      <c r="K14853" s="27" t="str">
        <f t="shared" si="944"/>
        <v/>
      </c>
      <c r="P14853" s="26" t="str">
        <f t="shared" si="945"/>
        <v/>
      </c>
      <c r="Q14853" s="38"/>
      <c r="S14853" t="str">
        <f t="shared" si="946"/>
        <v/>
      </c>
      <c r="X14853" s="26" t="str">
        <f t="shared" si="943"/>
        <v/>
      </c>
      <c r="Y14853" s="38"/>
    </row>
    <row r="14854" spans="5:25">
      <c r="E14854" s="45"/>
      <c r="H14854" s="45"/>
      <c r="K14854" s="27" t="str">
        <f t="shared" si="944"/>
        <v/>
      </c>
      <c r="P14854" s="26" t="str">
        <f t="shared" si="945"/>
        <v/>
      </c>
      <c r="Q14854" s="38"/>
      <c r="S14854" t="str">
        <f t="shared" si="946"/>
        <v/>
      </c>
      <c r="X14854" s="26" t="str">
        <f t="shared" si="943"/>
        <v/>
      </c>
      <c r="Y14854" s="38"/>
    </row>
    <row r="14855" spans="5:25">
      <c r="E14855" s="45"/>
      <c r="H14855" s="45"/>
      <c r="K14855" s="27" t="str">
        <f t="shared" si="944"/>
        <v/>
      </c>
      <c r="P14855" s="26" t="str">
        <f t="shared" si="945"/>
        <v/>
      </c>
      <c r="Q14855" s="38"/>
      <c r="S14855" t="str">
        <f t="shared" si="946"/>
        <v/>
      </c>
      <c r="X14855" s="26" t="str">
        <f t="shared" si="943"/>
        <v/>
      </c>
      <c r="Y14855" s="38"/>
    </row>
    <row r="14856" spans="5:25">
      <c r="E14856" s="45"/>
      <c r="H14856" s="45"/>
      <c r="K14856" s="27" t="str">
        <f t="shared" si="944"/>
        <v/>
      </c>
      <c r="P14856" s="26" t="str">
        <f t="shared" si="945"/>
        <v/>
      </c>
      <c r="Q14856" s="38"/>
      <c r="S14856" t="str">
        <f t="shared" si="946"/>
        <v/>
      </c>
      <c r="X14856" s="26" t="str">
        <f t="shared" si="943"/>
        <v/>
      </c>
      <c r="Y14856" s="38"/>
    </row>
    <row r="14857" spans="5:25">
      <c r="E14857" s="45"/>
      <c r="H14857" s="45"/>
      <c r="K14857" s="27" t="str">
        <f t="shared" si="944"/>
        <v/>
      </c>
      <c r="P14857" s="26" t="str">
        <f t="shared" si="945"/>
        <v/>
      </c>
      <c r="Q14857" s="38"/>
      <c r="S14857" t="str">
        <f t="shared" si="946"/>
        <v/>
      </c>
      <c r="X14857" s="26" t="str">
        <f t="shared" si="943"/>
        <v/>
      </c>
      <c r="Y14857" s="38"/>
    </row>
    <row r="14858" spans="5:25">
      <c r="E14858" s="45"/>
      <c r="H14858" s="45"/>
      <c r="K14858" s="27" t="str">
        <f t="shared" si="944"/>
        <v/>
      </c>
      <c r="P14858" s="26" t="str">
        <f t="shared" si="945"/>
        <v/>
      </c>
      <c r="Q14858" s="38"/>
      <c r="S14858" t="str">
        <f t="shared" si="946"/>
        <v/>
      </c>
      <c r="X14858" s="26" t="str">
        <f t="shared" si="943"/>
        <v/>
      </c>
      <c r="Y14858" s="38"/>
    </row>
    <row r="14859" spans="5:25">
      <c r="E14859" s="45"/>
      <c r="H14859" s="45"/>
      <c r="K14859" s="27" t="str">
        <f t="shared" si="944"/>
        <v/>
      </c>
      <c r="P14859" s="26" t="str">
        <f t="shared" si="945"/>
        <v/>
      </c>
      <c r="Q14859" s="38"/>
      <c r="S14859" t="str">
        <f t="shared" si="946"/>
        <v/>
      </c>
      <c r="X14859" s="26" t="str">
        <f t="shared" si="943"/>
        <v/>
      </c>
      <c r="Y14859" s="38"/>
    </row>
    <row r="14860" spans="5:25">
      <c r="E14860" s="45"/>
      <c r="H14860" s="45"/>
      <c r="K14860" s="27" t="str">
        <f t="shared" si="944"/>
        <v/>
      </c>
      <c r="P14860" s="26" t="str">
        <f t="shared" si="945"/>
        <v/>
      </c>
      <c r="Q14860" s="38"/>
      <c r="S14860" t="str">
        <f t="shared" si="946"/>
        <v/>
      </c>
      <c r="X14860" s="26" t="str">
        <f t="shared" si="943"/>
        <v/>
      </c>
      <c r="Y14860" s="38"/>
    </row>
    <row r="14861" spans="5:25">
      <c r="E14861" s="45"/>
      <c r="H14861" s="45"/>
      <c r="K14861" s="27" t="str">
        <f t="shared" si="944"/>
        <v/>
      </c>
      <c r="P14861" s="26" t="str">
        <f t="shared" si="945"/>
        <v/>
      </c>
      <c r="Q14861" s="38"/>
      <c r="S14861" t="str">
        <f t="shared" si="946"/>
        <v/>
      </c>
      <c r="X14861" s="26" t="str">
        <f t="shared" si="943"/>
        <v/>
      </c>
      <c r="Y14861" s="38"/>
    </row>
    <row r="14862" spans="5:25">
      <c r="E14862" s="45"/>
      <c r="H14862" s="45"/>
      <c r="K14862" s="27" t="str">
        <f t="shared" si="944"/>
        <v/>
      </c>
      <c r="P14862" s="26" t="str">
        <f t="shared" si="945"/>
        <v/>
      </c>
      <c r="Q14862" s="38"/>
      <c r="S14862" t="str">
        <f t="shared" si="946"/>
        <v/>
      </c>
      <c r="X14862" s="26" t="str">
        <f t="shared" si="943"/>
        <v/>
      </c>
      <c r="Y14862" s="38"/>
    </row>
    <row r="14863" spans="5:25">
      <c r="E14863" s="45"/>
      <c r="H14863" s="45"/>
      <c r="K14863" s="27" t="str">
        <f t="shared" si="944"/>
        <v/>
      </c>
      <c r="P14863" s="26" t="str">
        <f t="shared" si="945"/>
        <v/>
      </c>
      <c r="Q14863" s="38"/>
      <c r="S14863" t="str">
        <f t="shared" si="946"/>
        <v/>
      </c>
      <c r="X14863" s="26" t="str">
        <f t="shared" si="943"/>
        <v/>
      </c>
      <c r="Y14863" s="38"/>
    </row>
    <row r="14864" spans="5:25">
      <c r="E14864" s="45"/>
      <c r="H14864" s="45"/>
      <c r="K14864" s="27" t="str">
        <f t="shared" si="944"/>
        <v/>
      </c>
      <c r="P14864" s="26" t="str">
        <f t="shared" si="945"/>
        <v/>
      </c>
      <c r="Q14864" s="38"/>
      <c r="S14864" t="str">
        <f t="shared" si="946"/>
        <v/>
      </c>
      <c r="X14864" s="26" t="str">
        <f t="shared" si="943"/>
        <v/>
      </c>
      <c r="Y14864" s="38"/>
    </row>
    <row r="14865" spans="5:25">
      <c r="E14865" s="45"/>
      <c r="H14865" s="45"/>
      <c r="K14865" s="27" t="str">
        <f t="shared" si="944"/>
        <v/>
      </c>
      <c r="P14865" s="26" t="str">
        <f t="shared" si="945"/>
        <v/>
      </c>
      <c r="Q14865" s="38"/>
      <c r="S14865" t="str">
        <f t="shared" si="946"/>
        <v/>
      </c>
      <c r="X14865" s="26" t="str">
        <f t="shared" si="943"/>
        <v/>
      </c>
      <c r="Y14865" s="38"/>
    </row>
    <row r="14866" spans="5:25">
      <c r="E14866" s="45"/>
      <c r="H14866" s="45"/>
      <c r="K14866" s="27" t="str">
        <f t="shared" si="944"/>
        <v/>
      </c>
      <c r="P14866" s="26" t="str">
        <f t="shared" si="945"/>
        <v/>
      </c>
      <c r="Q14866" s="38"/>
      <c r="S14866" t="str">
        <f t="shared" si="946"/>
        <v/>
      </c>
      <c r="X14866" s="26" t="str">
        <f t="shared" si="943"/>
        <v/>
      </c>
      <c r="Y14866" s="38"/>
    </row>
    <row r="14867" spans="5:25">
      <c r="E14867" s="45"/>
      <c r="H14867" s="45"/>
      <c r="K14867" s="27" t="str">
        <f t="shared" si="944"/>
        <v/>
      </c>
      <c r="P14867" s="26" t="str">
        <f t="shared" si="945"/>
        <v/>
      </c>
      <c r="Q14867" s="38"/>
      <c r="S14867" t="str">
        <f t="shared" si="946"/>
        <v/>
      </c>
      <c r="X14867" s="26" t="str">
        <f t="shared" si="943"/>
        <v/>
      </c>
      <c r="Y14867" s="38"/>
    </row>
    <row r="14868" spans="5:25">
      <c r="E14868" s="45"/>
      <c r="H14868" s="45"/>
      <c r="K14868" s="27" t="str">
        <f t="shared" si="944"/>
        <v/>
      </c>
      <c r="P14868" s="26" t="str">
        <f t="shared" si="945"/>
        <v/>
      </c>
      <c r="Q14868" s="38"/>
      <c r="S14868" t="str">
        <f t="shared" si="946"/>
        <v/>
      </c>
      <c r="X14868" s="26" t="str">
        <f t="shared" si="943"/>
        <v/>
      </c>
      <c r="Y14868" s="38"/>
    </row>
    <row r="14869" spans="5:25">
      <c r="E14869" s="45"/>
      <c r="H14869" s="45"/>
      <c r="K14869" s="27" t="str">
        <f t="shared" si="944"/>
        <v/>
      </c>
      <c r="P14869" s="26" t="str">
        <f t="shared" si="945"/>
        <v/>
      </c>
      <c r="Q14869" s="38"/>
      <c r="S14869" t="str">
        <f t="shared" si="946"/>
        <v/>
      </c>
      <c r="X14869" s="26" t="str">
        <f t="shared" si="943"/>
        <v/>
      </c>
      <c r="Y14869" s="38"/>
    </row>
    <row r="14870" spans="5:25">
      <c r="E14870" s="45"/>
      <c r="H14870" s="45"/>
      <c r="K14870" s="27" t="str">
        <f t="shared" si="944"/>
        <v/>
      </c>
      <c r="P14870" s="26" t="str">
        <f t="shared" si="945"/>
        <v/>
      </c>
      <c r="Q14870" s="38"/>
      <c r="S14870" t="str">
        <f t="shared" si="946"/>
        <v/>
      </c>
      <c r="X14870" s="26" t="str">
        <f t="shared" si="943"/>
        <v/>
      </c>
      <c r="Y14870" s="38"/>
    </row>
    <row r="14871" spans="5:25">
      <c r="E14871" s="45"/>
      <c r="H14871" s="45"/>
      <c r="K14871" s="27" t="str">
        <f t="shared" si="944"/>
        <v/>
      </c>
      <c r="P14871" s="26" t="str">
        <f t="shared" si="945"/>
        <v/>
      </c>
      <c r="Q14871" s="38"/>
      <c r="S14871" t="str">
        <f t="shared" si="946"/>
        <v/>
      </c>
      <c r="X14871" s="26" t="str">
        <f t="shared" si="943"/>
        <v/>
      </c>
      <c r="Y14871" s="38"/>
    </row>
    <row r="14872" spans="5:25">
      <c r="E14872" s="45"/>
      <c r="H14872" s="45"/>
      <c r="K14872" s="27" t="str">
        <f t="shared" si="944"/>
        <v/>
      </c>
      <c r="P14872" s="26" t="str">
        <f t="shared" si="945"/>
        <v/>
      </c>
      <c r="Q14872" s="38"/>
      <c r="S14872" t="str">
        <f t="shared" si="946"/>
        <v/>
      </c>
      <c r="X14872" s="26" t="str">
        <f t="shared" si="943"/>
        <v/>
      </c>
      <c r="Y14872" s="38"/>
    </row>
    <row r="14873" spans="5:25">
      <c r="E14873" s="45"/>
      <c r="H14873" s="45"/>
      <c r="K14873" s="27" t="str">
        <f t="shared" si="944"/>
        <v/>
      </c>
      <c r="P14873" s="26" t="str">
        <f t="shared" si="945"/>
        <v/>
      </c>
      <c r="Q14873" s="38"/>
      <c r="S14873" t="str">
        <f t="shared" si="946"/>
        <v/>
      </c>
      <c r="X14873" s="26" t="str">
        <f t="shared" si="943"/>
        <v/>
      </c>
      <c r="Y14873" s="38"/>
    </row>
    <row r="14874" spans="5:25">
      <c r="E14874" s="45"/>
      <c r="H14874" s="45"/>
      <c r="K14874" s="27" t="str">
        <f t="shared" si="944"/>
        <v/>
      </c>
      <c r="P14874" s="26" t="str">
        <f t="shared" si="945"/>
        <v/>
      </c>
      <c r="Q14874" s="38"/>
      <c r="S14874" t="str">
        <f t="shared" si="946"/>
        <v/>
      </c>
      <c r="X14874" s="26" t="str">
        <f t="shared" si="943"/>
        <v/>
      </c>
      <c r="Y14874" s="38"/>
    </row>
    <row r="14875" spans="5:25">
      <c r="E14875" s="45"/>
      <c r="H14875" s="45"/>
      <c r="K14875" s="27" t="str">
        <f t="shared" si="944"/>
        <v/>
      </c>
      <c r="P14875" s="26" t="str">
        <f t="shared" si="945"/>
        <v/>
      </c>
      <c r="Q14875" s="38"/>
      <c r="S14875" t="str">
        <f t="shared" si="946"/>
        <v/>
      </c>
      <c r="X14875" s="26" t="str">
        <f t="shared" si="943"/>
        <v/>
      </c>
      <c r="Y14875" s="38"/>
    </row>
    <row r="14876" spans="5:25">
      <c r="E14876" s="45"/>
      <c r="H14876" s="45"/>
      <c r="K14876" s="27" t="str">
        <f t="shared" si="944"/>
        <v/>
      </c>
      <c r="P14876" s="26" t="str">
        <f t="shared" si="945"/>
        <v/>
      </c>
      <c r="Q14876" s="38"/>
      <c r="S14876" t="str">
        <f t="shared" si="946"/>
        <v/>
      </c>
      <c r="X14876" s="26" t="str">
        <f t="shared" si="943"/>
        <v/>
      </c>
      <c r="Y14876" s="38"/>
    </row>
    <row r="14877" spans="5:25">
      <c r="E14877" s="45"/>
      <c r="H14877" s="45"/>
      <c r="K14877" s="27" t="str">
        <f t="shared" si="944"/>
        <v/>
      </c>
      <c r="P14877" s="26" t="str">
        <f t="shared" si="945"/>
        <v/>
      </c>
      <c r="Q14877" s="38"/>
      <c r="S14877" t="str">
        <f t="shared" si="946"/>
        <v/>
      </c>
      <c r="X14877" s="26" t="str">
        <f t="shared" si="943"/>
        <v/>
      </c>
      <c r="Y14877" s="38"/>
    </row>
    <row r="14878" spans="5:25">
      <c r="E14878" s="45"/>
      <c r="H14878" s="45"/>
      <c r="K14878" s="27" t="str">
        <f t="shared" si="944"/>
        <v/>
      </c>
      <c r="P14878" s="26" t="str">
        <f t="shared" si="945"/>
        <v/>
      </c>
      <c r="Q14878" s="38"/>
      <c r="S14878" t="str">
        <f t="shared" si="946"/>
        <v/>
      </c>
      <c r="X14878" s="26" t="str">
        <f t="shared" si="943"/>
        <v/>
      </c>
      <c r="Y14878" s="38"/>
    </row>
    <row r="14879" spans="5:25">
      <c r="E14879" s="45"/>
      <c r="H14879" s="45"/>
      <c r="K14879" s="27" t="str">
        <f t="shared" si="944"/>
        <v/>
      </c>
      <c r="P14879" s="26" t="str">
        <f t="shared" si="945"/>
        <v/>
      </c>
      <c r="Q14879" s="38"/>
      <c r="S14879" t="str">
        <f t="shared" si="946"/>
        <v/>
      </c>
      <c r="X14879" s="26" t="str">
        <f t="shared" si="943"/>
        <v/>
      </c>
      <c r="Y14879" s="38"/>
    </row>
    <row r="14880" spans="5:25">
      <c r="E14880" s="45"/>
      <c r="H14880" s="45"/>
      <c r="K14880" s="27" t="str">
        <f t="shared" si="944"/>
        <v/>
      </c>
      <c r="P14880" s="26" t="str">
        <f t="shared" si="945"/>
        <v/>
      </c>
      <c r="Q14880" s="38"/>
      <c r="S14880" t="str">
        <f t="shared" si="946"/>
        <v/>
      </c>
      <c r="X14880" s="26" t="str">
        <f t="shared" si="943"/>
        <v/>
      </c>
      <c r="Y14880" s="38"/>
    </row>
    <row r="14881" spans="5:25">
      <c r="E14881" s="45"/>
      <c r="H14881" s="45"/>
      <c r="K14881" s="27" t="str">
        <f t="shared" si="944"/>
        <v/>
      </c>
      <c r="P14881" s="26" t="str">
        <f t="shared" si="945"/>
        <v/>
      </c>
      <c r="Q14881" s="38"/>
      <c r="S14881" t="str">
        <f t="shared" si="946"/>
        <v/>
      </c>
      <c r="X14881" s="26" t="str">
        <f t="shared" si="943"/>
        <v/>
      </c>
      <c r="Y14881" s="38"/>
    </row>
    <row r="14882" spans="5:25">
      <c r="E14882" s="45"/>
      <c r="H14882" s="45"/>
      <c r="K14882" s="27" t="str">
        <f t="shared" si="944"/>
        <v/>
      </c>
      <c r="P14882" s="26" t="str">
        <f t="shared" si="945"/>
        <v/>
      </c>
      <c r="Q14882" s="38"/>
      <c r="S14882" t="str">
        <f t="shared" si="946"/>
        <v/>
      </c>
      <c r="X14882" s="26" t="str">
        <f t="shared" si="943"/>
        <v/>
      </c>
      <c r="Y14882" s="38"/>
    </row>
    <row r="14883" spans="5:25">
      <c r="E14883" s="45"/>
      <c r="H14883" s="45"/>
      <c r="K14883" s="27" t="str">
        <f t="shared" si="944"/>
        <v/>
      </c>
      <c r="P14883" s="26" t="str">
        <f t="shared" si="945"/>
        <v/>
      </c>
      <c r="Q14883" s="38"/>
      <c r="S14883" t="str">
        <f t="shared" si="946"/>
        <v/>
      </c>
      <c r="X14883" s="26" t="str">
        <f t="shared" si="943"/>
        <v/>
      </c>
      <c r="Y14883" s="38"/>
    </row>
    <row r="14884" spans="5:25">
      <c r="E14884" s="45"/>
      <c r="H14884" s="45"/>
      <c r="K14884" s="27" t="str">
        <f t="shared" si="944"/>
        <v/>
      </c>
      <c r="P14884" s="26" t="str">
        <f t="shared" si="945"/>
        <v/>
      </c>
      <c r="Q14884" s="38"/>
      <c r="S14884" t="str">
        <f t="shared" si="946"/>
        <v/>
      </c>
      <c r="X14884" s="26" t="str">
        <f t="shared" si="943"/>
        <v/>
      </c>
      <c r="Y14884" s="38"/>
    </row>
    <row r="14885" spans="5:25">
      <c r="E14885" s="45"/>
      <c r="H14885" s="45"/>
      <c r="K14885" s="27" t="str">
        <f t="shared" si="944"/>
        <v/>
      </c>
      <c r="P14885" s="26" t="str">
        <f t="shared" si="945"/>
        <v/>
      </c>
      <c r="Q14885" s="38"/>
      <c r="S14885" t="str">
        <f t="shared" si="946"/>
        <v/>
      </c>
      <c r="X14885" s="26" t="str">
        <f t="shared" si="943"/>
        <v/>
      </c>
      <c r="Y14885" s="38"/>
    </row>
    <row r="14886" spans="5:25">
      <c r="E14886" s="45"/>
      <c r="H14886" s="45"/>
      <c r="K14886" s="27" t="str">
        <f t="shared" si="944"/>
        <v/>
      </c>
      <c r="P14886" s="26" t="str">
        <f t="shared" si="945"/>
        <v/>
      </c>
      <c r="Q14886" s="38"/>
      <c r="S14886" t="str">
        <f t="shared" si="946"/>
        <v/>
      </c>
      <c r="X14886" s="26" t="str">
        <f t="shared" si="943"/>
        <v/>
      </c>
      <c r="Y14886" s="38"/>
    </row>
    <row r="14887" spans="5:25">
      <c r="E14887" s="45"/>
      <c r="H14887" s="45"/>
      <c r="K14887" s="27" t="str">
        <f t="shared" si="944"/>
        <v/>
      </c>
      <c r="P14887" s="26" t="str">
        <f t="shared" si="945"/>
        <v/>
      </c>
      <c r="Q14887" s="38"/>
      <c r="S14887" t="str">
        <f t="shared" si="946"/>
        <v/>
      </c>
      <c r="X14887" s="26" t="str">
        <f t="shared" si="943"/>
        <v/>
      </c>
      <c r="Y14887" s="38"/>
    </row>
    <row r="14888" spans="5:25">
      <c r="E14888" s="45"/>
      <c r="H14888" s="45"/>
      <c r="K14888" s="27" t="str">
        <f t="shared" si="944"/>
        <v/>
      </c>
      <c r="P14888" s="26" t="str">
        <f t="shared" si="945"/>
        <v/>
      </c>
      <c r="Q14888" s="38"/>
      <c r="S14888" t="str">
        <f t="shared" si="946"/>
        <v/>
      </c>
      <c r="X14888" s="26" t="str">
        <f t="shared" si="943"/>
        <v/>
      </c>
      <c r="Y14888" s="38"/>
    </row>
    <row r="14889" spans="5:25">
      <c r="E14889" s="45"/>
      <c r="H14889" s="45"/>
      <c r="K14889" s="27" t="str">
        <f t="shared" si="944"/>
        <v/>
      </c>
      <c r="P14889" s="26" t="str">
        <f t="shared" si="945"/>
        <v/>
      </c>
      <c r="Q14889" s="38"/>
      <c r="S14889" t="str">
        <f t="shared" si="946"/>
        <v/>
      </c>
      <c r="X14889" s="26" t="str">
        <f t="shared" si="943"/>
        <v/>
      </c>
      <c r="Y14889" s="38"/>
    </row>
    <row r="14890" spans="5:25">
      <c r="E14890" s="45"/>
      <c r="H14890" s="45"/>
      <c r="K14890" s="27" t="str">
        <f t="shared" si="944"/>
        <v/>
      </c>
      <c r="P14890" s="26" t="str">
        <f t="shared" si="945"/>
        <v/>
      </c>
      <c r="Q14890" s="38"/>
      <c r="S14890" t="str">
        <f t="shared" si="946"/>
        <v/>
      </c>
      <c r="X14890" s="26" t="str">
        <f t="shared" si="943"/>
        <v/>
      </c>
      <c r="Y14890" s="38"/>
    </row>
    <row r="14891" spans="5:25">
      <c r="E14891" s="45"/>
      <c r="H14891" s="45"/>
      <c r="K14891" s="27" t="str">
        <f t="shared" si="944"/>
        <v/>
      </c>
      <c r="P14891" s="26" t="str">
        <f t="shared" si="945"/>
        <v/>
      </c>
      <c r="Q14891" s="38"/>
      <c r="S14891" t="str">
        <f t="shared" si="946"/>
        <v/>
      </c>
      <c r="X14891" s="26" t="str">
        <f t="shared" si="943"/>
        <v/>
      </c>
      <c r="Y14891" s="38"/>
    </row>
    <row r="14892" spans="5:25">
      <c r="E14892" s="45"/>
      <c r="H14892" s="45"/>
      <c r="K14892" s="27" t="str">
        <f t="shared" si="944"/>
        <v/>
      </c>
      <c r="P14892" s="26" t="str">
        <f t="shared" si="945"/>
        <v/>
      </c>
      <c r="Q14892" s="38"/>
      <c r="S14892" t="str">
        <f t="shared" si="946"/>
        <v/>
      </c>
      <c r="X14892" s="26" t="str">
        <f t="shared" si="943"/>
        <v/>
      </c>
      <c r="Y14892" s="38"/>
    </row>
    <row r="14893" spans="5:25">
      <c r="E14893" s="45"/>
      <c r="H14893" s="45"/>
      <c r="K14893" s="27" t="str">
        <f t="shared" si="944"/>
        <v/>
      </c>
      <c r="P14893" s="26" t="str">
        <f t="shared" si="945"/>
        <v/>
      </c>
      <c r="Q14893" s="38"/>
      <c r="S14893" t="str">
        <f t="shared" si="946"/>
        <v/>
      </c>
      <c r="X14893" s="26" t="str">
        <f t="shared" si="943"/>
        <v/>
      </c>
      <c r="Y14893" s="38"/>
    </row>
    <row r="14894" spans="5:25">
      <c r="E14894" s="45"/>
      <c r="H14894" s="45"/>
      <c r="K14894" s="27" t="str">
        <f t="shared" si="944"/>
        <v/>
      </c>
      <c r="P14894" s="26" t="str">
        <f t="shared" si="945"/>
        <v/>
      </c>
      <c r="Q14894" s="38"/>
      <c r="S14894" t="str">
        <f t="shared" si="946"/>
        <v/>
      </c>
      <c r="X14894" s="26" t="str">
        <f t="shared" si="943"/>
        <v/>
      </c>
      <c r="Y14894" s="38"/>
    </row>
    <row r="14895" spans="5:25">
      <c r="E14895" s="45"/>
      <c r="H14895" s="45"/>
      <c r="K14895" s="27" t="str">
        <f t="shared" si="944"/>
        <v/>
      </c>
      <c r="P14895" s="26" t="str">
        <f t="shared" si="945"/>
        <v/>
      </c>
      <c r="Q14895" s="38"/>
      <c r="S14895" t="str">
        <f t="shared" si="946"/>
        <v/>
      </c>
      <c r="X14895" s="26" t="str">
        <f t="shared" si="943"/>
        <v/>
      </c>
      <c r="Y14895" s="38"/>
    </row>
    <row r="14896" spans="5:25">
      <c r="E14896" s="45"/>
      <c r="H14896" s="45"/>
      <c r="K14896" s="27" t="str">
        <f t="shared" si="944"/>
        <v/>
      </c>
      <c r="P14896" s="26" t="str">
        <f t="shared" si="945"/>
        <v/>
      </c>
      <c r="Q14896" s="38"/>
      <c r="S14896" t="str">
        <f t="shared" si="946"/>
        <v/>
      </c>
      <c r="X14896" s="26" t="str">
        <f t="shared" si="943"/>
        <v/>
      </c>
      <c r="Y14896" s="38"/>
    </row>
    <row r="14897" spans="5:25">
      <c r="E14897" s="45"/>
      <c r="H14897" s="45"/>
      <c r="K14897" s="27" t="str">
        <f t="shared" si="944"/>
        <v/>
      </c>
      <c r="P14897" s="26" t="str">
        <f t="shared" si="945"/>
        <v/>
      </c>
      <c r="Q14897" s="38"/>
      <c r="S14897" t="str">
        <f t="shared" si="946"/>
        <v/>
      </c>
      <c r="X14897" s="26" t="str">
        <f t="shared" si="943"/>
        <v/>
      </c>
      <c r="Y14897" s="38"/>
    </row>
    <row r="14898" spans="5:25">
      <c r="E14898" s="45"/>
      <c r="H14898" s="45"/>
      <c r="K14898" s="27" t="str">
        <f t="shared" si="944"/>
        <v/>
      </c>
      <c r="P14898" s="26" t="str">
        <f t="shared" si="945"/>
        <v/>
      </c>
      <c r="Q14898" s="38"/>
      <c r="S14898" t="str">
        <f t="shared" si="946"/>
        <v/>
      </c>
      <c r="X14898" s="26" t="str">
        <f t="shared" si="943"/>
        <v/>
      </c>
      <c r="Y14898" s="38"/>
    </row>
    <row r="14899" spans="5:25">
      <c r="E14899" s="45"/>
      <c r="H14899" s="45"/>
      <c r="K14899" s="27" t="str">
        <f t="shared" si="944"/>
        <v/>
      </c>
      <c r="P14899" s="26" t="str">
        <f t="shared" si="945"/>
        <v/>
      </c>
      <c r="Q14899" s="38"/>
      <c r="S14899" t="str">
        <f t="shared" si="946"/>
        <v/>
      </c>
      <c r="X14899" s="26" t="str">
        <f t="shared" si="943"/>
        <v/>
      </c>
      <c r="Y14899" s="38"/>
    </row>
    <row r="14900" spans="5:25">
      <c r="E14900" s="45"/>
      <c r="H14900" s="45"/>
      <c r="K14900" s="27" t="str">
        <f t="shared" si="944"/>
        <v/>
      </c>
      <c r="P14900" s="26" t="str">
        <f t="shared" si="945"/>
        <v/>
      </c>
      <c r="Q14900" s="38"/>
      <c r="S14900" t="str">
        <f t="shared" si="946"/>
        <v/>
      </c>
      <c r="X14900" s="26" t="str">
        <f t="shared" si="943"/>
        <v/>
      </c>
      <c r="Y14900" s="38"/>
    </row>
    <row r="14901" spans="5:25">
      <c r="E14901" s="45"/>
      <c r="H14901" s="45"/>
      <c r="K14901" s="27" t="str">
        <f t="shared" si="944"/>
        <v/>
      </c>
      <c r="P14901" s="26" t="str">
        <f t="shared" si="945"/>
        <v/>
      </c>
      <c r="Q14901" s="38"/>
      <c r="S14901" t="str">
        <f t="shared" si="946"/>
        <v/>
      </c>
      <c r="X14901" s="26" t="str">
        <f t="shared" si="943"/>
        <v/>
      </c>
      <c r="Y14901" s="38"/>
    </row>
    <row r="14902" spans="5:25">
      <c r="E14902" s="45"/>
      <c r="H14902" s="45"/>
      <c r="K14902" s="27" t="str">
        <f t="shared" si="944"/>
        <v/>
      </c>
      <c r="P14902" s="26" t="str">
        <f t="shared" si="945"/>
        <v/>
      </c>
      <c r="Q14902" s="38"/>
      <c r="S14902" t="str">
        <f t="shared" si="946"/>
        <v/>
      </c>
      <c r="X14902" s="26" t="str">
        <f t="shared" si="943"/>
        <v/>
      </c>
      <c r="Y14902" s="38"/>
    </row>
    <row r="14903" spans="5:25">
      <c r="E14903" s="45"/>
      <c r="H14903" s="45"/>
      <c r="K14903" s="27" t="str">
        <f t="shared" si="944"/>
        <v/>
      </c>
      <c r="P14903" s="26" t="str">
        <f t="shared" si="945"/>
        <v/>
      </c>
      <c r="Q14903" s="38"/>
      <c r="S14903" t="str">
        <f t="shared" si="946"/>
        <v/>
      </c>
      <c r="X14903" s="26" t="str">
        <f t="shared" si="943"/>
        <v/>
      </c>
      <c r="Y14903" s="38"/>
    </row>
    <row r="14904" spans="5:25">
      <c r="E14904" s="45"/>
      <c r="H14904" s="45"/>
      <c r="K14904" s="27" t="str">
        <f t="shared" si="944"/>
        <v/>
      </c>
      <c r="P14904" s="26" t="str">
        <f t="shared" si="945"/>
        <v/>
      </c>
      <c r="Q14904" s="38"/>
      <c r="S14904" t="str">
        <f t="shared" si="946"/>
        <v/>
      </c>
      <c r="X14904" s="26" t="str">
        <f t="shared" si="943"/>
        <v/>
      </c>
      <c r="Y14904" s="38"/>
    </row>
    <row r="14905" spans="5:25">
      <c r="E14905" s="45"/>
      <c r="H14905" s="45"/>
      <c r="K14905" s="27" t="str">
        <f t="shared" si="944"/>
        <v/>
      </c>
      <c r="P14905" s="26" t="str">
        <f t="shared" si="945"/>
        <v/>
      </c>
      <c r="Q14905" s="38"/>
      <c r="S14905" t="str">
        <f t="shared" si="946"/>
        <v/>
      </c>
      <c r="X14905" s="26" t="str">
        <f t="shared" si="943"/>
        <v/>
      </c>
      <c r="Y14905" s="38"/>
    </row>
    <row r="14906" spans="5:25">
      <c r="E14906" s="45"/>
      <c r="H14906" s="45"/>
      <c r="K14906" s="27" t="str">
        <f t="shared" si="944"/>
        <v/>
      </c>
      <c r="P14906" s="26" t="str">
        <f t="shared" si="945"/>
        <v/>
      </c>
      <c r="Q14906" s="38"/>
      <c r="S14906" t="str">
        <f t="shared" si="946"/>
        <v/>
      </c>
      <c r="X14906" s="26" t="str">
        <f t="shared" si="943"/>
        <v/>
      </c>
      <c r="Y14906" s="38"/>
    </row>
    <row r="14907" spans="5:25">
      <c r="E14907" s="45"/>
      <c r="H14907" s="45"/>
      <c r="K14907" s="27" t="str">
        <f t="shared" si="944"/>
        <v/>
      </c>
      <c r="P14907" s="26" t="str">
        <f t="shared" si="945"/>
        <v/>
      </c>
      <c r="Q14907" s="38"/>
      <c r="S14907" t="str">
        <f t="shared" si="946"/>
        <v/>
      </c>
      <c r="X14907" s="26" t="str">
        <f t="shared" si="943"/>
        <v/>
      </c>
      <c r="Y14907" s="38"/>
    </row>
    <row r="14908" spans="5:25">
      <c r="E14908" s="45"/>
      <c r="H14908" s="45"/>
      <c r="K14908" s="27" t="str">
        <f t="shared" si="944"/>
        <v/>
      </c>
      <c r="P14908" s="26" t="str">
        <f t="shared" si="945"/>
        <v/>
      </c>
      <c r="Q14908" s="38"/>
      <c r="S14908" t="str">
        <f t="shared" si="946"/>
        <v/>
      </c>
      <c r="X14908" s="26" t="str">
        <f t="shared" ref="X14908:X14971" si="947">IF(V14908="","",X14907+V14908-V14907)</f>
        <v/>
      </c>
      <c r="Y14908" s="38"/>
    </row>
    <row r="14909" spans="5:25">
      <c r="E14909" s="45"/>
      <c r="H14909" s="45"/>
      <c r="K14909" s="27" t="str">
        <f t="shared" si="944"/>
        <v/>
      </c>
      <c r="P14909" s="26" t="str">
        <f t="shared" si="945"/>
        <v/>
      </c>
      <c r="Q14909" s="38"/>
      <c r="S14909" t="str">
        <f t="shared" si="946"/>
        <v/>
      </c>
      <c r="X14909" s="26" t="str">
        <f t="shared" si="947"/>
        <v/>
      </c>
      <c r="Y14909" s="38"/>
    </row>
    <row r="14910" spans="5:25">
      <c r="E14910" s="45"/>
      <c r="H14910" s="45"/>
      <c r="K14910" s="27" t="str">
        <f t="shared" si="944"/>
        <v/>
      </c>
      <c r="P14910" s="26" t="str">
        <f t="shared" si="945"/>
        <v/>
      </c>
      <c r="Q14910" s="38"/>
      <c r="S14910" t="str">
        <f t="shared" si="946"/>
        <v/>
      </c>
      <c r="X14910" s="26" t="str">
        <f t="shared" si="947"/>
        <v/>
      </c>
      <c r="Y14910" s="38"/>
    </row>
    <row r="14911" spans="5:25">
      <c r="E14911" s="45"/>
      <c r="H14911" s="45"/>
      <c r="K14911" s="27" t="str">
        <f t="shared" si="944"/>
        <v/>
      </c>
      <c r="P14911" s="26" t="str">
        <f t="shared" si="945"/>
        <v/>
      </c>
      <c r="Q14911" s="38"/>
      <c r="S14911" t="str">
        <f t="shared" si="946"/>
        <v/>
      </c>
      <c r="X14911" s="26" t="str">
        <f t="shared" si="947"/>
        <v/>
      </c>
      <c r="Y14911" s="38"/>
    </row>
    <row r="14912" spans="5:25">
      <c r="E14912" s="45"/>
      <c r="H14912" s="45"/>
      <c r="K14912" s="27" t="str">
        <f t="shared" si="944"/>
        <v/>
      </c>
      <c r="P14912" s="26" t="str">
        <f t="shared" si="945"/>
        <v/>
      </c>
      <c r="Q14912" s="38"/>
      <c r="S14912" t="str">
        <f t="shared" si="946"/>
        <v/>
      </c>
      <c r="X14912" s="26" t="str">
        <f t="shared" si="947"/>
        <v/>
      </c>
      <c r="Y14912" s="38"/>
    </row>
    <row r="14913" spans="5:25">
      <c r="E14913" s="45"/>
      <c r="H14913" s="45"/>
      <c r="K14913" s="27" t="str">
        <f t="shared" si="944"/>
        <v/>
      </c>
      <c r="P14913" s="26" t="str">
        <f t="shared" si="945"/>
        <v/>
      </c>
      <c r="Q14913" s="38"/>
      <c r="S14913" t="str">
        <f t="shared" si="946"/>
        <v/>
      </c>
      <c r="X14913" s="26" t="str">
        <f t="shared" si="947"/>
        <v/>
      </c>
      <c r="Y14913" s="38"/>
    </row>
    <row r="14914" spans="5:25">
      <c r="E14914" s="45"/>
      <c r="H14914" s="45"/>
      <c r="K14914" s="27" t="str">
        <f t="shared" si="944"/>
        <v/>
      </c>
      <c r="P14914" s="26" t="str">
        <f t="shared" si="945"/>
        <v/>
      </c>
      <c r="Q14914" s="38"/>
      <c r="S14914" t="str">
        <f t="shared" si="946"/>
        <v/>
      </c>
      <c r="X14914" s="26" t="str">
        <f t="shared" si="947"/>
        <v/>
      </c>
      <c r="Y14914" s="38"/>
    </row>
    <row r="14915" spans="5:25">
      <c r="E14915" s="45"/>
      <c r="H14915" s="45"/>
      <c r="K14915" s="27" t="str">
        <f t="shared" si="944"/>
        <v/>
      </c>
      <c r="P14915" s="26" t="str">
        <f t="shared" si="945"/>
        <v/>
      </c>
      <c r="Q14915" s="38"/>
      <c r="S14915" t="str">
        <f t="shared" si="946"/>
        <v/>
      </c>
      <c r="X14915" s="26" t="str">
        <f t="shared" si="947"/>
        <v/>
      </c>
      <c r="Y14915" s="38"/>
    </row>
    <row r="14916" spans="5:25">
      <c r="E14916" s="45"/>
      <c r="H14916" s="45"/>
      <c r="K14916" s="27" t="str">
        <f t="shared" ref="K14916:K14979" si="948">IF(M14916="","",K14915+(M14916-M14915)/24)</f>
        <v/>
      </c>
      <c r="P14916" s="26" t="str">
        <f t="shared" ref="P14916:P14979" si="949">IF(N14916="","",P14915+N14916-N14915)</f>
        <v/>
      </c>
      <c r="Q14916" s="38"/>
      <c r="S14916" t="str">
        <f t="shared" ref="S14916:S14979" si="950">IF(N14916="","",S14915-N14916+N14915)</f>
        <v/>
      </c>
      <c r="X14916" s="26" t="str">
        <f t="shared" si="947"/>
        <v/>
      </c>
      <c r="Y14916" s="38"/>
    </row>
    <row r="14917" spans="5:25">
      <c r="E14917" s="45"/>
      <c r="H14917" s="45"/>
      <c r="K14917" s="27" t="str">
        <f t="shared" si="948"/>
        <v/>
      </c>
      <c r="P14917" s="26" t="str">
        <f t="shared" si="949"/>
        <v/>
      </c>
      <c r="Q14917" s="38"/>
      <c r="S14917" t="str">
        <f t="shared" si="950"/>
        <v/>
      </c>
      <c r="X14917" s="26" t="str">
        <f t="shared" si="947"/>
        <v/>
      </c>
      <c r="Y14917" s="38"/>
    </row>
    <row r="14918" spans="5:25">
      <c r="E14918" s="45"/>
      <c r="H14918" s="45"/>
      <c r="K14918" s="27" t="str">
        <f t="shared" si="948"/>
        <v/>
      </c>
      <c r="P14918" s="26" t="str">
        <f t="shared" si="949"/>
        <v/>
      </c>
      <c r="Q14918" s="38"/>
      <c r="S14918" t="str">
        <f t="shared" si="950"/>
        <v/>
      </c>
      <c r="X14918" s="26" t="str">
        <f t="shared" si="947"/>
        <v/>
      </c>
      <c r="Y14918" s="38"/>
    </row>
    <row r="14919" spans="5:25">
      <c r="E14919" s="45"/>
      <c r="H14919" s="45"/>
      <c r="K14919" s="27" t="str">
        <f t="shared" si="948"/>
        <v/>
      </c>
      <c r="P14919" s="26" t="str">
        <f t="shared" si="949"/>
        <v/>
      </c>
      <c r="Q14919" s="38"/>
      <c r="S14919" t="str">
        <f t="shared" si="950"/>
        <v/>
      </c>
      <c r="X14919" s="26" t="str">
        <f t="shared" si="947"/>
        <v/>
      </c>
      <c r="Y14919" s="38"/>
    </row>
    <row r="14920" spans="5:25">
      <c r="E14920" s="45"/>
      <c r="H14920" s="45"/>
      <c r="K14920" s="27" t="str">
        <f t="shared" si="948"/>
        <v/>
      </c>
      <c r="P14920" s="26" t="str">
        <f t="shared" si="949"/>
        <v/>
      </c>
      <c r="Q14920" s="38"/>
      <c r="S14920" t="str">
        <f t="shared" si="950"/>
        <v/>
      </c>
      <c r="X14920" s="26" t="str">
        <f t="shared" si="947"/>
        <v/>
      </c>
      <c r="Y14920" s="38"/>
    </row>
    <row r="14921" spans="5:25">
      <c r="E14921" s="45"/>
      <c r="H14921" s="45"/>
      <c r="K14921" s="27" t="str">
        <f t="shared" si="948"/>
        <v/>
      </c>
      <c r="P14921" s="26" t="str">
        <f t="shared" si="949"/>
        <v/>
      </c>
      <c r="Q14921" s="38"/>
      <c r="S14921" t="str">
        <f t="shared" si="950"/>
        <v/>
      </c>
      <c r="X14921" s="26" t="str">
        <f t="shared" si="947"/>
        <v/>
      </c>
      <c r="Y14921" s="38"/>
    </row>
    <row r="14922" spans="5:25">
      <c r="E14922" s="45"/>
      <c r="H14922" s="45"/>
      <c r="K14922" s="27" t="str">
        <f t="shared" si="948"/>
        <v/>
      </c>
      <c r="P14922" s="26" t="str">
        <f t="shared" si="949"/>
        <v/>
      </c>
      <c r="Q14922" s="38"/>
      <c r="S14922" t="str">
        <f t="shared" si="950"/>
        <v/>
      </c>
      <c r="X14922" s="26" t="str">
        <f t="shared" si="947"/>
        <v/>
      </c>
      <c r="Y14922" s="38"/>
    </row>
    <row r="14923" spans="5:25">
      <c r="E14923" s="45"/>
      <c r="H14923" s="45"/>
      <c r="K14923" s="27" t="str">
        <f t="shared" si="948"/>
        <v/>
      </c>
      <c r="P14923" s="26" t="str">
        <f t="shared" si="949"/>
        <v/>
      </c>
      <c r="Q14923" s="38"/>
      <c r="S14923" t="str">
        <f t="shared" si="950"/>
        <v/>
      </c>
      <c r="X14923" s="26" t="str">
        <f t="shared" si="947"/>
        <v/>
      </c>
      <c r="Y14923" s="38"/>
    </row>
    <row r="14924" spans="5:25">
      <c r="E14924" s="45"/>
      <c r="H14924" s="45"/>
      <c r="K14924" s="27" t="str">
        <f t="shared" si="948"/>
        <v/>
      </c>
      <c r="P14924" s="26" t="str">
        <f t="shared" si="949"/>
        <v/>
      </c>
      <c r="Q14924" s="38"/>
      <c r="S14924" t="str">
        <f t="shared" si="950"/>
        <v/>
      </c>
      <c r="X14924" s="26" t="str">
        <f t="shared" si="947"/>
        <v/>
      </c>
      <c r="Y14924" s="38"/>
    </row>
    <row r="14925" spans="5:25">
      <c r="E14925" s="45"/>
      <c r="H14925" s="45"/>
      <c r="K14925" s="27" t="str">
        <f t="shared" si="948"/>
        <v/>
      </c>
      <c r="P14925" s="26" t="str">
        <f t="shared" si="949"/>
        <v/>
      </c>
      <c r="Q14925" s="38"/>
      <c r="S14925" t="str">
        <f t="shared" si="950"/>
        <v/>
      </c>
      <c r="X14925" s="26" t="str">
        <f t="shared" si="947"/>
        <v/>
      </c>
      <c r="Y14925" s="38"/>
    </row>
    <row r="14926" spans="5:25">
      <c r="E14926" s="45"/>
      <c r="H14926" s="45"/>
      <c r="K14926" s="27" t="str">
        <f t="shared" si="948"/>
        <v/>
      </c>
      <c r="P14926" s="26" t="str">
        <f t="shared" si="949"/>
        <v/>
      </c>
      <c r="Q14926" s="38"/>
      <c r="S14926" t="str">
        <f t="shared" si="950"/>
        <v/>
      </c>
      <c r="X14926" s="26" t="str">
        <f t="shared" si="947"/>
        <v/>
      </c>
      <c r="Y14926" s="38"/>
    </row>
    <row r="14927" spans="5:25">
      <c r="E14927" s="45"/>
      <c r="H14927" s="45"/>
      <c r="K14927" s="27" t="str">
        <f t="shared" si="948"/>
        <v/>
      </c>
      <c r="P14927" s="26" t="str">
        <f t="shared" si="949"/>
        <v/>
      </c>
      <c r="Q14927" s="38"/>
      <c r="S14927" t="str">
        <f t="shared" si="950"/>
        <v/>
      </c>
      <c r="X14927" s="26" t="str">
        <f t="shared" si="947"/>
        <v/>
      </c>
      <c r="Y14927" s="38"/>
    </row>
    <row r="14928" spans="5:25">
      <c r="E14928" s="45"/>
      <c r="H14928" s="45"/>
      <c r="K14928" s="27" t="str">
        <f t="shared" si="948"/>
        <v/>
      </c>
      <c r="P14928" s="26" t="str">
        <f t="shared" si="949"/>
        <v/>
      </c>
      <c r="Q14928" s="38"/>
      <c r="S14928" t="str">
        <f t="shared" si="950"/>
        <v/>
      </c>
      <c r="X14928" s="26" t="str">
        <f t="shared" si="947"/>
        <v/>
      </c>
      <c r="Y14928" s="38"/>
    </row>
    <row r="14929" spans="5:25">
      <c r="E14929" s="45"/>
      <c r="H14929" s="45"/>
      <c r="K14929" s="27" t="str">
        <f t="shared" si="948"/>
        <v/>
      </c>
      <c r="P14929" s="26" t="str">
        <f t="shared" si="949"/>
        <v/>
      </c>
      <c r="Q14929" s="38"/>
      <c r="S14929" t="str">
        <f t="shared" si="950"/>
        <v/>
      </c>
      <c r="X14929" s="26" t="str">
        <f t="shared" si="947"/>
        <v/>
      </c>
      <c r="Y14929" s="38"/>
    </row>
    <row r="14930" spans="5:25">
      <c r="E14930" s="45"/>
      <c r="H14930" s="45"/>
      <c r="K14930" s="27" t="str">
        <f t="shared" si="948"/>
        <v/>
      </c>
      <c r="P14930" s="26" t="str">
        <f t="shared" si="949"/>
        <v/>
      </c>
      <c r="Q14930" s="38"/>
      <c r="S14930" t="str">
        <f t="shared" si="950"/>
        <v/>
      </c>
      <c r="X14930" s="26" t="str">
        <f t="shared" si="947"/>
        <v/>
      </c>
      <c r="Y14930" s="38"/>
    </row>
    <row r="14931" spans="5:25">
      <c r="E14931" s="45"/>
      <c r="H14931" s="45"/>
      <c r="K14931" s="27" t="str">
        <f t="shared" si="948"/>
        <v/>
      </c>
      <c r="P14931" s="26" t="str">
        <f t="shared" si="949"/>
        <v/>
      </c>
      <c r="Q14931" s="38"/>
      <c r="S14931" t="str">
        <f t="shared" si="950"/>
        <v/>
      </c>
      <c r="X14931" s="26" t="str">
        <f t="shared" si="947"/>
        <v/>
      </c>
      <c r="Y14931" s="38"/>
    </row>
    <row r="14932" spans="5:25">
      <c r="E14932" s="45"/>
      <c r="H14932" s="45"/>
      <c r="K14932" s="27" t="str">
        <f t="shared" si="948"/>
        <v/>
      </c>
      <c r="P14932" s="26" t="str">
        <f t="shared" si="949"/>
        <v/>
      </c>
      <c r="Q14932" s="38"/>
      <c r="S14932" t="str">
        <f t="shared" si="950"/>
        <v/>
      </c>
      <c r="X14932" s="26" t="str">
        <f t="shared" si="947"/>
        <v/>
      </c>
      <c r="Y14932" s="38"/>
    </row>
    <row r="14933" spans="5:25">
      <c r="E14933" s="45"/>
      <c r="H14933" s="45"/>
      <c r="K14933" s="27" t="str">
        <f t="shared" si="948"/>
        <v/>
      </c>
      <c r="P14933" s="26" t="str">
        <f t="shared" si="949"/>
        <v/>
      </c>
      <c r="Q14933" s="38"/>
      <c r="S14933" t="str">
        <f t="shared" si="950"/>
        <v/>
      </c>
      <c r="X14933" s="26" t="str">
        <f t="shared" si="947"/>
        <v/>
      </c>
      <c r="Y14933" s="38"/>
    </row>
    <row r="14934" spans="5:25">
      <c r="E14934" s="45"/>
      <c r="H14934" s="45"/>
      <c r="K14934" s="27" t="str">
        <f t="shared" si="948"/>
        <v/>
      </c>
      <c r="P14934" s="26" t="str">
        <f t="shared" si="949"/>
        <v/>
      </c>
      <c r="Q14934" s="38"/>
      <c r="S14934" t="str">
        <f t="shared" si="950"/>
        <v/>
      </c>
      <c r="X14934" s="26" t="str">
        <f t="shared" si="947"/>
        <v/>
      </c>
      <c r="Y14934" s="38"/>
    </row>
    <row r="14935" spans="5:25">
      <c r="E14935" s="45"/>
      <c r="H14935" s="45"/>
      <c r="K14935" s="27" t="str">
        <f t="shared" si="948"/>
        <v/>
      </c>
      <c r="P14935" s="26" t="str">
        <f t="shared" si="949"/>
        <v/>
      </c>
      <c r="Q14935" s="38"/>
      <c r="S14935" t="str">
        <f t="shared" si="950"/>
        <v/>
      </c>
      <c r="X14935" s="26" t="str">
        <f t="shared" si="947"/>
        <v/>
      </c>
      <c r="Y14935" s="38"/>
    </row>
    <row r="14936" spans="5:25">
      <c r="E14936" s="45"/>
      <c r="H14936" s="45"/>
      <c r="K14936" s="27" t="str">
        <f t="shared" si="948"/>
        <v/>
      </c>
      <c r="P14936" s="26" t="str">
        <f t="shared" si="949"/>
        <v/>
      </c>
      <c r="Q14936" s="38"/>
      <c r="S14936" t="str">
        <f t="shared" si="950"/>
        <v/>
      </c>
      <c r="X14936" s="26" t="str">
        <f t="shared" si="947"/>
        <v/>
      </c>
      <c r="Y14936" s="38"/>
    </row>
    <row r="14937" spans="5:25">
      <c r="E14937" s="45"/>
      <c r="H14937" s="45"/>
      <c r="K14937" s="27" t="str">
        <f t="shared" si="948"/>
        <v/>
      </c>
      <c r="P14937" s="26" t="str">
        <f t="shared" si="949"/>
        <v/>
      </c>
      <c r="Q14937" s="38"/>
      <c r="S14937" t="str">
        <f t="shared" si="950"/>
        <v/>
      </c>
      <c r="X14937" s="26" t="str">
        <f t="shared" si="947"/>
        <v/>
      </c>
      <c r="Y14937" s="38"/>
    </row>
    <row r="14938" spans="5:25">
      <c r="E14938" s="45"/>
      <c r="H14938" s="45"/>
      <c r="K14938" s="27" t="str">
        <f t="shared" si="948"/>
        <v/>
      </c>
      <c r="P14938" s="26" t="str">
        <f t="shared" si="949"/>
        <v/>
      </c>
      <c r="Q14938" s="38"/>
      <c r="S14938" t="str">
        <f t="shared" si="950"/>
        <v/>
      </c>
      <c r="X14938" s="26" t="str">
        <f t="shared" si="947"/>
        <v/>
      </c>
      <c r="Y14938" s="38"/>
    </row>
    <row r="14939" spans="5:25">
      <c r="E14939" s="45"/>
      <c r="H14939" s="45"/>
      <c r="K14939" s="27" t="str">
        <f t="shared" si="948"/>
        <v/>
      </c>
      <c r="P14939" s="26" t="str">
        <f t="shared" si="949"/>
        <v/>
      </c>
      <c r="Q14939" s="38"/>
      <c r="S14939" t="str">
        <f t="shared" si="950"/>
        <v/>
      </c>
      <c r="X14939" s="26" t="str">
        <f t="shared" si="947"/>
        <v/>
      </c>
      <c r="Y14939" s="38"/>
    </row>
    <row r="14940" spans="5:25">
      <c r="E14940" s="45"/>
      <c r="H14940" s="45"/>
      <c r="K14940" s="27" t="str">
        <f t="shared" si="948"/>
        <v/>
      </c>
      <c r="P14940" s="26" t="str">
        <f t="shared" si="949"/>
        <v/>
      </c>
      <c r="Q14940" s="38"/>
      <c r="S14940" t="str">
        <f t="shared" si="950"/>
        <v/>
      </c>
      <c r="X14940" s="26" t="str">
        <f t="shared" si="947"/>
        <v/>
      </c>
      <c r="Y14940" s="38"/>
    </row>
    <row r="14941" spans="5:25">
      <c r="E14941" s="45"/>
      <c r="H14941" s="45"/>
      <c r="K14941" s="27" t="str">
        <f t="shared" si="948"/>
        <v/>
      </c>
      <c r="P14941" s="26" t="str">
        <f t="shared" si="949"/>
        <v/>
      </c>
      <c r="Q14941" s="38"/>
      <c r="S14941" t="str">
        <f t="shared" si="950"/>
        <v/>
      </c>
      <c r="X14941" s="26" t="str">
        <f t="shared" si="947"/>
        <v/>
      </c>
      <c r="Y14941" s="38"/>
    </row>
    <row r="14942" spans="5:25">
      <c r="E14942" s="45"/>
      <c r="H14942" s="45"/>
      <c r="K14942" s="27" t="str">
        <f t="shared" si="948"/>
        <v/>
      </c>
      <c r="P14942" s="26" t="str">
        <f t="shared" si="949"/>
        <v/>
      </c>
      <c r="Q14942" s="38"/>
      <c r="S14942" t="str">
        <f t="shared" si="950"/>
        <v/>
      </c>
      <c r="X14942" s="26" t="str">
        <f t="shared" si="947"/>
        <v/>
      </c>
      <c r="Y14942" s="38"/>
    </row>
    <row r="14943" spans="5:25">
      <c r="E14943" s="45"/>
      <c r="H14943" s="45"/>
      <c r="K14943" s="27" t="str">
        <f t="shared" si="948"/>
        <v/>
      </c>
      <c r="P14943" s="26" t="str">
        <f t="shared" si="949"/>
        <v/>
      </c>
      <c r="Q14943" s="38"/>
      <c r="S14943" t="str">
        <f t="shared" si="950"/>
        <v/>
      </c>
      <c r="X14943" s="26" t="str">
        <f t="shared" si="947"/>
        <v/>
      </c>
      <c r="Y14943" s="38"/>
    </row>
    <row r="14944" spans="5:25">
      <c r="E14944" s="45"/>
      <c r="H14944" s="45"/>
      <c r="K14944" s="27" t="str">
        <f t="shared" si="948"/>
        <v/>
      </c>
      <c r="P14944" s="26" t="str">
        <f t="shared" si="949"/>
        <v/>
      </c>
      <c r="Q14944" s="38"/>
      <c r="S14944" t="str">
        <f t="shared" si="950"/>
        <v/>
      </c>
      <c r="X14944" s="26" t="str">
        <f t="shared" si="947"/>
        <v/>
      </c>
      <c r="Y14944" s="38"/>
    </row>
    <row r="14945" spans="5:25">
      <c r="E14945" s="45"/>
      <c r="H14945" s="45"/>
      <c r="K14945" s="27" t="str">
        <f t="shared" si="948"/>
        <v/>
      </c>
      <c r="P14945" s="26" t="str">
        <f t="shared" si="949"/>
        <v/>
      </c>
      <c r="Q14945" s="38"/>
      <c r="S14945" t="str">
        <f t="shared" si="950"/>
        <v/>
      </c>
      <c r="X14945" s="26" t="str">
        <f t="shared" si="947"/>
        <v/>
      </c>
      <c r="Y14945" s="38"/>
    </row>
    <row r="14946" spans="5:25">
      <c r="E14946" s="45"/>
      <c r="H14946" s="45"/>
      <c r="K14946" s="27" t="str">
        <f t="shared" si="948"/>
        <v/>
      </c>
      <c r="P14946" s="26" t="str">
        <f t="shared" si="949"/>
        <v/>
      </c>
      <c r="Q14946" s="38"/>
      <c r="S14946" t="str">
        <f t="shared" si="950"/>
        <v/>
      </c>
      <c r="X14946" s="26" t="str">
        <f t="shared" si="947"/>
        <v/>
      </c>
      <c r="Y14946" s="38"/>
    </row>
    <row r="14947" spans="5:25">
      <c r="E14947" s="45"/>
      <c r="H14947" s="45"/>
      <c r="K14947" s="27" t="str">
        <f t="shared" si="948"/>
        <v/>
      </c>
      <c r="P14947" s="26" t="str">
        <f t="shared" si="949"/>
        <v/>
      </c>
      <c r="Q14947" s="38"/>
      <c r="S14947" t="str">
        <f t="shared" si="950"/>
        <v/>
      </c>
      <c r="X14947" s="26" t="str">
        <f t="shared" si="947"/>
        <v/>
      </c>
      <c r="Y14947" s="38"/>
    </row>
    <row r="14948" spans="5:25">
      <c r="E14948" s="45"/>
      <c r="H14948" s="45"/>
      <c r="K14948" s="27" t="str">
        <f t="shared" si="948"/>
        <v/>
      </c>
      <c r="P14948" s="26" t="str">
        <f t="shared" si="949"/>
        <v/>
      </c>
      <c r="Q14948" s="38"/>
      <c r="S14948" t="str">
        <f t="shared" si="950"/>
        <v/>
      </c>
      <c r="X14948" s="26" t="str">
        <f t="shared" si="947"/>
        <v/>
      </c>
      <c r="Y14948" s="38"/>
    </row>
    <row r="14949" spans="5:25">
      <c r="E14949" s="45"/>
      <c r="H14949" s="45"/>
      <c r="K14949" s="27" t="str">
        <f t="shared" si="948"/>
        <v/>
      </c>
      <c r="P14949" s="26" t="str">
        <f t="shared" si="949"/>
        <v/>
      </c>
      <c r="Q14949" s="38"/>
      <c r="S14949" t="str">
        <f t="shared" si="950"/>
        <v/>
      </c>
      <c r="X14949" s="26" t="str">
        <f t="shared" si="947"/>
        <v/>
      </c>
      <c r="Y14949" s="38"/>
    </row>
    <row r="14950" spans="5:25">
      <c r="E14950" s="45"/>
      <c r="H14950" s="45"/>
      <c r="K14950" s="27" t="str">
        <f t="shared" si="948"/>
        <v/>
      </c>
      <c r="P14950" s="26" t="str">
        <f t="shared" si="949"/>
        <v/>
      </c>
      <c r="Q14950" s="38"/>
      <c r="S14950" t="str">
        <f t="shared" si="950"/>
        <v/>
      </c>
      <c r="X14950" s="26" t="str">
        <f t="shared" si="947"/>
        <v/>
      </c>
      <c r="Y14950" s="38"/>
    </row>
    <row r="14951" spans="5:25">
      <c r="E14951" s="45"/>
      <c r="H14951" s="45"/>
      <c r="K14951" s="27" t="str">
        <f t="shared" si="948"/>
        <v/>
      </c>
      <c r="P14951" s="26" t="str">
        <f t="shared" si="949"/>
        <v/>
      </c>
      <c r="Q14951" s="38"/>
      <c r="S14951" t="str">
        <f t="shared" si="950"/>
        <v/>
      </c>
      <c r="X14951" s="26" t="str">
        <f t="shared" si="947"/>
        <v/>
      </c>
      <c r="Y14951" s="38"/>
    </row>
    <row r="14952" spans="5:25">
      <c r="E14952" s="45"/>
      <c r="H14952" s="45"/>
      <c r="K14952" s="27" t="str">
        <f t="shared" si="948"/>
        <v/>
      </c>
      <c r="P14952" s="26" t="str">
        <f t="shared" si="949"/>
        <v/>
      </c>
      <c r="Q14952" s="38"/>
      <c r="S14952" t="str">
        <f t="shared" si="950"/>
        <v/>
      </c>
      <c r="X14952" s="26" t="str">
        <f t="shared" si="947"/>
        <v/>
      </c>
      <c r="Y14952" s="38"/>
    </row>
    <row r="14953" spans="5:25">
      <c r="E14953" s="45"/>
      <c r="H14953" s="45"/>
      <c r="K14953" s="27" t="str">
        <f t="shared" si="948"/>
        <v/>
      </c>
      <c r="P14953" s="26" t="str">
        <f t="shared" si="949"/>
        <v/>
      </c>
      <c r="Q14953" s="38"/>
      <c r="S14953" t="str">
        <f t="shared" si="950"/>
        <v/>
      </c>
      <c r="X14953" s="26" t="str">
        <f t="shared" si="947"/>
        <v/>
      </c>
      <c r="Y14953" s="38"/>
    </row>
    <row r="14954" spans="5:25">
      <c r="E14954" s="45"/>
      <c r="H14954" s="45"/>
      <c r="K14954" s="27" t="str">
        <f t="shared" si="948"/>
        <v/>
      </c>
      <c r="P14954" s="26" t="str">
        <f t="shared" si="949"/>
        <v/>
      </c>
      <c r="Q14954" s="38"/>
      <c r="S14954" t="str">
        <f t="shared" si="950"/>
        <v/>
      </c>
      <c r="X14954" s="26" t="str">
        <f t="shared" si="947"/>
        <v/>
      </c>
      <c r="Y14954" s="38"/>
    </row>
    <row r="14955" spans="5:25">
      <c r="E14955" s="45"/>
      <c r="H14955" s="45"/>
      <c r="K14955" s="27" t="str">
        <f t="shared" si="948"/>
        <v/>
      </c>
      <c r="P14955" s="26" t="str">
        <f t="shared" si="949"/>
        <v/>
      </c>
      <c r="Q14955" s="38"/>
      <c r="S14955" t="str">
        <f t="shared" si="950"/>
        <v/>
      </c>
      <c r="X14955" s="26" t="str">
        <f t="shared" si="947"/>
        <v/>
      </c>
      <c r="Y14955" s="38"/>
    </row>
    <row r="14956" spans="5:25">
      <c r="E14956" s="45"/>
      <c r="H14956" s="45"/>
      <c r="K14956" s="27" t="str">
        <f t="shared" si="948"/>
        <v/>
      </c>
      <c r="P14956" s="26" t="str">
        <f t="shared" si="949"/>
        <v/>
      </c>
      <c r="Q14956" s="38"/>
      <c r="S14956" t="str">
        <f t="shared" si="950"/>
        <v/>
      </c>
      <c r="X14956" s="26" t="str">
        <f t="shared" si="947"/>
        <v/>
      </c>
      <c r="Y14956" s="38"/>
    </row>
    <row r="14957" spans="5:25">
      <c r="E14957" s="45"/>
      <c r="H14957" s="45"/>
      <c r="K14957" s="27" t="str">
        <f t="shared" si="948"/>
        <v/>
      </c>
      <c r="P14957" s="26" t="str">
        <f t="shared" si="949"/>
        <v/>
      </c>
      <c r="Q14957" s="38"/>
      <c r="S14957" t="str">
        <f t="shared" si="950"/>
        <v/>
      </c>
      <c r="X14957" s="26" t="str">
        <f t="shared" si="947"/>
        <v/>
      </c>
      <c r="Y14957" s="38"/>
    </row>
    <row r="14958" spans="5:25">
      <c r="E14958" s="45"/>
      <c r="H14958" s="45"/>
      <c r="K14958" s="27" t="str">
        <f t="shared" si="948"/>
        <v/>
      </c>
      <c r="P14958" s="26" t="str">
        <f t="shared" si="949"/>
        <v/>
      </c>
      <c r="Q14958" s="38"/>
      <c r="S14958" t="str">
        <f t="shared" si="950"/>
        <v/>
      </c>
      <c r="X14958" s="26" t="str">
        <f t="shared" si="947"/>
        <v/>
      </c>
      <c r="Y14958" s="38"/>
    </row>
    <row r="14959" spans="5:25">
      <c r="E14959" s="45"/>
      <c r="H14959" s="45"/>
      <c r="K14959" s="27" t="str">
        <f t="shared" si="948"/>
        <v/>
      </c>
      <c r="P14959" s="26" t="str">
        <f t="shared" si="949"/>
        <v/>
      </c>
      <c r="Q14959" s="38"/>
      <c r="S14959" t="str">
        <f t="shared" si="950"/>
        <v/>
      </c>
      <c r="X14959" s="26" t="str">
        <f t="shared" si="947"/>
        <v/>
      </c>
      <c r="Y14959" s="38"/>
    </row>
    <row r="14960" spans="5:25">
      <c r="E14960" s="45"/>
      <c r="H14960" s="45"/>
      <c r="K14960" s="27" t="str">
        <f t="shared" si="948"/>
        <v/>
      </c>
      <c r="P14960" s="26" t="str">
        <f t="shared" si="949"/>
        <v/>
      </c>
      <c r="Q14960" s="38"/>
      <c r="S14960" t="str">
        <f t="shared" si="950"/>
        <v/>
      </c>
      <c r="X14960" s="26" t="str">
        <f t="shared" si="947"/>
        <v/>
      </c>
      <c r="Y14960" s="38"/>
    </row>
    <row r="14961" spans="5:25">
      <c r="E14961" s="45"/>
      <c r="H14961" s="45"/>
      <c r="K14961" s="27" t="str">
        <f t="shared" si="948"/>
        <v/>
      </c>
      <c r="P14961" s="26" t="str">
        <f t="shared" si="949"/>
        <v/>
      </c>
      <c r="Q14961" s="38"/>
      <c r="S14961" t="str">
        <f t="shared" si="950"/>
        <v/>
      </c>
      <c r="X14961" s="26" t="str">
        <f t="shared" si="947"/>
        <v/>
      </c>
      <c r="Y14961" s="38"/>
    </row>
    <row r="14962" spans="5:25">
      <c r="E14962" s="45"/>
      <c r="H14962" s="45"/>
      <c r="K14962" s="27" t="str">
        <f t="shared" si="948"/>
        <v/>
      </c>
      <c r="P14962" s="26" t="str">
        <f t="shared" si="949"/>
        <v/>
      </c>
      <c r="Q14962" s="38"/>
      <c r="S14962" t="str">
        <f t="shared" si="950"/>
        <v/>
      </c>
      <c r="X14962" s="26" t="str">
        <f t="shared" si="947"/>
        <v/>
      </c>
      <c r="Y14962" s="38"/>
    </row>
    <row r="14963" spans="5:25">
      <c r="E14963" s="45"/>
      <c r="H14963" s="45"/>
      <c r="K14963" s="27" t="str">
        <f t="shared" si="948"/>
        <v/>
      </c>
      <c r="P14963" s="26" t="str">
        <f t="shared" si="949"/>
        <v/>
      </c>
      <c r="Q14963" s="38"/>
      <c r="S14963" t="str">
        <f t="shared" si="950"/>
        <v/>
      </c>
      <c r="X14963" s="26" t="str">
        <f t="shared" si="947"/>
        <v/>
      </c>
      <c r="Y14963" s="38"/>
    </row>
    <row r="14964" spans="5:25">
      <c r="E14964" s="45"/>
      <c r="H14964" s="45"/>
      <c r="K14964" s="27" t="str">
        <f t="shared" si="948"/>
        <v/>
      </c>
      <c r="P14964" s="26" t="str">
        <f t="shared" si="949"/>
        <v/>
      </c>
      <c r="Q14964" s="38"/>
      <c r="S14964" t="str">
        <f t="shared" si="950"/>
        <v/>
      </c>
      <c r="X14964" s="26" t="str">
        <f t="shared" si="947"/>
        <v/>
      </c>
      <c r="Y14964" s="38"/>
    </row>
    <row r="14965" spans="5:25">
      <c r="E14965" s="45"/>
      <c r="H14965" s="45"/>
      <c r="K14965" s="27" t="str">
        <f t="shared" si="948"/>
        <v/>
      </c>
      <c r="P14965" s="26" t="str">
        <f t="shared" si="949"/>
        <v/>
      </c>
      <c r="Q14965" s="38"/>
      <c r="S14965" t="str">
        <f t="shared" si="950"/>
        <v/>
      </c>
      <c r="X14965" s="26" t="str">
        <f t="shared" si="947"/>
        <v/>
      </c>
      <c r="Y14965" s="38"/>
    </row>
    <row r="14966" spans="5:25">
      <c r="E14966" s="45"/>
      <c r="H14966" s="45"/>
      <c r="K14966" s="27" t="str">
        <f t="shared" si="948"/>
        <v/>
      </c>
      <c r="P14966" s="26" t="str">
        <f t="shared" si="949"/>
        <v/>
      </c>
      <c r="Q14966" s="38"/>
      <c r="S14966" t="str">
        <f t="shared" si="950"/>
        <v/>
      </c>
      <c r="X14966" s="26" t="str">
        <f t="shared" si="947"/>
        <v/>
      </c>
      <c r="Y14966" s="38"/>
    </row>
    <row r="14967" spans="5:25">
      <c r="E14967" s="45"/>
      <c r="H14967" s="45"/>
      <c r="K14967" s="27" t="str">
        <f t="shared" si="948"/>
        <v/>
      </c>
      <c r="P14967" s="26" t="str">
        <f t="shared" si="949"/>
        <v/>
      </c>
      <c r="Q14967" s="38"/>
      <c r="S14967" t="str">
        <f t="shared" si="950"/>
        <v/>
      </c>
      <c r="X14967" s="26" t="str">
        <f t="shared" si="947"/>
        <v/>
      </c>
      <c r="Y14967" s="38"/>
    </row>
    <row r="14968" spans="5:25">
      <c r="E14968" s="45"/>
      <c r="H14968" s="45"/>
      <c r="K14968" s="27" t="str">
        <f t="shared" si="948"/>
        <v/>
      </c>
      <c r="P14968" s="26" t="str">
        <f t="shared" si="949"/>
        <v/>
      </c>
      <c r="Q14968" s="38"/>
      <c r="S14968" t="str">
        <f t="shared" si="950"/>
        <v/>
      </c>
      <c r="X14968" s="26" t="str">
        <f t="shared" si="947"/>
        <v/>
      </c>
      <c r="Y14968" s="38"/>
    </row>
    <row r="14969" spans="5:25">
      <c r="E14969" s="45"/>
      <c r="H14969" s="45"/>
      <c r="K14969" s="27" t="str">
        <f t="shared" si="948"/>
        <v/>
      </c>
      <c r="P14969" s="26" t="str">
        <f t="shared" si="949"/>
        <v/>
      </c>
      <c r="Q14969" s="38"/>
      <c r="S14969" t="str">
        <f t="shared" si="950"/>
        <v/>
      </c>
      <c r="X14969" s="26" t="str">
        <f t="shared" si="947"/>
        <v/>
      </c>
      <c r="Y14969" s="38"/>
    </row>
    <row r="14970" spans="5:25">
      <c r="E14970" s="45"/>
      <c r="H14970" s="45"/>
      <c r="K14970" s="27" t="str">
        <f t="shared" si="948"/>
        <v/>
      </c>
      <c r="P14970" s="26" t="str">
        <f t="shared" si="949"/>
        <v/>
      </c>
      <c r="Q14970" s="38"/>
      <c r="S14970" t="str">
        <f t="shared" si="950"/>
        <v/>
      </c>
      <c r="X14970" s="26" t="str">
        <f t="shared" si="947"/>
        <v/>
      </c>
      <c r="Y14970" s="38"/>
    </row>
    <row r="14971" spans="5:25">
      <c r="E14971" s="45"/>
      <c r="H14971" s="45"/>
      <c r="K14971" s="27" t="str">
        <f t="shared" si="948"/>
        <v/>
      </c>
      <c r="P14971" s="26" t="str">
        <f t="shared" si="949"/>
        <v/>
      </c>
      <c r="Q14971" s="38"/>
      <c r="S14971" t="str">
        <f t="shared" si="950"/>
        <v/>
      </c>
      <c r="X14971" s="26" t="str">
        <f t="shared" si="947"/>
        <v/>
      </c>
      <c r="Y14971" s="38"/>
    </row>
    <row r="14972" spans="5:25">
      <c r="E14972" s="45"/>
      <c r="H14972" s="45"/>
      <c r="K14972" s="27" t="str">
        <f t="shared" si="948"/>
        <v/>
      </c>
      <c r="P14972" s="26" t="str">
        <f t="shared" si="949"/>
        <v/>
      </c>
      <c r="Q14972" s="38"/>
      <c r="S14972" t="str">
        <f t="shared" si="950"/>
        <v/>
      </c>
      <c r="X14972" s="26" t="str">
        <f t="shared" ref="X14972:X15035" si="951">IF(V14972="","",X14971+V14972-V14971)</f>
        <v/>
      </c>
      <c r="Y14972" s="38"/>
    </row>
    <row r="14973" spans="5:25">
      <c r="E14973" s="45"/>
      <c r="H14973" s="45"/>
      <c r="K14973" s="27" t="str">
        <f t="shared" si="948"/>
        <v/>
      </c>
      <c r="P14973" s="26" t="str">
        <f t="shared" si="949"/>
        <v/>
      </c>
      <c r="Q14973" s="38"/>
      <c r="S14973" t="str">
        <f t="shared" si="950"/>
        <v/>
      </c>
      <c r="X14973" s="26" t="str">
        <f t="shared" si="951"/>
        <v/>
      </c>
      <c r="Y14973" s="38"/>
    </row>
    <row r="14974" spans="5:25">
      <c r="E14974" s="45"/>
      <c r="H14974" s="45"/>
      <c r="K14974" s="27" t="str">
        <f t="shared" si="948"/>
        <v/>
      </c>
      <c r="P14974" s="26" t="str">
        <f t="shared" si="949"/>
        <v/>
      </c>
      <c r="Q14974" s="38"/>
      <c r="S14974" t="str">
        <f t="shared" si="950"/>
        <v/>
      </c>
      <c r="X14974" s="26" t="str">
        <f t="shared" si="951"/>
        <v/>
      </c>
      <c r="Y14974" s="38"/>
    </row>
    <row r="14975" spans="5:25">
      <c r="E14975" s="45"/>
      <c r="H14975" s="45"/>
      <c r="K14975" s="27" t="str">
        <f t="shared" si="948"/>
        <v/>
      </c>
      <c r="P14975" s="26" t="str">
        <f t="shared" si="949"/>
        <v/>
      </c>
      <c r="Q14975" s="38"/>
      <c r="S14975" t="str">
        <f t="shared" si="950"/>
        <v/>
      </c>
      <c r="X14975" s="26" t="str">
        <f t="shared" si="951"/>
        <v/>
      </c>
      <c r="Y14975" s="38"/>
    </row>
    <row r="14976" spans="5:25">
      <c r="E14976" s="45"/>
      <c r="H14976" s="45"/>
      <c r="K14976" s="27" t="str">
        <f t="shared" si="948"/>
        <v/>
      </c>
      <c r="P14976" s="26" t="str">
        <f t="shared" si="949"/>
        <v/>
      </c>
      <c r="Q14976" s="38"/>
      <c r="S14976" t="str">
        <f t="shared" si="950"/>
        <v/>
      </c>
      <c r="X14976" s="26" t="str">
        <f t="shared" si="951"/>
        <v/>
      </c>
      <c r="Y14976" s="38"/>
    </row>
    <row r="14977" spans="5:25">
      <c r="E14977" s="45"/>
      <c r="H14977" s="45"/>
      <c r="K14977" s="27" t="str">
        <f t="shared" si="948"/>
        <v/>
      </c>
      <c r="P14977" s="26" t="str">
        <f t="shared" si="949"/>
        <v/>
      </c>
      <c r="Q14977" s="38"/>
      <c r="S14977" t="str">
        <f t="shared" si="950"/>
        <v/>
      </c>
      <c r="X14977" s="26" t="str">
        <f t="shared" si="951"/>
        <v/>
      </c>
      <c r="Y14977" s="38"/>
    </row>
    <row r="14978" spans="5:25">
      <c r="E14978" s="45"/>
      <c r="H14978" s="45"/>
      <c r="K14978" s="27" t="str">
        <f t="shared" si="948"/>
        <v/>
      </c>
      <c r="P14978" s="26" t="str">
        <f t="shared" si="949"/>
        <v/>
      </c>
      <c r="Q14978" s="38"/>
      <c r="S14978" t="str">
        <f t="shared" si="950"/>
        <v/>
      </c>
      <c r="X14978" s="26" t="str">
        <f t="shared" si="951"/>
        <v/>
      </c>
      <c r="Y14978" s="38"/>
    </row>
    <row r="14979" spans="5:25">
      <c r="E14979" s="45"/>
      <c r="H14979" s="45"/>
      <c r="K14979" s="27" t="str">
        <f t="shared" si="948"/>
        <v/>
      </c>
      <c r="P14979" s="26" t="str">
        <f t="shared" si="949"/>
        <v/>
      </c>
      <c r="Q14979" s="38"/>
      <c r="S14979" t="str">
        <f t="shared" si="950"/>
        <v/>
      </c>
      <c r="X14979" s="26" t="str">
        <f t="shared" si="951"/>
        <v/>
      </c>
      <c r="Y14979" s="38"/>
    </row>
    <row r="14980" spans="5:25">
      <c r="E14980" s="45"/>
      <c r="H14980" s="45"/>
      <c r="K14980" s="27" t="str">
        <f t="shared" ref="K14980:K15043" si="952">IF(M14980="","",K14979+(M14980-M14979)/24)</f>
        <v/>
      </c>
      <c r="P14980" s="26" t="str">
        <f t="shared" ref="P14980:P15043" si="953">IF(N14980="","",P14979+N14980-N14979)</f>
        <v/>
      </c>
      <c r="Q14980" s="38"/>
      <c r="S14980" t="str">
        <f t="shared" ref="S14980:S15043" si="954">IF(N14980="","",S14979-N14980+N14979)</f>
        <v/>
      </c>
      <c r="X14980" s="26" t="str">
        <f t="shared" si="951"/>
        <v/>
      </c>
      <c r="Y14980" s="38"/>
    </row>
    <row r="14981" spans="5:25">
      <c r="E14981" s="45"/>
      <c r="H14981" s="45"/>
      <c r="K14981" s="27" t="str">
        <f t="shared" si="952"/>
        <v/>
      </c>
      <c r="P14981" s="26" t="str">
        <f t="shared" si="953"/>
        <v/>
      </c>
      <c r="Q14981" s="38"/>
      <c r="S14981" t="str">
        <f t="shared" si="954"/>
        <v/>
      </c>
      <c r="X14981" s="26" t="str">
        <f t="shared" si="951"/>
        <v/>
      </c>
      <c r="Y14981" s="38"/>
    </row>
    <row r="14982" spans="5:25">
      <c r="E14982" s="45"/>
      <c r="H14982" s="45"/>
      <c r="K14982" s="27" t="str">
        <f t="shared" si="952"/>
        <v/>
      </c>
      <c r="P14982" s="26" t="str">
        <f t="shared" si="953"/>
        <v/>
      </c>
      <c r="Q14982" s="38"/>
      <c r="S14982" t="str">
        <f t="shared" si="954"/>
        <v/>
      </c>
      <c r="X14982" s="26" t="str">
        <f t="shared" si="951"/>
        <v/>
      </c>
      <c r="Y14982" s="38"/>
    </row>
    <row r="14983" spans="5:25">
      <c r="E14983" s="45"/>
      <c r="H14983" s="45"/>
      <c r="K14983" s="27" t="str">
        <f t="shared" si="952"/>
        <v/>
      </c>
      <c r="P14983" s="26" t="str">
        <f t="shared" si="953"/>
        <v/>
      </c>
      <c r="Q14983" s="38"/>
      <c r="S14983" t="str">
        <f t="shared" si="954"/>
        <v/>
      </c>
      <c r="X14983" s="26" t="str">
        <f t="shared" si="951"/>
        <v/>
      </c>
      <c r="Y14983" s="38"/>
    </row>
    <row r="14984" spans="5:25">
      <c r="E14984" s="45"/>
      <c r="H14984" s="45"/>
      <c r="K14984" s="27" t="str">
        <f t="shared" si="952"/>
        <v/>
      </c>
      <c r="P14984" s="26" t="str">
        <f t="shared" si="953"/>
        <v/>
      </c>
      <c r="Q14984" s="38"/>
      <c r="S14984" t="str">
        <f t="shared" si="954"/>
        <v/>
      </c>
      <c r="X14984" s="26" t="str">
        <f t="shared" si="951"/>
        <v/>
      </c>
      <c r="Y14984" s="38"/>
    </row>
    <row r="14985" spans="5:25">
      <c r="E14985" s="45"/>
      <c r="H14985" s="45"/>
      <c r="K14985" s="27" t="str">
        <f t="shared" si="952"/>
        <v/>
      </c>
      <c r="P14985" s="26" t="str">
        <f t="shared" si="953"/>
        <v/>
      </c>
      <c r="Q14985" s="38"/>
      <c r="S14985" t="str">
        <f t="shared" si="954"/>
        <v/>
      </c>
      <c r="X14985" s="26" t="str">
        <f t="shared" si="951"/>
        <v/>
      </c>
      <c r="Y14985" s="38"/>
    </row>
    <row r="14986" spans="5:25">
      <c r="E14986" s="45"/>
      <c r="H14986" s="45"/>
      <c r="K14986" s="27" t="str">
        <f t="shared" si="952"/>
        <v/>
      </c>
      <c r="P14986" s="26" t="str">
        <f t="shared" si="953"/>
        <v/>
      </c>
      <c r="Q14986" s="38"/>
      <c r="S14986" t="str">
        <f t="shared" si="954"/>
        <v/>
      </c>
      <c r="X14986" s="26" t="str">
        <f t="shared" si="951"/>
        <v/>
      </c>
      <c r="Y14986" s="38"/>
    </row>
    <row r="14987" spans="5:25">
      <c r="E14987" s="45"/>
      <c r="H14987" s="45"/>
      <c r="K14987" s="27" t="str">
        <f t="shared" si="952"/>
        <v/>
      </c>
      <c r="P14987" s="26" t="str">
        <f t="shared" si="953"/>
        <v/>
      </c>
      <c r="Q14987" s="38"/>
      <c r="S14987" t="str">
        <f t="shared" si="954"/>
        <v/>
      </c>
      <c r="X14987" s="26" t="str">
        <f t="shared" si="951"/>
        <v/>
      </c>
      <c r="Y14987" s="38"/>
    </row>
    <row r="14988" spans="5:25">
      <c r="E14988" s="45"/>
      <c r="H14988" s="45"/>
      <c r="K14988" s="27" t="str">
        <f t="shared" si="952"/>
        <v/>
      </c>
      <c r="P14988" s="26" t="str">
        <f t="shared" si="953"/>
        <v/>
      </c>
      <c r="Q14988" s="38"/>
      <c r="S14988" t="str">
        <f t="shared" si="954"/>
        <v/>
      </c>
      <c r="X14988" s="26" t="str">
        <f t="shared" si="951"/>
        <v/>
      </c>
      <c r="Y14988" s="38"/>
    </row>
    <row r="14989" spans="5:25">
      <c r="E14989" s="45"/>
      <c r="H14989" s="45"/>
      <c r="K14989" s="27" t="str">
        <f t="shared" si="952"/>
        <v/>
      </c>
      <c r="P14989" s="26" t="str">
        <f t="shared" si="953"/>
        <v/>
      </c>
      <c r="Q14989" s="38"/>
      <c r="S14989" t="str">
        <f t="shared" si="954"/>
        <v/>
      </c>
      <c r="X14989" s="26" t="str">
        <f t="shared" si="951"/>
        <v/>
      </c>
      <c r="Y14989" s="38"/>
    </row>
    <row r="14990" spans="5:25">
      <c r="E14990" s="45"/>
      <c r="H14990" s="45"/>
      <c r="K14990" s="27" t="str">
        <f t="shared" si="952"/>
        <v/>
      </c>
      <c r="P14990" s="26" t="str">
        <f t="shared" si="953"/>
        <v/>
      </c>
      <c r="Q14990" s="38"/>
      <c r="S14990" t="str">
        <f t="shared" si="954"/>
        <v/>
      </c>
      <c r="X14990" s="26" t="str">
        <f t="shared" si="951"/>
        <v/>
      </c>
      <c r="Y14990" s="38"/>
    </row>
    <row r="14991" spans="5:25">
      <c r="E14991" s="45"/>
      <c r="H14991" s="45"/>
      <c r="K14991" s="27" t="str">
        <f t="shared" si="952"/>
        <v/>
      </c>
      <c r="P14991" s="26" t="str">
        <f t="shared" si="953"/>
        <v/>
      </c>
      <c r="Q14991" s="38"/>
      <c r="S14991" t="str">
        <f t="shared" si="954"/>
        <v/>
      </c>
      <c r="X14991" s="26" t="str">
        <f t="shared" si="951"/>
        <v/>
      </c>
      <c r="Y14991" s="38"/>
    </row>
    <row r="14992" spans="5:25">
      <c r="E14992" s="45"/>
      <c r="H14992" s="45"/>
      <c r="K14992" s="27" t="str">
        <f t="shared" si="952"/>
        <v/>
      </c>
      <c r="P14992" s="26" t="str">
        <f t="shared" si="953"/>
        <v/>
      </c>
      <c r="Q14992" s="38"/>
      <c r="S14992" t="str">
        <f t="shared" si="954"/>
        <v/>
      </c>
      <c r="X14992" s="26" t="str">
        <f t="shared" si="951"/>
        <v/>
      </c>
      <c r="Y14992" s="38"/>
    </row>
    <row r="14993" spans="5:25">
      <c r="E14993" s="45"/>
      <c r="H14993" s="45"/>
      <c r="K14993" s="27" t="str">
        <f t="shared" si="952"/>
        <v/>
      </c>
      <c r="P14993" s="26" t="str">
        <f t="shared" si="953"/>
        <v/>
      </c>
      <c r="Q14993" s="38"/>
      <c r="S14993" t="str">
        <f t="shared" si="954"/>
        <v/>
      </c>
      <c r="X14993" s="26" t="str">
        <f t="shared" si="951"/>
        <v/>
      </c>
      <c r="Y14993" s="38"/>
    </row>
    <row r="14994" spans="5:25">
      <c r="E14994" s="45"/>
      <c r="H14994" s="45"/>
      <c r="K14994" s="27" t="str">
        <f t="shared" si="952"/>
        <v/>
      </c>
      <c r="P14994" s="26" t="str">
        <f t="shared" si="953"/>
        <v/>
      </c>
      <c r="Q14994" s="38"/>
      <c r="S14994" t="str">
        <f t="shared" si="954"/>
        <v/>
      </c>
      <c r="X14994" s="26" t="str">
        <f t="shared" si="951"/>
        <v/>
      </c>
      <c r="Y14994" s="38"/>
    </row>
    <row r="14995" spans="5:25">
      <c r="E14995" s="45"/>
      <c r="H14995" s="45"/>
      <c r="K14995" s="27" t="str">
        <f t="shared" si="952"/>
        <v/>
      </c>
      <c r="P14995" s="26" t="str">
        <f t="shared" si="953"/>
        <v/>
      </c>
      <c r="Q14995" s="38"/>
      <c r="S14995" t="str">
        <f t="shared" si="954"/>
        <v/>
      </c>
      <c r="X14995" s="26" t="str">
        <f t="shared" si="951"/>
        <v/>
      </c>
      <c r="Y14995" s="38"/>
    </row>
    <row r="14996" spans="5:25">
      <c r="E14996" s="45"/>
      <c r="H14996" s="45"/>
      <c r="K14996" s="27" t="str">
        <f t="shared" si="952"/>
        <v/>
      </c>
      <c r="P14996" s="26" t="str">
        <f t="shared" si="953"/>
        <v/>
      </c>
      <c r="Q14996" s="38"/>
      <c r="S14996" t="str">
        <f t="shared" si="954"/>
        <v/>
      </c>
      <c r="X14996" s="26" t="str">
        <f t="shared" si="951"/>
        <v/>
      </c>
      <c r="Y14996" s="38"/>
    </row>
    <row r="14997" spans="5:25">
      <c r="E14997" s="45"/>
      <c r="H14997" s="45"/>
      <c r="K14997" s="27" t="str">
        <f t="shared" si="952"/>
        <v/>
      </c>
      <c r="P14997" s="26" t="str">
        <f t="shared" si="953"/>
        <v/>
      </c>
      <c r="Q14997" s="38"/>
      <c r="S14997" t="str">
        <f t="shared" si="954"/>
        <v/>
      </c>
      <c r="X14997" s="26" t="str">
        <f t="shared" si="951"/>
        <v/>
      </c>
      <c r="Y14997" s="38"/>
    </row>
    <row r="14998" spans="5:25">
      <c r="E14998" s="45"/>
      <c r="H14998" s="45"/>
      <c r="K14998" s="27" t="str">
        <f t="shared" si="952"/>
        <v/>
      </c>
      <c r="P14998" s="26" t="str">
        <f t="shared" si="953"/>
        <v/>
      </c>
      <c r="Q14998" s="38"/>
      <c r="S14998" t="str">
        <f t="shared" si="954"/>
        <v/>
      </c>
      <c r="X14998" s="26" t="str">
        <f t="shared" si="951"/>
        <v/>
      </c>
      <c r="Y14998" s="38"/>
    </row>
    <row r="14999" spans="5:25">
      <c r="E14999" s="45"/>
      <c r="H14999" s="45"/>
      <c r="K14999" s="27" t="str">
        <f t="shared" si="952"/>
        <v/>
      </c>
      <c r="P14999" s="26" t="str">
        <f t="shared" si="953"/>
        <v/>
      </c>
      <c r="Q14999" s="38"/>
      <c r="S14999" t="str">
        <f t="shared" si="954"/>
        <v/>
      </c>
      <c r="X14999" s="26" t="str">
        <f t="shared" si="951"/>
        <v/>
      </c>
      <c r="Y14999" s="38"/>
    </row>
    <row r="15000" spans="5:25">
      <c r="E15000" s="45"/>
      <c r="H15000" s="45"/>
      <c r="K15000" s="27" t="str">
        <f t="shared" si="952"/>
        <v/>
      </c>
      <c r="P15000" s="26" t="str">
        <f t="shared" si="953"/>
        <v/>
      </c>
      <c r="Q15000" s="38"/>
      <c r="S15000" t="str">
        <f t="shared" si="954"/>
        <v/>
      </c>
      <c r="X15000" s="26" t="str">
        <f t="shared" si="951"/>
        <v/>
      </c>
      <c r="Y15000" s="38"/>
    </row>
    <row r="15001" spans="5:25">
      <c r="E15001" s="45"/>
      <c r="H15001" s="45"/>
      <c r="K15001" s="27" t="str">
        <f t="shared" si="952"/>
        <v/>
      </c>
      <c r="P15001" s="26" t="str">
        <f t="shared" si="953"/>
        <v/>
      </c>
      <c r="Q15001" s="38"/>
      <c r="S15001" t="str">
        <f t="shared" si="954"/>
        <v/>
      </c>
      <c r="X15001" s="26" t="str">
        <f t="shared" si="951"/>
        <v/>
      </c>
      <c r="Y15001" s="38"/>
    </row>
    <row r="15002" spans="5:25">
      <c r="E15002" s="45"/>
      <c r="H15002" s="45"/>
      <c r="K15002" s="27" t="str">
        <f t="shared" si="952"/>
        <v/>
      </c>
      <c r="P15002" s="26" t="str">
        <f t="shared" si="953"/>
        <v/>
      </c>
      <c r="Q15002" s="38"/>
      <c r="S15002" t="str">
        <f t="shared" si="954"/>
        <v/>
      </c>
      <c r="X15002" s="26" t="str">
        <f t="shared" si="951"/>
        <v/>
      </c>
      <c r="Y15002" s="38"/>
    </row>
    <row r="15003" spans="5:25">
      <c r="E15003" s="45"/>
      <c r="H15003" s="45"/>
      <c r="K15003" s="27" t="str">
        <f t="shared" si="952"/>
        <v/>
      </c>
      <c r="P15003" s="26" t="str">
        <f t="shared" si="953"/>
        <v/>
      </c>
      <c r="Q15003" s="38"/>
      <c r="S15003" t="str">
        <f t="shared" si="954"/>
        <v/>
      </c>
      <c r="X15003" s="26" t="str">
        <f t="shared" si="951"/>
        <v/>
      </c>
      <c r="Y15003" s="38"/>
    </row>
    <row r="15004" spans="5:25">
      <c r="E15004" s="45"/>
      <c r="H15004" s="45"/>
      <c r="K15004" s="27" t="str">
        <f t="shared" si="952"/>
        <v/>
      </c>
      <c r="P15004" s="26" t="str">
        <f t="shared" si="953"/>
        <v/>
      </c>
      <c r="Q15004" s="38"/>
      <c r="S15004" t="str">
        <f t="shared" si="954"/>
        <v/>
      </c>
      <c r="X15004" s="26" t="str">
        <f t="shared" si="951"/>
        <v/>
      </c>
      <c r="Y15004" s="38"/>
    </row>
    <row r="15005" spans="5:25">
      <c r="E15005" s="45"/>
      <c r="H15005" s="45"/>
      <c r="K15005" s="27" t="str">
        <f t="shared" si="952"/>
        <v/>
      </c>
      <c r="P15005" s="26" t="str">
        <f t="shared" si="953"/>
        <v/>
      </c>
      <c r="Q15005" s="38"/>
      <c r="S15005" t="str">
        <f t="shared" si="954"/>
        <v/>
      </c>
      <c r="X15005" s="26" t="str">
        <f t="shared" si="951"/>
        <v/>
      </c>
      <c r="Y15005" s="38"/>
    </row>
    <row r="15006" spans="5:25">
      <c r="E15006" s="45"/>
      <c r="H15006" s="45"/>
      <c r="K15006" s="27" t="str">
        <f t="shared" si="952"/>
        <v/>
      </c>
      <c r="P15006" s="26" t="str">
        <f t="shared" si="953"/>
        <v/>
      </c>
      <c r="Q15006" s="38"/>
      <c r="S15006" t="str">
        <f t="shared" si="954"/>
        <v/>
      </c>
      <c r="X15006" s="26" t="str">
        <f t="shared" si="951"/>
        <v/>
      </c>
      <c r="Y15006" s="38"/>
    </row>
    <row r="15007" spans="5:25">
      <c r="E15007" s="45"/>
      <c r="H15007" s="45"/>
      <c r="K15007" s="27" t="str">
        <f t="shared" si="952"/>
        <v/>
      </c>
      <c r="P15007" s="26" t="str">
        <f t="shared" si="953"/>
        <v/>
      </c>
      <c r="Q15007" s="38"/>
      <c r="S15007" t="str">
        <f t="shared" si="954"/>
        <v/>
      </c>
      <c r="X15007" s="26" t="str">
        <f t="shared" si="951"/>
        <v/>
      </c>
      <c r="Y15007" s="38"/>
    </row>
    <row r="15008" spans="5:25">
      <c r="E15008" s="45"/>
      <c r="H15008" s="45"/>
      <c r="K15008" s="27" t="str">
        <f t="shared" si="952"/>
        <v/>
      </c>
      <c r="P15008" s="26" t="str">
        <f t="shared" si="953"/>
        <v/>
      </c>
      <c r="Q15008" s="38"/>
      <c r="S15008" t="str">
        <f t="shared" si="954"/>
        <v/>
      </c>
      <c r="X15008" s="26" t="str">
        <f t="shared" si="951"/>
        <v/>
      </c>
      <c r="Y15008" s="38"/>
    </row>
    <row r="15009" spans="5:25">
      <c r="E15009" s="45"/>
      <c r="H15009" s="45"/>
      <c r="K15009" s="27" t="str">
        <f t="shared" si="952"/>
        <v/>
      </c>
      <c r="P15009" s="26" t="str">
        <f t="shared" si="953"/>
        <v/>
      </c>
      <c r="Q15009" s="38"/>
      <c r="S15009" t="str">
        <f t="shared" si="954"/>
        <v/>
      </c>
      <c r="X15009" s="26" t="str">
        <f t="shared" si="951"/>
        <v/>
      </c>
      <c r="Y15009" s="38"/>
    </row>
    <row r="15010" spans="5:25">
      <c r="E15010" s="45"/>
      <c r="H15010" s="45"/>
      <c r="K15010" s="27" t="str">
        <f t="shared" si="952"/>
        <v/>
      </c>
      <c r="P15010" s="26" t="str">
        <f t="shared" si="953"/>
        <v/>
      </c>
      <c r="Q15010" s="38"/>
      <c r="S15010" t="str">
        <f t="shared" si="954"/>
        <v/>
      </c>
      <c r="X15010" s="26" t="str">
        <f t="shared" si="951"/>
        <v/>
      </c>
      <c r="Y15010" s="38"/>
    </row>
    <row r="15011" spans="5:25">
      <c r="E15011" s="45"/>
      <c r="H15011" s="45"/>
      <c r="K15011" s="27" t="str">
        <f t="shared" si="952"/>
        <v/>
      </c>
      <c r="P15011" s="26" t="str">
        <f t="shared" si="953"/>
        <v/>
      </c>
      <c r="Q15011" s="38"/>
      <c r="S15011" t="str">
        <f t="shared" si="954"/>
        <v/>
      </c>
      <c r="X15011" s="26" t="str">
        <f t="shared" si="951"/>
        <v/>
      </c>
      <c r="Y15011" s="38"/>
    </row>
    <row r="15012" spans="5:25">
      <c r="E15012" s="45"/>
      <c r="H15012" s="45"/>
      <c r="K15012" s="27" t="str">
        <f t="shared" si="952"/>
        <v/>
      </c>
      <c r="P15012" s="26" t="str">
        <f t="shared" si="953"/>
        <v/>
      </c>
      <c r="Q15012" s="38"/>
      <c r="S15012" t="str">
        <f t="shared" si="954"/>
        <v/>
      </c>
      <c r="X15012" s="26" t="str">
        <f t="shared" si="951"/>
        <v/>
      </c>
      <c r="Y15012" s="38"/>
    </row>
    <row r="15013" spans="5:25">
      <c r="E15013" s="45"/>
      <c r="H15013" s="45"/>
      <c r="K15013" s="27" t="str">
        <f t="shared" si="952"/>
        <v/>
      </c>
      <c r="P15013" s="26" t="str">
        <f t="shared" si="953"/>
        <v/>
      </c>
      <c r="Q15013" s="38"/>
      <c r="S15013" t="str">
        <f t="shared" si="954"/>
        <v/>
      </c>
      <c r="X15013" s="26" t="str">
        <f t="shared" si="951"/>
        <v/>
      </c>
      <c r="Y15013" s="38"/>
    </row>
    <row r="15014" spans="5:25">
      <c r="E15014" s="45"/>
      <c r="H15014" s="45"/>
      <c r="K15014" s="27" t="str">
        <f t="shared" si="952"/>
        <v/>
      </c>
      <c r="P15014" s="26" t="str">
        <f t="shared" si="953"/>
        <v/>
      </c>
      <c r="Q15014" s="38"/>
      <c r="S15014" t="str">
        <f t="shared" si="954"/>
        <v/>
      </c>
      <c r="X15014" s="26" t="str">
        <f t="shared" si="951"/>
        <v/>
      </c>
      <c r="Y15014" s="38"/>
    </row>
    <row r="15015" spans="5:25">
      <c r="E15015" s="45"/>
      <c r="H15015" s="45"/>
      <c r="K15015" s="27" t="str">
        <f t="shared" si="952"/>
        <v/>
      </c>
      <c r="P15015" s="26" t="str">
        <f t="shared" si="953"/>
        <v/>
      </c>
      <c r="Q15015" s="38"/>
      <c r="S15015" t="str">
        <f t="shared" si="954"/>
        <v/>
      </c>
      <c r="X15015" s="26" t="str">
        <f t="shared" si="951"/>
        <v/>
      </c>
      <c r="Y15015" s="38"/>
    </row>
    <row r="15016" spans="5:25">
      <c r="E15016" s="45"/>
      <c r="H15016" s="45"/>
      <c r="K15016" s="27" t="str">
        <f t="shared" si="952"/>
        <v/>
      </c>
      <c r="P15016" s="26" t="str">
        <f t="shared" si="953"/>
        <v/>
      </c>
      <c r="Q15016" s="38"/>
      <c r="S15016" t="str">
        <f t="shared" si="954"/>
        <v/>
      </c>
      <c r="X15016" s="26" t="str">
        <f t="shared" si="951"/>
        <v/>
      </c>
      <c r="Y15016" s="38"/>
    </row>
    <row r="15017" spans="5:25">
      <c r="E15017" s="45"/>
      <c r="H15017" s="45"/>
      <c r="K15017" s="27" t="str">
        <f t="shared" si="952"/>
        <v/>
      </c>
      <c r="P15017" s="26" t="str">
        <f t="shared" si="953"/>
        <v/>
      </c>
      <c r="Q15017" s="38"/>
      <c r="S15017" t="str">
        <f t="shared" si="954"/>
        <v/>
      </c>
      <c r="X15017" s="26" t="str">
        <f t="shared" si="951"/>
        <v/>
      </c>
      <c r="Y15017" s="38"/>
    </row>
    <row r="15018" spans="5:25">
      <c r="E15018" s="45"/>
      <c r="H15018" s="45"/>
      <c r="K15018" s="27" t="str">
        <f t="shared" si="952"/>
        <v/>
      </c>
      <c r="P15018" s="26" t="str">
        <f t="shared" si="953"/>
        <v/>
      </c>
      <c r="Q15018" s="38"/>
      <c r="S15018" t="str">
        <f t="shared" si="954"/>
        <v/>
      </c>
      <c r="X15018" s="26" t="str">
        <f t="shared" si="951"/>
        <v/>
      </c>
      <c r="Y15018" s="38"/>
    </row>
    <row r="15019" spans="5:25">
      <c r="E15019" s="45"/>
      <c r="H15019" s="45"/>
      <c r="K15019" s="27" t="str">
        <f t="shared" si="952"/>
        <v/>
      </c>
      <c r="P15019" s="26" t="str">
        <f t="shared" si="953"/>
        <v/>
      </c>
      <c r="Q15019" s="38"/>
      <c r="S15019" t="str">
        <f t="shared" si="954"/>
        <v/>
      </c>
      <c r="X15019" s="26" t="str">
        <f t="shared" si="951"/>
        <v/>
      </c>
      <c r="Y15019" s="38"/>
    </row>
    <row r="15020" spans="5:25">
      <c r="E15020" s="45"/>
      <c r="H15020" s="45"/>
      <c r="K15020" s="27" t="str">
        <f t="shared" si="952"/>
        <v/>
      </c>
      <c r="P15020" s="26" t="str">
        <f t="shared" si="953"/>
        <v/>
      </c>
      <c r="Q15020" s="38"/>
      <c r="S15020" t="str">
        <f t="shared" si="954"/>
        <v/>
      </c>
      <c r="X15020" s="26" t="str">
        <f t="shared" si="951"/>
        <v/>
      </c>
      <c r="Y15020" s="38"/>
    </row>
    <row r="15021" spans="5:25">
      <c r="E15021" s="45"/>
      <c r="H15021" s="45"/>
      <c r="K15021" s="27" t="str">
        <f t="shared" si="952"/>
        <v/>
      </c>
      <c r="P15021" s="26" t="str">
        <f t="shared" si="953"/>
        <v/>
      </c>
      <c r="Q15021" s="38"/>
      <c r="S15021" t="str">
        <f t="shared" si="954"/>
        <v/>
      </c>
      <c r="X15021" s="26" t="str">
        <f t="shared" si="951"/>
        <v/>
      </c>
      <c r="Y15021" s="38"/>
    </row>
    <row r="15022" spans="5:25">
      <c r="E15022" s="45"/>
      <c r="H15022" s="45"/>
      <c r="K15022" s="27" t="str">
        <f t="shared" si="952"/>
        <v/>
      </c>
      <c r="P15022" s="26" t="str">
        <f t="shared" si="953"/>
        <v/>
      </c>
      <c r="Q15022" s="38"/>
      <c r="S15022" t="str">
        <f t="shared" si="954"/>
        <v/>
      </c>
      <c r="X15022" s="26" t="str">
        <f t="shared" si="951"/>
        <v/>
      </c>
      <c r="Y15022" s="38"/>
    </row>
    <row r="15023" spans="5:25">
      <c r="E15023" s="45"/>
      <c r="H15023" s="45"/>
      <c r="K15023" s="27" t="str">
        <f t="shared" si="952"/>
        <v/>
      </c>
      <c r="P15023" s="26" t="str">
        <f t="shared" si="953"/>
        <v/>
      </c>
      <c r="Q15023" s="38"/>
      <c r="S15023" t="str">
        <f t="shared" si="954"/>
        <v/>
      </c>
      <c r="X15023" s="26" t="str">
        <f t="shared" si="951"/>
        <v/>
      </c>
      <c r="Y15023" s="38"/>
    </row>
    <row r="15024" spans="5:25">
      <c r="E15024" s="45"/>
      <c r="H15024" s="45"/>
      <c r="K15024" s="27" t="str">
        <f t="shared" si="952"/>
        <v/>
      </c>
      <c r="P15024" s="26" t="str">
        <f t="shared" si="953"/>
        <v/>
      </c>
      <c r="Q15024" s="38"/>
      <c r="S15024" t="str">
        <f t="shared" si="954"/>
        <v/>
      </c>
      <c r="X15024" s="26" t="str">
        <f t="shared" si="951"/>
        <v/>
      </c>
      <c r="Y15024" s="38"/>
    </row>
    <row r="15025" spans="5:25">
      <c r="E15025" s="45"/>
      <c r="H15025" s="45"/>
      <c r="K15025" s="27" t="str">
        <f t="shared" si="952"/>
        <v/>
      </c>
      <c r="P15025" s="26" t="str">
        <f t="shared" si="953"/>
        <v/>
      </c>
      <c r="Q15025" s="38"/>
      <c r="S15025" t="str">
        <f t="shared" si="954"/>
        <v/>
      </c>
      <c r="X15025" s="26" t="str">
        <f t="shared" si="951"/>
        <v/>
      </c>
      <c r="Y15025" s="38"/>
    </row>
    <row r="15026" spans="5:25">
      <c r="E15026" s="45"/>
      <c r="H15026" s="45"/>
      <c r="K15026" s="27" t="str">
        <f t="shared" si="952"/>
        <v/>
      </c>
      <c r="P15026" s="26" t="str">
        <f t="shared" si="953"/>
        <v/>
      </c>
      <c r="Q15026" s="38"/>
      <c r="S15026" t="str">
        <f t="shared" si="954"/>
        <v/>
      </c>
      <c r="X15026" s="26" t="str">
        <f t="shared" si="951"/>
        <v/>
      </c>
      <c r="Y15026" s="38"/>
    </row>
    <row r="15027" spans="5:25">
      <c r="E15027" s="45"/>
      <c r="H15027" s="45"/>
      <c r="K15027" s="27" t="str">
        <f t="shared" si="952"/>
        <v/>
      </c>
      <c r="P15027" s="26" t="str">
        <f t="shared" si="953"/>
        <v/>
      </c>
      <c r="Q15027" s="38"/>
      <c r="S15027" t="str">
        <f t="shared" si="954"/>
        <v/>
      </c>
      <c r="X15027" s="26" t="str">
        <f t="shared" si="951"/>
        <v/>
      </c>
      <c r="Y15027" s="38"/>
    </row>
    <row r="15028" spans="5:25">
      <c r="E15028" s="45"/>
      <c r="H15028" s="45"/>
      <c r="K15028" s="27" t="str">
        <f t="shared" si="952"/>
        <v/>
      </c>
      <c r="P15028" s="26" t="str">
        <f t="shared" si="953"/>
        <v/>
      </c>
      <c r="Q15028" s="38"/>
      <c r="S15028" t="str">
        <f t="shared" si="954"/>
        <v/>
      </c>
      <c r="X15028" s="26" t="str">
        <f t="shared" si="951"/>
        <v/>
      </c>
      <c r="Y15028" s="38"/>
    </row>
    <row r="15029" spans="5:25">
      <c r="E15029" s="45"/>
      <c r="H15029" s="45"/>
      <c r="K15029" s="27" t="str">
        <f t="shared" si="952"/>
        <v/>
      </c>
      <c r="P15029" s="26" t="str">
        <f t="shared" si="953"/>
        <v/>
      </c>
      <c r="Q15029" s="38"/>
      <c r="S15029" t="str">
        <f t="shared" si="954"/>
        <v/>
      </c>
      <c r="X15029" s="26" t="str">
        <f t="shared" si="951"/>
        <v/>
      </c>
      <c r="Y15029" s="38"/>
    </row>
    <row r="15030" spans="5:25">
      <c r="E15030" s="45"/>
      <c r="H15030" s="45"/>
      <c r="K15030" s="27" t="str">
        <f t="shared" si="952"/>
        <v/>
      </c>
      <c r="P15030" s="26" t="str">
        <f t="shared" si="953"/>
        <v/>
      </c>
      <c r="Q15030" s="38"/>
      <c r="S15030" t="str">
        <f t="shared" si="954"/>
        <v/>
      </c>
      <c r="X15030" s="26" t="str">
        <f t="shared" si="951"/>
        <v/>
      </c>
      <c r="Y15030" s="38"/>
    </row>
    <row r="15031" spans="5:25">
      <c r="E15031" s="45"/>
      <c r="H15031" s="45"/>
      <c r="K15031" s="27" t="str">
        <f t="shared" si="952"/>
        <v/>
      </c>
      <c r="P15031" s="26" t="str">
        <f t="shared" si="953"/>
        <v/>
      </c>
      <c r="Q15031" s="38"/>
      <c r="S15031" t="str">
        <f t="shared" si="954"/>
        <v/>
      </c>
      <c r="X15031" s="26" t="str">
        <f t="shared" si="951"/>
        <v/>
      </c>
      <c r="Y15031" s="38"/>
    </row>
    <row r="15032" spans="5:25">
      <c r="E15032" s="45"/>
      <c r="H15032" s="45"/>
      <c r="K15032" s="27" t="str">
        <f t="shared" si="952"/>
        <v/>
      </c>
      <c r="P15032" s="26" t="str">
        <f t="shared" si="953"/>
        <v/>
      </c>
      <c r="Q15032" s="38"/>
      <c r="S15032" t="str">
        <f t="shared" si="954"/>
        <v/>
      </c>
      <c r="X15032" s="26" t="str">
        <f t="shared" si="951"/>
        <v/>
      </c>
      <c r="Y15032" s="38"/>
    </row>
    <row r="15033" spans="5:25">
      <c r="E15033" s="45"/>
      <c r="H15033" s="45"/>
      <c r="K15033" s="27" t="str">
        <f t="shared" si="952"/>
        <v/>
      </c>
      <c r="P15033" s="26" t="str">
        <f t="shared" si="953"/>
        <v/>
      </c>
      <c r="Q15033" s="38"/>
      <c r="S15033" t="str">
        <f t="shared" si="954"/>
        <v/>
      </c>
      <c r="X15033" s="26" t="str">
        <f t="shared" si="951"/>
        <v/>
      </c>
      <c r="Y15033" s="38"/>
    </row>
    <row r="15034" spans="5:25">
      <c r="E15034" s="45"/>
      <c r="H15034" s="45"/>
      <c r="K15034" s="27" t="str">
        <f t="shared" si="952"/>
        <v/>
      </c>
      <c r="P15034" s="26" t="str">
        <f t="shared" si="953"/>
        <v/>
      </c>
      <c r="Q15034" s="38"/>
      <c r="S15034" t="str">
        <f t="shared" si="954"/>
        <v/>
      </c>
      <c r="X15034" s="26" t="str">
        <f t="shared" si="951"/>
        <v/>
      </c>
      <c r="Y15034" s="38"/>
    </row>
    <row r="15035" spans="5:25">
      <c r="E15035" s="45"/>
      <c r="H15035" s="45"/>
      <c r="K15035" s="27" t="str">
        <f t="shared" si="952"/>
        <v/>
      </c>
      <c r="P15035" s="26" t="str">
        <f t="shared" si="953"/>
        <v/>
      </c>
      <c r="Q15035" s="38"/>
      <c r="S15035" t="str">
        <f t="shared" si="954"/>
        <v/>
      </c>
      <c r="X15035" s="26" t="str">
        <f t="shared" si="951"/>
        <v/>
      </c>
      <c r="Y15035" s="38"/>
    </row>
    <row r="15036" spans="5:25">
      <c r="E15036" s="45"/>
      <c r="H15036" s="45"/>
      <c r="K15036" s="27" t="str">
        <f t="shared" si="952"/>
        <v/>
      </c>
      <c r="P15036" s="26" t="str">
        <f t="shared" si="953"/>
        <v/>
      </c>
      <c r="Q15036" s="38"/>
      <c r="S15036" t="str">
        <f t="shared" si="954"/>
        <v/>
      </c>
      <c r="X15036" s="26" t="str">
        <f t="shared" ref="X15036:X15099" si="955">IF(V15036="","",X15035+V15036-V15035)</f>
        <v/>
      </c>
      <c r="Y15036" s="38"/>
    </row>
    <row r="15037" spans="5:25">
      <c r="E15037" s="45"/>
      <c r="H15037" s="45"/>
      <c r="K15037" s="27" t="str">
        <f t="shared" si="952"/>
        <v/>
      </c>
      <c r="P15037" s="26" t="str">
        <f t="shared" si="953"/>
        <v/>
      </c>
      <c r="Q15037" s="38"/>
      <c r="S15037" t="str">
        <f t="shared" si="954"/>
        <v/>
      </c>
      <c r="X15037" s="26" t="str">
        <f t="shared" si="955"/>
        <v/>
      </c>
      <c r="Y15037" s="38"/>
    </row>
    <row r="15038" spans="5:25">
      <c r="E15038" s="45"/>
      <c r="H15038" s="45"/>
      <c r="K15038" s="27" t="str">
        <f t="shared" si="952"/>
        <v/>
      </c>
      <c r="P15038" s="26" t="str">
        <f t="shared" si="953"/>
        <v/>
      </c>
      <c r="Q15038" s="38"/>
      <c r="S15038" t="str">
        <f t="shared" si="954"/>
        <v/>
      </c>
      <c r="X15038" s="26" t="str">
        <f t="shared" si="955"/>
        <v/>
      </c>
      <c r="Y15038" s="38"/>
    </row>
    <row r="15039" spans="5:25">
      <c r="E15039" s="45"/>
      <c r="H15039" s="45"/>
      <c r="K15039" s="27" t="str">
        <f t="shared" si="952"/>
        <v/>
      </c>
      <c r="P15039" s="26" t="str">
        <f t="shared" si="953"/>
        <v/>
      </c>
      <c r="Q15039" s="38"/>
      <c r="S15039" t="str">
        <f t="shared" si="954"/>
        <v/>
      </c>
      <c r="X15039" s="26" t="str">
        <f t="shared" si="955"/>
        <v/>
      </c>
      <c r="Y15039" s="38"/>
    </row>
    <row r="15040" spans="5:25">
      <c r="E15040" s="45"/>
      <c r="H15040" s="45"/>
      <c r="K15040" s="27" t="str">
        <f t="shared" si="952"/>
        <v/>
      </c>
      <c r="P15040" s="26" t="str">
        <f t="shared" si="953"/>
        <v/>
      </c>
      <c r="Q15040" s="38"/>
      <c r="S15040" t="str">
        <f t="shared" si="954"/>
        <v/>
      </c>
      <c r="X15040" s="26" t="str">
        <f t="shared" si="955"/>
        <v/>
      </c>
      <c r="Y15040" s="38"/>
    </row>
    <row r="15041" spans="5:25">
      <c r="E15041" s="45"/>
      <c r="H15041" s="45"/>
      <c r="K15041" s="27" t="str">
        <f t="shared" si="952"/>
        <v/>
      </c>
      <c r="P15041" s="26" t="str">
        <f t="shared" si="953"/>
        <v/>
      </c>
      <c r="Q15041" s="38"/>
      <c r="S15041" t="str">
        <f t="shared" si="954"/>
        <v/>
      </c>
      <c r="X15041" s="26" t="str">
        <f t="shared" si="955"/>
        <v/>
      </c>
      <c r="Y15041" s="38"/>
    </row>
    <row r="15042" spans="5:25">
      <c r="E15042" s="45"/>
      <c r="H15042" s="45"/>
      <c r="K15042" s="27" t="str">
        <f t="shared" si="952"/>
        <v/>
      </c>
      <c r="P15042" s="26" t="str">
        <f t="shared" si="953"/>
        <v/>
      </c>
      <c r="Q15042" s="38"/>
      <c r="S15042" t="str">
        <f t="shared" si="954"/>
        <v/>
      </c>
      <c r="X15042" s="26" t="str">
        <f t="shared" si="955"/>
        <v/>
      </c>
      <c r="Y15042" s="38"/>
    </row>
    <row r="15043" spans="5:25">
      <c r="E15043" s="45"/>
      <c r="H15043" s="45"/>
      <c r="K15043" s="27" t="str">
        <f t="shared" si="952"/>
        <v/>
      </c>
      <c r="P15043" s="26" t="str">
        <f t="shared" si="953"/>
        <v/>
      </c>
      <c r="Q15043" s="38"/>
      <c r="S15043" t="str">
        <f t="shared" si="954"/>
        <v/>
      </c>
      <c r="X15043" s="26" t="str">
        <f t="shared" si="955"/>
        <v/>
      </c>
      <c r="Y15043" s="38"/>
    </row>
    <row r="15044" spans="5:25">
      <c r="E15044" s="45"/>
      <c r="H15044" s="45"/>
      <c r="K15044" s="27" t="str">
        <f t="shared" ref="K15044:K15107" si="956">IF(M15044="","",K15043+(M15044-M15043)/24)</f>
        <v/>
      </c>
      <c r="P15044" s="26" t="str">
        <f t="shared" ref="P15044:P15107" si="957">IF(N15044="","",P15043+N15044-N15043)</f>
        <v/>
      </c>
      <c r="Q15044" s="38"/>
      <c r="S15044" t="str">
        <f t="shared" ref="S15044:S15107" si="958">IF(N15044="","",S15043-N15044+N15043)</f>
        <v/>
      </c>
      <c r="X15044" s="26" t="str">
        <f t="shared" si="955"/>
        <v/>
      </c>
      <c r="Y15044" s="38"/>
    </row>
    <row r="15045" spans="5:25">
      <c r="E15045" s="45"/>
      <c r="H15045" s="45"/>
      <c r="K15045" s="27" t="str">
        <f t="shared" si="956"/>
        <v/>
      </c>
      <c r="P15045" s="26" t="str">
        <f t="shared" si="957"/>
        <v/>
      </c>
      <c r="Q15045" s="38"/>
      <c r="S15045" t="str">
        <f t="shared" si="958"/>
        <v/>
      </c>
      <c r="X15045" s="26" t="str">
        <f t="shared" si="955"/>
        <v/>
      </c>
      <c r="Y15045" s="38"/>
    </row>
    <row r="15046" spans="5:25">
      <c r="E15046" s="45"/>
      <c r="H15046" s="45"/>
      <c r="K15046" s="27" t="str">
        <f t="shared" si="956"/>
        <v/>
      </c>
      <c r="P15046" s="26" t="str">
        <f t="shared" si="957"/>
        <v/>
      </c>
      <c r="Q15046" s="38"/>
      <c r="S15046" t="str">
        <f t="shared" si="958"/>
        <v/>
      </c>
      <c r="X15046" s="26" t="str">
        <f t="shared" si="955"/>
        <v/>
      </c>
      <c r="Y15046" s="38"/>
    </row>
    <row r="15047" spans="5:25">
      <c r="E15047" s="45"/>
      <c r="H15047" s="45"/>
      <c r="K15047" s="27" t="str">
        <f t="shared" si="956"/>
        <v/>
      </c>
      <c r="P15047" s="26" t="str">
        <f t="shared" si="957"/>
        <v/>
      </c>
      <c r="Q15047" s="38"/>
      <c r="S15047" t="str">
        <f t="shared" si="958"/>
        <v/>
      </c>
      <c r="X15047" s="26" t="str">
        <f t="shared" si="955"/>
        <v/>
      </c>
      <c r="Y15047" s="38"/>
    </row>
    <row r="15048" spans="5:25">
      <c r="E15048" s="45"/>
      <c r="H15048" s="45"/>
      <c r="K15048" s="27" t="str">
        <f t="shared" si="956"/>
        <v/>
      </c>
      <c r="P15048" s="26" t="str">
        <f t="shared" si="957"/>
        <v/>
      </c>
      <c r="Q15048" s="38"/>
      <c r="S15048" t="str">
        <f t="shared" si="958"/>
        <v/>
      </c>
      <c r="X15048" s="26" t="str">
        <f t="shared" si="955"/>
        <v/>
      </c>
      <c r="Y15048" s="38"/>
    </row>
    <row r="15049" spans="5:25">
      <c r="E15049" s="45"/>
      <c r="H15049" s="45"/>
      <c r="K15049" s="27" t="str">
        <f t="shared" si="956"/>
        <v/>
      </c>
      <c r="P15049" s="26" t="str">
        <f t="shared" si="957"/>
        <v/>
      </c>
      <c r="Q15049" s="38"/>
      <c r="S15049" t="str">
        <f t="shared" si="958"/>
        <v/>
      </c>
      <c r="X15049" s="26" t="str">
        <f t="shared" si="955"/>
        <v/>
      </c>
      <c r="Y15049" s="38"/>
    </row>
    <row r="15050" spans="5:25">
      <c r="E15050" s="45"/>
      <c r="H15050" s="45"/>
      <c r="K15050" s="27" t="str">
        <f t="shared" si="956"/>
        <v/>
      </c>
      <c r="P15050" s="26" t="str">
        <f t="shared" si="957"/>
        <v/>
      </c>
      <c r="Q15050" s="38"/>
      <c r="S15050" t="str">
        <f t="shared" si="958"/>
        <v/>
      </c>
      <c r="X15050" s="26" t="str">
        <f t="shared" si="955"/>
        <v/>
      </c>
      <c r="Y15050" s="38"/>
    </row>
    <row r="15051" spans="5:25">
      <c r="E15051" s="45"/>
      <c r="H15051" s="45"/>
      <c r="K15051" s="27" t="str">
        <f t="shared" si="956"/>
        <v/>
      </c>
      <c r="P15051" s="26" t="str">
        <f t="shared" si="957"/>
        <v/>
      </c>
      <c r="Q15051" s="38"/>
      <c r="S15051" t="str">
        <f t="shared" si="958"/>
        <v/>
      </c>
      <c r="X15051" s="26" t="str">
        <f t="shared" si="955"/>
        <v/>
      </c>
      <c r="Y15051" s="38"/>
    </row>
    <row r="15052" spans="5:25">
      <c r="E15052" s="45"/>
      <c r="H15052" s="45"/>
      <c r="K15052" s="27" t="str">
        <f t="shared" si="956"/>
        <v/>
      </c>
      <c r="P15052" s="26" t="str">
        <f t="shared" si="957"/>
        <v/>
      </c>
      <c r="Q15052" s="38"/>
      <c r="S15052" t="str">
        <f t="shared" si="958"/>
        <v/>
      </c>
      <c r="X15052" s="26" t="str">
        <f t="shared" si="955"/>
        <v/>
      </c>
      <c r="Y15052" s="38"/>
    </row>
    <row r="15053" spans="5:25">
      <c r="E15053" s="45"/>
      <c r="H15053" s="45"/>
      <c r="K15053" s="27" t="str">
        <f t="shared" si="956"/>
        <v/>
      </c>
      <c r="P15053" s="26" t="str">
        <f t="shared" si="957"/>
        <v/>
      </c>
      <c r="Q15053" s="38"/>
      <c r="S15053" t="str">
        <f t="shared" si="958"/>
        <v/>
      </c>
      <c r="X15053" s="26" t="str">
        <f t="shared" si="955"/>
        <v/>
      </c>
      <c r="Y15053" s="38"/>
    </row>
    <row r="15054" spans="5:25">
      <c r="E15054" s="45"/>
      <c r="H15054" s="45"/>
      <c r="K15054" s="27" t="str">
        <f t="shared" si="956"/>
        <v/>
      </c>
      <c r="P15054" s="26" t="str">
        <f t="shared" si="957"/>
        <v/>
      </c>
      <c r="Q15054" s="38"/>
      <c r="S15054" t="str">
        <f t="shared" si="958"/>
        <v/>
      </c>
      <c r="X15054" s="26" t="str">
        <f t="shared" si="955"/>
        <v/>
      </c>
      <c r="Y15054" s="38"/>
    </row>
    <row r="15055" spans="5:25">
      <c r="E15055" s="45"/>
      <c r="H15055" s="45"/>
      <c r="K15055" s="27" t="str">
        <f t="shared" si="956"/>
        <v/>
      </c>
      <c r="P15055" s="26" t="str">
        <f t="shared" si="957"/>
        <v/>
      </c>
      <c r="Q15055" s="38"/>
      <c r="S15055" t="str">
        <f t="shared" si="958"/>
        <v/>
      </c>
      <c r="X15055" s="26" t="str">
        <f t="shared" si="955"/>
        <v/>
      </c>
      <c r="Y15055" s="38"/>
    </row>
    <row r="15056" spans="5:25">
      <c r="E15056" s="45"/>
      <c r="H15056" s="45"/>
      <c r="K15056" s="27" t="str">
        <f t="shared" si="956"/>
        <v/>
      </c>
      <c r="P15056" s="26" t="str">
        <f t="shared" si="957"/>
        <v/>
      </c>
      <c r="Q15056" s="38"/>
      <c r="S15056" t="str">
        <f t="shared" si="958"/>
        <v/>
      </c>
      <c r="X15056" s="26" t="str">
        <f t="shared" si="955"/>
        <v/>
      </c>
      <c r="Y15056" s="38"/>
    </row>
    <row r="15057" spans="5:25">
      <c r="E15057" s="45"/>
      <c r="H15057" s="45"/>
      <c r="K15057" s="27" t="str">
        <f t="shared" si="956"/>
        <v/>
      </c>
      <c r="P15057" s="26" t="str">
        <f t="shared" si="957"/>
        <v/>
      </c>
      <c r="Q15057" s="38"/>
      <c r="S15057" t="str">
        <f t="shared" si="958"/>
        <v/>
      </c>
      <c r="X15057" s="26" t="str">
        <f t="shared" si="955"/>
        <v/>
      </c>
      <c r="Y15057" s="38"/>
    </row>
    <row r="15058" spans="5:25">
      <c r="E15058" s="45"/>
      <c r="H15058" s="45"/>
      <c r="K15058" s="27" t="str">
        <f t="shared" si="956"/>
        <v/>
      </c>
      <c r="P15058" s="26" t="str">
        <f t="shared" si="957"/>
        <v/>
      </c>
      <c r="Q15058" s="38"/>
      <c r="S15058" t="str">
        <f t="shared" si="958"/>
        <v/>
      </c>
      <c r="X15058" s="26" t="str">
        <f t="shared" si="955"/>
        <v/>
      </c>
      <c r="Y15058" s="38"/>
    </row>
    <row r="15059" spans="5:25">
      <c r="E15059" s="45"/>
      <c r="H15059" s="45"/>
      <c r="K15059" s="27" t="str">
        <f t="shared" si="956"/>
        <v/>
      </c>
      <c r="P15059" s="26" t="str">
        <f t="shared" si="957"/>
        <v/>
      </c>
      <c r="Q15059" s="38"/>
      <c r="S15059" t="str">
        <f t="shared" si="958"/>
        <v/>
      </c>
      <c r="X15059" s="26" t="str">
        <f t="shared" si="955"/>
        <v/>
      </c>
      <c r="Y15059" s="38"/>
    </row>
    <row r="15060" spans="5:25">
      <c r="E15060" s="45"/>
      <c r="H15060" s="45"/>
      <c r="K15060" s="27" t="str">
        <f t="shared" si="956"/>
        <v/>
      </c>
      <c r="P15060" s="26" t="str">
        <f t="shared" si="957"/>
        <v/>
      </c>
      <c r="Q15060" s="38"/>
      <c r="S15060" t="str">
        <f t="shared" si="958"/>
        <v/>
      </c>
      <c r="X15060" s="26" t="str">
        <f t="shared" si="955"/>
        <v/>
      </c>
      <c r="Y15060" s="38"/>
    </row>
    <row r="15061" spans="5:25">
      <c r="E15061" s="45"/>
      <c r="H15061" s="45"/>
      <c r="K15061" s="27" t="str">
        <f t="shared" si="956"/>
        <v/>
      </c>
      <c r="P15061" s="26" t="str">
        <f t="shared" si="957"/>
        <v/>
      </c>
      <c r="Q15061" s="38"/>
      <c r="S15061" t="str">
        <f t="shared" si="958"/>
        <v/>
      </c>
      <c r="X15061" s="26" t="str">
        <f t="shared" si="955"/>
        <v/>
      </c>
      <c r="Y15061" s="38"/>
    </row>
    <row r="15062" spans="5:25">
      <c r="E15062" s="45"/>
      <c r="H15062" s="45"/>
      <c r="K15062" s="27" t="str">
        <f t="shared" si="956"/>
        <v/>
      </c>
      <c r="P15062" s="26" t="str">
        <f t="shared" si="957"/>
        <v/>
      </c>
      <c r="Q15062" s="38"/>
      <c r="S15062" t="str">
        <f t="shared" si="958"/>
        <v/>
      </c>
      <c r="X15062" s="26" t="str">
        <f t="shared" si="955"/>
        <v/>
      </c>
      <c r="Y15062" s="38"/>
    </row>
    <row r="15063" spans="5:25">
      <c r="E15063" s="45"/>
      <c r="H15063" s="45"/>
      <c r="K15063" s="27" t="str">
        <f t="shared" si="956"/>
        <v/>
      </c>
      <c r="P15063" s="26" t="str">
        <f t="shared" si="957"/>
        <v/>
      </c>
      <c r="Q15063" s="38"/>
      <c r="S15063" t="str">
        <f t="shared" si="958"/>
        <v/>
      </c>
      <c r="X15063" s="26" t="str">
        <f t="shared" si="955"/>
        <v/>
      </c>
      <c r="Y15063" s="38"/>
    </row>
    <row r="15064" spans="5:25">
      <c r="E15064" s="45"/>
      <c r="H15064" s="45"/>
      <c r="K15064" s="27" t="str">
        <f t="shared" si="956"/>
        <v/>
      </c>
      <c r="P15064" s="26" t="str">
        <f t="shared" si="957"/>
        <v/>
      </c>
      <c r="Q15064" s="38"/>
      <c r="S15064" t="str">
        <f t="shared" si="958"/>
        <v/>
      </c>
      <c r="X15064" s="26" t="str">
        <f t="shared" si="955"/>
        <v/>
      </c>
      <c r="Y15064" s="38"/>
    </row>
    <row r="15065" spans="5:25">
      <c r="E15065" s="45"/>
      <c r="H15065" s="45"/>
      <c r="K15065" s="27" t="str">
        <f t="shared" si="956"/>
        <v/>
      </c>
      <c r="P15065" s="26" t="str">
        <f t="shared" si="957"/>
        <v/>
      </c>
      <c r="Q15065" s="38"/>
      <c r="S15065" t="str">
        <f t="shared" si="958"/>
        <v/>
      </c>
      <c r="X15065" s="26" t="str">
        <f t="shared" si="955"/>
        <v/>
      </c>
      <c r="Y15065" s="38"/>
    </row>
    <row r="15066" spans="5:25">
      <c r="E15066" s="45"/>
      <c r="H15066" s="45"/>
      <c r="K15066" s="27" t="str">
        <f t="shared" si="956"/>
        <v/>
      </c>
      <c r="P15066" s="26" t="str">
        <f t="shared" si="957"/>
        <v/>
      </c>
      <c r="Q15066" s="38"/>
      <c r="S15066" t="str">
        <f t="shared" si="958"/>
        <v/>
      </c>
      <c r="X15066" s="26" t="str">
        <f t="shared" si="955"/>
        <v/>
      </c>
      <c r="Y15066" s="38"/>
    </row>
    <row r="15067" spans="5:25">
      <c r="E15067" s="45"/>
      <c r="H15067" s="45"/>
      <c r="K15067" s="27" t="str">
        <f t="shared" si="956"/>
        <v/>
      </c>
      <c r="P15067" s="26" t="str">
        <f t="shared" si="957"/>
        <v/>
      </c>
      <c r="Q15067" s="38"/>
      <c r="S15067" t="str">
        <f t="shared" si="958"/>
        <v/>
      </c>
      <c r="X15067" s="26" t="str">
        <f t="shared" si="955"/>
        <v/>
      </c>
      <c r="Y15067" s="38"/>
    </row>
    <row r="15068" spans="5:25">
      <c r="E15068" s="45"/>
      <c r="H15068" s="45"/>
      <c r="K15068" s="27" t="str">
        <f t="shared" si="956"/>
        <v/>
      </c>
      <c r="P15068" s="26" t="str">
        <f t="shared" si="957"/>
        <v/>
      </c>
      <c r="Q15068" s="38"/>
      <c r="S15068" t="str">
        <f t="shared" si="958"/>
        <v/>
      </c>
      <c r="X15068" s="26" t="str">
        <f t="shared" si="955"/>
        <v/>
      </c>
      <c r="Y15068" s="38"/>
    </row>
    <row r="15069" spans="5:25">
      <c r="E15069" s="45"/>
      <c r="H15069" s="45"/>
      <c r="K15069" s="27" t="str">
        <f t="shared" si="956"/>
        <v/>
      </c>
      <c r="P15069" s="26" t="str">
        <f t="shared" si="957"/>
        <v/>
      </c>
      <c r="Q15069" s="38"/>
      <c r="S15069" t="str">
        <f t="shared" si="958"/>
        <v/>
      </c>
      <c r="X15069" s="26" t="str">
        <f t="shared" si="955"/>
        <v/>
      </c>
      <c r="Y15069" s="38"/>
    </row>
    <row r="15070" spans="5:25">
      <c r="E15070" s="45"/>
      <c r="H15070" s="45"/>
      <c r="K15070" s="27" t="str">
        <f t="shared" si="956"/>
        <v/>
      </c>
      <c r="P15070" s="26" t="str">
        <f t="shared" si="957"/>
        <v/>
      </c>
      <c r="Q15070" s="38"/>
      <c r="S15070" t="str">
        <f t="shared" si="958"/>
        <v/>
      </c>
      <c r="X15070" s="26" t="str">
        <f t="shared" si="955"/>
        <v/>
      </c>
      <c r="Y15070" s="38"/>
    </row>
    <row r="15071" spans="5:25">
      <c r="E15071" s="45"/>
      <c r="H15071" s="45"/>
      <c r="K15071" s="27" t="str">
        <f t="shared" si="956"/>
        <v/>
      </c>
      <c r="P15071" s="26" t="str">
        <f t="shared" si="957"/>
        <v/>
      </c>
      <c r="Q15071" s="38"/>
      <c r="S15071" t="str">
        <f t="shared" si="958"/>
        <v/>
      </c>
      <c r="X15071" s="26" t="str">
        <f t="shared" si="955"/>
        <v/>
      </c>
      <c r="Y15071" s="38"/>
    </row>
    <row r="15072" spans="5:25">
      <c r="E15072" s="45"/>
      <c r="H15072" s="45"/>
      <c r="K15072" s="27" t="str">
        <f t="shared" si="956"/>
        <v/>
      </c>
      <c r="P15072" s="26" t="str">
        <f t="shared" si="957"/>
        <v/>
      </c>
      <c r="Q15072" s="38"/>
      <c r="S15072" t="str">
        <f t="shared" si="958"/>
        <v/>
      </c>
      <c r="X15072" s="26" t="str">
        <f t="shared" si="955"/>
        <v/>
      </c>
      <c r="Y15072" s="38"/>
    </row>
    <row r="15073" spans="5:25">
      <c r="E15073" s="45"/>
      <c r="H15073" s="45"/>
      <c r="K15073" s="27" t="str">
        <f t="shared" si="956"/>
        <v/>
      </c>
      <c r="P15073" s="26" t="str">
        <f t="shared" si="957"/>
        <v/>
      </c>
      <c r="Q15073" s="38"/>
      <c r="S15073" t="str">
        <f t="shared" si="958"/>
        <v/>
      </c>
      <c r="X15073" s="26" t="str">
        <f t="shared" si="955"/>
        <v/>
      </c>
      <c r="Y15073" s="38"/>
    </row>
    <row r="15074" spans="5:25">
      <c r="E15074" s="45"/>
      <c r="H15074" s="45"/>
      <c r="K15074" s="27" t="str">
        <f t="shared" si="956"/>
        <v/>
      </c>
      <c r="P15074" s="26" t="str">
        <f t="shared" si="957"/>
        <v/>
      </c>
      <c r="Q15074" s="38"/>
      <c r="S15074" t="str">
        <f t="shared" si="958"/>
        <v/>
      </c>
      <c r="X15074" s="26" t="str">
        <f t="shared" si="955"/>
        <v/>
      </c>
      <c r="Y15074" s="38"/>
    </row>
    <row r="15075" spans="5:25">
      <c r="E15075" s="45"/>
      <c r="H15075" s="45"/>
      <c r="K15075" s="27" t="str">
        <f t="shared" si="956"/>
        <v/>
      </c>
      <c r="P15075" s="26" t="str">
        <f t="shared" si="957"/>
        <v/>
      </c>
      <c r="Q15075" s="38"/>
      <c r="S15075" t="str">
        <f t="shared" si="958"/>
        <v/>
      </c>
      <c r="X15075" s="26" t="str">
        <f t="shared" si="955"/>
        <v/>
      </c>
      <c r="Y15075" s="38"/>
    </row>
    <row r="15076" spans="5:25">
      <c r="E15076" s="45"/>
      <c r="H15076" s="45"/>
      <c r="K15076" s="27" t="str">
        <f t="shared" si="956"/>
        <v/>
      </c>
      <c r="P15076" s="26" t="str">
        <f t="shared" si="957"/>
        <v/>
      </c>
      <c r="Q15076" s="38"/>
      <c r="S15076" t="str">
        <f t="shared" si="958"/>
        <v/>
      </c>
      <c r="X15076" s="26" t="str">
        <f t="shared" si="955"/>
        <v/>
      </c>
      <c r="Y15076" s="38"/>
    </row>
    <row r="15077" spans="5:25">
      <c r="E15077" s="45"/>
      <c r="H15077" s="45"/>
      <c r="K15077" s="27" t="str">
        <f t="shared" si="956"/>
        <v/>
      </c>
      <c r="P15077" s="26" t="str">
        <f t="shared" si="957"/>
        <v/>
      </c>
      <c r="Q15077" s="38"/>
      <c r="S15077" t="str">
        <f t="shared" si="958"/>
        <v/>
      </c>
      <c r="X15077" s="26" t="str">
        <f t="shared" si="955"/>
        <v/>
      </c>
      <c r="Y15077" s="38"/>
    </row>
    <row r="15078" spans="5:25">
      <c r="E15078" s="45"/>
      <c r="H15078" s="45"/>
      <c r="K15078" s="27" t="str">
        <f t="shared" si="956"/>
        <v/>
      </c>
      <c r="P15078" s="26" t="str">
        <f t="shared" si="957"/>
        <v/>
      </c>
      <c r="Q15078" s="38"/>
      <c r="S15078" t="str">
        <f t="shared" si="958"/>
        <v/>
      </c>
      <c r="X15078" s="26" t="str">
        <f t="shared" si="955"/>
        <v/>
      </c>
      <c r="Y15078" s="38"/>
    </row>
    <row r="15079" spans="5:25">
      <c r="E15079" s="45"/>
      <c r="H15079" s="45"/>
      <c r="K15079" s="27" t="str">
        <f t="shared" si="956"/>
        <v/>
      </c>
      <c r="P15079" s="26" t="str">
        <f t="shared" si="957"/>
        <v/>
      </c>
      <c r="Q15079" s="38"/>
      <c r="S15079" t="str">
        <f t="shared" si="958"/>
        <v/>
      </c>
      <c r="X15079" s="26" t="str">
        <f t="shared" si="955"/>
        <v/>
      </c>
      <c r="Y15079" s="38"/>
    </row>
    <row r="15080" spans="5:25">
      <c r="E15080" s="45"/>
      <c r="H15080" s="45"/>
      <c r="K15080" s="27" t="str">
        <f t="shared" si="956"/>
        <v/>
      </c>
      <c r="P15080" s="26" t="str">
        <f t="shared" si="957"/>
        <v/>
      </c>
      <c r="Q15080" s="38"/>
      <c r="S15080" t="str">
        <f t="shared" si="958"/>
        <v/>
      </c>
      <c r="X15080" s="26" t="str">
        <f t="shared" si="955"/>
        <v/>
      </c>
      <c r="Y15080" s="38"/>
    </row>
    <row r="15081" spans="5:25">
      <c r="E15081" s="45"/>
      <c r="H15081" s="45"/>
      <c r="K15081" s="27" t="str">
        <f t="shared" si="956"/>
        <v/>
      </c>
      <c r="P15081" s="26" t="str">
        <f t="shared" si="957"/>
        <v/>
      </c>
      <c r="Q15081" s="38"/>
      <c r="S15081" t="str">
        <f t="shared" si="958"/>
        <v/>
      </c>
      <c r="X15081" s="26" t="str">
        <f t="shared" si="955"/>
        <v/>
      </c>
      <c r="Y15081" s="38"/>
    </row>
    <row r="15082" spans="5:25">
      <c r="E15082" s="45"/>
      <c r="H15082" s="45"/>
      <c r="K15082" s="27" t="str">
        <f t="shared" si="956"/>
        <v/>
      </c>
      <c r="P15082" s="26" t="str">
        <f t="shared" si="957"/>
        <v/>
      </c>
      <c r="Q15082" s="38"/>
      <c r="S15082" t="str">
        <f t="shared" si="958"/>
        <v/>
      </c>
      <c r="X15082" s="26" t="str">
        <f t="shared" si="955"/>
        <v/>
      </c>
      <c r="Y15082" s="38"/>
    </row>
    <row r="15083" spans="5:25">
      <c r="E15083" s="45"/>
      <c r="H15083" s="45"/>
      <c r="K15083" s="27" t="str">
        <f t="shared" si="956"/>
        <v/>
      </c>
      <c r="P15083" s="26" t="str">
        <f t="shared" si="957"/>
        <v/>
      </c>
      <c r="Q15083" s="38"/>
      <c r="S15083" t="str">
        <f t="shared" si="958"/>
        <v/>
      </c>
      <c r="X15083" s="26" t="str">
        <f t="shared" si="955"/>
        <v/>
      </c>
      <c r="Y15083" s="38"/>
    </row>
    <row r="15084" spans="5:25">
      <c r="E15084" s="45"/>
      <c r="H15084" s="45"/>
      <c r="K15084" s="27" t="str">
        <f t="shared" si="956"/>
        <v/>
      </c>
      <c r="P15084" s="26" t="str">
        <f t="shared" si="957"/>
        <v/>
      </c>
      <c r="Q15084" s="38"/>
      <c r="S15084" t="str">
        <f t="shared" si="958"/>
        <v/>
      </c>
      <c r="X15084" s="26" t="str">
        <f t="shared" si="955"/>
        <v/>
      </c>
      <c r="Y15084" s="38"/>
    </row>
    <row r="15085" spans="5:25">
      <c r="E15085" s="45"/>
      <c r="H15085" s="45"/>
      <c r="K15085" s="27" t="str">
        <f t="shared" si="956"/>
        <v/>
      </c>
      <c r="P15085" s="26" t="str">
        <f t="shared" si="957"/>
        <v/>
      </c>
      <c r="Q15085" s="38"/>
      <c r="S15085" t="str">
        <f t="shared" si="958"/>
        <v/>
      </c>
      <c r="X15085" s="26" t="str">
        <f t="shared" si="955"/>
        <v/>
      </c>
      <c r="Y15085" s="38"/>
    </row>
    <row r="15086" spans="5:25">
      <c r="E15086" s="45"/>
      <c r="H15086" s="45"/>
      <c r="K15086" s="27" t="str">
        <f t="shared" si="956"/>
        <v/>
      </c>
      <c r="P15086" s="26" t="str">
        <f t="shared" si="957"/>
        <v/>
      </c>
      <c r="Q15086" s="38"/>
      <c r="S15086" t="str">
        <f t="shared" si="958"/>
        <v/>
      </c>
      <c r="X15086" s="26" t="str">
        <f t="shared" si="955"/>
        <v/>
      </c>
      <c r="Y15086" s="38"/>
    </row>
    <row r="15087" spans="5:25">
      <c r="E15087" s="45"/>
      <c r="H15087" s="45"/>
      <c r="K15087" s="27" t="str">
        <f t="shared" si="956"/>
        <v/>
      </c>
      <c r="P15087" s="26" t="str">
        <f t="shared" si="957"/>
        <v/>
      </c>
      <c r="Q15087" s="38"/>
      <c r="S15087" t="str">
        <f t="shared" si="958"/>
        <v/>
      </c>
      <c r="X15087" s="26" t="str">
        <f t="shared" si="955"/>
        <v/>
      </c>
      <c r="Y15087" s="38"/>
    </row>
    <row r="15088" spans="5:25">
      <c r="E15088" s="45"/>
      <c r="H15088" s="45"/>
      <c r="K15088" s="27" t="str">
        <f t="shared" si="956"/>
        <v/>
      </c>
      <c r="P15088" s="26" t="str">
        <f t="shared" si="957"/>
        <v/>
      </c>
      <c r="Q15088" s="38"/>
      <c r="S15088" t="str">
        <f t="shared" si="958"/>
        <v/>
      </c>
      <c r="X15088" s="26" t="str">
        <f t="shared" si="955"/>
        <v/>
      </c>
      <c r="Y15088" s="38"/>
    </row>
    <row r="15089" spans="5:25">
      <c r="E15089" s="45"/>
      <c r="H15089" s="45"/>
      <c r="K15089" s="27" t="str">
        <f t="shared" si="956"/>
        <v/>
      </c>
      <c r="P15089" s="26" t="str">
        <f t="shared" si="957"/>
        <v/>
      </c>
      <c r="Q15089" s="38"/>
      <c r="S15089" t="str">
        <f t="shared" si="958"/>
        <v/>
      </c>
      <c r="X15089" s="26" t="str">
        <f t="shared" si="955"/>
        <v/>
      </c>
      <c r="Y15089" s="38"/>
    </row>
    <row r="15090" spans="5:25">
      <c r="E15090" s="45"/>
      <c r="H15090" s="45"/>
      <c r="K15090" s="27" t="str">
        <f t="shared" si="956"/>
        <v/>
      </c>
      <c r="P15090" s="26" t="str">
        <f t="shared" si="957"/>
        <v/>
      </c>
      <c r="Q15090" s="38"/>
      <c r="S15090" t="str">
        <f t="shared" si="958"/>
        <v/>
      </c>
      <c r="X15090" s="26" t="str">
        <f t="shared" si="955"/>
        <v/>
      </c>
      <c r="Y15090" s="38"/>
    </row>
    <row r="15091" spans="5:25">
      <c r="E15091" s="45"/>
      <c r="H15091" s="45"/>
      <c r="K15091" s="27" t="str">
        <f t="shared" si="956"/>
        <v/>
      </c>
      <c r="P15091" s="26" t="str">
        <f t="shared" si="957"/>
        <v/>
      </c>
      <c r="Q15091" s="38"/>
      <c r="S15091" t="str">
        <f t="shared" si="958"/>
        <v/>
      </c>
      <c r="X15091" s="26" t="str">
        <f t="shared" si="955"/>
        <v/>
      </c>
      <c r="Y15091" s="38"/>
    </row>
    <row r="15092" spans="5:25">
      <c r="E15092" s="45"/>
      <c r="H15092" s="45"/>
      <c r="K15092" s="27" t="str">
        <f t="shared" si="956"/>
        <v/>
      </c>
      <c r="P15092" s="26" t="str">
        <f t="shared" si="957"/>
        <v/>
      </c>
      <c r="Q15092" s="38"/>
      <c r="S15092" t="str">
        <f t="shared" si="958"/>
        <v/>
      </c>
      <c r="X15092" s="26" t="str">
        <f t="shared" si="955"/>
        <v/>
      </c>
      <c r="Y15092" s="38"/>
    </row>
    <row r="15093" spans="5:25">
      <c r="E15093" s="45"/>
      <c r="H15093" s="45"/>
      <c r="K15093" s="27" t="str">
        <f t="shared" si="956"/>
        <v/>
      </c>
      <c r="P15093" s="26" t="str">
        <f t="shared" si="957"/>
        <v/>
      </c>
      <c r="Q15093" s="38"/>
      <c r="S15093" t="str">
        <f t="shared" si="958"/>
        <v/>
      </c>
      <c r="X15093" s="26" t="str">
        <f t="shared" si="955"/>
        <v/>
      </c>
      <c r="Y15093" s="38"/>
    </row>
    <row r="15094" spans="5:25">
      <c r="E15094" s="45"/>
      <c r="H15094" s="45"/>
      <c r="K15094" s="27" t="str">
        <f t="shared" si="956"/>
        <v/>
      </c>
      <c r="P15094" s="26" t="str">
        <f t="shared" si="957"/>
        <v/>
      </c>
      <c r="Q15094" s="38"/>
      <c r="S15094" t="str">
        <f t="shared" si="958"/>
        <v/>
      </c>
      <c r="X15094" s="26" t="str">
        <f t="shared" si="955"/>
        <v/>
      </c>
      <c r="Y15094" s="38"/>
    </row>
    <row r="15095" spans="5:25">
      <c r="E15095" s="45"/>
      <c r="H15095" s="45"/>
      <c r="K15095" s="27" t="str">
        <f t="shared" si="956"/>
        <v/>
      </c>
      <c r="P15095" s="26" t="str">
        <f t="shared" si="957"/>
        <v/>
      </c>
      <c r="Q15095" s="38"/>
      <c r="S15095" t="str">
        <f t="shared" si="958"/>
        <v/>
      </c>
      <c r="X15095" s="26" t="str">
        <f t="shared" si="955"/>
        <v/>
      </c>
      <c r="Y15095" s="38"/>
    </row>
    <row r="15096" spans="5:25">
      <c r="E15096" s="45"/>
      <c r="H15096" s="45"/>
      <c r="K15096" s="27" t="str">
        <f t="shared" si="956"/>
        <v/>
      </c>
      <c r="P15096" s="26" t="str">
        <f t="shared" si="957"/>
        <v/>
      </c>
      <c r="Q15096" s="38"/>
      <c r="S15096" t="str">
        <f t="shared" si="958"/>
        <v/>
      </c>
      <c r="X15096" s="26" t="str">
        <f t="shared" si="955"/>
        <v/>
      </c>
      <c r="Y15096" s="38"/>
    </row>
    <row r="15097" spans="5:25">
      <c r="E15097" s="45"/>
      <c r="H15097" s="45"/>
      <c r="K15097" s="27" t="str">
        <f t="shared" si="956"/>
        <v/>
      </c>
      <c r="P15097" s="26" t="str">
        <f t="shared" si="957"/>
        <v/>
      </c>
      <c r="Q15097" s="38"/>
      <c r="S15097" t="str">
        <f t="shared" si="958"/>
        <v/>
      </c>
      <c r="X15097" s="26" t="str">
        <f t="shared" si="955"/>
        <v/>
      </c>
      <c r="Y15097" s="38"/>
    </row>
    <row r="15098" spans="5:25">
      <c r="E15098" s="45"/>
      <c r="H15098" s="45"/>
      <c r="K15098" s="27" t="str">
        <f t="shared" si="956"/>
        <v/>
      </c>
      <c r="P15098" s="26" t="str">
        <f t="shared" si="957"/>
        <v/>
      </c>
      <c r="Q15098" s="38"/>
      <c r="S15098" t="str">
        <f t="shared" si="958"/>
        <v/>
      </c>
      <c r="X15098" s="26" t="str">
        <f t="shared" si="955"/>
        <v/>
      </c>
      <c r="Y15098" s="38"/>
    </row>
    <row r="15099" spans="5:25">
      <c r="E15099" s="45"/>
      <c r="H15099" s="45"/>
      <c r="K15099" s="27" t="str">
        <f t="shared" si="956"/>
        <v/>
      </c>
      <c r="P15099" s="26" t="str">
        <f t="shared" si="957"/>
        <v/>
      </c>
      <c r="Q15099" s="38"/>
      <c r="S15099" t="str">
        <f t="shared" si="958"/>
        <v/>
      </c>
      <c r="X15099" s="26" t="str">
        <f t="shared" si="955"/>
        <v/>
      </c>
      <c r="Y15099" s="38"/>
    </row>
    <row r="15100" spans="5:25">
      <c r="E15100" s="45"/>
      <c r="H15100" s="45"/>
      <c r="K15100" s="27" t="str">
        <f t="shared" si="956"/>
        <v/>
      </c>
      <c r="P15100" s="26" t="str">
        <f t="shared" si="957"/>
        <v/>
      </c>
      <c r="Q15100" s="38"/>
      <c r="S15100" t="str">
        <f t="shared" si="958"/>
        <v/>
      </c>
      <c r="X15100" s="26" t="str">
        <f t="shared" ref="X15100:X15163" si="959">IF(V15100="","",X15099+V15100-V15099)</f>
        <v/>
      </c>
      <c r="Y15100" s="38"/>
    </row>
    <row r="15101" spans="5:25">
      <c r="E15101" s="45"/>
      <c r="H15101" s="45"/>
      <c r="K15101" s="27" t="str">
        <f t="shared" si="956"/>
        <v/>
      </c>
      <c r="P15101" s="26" t="str">
        <f t="shared" si="957"/>
        <v/>
      </c>
      <c r="Q15101" s="38"/>
      <c r="S15101" t="str">
        <f t="shared" si="958"/>
        <v/>
      </c>
      <c r="X15101" s="26" t="str">
        <f t="shared" si="959"/>
        <v/>
      </c>
      <c r="Y15101" s="38"/>
    </row>
    <row r="15102" spans="5:25">
      <c r="E15102" s="45"/>
      <c r="H15102" s="45"/>
      <c r="K15102" s="27" t="str">
        <f t="shared" si="956"/>
        <v/>
      </c>
      <c r="P15102" s="26" t="str">
        <f t="shared" si="957"/>
        <v/>
      </c>
      <c r="Q15102" s="38"/>
      <c r="S15102" t="str">
        <f t="shared" si="958"/>
        <v/>
      </c>
      <c r="X15102" s="26" t="str">
        <f t="shared" si="959"/>
        <v/>
      </c>
      <c r="Y15102" s="38"/>
    </row>
    <row r="15103" spans="5:25">
      <c r="E15103" s="45"/>
      <c r="H15103" s="45"/>
      <c r="K15103" s="27" t="str">
        <f t="shared" si="956"/>
        <v/>
      </c>
      <c r="P15103" s="26" t="str">
        <f t="shared" si="957"/>
        <v/>
      </c>
      <c r="Q15103" s="38"/>
      <c r="S15103" t="str">
        <f t="shared" si="958"/>
        <v/>
      </c>
      <c r="X15103" s="26" t="str">
        <f t="shared" si="959"/>
        <v/>
      </c>
      <c r="Y15103" s="38"/>
    </row>
    <row r="15104" spans="5:25">
      <c r="E15104" s="45"/>
      <c r="H15104" s="45"/>
      <c r="K15104" s="27" t="str">
        <f t="shared" si="956"/>
        <v/>
      </c>
      <c r="P15104" s="26" t="str">
        <f t="shared" si="957"/>
        <v/>
      </c>
      <c r="Q15104" s="38"/>
      <c r="S15104" t="str">
        <f t="shared" si="958"/>
        <v/>
      </c>
      <c r="X15104" s="26" t="str">
        <f t="shared" si="959"/>
        <v/>
      </c>
      <c r="Y15104" s="38"/>
    </row>
    <row r="15105" spans="5:25">
      <c r="E15105" s="45"/>
      <c r="H15105" s="45"/>
      <c r="K15105" s="27" t="str">
        <f t="shared" si="956"/>
        <v/>
      </c>
      <c r="P15105" s="26" t="str">
        <f t="shared" si="957"/>
        <v/>
      </c>
      <c r="Q15105" s="38"/>
      <c r="S15105" t="str">
        <f t="shared" si="958"/>
        <v/>
      </c>
      <c r="X15105" s="26" t="str">
        <f t="shared" si="959"/>
        <v/>
      </c>
      <c r="Y15105" s="38"/>
    </row>
    <row r="15106" spans="5:25">
      <c r="E15106" s="45"/>
      <c r="H15106" s="45"/>
      <c r="K15106" s="27" t="str">
        <f t="shared" si="956"/>
        <v/>
      </c>
      <c r="P15106" s="26" t="str">
        <f t="shared" si="957"/>
        <v/>
      </c>
      <c r="Q15106" s="38"/>
      <c r="S15106" t="str">
        <f t="shared" si="958"/>
        <v/>
      </c>
      <c r="X15106" s="26" t="str">
        <f t="shared" si="959"/>
        <v/>
      </c>
      <c r="Y15106" s="38"/>
    </row>
    <row r="15107" spans="5:25">
      <c r="E15107" s="45"/>
      <c r="H15107" s="45"/>
      <c r="K15107" s="27" t="str">
        <f t="shared" si="956"/>
        <v/>
      </c>
      <c r="P15107" s="26" t="str">
        <f t="shared" si="957"/>
        <v/>
      </c>
      <c r="Q15107" s="38"/>
      <c r="S15107" t="str">
        <f t="shared" si="958"/>
        <v/>
      </c>
      <c r="X15107" s="26" t="str">
        <f t="shared" si="959"/>
        <v/>
      </c>
      <c r="Y15107" s="38"/>
    </row>
    <row r="15108" spans="5:25">
      <c r="E15108" s="45"/>
      <c r="H15108" s="45"/>
      <c r="K15108" s="27" t="str">
        <f t="shared" ref="K15108:K15171" si="960">IF(M15108="","",K15107+(M15108-M15107)/24)</f>
        <v/>
      </c>
      <c r="P15108" s="26" t="str">
        <f t="shared" ref="P15108:P15171" si="961">IF(N15108="","",P15107+N15108-N15107)</f>
        <v/>
      </c>
      <c r="Q15108" s="38"/>
      <c r="S15108" t="str">
        <f t="shared" ref="S15108:S15171" si="962">IF(N15108="","",S15107-N15108+N15107)</f>
        <v/>
      </c>
      <c r="X15108" s="26" t="str">
        <f t="shared" si="959"/>
        <v/>
      </c>
      <c r="Y15108" s="38"/>
    </row>
    <row r="15109" spans="5:25">
      <c r="E15109" s="45"/>
      <c r="H15109" s="45"/>
      <c r="K15109" s="27" t="str">
        <f t="shared" si="960"/>
        <v/>
      </c>
      <c r="P15109" s="26" t="str">
        <f t="shared" si="961"/>
        <v/>
      </c>
      <c r="Q15109" s="38"/>
      <c r="S15109" t="str">
        <f t="shared" si="962"/>
        <v/>
      </c>
      <c r="X15109" s="26" t="str">
        <f t="shared" si="959"/>
        <v/>
      </c>
      <c r="Y15109" s="38"/>
    </row>
    <row r="15110" spans="5:25">
      <c r="E15110" s="45"/>
      <c r="H15110" s="45"/>
      <c r="K15110" s="27" t="str">
        <f t="shared" si="960"/>
        <v/>
      </c>
      <c r="P15110" s="26" t="str">
        <f t="shared" si="961"/>
        <v/>
      </c>
      <c r="Q15110" s="38"/>
      <c r="S15110" t="str">
        <f t="shared" si="962"/>
        <v/>
      </c>
      <c r="X15110" s="26" t="str">
        <f t="shared" si="959"/>
        <v/>
      </c>
      <c r="Y15110" s="38"/>
    </row>
    <row r="15111" spans="5:25">
      <c r="E15111" s="45"/>
      <c r="H15111" s="45"/>
      <c r="K15111" s="27" t="str">
        <f t="shared" si="960"/>
        <v/>
      </c>
      <c r="P15111" s="26" t="str">
        <f t="shared" si="961"/>
        <v/>
      </c>
      <c r="Q15111" s="38"/>
      <c r="S15111" t="str">
        <f t="shared" si="962"/>
        <v/>
      </c>
      <c r="X15111" s="26" t="str">
        <f t="shared" si="959"/>
        <v/>
      </c>
      <c r="Y15111" s="38"/>
    </row>
    <row r="15112" spans="5:25">
      <c r="E15112" s="45"/>
      <c r="H15112" s="45"/>
      <c r="K15112" s="27" t="str">
        <f t="shared" si="960"/>
        <v/>
      </c>
      <c r="P15112" s="26" t="str">
        <f t="shared" si="961"/>
        <v/>
      </c>
      <c r="Q15112" s="38"/>
      <c r="S15112" t="str">
        <f t="shared" si="962"/>
        <v/>
      </c>
      <c r="X15112" s="26" t="str">
        <f t="shared" si="959"/>
        <v/>
      </c>
      <c r="Y15112" s="38"/>
    </row>
    <row r="15113" spans="5:25">
      <c r="E15113" s="45"/>
      <c r="H15113" s="45"/>
      <c r="K15113" s="27" t="str">
        <f t="shared" si="960"/>
        <v/>
      </c>
      <c r="P15113" s="26" t="str">
        <f t="shared" si="961"/>
        <v/>
      </c>
      <c r="Q15113" s="38"/>
      <c r="S15113" t="str">
        <f t="shared" si="962"/>
        <v/>
      </c>
      <c r="X15113" s="26" t="str">
        <f t="shared" si="959"/>
        <v/>
      </c>
      <c r="Y15113" s="38"/>
    </row>
    <row r="15114" spans="5:25">
      <c r="E15114" s="45"/>
      <c r="H15114" s="45"/>
      <c r="K15114" s="27" t="str">
        <f t="shared" si="960"/>
        <v/>
      </c>
      <c r="P15114" s="26" t="str">
        <f t="shared" si="961"/>
        <v/>
      </c>
      <c r="Q15114" s="38"/>
      <c r="S15114" t="str">
        <f t="shared" si="962"/>
        <v/>
      </c>
      <c r="X15114" s="26" t="str">
        <f t="shared" si="959"/>
        <v/>
      </c>
      <c r="Y15114" s="38"/>
    </row>
    <row r="15115" spans="5:25">
      <c r="E15115" s="45"/>
      <c r="H15115" s="45"/>
      <c r="K15115" s="27" t="str">
        <f t="shared" si="960"/>
        <v/>
      </c>
      <c r="P15115" s="26" t="str">
        <f t="shared" si="961"/>
        <v/>
      </c>
      <c r="Q15115" s="38"/>
      <c r="S15115" t="str">
        <f t="shared" si="962"/>
        <v/>
      </c>
      <c r="X15115" s="26" t="str">
        <f t="shared" si="959"/>
        <v/>
      </c>
      <c r="Y15115" s="38"/>
    </row>
    <row r="15116" spans="5:25">
      <c r="E15116" s="45"/>
      <c r="H15116" s="45"/>
      <c r="K15116" s="27" t="str">
        <f t="shared" si="960"/>
        <v/>
      </c>
      <c r="P15116" s="26" t="str">
        <f t="shared" si="961"/>
        <v/>
      </c>
      <c r="Q15116" s="38"/>
      <c r="S15116" t="str">
        <f t="shared" si="962"/>
        <v/>
      </c>
      <c r="X15116" s="26" t="str">
        <f t="shared" si="959"/>
        <v/>
      </c>
      <c r="Y15116" s="38"/>
    </row>
    <row r="15117" spans="5:25">
      <c r="E15117" s="45"/>
      <c r="H15117" s="45"/>
      <c r="K15117" s="27" t="str">
        <f t="shared" si="960"/>
        <v/>
      </c>
      <c r="P15117" s="26" t="str">
        <f t="shared" si="961"/>
        <v/>
      </c>
      <c r="Q15117" s="38"/>
      <c r="S15117" t="str">
        <f t="shared" si="962"/>
        <v/>
      </c>
      <c r="X15117" s="26" t="str">
        <f t="shared" si="959"/>
        <v/>
      </c>
      <c r="Y15117" s="38"/>
    </row>
    <row r="15118" spans="5:25">
      <c r="E15118" s="45"/>
      <c r="H15118" s="45"/>
      <c r="K15118" s="27" t="str">
        <f t="shared" si="960"/>
        <v/>
      </c>
      <c r="P15118" s="26" t="str">
        <f t="shared" si="961"/>
        <v/>
      </c>
      <c r="Q15118" s="38"/>
      <c r="S15118" t="str">
        <f t="shared" si="962"/>
        <v/>
      </c>
      <c r="X15118" s="26" t="str">
        <f t="shared" si="959"/>
        <v/>
      </c>
      <c r="Y15118" s="38"/>
    </row>
    <row r="15119" spans="5:25">
      <c r="E15119" s="45"/>
      <c r="H15119" s="45"/>
      <c r="K15119" s="27" t="str">
        <f t="shared" si="960"/>
        <v/>
      </c>
      <c r="P15119" s="26" t="str">
        <f t="shared" si="961"/>
        <v/>
      </c>
      <c r="Q15119" s="38"/>
      <c r="S15119" t="str">
        <f t="shared" si="962"/>
        <v/>
      </c>
      <c r="X15119" s="26" t="str">
        <f t="shared" si="959"/>
        <v/>
      </c>
      <c r="Y15119" s="38"/>
    </row>
    <row r="15120" spans="5:25">
      <c r="E15120" s="45"/>
      <c r="H15120" s="45"/>
      <c r="K15120" s="27" t="str">
        <f t="shared" si="960"/>
        <v/>
      </c>
      <c r="P15120" s="26" t="str">
        <f t="shared" si="961"/>
        <v/>
      </c>
      <c r="Q15120" s="38"/>
      <c r="S15120" t="str">
        <f t="shared" si="962"/>
        <v/>
      </c>
      <c r="X15120" s="26" t="str">
        <f t="shared" si="959"/>
        <v/>
      </c>
      <c r="Y15120" s="38"/>
    </row>
    <row r="15121" spans="5:25">
      <c r="E15121" s="45"/>
      <c r="H15121" s="45"/>
      <c r="K15121" s="27" t="str">
        <f t="shared" si="960"/>
        <v/>
      </c>
      <c r="P15121" s="26" t="str">
        <f t="shared" si="961"/>
        <v/>
      </c>
      <c r="Q15121" s="38"/>
      <c r="S15121" t="str">
        <f t="shared" si="962"/>
        <v/>
      </c>
      <c r="X15121" s="26" t="str">
        <f t="shared" si="959"/>
        <v/>
      </c>
      <c r="Y15121" s="38"/>
    </row>
    <row r="15122" spans="5:25">
      <c r="E15122" s="45"/>
      <c r="H15122" s="45"/>
      <c r="K15122" s="27" t="str">
        <f t="shared" si="960"/>
        <v/>
      </c>
      <c r="P15122" s="26" t="str">
        <f t="shared" si="961"/>
        <v/>
      </c>
      <c r="Q15122" s="38"/>
      <c r="S15122" t="str">
        <f t="shared" si="962"/>
        <v/>
      </c>
      <c r="X15122" s="26" t="str">
        <f t="shared" si="959"/>
        <v/>
      </c>
      <c r="Y15122" s="38"/>
    </row>
    <row r="15123" spans="5:25">
      <c r="E15123" s="45"/>
      <c r="H15123" s="45"/>
      <c r="K15123" s="27" t="str">
        <f t="shared" si="960"/>
        <v/>
      </c>
      <c r="P15123" s="26" t="str">
        <f t="shared" si="961"/>
        <v/>
      </c>
      <c r="Q15123" s="38"/>
      <c r="S15123" t="str">
        <f t="shared" si="962"/>
        <v/>
      </c>
      <c r="X15123" s="26" t="str">
        <f t="shared" si="959"/>
        <v/>
      </c>
      <c r="Y15123" s="38"/>
    </row>
    <row r="15124" spans="5:25">
      <c r="E15124" s="45"/>
      <c r="H15124" s="45"/>
      <c r="K15124" s="27" t="str">
        <f t="shared" si="960"/>
        <v/>
      </c>
      <c r="P15124" s="26" t="str">
        <f t="shared" si="961"/>
        <v/>
      </c>
      <c r="Q15124" s="38"/>
      <c r="S15124" t="str">
        <f t="shared" si="962"/>
        <v/>
      </c>
      <c r="X15124" s="26" t="str">
        <f t="shared" si="959"/>
        <v/>
      </c>
      <c r="Y15124" s="38"/>
    </row>
    <row r="15125" spans="5:25">
      <c r="E15125" s="45"/>
      <c r="H15125" s="45"/>
      <c r="K15125" s="27" t="str">
        <f t="shared" si="960"/>
        <v/>
      </c>
      <c r="P15125" s="26" t="str">
        <f t="shared" si="961"/>
        <v/>
      </c>
      <c r="Q15125" s="38"/>
      <c r="S15125" t="str">
        <f t="shared" si="962"/>
        <v/>
      </c>
      <c r="X15125" s="26" t="str">
        <f t="shared" si="959"/>
        <v/>
      </c>
      <c r="Y15125" s="38"/>
    </row>
    <row r="15126" spans="5:25">
      <c r="E15126" s="45"/>
      <c r="H15126" s="45"/>
      <c r="K15126" s="27" t="str">
        <f t="shared" si="960"/>
        <v/>
      </c>
      <c r="P15126" s="26" t="str">
        <f t="shared" si="961"/>
        <v/>
      </c>
      <c r="Q15126" s="38"/>
      <c r="S15126" t="str">
        <f t="shared" si="962"/>
        <v/>
      </c>
      <c r="X15126" s="26" t="str">
        <f t="shared" si="959"/>
        <v/>
      </c>
      <c r="Y15126" s="38"/>
    </row>
    <row r="15127" spans="5:25">
      <c r="E15127" s="45"/>
      <c r="H15127" s="45"/>
      <c r="K15127" s="27" t="str">
        <f t="shared" si="960"/>
        <v/>
      </c>
      <c r="P15127" s="26" t="str">
        <f t="shared" si="961"/>
        <v/>
      </c>
      <c r="Q15127" s="38"/>
      <c r="S15127" t="str">
        <f t="shared" si="962"/>
        <v/>
      </c>
      <c r="X15127" s="26" t="str">
        <f t="shared" si="959"/>
        <v/>
      </c>
      <c r="Y15127" s="38"/>
    </row>
    <row r="15128" spans="5:25">
      <c r="E15128" s="45"/>
      <c r="H15128" s="45"/>
      <c r="K15128" s="27" t="str">
        <f t="shared" si="960"/>
        <v/>
      </c>
      <c r="P15128" s="26" t="str">
        <f t="shared" si="961"/>
        <v/>
      </c>
      <c r="Q15128" s="38"/>
      <c r="S15128" t="str">
        <f t="shared" si="962"/>
        <v/>
      </c>
      <c r="X15128" s="26" t="str">
        <f t="shared" si="959"/>
        <v/>
      </c>
      <c r="Y15128" s="38"/>
    </row>
    <row r="15129" spans="5:25">
      <c r="E15129" s="45"/>
      <c r="H15129" s="45"/>
      <c r="K15129" s="27" t="str">
        <f t="shared" si="960"/>
        <v/>
      </c>
      <c r="P15129" s="26" t="str">
        <f t="shared" si="961"/>
        <v/>
      </c>
      <c r="Q15129" s="38"/>
      <c r="S15129" t="str">
        <f t="shared" si="962"/>
        <v/>
      </c>
      <c r="X15129" s="26" t="str">
        <f t="shared" si="959"/>
        <v/>
      </c>
      <c r="Y15129" s="38"/>
    </row>
    <row r="15130" spans="5:25">
      <c r="E15130" s="45"/>
      <c r="H15130" s="45"/>
      <c r="K15130" s="27" t="str">
        <f t="shared" si="960"/>
        <v/>
      </c>
      <c r="P15130" s="26" t="str">
        <f t="shared" si="961"/>
        <v/>
      </c>
      <c r="Q15130" s="38"/>
      <c r="S15130" t="str">
        <f t="shared" si="962"/>
        <v/>
      </c>
      <c r="X15130" s="26" t="str">
        <f t="shared" si="959"/>
        <v/>
      </c>
      <c r="Y15130" s="38"/>
    </row>
    <row r="15131" spans="5:25">
      <c r="E15131" s="45"/>
      <c r="H15131" s="45"/>
      <c r="K15131" s="27" t="str">
        <f t="shared" si="960"/>
        <v/>
      </c>
      <c r="P15131" s="26" t="str">
        <f t="shared" si="961"/>
        <v/>
      </c>
      <c r="Q15131" s="38"/>
      <c r="S15131" t="str">
        <f t="shared" si="962"/>
        <v/>
      </c>
      <c r="X15131" s="26" t="str">
        <f t="shared" si="959"/>
        <v/>
      </c>
      <c r="Y15131" s="38"/>
    </row>
    <row r="15132" spans="5:25">
      <c r="E15132" s="45"/>
      <c r="H15132" s="45"/>
      <c r="K15132" s="27" t="str">
        <f t="shared" si="960"/>
        <v/>
      </c>
      <c r="P15132" s="26" t="str">
        <f t="shared" si="961"/>
        <v/>
      </c>
      <c r="Q15132" s="38"/>
      <c r="S15132" t="str">
        <f t="shared" si="962"/>
        <v/>
      </c>
      <c r="X15132" s="26" t="str">
        <f t="shared" si="959"/>
        <v/>
      </c>
      <c r="Y15132" s="38"/>
    </row>
    <row r="15133" spans="5:25">
      <c r="E15133" s="45"/>
      <c r="H15133" s="45"/>
      <c r="K15133" s="27" t="str">
        <f t="shared" si="960"/>
        <v/>
      </c>
      <c r="P15133" s="26" t="str">
        <f t="shared" si="961"/>
        <v/>
      </c>
      <c r="Q15133" s="38"/>
      <c r="S15133" t="str">
        <f t="shared" si="962"/>
        <v/>
      </c>
      <c r="X15133" s="26" t="str">
        <f t="shared" si="959"/>
        <v/>
      </c>
      <c r="Y15133" s="38"/>
    </row>
    <row r="15134" spans="5:25">
      <c r="E15134" s="45"/>
      <c r="H15134" s="45"/>
      <c r="K15134" s="27" t="str">
        <f t="shared" si="960"/>
        <v/>
      </c>
      <c r="P15134" s="26" t="str">
        <f t="shared" si="961"/>
        <v/>
      </c>
      <c r="Q15134" s="38"/>
      <c r="S15134" t="str">
        <f t="shared" si="962"/>
        <v/>
      </c>
      <c r="X15134" s="26" t="str">
        <f t="shared" si="959"/>
        <v/>
      </c>
      <c r="Y15134" s="38"/>
    </row>
    <row r="15135" spans="5:25">
      <c r="E15135" s="45"/>
      <c r="H15135" s="45"/>
      <c r="K15135" s="27" t="str">
        <f t="shared" si="960"/>
        <v/>
      </c>
      <c r="P15135" s="26" t="str">
        <f t="shared" si="961"/>
        <v/>
      </c>
      <c r="Q15135" s="38"/>
      <c r="S15135" t="str">
        <f t="shared" si="962"/>
        <v/>
      </c>
      <c r="X15135" s="26" t="str">
        <f t="shared" si="959"/>
        <v/>
      </c>
      <c r="Y15135" s="38"/>
    </row>
    <row r="15136" spans="5:25">
      <c r="E15136" s="45"/>
      <c r="H15136" s="45"/>
      <c r="K15136" s="27" t="str">
        <f t="shared" si="960"/>
        <v/>
      </c>
      <c r="P15136" s="26" t="str">
        <f t="shared" si="961"/>
        <v/>
      </c>
      <c r="Q15136" s="38"/>
      <c r="S15136" t="str">
        <f t="shared" si="962"/>
        <v/>
      </c>
      <c r="X15136" s="26" t="str">
        <f t="shared" si="959"/>
        <v/>
      </c>
      <c r="Y15136" s="38"/>
    </row>
    <row r="15137" spans="5:25">
      <c r="E15137" s="45"/>
      <c r="H15137" s="45"/>
      <c r="K15137" s="27" t="str">
        <f t="shared" si="960"/>
        <v/>
      </c>
      <c r="P15137" s="26" t="str">
        <f t="shared" si="961"/>
        <v/>
      </c>
      <c r="Q15137" s="38"/>
      <c r="S15137" t="str">
        <f t="shared" si="962"/>
        <v/>
      </c>
      <c r="X15137" s="26" t="str">
        <f t="shared" si="959"/>
        <v/>
      </c>
      <c r="Y15137" s="38"/>
    </row>
    <row r="15138" spans="5:25">
      <c r="E15138" s="45"/>
      <c r="H15138" s="45"/>
      <c r="K15138" s="27" t="str">
        <f t="shared" si="960"/>
        <v/>
      </c>
      <c r="P15138" s="26" t="str">
        <f t="shared" si="961"/>
        <v/>
      </c>
      <c r="Q15138" s="38"/>
      <c r="S15138" t="str">
        <f t="shared" si="962"/>
        <v/>
      </c>
      <c r="X15138" s="26" t="str">
        <f t="shared" si="959"/>
        <v/>
      </c>
      <c r="Y15138" s="38"/>
    </row>
    <row r="15139" spans="5:25">
      <c r="E15139" s="45"/>
      <c r="H15139" s="45"/>
      <c r="K15139" s="27" t="str">
        <f t="shared" si="960"/>
        <v/>
      </c>
      <c r="P15139" s="26" t="str">
        <f t="shared" si="961"/>
        <v/>
      </c>
      <c r="Q15139" s="38"/>
      <c r="S15139" t="str">
        <f t="shared" si="962"/>
        <v/>
      </c>
      <c r="X15139" s="26" t="str">
        <f t="shared" si="959"/>
        <v/>
      </c>
      <c r="Y15139" s="38"/>
    </row>
    <row r="15140" spans="5:25">
      <c r="E15140" s="45"/>
      <c r="H15140" s="45"/>
      <c r="K15140" s="27" t="str">
        <f t="shared" si="960"/>
        <v/>
      </c>
      <c r="P15140" s="26" t="str">
        <f t="shared" si="961"/>
        <v/>
      </c>
      <c r="Q15140" s="38"/>
      <c r="S15140" t="str">
        <f t="shared" si="962"/>
        <v/>
      </c>
      <c r="X15140" s="26" t="str">
        <f t="shared" si="959"/>
        <v/>
      </c>
      <c r="Y15140" s="38"/>
    </row>
    <row r="15141" spans="5:25">
      <c r="E15141" s="45"/>
      <c r="H15141" s="45"/>
      <c r="K15141" s="27" t="str">
        <f t="shared" si="960"/>
        <v/>
      </c>
      <c r="P15141" s="26" t="str">
        <f t="shared" si="961"/>
        <v/>
      </c>
      <c r="Q15141" s="38"/>
      <c r="S15141" t="str">
        <f t="shared" si="962"/>
        <v/>
      </c>
      <c r="X15141" s="26" t="str">
        <f t="shared" si="959"/>
        <v/>
      </c>
      <c r="Y15141" s="38"/>
    </row>
    <row r="15142" spans="5:25">
      <c r="E15142" s="45"/>
      <c r="H15142" s="45"/>
      <c r="K15142" s="27" t="str">
        <f t="shared" si="960"/>
        <v/>
      </c>
      <c r="P15142" s="26" t="str">
        <f t="shared" si="961"/>
        <v/>
      </c>
      <c r="Q15142" s="38"/>
      <c r="S15142" t="str">
        <f t="shared" si="962"/>
        <v/>
      </c>
      <c r="X15142" s="26" t="str">
        <f t="shared" si="959"/>
        <v/>
      </c>
      <c r="Y15142" s="38"/>
    </row>
    <row r="15143" spans="5:25">
      <c r="E15143" s="45"/>
      <c r="H15143" s="45"/>
      <c r="K15143" s="27" t="str">
        <f t="shared" si="960"/>
        <v/>
      </c>
      <c r="P15143" s="26" t="str">
        <f t="shared" si="961"/>
        <v/>
      </c>
      <c r="Q15143" s="38"/>
      <c r="S15143" t="str">
        <f t="shared" si="962"/>
        <v/>
      </c>
      <c r="X15143" s="26" t="str">
        <f t="shared" si="959"/>
        <v/>
      </c>
      <c r="Y15143" s="38"/>
    </row>
    <row r="15144" spans="5:25">
      <c r="E15144" s="45"/>
      <c r="H15144" s="45"/>
      <c r="K15144" s="27" t="str">
        <f t="shared" si="960"/>
        <v/>
      </c>
      <c r="P15144" s="26" t="str">
        <f t="shared" si="961"/>
        <v/>
      </c>
      <c r="Q15144" s="38"/>
      <c r="S15144" t="str">
        <f t="shared" si="962"/>
        <v/>
      </c>
      <c r="X15144" s="26" t="str">
        <f t="shared" si="959"/>
        <v/>
      </c>
      <c r="Y15144" s="38"/>
    </row>
    <row r="15145" spans="5:25">
      <c r="E15145" s="45"/>
      <c r="H15145" s="45"/>
      <c r="K15145" s="27" t="str">
        <f t="shared" si="960"/>
        <v/>
      </c>
      <c r="P15145" s="26" t="str">
        <f t="shared" si="961"/>
        <v/>
      </c>
      <c r="Q15145" s="38"/>
      <c r="S15145" t="str">
        <f t="shared" si="962"/>
        <v/>
      </c>
      <c r="X15145" s="26" t="str">
        <f t="shared" si="959"/>
        <v/>
      </c>
      <c r="Y15145" s="38"/>
    </row>
    <row r="15146" spans="5:25">
      <c r="E15146" s="45"/>
      <c r="H15146" s="45"/>
      <c r="K15146" s="27" t="str">
        <f t="shared" si="960"/>
        <v/>
      </c>
      <c r="P15146" s="26" t="str">
        <f t="shared" si="961"/>
        <v/>
      </c>
      <c r="Q15146" s="38"/>
      <c r="S15146" t="str">
        <f t="shared" si="962"/>
        <v/>
      </c>
      <c r="X15146" s="26" t="str">
        <f t="shared" si="959"/>
        <v/>
      </c>
      <c r="Y15146" s="38"/>
    </row>
    <row r="15147" spans="5:25">
      <c r="E15147" s="45"/>
      <c r="H15147" s="45"/>
      <c r="K15147" s="27" t="str">
        <f t="shared" si="960"/>
        <v/>
      </c>
      <c r="P15147" s="26" t="str">
        <f t="shared" si="961"/>
        <v/>
      </c>
      <c r="Q15147" s="38"/>
      <c r="S15147" t="str">
        <f t="shared" si="962"/>
        <v/>
      </c>
      <c r="X15147" s="26" t="str">
        <f t="shared" si="959"/>
        <v/>
      </c>
      <c r="Y15147" s="38"/>
    </row>
    <row r="15148" spans="5:25">
      <c r="E15148" s="45"/>
      <c r="H15148" s="45"/>
      <c r="K15148" s="27" t="str">
        <f t="shared" si="960"/>
        <v/>
      </c>
      <c r="P15148" s="26" t="str">
        <f t="shared" si="961"/>
        <v/>
      </c>
      <c r="Q15148" s="38"/>
      <c r="S15148" t="str">
        <f t="shared" si="962"/>
        <v/>
      </c>
      <c r="X15148" s="26" t="str">
        <f t="shared" si="959"/>
        <v/>
      </c>
      <c r="Y15148" s="38"/>
    </row>
    <row r="15149" spans="5:25">
      <c r="E15149" s="45"/>
      <c r="H15149" s="45"/>
      <c r="K15149" s="27" t="str">
        <f t="shared" si="960"/>
        <v/>
      </c>
      <c r="P15149" s="26" t="str">
        <f t="shared" si="961"/>
        <v/>
      </c>
      <c r="Q15149" s="38"/>
      <c r="S15149" t="str">
        <f t="shared" si="962"/>
        <v/>
      </c>
      <c r="X15149" s="26" t="str">
        <f t="shared" si="959"/>
        <v/>
      </c>
      <c r="Y15149" s="38"/>
    </row>
    <row r="15150" spans="5:25">
      <c r="E15150" s="45"/>
      <c r="H15150" s="45"/>
      <c r="K15150" s="27" t="str">
        <f t="shared" si="960"/>
        <v/>
      </c>
      <c r="P15150" s="26" t="str">
        <f t="shared" si="961"/>
        <v/>
      </c>
      <c r="Q15150" s="38"/>
      <c r="S15150" t="str">
        <f t="shared" si="962"/>
        <v/>
      </c>
      <c r="X15150" s="26" t="str">
        <f t="shared" si="959"/>
        <v/>
      </c>
      <c r="Y15150" s="38"/>
    </row>
    <row r="15151" spans="5:25">
      <c r="E15151" s="45"/>
      <c r="H15151" s="45"/>
      <c r="K15151" s="27" t="str">
        <f t="shared" si="960"/>
        <v/>
      </c>
      <c r="P15151" s="26" t="str">
        <f t="shared" si="961"/>
        <v/>
      </c>
      <c r="Q15151" s="38"/>
      <c r="S15151" t="str">
        <f t="shared" si="962"/>
        <v/>
      </c>
      <c r="X15151" s="26" t="str">
        <f t="shared" si="959"/>
        <v/>
      </c>
      <c r="Y15151" s="38"/>
    </row>
    <row r="15152" spans="5:25">
      <c r="E15152" s="45"/>
      <c r="H15152" s="45"/>
      <c r="K15152" s="27" t="str">
        <f t="shared" si="960"/>
        <v/>
      </c>
      <c r="P15152" s="26" t="str">
        <f t="shared" si="961"/>
        <v/>
      </c>
      <c r="Q15152" s="38"/>
      <c r="S15152" t="str">
        <f t="shared" si="962"/>
        <v/>
      </c>
      <c r="X15152" s="26" t="str">
        <f t="shared" si="959"/>
        <v/>
      </c>
      <c r="Y15152" s="38"/>
    </row>
    <row r="15153" spans="5:25">
      <c r="E15153" s="45"/>
      <c r="H15153" s="45"/>
      <c r="K15153" s="27" t="str">
        <f t="shared" si="960"/>
        <v/>
      </c>
      <c r="P15153" s="26" t="str">
        <f t="shared" si="961"/>
        <v/>
      </c>
      <c r="Q15153" s="38"/>
      <c r="S15153" t="str">
        <f t="shared" si="962"/>
        <v/>
      </c>
      <c r="X15153" s="26" t="str">
        <f t="shared" si="959"/>
        <v/>
      </c>
      <c r="Y15153" s="38"/>
    </row>
    <row r="15154" spans="5:25">
      <c r="E15154" s="45"/>
      <c r="H15154" s="45"/>
      <c r="K15154" s="27" t="str">
        <f t="shared" si="960"/>
        <v/>
      </c>
      <c r="P15154" s="26" t="str">
        <f t="shared" si="961"/>
        <v/>
      </c>
      <c r="Q15154" s="38"/>
      <c r="S15154" t="str">
        <f t="shared" si="962"/>
        <v/>
      </c>
      <c r="X15154" s="26" t="str">
        <f t="shared" si="959"/>
        <v/>
      </c>
      <c r="Y15154" s="38"/>
    </row>
    <row r="15155" spans="5:25">
      <c r="E15155" s="45"/>
      <c r="H15155" s="45"/>
      <c r="K15155" s="27" t="str">
        <f t="shared" si="960"/>
        <v/>
      </c>
      <c r="P15155" s="26" t="str">
        <f t="shared" si="961"/>
        <v/>
      </c>
      <c r="Q15155" s="38"/>
      <c r="S15155" t="str">
        <f t="shared" si="962"/>
        <v/>
      </c>
      <c r="X15155" s="26" t="str">
        <f t="shared" si="959"/>
        <v/>
      </c>
      <c r="Y15155" s="38"/>
    </row>
    <row r="15156" spans="5:25">
      <c r="E15156" s="45"/>
      <c r="H15156" s="45"/>
      <c r="K15156" s="27" t="str">
        <f t="shared" si="960"/>
        <v/>
      </c>
      <c r="P15156" s="26" t="str">
        <f t="shared" si="961"/>
        <v/>
      </c>
      <c r="Q15156" s="38"/>
      <c r="S15156" t="str">
        <f t="shared" si="962"/>
        <v/>
      </c>
      <c r="X15156" s="26" t="str">
        <f t="shared" si="959"/>
        <v/>
      </c>
      <c r="Y15156" s="38"/>
    </row>
    <row r="15157" spans="5:25">
      <c r="E15157" s="45"/>
      <c r="H15157" s="45"/>
      <c r="K15157" s="27" t="str">
        <f t="shared" si="960"/>
        <v/>
      </c>
      <c r="P15157" s="26" t="str">
        <f t="shared" si="961"/>
        <v/>
      </c>
      <c r="Q15157" s="38"/>
      <c r="S15157" t="str">
        <f t="shared" si="962"/>
        <v/>
      </c>
      <c r="X15157" s="26" t="str">
        <f t="shared" si="959"/>
        <v/>
      </c>
      <c r="Y15157" s="38"/>
    </row>
    <row r="15158" spans="5:25">
      <c r="E15158" s="45"/>
      <c r="H15158" s="45"/>
      <c r="K15158" s="27" t="str">
        <f t="shared" si="960"/>
        <v/>
      </c>
      <c r="P15158" s="26" t="str">
        <f t="shared" si="961"/>
        <v/>
      </c>
      <c r="Q15158" s="38"/>
      <c r="S15158" t="str">
        <f t="shared" si="962"/>
        <v/>
      </c>
      <c r="X15158" s="26" t="str">
        <f t="shared" si="959"/>
        <v/>
      </c>
      <c r="Y15158" s="38"/>
    </row>
    <row r="15159" spans="5:25">
      <c r="E15159" s="45"/>
      <c r="H15159" s="45"/>
      <c r="K15159" s="27" t="str">
        <f t="shared" si="960"/>
        <v/>
      </c>
      <c r="P15159" s="26" t="str">
        <f t="shared" si="961"/>
        <v/>
      </c>
      <c r="Q15159" s="38"/>
      <c r="S15159" t="str">
        <f t="shared" si="962"/>
        <v/>
      </c>
      <c r="X15159" s="26" t="str">
        <f t="shared" si="959"/>
        <v/>
      </c>
      <c r="Y15159" s="38"/>
    </row>
    <row r="15160" spans="5:25">
      <c r="E15160" s="45"/>
      <c r="H15160" s="45"/>
      <c r="K15160" s="27" t="str">
        <f t="shared" si="960"/>
        <v/>
      </c>
      <c r="P15160" s="26" t="str">
        <f t="shared" si="961"/>
        <v/>
      </c>
      <c r="Q15160" s="38"/>
      <c r="S15160" t="str">
        <f t="shared" si="962"/>
        <v/>
      </c>
      <c r="X15160" s="26" t="str">
        <f t="shared" si="959"/>
        <v/>
      </c>
      <c r="Y15160" s="38"/>
    </row>
    <row r="15161" spans="5:25">
      <c r="E15161" s="45"/>
      <c r="H15161" s="45"/>
      <c r="K15161" s="27" t="str">
        <f t="shared" si="960"/>
        <v/>
      </c>
      <c r="P15161" s="26" t="str">
        <f t="shared" si="961"/>
        <v/>
      </c>
      <c r="Q15161" s="38"/>
      <c r="S15161" t="str">
        <f t="shared" si="962"/>
        <v/>
      </c>
      <c r="X15161" s="26" t="str">
        <f t="shared" si="959"/>
        <v/>
      </c>
      <c r="Y15161" s="38"/>
    </row>
    <row r="15162" spans="5:25">
      <c r="E15162" s="45"/>
      <c r="H15162" s="45"/>
      <c r="K15162" s="27" t="str">
        <f t="shared" si="960"/>
        <v/>
      </c>
      <c r="P15162" s="26" t="str">
        <f t="shared" si="961"/>
        <v/>
      </c>
      <c r="Q15162" s="38"/>
      <c r="S15162" t="str">
        <f t="shared" si="962"/>
        <v/>
      </c>
      <c r="X15162" s="26" t="str">
        <f t="shared" si="959"/>
        <v/>
      </c>
      <c r="Y15162" s="38"/>
    </row>
    <row r="15163" spans="5:25">
      <c r="E15163" s="45"/>
      <c r="H15163" s="45"/>
      <c r="K15163" s="27" t="str">
        <f t="shared" si="960"/>
        <v/>
      </c>
      <c r="P15163" s="26" t="str">
        <f t="shared" si="961"/>
        <v/>
      </c>
      <c r="Q15163" s="38"/>
      <c r="S15163" t="str">
        <f t="shared" si="962"/>
        <v/>
      </c>
      <c r="X15163" s="26" t="str">
        <f t="shared" si="959"/>
        <v/>
      </c>
      <c r="Y15163" s="38"/>
    </row>
    <row r="15164" spans="5:25">
      <c r="E15164" s="45"/>
      <c r="H15164" s="45"/>
      <c r="K15164" s="27" t="str">
        <f t="shared" si="960"/>
        <v/>
      </c>
      <c r="P15164" s="26" t="str">
        <f t="shared" si="961"/>
        <v/>
      </c>
      <c r="Q15164" s="38"/>
      <c r="S15164" t="str">
        <f t="shared" si="962"/>
        <v/>
      </c>
      <c r="X15164" s="26" t="str">
        <f t="shared" ref="X15164:X15227" si="963">IF(V15164="","",X15163+V15164-V15163)</f>
        <v/>
      </c>
      <c r="Y15164" s="38"/>
    </row>
    <row r="15165" spans="5:25">
      <c r="E15165" s="45"/>
      <c r="H15165" s="45"/>
      <c r="K15165" s="27" t="str">
        <f t="shared" si="960"/>
        <v/>
      </c>
      <c r="P15165" s="26" t="str">
        <f t="shared" si="961"/>
        <v/>
      </c>
      <c r="Q15165" s="38"/>
      <c r="S15165" t="str">
        <f t="shared" si="962"/>
        <v/>
      </c>
      <c r="X15165" s="26" t="str">
        <f t="shared" si="963"/>
        <v/>
      </c>
      <c r="Y15165" s="38"/>
    </row>
    <row r="15166" spans="5:25">
      <c r="E15166" s="45"/>
      <c r="H15166" s="45"/>
      <c r="K15166" s="27" t="str">
        <f t="shared" si="960"/>
        <v/>
      </c>
      <c r="P15166" s="26" t="str">
        <f t="shared" si="961"/>
        <v/>
      </c>
      <c r="Q15166" s="38"/>
      <c r="S15166" t="str">
        <f t="shared" si="962"/>
        <v/>
      </c>
      <c r="X15166" s="26" t="str">
        <f t="shared" si="963"/>
        <v/>
      </c>
      <c r="Y15166" s="38"/>
    </row>
    <row r="15167" spans="5:25">
      <c r="E15167" s="45"/>
      <c r="H15167" s="45"/>
      <c r="K15167" s="27" t="str">
        <f t="shared" si="960"/>
        <v/>
      </c>
      <c r="P15167" s="26" t="str">
        <f t="shared" si="961"/>
        <v/>
      </c>
      <c r="Q15167" s="38"/>
      <c r="S15167" t="str">
        <f t="shared" si="962"/>
        <v/>
      </c>
      <c r="X15167" s="26" t="str">
        <f t="shared" si="963"/>
        <v/>
      </c>
      <c r="Y15167" s="38"/>
    </row>
    <row r="15168" spans="5:25">
      <c r="E15168" s="45"/>
      <c r="H15168" s="45"/>
      <c r="K15168" s="27" t="str">
        <f t="shared" si="960"/>
        <v/>
      </c>
      <c r="P15168" s="26" t="str">
        <f t="shared" si="961"/>
        <v/>
      </c>
      <c r="Q15168" s="38"/>
      <c r="S15168" t="str">
        <f t="shared" si="962"/>
        <v/>
      </c>
      <c r="X15168" s="26" t="str">
        <f t="shared" si="963"/>
        <v/>
      </c>
      <c r="Y15168" s="38"/>
    </row>
    <row r="15169" spans="5:25">
      <c r="E15169" s="45"/>
      <c r="H15169" s="45"/>
      <c r="K15169" s="27" t="str">
        <f t="shared" si="960"/>
        <v/>
      </c>
      <c r="P15169" s="26" t="str">
        <f t="shared" si="961"/>
        <v/>
      </c>
      <c r="Q15169" s="38"/>
      <c r="S15169" t="str">
        <f t="shared" si="962"/>
        <v/>
      </c>
      <c r="X15169" s="26" t="str">
        <f t="shared" si="963"/>
        <v/>
      </c>
      <c r="Y15169" s="38"/>
    </row>
    <row r="15170" spans="5:25">
      <c r="E15170" s="45"/>
      <c r="H15170" s="45"/>
      <c r="K15170" s="27" t="str">
        <f t="shared" si="960"/>
        <v/>
      </c>
      <c r="P15170" s="26" t="str">
        <f t="shared" si="961"/>
        <v/>
      </c>
      <c r="Q15170" s="38"/>
      <c r="S15170" t="str">
        <f t="shared" si="962"/>
        <v/>
      </c>
      <c r="X15170" s="26" t="str">
        <f t="shared" si="963"/>
        <v/>
      </c>
      <c r="Y15170" s="38"/>
    </row>
    <row r="15171" spans="5:25">
      <c r="E15171" s="45"/>
      <c r="H15171" s="45"/>
      <c r="K15171" s="27" t="str">
        <f t="shared" si="960"/>
        <v/>
      </c>
      <c r="P15171" s="26" t="str">
        <f t="shared" si="961"/>
        <v/>
      </c>
      <c r="Q15171" s="38"/>
      <c r="S15171" t="str">
        <f t="shared" si="962"/>
        <v/>
      </c>
      <c r="X15171" s="26" t="str">
        <f t="shared" si="963"/>
        <v/>
      </c>
      <c r="Y15171" s="38"/>
    </row>
    <row r="15172" spans="5:25">
      <c r="E15172" s="45"/>
      <c r="H15172" s="45"/>
      <c r="K15172" s="27" t="str">
        <f t="shared" ref="K15172:K15235" si="964">IF(M15172="","",K15171+(M15172-M15171)/24)</f>
        <v/>
      </c>
      <c r="P15172" s="26" t="str">
        <f t="shared" ref="P15172:P15235" si="965">IF(N15172="","",P15171+N15172-N15171)</f>
        <v/>
      </c>
      <c r="Q15172" s="38"/>
      <c r="S15172" t="str">
        <f t="shared" ref="S15172:S15235" si="966">IF(N15172="","",S15171-N15172+N15171)</f>
        <v/>
      </c>
      <c r="X15172" s="26" t="str">
        <f t="shared" si="963"/>
        <v/>
      </c>
      <c r="Y15172" s="38"/>
    </row>
    <row r="15173" spans="5:25">
      <c r="E15173" s="45"/>
      <c r="H15173" s="45"/>
      <c r="K15173" s="27" t="str">
        <f t="shared" si="964"/>
        <v/>
      </c>
      <c r="P15173" s="26" t="str">
        <f t="shared" si="965"/>
        <v/>
      </c>
      <c r="Q15173" s="38"/>
      <c r="S15173" t="str">
        <f t="shared" si="966"/>
        <v/>
      </c>
      <c r="X15173" s="26" t="str">
        <f t="shared" si="963"/>
        <v/>
      </c>
      <c r="Y15173" s="38"/>
    </row>
    <row r="15174" spans="5:25">
      <c r="E15174" s="45"/>
      <c r="H15174" s="45"/>
      <c r="K15174" s="27" t="str">
        <f t="shared" si="964"/>
        <v/>
      </c>
      <c r="P15174" s="26" t="str">
        <f t="shared" si="965"/>
        <v/>
      </c>
      <c r="Q15174" s="38"/>
      <c r="S15174" t="str">
        <f t="shared" si="966"/>
        <v/>
      </c>
      <c r="X15174" s="26" t="str">
        <f t="shared" si="963"/>
        <v/>
      </c>
      <c r="Y15174" s="38"/>
    </row>
    <row r="15175" spans="5:25">
      <c r="E15175" s="45"/>
      <c r="H15175" s="45"/>
      <c r="K15175" s="27" t="str">
        <f t="shared" si="964"/>
        <v/>
      </c>
      <c r="P15175" s="26" t="str">
        <f t="shared" si="965"/>
        <v/>
      </c>
      <c r="Q15175" s="38"/>
      <c r="S15175" t="str">
        <f t="shared" si="966"/>
        <v/>
      </c>
      <c r="X15175" s="26" t="str">
        <f t="shared" si="963"/>
        <v/>
      </c>
      <c r="Y15175" s="38"/>
    </row>
    <row r="15176" spans="5:25">
      <c r="E15176" s="45"/>
      <c r="H15176" s="45"/>
      <c r="K15176" s="27" t="str">
        <f t="shared" si="964"/>
        <v/>
      </c>
      <c r="P15176" s="26" t="str">
        <f t="shared" si="965"/>
        <v/>
      </c>
      <c r="Q15176" s="38"/>
      <c r="S15176" t="str">
        <f t="shared" si="966"/>
        <v/>
      </c>
      <c r="X15176" s="26" t="str">
        <f t="shared" si="963"/>
        <v/>
      </c>
      <c r="Y15176" s="38"/>
    </row>
    <row r="15177" spans="5:25">
      <c r="E15177" s="45"/>
      <c r="H15177" s="45"/>
      <c r="K15177" s="27" t="str">
        <f t="shared" si="964"/>
        <v/>
      </c>
      <c r="P15177" s="26" t="str">
        <f t="shared" si="965"/>
        <v/>
      </c>
      <c r="Q15177" s="38"/>
      <c r="S15177" t="str">
        <f t="shared" si="966"/>
        <v/>
      </c>
      <c r="X15177" s="26" t="str">
        <f t="shared" si="963"/>
        <v/>
      </c>
      <c r="Y15177" s="38"/>
    </row>
    <row r="15178" spans="5:25">
      <c r="E15178" s="45"/>
      <c r="H15178" s="45"/>
      <c r="K15178" s="27" t="str">
        <f t="shared" si="964"/>
        <v/>
      </c>
      <c r="P15178" s="26" t="str">
        <f t="shared" si="965"/>
        <v/>
      </c>
      <c r="Q15178" s="38"/>
      <c r="S15178" t="str">
        <f t="shared" si="966"/>
        <v/>
      </c>
      <c r="X15178" s="26" t="str">
        <f t="shared" si="963"/>
        <v/>
      </c>
      <c r="Y15178" s="38"/>
    </row>
    <row r="15179" spans="5:25">
      <c r="E15179" s="45"/>
      <c r="H15179" s="45"/>
      <c r="K15179" s="27" t="str">
        <f t="shared" si="964"/>
        <v/>
      </c>
      <c r="P15179" s="26" t="str">
        <f t="shared" si="965"/>
        <v/>
      </c>
      <c r="Q15179" s="38"/>
      <c r="S15179" t="str">
        <f t="shared" si="966"/>
        <v/>
      </c>
      <c r="X15179" s="26" t="str">
        <f t="shared" si="963"/>
        <v/>
      </c>
      <c r="Y15179" s="38"/>
    </row>
    <row r="15180" spans="5:25">
      <c r="E15180" s="45"/>
      <c r="H15180" s="45"/>
      <c r="K15180" s="27" t="str">
        <f t="shared" si="964"/>
        <v/>
      </c>
      <c r="P15180" s="26" t="str">
        <f t="shared" si="965"/>
        <v/>
      </c>
      <c r="Q15180" s="38"/>
      <c r="S15180" t="str">
        <f t="shared" si="966"/>
        <v/>
      </c>
      <c r="X15180" s="26" t="str">
        <f t="shared" si="963"/>
        <v/>
      </c>
      <c r="Y15180" s="38"/>
    </row>
    <row r="15181" spans="5:25">
      <c r="E15181" s="45"/>
      <c r="H15181" s="45"/>
      <c r="K15181" s="27" t="str">
        <f t="shared" si="964"/>
        <v/>
      </c>
      <c r="P15181" s="26" t="str">
        <f t="shared" si="965"/>
        <v/>
      </c>
      <c r="Q15181" s="38"/>
      <c r="S15181" t="str">
        <f t="shared" si="966"/>
        <v/>
      </c>
      <c r="X15181" s="26" t="str">
        <f t="shared" si="963"/>
        <v/>
      </c>
      <c r="Y15181" s="38"/>
    </row>
    <row r="15182" spans="5:25">
      <c r="E15182" s="45"/>
      <c r="H15182" s="45"/>
      <c r="K15182" s="27" t="str">
        <f t="shared" si="964"/>
        <v/>
      </c>
      <c r="P15182" s="26" t="str">
        <f t="shared" si="965"/>
        <v/>
      </c>
      <c r="Q15182" s="38"/>
      <c r="S15182" t="str">
        <f t="shared" si="966"/>
        <v/>
      </c>
      <c r="X15182" s="26" t="str">
        <f t="shared" si="963"/>
        <v/>
      </c>
      <c r="Y15182" s="38"/>
    </row>
    <row r="15183" spans="5:25">
      <c r="E15183" s="45"/>
      <c r="H15183" s="45"/>
      <c r="K15183" s="27" t="str">
        <f t="shared" si="964"/>
        <v/>
      </c>
      <c r="P15183" s="26" t="str">
        <f t="shared" si="965"/>
        <v/>
      </c>
      <c r="Q15183" s="38"/>
      <c r="S15183" t="str">
        <f t="shared" si="966"/>
        <v/>
      </c>
      <c r="X15183" s="26" t="str">
        <f t="shared" si="963"/>
        <v/>
      </c>
      <c r="Y15183" s="38"/>
    </row>
    <row r="15184" spans="5:25">
      <c r="E15184" s="45"/>
      <c r="H15184" s="45"/>
      <c r="K15184" s="27" t="str">
        <f t="shared" si="964"/>
        <v/>
      </c>
      <c r="P15184" s="26" t="str">
        <f t="shared" si="965"/>
        <v/>
      </c>
      <c r="Q15184" s="38"/>
      <c r="S15184" t="str">
        <f t="shared" si="966"/>
        <v/>
      </c>
      <c r="X15184" s="26" t="str">
        <f t="shared" si="963"/>
        <v/>
      </c>
      <c r="Y15184" s="38"/>
    </row>
    <row r="15185" spans="5:25">
      <c r="E15185" s="45"/>
      <c r="H15185" s="45"/>
      <c r="K15185" s="27" t="str">
        <f t="shared" si="964"/>
        <v/>
      </c>
      <c r="P15185" s="26" t="str">
        <f t="shared" si="965"/>
        <v/>
      </c>
      <c r="Q15185" s="38"/>
      <c r="S15185" t="str">
        <f t="shared" si="966"/>
        <v/>
      </c>
      <c r="X15185" s="26" t="str">
        <f t="shared" si="963"/>
        <v/>
      </c>
      <c r="Y15185" s="38"/>
    </row>
    <row r="15186" spans="5:25">
      <c r="E15186" s="45"/>
      <c r="H15186" s="45"/>
      <c r="K15186" s="27" t="str">
        <f t="shared" si="964"/>
        <v/>
      </c>
      <c r="P15186" s="26" t="str">
        <f t="shared" si="965"/>
        <v/>
      </c>
      <c r="Q15186" s="38"/>
      <c r="S15186" t="str">
        <f t="shared" si="966"/>
        <v/>
      </c>
      <c r="X15186" s="26" t="str">
        <f t="shared" si="963"/>
        <v/>
      </c>
      <c r="Y15186" s="38"/>
    </row>
    <row r="15187" spans="5:25">
      <c r="E15187" s="45"/>
      <c r="H15187" s="45"/>
      <c r="K15187" s="27" t="str">
        <f t="shared" si="964"/>
        <v/>
      </c>
      <c r="P15187" s="26" t="str">
        <f t="shared" si="965"/>
        <v/>
      </c>
      <c r="Q15187" s="38"/>
      <c r="S15187" t="str">
        <f t="shared" si="966"/>
        <v/>
      </c>
      <c r="X15187" s="26" t="str">
        <f t="shared" si="963"/>
        <v/>
      </c>
      <c r="Y15187" s="38"/>
    </row>
    <row r="15188" spans="5:25">
      <c r="E15188" s="45"/>
      <c r="H15188" s="45"/>
      <c r="K15188" s="27" t="str">
        <f t="shared" si="964"/>
        <v/>
      </c>
      <c r="P15188" s="26" t="str">
        <f t="shared" si="965"/>
        <v/>
      </c>
      <c r="Q15188" s="38"/>
      <c r="S15188" t="str">
        <f t="shared" si="966"/>
        <v/>
      </c>
      <c r="X15188" s="26" t="str">
        <f t="shared" si="963"/>
        <v/>
      </c>
      <c r="Y15188" s="38"/>
    </row>
    <row r="15189" spans="5:25">
      <c r="E15189" s="45"/>
      <c r="H15189" s="45"/>
      <c r="K15189" s="27" t="str">
        <f t="shared" si="964"/>
        <v/>
      </c>
      <c r="P15189" s="26" t="str">
        <f t="shared" si="965"/>
        <v/>
      </c>
      <c r="Q15189" s="38"/>
      <c r="S15189" t="str">
        <f t="shared" si="966"/>
        <v/>
      </c>
      <c r="X15189" s="26" t="str">
        <f t="shared" si="963"/>
        <v/>
      </c>
      <c r="Y15189" s="38"/>
    </row>
    <row r="15190" spans="5:25">
      <c r="E15190" s="45"/>
      <c r="H15190" s="45"/>
      <c r="K15190" s="27" t="str">
        <f t="shared" si="964"/>
        <v/>
      </c>
      <c r="P15190" s="26" t="str">
        <f t="shared" si="965"/>
        <v/>
      </c>
      <c r="Q15190" s="38"/>
      <c r="S15190" t="str">
        <f t="shared" si="966"/>
        <v/>
      </c>
      <c r="X15190" s="26" t="str">
        <f t="shared" si="963"/>
        <v/>
      </c>
      <c r="Y15190" s="38"/>
    </row>
    <row r="15191" spans="5:25">
      <c r="E15191" s="45"/>
      <c r="H15191" s="45"/>
      <c r="K15191" s="27" t="str">
        <f t="shared" si="964"/>
        <v/>
      </c>
      <c r="P15191" s="26" t="str">
        <f t="shared" si="965"/>
        <v/>
      </c>
      <c r="Q15191" s="38"/>
      <c r="S15191" t="str">
        <f t="shared" si="966"/>
        <v/>
      </c>
      <c r="X15191" s="26" t="str">
        <f t="shared" si="963"/>
        <v/>
      </c>
      <c r="Y15191" s="38"/>
    </row>
    <row r="15192" spans="5:25">
      <c r="E15192" s="45"/>
      <c r="H15192" s="45"/>
      <c r="K15192" s="27" t="str">
        <f t="shared" si="964"/>
        <v/>
      </c>
      <c r="P15192" s="26" t="str">
        <f t="shared" si="965"/>
        <v/>
      </c>
      <c r="Q15192" s="38"/>
      <c r="S15192" t="str">
        <f t="shared" si="966"/>
        <v/>
      </c>
      <c r="X15192" s="26" t="str">
        <f t="shared" si="963"/>
        <v/>
      </c>
      <c r="Y15192" s="38"/>
    </row>
    <row r="15193" spans="5:25">
      <c r="E15193" s="45"/>
      <c r="H15193" s="45"/>
      <c r="K15193" s="27" t="str">
        <f t="shared" si="964"/>
        <v/>
      </c>
      <c r="P15193" s="26" t="str">
        <f t="shared" si="965"/>
        <v/>
      </c>
      <c r="Q15193" s="38"/>
      <c r="S15193" t="str">
        <f t="shared" si="966"/>
        <v/>
      </c>
      <c r="X15193" s="26" t="str">
        <f t="shared" si="963"/>
        <v/>
      </c>
      <c r="Y15193" s="38"/>
    </row>
    <row r="15194" spans="5:25">
      <c r="E15194" s="45"/>
      <c r="H15194" s="45"/>
      <c r="K15194" s="27" t="str">
        <f t="shared" si="964"/>
        <v/>
      </c>
      <c r="P15194" s="26" t="str">
        <f t="shared" si="965"/>
        <v/>
      </c>
      <c r="Q15194" s="38"/>
      <c r="S15194" t="str">
        <f t="shared" si="966"/>
        <v/>
      </c>
      <c r="X15194" s="26" t="str">
        <f t="shared" si="963"/>
        <v/>
      </c>
      <c r="Y15194" s="38"/>
    </row>
    <row r="15195" spans="5:25">
      <c r="E15195" s="45"/>
      <c r="H15195" s="45"/>
      <c r="K15195" s="27" t="str">
        <f t="shared" si="964"/>
        <v/>
      </c>
      <c r="P15195" s="26" t="str">
        <f t="shared" si="965"/>
        <v/>
      </c>
      <c r="Q15195" s="38"/>
      <c r="S15195" t="str">
        <f t="shared" si="966"/>
        <v/>
      </c>
      <c r="X15195" s="26" t="str">
        <f t="shared" si="963"/>
        <v/>
      </c>
      <c r="Y15195" s="38"/>
    </row>
    <row r="15196" spans="5:25">
      <c r="E15196" s="45"/>
      <c r="H15196" s="45"/>
      <c r="K15196" s="27" t="str">
        <f t="shared" si="964"/>
        <v/>
      </c>
      <c r="P15196" s="26" t="str">
        <f t="shared" si="965"/>
        <v/>
      </c>
      <c r="Q15196" s="38"/>
      <c r="S15196" t="str">
        <f t="shared" si="966"/>
        <v/>
      </c>
      <c r="X15196" s="26" t="str">
        <f t="shared" si="963"/>
        <v/>
      </c>
      <c r="Y15196" s="38"/>
    </row>
    <row r="15197" spans="5:25">
      <c r="E15197" s="45"/>
      <c r="H15197" s="45"/>
      <c r="K15197" s="27" t="str">
        <f t="shared" si="964"/>
        <v/>
      </c>
      <c r="P15197" s="26" t="str">
        <f t="shared" si="965"/>
        <v/>
      </c>
      <c r="Q15197" s="38"/>
      <c r="S15197" t="str">
        <f t="shared" si="966"/>
        <v/>
      </c>
      <c r="X15197" s="26" t="str">
        <f t="shared" si="963"/>
        <v/>
      </c>
      <c r="Y15197" s="38"/>
    </row>
    <row r="15198" spans="5:25">
      <c r="E15198" s="45"/>
      <c r="H15198" s="45"/>
      <c r="K15198" s="27" t="str">
        <f t="shared" si="964"/>
        <v/>
      </c>
      <c r="P15198" s="26" t="str">
        <f t="shared" si="965"/>
        <v/>
      </c>
      <c r="Q15198" s="38"/>
      <c r="S15198" t="str">
        <f t="shared" si="966"/>
        <v/>
      </c>
      <c r="X15198" s="26" t="str">
        <f t="shared" si="963"/>
        <v/>
      </c>
      <c r="Y15198" s="38"/>
    </row>
    <row r="15199" spans="5:25">
      <c r="E15199" s="45"/>
      <c r="H15199" s="45"/>
      <c r="K15199" s="27" t="str">
        <f t="shared" si="964"/>
        <v/>
      </c>
      <c r="P15199" s="26" t="str">
        <f t="shared" si="965"/>
        <v/>
      </c>
      <c r="Q15199" s="38"/>
      <c r="S15199" t="str">
        <f t="shared" si="966"/>
        <v/>
      </c>
      <c r="X15199" s="26" t="str">
        <f t="shared" si="963"/>
        <v/>
      </c>
      <c r="Y15199" s="38"/>
    </row>
    <row r="15200" spans="5:25">
      <c r="E15200" s="45"/>
      <c r="H15200" s="45"/>
      <c r="K15200" s="27" t="str">
        <f t="shared" si="964"/>
        <v/>
      </c>
      <c r="P15200" s="26" t="str">
        <f t="shared" si="965"/>
        <v/>
      </c>
      <c r="Q15200" s="38"/>
      <c r="S15200" t="str">
        <f t="shared" si="966"/>
        <v/>
      </c>
      <c r="X15200" s="26" t="str">
        <f t="shared" si="963"/>
        <v/>
      </c>
      <c r="Y15200" s="38"/>
    </row>
    <row r="15201" spans="5:25">
      <c r="E15201" s="45"/>
      <c r="H15201" s="45"/>
      <c r="K15201" s="27" t="str">
        <f t="shared" si="964"/>
        <v/>
      </c>
      <c r="P15201" s="26" t="str">
        <f t="shared" si="965"/>
        <v/>
      </c>
      <c r="Q15201" s="38"/>
      <c r="S15201" t="str">
        <f t="shared" si="966"/>
        <v/>
      </c>
      <c r="X15201" s="26" t="str">
        <f t="shared" si="963"/>
        <v/>
      </c>
      <c r="Y15201" s="38"/>
    </row>
    <row r="15202" spans="5:25">
      <c r="E15202" s="45"/>
      <c r="H15202" s="45"/>
      <c r="K15202" s="27" t="str">
        <f t="shared" si="964"/>
        <v/>
      </c>
      <c r="P15202" s="26" t="str">
        <f t="shared" si="965"/>
        <v/>
      </c>
      <c r="Q15202" s="38"/>
      <c r="S15202" t="str">
        <f t="shared" si="966"/>
        <v/>
      </c>
      <c r="X15202" s="26" t="str">
        <f t="shared" si="963"/>
        <v/>
      </c>
      <c r="Y15202" s="38"/>
    </row>
    <row r="15203" spans="5:25">
      <c r="E15203" s="45"/>
      <c r="H15203" s="45"/>
      <c r="K15203" s="27" t="str">
        <f t="shared" si="964"/>
        <v/>
      </c>
      <c r="P15203" s="26" t="str">
        <f t="shared" si="965"/>
        <v/>
      </c>
      <c r="Q15203" s="38"/>
      <c r="S15203" t="str">
        <f t="shared" si="966"/>
        <v/>
      </c>
      <c r="X15203" s="26" t="str">
        <f t="shared" si="963"/>
        <v/>
      </c>
      <c r="Y15203" s="38"/>
    </row>
    <row r="15204" spans="5:25">
      <c r="E15204" s="45"/>
      <c r="H15204" s="45"/>
      <c r="K15204" s="27" t="str">
        <f t="shared" si="964"/>
        <v/>
      </c>
      <c r="P15204" s="26" t="str">
        <f t="shared" si="965"/>
        <v/>
      </c>
      <c r="Q15204" s="38"/>
      <c r="S15204" t="str">
        <f t="shared" si="966"/>
        <v/>
      </c>
      <c r="X15204" s="26" t="str">
        <f t="shared" si="963"/>
        <v/>
      </c>
      <c r="Y15204" s="38"/>
    </row>
    <row r="15205" spans="5:25">
      <c r="E15205" s="45"/>
      <c r="H15205" s="45"/>
      <c r="K15205" s="27" t="str">
        <f t="shared" si="964"/>
        <v/>
      </c>
      <c r="P15205" s="26" t="str">
        <f t="shared" si="965"/>
        <v/>
      </c>
      <c r="Q15205" s="38"/>
      <c r="S15205" t="str">
        <f t="shared" si="966"/>
        <v/>
      </c>
      <c r="X15205" s="26" t="str">
        <f t="shared" si="963"/>
        <v/>
      </c>
      <c r="Y15205" s="38"/>
    </row>
    <row r="15206" spans="5:25">
      <c r="E15206" s="45"/>
      <c r="H15206" s="45"/>
      <c r="K15206" s="27" t="str">
        <f t="shared" si="964"/>
        <v/>
      </c>
      <c r="P15206" s="26" t="str">
        <f t="shared" si="965"/>
        <v/>
      </c>
      <c r="Q15206" s="38"/>
      <c r="S15206" t="str">
        <f t="shared" si="966"/>
        <v/>
      </c>
      <c r="X15206" s="26" t="str">
        <f t="shared" si="963"/>
        <v/>
      </c>
      <c r="Y15206" s="38"/>
    </row>
    <row r="15207" spans="5:25">
      <c r="E15207" s="45"/>
      <c r="H15207" s="45"/>
      <c r="K15207" s="27" t="str">
        <f t="shared" si="964"/>
        <v/>
      </c>
      <c r="P15207" s="26" t="str">
        <f t="shared" si="965"/>
        <v/>
      </c>
      <c r="Q15207" s="38"/>
      <c r="S15207" t="str">
        <f t="shared" si="966"/>
        <v/>
      </c>
      <c r="X15207" s="26" t="str">
        <f t="shared" si="963"/>
        <v/>
      </c>
      <c r="Y15207" s="38"/>
    </row>
    <row r="15208" spans="5:25">
      <c r="E15208" s="45"/>
      <c r="H15208" s="45"/>
      <c r="K15208" s="27" t="str">
        <f t="shared" si="964"/>
        <v/>
      </c>
      <c r="P15208" s="26" t="str">
        <f t="shared" si="965"/>
        <v/>
      </c>
      <c r="Q15208" s="38"/>
      <c r="S15208" t="str">
        <f t="shared" si="966"/>
        <v/>
      </c>
      <c r="X15208" s="26" t="str">
        <f t="shared" si="963"/>
        <v/>
      </c>
      <c r="Y15208" s="38"/>
    </row>
    <row r="15209" spans="5:25">
      <c r="E15209" s="45"/>
      <c r="H15209" s="45"/>
      <c r="K15209" s="27" t="str">
        <f t="shared" si="964"/>
        <v/>
      </c>
      <c r="P15209" s="26" t="str">
        <f t="shared" si="965"/>
        <v/>
      </c>
      <c r="Q15209" s="38"/>
      <c r="S15209" t="str">
        <f t="shared" si="966"/>
        <v/>
      </c>
      <c r="X15209" s="26" t="str">
        <f t="shared" si="963"/>
        <v/>
      </c>
      <c r="Y15209" s="38"/>
    </row>
    <row r="15210" spans="5:25">
      <c r="E15210" s="45"/>
      <c r="H15210" s="45"/>
      <c r="K15210" s="27" t="str">
        <f t="shared" si="964"/>
        <v/>
      </c>
      <c r="P15210" s="26" t="str">
        <f t="shared" si="965"/>
        <v/>
      </c>
      <c r="Q15210" s="38"/>
      <c r="S15210" t="str">
        <f t="shared" si="966"/>
        <v/>
      </c>
      <c r="X15210" s="26" t="str">
        <f t="shared" si="963"/>
        <v/>
      </c>
      <c r="Y15210" s="38"/>
    </row>
    <row r="15211" spans="5:25">
      <c r="E15211" s="45"/>
      <c r="H15211" s="45"/>
      <c r="K15211" s="27" t="str">
        <f t="shared" si="964"/>
        <v/>
      </c>
      <c r="P15211" s="26" t="str">
        <f t="shared" si="965"/>
        <v/>
      </c>
      <c r="Q15211" s="38"/>
      <c r="S15211" t="str">
        <f t="shared" si="966"/>
        <v/>
      </c>
      <c r="X15211" s="26" t="str">
        <f t="shared" si="963"/>
        <v/>
      </c>
      <c r="Y15211" s="38"/>
    </row>
    <row r="15212" spans="5:25">
      <c r="E15212" s="45"/>
      <c r="H15212" s="45"/>
      <c r="K15212" s="27" t="str">
        <f t="shared" si="964"/>
        <v/>
      </c>
      <c r="P15212" s="26" t="str">
        <f t="shared" si="965"/>
        <v/>
      </c>
      <c r="Q15212" s="38"/>
      <c r="S15212" t="str">
        <f t="shared" si="966"/>
        <v/>
      </c>
      <c r="X15212" s="26" t="str">
        <f t="shared" si="963"/>
        <v/>
      </c>
      <c r="Y15212" s="38"/>
    </row>
    <row r="15213" spans="5:25">
      <c r="E15213" s="45"/>
      <c r="H15213" s="45"/>
      <c r="K15213" s="27" t="str">
        <f t="shared" si="964"/>
        <v/>
      </c>
      <c r="P15213" s="26" t="str">
        <f t="shared" si="965"/>
        <v/>
      </c>
      <c r="Q15213" s="38"/>
      <c r="S15213" t="str">
        <f t="shared" si="966"/>
        <v/>
      </c>
      <c r="X15213" s="26" t="str">
        <f t="shared" si="963"/>
        <v/>
      </c>
      <c r="Y15213" s="38"/>
    </row>
    <row r="15214" spans="5:25">
      <c r="E15214" s="45"/>
      <c r="H15214" s="45"/>
      <c r="K15214" s="27" t="str">
        <f t="shared" si="964"/>
        <v/>
      </c>
      <c r="P15214" s="26" t="str">
        <f t="shared" si="965"/>
        <v/>
      </c>
      <c r="Q15214" s="38"/>
      <c r="S15214" t="str">
        <f t="shared" si="966"/>
        <v/>
      </c>
      <c r="X15214" s="26" t="str">
        <f t="shared" si="963"/>
        <v/>
      </c>
      <c r="Y15214" s="38"/>
    </row>
    <row r="15215" spans="5:25">
      <c r="E15215" s="45"/>
      <c r="H15215" s="45"/>
      <c r="K15215" s="27" t="str">
        <f t="shared" si="964"/>
        <v/>
      </c>
      <c r="P15215" s="26" t="str">
        <f t="shared" si="965"/>
        <v/>
      </c>
      <c r="Q15215" s="38"/>
      <c r="S15215" t="str">
        <f t="shared" si="966"/>
        <v/>
      </c>
      <c r="X15215" s="26" t="str">
        <f t="shared" si="963"/>
        <v/>
      </c>
      <c r="Y15215" s="38"/>
    </row>
    <row r="15216" spans="5:25">
      <c r="E15216" s="45"/>
      <c r="H15216" s="45"/>
      <c r="K15216" s="27" t="str">
        <f t="shared" si="964"/>
        <v/>
      </c>
      <c r="P15216" s="26" t="str">
        <f t="shared" si="965"/>
        <v/>
      </c>
      <c r="Q15216" s="38"/>
      <c r="S15216" t="str">
        <f t="shared" si="966"/>
        <v/>
      </c>
      <c r="X15216" s="26" t="str">
        <f t="shared" si="963"/>
        <v/>
      </c>
      <c r="Y15216" s="38"/>
    </row>
    <row r="15217" spans="5:25">
      <c r="E15217" s="45"/>
      <c r="H15217" s="45"/>
      <c r="K15217" s="27" t="str">
        <f t="shared" si="964"/>
        <v/>
      </c>
      <c r="P15217" s="26" t="str">
        <f t="shared" si="965"/>
        <v/>
      </c>
      <c r="Q15217" s="38"/>
      <c r="S15217" t="str">
        <f t="shared" si="966"/>
        <v/>
      </c>
      <c r="X15217" s="26" t="str">
        <f t="shared" si="963"/>
        <v/>
      </c>
      <c r="Y15217" s="38"/>
    </row>
    <row r="15218" spans="5:25">
      <c r="E15218" s="45"/>
      <c r="H15218" s="45"/>
      <c r="K15218" s="27" t="str">
        <f t="shared" si="964"/>
        <v/>
      </c>
      <c r="P15218" s="26" t="str">
        <f t="shared" si="965"/>
        <v/>
      </c>
      <c r="Q15218" s="38"/>
      <c r="S15218" t="str">
        <f t="shared" si="966"/>
        <v/>
      </c>
      <c r="X15218" s="26" t="str">
        <f t="shared" si="963"/>
        <v/>
      </c>
      <c r="Y15218" s="38"/>
    </row>
    <row r="15219" spans="5:25">
      <c r="E15219" s="45"/>
      <c r="H15219" s="45"/>
      <c r="K15219" s="27" t="str">
        <f t="shared" si="964"/>
        <v/>
      </c>
      <c r="P15219" s="26" t="str">
        <f t="shared" si="965"/>
        <v/>
      </c>
      <c r="Q15219" s="38"/>
      <c r="S15219" t="str">
        <f t="shared" si="966"/>
        <v/>
      </c>
      <c r="X15219" s="26" t="str">
        <f t="shared" si="963"/>
        <v/>
      </c>
      <c r="Y15219" s="38"/>
    </row>
    <row r="15220" spans="5:25">
      <c r="E15220" s="45"/>
      <c r="H15220" s="45"/>
      <c r="K15220" s="27" t="str">
        <f t="shared" si="964"/>
        <v/>
      </c>
      <c r="P15220" s="26" t="str">
        <f t="shared" si="965"/>
        <v/>
      </c>
      <c r="Q15220" s="38"/>
      <c r="S15220" t="str">
        <f t="shared" si="966"/>
        <v/>
      </c>
      <c r="X15220" s="26" t="str">
        <f t="shared" si="963"/>
        <v/>
      </c>
      <c r="Y15220" s="38"/>
    </row>
    <row r="15221" spans="5:25">
      <c r="E15221" s="45"/>
      <c r="H15221" s="45"/>
      <c r="K15221" s="27" t="str">
        <f t="shared" si="964"/>
        <v/>
      </c>
      <c r="P15221" s="26" t="str">
        <f t="shared" si="965"/>
        <v/>
      </c>
      <c r="Q15221" s="38"/>
      <c r="S15221" t="str">
        <f t="shared" si="966"/>
        <v/>
      </c>
      <c r="X15221" s="26" t="str">
        <f t="shared" si="963"/>
        <v/>
      </c>
      <c r="Y15221" s="38"/>
    </row>
    <row r="15222" spans="5:25">
      <c r="E15222" s="45"/>
      <c r="H15222" s="45"/>
      <c r="K15222" s="27" t="str">
        <f t="shared" si="964"/>
        <v/>
      </c>
      <c r="P15222" s="26" t="str">
        <f t="shared" si="965"/>
        <v/>
      </c>
      <c r="Q15222" s="38"/>
      <c r="S15222" t="str">
        <f t="shared" si="966"/>
        <v/>
      </c>
      <c r="X15222" s="26" t="str">
        <f t="shared" si="963"/>
        <v/>
      </c>
      <c r="Y15222" s="38"/>
    </row>
    <row r="15223" spans="5:25">
      <c r="E15223" s="45"/>
      <c r="H15223" s="45"/>
      <c r="K15223" s="27" t="str">
        <f t="shared" si="964"/>
        <v/>
      </c>
      <c r="P15223" s="26" t="str">
        <f t="shared" si="965"/>
        <v/>
      </c>
      <c r="Q15223" s="38"/>
      <c r="S15223" t="str">
        <f t="shared" si="966"/>
        <v/>
      </c>
      <c r="X15223" s="26" t="str">
        <f t="shared" si="963"/>
        <v/>
      </c>
      <c r="Y15223" s="38"/>
    </row>
    <row r="15224" spans="5:25">
      <c r="E15224" s="45"/>
      <c r="H15224" s="45"/>
      <c r="K15224" s="27" t="str">
        <f t="shared" si="964"/>
        <v/>
      </c>
      <c r="P15224" s="26" t="str">
        <f t="shared" si="965"/>
        <v/>
      </c>
      <c r="Q15224" s="38"/>
      <c r="S15224" t="str">
        <f t="shared" si="966"/>
        <v/>
      </c>
      <c r="X15224" s="26" t="str">
        <f t="shared" si="963"/>
        <v/>
      </c>
      <c r="Y15224" s="38"/>
    </row>
    <row r="15225" spans="5:25">
      <c r="E15225" s="45"/>
      <c r="H15225" s="45"/>
      <c r="K15225" s="27" t="str">
        <f t="shared" si="964"/>
        <v/>
      </c>
      <c r="P15225" s="26" t="str">
        <f t="shared" si="965"/>
        <v/>
      </c>
      <c r="Q15225" s="38"/>
      <c r="S15225" t="str">
        <f t="shared" si="966"/>
        <v/>
      </c>
      <c r="X15225" s="26" t="str">
        <f t="shared" si="963"/>
        <v/>
      </c>
      <c r="Y15225" s="38"/>
    </row>
    <row r="15226" spans="5:25">
      <c r="E15226" s="45"/>
      <c r="H15226" s="45"/>
      <c r="K15226" s="27" t="str">
        <f t="shared" si="964"/>
        <v/>
      </c>
      <c r="P15226" s="26" t="str">
        <f t="shared" si="965"/>
        <v/>
      </c>
      <c r="Q15226" s="38"/>
      <c r="S15226" t="str">
        <f t="shared" si="966"/>
        <v/>
      </c>
      <c r="X15226" s="26" t="str">
        <f t="shared" si="963"/>
        <v/>
      </c>
      <c r="Y15226" s="38"/>
    </row>
    <row r="15227" spans="5:25">
      <c r="E15227" s="45"/>
      <c r="H15227" s="45"/>
      <c r="K15227" s="27" t="str">
        <f t="shared" si="964"/>
        <v/>
      </c>
      <c r="P15227" s="26" t="str">
        <f t="shared" si="965"/>
        <v/>
      </c>
      <c r="Q15227" s="38"/>
      <c r="S15227" t="str">
        <f t="shared" si="966"/>
        <v/>
      </c>
      <c r="X15227" s="26" t="str">
        <f t="shared" si="963"/>
        <v/>
      </c>
      <c r="Y15227" s="38"/>
    </row>
    <row r="15228" spans="5:25">
      <c r="E15228" s="45"/>
      <c r="H15228" s="45"/>
      <c r="K15228" s="27" t="str">
        <f t="shared" si="964"/>
        <v/>
      </c>
      <c r="P15228" s="26" t="str">
        <f t="shared" si="965"/>
        <v/>
      </c>
      <c r="Q15228" s="38"/>
      <c r="S15228" t="str">
        <f t="shared" si="966"/>
        <v/>
      </c>
      <c r="X15228" s="26" t="str">
        <f t="shared" ref="X15228:X15291" si="967">IF(V15228="","",X15227+V15228-V15227)</f>
        <v/>
      </c>
      <c r="Y15228" s="38"/>
    </row>
    <row r="15229" spans="5:25">
      <c r="E15229" s="45"/>
      <c r="H15229" s="45"/>
      <c r="K15229" s="27" t="str">
        <f t="shared" si="964"/>
        <v/>
      </c>
      <c r="P15229" s="26" t="str">
        <f t="shared" si="965"/>
        <v/>
      </c>
      <c r="Q15229" s="38"/>
      <c r="S15229" t="str">
        <f t="shared" si="966"/>
        <v/>
      </c>
      <c r="X15229" s="26" t="str">
        <f t="shared" si="967"/>
        <v/>
      </c>
      <c r="Y15229" s="38"/>
    </row>
    <row r="15230" spans="5:25">
      <c r="E15230" s="45"/>
      <c r="H15230" s="45"/>
      <c r="K15230" s="27" t="str">
        <f t="shared" si="964"/>
        <v/>
      </c>
      <c r="P15230" s="26" t="str">
        <f t="shared" si="965"/>
        <v/>
      </c>
      <c r="Q15230" s="38"/>
      <c r="S15230" t="str">
        <f t="shared" si="966"/>
        <v/>
      </c>
      <c r="X15230" s="26" t="str">
        <f t="shared" si="967"/>
        <v/>
      </c>
      <c r="Y15230" s="38"/>
    </row>
    <row r="15231" spans="5:25">
      <c r="E15231" s="45"/>
      <c r="H15231" s="45"/>
      <c r="K15231" s="27" t="str">
        <f t="shared" si="964"/>
        <v/>
      </c>
      <c r="P15231" s="26" t="str">
        <f t="shared" si="965"/>
        <v/>
      </c>
      <c r="Q15231" s="38"/>
      <c r="S15231" t="str">
        <f t="shared" si="966"/>
        <v/>
      </c>
      <c r="X15231" s="26" t="str">
        <f t="shared" si="967"/>
        <v/>
      </c>
      <c r="Y15231" s="38"/>
    </row>
    <row r="15232" spans="5:25">
      <c r="E15232" s="45"/>
      <c r="H15232" s="45"/>
      <c r="K15232" s="27" t="str">
        <f t="shared" si="964"/>
        <v/>
      </c>
      <c r="P15232" s="26" t="str">
        <f t="shared" si="965"/>
        <v/>
      </c>
      <c r="Q15232" s="38"/>
      <c r="S15232" t="str">
        <f t="shared" si="966"/>
        <v/>
      </c>
      <c r="X15232" s="26" t="str">
        <f t="shared" si="967"/>
        <v/>
      </c>
      <c r="Y15232" s="38"/>
    </row>
    <row r="15233" spans="5:25">
      <c r="E15233" s="45"/>
      <c r="H15233" s="45"/>
      <c r="K15233" s="27" t="str">
        <f t="shared" si="964"/>
        <v/>
      </c>
      <c r="P15233" s="26" t="str">
        <f t="shared" si="965"/>
        <v/>
      </c>
      <c r="Q15233" s="38"/>
      <c r="S15233" t="str">
        <f t="shared" si="966"/>
        <v/>
      </c>
      <c r="X15233" s="26" t="str">
        <f t="shared" si="967"/>
        <v/>
      </c>
      <c r="Y15233" s="38"/>
    </row>
    <row r="15234" spans="5:25">
      <c r="E15234" s="45"/>
      <c r="H15234" s="45"/>
      <c r="K15234" s="27" t="str">
        <f t="shared" si="964"/>
        <v/>
      </c>
      <c r="P15234" s="26" t="str">
        <f t="shared" si="965"/>
        <v/>
      </c>
      <c r="Q15234" s="38"/>
      <c r="S15234" t="str">
        <f t="shared" si="966"/>
        <v/>
      </c>
      <c r="X15234" s="26" t="str">
        <f t="shared" si="967"/>
        <v/>
      </c>
      <c r="Y15234" s="38"/>
    </row>
    <row r="15235" spans="5:25">
      <c r="E15235" s="45"/>
      <c r="H15235" s="45"/>
      <c r="K15235" s="27" t="str">
        <f t="shared" si="964"/>
        <v/>
      </c>
      <c r="P15235" s="26" t="str">
        <f t="shared" si="965"/>
        <v/>
      </c>
      <c r="Q15235" s="38"/>
      <c r="S15235" t="str">
        <f t="shared" si="966"/>
        <v/>
      </c>
      <c r="X15235" s="26" t="str">
        <f t="shared" si="967"/>
        <v/>
      </c>
      <c r="Y15235" s="38"/>
    </row>
    <row r="15236" spans="5:25">
      <c r="E15236" s="45"/>
      <c r="H15236" s="45"/>
      <c r="K15236" s="27" t="str">
        <f t="shared" ref="K15236:K15299" si="968">IF(M15236="","",K15235+(M15236-M15235)/24)</f>
        <v/>
      </c>
      <c r="P15236" s="26" t="str">
        <f t="shared" ref="P15236:P15299" si="969">IF(N15236="","",P15235+N15236-N15235)</f>
        <v/>
      </c>
      <c r="Q15236" s="38"/>
      <c r="S15236" t="str">
        <f t="shared" ref="S15236:S15299" si="970">IF(N15236="","",S15235-N15236+N15235)</f>
        <v/>
      </c>
      <c r="X15236" s="26" t="str">
        <f t="shared" si="967"/>
        <v/>
      </c>
      <c r="Y15236" s="38"/>
    </row>
    <row r="15237" spans="5:25">
      <c r="E15237" s="45"/>
      <c r="H15237" s="45"/>
      <c r="K15237" s="27" t="str">
        <f t="shared" si="968"/>
        <v/>
      </c>
      <c r="P15237" s="26" t="str">
        <f t="shared" si="969"/>
        <v/>
      </c>
      <c r="Q15237" s="38"/>
      <c r="S15237" t="str">
        <f t="shared" si="970"/>
        <v/>
      </c>
      <c r="X15237" s="26" t="str">
        <f t="shared" si="967"/>
        <v/>
      </c>
      <c r="Y15237" s="38"/>
    </row>
    <row r="15238" spans="5:25">
      <c r="E15238" s="45"/>
      <c r="H15238" s="45"/>
      <c r="K15238" s="27" t="str">
        <f t="shared" si="968"/>
        <v/>
      </c>
      <c r="P15238" s="26" t="str">
        <f t="shared" si="969"/>
        <v/>
      </c>
      <c r="Q15238" s="38"/>
      <c r="S15238" t="str">
        <f t="shared" si="970"/>
        <v/>
      </c>
      <c r="X15238" s="26" t="str">
        <f t="shared" si="967"/>
        <v/>
      </c>
      <c r="Y15238" s="38"/>
    </row>
    <row r="15239" spans="5:25">
      <c r="E15239" s="45"/>
      <c r="H15239" s="45"/>
      <c r="K15239" s="27" t="str">
        <f t="shared" si="968"/>
        <v/>
      </c>
      <c r="P15239" s="26" t="str">
        <f t="shared" si="969"/>
        <v/>
      </c>
      <c r="Q15239" s="38"/>
      <c r="S15239" t="str">
        <f t="shared" si="970"/>
        <v/>
      </c>
      <c r="X15239" s="26" t="str">
        <f t="shared" si="967"/>
        <v/>
      </c>
      <c r="Y15239" s="38"/>
    </row>
    <row r="15240" spans="5:25">
      <c r="E15240" s="45"/>
      <c r="H15240" s="45"/>
      <c r="K15240" s="27" t="str">
        <f t="shared" si="968"/>
        <v/>
      </c>
      <c r="P15240" s="26" t="str">
        <f t="shared" si="969"/>
        <v/>
      </c>
      <c r="Q15240" s="38"/>
      <c r="S15240" t="str">
        <f t="shared" si="970"/>
        <v/>
      </c>
      <c r="X15240" s="26" t="str">
        <f t="shared" si="967"/>
        <v/>
      </c>
      <c r="Y15240" s="38"/>
    </row>
    <row r="15241" spans="5:25">
      <c r="E15241" s="45"/>
      <c r="H15241" s="45"/>
      <c r="K15241" s="27" t="str">
        <f t="shared" si="968"/>
        <v/>
      </c>
      <c r="P15241" s="26" t="str">
        <f t="shared" si="969"/>
        <v/>
      </c>
      <c r="Q15241" s="38"/>
      <c r="S15241" t="str">
        <f t="shared" si="970"/>
        <v/>
      </c>
      <c r="X15241" s="26" t="str">
        <f t="shared" si="967"/>
        <v/>
      </c>
      <c r="Y15241" s="38"/>
    </row>
    <row r="15242" spans="5:25">
      <c r="E15242" s="45"/>
      <c r="H15242" s="45"/>
      <c r="K15242" s="27" t="str">
        <f t="shared" si="968"/>
        <v/>
      </c>
      <c r="P15242" s="26" t="str">
        <f t="shared" si="969"/>
        <v/>
      </c>
      <c r="Q15242" s="38"/>
      <c r="S15242" t="str">
        <f t="shared" si="970"/>
        <v/>
      </c>
      <c r="X15242" s="26" t="str">
        <f t="shared" si="967"/>
        <v/>
      </c>
      <c r="Y15242" s="38"/>
    </row>
    <row r="15243" spans="5:25">
      <c r="E15243" s="45"/>
      <c r="H15243" s="45"/>
      <c r="K15243" s="27" t="str">
        <f t="shared" si="968"/>
        <v/>
      </c>
      <c r="P15243" s="26" t="str">
        <f t="shared" si="969"/>
        <v/>
      </c>
      <c r="Q15243" s="38"/>
      <c r="S15243" t="str">
        <f t="shared" si="970"/>
        <v/>
      </c>
      <c r="X15243" s="26" t="str">
        <f t="shared" si="967"/>
        <v/>
      </c>
      <c r="Y15243" s="38"/>
    </row>
    <row r="15244" spans="5:25">
      <c r="E15244" s="45"/>
      <c r="H15244" s="45"/>
      <c r="K15244" s="27" t="str">
        <f t="shared" si="968"/>
        <v/>
      </c>
      <c r="P15244" s="26" t="str">
        <f t="shared" si="969"/>
        <v/>
      </c>
      <c r="Q15244" s="38"/>
      <c r="S15244" t="str">
        <f t="shared" si="970"/>
        <v/>
      </c>
      <c r="X15244" s="26" t="str">
        <f t="shared" si="967"/>
        <v/>
      </c>
      <c r="Y15244" s="38"/>
    </row>
    <row r="15245" spans="5:25">
      <c r="E15245" s="45"/>
      <c r="H15245" s="45"/>
      <c r="K15245" s="27" t="str">
        <f t="shared" si="968"/>
        <v/>
      </c>
      <c r="P15245" s="26" t="str">
        <f t="shared" si="969"/>
        <v/>
      </c>
      <c r="Q15245" s="38"/>
      <c r="S15245" t="str">
        <f t="shared" si="970"/>
        <v/>
      </c>
      <c r="X15245" s="26" t="str">
        <f t="shared" si="967"/>
        <v/>
      </c>
      <c r="Y15245" s="38"/>
    </row>
    <row r="15246" spans="5:25">
      <c r="E15246" s="45"/>
      <c r="H15246" s="45"/>
      <c r="K15246" s="27" t="str">
        <f t="shared" si="968"/>
        <v/>
      </c>
      <c r="P15246" s="26" t="str">
        <f t="shared" si="969"/>
        <v/>
      </c>
      <c r="Q15246" s="38"/>
      <c r="S15246" t="str">
        <f t="shared" si="970"/>
        <v/>
      </c>
      <c r="X15246" s="26" t="str">
        <f t="shared" si="967"/>
        <v/>
      </c>
      <c r="Y15246" s="38"/>
    </row>
    <row r="15247" spans="5:25">
      <c r="E15247" s="45"/>
      <c r="H15247" s="45"/>
      <c r="K15247" s="27" t="str">
        <f t="shared" si="968"/>
        <v/>
      </c>
      <c r="P15247" s="26" t="str">
        <f t="shared" si="969"/>
        <v/>
      </c>
      <c r="Q15247" s="38"/>
      <c r="S15247" t="str">
        <f t="shared" si="970"/>
        <v/>
      </c>
      <c r="X15247" s="26" t="str">
        <f t="shared" si="967"/>
        <v/>
      </c>
      <c r="Y15247" s="38"/>
    </row>
    <row r="15248" spans="5:25">
      <c r="E15248" s="45"/>
      <c r="H15248" s="45"/>
      <c r="K15248" s="27" t="str">
        <f t="shared" si="968"/>
        <v/>
      </c>
      <c r="P15248" s="26" t="str">
        <f t="shared" si="969"/>
        <v/>
      </c>
      <c r="Q15248" s="38"/>
      <c r="S15248" t="str">
        <f t="shared" si="970"/>
        <v/>
      </c>
      <c r="X15248" s="26" t="str">
        <f t="shared" si="967"/>
        <v/>
      </c>
      <c r="Y15248" s="38"/>
    </row>
    <row r="15249" spans="5:25">
      <c r="E15249" s="45"/>
      <c r="H15249" s="45"/>
      <c r="K15249" s="27" t="str">
        <f t="shared" si="968"/>
        <v/>
      </c>
      <c r="P15249" s="26" t="str">
        <f t="shared" si="969"/>
        <v/>
      </c>
      <c r="Q15249" s="38"/>
      <c r="S15249" t="str">
        <f t="shared" si="970"/>
        <v/>
      </c>
      <c r="X15249" s="26" t="str">
        <f t="shared" si="967"/>
        <v/>
      </c>
      <c r="Y15249" s="38"/>
    </row>
    <row r="15250" spans="5:25">
      <c r="E15250" s="45"/>
      <c r="H15250" s="45"/>
      <c r="K15250" s="27" t="str">
        <f t="shared" si="968"/>
        <v/>
      </c>
      <c r="P15250" s="26" t="str">
        <f t="shared" si="969"/>
        <v/>
      </c>
      <c r="Q15250" s="38"/>
      <c r="S15250" t="str">
        <f t="shared" si="970"/>
        <v/>
      </c>
      <c r="X15250" s="26" t="str">
        <f t="shared" si="967"/>
        <v/>
      </c>
      <c r="Y15250" s="38"/>
    </row>
    <row r="15251" spans="5:25">
      <c r="E15251" s="45"/>
      <c r="H15251" s="45"/>
      <c r="K15251" s="27" t="str">
        <f t="shared" si="968"/>
        <v/>
      </c>
      <c r="P15251" s="26" t="str">
        <f t="shared" si="969"/>
        <v/>
      </c>
      <c r="Q15251" s="38"/>
      <c r="S15251" t="str">
        <f t="shared" si="970"/>
        <v/>
      </c>
      <c r="X15251" s="26" t="str">
        <f t="shared" si="967"/>
        <v/>
      </c>
      <c r="Y15251" s="38"/>
    </row>
    <row r="15252" spans="5:25">
      <c r="E15252" s="45"/>
      <c r="H15252" s="45"/>
      <c r="K15252" s="27" t="str">
        <f t="shared" si="968"/>
        <v/>
      </c>
      <c r="P15252" s="26" t="str">
        <f t="shared" si="969"/>
        <v/>
      </c>
      <c r="Q15252" s="38"/>
      <c r="S15252" t="str">
        <f t="shared" si="970"/>
        <v/>
      </c>
      <c r="X15252" s="26" t="str">
        <f t="shared" si="967"/>
        <v/>
      </c>
      <c r="Y15252" s="38"/>
    </row>
    <row r="15253" spans="5:25">
      <c r="E15253" s="45"/>
      <c r="H15253" s="45"/>
      <c r="K15253" s="27" t="str">
        <f t="shared" si="968"/>
        <v/>
      </c>
      <c r="P15253" s="26" t="str">
        <f t="shared" si="969"/>
        <v/>
      </c>
      <c r="Q15253" s="38"/>
      <c r="S15253" t="str">
        <f t="shared" si="970"/>
        <v/>
      </c>
      <c r="X15253" s="26" t="str">
        <f t="shared" si="967"/>
        <v/>
      </c>
      <c r="Y15253" s="38"/>
    </row>
    <row r="15254" spans="5:25">
      <c r="E15254" s="45"/>
      <c r="H15254" s="45"/>
      <c r="K15254" s="27" t="str">
        <f t="shared" si="968"/>
        <v/>
      </c>
      <c r="P15254" s="26" t="str">
        <f t="shared" si="969"/>
        <v/>
      </c>
      <c r="Q15254" s="38"/>
      <c r="S15254" t="str">
        <f t="shared" si="970"/>
        <v/>
      </c>
      <c r="X15254" s="26" t="str">
        <f t="shared" si="967"/>
        <v/>
      </c>
      <c r="Y15254" s="38"/>
    </row>
    <row r="15255" spans="5:25">
      <c r="E15255" s="45"/>
      <c r="H15255" s="45"/>
      <c r="K15255" s="27" t="str">
        <f t="shared" si="968"/>
        <v/>
      </c>
      <c r="P15255" s="26" t="str">
        <f t="shared" si="969"/>
        <v/>
      </c>
      <c r="Q15255" s="38"/>
      <c r="S15255" t="str">
        <f t="shared" si="970"/>
        <v/>
      </c>
      <c r="X15255" s="26" t="str">
        <f t="shared" si="967"/>
        <v/>
      </c>
      <c r="Y15255" s="38"/>
    </row>
    <row r="15256" spans="5:25">
      <c r="E15256" s="45"/>
      <c r="H15256" s="45"/>
      <c r="K15256" s="27" t="str">
        <f t="shared" si="968"/>
        <v/>
      </c>
      <c r="P15256" s="26" t="str">
        <f t="shared" si="969"/>
        <v/>
      </c>
      <c r="Q15256" s="38"/>
      <c r="S15256" t="str">
        <f t="shared" si="970"/>
        <v/>
      </c>
      <c r="X15256" s="26" t="str">
        <f t="shared" si="967"/>
        <v/>
      </c>
      <c r="Y15256" s="38"/>
    </row>
    <row r="15257" spans="5:25">
      <c r="E15257" s="45"/>
      <c r="H15257" s="45"/>
      <c r="K15257" s="27" t="str">
        <f t="shared" si="968"/>
        <v/>
      </c>
      <c r="P15257" s="26" t="str">
        <f t="shared" si="969"/>
        <v/>
      </c>
      <c r="Q15257" s="38"/>
      <c r="S15257" t="str">
        <f t="shared" si="970"/>
        <v/>
      </c>
      <c r="X15257" s="26" t="str">
        <f t="shared" si="967"/>
        <v/>
      </c>
      <c r="Y15257" s="38"/>
    </row>
    <row r="15258" spans="5:25">
      <c r="E15258" s="45"/>
      <c r="H15258" s="45"/>
      <c r="K15258" s="27" t="str">
        <f t="shared" si="968"/>
        <v/>
      </c>
      <c r="P15258" s="26" t="str">
        <f t="shared" si="969"/>
        <v/>
      </c>
      <c r="Q15258" s="38"/>
      <c r="S15258" t="str">
        <f t="shared" si="970"/>
        <v/>
      </c>
      <c r="X15258" s="26" t="str">
        <f t="shared" si="967"/>
        <v/>
      </c>
      <c r="Y15258" s="38"/>
    </row>
    <row r="15259" spans="5:25">
      <c r="E15259" s="45"/>
      <c r="H15259" s="45"/>
      <c r="K15259" s="27" t="str">
        <f t="shared" si="968"/>
        <v/>
      </c>
      <c r="P15259" s="26" t="str">
        <f t="shared" si="969"/>
        <v/>
      </c>
      <c r="Q15259" s="38"/>
      <c r="S15259" t="str">
        <f t="shared" si="970"/>
        <v/>
      </c>
      <c r="X15259" s="26" t="str">
        <f t="shared" si="967"/>
        <v/>
      </c>
      <c r="Y15259" s="38"/>
    </row>
    <row r="15260" spans="5:25">
      <c r="E15260" s="45"/>
      <c r="H15260" s="45"/>
      <c r="K15260" s="27" t="str">
        <f t="shared" si="968"/>
        <v/>
      </c>
      <c r="P15260" s="26" t="str">
        <f t="shared" si="969"/>
        <v/>
      </c>
      <c r="Q15260" s="38"/>
      <c r="S15260" t="str">
        <f t="shared" si="970"/>
        <v/>
      </c>
      <c r="X15260" s="26" t="str">
        <f t="shared" si="967"/>
        <v/>
      </c>
      <c r="Y15260" s="38"/>
    </row>
    <row r="15261" spans="5:25">
      <c r="E15261" s="45"/>
      <c r="H15261" s="45"/>
      <c r="K15261" s="27" t="str">
        <f t="shared" si="968"/>
        <v/>
      </c>
      <c r="P15261" s="26" t="str">
        <f t="shared" si="969"/>
        <v/>
      </c>
      <c r="Q15261" s="38"/>
      <c r="S15261" t="str">
        <f t="shared" si="970"/>
        <v/>
      </c>
      <c r="X15261" s="26" t="str">
        <f t="shared" si="967"/>
        <v/>
      </c>
      <c r="Y15261" s="38"/>
    </row>
    <row r="15262" spans="5:25">
      <c r="E15262" s="45"/>
      <c r="H15262" s="45"/>
      <c r="K15262" s="27" t="str">
        <f t="shared" si="968"/>
        <v/>
      </c>
      <c r="P15262" s="26" t="str">
        <f t="shared" si="969"/>
        <v/>
      </c>
      <c r="Q15262" s="38"/>
      <c r="S15262" t="str">
        <f t="shared" si="970"/>
        <v/>
      </c>
      <c r="X15262" s="26" t="str">
        <f t="shared" si="967"/>
        <v/>
      </c>
      <c r="Y15262" s="38"/>
    </row>
    <row r="15263" spans="5:25">
      <c r="E15263" s="45"/>
      <c r="H15263" s="45"/>
      <c r="K15263" s="27" t="str">
        <f t="shared" si="968"/>
        <v/>
      </c>
      <c r="P15263" s="26" t="str">
        <f t="shared" si="969"/>
        <v/>
      </c>
      <c r="Q15263" s="38"/>
      <c r="S15263" t="str">
        <f t="shared" si="970"/>
        <v/>
      </c>
      <c r="X15263" s="26" t="str">
        <f t="shared" si="967"/>
        <v/>
      </c>
      <c r="Y15263" s="38"/>
    </row>
    <row r="15264" spans="5:25">
      <c r="E15264" s="45"/>
      <c r="H15264" s="45"/>
      <c r="K15264" s="27" t="str">
        <f t="shared" si="968"/>
        <v/>
      </c>
      <c r="P15264" s="26" t="str">
        <f t="shared" si="969"/>
        <v/>
      </c>
      <c r="Q15264" s="38"/>
      <c r="S15264" t="str">
        <f t="shared" si="970"/>
        <v/>
      </c>
      <c r="X15264" s="26" t="str">
        <f t="shared" si="967"/>
        <v/>
      </c>
      <c r="Y15264" s="38"/>
    </row>
    <row r="15265" spans="5:25">
      <c r="E15265" s="45"/>
      <c r="H15265" s="45"/>
      <c r="K15265" s="27" t="str">
        <f t="shared" si="968"/>
        <v/>
      </c>
      <c r="P15265" s="26" t="str">
        <f t="shared" si="969"/>
        <v/>
      </c>
      <c r="Q15265" s="38"/>
      <c r="S15265" t="str">
        <f t="shared" si="970"/>
        <v/>
      </c>
      <c r="X15265" s="26" t="str">
        <f t="shared" si="967"/>
        <v/>
      </c>
      <c r="Y15265" s="38"/>
    </row>
    <row r="15266" spans="5:25">
      <c r="E15266" s="45"/>
      <c r="H15266" s="45"/>
      <c r="K15266" s="27" t="str">
        <f t="shared" si="968"/>
        <v/>
      </c>
      <c r="P15266" s="26" t="str">
        <f t="shared" si="969"/>
        <v/>
      </c>
      <c r="Q15266" s="38"/>
      <c r="S15266" t="str">
        <f t="shared" si="970"/>
        <v/>
      </c>
      <c r="X15266" s="26" t="str">
        <f t="shared" si="967"/>
        <v/>
      </c>
      <c r="Y15266" s="38"/>
    </row>
    <row r="15267" spans="5:25">
      <c r="E15267" s="45"/>
      <c r="H15267" s="45"/>
      <c r="K15267" s="27" t="str">
        <f t="shared" si="968"/>
        <v/>
      </c>
      <c r="P15267" s="26" t="str">
        <f t="shared" si="969"/>
        <v/>
      </c>
      <c r="Q15267" s="38"/>
      <c r="S15267" t="str">
        <f t="shared" si="970"/>
        <v/>
      </c>
      <c r="X15267" s="26" t="str">
        <f t="shared" si="967"/>
        <v/>
      </c>
      <c r="Y15267" s="38"/>
    </row>
    <row r="15268" spans="5:25">
      <c r="E15268" s="45"/>
      <c r="H15268" s="45"/>
      <c r="K15268" s="27" t="str">
        <f t="shared" si="968"/>
        <v/>
      </c>
      <c r="P15268" s="26" t="str">
        <f t="shared" si="969"/>
        <v/>
      </c>
      <c r="Q15268" s="38"/>
      <c r="S15268" t="str">
        <f t="shared" si="970"/>
        <v/>
      </c>
      <c r="X15268" s="26" t="str">
        <f t="shared" si="967"/>
        <v/>
      </c>
      <c r="Y15268" s="38"/>
    </row>
    <row r="15269" spans="5:25">
      <c r="E15269" s="45"/>
      <c r="H15269" s="45"/>
      <c r="K15269" s="27" t="str">
        <f t="shared" si="968"/>
        <v/>
      </c>
      <c r="P15269" s="26" t="str">
        <f t="shared" si="969"/>
        <v/>
      </c>
      <c r="Q15269" s="38"/>
      <c r="S15269" t="str">
        <f t="shared" si="970"/>
        <v/>
      </c>
      <c r="X15269" s="26" t="str">
        <f t="shared" si="967"/>
        <v/>
      </c>
      <c r="Y15269" s="38"/>
    </row>
    <row r="15270" spans="5:25">
      <c r="E15270" s="45"/>
      <c r="H15270" s="45"/>
      <c r="K15270" s="27" t="str">
        <f t="shared" si="968"/>
        <v/>
      </c>
      <c r="P15270" s="26" t="str">
        <f t="shared" si="969"/>
        <v/>
      </c>
      <c r="Q15270" s="38"/>
      <c r="S15270" t="str">
        <f t="shared" si="970"/>
        <v/>
      </c>
      <c r="X15270" s="26" t="str">
        <f t="shared" si="967"/>
        <v/>
      </c>
      <c r="Y15270" s="38"/>
    </row>
    <row r="15271" spans="5:25">
      <c r="E15271" s="45"/>
      <c r="H15271" s="45"/>
      <c r="K15271" s="27" t="str">
        <f t="shared" si="968"/>
        <v/>
      </c>
      <c r="P15271" s="26" t="str">
        <f t="shared" si="969"/>
        <v/>
      </c>
      <c r="Q15271" s="38"/>
      <c r="S15271" t="str">
        <f t="shared" si="970"/>
        <v/>
      </c>
      <c r="X15271" s="26" t="str">
        <f t="shared" si="967"/>
        <v/>
      </c>
      <c r="Y15271" s="38"/>
    </row>
    <row r="15272" spans="5:25">
      <c r="E15272" s="45"/>
      <c r="H15272" s="45"/>
      <c r="K15272" s="27" t="str">
        <f t="shared" si="968"/>
        <v/>
      </c>
      <c r="P15272" s="26" t="str">
        <f t="shared" si="969"/>
        <v/>
      </c>
      <c r="Q15272" s="38"/>
      <c r="S15272" t="str">
        <f t="shared" si="970"/>
        <v/>
      </c>
      <c r="X15272" s="26" t="str">
        <f t="shared" si="967"/>
        <v/>
      </c>
      <c r="Y15272" s="38"/>
    </row>
    <row r="15273" spans="5:25">
      <c r="E15273" s="45"/>
      <c r="H15273" s="45"/>
      <c r="K15273" s="27" t="str">
        <f t="shared" si="968"/>
        <v/>
      </c>
      <c r="P15273" s="26" t="str">
        <f t="shared" si="969"/>
        <v/>
      </c>
      <c r="Q15273" s="38"/>
      <c r="S15273" t="str">
        <f t="shared" si="970"/>
        <v/>
      </c>
      <c r="X15273" s="26" t="str">
        <f t="shared" si="967"/>
        <v/>
      </c>
      <c r="Y15273" s="38"/>
    </row>
    <row r="15274" spans="5:25">
      <c r="E15274" s="45"/>
      <c r="H15274" s="45"/>
      <c r="K15274" s="27" t="str">
        <f t="shared" si="968"/>
        <v/>
      </c>
      <c r="P15274" s="26" t="str">
        <f t="shared" si="969"/>
        <v/>
      </c>
      <c r="Q15274" s="38"/>
      <c r="S15274" t="str">
        <f t="shared" si="970"/>
        <v/>
      </c>
      <c r="X15274" s="26" t="str">
        <f t="shared" si="967"/>
        <v/>
      </c>
      <c r="Y15274" s="38"/>
    </row>
    <row r="15275" spans="5:25">
      <c r="E15275" s="45"/>
      <c r="H15275" s="45"/>
      <c r="K15275" s="27" t="str">
        <f t="shared" si="968"/>
        <v/>
      </c>
      <c r="P15275" s="26" t="str">
        <f t="shared" si="969"/>
        <v/>
      </c>
      <c r="Q15275" s="38"/>
      <c r="S15275" t="str">
        <f t="shared" si="970"/>
        <v/>
      </c>
      <c r="X15275" s="26" t="str">
        <f t="shared" si="967"/>
        <v/>
      </c>
      <c r="Y15275" s="38"/>
    </row>
    <row r="15276" spans="5:25">
      <c r="E15276" s="45"/>
      <c r="H15276" s="45"/>
      <c r="K15276" s="27" t="str">
        <f t="shared" si="968"/>
        <v/>
      </c>
      <c r="P15276" s="26" t="str">
        <f t="shared" si="969"/>
        <v/>
      </c>
      <c r="Q15276" s="38"/>
      <c r="S15276" t="str">
        <f t="shared" si="970"/>
        <v/>
      </c>
      <c r="X15276" s="26" t="str">
        <f t="shared" si="967"/>
        <v/>
      </c>
      <c r="Y15276" s="38"/>
    </row>
    <row r="15277" spans="5:25">
      <c r="E15277" s="45"/>
      <c r="H15277" s="45"/>
      <c r="K15277" s="27" t="str">
        <f t="shared" si="968"/>
        <v/>
      </c>
      <c r="P15277" s="26" t="str">
        <f t="shared" si="969"/>
        <v/>
      </c>
      <c r="Q15277" s="38"/>
      <c r="S15277" t="str">
        <f t="shared" si="970"/>
        <v/>
      </c>
      <c r="X15277" s="26" t="str">
        <f t="shared" si="967"/>
        <v/>
      </c>
      <c r="Y15277" s="38"/>
    </row>
    <row r="15278" spans="5:25">
      <c r="E15278" s="45"/>
      <c r="H15278" s="45"/>
      <c r="K15278" s="27" t="str">
        <f t="shared" si="968"/>
        <v/>
      </c>
      <c r="P15278" s="26" t="str">
        <f t="shared" si="969"/>
        <v/>
      </c>
      <c r="Q15278" s="38"/>
      <c r="S15278" t="str">
        <f t="shared" si="970"/>
        <v/>
      </c>
      <c r="X15278" s="26" t="str">
        <f t="shared" si="967"/>
        <v/>
      </c>
      <c r="Y15278" s="38"/>
    </row>
    <row r="15279" spans="5:25">
      <c r="E15279" s="45"/>
      <c r="H15279" s="45"/>
      <c r="K15279" s="27" t="str">
        <f t="shared" si="968"/>
        <v/>
      </c>
      <c r="P15279" s="26" t="str">
        <f t="shared" si="969"/>
        <v/>
      </c>
      <c r="Q15279" s="38"/>
      <c r="S15279" t="str">
        <f t="shared" si="970"/>
        <v/>
      </c>
      <c r="X15279" s="26" t="str">
        <f t="shared" si="967"/>
        <v/>
      </c>
      <c r="Y15279" s="38"/>
    </row>
    <row r="15280" spans="5:25">
      <c r="E15280" s="45"/>
      <c r="H15280" s="45"/>
      <c r="K15280" s="27" t="str">
        <f t="shared" si="968"/>
        <v/>
      </c>
      <c r="P15280" s="26" t="str">
        <f t="shared" si="969"/>
        <v/>
      </c>
      <c r="Q15280" s="38"/>
      <c r="S15280" t="str">
        <f t="shared" si="970"/>
        <v/>
      </c>
      <c r="X15280" s="26" t="str">
        <f t="shared" si="967"/>
        <v/>
      </c>
      <c r="Y15280" s="38"/>
    </row>
    <row r="15281" spans="5:25">
      <c r="E15281" s="45"/>
      <c r="H15281" s="45"/>
      <c r="K15281" s="27" t="str">
        <f t="shared" si="968"/>
        <v/>
      </c>
      <c r="P15281" s="26" t="str">
        <f t="shared" si="969"/>
        <v/>
      </c>
      <c r="Q15281" s="38"/>
      <c r="S15281" t="str">
        <f t="shared" si="970"/>
        <v/>
      </c>
      <c r="X15281" s="26" t="str">
        <f t="shared" si="967"/>
        <v/>
      </c>
      <c r="Y15281" s="38"/>
    </row>
    <row r="15282" spans="5:25">
      <c r="E15282" s="45"/>
      <c r="H15282" s="45"/>
      <c r="K15282" s="27" t="str">
        <f t="shared" si="968"/>
        <v/>
      </c>
      <c r="P15282" s="26" t="str">
        <f t="shared" si="969"/>
        <v/>
      </c>
      <c r="Q15282" s="38"/>
      <c r="S15282" t="str">
        <f t="shared" si="970"/>
        <v/>
      </c>
      <c r="X15282" s="26" t="str">
        <f t="shared" si="967"/>
        <v/>
      </c>
      <c r="Y15282" s="38"/>
    </row>
    <row r="15283" spans="5:25">
      <c r="E15283" s="45"/>
      <c r="H15283" s="45"/>
      <c r="K15283" s="27" t="str">
        <f t="shared" si="968"/>
        <v/>
      </c>
      <c r="P15283" s="26" t="str">
        <f t="shared" si="969"/>
        <v/>
      </c>
      <c r="Q15283" s="38"/>
      <c r="S15283" t="str">
        <f t="shared" si="970"/>
        <v/>
      </c>
      <c r="X15283" s="26" t="str">
        <f t="shared" si="967"/>
        <v/>
      </c>
      <c r="Y15283" s="38"/>
    </row>
    <row r="15284" spans="5:25">
      <c r="E15284" s="45"/>
      <c r="H15284" s="45"/>
      <c r="K15284" s="27" t="str">
        <f t="shared" si="968"/>
        <v/>
      </c>
      <c r="P15284" s="26" t="str">
        <f t="shared" si="969"/>
        <v/>
      </c>
      <c r="Q15284" s="38"/>
      <c r="S15284" t="str">
        <f t="shared" si="970"/>
        <v/>
      </c>
      <c r="X15284" s="26" t="str">
        <f t="shared" si="967"/>
        <v/>
      </c>
      <c r="Y15284" s="38"/>
    </row>
    <row r="15285" spans="5:25">
      <c r="E15285" s="45"/>
      <c r="H15285" s="45"/>
      <c r="K15285" s="27" t="str">
        <f t="shared" si="968"/>
        <v/>
      </c>
      <c r="P15285" s="26" t="str">
        <f t="shared" si="969"/>
        <v/>
      </c>
      <c r="Q15285" s="38"/>
      <c r="S15285" t="str">
        <f t="shared" si="970"/>
        <v/>
      </c>
      <c r="X15285" s="26" t="str">
        <f t="shared" si="967"/>
        <v/>
      </c>
      <c r="Y15285" s="38"/>
    </row>
    <row r="15286" spans="5:25">
      <c r="E15286" s="45"/>
      <c r="H15286" s="45"/>
      <c r="K15286" s="27" t="str">
        <f t="shared" si="968"/>
        <v/>
      </c>
      <c r="P15286" s="26" t="str">
        <f t="shared" si="969"/>
        <v/>
      </c>
      <c r="Q15286" s="38"/>
      <c r="S15286" t="str">
        <f t="shared" si="970"/>
        <v/>
      </c>
      <c r="X15286" s="26" t="str">
        <f t="shared" si="967"/>
        <v/>
      </c>
      <c r="Y15286" s="38"/>
    </row>
    <row r="15287" spans="5:25">
      <c r="E15287" s="45"/>
      <c r="H15287" s="45"/>
      <c r="K15287" s="27" t="str">
        <f t="shared" si="968"/>
        <v/>
      </c>
      <c r="P15287" s="26" t="str">
        <f t="shared" si="969"/>
        <v/>
      </c>
      <c r="Q15287" s="38"/>
      <c r="S15287" t="str">
        <f t="shared" si="970"/>
        <v/>
      </c>
      <c r="X15287" s="26" t="str">
        <f t="shared" si="967"/>
        <v/>
      </c>
      <c r="Y15287" s="38"/>
    </row>
    <row r="15288" spans="5:25">
      <c r="E15288" s="45"/>
      <c r="H15288" s="45"/>
      <c r="K15288" s="27" t="str">
        <f t="shared" si="968"/>
        <v/>
      </c>
      <c r="P15288" s="26" t="str">
        <f t="shared" si="969"/>
        <v/>
      </c>
      <c r="Q15288" s="38"/>
      <c r="S15288" t="str">
        <f t="shared" si="970"/>
        <v/>
      </c>
      <c r="X15288" s="26" t="str">
        <f t="shared" si="967"/>
        <v/>
      </c>
      <c r="Y15288" s="38"/>
    </row>
    <row r="15289" spans="5:25">
      <c r="E15289" s="45"/>
      <c r="H15289" s="45"/>
      <c r="K15289" s="27" t="str">
        <f t="shared" si="968"/>
        <v/>
      </c>
      <c r="P15289" s="26" t="str">
        <f t="shared" si="969"/>
        <v/>
      </c>
      <c r="Q15289" s="38"/>
      <c r="S15289" t="str">
        <f t="shared" si="970"/>
        <v/>
      </c>
      <c r="X15289" s="26" t="str">
        <f t="shared" si="967"/>
        <v/>
      </c>
      <c r="Y15289" s="38"/>
    </row>
    <row r="15290" spans="5:25">
      <c r="E15290" s="45"/>
      <c r="H15290" s="45"/>
      <c r="K15290" s="27" t="str">
        <f t="shared" si="968"/>
        <v/>
      </c>
      <c r="P15290" s="26" t="str">
        <f t="shared" si="969"/>
        <v/>
      </c>
      <c r="Q15290" s="38"/>
      <c r="S15290" t="str">
        <f t="shared" si="970"/>
        <v/>
      </c>
      <c r="X15290" s="26" t="str">
        <f t="shared" si="967"/>
        <v/>
      </c>
      <c r="Y15290" s="38"/>
    </row>
    <row r="15291" spans="5:25">
      <c r="E15291" s="45"/>
      <c r="H15291" s="45"/>
      <c r="K15291" s="27" t="str">
        <f t="shared" si="968"/>
        <v/>
      </c>
      <c r="P15291" s="26" t="str">
        <f t="shared" si="969"/>
        <v/>
      </c>
      <c r="Q15291" s="38"/>
      <c r="S15291" t="str">
        <f t="shared" si="970"/>
        <v/>
      </c>
      <c r="X15291" s="26" t="str">
        <f t="shared" si="967"/>
        <v/>
      </c>
      <c r="Y15291" s="38"/>
    </row>
    <row r="15292" spans="5:25">
      <c r="E15292" s="45"/>
      <c r="H15292" s="45"/>
      <c r="K15292" s="27" t="str">
        <f t="shared" si="968"/>
        <v/>
      </c>
      <c r="P15292" s="26" t="str">
        <f t="shared" si="969"/>
        <v/>
      </c>
      <c r="Q15292" s="38"/>
      <c r="S15292" t="str">
        <f t="shared" si="970"/>
        <v/>
      </c>
      <c r="X15292" s="26" t="str">
        <f t="shared" ref="X15292:X15355" si="971">IF(V15292="","",X15291+V15292-V15291)</f>
        <v/>
      </c>
      <c r="Y15292" s="38"/>
    </row>
    <row r="15293" spans="5:25">
      <c r="E15293" s="45"/>
      <c r="H15293" s="45"/>
      <c r="K15293" s="27" t="str">
        <f t="shared" si="968"/>
        <v/>
      </c>
      <c r="P15293" s="26" t="str">
        <f t="shared" si="969"/>
        <v/>
      </c>
      <c r="Q15293" s="38"/>
      <c r="S15293" t="str">
        <f t="shared" si="970"/>
        <v/>
      </c>
      <c r="X15293" s="26" t="str">
        <f t="shared" si="971"/>
        <v/>
      </c>
      <c r="Y15293" s="38"/>
    </row>
    <row r="15294" spans="5:25">
      <c r="E15294" s="45"/>
      <c r="H15294" s="45"/>
      <c r="K15294" s="27" t="str">
        <f t="shared" si="968"/>
        <v/>
      </c>
      <c r="P15294" s="26" t="str">
        <f t="shared" si="969"/>
        <v/>
      </c>
      <c r="Q15294" s="38"/>
      <c r="S15294" t="str">
        <f t="shared" si="970"/>
        <v/>
      </c>
      <c r="X15294" s="26" t="str">
        <f t="shared" si="971"/>
        <v/>
      </c>
      <c r="Y15294" s="38"/>
    </row>
    <row r="15295" spans="5:25">
      <c r="E15295" s="45"/>
      <c r="H15295" s="45"/>
      <c r="K15295" s="27" t="str">
        <f t="shared" si="968"/>
        <v/>
      </c>
      <c r="P15295" s="26" t="str">
        <f t="shared" si="969"/>
        <v/>
      </c>
      <c r="Q15295" s="38"/>
      <c r="S15295" t="str">
        <f t="shared" si="970"/>
        <v/>
      </c>
      <c r="X15295" s="26" t="str">
        <f t="shared" si="971"/>
        <v/>
      </c>
      <c r="Y15295" s="38"/>
    </row>
    <row r="15296" spans="5:25">
      <c r="E15296" s="45"/>
      <c r="H15296" s="45"/>
      <c r="K15296" s="27" t="str">
        <f t="shared" si="968"/>
        <v/>
      </c>
      <c r="P15296" s="26" t="str">
        <f t="shared" si="969"/>
        <v/>
      </c>
      <c r="Q15296" s="38"/>
      <c r="S15296" t="str">
        <f t="shared" si="970"/>
        <v/>
      </c>
      <c r="X15296" s="26" t="str">
        <f t="shared" si="971"/>
        <v/>
      </c>
      <c r="Y15296" s="38"/>
    </row>
    <row r="15297" spans="5:25">
      <c r="E15297" s="45"/>
      <c r="H15297" s="45"/>
      <c r="K15297" s="27" t="str">
        <f t="shared" si="968"/>
        <v/>
      </c>
      <c r="P15297" s="26" t="str">
        <f t="shared" si="969"/>
        <v/>
      </c>
      <c r="Q15297" s="38"/>
      <c r="S15297" t="str">
        <f t="shared" si="970"/>
        <v/>
      </c>
      <c r="X15297" s="26" t="str">
        <f t="shared" si="971"/>
        <v/>
      </c>
      <c r="Y15297" s="38"/>
    </row>
    <row r="15298" spans="5:25">
      <c r="E15298" s="45"/>
      <c r="H15298" s="45"/>
      <c r="K15298" s="27" t="str">
        <f t="shared" si="968"/>
        <v/>
      </c>
      <c r="P15298" s="26" t="str">
        <f t="shared" si="969"/>
        <v/>
      </c>
      <c r="Q15298" s="38"/>
      <c r="S15298" t="str">
        <f t="shared" si="970"/>
        <v/>
      </c>
      <c r="X15298" s="26" t="str">
        <f t="shared" si="971"/>
        <v/>
      </c>
      <c r="Y15298" s="38"/>
    </row>
    <row r="15299" spans="5:25">
      <c r="E15299" s="45"/>
      <c r="H15299" s="45"/>
      <c r="K15299" s="27" t="str">
        <f t="shared" si="968"/>
        <v/>
      </c>
      <c r="P15299" s="26" t="str">
        <f t="shared" si="969"/>
        <v/>
      </c>
      <c r="Q15299" s="38"/>
      <c r="S15299" t="str">
        <f t="shared" si="970"/>
        <v/>
      </c>
      <c r="X15299" s="26" t="str">
        <f t="shared" si="971"/>
        <v/>
      </c>
      <c r="Y15299" s="38"/>
    </row>
    <row r="15300" spans="5:25">
      <c r="E15300" s="45"/>
      <c r="H15300" s="45"/>
      <c r="K15300" s="27" t="str">
        <f t="shared" ref="K15300:K15363" si="972">IF(M15300="","",K15299+(M15300-M15299)/24)</f>
        <v/>
      </c>
      <c r="P15300" s="26" t="str">
        <f t="shared" ref="P15300:P15363" si="973">IF(N15300="","",P15299+N15300-N15299)</f>
        <v/>
      </c>
      <c r="Q15300" s="38"/>
      <c r="S15300" t="str">
        <f t="shared" ref="S15300:S15363" si="974">IF(N15300="","",S15299-N15300+N15299)</f>
        <v/>
      </c>
      <c r="X15300" s="26" t="str">
        <f t="shared" si="971"/>
        <v/>
      </c>
      <c r="Y15300" s="38"/>
    </row>
    <row r="15301" spans="5:25">
      <c r="E15301" s="45"/>
      <c r="H15301" s="45"/>
      <c r="K15301" s="27" t="str">
        <f t="shared" si="972"/>
        <v/>
      </c>
      <c r="P15301" s="26" t="str">
        <f t="shared" si="973"/>
        <v/>
      </c>
      <c r="Q15301" s="38"/>
      <c r="S15301" t="str">
        <f t="shared" si="974"/>
        <v/>
      </c>
      <c r="X15301" s="26" t="str">
        <f t="shared" si="971"/>
        <v/>
      </c>
      <c r="Y15301" s="38"/>
    </row>
    <row r="15302" spans="5:25">
      <c r="E15302" s="45"/>
      <c r="H15302" s="45"/>
      <c r="K15302" s="27" t="str">
        <f t="shared" si="972"/>
        <v/>
      </c>
      <c r="P15302" s="26" t="str">
        <f t="shared" si="973"/>
        <v/>
      </c>
      <c r="Q15302" s="38"/>
      <c r="S15302" t="str">
        <f t="shared" si="974"/>
        <v/>
      </c>
      <c r="X15302" s="26" t="str">
        <f t="shared" si="971"/>
        <v/>
      </c>
      <c r="Y15302" s="38"/>
    </row>
    <row r="15303" spans="5:25">
      <c r="E15303" s="45"/>
      <c r="H15303" s="45"/>
      <c r="K15303" s="27" t="str">
        <f t="shared" si="972"/>
        <v/>
      </c>
      <c r="P15303" s="26" t="str">
        <f t="shared" si="973"/>
        <v/>
      </c>
      <c r="Q15303" s="38"/>
      <c r="S15303" t="str">
        <f t="shared" si="974"/>
        <v/>
      </c>
      <c r="X15303" s="26" t="str">
        <f t="shared" si="971"/>
        <v/>
      </c>
      <c r="Y15303" s="38"/>
    </row>
    <row r="15304" spans="5:25">
      <c r="E15304" s="45"/>
      <c r="H15304" s="45"/>
      <c r="K15304" s="27" t="str">
        <f t="shared" si="972"/>
        <v/>
      </c>
      <c r="P15304" s="26" t="str">
        <f t="shared" si="973"/>
        <v/>
      </c>
      <c r="Q15304" s="38"/>
      <c r="S15304" t="str">
        <f t="shared" si="974"/>
        <v/>
      </c>
      <c r="X15304" s="26" t="str">
        <f t="shared" si="971"/>
        <v/>
      </c>
      <c r="Y15304" s="38"/>
    </row>
    <row r="15305" spans="5:25">
      <c r="E15305" s="45"/>
      <c r="H15305" s="45"/>
      <c r="K15305" s="27" t="str">
        <f t="shared" si="972"/>
        <v/>
      </c>
      <c r="P15305" s="26" t="str">
        <f t="shared" si="973"/>
        <v/>
      </c>
      <c r="Q15305" s="38"/>
      <c r="S15305" t="str">
        <f t="shared" si="974"/>
        <v/>
      </c>
      <c r="X15305" s="26" t="str">
        <f t="shared" si="971"/>
        <v/>
      </c>
      <c r="Y15305" s="38"/>
    </row>
    <row r="15306" spans="5:25">
      <c r="E15306" s="45"/>
      <c r="H15306" s="45"/>
      <c r="K15306" s="27" t="str">
        <f t="shared" si="972"/>
        <v/>
      </c>
      <c r="P15306" s="26" t="str">
        <f t="shared" si="973"/>
        <v/>
      </c>
      <c r="Q15306" s="38"/>
      <c r="S15306" t="str">
        <f t="shared" si="974"/>
        <v/>
      </c>
      <c r="X15306" s="26" t="str">
        <f t="shared" si="971"/>
        <v/>
      </c>
      <c r="Y15306" s="38"/>
    </row>
    <row r="15307" spans="5:25">
      <c r="E15307" s="45"/>
      <c r="H15307" s="45"/>
      <c r="K15307" s="27" t="str">
        <f t="shared" si="972"/>
        <v/>
      </c>
      <c r="P15307" s="26" t="str">
        <f t="shared" si="973"/>
        <v/>
      </c>
      <c r="Q15307" s="38"/>
      <c r="S15307" t="str">
        <f t="shared" si="974"/>
        <v/>
      </c>
      <c r="X15307" s="26" t="str">
        <f t="shared" si="971"/>
        <v/>
      </c>
      <c r="Y15307" s="38"/>
    </row>
    <row r="15308" spans="5:25">
      <c r="E15308" s="45"/>
      <c r="H15308" s="45"/>
      <c r="K15308" s="27" t="str">
        <f t="shared" si="972"/>
        <v/>
      </c>
      <c r="P15308" s="26" t="str">
        <f t="shared" si="973"/>
        <v/>
      </c>
      <c r="Q15308" s="38"/>
      <c r="S15308" t="str">
        <f t="shared" si="974"/>
        <v/>
      </c>
      <c r="X15308" s="26" t="str">
        <f t="shared" si="971"/>
        <v/>
      </c>
      <c r="Y15308" s="38"/>
    </row>
    <row r="15309" spans="5:25">
      <c r="E15309" s="45"/>
      <c r="H15309" s="45"/>
      <c r="K15309" s="27" t="str">
        <f t="shared" si="972"/>
        <v/>
      </c>
      <c r="P15309" s="26" t="str">
        <f t="shared" si="973"/>
        <v/>
      </c>
      <c r="Q15309" s="38"/>
      <c r="S15309" t="str">
        <f t="shared" si="974"/>
        <v/>
      </c>
      <c r="X15309" s="26" t="str">
        <f t="shared" si="971"/>
        <v/>
      </c>
      <c r="Y15309" s="38"/>
    </row>
    <row r="15310" spans="5:25">
      <c r="E15310" s="45"/>
      <c r="H15310" s="45"/>
      <c r="K15310" s="27" t="str">
        <f t="shared" si="972"/>
        <v/>
      </c>
      <c r="P15310" s="26" t="str">
        <f t="shared" si="973"/>
        <v/>
      </c>
      <c r="Q15310" s="38"/>
      <c r="S15310" t="str">
        <f t="shared" si="974"/>
        <v/>
      </c>
      <c r="X15310" s="26" t="str">
        <f t="shared" si="971"/>
        <v/>
      </c>
      <c r="Y15310" s="38"/>
    </row>
    <row r="15311" spans="5:25">
      <c r="E15311" s="45"/>
      <c r="H15311" s="45"/>
      <c r="K15311" s="27" t="str">
        <f t="shared" si="972"/>
        <v/>
      </c>
      <c r="P15311" s="26" t="str">
        <f t="shared" si="973"/>
        <v/>
      </c>
      <c r="Q15311" s="38"/>
      <c r="S15311" t="str">
        <f t="shared" si="974"/>
        <v/>
      </c>
      <c r="X15311" s="26" t="str">
        <f t="shared" si="971"/>
        <v/>
      </c>
      <c r="Y15311" s="38"/>
    </row>
    <row r="15312" spans="5:25">
      <c r="E15312" s="45"/>
      <c r="H15312" s="45"/>
      <c r="K15312" s="27" t="str">
        <f t="shared" si="972"/>
        <v/>
      </c>
      <c r="P15312" s="26" t="str">
        <f t="shared" si="973"/>
        <v/>
      </c>
      <c r="Q15312" s="38"/>
      <c r="S15312" t="str">
        <f t="shared" si="974"/>
        <v/>
      </c>
      <c r="X15312" s="26" t="str">
        <f t="shared" si="971"/>
        <v/>
      </c>
      <c r="Y15312" s="38"/>
    </row>
    <row r="15313" spans="5:25">
      <c r="E15313" s="45"/>
      <c r="H15313" s="45"/>
      <c r="K15313" s="27" t="str">
        <f t="shared" si="972"/>
        <v/>
      </c>
      <c r="P15313" s="26" t="str">
        <f t="shared" si="973"/>
        <v/>
      </c>
      <c r="Q15313" s="38"/>
      <c r="S15313" t="str">
        <f t="shared" si="974"/>
        <v/>
      </c>
      <c r="X15313" s="26" t="str">
        <f t="shared" si="971"/>
        <v/>
      </c>
      <c r="Y15313" s="38"/>
    </row>
    <row r="15314" spans="5:25">
      <c r="E15314" s="45"/>
      <c r="H15314" s="45"/>
      <c r="K15314" s="27" t="str">
        <f t="shared" si="972"/>
        <v/>
      </c>
      <c r="P15314" s="26" t="str">
        <f t="shared" si="973"/>
        <v/>
      </c>
      <c r="Q15314" s="38"/>
      <c r="S15314" t="str">
        <f t="shared" si="974"/>
        <v/>
      </c>
      <c r="X15314" s="26" t="str">
        <f t="shared" si="971"/>
        <v/>
      </c>
      <c r="Y15314" s="38"/>
    </row>
    <row r="15315" spans="5:25">
      <c r="E15315" s="45"/>
      <c r="H15315" s="45"/>
      <c r="K15315" s="27" t="str">
        <f t="shared" si="972"/>
        <v/>
      </c>
      <c r="P15315" s="26" t="str">
        <f t="shared" si="973"/>
        <v/>
      </c>
      <c r="Q15315" s="38"/>
      <c r="S15315" t="str">
        <f t="shared" si="974"/>
        <v/>
      </c>
      <c r="X15315" s="26" t="str">
        <f t="shared" si="971"/>
        <v/>
      </c>
      <c r="Y15315" s="38"/>
    </row>
    <row r="15316" spans="5:25">
      <c r="E15316" s="45"/>
      <c r="H15316" s="45"/>
      <c r="K15316" s="27" t="str">
        <f t="shared" si="972"/>
        <v/>
      </c>
      <c r="P15316" s="26" t="str">
        <f t="shared" si="973"/>
        <v/>
      </c>
      <c r="Q15316" s="38"/>
      <c r="S15316" t="str">
        <f t="shared" si="974"/>
        <v/>
      </c>
      <c r="X15316" s="26" t="str">
        <f t="shared" si="971"/>
        <v/>
      </c>
      <c r="Y15316" s="38"/>
    </row>
    <row r="15317" spans="5:25">
      <c r="E15317" s="45"/>
      <c r="H15317" s="45"/>
      <c r="K15317" s="27" t="str">
        <f t="shared" si="972"/>
        <v/>
      </c>
      <c r="P15317" s="26" t="str">
        <f t="shared" si="973"/>
        <v/>
      </c>
      <c r="Q15317" s="38"/>
      <c r="S15317" t="str">
        <f t="shared" si="974"/>
        <v/>
      </c>
      <c r="X15317" s="26" t="str">
        <f t="shared" si="971"/>
        <v/>
      </c>
      <c r="Y15317" s="38"/>
    </row>
    <row r="15318" spans="5:25">
      <c r="E15318" s="45"/>
      <c r="H15318" s="45"/>
      <c r="K15318" s="27" t="str">
        <f t="shared" si="972"/>
        <v/>
      </c>
      <c r="P15318" s="26" t="str">
        <f t="shared" si="973"/>
        <v/>
      </c>
      <c r="Q15318" s="38"/>
      <c r="S15318" t="str">
        <f t="shared" si="974"/>
        <v/>
      </c>
      <c r="X15318" s="26" t="str">
        <f t="shared" si="971"/>
        <v/>
      </c>
      <c r="Y15318" s="38"/>
    </row>
    <row r="15319" spans="5:25">
      <c r="E15319" s="45"/>
      <c r="H15319" s="45"/>
      <c r="K15319" s="27" t="str">
        <f t="shared" si="972"/>
        <v/>
      </c>
      <c r="P15319" s="26" t="str">
        <f t="shared" si="973"/>
        <v/>
      </c>
      <c r="Q15319" s="38"/>
      <c r="S15319" t="str">
        <f t="shared" si="974"/>
        <v/>
      </c>
      <c r="X15319" s="26" t="str">
        <f t="shared" si="971"/>
        <v/>
      </c>
      <c r="Y15319" s="38"/>
    </row>
    <row r="15320" spans="5:25">
      <c r="E15320" s="45"/>
      <c r="H15320" s="45"/>
      <c r="K15320" s="27" t="str">
        <f t="shared" si="972"/>
        <v/>
      </c>
      <c r="P15320" s="26" t="str">
        <f t="shared" si="973"/>
        <v/>
      </c>
      <c r="Q15320" s="38"/>
      <c r="S15320" t="str">
        <f t="shared" si="974"/>
        <v/>
      </c>
      <c r="X15320" s="26" t="str">
        <f t="shared" si="971"/>
        <v/>
      </c>
      <c r="Y15320" s="38"/>
    </row>
    <row r="15321" spans="5:25">
      <c r="E15321" s="45"/>
      <c r="H15321" s="45"/>
      <c r="K15321" s="27" t="str">
        <f t="shared" si="972"/>
        <v/>
      </c>
      <c r="P15321" s="26" t="str">
        <f t="shared" si="973"/>
        <v/>
      </c>
      <c r="Q15321" s="38"/>
      <c r="S15321" t="str">
        <f t="shared" si="974"/>
        <v/>
      </c>
      <c r="X15321" s="26" t="str">
        <f t="shared" si="971"/>
        <v/>
      </c>
      <c r="Y15321" s="38"/>
    </row>
    <row r="15322" spans="5:25">
      <c r="E15322" s="45"/>
      <c r="H15322" s="45"/>
      <c r="K15322" s="27" t="str">
        <f t="shared" si="972"/>
        <v/>
      </c>
      <c r="P15322" s="26" t="str">
        <f t="shared" si="973"/>
        <v/>
      </c>
      <c r="Q15322" s="38"/>
      <c r="S15322" t="str">
        <f t="shared" si="974"/>
        <v/>
      </c>
      <c r="X15322" s="26" t="str">
        <f t="shared" si="971"/>
        <v/>
      </c>
      <c r="Y15322" s="38"/>
    </row>
    <row r="15323" spans="5:25">
      <c r="E15323" s="45"/>
      <c r="H15323" s="45"/>
      <c r="K15323" s="27" t="str">
        <f t="shared" si="972"/>
        <v/>
      </c>
      <c r="P15323" s="26" t="str">
        <f t="shared" si="973"/>
        <v/>
      </c>
      <c r="Q15323" s="38"/>
      <c r="S15323" t="str">
        <f t="shared" si="974"/>
        <v/>
      </c>
      <c r="X15323" s="26" t="str">
        <f t="shared" si="971"/>
        <v/>
      </c>
      <c r="Y15323" s="38"/>
    </row>
    <row r="15324" spans="5:25">
      <c r="E15324" s="45"/>
      <c r="H15324" s="45"/>
      <c r="K15324" s="27" t="str">
        <f t="shared" si="972"/>
        <v/>
      </c>
      <c r="P15324" s="26" t="str">
        <f t="shared" si="973"/>
        <v/>
      </c>
      <c r="Q15324" s="38"/>
      <c r="S15324" t="str">
        <f t="shared" si="974"/>
        <v/>
      </c>
      <c r="X15324" s="26" t="str">
        <f t="shared" si="971"/>
        <v/>
      </c>
      <c r="Y15324" s="38"/>
    </row>
    <row r="15325" spans="5:25">
      <c r="E15325" s="45"/>
      <c r="H15325" s="45"/>
      <c r="K15325" s="27" t="str">
        <f t="shared" si="972"/>
        <v/>
      </c>
      <c r="P15325" s="26" t="str">
        <f t="shared" si="973"/>
        <v/>
      </c>
      <c r="Q15325" s="38"/>
      <c r="S15325" t="str">
        <f t="shared" si="974"/>
        <v/>
      </c>
      <c r="X15325" s="26" t="str">
        <f t="shared" si="971"/>
        <v/>
      </c>
      <c r="Y15325" s="38"/>
    </row>
    <row r="15326" spans="5:25">
      <c r="E15326" s="45"/>
      <c r="H15326" s="45"/>
      <c r="K15326" s="27" t="str">
        <f t="shared" si="972"/>
        <v/>
      </c>
      <c r="P15326" s="26" t="str">
        <f t="shared" si="973"/>
        <v/>
      </c>
      <c r="Q15326" s="38"/>
      <c r="S15326" t="str">
        <f t="shared" si="974"/>
        <v/>
      </c>
      <c r="X15326" s="26" t="str">
        <f t="shared" si="971"/>
        <v/>
      </c>
      <c r="Y15326" s="38"/>
    </row>
    <row r="15327" spans="5:25">
      <c r="E15327" s="45"/>
      <c r="H15327" s="45"/>
      <c r="K15327" s="27" t="str">
        <f t="shared" si="972"/>
        <v/>
      </c>
      <c r="P15327" s="26" t="str">
        <f t="shared" si="973"/>
        <v/>
      </c>
      <c r="Q15327" s="38"/>
      <c r="S15327" t="str">
        <f t="shared" si="974"/>
        <v/>
      </c>
      <c r="X15327" s="26" t="str">
        <f t="shared" si="971"/>
        <v/>
      </c>
      <c r="Y15327" s="38"/>
    </row>
    <row r="15328" spans="5:25">
      <c r="E15328" s="45"/>
      <c r="H15328" s="45"/>
      <c r="K15328" s="27" t="str">
        <f t="shared" si="972"/>
        <v/>
      </c>
      <c r="P15328" s="26" t="str">
        <f t="shared" si="973"/>
        <v/>
      </c>
      <c r="Q15328" s="38"/>
      <c r="S15328" t="str">
        <f t="shared" si="974"/>
        <v/>
      </c>
      <c r="X15328" s="26" t="str">
        <f t="shared" si="971"/>
        <v/>
      </c>
      <c r="Y15328" s="38"/>
    </row>
    <row r="15329" spans="5:25">
      <c r="E15329" s="45"/>
      <c r="H15329" s="45"/>
      <c r="K15329" s="27" t="str">
        <f t="shared" si="972"/>
        <v/>
      </c>
      <c r="P15329" s="26" t="str">
        <f t="shared" si="973"/>
        <v/>
      </c>
      <c r="Q15329" s="38"/>
      <c r="S15329" t="str">
        <f t="shared" si="974"/>
        <v/>
      </c>
      <c r="X15329" s="26" t="str">
        <f t="shared" si="971"/>
        <v/>
      </c>
      <c r="Y15329" s="38"/>
    </row>
    <row r="15330" spans="5:25">
      <c r="E15330" s="45"/>
      <c r="H15330" s="45"/>
      <c r="K15330" s="27" t="str">
        <f t="shared" si="972"/>
        <v/>
      </c>
      <c r="P15330" s="26" t="str">
        <f t="shared" si="973"/>
        <v/>
      </c>
      <c r="Q15330" s="38"/>
      <c r="S15330" t="str">
        <f t="shared" si="974"/>
        <v/>
      </c>
      <c r="X15330" s="26" t="str">
        <f t="shared" si="971"/>
        <v/>
      </c>
      <c r="Y15330" s="38"/>
    </row>
    <row r="15331" spans="5:25">
      <c r="E15331" s="45"/>
      <c r="H15331" s="45"/>
      <c r="K15331" s="27" t="str">
        <f t="shared" si="972"/>
        <v/>
      </c>
      <c r="P15331" s="26" t="str">
        <f t="shared" si="973"/>
        <v/>
      </c>
      <c r="Q15331" s="38"/>
      <c r="S15331" t="str">
        <f t="shared" si="974"/>
        <v/>
      </c>
      <c r="X15331" s="26" t="str">
        <f t="shared" si="971"/>
        <v/>
      </c>
      <c r="Y15331" s="38"/>
    </row>
    <row r="15332" spans="5:25">
      <c r="E15332" s="45"/>
      <c r="H15332" s="45"/>
      <c r="K15332" s="27" t="str">
        <f t="shared" si="972"/>
        <v/>
      </c>
      <c r="P15332" s="26" t="str">
        <f t="shared" si="973"/>
        <v/>
      </c>
      <c r="Q15332" s="38"/>
      <c r="S15332" t="str">
        <f t="shared" si="974"/>
        <v/>
      </c>
      <c r="X15332" s="26" t="str">
        <f t="shared" si="971"/>
        <v/>
      </c>
      <c r="Y15332" s="38"/>
    </row>
    <row r="15333" spans="5:25">
      <c r="E15333" s="45"/>
      <c r="H15333" s="45"/>
      <c r="K15333" s="27" t="str">
        <f t="shared" si="972"/>
        <v/>
      </c>
      <c r="P15333" s="26" t="str">
        <f t="shared" si="973"/>
        <v/>
      </c>
      <c r="Q15333" s="38"/>
      <c r="S15333" t="str">
        <f t="shared" si="974"/>
        <v/>
      </c>
      <c r="X15333" s="26" t="str">
        <f t="shared" si="971"/>
        <v/>
      </c>
      <c r="Y15333" s="38"/>
    </row>
    <row r="15334" spans="5:25">
      <c r="E15334" s="45"/>
      <c r="H15334" s="45"/>
      <c r="K15334" s="27" t="str">
        <f t="shared" si="972"/>
        <v/>
      </c>
      <c r="P15334" s="26" t="str">
        <f t="shared" si="973"/>
        <v/>
      </c>
      <c r="Q15334" s="38"/>
      <c r="S15334" t="str">
        <f t="shared" si="974"/>
        <v/>
      </c>
      <c r="X15334" s="26" t="str">
        <f t="shared" si="971"/>
        <v/>
      </c>
      <c r="Y15334" s="38"/>
    </row>
    <row r="15335" spans="5:25">
      <c r="E15335" s="45"/>
      <c r="H15335" s="45"/>
      <c r="K15335" s="27" t="str">
        <f t="shared" si="972"/>
        <v/>
      </c>
      <c r="P15335" s="26" t="str">
        <f t="shared" si="973"/>
        <v/>
      </c>
      <c r="Q15335" s="38"/>
      <c r="S15335" t="str">
        <f t="shared" si="974"/>
        <v/>
      </c>
      <c r="X15335" s="26" t="str">
        <f t="shared" si="971"/>
        <v/>
      </c>
      <c r="Y15335" s="38"/>
    </row>
    <row r="15336" spans="5:25">
      <c r="E15336" s="45"/>
      <c r="H15336" s="45"/>
      <c r="K15336" s="27" t="str">
        <f t="shared" si="972"/>
        <v/>
      </c>
      <c r="P15336" s="26" t="str">
        <f t="shared" si="973"/>
        <v/>
      </c>
      <c r="Q15336" s="38"/>
      <c r="S15336" t="str">
        <f t="shared" si="974"/>
        <v/>
      </c>
      <c r="X15336" s="26" t="str">
        <f t="shared" si="971"/>
        <v/>
      </c>
      <c r="Y15336" s="38"/>
    </row>
    <row r="15337" spans="5:25">
      <c r="E15337" s="45"/>
      <c r="H15337" s="45"/>
      <c r="K15337" s="27" t="str">
        <f t="shared" si="972"/>
        <v/>
      </c>
      <c r="P15337" s="26" t="str">
        <f t="shared" si="973"/>
        <v/>
      </c>
      <c r="Q15337" s="38"/>
      <c r="S15337" t="str">
        <f t="shared" si="974"/>
        <v/>
      </c>
      <c r="X15337" s="26" t="str">
        <f t="shared" si="971"/>
        <v/>
      </c>
      <c r="Y15337" s="38"/>
    </row>
    <row r="15338" spans="5:25">
      <c r="E15338" s="45"/>
      <c r="H15338" s="45"/>
      <c r="K15338" s="27" t="str">
        <f t="shared" si="972"/>
        <v/>
      </c>
      <c r="P15338" s="26" t="str">
        <f t="shared" si="973"/>
        <v/>
      </c>
      <c r="Q15338" s="38"/>
      <c r="S15338" t="str">
        <f t="shared" si="974"/>
        <v/>
      </c>
      <c r="X15338" s="26" t="str">
        <f t="shared" si="971"/>
        <v/>
      </c>
      <c r="Y15338" s="38"/>
    </row>
    <row r="15339" spans="5:25">
      <c r="E15339" s="45"/>
      <c r="H15339" s="45"/>
      <c r="K15339" s="27" t="str">
        <f t="shared" si="972"/>
        <v/>
      </c>
      <c r="P15339" s="26" t="str">
        <f t="shared" si="973"/>
        <v/>
      </c>
      <c r="Q15339" s="38"/>
      <c r="S15339" t="str">
        <f t="shared" si="974"/>
        <v/>
      </c>
      <c r="X15339" s="26" t="str">
        <f t="shared" si="971"/>
        <v/>
      </c>
      <c r="Y15339" s="38"/>
    </row>
    <row r="15340" spans="5:25">
      <c r="E15340" s="45"/>
      <c r="H15340" s="45"/>
      <c r="K15340" s="27" t="str">
        <f t="shared" si="972"/>
        <v/>
      </c>
      <c r="P15340" s="26" t="str">
        <f t="shared" si="973"/>
        <v/>
      </c>
      <c r="Q15340" s="38"/>
      <c r="S15340" t="str">
        <f t="shared" si="974"/>
        <v/>
      </c>
      <c r="X15340" s="26" t="str">
        <f t="shared" si="971"/>
        <v/>
      </c>
      <c r="Y15340" s="38"/>
    </row>
    <row r="15341" spans="5:25">
      <c r="E15341" s="45"/>
      <c r="H15341" s="45"/>
      <c r="K15341" s="27" t="str">
        <f t="shared" si="972"/>
        <v/>
      </c>
      <c r="P15341" s="26" t="str">
        <f t="shared" si="973"/>
        <v/>
      </c>
      <c r="Q15341" s="38"/>
      <c r="S15341" t="str">
        <f t="shared" si="974"/>
        <v/>
      </c>
      <c r="X15341" s="26" t="str">
        <f t="shared" si="971"/>
        <v/>
      </c>
      <c r="Y15341" s="38"/>
    </row>
    <row r="15342" spans="5:25">
      <c r="E15342" s="45"/>
      <c r="H15342" s="45"/>
      <c r="K15342" s="27" t="str">
        <f t="shared" si="972"/>
        <v/>
      </c>
      <c r="P15342" s="26" t="str">
        <f t="shared" si="973"/>
        <v/>
      </c>
      <c r="Q15342" s="38"/>
      <c r="S15342" t="str">
        <f t="shared" si="974"/>
        <v/>
      </c>
      <c r="X15342" s="26" t="str">
        <f t="shared" si="971"/>
        <v/>
      </c>
      <c r="Y15342" s="38"/>
    </row>
    <row r="15343" spans="5:25">
      <c r="E15343" s="45"/>
      <c r="H15343" s="45"/>
      <c r="K15343" s="27" t="str">
        <f t="shared" si="972"/>
        <v/>
      </c>
      <c r="P15343" s="26" t="str">
        <f t="shared" si="973"/>
        <v/>
      </c>
      <c r="Q15343" s="38"/>
      <c r="S15343" t="str">
        <f t="shared" si="974"/>
        <v/>
      </c>
      <c r="X15343" s="26" t="str">
        <f t="shared" si="971"/>
        <v/>
      </c>
      <c r="Y15343" s="38"/>
    </row>
    <row r="15344" spans="5:25">
      <c r="E15344" s="45"/>
      <c r="H15344" s="45"/>
      <c r="K15344" s="27" t="str">
        <f t="shared" si="972"/>
        <v/>
      </c>
      <c r="P15344" s="26" t="str">
        <f t="shared" si="973"/>
        <v/>
      </c>
      <c r="Q15344" s="38"/>
      <c r="S15344" t="str">
        <f t="shared" si="974"/>
        <v/>
      </c>
      <c r="X15344" s="26" t="str">
        <f t="shared" si="971"/>
        <v/>
      </c>
      <c r="Y15344" s="38"/>
    </row>
    <row r="15345" spans="5:25">
      <c r="E15345" s="45"/>
      <c r="H15345" s="45"/>
      <c r="K15345" s="27" t="str">
        <f t="shared" si="972"/>
        <v/>
      </c>
      <c r="P15345" s="26" t="str">
        <f t="shared" si="973"/>
        <v/>
      </c>
      <c r="Q15345" s="38"/>
      <c r="S15345" t="str">
        <f t="shared" si="974"/>
        <v/>
      </c>
      <c r="X15345" s="26" t="str">
        <f t="shared" si="971"/>
        <v/>
      </c>
      <c r="Y15345" s="38"/>
    </row>
    <row r="15346" spans="5:25">
      <c r="E15346" s="45"/>
      <c r="H15346" s="45"/>
      <c r="K15346" s="27" t="str">
        <f t="shared" si="972"/>
        <v/>
      </c>
      <c r="P15346" s="26" t="str">
        <f t="shared" si="973"/>
        <v/>
      </c>
      <c r="Q15346" s="38"/>
      <c r="S15346" t="str">
        <f t="shared" si="974"/>
        <v/>
      </c>
      <c r="X15346" s="26" t="str">
        <f t="shared" si="971"/>
        <v/>
      </c>
      <c r="Y15346" s="38"/>
    </row>
    <row r="15347" spans="5:25">
      <c r="E15347" s="45"/>
      <c r="H15347" s="45"/>
      <c r="K15347" s="27" t="str">
        <f t="shared" si="972"/>
        <v/>
      </c>
      <c r="P15347" s="26" t="str">
        <f t="shared" si="973"/>
        <v/>
      </c>
      <c r="Q15347" s="38"/>
      <c r="S15347" t="str">
        <f t="shared" si="974"/>
        <v/>
      </c>
      <c r="X15347" s="26" t="str">
        <f t="shared" si="971"/>
        <v/>
      </c>
      <c r="Y15347" s="38"/>
    </row>
    <row r="15348" spans="5:25">
      <c r="E15348" s="45"/>
      <c r="H15348" s="45"/>
      <c r="K15348" s="27" t="str">
        <f t="shared" si="972"/>
        <v/>
      </c>
      <c r="P15348" s="26" t="str">
        <f t="shared" si="973"/>
        <v/>
      </c>
      <c r="Q15348" s="38"/>
      <c r="S15348" t="str">
        <f t="shared" si="974"/>
        <v/>
      </c>
      <c r="X15348" s="26" t="str">
        <f t="shared" si="971"/>
        <v/>
      </c>
      <c r="Y15348" s="38"/>
    </row>
    <row r="15349" spans="5:25">
      <c r="E15349" s="45"/>
      <c r="H15349" s="45"/>
      <c r="K15349" s="27" t="str">
        <f t="shared" si="972"/>
        <v/>
      </c>
      <c r="P15349" s="26" t="str">
        <f t="shared" si="973"/>
        <v/>
      </c>
      <c r="Q15349" s="38"/>
      <c r="S15349" t="str">
        <f t="shared" si="974"/>
        <v/>
      </c>
      <c r="X15349" s="26" t="str">
        <f t="shared" si="971"/>
        <v/>
      </c>
      <c r="Y15349" s="38"/>
    </row>
    <row r="15350" spans="5:25">
      <c r="E15350" s="45"/>
      <c r="H15350" s="45"/>
      <c r="K15350" s="27" t="str">
        <f t="shared" si="972"/>
        <v/>
      </c>
      <c r="P15350" s="26" t="str">
        <f t="shared" si="973"/>
        <v/>
      </c>
      <c r="Q15350" s="38"/>
      <c r="S15350" t="str">
        <f t="shared" si="974"/>
        <v/>
      </c>
      <c r="X15350" s="26" t="str">
        <f t="shared" si="971"/>
        <v/>
      </c>
      <c r="Y15350" s="38"/>
    </row>
    <row r="15351" spans="5:25">
      <c r="E15351" s="45"/>
      <c r="H15351" s="45"/>
      <c r="K15351" s="27" t="str">
        <f t="shared" si="972"/>
        <v/>
      </c>
      <c r="P15351" s="26" t="str">
        <f t="shared" si="973"/>
        <v/>
      </c>
      <c r="Q15351" s="38"/>
      <c r="S15351" t="str">
        <f t="shared" si="974"/>
        <v/>
      </c>
      <c r="X15351" s="26" t="str">
        <f t="shared" si="971"/>
        <v/>
      </c>
      <c r="Y15351" s="38"/>
    </row>
    <row r="15352" spans="5:25">
      <c r="E15352" s="45"/>
      <c r="H15352" s="45"/>
      <c r="K15352" s="27" t="str">
        <f t="shared" si="972"/>
        <v/>
      </c>
      <c r="P15352" s="26" t="str">
        <f t="shared" si="973"/>
        <v/>
      </c>
      <c r="Q15352" s="38"/>
      <c r="S15352" t="str">
        <f t="shared" si="974"/>
        <v/>
      </c>
      <c r="X15352" s="26" t="str">
        <f t="shared" si="971"/>
        <v/>
      </c>
      <c r="Y15352" s="38"/>
    </row>
    <row r="15353" spans="5:25">
      <c r="E15353" s="45"/>
      <c r="H15353" s="45"/>
      <c r="K15353" s="27" t="str">
        <f t="shared" si="972"/>
        <v/>
      </c>
      <c r="P15353" s="26" t="str">
        <f t="shared" si="973"/>
        <v/>
      </c>
      <c r="Q15353" s="38"/>
      <c r="S15353" t="str">
        <f t="shared" si="974"/>
        <v/>
      </c>
      <c r="X15353" s="26" t="str">
        <f t="shared" si="971"/>
        <v/>
      </c>
      <c r="Y15353" s="38"/>
    </row>
    <row r="15354" spans="5:25">
      <c r="E15354" s="45"/>
      <c r="H15354" s="45"/>
      <c r="K15354" s="27" t="str">
        <f t="shared" si="972"/>
        <v/>
      </c>
      <c r="P15354" s="26" t="str">
        <f t="shared" si="973"/>
        <v/>
      </c>
      <c r="Q15354" s="38"/>
      <c r="S15354" t="str">
        <f t="shared" si="974"/>
        <v/>
      </c>
      <c r="X15354" s="26" t="str">
        <f t="shared" si="971"/>
        <v/>
      </c>
      <c r="Y15354" s="38"/>
    </row>
    <row r="15355" spans="5:25">
      <c r="E15355" s="45"/>
      <c r="H15355" s="45"/>
      <c r="K15355" s="27" t="str">
        <f t="shared" si="972"/>
        <v/>
      </c>
      <c r="P15355" s="26" t="str">
        <f t="shared" si="973"/>
        <v/>
      </c>
      <c r="Q15355" s="38"/>
      <c r="S15355" t="str">
        <f t="shared" si="974"/>
        <v/>
      </c>
      <c r="X15355" s="26" t="str">
        <f t="shared" si="971"/>
        <v/>
      </c>
      <c r="Y15355" s="38"/>
    </row>
    <row r="15356" spans="5:25">
      <c r="E15356" s="45"/>
      <c r="H15356" s="45"/>
      <c r="K15356" s="27" t="str">
        <f t="shared" si="972"/>
        <v/>
      </c>
      <c r="P15356" s="26" t="str">
        <f t="shared" si="973"/>
        <v/>
      </c>
      <c r="Q15356" s="38"/>
      <c r="S15356" t="str">
        <f t="shared" si="974"/>
        <v/>
      </c>
      <c r="X15356" s="26" t="str">
        <f t="shared" ref="X15356:X15419" si="975">IF(V15356="","",X15355+V15356-V15355)</f>
        <v/>
      </c>
      <c r="Y15356" s="38"/>
    </row>
    <row r="15357" spans="5:25">
      <c r="E15357" s="45"/>
      <c r="H15357" s="45"/>
      <c r="K15357" s="27" t="str">
        <f t="shared" si="972"/>
        <v/>
      </c>
      <c r="P15357" s="26" t="str">
        <f t="shared" si="973"/>
        <v/>
      </c>
      <c r="Q15357" s="38"/>
      <c r="S15357" t="str">
        <f t="shared" si="974"/>
        <v/>
      </c>
      <c r="X15357" s="26" t="str">
        <f t="shared" si="975"/>
        <v/>
      </c>
      <c r="Y15357" s="38"/>
    </row>
    <row r="15358" spans="5:25">
      <c r="E15358" s="45"/>
      <c r="H15358" s="45"/>
      <c r="K15358" s="27" t="str">
        <f t="shared" si="972"/>
        <v/>
      </c>
      <c r="P15358" s="26" t="str">
        <f t="shared" si="973"/>
        <v/>
      </c>
      <c r="Q15358" s="38"/>
      <c r="S15358" t="str">
        <f t="shared" si="974"/>
        <v/>
      </c>
      <c r="X15358" s="26" t="str">
        <f t="shared" si="975"/>
        <v/>
      </c>
      <c r="Y15358" s="38"/>
    </row>
    <row r="15359" spans="5:25">
      <c r="E15359" s="45"/>
      <c r="H15359" s="45"/>
      <c r="K15359" s="27" t="str">
        <f t="shared" si="972"/>
        <v/>
      </c>
      <c r="P15359" s="26" t="str">
        <f t="shared" si="973"/>
        <v/>
      </c>
      <c r="Q15359" s="38"/>
      <c r="S15359" t="str">
        <f t="shared" si="974"/>
        <v/>
      </c>
      <c r="X15359" s="26" t="str">
        <f t="shared" si="975"/>
        <v/>
      </c>
      <c r="Y15359" s="38"/>
    </row>
    <row r="15360" spans="5:25">
      <c r="E15360" s="45"/>
      <c r="H15360" s="45"/>
      <c r="K15360" s="27" t="str">
        <f t="shared" si="972"/>
        <v/>
      </c>
      <c r="P15360" s="26" t="str">
        <f t="shared" si="973"/>
        <v/>
      </c>
      <c r="Q15360" s="38"/>
      <c r="S15360" t="str">
        <f t="shared" si="974"/>
        <v/>
      </c>
      <c r="X15360" s="26" t="str">
        <f t="shared" si="975"/>
        <v/>
      </c>
      <c r="Y15360" s="38"/>
    </row>
    <row r="15361" spans="5:25">
      <c r="E15361" s="45"/>
      <c r="H15361" s="45"/>
      <c r="K15361" s="27" t="str">
        <f t="shared" si="972"/>
        <v/>
      </c>
      <c r="P15361" s="26" t="str">
        <f t="shared" si="973"/>
        <v/>
      </c>
      <c r="Q15361" s="38"/>
      <c r="S15361" t="str">
        <f t="shared" si="974"/>
        <v/>
      </c>
      <c r="X15361" s="26" t="str">
        <f t="shared" si="975"/>
        <v/>
      </c>
      <c r="Y15361" s="38"/>
    </row>
    <row r="15362" spans="5:25">
      <c r="E15362" s="45"/>
      <c r="H15362" s="45"/>
      <c r="K15362" s="27" t="str">
        <f t="shared" si="972"/>
        <v/>
      </c>
      <c r="P15362" s="26" t="str">
        <f t="shared" si="973"/>
        <v/>
      </c>
      <c r="Q15362" s="38"/>
      <c r="S15362" t="str">
        <f t="shared" si="974"/>
        <v/>
      </c>
      <c r="X15362" s="26" t="str">
        <f t="shared" si="975"/>
        <v/>
      </c>
      <c r="Y15362" s="38"/>
    </row>
    <row r="15363" spans="5:25">
      <c r="E15363" s="45"/>
      <c r="H15363" s="45"/>
      <c r="K15363" s="27" t="str">
        <f t="shared" si="972"/>
        <v/>
      </c>
      <c r="P15363" s="26" t="str">
        <f t="shared" si="973"/>
        <v/>
      </c>
      <c r="Q15363" s="38"/>
      <c r="S15363" t="str">
        <f t="shared" si="974"/>
        <v/>
      </c>
      <c r="X15363" s="26" t="str">
        <f t="shared" si="975"/>
        <v/>
      </c>
      <c r="Y15363" s="38"/>
    </row>
    <row r="15364" spans="5:25">
      <c r="E15364" s="45"/>
      <c r="H15364" s="45"/>
      <c r="K15364" s="27" t="str">
        <f t="shared" ref="K15364:K15427" si="976">IF(M15364="","",K15363+(M15364-M15363)/24)</f>
        <v/>
      </c>
      <c r="P15364" s="26" t="str">
        <f t="shared" ref="P15364:P15427" si="977">IF(N15364="","",P15363+N15364-N15363)</f>
        <v/>
      </c>
      <c r="Q15364" s="38"/>
      <c r="S15364" t="str">
        <f t="shared" ref="S15364:S15427" si="978">IF(N15364="","",S15363-N15364+N15363)</f>
        <v/>
      </c>
      <c r="X15364" s="26" t="str">
        <f t="shared" si="975"/>
        <v/>
      </c>
      <c r="Y15364" s="38"/>
    </row>
    <row r="15365" spans="5:25">
      <c r="E15365" s="45"/>
      <c r="H15365" s="45"/>
      <c r="K15365" s="27" t="str">
        <f t="shared" si="976"/>
        <v/>
      </c>
      <c r="P15365" s="26" t="str">
        <f t="shared" si="977"/>
        <v/>
      </c>
      <c r="Q15365" s="38"/>
      <c r="S15365" t="str">
        <f t="shared" si="978"/>
        <v/>
      </c>
      <c r="X15365" s="26" t="str">
        <f t="shared" si="975"/>
        <v/>
      </c>
      <c r="Y15365" s="38"/>
    </row>
    <row r="15366" spans="5:25">
      <c r="E15366" s="45"/>
      <c r="H15366" s="45"/>
      <c r="K15366" s="27" t="str">
        <f t="shared" si="976"/>
        <v/>
      </c>
      <c r="P15366" s="26" t="str">
        <f t="shared" si="977"/>
        <v/>
      </c>
      <c r="Q15366" s="38"/>
      <c r="S15366" t="str">
        <f t="shared" si="978"/>
        <v/>
      </c>
      <c r="X15366" s="26" t="str">
        <f t="shared" si="975"/>
        <v/>
      </c>
      <c r="Y15366" s="38"/>
    </row>
    <row r="15367" spans="5:25">
      <c r="E15367" s="45"/>
      <c r="H15367" s="45"/>
      <c r="K15367" s="27" t="str">
        <f t="shared" si="976"/>
        <v/>
      </c>
      <c r="P15367" s="26" t="str">
        <f t="shared" si="977"/>
        <v/>
      </c>
      <c r="Q15367" s="38"/>
      <c r="S15367" t="str">
        <f t="shared" si="978"/>
        <v/>
      </c>
      <c r="X15367" s="26" t="str">
        <f t="shared" si="975"/>
        <v/>
      </c>
      <c r="Y15367" s="38"/>
    </row>
    <row r="15368" spans="5:25">
      <c r="E15368" s="45"/>
      <c r="H15368" s="45"/>
      <c r="K15368" s="27" t="str">
        <f t="shared" si="976"/>
        <v/>
      </c>
      <c r="P15368" s="26" t="str">
        <f t="shared" si="977"/>
        <v/>
      </c>
      <c r="Q15368" s="38"/>
      <c r="S15368" t="str">
        <f t="shared" si="978"/>
        <v/>
      </c>
      <c r="X15368" s="26" t="str">
        <f t="shared" si="975"/>
        <v/>
      </c>
      <c r="Y15368" s="38"/>
    </row>
    <row r="15369" spans="5:25">
      <c r="E15369" s="45"/>
      <c r="H15369" s="45"/>
      <c r="K15369" s="27" t="str">
        <f t="shared" si="976"/>
        <v/>
      </c>
      <c r="P15369" s="26" t="str">
        <f t="shared" si="977"/>
        <v/>
      </c>
      <c r="Q15369" s="38"/>
      <c r="S15369" t="str">
        <f t="shared" si="978"/>
        <v/>
      </c>
      <c r="X15369" s="26" t="str">
        <f t="shared" si="975"/>
        <v/>
      </c>
      <c r="Y15369" s="38"/>
    </row>
    <row r="15370" spans="5:25">
      <c r="E15370" s="45"/>
      <c r="H15370" s="45"/>
      <c r="K15370" s="27" t="str">
        <f t="shared" si="976"/>
        <v/>
      </c>
      <c r="P15370" s="26" t="str">
        <f t="shared" si="977"/>
        <v/>
      </c>
      <c r="Q15370" s="38"/>
      <c r="S15370" t="str">
        <f t="shared" si="978"/>
        <v/>
      </c>
      <c r="X15370" s="26" t="str">
        <f t="shared" si="975"/>
        <v/>
      </c>
      <c r="Y15370" s="38"/>
    </row>
    <row r="15371" spans="5:25">
      <c r="E15371" s="45"/>
      <c r="H15371" s="45"/>
      <c r="K15371" s="27" t="str">
        <f t="shared" si="976"/>
        <v/>
      </c>
      <c r="P15371" s="26" t="str">
        <f t="shared" si="977"/>
        <v/>
      </c>
      <c r="Q15371" s="38"/>
      <c r="S15371" t="str">
        <f t="shared" si="978"/>
        <v/>
      </c>
      <c r="X15371" s="26" t="str">
        <f t="shared" si="975"/>
        <v/>
      </c>
      <c r="Y15371" s="38"/>
    </row>
    <row r="15372" spans="5:25">
      <c r="E15372" s="45"/>
      <c r="H15372" s="45"/>
      <c r="K15372" s="27" t="str">
        <f t="shared" si="976"/>
        <v/>
      </c>
      <c r="P15372" s="26" t="str">
        <f t="shared" si="977"/>
        <v/>
      </c>
      <c r="Q15372" s="38"/>
      <c r="S15372" t="str">
        <f t="shared" si="978"/>
        <v/>
      </c>
      <c r="X15372" s="26" t="str">
        <f t="shared" si="975"/>
        <v/>
      </c>
      <c r="Y15372" s="38"/>
    </row>
    <row r="15373" spans="5:25">
      <c r="E15373" s="45"/>
      <c r="H15373" s="45"/>
      <c r="K15373" s="27" t="str">
        <f t="shared" si="976"/>
        <v/>
      </c>
      <c r="P15373" s="26" t="str">
        <f t="shared" si="977"/>
        <v/>
      </c>
      <c r="Q15373" s="38"/>
      <c r="S15373" t="str">
        <f t="shared" si="978"/>
        <v/>
      </c>
      <c r="X15373" s="26" t="str">
        <f t="shared" si="975"/>
        <v/>
      </c>
      <c r="Y15373" s="38"/>
    </row>
    <row r="15374" spans="5:25">
      <c r="E15374" s="45"/>
      <c r="H15374" s="45"/>
      <c r="K15374" s="27" t="str">
        <f t="shared" si="976"/>
        <v/>
      </c>
      <c r="P15374" s="26" t="str">
        <f t="shared" si="977"/>
        <v/>
      </c>
      <c r="Q15374" s="38"/>
      <c r="S15374" t="str">
        <f t="shared" si="978"/>
        <v/>
      </c>
      <c r="X15374" s="26" t="str">
        <f t="shared" si="975"/>
        <v/>
      </c>
      <c r="Y15374" s="38"/>
    </row>
    <row r="15375" spans="5:25">
      <c r="E15375" s="45"/>
      <c r="H15375" s="45"/>
      <c r="K15375" s="27" t="str">
        <f t="shared" si="976"/>
        <v/>
      </c>
      <c r="P15375" s="26" t="str">
        <f t="shared" si="977"/>
        <v/>
      </c>
      <c r="Q15375" s="38"/>
      <c r="S15375" t="str">
        <f t="shared" si="978"/>
        <v/>
      </c>
      <c r="X15375" s="26" t="str">
        <f t="shared" si="975"/>
        <v/>
      </c>
      <c r="Y15375" s="38"/>
    </row>
    <row r="15376" spans="5:25">
      <c r="E15376" s="45"/>
      <c r="H15376" s="45"/>
      <c r="K15376" s="27" t="str">
        <f t="shared" si="976"/>
        <v/>
      </c>
      <c r="P15376" s="26" t="str">
        <f t="shared" si="977"/>
        <v/>
      </c>
      <c r="Q15376" s="38"/>
      <c r="S15376" t="str">
        <f t="shared" si="978"/>
        <v/>
      </c>
      <c r="X15376" s="26" t="str">
        <f t="shared" si="975"/>
        <v/>
      </c>
      <c r="Y15376" s="38"/>
    </row>
    <row r="15377" spans="5:25">
      <c r="E15377" s="45"/>
      <c r="H15377" s="45"/>
      <c r="K15377" s="27" t="str">
        <f t="shared" si="976"/>
        <v/>
      </c>
      <c r="P15377" s="26" t="str">
        <f t="shared" si="977"/>
        <v/>
      </c>
      <c r="Q15377" s="38"/>
      <c r="S15377" t="str">
        <f t="shared" si="978"/>
        <v/>
      </c>
      <c r="X15377" s="26" t="str">
        <f t="shared" si="975"/>
        <v/>
      </c>
      <c r="Y15377" s="38"/>
    </row>
    <row r="15378" spans="5:25">
      <c r="E15378" s="45"/>
      <c r="H15378" s="45"/>
      <c r="K15378" s="27" t="str">
        <f t="shared" si="976"/>
        <v/>
      </c>
      <c r="P15378" s="26" t="str">
        <f t="shared" si="977"/>
        <v/>
      </c>
      <c r="Q15378" s="38"/>
      <c r="S15378" t="str">
        <f t="shared" si="978"/>
        <v/>
      </c>
      <c r="X15378" s="26" t="str">
        <f t="shared" si="975"/>
        <v/>
      </c>
      <c r="Y15378" s="38"/>
    </row>
    <row r="15379" spans="5:25">
      <c r="E15379" s="45"/>
      <c r="H15379" s="45"/>
      <c r="K15379" s="27" t="str">
        <f t="shared" si="976"/>
        <v/>
      </c>
      <c r="P15379" s="26" t="str">
        <f t="shared" si="977"/>
        <v/>
      </c>
      <c r="Q15379" s="38"/>
      <c r="S15379" t="str">
        <f t="shared" si="978"/>
        <v/>
      </c>
      <c r="X15379" s="26" t="str">
        <f t="shared" si="975"/>
        <v/>
      </c>
      <c r="Y15379" s="38"/>
    </row>
    <row r="15380" spans="5:25">
      <c r="E15380" s="45"/>
      <c r="H15380" s="45"/>
      <c r="K15380" s="27" t="str">
        <f t="shared" si="976"/>
        <v/>
      </c>
      <c r="P15380" s="26" t="str">
        <f t="shared" si="977"/>
        <v/>
      </c>
      <c r="Q15380" s="38"/>
      <c r="S15380" t="str">
        <f t="shared" si="978"/>
        <v/>
      </c>
      <c r="X15380" s="26" t="str">
        <f t="shared" si="975"/>
        <v/>
      </c>
      <c r="Y15380" s="38"/>
    </row>
    <row r="15381" spans="5:25">
      <c r="E15381" s="45"/>
      <c r="H15381" s="45"/>
      <c r="K15381" s="27" t="str">
        <f t="shared" si="976"/>
        <v/>
      </c>
      <c r="P15381" s="26" t="str">
        <f t="shared" si="977"/>
        <v/>
      </c>
      <c r="Q15381" s="38"/>
      <c r="S15381" t="str">
        <f t="shared" si="978"/>
        <v/>
      </c>
      <c r="X15381" s="26" t="str">
        <f t="shared" si="975"/>
        <v/>
      </c>
      <c r="Y15381" s="38"/>
    </row>
    <row r="15382" spans="5:25">
      <c r="E15382" s="45"/>
      <c r="H15382" s="45"/>
      <c r="K15382" s="27" t="str">
        <f t="shared" si="976"/>
        <v/>
      </c>
      <c r="P15382" s="26" t="str">
        <f t="shared" si="977"/>
        <v/>
      </c>
      <c r="Q15382" s="38"/>
      <c r="S15382" t="str">
        <f t="shared" si="978"/>
        <v/>
      </c>
      <c r="X15382" s="26" t="str">
        <f t="shared" si="975"/>
        <v/>
      </c>
      <c r="Y15382" s="38"/>
    </row>
    <row r="15383" spans="5:25">
      <c r="E15383" s="45"/>
      <c r="H15383" s="45"/>
      <c r="K15383" s="27" t="str">
        <f t="shared" si="976"/>
        <v/>
      </c>
      <c r="P15383" s="26" t="str">
        <f t="shared" si="977"/>
        <v/>
      </c>
      <c r="Q15383" s="38"/>
      <c r="S15383" t="str">
        <f t="shared" si="978"/>
        <v/>
      </c>
      <c r="X15383" s="26" t="str">
        <f t="shared" si="975"/>
        <v/>
      </c>
      <c r="Y15383" s="38"/>
    </row>
    <row r="15384" spans="5:25">
      <c r="E15384" s="45"/>
      <c r="H15384" s="45"/>
      <c r="K15384" s="27" t="str">
        <f t="shared" si="976"/>
        <v/>
      </c>
      <c r="P15384" s="26" t="str">
        <f t="shared" si="977"/>
        <v/>
      </c>
      <c r="Q15384" s="38"/>
      <c r="S15384" t="str">
        <f t="shared" si="978"/>
        <v/>
      </c>
      <c r="X15384" s="26" t="str">
        <f t="shared" si="975"/>
        <v/>
      </c>
      <c r="Y15384" s="38"/>
    </row>
    <row r="15385" spans="5:25">
      <c r="E15385" s="45"/>
      <c r="H15385" s="45"/>
      <c r="K15385" s="27" t="str">
        <f t="shared" si="976"/>
        <v/>
      </c>
      <c r="P15385" s="26" t="str">
        <f t="shared" si="977"/>
        <v/>
      </c>
      <c r="Q15385" s="38"/>
      <c r="S15385" t="str">
        <f t="shared" si="978"/>
        <v/>
      </c>
      <c r="X15385" s="26" t="str">
        <f t="shared" si="975"/>
        <v/>
      </c>
      <c r="Y15385" s="38"/>
    </row>
    <row r="15386" spans="5:25">
      <c r="E15386" s="45"/>
      <c r="H15386" s="45"/>
      <c r="K15386" s="27" t="str">
        <f t="shared" si="976"/>
        <v/>
      </c>
      <c r="P15386" s="26" t="str">
        <f t="shared" si="977"/>
        <v/>
      </c>
      <c r="Q15386" s="38"/>
      <c r="S15386" t="str">
        <f t="shared" si="978"/>
        <v/>
      </c>
      <c r="X15386" s="26" t="str">
        <f t="shared" si="975"/>
        <v/>
      </c>
      <c r="Y15386" s="38"/>
    </row>
    <row r="15387" spans="5:25">
      <c r="E15387" s="45"/>
      <c r="H15387" s="45"/>
      <c r="K15387" s="27" t="str">
        <f t="shared" si="976"/>
        <v/>
      </c>
      <c r="P15387" s="26" t="str">
        <f t="shared" si="977"/>
        <v/>
      </c>
      <c r="Q15387" s="38"/>
      <c r="S15387" t="str">
        <f t="shared" si="978"/>
        <v/>
      </c>
      <c r="X15387" s="26" t="str">
        <f t="shared" si="975"/>
        <v/>
      </c>
      <c r="Y15387" s="38"/>
    </row>
    <row r="15388" spans="5:25">
      <c r="E15388" s="45"/>
      <c r="H15388" s="45"/>
      <c r="K15388" s="27" t="str">
        <f t="shared" si="976"/>
        <v/>
      </c>
      <c r="P15388" s="26" t="str">
        <f t="shared" si="977"/>
        <v/>
      </c>
      <c r="Q15388" s="38"/>
      <c r="S15388" t="str">
        <f t="shared" si="978"/>
        <v/>
      </c>
      <c r="X15388" s="26" t="str">
        <f t="shared" si="975"/>
        <v/>
      </c>
      <c r="Y15388" s="38"/>
    </row>
    <row r="15389" spans="5:25">
      <c r="E15389" s="45"/>
      <c r="H15389" s="45"/>
      <c r="K15389" s="27" t="str">
        <f t="shared" si="976"/>
        <v/>
      </c>
      <c r="P15389" s="26" t="str">
        <f t="shared" si="977"/>
        <v/>
      </c>
      <c r="Q15389" s="38"/>
      <c r="S15389" t="str">
        <f t="shared" si="978"/>
        <v/>
      </c>
      <c r="X15389" s="26" t="str">
        <f t="shared" si="975"/>
        <v/>
      </c>
      <c r="Y15389" s="38"/>
    </row>
    <row r="15390" spans="5:25">
      <c r="E15390" s="45"/>
      <c r="H15390" s="45"/>
      <c r="K15390" s="27" t="str">
        <f t="shared" si="976"/>
        <v/>
      </c>
      <c r="P15390" s="26" t="str">
        <f t="shared" si="977"/>
        <v/>
      </c>
      <c r="Q15390" s="38"/>
      <c r="S15390" t="str">
        <f t="shared" si="978"/>
        <v/>
      </c>
      <c r="X15390" s="26" t="str">
        <f t="shared" si="975"/>
        <v/>
      </c>
      <c r="Y15390" s="38"/>
    </row>
    <row r="15391" spans="5:25">
      <c r="E15391" s="45"/>
      <c r="H15391" s="45"/>
      <c r="K15391" s="27" t="str">
        <f t="shared" si="976"/>
        <v/>
      </c>
      <c r="P15391" s="26" t="str">
        <f t="shared" si="977"/>
        <v/>
      </c>
      <c r="Q15391" s="38"/>
      <c r="S15391" t="str">
        <f t="shared" si="978"/>
        <v/>
      </c>
      <c r="X15391" s="26" t="str">
        <f t="shared" si="975"/>
        <v/>
      </c>
      <c r="Y15391" s="38"/>
    </row>
    <row r="15392" spans="5:25">
      <c r="E15392" s="45"/>
      <c r="H15392" s="45"/>
      <c r="K15392" s="27" t="str">
        <f t="shared" si="976"/>
        <v/>
      </c>
      <c r="P15392" s="26" t="str">
        <f t="shared" si="977"/>
        <v/>
      </c>
      <c r="Q15392" s="38"/>
      <c r="S15392" t="str">
        <f t="shared" si="978"/>
        <v/>
      </c>
      <c r="X15392" s="26" t="str">
        <f t="shared" si="975"/>
        <v/>
      </c>
      <c r="Y15392" s="38"/>
    </row>
    <row r="15393" spans="5:25">
      <c r="E15393" s="45"/>
      <c r="H15393" s="45"/>
      <c r="K15393" s="27" t="str">
        <f t="shared" si="976"/>
        <v/>
      </c>
      <c r="P15393" s="26" t="str">
        <f t="shared" si="977"/>
        <v/>
      </c>
      <c r="Q15393" s="38"/>
      <c r="S15393" t="str">
        <f t="shared" si="978"/>
        <v/>
      </c>
      <c r="X15393" s="26" t="str">
        <f t="shared" si="975"/>
        <v/>
      </c>
      <c r="Y15393" s="38"/>
    </row>
    <row r="15394" spans="5:25">
      <c r="E15394" s="45"/>
      <c r="H15394" s="45"/>
      <c r="K15394" s="27" t="str">
        <f t="shared" si="976"/>
        <v/>
      </c>
      <c r="P15394" s="26" t="str">
        <f t="shared" si="977"/>
        <v/>
      </c>
      <c r="Q15394" s="38"/>
      <c r="S15394" t="str">
        <f t="shared" si="978"/>
        <v/>
      </c>
      <c r="X15394" s="26" t="str">
        <f t="shared" si="975"/>
        <v/>
      </c>
      <c r="Y15394" s="38"/>
    </row>
    <row r="15395" spans="5:25">
      <c r="E15395" s="45"/>
      <c r="H15395" s="45"/>
      <c r="K15395" s="27" t="str">
        <f t="shared" si="976"/>
        <v/>
      </c>
      <c r="P15395" s="26" t="str">
        <f t="shared" si="977"/>
        <v/>
      </c>
      <c r="Q15395" s="38"/>
      <c r="S15395" t="str">
        <f t="shared" si="978"/>
        <v/>
      </c>
      <c r="X15395" s="26" t="str">
        <f t="shared" si="975"/>
        <v/>
      </c>
      <c r="Y15395" s="38"/>
    </row>
    <row r="15396" spans="5:25">
      <c r="E15396" s="45"/>
      <c r="H15396" s="45"/>
      <c r="K15396" s="27" t="str">
        <f t="shared" si="976"/>
        <v/>
      </c>
      <c r="P15396" s="26" t="str">
        <f t="shared" si="977"/>
        <v/>
      </c>
      <c r="Q15396" s="38"/>
      <c r="S15396" t="str">
        <f t="shared" si="978"/>
        <v/>
      </c>
      <c r="X15396" s="26" t="str">
        <f t="shared" si="975"/>
        <v/>
      </c>
      <c r="Y15396" s="38"/>
    </row>
    <row r="15397" spans="5:25">
      <c r="E15397" s="45"/>
      <c r="H15397" s="45"/>
      <c r="K15397" s="27" t="str">
        <f t="shared" si="976"/>
        <v/>
      </c>
      <c r="P15397" s="26" t="str">
        <f t="shared" si="977"/>
        <v/>
      </c>
      <c r="Q15397" s="38"/>
      <c r="S15397" t="str">
        <f t="shared" si="978"/>
        <v/>
      </c>
      <c r="X15397" s="26" t="str">
        <f t="shared" si="975"/>
        <v/>
      </c>
      <c r="Y15397" s="38"/>
    </row>
    <row r="15398" spans="5:25">
      <c r="E15398" s="45"/>
      <c r="H15398" s="45"/>
      <c r="K15398" s="27" t="str">
        <f t="shared" si="976"/>
        <v/>
      </c>
      <c r="P15398" s="26" t="str">
        <f t="shared" si="977"/>
        <v/>
      </c>
      <c r="Q15398" s="38"/>
      <c r="S15398" t="str">
        <f t="shared" si="978"/>
        <v/>
      </c>
      <c r="X15398" s="26" t="str">
        <f t="shared" si="975"/>
        <v/>
      </c>
      <c r="Y15398" s="38"/>
    </row>
    <row r="15399" spans="5:25">
      <c r="E15399" s="45"/>
      <c r="H15399" s="45"/>
      <c r="K15399" s="27" t="str">
        <f t="shared" si="976"/>
        <v/>
      </c>
      <c r="P15399" s="26" t="str">
        <f t="shared" si="977"/>
        <v/>
      </c>
      <c r="Q15399" s="38"/>
      <c r="S15399" t="str">
        <f t="shared" si="978"/>
        <v/>
      </c>
      <c r="X15399" s="26" t="str">
        <f t="shared" si="975"/>
        <v/>
      </c>
      <c r="Y15399" s="38"/>
    </row>
    <row r="15400" spans="5:25">
      <c r="E15400" s="45"/>
      <c r="H15400" s="45"/>
      <c r="K15400" s="27" t="str">
        <f t="shared" si="976"/>
        <v/>
      </c>
      <c r="P15400" s="26" t="str">
        <f t="shared" si="977"/>
        <v/>
      </c>
      <c r="Q15400" s="38"/>
      <c r="S15400" t="str">
        <f t="shared" si="978"/>
        <v/>
      </c>
      <c r="X15400" s="26" t="str">
        <f t="shared" si="975"/>
        <v/>
      </c>
      <c r="Y15400" s="38"/>
    </row>
    <row r="15401" spans="5:25">
      <c r="E15401" s="45"/>
      <c r="H15401" s="45"/>
      <c r="K15401" s="27" t="str">
        <f t="shared" si="976"/>
        <v/>
      </c>
      <c r="P15401" s="26" t="str">
        <f t="shared" si="977"/>
        <v/>
      </c>
      <c r="Q15401" s="38"/>
      <c r="S15401" t="str">
        <f t="shared" si="978"/>
        <v/>
      </c>
      <c r="X15401" s="26" t="str">
        <f t="shared" si="975"/>
        <v/>
      </c>
      <c r="Y15401" s="38"/>
    </row>
    <row r="15402" spans="5:25">
      <c r="E15402" s="45"/>
      <c r="H15402" s="45"/>
      <c r="K15402" s="27" t="str">
        <f t="shared" si="976"/>
        <v/>
      </c>
      <c r="P15402" s="26" t="str">
        <f t="shared" si="977"/>
        <v/>
      </c>
      <c r="Q15402" s="38"/>
      <c r="S15402" t="str">
        <f t="shared" si="978"/>
        <v/>
      </c>
      <c r="X15402" s="26" t="str">
        <f t="shared" si="975"/>
        <v/>
      </c>
      <c r="Y15402" s="38"/>
    </row>
    <row r="15403" spans="5:25">
      <c r="E15403" s="45"/>
      <c r="H15403" s="45"/>
      <c r="K15403" s="27" t="str">
        <f t="shared" si="976"/>
        <v/>
      </c>
      <c r="P15403" s="26" t="str">
        <f t="shared" si="977"/>
        <v/>
      </c>
      <c r="Q15403" s="38"/>
      <c r="S15403" t="str">
        <f t="shared" si="978"/>
        <v/>
      </c>
      <c r="X15403" s="26" t="str">
        <f t="shared" si="975"/>
        <v/>
      </c>
      <c r="Y15403" s="38"/>
    </row>
    <row r="15404" spans="5:25">
      <c r="E15404" s="45"/>
      <c r="H15404" s="45"/>
      <c r="K15404" s="27" t="str">
        <f t="shared" si="976"/>
        <v/>
      </c>
      <c r="P15404" s="26" t="str">
        <f t="shared" si="977"/>
        <v/>
      </c>
      <c r="Q15404" s="38"/>
      <c r="S15404" t="str">
        <f t="shared" si="978"/>
        <v/>
      </c>
      <c r="X15404" s="26" t="str">
        <f t="shared" si="975"/>
        <v/>
      </c>
      <c r="Y15404" s="38"/>
    </row>
    <row r="15405" spans="5:25">
      <c r="E15405" s="45"/>
      <c r="H15405" s="45"/>
      <c r="K15405" s="27" t="str">
        <f t="shared" si="976"/>
        <v/>
      </c>
      <c r="P15405" s="26" t="str">
        <f t="shared" si="977"/>
        <v/>
      </c>
      <c r="Q15405" s="38"/>
      <c r="S15405" t="str">
        <f t="shared" si="978"/>
        <v/>
      </c>
      <c r="X15405" s="26" t="str">
        <f t="shared" si="975"/>
        <v/>
      </c>
      <c r="Y15405" s="38"/>
    </row>
    <row r="15406" spans="5:25">
      <c r="E15406" s="45"/>
      <c r="H15406" s="45"/>
      <c r="K15406" s="27" t="str">
        <f t="shared" si="976"/>
        <v/>
      </c>
      <c r="P15406" s="26" t="str">
        <f t="shared" si="977"/>
        <v/>
      </c>
      <c r="Q15406" s="38"/>
      <c r="S15406" t="str">
        <f t="shared" si="978"/>
        <v/>
      </c>
      <c r="X15406" s="26" t="str">
        <f t="shared" si="975"/>
        <v/>
      </c>
      <c r="Y15406" s="38"/>
    </row>
    <row r="15407" spans="5:25">
      <c r="E15407" s="45"/>
      <c r="H15407" s="45"/>
      <c r="K15407" s="27" t="str">
        <f t="shared" si="976"/>
        <v/>
      </c>
      <c r="P15407" s="26" t="str">
        <f t="shared" si="977"/>
        <v/>
      </c>
      <c r="Q15407" s="38"/>
      <c r="S15407" t="str">
        <f t="shared" si="978"/>
        <v/>
      </c>
      <c r="X15407" s="26" t="str">
        <f t="shared" si="975"/>
        <v/>
      </c>
      <c r="Y15407" s="38"/>
    </row>
    <row r="15408" spans="5:25">
      <c r="E15408" s="45"/>
      <c r="H15408" s="45"/>
      <c r="K15408" s="27" t="str">
        <f t="shared" si="976"/>
        <v/>
      </c>
      <c r="P15408" s="26" t="str">
        <f t="shared" si="977"/>
        <v/>
      </c>
      <c r="Q15408" s="38"/>
      <c r="S15408" t="str">
        <f t="shared" si="978"/>
        <v/>
      </c>
      <c r="X15408" s="26" t="str">
        <f t="shared" si="975"/>
        <v/>
      </c>
      <c r="Y15408" s="38"/>
    </row>
    <row r="15409" spans="5:25">
      <c r="E15409" s="45"/>
      <c r="H15409" s="45"/>
      <c r="K15409" s="27" t="str">
        <f t="shared" si="976"/>
        <v/>
      </c>
      <c r="P15409" s="26" t="str">
        <f t="shared" si="977"/>
        <v/>
      </c>
      <c r="Q15409" s="38"/>
      <c r="S15409" t="str">
        <f t="shared" si="978"/>
        <v/>
      </c>
      <c r="X15409" s="26" t="str">
        <f t="shared" si="975"/>
        <v/>
      </c>
      <c r="Y15409" s="38"/>
    </row>
    <row r="15410" spans="5:25">
      <c r="E15410" s="45"/>
      <c r="H15410" s="45"/>
      <c r="K15410" s="27" t="str">
        <f t="shared" si="976"/>
        <v/>
      </c>
      <c r="P15410" s="26" t="str">
        <f t="shared" si="977"/>
        <v/>
      </c>
      <c r="Q15410" s="38"/>
      <c r="S15410" t="str">
        <f t="shared" si="978"/>
        <v/>
      </c>
      <c r="X15410" s="26" t="str">
        <f t="shared" si="975"/>
        <v/>
      </c>
      <c r="Y15410" s="38"/>
    </row>
    <row r="15411" spans="5:25">
      <c r="E15411" s="45"/>
      <c r="H15411" s="45"/>
      <c r="K15411" s="27" t="str">
        <f t="shared" si="976"/>
        <v/>
      </c>
      <c r="P15411" s="26" t="str">
        <f t="shared" si="977"/>
        <v/>
      </c>
      <c r="Q15411" s="38"/>
      <c r="S15411" t="str">
        <f t="shared" si="978"/>
        <v/>
      </c>
      <c r="X15411" s="26" t="str">
        <f t="shared" si="975"/>
        <v/>
      </c>
      <c r="Y15411" s="38"/>
    </row>
    <row r="15412" spans="5:25">
      <c r="E15412" s="45"/>
      <c r="H15412" s="45"/>
      <c r="K15412" s="27" t="str">
        <f t="shared" si="976"/>
        <v/>
      </c>
      <c r="P15412" s="26" t="str">
        <f t="shared" si="977"/>
        <v/>
      </c>
      <c r="Q15412" s="38"/>
      <c r="S15412" t="str">
        <f t="shared" si="978"/>
        <v/>
      </c>
      <c r="X15412" s="26" t="str">
        <f t="shared" si="975"/>
        <v/>
      </c>
      <c r="Y15412" s="38"/>
    </row>
    <row r="15413" spans="5:25">
      <c r="E15413" s="45"/>
      <c r="H15413" s="45"/>
      <c r="K15413" s="27" t="str">
        <f t="shared" si="976"/>
        <v/>
      </c>
      <c r="P15413" s="26" t="str">
        <f t="shared" si="977"/>
        <v/>
      </c>
      <c r="Q15413" s="38"/>
      <c r="S15413" t="str">
        <f t="shared" si="978"/>
        <v/>
      </c>
      <c r="X15413" s="26" t="str">
        <f t="shared" si="975"/>
        <v/>
      </c>
      <c r="Y15413" s="38"/>
    </row>
    <row r="15414" spans="5:25">
      <c r="E15414" s="45"/>
      <c r="H15414" s="45"/>
      <c r="K15414" s="27" t="str">
        <f t="shared" si="976"/>
        <v/>
      </c>
      <c r="P15414" s="26" t="str">
        <f t="shared" si="977"/>
        <v/>
      </c>
      <c r="Q15414" s="38"/>
      <c r="S15414" t="str">
        <f t="shared" si="978"/>
        <v/>
      </c>
      <c r="X15414" s="26" t="str">
        <f t="shared" si="975"/>
        <v/>
      </c>
      <c r="Y15414" s="38"/>
    </row>
    <row r="15415" spans="5:25">
      <c r="E15415" s="45"/>
      <c r="H15415" s="45"/>
      <c r="K15415" s="27" t="str">
        <f t="shared" si="976"/>
        <v/>
      </c>
      <c r="P15415" s="26" t="str">
        <f t="shared" si="977"/>
        <v/>
      </c>
      <c r="Q15415" s="38"/>
      <c r="S15415" t="str">
        <f t="shared" si="978"/>
        <v/>
      </c>
      <c r="X15415" s="26" t="str">
        <f t="shared" si="975"/>
        <v/>
      </c>
      <c r="Y15415" s="38"/>
    </row>
    <row r="15416" spans="5:25">
      <c r="E15416" s="45"/>
      <c r="H15416" s="45"/>
      <c r="K15416" s="27" t="str">
        <f t="shared" si="976"/>
        <v/>
      </c>
      <c r="P15416" s="26" t="str">
        <f t="shared" si="977"/>
        <v/>
      </c>
      <c r="Q15416" s="38"/>
      <c r="S15416" t="str">
        <f t="shared" si="978"/>
        <v/>
      </c>
      <c r="X15416" s="26" t="str">
        <f t="shared" si="975"/>
        <v/>
      </c>
      <c r="Y15416" s="38"/>
    </row>
    <row r="15417" spans="5:25">
      <c r="E15417" s="45"/>
      <c r="H15417" s="45"/>
      <c r="K15417" s="27" t="str">
        <f t="shared" si="976"/>
        <v/>
      </c>
      <c r="P15417" s="26" t="str">
        <f t="shared" si="977"/>
        <v/>
      </c>
      <c r="Q15417" s="38"/>
      <c r="S15417" t="str">
        <f t="shared" si="978"/>
        <v/>
      </c>
      <c r="X15417" s="26" t="str">
        <f t="shared" si="975"/>
        <v/>
      </c>
      <c r="Y15417" s="38"/>
    </row>
    <row r="15418" spans="5:25">
      <c r="E15418" s="45"/>
      <c r="H15418" s="45"/>
      <c r="K15418" s="27" t="str">
        <f t="shared" si="976"/>
        <v/>
      </c>
      <c r="P15418" s="26" t="str">
        <f t="shared" si="977"/>
        <v/>
      </c>
      <c r="Q15418" s="38"/>
      <c r="S15418" t="str">
        <f t="shared" si="978"/>
        <v/>
      </c>
      <c r="X15418" s="26" t="str">
        <f t="shared" si="975"/>
        <v/>
      </c>
      <c r="Y15418" s="38"/>
    </row>
    <row r="15419" spans="5:25">
      <c r="E15419" s="45"/>
      <c r="H15419" s="45"/>
      <c r="K15419" s="27" t="str">
        <f t="shared" si="976"/>
        <v/>
      </c>
      <c r="P15419" s="26" t="str">
        <f t="shared" si="977"/>
        <v/>
      </c>
      <c r="Q15419" s="38"/>
      <c r="S15419" t="str">
        <f t="shared" si="978"/>
        <v/>
      </c>
      <c r="X15419" s="26" t="str">
        <f t="shared" si="975"/>
        <v/>
      </c>
      <c r="Y15419" s="38"/>
    </row>
    <row r="15420" spans="5:25">
      <c r="E15420" s="45"/>
      <c r="H15420" s="45"/>
      <c r="K15420" s="27" t="str">
        <f t="shared" si="976"/>
        <v/>
      </c>
      <c r="P15420" s="26" t="str">
        <f t="shared" si="977"/>
        <v/>
      </c>
      <c r="Q15420" s="38"/>
      <c r="S15420" t="str">
        <f t="shared" si="978"/>
        <v/>
      </c>
      <c r="X15420" s="26" t="str">
        <f t="shared" ref="X15420:X15483" si="979">IF(V15420="","",X15419+V15420-V15419)</f>
        <v/>
      </c>
      <c r="Y15420" s="38"/>
    </row>
    <row r="15421" spans="5:25">
      <c r="E15421" s="45"/>
      <c r="H15421" s="45"/>
      <c r="K15421" s="27" t="str">
        <f t="shared" si="976"/>
        <v/>
      </c>
      <c r="P15421" s="26" t="str">
        <f t="shared" si="977"/>
        <v/>
      </c>
      <c r="Q15421" s="38"/>
      <c r="S15421" t="str">
        <f t="shared" si="978"/>
        <v/>
      </c>
      <c r="X15421" s="26" t="str">
        <f t="shared" si="979"/>
        <v/>
      </c>
      <c r="Y15421" s="38"/>
    </row>
    <row r="15422" spans="5:25">
      <c r="E15422" s="45"/>
      <c r="H15422" s="45"/>
      <c r="K15422" s="27" t="str">
        <f t="shared" si="976"/>
        <v/>
      </c>
      <c r="P15422" s="26" t="str">
        <f t="shared" si="977"/>
        <v/>
      </c>
      <c r="Q15422" s="38"/>
      <c r="S15422" t="str">
        <f t="shared" si="978"/>
        <v/>
      </c>
      <c r="X15422" s="26" t="str">
        <f t="shared" si="979"/>
        <v/>
      </c>
      <c r="Y15422" s="38"/>
    </row>
    <row r="15423" spans="5:25">
      <c r="E15423" s="45"/>
      <c r="H15423" s="45"/>
      <c r="K15423" s="27" t="str">
        <f t="shared" si="976"/>
        <v/>
      </c>
      <c r="P15423" s="26" t="str">
        <f t="shared" si="977"/>
        <v/>
      </c>
      <c r="Q15423" s="38"/>
      <c r="S15423" t="str">
        <f t="shared" si="978"/>
        <v/>
      </c>
      <c r="X15423" s="26" t="str">
        <f t="shared" si="979"/>
        <v/>
      </c>
      <c r="Y15423" s="38"/>
    </row>
    <row r="15424" spans="5:25">
      <c r="E15424" s="45"/>
      <c r="H15424" s="45"/>
      <c r="K15424" s="27" t="str">
        <f t="shared" si="976"/>
        <v/>
      </c>
      <c r="P15424" s="26" t="str">
        <f t="shared" si="977"/>
        <v/>
      </c>
      <c r="Q15424" s="38"/>
      <c r="S15424" t="str">
        <f t="shared" si="978"/>
        <v/>
      </c>
      <c r="X15424" s="26" t="str">
        <f t="shared" si="979"/>
        <v/>
      </c>
      <c r="Y15424" s="38"/>
    </row>
    <row r="15425" spans="5:25">
      <c r="E15425" s="45"/>
      <c r="H15425" s="45"/>
      <c r="K15425" s="27" t="str">
        <f t="shared" si="976"/>
        <v/>
      </c>
      <c r="P15425" s="26" t="str">
        <f t="shared" si="977"/>
        <v/>
      </c>
      <c r="Q15425" s="38"/>
      <c r="S15425" t="str">
        <f t="shared" si="978"/>
        <v/>
      </c>
      <c r="X15425" s="26" t="str">
        <f t="shared" si="979"/>
        <v/>
      </c>
      <c r="Y15425" s="38"/>
    </row>
    <row r="15426" spans="5:25">
      <c r="E15426" s="45"/>
      <c r="H15426" s="45"/>
      <c r="K15426" s="27" t="str">
        <f t="shared" si="976"/>
        <v/>
      </c>
      <c r="P15426" s="26" t="str">
        <f t="shared" si="977"/>
        <v/>
      </c>
      <c r="Q15426" s="38"/>
      <c r="S15426" t="str">
        <f t="shared" si="978"/>
        <v/>
      </c>
      <c r="X15426" s="26" t="str">
        <f t="shared" si="979"/>
        <v/>
      </c>
      <c r="Y15426" s="38"/>
    </row>
    <row r="15427" spans="5:25">
      <c r="E15427" s="45"/>
      <c r="H15427" s="45"/>
      <c r="K15427" s="27" t="str">
        <f t="shared" si="976"/>
        <v/>
      </c>
      <c r="P15427" s="26" t="str">
        <f t="shared" si="977"/>
        <v/>
      </c>
      <c r="Q15427" s="38"/>
      <c r="S15427" t="str">
        <f t="shared" si="978"/>
        <v/>
      </c>
      <c r="X15427" s="26" t="str">
        <f t="shared" si="979"/>
        <v/>
      </c>
      <c r="Y15427" s="38"/>
    </row>
    <row r="15428" spans="5:25">
      <c r="E15428" s="45"/>
      <c r="H15428" s="45"/>
      <c r="K15428" s="27" t="str">
        <f t="shared" ref="K15428:K15491" si="980">IF(M15428="","",K15427+(M15428-M15427)/24)</f>
        <v/>
      </c>
      <c r="P15428" s="26" t="str">
        <f t="shared" ref="P15428:P15491" si="981">IF(N15428="","",P15427+N15428-N15427)</f>
        <v/>
      </c>
      <c r="Q15428" s="38"/>
      <c r="S15428" t="str">
        <f t="shared" ref="S15428:S15491" si="982">IF(N15428="","",S15427-N15428+N15427)</f>
        <v/>
      </c>
      <c r="X15428" s="26" t="str">
        <f t="shared" si="979"/>
        <v/>
      </c>
      <c r="Y15428" s="38"/>
    </row>
    <row r="15429" spans="5:25">
      <c r="E15429" s="45"/>
      <c r="H15429" s="45"/>
      <c r="K15429" s="27" t="str">
        <f t="shared" si="980"/>
        <v/>
      </c>
      <c r="P15429" s="26" t="str">
        <f t="shared" si="981"/>
        <v/>
      </c>
      <c r="Q15429" s="38"/>
      <c r="S15429" t="str">
        <f t="shared" si="982"/>
        <v/>
      </c>
      <c r="X15429" s="26" t="str">
        <f t="shared" si="979"/>
        <v/>
      </c>
      <c r="Y15429" s="38"/>
    </row>
    <row r="15430" spans="5:25">
      <c r="E15430" s="45"/>
      <c r="H15430" s="45"/>
      <c r="K15430" s="27" t="str">
        <f t="shared" si="980"/>
        <v/>
      </c>
      <c r="P15430" s="26" t="str">
        <f t="shared" si="981"/>
        <v/>
      </c>
      <c r="Q15430" s="38"/>
      <c r="S15430" t="str">
        <f t="shared" si="982"/>
        <v/>
      </c>
      <c r="X15430" s="26" t="str">
        <f t="shared" si="979"/>
        <v/>
      </c>
      <c r="Y15430" s="38"/>
    </row>
    <row r="15431" spans="5:25">
      <c r="E15431" s="45"/>
      <c r="H15431" s="45"/>
      <c r="K15431" s="27" t="str">
        <f t="shared" si="980"/>
        <v/>
      </c>
      <c r="P15431" s="26" t="str">
        <f t="shared" si="981"/>
        <v/>
      </c>
      <c r="Q15431" s="38"/>
      <c r="S15431" t="str">
        <f t="shared" si="982"/>
        <v/>
      </c>
      <c r="X15431" s="26" t="str">
        <f t="shared" si="979"/>
        <v/>
      </c>
      <c r="Y15431" s="38"/>
    </row>
    <row r="15432" spans="5:25">
      <c r="E15432" s="45"/>
      <c r="H15432" s="45"/>
      <c r="K15432" s="27" t="str">
        <f t="shared" si="980"/>
        <v/>
      </c>
      <c r="P15432" s="26" t="str">
        <f t="shared" si="981"/>
        <v/>
      </c>
      <c r="Q15432" s="38"/>
      <c r="S15432" t="str">
        <f t="shared" si="982"/>
        <v/>
      </c>
      <c r="X15432" s="26" t="str">
        <f t="shared" si="979"/>
        <v/>
      </c>
      <c r="Y15432" s="38"/>
    </row>
    <row r="15433" spans="5:25">
      <c r="E15433" s="45"/>
      <c r="H15433" s="45"/>
      <c r="K15433" s="27" t="str">
        <f t="shared" si="980"/>
        <v/>
      </c>
      <c r="P15433" s="26" t="str">
        <f t="shared" si="981"/>
        <v/>
      </c>
      <c r="Q15433" s="38"/>
      <c r="S15433" t="str">
        <f t="shared" si="982"/>
        <v/>
      </c>
      <c r="X15433" s="26" t="str">
        <f t="shared" si="979"/>
        <v/>
      </c>
      <c r="Y15433" s="38"/>
    </row>
    <row r="15434" spans="5:25">
      <c r="E15434" s="45"/>
      <c r="H15434" s="45"/>
      <c r="K15434" s="27" t="str">
        <f t="shared" si="980"/>
        <v/>
      </c>
      <c r="P15434" s="26" t="str">
        <f t="shared" si="981"/>
        <v/>
      </c>
      <c r="Q15434" s="38"/>
      <c r="S15434" t="str">
        <f t="shared" si="982"/>
        <v/>
      </c>
      <c r="X15434" s="26" t="str">
        <f t="shared" si="979"/>
        <v/>
      </c>
      <c r="Y15434" s="38"/>
    </row>
    <row r="15435" spans="5:25">
      <c r="E15435" s="45"/>
      <c r="H15435" s="45"/>
      <c r="K15435" s="27" t="str">
        <f t="shared" si="980"/>
        <v/>
      </c>
      <c r="P15435" s="26" t="str">
        <f t="shared" si="981"/>
        <v/>
      </c>
      <c r="Q15435" s="38"/>
      <c r="S15435" t="str">
        <f t="shared" si="982"/>
        <v/>
      </c>
      <c r="X15435" s="26" t="str">
        <f t="shared" si="979"/>
        <v/>
      </c>
      <c r="Y15435" s="38"/>
    </row>
    <row r="15436" spans="5:25">
      <c r="E15436" s="45"/>
      <c r="H15436" s="45"/>
      <c r="K15436" s="27" t="str">
        <f t="shared" si="980"/>
        <v/>
      </c>
      <c r="P15436" s="26" t="str">
        <f t="shared" si="981"/>
        <v/>
      </c>
      <c r="Q15436" s="38"/>
      <c r="S15436" t="str">
        <f t="shared" si="982"/>
        <v/>
      </c>
      <c r="X15436" s="26" t="str">
        <f t="shared" si="979"/>
        <v/>
      </c>
      <c r="Y15436" s="38"/>
    </row>
    <row r="15437" spans="5:25">
      <c r="E15437" s="45"/>
      <c r="H15437" s="45"/>
      <c r="K15437" s="27" t="str">
        <f t="shared" si="980"/>
        <v/>
      </c>
      <c r="P15437" s="26" t="str">
        <f t="shared" si="981"/>
        <v/>
      </c>
      <c r="Q15437" s="38"/>
      <c r="S15437" t="str">
        <f t="shared" si="982"/>
        <v/>
      </c>
      <c r="X15437" s="26" t="str">
        <f t="shared" si="979"/>
        <v/>
      </c>
      <c r="Y15437" s="38"/>
    </row>
    <row r="15438" spans="5:25">
      <c r="E15438" s="45"/>
      <c r="H15438" s="45"/>
      <c r="K15438" s="27" t="str">
        <f t="shared" si="980"/>
        <v/>
      </c>
      <c r="P15438" s="26" t="str">
        <f t="shared" si="981"/>
        <v/>
      </c>
      <c r="Q15438" s="38"/>
      <c r="S15438" t="str">
        <f t="shared" si="982"/>
        <v/>
      </c>
      <c r="X15438" s="26" t="str">
        <f t="shared" si="979"/>
        <v/>
      </c>
      <c r="Y15438" s="38"/>
    </row>
    <row r="15439" spans="5:25">
      <c r="E15439" s="45"/>
      <c r="H15439" s="45"/>
      <c r="K15439" s="27" t="str">
        <f t="shared" si="980"/>
        <v/>
      </c>
      <c r="P15439" s="26" t="str">
        <f t="shared" si="981"/>
        <v/>
      </c>
      <c r="Q15439" s="38"/>
      <c r="S15439" t="str">
        <f t="shared" si="982"/>
        <v/>
      </c>
      <c r="X15439" s="26" t="str">
        <f t="shared" si="979"/>
        <v/>
      </c>
      <c r="Y15439" s="38"/>
    </row>
    <row r="15440" spans="5:25">
      <c r="E15440" s="45"/>
      <c r="H15440" s="45"/>
      <c r="K15440" s="27" t="str">
        <f t="shared" si="980"/>
        <v/>
      </c>
      <c r="P15440" s="26" t="str">
        <f t="shared" si="981"/>
        <v/>
      </c>
      <c r="Q15440" s="38"/>
      <c r="S15440" t="str">
        <f t="shared" si="982"/>
        <v/>
      </c>
      <c r="X15440" s="26" t="str">
        <f t="shared" si="979"/>
        <v/>
      </c>
      <c r="Y15440" s="38"/>
    </row>
    <row r="15441" spans="5:25">
      <c r="E15441" s="45"/>
      <c r="H15441" s="45"/>
      <c r="K15441" s="27" t="str">
        <f t="shared" si="980"/>
        <v/>
      </c>
      <c r="P15441" s="26" t="str">
        <f t="shared" si="981"/>
        <v/>
      </c>
      <c r="Q15441" s="38"/>
      <c r="S15441" t="str">
        <f t="shared" si="982"/>
        <v/>
      </c>
      <c r="X15441" s="26" t="str">
        <f t="shared" si="979"/>
        <v/>
      </c>
      <c r="Y15441" s="38"/>
    </row>
    <row r="15442" spans="5:25">
      <c r="E15442" s="45"/>
      <c r="H15442" s="45"/>
      <c r="K15442" s="27" t="str">
        <f t="shared" si="980"/>
        <v/>
      </c>
      <c r="P15442" s="26" t="str">
        <f t="shared" si="981"/>
        <v/>
      </c>
      <c r="Q15442" s="38"/>
      <c r="S15442" t="str">
        <f t="shared" si="982"/>
        <v/>
      </c>
      <c r="X15442" s="26" t="str">
        <f t="shared" si="979"/>
        <v/>
      </c>
      <c r="Y15442" s="38"/>
    </row>
    <row r="15443" spans="5:25">
      <c r="E15443" s="45"/>
      <c r="H15443" s="45"/>
      <c r="K15443" s="27" t="str">
        <f t="shared" si="980"/>
        <v/>
      </c>
      <c r="P15443" s="26" t="str">
        <f t="shared" si="981"/>
        <v/>
      </c>
      <c r="Q15443" s="38"/>
      <c r="S15443" t="str">
        <f t="shared" si="982"/>
        <v/>
      </c>
      <c r="X15443" s="26" t="str">
        <f t="shared" si="979"/>
        <v/>
      </c>
      <c r="Y15443" s="38"/>
    </row>
    <row r="15444" spans="5:25">
      <c r="E15444" s="45"/>
      <c r="H15444" s="45"/>
      <c r="K15444" s="27" t="str">
        <f t="shared" si="980"/>
        <v/>
      </c>
      <c r="P15444" s="26" t="str">
        <f t="shared" si="981"/>
        <v/>
      </c>
      <c r="Q15444" s="38"/>
      <c r="S15444" t="str">
        <f t="shared" si="982"/>
        <v/>
      </c>
      <c r="X15444" s="26" t="str">
        <f t="shared" si="979"/>
        <v/>
      </c>
      <c r="Y15444" s="38"/>
    </row>
    <row r="15445" spans="5:25">
      <c r="E15445" s="45"/>
      <c r="H15445" s="45"/>
      <c r="K15445" s="27" t="str">
        <f t="shared" si="980"/>
        <v/>
      </c>
      <c r="P15445" s="26" t="str">
        <f t="shared" si="981"/>
        <v/>
      </c>
      <c r="Q15445" s="38"/>
      <c r="S15445" t="str">
        <f t="shared" si="982"/>
        <v/>
      </c>
      <c r="X15445" s="26" t="str">
        <f t="shared" si="979"/>
        <v/>
      </c>
      <c r="Y15445" s="38"/>
    </row>
    <row r="15446" spans="5:25">
      <c r="E15446" s="45"/>
      <c r="H15446" s="45"/>
      <c r="K15446" s="27" t="str">
        <f t="shared" si="980"/>
        <v/>
      </c>
      <c r="P15446" s="26" t="str">
        <f t="shared" si="981"/>
        <v/>
      </c>
      <c r="Q15446" s="38"/>
      <c r="S15446" t="str">
        <f t="shared" si="982"/>
        <v/>
      </c>
      <c r="X15446" s="26" t="str">
        <f t="shared" si="979"/>
        <v/>
      </c>
      <c r="Y15446" s="38"/>
    </row>
    <row r="15447" spans="5:25">
      <c r="E15447" s="45"/>
      <c r="H15447" s="45"/>
      <c r="K15447" s="27" t="str">
        <f t="shared" si="980"/>
        <v/>
      </c>
      <c r="P15447" s="26" t="str">
        <f t="shared" si="981"/>
        <v/>
      </c>
      <c r="Q15447" s="38"/>
      <c r="S15447" t="str">
        <f t="shared" si="982"/>
        <v/>
      </c>
      <c r="X15447" s="26" t="str">
        <f t="shared" si="979"/>
        <v/>
      </c>
      <c r="Y15447" s="38"/>
    </row>
    <row r="15448" spans="5:25">
      <c r="E15448" s="45"/>
      <c r="H15448" s="45"/>
      <c r="K15448" s="27" t="str">
        <f t="shared" si="980"/>
        <v/>
      </c>
      <c r="P15448" s="26" t="str">
        <f t="shared" si="981"/>
        <v/>
      </c>
      <c r="Q15448" s="38"/>
      <c r="S15448" t="str">
        <f t="shared" si="982"/>
        <v/>
      </c>
      <c r="X15448" s="26" t="str">
        <f t="shared" si="979"/>
        <v/>
      </c>
      <c r="Y15448" s="38"/>
    </row>
    <row r="15449" spans="5:25">
      <c r="E15449" s="45"/>
      <c r="H15449" s="45"/>
      <c r="K15449" s="27" t="str">
        <f t="shared" si="980"/>
        <v/>
      </c>
      <c r="P15449" s="26" t="str">
        <f t="shared" si="981"/>
        <v/>
      </c>
      <c r="Q15449" s="38"/>
      <c r="S15449" t="str">
        <f t="shared" si="982"/>
        <v/>
      </c>
      <c r="X15449" s="26" t="str">
        <f t="shared" si="979"/>
        <v/>
      </c>
      <c r="Y15449" s="38"/>
    </row>
    <row r="15450" spans="5:25">
      <c r="E15450" s="45"/>
      <c r="H15450" s="45"/>
      <c r="K15450" s="27" t="str">
        <f t="shared" si="980"/>
        <v/>
      </c>
      <c r="P15450" s="26" t="str">
        <f t="shared" si="981"/>
        <v/>
      </c>
      <c r="Q15450" s="38"/>
      <c r="S15450" t="str">
        <f t="shared" si="982"/>
        <v/>
      </c>
      <c r="X15450" s="26" t="str">
        <f t="shared" si="979"/>
        <v/>
      </c>
      <c r="Y15450" s="38"/>
    </row>
    <row r="15451" spans="5:25">
      <c r="E15451" s="45"/>
      <c r="H15451" s="45"/>
      <c r="K15451" s="27" t="str">
        <f t="shared" si="980"/>
        <v/>
      </c>
      <c r="P15451" s="26" t="str">
        <f t="shared" si="981"/>
        <v/>
      </c>
      <c r="Q15451" s="38"/>
      <c r="S15451" t="str">
        <f t="shared" si="982"/>
        <v/>
      </c>
      <c r="X15451" s="26" t="str">
        <f t="shared" si="979"/>
        <v/>
      </c>
      <c r="Y15451" s="38"/>
    </row>
    <row r="15452" spans="5:25">
      <c r="E15452" s="45"/>
      <c r="H15452" s="45"/>
      <c r="K15452" s="27" t="str">
        <f t="shared" si="980"/>
        <v/>
      </c>
      <c r="P15452" s="26" t="str">
        <f t="shared" si="981"/>
        <v/>
      </c>
      <c r="Q15452" s="38"/>
      <c r="S15452" t="str">
        <f t="shared" si="982"/>
        <v/>
      </c>
      <c r="X15452" s="26" t="str">
        <f t="shared" si="979"/>
        <v/>
      </c>
      <c r="Y15452" s="38"/>
    </row>
    <row r="15453" spans="5:25">
      <c r="E15453" s="45"/>
      <c r="H15453" s="45"/>
      <c r="K15453" s="27" t="str">
        <f t="shared" si="980"/>
        <v/>
      </c>
      <c r="P15453" s="26" t="str">
        <f t="shared" si="981"/>
        <v/>
      </c>
      <c r="Q15453" s="38"/>
      <c r="S15453" t="str">
        <f t="shared" si="982"/>
        <v/>
      </c>
      <c r="X15453" s="26" t="str">
        <f t="shared" si="979"/>
        <v/>
      </c>
      <c r="Y15453" s="38"/>
    </row>
    <row r="15454" spans="5:25">
      <c r="E15454" s="45"/>
      <c r="H15454" s="45"/>
      <c r="K15454" s="27" t="str">
        <f t="shared" si="980"/>
        <v/>
      </c>
      <c r="P15454" s="26" t="str">
        <f t="shared" si="981"/>
        <v/>
      </c>
      <c r="Q15454" s="38"/>
      <c r="S15454" t="str">
        <f t="shared" si="982"/>
        <v/>
      </c>
      <c r="X15454" s="26" t="str">
        <f t="shared" si="979"/>
        <v/>
      </c>
      <c r="Y15454" s="38"/>
    </row>
    <row r="15455" spans="5:25">
      <c r="E15455" s="45"/>
      <c r="H15455" s="45"/>
      <c r="K15455" s="27" t="str">
        <f t="shared" si="980"/>
        <v/>
      </c>
      <c r="P15455" s="26" t="str">
        <f t="shared" si="981"/>
        <v/>
      </c>
      <c r="Q15455" s="38"/>
      <c r="S15455" t="str">
        <f t="shared" si="982"/>
        <v/>
      </c>
      <c r="X15455" s="26" t="str">
        <f t="shared" si="979"/>
        <v/>
      </c>
      <c r="Y15455" s="38"/>
    </row>
    <row r="15456" spans="5:25">
      <c r="E15456" s="45"/>
      <c r="H15456" s="45"/>
      <c r="K15456" s="27" t="str">
        <f t="shared" si="980"/>
        <v/>
      </c>
      <c r="P15456" s="26" t="str">
        <f t="shared" si="981"/>
        <v/>
      </c>
      <c r="Q15456" s="38"/>
      <c r="S15456" t="str">
        <f t="shared" si="982"/>
        <v/>
      </c>
      <c r="X15456" s="26" t="str">
        <f t="shared" si="979"/>
        <v/>
      </c>
      <c r="Y15456" s="38"/>
    </row>
    <row r="15457" spans="5:25">
      <c r="E15457" s="45"/>
      <c r="H15457" s="45"/>
      <c r="K15457" s="27" t="str">
        <f t="shared" si="980"/>
        <v/>
      </c>
      <c r="P15457" s="26" t="str">
        <f t="shared" si="981"/>
        <v/>
      </c>
      <c r="Q15457" s="38"/>
      <c r="S15457" t="str">
        <f t="shared" si="982"/>
        <v/>
      </c>
      <c r="X15457" s="26" t="str">
        <f t="shared" si="979"/>
        <v/>
      </c>
      <c r="Y15457" s="38"/>
    </row>
    <row r="15458" spans="5:25">
      <c r="E15458" s="45"/>
      <c r="H15458" s="45"/>
      <c r="K15458" s="27" t="str">
        <f t="shared" si="980"/>
        <v/>
      </c>
      <c r="P15458" s="26" t="str">
        <f t="shared" si="981"/>
        <v/>
      </c>
      <c r="Q15458" s="38"/>
      <c r="S15458" t="str">
        <f t="shared" si="982"/>
        <v/>
      </c>
      <c r="X15458" s="26" t="str">
        <f t="shared" si="979"/>
        <v/>
      </c>
      <c r="Y15458" s="38"/>
    </row>
    <row r="15459" spans="5:25">
      <c r="E15459" s="45"/>
      <c r="H15459" s="45"/>
      <c r="K15459" s="27" t="str">
        <f t="shared" si="980"/>
        <v/>
      </c>
      <c r="P15459" s="26" t="str">
        <f t="shared" si="981"/>
        <v/>
      </c>
      <c r="Q15459" s="38"/>
      <c r="S15459" t="str">
        <f t="shared" si="982"/>
        <v/>
      </c>
      <c r="X15459" s="26" t="str">
        <f t="shared" si="979"/>
        <v/>
      </c>
      <c r="Y15459" s="38"/>
    </row>
    <row r="15460" spans="5:25">
      <c r="E15460" s="45"/>
      <c r="H15460" s="45"/>
      <c r="K15460" s="27" t="str">
        <f t="shared" si="980"/>
        <v/>
      </c>
      <c r="P15460" s="26" t="str">
        <f t="shared" si="981"/>
        <v/>
      </c>
      <c r="Q15460" s="38"/>
      <c r="S15460" t="str">
        <f t="shared" si="982"/>
        <v/>
      </c>
      <c r="X15460" s="26" t="str">
        <f t="shared" si="979"/>
        <v/>
      </c>
      <c r="Y15460" s="38"/>
    </row>
    <row r="15461" spans="5:25">
      <c r="E15461" s="45"/>
      <c r="H15461" s="45"/>
      <c r="K15461" s="27" t="str">
        <f t="shared" si="980"/>
        <v/>
      </c>
      <c r="P15461" s="26" t="str">
        <f t="shared" si="981"/>
        <v/>
      </c>
      <c r="Q15461" s="38"/>
      <c r="S15461" t="str">
        <f t="shared" si="982"/>
        <v/>
      </c>
      <c r="X15461" s="26" t="str">
        <f t="shared" si="979"/>
        <v/>
      </c>
      <c r="Y15461" s="38"/>
    </row>
    <row r="15462" spans="5:25">
      <c r="E15462" s="45"/>
      <c r="H15462" s="45"/>
      <c r="K15462" s="27" t="str">
        <f t="shared" si="980"/>
        <v/>
      </c>
      <c r="P15462" s="26" t="str">
        <f t="shared" si="981"/>
        <v/>
      </c>
      <c r="Q15462" s="38"/>
      <c r="S15462" t="str">
        <f t="shared" si="982"/>
        <v/>
      </c>
      <c r="X15462" s="26" t="str">
        <f t="shared" si="979"/>
        <v/>
      </c>
      <c r="Y15462" s="38"/>
    </row>
    <row r="15463" spans="5:25">
      <c r="E15463" s="45"/>
      <c r="H15463" s="45"/>
      <c r="K15463" s="27" t="str">
        <f t="shared" si="980"/>
        <v/>
      </c>
      <c r="P15463" s="26" t="str">
        <f t="shared" si="981"/>
        <v/>
      </c>
      <c r="Q15463" s="38"/>
      <c r="S15463" t="str">
        <f t="shared" si="982"/>
        <v/>
      </c>
      <c r="X15463" s="26" t="str">
        <f t="shared" si="979"/>
        <v/>
      </c>
      <c r="Y15463" s="38"/>
    </row>
    <row r="15464" spans="5:25">
      <c r="E15464" s="45"/>
      <c r="H15464" s="45"/>
      <c r="K15464" s="27" t="str">
        <f t="shared" si="980"/>
        <v/>
      </c>
      <c r="P15464" s="26" t="str">
        <f t="shared" si="981"/>
        <v/>
      </c>
      <c r="Q15464" s="38"/>
      <c r="S15464" t="str">
        <f t="shared" si="982"/>
        <v/>
      </c>
      <c r="X15464" s="26" t="str">
        <f t="shared" si="979"/>
        <v/>
      </c>
      <c r="Y15464" s="38"/>
    </row>
    <row r="15465" spans="5:25">
      <c r="E15465" s="45"/>
      <c r="H15465" s="45"/>
      <c r="K15465" s="27" t="str">
        <f t="shared" si="980"/>
        <v/>
      </c>
      <c r="P15465" s="26" t="str">
        <f t="shared" si="981"/>
        <v/>
      </c>
      <c r="Q15465" s="38"/>
      <c r="S15465" t="str">
        <f t="shared" si="982"/>
        <v/>
      </c>
      <c r="X15465" s="26" t="str">
        <f t="shared" si="979"/>
        <v/>
      </c>
      <c r="Y15465" s="38"/>
    </row>
    <row r="15466" spans="5:25">
      <c r="E15466" s="45"/>
      <c r="H15466" s="45"/>
      <c r="K15466" s="27" t="str">
        <f t="shared" si="980"/>
        <v/>
      </c>
      <c r="P15466" s="26" t="str">
        <f t="shared" si="981"/>
        <v/>
      </c>
      <c r="Q15466" s="38"/>
      <c r="S15466" t="str">
        <f t="shared" si="982"/>
        <v/>
      </c>
      <c r="X15466" s="26" t="str">
        <f t="shared" si="979"/>
        <v/>
      </c>
      <c r="Y15466" s="38"/>
    </row>
    <row r="15467" spans="5:25">
      <c r="E15467" s="45"/>
      <c r="H15467" s="45"/>
      <c r="K15467" s="27" t="str">
        <f t="shared" si="980"/>
        <v/>
      </c>
      <c r="P15467" s="26" t="str">
        <f t="shared" si="981"/>
        <v/>
      </c>
      <c r="Q15467" s="38"/>
      <c r="S15467" t="str">
        <f t="shared" si="982"/>
        <v/>
      </c>
      <c r="X15467" s="26" t="str">
        <f t="shared" si="979"/>
        <v/>
      </c>
      <c r="Y15467" s="38"/>
    </row>
    <row r="15468" spans="5:25">
      <c r="E15468" s="45"/>
      <c r="H15468" s="45"/>
      <c r="K15468" s="27" t="str">
        <f t="shared" si="980"/>
        <v/>
      </c>
      <c r="P15468" s="26" t="str">
        <f t="shared" si="981"/>
        <v/>
      </c>
      <c r="Q15468" s="38"/>
      <c r="S15468" t="str">
        <f t="shared" si="982"/>
        <v/>
      </c>
      <c r="X15468" s="26" t="str">
        <f t="shared" si="979"/>
        <v/>
      </c>
      <c r="Y15468" s="38"/>
    </row>
    <row r="15469" spans="5:25">
      <c r="E15469" s="45"/>
      <c r="H15469" s="45"/>
      <c r="K15469" s="27" t="str">
        <f t="shared" si="980"/>
        <v/>
      </c>
      <c r="P15469" s="26" t="str">
        <f t="shared" si="981"/>
        <v/>
      </c>
      <c r="Q15469" s="38"/>
      <c r="S15469" t="str">
        <f t="shared" si="982"/>
        <v/>
      </c>
      <c r="X15469" s="26" t="str">
        <f t="shared" si="979"/>
        <v/>
      </c>
      <c r="Y15469" s="38"/>
    </row>
    <row r="15470" spans="5:25">
      <c r="E15470" s="45"/>
      <c r="H15470" s="45"/>
      <c r="K15470" s="27" t="str">
        <f t="shared" si="980"/>
        <v/>
      </c>
      <c r="P15470" s="26" t="str">
        <f t="shared" si="981"/>
        <v/>
      </c>
      <c r="Q15470" s="38"/>
      <c r="S15470" t="str">
        <f t="shared" si="982"/>
        <v/>
      </c>
      <c r="X15470" s="26" t="str">
        <f t="shared" si="979"/>
        <v/>
      </c>
      <c r="Y15470" s="38"/>
    </row>
    <row r="15471" spans="5:25">
      <c r="E15471" s="45"/>
      <c r="H15471" s="45"/>
      <c r="K15471" s="27" t="str">
        <f t="shared" si="980"/>
        <v/>
      </c>
      <c r="P15471" s="26" t="str">
        <f t="shared" si="981"/>
        <v/>
      </c>
      <c r="Q15471" s="38"/>
      <c r="S15471" t="str">
        <f t="shared" si="982"/>
        <v/>
      </c>
      <c r="X15471" s="26" t="str">
        <f t="shared" si="979"/>
        <v/>
      </c>
      <c r="Y15471" s="38"/>
    </row>
    <row r="15472" spans="5:25">
      <c r="E15472" s="45"/>
      <c r="H15472" s="45"/>
      <c r="K15472" s="27" t="str">
        <f t="shared" si="980"/>
        <v/>
      </c>
      <c r="P15472" s="26" t="str">
        <f t="shared" si="981"/>
        <v/>
      </c>
      <c r="Q15472" s="38"/>
      <c r="S15472" t="str">
        <f t="shared" si="982"/>
        <v/>
      </c>
      <c r="X15472" s="26" t="str">
        <f t="shared" si="979"/>
        <v/>
      </c>
      <c r="Y15472" s="38"/>
    </row>
    <row r="15473" spans="5:25">
      <c r="E15473" s="45"/>
      <c r="H15473" s="45"/>
      <c r="K15473" s="27" t="str">
        <f t="shared" si="980"/>
        <v/>
      </c>
      <c r="P15473" s="26" t="str">
        <f t="shared" si="981"/>
        <v/>
      </c>
      <c r="Q15473" s="38"/>
      <c r="S15473" t="str">
        <f t="shared" si="982"/>
        <v/>
      </c>
      <c r="X15473" s="26" t="str">
        <f t="shared" si="979"/>
        <v/>
      </c>
      <c r="Y15473" s="38"/>
    </row>
    <row r="15474" spans="5:25">
      <c r="E15474" s="45"/>
      <c r="H15474" s="45"/>
      <c r="K15474" s="27" t="str">
        <f t="shared" si="980"/>
        <v/>
      </c>
      <c r="P15474" s="26" t="str">
        <f t="shared" si="981"/>
        <v/>
      </c>
      <c r="Q15474" s="38"/>
      <c r="S15474" t="str">
        <f t="shared" si="982"/>
        <v/>
      </c>
      <c r="X15474" s="26" t="str">
        <f t="shared" si="979"/>
        <v/>
      </c>
      <c r="Y15474" s="38"/>
    </row>
    <row r="15475" spans="5:25">
      <c r="E15475" s="45"/>
      <c r="H15475" s="45"/>
      <c r="K15475" s="27" t="str">
        <f t="shared" si="980"/>
        <v/>
      </c>
      <c r="P15475" s="26" t="str">
        <f t="shared" si="981"/>
        <v/>
      </c>
      <c r="Q15475" s="38"/>
      <c r="S15475" t="str">
        <f t="shared" si="982"/>
        <v/>
      </c>
      <c r="X15475" s="26" t="str">
        <f t="shared" si="979"/>
        <v/>
      </c>
      <c r="Y15475" s="38"/>
    </row>
    <row r="15476" spans="5:25">
      <c r="E15476" s="45"/>
      <c r="H15476" s="45"/>
      <c r="K15476" s="27" t="str">
        <f t="shared" si="980"/>
        <v/>
      </c>
      <c r="P15476" s="26" t="str">
        <f t="shared" si="981"/>
        <v/>
      </c>
      <c r="Q15476" s="38"/>
      <c r="S15476" t="str">
        <f t="shared" si="982"/>
        <v/>
      </c>
      <c r="X15476" s="26" t="str">
        <f t="shared" si="979"/>
        <v/>
      </c>
      <c r="Y15476" s="38"/>
    </row>
    <row r="15477" spans="5:25">
      <c r="E15477" s="45"/>
      <c r="H15477" s="45"/>
      <c r="K15477" s="27" t="str">
        <f t="shared" si="980"/>
        <v/>
      </c>
      <c r="P15477" s="26" t="str">
        <f t="shared" si="981"/>
        <v/>
      </c>
      <c r="Q15477" s="38"/>
      <c r="S15477" t="str">
        <f t="shared" si="982"/>
        <v/>
      </c>
      <c r="X15477" s="26" t="str">
        <f t="shared" si="979"/>
        <v/>
      </c>
      <c r="Y15477" s="38"/>
    </row>
    <row r="15478" spans="5:25">
      <c r="E15478" s="45"/>
      <c r="H15478" s="45"/>
      <c r="K15478" s="27" t="str">
        <f t="shared" si="980"/>
        <v/>
      </c>
      <c r="P15478" s="26" t="str">
        <f t="shared" si="981"/>
        <v/>
      </c>
      <c r="Q15478" s="38"/>
      <c r="S15478" t="str">
        <f t="shared" si="982"/>
        <v/>
      </c>
      <c r="X15478" s="26" t="str">
        <f t="shared" si="979"/>
        <v/>
      </c>
      <c r="Y15478" s="38"/>
    </row>
    <row r="15479" spans="5:25">
      <c r="E15479" s="45"/>
      <c r="H15479" s="45"/>
      <c r="K15479" s="27" t="str">
        <f t="shared" si="980"/>
        <v/>
      </c>
      <c r="P15479" s="26" t="str">
        <f t="shared" si="981"/>
        <v/>
      </c>
      <c r="Q15479" s="38"/>
      <c r="S15479" t="str">
        <f t="shared" si="982"/>
        <v/>
      </c>
      <c r="X15479" s="26" t="str">
        <f t="shared" si="979"/>
        <v/>
      </c>
      <c r="Y15479" s="38"/>
    </row>
    <row r="15480" spans="5:25">
      <c r="E15480" s="45"/>
      <c r="H15480" s="45"/>
      <c r="K15480" s="27" t="str">
        <f t="shared" si="980"/>
        <v/>
      </c>
      <c r="P15480" s="26" t="str">
        <f t="shared" si="981"/>
        <v/>
      </c>
      <c r="Q15480" s="38"/>
      <c r="S15480" t="str">
        <f t="shared" si="982"/>
        <v/>
      </c>
      <c r="X15480" s="26" t="str">
        <f t="shared" si="979"/>
        <v/>
      </c>
      <c r="Y15480" s="38"/>
    </row>
    <row r="15481" spans="5:25">
      <c r="E15481" s="45"/>
      <c r="H15481" s="45"/>
      <c r="K15481" s="27" t="str">
        <f t="shared" si="980"/>
        <v/>
      </c>
      <c r="P15481" s="26" t="str">
        <f t="shared" si="981"/>
        <v/>
      </c>
      <c r="Q15481" s="38"/>
      <c r="S15481" t="str">
        <f t="shared" si="982"/>
        <v/>
      </c>
      <c r="X15481" s="26" t="str">
        <f t="shared" si="979"/>
        <v/>
      </c>
      <c r="Y15481" s="38"/>
    </row>
    <row r="15482" spans="5:25">
      <c r="E15482" s="45"/>
      <c r="H15482" s="45"/>
      <c r="K15482" s="27" t="str">
        <f t="shared" si="980"/>
        <v/>
      </c>
      <c r="P15482" s="26" t="str">
        <f t="shared" si="981"/>
        <v/>
      </c>
      <c r="Q15482" s="38"/>
      <c r="S15482" t="str">
        <f t="shared" si="982"/>
        <v/>
      </c>
      <c r="X15482" s="26" t="str">
        <f t="shared" si="979"/>
        <v/>
      </c>
      <c r="Y15482" s="38"/>
    </row>
    <row r="15483" spans="5:25">
      <c r="E15483" s="45"/>
      <c r="H15483" s="45"/>
      <c r="K15483" s="27" t="str">
        <f t="shared" si="980"/>
        <v/>
      </c>
      <c r="P15483" s="26" t="str">
        <f t="shared" si="981"/>
        <v/>
      </c>
      <c r="Q15483" s="38"/>
      <c r="S15483" t="str">
        <f t="shared" si="982"/>
        <v/>
      </c>
      <c r="X15483" s="26" t="str">
        <f t="shared" si="979"/>
        <v/>
      </c>
      <c r="Y15483" s="38"/>
    </row>
    <row r="15484" spans="5:25">
      <c r="E15484" s="45"/>
      <c r="H15484" s="45"/>
      <c r="K15484" s="27" t="str">
        <f t="shared" si="980"/>
        <v/>
      </c>
      <c r="P15484" s="26" t="str">
        <f t="shared" si="981"/>
        <v/>
      </c>
      <c r="Q15484" s="38"/>
      <c r="S15484" t="str">
        <f t="shared" si="982"/>
        <v/>
      </c>
      <c r="X15484" s="26" t="str">
        <f t="shared" ref="X15484:X15547" si="983">IF(V15484="","",X15483+V15484-V15483)</f>
        <v/>
      </c>
      <c r="Y15484" s="38"/>
    </row>
    <row r="15485" spans="5:25">
      <c r="E15485" s="45"/>
      <c r="H15485" s="45"/>
      <c r="K15485" s="27" t="str">
        <f t="shared" si="980"/>
        <v/>
      </c>
      <c r="P15485" s="26" t="str">
        <f t="shared" si="981"/>
        <v/>
      </c>
      <c r="Q15485" s="38"/>
      <c r="S15485" t="str">
        <f t="shared" si="982"/>
        <v/>
      </c>
      <c r="X15485" s="26" t="str">
        <f t="shared" si="983"/>
        <v/>
      </c>
      <c r="Y15485" s="38"/>
    </row>
    <row r="15486" spans="5:25">
      <c r="E15486" s="45"/>
      <c r="H15486" s="45"/>
      <c r="K15486" s="27" t="str">
        <f t="shared" si="980"/>
        <v/>
      </c>
      <c r="P15486" s="26" t="str">
        <f t="shared" si="981"/>
        <v/>
      </c>
      <c r="Q15486" s="38"/>
      <c r="S15486" t="str">
        <f t="shared" si="982"/>
        <v/>
      </c>
      <c r="X15486" s="26" t="str">
        <f t="shared" si="983"/>
        <v/>
      </c>
      <c r="Y15486" s="38"/>
    </row>
    <row r="15487" spans="5:25">
      <c r="E15487" s="45"/>
      <c r="H15487" s="45"/>
      <c r="K15487" s="27" t="str">
        <f t="shared" si="980"/>
        <v/>
      </c>
      <c r="P15487" s="26" t="str">
        <f t="shared" si="981"/>
        <v/>
      </c>
      <c r="Q15487" s="38"/>
      <c r="S15487" t="str">
        <f t="shared" si="982"/>
        <v/>
      </c>
      <c r="X15487" s="26" t="str">
        <f t="shared" si="983"/>
        <v/>
      </c>
      <c r="Y15487" s="38"/>
    </row>
    <row r="15488" spans="5:25">
      <c r="E15488" s="45"/>
      <c r="H15488" s="45"/>
      <c r="K15488" s="27" t="str">
        <f t="shared" si="980"/>
        <v/>
      </c>
      <c r="P15488" s="26" t="str">
        <f t="shared" si="981"/>
        <v/>
      </c>
      <c r="Q15488" s="38"/>
      <c r="S15488" t="str">
        <f t="shared" si="982"/>
        <v/>
      </c>
      <c r="X15488" s="26" t="str">
        <f t="shared" si="983"/>
        <v/>
      </c>
      <c r="Y15488" s="38"/>
    </row>
    <row r="15489" spans="5:25">
      <c r="E15489" s="45"/>
      <c r="H15489" s="45"/>
      <c r="K15489" s="27" t="str">
        <f t="shared" si="980"/>
        <v/>
      </c>
      <c r="P15489" s="26" t="str">
        <f t="shared" si="981"/>
        <v/>
      </c>
      <c r="Q15489" s="38"/>
      <c r="S15489" t="str">
        <f t="shared" si="982"/>
        <v/>
      </c>
      <c r="X15489" s="26" t="str">
        <f t="shared" si="983"/>
        <v/>
      </c>
      <c r="Y15489" s="38"/>
    </row>
    <row r="15490" spans="5:25">
      <c r="E15490" s="45"/>
      <c r="H15490" s="45"/>
      <c r="K15490" s="27" t="str">
        <f t="shared" si="980"/>
        <v/>
      </c>
      <c r="P15490" s="26" t="str">
        <f t="shared" si="981"/>
        <v/>
      </c>
      <c r="Q15490" s="38"/>
      <c r="S15490" t="str">
        <f t="shared" si="982"/>
        <v/>
      </c>
      <c r="X15490" s="26" t="str">
        <f t="shared" si="983"/>
        <v/>
      </c>
      <c r="Y15490" s="38"/>
    </row>
    <row r="15491" spans="5:25">
      <c r="E15491" s="45"/>
      <c r="H15491" s="45"/>
      <c r="K15491" s="27" t="str">
        <f t="shared" si="980"/>
        <v/>
      </c>
      <c r="P15491" s="26" t="str">
        <f t="shared" si="981"/>
        <v/>
      </c>
      <c r="Q15491" s="38"/>
      <c r="S15491" t="str">
        <f t="shared" si="982"/>
        <v/>
      </c>
      <c r="X15491" s="26" t="str">
        <f t="shared" si="983"/>
        <v/>
      </c>
      <c r="Y15491" s="38"/>
    </row>
    <row r="15492" spans="5:25">
      <c r="E15492" s="45"/>
      <c r="H15492" s="45"/>
      <c r="K15492" s="27" t="str">
        <f t="shared" ref="K15492:K15555" si="984">IF(M15492="","",K15491+(M15492-M15491)/24)</f>
        <v/>
      </c>
      <c r="P15492" s="26" t="str">
        <f t="shared" ref="P15492:P15555" si="985">IF(N15492="","",P15491+N15492-N15491)</f>
        <v/>
      </c>
      <c r="Q15492" s="38"/>
      <c r="S15492" t="str">
        <f t="shared" ref="S15492:S15555" si="986">IF(N15492="","",S15491-N15492+N15491)</f>
        <v/>
      </c>
      <c r="X15492" s="26" t="str">
        <f t="shared" si="983"/>
        <v/>
      </c>
      <c r="Y15492" s="38"/>
    </row>
    <row r="15493" spans="5:25">
      <c r="E15493" s="45"/>
      <c r="H15493" s="45"/>
      <c r="K15493" s="27" t="str">
        <f t="shared" si="984"/>
        <v/>
      </c>
      <c r="P15493" s="26" t="str">
        <f t="shared" si="985"/>
        <v/>
      </c>
      <c r="Q15493" s="38"/>
      <c r="S15493" t="str">
        <f t="shared" si="986"/>
        <v/>
      </c>
      <c r="X15493" s="26" t="str">
        <f t="shared" si="983"/>
        <v/>
      </c>
      <c r="Y15493" s="38"/>
    </row>
    <row r="15494" spans="5:25">
      <c r="E15494" s="45"/>
      <c r="H15494" s="45"/>
      <c r="K15494" s="27" t="str">
        <f t="shared" si="984"/>
        <v/>
      </c>
      <c r="P15494" s="26" t="str">
        <f t="shared" si="985"/>
        <v/>
      </c>
      <c r="Q15494" s="38"/>
      <c r="S15494" t="str">
        <f t="shared" si="986"/>
        <v/>
      </c>
      <c r="X15494" s="26" t="str">
        <f t="shared" si="983"/>
        <v/>
      </c>
      <c r="Y15494" s="38"/>
    </row>
    <row r="15495" spans="5:25">
      <c r="E15495" s="45"/>
      <c r="H15495" s="45"/>
      <c r="K15495" s="27" t="str">
        <f t="shared" si="984"/>
        <v/>
      </c>
      <c r="P15495" s="26" t="str">
        <f t="shared" si="985"/>
        <v/>
      </c>
      <c r="Q15495" s="38"/>
      <c r="S15495" t="str">
        <f t="shared" si="986"/>
        <v/>
      </c>
      <c r="X15495" s="26" t="str">
        <f t="shared" si="983"/>
        <v/>
      </c>
      <c r="Y15495" s="38"/>
    </row>
    <row r="15496" spans="5:25">
      <c r="E15496" s="45"/>
      <c r="H15496" s="45"/>
      <c r="K15496" s="27" t="str">
        <f t="shared" si="984"/>
        <v/>
      </c>
      <c r="P15496" s="26" t="str">
        <f t="shared" si="985"/>
        <v/>
      </c>
      <c r="Q15496" s="38"/>
      <c r="S15496" t="str">
        <f t="shared" si="986"/>
        <v/>
      </c>
      <c r="X15496" s="26" t="str">
        <f t="shared" si="983"/>
        <v/>
      </c>
      <c r="Y15496" s="38"/>
    </row>
    <row r="15497" spans="5:25">
      <c r="E15497" s="45"/>
      <c r="H15497" s="45"/>
      <c r="K15497" s="27" t="str">
        <f t="shared" si="984"/>
        <v/>
      </c>
      <c r="P15497" s="26" t="str">
        <f t="shared" si="985"/>
        <v/>
      </c>
      <c r="Q15497" s="38"/>
      <c r="S15497" t="str">
        <f t="shared" si="986"/>
        <v/>
      </c>
      <c r="X15497" s="26" t="str">
        <f t="shared" si="983"/>
        <v/>
      </c>
      <c r="Y15497" s="38"/>
    </row>
    <row r="15498" spans="5:25">
      <c r="E15498" s="45"/>
      <c r="H15498" s="45"/>
      <c r="K15498" s="27" t="str">
        <f t="shared" si="984"/>
        <v/>
      </c>
      <c r="P15498" s="26" t="str">
        <f t="shared" si="985"/>
        <v/>
      </c>
      <c r="Q15498" s="38"/>
      <c r="S15498" t="str">
        <f t="shared" si="986"/>
        <v/>
      </c>
      <c r="X15498" s="26" t="str">
        <f t="shared" si="983"/>
        <v/>
      </c>
      <c r="Y15498" s="38"/>
    </row>
    <row r="15499" spans="5:25">
      <c r="E15499" s="45"/>
      <c r="H15499" s="45"/>
      <c r="K15499" s="27" t="str">
        <f t="shared" si="984"/>
        <v/>
      </c>
      <c r="P15499" s="26" t="str">
        <f t="shared" si="985"/>
        <v/>
      </c>
      <c r="Q15499" s="38"/>
      <c r="S15499" t="str">
        <f t="shared" si="986"/>
        <v/>
      </c>
      <c r="X15499" s="26" t="str">
        <f t="shared" si="983"/>
        <v/>
      </c>
      <c r="Y15499" s="38"/>
    </row>
    <row r="15500" spans="5:25">
      <c r="E15500" s="45"/>
      <c r="H15500" s="45"/>
      <c r="K15500" s="27" t="str">
        <f t="shared" si="984"/>
        <v/>
      </c>
      <c r="P15500" s="26" t="str">
        <f t="shared" si="985"/>
        <v/>
      </c>
      <c r="Q15500" s="38"/>
      <c r="S15500" t="str">
        <f t="shared" si="986"/>
        <v/>
      </c>
      <c r="X15500" s="26" t="str">
        <f t="shared" si="983"/>
        <v/>
      </c>
      <c r="Y15500" s="38"/>
    </row>
    <row r="15501" spans="5:25">
      <c r="E15501" s="45"/>
      <c r="H15501" s="45"/>
      <c r="K15501" s="27" t="str">
        <f t="shared" si="984"/>
        <v/>
      </c>
      <c r="P15501" s="26" t="str">
        <f t="shared" si="985"/>
        <v/>
      </c>
      <c r="Q15501" s="38"/>
      <c r="S15501" t="str">
        <f t="shared" si="986"/>
        <v/>
      </c>
      <c r="X15501" s="26" t="str">
        <f t="shared" si="983"/>
        <v/>
      </c>
      <c r="Y15501" s="38"/>
    </row>
    <row r="15502" spans="5:25">
      <c r="E15502" s="45"/>
      <c r="H15502" s="45"/>
      <c r="K15502" s="27" t="str">
        <f t="shared" si="984"/>
        <v/>
      </c>
      <c r="P15502" s="26" t="str">
        <f t="shared" si="985"/>
        <v/>
      </c>
      <c r="Q15502" s="38"/>
      <c r="S15502" t="str">
        <f t="shared" si="986"/>
        <v/>
      </c>
      <c r="X15502" s="26" t="str">
        <f t="shared" si="983"/>
        <v/>
      </c>
      <c r="Y15502" s="38"/>
    </row>
    <row r="15503" spans="5:25">
      <c r="E15503" s="45"/>
      <c r="H15503" s="45"/>
      <c r="K15503" s="27" t="str">
        <f t="shared" si="984"/>
        <v/>
      </c>
      <c r="P15503" s="26" t="str">
        <f t="shared" si="985"/>
        <v/>
      </c>
      <c r="Q15503" s="38"/>
      <c r="S15503" t="str">
        <f t="shared" si="986"/>
        <v/>
      </c>
      <c r="X15503" s="26" t="str">
        <f t="shared" si="983"/>
        <v/>
      </c>
      <c r="Y15503" s="38"/>
    </row>
    <row r="15504" spans="5:25">
      <c r="E15504" s="45"/>
      <c r="H15504" s="45"/>
      <c r="K15504" s="27" t="str">
        <f t="shared" si="984"/>
        <v/>
      </c>
      <c r="P15504" s="26" t="str">
        <f t="shared" si="985"/>
        <v/>
      </c>
      <c r="Q15504" s="38"/>
      <c r="S15504" t="str">
        <f t="shared" si="986"/>
        <v/>
      </c>
      <c r="X15504" s="26" t="str">
        <f t="shared" si="983"/>
        <v/>
      </c>
      <c r="Y15504" s="38"/>
    </row>
    <row r="15505" spans="5:25">
      <c r="E15505" s="45"/>
      <c r="H15505" s="45"/>
      <c r="K15505" s="27" t="str">
        <f t="shared" si="984"/>
        <v/>
      </c>
      <c r="P15505" s="26" t="str">
        <f t="shared" si="985"/>
        <v/>
      </c>
      <c r="Q15505" s="38"/>
      <c r="S15505" t="str">
        <f t="shared" si="986"/>
        <v/>
      </c>
      <c r="X15505" s="26" t="str">
        <f t="shared" si="983"/>
        <v/>
      </c>
      <c r="Y15505" s="38"/>
    </row>
    <row r="15506" spans="5:25">
      <c r="E15506" s="45"/>
      <c r="H15506" s="45"/>
      <c r="K15506" s="27" t="str">
        <f t="shared" si="984"/>
        <v/>
      </c>
      <c r="P15506" s="26" t="str">
        <f t="shared" si="985"/>
        <v/>
      </c>
      <c r="Q15506" s="38"/>
      <c r="S15506" t="str">
        <f t="shared" si="986"/>
        <v/>
      </c>
      <c r="X15506" s="26" t="str">
        <f t="shared" si="983"/>
        <v/>
      </c>
      <c r="Y15506" s="38"/>
    </row>
    <row r="15507" spans="5:25">
      <c r="E15507" s="45"/>
      <c r="H15507" s="45"/>
      <c r="K15507" s="27" t="str">
        <f t="shared" si="984"/>
        <v/>
      </c>
      <c r="P15507" s="26" t="str">
        <f t="shared" si="985"/>
        <v/>
      </c>
      <c r="Q15507" s="38"/>
      <c r="S15507" t="str">
        <f t="shared" si="986"/>
        <v/>
      </c>
      <c r="X15507" s="26" t="str">
        <f t="shared" si="983"/>
        <v/>
      </c>
      <c r="Y15507" s="38"/>
    </row>
    <row r="15508" spans="5:25">
      <c r="E15508" s="45"/>
      <c r="H15508" s="45"/>
      <c r="K15508" s="27" t="str">
        <f t="shared" si="984"/>
        <v/>
      </c>
      <c r="P15508" s="26" t="str">
        <f t="shared" si="985"/>
        <v/>
      </c>
      <c r="Q15508" s="38"/>
      <c r="S15508" t="str">
        <f t="shared" si="986"/>
        <v/>
      </c>
      <c r="X15508" s="26" t="str">
        <f t="shared" si="983"/>
        <v/>
      </c>
      <c r="Y15508" s="38"/>
    </row>
    <row r="15509" spans="5:25">
      <c r="E15509" s="45"/>
      <c r="H15509" s="45"/>
      <c r="K15509" s="27" t="str">
        <f t="shared" si="984"/>
        <v/>
      </c>
      <c r="P15509" s="26" t="str">
        <f t="shared" si="985"/>
        <v/>
      </c>
      <c r="Q15509" s="38"/>
      <c r="S15509" t="str">
        <f t="shared" si="986"/>
        <v/>
      </c>
      <c r="X15509" s="26" t="str">
        <f t="shared" si="983"/>
        <v/>
      </c>
      <c r="Y15509" s="38"/>
    </row>
    <row r="15510" spans="5:25">
      <c r="E15510" s="45"/>
      <c r="H15510" s="45"/>
      <c r="K15510" s="27" t="str">
        <f t="shared" si="984"/>
        <v/>
      </c>
      <c r="P15510" s="26" t="str">
        <f t="shared" si="985"/>
        <v/>
      </c>
      <c r="Q15510" s="38"/>
      <c r="S15510" t="str">
        <f t="shared" si="986"/>
        <v/>
      </c>
      <c r="X15510" s="26" t="str">
        <f t="shared" si="983"/>
        <v/>
      </c>
      <c r="Y15510" s="38"/>
    </row>
    <row r="15511" spans="5:25">
      <c r="E15511" s="45"/>
      <c r="H15511" s="45"/>
      <c r="K15511" s="27" t="str">
        <f t="shared" si="984"/>
        <v/>
      </c>
      <c r="P15511" s="26" t="str">
        <f t="shared" si="985"/>
        <v/>
      </c>
      <c r="Q15511" s="38"/>
      <c r="S15511" t="str">
        <f t="shared" si="986"/>
        <v/>
      </c>
      <c r="X15511" s="26" t="str">
        <f t="shared" si="983"/>
        <v/>
      </c>
      <c r="Y15511" s="38"/>
    </row>
    <row r="15512" spans="5:25">
      <c r="E15512" s="45"/>
      <c r="H15512" s="45"/>
      <c r="K15512" s="27" t="str">
        <f t="shared" si="984"/>
        <v/>
      </c>
      <c r="P15512" s="26" t="str">
        <f t="shared" si="985"/>
        <v/>
      </c>
      <c r="Q15512" s="38"/>
      <c r="S15512" t="str">
        <f t="shared" si="986"/>
        <v/>
      </c>
      <c r="X15512" s="26" t="str">
        <f t="shared" si="983"/>
        <v/>
      </c>
      <c r="Y15512" s="38"/>
    </row>
    <row r="15513" spans="5:25">
      <c r="E15513" s="45"/>
      <c r="H15513" s="45"/>
      <c r="K15513" s="27" t="str">
        <f t="shared" si="984"/>
        <v/>
      </c>
      <c r="P15513" s="26" t="str">
        <f t="shared" si="985"/>
        <v/>
      </c>
      <c r="Q15513" s="38"/>
      <c r="S15513" t="str">
        <f t="shared" si="986"/>
        <v/>
      </c>
      <c r="X15513" s="26" t="str">
        <f t="shared" si="983"/>
        <v/>
      </c>
      <c r="Y15513" s="38"/>
    </row>
    <row r="15514" spans="5:25">
      <c r="E15514" s="45"/>
      <c r="H15514" s="45"/>
      <c r="K15514" s="27" t="str">
        <f t="shared" si="984"/>
        <v/>
      </c>
      <c r="P15514" s="26" t="str">
        <f t="shared" si="985"/>
        <v/>
      </c>
      <c r="Q15514" s="38"/>
      <c r="S15514" t="str">
        <f t="shared" si="986"/>
        <v/>
      </c>
      <c r="X15514" s="26" t="str">
        <f t="shared" si="983"/>
        <v/>
      </c>
      <c r="Y15514" s="38"/>
    </row>
    <row r="15515" spans="5:25">
      <c r="E15515" s="45"/>
      <c r="H15515" s="45"/>
      <c r="K15515" s="27" t="str">
        <f t="shared" si="984"/>
        <v/>
      </c>
      <c r="P15515" s="26" t="str">
        <f t="shared" si="985"/>
        <v/>
      </c>
      <c r="Q15515" s="38"/>
      <c r="S15515" t="str">
        <f t="shared" si="986"/>
        <v/>
      </c>
      <c r="X15515" s="26" t="str">
        <f t="shared" si="983"/>
        <v/>
      </c>
      <c r="Y15515" s="38"/>
    </row>
    <row r="15516" spans="5:25">
      <c r="E15516" s="45"/>
      <c r="H15516" s="45"/>
      <c r="K15516" s="27" t="str">
        <f t="shared" si="984"/>
        <v/>
      </c>
      <c r="P15516" s="26" t="str">
        <f t="shared" si="985"/>
        <v/>
      </c>
      <c r="Q15516" s="38"/>
      <c r="S15516" t="str">
        <f t="shared" si="986"/>
        <v/>
      </c>
      <c r="X15516" s="26" t="str">
        <f t="shared" si="983"/>
        <v/>
      </c>
      <c r="Y15516" s="38"/>
    </row>
    <row r="15517" spans="5:25">
      <c r="E15517" s="45"/>
      <c r="H15517" s="45"/>
      <c r="K15517" s="27" t="str">
        <f t="shared" si="984"/>
        <v/>
      </c>
      <c r="P15517" s="26" t="str">
        <f t="shared" si="985"/>
        <v/>
      </c>
      <c r="Q15517" s="38"/>
      <c r="S15517" t="str">
        <f t="shared" si="986"/>
        <v/>
      </c>
      <c r="X15517" s="26" t="str">
        <f t="shared" si="983"/>
        <v/>
      </c>
      <c r="Y15517" s="38"/>
    </row>
    <row r="15518" spans="5:25">
      <c r="E15518" s="45"/>
      <c r="H15518" s="45"/>
      <c r="K15518" s="27" t="str">
        <f t="shared" si="984"/>
        <v/>
      </c>
      <c r="P15518" s="26" t="str">
        <f t="shared" si="985"/>
        <v/>
      </c>
      <c r="Q15518" s="38"/>
      <c r="S15518" t="str">
        <f t="shared" si="986"/>
        <v/>
      </c>
      <c r="X15518" s="26" t="str">
        <f t="shared" si="983"/>
        <v/>
      </c>
      <c r="Y15518" s="38"/>
    </row>
    <row r="15519" spans="5:25">
      <c r="E15519" s="45"/>
      <c r="H15519" s="45"/>
      <c r="K15519" s="27" t="str">
        <f t="shared" si="984"/>
        <v/>
      </c>
      <c r="P15519" s="26" t="str">
        <f t="shared" si="985"/>
        <v/>
      </c>
      <c r="Q15519" s="38"/>
      <c r="S15519" t="str">
        <f t="shared" si="986"/>
        <v/>
      </c>
      <c r="X15519" s="26" t="str">
        <f t="shared" si="983"/>
        <v/>
      </c>
      <c r="Y15519" s="38"/>
    </row>
    <row r="15520" spans="5:25">
      <c r="E15520" s="45"/>
      <c r="H15520" s="45"/>
      <c r="K15520" s="27" t="str">
        <f t="shared" si="984"/>
        <v/>
      </c>
      <c r="P15520" s="26" t="str">
        <f t="shared" si="985"/>
        <v/>
      </c>
      <c r="Q15520" s="38"/>
      <c r="S15520" t="str">
        <f t="shared" si="986"/>
        <v/>
      </c>
      <c r="X15520" s="26" t="str">
        <f t="shared" si="983"/>
        <v/>
      </c>
      <c r="Y15520" s="38"/>
    </row>
    <row r="15521" spans="5:25">
      <c r="E15521" s="45"/>
      <c r="H15521" s="45"/>
      <c r="K15521" s="27" t="str">
        <f t="shared" si="984"/>
        <v/>
      </c>
      <c r="P15521" s="26" t="str">
        <f t="shared" si="985"/>
        <v/>
      </c>
      <c r="Q15521" s="38"/>
      <c r="S15521" t="str">
        <f t="shared" si="986"/>
        <v/>
      </c>
      <c r="X15521" s="26" t="str">
        <f t="shared" si="983"/>
        <v/>
      </c>
      <c r="Y15521" s="38"/>
    </row>
    <row r="15522" spans="5:25">
      <c r="E15522" s="45"/>
      <c r="H15522" s="45"/>
      <c r="K15522" s="27" t="str">
        <f t="shared" si="984"/>
        <v/>
      </c>
      <c r="P15522" s="26" t="str">
        <f t="shared" si="985"/>
        <v/>
      </c>
      <c r="Q15522" s="38"/>
      <c r="S15522" t="str">
        <f t="shared" si="986"/>
        <v/>
      </c>
      <c r="X15522" s="26" t="str">
        <f t="shared" si="983"/>
        <v/>
      </c>
      <c r="Y15522" s="38"/>
    </row>
    <row r="15523" spans="5:25">
      <c r="E15523" s="45"/>
      <c r="H15523" s="45"/>
      <c r="K15523" s="27" t="str">
        <f t="shared" si="984"/>
        <v/>
      </c>
      <c r="P15523" s="26" t="str">
        <f t="shared" si="985"/>
        <v/>
      </c>
      <c r="Q15523" s="38"/>
      <c r="S15523" t="str">
        <f t="shared" si="986"/>
        <v/>
      </c>
      <c r="X15523" s="26" t="str">
        <f t="shared" si="983"/>
        <v/>
      </c>
      <c r="Y15523" s="38"/>
    </row>
    <row r="15524" spans="5:25">
      <c r="E15524" s="45"/>
      <c r="H15524" s="45"/>
      <c r="K15524" s="27" t="str">
        <f t="shared" si="984"/>
        <v/>
      </c>
      <c r="P15524" s="26" t="str">
        <f t="shared" si="985"/>
        <v/>
      </c>
      <c r="Q15524" s="38"/>
      <c r="S15524" t="str">
        <f t="shared" si="986"/>
        <v/>
      </c>
      <c r="X15524" s="26" t="str">
        <f t="shared" si="983"/>
        <v/>
      </c>
      <c r="Y15524" s="38"/>
    </row>
    <row r="15525" spans="5:25">
      <c r="E15525" s="45"/>
      <c r="H15525" s="45"/>
      <c r="K15525" s="27" t="str">
        <f t="shared" si="984"/>
        <v/>
      </c>
      <c r="P15525" s="26" t="str">
        <f t="shared" si="985"/>
        <v/>
      </c>
      <c r="Q15525" s="38"/>
      <c r="S15525" t="str">
        <f t="shared" si="986"/>
        <v/>
      </c>
      <c r="X15525" s="26" t="str">
        <f t="shared" si="983"/>
        <v/>
      </c>
      <c r="Y15525" s="38"/>
    </row>
    <row r="15526" spans="5:25">
      <c r="E15526" s="45"/>
      <c r="H15526" s="45"/>
      <c r="K15526" s="27" t="str">
        <f t="shared" si="984"/>
        <v/>
      </c>
      <c r="P15526" s="26" t="str">
        <f t="shared" si="985"/>
        <v/>
      </c>
      <c r="Q15526" s="38"/>
      <c r="S15526" t="str">
        <f t="shared" si="986"/>
        <v/>
      </c>
      <c r="X15526" s="26" t="str">
        <f t="shared" si="983"/>
        <v/>
      </c>
      <c r="Y15526" s="38"/>
    </row>
    <row r="15527" spans="5:25">
      <c r="E15527" s="45"/>
      <c r="H15527" s="45"/>
      <c r="K15527" s="27" t="str">
        <f t="shared" si="984"/>
        <v/>
      </c>
      <c r="P15527" s="26" t="str">
        <f t="shared" si="985"/>
        <v/>
      </c>
      <c r="Q15527" s="38"/>
      <c r="S15527" t="str">
        <f t="shared" si="986"/>
        <v/>
      </c>
      <c r="X15527" s="26" t="str">
        <f t="shared" si="983"/>
        <v/>
      </c>
      <c r="Y15527" s="38"/>
    </row>
    <row r="15528" spans="5:25">
      <c r="E15528" s="45"/>
      <c r="H15528" s="45"/>
      <c r="K15528" s="27" t="str">
        <f t="shared" si="984"/>
        <v/>
      </c>
      <c r="P15528" s="26" t="str">
        <f t="shared" si="985"/>
        <v/>
      </c>
      <c r="Q15528" s="38"/>
      <c r="S15528" t="str">
        <f t="shared" si="986"/>
        <v/>
      </c>
      <c r="X15528" s="26" t="str">
        <f t="shared" si="983"/>
        <v/>
      </c>
      <c r="Y15528" s="38"/>
    </row>
    <row r="15529" spans="5:25">
      <c r="E15529" s="45"/>
      <c r="H15529" s="45"/>
      <c r="K15529" s="27" t="str">
        <f t="shared" si="984"/>
        <v/>
      </c>
      <c r="P15529" s="26" t="str">
        <f t="shared" si="985"/>
        <v/>
      </c>
      <c r="Q15529" s="38"/>
      <c r="S15529" t="str">
        <f t="shared" si="986"/>
        <v/>
      </c>
      <c r="X15529" s="26" t="str">
        <f t="shared" si="983"/>
        <v/>
      </c>
      <c r="Y15529" s="38"/>
    </row>
    <row r="15530" spans="5:25">
      <c r="E15530" s="45"/>
      <c r="H15530" s="45"/>
      <c r="K15530" s="27" t="str">
        <f t="shared" si="984"/>
        <v/>
      </c>
      <c r="P15530" s="26" t="str">
        <f t="shared" si="985"/>
        <v/>
      </c>
      <c r="Q15530" s="38"/>
      <c r="S15530" t="str">
        <f t="shared" si="986"/>
        <v/>
      </c>
      <c r="X15530" s="26" t="str">
        <f t="shared" si="983"/>
        <v/>
      </c>
      <c r="Y15530" s="38"/>
    </row>
    <row r="15531" spans="5:25">
      <c r="E15531" s="45"/>
      <c r="H15531" s="45"/>
      <c r="K15531" s="27" t="str">
        <f t="shared" si="984"/>
        <v/>
      </c>
      <c r="P15531" s="26" t="str">
        <f t="shared" si="985"/>
        <v/>
      </c>
      <c r="Q15531" s="38"/>
      <c r="S15531" t="str">
        <f t="shared" si="986"/>
        <v/>
      </c>
      <c r="X15531" s="26" t="str">
        <f t="shared" si="983"/>
        <v/>
      </c>
      <c r="Y15531" s="38"/>
    </row>
    <row r="15532" spans="5:25">
      <c r="E15532" s="45"/>
      <c r="H15532" s="45"/>
      <c r="K15532" s="27" t="str">
        <f t="shared" si="984"/>
        <v/>
      </c>
      <c r="P15532" s="26" t="str">
        <f t="shared" si="985"/>
        <v/>
      </c>
      <c r="Q15532" s="38"/>
      <c r="S15532" t="str">
        <f t="shared" si="986"/>
        <v/>
      </c>
      <c r="X15532" s="26" t="str">
        <f t="shared" si="983"/>
        <v/>
      </c>
      <c r="Y15532" s="38"/>
    </row>
    <row r="15533" spans="5:25">
      <c r="E15533" s="45"/>
      <c r="H15533" s="45"/>
      <c r="K15533" s="27" t="str">
        <f t="shared" si="984"/>
        <v/>
      </c>
      <c r="P15533" s="26" t="str">
        <f t="shared" si="985"/>
        <v/>
      </c>
      <c r="Q15533" s="38"/>
      <c r="S15533" t="str">
        <f t="shared" si="986"/>
        <v/>
      </c>
      <c r="X15533" s="26" t="str">
        <f t="shared" si="983"/>
        <v/>
      </c>
      <c r="Y15533" s="38"/>
    </row>
    <row r="15534" spans="5:25">
      <c r="E15534" s="45"/>
      <c r="H15534" s="45"/>
      <c r="K15534" s="27" t="str">
        <f t="shared" si="984"/>
        <v/>
      </c>
      <c r="P15534" s="26" t="str">
        <f t="shared" si="985"/>
        <v/>
      </c>
      <c r="Q15534" s="38"/>
      <c r="S15534" t="str">
        <f t="shared" si="986"/>
        <v/>
      </c>
      <c r="X15534" s="26" t="str">
        <f t="shared" si="983"/>
        <v/>
      </c>
      <c r="Y15534" s="38"/>
    </row>
    <row r="15535" spans="5:25">
      <c r="E15535" s="45"/>
      <c r="H15535" s="45"/>
      <c r="K15535" s="27" t="str">
        <f t="shared" si="984"/>
        <v/>
      </c>
      <c r="P15535" s="26" t="str">
        <f t="shared" si="985"/>
        <v/>
      </c>
      <c r="Q15535" s="38"/>
      <c r="S15535" t="str">
        <f t="shared" si="986"/>
        <v/>
      </c>
      <c r="X15535" s="26" t="str">
        <f t="shared" si="983"/>
        <v/>
      </c>
      <c r="Y15535" s="38"/>
    </row>
    <row r="15536" spans="5:25">
      <c r="E15536" s="45"/>
      <c r="H15536" s="45"/>
      <c r="K15536" s="27" t="str">
        <f t="shared" si="984"/>
        <v/>
      </c>
      <c r="P15536" s="26" t="str">
        <f t="shared" si="985"/>
        <v/>
      </c>
      <c r="Q15536" s="38"/>
      <c r="S15536" t="str">
        <f t="shared" si="986"/>
        <v/>
      </c>
      <c r="X15536" s="26" t="str">
        <f t="shared" si="983"/>
        <v/>
      </c>
      <c r="Y15536" s="38"/>
    </row>
    <row r="15537" spans="5:25">
      <c r="E15537" s="45"/>
      <c r="H15537" s="45"/>
      <c r="K15537" s="27" t="str">
        <f t="shared" si="984"/>
        <v/>
      </c>
      <c r="P15537" s="26" t="str">
        <f t="shared" si="985"/>
        <v/>
      </c>
      <c r="Q15537" s="38"/>
      <c r="S15537" t="str">
        <f t="shared" si="986"/>
        <v/>
      </c>
      <c r="X15537" s="26" t="str">
        <f t="shared" si="983"/>
        <v/>
      </c>
      <c r="Y15537" s="38"/>
    </row>
    <row r="15538" spans="5:25">
      <c r="E15538" s="45"/>
      <c r="H15538" s="45"/>
      <c r="K15538" s="27" t="str">
        <f t="shared" si="984"/>
        <v/>
      </c>
      <c r="P15538" s="26" t="str">
        <f t="shared" si="985"/>
        <v/>
      </c>
      <c r="Q15538" s="38"/>
      <c r="S15538" t="str">
        <f t="shared" si="986"/>
        <v/>
      </c>
      <c r="X15538" s="26" t="str">
        <f t="shared" si="983"/>
        <v/>
      </c>
      <c r="Y15538" s="38"/>
    </row>
    <row r="15539" spans="5:25">
      <c r="E15539" s="45"/>
      <c r="H15539" s="45"/>
      <c r="K15539" s="27" t="str">
        <f t="shared" si="984"/>
        <v/>
      </c>
      <c r="P15539" s="26" t="str">
        <f t="shared" si="985"/>
        <v/>
      </c>
      <c r="Q15539" s="38"/>
      <c r="S15539" t="str">
        <f t="shared" si="986"/>
        <v/>
      </c>
      <c r="X15539" s="26" t="str">
        <f t="shared" si="983"/>
        <v/>
      </c>
      <c r="Y15539" s="38"/>
    </row>
    <row r="15540" spans="5:25">
      <c r="E15540" s="45"/>
      <c r="H15540" s="45"/>
      <c r="K15540" s="27" t="str">
        <f t="shared" si="984"/>
        <v/>
      </c>
      <c r="P15540" s="26" t="str">
        <f t="shared" si="985"/>
        <v/>
      </c>
      <c r="Q15540" s="38"/>
      <c r="S15540" t="str">
        <f t="shared" si="986"/>
        <v/>
      </c>
      <c r="X15540" s="26" t="str">
        <f t="shared" si="983"/>
        <v/>
      </c>
      <c r="Y15540" s="38"/>
    </row>
    <row r="15541" spans="5:25">
      <c r="E15541" s="45"/>
      <c r="H15541" s="45"/>
      <c r="K15541" s="27" t="str">
        <f t="shared" si="984"/>
        <v/>
      </c>
      <c r="P15541" s="26" t="str">
        <f t="shared" si="985"/>
        <v/>
      </c>
      <c r="Q15541" s="38"/>
      <c r="S15541" t="str">
        <f t="shared" si="986"/>
        <v/>
      </c>
      <c r="X15541" s="26" t="str">
        <f t="shared" si="983"/>
        <v/>
      </c>
      <c r="Y15541" s="38"/>
    </row>
    <row r="15542" spans="5:25">
      <c r="E15542" s="45"/>
      <c r="H15542" s="45"/>
      <c r="K15542" s="27" t="str">
        <f t="shared" si="984"/>
        <v/>
      </c>
      <c r="P15542" s="26" t="str">
        <f t="shared" si="985"/>
        <v/>
      </c>
      <c r="Q15542" s="38"/>
      <c r="S15542" t="str">
        <f t="shared" si="986"/>
        <v/>
      </c>
      <c r="X15542" s="26" t="str">
        <f t="shared" si="983"/>
        <v/>
      </c>
      <c r="Y15542" s="38"/>
    </row>
    <row r="15543" spans="5:25">
      <c r="E15543" s="45"/>
      <c r="H15543" s="45"/>
      <c r="K15543" s="27" t="str">
        <f t="shared" si="984"/>
        <v/>
      </c>
      <c r="P15543" s="26" t="str">
        <f t="shared" si="985"/>
        <v/>
      </c>
      <c r="Q15543" s="38"/>
      <c r="S15543" t="str">
        <f t="shared" si="986"/>
        <v/>
      </c>
      <c r="X15543" s="26" t="str">
        <f t="shared" si="983"/>
        <v/>
      </c>
      <c r="Y15543" s="38"/>
    </row>
    <row r="15544" spans="5:25">
      <c r="E15544" s="45"/>
      <c r="H15544" s="45"/>
      <c r="K15544" s="27" t="str">
        <f t="shared" si="984"/>
        <v/>
      </c>
      <c r="P15544" s="26" t="str">
        <f t="shared" si="985"/>
        <v/>
      </c>
      <c r="Q15544" s="38"/>
      <c r="S15544" t="str">
        <f t="shared" si="986"/>
        <v/>
      </c>
      <c r="X15544" s="26" t="str">
        <f t="shared" si="983"/>
        <v/>
      </c>
      <c r="Y15544" s="38"/>
    </row>
    <row r="15545" spans="5:25">
      <c r="E15545" s="45"/>
      <c r="H15545" s="45"/>
      <c r="K15545" s="27" t="str">
        <f t="shared" si="984"/>
        <v/>
      </c>
      <c r="P15545" s="26" t="str">
        <f t="shared" si="985"/>
        <v/>
      </c>
      <c r="Q15545" s="38"/>
      <c r="S15545" t="str">
        <f t="shared" si="986"/>
        <v/>
      </c>
      <c r="X15545" s="26" t="str">
        <f t="shared" si="983"/>
        <v/>
      </c>
      <c r="Y15545" s="38"/>
    </row>
    <row r="15546" spans="5:25">
      <c r="E15546" s="45"/>
      <c r="H15546" s="45"/>
      <c r="K15546" s="27" t="str">
        <f t="shared" si="984"/>
        <v/>
      </c>
      <c r="P15546" s="26" t="str">
        <f t="shared" si="985"/>
        <v/>
      </c>
      <c r="Q15546" s="38"/>
      <c r="S15546" t="str">
        <f t="shared" si="986"/>
        <v/>
      </c>
      <c r="X15546" s="26" t="str">
        <f t="shared" si="983"/>
        <v/>
      </c>
      <c r="Y15546" s="38"/>
    </row>
    <row r="15547" spans="5:25">
      <c r="E15547" s="45"/>
      <c r="H15547" s="45"/>
      <c r="K15547" s="27" t="str">
        <f t="shared" si="984"/>
        <v/>
      </c>
      <c r="P15547" s="26" t="str">
        <f t="shared" si="985"/>
        <v/>
      </c>
      <c r="Q15547" s="38"/>
      <c r="S15547" t="str">
        <f t="shared" si="986"/>
        <v/>
      </c>
      <c r="X15547" s="26" t="str">
        <f t="shared" si="983"/>
        <v/>
      </c>
      <c r="Y15547" s="38"/>
    </row>
    <row r="15548" spans="5:25">
      <c r="E15548" s="45"/>
      <c r="H15548" s="45"/>
      <c r="K15548" s="27" t="str">
        <f t="shared" si="984"/>
        <v/>
      </c>
      <c r="P15548" s="26" t="str">
        <f t="shared" si="985"/>
        <v/>
      </c>
      <c r="Q15548" s="38"/>
      <c r="S15548" t="str">
        <f t="shared" si="986"/>
        <v/>
      </c>
      <c r="X15548" s="26" t="str">
        <f t="shared" ref="X15548:X15611" si="987">IF(V15548="","",X15547+V15548-V15547)</f>
        <v/>
      </c>
      <c r="Y15548" s="38"/>
    </row>
    <row r="15549" spans="5:25">
      <c r="E15549" s="45"/>
      <c r="H15549" s="45"/>
      <c r="K15549" s="27" t="str">
        <f t="shared" si="984"/>
        <v/>
      </c>
      <c r="P15549" s="26" t="str">
        <f t="shared" si="985"/>
        <v/>
      </c>
      <c r="Q15549" s="38"/>
      <c r="S15549" t="str">
        <f t="shared" si="986"/>
        <v/>
      </c>
      <c r="X15549" s="26" t="str">
        <f t="shared" si="987"/>
        <v/>
      </c>
      <c r="Y15549" s="38"/>
    </row>
    <row r="15550" spans="5:25">
      <c r="E15550" s="45"/>
      <c r="H15550" s="45"/>
      <c r="K15550" s="27" t="str">
        <f t="shared" si="984"/>
        <v/>
      </c>
      <c r="P15550" s="26" t="str">
        <f t="shared" si="985"/>
        <v/>
      </c>
      <c r="Q15550" s="38"/>
      <c r="S15550" t="str">
        <f t="shared" si="986"/>
        <v/>
      </c>
      <c r="X15550" s="26" t="str">
        <f t="shared" si="987"/>
        <v/>
      </c>
      <c r="Y15550" s="38"/>
    </row>
    <row r="15551" spans="5:25">
      <c r="E15551" s="45"/>
      <c r="H15551" s="45"/>
      <c r="K15551" s="27" t="str">
        <f t="shared" si="984"/>
        <v/>
      </c>
      <c r="P15551" s="26" t="str">
        <f t="shared" si="985"/>
        <v/>
      </c>
      <c r="Q15551" s="38"/>
      <c r="S15551" t="str">
        <f t="shared" si="986"/>
        <v/>
      </c>
      <c r="X15551" s="26" t="str">
        <f t="shared" si="987"/>
        <v/>
      </c>
      <c r="Y15551" s="38"/>
    </row>
    <row r="15552" spans="5:25">
      <c r="E15552" s="45"/>
      <c r="H15552" s="45"/>
      <c r="K15552" s="27" t="str">
        <f t="shared" si="984"/>
        <v/>
      </c>
      <c r="P15552" s="26" t="str">
        <f t="shared" si="985"/>
        <v/>
      </c>
      <c r="Q15552" s="38"/>
      <c r="S15552" t="str">
        <f t="shared" si="986"/>
        <v/>
      </c>
      <c r="X15552" s="26" t="str">
        <f t="shared" si="987"/>
        <v/>
      </c>
      <c r="Y15552" s="38"/>
    </row>
    <row r="15553" spans="5:25">
      <c r="E15553" s="45"/>
      <c r="H15553" s="45"/>
      <c r="K15553" s="27" t="str">
        <f t="shared" si="984"/>
        <v/>
      </c>
      <c r="P15553" s="26" t="str">
        <f t="shared" si="985"/>
        <v/>
      </c>
      <c r="Q15553" s="38"/>
      <c r="S15553" t="str">
        <f t="shared" si="986"/>
        <v/>
      </c>
      <c r="X15553" s="26" t="str">
        <f t="shared" si="987"/>
        <v/>
      </c>
      <c r="Y15553" s="38"/>
    </row>
    <row r="15554" spans="5:25">
      <c r="E15554" s="45"/>
      <c r="H15554" s="45"/>
      <c r="K15554" s="27" t="str">
        <f t="shared" si="984"/>
        <v/>
      </c>
      <c r="P15554" s="26" t="str">
        <f t="shared" si="985"/>
        <v/>
      </c>
      <c r="Q15554" s="38"/>
      <c r="S15554" t="str">
        <f t="shared" si="986"/>
        <v/>
      </c>
      <c r="X15554" s="26" t="str">
        <f t="shared" si="987"/>
        <v/>
      </c>
      <c r="Y15554" s="38"/>
    </row>
    <row r="15555" spans="5:25">
      <c r="E15555" s="45"/>
      <c r="H15555" s="45"/>
      <c r="K15555" s="27" t="str">
        <f t="shared" si="984"/>
        <v/>
      </c>
      <c r="P15555" s="26" t="str">
        <f t="shared" si="985"/>
        <v/>
      </c>
      <c r="Q15555" s="38"/>
      <c r="S15555" t="str">
        <f t="shared" si="986"/>
        <v/>
      </c>
      <c r="X15555" s="26" t="str">
        <f t="shared" si="987"/>
        <v/>
      </c>
      <c r="Y15555" s="38"/>
    </row>
    <row r="15556" spans="5:25">
      <c r="E15556" s="45"/>
      <c r="H15556" s="45"/>
      <c r="K15556" s="27" t="str">
        <f t="shared" ref="K15556:K15619" si="988">IF(M15556="","",K15555+(M15556-M15555)/24)</f>
        <v/>
      </c>
      <c r="P15556" s="26" t="str">
        <f t="shared" ref="P15556:P15619" si="989">IF(N15556="","",P15555+N15556-N15555)</f>
        <v/>
      </c>
      <c r="Q15556" s="38"/>
      <c r="S15556" t="str">
        <f t="shared" ref="S15556:S15619" si="990">IF(N15556="","",S15555-N15556+N15555)</f>
        <v/>
      </c>
      <c r="X15556" s="26" t="str">
        <f t="shared" si="987"/>
        <v/>
      </c>
      <c r="Y15556" s="38"/>
    </row>
    <row r="15557" spans="5:25">
      <c r="E15557" s="45"/>
      <c r="H15557" s="45"/>
      <c r="K15557" s="27" t="str">
        <f t="shared" si="988"/>
        <v/>
      </c>
      <c r="P15557" s="26" t="str">
        <f t="shared" si="989"/>
        <v/>
      </c>
      <c r="Q15557" s="38"/>
      <c r="S15557" t="str">
        <f t="shared" si="990"/>
        <v/>
      </c>
      <c r="X15557" s="26" t="str">
        <f t="shared" si="987"/>
        <v/>
      </c>
      <c r="Y15557" s="38"/>
    </row>
    <row r="15558" spans="5:25">
      <c r="E15558" s="45"/>
      <c r="H15558" s="45"/>
      <c r="K15558" s="27" t="str">
        <f t="shared" si="988"/>
        <v/>
      </c>
      <c r="P15558" s="26" t="str">
        <f t="shared" si="989"/>
        <v/>
      </c>
      <c r="Q15558" s="38"/>
      <c r="S15558" t="str">
        <f t="shared" si="990"/>
        <v/>
      </c>
      <c r="X15558" s="26" t="str">
        <f t="shared" si="987"/>
        <v/>
      </c>
      <c r="Y15558" s="38"/>
    </row>
    <row r="15559" spans="5:25">
      <c r="E15559" s="45"/>
      <c r="H15559" s="45"/>
      <c r="K15559" s="27" t="str">
        <f t="shared" si="988"/>
        <v/>
      </c>
      <c r="P15559" s="26" t="str">
        <f t="shared" si="989"/>
        <v/>
      </c>
      <c r="Q15559" s="38"/>
      <c r="S15559" t="str">
        <f t="shared" si="990"/>
        <v/>
      </c>
      <c r="X15559" s="26" t="str">
        <f t="shared" si="987"/>
        <v/>
      </c>
      <c r="Y15559" s="38"/>
    </row>
    <row r="15560" spans="5:25">
      <c r="E15560" s="45"/>
      <c r="H15560" s="45"/>
      <c r="K15560" s="27" t="str">
        <f t="shared" si="988"/>
        <v/>
      </c>
      <c r="P15560" s="26" t="str">
        <f t="shared" si="989"/>
        <v/>
      </c>
      <c r="Q15560" s="38"/>
      <c r="S15560" t="str">
        <f t="shared" si="990"/>
        <v/>
      </c>
      <c r="X15560" s="26" t="str">
        <f t="shared" si="987"/>
        <v/>
      </c>
      <c r="Y15560" s="38"/>
    </row>
    <row r="15561" spans="5:25">
      <c r="E15561" s="45"/>
      <c r="H15561" s="45"/>
      <c r="K15561" s="27" t="str">
        <f t="shared" si="988"/>
        <v/>
      </c>
      <c r="P15561" s="26" t="str">
        <f t="shared" si="989"/>
        <v/>
      </c>
      <c r="Q15561" s="38"/>
      <c r="S15561" t="str">
        <f t="shared" si="990"/>
        <v/>
      </c>
      <c r="X15561" s="26" t="str">
        <f t="shared" si="987"/>
        <v/>
      </c>
      <c r="Y15561" s="38"/>
    </row>
    <row r="15562" spans="5:25">
      <c r="E15562" s="45"/>
      <c r="H15562" s="45"/>
      <c r="K15562" s="27" t="str">
        <f t="shared" si="988"/>
        <v/>
      </c>
      <c r="P15562" s="26" t="str">
        <f t="shared" si="989"/>
        <v/>
      </c>
      <c r="Q15562" s="38"/>
      <c r="S15562" t="str">
        <f t="shared" si="990"/>
        <v/>
      </c>
      <c r="X15562" s="26" t="str">
        <f t="shared" si="987"/>
        <v/>
      </c>
      <c r="Y15562" s="38"/>
    </row>
    <row r="15563" spans="5:25">
      <c r="E15563" s="45"/>
      <c r="H15563" s="45"/>
      <c r="K15563" s="27" t="str">
        <f t="shared" si="988"/>
        <v/>
      </c>
      <c r="P15563" s="26" t="str">
        <f t="shared" si="989"/>
        <v/>
      </c>
      <c r="Q15563" s="38"/>
      <c r="S15563" t="str">
        <f t="shared" si="990"/>
        <v/>
      </c>
      <c r="X15563" s="26" t="str">
        <f t="shared" si="987"/>
        <v/>
      </c>
      <c r="Y15563" s="38"/>
    </row>
    <row r="15564" spans="5:25">
      <c r="E15564" s="45"/>
      <c r="H15564" s="45"/>
      <c r="K15564" s="27" t="str">
        <f t="shared" si="988"/>
        <v/>
      </c>
      <c r="P15564" s="26" t="str">
        <f t="shared" si="989"/>
        <v/>
      </c>
      <c r="Q15564" s="38"/>
      <c r="S15564" t="str">
        <f t="shared" si="990"/>
        <v/>
      </c>
      <c r="X15564" s="26" t="str">
        <f t="shared" si="987"/>
        <v/>
      </c>
      <c r="Y15564" s="38"/>
    </row>
    <row r="15565" spans="5:25">
      <c r="E15565" s="45"/>
      <c r="H15565" s="45"/>
      <c r="K15565" s="27" t="str">
        <f t="shared" si="988"/>
        <v/>
      </c>
      <c r="P15565" s="26" t="str">
        <f t="shared" si="989"/>
        <v/>
      </c>
      <c r="Q15565" s="38"/>
      <c r="S15565" t="str">
        <f t="shared" si="990"/>
        <v/>
      </c>
      <c r="X15565" s="26" t="str">
        <f t="shared" si="987"/>
        <v/>
      </c>
      <c r="Y15565" s="38"/>
    </row>
    <row r="15566" spans="5:25">
      <c r="E15566" s="45"/>
      <c r="H15566" s="45"/>
      <c r="K15566" s="27" t="str">
        <f t="shared" si="988"/>
        <v/>
      </c>
      <c r="P15566" s="26" t="str">
        <f t="shared" si="989"/>
        <v/>
      </c>
      <c r="Q15566" s="38"/>
      <c r="S15566" t="str">
        <f t="shared" si="990"/>
        <v/>
      </c>
      <c r="X15566" s="26" t="str">
        <f t="shared" si="987"/>
        <v/>
      </c>
      <c r="Y15566" s="38"/>
    </row>
    <row r="15567" spans="5:25">
      <c r="E15567" s="45"/>
      <c r="H15567" s="45"/>
      <c r="K15567" s="27" t="str">
        <f t="shared" si="988"/>
        <v/>
      </c>
      <c r="P15567" s="26" t="str">
        <f t="shared" si="989"/>
        <v/>
      </c>
      <c r="Q15567" s="38"/>
      <c r="S15567" t="str">
        <f t="shared" si="990"/>
        <v/>
      </c>
      <c r="X15567" s="26" t="str">
        <f t="shared" si="987"/>
        <v/>
      </c>
      <c r="Y15567" s="38"/>
    </row>
    <row r="15568" spans="5:25">
      <c r="E15568" s="45"/>
      <c r="H15568" s="45"/>
      <c r="K15568" s="27" t="str">
        <f t="shared" si="988"/>
        <v/>
      </c>
      <c r="P15568" s="26" t="str">
        <f t="shared" si="989"/>
        <v/>
      </c>
      <c r="Q15568" s="38"/>
      <c r="S15568" t="str">
        <f t="shared" si="990"/>
        <v/>
      </c>
      <c r="X15568" s="26" t="str">
        <f t="shared" si="987"/>
        <v/>
      </c>
      <c r="Y15568" s="38"/>
    </row>
    <row r="15569" spans="5:25">
      <c r="E15569" s="45"/>
      <c r="H15569" s="45"/>
      <c r="K15569" s="27" t="str">
        <f t="shared" si="988"/>
        <v/>
      </c>
      <c r="P15569" s="26" t="str">
        <f t="shared" si="989"/>
        <v/>
      </c>
      <c r="Q15569" s="38"/>
      <c r="S15569" t="str">
        <f t="shared" si="990"/>
        <v/>
      </c>
      <c r="X15569" s="26" t="str">
        <f t="shared" si="987"/>
        <v/>
      </c>
      <c r="Y15569" s="38"/>
    </row>
    <row r="15570" spans="5:25">
      <c r="E15570" s="45"/>
      <c r="H15570" s="45"/>
      <c r="K15570" s="27" t="str">
        <f t="shared" si="988"/>
        <v/>
      </c>
      <c r="P15570" s="26" t="str">
        <f t="shared" si="989"/>
        <v/>
      </c>
      <c r="Q15570" s="38"/>
      <c r="S15570" t="str">
        <f t="shared" si="990"/>
        <v/>
      </c>
      <c r="X15570" s="26" t="str">
        <f t="shared" si="987"/>
        <v/>
      </c>
      <c r="Y15570" s="38"/>
    </row>
    <row r="15571" spans="5:25">
      <c r="E15571" s="45"/>
      <c r="H15571" s="45"/>
      <c r="K15571" s="27" t="str">
        <f t="shared" si="988"/>
        <v/>
      </c>
      <c r="P15571" s="26" t="str">
        <f t="shared" si="989"/>
        <v/>
      </c>
      <c r="Q15571" s="38"/>
      <c r="S15571" t="str">
        <f t="shared" si="990"/>
        <v/>
      </c>
      <c r="X15571" s="26" t="str">
        <f t="shared" si="987"/>
        <v/>
      </c>
      <c r="Y15571" s="38"/>
    </row>
    <row r="15572" spans="5:25">
      <c r="E15572" s="45"/>
      <c r="H15572" s="45"/>
      <c r="K15572" s="27" t="str">
        <f t="shared" si="988"/>
        <v/>
      </c>
      <c r="P15572" s="26" t="str">
        <f t="shared" si="989"/>
        <v/>
      </c>
      <c r="Q15572" s="38"/>
      <c r="S15572" t="str">
        <f t="shared" si="990"/>
        <v/>
      </c>
      <c r="X15572" s="26" t="str">
        <f t="shared" si="987"/>
        <v/>
      </c>
      <c r="Y15572" s="38"/>
    </row>
    <row r="15573" spans="5:25">
      <c r="E15573" s="45"/>
      <c r="H15573" s="45"/>
      <c r="K15573" s="27" t="str">
        <f t="shared" si="988"/>
        <v/>
      </c>
      <c r="P15573" s="26" t="str">
        <f t="shared" si="989"/>
        <v/>
      </c>
      <c r="Q15573" s="38"/>
      <c r="S15573" t="str">
        <f t="shared" si="990"/>
        <v/>
      </c>
      <c r="X15573" s="26" t="str">
        <f t="shared" si="987"/>
        <v/>
      </c>
      <c r="Y15573" s="38"/>
    </row>
    <row r="15574" spans="5:25">
      <c r="E15574" s="45"/>
      <c r="H15574" s="45"/>
      <c r="K15574" s="27" t="str">
        <f t="shared" si="988"/>
        <v/>
      </c>
      <c r="P15574" s="26" t="str">
        <f t="shared" si="989"/>
        <v/>
      </c>
      <c r="Q15574" s="38"/>
      <c r="S15574" t="str">
        <f t="shared" si="990"/>
        <v/>
      </c>
      <c r="X15574" s="26" t="str">
        <f t="shared" si="987"/>
        <v/>
      </c>
      <c r="Y15574" s="38"/>
    </row>
    <row r="15575" spans="5:25">
      <c r="E15575" s="45"/>
      <c r="H15575" s="45"/>
      <c r="K15575" s="27" t="str">
        <f t="shared" si="988"/>
        <v/>
      </c>
      <c r="P15575" s="26" t="str">
        <f t="shared" si="989"/>
        <v/>
      </c>
      <c r="Q15575" s="38"/>
      <c r="S15575" t="str">
        <f t="shared" si="990"/>
        <v/>
      </c>
      <c r="X15575" s="26" t="str">
        <f t="shared" si="987"/>
        <v/>
      </c>
      <c r="Y15575" s="38"/>
    </row>
    <row r="15576" spans="5:25">
      <c r="E15576" s="45"/>
      <c r="H15576" s="45"/>
      <c r="K15576" s="27" t="str">
        <f t="shared" si="988"/>
        <v/>
      </c>
      <c r="P15576" s="26" t="str">
        <f t="shared" si="989"/>
        <v/>
      </c>
      <c r="Q15576" s="38"/>
      <c r="S15576" t="str">
        <f t="shared" si="990"/>
        <v/>
      </c>
      <c r="X15576" s="26" t="str">
        <f t="shared" si="987"/>
        <v/>
      </c>
      <c r="Y15576" s="38"/>
    </row>
    <row r="15577" spans="5:25">
      <c r="E15577" s="45"/>
      <c r="H15577" s="45"/>
      <c r="K15577" s="27" t="str">
        <f t="shared" si="988"/>
        <v/>
      </c>
      <c r="P15577" s="26" t="str">
        <f t="shared" si="989"/>
        <v/>
      </c>
      <c r="Q15577" s="38"/>
      <c r="S15577" t="str">
        <f t="shared" si="990"/>
        <v/>
      </c>
      <c r="X15577" s="26" t="str">
        <f t="shared" si="987"/>
        <v/>
      </c>
      <c r="Y15577" s="38"/>
    </row>
    <row r="15578" spans="5:25">
      <c r="E15578" s="45"/>
      <c r="H15578" s="45"/>
      <c r="K15578" s="27" t="str">
        <f t="shared" si="988"/>
        <v/>
      </c>
      <c r="P15578" s="26" t="str">
        <f t="shared" si="989"/>
        <v/>
      </c>
      <c r="Q15578" s="38"/>
      <c r="S15578" t="str">
        <f t="shared" si="990"/>
        <v/>
      </c>
      <c r="X15578" s="26" t="str">
        <f t="shared" si="987"/>
        <v/>
      </c>
      <c r="Y15578" s="38"/>
    </row>
    <row r="15579" spans="5:25">
      <c r="E15579" s="45"/>
      <c r="H15579" s="45"/>
      <c r="K15579" s="27" t="str">
        <f t="shared" si="988"/>
        <v/>
      </c>
      <c r="P15579" s="26" t="str">
        <f t="shared" si="989"/>
        <v/>
      </c>
      <c r="Q15579" s="38"/>
      <c r="S15579" t="str">
        <f t="shared" si="990"/>
        <v/>
      </c>
      <c r="X15579" s="26" t="str">
        <f t="shared" si="987"/>
        <v/>
      </c>
      <c r="Y15579" s="38"/>
    </row>
    <row r="15580" spans="5:25">
      <c r="E15580" s="45"/>
      <c r="H15580" s="45"/>
      <c r="K15580" s="27" t="str">
        <f t="shared" si="988"/>
        <v/>
      </c>
      <c r="P15580" s="26" t="str">
        <f t="shared" si="989"/>
        <v/>
      </c>
      <c r="Q15580" s="38"/>
      <c r="S15580" t="str">
        <f t="shared" si="990"/>
        <v/>
      </c>
      <c r="X15580" s="26" t="str">
        <f t="shared" si="987"/>
        <v/>
      </c>
      <c r="Y15580" s="38"/>
    </row>
    <row r="15581" spans="5:25">
      <c r="E15581" s="45"/>
      <c r="H15581" s="45"/>
      <c r="K15581" s="27" t="str">
        <f t="shared" si="988"/>
        <v/>
      </c>
      <c r="P15581" s="26" t="str">
        <f t="shared" si="989"/>
        <v/>
      </c>
      <c r="Q15581" s="38"/>
      <c r="S15581" t="str">
        <f t="shared" si="990"/>
        <v/>
      </c>
      <c r="X15581" s="26" t="str">
        <f t="shared" si="987"/>
        <v/>
      </c>
      <c r="Y15581" s="38"/>
    </row>
    <row r="15582" spans="5:25">
      <c r="E15582" s="45"/>
      <c r="H15582" s="45"/>
      <c r="K15582" s="27" t="str">
        <f t="shared" si="988"/>
        <v/>
      </c>
      <c r="P15582" s="26" t="str">
        <f t="shared" si="989"/>
        <v/>
      </c>
      <c r="Q15582" s="38"/>
      <c r="S15582" t="str">
        <f t="shared" si="990"/>
        <v/>
      </c>
      <c r="X15582" s="26" t="str">
        <f t="shared" si="987"/>
        <v/>
      </c>
      <c r="Y15582" s="38"/>
    </row>
    <row r="15583" spans="5:25">
      <c r="E15583" s="45"/>
      <c r="H15583" s="45"/>
      <c r="K15583" s="27" t="str">
        <f t="shared" si="988"/>
        <v/>
      </c>
      <c r="P15583" s="26" t="str">
        <f t="shared" si="989"/>
        <v/>
      </c>
      <c r="Q15583" s="38"/>
      <c r="S15583" t="str">
        <f t="shared" si="990"/>
        <v/>
      </c>
      <c r="X15583" s="26" t="str">
        <f t="shared" si="987"/>
        <v/>
      </c>
      <c r="Y15583" s="38"/>
    </row>
    <row r="15584" spans="5:25">
      <c r="E15584" s="45"/>
      <c r="H15584" s="45"/>
      <c r="K15584" s="27" t="str">
        <f t="shared" si="988"/>
        <v/>
      </c>
      <c r="P15584" s="26" t="str">
        <f t="shared" si="989"/>
        <v/>
      </c>
      <c r="Q15584" s="38"/>
      <c r="S15584" t="str">
        <f t="shared" si="990"/>
        <v/>
      </c>
      <c r="X15584" s="26" t="str">
        <f t="shared" si="987"/>
        <v/>
      </c>
      <c r="Y15584" s="38"/>
    </row>
    <row r="15585" spans="5:25">
      <c r="E15585" s="45"/>
      <c r="H15585" s="45"/>
      <c r="K15585" s="27" t="str">
        <f t="shared" si="988"/>
        <v/>
      </c>
      <c r="P15585" s="26" t="str">
        <f t="shared" si="989"/>
        <v/>
      </c>
      <c r="Q15585" s="38"/>
      <c r="S15585" t="str">
        <f t="shared" si="990"/>
        <v/>
      </c>
      <c r="X15585" s="26" t="str">
        <f t="shared" si="987"/>
        <v/>
      </c>
      <c r="Y15585" s="38"/>
    </row>
    <row r="15586" spans="5:25">
      <c r="E15586" s="45"/>
      <c r="H15586" s="45"/>
      <c r="K15586" s="27" t="str">
        <f t="shared" si="988"/>
        <v/>
      </c>
      <c r="P15586" s="26" t="str">
        <f t="shared" si="989"/>
        <v/>
      </c>
      <c r="Q15586" s="38"/>
      <c r="S15586" t="str">
        <f t="shared" si="990"/>
        <v/>
      </c>
      <c r="X15586" s="26" t="str">
        <f t="shared" si="987"/>
        <v/>
      </c>
      <c r="Y15586" s="38"/>
    </row>
    <row r="15587" spans="5:25">
      <c r="E15587" s="45"/>
      <c r="H15587" s="45"/>
      <c r="K15587" s="27" t="str">
        <f t="shared" si="988"/>
        <v/>
      </c>
      <c r="P15587" s="26" t="str">
        <f t="shared" si="989"/>
        <v/>
      </c>
      <c r="Q15587" s="38"/>
      <c r="S15587" t="str">
        <f t="shared" si="990"/>
        <v/>
      </c>
      <c r="X15587" s="26" t="str">
        <f t="shared" si="987"/>
        <v/>
      </c>
      <c r="Y15587" s="38"/>
    </row>
    <row r="15588" spans="5:25">
      <c r="E15588" s="45"/>
      <c r="H15588" s="45"/>
      <c r="K15588" s="27" t="str">
        <f t="shared" si="988"/>
        <v/>
      </c>
      <c r="P15588" s="26" t="str">
        <f t="shared" si="989"/>
        <v/>
      </c>
      <c r="Q15588" s="38"/>
      <c r="S15588" t="str">
        <f t="shared" si="990"/>
        <v/>
      </c>
      <c r="X15588" s="26" t="str">
        <f t="shared" si="987"/>
        <v/>
      </c>
      <c r="Y15588" s="38"/>
    </row>
    <row r="15589" spans="5:25">
      <c r="E15589" s="45"/>
      <c r="H15589" s="45"/>
      <c r="K15589" s="27" t="str">
        <f t="shared" si="988"/>
        <v/>
      </c>
      <c r="P15589" s="26" t="str">
        <f t="shared" si="989"/>
        <v/>
      </c>
      <c r="Q15589" s="38"/>
      <c r="S15589" t="str">
        <f t="shared" si="990"/>
        <v/>
      </c>
      <c r="X15589" s="26" t="str">
        <f t="shared" si="987"/>
        <v/>
      </c>
      <c r="Y15589" s="38"/>
    </row>
    <row r="15590" spans="5:25">
      <c r="E15590" s="45"/>
      <c r="H15590" s="45"/>
      <c r="K15590" s="27" t="str">
        <f t="shared" si="988"/>
        <v/>
      </c>
      <c r="P15590" s="26" t="str">
        <f t="shared" si="989"/>
        <v/>
      </c>
      <c r="Q15590" s="38"/>
      <c r="S15590" t="str">
        <f t="shared" si="990"/>
        <v/>
      </c>
      <c r="X15590" s="26" t="str">
        <f t="shared" si="987"/>
        <v/>
      </c>
      <c r="Y15590" s="38"/>
    </row>
    <row r="15591" spans="5:25">
      <c r="E15591" s="45"/>
      <c r="H15591" s="45"/>
      <c r="K15591" s="27" t="str">
        <f t="shared" si="988"/>
        <v/>
      </c>
      <c r="P15591" s="26" t="str">
        <f t="shared" si="989"/>
        <v/>
      </c>
      <c r="Q15591" s="38"/>
      <c r="S15591" t="str">
        <f t="shared" si="990"/>
        <v/>
      </c>
      <c r="X15591" s="26" t="str">
        <f t="shared" si="987"/>
        <v/>
      </c>
      <c r="Y15591" s="38"/>
    </row>
    <row r="15592" spans="5:25">
      <c r="E15592" s="45"/>
      <c r="H15592" s="45"/>
      <c r="K15592" s="27" t="str">
        <f t="shared" si="988"/>
        <v/>
      </c>
      <c r="P15592" s="26" t="str">
        <f t="shared" si="989"/>
        <v/>
      </c>
      <c r="Q15592" s="38"/>
      <c r="S15592" t="str">
        <f t="shared" si="990"/>
        <v/>
      </c>
      <c r="X15592" s="26" t="str">
        <f t="shared" si="987"/>
        <v/>
      </c>
      <c r="Y15592" s="38"/>
    </row>
    <row r="15593" spans="5:25">
      <c r="E15593" s="45"/>
      <c r="H15593" s="45"/>
      <c r="K15593" s="27" t="str">
        <f t="shared" si="988"/>
        <v/>
      </c>
      <c r="P15593" s="26" t="str">
        <f t="shared" si="989"/>
        <v/>
      </c>
      <c r="Q15593" s="38"/>
      <c r="S15593" t="str">
        <f t="shared" si="990"/>
        <v/>
      </c>
      <c r="X15593" s="26" t="str">
        <f t="shared" si="987"/>
        <v/>
      </c>
      <c r="Y15593" s="38"/>
    </row>
    <row r="15594" spans="5:25">
      <c r="E15594" s="45"/>
      <c r="H15594" s="45"/>
      <c r="K15594" s="27" t="str">
        <f t="shared" si="988"/>
        <v/>
      </c>
      <c r="P15594" s="26" t="str">
        <f t="shared" si="989"/>
        <v/>
      </c>
      <c r="Q15594" s="38"/>
      <c r="S15594" t="str">
        <f t="shared" si="990"/>
        <v/>
      </c>
      <c r="X15594" s="26" t="str">
        <f t="shared" si="987"/>
        <v/>
      </c>
      <c r="Y15594" s="38"/>
    </row>
    <row r="15595" spans="5:25">
      <c r="E15595" s="45"/>
      <c r="H15595" s="45"/>
      <c r="K15595" s="27" t="str">
        <f t="shared" si="988"/>
        <v/>
      </c>
      <c r="P15595" s="26" t="str">
        <f t="shared" si="989"/>
        <v/>
      </c>
      <c r="Q15595" s="38"/>
      <c r="S15595" t="str">
        <f t="shared" si="990"/>
        <v/>
      </c>
      <c r="X15595" s="26" t="str">
        <f t="shared" si="987"/>
        <v/>
      </c>
      <c r="Y15595" s="38"/>
    </row>
    <row r="15596" spans="5:25">
      <c r="E15596" s="45"/>
      <c r="H15596" s="45"/>
      <c r="K15596" s="27" t="str">
        <f t="shared" si="988"/>
        <v/>
      </c>
      <c r="P15596" s="26" t="str">
        <f t="shared" si="989"/>
        <v/>
      </c>
      <c r="Q15596" s="38"/>
      <c r="S15596" t="str">
        <f t="shared" si="990"/>
        <v/>
      </c>
      <c r="X15596" s="26" t="str">
        <f t="shared" si="987"/>
        <v/>
      </c>
      <c r="Y15596" s="38"/>
    </row>
    <row r="15597" spans="5:25">
      <c r="E15597" s="45"/>
      <c r="H15597" s="45"/>
      <c r="K15597" s="27" t="str">
        <f t="shared" si="988"/>
        <v/>
      </c>
      <c r="P15597" s="26" t="str">
        <f t="shared" si="989"/>
        <v/>
      </c>
      <c r="Q15597" s="38"/>
      <c r="S15597" t="str">
        <f t="shared" si="990"/>
        <v/>
      </c>
      <c r="X15597" s="26" t="str">
        <f t="shared" si="987"/>
        <v/>
      </c>
      <c r="Y15597" s="38"/>
    </row>
    <row r="15598" spans="5:25">
      <c r="E15598" s="45"/>
      <c r="H15598" s="45"/>
      <c r="K15598" s="27" t="str">
        <f t="shared" si="988"/>
        <v/>
      </c>
      <c r="P15598" s="26" t="str">
        <f t="shared" si="989"/>
        <v/>
      </c>
      <c r="Q15598" s="38"/>
      <c r="S15598" t="str">
        <f t="shared" si="990"/>
        <v/>
      </c>
      <c r="X15598" s="26" t="str">
        <f t="shared" si="987"/>
        <v/>
      </c>
      <c r="Y15598" s="38"/>
    </row>
    <row r="15599" spans="5:25">
      <c r="E15599" s="45"/>
      <c r="H15599" s="45"/>
      <c r="K15599" s="27" t="str">
        <f t="shared" si="988"/>
        <v/>
      </c>
      <c r="P15599" s="26" t="str">
        <f t="shared" si="989"/>
        <v/>
      </c>
      <c r="Q15599" s="38"/>
      <c r="S15599" t="str">
        <f t="shared" si="990"/>
        <v/>
      </c>
      <c r="X15599" s="26" t="str">
        <f t="shared" si="987"/>
        <v/>
      </c>
      <c r="Y15599" s="38"/>
    </row>
    <row r="15600" spans="5:25">
      <c r="E15600" s="45"/>
      <c r="H15600" s="45"/>
      <c r="K15600" s="27" t="str">
        <f t="shared" si="988"/>
        <v/>
      </c>
      <c r="P15600" s="26" t="str">
        <f t="shared" si="989"/>
        <v/>
      </c>
      <c r="Q15600" s="38"/>
      <c r="S15600" t="str">
        <f t="shared" si="990"/>
        <v/>
      </c>
      <c r="X15600" s="26" t="str">
        <f t="shared" si="987"/>
        <v/>
      </c>
      <c r="Y15600" s="38"/>
    </row>
    <row r="15601" spans="5:25">
      <c r="E15601" s="45"/>
      <c r="H15601" s="45"/>
      <c r="K15601" s="27" t="str">
        <f t="shared" si="988"/>
        <v/>
      </c>
      <c r="P15601" s="26" t="str">
        <f t="shared" si="989"/>
        <v/>
      </c>
      <c r="Q15601" s="38"/>
      <c r="S15601" t="str">
        <f t="shared" si="990"/>
        <v/>
      </c>
      <c r="X15601" s="26" t="str">
        <f t="shared" si="987"/>
        <v/>
      </c>
      <c r="Y15601" s="38"/>
    </row>
    <row r="15602" spans="5:25">
      <c r="E15602" s="45"/>
      <c r="H15602" s="45"/>
      <c r="K15602" s="27" t="str">
        <f t="shared" si="988"/>
        <v/>
      </c>
      <c r="P15602" s="26" t="str">
        <f t="shared" si="989"/>
        <v/>
      </c>
      <c r="Q15602" s="38"/>
      <c r="S15602" t="str">
        <f t="shared" si="990"/>
        <v/>
      </c>
      <c r="X15602" s="26" t="str">
        <f t="shared" si="987"/>
        <v/>
      </c>
      <c r="Y15602" s="38"/>
    </row>
    <row r="15603" spans="5:25">
      <c r="E15603" s="45"/>
      <c r="H15603" s="45"/>
      <c r="K15603" s="27" t="str">
        <f t="shared" si="988"/>
        <v/>
      </c>
      <c r="P15603" s="26" t="str">
        <f t="shared" si="989"/>
        <v/>
      </c>
      <c r="Q15603" s="38"/>
      <c r="S15603" t="str">
        <f t="shared" si="990"/>
        <v/>
      </c>
      <c r="X15603" s="26" t="str">
        <f t="shared" si="987"/>
        <v/>
      </c>
      <c r="Y15603" s="38"/>
    </row>
    <row r="15604" spans="5:25">
      <c r="E15604" s="45"/>
      <c r="H15604" s="45"/>
      <c r="K15604" s="27" t="str">
        <f t="shared" si="988"/>
        <v/>
      </c>
      <c r="P15604" s="26" t="str">
        <f t="shared" si="989"/>
        <v/>
      </c>
      <c r="Q15604" s="38"/>
      <c r="S15604" t="str">
        <f t="shared" si="990"/>
        <v/>
      </c>
      <c r="X15604" s="26" t="str">
        <f t="shared" si="987"/>
        <v/>
      </c>
      <c r="Y15604" s="38"/>
    </row>
    <row r="15605" spans="5:25">
      <c r="E15605" s="45"/>
      <c r="H15605" s="45"/>
      <c r="K15605" s="27" t="str">
        <f t="shared" si="988"/>
        <v/>
      </c>
      <c r="P15605" s="26" t="str">
        <f t="shared" si="989"/>
        <v/>
      </c>
      <c r="Q15605" s="38"/>
      <c r="S15605" t="str">
        <f t="shared" si="990"/>
        <v/>
      </c>
      <c r="X15605" s="26" t="str">
        <f t="shared" si="987"/>
        <v/>
      </c>
      <c r="Y15605" s="38"/>
    </row>
    <row r="15606" spans="5:25">
      <c r="E15606" s="45"/>
      <c r="H15606" s="45"/>
      <c r="K15606" s="27" t="str">
        <f t="shared" si="988"/>
        <v/>
      </c>
      <c r="P15606" s="26" t="str">
        <f t="shared" si="989"/>
        <v/>
      </c>
      <c r="Q15606" s="38"/>
      <c r="S15606" t="str">
        <f t="shared" si="990"/>
        <v/>
      </c>
      <c r="X15606" s="26" t="str">
        <f t="shared" si="987"/>
        <v/>
      </c>
      <c r="Y15606" s="38"/>
    </row>
    <row r="15607" spans="5:25">
      <c r="E15607" s="45"/>
      <c r="H15607" s="45"/>
      <c r="K15607" s="27" t="str">
        <f t="shared" si="988"/>
        <v/>
      </c>
      <c r="P15607" s="26" t="str">
        <f t="shared" si="989"/>
        <v/>
      </c>
      <c r="Q15607" s="38"/>
      <c r="S15607" t="str">
        <f t="shared" si="990"/>
        <v/>
      </c>
      <c r="X15607" s="26" t="str">
        <f t="shared" si="987"/>
        <v/>
      </c>
      <c r="Y15607" s="38"/>
    </row>
    <row r="15608" spans="5:25">
      <c r="E15608" s="45"/>
      <c r="H15608" s="45"/>
      <c r="K15608" s="27" t="str">
        <f t="shared" si="988"/>
        <v/>
      </c>
      <c r="P15608" s="26" t="str">
        <f t="shared" si="989"/>
        <v/>
      </c>
      <c r="Q15608" s="38"/>
      <c r="S15608" t="str">
        <f t="shared" si="990"/>
        <v/>
      </c>
      <c r="X15608" s="26" t="str">
        <f t="shared" si="987"/>
        <v/>
      </c>
      <c r="Y15608" s="38"/>
    </row>
    <row r="15609" spans="5:25">
      <c r="E15609" s="45"/>
      <c r="H15609" s="45"/>
      <c r="K15609" s="27" t="str">
        <f t="shared" si="988"/>
        <v/>
      </c>
      <c r="P15609" s="26" t="str">
        <f t="shared" si="989"/>
        <v/>
      </c>
      <c r="Q15609" s="38"/>
      <c r="S15609" t="str">
        <f t="shared" si="990"/>
        <v/>
      </c>
      <c r="X15609" s="26" t="str">
        <f t="shared" si="987"/>
        <v/>
      </c>
      <c r="Y15609" s="38"/>
    </row>
    <row r="15610" spans="5:25">
      <c r="E15610" s="45"/>
      <c r="H15610" s="45"/>
      <c r="K15610" s="27" t="str">
        <f t="shared" si="988"/>
        <v/>
      </c>
      <c r="P15610" s="26" t="str">
        <f t="shared" si="989"/>
        <v/>
      </c>
      <c r="Q15610" s="38"/>
      <c r="S15610" t="str">
        <f t="shared" si="990"/>
        <v/>
      </c>
      <c r="X15610" s="26" t="str">
        <f t="shared" si="987"/>
        <v/>
      </c>
      <c r="Y15610" s="38"/>
    </row>
    <row r="15611" spans="5:25">
      <c r="E15611" s="45"/>
      <c r="H15611" s="45"/>
      <c r="K15611" s="27" t="str">
        <f t="shared" si="988"/>
        <v/>
      </c>
      <c r="P15611" s="26" t="str">
        <f t="shared" si="989"/>
        <v/>
      </c>
      <c r="Q15611" s="38"/>
      <c r="S15611" t="str">
        <f t="shared" si="990"/>
        <v/>
      </c>
      <c r="X15611" s="26" t="str">
        <f t="shared" si="987"/>
        <v/>
      </c>
      <c r="Y15611" s="38"/>
    </row>
    <row r="15612" spans="5:25">
      <c r="E15612" s="45"/>
      <c r="H15612" s="45"/>
      <c r="K15612" s="27" t="str">
        <f t="shared" si="988"/>
        <v/>
      </c>
      <c r="P15612" s="26" t="str">
        <f t="shared" si="989"/>
        <v/>
      </c>
      <c r="Q15612" s="38"/>
      <c r="S15612" t="str">
        <f t="shared" si="990"/>
        <v/>
      </c>
      <c r="X15612" s="26" t="str">
        <f t="shared" ref="X15612:X15675" si="991">IF(V15612="","",X15611+V15612-V15611)</f>
        <v/>
      </c>
      <c r="Y15612" s="38"/>
    </row>
    <row r="15613" spans="5:25">
      <c r="E15613" s="45"/>
      <c r="H15613" s="45"/>
      <c r="K15613" s="27" t="str">
        <f t="shared" si="988"/>
        <v/>
      </c>
      <c r="P15613" s="26" t="str">
        <f t="shared" si="989"/>
        <v/>
      </c>
      <c r="Q15613" s="38"/>
      <c r="S15613" t="str">
        <f t="shared" si="990"/>
        <v/>
      </c>
      <c r="X15613" s="26" t="str">
        <f t="shared" si="991"/>
        <v/>
      </c>
      <c r="Y15613" s="38"/>
    </row>
    <row r="15614" spans="5:25">
      <c r="E15614" s="45"/>
      <c r="H15614" s="45"/>
      <c r="K15614" s="27" t="str">
        <f t="shared" si="988"/>
        <v/>
      </c>
      <c r="P15614" s="26" t="str">
        <f t="shared" si="989"/>
        <v/>
      </c>
      <c r="Q15614" s="38"/>
      <c r="S15614" t="str">
        <f t="shared" si="990"/>
        <v/>
      </c>
      <c r="X15614" s="26" t="str">
        <f t="shared" si="991"/>
        <v/>
      </c>
      <c r="Y15614" s="38"/>
    </row>
    <row r="15615" spans="5:25">
      <c r="E15615" s="45"/>
      <c r="H15615" s="45"/>
      <c r="K15615" s="27" t="str">
        <f t="shared" si="988"/>
        <v/>
      </c>
      <c r="P15615" s="26" t="str">
        <f t="shared" si="989"/>
        <v/>
      </c>
      <c r="Q15615" s="38"/>
      <c r="S15615" t="str">
        <f t="shared" si="990"/>
        <v/>
      </c>
      <c r="X15615" s="26" t="str">
        <f t="shared" si="991"/>
        <v/>
      </c>
      <c r="Y15615" s="38"/>
    </row>
    <row r="15616" spans="5:25">
      <c r="E15616" s="45"/>
      <c r="H15616" s="45"/>
      <c r="K15616" s="27" t="str">
        <f t="shared" si="988"/>
        <v/>
      </c>
      <c r="P15616" s="26" t="str">
        <f t="shared" si="989"/>
        <v/>
      </c>
      <c r="Q15616" s="38"/>
      <c r="S15616" t="str">
        <f t="shared" si="990"/>
        <v/>
      </c>
      <c r="X15616" s="26" t="str">
        <f t="shared" si="991"/>
        <v/>
      </c>
      <c r="Y15616" s="38"/>
    </row>
    <row r="15617" spans="5:25">
      <c r="E15617" s="45"/>
      <c r="H15617" s="45"/>
      <c r="K15617" s="27" t="str">
        <f t="shared" si="988"/>
        <v/>
      </c>
      <c r="P15617" s="26" t="str">
        <f t="shared" si="989"/>
        <v/>
      </c>
      <c r="Q15617" s="38"/>
      <c r="S15617" t="str">
        <f t="shared" si="990"/>
        <v/>
      </c>
      <c r="X15617" s="26" t="str">
        <f t="shared" si="991"/>
        <v/>
      </c>
      <c r="Y15617" s="38"/>
    </row>
    <row r="15618" spans="5:25">
      <c r="E15618" s="45"/>
      <c r="H15618" s="45"/>
      <c r="K15618" s="27" t="str">
        <f t="shared" si="988"/>
        <v/>
      </c>
      <c r="P15618" s="26" t="str">
        <f t="shared" si="989"/>
        <v/>
      </c>
      <c r="Q15618" s="38"/>
      <c r="S15618" t="str">
        <f t="shared" si="990"/>
        <v/>
      </c>
      <c r="X15618" s="26" t="str">
        <f t="shared" si="991"/>
        <v/>
      </c>
      <c r="Y15618" s="38"/>
    </row>
    <row r="15619" spans="5:25">
      <c r="E15619" s="45"/>
      <c r="H15619" s="45"/>
      <c r="K15619" s="27" t="str">
        <f t="shared" si="988"/>
        <v/>
      </c>
      <c r="P15619" s="26" t="str">
        <f t="shared" si="989"/>
        <v/>
      </c>
      <c r="Q15619" s="38"/>
      <c r="S15619" t="str">
        <f t="shared" si="990"/>
        <v/>
      </c>
      <c r="X15619" s="26" t="str">
        <f t="shared" si="991"/>
        <v/>
      </c>
      <c r="Y15619" s="38"/>
    </row>
    <row r="15620" spans="5:25">
      <c r="E15620" s="45"/>
      <c r="H15620" s="45"/>
      <c r="K15620" s="27" t="str">
        <f t="shared" ref="K15620:K15683" si="992">IF(M15620="","",K15619+(M15620-M15619)/24)</f>
        <v/>
      </c>
      <c r="P15620" s="26" t="str">
        <f t="shared" ref="P15620:P15683" si="993">IF(N15620="","",P15619+N15620-N15619)</f>
        <v/>
      </c>
      <c r="Q15620" s="38"/>
      <c r="S15620" t="str">
        <f t="shared" ref="S15620:S15683" si="994">IF(N15620="","",S15619-N15620+N15619)</f>
        <v/>
      </c>
      <c r="X15620" s="26" t="str">
        <f t="shared" si="991"/>
        <v/>
      </c>
      <c r="Y15620" s="38"/>
    </row>
    <row r="15621" spans="5:25">
      <c r="E15621" s="45"/>
      <c r="H15621" s="45"/>
      <c r="K15621" s="27" t="str">
        <f t="shared" si="992"/>
        <v/>
      </c>
      <c r="P15621" s="26" t="str">
        <f t="shared" si="993"/>
        <v/>
      </c>
      <c r="Q15621" s="38"/>
      <c r="S15621" t="str">
        <f t="shared" si="994"/>
        <v/>
      </c>
      <c r="X15621" s="26" t="str">
        <f t="shared" si="991"/>
        <v/>
      </c>
      <c r="Y15621" s="38"/>
    </row>
    <row r="15622" spans="5:25">
      <c r="E15622" s="45"/>
      <c r="H15622" s="45"/>
      <c r="K15622" s="27" t="str">
        <f t="shared" si="992"/>
        <v/>
      </c>
      <c r="P15622" s="26" t="str">
        <f t="shared" si="993"/>
        <v/>
      </c>
      <c r="Q15622" s="38"/>
      <c r="S15622" t="str">
        <f t="shared" si="994"/>
        <v/>
      </c>
      <c r="X15622" s="26" t="str">
        <f t="shared" si="991"/>
        <v/>
      </c>
      <c r="Y15622" s="38"/>
    </row>
    <row r="15623" spans="5:25">
      <c r="E15623" s="45"/>
      <c r="H15623" s="45"/>
      <c r="K15623" s="27" t="str">
        <f t="shared" si="992"/>
        <v/>
      </c>
      <c r="P15623" s="26" t="str">
        <f t="shared" si="993"/>
        <v/>
      </c>
      <c r="Q15623" s="38"/>
      <c r="S15623" t="str">
        <f t="shared" si="994"/>
        <v/>
      </c>
      <c r="X15623" s="26" t="str">
        <f t="shared" si="991"/>
        <v/>
      </c>
      <c r="Y15623" s="38"/>
    </row>
    <row r="15624" spans="5:25">
      <c r="E15624" s="45"/>
      <c r="H15624" s="45"/>
      <c r="K15624" s="27" t="str">
        <f t="shared" si="992"/>
        <v/>
      </c>
      <c r="P15624" s="26" t="str">
        <f t="shared" si="993"/>
        <v/>
      </c>
      <c r="Q15624" s="38"/>
      <c r="S15624" t="str">
        <f t="shared" si="994"/>
        <v/>
      </c>
      <c r="X15624" s="26" t="str">
        <f t="shared" si="991"/>
        <v/>
      </c>
      <c r="Y15624" s="38"/>
    </row>
    <row r="15625" spans="5:25">
      <c r="E15625" s="45"/>
      <c r="H15625" s="45"/>
      <c r="K15625" s="27" t="str">
        <f t="shared" si="992"/>
        <v/>
      </c>
      <c r="P15625" s="26" t="str">
        <f t="shared" si="993"/>
        <v/>
      </c>
      <c r="Q15625" s="38"/>
      <c r="S15625" t="str">
        <f t="shared" si="994"/>
        <v/>
      </c>
      <c r="X15625" s="26" t="str">
        <f t="shared" si="991"/>
        <v/>
      </c>
      <c r="Y15625" s="38"/>
    </row>
    <row r="15626" spans="5:25">
      <c r="E15626" s="45"/>
      <c r="H15626" s="45"/>
      <c r="K15626" s="27" t="str">
        <f t="shared" si="992"/>
        <v/>
      </c>
      <c r="P15626" s="26" t="str">
        <f t="shared" si="993"/>
        <v/>
      </c>
      <c r="Q15626" s="38"/>
      <c r="S15626" t="str">
        <f t="shared" si="994"/>
        <v/>
      </c>
      <c r="X15626" s="26" t="str">
        <f t="shared" si="991"/>
        <v/>
      </c>
      <c r="Y15626" s="38"/>
    </row>
    <row r="15627" spans="5:25">
      <c r="E15627" s="45"/>
      <c r="H15627" s="45"/>
      <c r="K15627" s="27" t="str">
        <f t="shared" si="992"/>
        <v/>
      </c>
      <c r="P15627" s="26" t="str">
        <f t="shared" si="993"/>
        <v/>
      </c>
      <c r="Q15627" s="38"/>
      <c r="S15627" t="str">
        <f t="shared" si="994"/>
        <v/>
      </c>
      <c r="X15627" s="26" t="str">
        <f t="shared" si="991"/>
        <v/>
      </c>
      <c r="Y15627" s="38"/>
    </row>
    <row r="15628" spans="5:25">
      <c r="E15628" s="45"/>
      <c r="H15628" s="45"/>
      <c r="K15628" s="27" t="str">
        <f t="shared" si="992"/>
        <v/>
      </c>
      <c r="P15628" s="26" t="str">
        <f t="shared" si="993"/>
        <v/>
      </c>
      <c r="Q15628" s="38"/>
      <c r="S15628" t="str">
        <f t="shared" si="994"/>
        <v/>
      </c>
      <c r="X15628" s="26" t="str">
        <f t="shared" si="991"/>
        <v/>
      </c>
      <c r="Y15628" s="38"/>
    </row>
    <row r="15629" spans="5:25">
      <c r="E15629" s="45"/>
      <c r="H15629" s="45"/>
      <c r="K15629" s="27" t="str">
        <f t="shared" si="992"/>
        <v/>
      </c>
      <c r="P15629" s="26" t="str">
        <f t="shared" si="993"/>
        <v/>
      </c>
      <c r="Q15629" s="38"/>
      <c r="S15629" t="str">
        <f t="shared" si="994"/>
        <v/>
      </c>
      <c r="X15629" s="26" t="str">
        <f t="shared" si="991"/>
        <v/>
      </c>
      <c r="Y15629" s="38"/>
    </row>
    <row r="15630" spans="5:25">
      <c r="E15630" s="45"/>
      <c r="H15630" s="45"/>
      <c r="K15630" s="27" t="str">
        <f t="shared" si="992"/>
        <v/>
      </c>
      <c r="P15630" s="26" t="str">
        <f t="shared" si="993"/>
        <v/>
      </c>
      <c r="Q15630" s="38"/>
      <c r="S15630" t="str">
        <f t="shared" si="994"/>
        <v/>
      </c>
      <c r="X15630" s="26" t="str">
        <f t="shared" si="991"/>
        <v/>
      </c>
      <c r="Y15630" s="38"/>
    </row>
    <row r="15631" spans="5:25">
      <c r="E15631" s="45"/>
      <c r="H15631" s="45"/>
      <c r="K15631" s="27" t="str">
        <f t="shared" si="992"/>
        <v/>
      </c>
      <c r="P15631" s="26" t="str">
        <f t="shared" si="993"/>
        <v/>
      </c>
      <c r="Q15631" s="38"/>
      <c r="S15631" t="str">
        <f t="shared" si="994"/>
        <v/>
      </c>
      <c r="X15631" s="26" t="str">
        <f t="shared" si="991"/>
        <v/>
      </c>
      <c r="Y15631" s="38"/>
    </row>
    <row r="15632" spans="5:25">
      <c r="E15632" s="45"/>
      <c r="H15632" s="45"/>
      <c r="K15632" s="27" t="str">
        <f t="shared" si="992"/>
        <v/>
      </c>
      <c r="P15632" s="26" t="str">
        <f t="shared" si="993"/>
        <v/>
      </c>
      <c r="Q15632" s="38"/>
      <c r="S15632" t="str">
        <f t="shared" si="994"/>
        <v/>
      </c>
      <c r="X15632" s="26" t="str">
        <f t="shared" si="991"/>
        <v/>
      </c>
      <c r="Y15632" s="38"/>
    </row>
    <row r="15633" spans="5:25">
      <c r="E15633" s="45"/>
      <c r="H15633" s="45"/>
      <c r="K15633" s="27" t="str">
        <f t="shared" si="992"/>
        <v/>
      </c>
      <c r="P15633" s="26" t="str">
        <f t="shared" si="993"/>
        <v/>
      </c>
      <c r="Q15633" s="38"/>
      <c r="S15633" t="str">
        <f t="shared" si="994"/>
        <v/>
      </c>
      <c r="X15633" s="26" t="str">
        <f t="shared" si="991"/>
        <v/>
      </c>
      <c r="Y15633" s="38"/>
    </row>
    <row r="15634" spans="5:25">
      <c r="E15634" s="45"/>
      <c r="H15634" s="45"/>
      <c r="K15634" s="27" t="str">
        <f t="shared" si="992"/>
        <v/>
      </c>
      <c r="P15634" s="26" t="str">
        <f t="shared" si="993"/>
        <v/>
      </c>
      <c r="Q15634" s="38"/>
      <c r="S15634" t="str">
        <f t="shared" si="994"/>
        <v/>
      </c>
      <c r="X15634" s="26" t="str">
        <f t="shared" si="991"/>
        <v/>
      </c>
      <c r="Y15634" s="38"/>
    </row>
    <row r="15635" spans="5:25">
      <c r="E15635" s="45"/>
      <c r="H15635" s="45"/>
      <c r="K15635" s="27" t="str">
        <f t="shared" si="992"/>
        <v/>
      </c>
      <c r="P15635" s="26" t="str">
        <f t="shared" si="993"/>
        <v/>
      </c>
      <c r="Q15635" s="38"/>
      <c r="S15635" t="str">
        <f t="shared" si="994"/>
        <v/>
      </c>
      <c r="X15635" s="26" t="str">
        <f t="shared" si="991"/>
        <v/>
      </c>
      <c r="Y15635" s="38"/>
    </row>
    <row r="15636" spans="5:25">
      <c r="E15636" s="45"/>
      <c r="H15636" s="45"/>
      <c r="K15636" s="27" t="str">
        <f t="shared" si="992"/>
        <v/>
      </c>
      <c r="P15636" s="26" t="str">
        <f t="shared" si="993"/>
        <v/>
      </c>
      <c r="Q15636" s="38"/>
      <c r="S15636" t="str">
        <f t="shared" si="994"/>
        <v/>
      </c>
      <c r="X15636" s="26" t="str">
        <f t="shared" si="991"/>
        <v/>
      </c>
      <c r="Y15636" s="38"/>
    </row>
    <row r="15637" spans="5:25">
      <c r="E15637" s="45"/>
      <c r="H15637" s="45"/>
      <c r="K15637" s="27" t="str">
        <f t="shared" si="992"/>
        <v/>
      </c>
      <c r="P15637" s="26" t="str">
        <f t="shared" si="993"/>
        <v/>
      </c>
      <c r="Q15637" s="38"/>
      <c r="S15637" t="str">
        <f t="shared" si="994"/>
        <v/>
      </c>
      <c r="X15637" s="26" t="str">
        <f t="shared" si="991"/>
        <v/>
      </c>
      <c r="Y15637" s="38"/>
    </row>
    <row r="15638" spans="5:25">
      <c r="E15638" s="45"/>
      <c r="H15638" s="45"/>
      <c r="K15638" s="27" t="str">
        <f t="shared" si="992"/>
        <v/>
      </c>
      <c r="P15638" s="26" t="str">
        <f t="shared" si="993"/>
        <v/>
      </c>
      <c r="Q15638" s="38"/>
      <c r="S15638" t="str">
        <f t="shared" si="994"/>
        <v/>
      </c>
      <c r="X15638" s="26" t="str">
        <f t="shared" si="991"/>
        <v/>
      </c>
      <c r="Y15638" s="38"/>
    </row>
    <row r="15639" spans="5:25">
      <c r="E15639" s="45"/>
      <c r="H15639" s="45"/>
      <c r="K15639" s="27" t="str">
        <f t="shared" si="992"/>
        <v/>
      </c>
      <c r="P15639" s="26" t="str">
        <f t="shared" si="993"/>
        <v/>
      </c>
      <c r="Q15639" s="38"/>
      <c r="S15639" t="str">
        <f t="shared" si="994"/>
        <v/>
      </c>
      <c r="X15639" s="26" t="str">
        <f t="shared" si="991"/>
        <v/>
      </c>
      <c r="Y15639" s="38"/>
    </row>
    <row r="15640" spans="5:25">
      <c r="E15640" s="45"/>
      <c r="H15640" s="45"/>
      <c r="K15640" s="27" t="str">
        <f t="shared" si="992"/>
        <v/>
      </c>
      <c r="P15640" s="26" t="str">
        <f t="shared" si="993"/>
        <v/>
      </c>
      <c r="Q15640" s="38"/>
      <c r="S15640" t="str">
        <f t="shared" si="994"/>
        <v/>
      </c>
      <c r="X15640" s="26" t="str">
        <f t="shared" si="991"/>
        <v/>
      </c>
      <c r="Y15640" s="38"/>
    </row>
    <row r="15641" spans="5:25">
      <c r="E15641" s="45"/>
      <c r="H15641" s="45"/>
      <c r="K15641" s="27" t="str">
        <f t="shared" si="992"/>
        <v/>
      </c>
      <c r="P15641" s="26" t="str">
        <f t="shared" si="993"/>
        <v/>
      </c>
      <c r="Q15641" s="38"/>
      <c r="S15641" t="str">
        <f t="shared" si="994"/>
        <v/>
      </c>
      <c r="X15641" s="26" t="str">
        <f t="shared" si="991"/>
        <v/>
      </c>
      <c r="Y15641" s="38"/>
    </row>
    <row r="15642" spans="5:25">
      <c r="E15642" s="45"/>
      <c r="H15642" s="45"/>
      <c r="K15642" s="27" t="str">
        <f t="shared" si="992"/>
        <v/>
      </c>
      <c r="P15642" s="26" t="str">
        <f t="shared" si="993"/>
        <v/>
      </c>
      <c r="Q15642" s="38"/>
      <c r="S15642" t="str">
        <f t="shared" si="994"/>
        <v/>
      </c>
      <c r="X15642" s="26" t="str">
        <f t="shared" si="991"/>
        <v/>
      </c>
      <c r="Y15642" s="38"/>
    </row>
    <row r="15643" spans="5:25">
      <c r="E15643" s="45"/>
      <c r="H15643" s="45"/>
      <c r="K15643" s="27" t="str">
        <f t="shared" si="992"/>
        <v/>
      </c>
      <c r="P15643" s="26" t="str">
        <f t="shared" si="993"/>
        <v/>
      </c>
      <c r="Q15643" s="38"/>
      <c r="S15643" t="str">
        <f t="shared" si="994"/>
        <v/>
      </c>
      <c r="X15643" s="26" t="str">
        <f t="shared" si="991"/>
        <v/>
      </c>
      <c r="Y15643" s="38"/>
    </row>
    <row r="15644" spans="5:25">
      <c r="E15644" s="45"/>
      <c r="H15644" s="45"/>
      <c r="K15644" s="27" t="str">
        <f t="shared" si="992"/>
        <v/>
      </c>
      <c r="P15644" s="26" t="str">
        <f t="shared" si="993"/>
        <v/>
      </c>
      <c r="Q15644" s="38"/>
      <c r="S15644" t="str">
        <f t="shared" si="994"/>
        <v/>
      </c>
      <c r="X15644" s="26" t="str">
        <f t="shared" si="991"/>
        <v/>
      </c>
      <c r="Y15644" s="38"/>
    </row>
    <row r="15645" spans="5:25">
      <c r="E15645" s="45"/>
      <c r="H15645" s="45"/>
      <c r="K15645" s="27" t="str">
        <f t="shared" si="992"/>
        <v/>
      </c>
      <c r="P15645" s="26" t="str">
        <f t="shared" si="993"/>
        <v/>
      </c>
      <c r="Q15645" s="38"/>
      <c r="S15645" t="str">
        <f t="shared" si="994"/>
        <v/>
      </c>
      <c r="X15645" s="26" t="str">
        <f t="shared" si="991"/>
        <v/>
      </c>
      <c r="Y15645" s="38"/>
    </row>
    <row r="15646" spans="5:25">
      <c r="E15646" s="45"/>
      <c r="H15646" s="45"/>
      <c r="K15646" s="27" t="str">
        <f t="shared" si="992"/>
        <v/>
      </c>
      <c r="P15646" s="26" t="str">
        <f t="shared" si="993"/>
        <v/>
      </c>
      <c r="Q15646" s="38"/>
      <c r="S15646" t="str">
        <f t="shared" si="994"/>
        <v/>
      </c>
      <c r="X15646" s="26" t="str">
        <f t="shared" si="991"/>
        <v/>
      </c>
      <c r="Y15646" s="38"/>
    </row>
    <row r="15647" spans="5:25">
      <c r="E15647" s="45"/>
      <c r="H15647" s="45"/>
      <c r="K15647" s="27" t="str">
        <f t="shared" si="992"/>
        <v/>
      </c>
      <c r="P15647" s="26" t="str">
        <f t="shared" si="993"/>
        <v/>
      </c>
      <c r="Q15647" s="38"/>
      <c r="S15647" t="str">
        <f t="shared" si="994"/>
        <v/>
      </c>
      <c r="X15647" s="26" t="str">
        <f t="shared" si="991"/>
        <v/>
      </c>
      <c r="Y15647" s="38"/>
    </row>
    <row r="15648" spans="5:25">
      <c r="E15648" s="45"/>
      <c r="H15648" s="45"/>
      <c r="K15648" s="27" t="str">
        <f t="shared" si="992"/>
        <v/>
      </c>
      <c r="P15648" s="26" t="str">
        <f t="shared" si="993"/>
        <v/>
      </c>
      <c r="Q15648" s="38"/>
      <c r="S15648" t="str">
        <f t="shared" si="994"/>
        <v/>
      </c>
      <c r="X15648" s="26" t="str">
        <f t="shared" si="991"/>
        <v/>
      </c>
      <c r="Y15648" s="38"/>
    </row>
    <row r="15649" spans="5:25">
      <c r="E15649" s="45"/>
      <c r="H15649" s="45"/>
      <c r="K15649" s="27" t="str">
        <f t="shared" si="992"/>
        <v/>
      </c>
      <c r="P15649" s="26" t="str">
        <f t="shared" si="993"/>
        <v/>
      </c>
      <c r="Q15649" s="38"/>
      <c r="S15649" t="str">
        <f t="shared" si="994"/>
        <v/>
      </c>
      <c r="X15649" s="26" t="str">
        <f t="shared" si="991"/>
        <v/>
      </c>
      <c r="Y15649" s="38"/>
    </row>
    <row r="15650" spans="5:25">
      <c r="E15650" s="45"/>
      <c r="H15650" s="45"/>
      <c r="K15650" s="27" t="str">
        <f t="shared" si="992"/>
        <v/>
      </c>
      <c r="P15650" s="26" t="str">
        <f t="shared" si="993"/>
        <v/>
      </c>
      <c r="Q15650" s="38"/>
      <c r="S15650" t="str">
        <f t="shared" si="994"/>
        <v/>
      </c>
      <c r="X15650" s="26" t="str">
        <f t="shared" si="991"/>
        <v/>
      </c>
      <c r="Y15650" s="38"/>
    </row>
    <row r="15651" spans="5:25">
      <c r="E15651" s="45"/>
      <c r="H15651" s="45"/>
      <c r="K15651" s="27" t="str">
        <f t="shared" si="992"/>
        <v/>
      </c>
      <c r="P15651" s="26" t="str">
        <f t="shared" si="993"/>
        <v/>
      </c>
      <c r="Q15651" s="38"/>
      <c r="S15651" t="str">
        <f t="shared" si="994"/>
        <v/>
      </c>
      <c r="X15651" s="26" t="str">
        <f t="shared" si="991"/>
        <v/>
      </c>
      <c r="Y15651" s="38"/>
    </row>
    <row r="15652" spans="5:25">
      <c r="E15652" s="45"/>
      <c r="H15652" s="45"/>
      <c r="K15652" s="27" t="str">
        <f t="shared" si="992"/>
        <v/>
      </c>
      <c r="P15652" s="26" t="str">
        <f t="shared" si="993"/>
        <v/>
      </c>
      <c r="Q15652" s="38"/>
      <c r="S15652" t="str">
        <f t="shared" si="994"/>
        <v/>
      </c>
      <c r="X15652" s="26" t="str">
        <f t="shared" si="991"/>
        <v/>
      </c>
      <c r="Y15652" s="38"/>
    </row>
    <row r="15653" spans="5:25">
      <c r="E15653" s="45"/>
      <c r="H15653" s="45"/>
      <c r="K15653" s="27" t="str">
        <f t="shared" si="992"/>
        <v/>
      </c>
      <c r="P15653" s="26" t="str">
        <f t="shared" si="993"/>
        <v/>
      </c>
      <c r="Q15653" s="38"/>
      <c r="S15653" t="str">
        <f t="shared" si="994"/>
        <v/>
      </c>
      <c r="X15653" s="26" t="str">
        <f t="shared" si="991"/>
        <v/>
      </c>
      <c r="Y15653" s="38"/>
    </row>
    <row r="15654" spans="5:25">
      <c r="E15654" s="45"/>
      <c r="H15654" s="45"/>
      <c r="K15654" s="27" t="str">
        <f t="shared" si="992"/>
        <v/>
      </c>
      <c r="P15654" s="26" t="str">
        <f t="shared" si="993"/>
        <v/>
      </c>
      <c r="Q15654" s="38"/>
      <c r="S15654" t="str">
        <f t="shared" si="994"/>
        <v/>
      </c>
      <c r="X15654" s="26" t="str">
        <f t="shared" si="991"/>
        <v/>
      </c>
      <c r="Y15654" s="38"/>
    </row>
    <row r="15655" spans="5:25">
      <c r="E15655" s="45"/>
      <c r="H15655" s="45"/>
      <c r="K15655" s="27" t="str">
        <f t="shared" si="992"/>
        <v/>
      </c>
      <c r="P15655" s="26" t="str">
        <f t="shared" si="993"/>
        <v/>
      </c>
      <c r="Q15655" s="38"/>
      <c r="S15655" t="str">
        <f t="shared" si="994"/>
        <v/>
      </c>
      <c r="X15655" s="26" t="str">
        <f t="shared" si="991"/>
        <v/>
      </c>
      <c r="Y15655" s="38"/>
    </row>
    <row r="15656" spans="5:25">
      <c r="E15656" s="45"/>
      <c r="H15656" s="45"/>
      <c r="K15656" s="27" t="str">
        <f t="shared" si="992"/>
        <v/>
      </c>
      <c r="P15656" s="26" t="str">
        <f t="shared" si="993"/>
        <v/>
      </c>
      <c r="Q15656" s="38"/>
      <c r="S15656" t="str">
        <f t="shared" si="994"/>
        <v/>
      </c>
      <c r="X15656" s="26" t="str">
        <f t="shared" si="991"/>
        <v/>
      </c>
      <c r="Y15656" s="38"/>
    </row>
    <row r="15657" spans="5:25">
      <c r="E15657" s="45"/>
      <c r="H15657" s="45"/>
      <c r="K15657" s="27" t="str">
        <f t="shared" si="992"/>
        <v/>
      </c>
      <c r="P15657" s="26" t="str">
        <f t="shared" si="993"/>
        <v/>
      </c>
      <c r="Q15657" s="38"/>
      <c r="S15657" t="str">
        <f t="shared" si="994"/>
        <v/>
      </c>
      <c r="X15657" s="26" t="str">
        <f t="shared" si="991"/>
        <v/>
      </c>
      <c r="Y15657" s="38"/>
    </row>
    <row r="15658" spans="5:25">
      <c r="E15658" s="45"/>
      <c r="H15658" s="45"/>
      <c r="K15658" s="27" t="str">
        <f t="shared" si="992"/>
        <v/>
      </c>
      <c r="P15658" s="26" t="str">
        <f t="shared" si="993"/>
        <v/>
      </c>
      <c r="Q15658" s="38"/>
      <c r="S15658" t="str">
        <f t="shared" si="994"/>
        <v/>
      </c>
      <c r="X15658" s="26" t="str">
        <f t="shared" si="991"/>
        <v/>
      </c>
      <c r="Y15658" s="38"/>
    </row>
    <row r="15659" spans="5:25">
      <c r="E15659" s="45"/>
      <c r="H15659" s="45"/>
      <c r="K15659" s="27" t="str">
        <f t="shared" si="992"/>
        <v/>
      </c>
      <c r="P15659" s="26" t="str">
        <f t="shared" si="993"/>
        <v/>
      </c>
      <c r="Q15659" s="38"/>
      <c r="S15659" t="str">
        <f t="shared" si="994"/>
        <v/>
      </c>
      <c r="X15659" s="26" t="str">
        <f t="shared" si="991"/>
        <v/>
      </c>
      <c r="Y15659" s="38"/>
    </row>
    <row r="15660" spans="5:25">
      <c r="E15660" s="45"/>
      <c r="H15660" s="45"/>
      <c r="K15660" s="27" t="str">
        <f t="shared" si="992"/>
        <v/>
      </c>
      <c r="P15660" s="26" t="str">
        <f t="shared" si="993"/>
        <v/>
      </c>
      <c r="Q15660" s="38"/>
      <c r="S15660" t="str">
        <f t="shared" si="994"/>
        <v/>
      </c>
      <c r="X15660" s="26" t="str">
        <f t="shared" si="991"/>
        <v/>
      </c>
      <c r="Y15660" s="38"/>
    </row>
    <row r="15661" spans="5:25">
      <c r="E15661" s="45"/>
      <c r="H15661" s="45"/>
      <c r="K15661" s="27" t="str">
        <f t="shared" si="992"/>
        <v/>
      </c>
      <c r="P15661" s="26" t="str">
        <f t="shared" si="993"/>
        <v/>
      </c>
      <c r="Q15661" s="38"/>
      <c r="S15661" t="str">
        <f t="shared" si="994"/>
        <v/>
      </c>
      <c r="X15661" s="26" t="str">
        <f t="shared" si="991"/>
        <v/>
      </c>
      <c r="Y15661" s="38"/>
    </row>
    <row r="15662" spans="5:25">
      <c r="E15662" s="45"/>
      <c r="H15662" s="45"/>
      <c r="K15662" s="27" t="str">
        <f t="shared" si="992"/>
        <v/>
      </c>
      <c r="P15662" s="26" t="str">
        <f t="shared" si="993"/>
        <v/>
      </c>
      <c r="Q15662" s="38"/>
      <c r="S15662" t="str">
        <f t="shared" si="994"/>
        <v/>
      </c>
      <c r="X15662" s="26" t="str">
        <f t="shared" si="991"/>
        <v/>
      </c>
      <c r="Y15662" s="38"/>
    </row>
    <row r="15663" spans="5:25">
      <c r="E15663" s="45"/>
      <c r="H15663" s="45"/>
      <c r="K15663" s="27" t="str">
        <f t="shared" si="992"/>
        <v/>
      </c>
      <c r="P15663" s="26" t="str">
        <f t="shared" si="993"/>
        <v/>
      </c>
      <c r="Q15663" s="38"/>
      <c r="S15663" t="str">
        <f t="shared" si="994"/>
        <v/>
      </c>
      <c r="X15663" s="26" t="str">
        <f t="shared" si="991"/>
        <v/>
      </c>
      <c r="Y15663" s="38"/>
    </row>
    <row r="15664" spans="5:25">
      <c r="E15664" s="45"/>
      <c r="H15664" s="45"/>
      <c r="K15664" s="27" t="str">
        <f t="shared" si="992"/>
        <v/>
      </c>
      <c r="P15664" s="26" t="str">
        <f t="shared" si="993"/>
        <v/>
      </c>
      <c r="Q15664" s="38"/>
      <c r="S15664" t="str">
        <f t="shared" si="994"/>
        <v/>
      </c>
      <c r="X15664" s="26" t="str">
        <f t="shared" si="991"/>
        <v/>
      </c>
      <c r="Y15664" s="38"/>
    </row>
    <row r="15665" spans="5:25">
      <c r="E15665" s="45"/>
      <c r="H15665" s="45"/>
      <c r="K15665" s="27" t="str">
        <f t="shared" si="992"/>
        <v/>
      </c>
      <c r="P15665" s="26" t="str">
        <f t="shared" si="993"/>
        <v/>
      </c>
      <c r="Q15665" s="38"/>
      <c r="S15665" t="str">
        <f t="shared" si="994"/>
        <v/>
      </c>
      <c r="X15665" s="26" t="str">
        <f t="shared" si="991"/>
        <v/>
      </c>
      <c r="Y15665" s="38"/>
    </row>
    <row r="15666" spans="5:25">
      <c r="E15666" s="45"/>
      <c r="H15666" s="45"/>
      <c r="K15666" s="27" t="str">
        <f t="shared" si="992"/>
        <v/>
      </c>
      <c r="P15666" s="26" t="str">
        <f t="shared" si="993"/>
        <v/>
      </c>
      <c r="Q15666" s="38"/>
      <c r="S15666" t="str">
        <f t="shared" si="994"/>
        <v/>
      </c>
      <c r="X15666" s="26" t="str">
        <f t="shared" si="991"/>
        <v/>
      </c>
      <c r="Y15666" s="38"/>
    </row>
    <row r="15667" spans="5:25">
      <c r="E15667" s="45"/>
      <c r="H15667" s="45"/>
      <c r="K15667" s="27" t="str">
        <f t="shared" si="992"/>
        <v/>
      </c>
      <c r="P15667" s="26" t="str">
        <f t="shared" si="993"/>
        <v/>
      </c>
      <c r="Q15667" s="38"/>
      <c r="S15667" t="str">
        <f t="shared" si="994"/>
        <v/>
      </c>
      <c r="X15667" s="26" t="str">
        <f t="shared" si="991"/>
        <v/>
      </c>
      <c r="Y15667" s="38"/>
    </row>
    <row r="15668" spans="5:25">
      <c r="E15668" s="45"/>
      <c r="H15668" s="45"/>
      <c r="K15668" s="27" t="str">
        <f t="shared" si="992"/>
        <v/>
      </c>
      <c r="P15668" s="26" t="str">
        <f t="shared" si="993"/>
        <v/>
      </c>
      <c r="Q15668" s="38"/>
      <c r="S15668" t="str">
        <f t="shared" si="994"/>
        <v/>
      </c>
      <c r="X15668" s="26" t="str">
        <f t="shared" si="991"/>
        <v/>
      </c>
      <c r="Y15668" s="38"/>
    </row>
    <row r="15669" spans="5:25">
      <c r="E15669" s="45"/>
      <c r="H15669" s="45"/>
      <c r="K15669" s="27" t="str">
        <f t="shared" si="992"/>
        <v/>
      </c>
      <c r="P15669" s="26" t="str">
        <f t="shared" si="993"/>
        <v/>
      </c>
      <c r="Q15669" s="38"/>
      <c r="S15669" t="str">
        <f t="shared" si="994"/>
        <v/>
      </c>
      <c r="X15669" s="26" t="str">
        <f t="shared" si="991"/>
        <v/>
      </c>
      <c r="Y15669" s="38"/>
    </row>
    <row r="15670" spans="5:25">
      <c r="E15670" s="45"/>
      <c r="H15670" s="45"/>
      <c r="K15670" s="27" t="str">
        <f t="shared" si="992"/>
        <v/>
      </c>
      <c r="P15670" s="26" t="str">
        <f t="shared" si="993"/>
        <v/>
      </c>
      <c r="Q15670" s="38"/>
      <c r="S15670" t="str">
        <f t="shared" si="994"/>
        <v/>
      </c>
      <c r="X15670" s="26" t="str">
        <f t="shared" si="991"/>
        <v/>
      </c>
      <c r="Y15670" s="38"/>
    </row>
    <row r="15671" spans="5:25">
      <c r="E15671" s="45"/>
      <c r="H15671" s="45"/>
      <c r="K15671" s="27" t="str">
        <f t="shared" si="992"/>
        <v/>
      </c>
      <c r="P15671" s="26" t="str">
        <f t="shared" si="993"/>
        <v/>
      </c>
      <c r="Q15671" s="38"/>
      <c r="S15671" t="str">
        <f t="shared" si="994"/>
        <v/>
      </c>
      <c r="X15671" s="26" t="str">
        <f t="shared" si="991"/>
        <v/>
      </c>
      <c r="Y15671" s="38"/>
    </row>
    <row r="15672" spans="5:25">
      <c r="E15672" s="45"/>
      <c r="H15672" s="45"/>
      <c r="K15672" s="27" t="str">
        <f t="shared" si="992"/>
        <v/>
      </c>
      <c r="P15672" s="26" t="str">
        <f t="shared" si="993"/>
        <v/>
      </c>
      <c r="Q15672" s="38"/>
      <c r="S15672" t="str">
        <f t="shared" si="994"/>
        <v/>
      </c>
      <c r="X15672" s="26" t="str">
        <f t="shared" si="991"/>
        <v/>
      </c>
      <c r="Y15672" s="38"/>
    </row>
    <row r="15673" spans="5:25">
      <c r="E15673" s="45"/>
      <c r="H15673" s="45"/>
      <c r="K15673" s="27" t="str">
        <f t="shared" si="992"/>
        <v/>
      </c>
      <c r="P15673" s="26" t="str">
        <f t="shared" si="993"/>
        <v/>
      </c>
      <c r="Q15673" s="38"/>
      <c r="S15673" t="str">
        <f t="shared" si="994"/>
        <v/>
      </c>
      <c r="X15673" s="26" t="str">
        <f t="shared" si="991"/>
        <v/>
      </c>
      <c r="Y15673" s="38"/>
    </row>
    <row r="15674" spans="5:25">
      <c r="E15674" s="45"/>
      <c r="H15674" s="45"/>
      <c r="K15674" s="27" t="str">
        <f t="shared" si="992"/>
        <v/>
      </c>
      <c r="P15674" s="26" t="str">
        <f t="shared" si="993"/>
        <v/>
      </c>
      <c r="Q15674" s="38"/>
      <c r="S15674" t="str">
        <f t="shared" si="994"/>
        <v/>
      </c>
      <c r="X15674" s="26" t="str">
        <f t="shared" si="991"/>
        <v/>
      </c>
      <c r="Y15674" s="38"/>
    </row>
    <row r="15675" spans="5:25">
      <c r="E15675" s="45"/>
      <c r="H15675" s="45"/>
      <c r="K15675" s="27" t="str">
        <f t="shared" si="992"/>
        <v/>
      </c>
      <c r="P15675" s="26" t="str">
        <f t="shared" si="993"/>
        <v/>
      </c>
      <c r="Q15675" s="38"/>
      <c r="S15675" t="str">
        <f t="shared" si="994"/>
        <v/>
      </c>
      <c r="X15675" s="26" t="str">
        <f t="shared" si="991"/>
        <v/>
      </c>
      <c r="Y15675" s="38"/>
    </row>
    <row r="15676" spans="5:25">
      <c r="E15676" s="45"/>
      <c r="H15676" s="45"/>
      <c r="K15676" s="27" t="str">
        <f t="shared" si="992"/>
        <v/>
      </c>
      <c r="P15676" s="26" t="str">
        <f t="shared" si="993"/>
        <v/>
      </c>
      <c r="Q15676" s="38"/>
      <c r="S15676" t="str">
        <f t="shared" si="994"/>
        <v/>
      </c>
      <c r="X15676" s="26" t="str">
        <f t="shared" ref="X15676:X15739" si="995">IF(V15676="","",X15675+V15676-V15675)</f>
        <v/>
      </c>
      <c r="Y15676" s="38"/>
    </row>
    <row r="15677" spans="5:25">
      <c r="E15677" s="45"/>
      <c r="H15677" s="45"/>
      <c r="K15677" s="27" t="str">
        <f t="shared" si="992"/>
        <v/>
      </c>
      <c r="P15677" s="26" t="str">
        <f t="shared" si="993"/>
        <v/>
      </c>
      <c r="Q15677" s="38"/>
      <c r="S15677" t="str">
        <f t="shared" si="994"/>
        <v/>
      </c>
      <c r="X15677" s="26" t="str">
        <f t="shared" si="995"/>
        <v/>
      </c>
      <c r="Y15677" s="38"/>
    </row>
    <row r="15678" spans="5:25">
      <c r="E15678" s="45"/>
      <c r="H15678" s="45"/>
      <c r="K15678" s="27" t="str">
        <f t="shared" si="992"/>
        <v/>
      </c>
      <c r="P15678" s="26" t="str">
        <f t="shared" si="993"/>
        <v/>
      </c>
      <c r="Q15678" s="38"/>
      <c r="S15678" t="str">
        <f t="shared" si="994"/>
        <v/>
      </c>
      <c r="X15678" s="26" t="str">
        <f t="shared" si="995"/>
        <v/>
      </c>
      <c r="Y15678" s="38"/>
    </row>
    <row r="15679" spans="5:25">
      <c r="E15679" s="45"/>
      <c r="H15679" s="45"/>
      <c r="K15679" s="27" t="str">
        <f t="shared" si="992"/>
        <v/>
      </c>
      <c r="P15679" s="26" t="str">
        <f t="shared" si="993"/>
        <v/>
      </c>
      <c r="Q15679" s="38"/>
      <c r="S15679" t="str">
        <f t="shared" si="994"/>
        <v/>
      </c>
      <c r="X15679" s="26" t="str">
        <f t="shared" si="995"/>
        <v/>
      </c>
      <c r="Y15679" s="38"/>
    </row>
    <row r="15680" spans="5:25">
      <c r="E15680" s="45"/>
      <c r="H15680" s="45"/>
      <c r="K15680" s="27" t="str">
        <f t="shared" si="992"/>
        <v/>
      </c>
      <c r="P15680" s="26" t="str">
        <f t="shared" si="993"/>
        <v/>
      </c>
      <c r="Q15680" s="38"/>
      <c r="S15680" t="str">
        <f t="shared" si="994"/>
        <v/>
      </c>
      <c r="X15680" s="26" t="str">
        <f t="shared" si="995"/>
        <v/>
      </c>
      <c r="Y15680" s="38"/>
    </row>
    <row r="15681" spans="5:25">
      <c r="E15681" s="45"/>
      <c r="H15681" s="45"/>
      <c r="K15681" s="27" t="str">
        <f t="shared" si="992"/>
        <v/>
      </c>
      <c r="P15681" s="26" t="str">
        <f t="shared" si="993"/>
        <v/>
      </c>
      <c r="Q15681" s="38"/>
      <c r="S15681" t="str">
        <f t="shared" si="994"/>
        <v/>
      </c>
      <c r="X15681" s="26" t="str">
        <f t="shared" si="995"/>
        <v/>
      </c>
      <c r="Y15681" s="38"/>
    </row>
    <row r="15682" spans="5:25">
      <c r="E15682" s="45"/>
      <c r="H15682" s="45"/>
      <c r="K15682" s="27" t="str">
        <f t="shared" si="992"/>
        <v/>
      </c>
      <c r="P15682" s="26" t="str">
        <f t="shared" si="993"/>
        <v/>
      </c>
      <c r="Q15682" s="38"/>
      <c r="S15682" t="str">
        <f t="shared" si="994"/>
        <v/>
      </c>
      <c r="X15682" s="26" t="str">
        <f t="shared" si="995"/>
        <v/>
      </c>
      <c r="Y15682" s="38"/>
    </row>
    <row r="15683" spans="5:25">
      <c r="E15683" s="45"/>
      <c r="H15683" s="45"/>
      <c r="K15683" s="27" t="str">
        <f t="shared" si="992"/>
        <v/>
      </c>
      <c r="P15683" s="26" t="str">
        <f t="shared" si="993"/>
        <v/>
      </c>
      <c r="Q15683" s="38"/>
      <c r="S15683" t="str">
        <f t="shared" si="994"/>
        <v/>
      </c>
      <c r="X15683" s="26" t="str">
        <f t="shared" si="995"/>
        <v/>
      </c>
      <c r="Y15683" s="38"/>
    </row>
    <row r="15684" spans="5:25">
      <c r="E15684" s="45"/>
      <c r="H15684" s="45"/>
      <c r="K15684" s="27" t="str">
        <f t="shared" ref="K15684:K15747" si="996">IF(M15684="","",K15683+(M15684-M15683)/24)</f>
        <v/>
      </c>
      <c r="P15684" s="26" t="str">
        <f t="shared" ref="P15684:P15747" si="997">IF(N15684="","",P15683+N15684-N15683)</f>
        <v/>
      </c>
      <c r="Q15684" s="38"/>
      <c r="S15684" t="str">
        <f t="shared" ref="S15684:S15747" si="998">IF(N15684="","",S15683-N15684+N15683)</f>
        <v/>
      </c>
      <c r="X15684" s="26" t="str">
        <f t="shared" si="995"/>
        <v/>
      </c>
      <c r="Y15684" s="38"/>
    </row>
    <row r="15685" spans="5:25">
      <c r="E15685" s="45"/>
      <c r="H15685" s="45"/>
      <c r="K15685" s="27" t="str">
        <f t="shared" si="996"/>
        <v/>
      </c>
      <c r="P15685" s="26" t="str">
        <f t="shared" si="997"/>
        <v/>
      </c>
      <c r="Q15685" s="38"/>
      <c r="S15685" t="str">
        <f t="shared" si="998"/>
        <v/>
      </c>
      <c r="X15685" s="26" t="str">
        <f t="shared" si="995"/>
        <v/>
      </c>
      <c r="Y15685" s="38"/>
    </row>
    <row r="15686" spans="5:25">
      <c r="E15686" s="45"/>
      <c r="H15686" s="45"/>
      <c r="K15686" s="27" t="str">
        <f t="shared" si="996"/>
        <v/>
      </c>
      <c r="P15686" s="26" t="str">
        <f t="shared" si="997"/>
        <v/>
      </c>
      <c r="Q15686" s="38"/>
      <c r="S15686" t="str">
        <f t="shared" si="998"/>
        <v/>
      </c>
      <c r="X15686" s="26" t="str">
        <f t="shared" si="995"/>
        <v/>
      </c>
      <c r="Y15686" s="38"/>
    </row>
    <row r="15687" spans="5:25">
      <c r="E15687" s="45"/>
      <c r="H15687" s="45"/>
      <c r="K15687" s="27" t="str">
        <f t="shared" si="996"/>
        <v/>
      </c>
      <c r="P15687" s="26" t="str">
        <f t="shared" si="997"/>
        <v/>
      </c>
      <c r="Q15687" s="38"/>
      <c r="S15687" t="str">
        <f t="shared" si="998"/>
        <v/>
      </c>
      <c r="X15687" s="26" t="str">
        <f t="shared" si="995"/>
        <v/>
      </c>
      <c r="Y15687" s="38"/>
    </row>
    <row r="15688" spans="5:25">
      <c r="E15688" s="45"/>
      <c r="H15688" s="45"/>
      <c r="K15688" s="27" t="str">
        <f t="shared" si="996"/>
        <v/>
      </c>
      <c r="P15688" s="26" t="str">
        <f t="shared" si="997"/>
        <v/>
      </c>
      <c r="Q15688" s="38"/>
      <c r="S15688" t="str">
        <f t="shared" si="998"/>
        <v/>
      </c>
      <c r="X15688" s="26" t="str">
        <f t="shared" si="995"/>
        <v/>
      </c>
      <c r="Y15688" s="38"/>
    </row>
    <row r="15689" spans="5:25">
      <c r="E15689" s="45"/>
      <c r="H15689" s="45"/>
      <c r="K15689" s="27" t="str">
        <f t="shared" si="996"/>
        <v/>
      </c>
      <c r="P15689" s="26" t="str">
        <f t="shared" si="997"/>
        <v/>
      </c>
      <c r="Q15689" s="38"/>
      <c r="S15689" t="str">
        <f t="shared" si="998"/>
        <v/>
      </c>
      <c r="X15689" s="26" t="str">
        <f t="shared" si="995"/>
        <v/>
      </c>
      <c r="Y15689" s="38"/>
    </row>
    <row r="15690" spans="5:25">
      <c r="E15690" s="45"/>
      <c r="H15690" s="45"/>
      <c r="K15690" s="27" t="str">
        <f t="shared" si="996"/>
        <v/>
      </c>
      <c r="P15690" s="26" t="str">
        <f t="shared" si="997"/>
        <v/>
      </c>
      <c r="Q15690" s="38"/>
      <c r="S15690" t="str">
        <f t="shared" si="998"/>
        <v/>
      </c>
      <c r="X15690" s="26" t="str">
        <f t="shared" si="995"/>
        <v/>
      </c>
      <c r="Y15690" s="38"/>
    </row>
    <row r="15691" spans="5:25">
      <c r="E15691" s="45"/>
      <c r="H15691" s="45"/>
      <c r="K15691" s="27" t="str">
        <f t="shared" si="996"/>
        <v/>
      </c>
      <c r="P15691" s="26" t="str">
        <f t="shared" si="997"/>
        <v/>
      </c>
      <c r="Q15691" s="38"/>
      <c r="S15691" t="str">
        <f t="shared" si="998"/>
        <v/>
      </c>
      <c r="X15691" s="26" t="str">
        <f t="shared" si="995"/>
        <v/>
      </c>
      <c r="Y15691" s="38"/>
    </row>
    <row r="15692" spans="5:25">
      <c r="E15692" s="45"/>
      <c r="H15692" s="45"/>
      <c r="K15692" s="27" t="str">
        <f t="shared" si="996"/>
        <v/>
      </c>
      <c r="P15692" s="26" t="str">
        <f t="shared" si="997"/>
        <v/>
      </c>
      <c r="Q15692" s="38"/>
      <c r="S15692" t="str">
        <f t="shared" si="998"/>
        <v/>
      </c>
      <c r="X15692" s="26" t="str">
        <f t="shared" si="995"/>
        <v/>
      </c>
      <c r="Y15692" s="38"/>
    </row>
    <row r="15693" spans="5:25">
      <c r="E15693" s="45"/>
      <c r="H15693" s="45"/>
      <c r="K15693" s="27" t="str">
        <f t="shared" si="996"/>
        <v/>
      </c>
      <c r="P15693" s="26" t="str">
        <f t="shared" si="997"/>
        <v/>
      </c>
      <c r="Q15693" s="38"/>
      <c r="S15693" t="str">
        <f t="shared" si="998"/>
        <v/>
      </c>
      <c r="X15693" s="26" t="str">
        <f t="shared" si="995"/>
        <v/>
      </c>
      <c r="Y15693" s="38"/>
    </row>
    <row r="15694" spans="5:25">
      <c r="E15694" s="45"/>
      <c r="H15694" s="45"/>
      <c r="K15694" s="27" t="str">
        <f t="shared" si="996"/>
        <v/>
      </c>
      <c r="P15694" s="26" t="str">
        <f t="shared" si="997"/>
        <v/>
      </c>
      <c r="Q15694" s="38"/>
      <c r="S15694" t="str">
        <f t="shared" si="998"/>
        <v/>
      </c>
      <c r="X15694" s="26" t="str">
        <f t="shared" si="995"/>
        <v/>
      </c>
      <c r="Y15694" s="38"/>
    </row>
    <row r="15695" spans="5:25">
      <c r="E15695" s="45"/>
      <c r="H15695" s="45"/>
      <c r="K15695" s="27" t="str">
        <f t="shared" si="996"/>
        <v/>
      </c>
      <c r="P15695" s="26" t="str">
        <f t="shared" si="997"/>
        <v/>
      </c>
      <c r="Q15695" s="38"/>
      <c r="S15695" t="str">
        <f t="shared" si="998"/>
        <v/>
      </c>
      <c r="X15695" s="26" t="str">
        <f t="shared" si="995"/>
        <v/>
      </c>
      <c r="Y15695" s="38"/>
    </row>
    <row r="15696" spans="5:25">
      <c r="E15696" s="45"/>
      <c r="H15696" s="45"/>
      <c r="K15696" s="27" t="str">
        <f t="shared" si="996"/>
        <v/>
      </c>
      <c r="P15696" s="26" t="str">
        <f t="shared" si="997"/>
        <v/>
      </c>
      <c r="Q15696" s="38"/>
      <c r="S15696" t="str">
        <f t="shared" si="998"/>
        <v/>
      </c>
      <c r="X15696" s="26" t="str">
        <f t="shared" si="995"/>
        <v/>
      </c>
      <c r="Y15696" s="38"/>
    </row>
    <row r="15697" spans="5:25">
      <c r="E15697" s="45"/>
      <c r="H15697" s="45"/>
      <c r="K15697" s="27" t="str">
        <f t="shared" si="996"/>
        <v/>
      </c>
      <c r="P15697" s="26" t="str">
        <f t="shared" si="997"/>
        <v/>
      </c>
      <c r="Q15697" s="38"/>
      <c r="S15697" t="str">
        <f t="shared" si="998"/>
        <v/>
      </c>
      <c r="X15697" s="26" t="str">
        <f t="shared" si="995"/>
        <v/>
      </c>
      <c r="Y15697" s="38"/>
    </row>
    <row r="15698" spans="5:25">
      <c r="E15698" s="45"/>
      <c r="H15698" s="45"/>
      <c r="K15698" s="27" t="str">
        <f t="shared" si="996"/>
        <v/>
      </c>
      <c r="P15698" s="26" t="str">
        <f t="shared" si="997"/>
        <v/>
      </c>
      <c r="Q15698" s="38"/>
      <c r="S15698" t="str">
        <f t="shared" si="998"/>
        <v/>
      </c>
      <c r="X15698" s="26" t="str">
        <f t="shared" si="995"/>
        <v/>
      </c>
      <c r="Y15698" s="38"/>
    </row>
    <row r="15699" spans="5:25">
      <c r="E15699" s="45"/>
      <c r="H15699" s="45"/>
      <c r="K15699" s="27" t="str">
        <f t="shared" si="996"/>
        <v/>
      </c>
      <c r="P15699" s="26" t="str">
        <f t="shared" si="997"/>
        <v/>
      </c>
      <c r="Q15699" s="38"/>
      <c r="S15699" t="str">
        <f t="shared" si="998"/>
        <v/>
      </c>
      <c r="X15699" s="26" t="str">
        <f t="shared" si="995"/>
        <v/>
      </c>
      <c r="Y15699" s="38"/>
    </row>
    <row r="15700" spans="5:25">
      <c r="E15700" s="45"/>
      <c r="H15700" s="45"/>
      <c r="K15700" s="27" t="str">
        <f t="shared" si="996"/>
        <v/>
      </c>
      <c r="P15700" s="26" t="str">
        <f t="shared" si="997"/>
        <v/>
      </c>
      <c r="Q15700" s="38"/>
      <c r="S15700" t="str">
        <f t="shared" si="998"/>
        <v/>
      </c>
      <c r="X15700" s="26" t="str">
        <f t="shared" si="995"/>
        <v/>
      </c>
      <c r="Y15700" s="38"/>
    </row>
    <row r="15701" spans="5:25">
      <c r="E15701" s="45"/>
      <c r="H15701" s="45"/>
      <c r="K15701" s="27" t="str">
        <f t="shared" si="996"/>
        <v/>
      </c>
      <c r="P15701" s="26" t="str">
        <f t="shared" si="997"/>
        <v/>
      </c>
      <c r="Q15701" s="38"/>
      <c r="S15701" t="str">
        <f t="shared" si="998"/>
        <v/>
      </c>
      <c r="X15701" s="26" t="str">
        <f t="shared" si="995"/>
        <v/>
      </c>
      <c r="Y15701" s="38"/>
    </row>
    <row r="15702" spans="5:25">
      <c r="E15702" s="45"/>
      <c r="H15702" s="45"/>
      <c r="K15702" s="27" t="str">
        <f t="shared" si="996"/>
        <v/>
      </c>
      <c r="P15702" s="26" t="str">
        <f t="shared" si="997"/>
        <v/>
      </c>
      <c r="Q15702" s="38"/>
      <c r="S15702" t="str">
        <f t="shared" si="998"/>
        <v/>
      </c>
      <c r="X15702" s="26" t="str">
        <f t="shared" si="995"/>
        <v/>
      </c>
      <c r="Y15702" s="38"/>
    </row>
    <row r="15703" spans="5:25">
      <c r="E15703" s="45"/>
      <c r="H15703" s="45"/>
      <c r="K15703" s="27" t="str">
        <f t="shared" si="996"/>
        <v/>
      </c>
      <c r="P15703" s="26" t="str">
        <f t="shared" si="997"/>
        <v/>
      </c>
      <c r="Q15703" s="38"/>
      <c r="S15703" t="str">
        <f t="shared" si="998"/>
        <v/>
      </c>
      <c r="X15703" s="26" t="str">
        <f t="shared" si="995"/>
        <v/>
      </c>
      <c r="Y15703" s="38"/>
    </row>
    <row r="15704" spans="5:25">
      <c r="E15704" s="45"/>
      <c r="H15704" s="45"/>
      <c r="K15704" s="27" t="str">
        <f t="shared" si="996"/>
        <v/>
      </c>
      <c r="P15704" s="26" t="str">
        <f t="shared" si="997"/>
        <v/>
      </c>
      <c r="Q15704" s="38"/>
      <c r="S15704" t="str">
        <f t="shared" si="998"/>
        <v/>
      </c>
      <c r="X15704" s="26" t="str">
        <f t="shared" si="995"/>
        <v/>
      </c>
      <c r="Y15704" s="38"/>
    </row>
    <row r="15705" spans="5:25">
      <c r="E15705" s="45"/>
      <c r="H15705" s="45"/>
      <c r="K15705" s="27" t="str">
        <f t="shared" si="996"/>
        <v/>
      </c>
      <c r="P15705" s="26" t="str">
        <f t="shared" si="997"/>
        <v/>
      </c>
      <c r="Q15705" s="38"/>
      <c r="S15705" t="str">
        <f t="shared" si="998"/>
        <v/>
      </c>
      <c r="X15705" s="26" t="str">
        <f t="shared" si="995"/>
        <v/>
      </c>
      <c r="Y15705" s="38"/>
    </row>
    <row r="15706" spans="5:25">
      <c r="E15706" s="45"/>
      <c r="H15706" s="45"/>
      <c r="K15706" s="27" t="str">
        <f t="shared" si="996"/>
        <v/>
      </c>
      <c r="P15706" s="26" t="str">
        <f t="shared" si="997"/>
        <v/>
      </c>
      <c r="Q15706" s="38"/>
      <c r="S15706" t="str">
        <f t="shared" si="998"/>
        <v/>
      </c>
      <c r="X15706" s="26" t="str">
        <f t="shared" si="995"/>
        <v/>
      </c>
      <c r="Y15706" s="38"/>
    </row>
    <row r="15707" spans="5:25">
      <c r="E15707" s="45"/>
      <c r="H15707" s="45"/>
      <c r="K15707" s="27" t="str">
        <f t="shared" si="996"/>
        <v/>
      </c>
      <c r="P15707" s="26" t="str">
        <f t="shared" si="997"/>
        <v/>
      </c>
      <c r="Q15707" s="38"/>
      <c r="S15707" t="str">
        <f t="shared" si="998"/>
        <v/>
      </c>
      <c r="X15707" s="26" t="str">
        <f t="shared" si="995"/>
        <v/>
      </c>
      <c r="Y15707" s="38"/>
    </row>
    <row r="15708" spans="5:25">
      <c r="E15708" s="45"/>
      <c r="H15708" s="45"/>
      <c r="K15708" s="27" t="str">
        <f t="shared" si="996"/>
        <v/>
      </c>
      <c r="P15708" s="26" t="str">
        <f t="shared" si="997"/>
        <v/>
      </c>
      <c r="Q15708" s="38"/>
      <c r="S15708" t="str">
        <f t="shared" si="998"/>
        <v/>
      </c>
      <c r="X15708" s="26" t="str">
        <f t="shared" si="995"/>
        <v/>
      </c>
      <c r="Y15708" s="38"/>
    </row>
    <row r="15709" spans="5:25">
      <c r="E15709" s="45"/>
      <c r="H15709" s="45"/>
      <c r="K15709" s="27" t="str">
        <f t="shared" si="996"/>
        <v/>
      </c>
      <c r="P15709" s="26" t="str">
        <f t="shared" si="997"/>
        <v/>
      </c>
      <c r="Q15709" s="38"/>
      <c r="S15709" t="str">
        <f t="shared" si="998"/>
        <v/>
      </c>
      <c r="X15709" s="26" t="str">
        <f t="shared" si="995"/>
        <v/>
      </c>
      <c r="Y15709" s="38"/>
    </row>
    <row r="15710" spans="5:25">
      <c r="E15710" s="45"/>
      <c r="H15710" s="45"/>
      <c r="K15710" s="27" t="str">
        <f t="shared" si="996"/>
        <v/>
      </c>
      <c r="P15710" s="26" t="str">
        <f t="shared" si="997"/>
        <v/>
      </c>
      <c r="Q15710" s="38"/>
      <c r="S15710" t="str">
        <f t="shared" si="998"/>
        <v/>
      </c>
      <c r="X15710" s="26" t="str">
        <f t="shared" si="995"/>
        <v/>
      </c>
      <c r="Y15710" s="38"/>
    </row>
    <row r="15711" spans="5:25">
      <c r="E15711" s="45"/>
      <c r="H15711" s="45"/>
      <c r="K15711" s="27" t="str">
        <f t="shared" si="996"/>
        <v/>
      </c>
      <c r="P15711" s="26" t="str">
        <f t="shared" si="997"/>
        <v/>
      </c>
      <c r="Q15711" s="38"/>
      <c r="S15711" t="str">
        <f t="shared" si="998"/>
        <v/>
      </c>
      <c r="X15711" s="26" t="str">
        <f t="shared" si="995"/>
        <v/>
      </c>
      <c r="Y15711" s="38"/>
    </row>
    <row r="15712" spans="5:25">
      <c r="E15712" s="45"/>
      <c r="H15712" s="45"/>
      <c r="K15712" s="27" t="str">
        <f t="shared" si="996"/>
        <v/>
      </c>
      <c r="P15712" s="26" t="str">
        <f t="shared" si="997"/>
        <v/>
      </c>
      <c r="Q15712" s="38"/>
      <c r="S15712" t="str">
        <f t="shared" si="998"/>
        <v/>
      </c>
      <c r="X15712" s="26" t="str">
        <f t="shared" si="995"/>
        <v/>
      </c>
      <c r="Y15712" s="38"/>
    </row>
    <row r="15713" spans="5:25">
      <c r="E15713" s="45"/>
      <c r="H15713" s="45"/>
      <c r="K15713" s="27" t="str">
        <f t="shared" si="996"/>
        <v/>
      </c>
      <c r="P15713" s="26" t="str">
        <f t="shared" si="997"/>
        <v/>
      </c>
      <c r="Q15713" s="38"/>
      <c r="S15713" t="str">
        <f t="shared" si="998"/>
        <v/>
      </c>
      <c r="X15713" s="26" t="str">
        <f t="shared" si="995"/>
        <v/>
      </c>
      <c r="Y15713" s="38"/>
    </row>
    <row r="15714" spans="5:25">
      <c r="E15714" s="45"/>
      <c r="H15714" s="45"/>
      <c r="K15714" s="27" t="str">
        <f t="shared" si="996"/>
        <v/>
      </c>
      <c r="P15714" s="26" t="str">
        <f t="shared" si="997"/>
        <v/>
      </c>
      <c r="Q15714" s="38"/>
      <c r="S15714" t="str">
        <f t="shared" si="998"/>
        <v/>
      </c>
      <c r="X15714" s="26" t="str">
        <f t="shared" si="995"/>
        <v/>
      </c>
      <c r="Y15714" s="38"/>
    </row>
    <row r="15715" spans="5:25">
      <c r="E15715" s="45"/>
      <c r="H15715" s="45"/>
      <c r="K15715" s="27" t="str">
        <f t="shared" si="996"/>
        <v/>
      </c>
      <c r="P15715" s="26" t="str">
        <f t="shared" si="997"/>
        <v/>
      </c>
      <c r="Q15715" s="38"/>
      <c r="S15715" t="str">
        <f t="shared" si="998"/>
        <v/>
      </c>
      <c r="X15715" s="26" t="str">
        <f t="shared" si="995"/>
        <v/>
      </c>
      <c r="Y15715" s="38"/>
    </row>
    <row r="15716" spans="5:25">
      <c r="E15716" s="45"/>
      <c r="H15716" s="45"/>
      <c r="K15716" s="27" t="str">
        <f t="shared" si="996"/>
        <v/>
      </c>
      <c r="P15716" s="26" t="str">
        <f t="shared" si="997"/>
        <v/>
      </c>
      <c r="Q15716" s="38"/>
      <c r="S15716" t="str">
        <f t="shared" si="998"/>
        <v/>
      </c>
      <c r="X15716" s="26" t="str">
        <f t="shared" si="995"/>
        <v/>
      </c>
      <c r="Y15716" s="38"/>
    </row>
    <row r="15717" spans="5:25">
      <c r="E15717" s="45"/>
      <c r="H15717" s="45"/>
      <c r="K15717" s="27" t="str">
        <f t="shared" si="996"/>
        <v/>
      </c>
      <c r="P15717" s="26" t="str">
        <f t="shared" si="997"/>
        <v/>
      </c>
      <c r="Q15717" s="38"/>
      <c r="S15717" t="str">
        <f t="shared" si="998"/>
        <v/>
      </c>
      <c r="X15717" s="26" t="str">
        <f t="shared" si="995"/>
        <v/>
      </c>
      <c r="Y15717" s="38"/>
    </row>
    <row r="15718" spans="5:25">
      <c r="E15718" s="45"/>
      <c r="H15718" s="45"/>
      <c r="K15718" s="27" t="str">
        <f t="shared" si="996"/>
        <v/>
      </c>
      <c r="P15718" s="26" t="str">
        <f t="shared" si="997"/>
        <v/>
      </c>
      <c r="Q15718" s="38"/>
      <c r="S15718" t="str">
        <f t="shared" si="998"/>
        <v/>
      </c>
      <c r="X15718" s="26" t="str">
        <f t="shared" si="995"/>
        <v/>
      </c>
      <c r="Y15718" s="38"/>
    </row>
    <row r="15719" spans="5:25">
      <c r="E15719" s="45"/>
      <c r="H15719" s="45"/>
      <c r="K15719" s="27" t="str">
        <f t="shared" si="996"/>
        <v/>
      </c>
      <c r="P15719" s="26" t="str">
        <f t="shared" si="997"/>
        <v/>
      </c>
      <c r="Q15719" s="38"/>
      <c r="S15719" t="str">
        <f t="shared" si="998"/>
        <v/>
      </c>
      <c r="X15719" s="26" t="str">
        <f t="shared" si="995"/>
        <v/>
      </c>
      <c r="Y15719" s="38"/>
    </row>
    <row r="15720" spans="5:25">
      <c r="E15720" s="45"/>
      <c r="H15720" s="45"/>
      <c r="K15720" s="27" t="str">
        <f t="shared" si="996"/>
        <v/>
      </c>
      <c r="P15720" s="26" t="str">
        <f t="shared" si="997"/>
        <v/>
      </c>
      <c r="Q15720" s="38"/>
      <c r="S15720" t="str">
        <f t="shared" si="998"/>
        <v/>
      </c>
      <c r="X15720" s="26" t="str">
        <f t="shared" si="995"/>
        <v/>
      </c>
      <c r="Y15720" s="38"/>
    </row>
    <row r="15721" spans="5:25">
      <c r="E15721" s="45"/>
      <c r="H15721" s="45"/>
      <c r="K15721" s="27" t="str">
        <f t="shared" si="996"/>
        <v/>
      </c>
      <c r="P15721" s="26" t="str">
        <f t="shared" si="997"/>
        <v/>
      </c>
      <c r="Q15721" s="38"/>
      <c r="S15721" t="str">
        <f t="shared" si="998"/>
        <v/>
      </c>
      <c r="X15721" s="26" t="str">
        <f t="shared" si="995"/>
        <v/>
      </c>
      <c r="Y15721" s="38"/>
    </row>
    <row r="15722" spans="5:25">
      <c r="E15722" s="45"/>
      <c r="H15722" s="45"/>
      <c r="K15722" s="27" t="str">
        <f t="shared" si="996"/>
        <v/>
      </c>
      <c r="P15722" s="26" t="str">
        <f t="shared" si="997"/>
        <v/>
      </c>
      <c r="Q15722" s="38"/>
      <c r="S15722" t="str">
        <f t="shared" si="998"/>
        <v/>
      </c>
      <c r="X15722" s="26" t="str">
        <f t="shared" si="995"/>
        <v/>
      </c>
      <c r="Y15722" s="38"/>
    </row>
    <row r="15723" spans="5:25">
      <c r="E15723" s="45"/>
      <c r="H15723" s="45"/>
      <c r="K15723" s="27" t="str">
        <f t="shared" si="996"/>
        <v/>
      </c>
      <c r="P15723" s="26" t="str">
        <f t="shared" si="997"/>
        <v/>
      </c>
      <c r="Q15723" s="38"/>
      <c r="S15723" t="str">
        <f t="shared" si="998"/>
        <v/>
      </c>
      <c r="X15723" s="26" t="str">
        <f t="shared" si="995"/>
        <v/>
      </c>
      <c r="Y15723" s="38"/>
    </row>
    <row r="15724" spans="5:25">
      <c r="E15724" s="45"/>
      <c r="H15724" s="45"/>
      <c r="K15724" s="27" t="str">
        <f t="shared" si="996"/>
        <v/>
      </c>
      <c r="P15724" s="26" t="str">
        <f t="shared" si="997"/>
        <v/>
      </c>
      <c r="Q15724" s="38"/>
      <c r="S15724" t="str">
        <f t="shared" si="998"/>
        <v/>
      </c>
      <c r="X15724" s="26" t="str">
        <f t="shared" si="995"/>
        <v/>
      </c>
      <c r="Y15724" s="38"/>
    </row>
    <row r="15725" spans="5:25">
      <c r="E15725" s="45"/>
      <c r="H15725" s="45"/>
      <c r="K15725" s="27" t="str">
        <f t="shared" si="996"/>
        <v/>
      </c>
      <c r="P15725" s="26" t="str">
        <f t="shared" si="997"/>
        <v/>
      </c>
      <c r="Q15725" s="38"/>
      <c r="S15725" t="str">
        <f t="shared" si="998"/>
        <v/>
      </c>
      <c r="X15725" s="26" t="str">
        <f t="shared" si="995"/>
        <v/>
      </c>
      <c r="Y15725" s="38"/>
    </row>
    <row r="15726" spans="5:25">
      <c r="E15726" s="45"/>
      <c r="H15726" s="45"/>
      <c r="K15726" s="27" t="str">
        <f t="shared" si="996"/>
        <v/>
      </c>
      <c r="P15726" s="26" t="str">
        <f t="shared" si="997"/>
        <v/>
      </c>
      <c r="Q15726" s="38"/>
      <c r="S15726" t="str">
        <f t="shared" si="998"/>
        <v/>
      </c>
      <c r="X15726" s="26" t="str">
        <f t="shared" si="995"/>
        <v/>
      </c>
      <c r="Y15726" s="38"/>
    </row>
    <row r="15727" spans="5:25">
      <c r="E15727" s="45"/>
      <c r="H15727" s="45"/>
      <c r="K15727" s="27" t="str">
        <f t="shared" si="996"/>
        <v/>
      </c>
      <c r="P15727" s="26" t="str">
        <f t="shared" si="997"/>
        <v/>
      </c>
      <c r="Q15727" s="38"/>
      <c r="S15727" t="str">
        <f t="shared" si="998"/>
        <v/>
      </c>
      <c r="X15727" s="26" t="str">
        <f t="shared" si="995"/>
        <v/>
      </c>
      <c r="Y15727" s="38"/>
    </row>
    <row r="15728" spans="5:25">
      <c r="E15728" s="45"/>
      <c r="H15728" s="45"/>
      <c r="K15728" s="27" t="str">
        <f t="shared" si="996"/>
        <v/>
      </c>
      <c r="P15728" s="26" t="str">
        <f t="shared" si="997"/>
        <v/>
      </c>
      <c r="Q15728" s="38"/>
      <c r="S15728" t="str">
        <f t="shared" si="998"/>
        <v/>
      </c>
      <c r="X15728" s="26" t="str">
        <f t="shared" si="995"/>
        <v/>
      </c>
      <c r="Y15728" s="38"/>
    </row>
    <row r="15729" spans="5:25">
      <c r="E15729" s="45"/>
      <c r="H15729" s="45"/>
      <c r="K15729" s="27" t="str">
        <f t="shared" si="996"/>
        <v/>
      </c>
      <c r="P15729" s="26" t="str">
        <f t="shared" si="997"/>
        <v/>
      </c>
      <c r="Q15729" s="38"/>
      <c r="S15729" t="str">
        <f t="shared" si="998"/>
        <v/>
      </c>
      <c r="X15729" s="26" t="str">
        <f t="shared" si="995"/>
        <v/>
      </c>
      <c r="Y15729" s="38"/>
    </row>
    <row r="15730" spans="5:25">
      <c r="E15730" s="45"/>
      <c r="H15730" s="45"/>
      <c r="K15730" s="27" t="str">
        <f t="shared" si="996"/>
        <v/>
      </c>
      <c r="P15730" s="26" t="str">
        <f t="shared" si="997"/>
        <v/>
      </c>
      <c r="Q15730" s="38"/>
      <c r="S15730" t="str">
        <f t="shared" si="998"/>
        <v/>
      </c>
      <c r="X15730" s="26" t="str">
        <f t="shared" si="995"/>
        <v/>
      </c>
      <c r="Y15730" s="38"/>
    </row>
    <row r="15731" spans="5:25">
      <c r="E15731" s="45"/>
      <c r="H15731" s="45"/>
      <c r="K15731" s="27" t="str">
        <f t="shared" si="996"/>
        <v/>
      </c>
      <c r="P15731" s="26" t="str">
        <f t="shared" si="997"/>
        <v/>
      </c>
      <c r="Q15731" s="38"/>
      <c r="S15731" t="str">
        <f t="shared" si="998"/>
        <v/>
      </c>
      <c r="X15731" s="26" t="str">
        <f t="shared" si="995"/>
        <v/>
      </c>
      <c r="Y15731" s="38"/>
    </row>
    <row r="15732" spans="5:25">
      <c r="E15732" s="45"/>
      <c r="H15732" s="45"/>
      <c r="K15732" s="27" t="str">
        <f t="shared" si="996"/>
        <v/>
      </c>
      <c r="P15732" s="26" t="str">
        <f t="shared" si="997"/>
        <v/>
      </c>
      <c r="Q15732" s="38"/>
      <c r="S15732" t="str">
        <f t="shared" si="998"/>
        <v/>
      </c>
      <c r="X15732" s="26" t="str">
        <f t="shared" si="995"/>
        <v/>
      </c>
      <c r="Y15732" s="38"/>
    </row>
    <row r="15733" spans="5:25">
      <c r="E15733" s="45"/>
      <c r="H15733" s="45"/>
      <c r="K15733" s="27" t="str">
        <f t="shared" si="996"/>
        <v/>
      </c>
      <c r="P15733" s="26" t="str">
        <f t="shared" si="997"/>
        <v/>
      </c>
      <c r="Q15733" s="38"/>
      <c r="S15733" t="str">
        <f t="shared" si="998"/>
        <v/>
      </c>
      <c r="X15733" s="26" t="str">
        <f t="shared" si="995"/>
        <v/>
      </c>
      <c r="Y15733" s="38"/>
    </row>
    <row r="15734" spans="5:25">
      <c r="E15734" s="45"/>
      <c r="H15734" s="45"/>
      <c r="K15734" s="27" t="str">
        <f t="shared" si="996"/>
        <v/>
      </c>
      <c r="P15734" s="26" t="str">
        <f t="shared" si="997"/>
        <v/>
      </c>
      <c r="Q15734" s="38"/>
      <c r="S15734" t="str">
        <f t="shared" si="998"/>
        <v/>
      </c>
      <c r="X15734" s="26" t="str">
        <f t="shared" si="995"/>
        <v/>
      </c>
      <c r="Y15734" s="38"/>
    </row>
    <row r="15735" spans="5:25">
      <c r="E15735" s="45"/>
      <c r="H15735" s="45"/>
      <c r="K15735" s="27" t="str">
        <f t="shared" si="996"/>
        <v/>
      </c>
      <c r="P15735" s="26" t="str">
        <f t="shared" si="997"/>
        <v/>
      </c>
      <c r="Q15735" s="38"/>
      <c r="S15735" t="str">
        <f t="shared" si="998"/>
        <v/>
      </c>
      <c r="X15735" s="26" t="str">
        <f t="shared" si="995"/>
        <v/>
      </c>
      <c r="Y15735" s="38"/>
    </row>
    <row r="15736" spans="5:25">
      <c r="E15736" s="45"/>
      <c r="H15736" s="45"/>
      <c r="K15736" s="27" t="str">
        <f t="shared" si="996"/>
        <v/>
      </c>
      <c r="P15736" s="26" t="str">
        <f t="shared" si="997"/>
        <v/>
      </c>
      <c r="Q15736" s="38"/>
      <c r="S15736" t="str">
        <f t="shared" si="998"/>
        <v/>
      </c>
      <c r="X15736" s="26" t="str">
        <f t="shared" si="995"/>
        <v/>
      </c>
      <c r="Y15736" s="38"/>
    </row>
    <row r="15737" spans="5:25">
      <c r="E15737" s="45"/>
      <c r="H15737" s="45"/>
      <c r="K15737" s="27" t="str">
        <f t="shared" si="996"/>
        <v/>
      </c>
      <c r="P15737" s="26" t="str">
        <f t="shared" si="997"/>
        <v/>
      </c>
      <c r="Q15737" s="38"/>
      <c r="S15737" t="str">
        <f t="shared" si="998"/>
        <v/>
      </c>
      <c r="X15737" s="26" t="str">
        <f t="shared" si="995"/>
        <v/>
      </c>
      <c r="Y15737" s="38"/>
    </row>
    <row r="15738" spans="5:25">
      <c r="E15738" s="45"/>
      <c r="H15738" s="45"/>
      <c r="K15738" s="27" t="str">
        <f t="shared" si="996"/>
        <v/>
      </c>
      <c r="P15738" s="26" t="str">
        <f t="shared" si="997"/>
        <v/>
      </c>
      <c r="Q15738" s="38"/>
      <c r="S15738" t="str">
        <f t="shared" si="998"/>
        <v/>
      </c>
      <c r="X15738" s="26" t="str">
        <f t="shared" si="995"/>
        <v/>
      </c>
      <c r="Y15738" s="38"/>
    </row>
    <row r="15739" spans="5:25">
      <c r="E15739" s="45"/>
      <c r="H15739" s="45"/>
      <c r="K15739" s="27" t="str">
        <f t="shared" si="996"/>
        <v/>
      </c>
      <c r="P15739" s="26" t="str">
        <f t="shared" si="997"/>
        <v/>
      </c>
      <c r="Q15739" s="38"/>
      <c r="S15739" t="str">
        <f t="shared" si="998"/>
        <v/>
      </c>
      <c r="X15739" s="26" t="str">
        <f t="shared" si="995"/>
        <v/>
      </c>
      <c r="Y15739" s="38"/>
    </row>
    <row r="15740" spans="5:25">
      <c r="E15740" s="45"/>
      <c r="H15740" s="45"/>
      <c r="K15740" s="27" t="str">
        <f t="shared" si="996"/>
        <v/>
      </c>
      <c r="P15740" s="26" t="str">
        <f t="shared" si="997"/>
        <v/>
      </c>
      <c r="Q15740" s="38"/>
      <c r="S15740" t="str">
        <f t="shared" si="998"/>
        <v/>
      </c>
      <c r="X15740" s="26" t="str">
        <f t="shared" ref="X15740:X15803" si="999">IF(V15740="","",X15739+V15740-V15739)</f>
        <v/>
      </c>
      <c r="Y15740" s="38"/>
    </row>
    <row r="15741" spans="5:25">
      <c r="E15741" s="45"/>
      <c r="H15741" s="45"/>
      <c r="K15741" s="27" t="str">
        <f t="shared" si="996"/>
        <v/>
      </c>
      <c r="P15741" s="26" t="str">
        <f t="shared" si="997"/>
        <v/>
      </c>
      <c r="Q15741" s="38"/>
      <c r="S15741" t="str">
        <f t="shared" si="998"/>
        <v/>
      </c>
      <c r="X15741" s="26" t="str">
        <f t="shared" si="999"/>
        <v/>
      </c>
      <c r="Y15741" s="38"/>
    </row>
    <row r="15742" spans="5:25">
      <c r="E15742" s="45"/>
      <c r="H15742" s="45"/>
      <c r="K15742" s="27" t="str">
        <f t="shared" si="996"/>
        <v/>
      </c>
      <c r="P15742" s="26" t="str">
        <f t="shared" si="997"/>
        <v/>
      </c>
      <c r="Q15742" s="38"/>
      <c r="S15742" t="str">
        <f t="shared" si="998"/>
        <v/>
      </c>
      <c r="X15742" s="26" t="str">
        <f t="shared" si="999"/>
        <v/>
      </c>
      <c r="Y15742" s="38"/>
    </row>
    <row r="15743" spans="5:25">
      <c r="E15743" s="45"/>
      <c r="H15743" s="45"/>
      <c r="K15743" s="27" t="str">
        <f t="shared" si="996"/>
        <v/>
      </c>
      <c r="P15743" s="26" t="str">
        <f t="shared" si="997"/>
        <v/>
      </c>
      <c r="Q15743" s="38"/>
      <c r="S15743" t="str">
        <f t="shared" si="998"/>
        <v/>
      </c>
      <c r="X15743" s="26" t="str">
        <f t="shared" si="999"/>
        <v/>
      </c>
      <c r="Y15743" s="38"/>
    </row>
    <row r="15744" spans="5:25">
      <c r="E15744" s="45"/>
      <c r="H15744" s="45"/>
      <c r="K15744" s="27" t="str">
        <f t="shared" si="996"/>
        <v/>
      </c>
      <c r="P15744" s="26" t="str">
        <f t="shared" si="997"/>
        <v/>
      </c>
      <c r="Q15744" s="38"/>
      <c r="S15744" t="str">
        <f t="shared" si="998"/>
        <v/>
      </c>
      <c r="X15744" s="26" t="str">
        <f t="shared" si="999"/>
        <v/>
      </c>
      <c r="Y15744" s="38"/>
    </row>
    <row r="15745" spans="5:25">
      <c r="E15745" s="45"/>
      <c r="H15745" s="45"/>
      <c r="K15745" s="27" t="str">
        <f t="shared" si="996"/>
        <v/>
      </c>
      <c r="P15745" s="26" t="str">
        <f t="shared" si="997"/>
        <v/>
      </c>
      <c r="Q15745" s="38"/>
      <c r="S15745" t="str">
        <f t="shared" si="998"/>
        <v/>
      </c>
      <c r="X15745" s="26" t="str">
        <f t="shared" si="999"/>
        <v/>
      </c>
      <c r="Y15745" s="38"/>
    </row>
    <row r="15746" spans="5:25">
      <c r="E15746" s="45"/>
      <c r="H15746" s="45"/>
      <c r="K15746" s="27" t="str">
        <f t="shared" si="996"/>
        <v/>
      </c>
      <c r="P15746" s="26" t="str">
        <f t="shared" si="997"/>
        <v/>
      </c>
      <c r="Q15746" s="38"/>
      <c r="S15746" t="str">
        <f t="shared" si="998"/>
        <v/>
      </c>
      <c r="X15746" s="26" t="str">
        <f t="shared" si="999"/>
        <v/>
      </c>
      <c r="Y15746" s="38"/>
    </row>
    <row r="15747" spans="5:25">
      <c r="E15747" s="45"/>
      <c r="H15747" s="45"/>
      <c r="K15747" s="27" t="str">
        <f t="shared" si="996"/>
        <v/>
      </c>
      <c r="P15747" s="26" t="str">
        <f t="shared" si="997"/>
        <v/>
      </c>
      <c r="Q15747" s="38"/>
      <c r="S15747" t="str">
        <f t="shared" si="998"/>
        <v/>
      </c>
      <c r="X15747" s="26" t="str">
        <f t="shared" si="999"/>
        <v/>
      </c>
      <c r="Y15747" s="38"/>
    </row>
    <row r="15748" spans="5:25">
      <c r="E15748" s="45"/>
      <c r="H15748" s="45"/>
      <c r="K15748" s="27" t="str">
        <f t="shared" ref="K15748:K15811" si="1000">IF(M15748="","",K15747+(M15748-M15747)/24)</f>
        <v/>
      </c>
      <c r="P15748" s="26" t="str">
        <f t="shared" ref="P15748:P15811" si="1001">IF(N15748="","",P15747+N15748-N15747)</f>
        <v/>
      </c>
      <c r="Q15748" s="38"/>
      <c r="S15748" t="str">
        <f t="shared" ref="S15748:S15811" si="1002">IF(N15748="","",S15747-N15748+N15747)</f>
        <v/>
      </c>
      <c r="X15748" s="26" t="str">
        <f t="shared" si="999"/>
        <v/>
      </c>
      <c r="Y15748" s="38"/>
    </row>
    <row r="15749" spans="5:25">
      <c r="E15749" s="45"/>
      <c r="H15749" s="45"/>
      <c r="K15749" s="27" t="str">
        <f t="shared" si="1000"/>
        <v/>
      </c>
      <c r="P15749" s="26" t="str">
        <f t="shared" si="1001"/>
        <v/>
      </c>
      <c r="Q15749" s="38"/>
      <c r="S15749" t="str">
        <f t="shared" si="1002"/>
        <v/>
      </c>
      <c r="X15749" s="26" t="str">
        <f t="shared" si="999"/>
        <v/>
      </c>
      <c r="Y15749" s="38"/>
    </row>
    <row r="15750" spans="5:25">
      <c r="E15750" s="45"/>
      <c r="H15750" s="45"/>
      <c r="K15750" s="27" t="str">
        <f t="shared" si="1000"/>
        <v/>
      </c>
      <c r="P15750" s="26" t="str">
        <f t="shared" si="1001"/>
        <v/>
      </c>
      <c r="Q15750" s="38"/>
      <c r="S15750" t="str">
        <f t="shared" si="1002"/>
        <v/>
      </c>
      <c r="X15750" s="26" t="str">
        <f t="shared" si="999"/>
        <v/>
      </c>
      <c r="Y15750" s="38"/>
    </row>
    <row r="15751" spans="5:25">
      <c r="E15751" s="45"/>
      <c r="H15751" s="45"/>
      <c r="K15751" s="27" t="str">
        <f t="shared" si="1000"/>
        <v/>
      </c>
      <c r="P15751" s="26" t="str">
        <f t="shared" si="1001"/>
        <v/>
      </c>
      <c r="Q15751" s="38"/>
      <c r="S15751" t="str">
        <f t="shared" si="1002"/>
        <v/>
      </c>
      <c r="X15751" s="26" t="str">
        <f t="shared" si="999"/>
        <v/>
      </c>
      <c r="Y15751" s="38"/>
    </row>
    <row r="15752" spans="5:25">
      <c r="E15752" s="45"/>
      <c r="H15752" s="45"/>
      <c r="K15752" s="27" t="str">
        <f t="shared" si="1000"/>
        <v/>
      </c>
      <c r="P15752" s="26" t="str">
        <f t="shared" si="1001"/>
        <v/>
      </c>
      <c r="Q15752" s="38"/>
      <c r="S15752" t="str">
        <f t="shared" si="1002"/>
        <v/>
      </c>
      <c r="X15752" s="26" t="str">
        <f t="shared" si="999"/>
        <v/>
      </c>
      <c r="Y15752" s="38"/>
    </row>
    <row r="15753" spans="5:25">
      <c r="E15753" s="45"/>
      <c r="H15753" s="45"/>
      <c r="K15753" s="27" t="str">
        <f t="shared" si="1000"/>
        <v/>
      </c>
      <c r="P15753" s="26" t="str">
        <f t="shared" si="1001"/>
        <v/>
      </c>
      <c r="Q15753" s="38"/>
      <c r="S15753" t="str">
        <f t="shared" si="1002"/>
        <v/>
      </c>
      <c r="X15753" s="26" t="str">
        <f t="shared" si="999"/>
        <v/>
      </c>
      <c r="Y15753" s="38"/>
    </row>
    <row r="15754" spans="5:25">
      <c r="E15754" s="45"/>
      <c r="H15754" s="45"/>
      <c r="K15754" s="27" t="str">
        <f t="shared" si="1000"/>
        <v/>
      </c>
      <c r="P15754" s="26" t="str">
        <f t="shared" si="1001"/>
        <v/>
      </c>
      <c r="Q15754" s="38"/>
      <c r="S15754" t="str">
        <f t="shared" si="1002"/>
        <v/>
      </c>
      <c r="X15754" s="26" t="str">
        <f t="shared" si="999"/>
        <v/>
      </c>
      <c r="Y15754" s="38"/>
    </row>
    <row r="15755" spans="5:25">
      <c r="E15755" s="45"/>
      <c r="H15755" s="45"/>
      <c r="K15755" s="27" t="str">
        <f t="shared" si="1000"/>
        <v/>
      </c>
      <c r="P15755" s="26" t="str">
        <f t="shared" si="1001"/>
        <v/>
      </c>
      <c r="Q15755" s="38"/>
      <c r="S15755" t="str">
        <f t="shared" si="1002"/>
        <v/>
      </c>
      <c r="X15755" s="26" t="str">
        <f t="shared" si="999"/>
        <v/>
      </c>
      <c r="Y15755" s="38"/>
    </row>
    <row r="15756" spans="5:25">
      <c r="E15756" s="45"/>
      <c r="H15756" s="45"/>
      <c r="K15756" s="27" t="str">
        <f t="shared" si="1000"/>
        <v/>
      </c>
      <c r="P15756" s="26" t="str">
        <f t="shared" si="1001"/>
        <v/>
      </c>
      <c r="Q15756" s="38"/>
      <c r="S15756" t="str">
        <f t="shared" si="1002"/>
        <v/>
      </c>
      <c r="X15756" s="26" t="str">
        <f t="shared" si="999"/>
        <v/>
      </c>
      <c r="Y15756" s="38"/>
    </row>
    <row r="15757" spans="5:25">
      <c r="E15757" s="45"/>
      <c r="H15757" s="45"/>
      <c r="K15757" s="27" t="str">
        <f t="shared" si="1000"/>
        <v/>
      </c>
      <c r="P15757" s="26" t="str">
        <f t="shared" si="1001"/>
        <v/>
      </c>
      <c r="Q15757" s="38"/>
      <c r="S15757" t="str">
        <f t="shared" si="1002"/>
        <v/>
      </c>
      <c r="X15757" s="26" t="str">
        <f t="shared" si="999"/>
        <v/>
      </c>
      <c r="Y15757" s="38"/>
    </row>
    <row r="15758" spans="5:25">
      <c r="E15758" s="45"/>
      <c r="H15758" s="45"/>
      <c r="K15758" s="27" t="str">
        <f t="shared" si="1000"/>
        <v/>
      </c>
      <c r="P15758" s="26" t="str">
        <f t="shared" si="1001"/>
        <v/>
      </c>
      <c r="Q15758" s="38"/>
      <c r="S15758" t="str">
        <f t="shared" si="1002"/>
        <v/>
      </c>
      <c r="X15758" s="26" t="str">
        <f t="shared" si="999"/>
        <v/>
      </c>
      <c r="Y15758" s="38"/>
    </row>
    <row r="15759" spans="5:25">
      <c r="E15759" s="45"/>
      <c r="H15759" s="45"/>
      <c r="K15759" s="27" t="str">
        <f t="shared" si="1000"/>
        <v/>
      </c>
      <c r="P15759" s="26" t="str">
        <f t="shared" si="1001"/>
        <v/>
      </c>
      <c r="Q15759" s="38"/>
      <c r="S15759" t="str">
        <f t="shared" si="1002"/>
        <v/>
      </c>
      <c r="X15759" s="26" t="str">
        <f t="shared" si="999"/>
        <v/>
      </c>
      <c r="Y15759" s="38"/>
    </row>
    <row r="15760" spans="5:25">
      <c r="E15760" s="45"/>
      <c r="H15760" s="45"/>
      <c r="K15760" s="27" t="str">
        <f t="shared" si="1000"/>
        <v/>
      </c>
      <c r="P15760" s="26" t="str">
        <f t="shared" si="1001"/>
        <v/>
      </c>
      <c r="Q15760" s="38"/>
      <c r="S15760" t="str">
        <f t="shared" si="1002"/>
        <v/>
      </c>
      <c r="X15760" s="26" t="str">
        <f t="shared" si="999"/>
        <v/>
      </c>
      <c r="Y15760" s="38"/>
    </row>
    <row r="15761" spans="5:25">
      <c r="E15761" s="45"/>
      <c r="H15761" s="45"/>
      <c r="K15761" s="27" t="str">
        <f t="shared" si="1000"/>
        <v/>
      </c>
      <c r="P15761" s="26" t="str">
        <f t="shared" si="1001"/>
        <v/>
      </c>
      <c r="Q15761" s="38"/>
      <c r="S15761" t="str">
        <f t="shared" si="1002"/>
        <v/>
      </c>
      <c r="X15761" s="26" t="str">
        <f t="shared" si="999"/>
        <v/>
      </c>
      <c r="Y15761" s="38"/>
    </row>
    <row r="15762" spans="5:25">
      <c r="E15762" s="45"/>
      <c r="H15762" s="45"/>
      <c r="K15762" s="27" t="str">
        <f t="shared" si="1000"/>
        <v/>
      </c>
      <c r="P15762" s="26" t="str">
        <f t="shared" si="1001"/>
        <v/>
      </c>
      <c r="Q15762" s="38"/>
      <c r="S15762" t="str">
        <f t="shared" si="1002"/>
        <v/>
      </c>
      <c r="X15762" s="26" t="str">
        <f t="shared" si="999"/>
        <v/>
      </c>
      <c r="Y15762" s="38"/>
    </row>
    <row r="15763" spans="5:25">
      <c r="E15763" s="45"/>
      <c r="H15763" s="45"/>
      <c r="K15763" s="27" t="str">
        <f t="shared" si="1000"/>
        <v/>
      </c>
      <c r="P15763" s="26" t="str">
        <f t="shared" si="1001"/>
        <v/>
      </c>
      <c r="Q15763" s="38"/>
      <c r="S15763" t="str">
        <f t="shared" si="1002"/>
        <v/>
      </c>
      <c r="X15763" s="26" t="str">
        <f t="shared" si="999"/>
        <v/>
      </c>
      <c r="Y15763" s="38"/>
    </row>
    <row r="15764" spans="5:25">
      <c r="E15764" s="45"/>
      <c r="H15764" s="45"/>
      <c r="K15764" s="27" t="str">
        <f t="shared" si="1000"/>
        <v/>
      </c>
      <c r="P15764" s="26" t="str">
        <f t="shared" si="1001"/>
        <v/>
      </c>
      <c r="Q15764" s="38"/>
      <c r="S15764" t="str">
        <f t="shared" si="1002"/>
        <v/>
      </c>
      <c r="X15764" s="26" t="str">
        <f t="shared" si="999"/>
        <v/>
      </c>
      <c r="Y15764" s="38"/>
    </row>
    <row r="15765" spans="5:25">
      <c r="E15765" s="45"/>
      <c r="H15765" s="45"/>
      <c r="K15765" s="27" t="str">
        <f t="shared" si="1000"/>
        <v/>
      </c>
      <c r="P15765" s="26" t="str">
        <f t="shared" si="1001"/>
        <v/>
      </c>
      <c r="Q15765" s="38"/>
      <c r="S15765" t="str">
        <f t="shared" si="1002"/>
        <v/>
      </c>
      <c r="X15765" s="26" t="str">
        <f t="shared" si="999"/>
        <v/>
      </c>
      <c r="Y15765" s="38"/>
    </row>
    <row r="15766" spans="5:25">
      <c r="E15766" s="45"/>
      <c r="H15766" s="45"/>
      <c r="K15766" s="27" t="str">
        <f t="shared" si="1000"/>
        <v/>
      </c>
      <c r="P15766" s="26" t="str">
        <f t="shared" si="1001"/>
        <v/>
      </c>
      <c r="Q15766" s="38"/>
      <c r="S15766" t="str">
        <f t="shared" si="1002"/>
        <v/>
      </c>
      <c r="X15766" s="26" t="str">
        <f t="shared" si="999"/>
        <v/>
      </c>
      <c r="Y15766" s="38"/>
    </row>
    <row r="15767" spans="5:25">
      <c r="E15767" s="45"/>
      <c r="H15767" s="45"/>
      <c r="K15767" s="27" t="str">
        <f t="shared" si="1000"/>
        <v/>
      </c>
      <c r="P15767" s="26" t="str">
        <f t="shared" si="1001"/>
        <v/>
      </c>
      <c r="Q15767" s="38"/>
      <c r="S15767" t="str">
        <f t="shared" si="1002"/>
        <v/>
      </c>
      <c r="X15767" s="26" t="str">
        <f t="shared" si="999"/>
        <v/>
      </c>
      <c r="Y15767" s="38"/>
    </row>
    <row r="15768" spans="5:25">
      <c r="E15768" s="45"/>
      <c r="H15768" s="45"/>
      <c r="K15768" s="27" t="str">
        <f t="shared" si="1000"/>
        <v/>
      </c>
      <c r="P15768" s="26" t="str">
        <f t="shared" si="1001"/>
        <v/>
      </c>
      <c r="Q15768" s="38"/>
      <c r="S15768" t="str">
        <f t="shared" si="1002"/>
        <v/>
      </c>
      <c r="X15768" s="26" t="str">
        <f t="shared" si="999"/>
        <v/>
      </c>
      <c r="Y15768" s="38"/>
    </row>
    <row r="15769" spans="5:25">
      <c r="E15769" s="45"/>
      <c r="H15769" s="45"/>
      <c r="K15769" s="27" t="str">
        <f t="shared" si="1000"/>
        <v/>
      </c>
      <c r="P15769" s="26" t="str">
        <f t="shared" si="1001"/>
        <v/>
      </c>
      <c r="Q15769" s="38"/>
      <c r="S15769" t="str">
        <f t="shared" si="1002"/>
        <v/>
      </c>
      <c r="X15769" s="26" t="str">
        <f t="shared" si="999"/>
        <v/>
      </c>
      <c r="Y15769" s="38"/>
    </row>
    <row r="15770" spans="5:25">
      <c r="E15770" s="45"/>
      <c r="H15770" s="45"/>
      <c r="K15770" s="27" t="str">
        <f t="shared" si="1000"/>
        <v/>
      </c>
      <c r="P15770" s="26" t="str">
        <f t="shared" si="1001"/>
        <v/>
      </c>
      <c r="Q15770" s="38"/>
      <c r="S15770" t="str">
        <f t="shared" si="1002"/>
        <v/>
      </c>
      <c r="X15770" s="26" t="str">
        <f t="shared" si="999"/>
        <v/>
      </c>
      <c r="Y15770" s="38"/>
    </row>
    <row r="15771" spans="5:25">
      <c r="E15771" s="45"/>
      <c r="H15771" s="45"/>
      <c r="K15771" s="27" t="str">
        <f t="shared" si="1000"/>
        <v/>
      </c>
      <c r="P15771" s="26" t="str">
        <f t="shared" si="1001"/>
        <v/>
      </c>
      <c r="Q15771" s="38"/>
      <c r="S15771" t="str">
        <f t="shared" si="1002"/>
        <v/>
      </c>
      <c r="X15771" s="26" t="str">
        <f t="shared" si="999"/>
        <v/>
      </c>
      <c r="Y15771" s="38"/>
    </row>
    <row r="15772" spans="5:25">
      <c r="E15772" s="45"/>
      <c r="H15772" s="45"/>
      <c r="K15772" s="27" t="str">
        <f t="shared" si="1000"/>
        <v/>
      </c>
      <c r="P15772" s="26" t="str">
        <f t="shared" si="1001"/>
        <v/>
      </c>
      <c r="Q15772" s="38"/>
      <c r="S15772" t="str">
        <f t="shared" si="1002"/>
        <v/>
      </c>
      <c r="X15772" s="26" t="str">
        <f t="shared" si="999"/>
        <v/>
      </c>
      <c r="Y15772" s="38"/>
    </row>
    <row r="15773" spans="5:25">
      <c r="E15773" s="45"/>
      <c r="H15773" s="45"/>
      <c r="K15773" s="27" t="str">
        <f t="shared" si="1000"/>
        <v/>
      </c>
      <c r="P15773" s="26" t="str">
        <f t="shared" si="1001"/>
        <v/>
      </c>
      <c r="Q15773" s="38"/>
      <c r="S15773" t="str">
        <f t="shared" si="1002"/>
        <v/>
      </c>
      <c r="X15773" s="26" t="str">
        <f t="shared" si="999"/>
        <v/>
      </c>
      <c r="Y15773" s="38"/>
    </row>
    <row r="15774" spans="5:25">
      <c r="E15774" s="45"/>
      <c r="H15774" s="45"/>
      <c r="K15774" s="27" t="str">
        <f t="shared" si="1000"/>
        <v/>
      </c>
      <c r="P15774" s="26" t="str">
        <f t="shared" si="1001"/>
        <v/>
      </c>
      <c r="Q15774" s="38"/>
      <c r="S15774" t="str">
        <f t="shared" si="1002"/>
        <v/>
      </c>
      <c r="X15774" s="26" t="str">
        <f t="shared" si="999"/>
        <v/>
      </c>
      <c r="Y15774" s="38"/>
    </row>
    <row r="15775" spans="5:25">
      <c r="E15775" s="45"/>
      <c r="H15775" s="45"/>
      <c r="K15775" s="27" t="str">
        <f t="shared" si="1000"/>
        <v/>
      </c>
      <c r="P15775" s="26" t="str">
        <f t="shared" si="1001"/>
        <v/>
      </c>
      <c r="Q15775" s="38"/>
      <c r="S15775" t="str">
        <f t="shared" si="1002"/>
        <v/>
      </c>
      <c r="X15775" s="26" t="str">
        <f t="shared" si="999"/>
        <v/>
      </c>
      <c r="Y15775" s="38"/>
    </row>
    <row r="15776" spans="5:25">
      <c r="E15776" s="45"/>
      <c r="H15776" s="45"/>
      <c r="K15776" s="27" t="str">
        <f t="shared" si="1000"/>
        <v/>
      </c>
      <c r="P15776" s="26" t="str">
        <f t="shared" si="1001"/>
        <v/>
      </c>
      <c r="Q15776" s="38"/>
      <c r="S15776" t="str">
        <f t="shared" si="1002"/>
        <v/>
      </c>
      <c r="X15776" s="26" t="str">
        <f t="shared" si="999"/>
        <v/>
      </c>
      <c r="Y15776" s="38"/>
    </row>
    <row r="15777" spans="5:25">
      <c r="E15777" s="45"/>
      <c r="H15777" s="45"/>
      <c r="K15777" s="27" t="str">
        <f t="shared" si="1000"/>
        <v/>
      </c>
      <c r="P15777" s="26" t="str">
        <f t="shared" si="1001"/>
        <v/>
      </c>
      <c r="Q15777" s="38"/>
      <c r="S15777" t="str">
        <f t="shared" si="1002"/>
        <v/>
      </c>
      <c r="X15777" s="26" t="str">
        <f t="shared" si="999"/>
        <v/>
      </c>
      <c r="Y15777" s="38"/>
    </row>
    <row r="15778" spans="5:25">
      <c r="E15778" s="45"/>
      <c r="H15778" s="45"/>
      <c r="K15778" s="27" t="str">
        <f t="shared" si="1000"/>
        <v/>
      </c>
      <c r="P15778" s="26" t="str">
        <f t="shared" si="1001"/>
        <v/>
      </c>
      <c r="Q15778" s="38"/>
      <c r="S15778" t="str">
        <f t="shared" si="1002"/>
        <v/>
      </c>
      <c r="X15778" s="26" t="str">
        <f t="shared" si="999"/>
        <v/>
      </c>
      <c r="Y15778" s="38"/>
    </row>
    <row r="15779" spans="5:25">
      <c r="E15779" s="45"/>
      <c r="H15779" s="45"/>
      <c r="K15779" s="27" t="str">
        <f t="shared" si="1000"/>
        <v/>
      </c>
      <c r="P15779" s="26" t="str">
        <f t="shared" si="1001"/>
        <v/>
      </c>
      <c r="Q15779" s="38"/>
      <c r="S15779" t="str">
        <f t="shared" si="1002"/>
        <v/>
      </c>
      <c r="X15779" s="26" t="str">
        <f t="shared" si="999"/>
        <v/>
      </c>
      <c r="Y15779" s="38"/>
    </row>
    <row r="15780" spans="5:25">
      <c r="E15780" s="45"/>
      <c r="H15780" s="45"/>
      <c r="K15780" s="27" t="str">
        <f t="shared" si="1000"/>
        <v/>
      </c>
      <c r="P15780" s="26" t="str">
        <f t="shared" si="1001"/>
        <v/>
      </c>
      <c r="Q15780" s="38"/>
      <c r="S15780" t="str">
        <f t="shared" si="1002"/>
        <v/>
      </c>
      <c r="X15780" s="26" t="str">
        <f t="shared" si="999"/>
        <v/>
      </c>
      <c r="Y15780" s="38"/>
    </row>
    <row r="15781" spans="5:25">
      <c r="E15781" s="45"/>
      <c r="H15781" s="45"/>
      <c r="K15781" s="27" t="str">
        <f t="shared" si="1000"/>
        <v/>
      </c>
      <c r="P15781" s="26" t="str">
        <f t="shared" si="1001"/>
        <v/>
      </c>
      <c r="Q15781" s="38"/>
      <c r="S15781" t="str">
        <f t="shared" si="1002"/>
        <v/>
      </c>
      <c r="X15781" s="26" t="str">
        <f t="shared" si="999"/>
        <v/>
      </c>
      <c r="Y15781" s="38"/>
    </row>
    <row r="15782" spans="5:25">
      <c r="E15782" s="45"/>
      <c r="H15782" s="45"/>
      <c r="K15782" s="27" t="str">
        <f t="shared" si="1000"/>
        <v/>
      </c>
      <c r="P15782" s="26" t="str">
        <f t="shared" si="1001"/>
        <v/>
      </c>
      <c r="Q15782" s="38"/>
      <c r="S15782" t="str">
        <f t="shared" si="1002"/>
        <v/>
      </c>
      <c r="X15782" s="26" t="str">
        <f t="shared" si="999"/>
        <v/>
      </c>
      <c r="Y15782" s="38"/>
    </row>
    <row r="15783" spans="5:25">
      <c r="E15783" s="45"/>
      <c r="H15783" s="45"/>
      <c r="K15783" s="27" t="str">
        <f t="shared" si="1000"/>
        <v/>
      </c>
      <c r="P15783" s="26" t="str">
        <f t="shared" si="1001"/>
        <v/>
      </c>
      <c r="Q15783" s="38"/>
      <c r="S15783" t="str">
        <f t="shared" si="1002"/>
        <v/>
      </c>
      <c r="X15783" s="26" t="str">
        <f t="shared" si="999"/>
        <v/>
      </c>
      <c r="Y15783" s="38"/>
    </row>
    <row r="15784" spans="5:25">
      <c r="E15784" s="45"/>
      <c r="H15784" s="45"/>
      <c r="K15784" s="27" t="str">
        <f t="shared" si="1000"/>
        <v/>
      </c>
      <c r="P15784" s="26" t="str">
        <f t="shared" si="1001"/>
        <v/>
      </c>
      <c r="Q15784" s="38"/>
      <c r="S15784" t="str">
        <f t="shared" si="1002"/>
        <v/>
      </c>
      <c r="X15784" s="26" t="str">
        <f t="shared" si="999"/>
        <v/>
      </c>
      <c r="Y15784" s="38"/>
    </row>
    <row r="15785" spans="5:25">
      <c r="E15785" s="45"/>
      <c r="H15785" s="45"/>
      <c r="K15785" s="27" t="str">
        <f t="shared" si="1000"/>
        <v/>
      </c>
      <c r="P15785" s="26" t="str">
        <f t="shared" si="1001"/>
        <v/>
      </c>
      <c r="Q15785" s="38"/>
      <c r="S15785" t="str">
        <f t="shared" si="1002"/>
        <v/>
      </c>
      <c r="X15785" s="26" t="str">
        <f t="shared" si="999"/>
        <v/>
      </c>
      <c r="Y15785" s="38"/>
    </row>
    <row r="15786" spans="5:25">
      <c r="E15786" s="45"/>
      <c r="H15786" s="45"/>
      <c r="K15786" s="27" t="str">
        <f t="shared" si="1000"/>
        <v/>
      </c>
      <c r="P15786" s="26" t="str">
        <f t="shared" si="1001"/>
        <v/>
      </c>
      <c r="Q15786" s="38"/>
      <c r="S15786" t="str">
        <f t="shared" si="1002"/>
        <v/>
      </c>
      <c r="X15786" s="26" t="str">
        <f t="shared" si="999"/>
        <v/>
      </c>
      <c r="Y15786" s="38"/>
    </row>
    <row r="15787" spans="5:25">
      <c r="E15787" s="45"/>
      <c r="H15787" s="45"/>
      <c r="K15787" s="27" t="str">
        <f t="shared" si="1000"/>
        <v/>
      </c>
      <c r="P15787" s="26" t="str">
        <f t="shared" si="1001"/>
        <v/>
      </c>
      <c r="Q15787" s="38"/>
      <c r="S15787" t="str">
        <f t="shared" si="1002"/>
        <v/>
      </c>
      <c r="X15787" s="26" t="str">
        <f t="shared" si="999"/>
        <v/>
      </c>
      <c r="Y15787" s="38"/>
    </row>
    <row r="15788" spans="5:25">
      <c r="E15788" s="45"/>
      <c r="H15788" s="45"/>
      <c r="K15788" s="27" t="str">
        <f t="shared" si="1000"/>
        <v/>
      </c>
      <c r="P15788" s="26" t="str">
        <f t="shared" si="1001"/>
        <v/>
      </c>
      <c r="Q15788" s="38"/>
      <c r="S15788" t="str">
        <f t="shared" si="1002"/>
        <v/>
      </c>
      <c r="X15788" s="26" t="str">
        <f t="shared" si="999"/>
        <v/>
      </c>
      <c r="Y15788" s="38"/>
    </row>
    <row r="15789" spans="5:25">
      <c r="E15789" s="45"/>
      <c r="H15789" s="45"/>
      <c r="K15789" s="27" t="str">
        <f t="shared" si="1000"/>
        <v/>
      </c>
      <c r="P15789" s="26" t="str">
        <f t="shared" si="1001"/>
        <v/>
      </c>
      <c r="Q15789" s="38"/>
      <c r="S15789" t="str">
        <f t="shared" si="1002"/>
        <v/>
      </c>
      <c r="X15789" s="26" t="str">
        <f t="shared" si="999"/>
        <v/>
      </c>
      <c r="Y15789" s="38"/>
    </row>
    <row r="15790" spans="5:25">
      <c r="E15790" s="45"/>
      <c r="H15790" s="45"/>
      <c r="K15790" s="27" t="str">
        <f t="shared" si="1000"/>
        <v/>
      </c>
      <c r="P15790" s="26" t="str">
        <f t="shared" si="1001"/>
        <v/>
      </c>
      <c r="Q15790" s="38"/>
      <c r="S15790" t="str">
        <f t="shared" si="1002"/>
        <v/>
      </c>
      <c r="X15790" s="26" t="str">
        <f t="shared" si="999"/>
        <v/>
      </c>
      <c r="Y15790" s="38"/>
    </row>
    <row r="15791" spans="5:25">
      <c r="E15791" s="45"/>
      <c r="H15791" s="45"/>
      <c r="K15791" s="27" t="str">
        <f t="shared" si="1000"/>
        <v/>
      </c>
      <c r="P15791" s="26" t="str">
        <f t="shared" si="1001"/>
        <v/>
      </c>
      <c r="Q15791" s="38"/>
      <c r="S15791" t="str">
        <f t="shared" si="1002"/>
        <v/>
      </c>
      <c r="X15791" s="26" t="str">
        <f t="shared" si="999"/>
        <v/>
      </c>
      <c r="Y15791" s="38"/>
    </row>
    <row r="15792" spans="5:25">
      <c r="E15792" s="45"/>
      <c r="H15792" s="45"/>
      <c r="K15792" s="27" t="str">
        <f t="shared" si="1000"/>
        <v/>
      </c>
      <c r="P15792" s="26" t="str">
        <f t="shared" si="1001"/>
        <v/>
      </c>
      <c r="Q15792" s="38"/>
      <c r="S15792" t="str">
        <f t="shared" si="1002"/>
        <v/>
      </c>
      <c r="X15792" s="26" t="str">
        <f t="shared" si="999"/>
        <v/>
      </c>
      <c r="Y15792" s="38"/>
    </row>
    <row r="15793" spans="5:25">
      <c r="E15793" s="45"/>
      <c r="H15793" s="45"/>
      <c r="K15793" s="27" t="str">
        <f t="shared" si="1000"/>
        <v/>
      </c>
      <c r="P15793" s="26" t="str">
        <f t="shared" si="1001"/>
        <v/>
      </c>
      <c r="Q15793" s="38"/>
      <c r="S15793" t="str">
        <f t="shared" si="1002"/>
        <v/>
      </c>
      <c r="X15793" s="26" t="str">
        <f t="shared" si="999"/>
        <v/>
      </c>
      <c r="Y15793" s="38"/>
    </row>
    <row r="15794" spans="5:25">
      <c r="E15794" s="45"/>
      <c r="H15794" s="45"/>
      <c r="K15794" s="27" t="str">
        <f t="shared" si="1000"/>
        <v/>
      </c>
      <c r="P15794" s="26" t="str">
        <f t="shared" si="1001"/>
        <v/>
      </c>
      <c r="Q15794" s="38"/>
      <c r="S15794" t="str">
        <f t="shared" si="1002"/>
        <v/>
      </c>
      <c r="X15794" s="26" t="str">
        <f t="shared" si="999"/>
        <v/>
      </c>
      <c r="Y15794" s="38"/>
    </row>
    <row r="15795" spans="5:25">
      <c r="E15795" s="45"/>
      <c r="H15795" s="45"/>
      <c r="K15795" s="27" t="str">
        <f t="shared" si="1000"/>
        <v/>
      </c>
      <c r="P15795" s="26" t="str">
        <f t="shared" si="1001"/>
        <v/>
      </c>
      <c r="Q15795" s="38"/>
      <c r="S15795" t="str">
        <f t="shared" si="1002"/>
        <v/>
      </c>
      <c r="X15795" s="26" t="str">
        <f t="shared" si="999"/>
        <v/>
      </c>
      <c r="Y15795" s="38"/>
    </row>
    <row r="15796" spans="5:25">
      <c r="E15796" s="45"/>
      <c r="H15796" s="45"/>
      <c r="K15796" s="27" t="str">
        <f t="shared" si="1000"/>
        <v/>
      </c>
      <c r="P15796" s="26" t="str">
        <f t="shared" si="1001"/>
        <v/>
      </c>
      <c r="Q15796" s="38"/>
      <c r="S15796" t="str">
        <f t="shared" si="1002"/>
        <v/>
      </c>
      <c r="X15796" s="26" t="str">
        <f t="shared" si="999"/>
        <v/>
      </c>
      <c r="Y15796" s="38"/>
    </row>
    <row r="15797" spans="5:25">
      <c r="E15797" s="45"/>
      <c r="H15797" s="45"/>
      <c r="K15797" s="27" t="str">
        <f t="shared" si="1000"/>
        <v/>
      </c>
      <c r="P15797" s="26" t="str">
        <f t="shared" si="1001"/>
        <v/>
      </c>
      <c r="Q15797" s="38"/>
      <c r="S15797" t="str">
        <f t="shared" si="1002"/>
        <v/>
      </c>
      <c r="X15797" s="26" t="str">
        <f t="shared" si="999"/>
        <v/>
      </c>
      <c r="Y15797" s="38"/>
    </row>
    <row r="15798" spans="5:25">
      <c r="E15798" s="45"/>
      <c r="H15798" s="45"/>
      <c r="K15798" s="27" t="str">
        <f t="shared" si="1000"/>
        <v/>
      </c>
      <c r="P15798" s="26" t="str">
        <f t="shared" si="1001"/>
        <v/>
      </c>
      <c r="Q15798" s="38"/>
      <c r="S15798" t="str">
        <f t="shared" si="1002"/>
        <v/>
      </c>
      <c r="X15798" s="26" t="str">
        <f t="shared" si="999"/>
        <v/>
      </c>
      <c r="Y15798" s="38"/>
    </row>
    <row r="15799" spans="5:25">
      <c r="E15799" s="45"/>
      <c r="H15799" s="45"/>
      <c r="K15799" s="27" t="str">
        <f t="shared" si="1000"/>
        <v/>
      </c>
      <c r="P15799" s="26" t="str">
        <f t="shared" si="1001"/>
        <v/>
      </c>
      <c r="Q15799" s="38"/>
      <c r="S15799" t="str">
        <f t="shared" si="1002"/>
        <v/>
      </c>
      <c r="X15799" s="26" t="str">
        <f t="shared" si="999"/>
        <v/>
      </c>
      <c r="Y15799" s="38"/>
    </row>
    <row r="15800" spans="5:25">
      <c r="E15800" s="45"/>
      <c r="H15800" s="45"/>
      <c r="K15800" s="27" t="str">
        <f t="shared" si="1000"/>
        <v/>
      </c>
      <c r="P15800" s="26" t="str">
        <f t="shared" si="1001"/>
        <v/>
      </c>
      <c r="Q15800" s="38"/>
      <c r="S15800" t="str">
        <f t="shared" si="1002"/>
        <v/>
      </c>
      <c r="X15800" s="26" t="str">
        <f t="shared" si="999"/>
        <v/>
      </c>
      <c r="Y15800" s="38"/>
    </row>
    <row r="15801" spans="5:25">
      <c r="E15801" s="45"/>
      <c r="H15801" s="45"/>
      <c r="K15801" s="27" t="str">
        <f t="shared" si="1000"/>
        <v/>
      </c>
      <c r="P15801" s="26" t="str">
        <f t="shared" si="1001"/>
        <v/>
      </c>
      <c r="Q15801" s="38"/>
      <c r="S15801" t="str">
        <f t="shared" si="1002"/>
        <v/>
      </c>
      <c r="X15801" s="26" t="str">
        <f t="shared" si="999"/>
        <v/>
      </c>
      <c r="Y15801" s="38"/>
    </row>
    <row r="15802" spans="5:25">
      <c r="E15802" s="45"/>
      <c r="H15802" s="45"/>
      <c r="K15802" s="27" t="str">
        <f t="shared" si="1000"/>
        <v/>
      </c>
      <c r="P15802" s="26" t="str">
        <f t="shared" si="1001"/>
        <v/>
      </c>
      <c r="Q15802" s="38"/>
      <c r="S15802" t="str">
        <f t="shared" si="1002"/>
        <v/>
      </c>
      <c r="X15802" s="26" t="str">
        <f t="shared" si="999"/>
        <v/>
      </c>
      <c r="Y15802" s="38"/>
    </row>
    <row r="15803" spans="5:25">
      <c r="E15803" s="45"/>
      <c r="H15803" s="45"/>
      <c r="K15803" s="27" t="str">
        <f t="shared" si="1000"/>
        <v/>
      </c>
      <c r="P15803" s="26" t="str">
        <f t="shared" si="1001"/>
        <v/>
      </c>
      <c r="Q15803" s="38"/>
      <c r="S15803" t="str">
        <f t="shared" si="1002"/>
        <v/>
      </c>
      <c r="X15803" s="26" t="str">
        <f t="shared" si="999"/>
        <v/>
      </c>
      <c r="Y15803" s="38"/>
    </row>
    <row r="15804" spans="5:25">
      <c r="E15804" s="45"/>
      <c r="H15804" s="45"/>
      <c r="K15804" s="27" t="str">
        <f t="shared" si="1000"/>
        <v/>
      </c>
      <c r="P15804" s="26" t="str">
        <f t="shared" si="1001"/>
        <v/>
      </c>
      <c r="Q15804" s="38"/>
      <c r="S15804" t="str">
        <f t="shared" si="1002"/>
        <v/>
      </c>
      <c r="X15804" s="26" t="str">
        <f t="shared" ref="X15804:X15867" si="1003">IF(V15804="","",X15803+V15804-V15803)</f>
        <v/>
      </c>
      <c r="Y15804" s="38"/>
    </row>
    <row r="15805" spans="5:25">
      <c r="E15805" s="45"/>
      <c r="H15805" s="45"/>
      <c r="K15805" s="27" t="str">
        <f t="shared" si="1000"/>
        <v/>
      </c>
      <c r="P15805" s="26" t="str">
        <f t="shared" si="1001"/>
        <v/>
      </c>
      <c r="Q15805" s="38"/>
      <c r="S15805" t="str">
        <f t="shared" si="1002"/>
        <v/>
      </c>
      <c r="X15805" s="26" t="str">
        <f t="shared" si="1003"/>
        <v/>
      </c>
      <c r="Y15805" s="38"/>
    </row>
    <row r="15806" spans="5:25">
      <c r="E15806" s="45"/>
      <c r="H15806" s="45"/>
      <c r="K15806" s="27" t="str">
        <f t="shared" si="1000"/>
        <v/>
      </c>
      <c r="P15806" s="26" t="str">
        <f t="shared" si="1001"/>
        <v/>
      </c>
      <c r="Q15806" s="38"/>
      <c r="S15806" t="str">
        <f t="shared" si="1002"/>
        <v/>
      </c>
      <c r="X15806" s="26" t="str">
        <f t="shared" si="1003"/>
        <v/>
      </c>
      <c r="Y15806" s="38"/>
    </row>
    <row r="15807" spans="5:25">
      <c r="E15807" s="45"/>
      <c r="H15807" s="45"/>
      <c r="K15807" s="27" t="str">
        <f t="shared" si="1000"/>
        <v/>
      </c>
      <c r="P15807" s="26" t="str">
        <f t="shared" si="1001"/>
        <v/>
      </c>
      <c r="Q15807" s="38"/>
      <c r="S15807" t="str">
        <f t="shared" si="1002"/>
        <v/>
      </c>
      <c r="X15807" s="26" t="str">
        <f t="shared" si="1003"/>
        <v/>
      </c>
      <c r="Y15807" s="38"/>
    </row>
    <row r="15808" spans="5:25">
      <c r="E15808" s="45"/>
      <c r="H15808" s="45"/>
      <c r="K15808" s="27" t="str">
        <f t="shared" si="1000"/>
        <v/>
      </c>
      <c r="P15808" s="26" t="str">
        <f t="shared" si="1001"/>
        <v/>
      </c>
      <c r="Q15808" s="38"/>
      <c r="S15808" t="str">
        <f t="shared" si="1002"/>
        <v/>
      </c>
      <c r="X15808" s="26" t="str">
        <f t="shared" si="1003"/>
        <v/>
      </c>
      <c r="Y15808" s="38"/>
    </row>
    <row r="15809" spans="5:25">
      <c r="E15809" s="45"/>
      <c r="H15809" s="45"/>
      <c r="K15809" s="27" t="str">
        <f t="shared" si="1000"/>
        <v/>
      </c>
      <c r="P15809" s="26" t="str">
        <f t="shared" si="1001"/>
        <v/>
      </c>
      <c r="Q15809" s="38"/>
      <c r="S15809" t="str">
        <f t="shared" si="1002"/>
        <v/>
      </c>
      <c r="X15809" s="26" t="str">
        <f t="shared" si="1003"/>
        <v/>
      </c>
      <c r="Y15809" s="38"/>
    </row>
    <row r="15810" spans="5:25">
      <c r="E15810" s="45"/>
      <c r="H15810" s="45"/>
      <c r="K15810" s="27" t="str">
        <f t="shared" si="1000"/>
        <v/>
      </c>
      <c r="P15810" s="26" t="str">
        <f t="shared" si="1001"/>
        <v/>
      </c>
      <c r="Q15810" s="38"/>
      <c r="S15810" t="str">
        <f t="shared" si="1002"/>
        <v/>
      </c>
      <c r="X15810" s="26" t="str">
        <f t="shared" si="1003"/>
        <v/>
      </c>
      <c r="Y15810" s="38"/>
    </row>
    <row r="15811" spans="5:25">
      <c r="E15811" s="45"/>
      <c r="H15811" s="45"/>
      <c r="K15811" s="27" t="str">
        <f t="shared" si="1000"/>
        <v/>
      </c>
      <c r="P15811" s="26" t="str">
        <f t="shared" si="1001"/>
        <v/>
      </c>
      <c r="Q15811" s="38"/>
      <c r="S15811" t="str">
        <f t="shared" si="1002"/>
        <v/>
      </c>
      <c r="X15811" s="26" t="str">
        <f t="shared" si="1003"/>
        <v/>
      </c>
      <c r="Y15811" s="38"/>
    </row>
    <row r="15812" spans="5:25">
      <c r="E15812" s="45"/>
      <c r="H15812" s="45"/>
      <c r="K15812" s="27" t="str">
        <f t="shared" ref="K15812:K15875" si="1004">IF(M15812="","",K15811+(M15812-M15811)/24)</f>
        <v/>
      </c>
      <c r="P15812" s="26" t="str">
        <f t="shared" ref="P15812:P15875" si="1005">IF(N15812="","",P15811+N15812-N15811)</f>
        <v/>
      </c>
      <c r="Q15812" s="38"/>
      <c r="S15812" t="str">
        <f t="shared" ref="S15812:S15875" si="1006">IF(N15812="","",S15811-N15812+N15811)</f>
        <v/>
      </c>
      <c r="X15812" s="26" t="str">
        <f t="shared" si="1003"/>
        <v/>
      </c>
      <c r="Y15812" s="38"/>
    </row>
    <row r="15813" spans="5:25">
      <c r="E15813" s="45"/>
      <c r="H15813" s="45"/>
      <c r="K15813" s="27" t="str">
        <f t="shared" si="1004"/>
        <v/>
      </c>
      <c r="P15813" s="26" t="str">
        <f t="shared" si="1005"/>
        <v/>
      </c>
      <c r="Q15813" s="38"/>
      <c r="S15813" t="str">
        <f t="shared" si="1006"/>
        <v/>
      </c>
      <c r="X15813" s="26" t="str">
        <f t="shared" si="1003"/>
        <v/>
      </c>
      <c r="Y15813" s="38"/>
    </row>
    <row r="15814" spans="5:25">
      <c r="E15814" s="45"/>
      <c r="H15814" s="45"/>
      <c r="K15814" s="27" t="str">
        <f t="shared" si="1004"/>
        <v/>
      </c>
      <c r="P15814" s="26" t="str">
        <f t="shared" si="1005"/>
        <v/>
      </c>
      <c r="Q15814" s="38"/>
      <c r="S15814" t="str">
        <f t="shared" si="1006"/>
        <v/>
      </c>
      <c r="X15814" s="26" t="str">
        <f t="shared" si="1003"/>
        <v/>
      </c>
      <c r="Y15814" s="38"/>
    </row>
    <row r="15815" spans="5:25">
      <c r="E15815" s="45"/>
      <c r="H15815" s="45"/>
      <c r="K15815" s="27" t="str">
        <f t="shared" si="1004"/>
        <v/>
      </c>
      <c r="P15815" s="26" t="str">
        <f t="shared" si="1005"/>
        <v/>
      </c>
      <c r="Q15815" s="38"/>
      <c r="S15815" t="str">
        <f t="shared" si="1006"/>
        <v/>
      </c>
      <c r="X15815" s="26" t="str">
        <f t="shared" si="1003"/>
        <v/>
      </c>
      <c r="Y15815" s="38"/>
    </row>
    <row r="15816" spans="5:25">
      <c r="E15816" s="45"/>
      <c r="H15816" s="45"/>
      <c r="K15816" s="27" t="str">
        <f t="shared" si="1004"/>
        <v/>
      </c>
      <c r="P15816" s="26" t="str">
        <f t="shared" si="1005"/>
        <v/>
      </c>
      <c r="Q15816" s="38"/>
      <c r="S15816" t="str">
        <f t="shared" si="1006"/>
        <v/>
      </c>
      <c r="X15816" s="26" t="str">
        <f t="shared" si="1003"/>
        <v/>
      </c>
      <c r="Y15816" s="38"/>
    </row>
    <row r="15817" spans="5:25">
      <c r="E15817" s="45"/>
      <c r="H15817" s="45"/>
      <c r="K15817" s="27" t="str">
        <f t="shared" si="1004"/>
        <v/>
      </c>
      <c r="P15817" s="26" t="str">
        <f t="shared" si="1005"/>
        <v/>
      </c>
      <c r="Q15817" s="38"/>
      <c r="S15817" t="str">
        <f t="shared" si="1006"/>
        <v/>
      </c>
      <c r="X15817" s="26" t="str">
        <f t="shared" si="1003"/>
        <v/>
      </c>
      <c r="Y15817" s="38"/>
    </row>
    <row r="15818" spans="5:25">
      <c r="E15818" s="45"/>
      <c r="H15818" s="45"/>
      <c r="K15818" s="27" t="str">
        <f t="shared" si="1004"/>
        <v/>
      </c>
      <c r="P15818" s="26" t="str">
        <f t="shared" si="1005"/>
        <v/>
      </c>
      <c r="Q15818" s="38"/>
      <c r="S15818" t="str">
        <f t="shared" si="1006"/>
        <v/>
      </c>
      <c r="X15818" s="26" t="str">
        <f t="shared" si="1003"/>
        <v/>
      </c>
      <c r="Y15818" s="38"/>
    </row>
    <row r="15819" spans="5:25">
      <c r="E15819" s="45"/>
      <c r="H15819" s="45"/>
      <c r="K15819" s="27" t="str">
        <f t="shared" si="1004"/>
        <v/>
      </c>
      <c r="P15819" s="26" t="str">
        <f t="shared" si="1005"/>
        <v/>
      </c>
      <c r="Q15819" s="38"/>
      <c r="S15819" t="str">
        <f t="shared" si="1006"/>
        <v/>
      </c>
      <c r="X15819" s="26" t="str">
        <f t="shared" si="1003"/>
        <v/>
      </c>
      <c r="Y15819" s="38"/>
    </row>
    <row r="15820" spans="5:25">
      <c r="E15820" s="45"/>
      <c r="H15820" s="45"/>
      <c r="K15820" s="27" t="str">
        <f t="shared" si="1004"/>
        <v/>
      </c>
      <c r="P15820" s="26" t="str">
        <f t="shared" si="1005"/>
        <v/>
      </c>
      <c r="Q15820" s="38"/>
      <c r="S15820" t="str">
        <f t="shared" si="1006"/>
        <v/>
      </c>
      <c r="X15820" s="26" t="str">
        <f t="shared" si="1003"/>
        <v/>
      </c>
      <c r="Y15820" s="38"/>
    </row>
    <row r="15821" spans="5:25">
      <c r="E15821" s="45"/>
      <c r="H15821" s="45"/>
      <c r="K15821" s="27" t="str">
        <f t="shared" si="1004"/>
        <v/>
      </c>
      <c r="P15821" s="26" t="str">
        <f t="shared" si="1005"/>
        <v/>
      </c>
      <c r="Q15821" s="38"/>
      <c r="S15821" t="str">
        <f t="shared" si="1006"/>
        <v/>
      </c>
      <c r="X15821" s="26" t="str">
        <f t="shared" si="1003"/>
        <v/>
      </c>
      <c r="Y15821" s="38"/>
    </row>
    <row r="15822" spans="5:25">
      <c r="E15822" s="45"/>
      <c r="H15822" s="45"/>
      <c r="K15822" s="27" t="str">
        <f t="shared" si="1004"/>
        <v/>
      </c>
      <c r="P15822" s="26" t="str">
        <f t="shared" si="1005"/>
        <v/>
      </c>
      <c r="Q15822" s="38"/>
      <c r="S15822" t="str">
        <f t="shared" si="1006"/>
        <v/>
      </c>
      <c r="X15822" s="26" t="str">
        <f t="shared" si="1003"/>
        <v/>
      </c>
      <c r="Y15822" s="38"/>
    </row>
    <row r="15823" spans="5:25">
      <c r="E15823" s="45"/>
      <c r="H15823" s="45"/>
      <c r="K15823" s="27" t="str">
        <f t="shared" si="1004"/>
        <v/>
      </c>
      <c r="P15823" s="26" t="str">
        <f t="shared" si="1005"/>
        <v/>
      </c>
      <c r="Q15823" s="38"/>
      <c r="S15823" t="str">
        <f t="shared" si="1006"/>
        <v/>
      </c>
      <c r="X15823" s="26" t="str">
        <f t="shared" si="1003"/>
        <v/>
      </c>
      <c r="Y15823" s="38"/>
    </row>
    <row r="15824" spans="5:25">
      <c r="E15824" s="45"/>
      <c r="H15824" s="45"/>
      <c r="K15824" s="27" t="str">
        <f t="shared" si="1004"/>
        <v/>
      </c>
      <c r="P15824" s="26" t="str">
        <f t="shared" si="1005"/>
        <v/>
      </c>
      <c r="Q15824" s="38"/>
      <c r="S15824" t="str">
        <f t="shared" si="1006"/>
        <v/>
      </c>
      <c r="X15824" s="26" t="str">
        <f t="shared" si="1003"/>
        <v/>
      </c>
      <c r="Y15824" s="38"/>
    </row>
    <row r="15825" spans="5:25">
      <c r="E15825" s="45"/>
      <c r="H15825" s="45"/>
      <c r="K15825" s="27" t="str">
        <f t="shared" si="1004"/>
        <v/>
      </c>
      <c r="P15825" s="26" t="str">
        <f t="shared" si="1005"/>
        <v/>
      </c>
      <c r="Q15825" s="38"/>
      <c r="S15825" t="str">
        <f t="shared" si="1006"/>
        <v/>
      </c>
      <c r="X15825" s="26" t="str">
        <f t="shared" si="1003"/>
        <v/>
      </c>
      <c r="Y15825" s="38"/>
    </row>
    <row r="15826" spans="5:25">
      <c r="E15826" s="45"/>
      <c r="H15826" s="45"/>
      <c r="K15826" s="27" t="str">
        <f t="shared" si="1004"/>
        <v/>
      </c>
      <c r="P15826" s="26" t="str">
        <f t="shared" si="1005"/>
        <v/>
      </c>
      <c r="Q15826" s="38"/>
      <c r="S15826" t="str">
        <f t="shared" si="1006"/>
        <v/>
      </c>
      <c r="X15826" s="26" t="str">
        <f t="shared" si="1003"/>
        <v/>
      </c>
      <c r="Y15826" s="38"/>
    </row>
    <row r="15827" spans="5:25">
      <c r="E15827" s="45"/>
      <c r="H15827" s="45"/>
      <c r="K15827" s="27" t="str">
        <f t="shared" si="1004"/>
        <v/>
      </c>
      <c r="P15827" s="26" t="str">
        <f t="shared" si="1005"/>
        <v/>
      </c>
      <c r="Q15827" s="38"/>
      <c r="S15827" t="str">
        <f t="shared" si="1006"/>
        <v/>
      </c>
      <c r="X15827" s="26" t="str">
        <f t="shared" si="1003"/>
        <v/>
      </c>
      <c r="Y15827" s="38"/>
    </row>
    <row r="15828" spans="5:25">
      <c r="E15828" s="45"/>
      <c r="H15828" s="45"/>
      <c r="K15828" s="27" t="str">
        <f t="shared" si="1004"/>
        <v/>
      </c>
      <c r="P15828" s="26" t="str">
        <f t="shared" si="1005"/>
        <v/>
      </c>
      <c r="Q15828" s="38"/>
      <c r="S15828" t="str">
        <f t="shared" si="1006"/>
        <v/>
      </c>
      <c r="X15828" s="26" t="str">
        <f t="shared" si="1003"/>
        <v/>
      </c>
      <c r="Y15828" s="38"/>
    </row>
    <row r="15829" spans="5:25">
      <c r="E15829" s="45"/>
      <c r="H15829" s="45"/>
      <c r="K15829" s="27" t="str">
        <f t="shared" si="1004"/>
        <v/>
      </c>
      <c r="P15829" s="26" t="str">
        <f t="shared" si="1005"/>
        <v/>
      </c>
      <c r="Q15829" s="38"/>
      <c r="S15829" t="str">
        <f t="shared" si="1006"/>
        <v/>
      </c>
      <c r="X15829" s="26" t="str">
        <f t="shared" si="1003"/>
        <v/>
      </c>
      <c r="Y15829" s="38"/>
    </row>
    <row r="15830" spans="5:25">
      <c r="E15830" s="45"/>
      <c r="H15830" s="45"/>
      <c r="K15830" s="27" t="str">
        <f t="shared" si="1004"/>
        <v/>
      </c>
      <c r="P15830" s="26" t="str">
        <f t="shared" si="1005"/>
        <v/>
      </c>
      <c r="Q15830" s="38"/>
      <c r="S15830" t="str">
        <f t="shared" si="1006"/>
        <v/>
      </c>
      <c r="X15830" s="26" t="str">
        <f t="shared" si="1003"/>
        <v/>
      </c>
      <c r="Y15830" s="38"/>
    </row>
    <row r="15831" spans="5:25">
      <c r="E15831" s="45"/>
      <c r="H15831" s="45"/>
      <c r="K15831" s="27" t="str">
        <f t="shared" si="1004"/>
        <v/>
      </c>
      <c r="P15831" s="26" t="str">
        <f t="shared" si="1005"/>
        <v/>
      </c>
      <c r="Q15831" s="38"/>
      <c r="S15831" t="str">
        <f t="shared" si="1006"/>
        <v/>
      </c>
      <c r="X15831" s="26" t="str">
        <f t="shared" si="1003"/>
        <v/>
      </c>
      <c r="Y15831" s="38"/>
    </row>
    <row r="15832" spans="5:25">
      <c r="E15832" s="45"/>
      <c r="H15832" s="45"/>
      <c r="K15832" s="27" t="str">
        <f t="shared" si="1004"/>
        <v/>
      </c>
      <c r="P15832" s="26" t="str">
        <f t="shared" si="1005"/>
        <v/>
      </c>
      <c r="Q15832" s="38"/>
      <c r="S15832" t="str">
        <f t="shared" si="1006"/>
        <v/>
      </c>
      <c r="X15832" s="26" t="str">
        <f t="shared" si="1003"/>
        <v/>
      </c>
      <c r="Y15832" s="38"/>
    </row>
    <row r="15833" spans="5:25">
      <c r="E15833" s="45"/>
      <c r="H15833" s="45"/>
      <c r="K15833" s="27" t="str">
        <f t="shared" si="1004"/>
        <v/>
      </c>
      <c r="P15833" s="26" t="str">
        <f t="shared" si="1005"/>
        <v/>
      </c>
      <c r="Q15833" s="38"/>
      <c r="S15833" t="str">
        <f t="shared" si="1006"/>
        <v/>
      </c>
      <c r="X15833" s="26" t="str">
        <f t="shared" si="1003"/>
        <v/>
      </c>
      <c r="Y15833" s="38"/>
    </row>
    <row r="15834" spans="5:25">
      <c r="E15834" s="45"/>
      <c r="H15834" s="45"/>
      <c r="K15834" s="27" t="str">
        <f t="shared" si="1004"/>
        <v/>
      </c>
      <c r="P15834" s="26" t="str">
        <f t="shared" si="1005"/>
        <v/>
      </c>
      <c r="Q15834" s="38"/>
      <c r="S15834" t="str">
        <f t="shared" si="1006"/>
        <v/>
      </c>
      <c r="X15834" s="26" t="str">
        <f t="shared" si="1003"/>
        <v/>
      </c>
      <c r="Y15834" s="38"/>
    </row>
    <row r="15835" spans="5:25">
      <c r="E15835" s="45"/>
      <c r="H15835" s="45"/>
      <c r="K15835" s="27" t="str">
        <f t="shared" si="1004"/>
        <v/>
      </c>
      <c r="P15835" s="26" t="str">
        <f t="shared" si="1005"/>
        <v/>
      </c>
      <c r="Q15835" s="38"/>
      <c r="S15835" t="str">
        <f t="shared" si="1006"/>
        <v/>
      </c>
      <c r="X15835" s="26" t="str">
        <f t="shared" si="1003"/>
        <v/>
      </c>
      <c r="Y15835" s="38"/>
    </row>
    <row r="15836" spans="5:25">
      <c r="E15836" s="45"/>
      <c r="H15836" s="45"/>
      <c r="K15836" s="27" t="str">
        <f t="shared" si="1004"/>
        <v/>
      </c>
      <c r="P15836" s="26" t="str">
        <f t="shared" si="1005"/>
        <v/>
      </c>
      <c r="Q15836" s="38"/>
      <c r="S15836" t="str">
        <f t="shared" si="1006"/>
        <v/>
      </c>
      <c r="X15836" s="26" t="str">
        <f t="shared" si="1003"/>
        <v/>
      </c>
      <c r="Y15836" s="38"/>
    </row>
    <row r="15837" spans="5:25">
      <c r="E15837" s="45"/>
      <c r="H15837" s="45"/>
      <c r="K15837" s="27" t="str">
        <f t="shared" si="1004"/>
        <v/>
      </c>
      <c r="P15837" s="26" t="str">
        <f t="shared" si="1005"/>
        <v/>
      </c>
      <c r="Q15837" s="38"/>
      <c r="S15837" t="str">
        <f t="shared" si="1006"/>
        <v/>
      </c>
      <c r="X15837" s="26" t="str">
        <f t="shared" si="1003"/>
        <v/>
      </c>
      <c r="Y15837" s="38"/>
    </row>
    <row r="15838" spans="5:25">
      <c r="E15838" s="45"/>
      <c r="H15838" s="45"/>
      <c r="K15838" s="27" t="str">
        <f t="shared" si="1004"/>
        <v/>
      </c>
      <c r="P15838" s="26" t="str">
        <f t="shared" si="1005"/>
        <v/>
      </c>
      <c r="Q15838" s="38"/>
      <c r="S15838" t="str">
        <f t="shared" si="1006"/>
        <v/>
      </c>
      <c r="X15838" s="26" t="str">
        <f t="shared" si="1003"/>
        <v/>
      </c>
      <c r="Y15838" s="38"/>
    </row>
    <row r="15839" spans="5:25">
      <c r="E15839" s="45"/>
      <c r="H15839" s="45"/>
      <c r="K15839" s="27" t="str">
        <f t="shared" si="1004"/>
        <v/>
      </c>
      <c r="P15839" s="26" t="str">
        <f t="shared" si="1005"/>
        <v/>
      </c>
      <c r="Q15839" s="38"/>
      <c r="S15839" t="str">
        <f t="shared" si="1006"/>
        <v/>
      </c>
      <c r="X15839" s="26" t="str">
        <f t="shared" si="1003"/>
        <v/>
      </c>
      <c r="Y15839" s="38"/>
    </row>
    <row r="15840" spans="5:25">
      <c r="E15840" s="45"/>
      <c r="H15840" s="45"/>
      <c r="K15840" s="27" t="str">
        <f t="shared" si="1004"/>
        <v/>
      </c>
      <c r="P15840" s="26" t="str">
        <f t="shared" si="1005"/>
        <v/>
      </c>
      <c r="Q15840" s="38"/>
      <c r="S15840" t="str">
        <f t="shared" si="1006"/>
        <v/>
      </c>
      <c r="X15840" s="26" t="str">
        <f t="shared" si="1003"/>
        <v/>
      </c>
      <c r="Y15840" s="38"/>
    </row>
    <row r="15841" spans="5:25">
      <c r="E15841" s="45"/>
      <c r="H15841" s="45"/>
      <c r="K15841" s="27" t="str">
        <f t="shared" si="1004"/>
        <v/>
      </c>
      <c r="P15841" s="26" t="str">
        <f t="shared" si="1005"/>
        <v/>
      </c>
      <c r="Q15841" s="38"/>
      <c r="S15841" t="str">
        <f t="shared" si="1006"/>
        <v/>
      </c>
      <c r="X15841" s="26" t="str">
        <f t="shared" si="1003"/>
        <v/>
      </c>
      <c r="Y15841" s="38"/>
    </row>
    <row r="15842" spans="5:25">
      <c r="E15842" s="45"/>
      <c r="H15842" s="45"/>
      <c r="K15842" s="27" t="str">
        <f t="shared" si="1004"/>
        <v/>
      </c>
      <c r="P15842" s="26" t="str">
        <f t="shared" si="1005"/>
        <v/>
      </c>
      <c r="Q15842" s="38"/>
      <c r="S15842" t="str">
        <f t="shared" si="1006"/>
        <v/>
      </c>
      <c r="X15842" s="26" t="str">
        <f t="shared" si="1003"/>
        <v/>
      </c>
      <c r="Y15842" s="38"/>
    </row>
    <row r="15843" spans="5:25">
      <c r="E15843" s="45"/>
      <c r="H15843" s="45"/>
      <c r="K15843" s="27" t="str">
        <f t="shared" si="1004"/>
        <v/>
      </c>
      <c r="P15843" s="26" t="str">
        <f t="shared" si="1005"/>
        <v/>
      </c>
      <c r="Q15843" s="38"/>
      <c r="S15843" t="str">
        <f t="shared" si="1006"/>
        <v/>
      </c>
      <c r="X15843" s="26" t="str">
        <f t="shared" si="1003"/>
        <v/>
      </c>
      <c r="Y15843" s="38"/>
    </row>
    <row r="15844" spans="5:25">
      <c r="E15844" s="45"/>
      <c r="H15844" s="45"/>
      <c r="K15844" s="27" t="str">
        <f t="shared" si="1004"/>
        <v/>
      </c>
      <c r="P15844" s="26" t="str">
        <f t="shared" si="1005"/>
        <v/>
      </c>
      <c r="Q15844" s="38"/>
      <c r="S15844" t="str">
        <f t="shared" si="1006"/>
        <v/>
      </c>
      <c r="X15844" s="26" t="str">
        <f t="shared" si="1003"/>
        <v/>
      </c>
      <c r="Y15844" s="38"/>
    </row>
    <row r="15845" spans="5:25">
      <c r="E15845" s="45"/>
      <c r="H15845" s="45"/>
      <c r="K15845" s="27" t="str">
        <f t="shared" si="1004"/>
        <v/>
      </c>
      <c r="P15845" s="26" t="str">
        <f t="shared" si="1005"/>
        <v/>
      </c>
      <c r="Q15845" s="38"/>
      <c r="S15845" t="str">
        <f t="shared" si="1006"/>
        <v/>
      </c>
      <c r="X15845" s="26" t="str">
        <f t="shared" si="1003"/>
        <v/>
      </c>
      <c r="Y15845" s="38"/>
    </row>
    <row r="15846" spans="5:25">
      <c r="E15846" s="45"/>
      <c r="H15846" s="45"/>
      <c r="K15846" s="27" t="str">
        <f t="shared" si="1004"/>
        <v/>
      </c>
      <c r="P15846" s="26" t="str">
        <f t="shared" si="1005"/>
        <v/>
      </c>
      <c r="Q15846" s="38"/>
      <c r="S15846" t="str">
        <f t="shared" si="1006"/>
        <v/>
      </c>
      <c r="X15846" s="26" t="str">
        <f t="shared" si="1003"/>
        <v/>
      </c>
      <c r="Y15846" s="38"/>
    </row>
    <row r="15847" spans="5:25">
      <c r="E15847" s="45"/>
      <c r="H15847" s="45"/>
      <c r="K15847" s="27" t="str">
        <f t="shared" si="1004"/>
        <v/>
      </c>
      <c r="P15847" s="26" t="str">
        <f t="shared" si="1005"/>
        <v/>
      </c>
      <c r="Q15847" s="38"/>
      <c r="S15847" t="str">
        <f t="shared" si="1006"/>
        <v/>
      </c>
      <c r="X15847" s="26" t="str">
        <f t="shared" si="1003"/>
        <v/>
      </c>
      <c r="Y15847" s="38"/>
    </row>
    <row r="15848" spans="5:25">
      <c r="E15848" s="45"/>
      <c r="H15848" s="45"/>
      <c r="K15848" s="27" t="str">
        <f t="shared" si="1004"/>
        <v/>
      </c>
      <c r="P15848" s="26" t="str">
        <f t="shared" si="1005"/>
        <v/>
      </c>
      <c r="Q15848" s="38"/>
      <c r="S15848" t="str">
        <f t="shared" si="1006"/>
        <v/>
      </c>
      <c r="X15848" s="26" t="str">
        <f t="shared" si="1003"/>
        <v/>
      </c>
      <c r="Y15848" s="38"/>
    </row>
    <row r="15849" spans="5:25">
      <c r="E15849" s="45"/>
      <c r="H15849" s="45"/>
      <c r="K15849" s="27" t="str">
        <f t="shared" si="1004"/>
        <v/>
      </c>
      <c r="P15849" s="26" t="str">
        <f t="shared" si="1005"/>
        <v/>
      </c>
      <c r="Q15849" s="38"/>
      <c r="S15849" t="str">
        <f t="shared" si="1006"/>
        <v/>
      </c>
      <c r="X15849" s="26" t="str">
        <f t="shared" si="1003"/>
        <v/>
      </c>
      <c r="Y15849" s="38"/>
    </row>
    <row r="15850" spans="5:25">
      <c r="E15850" s="45"/>
      <c r="H15850" s="45"/>
      <c r="K15850" s="27" t="str">
        <f t="shared" si="1004"/>
        <v/>
      </c>
      <c r="P15850" s="26" t="str">
        <f t="shared" si="1005"/>
        <v/>
      </c>
      <c r="Q15850" s="38"/>
      <c r="S15850" t="str">
        <f t="shared" si="1006"/>
        <v/>
      </c>
      <c r="X15850" s="26" t="str">
        <f t="shared" si="1003"/>
        <v/>
      </c>
      <c r="Y15850" s="38"/>
    </row>
    <row r="15851" spans="5:25">
      <c r="E15851" s="45"/>
      <c r="H15851" s="45"/>
      <c r="K15851" s="27" t="str">
        <f t="shared" si="1004"/>
        <v/>
      </c>
      <c r="P15851" s="26" t="str">
        <f t="shared" si="1005"/>
        <v/>
      </c>
      <c r="Q15851" s="38"/>
      <c r="S15851" t="str">
        <f t="shared" si="1006"/>
        <v/>
      </c>
      <c r="X15851" s="26" t="str">
        <f t="shared" si="1003"/>
        <v/>
      </c>
      <c r="Y15851" s="38"/>
    </row>
    <row r="15852" spans="5:25">
      <c r="E15852" s="45"/>
      <c r="H15852" s="45"/>
      <c r="K15852" s="27" t="str">
        <f t="shared" si="1004"/>
        <v/>
      </c>
      <c r="P15852" s="26" t="str">
        <f t="shared" si="1005"/>
        <v/>
      </c>
      <c r="Q15852" s="38"/>
      <c r="S15852" t="str">
        <f t="shared" si="1006"/>
        <v/>
      </c>
      <c r="X15852" s="26" t="str">
        <f t="shared" si="1003"/>
        <v/>
      </c>
      <c r="Y15852" s="38"/>
    </row>
    <row r="15853" spans="5:25">
      <c r="E15853" s="45"/>
      <c r="H15853" s="45"/>
      <c r="K15853" s="27" t="str">
        <f t="shared" si="1004"/>
        <v/>
      </c>
      <c r="P15853" s="26" t="str">
        <f t="shared" si="1005"/>
        <v/>
      </c>
      <c r="Q15853" s="38"/>
      <c r="S15853" t="str">
        <f t="shared" si="1006"/>
        <v/>
      </c>
      <c r="X15853" s="26" t="str">
        <f t="shared" si="1003"/>
        <v/>
      </c>
      <c r="Y15853" s="38"/>
    </row>
    <row r="15854" spans="5:25">
      <c r="E15854" s="45"/>
      <c r="H15854" s="45"/>
      <c r="K15854" s="27" t="str">
        <f t="shared" si="1004"/>
        <v/>
      </c>
      <c r="P15854" s="26" t="str">
        <f t="shared" si="1005"/>
        <v/>
      </c>
      <c r="Q15854" s="38"/>
      <c r="S15854" t="str">
        <f t="shared" si="1006"/>
        <v/>
      </c>
      <c r="X15854" s="26" t="str">
        <f t="shared" si="1003"/>
        <v/>
      </c>
      <c r="Y15854" s="38"/>
    </row>
    <row r="15855" spans="5:25">
      <c r="E15855" s="45"/>
      <c r="H15855" s="45"/>
      <c r="K15855" s="27" t="str">
        <f t="shared" si="1004"/>
        <v/>
      </c>
      <c r="P15855" s="26" t="str">
        <f t="shared" si="1005"/>
        <v/>
      </c>
      <c r="Q15855" s="38"/>
      <c r="S15855" t="str">
        <f t="shared" si="1006"/>
        <v/>
      </c>
      <c r="X15855" s="26" t="str">
        <f t="shared" si="1003"/>
        <v/>
      </c>
      <c r="Y15855" s="38"/>
    </row>
    <row r="15856" spans="5:25">
      <c r="E15856" s="45"/>
      <c r="H15856" s="45"/>
      <c r="K15856" s="27" t="str">
        <f t="shared" si="1004"/>
        <v/>
      </c>
      <c r="P15856" s="26" t="str">
        <f t="shared" si="1005"/>
        <v/>
      </c>
      <c r="Q15856" s="38"/>
      <c r="S15856" t="str">
        <f t="shared" si="1006"/>
        <v/>
      </c>
      <c r="X15856" s="26" t="str">
        <f t="shared" si="1003"/>
        <v/>
      </c>
      <c r="Y15856" s="38"/>
    </row>
    <row r="15857" spans="5:25">
      <c r="E15857" s="45"/>
      <c r="H15857" s="45"/>
      <c r="K15857" s="27" t="str">
        <f t="shared" si="1004"/>
        <v/>
      </c>
      <c r="P15857" s="26" t="str">
        <f t="shared" si="1005"/>
        <v/>
      </c>
      <c r="Q15857" s="38"/>
      <c r="S15857" t="str">
        <f t="shared" si="1006"/>
        <v/>
      </c>
      <c r="X15857" s="26" t="str">
        <f t="shared" si="1003"/>
        <v/>
      </c>
      <c r="Y15857" s="38"/>
    </row>
    <row r="15858" spans="5:25">
      <c r="E15858" s="45"/>
      <c r="H15858" s="45"/>
      <c r="K15858" s="27" t="str">
        <f t="shared" si="1004"/>
        <v/>
      </c>
      <c r="P15858" s="26" t="str">
        <f t="shared" si="1005"/>
        <v/>
      </c>
      <c r="Q15858" s="38"/>
      <c r="S15858" t="str">
        <f t="shared" si="1006"/>
        <v/>
      </c>
      <c r="X15858" s="26" t="str">
        <f t="shared" si="1003"/>
        <v/>
      </c>
      <c r="Y15858" s="38"/>
    </row>
    <row r="15859" spans="5:25">
      <c r="E15859" s="45"/>
      <c r="H15859" s="45"/>
      <c r="K15859" s="27" t="str">
        <f t="shared" si="1004"/>
        <v/>
      </c>
      <c r="P15859" s="26" t="str">
        <f t="shared" si="1005"/>
        <v/>
      </c>
      <c r="Q15859" s="38"/>
      <c r="S15859" t="str">
        <f t="shared" si="1006"/>
        <v/>
      </c>
      <c r="X15859" s="26" t="str">
        <f t="shared" si="1003"/>
        <v/>
      </c>
      <c r="Y15859" s="38"/>
    </row>
    <row r="15860" spans="5:25">
      <c r="E15860" s="45"/>
      <c r="H15860" s="45"/>
      <c r="K15860" s="27" t="str">
        <f t="shared" si="1004"/>
        <v/>
      </c>
      <c r="P15860" s="26" t="str">
        <f t="shared" si="1005"/>
        <v/>
      </c>
      <c r="Q15860" s="38"/>
      <c r="S15860" t="str">
        <f t="shared" si="1006"/>
        <v/>
      </c>
      <c r="X15860" s="26" t="str">
        <f t="shared" si="1003"/>
        <v/>
      </c>
      <c r="Y15860" s="38"/>
    </row>
    <row r="15861" spans="5:25">
      <c r="E15861" s="45"/>
      <c r="H15861" s="45"/>
      <c r="K15861" s="27" t="str">
        <f t="shared" si="1004"/>
        <v/>
      </c>
      <c r="P15861" s="26" t="str">
        <f t="shared" si="1005"/>
        <v/>
      </c>
      <c r="Q15861" s="38"/>
      <c r="S15861" t="str">
        <f t="shared" si="1006"/>
        <v/>
      </c>
      <c r="X15861" s="26" t="str">
        <f t="shared" si="1003"/>
        <v/>
      </c>
      <c r="Y15861" s="38"/>
    </row>
    <row r="15862" spans="5:25">
      <c r="E15862" s="45"/>
      <c r="H15862" s="45"/>
      <c r="K15862" s="27" t="str">
        <f t="shared" si="1004"/>
        <v/>
      </c>
      <c r="P15862" s="26" t="str">
        <f t="shared" si="1005"/>
        <v/>
      </c>
      <c r="Q15862" s="38"/>
      <c r="S15862" t="str">
        <f t="shared" si="1006"/>
        <v/>
      </c>
      <c r="X15862" s="26" t="str">
        <f t="shared" si="1003"/>
        <v/>
      </c>
      <c r="Y15862" s="38"/>
    </row>
    <row r="15863" spans="5:25">
      <c r="E15863" s="45"/>
      <c r="H15863" s="45"/>
      <c r="K15863" s="27" t="str">
        <f t="shared" si="1004"/>
        <v/>
      </c>
      <c r="P15863" s="26" t="str">
        <f t="shared" si="1005"/>
        <v/>
      </c>
      <c r="Q15863" s="38"/>
      <c r="S15863" t="str">
        <f t="shared" si="1006"/>
        <v/>
      </c>
      <c r="X15863" s="26" t="str">
        <f t="shared" si="1003"/>
        <v/>
      </c>
      <c r="Y15863" s="38"/>
    </row>
    <row r="15864" spans="5:25">
      <c r="E15864" s="45"/>
      <c r="H15864" s="45"/>
      <c r="K15864" s="27" t="str">
        <f t="shared" si="1004"/>
        <v/>
      </c>
      <c r="P15864" s="26" t="str">
        <f t="shared" si="1005"/>
        <v/>
      </c>
      <c r="Q15864" s="38"/>
      <c r="S15864" t="str">
        <f t="shared" si="1006"/>
        <v/>
      </c>
      <c r="X15864" s="26" t="str">
        <f t="shared" si="1003"/>
        <v/>
      </c>
      <c r="Y15864" s="38"/>
    </row>
    <row r="15865" spans="5:25">
      <c r="E15865" s="45"/>
      <c r="H15865" s="45"/>
      <c r="K15865" s="27" t="str">
        <f t="shared" si="1004"/>
        <v/>
      </c>
      <c r="P15865" s="26" t="str">
        <f t="shared" si="1005"/>
        <v/>
      </c>
      <c r="Q15865" s="38"/>
      <c r="S15865" t="str">
        <f t="shared" si="1006"/>
        <v/>
      </c>
      <c r="X15865" s="26" t="str">
        <f t="shared" si="1003"/>
        <v/>
      </c>
      <c r="Y15865" s="38"/>
    </row>
    <row r="15866" spans="5:25">
      <c r="E15866" s="45"/>
      <c r="H15866" s="45"/>
      <c r="K15866" s="27" t="str">
        <f t="shared" si="1004"/>
        <v/>
      </c>
      <c r="P15866" s="26" t="str">
        <f t="shared" si="1005"/>
        <v/>
      </c>
      <c r="Q15866" s="38"/>
      <c r="S15866" t="str">
        <f t="shared" si="1006"/>
        <v/>
      </c>
      <c r="X15866" s="26" t="str">
        <f t="shared" si="1003"/>
        <v/>
      </c>
      <c r="Y15866" s="38"/>
    </row>
    <row r="15867" spans="5:25">
      <c r="E15867" s="45"/>
      <c r="H15867" s="45"/>
      <c r="K15867" s="27" t="str">
        <f t="shared" si="1004"/>
        <v/>
      </c>
      <c r="P15867" s="26" t="str">
        <f t="shared" si="1005"/>
        <v/>
      </c>
      <c r="Q15867" s="38"/>
      <c r="S15867" t="str">
        <f t="shared" si="1006"/>
        <v/>
      </c>
      <c r="X15867" s="26" t="str">
        <f t="shared" si="1003"/>
        <v/>
      </c>
      <c r="Y15867" s="38"/>
    </row>
    <row r="15868" spans="5:25">
      <c r="E15868" s="45"/>
      <c r="H15868" s="45"/>
      <c r="K15868" s="27" t="str">
        <f t="shared" si="1004"/>
        <v/>
      </c>
      <c r="P15868" s="26" t="str">
        <f t="shared" si="1005"/>
        <v/>
      </c>
      <c r="Q15868" s="38"/>
      <c r="S15868" t="str">
        <f t="shared" si="1006"/>
        <v/>
      </c>
      <c r="X15868" s="26" t="str">
        <f t="shared" ref="X15868:X15931" si="1007">IF(V15868="","",X15867+V15868-V15867)</f>
        <v/>
      </c>
      <c r="Y15868" s="38"/>
    </row>
    <row r="15869" spans="5:25">
      <c r="E15869" s="45"/>
      <c r="H15869" s="45"/>
      <c r="K15869" s="27" t="str">
        <f t="shared" si="1004"/>
        <v/>
      </c>
      <c r="P15869" s="26" t="str">
        <f t="shared" si="1005"/>
        <v/>
      </c>
      <c r="Q15869" s="38"/>
      <c r="S15869" t="str">
        <f t="shared" si="1006"/>
        <v/>
      </c>
      <c r="X15869" s="26" t="str">
        <f t="shared" si="1007"/>
        <v/>
      </c>
      <c r="Y15869" s="38"/>
    </row>
    <row r="15870" spans="5:25">
      <c r="E15870" s="45"/>
      <c r="H15870" s="45"/>
      <c r="K15870" s="27" t="str">
        <f t="shared" si="1004"/>
        <v/>
      </c>
      <c r="P15870" s="26" t="str">
        <f t="shared" si="1005"/>
        <v/>
      </c>
      <c r="Q15870" s="38"/>
      <c r="S15870" t="str">
        <f t="shared" si="1006"/>
        <v/>
      </c>
      <c r="X15870" s="26" t="str">
        <f t="shared" si="1007"/>
        <v/>
      </c>
      <c r="Y15870" s="38"/>
    </row>
    <row r="15871" spans="5:25">
      <c r="E15871" s="45"/>
      <c r="H15871" s="45"/>
      <c r="K15871" s="27" t="str">
        <f t="shared" si="1004"/>
        <v/>
      </c>
      <c r="P15871" s="26" t="str">
        <f t="shared" si="1005"/>
        <v/>
      </c>
      <c r="Q15871" s="38"/>
      <c r="S15871" t="str">
        <f t="shared" si="1006"/>
        <v/>
      </c>
      <c r="X15871" s="26" t="str">
        <f t="shared" si="1007"/>
        <v/>
      </c>
      <c r="Y15871" s="38"/>
    </row>
    <row r="15872" spans="5:25">
      <c r="E15872" s="45"/>
      <c r="H15872" s="45"/>
      <c r="K15872" s="27" t="str">
        <f t="shared" si="1004"/>
        <v/>
      </c>
      <c r="P15872" s="26" t="str">
        <f t="shared" si="1005"/>
        <v/>
      </c>
      <c r="Q15872" s="38"/>
      <c r="S15872" t="str">
        <f t="shared" si="1006"/>
        <v/>
      </c>
      <c r="X15872" s="26" t="str">
        <f t="shared" si="1007"/>
        <v/>
      </c>
      <c r="Y15872" s="38"/>
    </row>
    <row r="15873" spans="5:25">
      <c r="E15873" s="45"/>
      <c r="H15873" s="45"/>
      <c r="K15873" s="27" t="str">
        <f t="shared" si="1004"/>
        <v/>
      </c>
      <c r="P15873" s="26" t="str">
        <f t="shared" si="1005"/>
        <v/>
      </c>
      <c r="Q15873" s="38"/>
      <c r="S15873" t="str">
        <f t="shared" si="1006"/>
        <v/>
      </c>
      <c r="X15873" s="26" t="str">
        <f t="shared" si="1007"/>
        <v/>
      </c>
      <c r="Y15873" s="38"/>
    </row>
    <row r="15874" spans="5:25">
      <c r="E15874" s="45"/>
      <c r="H15874" s="45"/>
      <c r="K15874" s="27" t="str">
        <f t="shared" si="1004"/>
        <v/>
      </c>
      <c r="P15874" s="26" t="str">
        <f t="shared" si="1005"/>
        <v/>
      </c>
      <c r="Q15874" s="38"/>
      <c r="S15874" t="str">
        <f t="shared" si="1006"/>
        <v/>
      </c>
      <c r="X15874" s="26" t="str">
        <f t="shared" si="1007"/>
        <v/>
      </c>
      <c r="Y15874" s="38"/>
    </row>
    <row r="15875" spans="5:25">
      <c r="E15875" s="45"/>
      <c r="H15875" s="45"/>
      <c r="K15875" s="27" t="str">
        <f t="shared" si="1004"/>
        <v/>
      </c>
      <c r="P15875" s="26" t="str">
        <f t="shared" si="1005"/>
        <v/>
      </c>
      <c r="Q15875" s="38"/>
      <c r="S15875" t="str">
        <f t="shared" si="1006"/>
        <v/>
      </c>
      <c r="X15875" s="26" t="str">
        <f t="shared" si="1007"/>
        <v/>
      </c>
      <c r="Y15875" s="38"/>
    </row>
    <row r="15876" spans="5:25">
      <c r="E15876" s="45"/>
      <c r="H15876" s="45"/>
      <c r="K15876" s="27" t="str">
        <f t="shared" ref="K15876:K15939" si="1008">IF(M15876="","",K15875+(M15876-M15875)/24)</f>
        <v/>
      </c>
      <c r="P15876" s="26" t="str">
        <f t="shared" ref="P15876:P15939" si="1009">IF(N15876="","",P15875+N15876-N15875)</f>
        <v/>
      </c>
      <c r="Q15876" s="38"/>
      <c r="S15876" t="str">
        <f t="shared" ref="S15876:S15939" si="1010">IF(N15876="","",S15875-N15876+N15875)</f>
        <v/>
      </c>
      <c r="X15876" s="26" t="str">
        <f t="shared" si="1007"/>
        <v/>
      </c>
      <c r="Y15876" s="38"/>
    </row>
    <row r="15877" spans="5:25">
      <c r="E15877" s="45"/>
      <c r="H15877" s="45"/>
      <c r="K15877" s="27" t="str">
        <f t="shared" si="1008"/>
        <v/>
      </c>
      <c r="P15877" s="26" t="str">
        <f t="shared" si="1009"/>
        <v/>
      </c>
      <c r="Q15877" s="38"/>
      <c r="S15877" t="str">
        <f t="shared" si="1010"/>
        <v/>
      </c>
      <c r="X15877" s="26" t="str">
        <f t="shared" si="1007"/>
        <v/>
      </c>
      <c r="Y15877" s="38"/>
    </row>
    <row r="15878" spans="5:25">
      <c r="E15878" s="45"/>
      <c r="H15878" s="45"/>
      <c r="K15878" s="27" t="str">
        <f t="shared" si="1008"/>
        <v/>
      </c>
      <c r="P15878" s="26" t="str">
        <f t="shared" si="1009"/>
        <v/>
      </c>
      <c r="Q15878" s="38"/>
      <c r="S15878" t="str">
        <f t="shared" si="1010"/>
        <v/>
      </c>
      <c r="X15878" s="26" t="str">
        <f t="shared" si="1007"/>
        <v/>
      </c>
      <c r="Y15878" s="38"/>
    </row>
    <row r="15879" spans="5:25">
      <c r="E15879" s="45"/>
      <c r="H15879" s="45"/>
      <c r="K15879" s="27" t="str">
        <f t="shared" si="1008"/>
        <v/>
      </c>
      <c r="P15879" s="26" t="str">
        <f t="shared" si="1009"/>
        <v/>
      </c>
      <c r="Q15879" s="38"/>
      <c r="S15879" t="str">
        <f t="shared" si="1010"/>
        <v/>
      </c>
      <c r="X15879" s="26" t="str">
        <f t="shared" si="1007"/>
        <v/>
      </c>
      <c r="Y15879" s="38"/>
    </row>
    <row r="15880" spans="5:25">
      <c r="E15880" s="45"/>
      <c r="H15880" s="45"/>
      <c r="K15880" s="27" t="str">
        <f t="shared" si="1008"/>
        <v/>
      </c>
      <c r="P15880" s="26" t="str">
        <f t="shared" si="1009"/>
        <v/>
      </c>
      <c r="Q15880" s="38"/>
      <c r="S15880" t="str">
        <f t="shared" si="1010"/>
        <v/>
      </c>
      <c r="X15880" s="26" t="str">
        <f t="shared" si="1007"/>
        <v/>
      </c>
      <c r="Y15880" s="38"/>
    </row>
    <row r="15881" spans="5:25">
      <c r="E15881" s="45"/>
      <c r="H15881" s="45"/>
      <c r="K15881" s="27" t="str">
        <f t="shared" si="1008"/>
        <v/>
      </c>
      <c r="P15881" s="26" t="str">
        <f t="shared" si="1009"/>
        <v/>
      </c>
      <c r="Q15881" s="38"/>
      <c r="S15881" t="str">
        <f t="shared" si="1010"/>
        <v/>
      </c>
      <c r="X15881" s="26" t="str">
        <f t="shared" si="1007"/>
        <v/>
      </c>
      <c r="Y15881" s="38"/>
    </row>
    <row r="15882" spans="5:25">
      <c r="E15882" s="45"/>
      <c r="H15882" s="45"/>
      <c r="K15882" s="27" t="str">
        <f t="shared" si="1008"/>
        <v/>
      </c>
      <c r="P15882" s="26" t="str">
        <f t="shared" si="1009"/>
        <v/>
      </c>
      <c r="Q15882" s="38"/>
      <c r="S15882" t="str">
        <f t="shared" si="1010"/>
        <v/>
      </c>
      <c r="X15882" s="26" t="str">
        <f t="shared" si="1007"/>
        <v/>
      </c>
      <c r="Y15882" s="38"/>
    </row>
    <row r="15883" spans="5:25">
      <c r="E15883" s="45"/>
      <c r="H15883" s="45"/>
      <c r="K15883" s="27" t="str">
        <f t="shared" si="1008"/>
        <v/>
      </c>
      <c r="P15883" s="26" t="str">
        <f t="shared" si="1009"/>
        <v/>
      </c>
      <c r="Q15883" s="38"/>
      <c r="S15883" t="str">
        <f t="shared" si="1010"/>
        <v/>
      </c>
      <c r="X15883" s="26" t="str">
        <f t="shared" si="1007"/>
        <v/>
      </c>
      <c r="Y15883" s="38"/>
    </row>
    <row r="15884" spans="5:25">
      <c r="E15884" s="45"/>
      <c r="H15884" s="45"/>
      <c r="K15884" s="27" t="str">
        <f t="shared" si="1008"/>
        <v/>
      </c>
      <c r="P15884" s="26" t="str">
        <f t="shared" si="1009"/>
        <v/>
      </c>
      <c r="Q15884" s="38"/>
      <c r="S15884" t="str">
        <f t="shared" si="1010"/>
        <v/>
      </c>
      <c r="X15884" s="26" t="str">
        <f t="shared" si="1007"/>
        <v/>
      </c>
      <c r="Y15884" s="38"/>
    </row>
    <row r="15885" spans="5:25">
      <c r="E15885" s="45"/>
      <c r="H15885" s="45"/>
      <c r="K15885" s="27" t="str">
        <f t="shared" si="1008"/>
        <v/>
      </c>
      <c r="P15885" s="26" t="str">
        <f t="shared" si="1009"/>
        <v/>
      </c>
      <c r="Q15885" s="38"/>
      <c r="S15885" t="str">
        <f t="shared" si="1010"/>
        <v/>
      </c>
      <c r="X15885" s="26" t="str">
        <f t="shared" si="1007"/>
        <v/>
      </c>
      <c r="Y15885" s="38"/>
    </row>
    <row r="15886" spans="5:25">
      <c r="E15886" s="45"/>
      <c r="H15886" s="45"/>
      <c r="K15886" s="27" t="str">
        <f t="shared" si="1008"/>
        <v/>
      </c>
      <c r="P15886" s="26" t="str">
        <f t="shared" si="1009"/>
        <v/>
      </c>
      <c r="Q15886" s="38"/>
      <c r="S15886" t="str">
        <f t="shared" si="1010"/>
        <v/>
      </c>
      <c r="X15886" s="26" t="str">
        <f t="shared" si="1007"/>
        <v/>
      </c>
      <c r="Y15886" s="38"/>
    </row>
    <row r="15887" spans="5:25">
      <c r="E15887" s="45"/>
      <c r="H15887" s="45"/>
      <c r="K15887" s="27" t="str">
        <f t="shared" si="1008"/>
        <v/>
      </c>
      <c r="P15887" s="26" t="str">
        <f t="shared" si="1009"/>
        <v/>
      </c>
      <c r="Q15887" s="38"/>
      <c r="S15887" t="str">
        <f t="shared" si="1010"/>
        <v/>
      </c>
      <c r="X15887" s="26" t="str">
        <f t="shared" si="1007"/>
        <v/>
      </c>
      <c r="Y15887" s="38"/>
    </row>
    <row r="15888" spans="5:25">
      <c r="E15888" s="45"/>
      <c r="H15888" s="45"/>
      <c r="K15888" s="27" t="str">
        <f t="shared" si="1008"/>
        <v/>
      </c>
      <c r="P15888" s="26" t="str">
        <f t="shared" si="1009"/>
        <v/>
      </c>
      <c r="Q15888" s="38"/>
      <c r="S15888" t="str">
        <f t="shared" si="1010"/>
        <v/>
      </c>
      <c r="X15888" s="26" t="str">
        <f t="shared" si="1007"/>
        <v/>
      </c>
      <c r="Y15888" s="38"/>
    </row>
    <row r="15889" spans="5:25">
      <c r="E15889" s="45"/>
      <c r="H15889" s="45"/>
      <c r="K15889" s="27" t="str">
        <f t="shared" si="1008"/>
        <v/>
      </c>
      <c r="P15889" s="26" t="str">
        <f t="shared" si="1009"/>
        <v/>
      </c>
      <c r="Q15889" s="38"/>
      <c r="S15889" t="str">
        <f t="shared" si="1010"/>
        <v/>
      </c>
      <c r="X15889" s="26" t="str">
        <f t="shared" si="1007"/>
        <v/>
      </c>
      <c r="Y15889" s="38"/>
    </row>
    <row r="15890" spans="5:25">
      <c r="E15890" s="45"/>
      <c r="H15890" s="45"/>
      <c r="K15890" s="27" t="str">
        <f t="shared" si="1008"/>
        <v/>
      </c>
      <c r="P15890" s="26" t="str">
        <f t="shared" si="1009"/>
        <v/>
      </c>
      <c r="Q15890" s="38"/>
      <c r="S15890" t="str">
        <f t="shared" si="1010"/>
        <v/>
      </c>
      <c r="X15890" s="26" t="str">
        <f t="shared" si="1007"/>
        <v/>
      </c>
      <c r="Y15890" s="38"/>
    </row>
    <row r="15891" spans="5:25">
      <c r="E15891" s="45"/>
      <c r="H15891" s="45"/>
      <c r="K15891" s="27" t="str">
        <f t="shared" si="1008"/>
        <v/>
      </c>
      <c r="P15891" s="26" t="str">
        <f t="shared" si="1009"/>
        <v/>
      </c>
      <c r="Q15891" s="38"/>
      <c r="S15891" t="str">
        <f t="shared" si="1010"/>
        <v/>
      </c>
      <c r="X15891" s="26" t="str">
        <f t="shared" si="1007"/>
        <v/>
      </c>
      <c r="Y15891" s="38"/>
    </row>
    <row r="15892" spans="5:25">
      <c r="E15892" s="45"/>
      <c r="H15892" s="45"/>
      <c r="K15892" s="27" t="str">
        <f t="shared" si="1008"/>
        <v/>
      </c>
      <c r="P15892" s="26" t="str">
        <f t="shared" si="1009"/>
        <v/>
      </c>
      <c r="Q15892" s="38"/>
      <c r="S15892" t="str">
        <f t="shared" si="1010"/>
        <v/>
      </c>
      <c r="X15892" s="26" t="str">
        <f t="shared" si="1007"/>
        <v/>
      </c>
      <c r="Y15892" s="38"/>
    </row>
    <row r="15893" spans="5:25">
      <c r="E15893" s="45"/>
      <c r="H15893" s="45"/>
      <c r="K15893" s="27" t="str">
        <f t="shared" si="1008"/>
        <v/>
      </c>
      <c r="P15893" s="26" t="str">
        <f t="shared" si="1009"/>
        <v/>
      </c>
      <c r="Q15893" s="38"/>
      <c r="S15893" t="str">
        <f t="shared" si="1010"/>
        <v/>
      </c>
      <c r="X15893" s="26" t="str">
        <f t="shared" si="1007"/>
        <v/>
      </c>
      <c r="Y15893" s="38"/>
    </row>
    <row r="15894" spans="5:25">
      <c r="E15894" s="45"/>
      <c r="H15894" s="45"/>
      <c r="K15894" s="27" t="str">
        <f t="shared" si="1008"/>
        <v/>
      </c>
      <c r="P15894" s="26" t="str">
        <f t="shared" si="1009"/>
        <v/>
      </c>
      <c r="Q15894" s="38"/>
      <c r="S15894" t="str">
        <f t="shared" si="1010"/>
        <v/>
      </c>
      <c r="X15894" s="26" t="str">
        <f t="shared" si="1007"/>
        <v/>
      </c>
      <c r="Y15894" s="38"/>
    </row>
    <row r="15895" spans="5:25">
      <c r="E15895" s="45"/>
      <c r="H15895" s="45"/>
      <c r="K15895" s="27" t="str">
        <f t="shared" si="1008"/>
        <v/>
      </c>
      <c r="P15895" s="26" t="str">
        <f t="shared" si="1009"/>
        <v/>
      </c>
      <c r="Q15895" s="38"/>
      <c r="S15895" t="str">
        <f t="shared" si="1010"/>
        <v/>
      </c>
      <c r="X15895" s="26" t="str">
        <f t="shared" si="1007"/>
        <v/>
      </c>
      <c r="Y15895" s="38"/>
    </row>
    <row r="15896" spans="5:25">
      <c r="E15896" s="45"/>
      <c r="H15896" s="45"/>
      <c r="K15896" s="27" t="str">
        <f t="shared" si="1008"/>
        <v/>
      </c>
      <c r="P15896" s="26" t="str">
        <f t="shared" si="1009"/>
        <v/>
      </c>
      <c r="Q15896" s="38"/>
      <c r="S15896" t="str">
        <f t="shared" si="1010"/>
        <v/>
      </c>
      <c r="X15896" s="26" t="str">
        <f t="shared" si="1007"/>
        <v/>
      </c>
      <c r="Y15896" s="38"/>
    </row>
    <row r="15897" spans="5:25">
      <c r="E15897" s="45"/>
      <c r="H15897" s="45"/>
      <c r="K15897" s="27" t="str">
        <f t="shared" si="1008"/>
        <v/>
      </c>
      <c r="P15897" s="26" t="str">
        <f t="shared" si="1009"/>
        <v/>
      </c>
      <c r="Q15897" s="38"/>
      <c r="S15897" t="str">
        <f t="shared" si="1010"/>
        <v/>
      </c>
      <c r="X15897" s="26" t="str">
        <f t="shared" si="1007"/>
        <v/>
      </c>
      <c r="Y15897" s="38"/>
    </row>
    <row r="15898" spans="5:25">
      <c r="E15898" s="45"/>
      <c r="H15898" s="45"/>
      <c r="K15898" s="27" t="str">
        <f t="shared" si="1008"/>
        <v/>
      </c>
      <c r="P15898" s="26" t="str">
        <f t="shared" si="1009"/>
        <v/>
      </c>
      <c r="Q15898" s="38"/>
      <c r="S15898" t="str">
        <f t="shared" si="1010"/>
        <v/>
      </c>
      <c r="X15898" s="26" t="str">
        <f t="shared" si="1007"/>
        <v/>
      </c>
      <c r="Y15898" s="38"/>
    </row>
    <row r="15899" spans="5:25">
      <c r="E15899" s="45"/>
      <c r="H15899" s="45"/>
      <c r="K15899" s="27" t="str">
        <f t="shared" si="1008"/>
        <v/>
      </c>
      <c r="P15899" s="26" t="str">
        <f t="shared" si="1009"/>
        <v/>
      </c>
      <c r="Q15899" s="38"/>
      <c r="S15899" t="str">
        <f t="shared" si="1010"/>
        <v/>
      </c>
      <c r="X15899" s="26" t="str">
        <f t="shared" si="1007"/>
        <v/>
      </c>
      <c r="Y15899" s="38"/>
    </row>
    <row r="15900" spans="5:25">
      <c r="E15900" s="45"/>
      <c r="H15900" s="45"/>
      <c r="K15900" s="27" t="str">
        <f t="shared" si="1008"/>
        <v/>
      </c>
      <c r="P15900" s="26" t="str">
        <f t="shared" si="1009"/>
        <v/>
      </c>
      <c r="Q15900" s="38"/>
      <c r="S15900" t="str">
        <f t="shared" si="1010"/>
        <v/>
      </c>
      <c r="X15900" s="26" t="str">
        <f t="shared" si="1007"/>
        <v/>
      </c>
      <c r="Y15900" s="38"/>
    </row>
    <row r="15901" spans="5:25">
      <c r="E15901" s="45"/>
      <c r="H15901" s="45"/>
      <c r="K15901" s="27" t="str">
        <f t="shared" si="1008"/>
        <v/>
      </c>
      <c r="P15901" s="26" t="str">
        <f t="shared" si="1009"/>
        <v/>
      </c>
      <c r="Q15901" s="38"/>
      <c r="S15901" t="str">
        <f t="shared" si="1010"/>
        <v/>
      </c>
      <c r="X15901" s="26" t="str">
        <f t="shared" si="1007"/>
        <v/>
      </c>
      <c r="Y15901" s="38"/>
    </row>
    <row r="15902" spans="5:25">
      <c r="E15902" s="45"/>
      <c r="H15902" s="45"/>
      <c r="K15902" s="27" t="str">
        <f t="shared" si="1008"/>
        <v/>
      </c>
      <c r="P15902" s="26" t="str">
        <f t="shared" si="1009"/>
        <v/>
      </c>
      <c r="Q15902" s="38"/>
      <c r="S15902" t="str">
        <f t="shared" si="1010"/>
        <v/>
      </c>
      <c r="X15902" s="26" t="str">
        <f t="shared" si="1007"/>
        <v/>
      </c>
      <c r="Y15902" s="38"/>
    </row>
    <row r="15903" spans="5:25">
      <c r="E15903" s="45"/>
      <c r="H15903" s="45"/>
      <c r="K15903" s="27" t="str">
        <f t="shared" si="1008"/>
        <v/>
      </c>
      <c r="P15903" s="26" t="str">
        <f t="shared" si="1009"/>
        <v/>
      </c>
      <c r="Q15903" s="38"/>
      <c r="S15903" t="str">
        <f t="shared" si="1010"/>
        <v/>
      </c>
      <c r="X15903" s="26" t="str">
        <f t="shared" si="1007"/>
        <v/>
      </c>
      <c r="Y15903" s="38"/>
    </row>
    <row r="15904" spans="5:25">
      <c r="E15904" s="45"/>
      <c r="H15904" s="45"/>
      <c r="K15904" s="27" t="str">
        <f t="shared" si="1008"/>
        <v/>
      </c>
      <c r="P15904" s="26" t="str">
        <f t="shared" si="1009"/>
        <v/>
      </c>
      <c r="Q15904" s="38"/>
      <c r="S15904" t="str">
        <f t="shared" si="1010"/>
        <v/>
      </c>
      <c r="X15904" s="26" t="str">
        <f t="shared" si="1007"/>
        <v/>
      </c>
      <c r="Y15904" s="38"/>
    </row>
    <row r="15905" spans="5:25">
      <c r="E15905" s="45"/>
      <c r="H15905" s="45"/>
      <c r="K15905" s="27" t="str">
        <f t="shared" si="1008"/>
        <v/>
      </c>
      <c r="P15905" s="26" t="str">
        <f t="shared" si="1009"/>
        <v/>
      </c>
      <c r="Q15905" s="38"/>
      <c r="S15905" t="str">
        <f t="shared" si="1010"/>
        <v/>
      </c>
      <c r="X15905" s="26" t="str">
        <f t="shared" si="1007"/>
        <v/>
      </c>
      <c r="Y15905" s="38"/>
    </row>
    <row r="15906" spans="5:25">
      <c r="E15906" s="45"/>
      <c r="H15906" s="45"/>
      <c r="K15906" s="27" t="str">
        <f t="shared" si="1008"/>
        <v/>
      </c>
      <c r="P15906" s="26" t="str">
        <f t="shared" si="1009"/>
        <v/>
      </c>
      <c r="Q15906" s="38"/>
      <c r="S15906" t="str">
        <f t="shared" si="1010"/>
        <v/>
      </c>
      <c r="X15906" s="26" t="str">
        <f t="shared" si="1007"/>
        <v/>
      </c>
      <c r="Y15906" s="38"/>
    </row>
    <row r="15907" spans="5:25">
      <c r="E15907" s="45"/>
      <c r="H15907" s="45"/>
      <c r="K15907" s="27" t="str">
        <f t="shared" si="1008"/>
        <v/>
      </c>
      <c r="P15907" s="26" t="str">
        <f t="shared" si="1009"/>
        <v/>
      </c>
      <c r="Q15907" s="38"/>
      <c r="S15907" t="str">
        <f t="shared" si="1010"/>
        <v/>
      </c>
      <c r="X15907" s="26" t="str">
        <f t="shared" si="1007"/>
        <v/>
      </c>
      <c r="Y15907" s="38"/>
    </row>
    <row r="15908" spans="5:25">
      <c r="E15908" s="45"/>
      <c r="H15908" s="45"/>
      <c r="K15908" s="27" t="str">
        <f t="shared" si="1008"/>
        <v/>
      </c>
      <c r="P15908" s="26" t="str">
        <f t="shared" si="1009"/>
        <v/>
      </c>
      <c r="Q15908" s="38"/>
      <c r="S15908" t="str">
        <f t="shared" si="1010"/>
        <v/>
      </c>
      <c r="X15908" s="26" t="str">
        <f t="shared" si="1007"/>
        <v/>
      </c>
      <c r="Y15908" s="38"/>
    </row>
    <row r="15909" spans="5:25">
      <c r="E15909" s="45"/>
      <c r="H15909" s="45"/>
      <c r="K15909" s="27" t="str">
        <f t="shared" si="1008"/>
        <v/>
      </c>
      <c r="P15909" s="26" t="str">
        <f t="shared" si="1009"/>
        <v/>
      </c>
      <c r="Q15909" s="38"/>
      <c r="S15909" t="str">
        <f t="shared" si="1010"/>
        <v/>
      </c>
      <c r="X15909" s="26" t="str">
        <f t="shared" si="1007"/>
        <v/>
      </c>
      <c r="Y15909" s="38"/>
    </row>
    <row r="15910" spans="5:25">
      <c r="E15910" s="45"/>
      <c r="H15910" s="45"/>
      <c r="K15910" s="27" t="str">
        <f t="shared" si="1008"/>
        <v/>
      </c>
      <c r="P15910" s="26" t="str">
        <f t="shared" si="1009"/>
        <v/>
      </c>
      <c r="Q15910" s="38"/>
      <c r="S15910" t="str">
        <f t="shared" si="1010"/>
        <v/>
      </c>
      <c r="X15910" s="26" t="str">
        <f t="shared" si="1007"/>
        <v/>
      </c>
      <c r="Y15910" s="38"/>
    </row>
    <row r="15911" spans="5:25">
      <c r="E15911" s="45"/>
      <c r="H15911" s="45"/>
      <c r="K15911" s="27" t="str">
        <f t="shared" si="1008"/>
        <v/>
      </c>
      <c r="P15911" s="26" t="str">
        <f t="shared" si="1009"/>
        <v/>
      </c>
      <c r="Q15911" s="38"/>
      <c r="S15911" t="str">
        <f t="shared" si="1010"/>
        <v/>
      </c>
      <c r="X15911" s="26" t="str">
        <f t="shared" si="1007"/>
        <v/>
      </c>
      <c r="Y15911" s="38"/>
    </row>
    <row r="15912" spans="5:25">
      <c r="E15912" s="45"/>
      <c r="H15912" s="45"/>
      <c r="K15912" s="27" t="str">
        <f t="shared" si="1008"/>
        <v/>
      </c>
      <c r="P15912" s="26" t="str">
        <f t="shared" si="1009"/>
        <v/>
      </c>
      <c r="Q15912" s="38"/>
      <c r="S15912" t="str">
        <f t="shared" si="1010"/>
        <v/>
      </c>
      <c r="X15912" s="26" t="str">
        <f t="shared" si="1007"/>
        <v/>
      </c>
      <c r="Y15912" s="38"/>
    </row>
    <row r="15913" spans="5:25">
      <c r="E15913" s="45"/>
      <c r="H15913" s="45"/>
      <c r="K15913" s="27" t="str">
        <f t="shared" si="1008"/>
        <v/>
      </c>
      <c r="P15913" s="26" t="str">
        <f t="shared" si="1009"/>
        <v/>
      </c>
      <c r="Q15913" s="38"/>
      <c r="S15913" t="str">
        <f t="shared" si="1010"/>
        <v/>
      </c>
      <c r="X15913" s="26" t="str">
        <f t="shared" si="1007"/>
        <v/>
      </c>
      <c r="Y15913" s="38"/>
    </row>
    <row r="15914" spans="5:25">
      <c r="E15914" s="45"/>
      <c r="H15914" s="45"/>
      <c r="K15914" s="27" t="str">
        <f t="shared" si="1008"/>
        <v/>
      </c>
      <c r="P15914" s="26" t="str">
        <f t="shared" si="1009"/>
        <v/>
      </c>
      <c r="Q15914" s="38"/>
      <c r="S15914" t="str">
        <f t="shared" si="1010"/>
        <v/>
      </c>
      <c r="X15914" s="26" t="str">
        <f t="shared" si="1007"/>
        <v/>
      </c>
      <c r="Y15914" s="38"/>
    </row>
    <row r="15915" spans="5:25">
      <c r="E15915" s="45"/>
      <c r="H15915" s="45"/>
      <c r="K15915" s="27" t="str">
        <f t="shared" si="1008"/>
        <v/>
      </c>
      <c r="P15915" s="26" t="str">
        <f t="shared" si="1009"/>
        <v/>
      </c>
      <c r="Q15915" s="38"/>
      <c r="S15915" t="str">
        <f t="shared" si="1010"/>
        <v/>
      </c>
      <c r="X15915" s="26" t="str">
        <f t="shared" si="1007"/>
        <v/>
      </c>
      <c r="Y15915" s="38"/>
    </row>
    <row r="15916" spans="5:25">
      <c r="E15916" s="45"/>
      <c r="H15916" s="45"/>
      <c r="K15916" s="27" t="str">
        <f t="shared" si="1008"/>
        <v/>
      </c>
      <c r="P15916" s="26" t="str">
        <f t="shared" si="1009"/>
        <v/>
      </c>
      <c r="Q15916" s="38"/>
      <c r="S15916" t="str">
        <f t="shared" si="1010"/>
        <v/>
      </c>
      <c r="X15916" s="26" t="str">
        <f t="shared" si="1007"/>
        <v/>
      </c>
      <c r="Y15916" s="38"/>
    </row>
    <row r="15917" spans="5:25">
      <c r="E15917" s="45"/>
      <c r="H15917" s="45"/>
      <c r="K15917" s="27" t="str">
        <f t="shared" si="1008"/>
        <v/>
      </c>
      <c r="P15917" s="26" t="str">
        <f t="shared" si="1009"/>
        <v/>
      </c>
      <c r="Q15917" s="38"/>
      <c r="S15917" t="str">
        <f t="shared" si="1010"/>
        <v/>
      </c>
      <c r="X15917" s="26" t="str">
        <f t="shared" si="1007"/>
        <v/>
      </c>
      <c r="Y15917" s="38"/>
    </row>
    <row r="15918" spans="5:25">
      <c r="E15918" s="45"/>
      <c r="H15918" s="45"/>
      <c r="K15918" s="27" t="str">
        <f t="shared" si="1008"/>
        <v/>
      </c>
      <c r="P15918" s="26" t="str">
        <f t="shared" si="1009"/>
        <v/>
      </c>
      <c r="Q15918" s="38"/>
      <c r="S15918" t="str">
        <f t="shared" si="1010"/>
        <v/>
      </c>
      <c r="X15918" s="26" t="str">
        <f t="shared" si="1007"/>
        <v/>
      </c>
      <c r="Y15918" s="38"/>
    </row>
    <row r="15919" spans="5:25">
      <c r="E15919" s="45"/>
      <c r="H15919" s="45"/>
      <c r="K15919" s="27" t="str">
        <f t="shared" si="1008"/>
        <v/>
      </c>
      <c r="P15919" s="26" t="str">
        <f t="shared" si="1009"/>
        <v/>
      </c>
      <c r="Q15919" s="38"/>
      <c r="S15919" t="str">
        <f t="shared" si="1010"/>
        <v/>
      </c>
      <c r="X15919" s="26" t="str">
        <f t="shared" si="1007"/>
        <v/>
      </c>
      <c r="Y15919" s="38"/>
    </row>
    <row r="15920" spans="5:25">
      <c r="E15920" s="45"/>
      <c r="H15920" s="45"/>
      <c r="K15920" s="27" t="str">
        <f t="shared" si="1008"/>
        <v/>
      </c>
      <c r="P15920" s="26" t="str">
        <f t="shared" si="1009"/>
        <v/>
      </c>
      <c r="Q15920" s="38"/>
      <c r="S15920" t="str">
        <f t="shared" si="1010"/>
        <v/>
      </c>
      <c r="X15920" s="26" t="str">
        <f t="shared" si="1007"/>
        <v/>
      </c>
      <c r="Y15920" s="38"/>
    </row>
    <row r="15921" spans="5:25">
      <c r="E15921" s="45"/>
      <c r="H15921" s="45"/>
      <c r="K15921" s="27" t="str">
        <f t="shared" si="1008"/>
        <v/>
      </c>
      <c r="P15921" s="26" t="str">
        <f t="shared" si="1009"/>
        <v/>
      </c>
      <c r="Q15921" s="38"/>
      <c r="S15921" t="str">
        <f t="shared" si="1010"/>
        <v/>
      </c>
      <c r="X15921" s="26" t="str">
        <f t="shared" si="1007"/>
        <v/>
      </c>
      <c r="Y15921" s="38"/>
    </row>
    <row r="15922" spans="5:25">
      <c r="E15922" s="45"/>
      <c r="H15922" s="45"/>
      <c r="K15922" s="27" t="str">
        <f t="shared" si="1008"/>
        <v/>
      </c>
      <c r="P15922" s="26" t="str">
        <f t="shared" si="1009"/>
        <v/>
      </c>
      <c r="Q15922" s="38"/>
      <c r="S15922" t="str">
        <f t="shared" si="1010"/>
        <v/>
      </c>
      <c r="X15922" s="26" t="str">
        <f t="shared" si="1007"/>
        <v/>
      </c>
      <c r="Y15922" s="38"/>
    </row>
    <row r="15923" spans="5:25">
      <c r="E15923" s="45"/>
      <c r="H15923" s="45"/>
      <c r="K15923" s="27" t="str">
        <f t="shared" si="1008"/>
        <v/>
      </c>
      <c r="P15923" s="26" t="str">
        <f t="shared" si="1009"/>
        <v/>
      </c>
      <c r="Q15923" s="38"/>
      <c r="S15923" t="str">
        <f t="shared" si="1010"/>
        <v/>
      </c>
      <c r="X15923" s="26" t="str">
        <f t="shared" si="1007"/>
        <v/>
      </c>
      <c r="Y15923" s="38"/>
    </row>
    <row r="15924" spans="5:25">
      <c r="E15924" s="45"/>
      <c r="H15924" s="45"/>
      <c r="K15924" s="27" t="str">
        <f t="shared" si="1008"/>
        <v/>
      </c>
      <c r="P15924" s="26" t="str">
        <f t="shared" si="1009"/>
        <v/>
      </c>
      <c r="Q15924" s="38"/>
      <c r="S15924" t="str">
        <f t="shared" si="1010"/>
        <v/>
      </c>
      <c r="X15924" s="26" t="str">
        <f t="shared" si="1007"/>
        <v/>
      </c>
      <c r="Y15924" s="38"/>
    </row>
    <row r="15925" spans="5:25">
      <c r="E15925" s="45"/>
      <c r="H15925" s="45"/>
      <c r="K15925" s="27" t="str">
        <f t="shared" si="1008"/>
        <v/>
      </c>
      <c r="P15925" s="26" t="str">
        <f t="shared" si="1009"/>
        <v/>
      </c>
      <c r="Q15925" s="38"/>
      <c r="S15925" t="str">
        <f t="shared" si="1010"/>
        <v/>
      </c>
      <c r="X15925" s="26" t="str">
        <f t="shared" si="1007"/>
        <v/>
      </c>
      <c r="Y15925" s="38"/>
    </row>
    <row r="15926" spans="5:25">
      <c r="E15926" s="45"/>
      <c r="H15926" s="45"/>
      <c r="K15926" s="27" t="str">
        <f t="shared" si="1008"/>
        <v/>
      </c>
      <c r="P15926" s="26" t="str">
        <f t="shared" si="1009"/>
        <v/>
      </c>
      <c r="Q15926" s="38"/>
      <c r="S15926" t="str">
        <f t="shared" si="1010"/>
        <v/>
      </c>
      <c r="X15926" s="26" t="str">
        <f t="shared" si="1007"/>
        <v/>
      </c>
      <c r="Y15926" s="38"/>
    </row>
    <row r="15927" spans="5:25">
      <c r="E15927" s="45"/>
      <c r="H15927" s="45"/>
      <c r="K15927" s="27" t="str">
        <f t="shared" si="1008"/>
        <v/>
      </c>
      <c r="P15927" s="26" t="str">
        <f t="shared" si="1009"/>
        <v/>
      </c>
      <c r="Q15927" s="38"/>
      <c r="S15927" t="str">
        <f t="shared" si="1010"/>
        <v/>
      </c>
      <c r="X15927" s="26" t="str">
        <f t="shared" si="1007"/>
        <v/>
      </c>
      <c r="Y15927" s="38"/>
    </row>
    <row r="15928" spans="5:25">
      <c r="E15928" s="45"/>
      <c r="H15928" s="45"/>
      <c r="K15928" s="27" t="str">
        <f t="shared" si="1008"/>
        <v/>
      </c>
      <c r="P15928" s="26" t="str">
        <f t="shared" si="1009"/>
        <v/>
      </c>
      <c r="Q15928" s="38"/>
      <c r="S15928" t="str">
        <f t="shared" si="1010"/>
        <v/>
      </c>
      <c r="X15928" s="26" t="str">
        <f t="shared" si="1007"/>
        <v/>
      </c>
      <c r="Y15928" s="38"/>
    </row>
    <row r="15929" spans="5:25">
      <c r="E15929" s="45"/>
      <c r="H15929" s="45"/>
      <c r="K15929" s="27" t="str">
        <f t="shared" si="1008"/>
        <v/>
      </c>
      <c r="P15929" s="26" t="str">
        <f t="shared" si="1009"/>
        <v/>
      </c>
      <c r="Q15929" s="38"/>
      <c r="S15929" t="str">
        <f t="shared" si="1010"/>
        <v/>
      </c>
      <c r="X15929" s="26" t="str">
        <f t="shared" si="1007"/>
        <v/>
      </c>
      <c r="Y15929" s="38"/>
    </row>
    <row r="15930" spans="5:25">
      <c r="E15930" s="45"/>
      <c r="H15930" s="45"/>
      <c r="K15930" s="27" t="str">
        <f t="shared" si="1008"/>
        <v/>
      </c>
      <c r="P15930" s="26" t="str">
        <f t="shared" si="1009"/>
        <v/>
      </c>
      <c r="Q15930" s="38"/>
      <c r="S15930" t="str">
        <f t="shared" si="1010"/>
        <v/>
      </c>
      <c r="X15930" s="26" t="str">
        <f t="shared" si="1007"/>
        <v/>
      </c>
      <c r="Y15930" s="38"/>
    </row>
    <row r="15931" spans="5:25">
      <c r="E15931" s="45"/>
      <c r="H15931" s="45"/>
      <c r="K15931" s="27" t="str">
        <f t="shared" si="1008"/>
        <v/>
      </c>
      <c r="P15931" s="26" t="str">
        <f t="shared" si="1009"/>
        <v/>
      </c>
      <c r="Q15931" s="38"/>
      <c r="S15931" t="str">
        <f t="shared" si="1010"/>
        <v/>
      </c>
      <c r="X15931" s="26" t="str">
        <f t="shared" si="1007"/>
        <v/>
      </c>
      <c r="Y15931" s="38"/>
    </row>
    <row r="15932" spans="5:25">
      <c r="E15932" s="45"/>
      <c r="H15932" s="45"/>
      <c r="K15932" s="27" t="str">
        <f t="shared" si="1008"/>
        <v/>
      </c>
      <c r="P15932" s="26" t="str">
        <f t="shared" si="1009"/>
        <v/>
      </c>
      <c r="Q15932" s="38"/>
      <c r="S15932" t="str">
        <f t="shared" si="1010"/>
        <v/>
      </c>
      <c r="X15932" s="26" t="str">
        <f t="shared" ref="X15932:X15995" si="1011">IF(V15932="","",X15931+V15932-V15931)</f>
        <v/>
      </c>
      <c r="Y15932" s="38"/>
    </row>
    <row r="15933" spans="5:25">
      <c r="E15933" s="45"/>
      <c r="H15933" s="45"/>
      <c r="K15933" s="27" t="str">
        <f t="shared" si="1008"/>
        <v/>
      </c>
      <c r="P15933" s="26" t="str">
        <f t="shared" si="1009"/>
        <v/>
      </c>
      <c r="Q15933" s="38"/>
      <c r="S15933" t="str">
        <f t="shared" si="1010"/>
        <v/>
      </c>
      <c r="X15933" s="26" t="str">
        <f t="shared" si="1011"/>
        <v/>
      </c>
      <c r="Y15933" s="38"/>
    </row>
    <row r="15934" spans="5:25">
      <c r="E15934" s="45"/>
      <c r="H15934" s="45"/>
      <c r="K15934" s="27" t="str">
        <f t="shared" si="1008"/>
        <v/>
      </c>
      <c r="P15934" s="26" t="str">
        <f t="shared" si="1009"/>
        <v/>
      </c>
      <c r="Q15934" s="38"/>
      <c r="S15934" t="str">
        <f t="shared" si="1010"/>
        <v/>
      </c>
      <c r="X15934" s="26" t="str">
        <f t="shared" si="1011"/>
        <v/>
      </c>
      <c r="Y15934" s="38"/>
    </row>
    <row r="15935" spans="5:25">
      <c r="E15935" s="45"/>
      <c r="H15935" s="45"/>
      <c r="K15935" s="27" t="str">
        <f t="shared" si="1008"/>
        <v/>
      </c>
      <c r="P15935" s="26" t="str">
        <f t="shared" si="1009"/>
        <v/>
      </c>
      <c r="Q15935" s="38"/>
      <c r="S15935" t="str">
        <f t="shared" si="1010"/>
        <v/>
      </c>
      <c r="X15935" s="26" t="str">
        <f t="shared" si="1011"/>
        <v/>
      </c>
      <c r="Y15935" s="38"/>
    </row>
    <row r="15936" spans="5:25">
      <c r="E15936" s="45"/>
      <c r="H15936" s="45"/>
      <c r="K15936" s="27" t="str">
        <f t="shared" si="1008"/>
        <v/>
      </c>
      <c r="P15936" s="26" t="str">
        <f t="shared" si="1009"/>
        <v/>
      </c>
      <c r="Q15936" s="38"/>
      <c r="S15936" t="str">
        <f t="shared" si="1010"/>
        <v/>
      </c>
      <c r="X15936" s="26" t="str">
        <f t="shared" si="1011"/>
        <v/>
      </c>
      <c r="Y15936" s="38"/>
    </row>
    <row r="15937" spans="5:25">
      <c r="E15937" s="45"/>
      <c r="H15937" s="45"/>
      <c r="K15937" s="27" t="str">
        <f t="shared" si="1008"/>
        <v/>
      </c>
      <c r="P15937" s="26" t="str">
        <f t="shared" si="1009"/>
        <v/>
      </c>
      <c r="Q15937" s="38"/>
      <c r="S15937" t="str">
        <f t="shared" si="1010"/>
        <v/>
      </c>
      <c r="X15937" s="26" t="str">
        <f t="shared" si="1011"/>
        <v/>
      </c>
      <c r="Y15937" s="38"/>
    </row>
    <row r="15938" spans="5:25">
      <c r="E15938" s="45"/>
      <c r="H15938" s="45"/>
      <c r="K15938" s="27" t="str">
        <f t="shared" si="1008"/>
        <v/>
      </c>
      <c r="P15938" s="26" t="str">
        <f t="shared" si="1009"/>
        <v/>
      </c>
      <c r="Q15938" s="38"/>
      <c r="S15938" t="str">
        <f t="shared" si="1010"/>
        <v/>
      </c>
      <c r="X15938" s="26" t="str">
        <f t="shared" si="1011"/>
        <v/>
      </c>
      <c r="Y15938" s="38"/>
    </row>
    <row r="15939" spans="5:25">
      <c r="E15939" s="45"/>
      <c r="H15939" s="45"/>
      <c r="K15939" s="27" t="str">
        <f t="shared" si="1008"/>
        <v/>
      </c>
      <c r="P15939" s="26" t="str">
        <f t="shared" si="1009"/>
        <v/>
      </c>
      <c r="Q15939" s="38"/>
      <c r="S15939" t="str">
        <f t="shared" si="1010"/>
        <v/>
      </c>
      <c r="X15939" s="26" t="str">
        <f t="shared" si="1011"/>
        <v/>
      </c>
      <c r="Y15939" s="38"/>
    </row>
    <row r="15940" spans="5:25">
      <c r="E15940" s="45"/>
      <c r="H15940" s="45"/>
      <c r="K15940" s="27" t="str">
        <f t="shared" ref="K15940:K16003" si="1012">IF(M15940="","",K15939+(M15940-M15939)/24)</f>
        <v/>
      </c>
      <c r="P15940" s="26" t="str">
        <f t="shared" ref="P15940:P16003" si="1013">IF(N15940="","",P15939+N15940-N15939)</f>
        <v/>
      </c>
      <c r="Q15940" s="38"/>
      <c r="S15940" t="str">
        <f t="shared" ref="S15940:S16003" si="1014">IF(N15940="","",S15939-N15940+N15939)</f>
        <v/>
      </c>
      <c r="X15940" s="26" t="str">
        <f t="shared" si="1011"/>
        <v/>
      </c>
      <c r="Y15940" s="38"/>
    </row>
    <row r="15941" spans="5:25">
      <c r="E15941" s="45"/>
      <c r="H15941" s="45"/>
      <c r="K15941" s="27" t="str">
        <f t="shared" si="1012"/>
        <v/>
      </c>
      <c r="P15941" s="26" t="str">
        <f t="shared" si="1013"/>
        <v/>
      </c>
      <c r="Q15941" s="38"/>
      <c r="S15941" t="str">
        <f t="shared" si="1014"/>
        <v/>
      </c>
      <c r="X15941" s="26" t="str">
        <f t="shared" si="1011"/>
        <v/>
      </c>
      <c r="Y15941" s="38"/>
    </row>
    <row r="15942" spans="5:25">
      <c r="E15942" s="45"/>
      <c r="H15942" s="45"/>
      <c r="K15942" s="27" t="str">
        <f t="shared" si="1012"/>
        <v/>
      </c>
      <c r="P15942" s="26" t="str">
        <f t="shared" si="1013"/>
        <v/>
      </c>
      <c r="Q15942" s="38"/>
      <c r="S15942" t="str">
        <f t="shared" si="1014"/>
        <v/>
      </c>
      <c r="X15942" s="26" t="str">
        <f t="shared" si="1011"/>
        <v/>
      </c>
      <c r="Y15942" s="38"/>
    </row>
    <row r="15943" spans="5:25">
      <c r="E15943" s="45"/>
      <c r="H15943" s="45"/>
      <c r="K15943" s="27" t="str">
        <f t="shared" si="1012"/>
        <v/>
      </c>
      <c r="P15943" s="26" t="str">
        <f t="shared" si="1013"/>
        <v/>
      </c>
      <c r="Q15943" s="38"/>
      <c r="S15943" t="str">
        <f t="shared" si="1014"/>
        <v/>
      </c>
      <c r="X15943" s="26" t="str">
        <f t="shared" si="1011"/>
        <v/>
      </c>
      <c r="Y15943" s="38"/>
    </row>
    <row r="15944" spans="5:25">
      <c r="E15944" s="45"/>
      <c r="H15944" s="45"/>
      <c r="K15944" s="27" t="str">
        <f t="shared" si="1012"/>
        <v/>
      </c>
      <c r="P15944" s="26" t="str">
        <f t="shared" si="1013"/>
        <v/>
      </c>
      <c r="Q15944" s="38"/>
      <c r="S15944" t="str">
        <f t="shared" si="1014"/>
        <v/>
      </c>
      <c r="X15944" s="26" t="str">
        <f t="shared" si="1011"/>
        <v/>
      </c>
      <c r="Y15944" s="38"/>
    </row>
    <row r="15945" spans="5:25">
      <c r="E15945" s="45"/>
      <c r="H15945" s="45"/>
      <c r="K15945" s="27" t="str">
        <f t="shared" si="1012"/>
        <v/>
      </c>
      <c r="P15945" s="26" t="str">
        <f t="shared" si="1013"/>
        <v/>
      </c>
      <c r="Q15945" s="38"/>
      <c r="S15945" t="str">
        <f t="shared" si="1014"/>
        <v/>
      </c>
      <c r="X15945" s="26" t="str">
        <f t="shared" si="1011"/>
        <v/>
      </c>
      <c r="Y15945" s="38"/>
    </row>
    <row r="15946" spans="5:25">
      <c r="E15946" s="45"/>
      <c r="H15946" s="45"/>
      <c r="K15946" s="27" t="str">
        <f t="shared" si="1012"/>
        <v/>
      </c>
      <c r="P15946" s="26" t="str">
        <f t="shared" si="1013"/>
        <v/>
      </c>
      <c r="Q15946" s="38"/>
      <c r="S15946" t="str">
        <f t="shared" si="1014"/>
        <v/>
      </c>
      <c r="X15946" s="26" t="str">
        <f t="shared" si="1011"/>
        <v/>
      </c>
      <c r="Y15946" s="38"/>
    </row>
    <row r="15947" spans="5:25">
      <c r="E15947" s="45"/>
      <c r="H15947" s="45"/>
      <c r="K15947" s="27" t="str">
        <f t="shared" si="1012"/>
        <v/>
      </c>
      <c r="P15947" s="26" t="str">
        <f t="shared" si="1013"/>
        <v/>
      </c>
      <c r="Q15947" s="38"/>
      <c r="S15947" t="str">
        <f t="shared" si="1014"/>
        <v/>
      </c>
      <c r="X15947" s="26" t="str">
        <f t="shared" si="1011"/>
        <v/>
      </c>
      <c r="Y15947" s="38"/>
    </row>
    <row r="15948" spans="5:25">
      <c r="E15948" s="45"/>
      <c r="H15948" s="45"/>
      <c r="K15948" s="27" t="str">
        <f t="shared" si="1012"/>
        <v/>
      </c>
      <c r="P15948" s="26" t="str">
        <f t="shared" si="1013"/>
        <v/>
      </c>
      <c r="Q15948" s="38"/>
      <c r="S15948" t="str">
        <f t="shared" si="1014"/>
        <v/>
      </c>
      <c r="X15948" s="26" t="str">
        <f t="shared" si="1011"/>
        <v/>
      </c>
      <c r="Y15948" s="38"/>
    </row>
    <row r="15949" spans="5:25">
      <c r="E15949" s="45"/>
      <c r="H15949" s="45"/>
      <c r="K15949" s="27" t="str">
        <f t="shared" si="1012"/>
        <v/>
      </c>
      <c r="P15949" s="26" t="str">
        <f t="shared" si="1013"/>
        <v/>
      </c>
      <c r="Q15949" s="38"/>
      <c r="S15949" t="str">
        <f t="shared" si="1014"/>
        <v/>
      </c>
      <c r="X15949" s="26" t="str">
        <f t="shared" si="1011"/>
        <v/>
      </c>
      <c r="Y15949" s="38"/>
    </row>
    <row r="15950" spans="5:25">
      <c r="E15950" s="45"/>
      <c r="H15950" s="45"/>
      <c r="K15950" s="27" t="str">
        <f t="shared" si="1012"/>
        <v/>
      </c>
      <c r="P15950" s="26" t="str">
        <f t="shared" si="1013"/>
        <v/>
      </c>
      <c r="Q15950" s="38"/>
      <c r="S15950" t="str">
        <f t="shared" si="1014"/>
        <v/>
      </c>
      <c r="X15950" s="26" t="str">
        <f t="shared" si="1011"/>
        <v/>
      </c>
      <c r="Y15950" s="38"/>
    </row>
    <row r="15951" spans="5:25">
      <c r="E15951" s="45"/>
      <c r="H15951" s="45"/>
      <c r="K15951" s="27" t="str">
        <f t="shared" si="1012"/>
        <v/>
      </c>
      <c r="P15951" s="26" t="str">
        <f t="shared" si="1013"/>
        <v/>
      </c>
      <c r="Q15951" s="38"/>
      <c r="S15951" t="str">
        <f t="shared" si="1014"/>
        <v/>
      </c>
      <c r="X15951" s="26" t="str">
        <f t="shared" si="1011"/>
        <v/>
      </c>
      <c r="Y15951" s="38"/>
    </row>
    <row r="15952" spans="5:25">
      <c r="E15952" s="45"/>
      <c r="H15952" s="45"/>
      <c r="K15952" s="27" t="str">
        <f t="shared" si="1012"/>
        <v/>
      </c>
      <c r="P15952" s="26" t="str">
        <f t="shared" si="1013"/>
        <v/>
      </c>
      <c r="Q15952" s="38"/>
      <c r="S15952" t="str">
        <f t="shared" si="1014"/>
        <v/>
      </c>
      <c r="X15952" s="26" t="str">
        <f t="shared" si="1011"/>
        <v/>
      </c>
      <c r="Y15952" s="38"/>
    </row>
    <row r="15953" spans="5:25">
      <c r="E15953" s="45"/>
      <c r="H15953" s="45"/>
      <c r="K15953" s="27" t="str">
        <f t="shared" si="1012"/>
        <v/>
      </c>
      <c r="P15953" s="26" t="str">
        <f t="shared" si="1013"/>
        <v/>
      </c>
      <c r="Q15953" s="38"/>
      <c r="S15953" t="str">
        <f t="shared" si="1014"/>
        <v/>
      </c>
      <c r="X15953" s="26" t="str">
        <f t="shared" si="1011"/>
        <v/>
      </c>
      <c r="Y15953" s="38"/>
    </row>
    <row r="15954" spans="5:25">
      <c r="E15954" s="45"/>
      <c r="H15954" s="45"/>
      <c r="K15954" s="27" t="str">
        <f t="shared" si="1012"/>
        <v/>
      </c>
      <c r="P15954" s="26" t="str">
        <f t="shared" si="1013"/>
        <v/>
      </c>
      <c r="Q15954" s="38"/>
      <c r="S15954" t="str">
        <f t="shared" si="1014"/>
        <v/>
      </c>
      <c r="X15954" s="26" t="str">
        <f t="shared" si="1011"/>
        <v/>
      </c>
      <c r="Y15954" s="38"/>
    </row>
    <row r="15955" spans="5:25">
      <c r="E15955" s="45"/>
      <c r="H15955" s="45"/>
      <c r="K15955" s="27" t="str">
        <f t="shared" si="1012"/>
        <v/>
      </c>
      <c r="P15955" s="26" t="str">
        <f t="shared" si="1013"/>
        <v/>
      </c>
      <c r="Q15955" s="38"/>
      <c r="S15955" t="str">
        <f t="shared" si="1014"/>
        <v/>
      </c>
      <c r="X15955" s="26" t="str">
        <f t="shared" si="1011"/>
        <v/>
      </c>
      <c r="Y15955" s="38"/>
    </row>
    <row r="15956" spans="5:25">
      <c r="E15956" s="45"/>
      <c r="H15956" s="45"/>
      <c r="K15956" s="27" t="str">
        <f t="shared" si="1012"/>
        <v/>
      </c>
      <c r="P15956" s="26" t="str">
        <f t="shared" si="1013"/>
        <v/>
      </c>
      <c r="Q15956" s="38"/>
      <c r="S15956" t="str">
        <f t="shared" si="1014"/>
        <v/>
      </c>
      <c r="X15956" s="26" t="str">
        <f t="shared" si="1011"/>
        <v/>
      </c>
      <c r="Y15956" s="38"/>
    </row>
    <row r="15957" spans="5:25">
      <c r="E15957" s="45"/>
      <c r="H15957" s="45"/>
      <c r="K15957" s="27" t="str">
        <f t="shared" si="1012"/>
        <v/>
      </c>
      <c r="P15957" s="26" t="str">
        <f t="shared" si="1013"/>
        <v/>
      </c>
      <c r="Q15957" s="38"/>
      <c r="S15957" t="str">
        <f t="shared" si="1014"/>
        <v/>
      </c>
      <c r="X15957" s="26" t="str">
        <f t="shared" si="1011"/>
        <v/>
      </c>
      <c r="Y15957" s="38"/>
    </row>
    <row r="15958" spans="5:25">
      <c r="E15958" s="45"/>
      <c r="H15958" s="45"/>
      <c r="K15958" s="27" t="str">
        <f t="shared" si="1012"/>
        <v/>
      </c>
      <c r="P15958" s="26" t="str">
        <f t="shared" si="1013"/>
        <v/>
      </c>
      <c r="Q15958" s="38"/>
      <c r="S15958" t="str">
        <f t="shared" si="1014"/>
        <v/>
      </c>
      <c r="X15958" s="26" t="str">
        <f t="shared" si="1011"/>
        <v/>
      </c>
      <c r="Y15958" s="38"/>
    </row>
    <row r="15959" spans="5:25">
      <c r="E15959" s="45"/>
      <c r="H15959" s="45"/>
      <c r="K15959" s="27" t="str">
        <f t="shared" si="1012"/>
        <v/>
      </c>
      <c r="P15959" s="26" t="str">
        <f t="shared" si="1013"/>
        <v/>
      </c>
      <c r="Q15959" s="38"/>
      <c r="S15959" t="str">
        <f t="shared" si="1014"/>
        <v/>
      </c>
      <c r="X15959" s="26" t="str">
        <f t="shared" si="1011"/>
        <v/>
      </c>
      <c r="Y15959" s="38"/>
    </row>
    <row r="15960" spans="5:25">
      <c r="E15960" s="45"/>
      <c r="H15960" s="45"/>
      <c r="K15960" s="27" t="str">
        <f t="shared" si="1012"/>
        <v/>
      </c>
      <c r="P15960" s="26" t="str">
        <f t="shared" si="1013"/>
        <v/>
      </c>
      <c r="Q15960" s="38"/>
      <c r="S15960" t="str">
        <f t="shared" si="1014"/>
        <v/>
      </c>
      <c r="X15960" s="26" t="str">
        <f t="shared" si="1011"/>
        <v/>
      </c>
      <c r="Y15960" s="38"/>
    </row>
    <row r="15961" spans="5:25">
      <c r="E15961" s="45"/>
      <c r="H15961" s="45"/>
      <c r="K15961" s="27" t="str">
        <f t="shared" si="1012"/>
        <v/>
      </c>
      <c r="P15961" s="26" t="str">
        <f t="shared" si="1013"/>
        <v/>
      </c>
      <c r="Q15961" s="38"/>
      <c r="S15961" t="str">
        <f t="shared" si="1014"/>
        <v/>
      </c>
      <c r="X15961" s="26" t="str">
        <f t="shared" si="1011"/>
        <v/>
      </c>
      <c r="Y15961" s="38"/>
    </row>
    <row r="15962" spans="5:25">
      <c r="E15962" s="45"/>
      <c r="H15962" s="45"/>
      <c r="K15962" s="27" t="str">
        <f t="shared" si="1012"/>
        <v/>
      </c>
      <c r="P15962" s="26" t="str">
        <f t="shared" si="1013"/>
        <v/>
      </c>
      <c r="Q15962" s="38"/>
      <c r="S15962" t="str">
        <f t="shared" si="1014"/>
        <v/>
      </c>
      <c r="X15962" s="26" t="str">
        <f t="shared" si="1011"/>
        <v/>
      </c>
      <c r="Y15962" s="38"/>
    </row>
    <row r="15963" spans="5:25">
      <c r="E15963" s="45"/>
      <c r="H15963" s="45"/>
      <c r="K15963" s="27" t="str">
        <f t="shared" si="1012"/>
        <v/>
      </c>
      <c r="P15963" s="26" t="str">
        <f t="shared" si="1013"/>
        <v/>
      </c>
      <c r="Q15963" s="38"/>
      <c r="S15963" t="str">
        <f t="shared" si="1014"/>
        <v/>
      </c>
      <c r="X15963" s="26" t="str">
        <f t="shared" si="1011"/>
        <v/>
      </c>
      <c r="Y15963" s="38"/>
    </row>
    <row r="15964" spans="5:25">
      <c r="E15964" s="45"/>
      <c r="H15964" s="45"/>
      <c r="K15964" s="27" t="str">
        <f t="shared" si="1012"/>
        <v/>
      </c>
      <c r="P15964" s="26" t="str">
        <f t="shared" si="1013"/>
        <v/>
      </c>
      <c r="Q15964" s="38"/>
      <c r="S15964" t="str">
        <f t="shared" si="1014"/>
        <v/>
      </c>
      <c r="X15964" s="26" t="str">
        <f t="shared" si="1011"/>
        <v/>
      </c>
      <c r="Y15964" s="38"/>
    </row>
    <row r="15965" spans="5:25">
      <c r="E15965" s="45"/>
      <c r="H15965" s="45"/>
      <c r="K15965" s="27" t="str">
        <f t="shared" si="1012"/>
        <v/>
      </c>
      <c r="P15965" s="26" t="str">
        <f t="shared" si="1013"/>
        <v/>
      </c>
      <c r="Q15965" s="38"/>
      <c r="S15965" t="str">
        <f t="shared" si="1014"/>
        <v/>
      </c>
      <c r="X15965" s="26" t="str">
        <f t="shared" si="1011"/>
        <v/>
      </c>
      <c r="Y15965" s="38"/>
    </row>
    <row r="15966" spans="5:25">
      <c r="E15966" s="45"/>
      <c r="H15966" s="45"/>
      <c r="K15966" s="27" t="str">
        <f t="shared" si="1012"/>
        <v/>
      </c>
      <c r="P15966" s="26" t="str">
        <f t="shared" si="1013"/>
        <v/>
      </c>
      <c r="Q15966" s="38"/>
      <c r="S15966" t="str">
        <f t="shared" si="1014"/>
        <v/>
      </c>
      <c r="X15966" s="26" t="str">
        <f t="shared" si="1011"/>
        <v/>
      </c>
      <c r="Y15966" s="38"/>
    </row>
    <row r="15967" spans="5:25">
      <c r="E15967" s="45"/>
      <c r="H15967" s="45"/>
      <c r="K15967" s="27" t="str">
        <f t="shared" si="1012"/>
        <v/>
      </c>
      <c r="P15967" s="26" t="str">
        <f t="shared" si="1013"/>
        <v/>
      </c>
      <c r="Q15967" s="38"/>
      <c r="S15967" t="str">
        <f t="shared" si="1014"/>
        <v/>
      </c>
      <c r="X15967" s="26" t="str">
        <f t="shared" si="1011"/>
        <v/>
      </c>
      <c r="Y15967" s="38"/>
    </row>
    <row r="15968" spans="5:25">
      <c r="E15968" s="45"/>
      <c r="H15968" s="45"/>
      <c r="K15968" s="27" t="str">
        <f t="shared" si="1012"/>
        <v/>
      </c>
      <c r="P15968" s="26" t="str">
        <f t="shared" si="1013"/>
        <v/>
      </c>
      <c r="Q15968" s="38"/>
      <c r="S15968" t="str">
        <f t="shared" si="1014"/>
        <v/>
      </c>
      <c r="X15968" s="26" t="str">
        <f t="shared" si="1011"/>
        <v/>
      </c>
      <c r="Y15968" s="38"/>
    </row>
    <row r="15969" spans="5:25">
      <c r="E15969" s="45"/>
      <c r="H15969" s="45"/>
      <c r="K15969" s="27" t="str">
        <f t="shared" si="1012"/>
        <v/>
      </c>
      <c r="P15969" s="26" t="str">
        <f t="shared" si="1013"/>
        <v/>
      </c>
      <c r="Q15969" s="38"/>
      <c r="S15969" t="str">
        <f t="shared" si="1014"/>
        <v/>
      </c>
      <c r="X15969" s="26" t="str">
        <f t="shared" si="1011"/>
        <v/>
      </c>
      <c r="Y15969" s="38"/>
    </row>
    <row r="15970" spans="5:25">
      <c r="E15970" s="45"/>
      <c r="H15970" s="45"/>
      <c r="K15970" s="27" t="str">
        <f t="shared" si="1012"/>
        <v/>
      </c>
      <c r="P15970" s="26" t="str">
        <f t="shared" si="1013"/>
        <v/>
      </c>
      <c r="Q15970" s="38"/>
      <c r="S15970" t="str">
        <f t="shared" si="1014"/>
        <v/>
      </c>
      <c r="X15970" s="26" t="str">
        <f t="shared" si="1011"/>
        <v/>
      </c>
      <c r="Y15970" s="38"/>
    </row>
    <row r="15971" spans="5:25">
      <c r="E15971" s="45"/>
      <c r="H15971" s="45"/>
      <c r="K15971" s="27" t="str">
        <f t="shared" si="1012"/>
        <v/>
      </c>
      <c r="P15971" s="26" t="str">
        <f t="shared" si="1013"/>
        <v/>
      </c>
      <c r="Q15971" s="38"/>
      <c r="S15971" t="str">
        <f t="shared" si="1014"/>
        <v/>
      </c>
      <c r="X15971" s="26" t="str">
        <f t="shared" si="1011"/>
        <v/>
      </c>
      <c r="Y15971" s="38"/>
    </row>
    <row r="15972" spans="5:25">
      <c r="E15972" s="45"/>
      <c r="H15972" s="45"/>
      <c r="K15972" s="27" t="str">
        <f t="shared" si="1012"/>
        <v/>
      </c>
      <c r="P15972" s="26" t="str">
        <f t="shared" si="1013"/>
        <v/>
      </c>
      <c r="Q15972" s="38"/>
      <c r="S15972" t="str">
        <f t="shared" si="1014"/>
        <v/>
      </c>
      <c r="X15972" s="26" t="str">
        <f t="shared" si="1011"/>
        <v/>
      </c>
      <c r="Y15972" s="38"/>
    </row>
    <row r="15973" spans="5:25">
      <c r="E15973" s="45"/>
      <c r="H15973" s="45"/>
      <c r="K15973" s="27" t="str">
        <f t="shared" si="1012"/>
        <v/>
      </c>
      <c r="P15973" s="26" t="str">
        <f t="shared" si="1013"/>
        <v/>
      </c>
      <c r="Q15973" s="38"/>
      <c r="S15973" t="str">
        <f t="shared" si="1014"/>
        <v/>
      </c>
      <c r="X15973" s="26" t="str">
        <f t="shared" si="1011"/>
        <v/>
      </c>
      <c r="Y15973" s="38"/>
    </row>
    <row r="15974" spans="5:25">
      <c r="E15974" s="45"/>
      <c r="H15974" s="45"/>
      <c r="K15974" s="27" t="str">
        <f t="shared" si="1012"/>
        <v/>
      </c>
      <c r="P15974" s="26" t="str">
        <f t="shared" si="1013"/>
        <v/>
      </c>
      <c r="Q15974" s="38"/>
      <c r="S15974" t="str">
        <f t="shared" si="1014"/>
        <v/>
      </c>
      <c r="X15974" s="26" t="str">
        <f t="shared" si="1011"/>
        <v/>
      </c>
      <c r="Y15974" s="38"/>
    </row>
    <row r="15975" spans="5:25">
      <c r="E15975" s="45"/>
      <c r="H15975" s="45"/>
      <c r="K15975" s="27" t="str">
        <f t="shared" si="1012"/>
        <v/>
      </c>
      <c r="P15975" s="26" t="str">
        <f t="shared" si="1013"/>
        <v/>
      </c>
      <c r="Q15975" s="38"/>
      <c r="S15975" t="str">
        <f t="shared" si="1014"/>
        <v/>
      </c>
      <c r="X15975" s="26" t="str">
        <f t="shared" si="1011"/>
        <v/>
      </c>
      <c r="Y15975" s="38"/>
    </row>
    <row r="15976" spans="5:25">
      <c r="E15976" s="45"/>
      <c r="H15976" s="45"/>
      <c r="K15976" s="27" t="str">
        <f t="shared" si="1012"/>
        <v/>
      </c>
      <c r="P15976" s="26" t="str">
        <f t="shared" si="1013"/>
        <v/>
      </c>
      <c r="Q15976" s="38"/>
      <c r="S15976" t="str">
        <f t="shared" si="1014"/>
        <v/>
      </c>
      <c r="X15976" s="26" t="str">
        <f t="shared" si="1011"/>
        <v/>
      </c>
      <c r="Y15976" s="38"/>
    </row>
    <row r="15977" spans="5:25">
      <c r="E15977" s="45"/>
      <c r="H15977" s="45"/>
      <c r="K15977" s="27" t="str">
        <f t="shared" si="1012"/>
        <v/>
      </c>
      <c r="P15977" s="26" t="str">
        <f t="shared" si="1013"/>
        <v/>
      </c>
      <c r="Q15977" s="38"/>
      <c r="S15977" t="str">
        <f t="shared" si="1014"/>
        <v/>
      </c>
      <c r="X15977" s="26" t="str">
        <f t="shared" si="1011"/>
        <v/>
      </c>
      <c r="Y15977" s="38"/>
    </row>
    <row r="15978" spans="5:25">
      <c r="E15978" s="45"/>
      <c r="H15978" s="45"/>
      <c r="K15978" s="27" t="str">
        <f t="shared" si="1012"/>
        <v/>
      </c>
      <c r="P15978" s="26" t="str">
        <f t="shared" si="1013"/>
        <v/>
      </c>
      <c r="Q15978" s="38"/>
      <c r="S15978" t="str">
        <f t="shared" si="1014"/>
        <v/>
      </c>
      <c r="X15978" s="26" t="str">
        <f t="shared" si="1011"/>
        <v/>
      </c>
      <c r="Y15978" s="38"/>
    </row>
    <row r="15979" spans="5:25">
      <c r="E15979" s="45"/>
      <c r="H15979" s="45"/>
      <c r="K15979" s="27" t="str">
        <f t="shared" si="1012"/>
        <v/>
      </c>
      <c r="P15979" s="26" t="str">
        <f t="shared" si="1013"/>
        <v/>
      </c>
      <c r="Q15979" s="38"/>
      <c r="S15979" t="str">
        <f t="shared" si="1014"/>
        <v/>
      </c>
      <c r="X15979" s="26" t="str">
        <f t="shared" si="1011"/>
        <v/>
      </c>
      <c r="Y15979" s="38"/>
    </row>
    <row r="15980" spans="5:25">
      <c r="E15980" s="45"/>
      <c r="H15980" s="45"/>
      <c r="K15980" s="27" t="str">
        <f t="shared" si="1012"/>
        <v/>
      </c>
      <c r="P15980" s="26" t="str">
        <f t="shared" si="1013"/>
        <v/>
      </c>
      <c r="Q15980" s="38"/>
      <c r="S15980" t="str">
        <f t="shared" si="1014"/>
        <v/>
      </c>
      <c r="X15980" s="26" t="str">
        <f t="shared" si="1011"/>
        <v/>
      </c>
      <c r="Y15980" s="38"/>
    </row>
    <row r="15981" spans="5:25">
      <c r="E15981" s="45"/>
      <c r="H15981" s="45"/>
      <c r="K15981" s="27" t="str">
        <f t="shared" si="1012"/>
        <v/>
      </c>
      <c r="P15981" s="26" t="str">
        <f t="shared" si="1013"/>
        <v/>
      </c>
      <c r="Q15981" s="38"/>
      <c r="S15981" t="str">
        <f t="shared" si="1014"/>
        <v/>
      </c>
      <c r="X15981" s="26" t="str">
        <f t="shared" si="1011"/>
        <v/>
      </c>
      <c r="Y15981" s="38"/>
    </row>
    <row r="15982" spans="5:25">
      <c r="E15982" s="45"/>
      <c r="H15982" s="45"/>
      <c r="K15982" s="27" t="str">
        <f t="shared" si="1012"/>
        <v/>
      </c>
      <c r="P15982" s="26" t="str">
        <f t="shared" si="1013"/>
        <v/>
      </c>
      <c r="Q15982" s="38"/>
      <c r="S15982" t="str">
        <f t="shared" si="1014"/>
        <v/>
      </c>
      <c r="X15982" s="26" t="str">
        <f t="shared" si="1011"/>
        <v/>
      </c>
      <c r="Y15982" s="38"/>
    </row>
    <row r="15983" spans="5:25">
      <c r="E15983" s="45"/>
      <c r="H15983" s="45"/>
      <c r="K15983" s="27" t="str">
        <f t="shared" si="1012"/>
        <v/>
      </c>
      <c r="P15983" s="26" t="str">
        <f t="shared" si="1013"/>
        <v/>
      </c>
      <c r="Q15983" s="38"/>
      <c r="S15983" t="str">
        <f t="shared" si="1014"/>
        <v/>
      </c>
      <c r="X15983" s="26" t="str">
        <f t="shared" si="1011"/>
        <v/>
      </c>
      <c r="Y15983" s="38"/>
    </row>
    <row r="15984" spans="5:25">
      <c r="E15984" s="45"/>
      <c r="H15984" s="45"/>
      <c r="K15984" s="27" t="str">
        <f t="shared" si="1012"/>
        <v/>
      </c>
      <c r="P15984" s="26" t="str">
        <f t="shared" si="1013"/>
        <v/>
      </c>
      <c r="Q15984" s="38"/>
      <c r="S15984" t="str">
        <f t="shared" si="1014"/>
        <v/>
      </c>
      <c r="X15984" s="26" t="str">
        <f t="shared" si="1011"/>
        <v/>
      </c>
      <c r="Y15984" s="38"/>
    </row>
    <row r="15985" spans="5:25">
      <c r="E15985" s="45"/>
      <c r="H15985" s="45"/>
      <c r="K15985" s="27" t="str">
        <f t="shared" si="1012"/>
        <v/>
      </c>
      <c r="P15985" s="26" t="str">
        <f t="shared" si="1013"/>
        <v/>
      </c>
      <c r="Q15985" s="38"/>
      <c r="S15985" t="str">
        <f t="shared" si="1014"/>
        <v/>
      </c>
      <c r="X15985" s="26" t="str">
        <f t="shared" si="1011"/>
        <v/>
      </c>
      <c r="Y15985" s="38"/>
    </row>
    <row r="15986" spans="5:25">
      <c r="E15986" s="45"/>
      <c r="H15986" s="45"/>
      <c r="K15986" s="27" t="str">
        <f t="shared" si="1012"/>
        <v/>
      </c>
      <c r="P15986" s="26" t="str">
        <f t="shared" si="1013"/>
        <v/>
      </c>
      <c r="Q15986" s="38"/>
      <c r="S15986" t="str">
        <f t="shared" si="1014"/>
        <v/>
      </c>
      <c r="X15986" s="26" t="str">
        <f t="shared" si="1011"/>
        <v/>
      </c>
      <c r="Y15986" s="38"/>
    </row>
    <row r="15987" spans="5:25">
      <c r="E15987" s="45"/>
      <c r="H15987" s="45"/>
      <c r="K15987" s="27" t="str">
        <f t="shared" si="1012"/>
        <v/>
      </c>
      <c r="P15987" s="26" t="str">
        <f t="shared" si="1013"/>
        <v/>
      </c>
      <c r="Q15987" s="38"/>
      <c r="S15987" t="str">
        <f t="shared" si="1014"/>
        <v/>
      </c>
      <c r="X15987" s="26" t="str">
        <f t="shared" si="1011"/>
        <v/>
      </c>
      <c r="Y15987" s="38"/>
    </row>
    <row r="15988" spans="5:25">
      <c r="E15988" s="45"/>
      <c r="H15988" s="45"/>
      <c r="K15988" s="27" t="str">
        <f t="shared" si="1012"/>
        <v/>
      </c>
      <c r="P15988" s="26" t="str">
        <f t="shared" si="1013"/>
        <v/>
      </c>
      <c r="Q15988" s="38"/>
      <c r="S15988" t="str">
        <f t="shared" si="1014"/>
        <v/>
      </c>
      <c r="X15988" s="26" t="str">
        <f t="shared" si="1011"/>
        <v/>
      </c>
      <c r="Y15988" s="38"/>
    </row>
    <row r="15989" spans="5:25">
      <c r="E15989" s="45"/>
      <c r="H15989" s="45"/>
      <c r="K15989" s="27" t="str">
        <f t="shared" si="1012"/>
        <v/>
      </c>
      <c r="P15989" s="26" t="str">
        <f t="shared" si="1013"/>
        <v/>
      </c>
      <c r="Q15989" s="38"/>
      <c r="S15989" t="str">
        <f t="shared" si="1014"/>
        <v/>
      </c>
      <c r="X15989" s="26" t="str">
        <f t="shared" si="1011"/>
        <v/>
      </c>
      <c r="Y15989" s="38"/>
    </row>
    <row r="15990" spans="5:25">
      <c r="E15990" s="45"/>
      <c r="H15990" s="45"/>
      <c r="K15990" s="27" t="str">
        <f t="shared" si="1012"/>
        <v/>
      </c>
      <c r="P15990" s="26" t="str">
        <f t="shared" si="1013"/>
        <v/>
      </c>
      <c r="Q15990" s="38"/>
      <c r="S15990" t="str">
        <f t="shared" si="1014"/>
        <v/>
      </c>
      <c r="X15990" s="26" t="str">
        <f t="shared" si="1011"/>
        <v/>
      </c>
      <c r="Y15990" s="38"/>
    </row>
    <row r="15991" spans="5:25">
      <c r="E15991" s="45"/>
      <c r="H15991" s="45"/>
      <c r="K15991" s="27" t="str">
        <f t="shared" si="1012"/>
        <v/>
      </c>
      <c r="P15991" s="26" t="str">
        <f t="shared" si="1013"/>
        <v/>
      </c>
      <c r="Q15991" s="38"/>
      <c r="S15991" t="str">
        <f t="shared" si="1014"/>
        <v/>
      </c>
      <c r="X15991" s="26" t="str">
        <f t="shared" si="1011"/>
        <v/>
      </c>
      <c r="Y15991" s="38"/>
    </row>
    <row r="15992" spans="5:25">
      <c r="E15992" s="45"/>
      <c r="H15992" s="45"/>
      <c r="K15992" s="27" t="str">
        <f t="shared" si="1012"/>
        <v/>
      </c>
      <c r="P15992" s="26" t="str">
        <f t="shared" si="1013"/>
        <v/>
      </c>
      <c r="Q15992" s="38"/>
      <c r="S15992" t="str">
        <f t="shared" si="1014"/>
        <v/>
      </c>
      <c r="X15992" s="26" t="str">
        <f t="shared" si="1011"/>
        <v/>
      </c>
      <c r="Y15992" s="38"/>
    </row>
    <row r="15993" spans="5:25">
      <c r="E15993" s="45"/>
      <c r="H15993" s="45"/>
      <c r="K15993" s="27" t="str">
        <f t="shared" si="1012"/>
        <v/>
      </c>
      <c r="P15993" s="26" t="str">
        <f t="shared" si="1013"/>
        <v/>
      </c>
      <c r="Q15993" s="38"/>
      <c r="S15993" t="str">
        <f t="shared" si="1014"/>
        <v/>
      </c>
      <c r="X15993" s="26" t="str">
        <f t="shared" si="1011"/>
        <v/>
      </c>
      <c r="Y15993" s="38"/>
    </row>
    <row r="15994" spans="5:25">
      <c r="E15994" s="45"/>
      <c r="H15994" s="45"/>
      <c r="K15994" s="27" t="str">
        <f t="shared" si="1012"/>
        <v/>
      </c>
      <c r="P15994" s="26" t="str">
        <f t="shared" si="1013"/>
        <v/>
      </c>
      <c r="Q15994" s="38"/>
      <c r="S15994" t="str">
        <f t="shared" si="1014"/>
        <v/>
      </c>
      <c r="X15994" s="26" t="str">
        <f t="shared" si="1011"/>
        <v/>
      </c>
      <c r="Y15994" s="38"/>
    </row>
    <row r="15995" spans="5:25">
      <c r="E15995" s="45"/>
      <c r="H15995" s="45"/>
      <c r="K15995" s="27" t="str">
        <f t="shared" si="1012"/>
        <v/>
      </c>
      <c r="P15995" s="26" t="str">
        <f t="shared" si="1013"/>
        <v/>
      </c>
      <c r="Q15995" s="38"/>
      <c r="S15995" t="str">
        <f t="shared" si="1014"/>
        <v/>
      </c>
      <c r="X15995" s="26" t="str">
        <f t="shared" si="1011"/>
        <v/>
      </c>
      <c r="Y15995" s="38"/>
    </row>
    <row r="15996" spans="5:25">
      <c r="E15996" s="45"/>
      <c r="H15996" s="45"/>
      <c r="K15996" s="27" t="str">
        <f t="shared" si="1012"/>
        <v/>
      </c>
      <c r="P15996" s="26" t="str">
        <f t="shared" si="1013"/>
        <v/>
      </c>
      <c r="Q15996" s="38"/>
      <c r="S15996" t="str">
        <f t="shared" si="1014"/>
        <v/>
      </c>
      <c r="X15996" s="26" t="str">
        <f t="shared" ref="X15996:X16059" si="1015">IF(V15996="","",X15995+V15996-V15995)</f>
        <v/>
      </c>
      <c r="Y15996" s="38"/>
    </row>
    <row r="15997" spans="5:25">
      <c r="E15997" s="45"/>
      <c r="H15997" s="45"/>
      <c r="K15997" s="27" t="str">
        <f t="shared" si="1012"/>
        <v/>
      </c>
      <c r="P15997" s="26" t="str">
        <f t="shared" si="1013"/>
        <v/>
      </c>
      <c r="Q15997" s="38"/>
      <c r="S15997" t="str">
        <f t="shared" si="1014"/>
        <v/>
      </c>
      <c r="X15997" s="26" t="str">
        <f t="shared" si="1015"/>
        <v/>
      </c>
      <c r="Y15997" s="38"/>
    </row>
    <row r="15998" spans="5:25">
      <c r="E15998" s="45"/>
      <c r="H15998" s="45"/>
      <c r="K15998" s="27" t="str">
        <f t="shared" si="1012"/>
        <v/>
      </c>
      <c r="P15998" s="26" t="str">
        <f t="shared" si="1013"/>
        <v/>
      </c>
      <c r="Q15998" s="38"/>
      <c r="S15998" t="str">
        <f t="shared" si="1014"/>
        <v/>
      </c>
      <c r="X15998" s="26" t="str">
        <f t="shared" si="1015"/>
        <v/>
      </c>
      <c r="Y15998" s="38"/>
    </row>
    <row r="15999" spans="5:25">
      <c r="E15999" s="45"/>
      <c r="H15999" s="45"/>
      <c r="K15999" s="27" t="str">
        <f t="shared" si="1012"/>
        <v/>
      </c>
      <c r="P15999" s="26" t="str">
        <f t="shared" si="1013"/>
        <v/>
      </c>
      <c r="Q15999" s="38"/>
      <c r="S15999" t="str">
        <f t="shared" si="1014"/>
        <v/>
      </c>
      <c r="X15999" s="26" t="str">
        <f t="shared" si="1015"/>
        <v/>
      </c>
      <c r="Y15999" s="38"/>
    </row>
    <row r="16000" spans="5:25">
      <c r="E16000" s="45"/>
      <c r="H16000" s="45"/>
      <c r="K16000" s="27" t="str">
        <f t="shared" si="1012"/>
        <v/>
      </c>
      <c r="P16000" s="26" t="str">
        <f t="shared" si="1013"/>
        <v/>
      </c>
      <c r="Q16000" s="38"/>
      <c r="S16000" t="str">
        <f t="shared" si="1014"/>
        <v/>
      </c>
      <c r="X16000" s="26" t="str">
        <f t="shared" si="1015"/>
        <v/>
      </c>
      <c r="Y16000" s="38"/>
    </row>
    <row r="16001" spans="5:25">
      <c r="E16001" s="45"/>
      <c r="H16001" s="45"/>
      <c r="K16001" s="27" t="str">
        <f t="shared" si="1012"/>
        <v/>
      </c>
      <c r="P16001" s="26" t="str">
        <f t="shared" si="1013"/>
        <v/>
      </c>
      <c r="Q16001" s="38"/>
      <c r="S16001" t="str">
        <f t="shared" si="1014"/>
        <v/>
      </c>
      <c r="X16001" s="26" t="str">
        <f t="shared" si="1015"/>
        <v/>
      </c>
      <c r="Y16001" s="38"/>
    </row>
    <row r="16002" spans="5:25">
      <c r="E16002" s="45"/>
      <c r="H16002" s="45"/>
      <c r="K16002" s="27" t="str">
        <f t="shared" si="1012"/>
        <v/>
      </c>
      <c r="P16002" s="26" t="str">
        <f t="shared" si="1013"/>
        <v/>
      </c>
      <c r="Q16002" s="38"/>
      <c r="S16002" t="str">
        <f t="shared" si="1014"/>
        <v/>
      </c>
      <c r="X16002" s="26" t="str">
        <f t="shared" si="1015"/>
        <v/>
      </c>
      <c r="Y16002" s="38"/>
    </row>
    <row r="16003" spans="5:25">
      <c r="E16003" s="45"/>
      <c r="H16003" s="45"/>
      <c r="K16003" s="27" t="str">
        <f t="shared" si="1012"/>
        <v/>
      </c>
      <c r="P16003" s="26" t="str">
        <f t="shared" si="1013"/>
        <v/>
      </c>
      <c r="Q16003" s="38"/>
      <c r="S16003" t="str">
        <f t="shared" si="1014"/>
        <v/>
      </c>
      <c r="X16003" s="26" t="str">
        <f t="shared" si="1015"/>
        <v/>
      </c>
      <c r="Y16003" s="38"/>
    </row>
    <row r="16004" spans="5:25">
      <c r="E16004" s="45"/>
      <c r="H16004" s="45"/>
      <c r="K16004" s="27" t="str">
        <f t="shared" ref="K16004:K16067" si="1016">IF(M16004="","",K16003+(M16004-M16003)/24)</f>
        <v/>
      </c>
      <c r="P16004" s="26" t="str">
        <f t="shared" ref="P16004:P16067" si="1017">IF(N16004="","",P16003+N16004-N16003)</f>
        <v/>
      </c>
      <c r="Q16004" s="38"/>
      <c r="S16004" t="str">
        <f t="shared" ref="S16004:S16067" si="1018">IF(N16004="","",S16003-N16004+N16003)</f>
        <v/>
      </c>
      <c r="X16004" s="26" t="str">
        <f t="shared" si="1015"/>
        <v/>
      </c>
      <c r="Y16004" s="38"/>
    </row>
    <row r="16005" spans="5:25">
      <c r="E16005" s="45"/>
      <c r="H16005" s="45"/>
      <c r="K16005" s="27" t="str">
        <f t="shared" si="1016"/>
        <v/>
      </c>
      <c r="P16005" s="26" t="str">
        <f t="shared" si="1017"/>
        <v/>
      </c>
      <c r="Q16005" s="38"/>
      <c r="S16005" t="str">
        <f t="shared" si="1018"/>
        <v/>
      </c>
      <c r="X16005" s="26" t="str">
        <f t="shared" si="1015"/>
        <v/>
      </c>
      <c r="Y16005" s="38"/>
    </row>
    <row r="16006" spans="5:25">
      <c r="E16006" s="45"/>
      <c r="H16006" s="45"/>
      <c r="K16006" s="27" t="str">
        <f t="shared" si="1016"/>
        <v/>
      </c>
      <c r="P16006" s="26" t="str">
        <f t="shared" si="1017"/>
        <v/>
      </c>
      <c r="Q16006" s="38"/>
      <c r="S16006" t="str">
        <f t="shared" si="1018"/>
        <v/>
      </c>
      <c r="X16006" s="26" t="str">
        <f t="shared" si="1015"/>
        <v/>
      </c>
      <c r="Y16006" s="38"/>
    </row>
    <row r="16007" spans="5:25">
      <c r="E16007" s="45"/>
      <c r="H16007" s="45"/>
      <c r="K16007" s="27" t="str">
        <f t="shared" si="1016"/>
        <v/>
      </c>
      <c r="P16007" s="26" t="str">
        <f t="shared" si="1017"/>
        <v/>
      </c>
      <c r="Q16007" s="38"/>
      <c r="S16007" t="str">
        <f t="shared" si="1018"/>
        <v/>
      </c>
      <c r="X16007" s="26" t="str">
        <f t="shared" si="1015"/>
        <v/>
      </c>
      <c r="Y16007" s="38"/>
    </row>
    <row r="16008" spans="5:25">
      <c r="E16008" s="45"/>
      <c r="H16008" s="45"/>
      <c r="K16008" s="27" t="str">
        <f t="shared" si="1016"/>
        <v/>
      </c>
      <c r="P16008" s="26" t="str">
        <f t="shared" si="1017"/>
        <v/>
      </c>
      <c r="Q16008" s="38"/>
      <c r="S16008" t="str">
        <f t="shared" si="1018"/>
        <v/>
      </c>
      <c r="X16008" s="26" t="str">
        <f t="shared" si="1015"/>
        <v/>
      </c>
      <c r="Y16008" s="38"/>
    </row>
    <row r="16009" spans="5:25">
      <c r="E16009" s="45"/>
      <c r="H16009" s="45"/>
      <c r="K16009" s="27" t="str">
        <f t="shared" si="1016"/>
        <v/>
      </c>
      <c r="P16009" s="26" t="str">
        <f t="shared" si="1017"/>
        <v/>
      </c>
      <c r="Q16009" s="38"/>
      <c r="S16009" t="str">
        <f t="shared" si="1018"/>
        <v/>
      </c>
      <c r="X16009" s="26" t="str">
        <f t="shared" si="1015"/>
        <v/>
      </c>
      <c r="Y16009" s="38"/>
    </row>
    <row r="16010" spans="5:25">
      <c r="E16010" s="45"/>
      <c r="H16010" s="45"/>
      <c r="K16010" s="27" t="str">
        <f t="shared" si="1016"/>
        <v/>
      </c>
      <c r="P16010" s="26" t="str">
        <f t="shared" si="1017"/>
        <v/>
      </c>
      <c r="Q16010" s="38"/>
      <c r="S16010" t="str">
        <f t="shared" si="1018"/>
        <v/>
      </c>
      <c r="X16010" s="26" t="str">
        <f t="shared" si="1015"/>
        <v/>
      </c>
      <c r="Y16010" s="38"/>
    </row>
    <row r="16011" spans="5:25">
      <c r="E16011" s="45"/>
      <c r="H16011" s="45"/>
      <c r="K16011" s="27" t="str">
        <f t="shared" si="1016"/>
        <v/>
      </c>
      <c r="P16011" s="26" t="str">
        <f t="shared" si="1017"/>
        <v/>
      </c>
      <c r="Q16011" s="38"/>
      <c r="S16011" t="str">
        <f t="shared" si="1018"/>
        <v/>
      </c>
      <c r="X16011" s="26" t="str">
        <f t="shared" si="1015"/>
        <v/>
      </c>
      <c r="Y16011" s="38"/>
    </row>
    <row r="16012" spans="5:25">
      <c r="E16012" s="45"/>
      <c r="H16012" s="45"/>
      <c r="K16012" s="27" t="str">
        <f t="shared" si="1016"/>
        <v/>
      </c>
      <c r="P16012" s="26" t="str">
        <f t="shared" si="1017"/>
        <v/>
      </c>
      <c r="Q16012" s="38"/>
      <c r="S16012" t="str">
        <f t="shared" si="1018"/>
        <v/>
      </c>
      <c r="X16012" s="26" t="str">
        <f t="shared" si="1015"/>
        <v/>
      </c>
      <c r="Y16012" s="38"/>
    </row>
    <row r="16013" spans="5:25">
      <c r="E16013" s="45"/>
      <c r="H16013" s="45"/>
      <c r="K16013" s="27" t="str">
        <f t="shared" si="1016"/>
        <v/>
      </c>
      <c r="P16013" s="26" t="str">
        <f t="shared" si="1017"/>
        <v/>
      </c>
      <c r="Q16013" s="38"/>
      <c r="S16013" t="str">
        <f t="shared" si="1018"/>
        <v/>
      </c>
      <c r="X16013" s="26" t="str">
        <f t="shared" si="1015"/>
        <v/>
      </c>
      <c r="Y16013" s="38"/>
    </row>
    <row r="16014" spans="5:25">
      <c r="E16014" s="45"/>
      <c r="H16014" s="45"/>
      <c r="K16014" s="27" t="str">
        <f t="shared" si="1016"/>
        <v/>
      </c>
      <c r="P16014" s="26" t="str">
        <f t="shared" si="1017"/>
        <v/>
      </c>
      <c r="Q16014" s="38"/>
      <c r="S16014" t="str">
        <f t="shared" si="1018"/>
        <v/>
      </c>
      <c r="X16014" s="26" t="str">
        <f t="shared" si="1015"/>
        <v/>
      </c>
      <c r="Y16014" s="38"/>
    </row>
    <row r="16015" spans="5:25">
      <c r="E16015" s="45"/>
      <c r="H16015" s="45"/>
      <c r="K16015" s="27" t="str">
        <f t="shared" si="1016"/>
        <v/>
      </c>
      <c r="P16015" s="26" t="str">
        <f t="shared" si="1017"/>
        <v/>
      </c>
      <c r="Q16015" s="38"/>
      <c r="S16015" t="str">
        <f t="shared" si="1018"/>
        <v/>
      </c>
      <c r="X16015" s="26" t="str">
        <f t="shared" si="1015"/>
        <v/>
      </c>
      <c r="Y16015" s="38"/>
    </row>
    <row r="16016" spans="5:25">
      <c r="E16016" s="45"/>
      <c r="H16016" s="45"/>
      <c r="K16016" s="27" t="str">
        <f t="shared" si="1016"/>
        <v/>
      </c>
      <c r="P16016" s="26" t="str">
        <f t="shared" si="1017"/>
        <v/>
      </c>
      <c r="Q16016" s="38"/>
      <c r="S16016" t="str">
        <f t="shared" si="1018"/>
        <v/>
      </c>
      <c r="X16016" s="26" t="str">
        <f t="shared" si="1015"/>
        <v/>
      </c>
      <c r="Y16016" s="38"/>
    </row>
    <row r="16017" spans="5:25">
      <c r="E16017" s="45"/>
      <c r="H16017" s="45"/>
      <c r="K16017" s="27" t="str">
        <f t="shared" si="1016"/>
        <v/>
      </c>
      <c r="P16017" s="26" t="str">
        <f t="shared" si="1017"/>
        <v/>
      </c>
      <c r="Q16017" s="38"/>
      <c r="S16017" t="str">
        <f t="shared" si="1018"/>
        <v/>
      </c>
      <c r="X16017" s="26" t="str">
        <f t="shared" si="1015"/>
        <v/>
      </c>
      <c r="Y16017" s="38"/>
    </row>
    <row r="16018" spans="5:25">
      <c r="E16018" s="45"/>
      <c r="H16018" s="45"/>
      <c r="K16018" s="27" t="str">
        <f t="shared" si="1016"/>
        <v/>
      </c>
      <c r="P16018" s="26" t="str">
        <f t="shared" si="1017"/>
        <v/>
      </c>
      <c r="Q16018" s="38"/>
      <c r="S16018" t="str">
        <f t="shared" si="1018"/>
        <v/>
      </c>
      <c r="X16018" s="26" t="str">
        <f t="shared" si="1015"/>
        <v/>
      </c>
      <c r="Y16018" s="38"/>
    </row>
    <row r="16019" spans="5:25">
      <c r="E16019" s="45"/>
      <c r="H16019" s="45"/>
      <c r="K16019" s="27" t="str">
        <f t="shared" si="1016"/>
        <v/>
      </c>
      <c r="P16019" s="26" t="str">
        <f t="shared" si="1017"/>
        <v/>
      </c>
      <c r="Q16019" s="38"/>
      <c r="S16019" t="str">
        <f t="shared" si="1018"/>
        <v/>
      </c>
      <c r="X16019" s="26" t="str">
        <f t="shared" si="1015"/>
        <v/>
      </c>
      <c r="Y16019" s="38"/>
    </row>
    <row r="16020" spans="5:25">
      <c r="E16020" s="45"/>
      <c r="H16020" s="45"/>
      <c r="K16020" s="27" t="str">
        <f t="shared" si="1016"/>
        <v/>
      </c>
      <c r="P16020" s="26" t="str">
        <f t="shared" si="1017"/>
        <v/>
      </c>
      <c r="Q16020" s="38"/>
      <c r="S16020" t="str">
        <f t="shared" si="1018"/>
        <v/>
      </c>
      <c r="X16020" s="26" t="str">
        <f t="shared" si="1015"/>
        <v/>
      </c>
      <c r="Y16020" s="38"/>
    </row>
    <row r="16021" spans="5:25">
      <c r="E16021" s="45"/>
      <c r="H16021" s="45"/>
      <c r="K16021" s="27" t="str">
        <f t="shared" si="1016"/>
        <v/>
      </c>
      <c r="P16021" s="26" t="str">
        <f t="shared" si="1017"/>
        <v/>
      </c>
      <c r="Q16021" s="38"/>
      <c r="S16021" t="str">
        <f t="shared" si="1018"/>
        <v/>
      </c>
      <c r="X16021" s="26" t="str">
        <f t="shared" si="1015"/>
        <v/>
      </c>
      <c r="Y16021" s="38"/>
    </row>
    <row r="16022" spans="5:25">
      <c r="E16022" s="45"/>
      <c r="H16022" s="45"/>
      <c r="K16022" s="27" t="str">
        <f t="shared" si="1016"/>
        <v/>
      </c>
      <c r="P16022" s="26" t="str">
        <f t="shared" si="1017"/>
        <v/>
      </c>
      <c r="Q16022" s="38"/>
      <c r="S16022" t="str">
        <f t="shared" si="1018"/>
        <v/>
      </c>
      <c r="X16022" s="26" t="str">
        <f t="shared" si="1015"/>
        <v/>
      </c>
      <c r="Y16022" s="38"/>
    </row>
    <row r="16023" spans="5:25">
      <c r="E16023" s="45"/>
      <c r="H16023" s="45"/>
      <c r="K16023" s="27" t="str">
        <f t="shared" si="1016"/>
        <v/>
      </c>
      <c r="P16023" s="26" t="str">
        <f t="shared" si="1017"/>
        <v/>
      </c>
      <c r="Q16023" s="38"/>
      <c r="S16023" t="str">
        <f t="shared" si="1018"/>
        <v/>
      </c>
      <c r="X16023" s="26" t="str">
        <f t="shared" si="1015"/>
        <v/>
      </c>
      <c r="Y16023" s="38"/>
    </row>
    <row r="16024" spans="5:25">
      <c r="E16024" s="45"/>
      <c r="H16024" s="45"/>
      <c r="K16024" s="27" t="str">
        <f t="shared" si="1016"/>
        <v/>
      </c>
      <c r="P16024" s="26" t="str">
        <f t="shared" si="1017"/>
        <v/>
      </c>
      <c r="Q16024" s="38"/>
      <c r="S16024" t="str">
        <f t="shared" si="1018"/>
        <v/>
      </c>
      <c r="X16024" s="26" t="str">
        <f t="shared" si="1015"/>
        <v/>
      </c>
      <c r="Y16024" s="38"/>
    </row>
    <row r="16025" spans="5:25">
      <c r="E16025" s="45"/>
      <c r="H16025" s="45"/>
      <c r="K16025" s="27" t="str">
        <f t="shared" si="1016"/>
        <v/>
      </c>
      <c r="P16025" s="26" t="str">
        <f t="shared" si="1017"/>
        <v/>
      </c>
      <c r="Q16025" s="38"/>
      <c r="S16025" t="str">
        <f t="shared" si="1018"/>
        <v/>
      </c>
      <c r="X16025" s="26" t="str">
        <f t="shared" si="1015"/>
        <v/>
      </c>
      <c r="Y16025" s="38"/>
    </row>
    <row r="16026" spans="5:25">
      <c r="E16026" s="45"/>
      <c r="H16026" s="45"/>
      <c r="K16026" s="27" t="str">
        <f t="shared" si="1016"/>
        <v/>
      </c>
      <c r="P16026" s="26" t="str">
        <f t="shared" si="1017"/>
        <v/>
      </c>
      <c r="Q16026" s="38"/>
      <c r="S16026" t="str">
        <f t="shared" si="1018"/>
        <v/>
      </c>
      <c r="X16026" s="26" t="str">
        <f t="shared" si="1015"/>
        <v/>
      </c>
      <c r="Y16026" s="38"/>
    </row>
    <row r="16027" spans="5:25">
      <c r="E16027" s="45"/>
      <c r="H16027" s="45"/>
      <c r="K16027" s="27" t="str">
        <f t="shared" si="1016"/>
        <v/>
      </c>
      <c r="P16027" s="26" t="str">
        <f t="shared" si="1017"/>
        <v/>
      </c>
      <c r="Q16027" s="38"/>
      <c r="S16027" t="str">
        <f t="shared" si="1018"/>
        <v/>
      </c>
      <c r="X16027" s="26" t="str">
        <f t="shared" si="1015"/>
        <v/>
      </c>
      <c r="Y16027" s="38"/>
    </row>
    <row r="16028" spans="5:25">
      <c r="E16028" s="45"/>
      <c r="H16028" s="45"/>
      <c r="K16028" s="27" t="str">
        <f t="shared" si="1016"/>
        <v/>
      </c>
      <c r="P16028" s="26" t="str">
        <f t="shared" si="1017"/>
        <v/>
      </c>
      <c r="Q16028" s="38"/>
      <c r="S16028" t="str">
        <f t="shared" si="1018"/>
        <v/>
      </c>
      <c r="X16028" s="26" t="str">
        <f t="shared" si="1015"/>
        <v/>
      </c>
      <c r="Y16028" s="38"/>
    </row>
    <row r="16029" spans="5:25">
      <c r="E16029" s="45"/>
      <c r="H16029" s="45"/>
      <c r="K16029" s="27" t="str">
        <f t="shared" si="1016"/>
        <v/>
      </c>
      <c r="P16029" s="26" t="str">
        <f t="shared" si="1017"/>
        <v/>
      </c>
      <c r="Q16029" s="38"/>
      <c r="S16029" t="str">
        <f t="shared" si="1018"/>
        <v/>
      </c>
      <c r="X16029" s="26" t="str">
        <f t="shared" si="1015"/>
        <v/>
      </c>
      <c r="Y16029" s="38"/>
    </row>
    <row r="16030" spans="5:25">
      <c r="E16030" s="45"/>
      <c r="H16030" s="45"/>
      <c r="K16030" s="27" t="str">
        <f t="shared" si="1016"/>
        <v/>
      </c>
      <c r="P16030" s="26" t="str">
        <f t="shared" si="1017"/>
        <v/>
      </c>
      <c r="Q16030" s="38"/>
      <c r="S16030" t="str">
        <f t="shared" si="1018"/>
        <v/>
      </c>
      <c r="X16030" s="26" t="str">
        <f t="shared" si="1015"/>
        <v/>
      </c>
      <c r="Y16030" s="38"/>
    </row>
    <row r="16031" spans="5:25">
      <c r="E16031" s="45"/>
      <c r="H16031" s="45"/>
      <c r="K16031" s="27" t="str">
        <f t="shared" si="1016"/>
        <v/>
      </c>
      <c r="P16031" s="26" t="str">
        <f t="shared" si="1017"/>
        <v/>
      </c>
      <c r="Q16031" s="38"/>
      <c r="S16031" t="str">
        <f t="shared" si="1018"/>
        <v/>
      </c>
      <c r="X16031" s="26" t="str">
        <f t="shared" si="1015"/>
        <v/>
      </c>
      <c r="Y16031" s="38"/>
    </row>
    <row r="16032" spans="5:25">
      <c r="E16032" s="45"/>
      <c r="H16032" s="45"/>
      <c r="K16032" s="27" t="str">
        <f t="shared" si="1016"/>
        <v/>
      </c>
      <c r="P16032" s="26" t="str">
        <f t="shared" si="1017"/>
        <v/>
      </c>
      <c r="Q16032" s="38"/>
      <c r="S16032" t="str">
        <f t="shared" si="1018"/>
        <v/>
      </c>
      <c r="X16032" s="26" t="str">
        <f t="shared" si="1015"/>
        <v/>
      </c>
      <c r="Y16032" s="38"/>
    </row>
    <row r="16033" spans="5:25">
      <c r="E16033" s="45"/>
      <c r="H16033" s="45"/>
      <c r="K16033" s="27" t="str">
        <f t="shared" si="1016"/>
        <v/>
      </c>
      <c r="P16033" s="26" t="str">
        <f t="shared" si="1017"/>
        <v/>
      </c>
      <c r="Q16033" s="38"/>
      <c r="S16033" t="str">
        <f t="shared" si="1018"/>
        <v/>
      </c>
      <c r="X16033" s="26" t="str">
        <f t="shared" si="1015"/>
        <v/>
      </c>
      <c r="Y16033" s="38"/>
    </row>
    <row r="16034" spans="5:25">
      <c r="E16034" s="45"/>
      <c r="H16034" s="45"/>
      <c r="K16034" s="27" t="str">
        <f t="shared" si="1016"/>
        <v/>
      </c>
      <c r="P16034" s="26" t="str">
        <f t="shared" si="1017"/>
        <v/>
      </c>
      <c r="Q16034" s="38"/>
      <c r="S16034" t="str">
        <f t="shared" si="1018"/>
        <v/>
      </c>
      <c r="X16034" s="26" t="str">
        <f t="shared" si="1015"/>
        <v/>
      </c>
      <c r="Y16034" s="38"/>
    </row>
    <row r="16035" spans="5:25">
      <c r="E16035" s="45"/>
      <c r="H16035" s="45"/>
      <c r="K16035" s="27" t="str">
        <f t="shared" si="1016"/>
        <v/>
      </c>
      <c r="P16035" s="26" t="str">
        <f t="shared" si="1017"/>
        <v/>
      </c>
      <c r="Q16035" s="38"/>
      <c r="S16035" t="str">
        <f t="shared" si="1018"/>
        <v/>
      </c>
      <c r="X16035" s="26" t="str">
        <f t="shared" si="1015"/>
        <v/>
      </c>
      <c r="Y16035" s="38"/>
    </row>
    <row r="16036" spans="5:25">
      <c r="E16036" s="45"/>
      <c r="H16036" s="45"/>
      <c r="K16036" s="27" t="str">
        <f t="shared" si="1016"/>
        <v/>
      </c>
      <c r="P16036" s="26" t="str">
        <f t="shared" si="1017"/>
        <v/>
      </c>
      <c r="Q16036" s="38"/>
      <c r="S16036" t="str">
        <f t="shared" si="1018"/>
        <v/>
      </c>
      <c r="X16036" s="26" t="str">
        <f t="shared" si="1015"/>
        <v/>
      </c>
      <c r="Y16036" s="38"/>
    </row>
    <row r="16037" spans="5:25">
      <c r="E16037" s="45"/>
      <c r="H16037" s="45"/>
      <c r="K16037" s="27" t="str">
        <f t="shared" si="1016"/>
        <v/>
      </c>
      <c r="P16037" s="26" t="str">
        <f t="shared" si="1017"/>
        <v/>
      </c>
      <c r="Q16037" s="38"/>
      <c r="S16037" t="str">
        <f t="shared" si="1018"/>
        <v/>
      </c>
      <c r="X16037" s="26" t="str">
        <f t="shared" si="1015"/>
        <v/>
      </c>
      <c r="Y16037" s="38"/>
    </row>
    <row r="16038" spans="5:25">
      <c r="E16038" s="45"/>
      <c r="H16038" s="45"/>
      <c r="K16038" s="27" t="str">
        <f t="shared" si="1016"/>
        <v/>
      </c>
      <c r="P16038" s="26" t="str">
        <f t="shared" si="1017"/>
        <v/>
      </c>
      <c r="Q16038" s="38"/>
      <c r="S16038" t="str">
        <f t="shared" si="1018"/>
        <v/>
      </c>
      <c r="X16038" s="26" t="str">
        <f t="shared" si="1015"/>
        <v/>
      </c>
      <c r="Y16038" s="38"/>
    </row>
    <row r="16039" spans="5:25">
      <c r="E16039" s="45"/>
      <c r="H16039" s="45"/>
      <c r="K16039" s="27" t="str">
        <f t="shared" si="1016"/>
        <v/>
      </c>
      <c r="P16039" s="26" t="str">
        <f t="shared" si="1017"/>
        <v/>
      </c>
      <c r="Q16039" s="38"/>
      <c r="S16039" t="str">
        <f t="shared" si="1018"/>
        <v/>
      </c>
      <c r="X16039" s="26" t="str">
        <f t="shared" si="1015"/>
        <v/>
      </c>
      <c r="Y16039" s="38"/>
    </row>
    <row r="16040" spans="5:25">
      <c r="E16040" s="45"/>
      <c r="H16040" s="45"/>
      <c r="K16040" s="27" t="str">
        <f t="shared" si="1016"/>
        <v/>
      </c>
      <c r="P16040" s="26" t="str">
        <f t="shared" si="1017"/>
        <v/>
      </c>
      <c r="Q16040" s="38"/>
      <c r="S16040" t="str">
        <f t="shared" si="1018"/>
        <v/>
      </c>
      <c r="X16040" s="26" t="str">
        <f t="shared" si="1015"/>
        <v/>
      </c>
      <c r="Y16040" s="38"/>
    </row>
    <row r="16041" spans="5:25">
      <c r="E16041" s="45"/>
      <c r="H16041" s="45"/>
      <c r="K16041" s="27" t="str">
        <f t="shared" si="1016"/>
        <v/>
      </c>
      <c r="P16041" s="26" t="str">
        <f t="shared" si="1017"/>
        <v/>
      </c>
      <c r="Q16041" s="38"/>
      <c r="S16041" t="str">
        <f t="shared" si="1018"/>
        <v/>
      </c>
      <c r="X16041" s="26" t="str">
        <f t="shared" si="1015"/>
        <v/>
      </c>
      <c r="Y16041" s="38"/>
    </row>
    <row r="16042" spans="5:25">
      <c r="E16042" s="45"/>
      <c r="H16042" s="45"/>
      <c r="K16042" s="27" t="str">
        <f t="shared" si="1016"/>
        <v/>
      </c>
      <c r="P16042" s="26" t="str">
        <f t="shared" si="1017"/>
        <v/>
      </c>
      <c r="Q16042" s="38"/>
      <c r="S16042" t="str">
        <f t="shared" si="1018"/>
        <v/>
      </c>
      <c r="X16042" s="26" t="str">
        <f t="shared" si="1015"/>
        <v/>
      </c>
      <c r="Y16042" s="38"/>
    </row>
    <row r="16043" spans="5:25">
      <c r="E16043" s="45"/>
      <c r="H16043" s="45"/>
      <c r="K16043" s="27" t="str">
        <f t="shared" si="1016"/>
        <v/>
      </c>
      <c r="P16043" s="26" t="str">
        <f t="shared" si="1017"/>
        <v/>
      </c>
      <c r="Q16043" s="38"/>
      <c r="S16043" t="str">
        <f t="shared" si="1018"/>
        <v/>
      </c>
      <c r="X16043" s="26" t="str">
        <f t="shared" si="1015"/>
        <v/>
      </c>
      <c r="Y16043" s="38"/>
    </row>
    <row r="16044" spans="5:25">
      <c r="E16044" s="45"/>
      <c r="H16044" s="45"/>
      <c r="K16044" s="27" t="str">
        <f t="shared" si="1016"/>
        <v/>
      </c>
      <c r="P16044" s="26" t="str">
        <f t="shared" si="1017"/>
        <v/>
      </c>
      <c r="Q16044" s="38"/>
      <c r="S16044" t="str">
        <f t="shared" si="1018"/>
        <v/>
      </c>
      <c r="X16044" s="26" t="str">
        <f t="shared" si="1015"/>
        <v/>
      </c>
      <c r="Y16044" s="38"/>
    </row>
    <row r="16045" spans="5:25">
      <c r="E16045" s="45"/>
      <c r="H16045" s="45"/>
      <c r="K16045" s="27" t="str">
        <f t="shared" si="1016"/>
        <v/>
      </c>
      <c r="P16045" s="26" t="str">
        <f t="shared" si="1017"/>
        <v/>
      </c>
      <c r="Q16045" s="38"/>
      <c r="S16045" t="str">
        <f t="shared" si="1018"/>
        <v/>
      </c>
      <c r="X16045" s="26" t="str">
        <f t="shared" si="1015"/>
        <v/>
      </c>
      <c r="Y16045" s="38"/>
    </row>
    <row r="16046" spans="5:25">
      <c r="E16046" s="45"/>
      <c r="H16046" s="45"/>
      <c r="K16046" s="27" t="str">
        <f t="shared" si="1016"/>
        <v/>
      </c>
      <c r="P16046" s="26" t="str">
        <f t="shared" si="1017"/>
        <v/>
      </c>
      <c r="Q16046" s="38"/>
      <c r="S16046" t="str">
        <f t="shared" si="1018"/>
        <v/>
      </c>
      <c r="X16046" s="26" t="str">
        <f t="shared" si="1015"/>
        <v/>
      </c>
      <c r="Y16046" s="38"/>
    </row>
    <row r="16047" spans="5:25">
      <c r="E16047" s="45"/>
      <c r="H16047" s="45"/>
      <c r="K16047" s="27" t="str">
        <f t="shared" si="1016"/>
        <v/>
      </c>
      <c r="P16047" s="26" t="str">
        <f t="shared" si="1017"/>
        <v/>
      </c>
      <c r="Q16047" s="38"/>
      <c r="S16047" t="str">
        <f t="shared" si="1018"/>
        <v/>
      </c>
      <c r="X16047" s="26" t="str">
        <f t="shared" si="1015"/>
        <v/>
      </c>
      <c r="Y16047" s="38"/>
    </row>
    <row r="16048" spans="5:25">
      <c r="E16048" s="45"/>
      <c r="H16048" s="45"/>
      <c r="K16048" s="27" t="str">
        <f t="shared" si="1016"/>
        <v/>
      </c>
      <c r="P16048" s="26" t="str">
        <f t="shared" si="1017"/>
        <v/>
      </c>
      <c r="Q16048" s="38"/>
      <c r="S16048" t="str">
        <f t="shared" si="1018"/>
        <v/>
      </c>
      <c r="X16048" s="26" t="str">
        <f t="shared" si="1015"/>
        <v/>
      </c>
      <c r="Y16048" s="38"/>
    </row>
    <row r="16049" spans="5:25">
      <c r="E16049" s="45"/>
      <c r="H16049" s="45"/>
      <c r="K16049" s="27" t="str">
        <f t="shared" si="1016"/>
        <v/>
      </c>
      <c r="P16049" s="26" t="str">
        <f t="shared" si="1017"/>
        <v/>
      </c>
      <c r="Q16049" s="38"/>
      <c r="S16049" t="str">
        <f t="shared" si="1018"/>
        <v/>
      </c>
      <c r="X16049" s="26" t="str">
        <f t="shared" si="1015"/>
        <v/>
      </c>
      <c r="Y16049" s="38"/>
    </row>
    <row r="16050" spans="5:25">
      <c r="E16050" s="45"/>
      <c r="H16050" s="45"/>
      <c r="K16050" s="27" t="str">
        <f t="shared" si="1016"/>
        <v/>
      </c>
      <c r="P16050" s="26" t="str">
        <f t="shared" si="1017"/>
        <v/>
      </c>
      <c r="Q16050" s="38"/>
      <c r="S16050" t="str">
        <f t="shared" si="1018"/>
        <v/>
      </c>
      <c r="X16050" s="26" t="str">
        <f t="shared" si="1015"/>
        <v/>
      </c>
      <c r="Y16050" s="38"/>
    </row>
    <row r="16051" spans="5:25">
      <c r="E16051" s="45"/>
      <c r="H16051" s="45"/>
      <c r="K16051" s="27" t="str">
        <f t="shared" si="1016"/>
        <v/>
      </c>
      <c r="P16051" s="26" t="str">
        <f t="shared" si="1017"/>
        <v/>
      </c>
      <c r="Q16051" s="38"/>
      <c r="S16051" t="str">
        <f t="shared" si="1018"/>
        <v/>
      </c>
      <c r="X16051" s="26" t="str">
        <f t="shared" si="1015"/>
        <v/>
      </c>
      <c r="Y16051" s="38"/>
    </row>
    <row r="16052" spans="5:25">
      <c r="E16052" s="45"/>
      <c r="H16052" s="45"/>
      <c r="K16052" s="27" t="str">
        <f t="shared" si="1016"/>
        <v/>
      </c>
      <c r="P16052" s="26" t="str">
        <f t="shared" si="1017"/>
        <v/>
      </c>
      <c r="Q16052" s="38"/>
      <c r="S16052" t="str">
        <f t="shared" si="1018"/>
        <v/>
      </c>
      <c r="X16052" s="26" t="str">
        <f t="shared" si="1015"/>
        <v/>
      </c>
      <c r="Y16052" s="38"/>
    </row>
    <row r="16053" spans="5:25">
      <c r="E16053" s="45"/>
      <c r="H16053" s="45"/>
      <c r="K16053" s="27" t="str">
        <f t="shared" si="1016"/>
        <v/>
      </c>
      <c r="P16053" s="26" t="str">
        <f t="shared" si="1017"/>
        <v/>
      </c>
      <c r="Q16053" s="38"/>
      <c r="S16053" t="str">
        <f t="shared" si="1018"/>
        <v/>
      </c>
      <c r="X16053" s="26" t="str">
        <f t="shared" si="1015"/>
        <v/>
      </c>
      <c r="Y16053" s="38"/>
    </row>
    <row r="16054" spans="5:25">
      <c r="E16054" s="45"/>
      <c r="H16054" s="45"/>
      <c r="K16054" s="27" t="str">
        <f t="shared" si="1016"/>
        <v/>
      </c>
      <c r="P16054" s="26" t="str">
        <f t="shared" si="1017"/>
        <v/>
      </c>
      <c r="Q16054" s="38"/>
      <c r="S16054" t="str">
        <f t="shared" si="1018"/>
        <v/>
      </c>
      <c r="X16054" s="26" t="str">
        <f t="shared" si="1015"/>
        <v/>
      </c>
      <c r="Y16054" s="38"/>
    </row>
    <row r="16055" spans="5:25">
      <c r="E16055" s="45"/>
      <c r="H16055" s="45"/>
      <c r="K16055" s="27" t="str">
        <f t="shared" si="1016"/>
        <v/>
      </c>
      <c r="P16055" s="26" t="str">
        <f t="shared" si="1017"/>
        <v/>
      </c>
      <c r="Q16055" s="38"/>
      <c r="S16055" t="str">
        <f t="shared" si="1018"/>
        <v/>
      </c>
      <c r="X16055" s="26" t="str">
        <f t="shared" si="1015"/>
        <v/>
      </c>
      <c r="Y16055" s="38"/>
    </row>
    <row r="16056" spans="5:25">
      <c r="E16056" s="45"/>
      <c r="H16056" s="45"/>
      <c r="K16056" s="27" t="str">
        <f t="shared" si="1016"/>
        <v/>
      </c>
      <c r="P16056" s="26" t="str">
        <f t="shared" si="1017"/>
        <v/>
      </c>
      <c r="Q16056" s="38"/>
      <c r="S16056" t="str">
        <f t="shared" si="1018"/>
        <v/>
      </c>
      <c r="X16056" s="26" t="str">
        <f t="shared" si="1015"/>
        <v/>
      </c>
      <c r="Y16056" s="38"/>
    </row>
    <row r="16057" spans="5:25">
      <c r="E16057" s="45"/>
      <c r="H16057" s="45"/>
      <c r="K16057" s="27" t="str">
        <f t="shared" si="1016"/>
        <v/>
      </c>
      <c r="P16057" s="26" t="str">
        <f t="shared" si="1017"/>
        <v/>
      </c>
      <c r="Q16057" s="38"/>
      <c r="S16057" t="str">
        <f t="shared" si="1018"/>
        <v/>
      </c>
      <c r="X16057" s="26" t="str">
        <f t="shared" si="1015"/>
        <v/>
      </c>
      <c r="Y16057" s="38"/>
    </row>
    <row r="16058" spans="5:25">
      <c r="E16058" s="45"/>
      <c r="H16058" s="45"/>
      <c r="K16058" s="27" t="str">
        <f t="shared" si="1016"/>
        <v/>
      </c>
      <c r="P16058" s="26" t="str">
        <f t="shared" si="1017"/>
        <v/>
      </c>
      <c r="Q16058" s="38"/>
      <c r="S16058" t="str">
        <f t="shared" si="1018"/>
        <v/>
      </c>
      <c r="X16058" s="26" t="str">
        <f t="shared" si="1015"/>
        <v/>
      </c>
      <c r="Y16058" s="38"/>
    </row>
    <row r="16059" spans="5:25">
      <c r="E16059" s="45"/>
      <c r="H16059" s="45"/>
      <c r="K16059" s="27" t="str">
        <f t="shared" si="1016"/>
        <v/>
      </c>
      <c r="P16059" s="26" t="str">
        <f t="shared" si="1017"/>
        <v/>
      </c>
      <c r="Q16059" s="38"/>
      <c r="S16059" t="str">
        <f t="shared" si="1018"/>
        <v/>
      </c>
      <c r="X16059" s="26" t="str">
        <f t="shared" si="1015"/>
        <v/>
      </c>
      <c r="Y16059" s="38"/>
    </row>
    <row r="16060" spans="5:25">
      <c r="E16060" s="45"/>
      <c r="H16060" s="45"/>
      <c r="K16060" s="27" t="str">
        <f t="shared" si="1016"/>
        <v/>
      </c>
      <c r="P16060" s="26" t="str">
        <f t="shared" si="1017"/>
        <v/>
      </c>
      <c r="Q16060" s="38"/>
      <c r="S16060" t="str">
        <f t="shared" si="1018"/>
        <v/>
      </c>
      <c r="X16060" s="26" t="str">
        <f t="shared" ref="X16060:X16123" si="1019">IF(V16060="","",X16059+V16060-V16059)</f>
        <v/>
      </c>
      <c r="Y16060" s="38"/>
    </row>
    <row r="16061" spans="5:25">
      <c r="E16061" s="45"/>
      <c r="H16061" s="45"/>
      <c r="K16061" s="27" t="str">
        <f t="shared" si="1016"/>
        <v/>
      </c>
      <c r="P16061" s="26" t="str">
        <f t="shared" si="1017"/>
        <v/>
      </c>
      <c r="Q16061" s="38"/>
      <c r="S16061" t="str">
        <f t="shared" si="1018"/>
        <v/>
      </c>
      <c r="X16061" s="26" t="str">
        <f t="shared" si="1019"/>
        <v/>
      </c>
      <c r="Y16061" s="38"/>
    </row>
    <row r="16062" spans="5:25">
      <c r="E16062" s="45"/>
      <c r="H16062" s="45"/>
      <c r="K16062" s="27" t="str">
        <f t="shared" si="1016"/>
        <v/>
      </c>
      <c r="P16062" s="26" t="str">
        <f t="shared" si="1017"/>
        <v/>
      </c>
      <c r="Q16062" s="38"/>
      <c r="S16062" t="str">
        <f t="shared" si="1018"/>
        <v/>
      </c>
      <c r="X16062" s="26" t="str">
        <f t="shared" si="1019"/>
        <v/>
      </c>
      <c r="Y16062" s="38"/>
    </row>
    <row r="16063" spans="5:25">
      <c r="E16063" s="45"/>
      <c r="H16063" s="45"/>
      <c r="K16063" s="27" t="str">
        <f t="shared" si="1016"/>
        <v/>
      </c>
      <c r="P16063" s="26" t="str">
        <f t="shared" si="1017"/>
        <v/>
      </c>
      <c r="Q16063" s="38"/>
      <c r="S16063" t="str">
        <f t="shared" si="1018"/>
        <v/>
      </c>
      <c r="X16063" s="26" t="str">
        <f t="shared" si="1019"/>
        <v/>
      </c>
      <c r="Y16063" s="38"/>
    </row>
    <row r="16064" spans="5:25">
      <c r="E16064" s="45"/>
      <c r="H16064" s="45"/>
      <c r="K16064" s="27" t="str">
        <f t="shared" si="1016"/>
        <v/>
      </c>
      <c r="P16064" s="26" t="str">
        <f t="shared" si="1017"/>
        <v/>
      </c>
      <c r="Q16064" s="38"/>
      <c r="S16064" t="str">
        <f t="shared" si="1018"/>
        <v/>
      </c>
      <c r="X16064" s="26" t="str">
        <f t="shared" si="1019"/>
        <v/>
      </c>
      <c r="Y16064" s="38"/>
    </row>
    <row r="16065" spans="5:25">
      <c r="E16065" s="45"/>
      <c r="H16065" s="45"/>
      <c r="K16065" s="27" t="str">
        <f t="shared" si="1016"/>
        <v/>
      </c>
      <c r="P16065" s="26" t="str">
        <f t="shared" si="1017"/>
        <v/>
      </c>
      <c r="Q16065" s="38"/>
      <c r="S16065" t="str">
        <f t="shared" si="1018"/>
        <v/>
      </c>
      <c r="X16065" s="26" t="str">
        <f t="shared" si="1019"/>
        <v/>
      </c>
      <c r="Y16065" s="38"/>
    </row>
    <row r="16066" spans="5:25">
      <c r="E16066" s="45"/>
      <c r="H16066" s="45"/>
      <c r="K16066" s="27" t="str">
        <f t="shared" si="1016"/>
        <v/>
      </c>
      <c r="P16066" s="26" t="str">
        <f t="shared" si="1017"/>
        <v/>
      </c>
      <c r="Q16066" s="38"/>
      <c r="S16066" t="str">
        <f t="shared" si="1018"/>
        <v/>
      </c>
      <c r="X16066" s="26" t="str">
        <f t="shared" si="1019"/>
        <v/>
      </c>
      <c r="Y16066" s="38"/>
    </row>
    <row r="16067" spans="5:25">
      <c r="E16067" s="45"/>
      <c r="H16067" s="45"/>
      <c r="K16067" s="27" t="str">
        <f t="shared" si="1016"/>
        <v/>
      </c>
      <c r="P16067" s="26" t="str">
        <f t="shared" si="1017"/>
        <v/>
      </c>
      <c r="Q16067" s="38"/>
      <c r="S16067" t="str">
        <f t="shared" si="1018"/>
        <v/>
      </c>
      <c r="X16067" s="26" t="str">
        <f t="shared" si="1019"/>
        <v/>
      </c>
      <c r="Y16067" s="38"/>
    </row>
    <row r="16068" spans="5:25">
      <c r="E16068" s="45"/>
      <c r="H16068" s="45"/>
      <c r="K16068" s="27" t="str">
        <f t="shared" ref="K16068:K16131" si="1020">IF(M16068="","",K16067+(M16068-M16067)/24)</f>
        <v/>
      </c>
      <c r="P16068" s="26" t="str">
        <f t="shared" ref="P16068:P16131" si="1021">IF(N16068="","",P16067+N16068-N16067)</f>
        <v/>
      </c>
      <c r="Q16068" s="38"/>
      <c r="S16068" t="str">
        <f t="shared" ref="S16068:S16131" si="1022">IF(N16068="","",S16067-N16068+N16067)</f>
        <v/>
      </c>
      <c r="X16068" s="26" t="str">
        <f t="shared" si="1019"/>
        <v/>
      </c>
      <c r="Y16068" s="38"/>
    </row>
    <row r="16069" spans="5:25">
      <c r="E16069" s="45"/>
      <c r="H16069" s="45"/>
      <c r="K16069" s="27" t="str">
        <f t="shared" si="1020"/>
        <v/>
      </c>
      <c r="P16069" s="26" t="str">
        <f t="shared" si="1021"/>
        <v/>
      </c>
      <c r="Q16069" s="38"/>
      <c r="S16069" t="str">
        <f t="shared" si="1022"/>
        <v/>
      </c>
      <c r="X16069" s="26" t="str">
        <f t="shared" si="1019"/>
        <v/>
      </c>
      <c r="Y16069" s="38"/>
    </row>
    <row r="16070" spans="5:25">
      <c r="E16070" s="45"/>
      <c r="H16070" s="45"/>
      <c r="K16070" s="27" t="str">
        <f t="shared" si="1020"/>
        <v/>
      </c>
      <c r="P16070" s="26" t="str">
        <f t="shared" si="1021"/>
        <v/>
      </c>
      <c r="Q16070" s="38"/>
      <c r="S16070" t="str">
        <f t="shared" si="1022"/>
        <v/>
      </c>
      <c r="X16070" s="26" t="str">
        <f t="shared" si="1019"/>
        <v/>
      </c>
      <c r="Y16070" s="38"/>
    </row>
    <row r="16071" spans="5:25">
      <c r="E16071" s="45"/>
      <c r="H16071" s="45"/>
      <c r="K16071" s="27" t="str">
        <f t="shared" si="1020"/>
        <v/>
      </c>
      <c r="P16071" s="26" t="str">
        <f t="shared" si="1021"/>
        <v/>
      </c>
      <c r="Q16071" s="38"/>
      <c r="S16071" t="str">
        <f t="shared" si="1022"/>
        <v/>
      </c>
      <c r="X16071" s="26" t="str">
        <f t="shared" si="1019"/>
        <v/>
      </c>
      <c r="Y16071" s="38"/>
    </row>
    <row r="16072" spans="5:25">
      <c r="E16072" s="45"/>
      <c r="H16072" s="45"/>
      <c r="K16072" s="27" t="str">
        <f t="shared" si="1020"/>
        <v/>
      </c>
      <c r="P16072" s="26" t="str">
        <f t="shared" si="1021"/>
        <v/>
      </c>
      <c r="Q16072" s="38"/>
      <c r="S16072" t="str">
        <f t="shared" si="1022"/>
        <v/>
      </c>
      <c r="X16072" s="26" t="str">
        <f t="shared" si="1019"/>
        <v/>
      </c>
      <c r="Y16072" s="38"/>
    </row>
    <row r="16073" spans="5:25">
      <c r="E16073" s="45"/>
      <c r="H16073" s="45"/>
      <c r="K16073" s="27" t="str">
        <f t="shared" si="1020"/>
        <v/>
      </c>
      <c r="P16073" s="26" t="str">
        <f t="shared" si="1021"/>
        <v/>
      </c>
      <c r="Q16073" s="38"/>
      <c r="S16073" t="str">
        <f t="shared" si="1022"/>
        <v/>
      </c>
      <c r="X16073" s="26" t="str">
        <f t="shared" si="1019"/>
        <v/>
      </c>
      <c r="Y16073" s="38"/>
    </row>
    <row r="16074" spans="5:25">
      <c r="E16074" s="45"/>
      <c r="H16074" s="45"/>
      <c r="K16074" s="27" t="str">
        <f t="shared" si="1020"/>
        <v/>
      </c>
      <c r="P16074" s="26" t="str">
        <f t="shared" si="1021"/>
        <v/>
      </c>
      <c r="Q16074" s="38"/>
      <c r="S16074" t="str">
        <f t="shared" si="1022"/>
        <v/>
      </c>
      <c r="X16074" s="26" t="str">
        <f t="shared" si="1019"/>
        <v/>
      </c>
      <c r="Y16074" s="38"/>
    </row>
    <row r="16075" spans="5:25">
      <c r="E16075" s="45"/>
      <c r="H16075" s="45"/>
      <c r="K16075" s="27" t="str">
        <f t="shared" si="1020"/>
        <v/>
      </c>
      <c r="P16075" s="26" t="str">
        <f t="shared" si="1021"/>
        <v/>
      </c>
      <c r="Q16075" s="38"/>
      <c r="S16075" t="str">
        <f t="shared" si="1022"/>
        <v/>
      </c>
      <c r="X16075" s="26" t="str">
        <f t="shared" si="1019"/>
        <v/>
      </c>
      <c r="Y16075" s="38"/>
    </row>
    <row r="16076" spans="5:25">
      <c r="E16076" s="45"/>
      <c r="H16076" s="45"/>
      <c r="K16076" s="27" t="str">
        <f t="shared" si="1020"/>
        <v/>
      </c>
      <c r="P16076" s="26" t="str">
        <f t="shared" si="1021"/>
        <v/>
      </c>
      <c r="Q16076" s="38"/>
      <c r="S16076" t="str">
        <f t="shared" si="1022"/>
        <v/>
      </c>
      <c r="X16076" s="26" t="str">
        <f t="shared" si="1019"/>
        <v/>
      </c>
      <c r="Y16076" s="38"/>
    </row>
    <row r="16077" spans="5:25">
      <c r="E16077" s="45"/>
      <c r="H16077" s="45"/>
      <c r="K16077" s="27" t="str">
        <f t="shared" si="1020"/>
        <v/>
      </c>
      <c r="P16077" s="26" t="str">
        <f t="shared" si="1021"/>
        <v/>
      </c>
      <c r="Q16077" s="38"/>
      <c r="S16077" t="str">
        <f t="shared" si="1022"/>
        <v/>
      </c>
      <c r="X16077" s="26" t="str">
        <f t="shared" si="1019"/>
        <v/>
      </c>
      <c r="Y16077" s="38"/>
    </row>
    <row r="16078" spans="5:25">
      <c r="E16078" s="45"/>
      <c r="H16078" s="45"/>
      <c r="K16078" s="27" t="str">
        <f t="shared" si="1020"/>
        <v/>
      </c>
      <c r="P16078" s="26" t="str">
        <f t="shared" si="1021"/>
        <v/>
      </c>
      <c r="Q16078" s="38"/>
      <c r="S16078" t="str">
        <f t="shared" si="1022"/>
        <v/>
      </c>
      <c r="X16078" s="26" t="str">
        <f t="shared" si="1019"/>
        <v/>
      </c>
      <c r="Y16078" s="38"/>
    </row>
    <row r="16079" spans="5:25">
      <c r="E16079" s="45"/>
      <c r="H16079" s="45"/>
      <c r="K16079" s="27" t="str">
        <f t="shared" si="1020"/>
        <v/>
      </c>
      <c r="P16079" s="26" t="str">
        <f t="shared" si="1021"/>
        <v/>
      </c>
      <c r="Q16079" s="38"/>
      <c r="S16079" t="str">
        <f t="shared" si="1022"/>
        <v/>
      </c>
      <c r="X16079" s="26" t="str">
        <f t="shared" si="1019"/>
        <v/>
      </c>
      <c r="Y16079" s="38"/>
    </row>
    <row r="16080" spans="5:25">
      <c r="E16080" s="45"/>
      <c r="H16080" s="45"/>
      <c r="K16080" s="27" t="str">
        <f t="shared" si="1020"/>
        <v/>
      </c>
      <c r="P16080" s="26" t="str">
        <f t="shared" si="1021"/>
        <v/>
      </c>
      <c r="Q16080" s="38"/>
      <c r="S16080" t="str">
        <f t="shared" si="1022"/>
        <v/>
      </c>
      <c r="X16080" s="26" t="str">
        <f t="shared" si="1019"/>
        <v/>
      </c>
      <c r="Y16080" s="38"/>
    </row>
    <row r="16081" spans="5:25">
      <c r="E16081" s="45"/>
      <c r="H16081" s="45"/>
      <c r="K16081" s="27" t="str">
        <f t="shared" si="1020"/>
        <v/>
      </c>
      <c r="P16081" s="26" t="str">
        <f t="shared" si="1021"/>
        <v/>
      </c>
      <c r="Q16081" s="38"/>
      <c r="S16081" t="str">
        <f t="shared" si="1022"/>
        <v/>
      </c>
      <c r="X16081" s="26" t="str">
        <f t="shared" si="1019"/>
        <v/>
      </c>
      <c r="Y16081" s="38"/>
    </row>
    <row r="16082" spans="5:25">
      <c r="E16082" s="45"/>
      <c r="H16082" s="45"/>
      <c r="K16082" s="27" t="str">
        <f t="shared" si="1020"/>
        <v/>
      </c>
      <c r="P16082" s="26" t="str">
        <f t="shared" si="1021"/>
        <v/>
      </c>
      <c r="Q16082" s="38"/>
      <c r="S16082" t="str">
        <f t="shared" si="1022"/>
        <v/>
      </c>
      <c r="X16082" s="26" t="str">
        <f t="shared" si="1019"/>
        <v/>
      </c>
      <c r="Y16082" s="38"/>
    </row>
    <row r="16083" spans="5:25">
      <c r="E16083" s="45"/>
      <c r="H16083" s="45"/>
      <c r="K16083" s="27" t="str">
        <f t="shared" si="1020"/>
        <v/>
      </c>
      <c r="P16083" s="26" t="str">
        <f t="shared" si="1021"/>
        <v/>
      </c>
      <c r="Q16083" s="38"/>
      <c r="S16083" t="str">
        <f t="shared" si="1022"/>
        <v/>
      </c>
      <c r="X16083" s="26" t="str">
        <f t="shared" si="1019"/>
        <v/>
      </c>
      <c r="Y16083" s="38"/>
    </row>
    <row r="16084" spans="5:25">
      <c r="E16084" s="45"/>
      <c r="H16084" s="45"/>
      <c r="K16084" s="27" t="str">
        <f t="shared" si="1020"/>
        <v/>
      </c>
      <c r="P16084" s="26" t="str">
        <f t="shared" si="1021"/>
        <v/>
      </c>
      <c r="Q16084" s="38"/>
      <c r="S16084" t="str">
        <f t="shared" si="1022"/>
        <v/>
      </c>
      <c r="X16084" s="26" t="str">
        <f t="shared" si="1019"/>
        <v/>
      </c>
      <c r="Y16084" s="38"/>
    </row>
    <row r="16085" spans="5:25">
      <c r="E16085" s="45"/>
      <c r="H16085" s="45"/>
      <c r="K16085" s="27" t="str">
        <f t="shared" si="1020"/>
        <v/>
      </c>
      <c r="P16085" s="26" t="str">
        <f t="shared" si="1021"/>
        <v/>
      </c>
      <c r="Q16085" s="38"/>
      <c r="S16085" t="str">
        <f t="shared" si="1022"/>
        <v/>
      </c>
      <c r="X16085" s="26" t="str">
        <f t="shared" si="1019"/>
        <v/>
      </c>
      <c r="Y16085" s="38"/>
    </row>
    <row r="16086" spans="5:25">
      <c r="E16086" s="45"/>
      <c r="H16086" s="45"/>
      <c r="K16086" s="27" t="str">
        <f t="shared" si="1020"/>
        <v/>
      </c>
      <c r="P16086" s="26" t="str">
        <f t="shared" si="1021"/>
        <v/>
      </c>
      <c r="Q16086" s="38"/>
      <c r="S16086" t="str">
        <f t="shared" si="1022"/>
        <v/>
      </c>
      <c r="X16086" s="26" t="str">
        <f t="shared" si="1019"/>
        <v/>
      </c>
      <c r="Y16086" s="38"/>
    </row>
    <row r="16087" spans="5:25">
      <c r="E16087" s="45"/>
      <c r="H16087" s="45"/>
      <c r="K16087" s="27" t="str">
        <f t="shared" si="1020"/>
        <v/>
      </c>
      <c r="P16087" s="26" t="str">
        <f t="shared" si="1021"/>
        <v/>
      </c>
      <c r="Q16087" s="38"/>
      <c r="S16087" t="str">
        <f t="shared" si="1022"/>
        <v/>
      </c>
      <c r="X16087" s="26" t="str">
        <f t="shared" si="1019"/>
        <v/>
      </c>
      <c r="Y16087" s="38"/>
    </row>
    <row r="16088" spans="5:25">
      <c r="E16088" s="45"/>
      <c r="H16088" s="45"/>
      <c r="K16088" s="27" t="str">
        <f t="shared" si="1020"/>
        <v/>
      </c>
      <c r="P16088" s="26" t="str">
        <f t="shared" si="1021"/>
        <v/>
      </c>
      <c r="Q16088" s="38"/>
      <c r="S16088" t="str">
        <f t="shared" si="1022"/>
        <v/>
      </c>
      <c r="X16088" s="26" t="str">
        <f t="shared" si="1019"/>
        <v/>
      </c>
      <c r="Y16088" s="38"/>
    </row>
    <row r="16089" spans="5:25">
      <c r="E16089" s="45"/>
      <c r="H16089" s="45"/>
      <c r="K16089" s="27" t="str">
        <f t="shared" si="1020"/>
        <v/>
      </c>
      <c r="P16089" s="26" t="str">
        <f t="shared" si="1021"/>
        <v/>
      </c>
      <c r="Q16089" s="38"/>
      <c r="S16089" t="str">
        <f t="shared" si="1022"/>
        <v/>
      </c>
      <c r="X16089" s="26" t="str">
        <f t="shared" si="1019"/>
        <v/>
      </c>
      <c r="Y16089" s="38"/>
    </row>
    <row r="16090" spans="5:25">
      <c r="E16090" s="45"/>
      <c r="H16090" s="45"/>
      <c r="K16090" s="27" t="str">
        <f t="shared" si="1020"/>
        <v/>
      </c>
      <c r="P16090" s="26" t="str">
        <f t="shared" si="1021"/>
        <v/>
      </c>
      <c r="Q16090" s="38"/>
      <c r="S16090" t="str">
        <f t="shared" si="1022"/>
        <v/>
      </c>
      <c r="X16090" s="26" t="str">
        <f t="shared" si="1019"/>
        <v/>
      </c>
      <c r="Y16090" s="38"/>
    </row>
    <row r="16091" spans="5:25">
      <c r="E16091" s="45"/>
      <c r="H16091" s="45"/>
      <c r="K16091" s="27" t="str">
        <f t="shared" si="1020"/>
        <v/>
      </c>
      <c r="P16091" s="26" t="str">
        <f t="shared" si="1021"/>
        <v/>
      </c>
      <c r="Q16091" s="38"/>
      <c r="S16091" t="str">
        <f t="shared" si="1022"/>
        <v/>
      </c>
      <c r="X16091" s="26" t="str">
        <f t="shared" si="1019"/>
        <v/>
      </c>
      <c r="Y16091" s="38"/>
    </row>
    <row r="16092" spans="5:25">
      <c r="E16092" s="45"/>
      <c r="H16092" s="45"/>
      <c r="K16092" s="27" t="str">
        <f t="shared" si="1020"/>
        <v/>
      </c>
      <c r="P16092" s="26" t="str">
        <f t="shared" si="1021"/>
        <v/>
      </c>
      <c r="Q16092" s="38"/>
      <c r="S16092" t="str">
        <f t="shared" si="1022"/>
        <v/>
      </c>
      <c r="X16092" s="26" t="str">
        <f t="shared" si="1019"/>
        <v/>
      </c>
      <c r="Y16092" s="38"/>
    </row>
    <row r="16093" spans="5:25">
      <c r="E16093" s="45"/>
      <c r="H16093" s="45"/>
      <c r="K16093" s="27" t="str">
        <f t="shared" si="1020"/>
        <v/>
      </c>
      <c r="P16093" s="26" t="str">
        <f t="shared" si="1021"/>
        <v/>
      </c>
      <c r="Q16093" s="38"/>
      <c r="S16093" t="str">
        <f t="shared" si="1022"/>
        <v/>
      </c>
      <c r="X16093" s="26" t="str">
        <f t="shared" si="1019"/>
        <v/>
      </c>
      <c r="Y16093" s="38"/>
    </row>
    <row r="16094" spans="5:25">
      <c r="E16094" s="45"/>
      <c r="H16094" s="45"/>
      <c r="K16094" s="27" t="str">
        <f t="shared" si="1020"/>
        <v/>
      </c>
      <c r="P16094" s="26" t="str">
        <f t="shared" si="1021"/>
        <v/>
      </c>
      <c r="Q16094" s="38"/>
      <c r="S16094" t="str">
        <f t="shared" si="1022"/>
        <v/>
      </c>
      <c r="X16094" s="26" t="str">
        <f t="shared" si="1019"/>
        <v/>
      </c>
      <c r="Y16094" s="38"/>
    </row>
    <row r="16095" spans="5:25">
      <c r="E16095" s="45"/>
      <c r="H16095" s="45"/>
      <c r="K16095" s="27" t="str">
        <f t="shared" si="1020"/>
        <v/>
      </c>
      <c r="P16095" s="26" t="str">
        <f t="shared" si="1021"/>
        <v/>
      </c>
      <c r="Q16095" s="38"/>
      <c r="S16095" t="str">
        <f t="shared" si="1022"/>
        <v/>
      </c>
      <c r="X16095" s="26" t="str">
        <f t="shared" si="1019"/>
        <v/>
      </c>
      <c r="Y16095" s="38"/>
    </row>
    <row r="16096" spans="5:25">
      <c r="E16096" s="45"/>
      <c r="H16096" s="45"/>
      <c r="K16096" s="27" t="str">
        <f t="shared" si="1020"/>
        <v/>
      </c>
      <c r="P16096" s="26" t="str">
        <f t="shared" si="1021"/>
        <v/>
      </c>
      <c r="Q16096" s="38"/>
      <c r="S16096" t="str">
        <f t="shared" si="1022"/>
        <v/>
      </c>
      <c r="X16096" s="26" t="str">
        <f t="shared" si="1019"/>
        <v/>
      </c>
      <c r="Y16096" s="38"/>
    </row>
    <row r="16097" spans="5:25">
      <c r="E16097" s="45"/>
      <c r="H16097" s="45"/>
      <c r="K16097" s="27" t="str">
        <f t="shared" si="1020"/>
        <v/>
      </c>
      <c r="P16097" s="26" t="str">
        <f t="shared" si="1021"/>
        <v/>
      </c>
      <c r="Q16097" s="38"/>
      <c r="S16097" t="str">
        <f t="shared" si="1022"/>
        <v/>
      </c>
      <c r="X16097" s="26" t="str">
        <f t="shared" si="1019"/>
        <v/>
      </c>
      <c r="Y16097" s="38"/>
    </row>
    <row r="16098" spans="5:25">
      <c r="E16098" s="45"/>
      <c r="H16098" s="45"/>
      <c r="K16098" s="27" t="str">
        <f t="shared" si="1020"/>
        <v/>
      </c>
      <c r="P16098" s="26" t="str">
        <f t="shared" si="1021"/>
        <v/>
      </c>
      <c r="Q16098" s="38"/>
      <c r="S16098" t="str">
        <f t="shared" si="1022"/>
        <v/>
      </c>
      <c r="X16098" s="26" t="str">
        <f t="shared" si="1019"/>
        <v/>
      </c>
      <c r="Y16098" s="38"/>
    </row>
    <row r="16099" spans="5:25">
      <c r="E16099" s="45"/>
      <c r="H16099" s="45"/>
      <c r="K16099" s="27" t="str">
        <f t="shared" si="1020"/>
        <v/>
      </c>
      <c r="P16099" s="26" t="str">
        <f t="shared" si="1021"/>
        <v/>
      </c>
      <c r="Q16099" s="38"/>
      <c r="S16099" t="str">
        <f t="shared" si="1022"/>
        <v/>
      </c>
      <c r="X16099" s="26" t="str">
        <f t="shared" si="1019"/>
        <v/>
      </c>
      <c r="Y16099" s="38"/>
    </row>
    <row r="16100" spans="5:25">
      <c r="E16100" s="45"/>
      <c r="H16100" s="45"/>
      <c r="K16100" s="27" t="str">
        <f t="shared" si="1020"/>
        <v/>
      </c>
      <c r="P16100" s="26" t="str">
        <f t="shared" si="1021"/>
        <v/>
      </c>
      <c r="Q16100" s="38"/>
      <c r="S16100" t="str">
        <f t="shared" si="1022"/>
        <v/>
      </c>
      <c r="X16100" s="26" t="str">
        <f t="shared" si="1019"/>
        <v/>
      </c>
      <c r="Y16100" s="38"/>
    </row>
    <row r="16101" spans="5:25">
      <c r="E16101" s="45"/>
      <c r="H16101" s="45"/>
      <c r="K16101" s="27" t="str">
        <f t="shared" si="1020"/>
        <v/>
      </c>
      <c r="P16101" s="26" t="str">
        <f t="shared" si="1021"/>
        <v/>
      </c>
      <c r="Q16101" s="38"/>
      <c r="S16101" t="str">
        <f t="shared" si="1022"/>
        <v/>
      </c>
      <c r="X16101" s="26" t="str">
        <f t="shared" si="1019"/>
        <v/>
      </c>
      <c r="Y16101" s="38"/>
    </row>
    <row r="16102" spans="5:25">
      <c r="E16102" s="45"/>
      <c r="H16102" s="45"/>
      <c r="K16102" s="27" t="str">
        <f t="shared" si="1020"/>
        <v/>
      </c>
      <c r="P16102" s="26" t="str">
        <f t="shared" si="1021"/>
        <v/>
      </c>
      <c r="Q16102" s="38"/>
      <c r="S16102" t="str">
        <f t="shared" si="1022"/>
        <v/>
      </c>
      <c r="X16102" s="26" t="str">
        <f t="shared" si="1019"/>
        <v/>
      </c>
      <c r="Y16102" s="38"/>
    </row>
    <row r="16103" spans="5:25">
      <c r="E16103" s="45"/>
      <c r="H16103" s="45"/>
      <c r="K16103" s="27" t="str">
        <f t="shared" si="1020"/>
        <v/>
      </c>
      <c r="P16103" s="26" t="str">
        <f t="shared" si="1021"/>
        <v/>
      </c>
      <c r="Q16103" s="38"/>
      <c r="S16103" t="str">
        <f t="shared" si="1022"/>
        <v/>
      </c>
      <c r="X16103" s="26" t="str">
        <f t="shared" si="1019"/>
        <v/>
      </c>
      <c r="Y16103" s="38"/>
    </row>
    <row r="16104" spans="5:25">
      <c r="E16104" s="45"/>
      <c r="H16104" s="45"/>
      <c r="K16104" s="27" t="str">
        <f t="shared" si="1020"/>
        <v/>
      </c>
      <c r="P16104" s="26" t="str">
        <f t="shared" si="1021"/>
        <v/>
      </c>
      <c r="Q16104" s="38"/>
      <c r="S16104" t="str">
        <f t="shared" si="1022"/>
        <v/>
      </c>
      <c r="X16104" s="26" t="str">
        <f t="shared" si="1019"/>
        <v/>
      </c>
      <c r="Y16104" s="38"/>
    </row>
    <row r="16105" spans="5:25">
      <c r="E16105" s="45"/>
      <c r="H16105" s="45"/>
      <c r="K16105" s="27" t="str">
        <f t="shared" si="1020"/>
        <v/>
      </c>
      <c r="P16105" s="26" t="str">
        <f t="shared" si="1021"/>
        <v/>
      </c>
      <c r="Q16105" s="38"/>
      <c r="S16105" t="str">
        <f t="shared" si="1022"/>
        <v/>
      </c>
      <c r="X16105" s="26" t="str">
        <f t="shared" si="1019"/>
        <v/>
      </c>
      <c r="Y16105" s="38"/>
    </row>
    <row r="16106" spans="5:25">
      <c r="E16106" s="45"/>
      <c r="H16106" s="45"/>
      <c r="K16106" s="27" t="str">
        <f t="shared" si="1020"/>
        <v/>
      </c>
      <c r="P16106" s="26" t="str">
        <f t="shared" si="1021"/>
        <v/>
      </c>
      <c r="Q16106" s="38"/>
      <c r="S16106" t="str">
        <f t="shared" si="1022"/>
        <v/>
      </c>
      <c r="X16106" s="26" t="str">
        <f t="shared" si="1019"/>
        <v/>
      </c>
      <c r="Y16106" s="38"/>
    </row>
    <row r="16107" spans="5:25">
      <c r="E16107" s="45"/>
      <c r="H16107" s="45"/>
      <c r="K16107" s="27" t="str">
        <f t="shared" si="1020"/>
        <v/>
      </c>
      <c r="P16107" s="26" t="str">
        <f t="shared" si="1021"/>
        <v/>
      </c>
      <c r="Q16107" s="38"/>
      <c r="S16107" t="str">
        <f t="shared" si="1022"/>
        <v/>
      </c>
      <c r="X16107" s="26" t="str">
        <f t="shared" si="1019"/>
        <v/>
      </c>
      <c r="Y16107" s="38"/>
    </row>
    <row r="16108" spans="5:25">
      <c r="E16108" s="45"/>
      <c r="H16108" s="45"/>
      <c r="K16108" s="27" t="str">
        <f t="shared" si="1020"/>
        <v/>
      </c>
      <c r="P16108" s="26" t="str">
        <f t="shared" si="1021"/>
        <v/>
      </c>
      <c r="Q16108" s="38"/>
      <c r="S16108" t="str">
        <f t="shared" si="1022"/>
        <v/>
      </c>
      <c r="X16108" s="26" t="str">
        <f t="shared" si="1019"/>
        <v/>
      </c>
      <c r="Y16108" s="38"/>
    </row>
    <row r="16109" spans="5:25">
      <c r="E16109" s="45"/>
      <c r="H16109" s="45"/>
      <c r="K16109" s="27" t="str">
        <f t="shared" si="1020"/>
        <v/>
      </c>
      <c r="P16109" s="26" t="str">
        <f t="shared" si="1021"/>
        <v/>
      </c>
      <c r="Q16109" s="38"/>
      <c r="S16109" t="str">
        <f t="shared" si="1022"/>
        <v/>
      </c>
      <c r="X16109" s="26" t="str">
        <f t="shared" si="1019"/>
        <v/>
      </c>
      <c r="Y16109" s="38"/>
    </row>
    <row r="16110" spans="5:25">
      <c r="E16110" s="45"/>
      <c r="H16110" s="45"/>
      <c r="K16110" s="27" t="str">
        <f t="shared" si="1020"/>
        <v/>
      </c>
      <c r="P16110" s="26" t="str">
        <f t="shared" si="1021"/>
        <v/>
      </c>
      <c r="Q16110" s="38"/>
      <c r="S16110" t="str">
        <f t="shared" si="1022"/>
        <v/>
      </c>
      <c r="X16110" s="26" t="str">
        <f t="shared" si="1019"/>
        <v/>
      </c>
      <c r="Y16110" s="38"/>
    </row>
    <row r="16111" spans="5:25">
      <c r="E16111" s="45"/>
      <c r="H16111" s="45"/>
      <c r="K16111" s="27" t="str">
        <f t="shared" si="1020"/>
        <v/>
      </c>
      <c r="P16111" s="26" t="str">
        <f t="shared" si="1021"/>
        <v/>
      </c>
      <c r="Q16111" s="38"/>
      <c r="S16111" t="str">
        <f t="shared" si="1022"/>
        <v/>
      </c>
      <c r="X16111" s="26" t="str">
        <f t="shared" si="1019"/>
        <v/>
      </c>
      <c r="Y16111" s="38"/>
    </row>
    <row r="16112" spans="5:25">
      <c r="E16112" s="45"/>
      <c r="H16112" s="45"/>
      <c r="K16112" s="27" t="str">
        <f t="shared" si="1020"/>
        <v/>
      </c>
      <c r="P16112" s="26" t="str">
        <f t="shared" si="1021"/>
        <v/>
      </c>
      <c r="Q16112" s="38"/>
      <c r="S16112" t="str">
        <f t="shared" si="1022"/>
        <v/>
      </c>
      <c r="X16112" s="26" t="str">
        <f t="shared" si="1019"/>
        <v/>
      </c>
      <c r="Y16112" s="38"/>
    </row>
    <row r="16113" spans="5:25">
      <c r="E16113" s="45"/>
      <c r="H16113" s="45"/>
      <c r="K16113" s="27" t="str">
        <f t="shared" si="1020"/>
        <v/>
      </c>
      <c r="P16113" s="26" t="str">
        <f t="shared" si="1021"/>
        <v/>
      </c>
      <c r="Q16113" s="38"/>
      <c r="S16113" t="str">
        <f t="shared" si="1022"/>
        <v/>
      </c>
      <c r="X16113" s="26" t="str">
        <f t="shared" si="1019"/>
        <v/>
      </c>
      <c r="Y16113" s="38"/>
    </row>
    <row r="16114" spans="5:25">
      <c r="E16114" s="45"/>
      <c r="H16114" s="45"/>
      <c r="K16114" s="27" t="str">
        <f t="shared" si="1020"/>
        <v/>
      </c>
      <c r="P16114" s="26" t="str">
        <f t="shared" si="1021"/>
        <v/>
      </c>
      <c r="Q16114" s="38"/>
      <c r="S16114" t="str">
        <f t="shared" si="1022"/>
        <v/>
      </c>
      <c r="X16114" s="26" t="str">
        <f t="shared" si="1019"/>
        <v/>
      </c>
      <c r="Y16114" s="38"/>
    </row>
    <row r="16115" spans="5:25">
      <c r="E16115" s="45"/>
      <c r="H16115" s="45"/>
      <c r="K16115" s="27" t="str">
        <f t="shared" si="1020"/>
        <v/>
      </c>
      <c r="P16115" s="26" t="str">
        <f t="shared" si="1021"/>
        <v/>
      </c>
      <c r="Q16115" s="38"/>
      <c r="S16115" t="str">
        <f t="shared" si="1022"/>
        <v/>
      </c>
      <c r="X16115" s="26" t="str">
        <f t="shared" si="1019"/>
        <v/>
      </c>
      <c r="Y16115" s="38"/>
    </row>
    <row r="16116" spans="5:25">
      <c r="E16116" s="45"/>
      <c r="H16116" s="45"/>
      <c r="K16116" s="27" t="str">
        <f t="shared" si="1020"/>
        <v/>
      </c>
      <c r="P16116" s="26" t="str">
        <f t="shared" si="1021"/>
        <v/>
      </c>
      <c r="Q16116" s="38"/>
      <c r="S16116" t="str">
        <f t="shared" si="1022"/>
        <v/>
      </c>
      <c r="X16116" s="26" t="str">
        <f t="shared" si="1019"/>
        <v/>
      </c>
      <c r="Y16116" s="38"/>
    </row>
    <row r="16117" spans="5:25">
      <c r="E16117" s="45"/>
      <c r="H16117" s="45"/>
      <c r="K16117" s="27" t="str">
        <f t="shared" si="1020"/>
        <v/>
      </c>
      <c r="P16117" s="26" t="str">
        <f t="shared" si="1021"/>
        <v/>
      </c>
      <c r="Q16117" s="38"/>
      <c r="S16117" t="str">
        <f t="shared" si="1022"/>
        <v/>
      </c>
      <c r="X16117" s="26" t="str">
        <f t="shared" si="1019"/>
        <v/>
      </c>
      <c r="Y16117" s="38"/>
    </row>
    <row r="16118" spans="5:25">
      <c r="E16118" s="45"/>
      <c r="H16118" s="45"/>
      <c r="K16118" s="27" t="str">
        <f t="shared" si="1020"/>
        <v/>
      </c>
      <c r="P16118" s="26" t="str">
        <f t="shared" si="1021"/>
        <v/>
      </c>
      <c r="Q16118" s="38"/>
      <c r="S16118" t="str">
        <f t="shared" si="1022"/>
        <v/>
      </c>
      <c r="X16118" s="26" t="str">
        <f t="shared" si="1019"/>
        <v/>
      </c>
      <c r="Y16118" s="38"/>
    </row>
    <row r="16119" spans="5:25">
      <c r="E16119" s="45"/>
      <c r="H16119" s="45"/>
      <c r="K16119" s="27" t="str">
        <f t="shared" si="1020"/>
        <v/>
      </c>
      <c r="P16119" s="26" t="str">
        <f t="shared" si="1021"/>
        <v/>
      </c>
      <c r="Q16119" s="38"/>
      <c r="S16119" t="str">
        <f t="shared" si="1022"/>
        <v/>
      </c>
      <c r="X16119" s="26" t="str">
        <f t="shared" si="1019"/>
        <v/>
      </c>
      <c r="Y16119" s="38"/>
    </row>
    <row r="16120" spans="5:25">
      <c r="E16120" s="45"/>
      <c r="H16120" s="45"/>
      <c r="K16120" s="27" t="str">
        <f t="shared" si="1020"/>
        <v/>
      </c>
      <c r="P16120" s="26" t="str">
        <f t="shared" si="1021"/>
        <v/>
      </c>
      <c r="Q16120" s="38"/>
      <c r="S16120" t="str">
        <f t="shared" si="1022"/>
        <v/>
      </c>
      <c r="X16120" s="26" t="str">
        <f t="shared" si="1019"/>
        <v/>
      </c>
      <c r="Y16120" s="38"/>
    </row>
    <row r="16121" spans="5:25">
      <c r="E16121" s="45"/>
      <c r="H16121" s="45"/>
      <c r="K16121" s="27" t="str">
        <f t="shared" si="1020"/>
        <v/>
      </c>
      <c r="P16121" s="26" t="str">
        <f t="shared" si="1021"/>
        <v/>
      </c>
      <c r="Q16121" s="38"/>
      <c r="S16121" t="str">
        <f t="shared" si="1022"/>
        <v/>
      </c>
      <c r="X16121" s="26" t="str">
        <f t="shared" si="1019"/>
        <v/>
      </c>
      <c r="Y16121" s="38"/>
    </row>
    <row r="16122" spans="5:25">
      <c r="E16122" s="45"/>
      <c r="H16122" s="45"/>
      <c r="K16122" s="27" t="str">
        <f t="shared" si="1020"/>
        <v/>
      </c>
      <c r="P16122" s="26" t="str">
        <f t="shared" si="1021"/>
        <v/>
      </c>
      <c r="Q16122" s="38"/>
      <c r="S16122" t="str">
        <f t="shared" si="1022"/>
        <v/>
      </c>
      <c r="X16122" s="26" t="str">
        <f t="shared" si="1019"/>
        <v/>
      </c>
      <c r="Y16122" s="38"/>
    </row>
    <row r="16123" spans="5:25">
      <c r="E16123" s="45"/>
      <c r="H16123" s="45"/>
      <c r="K16123" s="27" t="str">
        <f t="shared" si="1020"/>
        <v/>
      </c>
      <c r="P16123" s="26" t="str">
        <f t="shared" si="1021"/>
        <v/>
      </c>
      <c r="Q16123" s="38"/>
      <c r="S16123" t="str">
        <f t="shared" si="1022"/>
        <v/>
      </c>
      <c r="X16123" s="26" t="str">
        <f t="shared" si="1019"/>
        <v/>
      </c>
      <c r="Y16123" s="38"/>
    </row>
    <row r="16124" spans="5:25">
      <c r="E16124" s="45"/>
      <c r="H16124" s="45"/>
      <c r="K16124" s="27" t="str">
        <f t="shared" si="1020"/>
        <v/>
      </c>
      <c r="P16124" s="26" t="str">
        <f t="shared" si="1021"/>
        <v/>
      </c>
      <c r="Q16124" s="38"/>
      <c r="S16124" t="str">
        <f t="shared" si="1022"/>
        <v/>
      </c>
      <c r="X16124" s="26" t="str">
        <f t="shared" ref="X16124:X16153" si="1023">IF(V16124="","",X16123+V16124-V16123)</f>
        <v/>
      </c>
      <c r="Y16124" s="38"/>
    </row>
    <row r="16125" spans="5:25">
      <c r="E16125" s="45"/>
      <c r="H16125" s="45"/>
      <c r="K16125" s="27" t="str">
        <f t="shared" si="1020"/>
        <v/>
      </c>
      <c r="P16125" s="26" t="str">
        <f t="shared" si="1021"/>
        <v/>
      </c>
      <c r="Q16125" s="38"/>
      <c r="S16125" t="str">
        <f t="shared" si="1022"/>
        <v/>
      </c>
      <c r="X16125" s="26" t="str">
        <f t="shared" si="1023"/>
        <v/>
      </c>
      <c r="Y16125" s="38"/>
    </row>
    <row r="16126" spans="5:25">
      <c r="E16126" s="45"/>
      <c r="H16126" s="45"/>
      <c r="K16126" s="27" t="str">
        <f t="shared" si="1020"/>
        <v/>
      </c>
      <c r="P16126" s="26" t="str">
        <f t="shared" si="1021"/>
        <v/>
      </c>
      <c r="Q16126" s="38"/>
      <c r="S16126" t="str">
        <f t="shared" si="1022"/>
        <v/>
      </c>
      <c r="X16126" s="26" t="str">
        <f t="shared" si="1023"/>
        <v/>
      </c>
      <c r="Y16126" s="38"/>
    </row>
    <row r="16127" spans="5:25">
      <c r="E16127" s="45"/>
      <c r="H16127" s="45"/>
      <c r="K16127" s="27" t="str">
        <f t="shared" si="1020"/>
        <v/>
      </c>
      <c r="P16127" s="26" t="str">
        <f t="shared" si="1021"/>
        <v/>
      </c>
      <c r="Q16127" s="38"/>
      <c r="S16127" t="str">
        <f t="shared" si="1022"/>
        <v/>
      </c>
      <c r="X16127" s="26" t="str">
        <f t="shared" si="1023"/>
        <v/>
      </c>
      <c r="Y16127" s="38"/>
    </row>
    <row r="16128" spans="5:25">
      <c r="E16128" s="45"/>
      <c r="H16128" s="45"/>
      <c r="K16128" s="27" t="str">
        <f t="shared" si="1020"/>
        <v/>
      </c>
      <c r="P16128" s="26" t="str">
        <f t="shared" si="1021"/>
        <v/>
      </c>
      <c r="Q16128" s="38"/>
      <c r="S16128" t="str">
        <f t="shared" si="1022"/>
        <v/>
      </c>
      <c r="X16128" s="26" t="str">
        <f t="shared" si="1023"/>
        <v/>
      </c>
      <c r="Y16128" s="38"/>
    </row>
    <row r="16129" spans="5:25">
      <c r="E16129" s="45"/>
      <c r="H16129" s="45"/>
      <c r="K16129" s="27" t="str">
        <f t="shared" si="1020"/>
        <v/>
      </c>
      <c r="P16129" s="26" t="str">
        <f t="shared" si="1021"/>
        <v/>
      </c>
      <c r="Q16129" s="38"/>
      <c r="S16129" t="str">
        <f t="shared" si="1022"/>
        <v/>
      </c>
      <c r="X16129" s="26" t="str">
        <f t="shared" si="1023"/>
        <v/>
      </c>
      <c r="Y16129" s="38"/>
    </row>
    <row r="16130" spans="5:25">
      <c r="E16130" s="45"/>
      <c r="H16130" s="45"/>
      <c r="K16130" s="27" t="str">
        <f t="shared" si="1020"/>
        <v/>
      </c>
      <c r="P16130" s="26" t="str">
        <f t="shared" si="1021"/>
        <v/>
      </c>
      <c r="Q16130" s="38"/>
      <c r="S16130" t="str">
        <f t="shared" si="1022"/>
        <v/>
      </c>
      <c r="X16130" s="26" t="str">
        <f t="shared" si="1023"/>
        <v/>
      </c>
      <c r="Y16130" s="38"/>
    </row>
    <row r="16131" spans="5:25">
      <c r="E16131" s="45"/>
      <c r="H16131" s="45"/>
      <c r="K16131" s="27" t="str">
        <f t="shared" si="1020"/>
        <v/>
      </c>
      <c r="P16131" s="26" t="str">
        <f t="shared" si="1021"/>
        <v/>
      </c>
      <c r="Q16131" s="38"/>
      <c r="S16131" t="str">
        <f t="shared" si="1022"/>
        <v/>
      </c>
      <c r="X16131" s="26" t="str">
        <f t="shared" si="1023"/>
        <v/>
      </c>
      <c r="Y16131" s="38"/>
    </row>
    <row r="16132" spans="5:25">
      <c r="E16132" s="45"/>
      <c r="H16132" s="45"/>
      <c r="K16132" s="27" t="str">
        <f t="shared" ref="K16132:K16153" si="1024">IF(M16132="","",K16131+(M16132-M16131)/24)</f>
        <v/>
      </c>
      <c r="P16132" s="26" t="str">
        <f t="shared" ref="P16132:P16153" si="1025">IF(N16132="","",P16131+N16132-N16131)</f>
        <v/>
      </c>
      <c r="Q16132" s="38"/>
      <c r="S16132" t="str">
        <f t="shared" ref="S16132:S16153" si="1026">IF(N16132="","",S16131-N16132+N16131)</f>
        <v/>
      </c>
      <c r="X16132" s="26" t="str">
        <f t="shared" si="1023"/>
        <v/>
      </c>
      <c r="Y16132" s="38"/>
    </row>
    <row r="16133" spans="5:25">
      <c r="E16133" s="45"/>
      <c r="H16133" s="45"/>
      <c r="K16133" s="27" t="str">
        <f t="shared" si="1024"/>
        <v/>
      </c>
      <c r="P16133" s="26" t="str">
        <f t="shared" si="1025"/>
        <v/>
      </c>
      <c r="Q16133" s="38"/>
      <c r="S16133" t="str">
        <f t="shared" si="1026"/>
        <v/>
      </c>
      <c r="X16133" s="26" t="str">
        <f t="shared" si="1023"/>
        <v/>
      </c>
      <c r="Y16133" s="38"/>
    </row>
    <row r="16134" spans="5:25">
      <c r="E16134" s="45"/>
      <c r="H16134" s="45"/>
      <c r="K16134" s="27" t="str">
        <f t="shared" si="1024"/>
        <v/>
      </c>
      <c r="P16134" s="26" t="str">
        <f t="shared" si="1025"/>
        <v/>
      </c>
      <c r="Q16134" s="38"/>
      <c r="S16134" t="str">
        <f t="shared" si="1026"/>
        <v/>
      </c>
      <c r="X16134" s="26" t="str">
        <f t="shared" si="1023"/>
        <v/>
      </c>
      <c r="Y16134" s="38"/>
    </row>
    <row r="16135" spans="5:25">
      <c r="E16135" s="45"/>
      <c r="H16135" s="45"/>
      <c r="K16135" s="27" t="str">
        <f t="shared" si="1024"/>
        <v/>
      </c>
      <c r="P16135" s="26" t="str">
        <f t="shared" si="1025"/>
        <v/>
      </c>
      <c r="Q16135" s="38"/>
      <c r="S16135" t="str">
        <f t="shared" si="1026"/>
        <v/>
      </c>
      <c r="X16135" s="26" t="str">
        <f t="shared" si="1023"/>
        <v/>
      </c>
      <c r="Y16135" s="38"/>
    </row>
    <row r="16136" spans="5:25">
      <c r="E16136" s="45"/>
      <c r="H16136" s="45"/>
      <c r="K16136" s="27" t="str">
        <f t="shared" si="1024"/>
        <v/>
      </c>
      <c r="P16136" s="26" t="str">
        <f t="shared" si="1025"/>
        <v/>
      </c>
      <c r="Q16136" s="38"/>
      <c r="S16136" t="str">
        <f t="shared" si="1026"/>
        <v/>
      </c>
      <c r="X16136" s="26" t="str">
        <f t="shared" si="1023"/>
        <v/>
      </c>
      <c r="Y16136" s="38"/>
    </row>
    <row r="16137" spans="5:25">
      <c r="E16137" s="45"/>
      <c r="H16137" s="45"/>
      <c r="K16137" s="27" t="str">
        <f t="shared" si="1024"/>
        <v/>
      </c>
      <c r="P16137" s="26" t="str">
        <f t="shared" si="1025"/>
        <v/>
      </c>
      <c r="Q16137" s="38"/>
      <c r="S16137" t="str">
        <f t="shared" si="1026"/>
        <v/>
      </c>
      <c r="X16137" s="26" t="str">
        <f t="shared" si="1023"/>
        <v/>
      </c>
      <c r="Y16137" s="38"/>
    </row>
    <row r="16138" spans="5:25">
      <c r="E16138" s="45"/>
      <c r="H16138" s="45"/>
      <c r="K16138" s="27" t="str">
        <f t="shared" si="1024"/>
        <v/>
      </c>
      <c r="P16138" s="26" t="str">
        <f t="shared" si="1025"/>
        <v/>
      </c>
      <c r="Q16138" s="38"/>
      <c r="S16138" t="str">
        <f t="shared" si="1026"/>
        <v/>
      </c>
      <c r="X16138" s="26" t="str">
        <f t="shared" si="1023"/>
        <v/>
      </c>
      <c r="Y16138" s="38"/>
    </row>
    <row r="16139" spans="5:25">
      <c r="E16139" s="45"/>
      <c r="H16139" s="45"/>
      <c r="K16139" s="27" t="str">
        <f t="shared" si="1024"/>
        <v/>
      </c>
      <c r="P16139" s="26" t="str">
        <f t="shared" si="1025"/>
        <v/>
      </c>
      <c r="Q16139" s="38"/>
      <c r="S16139" t="str">
        <f t="shared" si="1026"/>
        <v/>
      </c>
      <c r="X16139" s="26" t="str">
        <f t="shared" si="1023"/>
        <v/>
      </c>
      <c r="Y16139" s="38"/>
    </row>
    <row r="16140" spans="5:25">
      <c r="E16140" s="45"/>
      <c r="H16140" s="45"/>
      <c r="K16140" s="27" t="str">
        <f t="shared" si="1024"/>
        <v/>
      </c>
      <c r="P16140" s="26" t="str">
        <f t="shared" si="1025"/>
        <v/>
      </c>
      <c r="Q16140" s="38"/>
      <c r="S16140" t="str">
        <f t="shared" si="1026"/>
        <v/>
      </c>
      <c r="X16140" s="26" t="str">
        <f t="shared" si="1023"/>
        <v/>
      </c>
      <c r="Y16140" s="38"/>
    </row>
    <row r="16141" spans="5:25">
      <c r="E16141" s="45"/>
      <c r="H16141" s="45"/>
      <c r="K16141" s="27" t="str">
        <f t="shared" si="1024"/>
        <v/>
      </c>
      <c r="P16141" s="26" t="str">
        <f t="shared" si="1025"/>
        <v/>
      </c>
      <c r="Q16141" s="38"/>
      <c r="S16141" t="str">
        <f t="shared" si="1026"/>
        <v/>
      </c>
      <c r="X16141" s="26" t="str">
        <f t="shared" si="1023"/>
        <v/>
      </c>
      <c r="Y16141" s="38"/>
    </row>
    <row r="16142" spans="5:25">
      <c r="E16142" s="45"/>
      <c r="H16142" s="45"/>
      <c r="K16142" s="27" t="str">
        <f t="shared" si="1024"/>
        <v/>
      </c>
      <c r="P16142" s="26" t="str">
        <f t="shared" si="1025"/>
        <v/>
      </c>
      <c r="Q16142" s="38"/>
      <c r="S16142" t="str">
        <f t="shared" si="1026"/>
        <v/>
      </c>
      <c r="X16142" s="26" t="str">
        <f t="shared" si="1023"/>
        <v/>
      </c>
      <c r="Y16142" s="38"/>
    </row>
    <row r="16143" spans="5:25">
      <c r="E16143" s="45"/>
      <c r="H16143" s="45"/>
      <c r="K16143" s="27" t="str">
        <f t="shared" si="1024"/>
        <v/>
      </c>
      <c r="P16143" s="26" t="str">
        <f t="shared" si="1025"/>
        <v/>
      </c>
      <c r="Q16143" s="38"/>
      <c r="S16143" t="str">
        <f t="shared" si="1026"/>
        <v/>
      </c>
      <c r="X16143" s="26" t="str">
        <f t="shared" si="1023"/>
        <v/>
      </c>
      <c r="Y16143" s="38"/>
    </row>
    <row r="16144" spans="5:25">
      <c r="E16144" s="45"/>
      <c r="H16144" s="45"/>
      <c r="K16144" s="27" t="str">
        <f t="shared" si="1024"/>
        <v/>
      </c>
      <c r="P16144" s="26" t="str">
        <f t="shared" si="1025"/>
        <v/>
      </c>
      <c r="Q16144" s="38"/>
      <c r="S16144" t="str">
        <f t="shared" si="1026"/>
        <v/>
      </c>
      <c r="X16144" s="26" t="str">
        <f t="shared" si="1023"/>
        <v/>
      </c>
      <c r="Y16144" s="38"/>
    </row>
    <row r="16145" spans="5:25">
      <c r="E16145" s="45"/>
      <c r="H16145" s="45"/>
      <c r="K16145" s="27" t="str">
        <f t="shared" si="1024"/>
        <v/>
      </c>
      <c r="P16145" s="26" t="str">
        <f t="shared" si="1025"/>
        <v/>
      </c>
      <c r="Q16145" s="38"/>
      <c r="S16145" t="str">
        <f t="shared" si="1026"/>
        <v/>
      </c>
      <c r="X16145" s="26" t="str">
        <f t="shared" si="1023"/>
        <v/>
      </c>
      <c r="Y16145" s="38"/>
    </row>
    <row r="16146" spans="5:25">
      <c r="E16146" s="45"/>
      <c r="H16146" s="45"/>
      <c r="K16146" s="27" t="str">
        <f t="shared" si="1024"/>
        <v/>
      </c>
      <c r="P16146" s="26" t="str">
        <f t="shared" si="1025"/>
        <v/>
      </c>
      <c r="Q16146" s="38"/>
      <c r="S16146" t="str">
        <f t="shared" si="1026"/>
        <v/>
      </c>
      <c r="X16146" s="26" t="str">
        <f t="shared" si="1023"/>
        <v/>
      </c>
      <c r="Y16146" s="38"/>
    </row>
    <row r="16147" spans="5:25">
      <c r="E16147" s="45"/>
      <c r="H16147" s="45"/>
      <c r="K16147" s="27" t="str">
        <f t="shared" si="1024"/>
        <v/>
      </c>
      <c r="P16147" s="26" t="str">
        <f t="shared" si="1025"/>
        <v/>
      </c>
      <c r="Q16147" s="38"/>
      <c r="S16147" t="str">
        <f t="shared" si="1026"/>
        <v/>
      </c>
      <c r="X16147" s="26" t="str">
        <f t="shared" si="1023"/>
        <v/>
      </c>
      <c r="Y16147" s="38"/>
    </row>
    <row r="16148" spans="5:25">
      <c r="E16148" s="45"/>
      <c r="H16148" s="45"/>
      <c r="K16148" s="27" t="str">
        <f t="shared" si="1024"/>
        <v/>
      </c>
      <c r="P16148" s="26" t="str">
        <f t="shared" si="1025"/>
        <v/>
      </c>
      <c r="Q16148" s="38"/>
      <c r="S16148" t="str">
        <f t="shared" si="1026"/>
        <v/>
      </c>
      <c r="X16148" s="26" t="str">
        <f t="shared" si="1023"/>
        <v/>
      </c>
      <c r="Y16148" s="38"/>
    </row>
    <row r="16149" spans="5:25">
      <c r="E16149" s="45"/>
      <c r="H16149" s="45"/>
      <c r="K16149" s="27" t="str">
        <f t="shared" si="1024"/>
        <v/>
      </c>
      <c r="P16149" s="26" t="str">
        <f t="shared" si="1025"/>
        <v/>
      </c>
      <c r="Q16149" s="38"/>
      <c r="S16149" t="str">
        <f t="shared" si="1026"/>
        <v/>
      </c>
      <c r="X16149" s="26" t="str">
        <f t="shared" si="1023"/>
        <v/>
      </c>
      <c r="Y16149" s="38"/>
    </row>
    <row r="16150" spans="5:25">
      <c r="E16150" s="45"/>
      <c r="H16150" s="45"/>
      <c r="K16150" s="27" t="str">
        <f t="shared" si="1024"/>
        <v/>
      </c>
      <c r="P16150" s="26" t="str">
        <f t="shared" si="1025"/>
        <v/>
      </c>
      <c r="Q16150" s="38"/>
      <c r="S16150" t="str">
        <f t="shared" si="1026"/>
        <v/>
      </c>
      <c r="X16150" s="26" t="str">
        <f t="shared" si="1023"/>
        <v/>
      </c>
      <c r="Y16150" s="38"/>
    </row>
    <row r="16151" spans="5:25">
      <c r="E16151" s="45"/>
      <c r="H16151" s="45"/>
      <c r="K16151" s="27" t="str">
        <f t="shared" si="1024"/>
        <v/>
      </c>
      <c r="P16151" s="26" t="str">
        <f t="shared" si="1025"/>
        <v/>
      </c>
      <c r="Q16151" s="38"/>
      <c r="S16151" t="str">
        <f t="shared" si="1026"/>
        <v/>
      </c>
      <c r="X16151" s="26" t="str">
        <f t="shared" si="1023"/>
        <v/>
      </c>
      <c r="Y16151" s="38"/>
    </row>
    <row r="16152" spans="5:25">
      <c r="E16152" s="45"/>
      <c r="H16152" s="45"/>
      <c r="K16152" s="27" t="str">
        <f t="shared" si="1024"/>
        <v/>
      </c>
      <c r="P16152" s="26" t="str">
        <f t="shared" si="1025"/>
        <v/>
      </c>
      <c r="Q16152" s="38"/>
      <c r="S16152" t="str">
        <f t="shared" si="1026"/>
        <v/>
      </c>
      <c r="X16152" s="26" t="str">
        <f t="shared" si="1023"/>
        <v/>
      </c>
      <c r="Y16152" s="38"/>
    </row>
    <row r="16153" spans="5:25">
      <c r="E16153" s="45"/>
      <c r="H16153" s="45"/>
      <c r="K16153" s="27" t="str">
        <f t="shared" si="1024"/>
        <v/>
      </c>
      <c r="P16153" s="26" t="str">
        <f t="shared" si="1025"/>
        <v/>
      </c>
      <c r="Q16153" s="38"/>
      <c r="S16153" t="str">
        <f t="shared" si="1026"/>
        <v/>
      </c>
      <c r="X16153" s="26" t="str">
        <f t="shared" si="1023"/>
        <v/>
      </c>
      <c r="Y16153" s="38"/>
    </row>
    <row r="16154" spans="5:25">
      <c r="E16154" s="45"/>
      <c r="H16154" s="45"/>
      <c r="Q16154" s="38"/>
      <c r="Y16154" s="38"/>
    </row>
    <row r="16155" spans="5:25">
      <c r="E16155" s="45"/>
      <c r="H16155" s="45"/>
      <c r="Q16155" s="38"/>
      <c r="Y16155" s="38"/>
    </row>
    <row r="16156" spans="5:25">
      <c r="E16156" s="45"/>
      <c r="H16156" s="45"/>
      <c r="Q16156" s="38"/>
      <c r="Y16156" s="38"/>
    </row>
    <row r="16157" spans="5:25">
      <c r="E16157" s="45"/>
      <c r="H16157" s="45"/>
      <c r="Q16157" s="38"/>
      <c r="Y16157" s="38"/>
    </row>
    <row r="16158" spans="5:25">
      <c r="E16158" s="45"/>
      <c r="H16158" s="45"/>
      <c r="Q16158" s="38"/>
      <c r="Y16158" s="38"/>
    </row>
    <row r="16159" spans="5:25">
      <c r="E16159" s="45"/>
      <c r="H16159" s="45"/>
      <c r="Q16159" s="38"/>
      <c r="Y16159" s="38"/>
    </row>
    <row r="16160" spans="5:25">
      <c r="E16160" s="45"/>
      <c r="H16160" s="45"/>
      <c r="Q16160" s="38"/>
      <c r="Y16160" s="38"/>
    </row>
    <row r="16161" spans="5:25">
      <c r="E16161" s="45"/>
      <c r="H16161" s="45"/>
      <c r="Q16161" s="38"/>
      <c r="Y16161" s="38"/>
    </row>
    <row r="16162" spans="5:25">
      <c r="E16162" s="45"/>
      <c r="H16162" s="45"/>
      <c r="Q16162" s="38"/>
      <c r="Y16162" s="38"/>
    </row>
    <row r="16163" spans="5:25">
      <c r="E16163" s="45"/>
      <c r="H16163" s="45"/>
      <c r="Q16163" s="38"/>
      <c r="Y16163" s="38"/>
    </row>
    <row r="16164" spans="5:25">
      <c r="E16164" s="45"/>
      <c r="H16164" s="45"/>
      <c r="Q16164" s="38"/>
      <c r="Y16164" s="38"/>
    </row>
    <row r="16165" spans="5:25">
      <c r="E16165" s="45"/>
      <c r="H16165" s="45"/>
      <c r="Q16165" s="38"/>
      <c r="Y16165" s="38"/>
    </row>
    <row r="16166" spans="5:25">
      <c r="E16166" s="45"/>
      <c r="H16166" s="45"/>
      <c r="Q16166" s="38"/>
      <c r="Y16166" s="38"/>
    </row>
    <row r="16167" spans="5:25">
      <c r="E16167" s="45"/>
      <c r="H16167" s="45"/>
      <c r="Q16167" s="38"/>
      <c r="Y16167" s="38"/>
    </row>
    <row r="16168" spans="5:25">
      <c r="E16168" s="45"/>
      <c r="H16168" s="45"/>
      <c r="Q16168" s="38"/>
      <c r="Y16168" s="38"/>
    </row>
    <row r="16169" spans="5:25">
      <c r="E16169" s="45"/>
      <c r="H16169" s="45"/>
      <c r="Q16169" s="38"/>
      <c r="Y16169" s="38"/>
    </row>
    <row r="16170" spans="5:25">
      <c r="E16170" s="45"/>
      <c r="H16170" s="45"/>
      <c r="Q16170" s="38"/>
      <c r="Y16170" s="38"/>
    </row>
    <row r="16171" spans="5:25">
      <c r="E16171" s="45"/>
      <c r="H16171" s="45"/>
      <c r="Q16171" s="38"/>
      <c r="Y16171" s="38"/>
    </row>
    <row r="16172" spans="5:25">
      <c r="E16172" s="45"/>
      <c r="H16172" s="45"/>
      <c r="Q16172" s="38"/>
      <c r="Y16172" s="38"/>
    </row>
    <row r="16173" spans="5:25">
      <c r="E16173" s="45"/>
      <c r="H16173" s="45"/>
      <c r="Q16173" s="38"/>
      <c r="Y16173" s="38"/>
    </row>
    <row r="16174" spans="5:25">
      <c r="E16174" s="45"/>
      <c r="H16174" s="45"/>
      <c r="Q16174" s="38"/>
      <c r="Y16174" s="38"/>
    </row>
    <row r="16175" spans="5:25">
      <c r="E16175" s="45"/>
      <c r="H16175" s="45"/>
      <c r="Q16175" s="38"/>
      <c r="Y16175" s="38"/>
    </row>
    <row r="16176" spans="5:25">
      <c r="E16176" s="45"/>
      <c r="H16176" s="45"/>
      <c r="Q16176" s="38"/>
      <c r="Y16176" s="38"/>
    </row>
    <row r="16177" spans="5:25">
      <c r="E16177" s="45"/>
      <c r="H16177" s="45"/>
      <c r="Q16177" s="38"/>
      <c r="Y16177" s="38"/>
    </row>
    <row r="16178" spans="5:25">
      <c r="E16178" s="45"/>
      <c r="H16178" s="45"/>
      <c r="Q16178" s="38"/>
      <c r="Y16178" s="38"/>
    </row>
    <row r="16179" spans="5:25">
      <c r="E16179" s="45"/>
      <c r="H16179" s="45"/>
      <c r="Q16179" s="38"/>
      <c r="Y16179" s="38"/>
    </row>
    <row r="16180" spans="5:25">
      <c r="E16180" s="45"/>
      <c r="H16180" s="45"/>
      <c r="Q16180" s="38"/>
      <c r="Y16180" s="38"/>
    </row>
    <row r="16181" spans="5:25">
      <c r="E16181" s="45"/>
      <c r="H16181" s="45"/>
      <c r="Q16181" s="38"/>
      <c r="Y16181" s="38"/>
    </row>
    <row r="16182" spans="5:25">
      <c r="E16182" s="45"/>
      <c r="H16182" s="45"/>
      <c r="Q16182" s="38"/>
      <c r="Y16182" s="38"/>
    </row>
    <row r="16183" spans="5:25">
      <c r="E16183" s="45"/>
      <c r="H16183" s="45"/>
      <c r="Q16183" s="38"/>
      <c r="Y16183" s="38"/>
    </row>
    <row r="16184" spans="5:25">
      <c r="E16184" s="45"/>
      <c r="H16184" s="45"/>
      <c r="Q16184" s="38"/>
      <c r="Y16184" s="38"/>
    </row>
    <row r="16185" spans="5:25">
      <c r="E16185" s="45"/>
      <c r="H16185" s="45"/>
      <c r="Q16185" s="38"/>
      <c r="Y16185" s="38"/>
    </row>
    <row r="16186" spans="5:25">
      <c r="E16186" s="45"/>
      <c r="H16186" s="45"/>
      <c r="Q16186" s="38"/>
      <c r="Y16186" s="38"/>
    </row>
    <row r="16187" spans="5:25">
      <c r="E16187" s="45"/>
      <c r="H16187" s="45"/>
      <c r="Q16187" s="38"/>
      <c r="Y16187" s="38"/>
    </row>
    <row r="16188" spans="5:25">
      <c r="E16188" s="45"/>
      <c r="H16188" s="45"/>
      <c r="Q16188" s="38"/>
      <c r="Y16188" s="38"/>
    </row>
    <row r="16189" spans="5:25">
      <c r="E16189" s="45"/>
      <c r="H16189" s="45"/>
      <c r="Q16189" s="38"/>
      <c r="Y16189" s="38"/>
    </row>
    <row r="16190" spans="5:25">
      <c r="E16190" s="45"/>
      <c r="H16190" s="45"/>
      <c r="Q16190" s="38"/>
      <c r="Y16190" s="38"/>
    </row>
    <row r="16191" spans="5:25">
      <c r="E16191" s="45"/>
      <c r="H16191" s="45"/>
      <c r="Q16191" s="38"/>
      <c r="Y16191" s="38"/>
    </row>
    <row r="16192" spans="5:25">
      <c r="E16192" s="45"/>
      <c r="H16192" s="45"/>
      <c r="Q16192" s="38"/>
      <c r="Y16192" s="38"/>
    </row>
    <row r="16193" spans="5:25">
      <c r="E16193" s="45"/>
      <c r="H16193" s="45"/>
      <c r="Q16193" s="38"/>
      <c r="Y16193" s="38"/>
    </row>
    <row r="16194" spans="5:25">
      <c r="E16194" s="45"/>
      <c r="H16194" s="45"/>
      <c r="Q16194" s="38"/>
      <c r="Y16194" s="38"/>
    </row>
    <row r="16195" spans="5:25">
      <c r="E16195" s="45"/>
      <c r="H16195" s="45"/>
      <c r="Q16195" s="38"/>
      <c r="Y16195" s="38"/>
    </row>
    <row r="16196" spans="5:25">
      <c r="E16196" s="45"/>
      <c r="H16196" s="45"/>
      <c r="Q16196" s="38"/>
      <c r="Y16196" s="38"/>
    </row>
    <row r="16197" spans="5:25">
      <c r="E16197" s="45"/>
      <c r="H16197" s="45"/>
      <c r="Q16197" s="38"/>
      <c r="Y16197" s="38"/>
    </row>
    <row r="16198" spans="5:25">
      <c r="E16198" s="45"/>
      <c r="H16198" s="45"/>
      <c r="Q16198" s="38"/>
      <c r="Y16198" s="38"/>
    </row>
    <row r="16199" spans="5:25">
      <c r="E16199" s="45"/>
      <c r="H16199" s="45"/>
      <c r="Q16199" s="38"/>
      <c r="Y16199" s="38"/>
    </row>
    <row r="16200" spans="5:25">
      <c r="E16200" s="45"/>
      <c r="H16200" s="45"/>
      <c r="Q16200" s="38"/>
      <c r="Y16200" s="38"/>
    </row>
    <row r="16201" spans="5:25">
      <c r="E16201" s="45"/>
      <c r="H16201" s="45"/>
      <c r="Q16201" s="38"/>
      <c r="Y16201" s="38"/>
    </row>
    <row r="16202" spans="5:25">
      <c r="E16202" s="45"/>
      <c r="H16202" s="45"/>
      <c r="Q16202" s="38"/>
      <c r="Y16202" s="38"/>
    </row>
    <row r="16203" spans="5:25">
      <c r="E16203" s="45"/>
      <c r="H16203" s="45"/>
      <c r="Q16203" s="38"/>
      <c r="Y16203" s="38"/>
    </row>
    <row r="16204" spans="5:25">
      <c r="E16204" s="45"/>
      <c r="H16204" s="45"/>
      <c r="Q16204" s="38"/>
      <c r="Y16204" s="38"/>
    </row>
    <row r="16205" spans="5:25">
      <c r="E16205" s="45"/>
      <c r="H16205" s="45"/>
      <c r="Q16205" s="38"/>
      <c r="Y16205" s="38"/>
    </row>
    <row r="16206" spans="5:25">
      <c r="E16206" s="45"/>
      <c r="H16206" s="45"/>
      <c r="Q16206" s="38"/>
      <c r="Y16206" s="38"/>
    </row>
    <row r="16207" spans="5:25">
      <c r="E16207" s="45"/>
      <c r="H16207" s="45"/>
      <c r="Q16207" s="38"/>
      <c r="Y16207" s="38"/>
    </row>
    <row r="16208" spans="5:25">
      <c r="E16208" s="45"/>
      <c r="H16208" s="45"/>
      <c r="Q16208" s="38"/>
      <c r="Y16208" s="38"/>
    </row>
    <row r="16209" spans="5:25">
      <c r="E16209" s="45"/>
      <c r="H16209" s="45"/>
      <c r="Q16209" s="38"/>
      <c r="Y16209" s="38"/>
    </row>
    <row r="16210" spans="5:25">
      <c r="E16210" s="45"/>
      <c r="H16210" s="45"/>
      <c r="Q16210" s="38"/>
      <c r="Y16210" s="38"/>
    </row>
    <row r="16211" spans="5:25">
      <c r="E16211" s="45"/>
      <c r="H16211" s="45"/>
      <c r="Q16211" s="38"/>
      <c r="Y16211" s="38"/>
    </row>
    <row r="16212" spans="5:25">
      <c r="E16212" s="45"/>
      <c r="H16212" s="45"/>
      <c r="Q16212" s="38"/>
      <c r="Y16212" s="38"/>
    </row>
    <row r="16213" spans="5:25">
      <c r="E16213" s="45"/>
      <c r="H16213" s="45"/>
      <c r="Q16213" s="38"/>
      <c r="Y16213" s="38"/>
    </row>
    <row r="16214" spans="5:25">
      <c r="E16214" s="45"/>
      <c r="H16214" s="45"/>
      <c r="Q16214" s="38"/>
      <c r="Y16214" s="38"/>
    </row>
    <row r="16215" spans="5:25">
      <c r="E16215" s="45"/>
      <c r="H16215" s="45"/>
      <c r="Q16215" s="38"/>
      <c r="Y16215" s="38"/>
    </row>
    <row r="16216" spans="5:25">
      <c r="E16216" s="45"/>
      <c r="H16216" s="45"/>
      <c r="Q16216" s="38"/>
      <c r="Y16216" s="38"/>
    </row>
    <row r="16217" spans="5:25">
      <c r="E16217" s="45"/>
      <c r="H16217" s="45"/>
      <c r="Q16217" s="38"/>
      <c r="Y16217" s="38"/>
    </row>
    <row r="16218" spans="5:25">
      <c r="E16218" s="45"/>
      <c r="H16218" s="45"/>
      <c r="Q16218" s="38"/>
      <c r="Y16218" s="38"/>
    </row>
    <row r="16219" spans="5:25">
      <c r="E16219" s="45"/>
      <c r="H16219" s="45"/>
      <c r="Q16219" s="38"/>
      <c r="Y16219" s="38"/>
    </row>
    <row r="16220" spans="5:25">
      <c r="E16220" s="45"/>
      <c r="H16220" s="45"/>
      <c r="Q16220" s="38"/>
      <c r="Y16220" s="38"/>
    </row>
    <row r="16221" spans="5:25">
      <c r="E16221" s="45"/>
      <c r="H16221" s="45"/>
      <c r="Q16221" s="38"/>
      <c r="Y16221" s="38"/>
    </row>
    <row r="16222" spans="5:25">
      <c r="E16222" s="45"/>
      <c r="H16222" s="45"/>
      <c r="Q16222" s="38"/>
      <c r="Y16222" s="38"/>
    </row>
    <row r="16223" spans="5:25">
      <c r="E16223" s="45"/>
      <c r="H16223" s="45"/>
      <c r="Q16223" s="38"/>
      <c r="Y16223" s="38"/>
    </row>
    <row r="16224" spans="5:25">
      <c r="E16224" s="45"/>
      <c r="H16224" s="45"/>
      <c r="Q16224" s="38"/>
      <c r="Y16224" s="38"/>
    </row>
    <row r="16225" spans="5:25">
      <c r="E16225" s="45"/>
      <c r="H16225" s="45"/>
      <c r="Q16225" s="38"/>
      <c r="Y16225" s="38"/>
    </row>
    <row r="16226" spans="5:25">
      <c r="E16226" s="45"/>
      <c r="H16226" s="45"/>
      <c r="Q16226" s="38"/>
      <c r="Y16226" s="38"/>
    </row>
    <row r="16227" spans="5:25">
      <c r="E16227" s="45"/>
      <c r="H16227" s="45"/>
      <c r="Q16227" s="38"/>
      <c r="Y16227" s="38"/>
    </row>
    <row r="16228" spans="5:25">
      <c r="E16228" s="45"/>
      <c r="H16228" s="45"/>
      <c r="Q16228" s="38"/>
      <c r="Y16228" s="38"/>
    </row>
    <row r="16229" spans="5:25">
      <c r="E16229" s="45"/>
      <c r="H16229" s="45"/>
      <c r="Q16229" s="38"/>
      <c r="Y16229" s="38"/>
    </row>
    <row r="16230" spans="5:25">
      <c r="E16230" s="45"/>
      <c r="H16230" s="45"/>
      <c r="Q16230" s="38"/>
      <c r="Y16230" s="38"/>
    </row>
    <row r="16231" spans="5:25">
      <c r="E16231" s="45"/>
      <c r="H16231" s="45"/>
      <c r="Q16231" s="38"/>
      <c r="Y16231" s="38"/>
    </row>
    <row r="16232" spans="5:25">
      <c r="E16232" s="45"/>
      <c r="H16232" s="45"/>
      <c r="Q16232" s="38"/>
      <c r="Y16232" s="38"/>
    </row>
    <row r="16233" spans="5:25">
      <c r="E16233" s="45"/>
      <c r="H16233" s="45"/>
      <c r="Q16233" s="38"/>
      <c r="Y16233" s="38"/>
    </row>
    <row r="16234" spans="5:25">
      <c r="E16234" s="45"/>
      <c r="H16234" s="45"/>
      <c r="Q16234" s="38"/>
      <c r="Y16234" s="38"/>
    </row>
    <row r="16235" spans="5:25">
      <c r="E16235" s="45"/>
      <c r="H16235" s="45"/>
      <c r="Q16235" s="38"/>
      <c r="Y16235" s="38"/>
    </row>
    <row r="16236" spans="5:25">
      <c r="E16236" s="45"/>
      <c r="H16236" s="45"/>
      <c r="Q16236" s="38"/>
      <c r="Y16236" s="38"/>
    </row>
    <row r="16237" spans="5:25">
      <c r="E16237" s="45"/>
      <c r="H16237" s="45"/>
      <c r="Q16237" s="38"/>
      <c r="Y16237" s="38"/>
    </row>
    <row r="16238" spans="5:25">
      <c r="E16238" s="45"/>
      <c r="H16238" s="45"/>
      <c r="Q16238" s="38"/>
      <c r="Y16238" s="38"/>
    </row>
    <row r="16239" spans="5:25">
      <c r="E16239" s="45"/>
      <c r="H16239" s="45"/>
      <c r="Q16239" s="38"/>
      <c r="Y16239" s="38"/>
    </row>
    <row r="16240" spans="5:25">
      <c r="E16240" s="45"/>
      <c r="H16240" s="45"/>
      <c r="Q16240" s="38"/>
      <c r="Y16240" s="38"/>
    </row>
    <row r="16241" spans="5:25">
      <c r="E16241" s="45"/>
      <c r="H16241" s="45"/>
      <c r="Q16241" s="38"/>
      <c r="Y16241" s="38"/>
    </row>
    <row r="16242" spans="5:25">
      <c r="E16242" s="45"/>
      <c r="H16242" s="45"/>
      <c r="Q16242" s="38"/>
      <c r="Y16242" s="38"/>
    </row>
    <row r="16243" spans="5:25">
      <c r="E16243" s="45"/>
      <c r="H16243" s="45"/>
      <c r="Q16243" s="38"/>
      <c r="Y16243" s="38"/>
    </row>
    <row r="16244" spans="5:25">
      <c r="E16244" s="45"/>
      <c r="H16244" s="45"/>
      <c r="Q16244" s="38"/>
      <c r="Y16244" s="38"/>
    </row>
    <row r="16245" spans="5:25">
      <c r="E16245" s="45"/>
      <c r="H16245" s="45"/>
      <c r="Q16245" s="38"/>
      <c r="Y16245" s="38"/>
    </row>
    <row r="16246" spans="5:25">
      <c r="E16246" s="45"/>
      <c r="H16246" s="45"/>
      <c r="Q16246" s="38"/>
      <c r="Y16246" s="38"/>
    </row>
    <row r="16247" spans="5:25">
      <c r="E16247" s="45"/>
      <c r="H16247" s="45"/>
      <c r="Q16247" s="38"/>
      <c r="Y16247" s="38"/>
    </row>
    <row r="16248" spans="5:25">
      <c r="E16248" s="45"/>
      <c r="H16248" s="45"/>
      <c r="Q16248" s="38"/>
      <c r="Y16248" s="38"/>
    </row>
    <row r="16249" spans="5:25">
      <c r="E16249" s="45"/>
      <c r="H16249" s="45"/>
      <c r="Q16249" s="38"/>
      <c r="Y16249" s="38"/>
    </row>
    <row r="16250" spans="5:25">
      <c r="E16250" s="45"/>
      <c r="H16250" s="45"/>
      <c r="Q16250" s="38"/>
      <c r="Y16250" s="38"/>
    </row>
    <row r="16251" spans="5:25">
      <c r="E16251" s="45"/>
      <c r="H16251" s="45"/>
      <c r="Q16251" s="38"/>
      <c r="Y16251" s="38"/>
    </row>
    <row r="16252" spans="5:25">
      <c r="E16252" s="45"/>
      <c r="H16252" s="45"/>
      <c r="Q16252" s="38"/>
      <c r="Y16252" s="38"/>
    </row>
    <row r="16253" spans="5:25">
      <c r="E16253" s="45"/>
      <c r="H16253" s="45"/>
      <c r="Q16253" s="38"/>
      <c r="Y16253" s="38"/>
    </row>
    <row r="16254" spans="5:25">
      <c r="E16254" s="45"/>
      <c r="H16254" s="45"/>
      <c r="Q16254" s="38"/>
      <c r="Y16254" s="38"/>
    </row>
    <row r="16255" spans="5:25">
      <c r="E16255" s="45"/>
      <c r="H16255" s="45"/>
      <c r="Q16255" s="38"/>
      <c r="Y16255" s="38"/>
    </row>
    <row r="16256" spans="5:25">
      <c r="E16256" s="45"/>
      <c r="H16256" s="45"/>
      <c r="Q16256" s="38"/>
      <c r="Y16256" s="38"/>
    </row>
    <row r="16257" spans="5:25">
      <c r="E16257" s="45"/>
      <c r="H16257" s="45"/>
      <c r="Q16257" s="38"/>
      <c r="Y16257" s="38"/>
    </row>
    <row r="16258" spans="5:25">
      <c r="E16258" s="45"/>
      <c r="H16258" s="45"/>
      <c r="Q16258" s="38"/>
      <c r="Y16258" s="38"/>
    </row>
    <row r="16259" spans="5:25">
      <c r="E16259" s="45"/>
      <c r="H16259" s="45"/>
      <c r="Q16259" s="38"/>
      <c r="Y16259" s="38"/>
    </row>
    <row r="16260" spans="5:25">
      <c r="E16260" s="45"/>
      <c r="H16260" s="45"/>
      <c r="Q16260" s="38"/>
      <c r="Y16260" s="38"/>
    </row>
    <row r="16261" spans="5:25">
      <c r="E16261" s="45"/>
      <c r="H16261" s="45"/>
      <c r="Q16261" s="38"/>
      <c r="Y16261" s="38"/>
    </row>
    <row r="16262" spans="5:25">
      <c r="E16262" s="45"/>
      <c r="H16262" s="45"/>
      <c r="Q16262" s="38"/>
      <c r="Y16262" s="38"/>
    </row>
    <row r="16263" spans="5:25">
      <c r="E16263" s="45"/>
      <c r="H16263" s="45"/>
      <c r="Q16263" s="38"/>
      <c r="Y16263" s="38"/>
    </row>
    <row r="16264" spans="5:25">
      <c r="E16264" s="45"/>
      <c r="H16264" s="45"/>
      <c r="Q16264" s="38"/>
      <c r="Y16264" s="38"/>
    </row>
    <row r="16265" spans="5:25">
      <c r="E16265" s="45"/>
      <c r="H16265" s="45"/>
      <c r="Q16265" s="38"/>
      <c r="Y16265" s="38"/>
    </row>
    <row r="16266" spans="5:25">
      <c r="E16266" s="45"/>
      <c r="H16266" s="45"/>
      <c r="Q16266" s="38"/>
      <c r="Y16266" s="38"/>
    </row>
    <row r="16267" spans="5:25">
      <c r="E16267" s="45"/>
      <c r="H16267" s="45"/>
      <c r="Q16267" s="38"/>
      <c r="Y16267" s="38"/>
    </row>
    <row r="16268" spans="5:25">
      <c r="E16268" s="45"/>
      <c r="H16268" s="45"/>
      <c r="Q16268" s="38"/>
      <c r="Y16268" s="38"/>
    </row>
    <row r="16269" spans="5:25">
      <c r="E16269" s="45"/>
      <c r="H16269" s="45"/>
      <c r="Q16269" s="38"/>
      <c r="Y16269" s="38"/>
    </row>
    <row r="16270" spans="5:25">
      <c r="E16270" s="45"/>
      <c r="H16270" s="45"/>
      <c r="Q16270" s="38"/>
      <c r="Y16270" s="38"/>
    </row>
    <row r="16271" spans="5:25">
      <c r="E16271" s="45"/>
      <c r="H16271" s="45"/>
      <c r="Q16271" s="38"/>
      <c r="Y16271" s="38"/>
    </row>
    <row r="16272" spans="5:25">
      <c r="E16272" s="45"/>
      <c r="H16272" s="45"/>
      <c r="Q16272" s="38"/>
      <c r="Y16272" s="38"/>
    </row>
    <row r="16273" spans="5:25">
      <c r="E16273" s="45"/>
      <c r="H16273" s="45"/>
      <c r="Q16273" s="38"/>
      <c r="Y16273" s="38"/>
    </row>
    <row r="16274" spans="5:25">
      <c r="E16274" s="45"/>
      <c r="H16274" s="45"/>
      <c r="Q16274" s="38"/>
      <c r="Y16274" s="38"/>
    </row>
    <row r="16275" spans="5:25">
      <c r="E16275" s="45"/>
      <c r="H16275" s="45"/>
      <c r="Q16275" s="38"/>
      <c r="Y16275" s="38"/>
    </row>
    <row r="16276" spans="5:25">
      <c r="E16276" s="45"/>
      <c r="H16276" s="45"/>
      <c r="Q16276" s="38"/>
      <c r="Y16276" s="38"/>
    </row>
    <row r="16277" spans="5:25">
      <c r="E16277" s="45"/>
      <c r="H16277" s="45"/>
      <c r="Q16277" s="38"/>
      <c r="Y16277" s="38"/>
    </row>
    <row r="16278" spans="5:25">
      <c r="E16278" s="45"/>
      <c r="H16278" s="45"/>
      <c r="Q16278" s="38"/>
      <c r="Y16278" s="38"/>
    </row>
    <row r="16279" spans="5:25">
      <c r="E16279" s="45"/>
      <c r="H16279" s="45"/>
      <c r="Q16279" s="38"/>
      <c r="Y16279" s="38"/>
    </row>
    <row r="16280" spans="5:25">
      <c r="E16280" s="45"/>
      <c r="H16280" s="45"/>
      <c r="Q16280" s="38"/>
      <c r="Y16280" s="38"/>
    </row>
    <row r="16281" spans="5:25">
      <c r="E16281" s="45"/>
      <c r="H16281" s="45"/>
      <c r="Q16281" s="38"/>
      <c r="Y16281" s="38"/>
    </row>
    <row r="16282" spans="5:25">
      <c r="E16282" s="45"/>
      <c r="H16282" s="45"/>
      <c r="Q16282" s="38"/>
      <c r="Y16282" s="38"/>
    </row>
    <row r="16283" spans="5:25">
      <c r="E16283" s="45"/>
      <c r="H16283" s="45"/>
      <c r="Q16283" s="38"/>
      <c r="Y16283" s="38"/>
    </row>
    <row r="16284" spans="5:25">
      <c r="E16284" s="45"/>
      <c r="H16284" s="45"/>
      <c r="Q16284" s="38"/>
      <c r="Y16284" s="38"/>
    </row>
    <row r="16285" spans="5:25">
      <c r="E16285" s="45"/>
      <c r="H16285" s="45"/>
      <c r="Q16285" s="38"/>
      <c r="Y16285" s="38"/>
    </row>
    <row r="16286" spans="5:25">
      <c r="E16286" s="45"/>
      <c r="H16286" s="45"/>
      <c r="Q16286" s="38"/>
      <c r="Y16286" s="38"/>
    </row>
    <row r="16287" spans="5:25">
      <c r="E16287" s="45"/>
      <c r="H16287" s="45"/>
      <c r="Q16287" s="38"/>
      <c r="Y16287" s="38"/>
    </row>
    <row r="16288" spans="5:25">
      <c r="E16288" s="45"/>
      <c r="H16288" s="45"/>
      <c r="Q16288" s="38"/>
      <c r="Y16288" s="38"/>
    </row>
    <row r="16289" spans="5:25">
      <c r="E16289" s="45"/>
      <c r="H16289" s="45"/>
      <c r="Q16289" s="38"/>
      <c r="Y16289" s="38"/>
    </row>
    <row r="16290" spans="5:25">
      <c r="E16290" s="45"/>
      <c r="H16290" s="45"/>
      <c r="Q16290" s="38"/>
      <c r="Y16290" s="38"/>
    </row>
    <row r="16291" spans="5:25">
      <c r="E16291" s="45"/>
      <c r="H16291" s="45"/>
      <c r="Q16291" s="38"/>
      <c r="Y16291" s="38"/>
    </row>
    <row r="16292" spans="5:25">
      <c r="E16292" s="45"/>
      <c r="H16292" s="45"/>
      <c r="Q16292" s="38"/>
      <c r="Y16292" s="38"/>
    </row>
    <row r="16293" spans="5:25">
      <c r="E16293" s="45"/>
      <c r="H16293" s="45"/>
      <c r="Q16293" s="38"/>
      <c r="Y16293" s="38"/>
    </row>
    <row r="16294" spans="5:25">
      <c r="E16294" s="45"/>
      <c r="H16294" s="45"/>
      <c r="Q16294" s="38"/>
      <c r="Y16294" s="38"/>
    </row>
    <row r="16295" spans="5:25">
      <c r="E16295" s="45"/>
      <c r="H16295" s="45"/>
      <c r="Q16295" s="38"/>
      <c r="Y16295" s="38"/>
    </row>
    <row r="16296" spans="5:25">
      <c r="E16296" s="45"/>
      <c r="H16296" s="45"/>
      <c r="Q16296" s="38"/>
      <c r="Y16296" s="38"/>
    </row>
    <row r="16297" spans="5:25">
      <c r="E16297" s="45"/>
      <c r="H16297" s="45"/>
      <c r="Q16297" s="38"/>
      <c r="Y16297" s="38"/>
    </row>
    <row r="16298" spans="5:25">
      <c r="E16298" s="45"/>
      <c r="H16298" s="45"/>
      <c r="Q16298" s="38"/>
      <c r="Y16298" s="38"/>
    </row>
    <row r="16299" spans="5:25">
      <c r="E16299" s="45"/>
      <c r="H16299" s="45"/>
      <c r="Q16299" s="38"/>
      <c r="Y16299" s="38"/>
    </row>
    <row r="16300" spans="5:25">
      <c r="E16300" s="45"/>
      <c r="H16300" s="45"/>
      <c r="Q16300" s="38"/>
      <c r="Y16300" s="38"/>
    </row>
    <row r="16301" spans="5:25">
      <c r="E16301" s="45"/>
      <c r="H16301" s="45"/>
      <c r="Q16301" s="38"/>
      <c r="Y16301" s="38"/>
    </row>
    <row r="16302" spans="5:25">
      <c r="E16302" s="45"/>
      <c r="H16302" s="45"/>
      <c r="Q16302" s="38"/>
      <c r="Y16302" s="38"/>
    </row>
    <row r="16303" spans="5:25">
      <c r="E16303" s="45"/>
      <c r="H16303" s="45"/>
      <c r="Q16303" s="38"/>
      <c r="Y16303" s="38"/>
    </row>
    <row r="16304" spans="5:25">
      <c r="E16304" s="45"/>
      <c r="H16304" s="45"/>
      <c r="Q16304" s="38"/>
      <c r="Y16304" s="38"/>
    </row>
    <row r="16305" spans="5:25">
      <c r="E16305" s="45"/>
      <c r="H16305" s="45"/>
      <c r="Q16305" s="38"/>
      <c r="Y16305" s="38"/>
    </row>
    <row r="16306" spans="5:25">
      <c r="E16306" s="45"/>
      <c r="H16306" s="45"/>
      <c r="Q16306" s="38"/>
      <c r="Y16306" s="38"/>
    </row>
    <row r="16307" spans="5:25">
      <c r="E16307" s="45"/>
      <c r="H16307" s="45"/>
      <c r="Q16307" s="38"/>
      <c r="Y16307" s="38"/>
    </row>
    <row r="16308" spans="5:25">
      <c r="E16308" s="45"/>
      <c r="H16308" s="45"/>
      <c r="Q16308" s="38"/>
      <c r="Y16308" s="38"/>
    </row>
    <row r="16309" spans="5:25">
      <c r="E16309" s="45"/>
      <c r="H16309" s="45"/>
      <c r="Q16309" s="38"/>
      <c r="Y16309" s="38"/>
    </row>
    <row r="16310" spans="5:25">
      <c r="E16310" s="45"/>
      <c r="H16310" s="45"/>
      <c r="Q16310" s="38"/>
      <c r="Y16310" s="38"/>
    </row>
    <row r="16311" spans="5:25">
      <c r="E16311" s="45"/>
      <c r="H16311" s="45"/>
      <c r="Q16311" s="38"/>
      <c r="Y16311" s="38"/>
    </row>
    <row r="16312" spans="5:25">
      <c r="E16312" s="45"/>
      <c r="H16312" s="45"/>
      <c r="Q16312" s="38"/>
      <c r="Y16312" s="38"/>
    </row>
    <row r="16313" spans="5:25">
      <c r="E16313" s="45"/>
      <c r="H16313" s="45"/>
      <c r="Q16313" s="38"/>
      <c r="Y16313" s="38"/>
    </row>
    <row r="16314" spans="5:25">
      <c r="E16314" s="45"/>
      <c r="H16314" s="45"/>
      <c r="Q16314" s="38"/>
      <c r="Y16314" s="38"/>
    </row>
    <row r="16315" spans="5:25">
      <c r="E16315" s="45"/>
      <c r="H16315" s="45"/>
      <c r="Q16315" s="38"/>
      <c r="Y16315" s="38"/>
    </row>
    <row r="16316" spans="5:25">
      <c r="E16316" s="45"/>
      <c r="H16316" s="45"/>
      <c r="Q16316" s="38"/>
      <c r="Y16316" s="38"/>
    </row>
    <row r="16317" spans="5:25">
      <c r="E16317" s="45"/>
      <c r="H16317" s="45"/>
      <c r="Q16317" s="38"/>
      <c r="Y16317" s="38"/>
    </row>
    <row r="16318" spans="5:25">
      <c r="E16318" s="45"/>
      <c r="H16318" s="45"/>
      <c r="Q16318" s="38"/>
      <c r="Y16318" s="38"/>
    </row>
    <row r="16319" spans="5:25">
      <c r="E16319" s="45"/>
      <c r="H16319" s="45"/>
      <c r="Q16319" s="38"/>
      <c r="Y16319" s="38"/>
    </row>
    <row r="16320" spans="5:25">
      <c r="E16320" s="45"/>
      <c r="H16320" s="45"/>
      <c r="Q16320" s="38"/>
      <c r="Y16320" s="38"/>
    </row>
    <row r="16321" spans="5:25">
      <c r="E16321" s="45"/>
      <c r="H16321" s="45"/>
      <c r="Q16321" s="38"/>
      <c r="Y16321" s="38"/>
    </row>
    <row r="16322" spans="5:25">
      <c r="E16322" s="45"/>
      <c r="H16322" s="45"/>
      <c r="Q16322" s="38"/>
      <c r="Y16322" s="38"/>
    </row>
    <row r="16323" spans="5:25">
      <c r="E16323" s="45"/>
      <c r="H16323" s="45"/>
      <c r="Q16323" s="38"/>
      <c r="Y16323" s="38"/>
    </row>
    <row r="16324" spans="5:25">
      <c r="E16324" s="45"/>
      <c r="H16324" s="45"/>
      <c r="Q16324" s="38"/>
      <c r="Y16324" s="38"/>
    </row>
    <row r="16325" spans="5:25">
      <c r="E16325" s="45"/>
      <c r="H16325" s="45"/>
      <c r="Q16325" s="38"/>
      <c r="Y16325" s="38"/>
    </row>
    <row r="16326" spans="5:25">
      <c r="E16326" s="45"/>
      <c r="H16326" s="45"/>
      <c r="Q16326" s="38"/>
      <c r="Y16326" s="38"/>
    </row>
    <row r="16327" spans="5:25">
      <c r="E16327" s="45"/>
      <c r="H16327" s="45"/>
      <c r="Q16327" s="38"/>
      <c r="Y16327" s="38"/>
    </row>
    <row r="16328" spans="5:25">
      <c r="E16328" s="45"/>
      <c r="H16328" s="45"/>
      <c r="Q16328" s="38"/>
      <c r="Y16328" s="38"/>
    </row>
    <row r="16329" spans="5:25">
      <c r="E16329" s="45"/>
      <c r="H16329" s="45"/>
      <c r="Q16329" s="38"/>
      <c r="Y16329" s="38"/>
    </row>
    <row r="16330" spans="5:25">
      <c r="E16330" s="45"/>
      <c r="H16330" s="45"/>
      <c r="Q16330" s="38"/>
      <c r="Y16330" s="38"/>
    </row>
    <row r="16331" spans="5:25">
      <c r="E16331" s="45"/>
      <c r="H16331" s="45"/>
      <c r="Q16331" s="38"/>
      <c r="Y16331" s="38"/>
    </row>
    <row r="16332" spans="5:25">
      <c r="E16332" s="45"/>
      <c r="H16332" s="45"/>
      <c r="Q16332" s="38"/>
      <c r="Y16332" s="38"/>
    </row>
    <row r="16333" spans="5:25">
      <c r="E16333" s="45"/>
      <c r="H16333" s="45"/>
      <c r="Q16333" s="38"/>
      <c r="Y16333" s="38"/>
    </row>
    <row r="16334" spans="5:25">
      <c r="E16334" s="45"/>
      <c r="H16334" s="45"/>
      <c r="Q16334" s="38"/>
      <c r="Y16334" s="38"/>
    </row>
    <row r="16335" spans="5:25">
      <c r="E16335" s="45"/>
      <c r="H16335" s="45"/>
      <c r="Q16335" s="38"/>
      <c r="Y16335" s="38"/>
    </row>
    <row r="16336" spans="5:25">
      <c r="E16336" s="45"/>
      <c r="H16336" s="45"/>
      <c r="Q16336" s="38"/>
      <c r="Y16336" s="38"/>
    </row>
    <row r="16337" spans="5:25">
      <c r="E16337" s="45"/>
      <c r="H16337" s="45"/>
      <c r="Q16337" s="38"/>
      <c r="Y16337" s="38"/>
    </row>
    <row r="16338" spans="5:25">
      <c r="E16338" s="45"/>
      <c r="H16338" s="45"/>
      <c r="Q16338" s="38"/>
      <c r="Y16338" s="38"/>
    </row>
    <row r="16339" spans="5:25">
      <c r="E16339" s="45"/>
      <c r="H16339" s="45"/>
      <c r="Q16339" s="38"/>
      <c r="Y16339" s="38"/>
    </row>
    <row r="16340" spans="5:25">
      <c r="E16340" s="45"/>
      <c r="H16340" s="45"/>
      <c r="Q16340" s="38"/>
      <c r="Y16340" s="38"/>
    </row>
    <row r="16341" spans="5:25">
      <c r="E16341" s="45"/>
      <c r="H16341" s="45"/>
      <c r="Q16341" s="38"/>
      <c r="Y16341" s="38"/>
    </row>
    <row r="16342" spans="5:25">
      <c r="E16342" s="45"/>
      <c r="H16342" s="45"/>
      <c r="Q16342" s="38"/>
      <c r="Y16342" s="38"/>
    </row>
    <row r="16343" spans="5:25">
      <c r="E16343" s="45"/>
      <c r="H16343" s="45"/>
      <c r="Q16343" s="38"/>
      <c r="Y16343" s="38"/>
    </row>
    <row r="16344" spans="5:25">
      <c r="E16344" s="45"/>
      <c r="H16344" s="45"/>
      <c r="Q16344" s="38"/>
      <c r="Y16344" s="38"/>
    </row>
    <row r="16345" spans="5:25">
      <c r="E16345" s="45"/>
      <c r="H16345" s="45"/>
      <c r="Q16345" s="38"/>
      <c r="Y16345" s="38"/>
    </row>
    <row r="16346" spans="5:25">
      <c r="E16346" s="45"/>
      <c r="H16346" s="45"/>
      <c r="Q16346" s="38"/>
      <c r="Y16346" s="38"/>
    </row>
    <row r="16347" spans="5:25">
      <c r="E16347" s="45"/>
      <c r="H16347" s="45"/>
      <c r="Q16347" s="38"/>
      <c r="Y16347" s="38"/>
    </row>
    <row r="16348" spans="5:25">
      <c r="E16348" s="45"/>
      <c r="H16348" s="45"/>
      <c r="Q16348" s="38"/>
      <c r="Y16348" s="38"/>
    </row>
    <row r="16349" spans="5:25">
      <c r="E16349" s="45"/>
      <c r="H16349" s="45"/>
      <c r="Q16349" s="38"/>
      <c r="Y16349" s="38"/>
    </row>
    <row r="16350" spans="5:25">
      <c r="E16350" s="45"/>
      <c r="H16350" s="45"/>
      <c r="Q16350" s="38"/>
      <c r="Y16350" s="38"/>
    </row>
    <row r="16351" spans="5:25">
      <c r="E16351" s="45"/>
      <c r="H16351" s="45"/>
      <c r="Q16351" s="38"/>
      <c r="Y16351" s="38"/>
    </row>
    <row r="16352" spans="5:25">
      <c r="E16352" s="45"/>
      <c r="H16352" s="45"/>
      <c r="Q16352" s="38"/>
      <c r="Y16352" s="38"/>
    </row>
    <row r="16353" spans="5:25">
      <c r="E16353" s="45"/>
      <c r="H16353" s="45"/>
      <c r="Q16353" s="38"/>
      <c r="Y16353" s="38"/>
    </row>
    <row r="16354" spans="5:25">
      <c r="E16354" s="45"/>
      <c r="H16354" s="45"/>
      <c r="Q16354" s="38"/>
      <c r="Y16354" s="38"/>
    </row>
    <row r="16355" spans="5:25">
      <c r="E16355" s="45"/>
      <c r="H16355" s="45"/>
      <c r="Q16355" s="38"/>
      <c r="Y16355" s="38"/>
    </row>
    <row r="16356" spans="5:25">
      <c r="E16356" s="45"/>
      <c r="H16356" s="45"/>
      <c r="Q16356" s="38"/>
      <c r="Y16356" s="38"/>
    </row>
    <row r="16357" spans="5:25">
      <c r="E16357" s="45"/>
      <c r="H16357" s="45"/>
      <c r="Q16357" s="38"/>
      <c r="Y16357" s="38"/>
    </row>
    <row r="16358" spans="5:25">
      <c r="E16358" s="45"/>
      <c r="H16358" s="45"/>
      <c r="Q16358" s="38"/>
      <c r="Y16358" s="38"/>
    </row>
    <row r="16359" spans="5:25">
      <c r="E16359" s="45"/>
      <c r="H16359" s="45"/>
      <c r="Q16359" s="38"/>
      <c r="Y16359" s="38"/>
    </row>
    <row r="16360" spans="5:25">
      <c r="E16360" s="45"/>
      <c r="H16360" s="45"/>
      <c r="Q16360" s="38"/>
      <c r="Y16360" s="38"/>
    </row>
    <row r="16361" spans="5:25">
      <c r="E16361" s="45"/>
      <c r="H16361" s="45"/>
      <c r="Q16361" s="38"/>
      <c r="Y16361" s="38"/>
    </row>
    <row r="16362" spans="5:25">
      <c r="E16362" s="45"/>
      <c r="H16362" s="45"/>
      <c r="Q16362" s="38"/>
      <c r="Y16362" s="38"/>
    </row>
    <row r="16363" spans="5:25">
      <c r="E16363" s="45"/>
      <c r="H16363" s="45"/>
      <c r="Q16363" s="38"/>
      <c r="Y16363" s="38"/>
    </row>
    <row r="16364" spans="5:25">
      <c r="E16364" s="45"/>
      <c r="H16364" s="45"/>
      <c r="Q16364" s="38"/>
      <c r="Y16364" s="38"/>
    </row>
    <row r="16365" spans="5:25">
      <c r="E16365" s="45"/>
      <c r="H16365" s="45"/>
      <c r="Q16365" s="38"/>
      <c r="Y16365" s="38"/>
    </row>
    <row r="16366" spans="5:25">
      <c r="E16366" s="45"/>
      <c r="H16366" s="45"/>
      <c r="Q16366" s="38"/>
      <c r="Y16366" s="38"/>
    </row>
    <row r="16367" spans="5:25">
      <c r="E16367" s="45"/>
      <c r="H16367" s="45"/>
      <c r="Q16367" s="38"/>
      <c r="Y16367" s="38"/>
    </row>
    <row r="16368" spans="5:25">
      <c r="E16368" s="45"/>
      <c r="H16368" s="45"/>
      <c r="Q16368" s="38"/>
      <c r="Y16368" s="38"/>
    </row>
    <row r="16369" spans="5:25">
      <c r="E16369" s="45"/>
      <c r="H16369" s="45"/>
      <c r="Q16369" s="38"/>
      <c r="Y16369" s="38"/>
    </row>
    <row r="16370" spans="5:25">
      <c r="E16370" s="45"/>
      <c r="H16370" s="45"/>
      <c r="Q16370" s="38"/>
      <c r="Y16370" s="38"/>
    </row>
    <row r="16371" spans="5:25">
      <c r="E16371" s="45"/>
      <c r="H16371" s="45"/>
      <c r="Q16371" s="38"/>
      <c r="Y16371" s="38"/>
    </row>
    <row r="16372" spans="5:25">
      <c r="E16372" s="45"/>
      <c r="H16372" s="45"/>
      <c r="Q16372" s="38"/>
      <c r="Y16372" s="38"/>
    </row>
    <row r="16373" spans="5:25">
      <c r="E16373" s="45"/>
      <c r="H16373" s="45"/>
      <c r="Q16373" s="38"/>
      <c r="Y16373" s="38"/>
    </row>
    <row r="16374" spans="5:25">
      <c r="E16374" s="45"/>
      <c r="H16374" s="45"/>
      <c r="Q16374" s="38"/>
      <c r="Y16374" s="38"/>
    </row>
    <row r="16375" spans="5:25">
      <c r="E16375" s="45"/>
      <c r="H16375" s="45"/>
      <c r="Q16375" s="38"/>
      <c r="Y16375" s="38"/>
    </row>
    <row r="16376" spans="5:25">
      <c r="E16376" s="45"/>
      <c r="H16376" s="45"/>
      <c r="Q16376" s="38"/>
      <c r="Y16376" s="38"/>
    </row>
    <row r="16377" spans="5:25">
      <c r="E16377" s="45"/>
      <c r="H16377" s="45"/>
      <c r="Q16377" s="38"/>
      <c r="Y16377" s="38"/>
    </row>
    <row r="16378" spans="5:25">
      <c r="E16378" s="45"/>
      <c r="H16378" s="45"/>
      <c r="Q16378" s="38"/>
      <c r="Y16378" s="38"/>
    </row>
    <row r="16379" spans="5:25">
      <c r="E16379" s="45"/>
      <c r="H16379" s="45"/>
      <c r="Q16379" s="38"/>
      <c r="Y16379" s="38"/>
    </row>
    <row r="16380" spans="5:25">
      <c r="E16380" s="45"/>
      <c r="H16380" s="45"/>
      <c r="Q16380" s="38"/>
      <c r="Y16380" s="38"/>
    </row>
    <row r="16381" spans="5:25">
      <c r="E16381" s="45"/>
      <c r="H16381" s="45"/>
      <c r="Q16381" s="38"/>
      <c r="Y16381" s="38"/>
    </row>
    <row r="16382" spans="5:25">
      <c r="E16382" s="45"/>
      <c r="H16382" s="45"/>
      <c r="Q16382" s="38"/>
      <c r="Y16382" s="38"/>
    </row>
    <row r="16383" spans="5:25">
      <c r="E16383" s="45"/>
      <c r="H16383" s="45"/>
      <c r="Q16383" s="38"/>
      <c r="Y16383" s="38"/>
    </row>
    <row r="16384" spans="5:25">
      <c r="E16384" s="45"/>
      <c r="H16384" s="45"/>
      <c r="Q16384" s="38"/>
      <c r="Y16384" s="38"/>
    </row>
    <row r="16385" spans="5:25">
      <c r="E16385" s="45"/>
      <c r="H16385" s="45"/>
      <c r="Q16385" s="38"/>
      <c r="Y16385" s="38"/>
    </row>
    <row r="16386" spans="5:25">
      <c r="E16386" s="45"/>
      <c r="H16386" s="45"/>
      <c r="Q16386" s="38"/>
      <c r="Y16386" s="38"/>
    </row>
    <row r="16387" spans="5:25">
      <c r="E16387" s="45"/>
      <c r="H16387" s="45"/>
      <c r="Q16387" s="38"/>
      <c r="Y16387" s="38"/>
    </row>
    <row r="16388" spans="5:25">
      <c r="E16388" s="45"/>
      <c r="H16388" s="45"/>
      <c r="Q16388" s="38"/>
      <c r="Y16388" s="38"/>
    </row>
    <row r="16389" spans="5:25">
      <c r="E16389" s="45"/>
      <c r="H16389" s="45"/>
      <c r="Q16389" s="38"/>
      <c r="Y16389" s="38"/>
    </row>
    <row r="16390" spans="5:25">
      <c r="E16390" s="45"/>
      <c r="H16390" s="45"/>
      <c r="Q16390" s="38"/>
      <c r="Y16390" s="38"/>
    </row>
    <row r="16391" spans="5:25">
      <c r="E16391" s="45"/>
      <c r="H16391" s="45"/>
      <c r="Q16391" s="38"/>
      <c r="Y16391" s="38"/>
    </row>
    <row r="16392" spans="5:25">
      <c r="E16392" s="45"/>
      <c r="H16392" s="45"/>
      <c r="Q16392" s="38"/>
      <c r="Y16392" s="38"/>
    </row>
    <row r="16393" spans="5:25">
      <c r="E16393" s="45"/>
      <c r="H16393" s="45"/>
      <c r="Q16393" s="38"/>
      <c r="Y16393" s="38"/>
    </row>
    <row r="16394" spans="5:25">
      <c r="E16394" s="45"/>
      <c r="H16394" s="45"/>
      <c r="Q16394" s="38"/>
      <c r="Y16394" s="38"/>
    </row>
    <row r="16395" spans="5:25">
      <c r="E16395" s="45"/>
      <c r="H16395" s="45"/>
      <c r="Q16395" s="38"/>
      <c r="Y16395" s="38"/>
    </row>
    <row r="16396" spans="5:25">
      <c r="E16396" s="45"/>
      <c r="H16396" s="45"/>
      <c r="Q16396" s="38"/>
      <c r="Y16396" s="38"/>
    </row>
    <row r="16397" spans="5:25">
      <c r="E16397" s="45"/>
      <c r="H16397" s="45"/>
      <c r="Q16397" s="38"/>
      <c r="Y16397" s="38"/>
    </row>
    <row r="16398" spans="5:25">
      <c r="E16398" s="45"/>
      <c r="H16398" s="45"/>
      <c r="Q16398" s="38"/>
      <c r="Y16398" s="38"/>
    </row>
    <row r="16399" spans="5:25">
      <c r="E16399" s="45"/>
      <c r="H16399" s="45"/>
      <c r="Q16399" s="38"/>
      <c r="Y16399" s="38"/>
    </row>
    <row r="16400" spans="5:25">
      <c r="E16400" s="45"/>
      <c r="H16400" s="45"/>
      <c r="Q16400" s="38"/>
      <c r="Y16400" s="38"/>
    </row>
    <row r="16401" spans="5:25">
      <c r="E16401" s="45"/>
      <c r="H16401" s="45"/>
      <c r="Q16401" s="38"/>
      <c r="Y16401" s="38"/>
    </row>
    <row r="16402" spans="5:25">
      <c r="E16402" s="45"/>
      <c r="H16402" s="45"/>
      <c r="Q16402" s="38"/>
      <c r="Y16402" s="38"/>
    </row>
    <row r="16403" spans="5:25">
      <c r="E16403" s="45"/>
      <c r="H16403" s="45"/>
      <c r="Q16403" s="38"/>
      <c r="Y16403" s="38"/>
    </row>
    <row r="16404" spans="5:25">
      <c r="E16404" s="45"/>
      <c r="H16404" s="45"/>
      <c r="Q16404" s="38"/>
      <c r="Y16404" s="38"/>
    </row>
    <row r="16405" spans="5:25">
      <c r="E16405" s="45"/>
      <c r="H16405" s="45"/>
      <c r="Q16405" s="38"/>
      <c r="Y16405" s="38"/>
    </row>
    <row r="16406" spans="5:25">
      <c r="E16406" s="45"/>
      <c r="H16406" s="45"/>
      <c r="Q16406" s="38"/>
      <c r="Y16406" s="38"/>
    </row>
    <row r="16407" spans="5:25">
      <c r="E16407" s="45"/>
      <c r="H16407" s="45"/>
      <c r="Q16407" s="38"/>
      <c r="Y16407" s="38"/>
    </row>
    <row r="16408" spans="5:25">
      <c r="E16408" s="45"/>
      <c r="H16408" s="45"/>
      <c r="Q16408" s="38"/>
      <c r="Y16408" s="38"/>
    </row>
    <row r="16409" spans="5:25">
      <c r="E16409" s="45"/>
      <c r="H16409" s="45"/>
      <c r="Q16409" s="38"/>
      <c r="Y16409" s="38"/>
    </row>
    <row r="16410" spans="5:25">
      <c r="E16410" s="45"/>
      <c r="H16410" s="45"/>
      <c r="Q16410" s="38"/>
      <c r="Y16410" s="38"/>
    </row>
    <row r="16411" spans="5:25">
      <c r="E16411" s="45"/>
      <c r="H16411" s="45"/>
      <c r="Q16411" s="38"/>
      <c r="Y16411" s="38"/>
    </row>
    <row r="16412" spans="5:25">
      <c r="E16412" s="45"/>
      <c r="H16412" s="45"/>
      <c r="Q16412" s="38"/>
      <c r="Y16412" s="38"/>
    </row>
    <row r="16413" spans="5:25">
      <c r="E16413" s="45"/>
      <c r="H16413" s="45"/>
      <c r="Q16413" s="38"/>
      <c r="Y16413" s="38"/>
    </row>
    <row r="16414" spans="5:25">
      <c r="E16414" s="45"/>
      <c r="H16414" s="45"/>
      <c r="Q16414" s="38"/>
      <c r="Y16414" s="38"/>
    </row>
    <row r="16415" spans="5:25">
      <c r="E16415" s="45"/>
      <c r="H16415" s="45"/>
      <c r="Q16415" s="38"/>
      <c r="Y16415" s="38"/>
    </row>
    <row r="16416" spans="5:25">
      <c r="E16416" s="45"/>
      <c r="H16416" s="45"/>
      <c r="Q16416" s="38"/>
      <c r="Y16416" s="38"/>
    </row>
    <row r="16417" spans="5:25">
      <c r="E16417" s="45"/>
      <c r="H16417" s="45"/>
      <c r="Q16417" s="38"/>
      <c r="Y16417" s="38"/>
    </row>
    <row r="16418" spans="5:25">
      <c r="E16418" s="45"/>
      <c r="H16418" s="45"/>
      <c r="Q16418" s="38"/>
      <c r="Y16418" s="38"/>
    </row>
    <row r="16419" spans="5:25">
      <c r="E16419" s="45"/>
      <c r="H16419" s="45"/>
      <c r="Q16419" s="38"/>
      <c r="Y16419" s="38"/>
    </row>
    <row r="16420" spans="5:25">
      <c r="E16420" s="45"/>
      <c r="H16420" s="45"/>
      <c r="Q16420" s="38"/>
      <c r="Y16420" s="38"/>
    </row>
    <row r="16421" spans="5:25">
      <c r="E16421" s="45"/>
      <c r="H16421" s="45"/>
      <c r="Q16421" s="38"/>
      <c r="Y16421" s="38"/>
    </row>
    <row r="16422" spans="5:25">
      <c r="E16422" s="45"/>
      <c r="H16422" s="45"/>
      <c r="Q16422" s="38"/>
      <c r="Y16422" s="38"/>
    </row>
    <row r="16423" spans="5:25">
      <c r="E16423" s="45"/>
      <c r="H16423" s="45"/>
      <c r="Q16423" s="38"/>
      <c r="Y16423" s="38"/>
    </row>
    <row r="16424" spans="5:25">
      <c r="E16424" s="45"/>
      <c r="H16424" s="45"/>
      <c r="Q16424" s="38"/>
      <c r="Y16424" s="38"/>
    </row>
    <row r="16425" spans="5:25">
      <c r="E16425" s="45"/>
      <c r="H16425" s="45"/>
      <c r="Q16425" s="38"/>
      <c r="Y16425" s="38"/>
    </row>
    <row r="16426" spans="5:25">
      <c r="E16426" s="45"/>
      <c r="H16426" s="45"/>
      <c r="Q16426" s="38"/>
      <c r="Y16426" s="38"/>
    </row>
    <row r="16427" spans="5:25">
      <c r="E16427" s="45"/>
      <c r="H16427" s="45"/>
      <c r="Q16427" s="38"/>
      <c r="Y16427" s="38"/>
    </row>
    <row r="16428" spans="5:25">
      <c r="E16428" s="45"/>
      <c r="H16428" s="45"/>
      <c r="Q16428" s="38"/>
      <c r="Y16428" s="38"/>
    </row>
    <row r="16429" spans="5:25">
      <c r="E16429" s="45"/>
      <c r="H16429" s="45"/>
      <c r="Q16429" s="38"/>
      <c r="Y16429" s="38"/>
    </row>
    <row r="16430" spans="5:25">
      <c r="E16430" s="45"/>
      <c r="H16430" s="45"/>
      <c r="Q16430" s="38"/>
      <c r="Y16430" s="38"/>
    </row>
    <row r="16431" spans="5:25">
      <c r="E16431" s="45"/>
      <c r="H16431" s="45"/>
      <c r="Q16431" s="38"/>
      <c r="Y16431" s="38"/>
    </row>
    <row r="16432" spans="5:25">
      <c r="E16432" s="45"/>
      <c r="H16432" s="45"/>
      <c r="Q16432" s="38"/>
      <c r="Y16432" s="38"/>
    </row>
    <row r="16433" spans="5:25">
      <c r="E16433" s="45"/>
      <c r="H16433" s="45"/>
      <c r="Q16433" s="38"/>
      <c r="Y16433" s="38"/>
    </row>
    <row r="16434" spans="5:25">
      <c r="E16434" s="45"/>
      <c r="H16434" s="45"/>
      <c r="Q16434" s="38"/>
      <c r="Y16434" s="38"/>
    </row>
    <row r="16435" spans="5:25">
      <c r="E16435" s="45"/>
      <c r="H16435" s="45"/>
      <c r="Q16435" s="38"/>
      <c r="Y16435" s="38"/>
    </row>
    <row r="16436" spans="5:25">
      <c r="E16436" s="45"/>
      <c r="H16436" s="45"/>
      <c r="Q16436" s="38"/>
      <c r="Y16436" s="38"/>
    </row>
    <row r="16437" spans="5:25">
      <c r="E16437" s="45"/>
      <c r="H16437" s="45"/>
      <c r="Q16437" s="38"/>
      <c r="Y16437" s="38"/>
    </row>
    <row r="16438" spans="5:25">
      <c r="E16438" s="45"/>
      <c r="H16438" s="45"/>
      <c r="Q16438" s="38"/>
      <c r="Y16438" s="38"/>
    </row>
    <row r="16439" spans="5:25">
      <c r="E16439" s="45"/>
      <c r="H16439" s="45"/>
      <c r="Q16439" s="38"/>
      <c r="Y16439" s="38"/>
    </row>
    <row r="16440" spans="5:25">
      <c r="E16440" s="45"/>
      <c r="H16440" s="45"/>
      <c r="Q16440" s="38"/>
      <c r="Y16440" s="38"/>
    </row>
    <row r="16441" spans="5:25">
      <c r="E16441" s="45"/>
      <c r="H16441" s="45"/>
      <c r="Q16441" s="38"/>
      <c r="Y16441" s="38"/>
    </row>
    <row r="16442" spans="5:25">
      <c r="E16442" s="45"/>
      <c r="H16442" s="45"/>
      <c r="Q16442" s="38"/>
      <c r="Y16442" s="38"/>
    </row>
    <row r="16443" spans="5:25">
      <c r="E16443" s="45"/>
      <c r="H16443" s="45"/>
      <c r="Q16443" s="38"/>
      <c r="Y16443" s="38"/>
    </row>
    <row r="16444" spans="5:25">
      <c r="E16444" s="45"/>
      <c r="H16444" s="45"/>
      <c r="Q16444" s="38"/>
      <c r="Y16444" s="38"/>
    </row>
    <row r="16445" spans="5:25">
      <c r="E16445" s="45"/>
      <c r="H16445" s="45"/>
      <c r="Q16445" s="38"/>
      <c r="Y16445" s="38"/>
    </row>
    <row r="16446" spans="5:25">
      <c r="E16446" s="45"/>
      <c r="H16446" s="45"/>
      <c r="Q16446" s="38"/>
      <c r="Y16446" s="38"/>
    </row>
    <row r="16447" spans="5:25">
      <c r="E16447" s="45"/>
      <c r="H16447" s="45"/>
      <c r="Q16447" s="38"/>
      <c r="Y16447" s="38"/>
    </row>
    <row r="16448" spans="5:25">
      <c r="E16448" s="45"/>
      <c r="H16448" s="45"/>
      <c r="Q16448" s="38"/>
      <c r="Y16448" s="38"/>
    </row>
    <row r="16449" spans="5:25">
      <c r="E16449" s="45"/>
      <c r="H16449" s="45"/>
      <c r="Q16449" s="38"/>
      <c r="Y16449" s="38"/>
    </row>
    <row r="16450" spans="5:25">
      <c r="E16450" s="45"/>
      <c r="H16450" s="45"/>
      <c r="Q16450" s="38"/>
      <c r="Y16450" s="38"/>
    </row>
    <row r="16451" spans="5:25">
      <c r="E16451" s="45"/>
      <c r="H16451" s="45"/>
      <c r="Q16451" s="38"/>
      <c r="Y16451" s="38"/>
    </row>
    <row r="16452" spans="5:25">
      <c r="E16452" s="45"/>
      <c r="H16452" s="45"/>
      <c r="Q16452" s="38"/>
      <c r="Y16452" s="38"/>
    </row>
    <row r="16453" spans="5:25">
      <c r="E16453" s="45"/>
      <c r="H16453" s="45"/>
      <c r="Q16453" s="38"/>
      <c r="Y16453" s="38"/>
    </row>
    <row r="16454" spans="5:25">
      <c r="E16454" s="45"/>
      <c r="H16454" s="45"/>
      <c r="Q16454" s="38"/>
      <c r="Y16454" s="38"/>
    </row>
    <row r="16455" spans="5:25">
      <c r="E16455" s="45"/>
      <c r="H16455" s="45"/>
      <c r="Q16455" s="38"/>
      <c r="Y16455" s="38"/>
    </row>
    <row r="16456" spans="5:25">
      <c r="E16456" s="45"/>
      <c r="H16456" s="45"/>
      <c r="Q16456" s="38"/>
      <c r="Y16456" s="38"/>
    </row>
    <row r="16457" spans="5:25">
      <c r="E16457" s="45"/>
      <c r="H16457" s="45"/>
      <c r="Q16457" s="38"/>
      <c r="Y16457" s="38"/>
    </row>
    <row r="16458" spans="5:25">
      <c r="E16458" s="45"/>
      <c r="H16458" s="45"/>
      <c r="Q16458" s="38"/>
      <c r="Y16458" s="38"/>
    </row>
    <row r="16459" spans="5:25">
      <c r="E16459" s="45"/>
      <c r="H16459" s="45"/>
      <c r="Q16459" s="38"/>
      <c r="Y16459" s="38"/>
    </row>
    <row r="16460" spans="5:25">
      <c r="E16460" s="45"/>
      <c r="H16460" s="45"/>
      <c r="Q16460" s="38"/>
      <c r="Y16460" s="38"/>
    </row>
    <row r="16461" spans="5:25">
      <c r="E16461" s="45"/>
      <c r="H16461" s="45"/>
      <c r="Q16461" s="38"/>
      <c r="Y16461" s="38"/>
    </row>
    <row r="16462" spans="5:25">
      <c r="E16462" s="45"/>
      <c r="H16462" s="45"/>
      <c r="Q16462" s="38"/>
      <c r="Y16462" s="38"/>
    </row>
    <row r="16463" spans="5:25">
      <c r="E16463" s="45"/>
      <c r="H16463" s="45"/>
      <c r="Q16463" s="38"/>
      <c r="Y16463" s="38"/>
    </row>
    <row r="16464" spans="5:25">
      <c r="E16464" s="45"/>
      <c r="H16464" s="45"/>
      <c r="Q16464" s="38"/>
      <c r="Y16464" s="38"/>
    </row>
    <row r="16465" spans="5:25">
      <c r="E16465" s="45"/>
      <c r="H16465" s="45"/>
      <c r="Q16465" s="38"/>
      <c r="Y16465" s="38"/>
    </row>
    <row r="16466" spans="5:25">
      <c r="E16466" s="45"/>
      <c r="H16466" s="45"/>
      <c r="Q16466" s="38"/>
      <c r="Y16466" s="38"/>
    </row>
    <row r="16467" spans="5:25">
      <c r="E16467" s="45"/>
      <c r="H16467" s="45"/>
      <c r="Q16467" s="38"/>
      <c r="Y16467" s="38"/>
    </row>
    <row r="16468" spans="5:25">
      <c r="E16468" s="45"/>
      <c r="H16468" s="45"/>
      <c r="Q16468" s="38"/>
      <c r="Y16468" s="38"/>
    </row>
    <row r="16469" spans="5:25">
      <c r="E16469" s="45"/>
      <c r="H16469" s="45"/>
      <c r="Q16469" s="38"/>
      <c r="Y16469" s="38"/>
    </row>
    <row r="16470" spans="5:25">
      <c r="E16470" s="45"/>
      <c r="H16470" s="45"/>
      <c r="Q16470" s="38"/>
      <c r="Y16470" s="38"/>
    </row>
    <row r="16471" spans="5:25">
      <c r="E16471" s="45"/>
      <c r="H16471" s="45"/>
      <c r="Q16471" s="38"/>
      <c r="Y16471" s="38"/>
    </row>
    <row r="16472" spans="5:25">
      <c r="E16472" s="45"/>
      <c r="H16472" s="45"/>
      <c r="Q16472" s="38"/>
      <c r="Y16472" s="38"/>
    </row>
    <row r="16473" spans="5:25">
      <c r="E16473" s="45"/>
      <c r="H16473" s="45"/>
      <c r="Q16473" s="38"/>
      <c r="Y16473" s="38"/>
    </row>
    <row r="16474" spans="5:25">
      <c r="E16474" s="45"/>
      <c r="H16474" s="45"/>
      <c r="Q16474" s="38"/>
      <c r="Y16474" s="38"/>
    </row>
    <row r="16475" spans="5:25">
      <c r="E16475" s="45"/>
      <c r="H16475" s="45"/>
      <c r="Q16475" s="38"/>
      <c r="Y16475" s="38"/>
    </row>
    <row r="16476" spans="5:25">
      <c r="E16476" s="45"/>
      <c r="H16476" s="45"/>
      <c r="Q16476" s="38"/>
      <c r="Y16476" s="38"/>
    </row>
    <row r="16477" spans="5:25">
      <c r="E16477" s="45"/>
      <c r="H16477" s="45"/>
      <c r="Q16477" s="38"/>
      <c r="Y16477" s="38"/>
    </row>
    <row r="16478" spans="5:25">
      <c r="E16478" s="45"/>
      <c r="H16478" s="45"/>
      <c r="Q16478" s="38"/>
      <c r="Y16478" s="38"/>
    </row>
    <row r="16479" spans="5:25">
      <c r="E16479" s="45"/>
      <c r="H16479" s="45"/>
      <c r="Q16479" s="38"/>
      <c r="Y16479" s="38"/>
    </row>
    <row r="16480" spans="5:25">
      <c r="E16480" s="45"/>
      <c r="H16480" s="45"/>
      <c r="Q16480" s="38"/>
      <c r="Y16480" s="38"/>
    </row>
    <row r="16481" spans="5:25">
      <c r="E16481" s="45"/>
      <c r="H16481" s="45"/>
      <c r="Q16481" s="38"/>
      <c r="Y16481" s="38"/>
    </row>
    <row r="16482" spans="5:25">
      <c r="E16482" s="45"/>
      <c r="H16482" s="45"/>
      <c r="Q16482" s="38"/>
      <c r="Y16482" s="38"/>
    </row>
    <row r="16483" spans="5:25">
      <c r="E16483" s="45"/>
      <c r="H16483" s="45"/>
      <c r="Q16483" s="38"/>
      <c r="Y16483" s="38"/>
    </row>
    <row r="16484" spans="5:25">
      <c r="E16484" s="45"/>
      <c r="H16484" s="45"/>
      <c r="Q16484" s="38"/>
      <c r="Y16484" s="38"/>
    </row>
    <row r="16485" spans="5:25">
      <c r="E16485" s="45"/>
      <c r="H16485" s="45"/>
      <c r="Q16485" s="38"/>
      <c r="Y16485" s="38"/>
    </row>
    <row r="16486" spans="5:25">
      <c r="E16486" s="45"/>
      <c r="H16486" s="45"/>
      <c r="Q16486" s="38"/>
      <c r="Y16486" s="38"/>
    </row>
    <row r="16487" spans="5:25">
      <c r="E16487" s="45"/>
      <c r="H16487" s="45"/>
      <c r="Q16487" s="38"/>
      <c r="Y16487" s="38"/>
    </row>
    <row r="16488" spans="5:25">
      <c r="E16488" s="45"/>
      <c r="H16488" s="45"/>
      <c r="Q16488" s="38"/>
      <c r="Y16488" s="38"/>
    </row>
    <row r="16489" spans="5:25">
      <c r="E16489" s="45"/>
      <c r="H16489" s="45"/>
      <c r="Q16489" s="38"/>
      <c r="Y16489" s="38"/>
    </row>
    <row r="16490" spans="5:25">
      <c r="E16490" s="45"/>
      <c r="H16490" s="45"/>
      <c r="Q16490" s="38"/>
      <c r="Y16490" s="38"/>
    </row>
    <row r="16491" spans="5:25">
      <c r="E16491" s="45"/>
      <c r="H16491" s="45"/>
      <c r="Q16491" s="38"/>
      <c r="Y16491" s="38"/>
    </row>
    <row r="16492" spans="5:25">
      <c r="E16492" s="45"/>
      <c r="H16492" s="45"/>
      <c r="Q16492" s="38"/>
      <c r="Y16492" s="38"/>
    </row>
    <row r="16493" spans="5:25">
      <c r="E16493" s="45"/>
      <c r="H16493" s="45"/>
      <c r="Q16493" s="38"/>
      <c r="Y16493" s="38"/>
    </row>
    <row r="16494" spans="5:25">
      <c r="E16494" s="45"/>
      <c r="H16494" s="45"/>
      <c r="Q16494" s="38"/>
      <c r="Y16494" s="38"/>
    </row>
    <row r="16495" spans="5:25">
      <c r="E16495" s="45"/>
      <c r="H16495" s="45"/>
      <c r="Q16495" s="38"/>
      <c r="Y16495" s="38"/>
    </row>
    <row r="16496" spans="5:25">
      <c r="E16496" s="45"/>
      <c r="H16496" s="45"/>
      <c r="Q16496" s="38"/>
      <c r="Y16496" s="38"/>
    </row>
    <row r="16497" spans="5:25">
      <c r="E16497" s="45"/>
      <c r="H16497" s="45"/>
      <c r="Q16497" s="38"/>
      <c r="Y16497" s="38"/>
    </row>
    <row r="16498" spans="5:25">
      <c r="E16498" s="45"/>
      <c r="H16498" s="45"/>
      <c r="Q16498" s="38"/>
      <c r="Y16498" s="38"/>
    </row>
    <row r="16499" spans="5:25">
      <c r="E16499" s="45"/>
      <c r="H16499" s="45"/>
      <c r="Q16499" s="38"/>
      <c r="Y16499" s="38"/>
    </row>
    <row r="16500" spans="5:25">
      <c r="E16500" s="45"/>
      <c r="H16500" s="45"/>
      <c r="Q16500" s="38"/>
      <c r="Y16500" s="38"/>
    </row>
    <row r="16501" spans="5:25">
      <c r="E16501" s="45"/>
      <c r="H16501" s="45"/>
      <c r="Q16501" s="38"/>
      <c r="Y16501" s="38"/>
    </row>
    <row r="16502" spans="5:25">
      <c r="E16502" s="45"/>
      <c r="H16502" s="45"/>
      <c r="Q16502" s="38"/>
      <c r="Y16502" s="38"/>
    </row>
    <row r="16503" spans="5:25">
      <c r="E16503" s="45"/>
      <c r="H16503" s="45"/>
      <c r="Q16503" s="38"/>
      <c r="Y16503" s="38"/>
    </row>
    <row r="16504" spans="5:25">
      <c r="E16504" s="45"/>
      <c r="H16504" s="45"/>
      <c r="Q16504" s="38"/>
      <c r="Y16504" s="38"/>
    </row>
    <row r="16505" spans="5:25">
      <c r="E16505" s="45"/>
      <c r="H16505" s="45"/>
      <c r="Q16505" s="38"/>
      <c r="Y16505" s="38"/>
    </row>
    <row r="16506" spans="5:25">
      <c r="E16506" s="45"/>
      <c r="H16506" s="45"/>
      <c r="Q16506" s="38"/>
      <c r="Y16506" s="38"/>
    </row>
    <row r="16507" spans="5:25">
      <c r="E16507" s="45"/>
      <c r="H16507" s="45"/>
      <c r="Q16507" s="38"/>
      <c r="Y16507" s="38"/>
    </row>
    <row r="16508" spans="5:25">
      <c r="E16508" s="45"/>
      <c r="H16508" s="45"/>
      <c r="Q16508" s="38"/>
      <c r="Y16508" s="38"/>
    </row>
    <row r="16509" spans="5:25">
      <c r="E16509" s="45"/>
      <c r="H16509" s="45"/>
      <c r="Q16509" s="38"/>
      <c r="Y16509" s="38"/>
    </row>
    <row r="16510" spans="5:25">
      <c r="E16510" s="45"/>
      <c r="H16510" s="45"/>
      <c r="Q16510" s="38"/>
      <c r="Y16510" s="38"/>
    </row>
    <row r="16511" spans="5:25">
      <c r="E16511" s="45"/>
      <c r="H16511" s="45"/>
      <c r="Q16511" s="38"/>
      <c r="Y16511" s="38"/>
    </row>
    <row r="16512" spans="5:25">
      <c r="E16512" s="45"/>
      <c r="H16512" s="45"/>
      <c r="Q16512" s="38"/>
      <c r="Y16512" s="38"/>
    </row>
    <row r="16513" spans="5:25">
      <c r="E16513" s="45"/>
      <c r="H16513" s="45"/>
      <c r="Q16513" s="38"/>
      <c r="Y16513" s="38"/>
    </row>
    <row r="16514" spans="5:25">
      <c r="E16514" s="45"/>
      <c r="H16514" s="45"/>
      <c r="Q16514" s="38"/>
      <c r="Y16514" s="38"/>
    </row>
    <row r="16515" spans="5:25">
      <c r="E16515" s="45"/>
      <c r="H16515" s="45"/>
      <c r="Q16515" s="38"/>
      <c r="Y16515" s="38"/>
    </row>
    <row r="16516" spans="5:25">
      <c r="E16516" s="45"/>
      <c r="H16516" s="45"/>
      <c r="Q16516" s="38"/>
      <c r="Y16516" s="38"/>
    </row>
    <row r="16517" spans="5:25">
      <c r="E16517" s="45"/>
      <c r="H16517" s="45"/>
      <c r="Q16517" s="38"/>
      <c r="Y16517" s="38"/>
    </row>
    <row r="16518" spans="5:25">
      <c r="E16518" s="45"/>
      <c r="H16518" s="45"/>
      <c r="Q16518" s="38"/>
      <c r="Y16518" s="38"/>
    </row>
    <row r="16519" spans="5:25">
      <c r="E16519" s="45"/>
      <c r="H16519" s="45"/>
      <c r="Q16519" s="38"/>
      <c r="Y16519" s="38"/>
    </row>
    <row r="16520" spans="5:25">
      <c r="E16520" s="45"/>
      <c r="H16520" s="45"/>
      <c r="Q16520" s="38"/>
      <c r="Y16520" s="38"/>
    </row>
    <row r="16521" spans="5:25">
      <c r="E16521" s="45"/>
      <c r="H16521" s="45"/>
      <c r="Q16521" s="38"/>
      <c r="Y16521" s="38"/>
    </row>
    <row r="16522" spans="5:25">
      <c r="E16522" s="45"/>
      <c r="H16522" s="45"/>
      <c r="Q16522" s="38"/>
      <c r="Y16522" s="38"/>
    </row>
    <row r="16523" spans="5:25">
      <c r="E16523" s="45"/>
      <c r="H16523" s="45"/>
      <c r="Q16523" s="38"/>
      <c r="Y16523" s="38"/>
    </row>
    <row r="16524" spans="5:25">
      <c r="E16524" s="45"/>
      <c r="H16524" s="45"/>
      <c r="Q16524" s="38"/>
      <c r="Y16524" s="38"/>
    </row>
    <row r="16525" spans="5:25">
      <c r="E16525" s="45"/>
      <c r="H16525" s="45"/>
      <c r="Q16525" s="38"/>
      <c r="Y16525" s="38"/>
    </row>
    <row r="16526" spans="5:25">
      <c r="E16526" s="45"/>
      <c r="H16526" s="45"/>
      <c r="Q16526" s="38"/>
      <c r="Y16526" s="38"/>
    </row>
    <row r="16527" spans="5:25">
      <c r="E16527" s="45"/>
      <c r="H16527" s="45"/>
      <c r="Q16527" s="38"/>
      <c r="Y16527" s="38"/>
    </row>
    <row r="16528" spans="5:25">
      <c r="E16528" s="45"/>
      <c r="H16528" s="45"/>
      <c r="Q16528" s="38"/>
      <c r="Y16528" s="38"/>
    </row>
    <row r="16529" spans="5:25">
      <c r="E16529" s="45"/>
      <c r="H16529" s="45"/>
      <c r="Q16529" s="38"/>
      <c r="Y16529" s="38"/>
    </row>
    <row r="16530" spans="5:25">
      <c r="E16530" s="45"/>
      <c r="H16530" s="45"/>
      <c r="Q16530" s="38"/>
      <c r="Y16530" s="38"/>
    </row>
    <row r="16531" spans="5:25">
      <c r="E16531" s="45"/>
      <c r="H16531" s="45"/>
      <c r="Q16531" s="38"/>
      <c r="Y16531" s="38"/>
    </row>
    <row r="16532" spans="5:25">
      <c r="E16532" s="45"/>
      <c r="H16532" s="45"/>
      <c r="Q16532" s="38"/>
      <c r="Y16532" s="38"/>
    </row>
    <row r="16533" spans="5:25">
      <c r="E16533" s="45"/>
      <c r="H16533" s="45"/>
      <c r="Q16533" s="38"/>
      <c r="Y16533" s="38"/>
    </row>
    <row r="16534" spans="5:25">
      <c r="E16534" s="45"/>
      <c r="H16534" s="45"/>
      <c r="Q16534" s="38"/>
      <c r="Y16534" s="38"/>
    </row>
    <row r="16535" spans="5:25">
      <c r="E16535" s="45"/>
      <c r="H16535" s="45"/>
      <c r="Q16535" s="38"/>
      <c r="Y16535" s="38"/>
    </row>
    <row r="16536" spans="5:25">
      <c r="E16536" s="45"/>
      <c r="H16536" s="45"/>
      <c r="Q16536" s="38"/>
      <c r="Y16536" s="38"/>
    </row>
    <row r="16537" spans="5:25">
      <c r="E16537" s="45"/>
      <c r="H16537" s="45"/>
      <c r="Q16537" s="38"/>
      <c r="Y16537" s="38"/>
    </row>
    <row r="16538" spans="5:25">
      <c r="E16538" s="45"/>
      <c r="H16538" s="45"/>
      <c r="Q16538" s="38"/>
      <c r="Y16538" s="38"/>
    </row>
    <row r="16539" spans="5:25">
      <c r="E16539" s="45"/>
      <c r="H16539" s="45"/>
      <c r="Q16539" s="38"/>
      <c r="Y16539" s="38"/>
    </row>
    <row r="16540" spans="5:25">
      <c r="E16540" s="45"/>
      <c r="H16540" s="45"/>
      <c r="Q16540" s="38"/>
      <c r="Y16540" s="38"/>
    </row>
    <row r="16541" spans="5:25">
      <c r="E16541" s="45"/>
      <c r="H16541" s="45"/>
      <c r="Q16541" s="38"/>
      <c r="Y16541" s="38"/>
    </row>
    <row r="16542" spans="5:25">
      <c r="E16542" s="45"/>
      <c r="H16542" s="45"/>
      <c r="Q16542" s="38"/>
      <c r="Y16542" s="38"/>
    </row>
    <row r="16543" spans="5:25">
      <c r="E16543" s="45"/>
      <c r="H16543" s="45"/>
      <c r="Q16543" s="38"/>
      <c r="Y16543" s="38"/>
    </row>
    <row r="16544" spans="5:25">
      <c r="E16544" s="45"/>
      <c r="H16544" s="45"/>
      <c r="Q16544" s="38"/>
      <c r="Y16544" s="38"/>
    </row>
    <row r="16545" spans="5:25">
      <c r="E16545" s="45"/>
      <c r="H16545" s="45"/>
      <c r="Q16545" s="38"/>
      <c r="Y16545" s="38"/>
    </row>
    <row r="16546" spans="5:25">
      <c r="E16546" s="45"/>
      <c r="H16546" s="45"/>
      <c r="Q16546" s="38"/>
      <c r="Y16546" s="38"/>
    </row>
    <row r="16547" spans="5:25">
      <c r="E16547" s="45"/>
      <c r="H16547" s="45"/>
      <c r="Q16547" s="38"/>
      <c r="Y16547" s="38"/>
    </row>
    <row r="16548" spans="5:25">
      <c r="E16548" s="45"/>
      <c r="H16548" s="45"/>
      <c r="Q16548" s="38"/>
      <c r="Y16548" s="38"/>
    </row>
    <row r="16549" spans="5:25">
      <c r="E16549" s="45"/>
      <c r="H16549" s="45"/>
      <c r="Q16549" s="38"/>
      <c r="Y16549" s="38"/>
    </row>
    <row r="16550" spans="5:25">
      <c r="E16550" s="45"/>
      <c r="H16550" s="45"/>
      <c r="Q16550" s="38"/>
      <c r="Y16550" s="38"/>
    </row>
    <row r="16551" spans="5:25">
      <c r="E16551" s="45"/>
      <c r="H16551" s="45"/>
      <c r="Q16551" s="38"/>
      <c r="Y16551" s="38"/>
    </row>
    <row r="16552" spans="5:25">
      <c r="E16552" s="45"/>
      <c r="H16552" s="45"/>
      <c r="Q16552" s="38"/>
      <c r="Y16552" s="38"/>
    </row>
    <row r="16553" spans="5:25">
      <c r="E16553" s="45"/>
      <c r="H16553" s="45"/>
      <c r="Q16553" s="38"/>
      <c r="Y16553" s="38"/>
    </row>
    <row r="16554" spans="5:25">
      <c r="E16554" s="45"/>
      <c r="H16554" s="45"/>
      <c r="Q16554" s="38"/>
      <c r="Y16554" s="38"/>
    </row>
    <row r="16555" spans="5:25">
      <c r="E16555" s="45"/>
      <c r="H16555" s="45"/>
      <c r="Q16555" s="38"/>
      <c r="Y16555" s="38"/>
    </row>
    <row r="16556" spans="5:25">
      <c r="E16556" s="45"/>
      <c r="H16556" s="45"/>
      <c r="Q16556" s="38"/>
      <c r="Y16556" s="38"/>
    </row>
    <row r="16557" spans="5:25">
      <c r="E16557" s="45"/>
      <c r="H16557" s="45"/>
      <c r="Q16557" s="38"/>
      <c r="Y16557" s="38"/>
    </row>
    <row r="16558" spans="5:25">
      <c r="E16558" s="45"/>
      <c r="H16558" s="45"/>
      <c r="Q16558" s="38"/>
      <c r="Y16558" s="38"/>
    </row>
    <row r="16559" spans="5:25">
      <c r="E16559" s="45"/>
      <c r="H16559" s="45"/>
      <c r="Q16559" s="38"/>
      <c r="Y16559" s="38"/>
    </row>
    <row r="16560" spans="5:25">
      <c r="E16560" s="45"/>
      <c r="H16560" s="45"/>
      <c r="Q16560" s="38"/>
      <c r="Y16560" s="38"/>
    </row>
    <row r="16561" spans="5:25">
      <c r="E16561" s="45"/>
      <c r="H16561" s="45"/>
      <c r="Q16561" s="38"/>
      <c r="Y16561" s="38"/>
    </row>
    <row r="16562" spans="5:25">
      <c r="E16562" s="45"/>
      <c r="H16562" s="45"/>
      <c r="Q16562" s="38"/>
      <c r="Y16562" s="38"/>
    </row>
    <row r="16563" spans="5:25">
      <c r="E16563" s="45"/>
      <c r="H16563" s="45"/>
      <c r="Q16563" s="38"/>
      <c r="Y16563" s="38"/>
    </row>
    <row r="16564" spans="5:25">
      <c r="E16564" s="45"/>
      <c r="H16564" s="45"/>
      <c r="Q16564" s="38"/>
      <c r="Y16564" s="38"/>
    </row>
    <row r="16565" spans="5:25">
      <c r="E16565" s="45"/>
      <c r="H16565" s="45"/>
      <c r="Q16565" s="38"/>
      <c r="Y16565" s="38"/>
    </row>
    <row r="16566" spans="5:25">
      <c r="E16566" s="45"/>
      <c r="H16566" s="45"/>
      <c r="Q16566" s="38"/>
      <c r="Y16566" s="38"/>
    </row>
    <row r="16567" spans="5:25">
      <c r="E16567" s="45"/>
      <c r="H16567" s="45"/>
      <c r="Q16567" s="38"/>
      <c r="Y16567" s="38"/>
    </row>
    <row r="16568" spans="5:25">
      <c r="E16568" s="45"/>
      <c r="H16568" s="45"/>
      <c r="Q16568" s="38"/>
      <c r="Y16568" s="38"/>
    </row>
    <row r="16569" spans="5:25">
      <c r="E16569" s="45"/>
      <c r="H16569" s="45"/>
      <c r="Q16569" s="38"/>
      <c r="Y16569" s="38"/>
    </row>
    <row r="16570" spans="5:25">
      <c r="E16570" s="45"/>
      <c r="H16570" s="45"/>
      <c r="Q16570" s="38"/>
      <c r="Y16570" s="38"/>
    </row>
    <row r="16571" spans="5:25">
      <c r="E16571" s="45"/>
      <c r="H16571" s="45"/>
      <c r="Q16571" s="38"/>
      <c r="Y16571" s="38"/>
    </row>
    <row r="16572" spans="5:25">
      <c r="E16572" s="45"/>
      <c r="H16572" s="45"/>
      <c r="Q16572" s="38"/>
      <c r="Y16572" s="38"/>
    </row>
    <row r="16573" spans="5:25">
      <c r="E16573" s="45"/>
      <c r="H16573" s="45"/>
      <c r="Q16573" s="38"/>
      <c r="Y16573" s="38"/>
    </row>
    <row r="16574" spans="5:25">
      <c r="E16574" s="45"/>
      <c r="H16574" s="45"/>
      <c r="Q16574" s="38"/>
      <c r="Y16574" s="38"/>
    </row>
    <row r="16575" spans="5:25">
      <c r="E16575" s="45"/>
      <c r="H16575" s="45"/>
      <c r="Q16575" s="38"/>
      <c r="Y16575" s="38"/>
    </row>
    <row r="16576" spans="5:25">
      <c r="E16576" s="45"/>
      <c r="H16576" s="45"/>
      <c r="Q16576" s="38"/>
      <c r="Y16576" s="38"/>
    </row>
    <row r="16577" spans="5:25">
      <c r="E16577" s="45"/>
      <c r="H16577" s="45"/>
      <c r="Q16577" s="38"/>
      <c r="Y16577" s="38"/>
    </row>
    <row r="16578" spans="5:25">
      <c r="E16578" s="45"/>
      <c r="H16578" s="45"/>
      <c r="Q16578" s="38"/>
      <c r="Y16578" s="38"/>
    </row>
    <row r="16579" spans="5:25">
      <c r="E16579" s="45"/>
      <c r="H16579" s="45"/>
      <c r="Q16579" s="38"/>
      <c r="Y16579" s="38"/>
    </row>
    <row r="16580" spans="5:25">
      <c r="E16580" s="45"/>
      <c r="H16580" s="45"/>
      <c r="Q16580" s="38"/>
      <c r="Y16580" s="38"/>
    </row>
    <row r="16581" spans="5:25">
      <c r="E16581" s="45"/>
      <c r="H16581" s="45"/>
      <c r="Q16581" s="38"/>
      <c r="Y16581" s="38"/>
    </row>
    <row r="16582" spans="5:25">
      <c r="E16582" s="45"/>
      <c r="H16582" s="45"/>
      <c r="Q16582" s="38"/>
      <c r="Y16582" s="38"/>
    </row>
    <row r="16583" spans="5:25">
      <c r="E16583" s="45"/>
      <c r="H16583" s="45"/>
      <c r="Q16583" s="38"/>
      <c r="Y16583" s="38"/>
    </row>
    <row r="16584" spans="5:25">
      <c r="E16584" s="45"/>
      <c r="H16584" s="45"/>
      <c r="Q16584" s="38"/>
      <c r="Y16584" s="38"/>
    </row>
    <row r="16585" spans="5:25">
      <c r="E16585" s="45"/>
      <c r="H16585" s="45"/>
      <c r="Q16585" s="38"/>
      <c r="Y16585" s="38"/>
    </row>
    <row r="16586" spans="5:25">
      <c r="E16586" s="45"/>
      <c r="H16586" s="45"/>
      <c r="Q16586" s="38"/>
      <c r="Y16586" s="38"/>
    </row>
    <row r="16587" spans="5:25">
      <c r="E16587" s="45"/>
      <c r="H16587" s="45"/>
      <c r="Q16587" s="38"/>
      <c r="Y16587" s="38"/>
    </row>
    <row r="16588" spans="5:25">
      <c r="E16588" s="45"/>
      <c r="H16588" s="45"/>
      <c r="Q16588" s="38"/>
      <c r="Y16588" s="38"/>
    </row>
    <row r="16589" spans="5:25">
      <c r="E16589" s="45"/>
      <c r="H16589" s="45"/>
      <c r="Q16589" s="38"/>
      <c r="Y16589" s="38"/>
    </row>
    <row r="16590" spans="5:25">
      <c r="E16590" s="45"/>
      <c r="H16590" s="45"/>
      <c r="Q16590" s="38"/>
      <c r="Y16590" s="38"/>
    </row>
    <row r="16591" spans="5:25">
      <c r="E16591" s="45"/>
      <c r="H16591" s="45"/>
      <c r="Q16591" s="38"/>
      <c r="Y16591" s="38"/>
    </row>
    <row r="16592" spans="5:25">
      <c r="E16592" s="45"/>
      <c r="H16592" s="45"/>
      <c r="Q16592" s="38"/>
      <c r="Y16592" s="38"/>
    </row>
    <row r="16593" spans="5:25">
      <c r="E16593" s="45"/>
      <c r="H16593" s="45"/>
      <c r="Q16593" s="38"/>
      <c r="Y16593" s="38"/>
    </row>
    <row r="16594" spans="5:25">
      <c r="E16594" s="45"/>
      <c r="H16594" s="45"/>
      <c r="Q16594" s="38"/>
      <c r="Y16594" s="38"/>
    </row>
    <row r="16595" spans="5:25">
      <c r="E16595" s="45"/>
      <c r="H16595" s="45"/>
      <c r="Q16595" s="38"/>
      <c r="Y16595" s="38"/>
    </row>
    <row r="16596" spans="5:25">
      <c r="E16596" s="45"/>
      <c r="H16596" s="45"/>
      <c r="Q16596" s="38"/>
      <c r="Y16596" s="38"/>
    </row>
    <row r="16597" spans="5:25">
      <c r="E16597" s="45"/>
      <c r="H16597" s="45"/>
      <c r="Q16597" s="38"/>
      <c r="Y16597" s="38"/>
    </row>
    <row r="16598" spans="5:25">
      <c r="E16598" s="45"/>
      <c r="H16598" s="45"/>
      <c r="Q16598" s="38"/>
      <c r="Y16598" s="38"/>
    </row>
    <row r="16599" spans="5:25">
      <c r="E16599" s="45"/>
      <c r="H16599" s="45"/>
      <c r="Q16599" s="38"/>
      <c r="Y16599" s="38"/>
    </row>
    <row r="16600" spans="5:25">
      <c r="E16600" s="45"/>
      <c r="H16600" s="45"/>
      <c r="Q16600" s="38"/>
      <c r="Y16600" s="38"/>
    </row>
    <row r="16601" spans="5:25">
      <c r="E16601" s="45"/>
      <c r="H16601" s="45"/>
      <c r="Q16601" s="38"/>
      <c r="Y16601" s="38"/>
    </row>
    <row r="16602" spans="5:25">
      <c r="E16602" s="45"/>
      <c r="H16602" s="45"/>
      <c r="Q16602" s="38"/>
      <c r="Y16602" s="38"/>
    </row>
    <row r="16603" spans="5:25">
      <c r="E16603" s="45"/>
      <c r="H16603" s="45"/>
      <c r="Q16603" s="38"/>
      <c r="Y16603" s="38"/>
    </row>
    <row r="16604" spans="5:25">
      <c r="E16604" s="45"/>
      <c r="H16604" s="45"/>
      <c r="Q16604" s="38"/>
      <c r="Y16604" s="38"/>
    </row>
    <row r="16605" spans="5:25">
      <c r="E16605" s="45"/>
      <c r="H16605" s="45"/>
      <c r="Q16605" s="38"/>
      <c r="Y16605" s="38"/>
    </row>
    <row r="16606" spans="5:25">
      <c r="E16606" s="45"/>
      <c r="H16606" s="45"/>
      <c r="Q16606" s="38"/>
      <c r="Y16606" s="38"/>
    </row>
    <row r="16607" spans="5:25">
      <c r="E16607" s="45"/>
      <c r="H16607" s="45"/>
      <c r="Q16607" s="38"/>
      <c r="Y16607" s="38"/>
    </row>
    <row r="16608" spans="5:25">
      <c r="E16608" s="45"/>
      <c r="H16608" s="45"/>
      <c r="Q16608" s="38"/>
      <c r="Y16608" s="38"/>
    </row>
    <row r="16609" spans="5:25">
      <c r="E16609" s="45"/>
      <c r="H16609" s="45"/>
      <c r="Q16609" s="38"/>
      <c r="Y16609" s="38"/>
    </row>
    <row r="16610" spans="5:25">
      <c r="E16610" s="45"/>
      <c r="H16610" s="45"/>
      <c r="Q16610" s="38"/>
      <c r="Y16610" s="38"/>
    </row>
    <row r="16611" spans="5:25">
      <c r="E16611" s="45"/>
      <c r="H16611" s="45"/>
      <c r="Q16611" s="38"/>
      <c r="Y16611" s="38"/>
    </row>
    <row r="16612" spans="5:25">
      <c r="E16612" s="45"/>
      <c r="H16612" s="45"/>
      <c r="Q16612" s="38"/>
      <c r="Y16612" s="38"/>
    </row>
    <row r="16613" spans="5:25">
      <c r="E16613" s="45"/>
      <c r="H16613" s="45"/>
      <c r="Q16613" s="38"/>
      <c r="Y16613" s="38"/>
    </row>
    <row r="16614" spans="5:25">
      <c r="E16614" s="45"/>
      <c r="H16614" s="45"/>
      <c r="Q16614" s="38"/>
      <c r="Y16614" s="38"/>
    </row>
    <row r="16615" spans="5:25">
      <c r="E16615" s="45"/>
      <c r="H16615" s="45"/>
      <c r="Q16615" s="38"/>
      <c r="Y16615" s="38"/>
    </row>
    <row r="16616" spans="5:25">
      <c r="E16616" s="45"/>
      <c r="H16616" s="45"/>
      <c r="Q16616" s="38"/>
      <c r="Y16616" s="38"/>
    </row>
    <row r="16617" spans="5:25">
      <c r="E16617" s="45"/>
      <c r="H16617" s="45"/>
      <c r="Q16617" s="38"/>
      <c r="Y16617" s="38"/>
    </row>
    <row r="16618" spans="5:25">
      <c r="E16618" s="45"/>
      <c r="H16618" s="45"/>
      <c r="Q16618" s="38"/>
      <c r="Y16618" s="38"/>
    </row>
    <row r="16619" spans="5:25">
      <c r="E16619" s="45"/>
      <c r="H16619" s="45"/>
      <c r="Q16619" s="38"/>
      <c r="Y16619" s="38"/>
    </row>
    <row r="16620" spans="5:25">
      <c r="E16620" s="45"/>
      <c r="H16620" s="45"/>
      <c r="Q16620" s="38"/>
      <c r="Y16620" s="38"/>
    </row>
    <row r="16621" spans="5:25">
      <c r="E16621" s="45"/>
      <c r="H16621" s="45"/>
      <c r="Q16621" s="38"/>
      <c r="Y16621" s="38"/>
    </row>
    <row r="16622" spans="5:25">
      <c r="E16622" s="45"/>
      <c r="H16622" s="45"/>
      <c r="Q16622" s="38"/>
      <c r="Y16622" s="38"/>
    </row>
    <row r="16623" spans="5:25">
      <c r="E16623" s="45"/>
      <c r="H16623" s="45"/>
      <c r="Q16623" s="38"/>
      <c r="Y16623" s="38"/>
    </row>
    <row r="16624" spans="5:25">
      <c r="E16624" s="45"/>
      <c r="H16624" s="45"/>
      <c r="Q16624" s="38"/>
      <c r="Y16624" s="38"/>
    </row>
    <row r="16625" spans="5:25">
      <c r="E16625" s="45"/>
      <c r="H16625" s="45"/>
      <c r="Q16625" s="38"/>
      <c r="Y16625" s="38"/>
    </row>
    <row r="16626" spans="5:25">
      <c r="E16626" s="45"/>
      <c r="H16626" s="45"/>
      <c r="Q16626" s="38"/>
      <c r="Y16626" s="38"/>
    </row>
    <row r="16627" spans="5:25">
      <c r="E16627" s="45"/>
      <c r="H16627" s="45"/>
      <c r="Q16627" s="38"/>
      <c r="Y16627" s="38"/>
    </row>
    <row r="16628" spans="5:25">
      <c r="E16628" s="45"/>
      <c r="H16628" s="45"/>
      <c r="Q16628" s="38"/>
      <c r="Y16628" s="38"/>
    </row>
    <row r="16629" spans="5:25">
      <c r="E16629" s="45"/>
      <c r="H16629" s="45"/>
      <c r="Q16629" s="38"/>
      <c r="Y16629" s="38"/>
    </row>
    <row r="16630" spans="5:25">
      <c r="E16630" s="45"/>
      <c r="H16630" s="45"/>
      <c r="Q16630" s="38"/>
      <c r="Y16630" s="38"/>
    </row>
    <row r="16631" spans="5:25">
      <c r="E16631" s="45"/>
      <c r="H16631" s="45"/>
      <c r="Q16631" s="38"/>
      <c r="Y16631" s="38"/>
    </row>
    <row r="16632" spans="5:25">
      <c r="E16632" s="45"/>
      <c r="H16632" s="45"/>
      <c r="Q16632" s="38"/>
      <c r="Y16632" s="38"/>
    </row>
    <row r="16633" spans="5:25">
      <c r="E16633" s="45"/>
      <c r="H16633" s="45"/>
      <c r="Q16633" s="38"/>
      <c r="Y16633" s="38"/>
    </row>
    <row r="16634" spans="5:25">
      <c r="E16634" s="45"/>
      <c r="H16634" s="45"/>
      <c r="Q16634" s="38"/>
      <c r="Y16634" s="38"/>
    </row>
    <row r="16635" spans="5:25">
      <c r="E16635" s="45"/>
      <c r="H16635" s="45"/>
      <c r="Q16635" s="38"/>
      <c r="Y16635" s="38"/>
    </row>
    <row r="16636" spans="5:25">
      <c r="E16636" s="45"/>
      <c r="H16636" s="45"/>
      <c r="Q16636" s="38"/>
      <c r="Y16636" s="38"/>
    </row>
    <row r="16637" spans="5:25">
      <c r="E16637" s="45"/>
      <c r="H16637" s="45"/>
      <c r="Q16637" s="38"/>
      <c r="Y16637" s="38"/>
    </row>
    <row r="16638" spans="5:25">
      <c r="E16638" s="45"/>
      <c r="H16638" s="45"/>
      <c r="Q16638" s="38"/>
      <c r="Y16638" s="38"/>
    </row>
    <row r="16639" spans="5:25">
      <c r="E16639" s="45"/>
      <c r="H16639" s="45"/>
      <c r="Q16639" s="38"/>
      <c r="Y16639" s="38"/>
    </row>
    <row r="16640" spans="5:25">
      <c r="E16640" s="45"/>
      <c r="H16640" s="45"/>
      <c r="Q16640" s="38"/>
      <c r="Y16640" s="38"/>
    </row>
    <row r="16641" spans="5:25">
      <c r="E16641" s="45"/>
      <c r="H16641" s="45"/>
      <c r="Q16641" s="38"/>
      <c r="Y16641" s="38"/>
    </row>
    <row r="16642" spans="5:25">
      <c r="E16642" s="45"/>
      <c r="H16642" s="45"/>
      <c r="Q16642" s="38"/>
      <c r="Y16642" s="38"/>
    </row>
    <row r="16643" spans="5:25">
      <c r="E16643" s="45"/>
      <c r="H16643" s="45"/>
      <c r="Q16643" s="38"/>
      <c r="Y16643" s="38"/>
    </row>
    <row r="16644" spans="5:25">
      <c r="E16644" s="45"/>
      <c r="H16644" s="45"/>
      <c r="Q16644" s="38"/>
      <c r="Y16644" s="38"/>
    </row>
    <row r="16645" spans="5:25">
      <c r="E16645" s="45"/>
      <c r="H16645" s="45"/>
      <c r="Q16645" s="38"/>
      <c r="Y16645" s="38"/>
    </row>
    <row r="16646" spans="5:25">
      <c r="E16646" s="45"/>
      <c r="H16646" s="45"/>
      <c r="Q16646" s="38"/>
      <c r="Y16646" s="38"/>
    </row>
    <row r="16647" spans="5:25">
      <c r="E16647" s="45"/>
      <c r="H16647" s="45"/>
      <c r="Q16647" s="38"/>
      <c r="Y16647" s="38"/>
    </row>
    <row r="16648" spans="5:25">
      <c r="E16648" s="45"/>
      <c r="H16648" s="45"/>
      <c r="Q16648" s="38"/>
      <c r="Y16648" s="38"/>
    </row>
    <row r="16649" spans="5:25">
      <c r="E16649" s="45"/>
      <c r="H16649" s="45"/>
      <c r="Q16649" s="38"/>
      <c r="Y16649" s="38"/>
    </row>
    <row r="16650" spans="5:25">
      <c r="E16650" s="45"/>
      <c r="H16650" s="45"/>
      <c r="Q16650" s="38"/>
      <c r="Y16650" s="38"/>
    </row>
    <row r="16651" spans="5:25">
      <c r="E16651" s="45"/>
      <c r="H16651" s="45"/>
      <c r="Q16651" s="38"/>
      <c r="Y16651" s="38"/>
    </row>
    <row r="16652" spans="5:25">
      <c r="E16652" s="45"/>
      <c r="H16652" s="45"/>
      <c r="Q16652" s="38"/>
      <c r="Y16652" s="38"/>
    </row>
    <row r="16653" spans="5:25">
      <c r="E16653" s="45"/>
      <c r="H16653" s="45"/>
      <c r="Q16653" s="38"/>
      <c r="Y16653" s="38"/>
    </row>
    <row r="16654" spans="5:25">
      <c r="E16654" s="45"/>
      <c r="H16654" s="45"/>
      <c r="Q16654" s="38"/>
      <c r="Y16654" s="38"/>
    </row>
    <row r="16655" spans="5:25">
      <c r="E16655" s="45"/>
      <c r="H16655" s="45"/>
      <c r="Q16655" s="38"/>
      <c r="Y16655" s="38"/>
    </row>
    <row r="16656" spans="5:25">
      <c r="E16656" s="45"/>
      <c r="H16656" s="45"/>
      <c r="Q16656" s="38"/>
      <c r="Y16656" s="38"/>
    </row>
    <row r="16657" spans="5:25">
      <c r="E16657" s="45"/>
      <c r="H16657" s="45"/>
      <c r="Q16657" s="38"/>
      <c r="Y16657" s="38"/>
    </row>
    <row r="16658" spans="5:25">
      <c r="E16658" s="45"/>
      <c r="H16658" s="45"/>
      <c r="Q16658" s="38"/>
      <c r="Y16658" s="38"/>
    </row>
    <row r="16659" spans="5:25">
      <c r="E16659" s="45"/>
      <c r="H16659" s="45"/>
      <c r="Q16659" s="38"/>
      <c r="Y16659" s="38"/>
    </row>
    <row r="16660" spans="5:25">
      <c r="E16660" s="45"/>
      <c r="H16660" s="45"/>
      <c r="Q16660" s="38"/>
      <c r="Y16660" s="38"/>
    </row>
    <row r="16661" spans="5:25">
      <c r="E16661" s="45"/>
      <c r="H16661" s="45"/>
      <c r="Q16661" s="38"/>
      <c r="Y16661" s="38"/>
    </row>
    <row r="16662" spans="5:25">
      <c r="E16662" s="45"/>
      <c r="H16662" s="45"/>
      <c r="Q16662" s="38"/>
      <c r="Y16662" s="38"/>
    </row>
    <row r="16663" spans="5:25">
      <c r="E16663" s="45"/>
      <c r="H16663" s="45"/>
      <c r="Q16663" s="38"/>
      <c r="Y16663" s="38"/>
    </row>
    <row r="16664" spans="5:25">
      <c r="E16664" s="45"/>
      <c r="H16664" s="45"/>
      <c r="Q16664" s="38"/>
      <c r="Y16664" s="38"/>
    </row>
    <row r="16665" spans="5:25">
      <c r="E16665" s="45"/>
      <c r="H16665" s="45"/>
      <c r="Q16665" s="38"/>
      <c r="Y16665" s="38"/>
    </row>
    <row r="16666" spans="5:25">
      <c r="E16666" s="45"/>
      <c r="H16666" s="45"/>
      <c r="Q16666" s="38"/>
      <c r="Y16666" s="38"/>
    </row>
    <row r="16667" spans="5:25">
      <c r="E16667" s="45"/>
      <c r="H16667" s="45"/>
      <c r="Q16667" s="38"/>
      <c r="Y16667" s="38"/>
    </row>
    <row r="16668" spans="5:25">
      <c r="E16668" s="45"/>
      <c r="H16668" s="45"/>
      <c r="Q16668" s="38"/>
      <c r="Y16668" s="38"/>
    </row>
    <row r="16669" spans="5:25">
      <c r="E16669" s="45"/>
      <c r="H16669" s="45"/>
      <c r="Q16669" s="38"/>
      <c r="Y16669" s="38"/>
    </row>
    <row r="16670" spans="5:25">
      <c r="E16670" s="45"/>
      <c r="H16670" s="45"/>
      <c r="Q16670" s="38"/>
      <c r="Y16670" s="38"/>
    </row>
    <row r="16671" spans="5:25">
      <c r="E16671" s="45"/>
      <c r="H16671" s="45"/>
      <c r="Q16671" s="38"/>
      <c r="Y16671" s="38"/>
    </row>
    <row r="16672" spans="5:25">
      <c r="E16672" s="45"/>
      <c r="H16672" s="45"/>
      <c r="Q16672" s="38"/>
      <c r="Y16672" s="38"/>
    </row>
    <row r="16673" spans="5:25">
      <c r="E16673" s="45"/>
      <c r="H16673" s="45"/>
      <c r="Q16673" s="38"/>
      <c r="Y16673" s="38"/>
    </row>
    <row r="16674" spans="5:25">
      <c r="E16674" s="45"/>
      <c r="H16674" s="45"/>
      <c r="Q16674" s="38"/>
      <c r="Y16674" s="38"/>
    </row>
    <row r="16675" spans="5:25">
      <c r="E16675" s="45"/>
      <c r="H16675" s="45"/>
      <c r="Q16675" s="38"/>
      <c r="Y16675" s="38"/>
    </row>
    <row r="16676" spans="5:25">
      <c r="E16676" s="45"/>
      <c r="H16676" s="45"/>
      <c r="Q16676" s="38"/>
      <c r="Y16676" s="38"/>
    </row>
    <row r="16677" spans="5:25">
      <c r="E16677" s="45"/>
      <c r="H16677" s="45"/>
      <c r="Q16677" s="38"/>
      <c r="Y16677" s="38"/>
    </row>
    <row r="16678" spans="5:25">
      <c r="E16678" s="45"/>
      <c r="H16678" s="45"/>
      <c r="Q16678" s="38"/>
      <c r="Y16678" s="38"/>
    </row>
    <row r="16679" spans="5:25">
      <c r="E16679" s="45"/>
      <c r="H16679" s="45"/>
      <c r="Q16679" s="38"/>
      <c r="Y16679" s="38"/>
    </row>
    <row r="16680" spans="5:25">
      <c r="E16680" s="45"/>
      <c r="H16680" s="45"/>
      <c r="Q16680" s="38"/>
      <c r="Y16680" s="38"/>
    </row>
    <row r="16681" spans="5:25">
      <c r="E16681" s="45"/>
      <c r="H16681" s="45"/>
      <c r="Q16681" s="38"/>
      <c r="Y16681" s="38"/>
    </row>
    <row r="16682" spans="5:25">
      <c r="E16682" s="45"/>
      <c r="H16682" s="45"/>
      <c r="Q16682" s="38"/>
      <c r="Y16682" s="38"/>
    </row>
    <row r="16683" spans="5:25">
      <c r="E16683" s="45"/>
      <c r="H16683" s="45"/>
      <c r="Q16683" s="38"/>
      <c r="Y16683" s="38"/>
    </row>
    <row r="16684" spans="5:25">
      <c r="E16684" s="45"/>
      <c r="H16684" s="45"/>
      <c r="Q16684" s="38"/>
      <c r="Y16684" s="38"/>
    </row>
    <row r="16685" spans="5:25">
      <c r="E16685" s="45"/>
      <c r="H16685" s="45"/>
      <c r="Q16685" s="38"/>
      <c r="Y16685" s="38"/>
    </row>
    <row r="16686" spans="5:25">
      <c r="E16686" s="45"/>
      <c r="H16686" s="45"/>
      <c r="Q16686" s="38"/>
      <c r="Y16686" s="38"/>
    </row>
    <row r="16687" spans="5:25">
      <c r="E16687" s="45"/>
      <c r="H16687" s="45"/>
      <c r="Q16687" s="38"/>
      <c r="Y16687" s="38"/>
    </row>
    <row r="16688" spans="5:25">
      <c r="E16688" s="45"/>
      <c r="H16688" s="45"/>
      <c r="Q16688" s="38"/>
      <c r="Y16688" s="38"/>
    </row>
    <row r="16689" spans="5:25">
      <c r="E16689" s="45"/>
      <c r="H16689" s="45"/>
      <c r="Q16689" s="38"/>
      <c r="Y16689" s="38"/>
    </row>
    <row r="16690" spans="5:25">
      <c r="E16690" s="45"/>
      <c r="H16690" s="45"/>
      <c r="Q16690" s="38"/>
      <c r="Y16690" s="38"/>
    </row>
    <row r="16691" spans="5:25">
      <c r="E16691" s="45"/>
      <c r="H16691" s="45"/>
      <c r="Q16691" s="38"/>
      <c r="Y16691" s="38"/>
    </row>
    <row r="16692" spans="5:25">
      <c r="E16692" s="45"/>
      <c r="H16692" s="45"/>
      <c r="Q16692" s="38"/>
      <c r="Y16692" s="38"/>
    </row>
    <row r="16693" spans="5:25">
      <c r="E16693" s="45"/>
      <c r="H16693" s="45"/>
      <c r="Q16693" s="38"/>
      <c r="Y16693" s="38"/>
    </row>
    <row r="16694" spans="5:25">
      <c r="E16694" s="45"/>
      <c r="H16694" s="45"/>
      <c r="Q16694" s="38"/>
      <c r="Y16694" s="38"/>
    </row>
    <row r="16695" spans="5:25">
      <c r="E16695" s="45"/>
      <c r="H16695" s="45"/>
      <c r="Q16695" s="38"/>
      <c r="Y16695" s="38"/>
    </row>
    <row r="16696" spans="5:25">
      <c r="E16696" s="45"/>
      <c r="H16696" s="45"/>
      <c r="Q16696" s="38"/>
      <c r="Y16696" s="38"/>
    </row>
    <row r="16697" spans="5:25">
      <c r="E16697" s="45"/>
      <c r="H16697" s="45"/>
      <c r="Q16697" s="38"/>
      <c r="Y16697" s="38"/>
    </row>
    <row r="16698" spans="5:25">
      <c r="E16698" s="45"/>
      <c r="H16698" s="45"/>
      <c r="Q16698" s="38"/>
      <c r="Y16698" s="38"/>
    </row>
    <row r="16699" spans="5:25">
      <c r="E16699" s="45"/>
      <c r="H16699" s="45"/>
      <c r="Q16699" s="38"/>
      <c r="Y16699" s="38"/>
    </row>
    <row r="16700" spans="5:25">
      <c r="E16700" s="45"/>
      <c r="H16700" s="45"/>
      <c r="Q16700" s="38"/>
      <c r="Y16700" s="38"/>
    </row>
    <row r="16701" spans="5:25">
      <c r="E16701" s="45"/>
      <c r="H16701" s="45"/>
      <c r="Q16701" s="38"/>
      <c r="Y16701" s="38"/>
    </row>
    <row r="16702" spans="5:25">
      <c r="E16702" s="45"/>
      <c r="H16702" s="45"/>
      <c r="Q16702" s="38"/>
      <c r="Y16702" s="38"/>
    </row>
    <row r="16703" spans="5:25">
      <c r="E16703" s="45"/>
      <c r="H16703" s="45"/>
      <c r="Q16703" s="38"/>
      <c r="Y16703" s="38"/>
    </row>
    <row r="16704" spans="5:25">
      <c r="E16704" s="45"/>
      <c r="H16704" s="45"/>
      <c r="Q16704" s="38"/>
      <c r="Y16704" s="38"/>
    </row>
    <row r="16705" spans="5:25">
      <c r="E16705" s="45"/>
      <c r="H16705" s="45"/>
      <c r="Q16705" s="38"/>
      <c r="Y16705" s="38"/>
    </row>
    <row r="16706" spans="5:25">
      <c r="E16706" s="45"/>
      <c r="H16706" s="45"/>
      <c r="Q16706" s="38"/>
      <c r="Y16706" s="38"/>
    </row>
    <row r="16707" spans="5:25">
      <c r="E16707" s="45"/>
      <c r="H16707" s="45"/>
      <c r="Q16707" s="38"/>
      <c r="Y16707" s="38"/>
    </row>
    <row r="16708" spans="5:25">
      <c r="E16708" s="45"/>
      <c r="H16708" s="45"/>
      <c r="Q16708" s="38"/>
      <c r="Y16708" s="38"/>
    </row>
    <row r="16709" spans="5:25">
      <c r="E16709" s="45"/>
      <c r="H16709" s="45"/>
      <c r="Q16709" s="38"/>
      <c r="Y16709" s="38"/>
    </row>
    <row r="16710" spans="5:25">
      <c r="E16710" s="45"/>
      <c r="H16710" s="45"/>
      <c r="Q16710" s="38"/>
      <c r="Y16710" s="38"/>
    </row>
    <row r="16711" spans="5:25">
      <c r="E16711" s="45"/>
      <c r="H16711" s="45"/>
      <c r="Q16711" s="38"/>
      <c r="Y16711" s="38"/>
    </row>
    <row r="16712" spans="5:25">
      <c r="E16712" s="45"/>
      <c r="H16712" s="45"/>
      <c r="Q16712" s="38"/>
      <c r="Y16712" s="38"/>
    </row>
    <row r="16713" spans="5:25">
      <c r="E16713" s="45"/>
      <c r="H16713" s="45"/>
      <c r="Q16713" s="38"/>
      <c r="Y16713" s="38"/>
    </row>
    <row r="16714" spans="5:25">
      <c r="E16714" s="45"/>
      <c r="H16714" s="45"/>
      <c r="Q16714" s="38"/>
      <c r="Y16714" s="38"/>
    </row>
    <row r="16715" spans="5:25">
      <c r="E16715" s="45"/>
      <c r="H16715" s="45"/>
      <c r="Q16715" s="38"/>
      <c r="Y16715" s="38"/>
    </row>
    <row r="16716" spans="5:25">
      <c r="E16716" s="45"/>
      <c r="H16716" s="45"/>
      <c r="Q16716" s="38"/>
      <c r="Y16716" s="38"/>
    </row>
    <row r="16717" spans="5:25">
      <c r="E16717" s="45"/>
      <c r="H16717" s="45"/>
      <c r="Q16717" s="38"/>
      <c r="Y16717" s="38"/>
    </row>
    <row r="16718" spans="5:25">
      <c r="E16718" s="45"/>
      <c r="H16718" s="45"/>
      <c r="Q16718" s="38"/>
      <c r="Y16718" s="38"/>
    </row>
    <row r="16719" spans="5:25">
      <c r="E16719" s="45"/>
      <c r="H16719" s="45"/>
      <c r="Q16719" s="38"/>
      <c r="Y16719" s="38"/>
    </row>
    <row r="16720" spans="5:25">
      <c r="E16720" s="45"/>
      <c r="H16720" s="45"/>
      <c r="Q16720" s="38"/>
      <c r="Y16720" s="38"/>
    </row>
    <row r="16721" spans="5:25">
      <c r="E16721" s="45"/>
      <c r="H16721" s="45"/>
      <c r="Q16721" s="38"/>
      <c r="Y16721" s="38"/>
    </row>
    <row r="16722" spans="5:25">
      <c r="E16722" s="45"/>
      <c r="H16722" s="45"/>
      <c r="Q16722" s="38"/>
      <c r="Y16722" s="38"/>
    </row>
    <row r="16723" spans="5:25">
      <c r="E16723" s="45"/>
      <c r="H16723" s="45"/>
      <c r="Q16723" s="38"/>
      <c r="Y16723" s="38"/>
    </row>
    <row r="16724" spans="5:25">
      <c r="E16724" s="45"/>
      <c r="H16724" s="45"/>
      <c r="Q16724" s="38"/>
      <c r="Y16724" s="38"/>
    </row>
    <row r="16725" spans="5:25">
      <c r="E16725" s="45"/>
      <c r="H16725" s="45"/>
      <c r="Q16725" s="38"/>
      <c r="Y16725" s="38"/>
    </row>
    <row r="16726" spans="5:25">
      <c r="E16726" s="45"/>
      <c r="H16726" s="45"/>
      <c r="Q16726" s="38"/>
      <c r="Y16726" s="38"/>
    </row>
    <row r="16727" spans="5:25">
      <c r="E16727" s="45"/>
      <c r="H16727" s="45"/>
      <c r="Q16727" s="38"/>
      <c r="Y16727" s="38"/>
    </row>
    <row r="16728" spans="5:25">
      <c r="E16728" s="45"/>
      <c r="H16728" s="45"/>
      <c r="Q16728" s="38"/>
      <c r="Y16728" s="38"/>
    </row>
    <row r="16729" spans="5:25">
      <c r="E16729" s="45"/>
      <c r="H16729" s="45"/>
      <c r="Q16729" s="38"/>
      <c r="Y16729" s="38"/>
    </row>
    <row r="16730" spans="5:25">
      <c r="E16730" s="45"/>
      <c r="H16730" s="45"/>
      <c r="Q16730" s="38"/>
      <c r="Y16730" s="38"/>
    </row>
    <row r="16731" spans="5:25">
      <c r="E16731" s="45"/>
      <c r="H16731" s="45"/>
      <c r="Q16731" s="38"/>
      <c r="Y16731" s="38"/>
    </row>
    <row r="16732" spans="5:25">
      <c r="E16732" s="45"/>
      <c r="H16732" s="45"/>
      <c r="Q16732" s="38"/>
      <c r="Y16732" s="38"/>
    </row>
    <row r="16733" spans="5:25">
      <c r="E16733" s="45"/>
      <c r="H16733" s="45"/>
      <c r="Q16733" s="38"/>
      <c r="Y16733" s="38"/>
    </row>
    <row r="16734" spans="5:25">
      <c r="E16734" s="45"/>
      <c r="H16734" s="45"/>
      <c r="Q16734" s="38"/>
      <c r="Y16734" s="38"/>
    </row>
    <row r="16735" spans="5:25">
      <c r="E16735" s="45"/>
      <c r="H16735" s="45"/>
      <c r="Q16735" s="38"/>
      <c r="Y16735" s="38"/>
    </row>
    <row r="16736" spans="5:25">
      <c r="E16736" s="45"/>
      <c r="H16736" s="45"/>
      <c r="Q16736" s="38"/>
      <c r="Y16736" s="38"/>
    </row>
    <row r="16737" spans="5:25">
      <c r="E16737" s="45"/>
      <c r="H16737" s="45"/>
      <c r="Q16737" s="38"/>
      <c r="Y16737" s="38"/>
    </row>
    <row r="16738" spans="5:25">
      <c r="E16738" s="45"/>
      <c r="H16738" s="45"/>
      <c r="Q16738" s="38"/>
      <c r="Y16738" s="38"/>
    </row>
    <row r="16739" spans="5:25">
      <c r="E16739" s="45"/>
      <c r="H16739" s="45"/>
      <c r="Q16739" s="38"/>
      <c r="Y16739" s="38"/>
    </row>
    <row r="16740" spans="5:25">
      <c r="E16740" s="45"/>
      <c r="H16740" s="45"/>
      <c r="Q16740" s="38"/>
      <c r="Y16740" s="38"/>
    </row>
    <row r="16741" spans="5:25">
      <c r="E16741" s="45"/>
      <c r="H16741" s="45"/>
      <c r="Q16741" s="38"/>
      <c r="Y16741" s="38"/>
    </row>
    <row r="16742" spans="5:25">
      <c r="E16742" s="45"/>
      <c r="H16742" s="45"/>
      <c r="Q16742" s="38"/>
      <c r="Y16742" s="38"/>
    </row>
    <row r="16743" spans="5:25">
      <c r="E16743" s="45"/>
      <c r="H16743" s="45"/>
      <c r="Q16743" s="38"/>
      <c r="Y16743" s="38"/>
    </row>
    <row r="16744" spans="5:25">
      <c r="E16744" s="45"/>
      <c r="H16744" s="45"/>
      <c r="Q16744" s="38"/>
      <c r="Y16744" s="38"/>
    </row>
    <row r="16745" spans="5:25">
      <c r="E16745" s="45"/>
      <c r="H16745" s="45"/>
      <c r="Q16745" s="38"/>
      <c r="Y16745" s="38"/>
    </row>
    <row r="16746" spans="5:25">
      <c r="E16746" s="45"/>
      <c r="H16746" s="45"/>
      <c r="Q16746" s="38"/>
      <c r="Y16746" s="38"/>
    </row>
    <row r="16747" spans="5:25">
      <c r="E16747" s="45"/>
      <c r="H16747" s="45"/>
      <c r="Q16747" s="38"/>
      <c r="Y16747" s="38"/>
    </row>
    <row r="16748" spans="5:25">
      <c r="E16748" s="45"/>
      <c r="H16748" s="45"/>
      <c r="Q16748" s="38"/>
      <c r="Y16748" s="38"/>
    </row>
    <row r="16749" spans="5:25">
      <c r="E16749" s="45"/>
      <c r="H16749" s="45"/>
      <c r="Q16749" s="38"/>
      <c r="Y16749" s="38"/>
    </row>
    <row r="16750" spans="5:25">
      <c r="E16750" s="45"/>
      <c r="H16750" s="45"/>
      <c r="Q16750" s="38"/>
      <c r="Y16750" s="38"/>
    </row>
    <row r="16751" spans="5:25">
      <c r="E16751" s="45"/>
      <c r="H16751" s="45"/>
      <c r="Q16751" s="38"/>
      <c r="Y16751" s="38"/>
    </row>
    <row r="16752" spans="5:25">
      <c r="E16752" s="45"/>
      <c r="H16752" s="45"/>
      <c r="Q16752" s="38"/>
      <c r="Y16752" s="38"/>
    </row>
    <row r="16753" spans="5:25">
      <c r="E16753" s="45"/>
      <c r="H16753" s="45"/>
      <c r="Q16753" s="38"/>
      <c r="Y16753" s="38"/>
    </row>
    <row r="16754" spans="5:25">
      <c r="E16754" s="45"/>
      <c r="H16754" s="45"/>
      <c r="Q16754" s="38"/>
      <c r="Y16754" s="38"/>
    </row>
    <row r="16755" spans="5:25">
      <c r="E16755" s="45"/>
      <c r="H16755" s="45"/>
      <c r="Q16755" s="38"/>
      <c r="Y16755" s="38"/>
    </row>
    <row r="16756" spans="5:25">
      <c r="E16756" s="45"/>
      <c r="H16756" s="45"/>
      <c r="Q16756" s="38"/>
      <c r="Y16756" s="38"/>
    </row>
    <row r="16757" spans="5:25">
      <c r="E16757" s="45"/>
      <c r="H16757" s="45"/>
      <c r="Q16757" s="38"/>
      <c r="Y16757" s="38"/>
    </row>
    <row r="16758" spans="5:25">
      <c r="E16758" s="45"/>
      <c r="H16758" s="45"/>
      <c r="Q16758" s="38"/>
      <c r="Y16758" s="38"/>
    </row>
    <row r="16759" spans="5:25">
      <c r="E16759" s="45"/>
      <c r="H16759" s="45"/>
      <c r="Q16759" s="38"/>
      <c r="Y16759" s="38"/>
    </row>
    <row r="16760" spans="5:25">
      <c r="E16760" s="45"/>
      <c r="H16760" s="45"/>
      <c r="Q16760" s="38"/>
      <c r="Y16760" s="38"/>
    </row>
    <row r="16761" spans="5:25">
      <c r="E16761" s="45"/>
      <c r="H16761" s="45"/>
      <c r="Q16761" s="38"/>
      <c r="Y16761" s="38"/>
    </row>
    <row r="16762" spans="5:25">
      <c r="E16762" s="45"/>
      <c r="H16762" s="45"/>
      <c r="Q16762" s="38"/>
      <c r="Y16762" s="38"/>
    </row>
    <row r="16763" spans="5:25">
      <c r="E16763" s="45"/>
      <c r="H16763" s="45"/>
      <c r="Q16763" s="38"/>
      <c r="Y16763" s="38"/>
    </row>
    <row r="16764" spans="5:25">
      <c r="E16764" s="45"/>
      <c r="H16764" s="45"/>
      <c r="Q16764" s="38"/>
      <c r="Y16764" s="38"/>
    </row>
    <row r="16765" spans="5:25">
      <c r="E16765" s="45"/>
      <c r="H16765" s="45"/>
      <c r="Q16765" s="38"/>
      <c r="Y16765" s="38"/>
    </row>
    <row r="16766" spans="5:25">
      <c r="E16766" s="45"/>
      <c r="H16766" s="45"/>
      <c r="Q16766" s="38"/>
      <c r="Y16766" s="38"/>
    </row>
    <row r="16767" spans="5:25">
      <c r="E16767" s="45"/>
      <c r="H16767" s="45"/>
      <c r="Q16767" s="38"/>
      <c r="Y16767" s="38"/>
    </row>
    <row r="16768" spans="5:25">
      <c r="E16768" s="45"/>
      <c r="H16768" s="45"/>
      <c r="Q16768" s="38"/>
      <c r="Y16768" s="38"/>
    </row>
    <row r="16769" spans="5:25">
      <c r="E16769" s="45"/>
      <c r="H16769" s="45"/>
      <c r="Q16769" s="38"/>
      <c r="Y16769" s="38"/>
    </row>
    <row r="16770" spans="5:25">
      <c r="E16770" s="45"/>
      <c r="H16770" s="45"/>
      <c r="Q16770" s="38"/>
      <c r="Y16770" s="38"/>
    </row>
    <row r="16771" spans="5:25">
      <c r="E16771" s="45"/>
      <c r="H16771" s="45"/>
      <c r="Q16771" s="38"/>
      <c r="Y16771" s="38"/>
    </row>
    <row r="16772" spans="5:25">
      <c r="E16772" s="45"/>
      <c r="H16772" s="45"/>
      <c r="Q16772" s="38"/>
      <c r="Y16772" s="38"/>
    </row>
    <row r="16773" spans="5:25">
      <c r="E16773" s="45"/>
      <c r="H16773" s="45"/>
      <c r="Q16773" s="38"/>
      <c r="Y16773" s="38"/>
    </row>
    <row r="16774" spans="5:25">
      <c r="E16774" s="45"/>
      <c r="H16774" s="45"/>
      <c r="Q16774" s="38"/>
      <c r="Y16774" s="38"/>
    </row>
    <row r="16775" spans="5:25">
      <c r="E16775" s="45"/>
      <c r="H16775" s="45"/>
      <c r="Q16775" s="38"/>
      <c r="Y16775" s="38"/>
    </row>
    <row r="16776" spans="5:25">
      <c r="E16776" s="45"/>
      <c r="H16776" s="45"/>
      <c r="Q16776" s="38"/>
      <c r="Y16776" s="38"/>
    </row>
    <row r="16777" spans="5:25">
      <c r="E16777" s="45"/>
      <c r="H16777" s="45"/>
      <c r="Q16777" s="38"/>
      <c r="Y16777" s="38"/>
    </row>
    <row r="16778" spans="5:25">
      <c r="E16778" s="45"/>
      <c r="H16778" s="45"/>
      <c r="Q16778" s="38"/>
      <c r="Y16778" s="38"/>
    </row>
    <row r="16779" spans="5:25">
      <c r="E16779" s="45"/>
      <c r="H16779" s="45"/>
      <c r="Q16779" s="38"/>
      <c r="Y16779" s="38"/>
    </row>
    <row r="16780" spans="5:25">
      <c r="E16780" s="45"/>
      <c r="H16780" s="45"/>
      <c r="Q16780" s="38"/>
      <c r="Y16780" s="38"/>
    </row>
    <row r="16781" spans="5:25">
      <c r="E16781" s="45"/>
      <c r="H16781" s="45"/>
      <c r="Q16781" s="38"/>
      <c r="Y16781" s="38"/>
    </row>
    <row r="16782" spans="5:25">
      <c r="E16782" s="45"/>
      <c r="H16782" s="45"/>
      <c r="Q16782" s="38"/>
      <c r="Y16782" s="38"/>
    </row>
    <row r="16783" spans="5:25">
      <c r="E16783" s="45"/>
      <c r="H16783" s="45"/>
      <c r="Q16783" s="38"/>
      <c r="Y16783" s="38"/>
    </row>
    <row r="16784" spans="5:25">
      <c r="E16784" s="45"/>
      <c r="H16784" s="45"/>
      <c r="Q16784" s="38"/>
      <c r="Y16784" s="38"/>
    </row>
    <row r="16785" spans="5:25">
      <c r="E16785" s="45"/>
      <c r="H16785" s="45"/>
      <c r="Q16785" s="38"/>
      <c r="Y16785" s="38"/>
    </row>
    <row r="16786" spans="5:25">
      <c r="E16786" s="45"/>
      <c r="H16786" s="45"/>
      <c r="Q16786" s="38"/>
      <c r="Y16786" s="38"/>
    </row>
    <row r="16787" spans="5:25">
      <c r="E16787" s="45"/>
      <c r="H16787" s="45"/>
      <c r="Q16787" s="38"/>
      <c r="Y16787" s="38"/>
    </row>
    <row r="16788" spans="5:25">
      <c r="E16788" s="45"/>
      <c r="H16788" s="45"/>
      <c r="Q16788" s="38"/>
      <c r="Y16788" s="38"/>
    </row>
    <row r="16789" spans="5:25">
      <c r="E16789" s="45"/>
      <c r="H16789" s="45"/>
      <c r="Q16789" s="38"/>
      <c r="Y16789" s="38"/>
    </row>
    <row r="16790" spans="5:25">
      <c r="E16790" s="45"/>
      <c r="H16790" s="45"/>
      <c r="Q16790" s="38"/>
      <c r="Y16790" s="38"/>
    </row>
    <row r="16791" spans="5:25">
      <c r="E16791" s="45"/>
      <c r="H16791" s="45"/>
      <c r="Q16791" s="38"/>
      <c r="Y16791" s="38"/>
    </row>
    <row r="16792" spans="5:25">
      <c r="E16792" s="45"/>
      <c r="H16792" s="45"/>
      <c r="Q16792" s="38"/>
      <c r="Y16792" s="38"/>
    </row>
    <row r="16793" spans="5:25">
      <c r="E16793" s="45"/>
      <c r="H16793" s="45"/>
      <c r="Q16793" s="38"/>
      <c r="Y16793" s="38"/>
    </row>
    <row r="16794" spans="5:25">
      <c r="E16794" s="45"/>
      <c r="H16794" s="45"/>
      <c r="Q16794" s="38"/>
      <c r="Y16794" s="38"/>
    </row>
    <row r="16795" spans="5:25">
      <c r="E16795" s="45"/>
      <c r="H16795" s="45"/>
      <c r="Q16795" s="38"/>
      <c r="Y16795" s="38"/>
    </row>
    <row r="16796" spans="5:25">
      <c r="E16796" s="45"/>
      <c r="H16796" s="45"/>
      <c r="Q16796" s="38"/>
      <c r="Y16796" s="38"/>
    </row>
    <row r="16797" spans="5:25">
      <c r="E16797" s="45"/>
      <c r="H16797" s="45"/>
      <c r="Q16797" s="38"/>
      <c r="Y16797" s="38"/>
    </row>
    <row r="16798" spans="5:25">
      <c r="E16798" s="45"/>
      <c r="H16798" s="45"/>
      <c r="Q16798" s="38"/>
      <c r="Y16798" s="38"/>
    </row>
    <row r="16799" spans="5:25">
      <c r="E16799" s="45"/>
      <c r="H16799" s="45"/>
      <c r="Q16799" s="38"/>
      <c r="Y16799" s="38"/>
    </row>
    <row r="16800" spans="5:25">
      <c r="E16800" s="45"/>
      <c r="H16800" s="45"/>
      <c r="Q16800" s="38"/>
      <c r="Y16800" s="38"/>
    </row>
    <row r="16801" spans="5:25">
      <c r="E16801" s="45"/>
      <c r="H16801" s="45"/>
      <c r="Q16801" s="38"/>
      <c r="Y16801" s="38"/>
    </row>
    <row r="16802" spans="5:25">
      <c r="E16802" s="45"/>
      <c r="H16802" s="45"/>
      <c r="Q16802" s="38"/>
      <c r="Y16802" s="38"/>
    </row>
    <row r="16803" spans="5:25">
      <c r="E16803" s="45"/>
      <c r="H16803" s="45"/>
      <c r="Q16803" s="38"/>
      <c r="Y16803" s="38"/>
    </row>
    <row r="16804" spans="5:25">
      <c r="E16804" s="45"/>
      <c r="H16804" s="45"/>
      <c r="Q16804" s="38"/>
      <c r="Y16804" s="38"/>
    </row>
    <row r="16805" spans="5:25">
      <c r="E16805" s="45"/>
      <c r="H16805" s="45"/>
      <c r="Q16805" s="38"/>
      <c r="Y16805" s="38"/>
    </row>
    <row r="16806" spans="5:25">
      <c r="E16806" s="45"/>
      <c r="H16806" s="45"/>
      <c r="Q16806" s="38"/>
      <c r="Y16806" s="38"/>
    </row>
    <row r="16807" spans="5:25">
      <c r="E16807" s="45"/>
      <c r="H16807" s="45"/>
      <c r="Q16807" s="38"/>
      <c r="Y16807" s="38"/>
    </row>
    <row r="16808" spans="5:25">
      <c r="E16808" s="45"/>
      <c r="H16808" s="45"/>
      <c r="Q16808" s="38"/>
      <c r="Y16808" s="38"/>
    </row>
    <row r="16809" spans="5:25">
      <c r="E16809" s="45"/>
      <c r="H16809" s="45"/>
      <c r="Q16809" s="38"/>
      <c r="Y16809" s="38"/>
    </row>
    <row r="16810" spans="5:25">
      <c r="E16810" s="45"/>
      <c r="H16810" s="45"/>
      <c r="Q16810" s="38"/>
      <c r="Y16810" s="38"/>
    </row>
    <row r="16811" spans="5:25">
      <c r="E16811" s="45"/>
      <c r="H16811" s="45"/>
      <c r="Q16811" s="38"/>
      <c r="Y16811" s="38"/>
    </row>
    <row r="16812" spans="5:25">
      <c r="E16812" s="45"/>
      <c r="H16812" s="45"/>
      <c r="Q16812" s="38"/>
      <c r="Y16812" s="38"/>
    </row>
    <row r="16813" spans="5:25">
      <c r="E16813" s="45"/>
      <c r="H16813" s="45"/>
      <c r="Q16813" s="38"/>
      <c r="Y16813" s="38"/>
    </row>
    <row r="16814" spans="5:25">
      <c r="E16814" s="45"/>
      <c r="H16814" s="45"/>
      <c r="Q16814" s="38"/>
      <c r="Y16814" s="38"/>
    </row>
    <row r="16815" spans="5:25">
      <c r="E16815" s="45"/>
      <c r="H16815" s="45"/>
      <c r="Q16815" s="38"/>
      <c r="Y16815" s="38"/>
    </row>
    <row r="16816" spans="5:25">
      <c r="E16816" s="45"/>
      <c r="H16816" s="45"/>
      <c r="Q16816" s="38"/>
      <c r="Y16816" s="38"/>
    </row>
    <row r="16817" spans="5:25">
      <c r="E16817" s="45"/>
      <c r="H16817" s="45"/>
      <c r="Q16817" s="38"/>
      <c r="Y16817" s="38"/>
    </row>
    <row r="16818" spans="5:25">
      <c r="E16818" s="45"/>
      <c r="H16818" s="45"/>
      <c r="Q16818" s="38"/>
      <c r="Y16818" s="38"/>
    </row>
    <row r="16819" spans="5:25">
      <c r="E16819" s="45"/>
      <c r="H16819" s="45"/>
      <c r="Q16819" s="38"/>
      <c r="Y16819" s="38"/>
    </row>
    <row r="16820" spans="5:25">
      <c r="E16820" s="45"/>
      <c r="H16820" s="45"/>
      <c r="Q16820" s="38"/>
      <c r="Y16820" s="38"/>
    </row>
    <row r="16821" spans="5:25">
      <c r="E16821" s="45"/>
      <c r="H16821" s="45"/>
      <c r="Q16821" s="38"/>
      <c r="Y16821" s="38"/>
    </row>
    <row r="16822" spans="5:25">
      <c r="E16822" s="45"/>
      <c r="H16822" s="45"/>
      <c r="Q16822" s="38"/>
      <c r="Y16822" s="38"/>
    </row>
    <row r="16823" spans="5:25">
      <c r="E16823" s="45"/>
      <c r="H16823" s="45"/>
      <c r="Q16823" s="38"/>
      <c r="Y16823" s="38"/>
    </row>
    <row r="16824" spans="5:25">
      <c r="E16824" s="45"/>
      <c r="H16824" s="45"/>
      <c r="Q16824" s="38"/>
      <c r="Y16824" s="38"/>
    </row>
    <row r="16825" spans="5:25">
      <c r="E16825" s="45"/>
      <c r="H16825" s="45"/>
      <c r="Q16825" s="38"/>
      <c r="Y16825" s="38"/>
    </row>
    <row r="16826" spans="5:25">
      <c r="E16826" s="45"/>
      <c r="H16826" s="45"/>
      <c r="Q16826" s="38"/>
      <c r="Y16826" s="38"/>
    </row>
    <row r="16827" spans="5:25">
      <c r="E16827" s="45"/>
      <c r="H16827" s="45"/>
      <c r="Q16827" s="38"/>
      <c r="Y16827" s="38"/>
    </row>
    <row r="16828" spans="5:25">
      <c r="E16828" s="45"/>
      <c r="H16828" s="45"/>
      <c r="Q16828" s="38"/>
      <c r="Y16828" s="38"/>
    </row>
    <row r="16829" spans="5:25">
      <c r="E16829" s="45"/>
      <c r="H16829" s="45"/>
      <c r="Q16829" s="38"/>
      <c r="Y16829" s="38"/>
    </row>
    <row r="16830" spans="5:25">
      <c r="E16830" s="45"/>
      <c r="H16830" s="45"/>
      <c r="Q16830" s="38"/>
      <c r="Y16830" s="38"/>
    </row>
    <row r="16831" spans="5:25">
      <c r="E16831" s="45"/>
      <c r="H16831" s="45"/>
      <c r="Q16831" s="38"/>
      <c r="Y16831" s="38"/>
    </row>
    <row r="16832" spans="5:25">
      <c r="E16832" s="45"/>
      <c r="H16832" s="45"/>
      <c r="Q16832" s="38"/>
      <c r="Y16832" s="38"/>
    </row>
    <row r="16833" spans="5:25">
      <c r="E16833" s="45"/>
      <c r="H16833" s="45"/>
      <c r="Q16833" s="38"/>
      <c r="Y16833" s="38"/>
    </row>
    <row r="16834" spans="5:25">
      <c r="E16834" s="45"/>
      <c r="H16834" s="45"/>
      <c r="Q16834" s="38"/>
      <c r="Y16834" s="38"/>
    </row>
    <row r="16835" spans="5:25">
      <c r="E16835" s="45"/>
      <c r="H16835" s="45"/>
      <c r="Q16835" s="38"/>
      <c r="Y16835" s="38"/>
    </row>
    <row r="16836" spans="5:25">
      <c r="E16836" s="45"/>
      <c r="H16836" s="45"/>
      <c r="Q16836" s="38"/>
      <c r="Y16836" s="38"/>
    </row>
    <row r="16837" spans="5:25">
      <c r="E16837" s="45"/>
      <c r="H16837" s="45"/>
      <c r="Q16837" s="38"/>
      <c r="Y16837" s="38"/>
    </row>
    <row r="16838" spans="5:25">
      <c r="E16838" s="45"/>
      <c r="H16838" s="45"/>
      <c r="Q16838" s="38"/>
      <c r="Y16838" s="38"/>
    </row>
    <row r="16839" spans="5:25">
      <c r="E16839" s="45"/>
      <c r="H16839" s="45"/>
      <c r="Q16839" s="38"/>
      <c r="Y16839" s="38"/>
    </row>
    <row r="16840" spans="5:25">
      <c r="E16840" s="45"/>
      <c r="H16840" s="45"/>
      <c r="Q16840" s="38"/>
      <c r="Y16840" s="38"/>
    </row>
    <row r="16841" spans="5:25">
      <c r="E16841" s="45"/>
      <c r="H16841" s="45"/>
      <c r="Q16841" s="38"/>
      <c r="Y16841" s="38"/>
    </row>
    <row r="16842" spans="5:25">
      <c r="E16842" s="45"/>
      <c r="H16842" s="45"/>
      <c r="Q16842" s="38"/>
      <c r="Y16842" s="38"/>
    </row>
    <row r="16843" spans="5:25">
      <c r="E16843" s="45"/>
      <c r="H16843" s="45"/>
      <c r="Q16843" s="38"/>
      <c r="Y16843" s="38"/>
    </row>
    <row r="16844" spans="5:25">
      <c r="E16844" s="45"/>
      <c r="H16844" s="45"/>
      <c r="Q16844" s="38"/>
      <c r="Y16844" s="38"/>
    </row>
    <row r="16845" spans="5:25">
      <c r="E16845" s="45"/>
      <c r="H16845" s="45"/>
      <c r="Q16845" s="38"/>
      <c r="Y16845" s="38"/>
    </row>
    <row r="16846" spans="5:25">
      <c r="E16846" s="45"/>
      <c r="H16846" s="45"/>
      <c r="Q16846" s="38"/>
      <c r="Y16846" s="38"/>
    </row>
    <row r="16847" spans="5:25">
      <c r="E16847" s="45"/>
      <c r="H16847" s="45"/>
      <c r="Q16847" s="38"/>
      <c r="Y16847" s="38"/>
    </row>
    <row r="16848" spans="5:25">
      <c r="E16848" s="45"/>
      <c r="H16848" s="45"/>
      <c r="Q16848" s="38"/>
      <c r="Y16848" s="38"/>
    </row>
    <row r="16849" spans="5:25">
      <c r="E16849" s="45"/>
      <c r="H16849" s="45"/>
      <c r="Q16849" s="38"/>
      <c r="Y16849" s="38"/>
    </row>
    <row r="16850" spans="5:25">
      <c r="E16850" s="45"/>
      <c r="H16850" s="45"/>
      <c r="Q16850" s="38"/>
      <c r="Y16850" s="38"/>
    </row>
    <row r="16851" spans="5:25">
      <c r="E16851" s="45"/>
      <c r="H16851" s="45"/>
      <c r="Q16851" s="38"/>
      <c r="Y16851" s="38"/>
    </row>
    <row r="16852" spans="5:25">
      <c r="E16852" s="45"/>
      <c r="H16852" s="45"/>
      <c r="Q16852" s="38"/>
      <c r="Y16852" s="38"/>
    </row>
    <row r="16853" spans="5:25">
      <c r="E16853" s="45"/>
      <c r="H16853" s="45"/>
      <c r="Q16853" s="38"/>
      <c r="Y16853" s="38"/>
    </row>
    <row r="16854" spans="5:25">
      <c r="E16854" s="45"/>
      <c r="H16854" s="45"/>
      <c r="Q16854" s="38"/>
      <c r="Y16854" s="38"/>
    </row>
    <row r="16855" spans="5:25">
      <c r="E16855" s="45"/>
      <c r="H16855" s="45"/>
      <c r="Q16855" s="38"/>
      <c r="Y16855" s="38"/>
    </row>
    <row r="16856" spans="5:25">
      <c r="E16856" s="45"/>
      <c r="H16856" s="45"/>
      <c r="Q16856" s="38"/>
      <c r="Y16856" s="38"/>
    </row>
    <row r="16857" spans="5:25">
      <c r="E16857" s="45"/>
      <c r="H16857" s="45"/>
      <c r="Q16857" s="38"/>
      <c r="Y16857" s="38"/>
    </row>
    <row r="16858" spans="5:25">
      <c r="E16858" s="45"/>
      <c r="H16858" s="45"/>
      <c r="Q16858" s="38"/>
      <c r="Y16858" s="38"/>
    </row>
    <row r="16859" spans="5:25">
      <c r="E16859" s="45"/>
      <c r="H16859" s="45"/>
      <c r="Q16859" s="38"/>
      <c r="Y16859" s="38"/>
    </row>
    <row r="16860" spans="5:25">
      <c r="E16860" s="45"/>
      <c r="H16860" s="45"/>
      <c r="Q16860" s="38"/>
      <c r="Y16860" s="38"/>
    </row>
    <row r="16861" spans="5:25">
      <c r="E16861" s="45"/>
      <c r="H16861" s="45"/>
      <c r="Q16861" s="38"/>
      <c r="Y16861" s="38"/>
    </row>
    <row r="16862" spans="5:25">
      <c r="E16862" s="45"/>
      <c r="H16862" s="45"/>
      <c r="Q16862" s="38"/>
      <c r="Y16862" s="38"/>
    </row>
    <row r="16863" spans="5:25">
      <c r="E16863" s="45"/>
      <c r="H16863" s="45"/>
      <c r="Q16863" s="38"/>
      <c r="Y16863" s="38"/>
    </row>
    <row r="16864" spans="5:25">
      <c r="E16864" s="45"/>
      <c r="H16864" s="45"/>
      <c r="Q16864" s="38"/>
      <c r="Y16864" s="38"/>
    </row>
    <row r="16865" spans="5:25">
      <c r="E16865" s="45"/>
      <c r="H16865" s="45"/>
      <c r="Q16865" s="38"/>
      <c r="Y16865" s="38"/>
    </row>
    <row r="16866" spans="5:25">
      <c r="E16866" s="45"/>
      <c r="H16866" s="45"/>
      <c r="Q16866" s="38"/>
      <c r="Y16866" s="38"/>
    </row>
    <row r="16867" spans="5:25">
      <c r="E16867" s="45"/>
      <c r="H16867" s="45"/>
      <c r="Q16867" s="38"/>
      <c r="Y16867" s="38"/>
    </row>
    <row r="16868" spans="5:25">
      <c r="E16868" s="45"/>
      <c r="H16868" s="45"/>
      <c r="Q16868" s="38"/>
      <c r="Y16868" s="38"/>
    </row>
    <row r="16869" spans="5:25">
      <c r="E16869" s="45"/>
      <c r="H16869" s="45"/>
      <c r="Q16869" s="38"/>
      <c r="Y16869" s="38"/>
    </row>
    <row r="16870" spans="5:25">
      <c r="E16870" s="45"/>
      <c r="H16870" s="45"/>
      <c r="Q16870" s="38"/>
      <c r="Y16870" s="38"/>
    </row>
    <row r="16871" spans="5:25">
      <c r="E16871" s="45"/>
      <c r="H16871" s="45"/>
      <c r="Q16871" s="38"/>
      <c r="Y16871" s="38"/>
    </row>
    <row r="16872" spans="5:25">
      <c r="E16872" s="45"/>
      <c r="H16872" s="45"/>
      <c r="Q16872" s="38"/>
      <c r="Y16872" s="38"/>
    </row>
    <row r="16873" spans="5:25">
      <c r="E16873" s="45"/>
      <c r="H16873" s="45"/>
      <c r="Q16873" s="38"/>
      <c r="Y16873" s="38"/>
    </row>
    <row r="16874" spans="5:25">
      <c r="E16874" s="45"/>
      <c r="H16874" s="45"/>
      <c r="Q16874" s="38"/>
      <c r="Y16874" s="38"/>
    </row>
    <row r="16875" spans="5:25">
      <c r="E16875" s="45"/>
      <c r="H16875" s="45"/>
      <c r="Q16875" s="38"/>
      <c r="Y16875" s="38"/>
    </row>
    <row r="16876" spans="5:25">
      <c r="E16876" s="45"/>
      <c r="H16876" s="45"/>
      <c r="Q16876" s="38"/>
      <c r="Y16876" s="38"/>
    </row>
    <row r="16877" spans="5:25">
      <c r="E16877" s="45"/>
      <c r="H16877" s="45"/>
      <c r="Q16877" s="38"/>
      <c r="Y16877" s="38"/>
    </row>
    <row r="16878" spans="5:25">
      <c r="E16878" s="45"/>
      <c r="H16878" s="45"/>
      <c r="Q16878" s="38"/>
      <c r="Y16878" s="38"/>
    </row>
    <row r="16879" spans="5:25">
      <c r="E16879" s="45"/>
      <c r="H16879" s="45"/>
      <c r="Q16879" s="38"/>
      <c r="Y16879" s="38"/>
    </row>
    <row r="16880" spans="5:25">
      <c r="E16880" s="45"/>
      <c r="H16880" s="45"/>
      <c r="Q16880" s="38"/>
      <c r="Y16880" s="38"/>
    </row>
    <row r="16881" spans="5:25">
      <c r="E16881" s="45"/>
      <c r="H16881" s="45"/>
      <c r="Q16881" s="38"/>
      <c r="Y16881" s="38"/>
    </row>
    <row r="16882" spans="5:25">
      <c r="E16882" s="45"/>
      <c r="H16882" s="45"/>
      <c r="Q16882" s="38"/>
      <c r="Y16882" s="38"/>
    </row>
    <row r="16883" spans="5:25">
      <c r="E16883" s="45"/>
      <c r="H16883" s="45"/>
      <c r="Q16883" s="38"/>
      <c r="Y16883" s="38"/>
    </row>
    <row r="16884" spans="5:25">
      <c r="E16884" s="45"/>
      <c r="H16884" s="45"/>
      <c r="Q16884" s="38"/>
      <c r="Y16884" s="38"/>
    </row>
    <row r="16885" spans="5:25">
      <c r="E16885" s="45"/>
      <c r="H16885" s="45"/>
      <c r="Q16885" s="38"/>
      <c r="Y16885" s="38"/>
    </row>
    <row r="16886" spans="5:25">
      <c r="E16886" s="45"/>
      <c r="H16886" s="45"/>
      <c r="Q16886" s="38"/>
      <c r="Y16886" s="38"/>
    </row>
    <row r="16887" spans="5:25">
      <c r="E16887" s="45"/>
      <c r="H16887" s="45"/>
      <c r="Q16887" s="38"/>
      <c r="Y16887" s="38"/>
    </row>
    <row r="16888" spans="5:25">
      <c r="E16888" s="45"/>
      <c r="H16888" s="45"/>
      <c r="Q16888" s="38"/>
      <c r="Y16888" s="38"/>
    </row>
    <row r="16889" spans="5:25">
      <c r="E16889" s="45"/>
      <c r="H16889" s="45"/>
      <c r="Q16889" s="38"/>
      <c r="Y16889" s="38"/>
    </row>
    <row r="16890" spans="5:25">
      <c r="E16890" s="45"/>
      <c r="H16890" s="45"/>
      <c r="Q16890" s="38"/>
      <c r="Y16890" s="38"/>
    </row>
    <row r="16891" spans="5:25">
      <c r="E16891" s="45"/>
      <c r="H16891" s="45"/>
      <c r="Q16891" s="38"/>
      <c r="Y16891" s="38"/>
    </row>
    <row r="16892" spans="5:25">
      <c r="E16892" s="45"/>
      <c r="H16892" s="45"/>
      <c r="Q16892" s="38"/>
      <c r="Y16892" s="38"/>
    </row>
    <row r="16893" spans="5:25">
      <c r="E16893" s="45"/>
      <c r="H16893" s="45"/>
      <c r="Q16893" s="38"/>
      <c r="Y16893" s="38"/>
    </row>
    <row r="16894" spans="5:25">
      <c r="E16894" s="45"/>
      <c r="H16894" s="45"/>
      <c r="Q16894" s="38"/>
      <c r="Y16894" s="38"/>
    </row>
    <row r="16895" spans="5:25">
      <c r="E16895" s="45"/>
      <c r="H16895" s="45"/>
      <c r="Q16895" s="38"/>
      <c r="Y16895" s="38"/>
    </row>
    <row r="16896" spans="5:25">
      <c r="E16896" s="45"/>
      <c r="H16896" s="45"/>
      <c r="Q16896" s="38"/>
      <c r="Y16896" s="38"/>
    </row>
    <row r="16897" spans="5:25">
      <c r="E16897" s="45"/>
      <c r="H16897" s="45"/>
      <c r="Q16897" s="38"/>
      <c r="Y16897" s="38"/>
    </row>
    <row r="16898" spans="5:25">
      <c r="E16898" s="45"/>
      <c r="H16898" s="45"/>
      <c r="Q16898" s="38"/>
      <c r="Y16898" s="38"/>
    </row>
    <row r="16899" spans="5:25">
      <c r="E16899" s="45"/>
      <c r="H16899" s="45"/>
      <c r="Q16899" s="38"/>
      <c r="Y16899" s="38"/>
    </row>
    <row r="16900" spans="5:25">
      <c r="E16900" s="45"/>
      <c r="H16900" s="45"/>
      <c r="Q16900" s="38"/>
      <c r="Y16900" s="38"/>
    </row>
    <row r="16901" spans="5:25">
      <c r="E16901" s="45"/>
      <c r="H16901" s="45"/>
      <c r="Q16901" s="38"/>
      <c r="Y16901" s="38"/>
    </row>
    <row r="16902" spans="5:25">
      <c r="E16902" s="45"/>
      <c r="H16902" s="45"/>
      <c r="Q16902" s="38"/>
      <c r="Y16902" s="38"/>
    </row>
    <row r="16903" spans="5:25">
      <c r="E16903" s="45"/>
      <c r="H16903" s="45"/>
      <c r="Q16903" s="38"/>
      <c r="Y16903" s="38"/>
    </row>
    <row r="16904" spans="5:25">
      <c r="E16904" s="45"/>
      <c r="H16904" s="45"/>
      <c r="Q16904" s="38"/>
      <c r="Y16904" s="38"/>
    </row>
    <row r="16905" spans="5:25">
      <c r="E16905" s="45"/>
      <c r="H16905" s="45"/>
      <c r="Q16905" s="38"/>
      <c r="Y16905" s="38"/>
    </row>
    <row r="16906" spans="5:25">
      <c r="E16906" s="45"/>
      <c r="H16906" s="45"/>
      <c r="Q16906" s="38"/>
      <c r="Y16906" s="38"/>
    </row>
    <row r="16907" spans="5:25">
      <c r="E16907" s="45"/>
      <c r="H16907" s="45"/>
      <c r="Q16907" s="38"/>
      <c r="Y16907" s="38"/>
    </row>
    <row r="16908" spans="5:25">
      <c r="E16908" s="45"/>
      <c r="H16908" s="45"/>
      <c r="Q16908" s="38"/>
      <c r="Y16908" s="38"/>
    </row>
    <row r="16909" spans="5:25">
      <c r="E16909" s="45"/>
      <c r="H16909" s="45"/>
      <c r="Q16909" s="38"/>
      <c r="Y16909" s="38"/>
    </row>
    <row r="16910" spans="5:25">
      <c r="E16910" s="45"/>
      <c r="H16910" s="45"/>
      <c r="Q16910" s="38"/>
      <c r="Y16910" s="38"/>
    </row>
    <row r="16911" spans="5:25">
      <c r="E16911" s="45"/>
      <c r="H16911" s="45"/>
      <c r="Q16911" s="38"/>
      <c r="Y16911" s="38"/>
    </row>
    <row r="16912" spans="5:25">
      <c r="E16912" s="45"/>
      <c r="H16912" s="45"/>
      <c r="Q16912" s="38"/>
      <c r="Y16912" s="38"/>
    </row>
    <row r="16913" spans="5:25">
      <c r="E16913" s="45"/>
      <c r="H16913" s="45"/>
      <c r="Q16913" s="38"/>
      <c r="Y16913" s="38"/>
    </row>
    <row r="16914" spans="5:25">
      <c r="E16914" s="45"/>
      <c r="H16914" s="45"/>
      <c r="Q16914" s="38"/>
      <c r="Y16914" s="38"/>
    </row>
    <row r="16915" spans="5:25">
      <c r="E16915" s="45"/>
      <c r="H16915" s="45"/>
      <c r="Q16915" s="38"/>
      <c r="Y16915" s="38"/>
    </row>
    <row r="16916" spans="5:25">
      <c r="E16916" s="45"/>
      <c r="H16916" s="45"/>
      <c r="Q16916" s="38"/>
      <c r="Y16916" s="38"/>
    </row>
    <row r="16917" spans="5:25">
      <c r="E16917" s="45"/>
      <c r="H16917" s="45"/>
      <c r="Q16917" s="38"/>
      <c r="Y16917" s="38"/>
    </row>
    <row r="16918" spans="5:25">
      <c r="E16918" s="45"/>
      <c r="H16918" s="45"/>
      <c r="Q16918" s="38"/>
      <c r="Y16918" s="38"/>
    </row>
    <row r="16919" spans="5:25">
      <c r="E16919" s="45"/>
      <c r="H16919" s="45"/>
      <c r="Q16919" s="38"/>
      <c r="Y16919" s="38"/>
    </row>
    <row r="16920" spans="5:25">
      <c r="E16920" s="45"/>
      <c r="H16920" s="45"/>
      <c r="Q16920" s="38"/>
      <c r="Y16920" s="38"/>
    </row>
    <row r="16921" spans="5:25">
      <c r="E16921" s="45"/>
      <c r="H16921" s="45"/>
      <c r="Q16921" s="38"/>
      <c r="Y16921" s="38"/>
    </row>
    <row r="16922" spans="5:25">
      <c r="E16922" s="45"/>
      <c r="H16922" s="45"/>
      <c r="Q16922" s="38"/>
      <c r="Y16922" s="38"/>
    </row>
    <row r="16923" spans="5:25">
      <c r="E16923" s="45"/>
      <c r="H16923" s="45"/>
      <c r="Q16923" s="38"/>
      <c r="Y16923" s="38"/>
    </row>
    <row r="16924" spans="5:25">
      <c r="E16924" s="45"/>
      <c r="H16924" s="45"/>
      <c r="Q16924" s="38"/>
      <c r="Y16924" s="38"/>
    </row>
    <row r="16925" spans="5:25">
      <c r="E16925" s="45"/>
      <c r="H16925" s="45"/>
      <c r="Q16925" s="38"/>
      <c r="Y16925" s="38"/>
    </row>
    <row r="16926" spans="5:25">
      <c r="E16926" s="45"/>
      <c r="H16926" s="45"/>
      <c r="Q16926" s="38"/>
      <c r="Y16926" s="38"/>
    </row>
    <row r="16927" spans="5:25">
      <c r="E16927" s="45"/>
      <c r="H16927" s="45"/>
      <c r="Q16927" s="38"/>
      <c r="Y16927" s="38"/>
    </row>
    <row r="16928" spans="5:25">
      <c r="E16928" s="45"/>
      <c r="H16928" s="45"/>
      <c r="Q16928" s="38"/>
      <c r="Y16928" s="38"/>
    </row>
    <row r="16929" spans="5:25">
      <c r="E16929" s="45"/>
      <c r="H16929" s="45"/>
      <c r="Q16929" s="38"/>
      <c r="Y16929" s="38"/>
    </row>
    <row r="16930" spans="5:25">
      <c r="E16930" s="45"/>
      <c r="H16930" s="45"/>
      <c r="Q16930" s="38"/>
      <c r="Y16930" s="38"/>
    </row>
    <row r="16931" spans="5:25">
      <c r="E16931" s="45"/>
      <c r="H16931" s="45"/>
      <c r="Q16931" s="38"/>
      <c r="Y16931" s="38"/>
    </row>
    <row r="16932" spans="5:25">
      <c r="E16932" s="45"/>
      <c r="H16932" s="45"/>
      <c r="Q16932" s="38"/>
      <c r="Y16932" s="38"/>
    </row>
    <row r="16933" spans="5:25">
      <c r="E16933" s="45"/>
      <c r="H16933" s="45"/>
      <c r="Q16933" s="38"/>
      <c r="Y16933" s="38"/>
    </row>
    <row r="16934" spans="5:25">
      <c r="E16934" s="45"/>
      <c r="H16934" s="45"/>
      <c r="Q16934" s="38"/>
      <c r="Y16934" s="38"/>
    </row>
    <row r="16935" spans="5:25">
      <c r="E16935" s="45"/>
      <c r="H16935" s="45"/>
      <c r="Q16935" s="38"/>
      <c r="Y16935" s="38"/>
    </row>
    <row r="16936" spans="5:25">
      <c r="E16936" s="45"/>
      <c r="H16936" s="45"/>
      <c r="Q16936" s="38"/>
      <c r="Y16936" s="38"/>
    </row>
    <row r="16937" spans="5:25">
      <c r="E16937" s="45"/>
      <c r="H16937" s="45"/>
      <c r="Q16937" s="38"/>
      <c r="Y16937" s="38"/>
    </row>
    <row r="16938" spans="5:25">
      <c r="E16938" s="45"/>
      <c r="H16938" s="45"/>
      <c r="Q16938" s="38"/>
      <c r="Y16938" s="38"/>
    </row>
    <row r="16939" spans="5:25">
      <c r="E16939" s="45"/>
      <c r="H16939" s="45"/>
      <c r="Q16939" s="38"/>
      <c r="Y16939" s="38"/>
    </row>
    <row r="16940" spans="5:25">
      <c r="E16940" s="45"/>
      <c r="H16940" s="45"/>
      <c r="Q16940" s="38"/>
      <c r="Y16940" s="38"/>
    </row>
    <row r="16941" spans="5:25">
      <c r="E16941" s="45"/>
      <c r="H16941" s="45"/>
      <c r="Q16941" s="38"/>
      <c r="Y16941" s="38"/>
    </row>
    <row r="16942" spans="5:25">
      <c r="E16942" s="45"/>
      <c r="H16942" s="45"/>
      <c r="Q16942" s="38"/>
      <c r="Y16942" s="38"/>
    </row>
    <row r="16943" spans="5:25">
      <c r="E16943" s="45"/>
      <c r="H16943" s="45"/>
      <c r="Q16943" s="38"/>
      <c r="Y16943" s="38"/>
    </row>
    <row r="16944" spans="5:25">
      <c r="E16944" s="45"/>
      <c r="H16944" s="45"/>
      <c r="Q16944" s="38"/>
      <c r="Y16944" s="38"/>
    </row>
    <row r="16945" spans="5:25">
      <c r="E16945" s="45"/>
      <c r="H16945" s="45"/>
      <c r="Q16945" s="38"/>
      <c r="Y16945" s="38"/>
    </row>
    <row r="16946" spans="5:25">
      <c r="E16946" s="45"/>
      <c r="H16946" s="45"/>
      <c r="Q16946" s="38"/>
      <c r="Y16946" s="38"/>
    </row>
    <row r="16947" spans="5:25">
      <c r="E16947" s="45"/>
      <c r="H16947" s="45"/>
      <c r="Q16947" s="38"/>
      <c r="Y16947" s="38"/>
    </row>
    <row r="16948" spans="5:25">
      <c r="E16948" s="45"/>
      <c r="H16948" s="45"/>
      <c r="Q16948" s="38"/>
      <c r="Y16948" s="38"/>
    </row>
    <row r="16949" spans="5:25">
      <c r="E16949" s="45"/>
      <c r="H16949" s="45"/>
      <c r="Q16949" s="38"/>
      <c r="Y16949" s="38"/>
    </row>
    <row r="16950" spans="5:25">
      <c r="E16950" s="45"/>
      <c r="H16950" s="45"/>
      <c r="Q16950" s="38"/>
      <c r="Y16950" s="38"/>
    </row>
    <row r="16951" spans="5:25">
      <c r="E16951" s="45"/>
      <c r="H16951" s="45"/>
      <c r="Q16951" s="38"/>
      <c r="Y16951" s="38"/>
    </row>
    <row r="16952" spans="5:25">
      <c r="E16952" s="45"/>
      <c r="H16952" s="45"/>
      <c r="Q16952" s="38"/>
      <c r="Y16952" s="38"/>
    </row>
    <row r="16953" spans="5:25">
      <c r="E16953" s="45"/>
      <c r="H16953" s="45"/>
      <c r="Q16953" s="38"/>
      <c r="Y16953" s="38"/>
    </row>
    <row r="16954" spans="5:25">
      <c r="E16954" s="45"/>
      <c r="H16954" s="45"/>
      <c r="Q16954" s="38"/>
      <c r="Y16954" s="38"/>
    </row>
    <row r="16955" spans="5:25">
      <c r="E16955" s="45"/>
      <c r="H16955" s="45"/>
      <c r="Q16955" s="38"/>
      <c r="Y16955" s="38"/>
    </row>
    <row r="16956" spans="5:25">
      <c r="E16956" s="45"/>
      <c r="H16956" s="45"/>
      <c r="Q16956" s="38"/>
      <c r="Y16956" s="38"/>
    </row>
    <row r="16957" spans="5:25">
      <c r="E16957" s="45"/>
      <c r="H16957" s="45"/>
      <c r="Q16957" s="38"/>
      <c r="Y16957" s="38"/>
    </row>
    <row r="16958" spans="5:25">
      <c r="E16958" s="45"/>
      <c r="H16958" s="45"/>
      <c r="Q16958" s="38"/>
      <c r="Y16958" s="38"/>
    </row>
    <row r="16959" spans="5:25">
      <c r="E16959" s="45"/>
      <c r="H16959" s="45"/>
      <c r="Q16959" s="38"/>
      <c r="Y16959" s="38"/>
    </row>
    <row r="16960" spans="5:25">
      <c r="E16960" s="45"/>
      <c r="H16960" s="45"/>
      <c r="Q16960" s="38"/>
      <c r="Y16960" s="38"/>
    </row>
    <row r="16961" spans="5:25">
      <c r="E16961" s="45"/>
      <c r="H16961" s="45"/>
      <c r="Q16961" s="38"/>
      <c r="Y16961" s="38"/>
    </row>
    <row r="16962" spans="5:25">
      <c r="E16962" s="45"/>
      <c r="H16962" s="45"/>
      <c r="Q16962" s="38"/>
      <c r="Y16962" s="38"/>
    </row>
    <row r="16963" spans="5:25">
      <c r="E16963" s="45"/>
      <c r="H16963" s="45"/>
      <c r="Q16963" s="38"/>
      <c r="Y16963" s="38"/>
    </row>
    <row r="16964" spans="5:25">
      <c r="E16964" s="45"/>
      <c r="H16964" s="45"/>
      <c r="Q16964" s="38"/>
      <c r="Y16964" s="38"/>
    </row>
    <row r="16965" spans="5:25">
      <c r="E16965" s="45"/>
      <c r="H16965" s="45"/>
      <c r="Q16965" s="38"/>
      <c r="Y16965" s="38"/>
    </row>
    <row r="16966" spans="5:25">
      <c r="E16966" s="45"/>
      <c r="H16966" s="45"/>
      <c r="Q16966" s="38"/>
      <c r="Y16966" s="38"/>
    </row>
    <row r="16967" spans="5:25">
      <c r="E16967" s="45"/>
      <c r="H16967" s="45"/>
      <c r="Q16967" s="38"/>
      <c r="Y16967" s="38"/>
    </row>
    <row r="16968" spans="5:25">
      <c r="E16968" s="45"/>
      <c r="H16968" s="45"/>
      <c r="Q16968" s="38"/>
      <c r="Y16968" s="38"/>
    </row>
    <row r="16969" spans="5:25">
      <c r="E16969" s="45"/>
      <c r="H16969" s="45"/>
      <c r="Q16969" s="38"/>
      <c r="Y16969" s="38"/>
    </row>
    <row r="16970" spans="5:25">
      <c r="E16970" s="45"/>
      <c r="H16970" s="45"/>
      <c r="Q16970" s="38"/>
      <c r="Y16970" s="38"/>
    </row>
    <row r="16971" spans="5:25">
      <c r="E16971" s="45"/>
      <c r="H16971" s="45"/>
      <c r="Q16971" s="38"/>
      <c r="Y16971" s="38"/>
    </row>
    <row r="16972" spans="5:25">
      <c r="E16972" s="45"/>
      <c r="H16972" s="45"/>
      <c r="Q16972" s="38"/>
      <c r="Y16972" s="38"/>
    </row>
    <row r="16973" spans="5:25">
      <c r="E16973" s="45"/>
      <c r="H16973" s="45"/>
      <c r="Q16973" s="38"/>
      <c r="Y16973" s="38"/>
    </row>
    <row r="16974" spans="5:25">
      <c r="E16974" s="45"/>
      <c r="H16974" s="45"/>
      <c r="Q16974" s="38"/>
      <c r="Y16974" s="38"/>
    </row>
    <row r="16975" spans="5:25">
      <c r="E16975" s="45"/>
      <c r="H16975" s="45"/>
      <c r="Q16975" s="38"/>
      <c r="Y16975" s="38"/>
    </row>
    <row r="16976" spans="5:25">
      <c r="E16976" s="45"/>
      <c r="H16976" s="45"/>
      <c r="Q16976" s="38"/>
      <c r="Y16976" s="38"/>
    </row>
    <row r="16977" spans="5:25">
      <c r="E16977" s="45"/>
      <c r="H16977" s="45"/>
      <c r="Q16977" s="38"/>
      <c r="Y16977" s="38"/>
    </row>
    <row r="16978" spans="5:25">
      <c r="E16978" s="45"/>
      <c r="H16978" s="45"/>
      <c r="Q16978" s="38"/>
      <c r="Y16978" s="38"/>
    </row>
    <row r="16979" spans="5:25">
      <c r="E16979" s="45"/>
      <c r="H16979" s="45"/>
      <c r="Q16979" s="38"/>
      <c r="Y16979" s="38"/>
    </row>
    <row r="16980" spans="5:25">
      <c r="E16980" s="45"/>
      <c r="H16980" s="45"/>
      <c r="Q16980" s="38"/>
      <c r="Y16980" s="38"/>
    </row>
    <row r="16981" spans="5:25">
      <c r="E16981" s="45"/>
      <c r="H16981" s="45"/>
      <c r="Q16981" s="38"/>
      <c r="Y16981" s="38"/>
    </row>
    <row r="16982" spans="5:25">
      <c r="E16982" s="45"/>
      <c r="H16982" s="45"/>
      <c r="Q16982" s="38"/>
      <c r="Y16982" s="38"/>
    </row>
    <row r="16983" spans="5:25">
      <c r="E16983" s="45"/>
      <c r="H16983" s="45"/>
      <c r="Q16983" s="38"/>
      <c r="Y16983" s="38"/>
    </row>
    <row r="16984" spans="5:25">
      <c r="E16984" s="45"/>
      <c r="H16984" s="45"/>
      <c r="Q16984" s="38"/>
      <c r="Y16984" s="38"/>
    </row>
    <row r="16985" spans="5:25">
      <c r="E16985" s="45"/>
      <c r="H16985" s="45"/>
      <c r="Q16985" s="38"/>
      <c r="Y16985" s="38"/>
    </row>
    <row r="16986" spans="5:25">
      <c r="E16986" s="45"/>
      <c r="H16986" s="45"/>
      <c r="Q16986" s="38"/>
      <c r="Y16986" s="38"/>
    </row>
    <row r="16987" spans="5:25">
      <c r="E16987" s="45"/>
      <c r="H16987" s="45"/>
      <c r="Q16987" s="38"/>
      <c r="Y16987" s="38"/>
    </row>
    <row r="16988" spans="5:25">
      <c r="E16988" s="45"/>
      <c r="H16988" s="45"/>
      <c r="Q16988" s="38"/>
      <c r="Y16988" s="38"/>
    </row>
    <row r="16989" spans="5:25">
      <c r="E16989" s="45"/>
      <c r="H16989" s="45"/>
      <c r="Q16989" s="38"/>
      <c r="Y16989" s="38"/>
    </row>
    <row r="16990" spans="5:25">
      <c r="E16990" s="45"/>
      <c r="H16990" s="45"/>
      <c r="Q16990" s="38"/>
      <c r="Y16990" s="38"/>
    </row>
    <row r="16991" spans="5:25">
      <c r="E16991" s="45"/>
      <c r="H16991" s="45"/>
      <c r="Q16991" s="38"/>
      <c r="Y16991" s="38"/>
    </row>
    <row r="16992" spans="5:25">
      <c r="E16992" s="45"/>
      <c r="H16992" s="45"/>
      <c r="Q16992" s="38"/>
      <c r="Y16992" s="38"/>
    </row>
    <row r="16993" spans="5:25">
      <c r="E16993" s="45"/>
      <c r="H16993" s="45"/>
      <c r="Q16993" s="38"/>
      <c r="Y16993" s="38"/>
    </row>
    <row r="16994" spans="5:25">
      <c r="E16994" s="45"/>
      <c r="H16994" s="45"/>
      <c r="Q16994" s="38"/>
      <c r="Y16994" s="38"/>
    </row>
    <row r="16995" spans="5:25">
      <c r="E16995" s="45"/>
      <c r="H16995" s="45"/>
      <c r="Q16995" s="38"/>
      <c r="Y16995" s="38"/>
    </row>
    <row r="16996" spans="5:25">
      <c r="E16996" s="45"/>
      <c r="H16996" s="45"/>
      <c r="Q16996" s="38"/>
      <c r="Y16996" s="38"/>
    </row>
    <row r="16997" spans="5:25">
      <c r="E16997" s="45"/>
      <c r="H16997" s="45"/>
      <c r="Q16997" s="38"/>
      <c r="Y16997" s="38"/>
    </row>
    <row r="16998" spans="5:25">
      <c r="E16998" s="45"/>
      <c r="H16998" s="45"/>
      <c r="Q16998" s="38"/>
      <c r="Y16998" s="38"/>
    </row>
    <row r="16999" spans="5:25">
      <c r="E16999" s="45"/>
      <c r="H16999" s="45"/>
      <c r="Q16999" s="38"/>
      <c r="Y16999" s="38"/>
    </row>
    <row r="17000" spans="5:25">
      <c r="E17000" s="45"/>
      <c r="H17000" s="45"/>
      <c r="Q17000" s="38"/>
      <c r="Y17000" s="38"/>
    </row>
    <row r="17001" spans="5:25">
      <c r="E17001" s="45"/>
      <c r="H17001" s="45"/>
      <c r="Q17001" s="38"/>
      <c r="Y17001" s="38"/>
    </row>
    <row r="17002" spans="5:25">
      <c r="E17002" s="45"/>
      <c r="H17002" s="45"/>
      <c r="Q17002" s="38"/>
      <c r="Y17002" s="38"/>
    </row>
    <row r="17003" spans="5:25">
      <c r="E17003" s="45"/>
      <c r="H17003" s="45"/>
      <c r="Q17003" s="38"/>
      <c r="Y17003" s="38"/>
    </row>
    <row r="17004" spans="5:25">
      <c r="E17004" s="45"/>
      <c r="H17004" s="45"/>
      <c r="Q17004" s="38"/>
      <c r="Y17004" s="38"/>
    </row>
    <row r="17005" spans="5:25">
      <c r="E17005" s="45"/>
      <c r="H17005" s="45"/>
      <c r="Q17005" s="38"/>
      <c r="Y17005" s="38"/>
    </row>
    <row r="17006" spans="5:25">
      <c r="E17006" s="45"/>
      <c r="H17006" s="45"/>
      <c r="Q17006" s="38"/>
      <c r="Y17006" s="38"/>
    </row>
    <row r="17007" spans="5:25">
      <c r="E17007" s="45"/>
      <c r="H17007" s="45"/>
      <c r="Q17007" s="38"/>
      <c r="Y17007" s="38"/>
    </row>
    <row r="17008" spans="5:25">
      <c r="E17008" s="45"/>
      <c r="H17008" s="45"/>
      <c r="Q17008" s="38"/>
      <c r="Y17008" s="38"/>
    </row>
    <row r="17009" spans="5:25">
      <c r="E17009" s="45"/>
      <c r="H17009" s="45"/>
      <c r="Q17009" s="38"/>
      <c r="Y17009" s="38"/>
    </row>
    <row r="17010" spans="5:25">
      <c r="E17010" s="45"/>
      <c r="H17010" s="45"/>
      <c r="Q17010" s="38"/>
      <c r="Y17010" s="38"/>
    </row>
    <row r="17011" spans="5:25">
      <c r="E17011" s="45"/>
      <c r="H17011" s="45"/>
      <c r="Q17011" s="38"/>
      <c r="Y17011" s="38"/>
    </row>
    <row r="17012" spans="5:25">
      <c r="E17012" s="45"/>
      <c r="H17012" s="45"/>
      <c r="Q17012" s="38"/>
      <c r="Y17012" s="38"/>
    </row>
    <row r="17013" spans="5:25">
      <c r="E17013" s="45"/>
      <c r="H17013" s="45"/>
      <c r="Q17013" s="38"/>
      <c r="Y17013" s="38"/>
    </row>
    <row r="17014" spans="5:25">
      <c r="E17014" s="45"/>
      <c r="H17014" s="45"/>
      <c r="Q17014" s="38"/>
      <c r="Y17014" s="38"/>
    </row>
    <row r="17015" spans="5:25">
      <c r="E17015" s="45"/>
      <c r="H17015" s="45"/>
      <c r="Q17015" s="38"/>
      <c r="Y17015" s="38"/>
    </row>
    <row r="17016" spans="5:25">
      <c r="E17016" s="45"/>
      <c r="H17016" s="45"/>
      <c r="Q17016" s="38"/>
      <c r="Y17016" s="38"/>
    </row>
    <row r="17017" spans="5:25">
      <c r="E17017" s="45"/>
      <c r="H17017" s="45"/>
      <c r="Q17017" s="38"/>
      <c r="Y17017" s="38"/>
    </row>
    <row r="17018" spans="5:25">
      <c r="E17018" s="45"/>
      <c r="H17018" s="45"/>
      <c r="Q17018" s="38"/>
      <c r="Y17018" s="38"/>
    </row>
    <row r="17019" spans="5:25">
      <c r="E17019" s="45"/>
      <c r="H17019" s="45"/>
      <c r="Q17019" s="38"/>
      <c r="Y17019" s="38"/>
    </row>
    <row r="17020" spans="5:25">
      <c r="E17020" s="45"/>
      <c r="H17020" s="45"/>
      <c r="Q17020" s="38"/>
      <c r="Y17020" s="38"/>
    </row>
    <row r="17021" spans="5:25">
      <c r="E17021" s="45"/>
      <c r="H17021" s="45"/>
      <c r="Q17021" s="38"/>
      <c r="Y17021" s="38"/>
    </row>
    <row r="17022" spans="5:25">
      <c r="E17022" s="45"/>
      <c r="H17022" s="45"/>
      <c r="Q17022" s="38"/>
      <c r="Y17022" s="38"/>
    </row>
    <row r="17023" spans="5:25">
      <c r="E17023" s="45"/>
      <c r="H17023" s="45"/>
      <c r="Q17023" s="38"/>
      <c r="Y17023" s="38"/>
    </row>
    <row r="17024" spans="5:25">
      <c r="E17024" s="45"/>
      <c r="H17024" s="45"/>
      <c r="Q17024" s="38"/>
      <c r="Y17024" s="38"/>
    </row>
    <row r="17025" spans="5:25">
      <c r="E17025" s="45"/>
      <c r="H17025" s="45"/>
      <c r="Q17025" s="38"/>
      <c r="Y17025" s="38"/>
    </row>
    <row r="17026" spans="5:25">
      <c r="E17026" s="45"/>
      <c r="H17026" s="45"/>
      <c r="Q17026" s="38"/>
      <c r="Y17026" s="38"/>
    </row>
    <row r="17027" spans="5:25">
      <c r="E17027" s="45"/>
      <c r="H17027" s="45"/>
      <c r="Q17027" s="38"/>
      <c r="Y17027" s="38"/>
    </row>
    <row r="17028" spans="5:25">
      <c r="E17028" s="45"/>
      <c r="H17028" s="45"/>
      <c r="Q17028" s="38"/>
      <c r="Y17028" s="38"/>
    </row>
    <row r="17029" spans="5:25">
      <c r="E17029" s="45"/>
      <c r="H17029" s="45"/>
      <c r="Q17029" s="38"/>
      <c r="Y17029" s="38"/>
    </row>
    <row r="17030" spans="5:25">
      <c r="E17030" s="45"/>
      <c r="H17030" s="45"/>
      <c r="Q17030" s="38"/>
      <c r="Y17030" s="38"/>
    </row>
    <row r="17031" spans="5:25">
      <c r="E17031" s="45"/>
      <c r="H17031" s="45"/>
      <c r="Q17031" s="38"/>
      <c r="Y17031" s="38"/>
    </row>
    <row r="17032" spans="5:25">
      <c r="E17032" s="45"/>
      <c r="H17032" s="45"/>
      <c r="Q17032" s="38"/>
      <c r="Y17032" s="38"/>
    </row>
    <row r="17033" spans="5:25">
      <c r="E17033" s="45"/>
      <c r="H17033" s="45"/>
      <c r="Q17033" s="38"/>
      <c r="Y17033" s="38"/>
    </row>
    <row r="17034" spans="5:25">
      <c r="E17034" s="45"/>
      <c r="H17034" s="45"/>
      <c r="Q17034" s="38"/>
      <c r="Y17034" s="38"/>
    </row>
    <row r="17035" spans="5:25">
      <c r="E17035" s="45"/>
      <c r="H17035" s="45"/>
      <c r="Q17035" s="38"/>
      <c r="Y17035" s="38"/>
    </row>
    <row r="17036" spans="5:25">
      <c r="E17036" s="45"/>
      <c r="H17036" s="45"/>
      <c r="Q17036" s="38"/>
      <c r="Y17036" s="38"/>
    </row>
    <row r="17037" spans="5:25">
      <c r="E17037" s="45"/>
      <c r="H17037" s="45"/>
      <c r="Q17037" s="38"/>
      <c r="Y17037" s="38"/>
    </row>
    <row r="17038" spans="5:25">
      <c r="E17038" s="45"/>
      <c r="H17038" s="45"/>
      <c r="Q17038" s="38"/>
      <c r="Y17038" s="38"/>
    </row>
    <row r="17039" spans="5:25">
      <c r="E17039" s="45"/>
      <c r="H17039" s="45"/>
      <c r="Q17039" s="38"/>
      <c r="Y17039" s="38"/>
    </row>
    <row r="17040" spans="5:25">
      <c r="E17040" s="45"/>
      <c r="H17040" s="45"/>
      <c r="Q17040" s="38"/>
      <c r="Y17040" s="38"/>
    </row>
    <row r="17041" spans="5:25">
      <c r="E17041" s="45"/>
      <c r="H17041" s="45"/>
      <c r="Q17041" s="38"/>
      <c r="Y17041" s="38"/>
    </row>
    <row r="17042" spans="5:25">
      <c r="E17042" s="45"/>
      <c r="H17042" s="45"/>
      <c r="Q17042" s="38"/>
      <c r="Y17042" s="38"/>
    </row>
    <row r="17043" spans="5:25">
      <c r="E17043" s="45"/>
      <c r="H17043" s="45"/>
      <c r="Q17043" s="38"/>
      <c r="Y17043" s="38"/>
    </row>
    <row r="17044" spans="5:25">
      <c r="E17044" s="45"/>
      <c r="H17044" s="45"/>
      <c r="Q17044" s="38"/>
      <c r="Y17044" s="38"/>
    </row>
    <row r="17045" spans="5:25">
      <c r="E17045" s="45"/>
      <c r="H17045" s="45"/>
      <c r="Q17045" s="38"/>
      <c r="Y17045" s="38"/>
    </row>
    <row r="17046" spans="5:25">
      <c r="E17046" s="45"/>
      <c r="H17046" s="45"/>
      <c r="Q17046" s="38"/>
      <c r="Y17046" s="38"/>
    </row>
    <row r="17047" spans="5:25">
      <c r="E17047" s="45"/>
      <c r="H17047" s="45"/>
      <c r="Q17047" s="38"/>
      <c r="Y17047" s="38"/>
    </row>
    <row r="17048" spans="5:25">
      <c r="E17048" s="45"/>
      <c r="H17048" s="45"/>
      <c r="Q17048" s="38"/>
      <c r="Y17048" s="38"/>
    </row>
    <row r="17049" spans="5:25">
      <c r="E17049" s="45"/>
      <c r="H17049" s="45"/>
      <c r="Q17049" s="38"/>
      <c r="Y17049" s="38"/>
    </row>
    <row r="17050" spans="5:25">
      <c r="E17050" s="45"/>
      <c r="H17050" s="45"/>
      <c r="Q17050" s="38"/>
      <c r="Y17050" s="38"/>
    </row>
    <row r="17051" spans="5:25">
      <c r="E17051" s="45"/>
      <c r="H17051" s="45"/>
      <c r="Q17051" s="38"/>
      <c r="Y17051" s="38"/>
    </row>
    <row r="17052" spans="5:25">
      <c r="E17052" s="45"/>
      <c r="H17052" s="45"/>
      <c r="Q17052" s="38"/>
      <c r="Y17052" s="38"/>
    </row>
    <row r="17053" spans="5:25">
      <c r="E17053" s="45"/>
      <c r="H17053" s="45"/>
      <c r="Q17053" s="38"/>
      <c r="Y17053" s="38"/>
    </row>
    <row r="17054" spans="5:25">
      <c r="E17054" s="45"/>
      <c r="H17054" s="45"/>
      <c r="Q17054" s="38"/>
      <c r="Y17054" s="38"/>
    </row>
    <row r="17055" spans="5:25">
      <c r="E17055" s="45"/>
      <c r="H17055" s="45"/>
      <c r="Q17055" s="38"/>
      <c r="Y17055" s="38"/>
    </row>
    <row r="17056" spans="5:25">
      <c r="E17056" s="45"/>
      <c r="H17056" s="45"/>
      <c r="Q17056" s="38"/>
      <c r="Y17056" s="38"/>
    </row>
    <row r="17057" spans="5:25">
      <c r="E17057" s="45"/>
      <c r="H17057" s="45"/>
      <c r="Q17057" s="38"/>
      <c r="Y17057" s="38"/>
    </row>
    <row r="17058" spans="5:25">
      <c r="E17058" s="45"/>
      <c r="H17058" s="45"/>
      <c r="Q17058" s="38"/>
      <c r="Y17058" s="38"/>
    </row>
    <row r="17059" spans="5:25">
      <c r="E17059" s="45"/>
      <c r="H17059" s="45"/>
      <c r="Q17059" s="38"/>
      <c r="Y17059" s="38"/>
    </row>
    <row r="17060" spans="5:25">
      <c r="E17060" s="45"/>
      <c r="H17060" s="45"/>
      <c r="Q17060" s="38"/>
      <c r="Y17060" s="38"/>
    </row>
    <row r="17061" spans="5:25">
      <c r="E17061" s="45"/>
      <c r="H17061" s="45"/>
      <c r="Q17061" s="38"/>
      <c r="Y17061" s="38"/>
    </row>
    <row r="17062" spans="5:25">
      <c r="E17062" s="45"/>
      <c r="H17062" s="45"/>
      <c r="Q17062" s="38"/>
      <c r="Y17062" s="38"/>
    </row>
    <row r="17063" spans="5:25">
      <c r="E17063" s="45"/>
      <c r="H17063" s="45"/>
      <c r="Q17063" s="38"/>
      <c r="Y17063" s="38"/>
    </row>
    <row r="17064" spans="5:25">
      <c r="E17064" s="45"/>
      <c r="H17064" s="45"/>
      <c r="Q17064" s="38"/>
      <c r="Y17064" s="38"/>
    </row>
    <row r="17065" spans="5:25">
      <c r="E17065" s="45"/>
      <c r="H17065" s="45"/>
      <c r="Q17065" s="38"/>
      <c r="Y17065" s="38"/>
    </row>
    <row r="17066" spans="5:25">
      <c r="E17066" s="45"/>
      <c r="H17066" s="45"/>
      <c r="Q17066" s="38"/>
      <c r="Y17066" s="38"/>
    </row>
    <row r="17067" spans="5:25">
      <c r="E17067" s="45"/>
      <c r="H17067" s="45"/>
      <c r="Q17067" s="38"/>
      <c r="Y17067" s="38"/>
    </row>
    <row r="17068" spans="5:25">
      <c r="E17068" s="45"/>
      <c r="H17068" s="45"/>
      <c r="Q17068" s="38"/>
      <c r="Y17068" s="38"/>
    </row>
    <row r="17069" spans="5:25">
      <c r="E17069" s="45"/>
      <c r="H17069" s="45"/>
      <c r="Q17069" s="38"/>
      <c r="Y17069" s="38"/>
    </row>
    <row r="17070" spans="5:25">
      <c r="E17070" s="45"/>
      <c r="H17070" s="45"/>
      <c r="Q17070" s="38"/>
      <c r="Y17070" s="38"/>
    </row>
    <row r="17071" spans="5:25">
      <c r="E17071" s="45"/>
      <c r="H17071" s="45"/>
      <c r="Q17071" s="38"/>
      <c r="Y17071" s="38"/>
    </row>
    <row r="17072" spans="5:25">
      <c r="E17072" s="45"/>
      <c r="H17072" s="45"/>
      <c r="Q17072" s="38"/>
      <c r="Y17072" s="38"/>
    </row>
    <row r="17073" spans="5:25">
      <c r="E17073" s="45"/>
      <c r="H17073" s="45"/>
      <c r="Q17073" s="38"/>
      <c r="Y17073" s="38"/>
    </row>
    <row r="17074" spans="5:25">
      <c r="E17074" s="45"/>
      <c r="H17074" s="45"/>
      <c r="Q17074" s="38"/>
      <c r="Y17074" s="38"/>
    </row>
    <row r="17075" spans="5:25">
      <c r="E17075" s="45"/>
      <c r="H17075" s="45"/>
      <c r="Q17075" s="38"/>
      <c r="Y17075" s="38"/>
    </row>
    <row r="17076" spans="5:25">
      <c r="E17076" s="45"/>
      <c r="H17076" s="45"/>
      <c r="Q17076" s="38"/>
      <c r="Y17076" s="38"/>
    </row>
    <row r="17077" spans="5:25">
      <c r="E17077" s="45"/>
      <c r="H17077" s="45"/>
      <c r="Q17077" s="38"/>
      <c r="Y17077" s="38"/>
    </row>
    <row r="17078" spans="5:25">
      <c r="E17078" s="45"/>
      <c r="H17078" s="45"/>
      <c r="Q17078" s="38"/>
      <c r="Y17078" s="38"/>
    </row>
    <row r="17079" spans="5:25">
      <c r="E17079" s="45"/>
      <c r="H17079" s="45"/>
      <c r="Q17079" s="38"/>
      <c r="Y17079" s="38"/>
    </row>
    <row r="17080" spans="5:25">
      <c r="E17080" s="45"/>
      <c r="H17080" s="45"/>
      <c r="Q17080" s="38"/>
      <c r="Y17080" s="38"/>
    </row>
    <row r="17081" spans="5:25">
      <c r="E17081" s="45"/>
      <c r="H17081" s="45"/>
      <c r="Q17081" s="38"/>
      <c r="Y17081" s="38"/>
    </row>
    <row r="17082" spans="5:25">
      <c r="E17082" s="45"/>
      <c r="H17082" s="45"/>
      <c r="Q17082" s="38"/>
      <c r="Y17082" s="38"/>
    </row>
    <row r="17083" spans="5:25">
      <c r="E17083" s="45"/>
      <c r="H17083" s="45"/>
      <c r="Q17083" s="38"/>
      <c r="Y17083" s="38"/>
    </row>
    <row r="17084" spans="5:25">
      <c r="E17084" s="45"/>
      <c r="H17084" s="45"/>
      <c r="Q17084" s="38"/>
      <c r="Y17084" s="38"/>
    </row>
    <row r="17085" spans="5:25">
      <c r="E17085" s="45"/>
      <c r="H17085" s="45"/>
      <c r="Q17085" s="38"/>
      <c r="Y17085" s="38"/>
    </row>
    <row r="17086" spans="5:25">
      <c r="E17086" s="45"/>
      <c r="H17086" s="45"/>
      <c r="Q17086" s="38"/>
      <c r="Y17086" s="38"/>
    </row>
    <row r="17087" spans="5:25">
      <c r="E17087" s="45"/>
      <c r="H17087" s="45"/>
      <c r="Q17087" s="38"/>
      <c r="Y17087" s="38"/>
    </row>
    <row r="17088" spans="5:25">
      <c r="E17088" s="45"/>
      <c r="H17088" s="45"/>
      <c r="Q17088" s="38"/>
      <c r="Y17088" s="38"/>
    </row>
    <row r="17089" spans="5:25">
      <c r="E17089" s="45"/>
      <c r="H17089" s="45"/>
      <c r="Q17089" s="38"/>
      <c r="Y17089" s="38"/>
    </row>
    <row r="17090" spans="5:25">
      <c r="E17090" s="45"/>
      <c r="H17090" s="45"/>
      <c r="Q17090" s="38"/>
      <c r="Y17090" s="38"/>
    </row>
    <row r="17091" spans="5:25">
      <c r="E17091" s="45"/>
      <c r="H17091" s="45"/>
      <c r="Q17091" s="38"/>
      <c r="Y17091" s="38"/>
    </row>
    <row r="17092" spans="5:25">
      <c r="E17092" s="45"/>
      <c r="H17092" s="45"/>
      <c r="Q17092" s="38"/>
      <c r="Y17092" s="38"/>
    </row>
    <row r="17093" spans="5:25">
      <c r="E17093" s="45"/>
      <c r="H17093" s="45"/>
      <c r="Q17093" s="38"/>
      <c r="Y17093" s="38"/>
    </row>
    <row r="17094" spans="5:25">
      <c r="E17094" s="45"/>
      <c r="H17094" s="45"/>
      <c r="Q17094" s="38"/>
      <c r="Y17094" s="38"/>
    </row>
    <row r="17095" spans="5:25">
      <c r="E17095" s="45"/>
      <c r="H17095" s="45"/>
      <c r="Q17095" s="38"/>
      <c r="Y17095" s="38"/>
    </row>
    <row r="17096" spans="5:25">
      <c r="E17096" s="45"/>
      <c r="H17096" s="45"/>
      <c r="Q17096" s="38"/>
      <c r="Y17096" s="38"/>
    </row>
    <row r="17097" spans="5:25">
      <c r="E17097" s="45"/>
      <c r="H17097" s="45"/>
      <c r="Q17097" s="38"/>
      <c r="Y17097" s="38"/>
    </row>
    <row r="17098" spans="5:25">
      <c r="E17098" s="45"/>
      <c r="H17098" s="45"/>
      <c r="Q17098" s="38"/>
      <c r="Y17098" s="38"/>
    </row>
    <row r="17099" spans="5:25">
      <c r="E17099" s="45"/>
      <c r="H17099" s="45"/>
      <c r="Q17099" s="38"/>
      <c r="Y17099" s="38"/>
    </row>
    <row r="17100" spans="5:25">
      <c r="E17100" s="45"/>
      <c r="H17100" s="45"/>
      <c r="Q17100" s="38"/>
      <c r="Y17100" s="38"/>
    </row>
    <row r="17101" spans="5:25">
      <c r="E17101" s="45"/>
      <c r="H17101" s="45"/>
      <c r="Q17101" s="38"/>
      <c r="Y17101" s="38"/>
    </row>
    <row r="17102" spans="5:25">
      <c r="E17102" s="45"/>
      <c r="H17102" s="45"/>
      <c r="Q17102" s="38"/>
      <c r="Y17102" s="38"/>
    </row>
    <row r="17103" spans="5:25">
      <c r="E17103" s="45"/>
      <c r="H17103" s="45"/>
      <c r="Q17103" s="38"/>
      <c r="Y17103" s="38"/>
    </row>
    <row r="17104" spans="5:25">
      <c r="E17104" s="45"/>
      <c r="H17104" s="45"/>
      <c r="Q17104" s="38"/>
      <c r="Y17104" s="38"/>
    </row>
    <row r="17105" spans="5:25">
      <c r="E17105" s="45"/>
      <c r="H17105" s="45"/>
      <c r="Q17105" s="38"/>
      <c r="Y17105" s="38"/>
    </row>
    <row r="17106" spans="5:25">
      <c r="E17106" s="45"/>
      <c r="H17106" s="45"/>
      <c r="Q17106" s="38"/>
      <c r="Y17106" s="38"/>
    </row>
    <row r="17107" spans="5:25">
      <c r="E17107" s="45"/>
      <c r="H17107" s="45"/>
      <c r="Q17107" s="38"/>
      <c r="Y17107" s="38"/>
    </row>
    <row r="17108" spans="5:25">
      <c r="E17108" s="45"/>
      <c r="H17108" s="45"/>
      <c r="Q17108" s="38"/>
      <c r="Y17108" s="38"/>
    </row>
    <row r="17109" spans="5:25">
      <c r="E17109" s="45"/>
      <c r="H17109" s="45"/>
      <c r="Q17109" s="38"/>
      <c r="Y17109" s="38"/>
    </row>
    <row r="17110" spans="5:25">
      <c r="E17110" s="45"/>
      <c r="H17110" s="45"/>
      <c r="Q17110" s="38"/>
      <c r="Y17110" s="38"/>
    </row>
    <row r="17111" spans="5:25">
      <c r="E17111" s="45"/>
      <c r="H17111" s="45"/>
      <c r="Q17111" s="38"/>
      <c r="Y17111" s="38"/>
    </row>
    <row r="17112" spans="5:25">
      <c r="E17112" s="45"/>
      <c r="H17112" s="45"/>
      <c r="Q17112" s="38"/>
      <c r="Y17112" s="38"/>
    </row>
    <row r="17113" spans="5:25">
      <c r="E17113" s="45"/>
      <c r="H17113" s="45"/>
      <c r="Q17113" s="38"/>
      <c r="Y17113" s="38"/>
    </row>
    <row r="17114" spans="5:25">
      <c r="E17114" s="45"/>
      <c r="H17114" s="45"/>
      <c r="Q17114" s="38"/>
      <c r="Y17114" s="38"/>
    </row>
    <row r="17115" spans="5:25">
      <c r="E17115" s="45"/>
      <c r="H17115" s="45"/>
      <c r="Q17115" s="38"/>
      <c r="Y17115" s="38"/>
    </row>
    <row r="17116" spans="5:25">
      <c r="E17116" s="45"/>
      <c r="H17116" s="45"/>
      <c r="Q17116" s="38"/>
      <c r="Y17116" s="38"/>
    </row>
    <row r="17117" spans="5:25">
      <c r="E17117" s="45"/>
      <c r="H17117" s="45"/>
      <c r="Q17117" s="38"/>
      <c r="Y17117" s="38"/>
    </row>
    <row r="17118" spans="5:25">
      <c r="E17118" s="45"/>
      <c r="H17118" s="45"/>
      <c r="Q17118" s="38"/>
      <c r="Y17118" s="38"/>
    </row>
    <row r="17119" spans="5:25">
      <c r="E17119" s="45"/>
      <c r="H17119" s="45"/>
      <c r="Q17119" s="38"/>
      <c r="Y17119" s="38"/>
    </row>
    <row r="17120" spans="5:25">
      <c r="E17120" s="45"/>
      <c r="H17120" s="45"/>
      <c r="Q17120" s="38"/>
      <c r="Y17120" s="38"/>
    </row>
    <row r="17121" spans="5:25">
      <c r="E17121" s="45"/>
      <c r="H17121" s="45"/>
      <c r="Q17121" s="38"/>
      <c r="Y17121" s="38"/>
    </row>
    <row r="17122" spans="5:25">
      <c r="E17122" s="45"/>
      <c r="H17122" s="45"/>
      <c r="Q17122" s="38"/>
      <c r="Y17122" s="38"/>
    </row>
    <row r="17123" spans="5:25">
      <c r="E17123" s="45"/>
      <c r="H17123" s="45"/>
      <c r="Q17123" s="38"/>
      <c r="Y17123" s="38"/>
    </row>
    <row r="17124" spans="5:25">
      <c r="E17124" s="45"/>
      <c r="H17124" s="45"/>
      <c r="Q17124" s="38"/>
      <c r="Y17124" s="38"/>
    </row>
    <row r="17125" spans="5:25">
      <c r="E17125" s="45"/>
      <c r="H17125" s="45"/>
      <c r="Q17125" s="38"/>
      <c r="Y17125" s="38"/>
    </row>
    <row r="17126" spans="5:25">
      <c r="E17126" s="45"/>
      <c r="H17126" s="45"/>
      <c r="Q17126" s="38"/>
      <c r="Y17126" s="38"/>
    </row>
    <row r="17127" spans="5:25">
      <c r="E17127" s="45"/>
      <c r="H17127" s="45"/>
      <c r="Q17127" s="38"/>
      <c r="Y17127" s="38"/>
    </row>
    <row r="17128" spans="5:25">
      <c r="E17128" s="45"/>
      <c r="H17128" s="45"/>
      <c r="Q17128" s="38"/>
      <c r="Y17128" s="38"/>
    </row>
    <row r="17129" spans="5:25">
      <c r="E17129" s="45"/>
      <c r="H17129" s="45"/>
      <c r="Q17129" s="38"/>
      <c r="Y17129" s="38"/>
    </row>
    <row r="17130" spans="5:25">
      <c r="E17130" s="45"/>
      <c r="H17130" s="45"/>
      <c r="Q17130" s="38"/>
      <c r="Y17130" s="38"/>
    </row>
    <row r="17131" spans="5:25">
      <c r="E17131" s="45"/>
      <c r="H17131" s="45"/>
      <c r="Q17131" s="38"/>
      <c r="Y17131" s="38"/>
    </row>
    <row r="17132" spans="5:25">
      <c r="E17132" s="45"/>
      <c r="H17132" s="45"/>
      <c r="Q17132" s="38"/>
      <c r="Y17132" s="38"/>
    </row>
    <row r="17133" spans="5:25">
      <c r="E17133" s="45"/>
      <c r="H17133" s="45"/>
      <c r="Q17133" s="38"/>
      <c r="Y17133" s="38"/>
    </row>
    <row r="17134" spans="5:25">
      <c r="E17134" s="45"/>
      <c r="H17134" s="45"/>
      <c r="Q17134" s="38"/>
      <c r="Y17134" s="38"/>
    </row>
    <row r="17135" spans="5:25">
      <c r="E17135" s="45"/>
      <c r="H17135" s="45"/>
      <c r="Q17135" s="38"/>
      <c r="Y17135" s="38"/>
    </row>
    <row r="17136" spans="5:25">
      <c r="E17136" s="45"/>
      <c r="H17136" s="45"/>
      <c r="Q17136" s="38"/>
      <c r="Y17136" s="38"/>
    </row>
    <row r="17137" spans="5:25">
      <c r="E17137" s="45"/>
      <c r="H17137" s="45"/>
      <c r="Q17137" s="38"/>
      <c r="Y17137" s="38"/>
    </row>
    <row r="17138" spans="5:25">
      <c r="E17138" s="45"/>
      <c r="H17138" s="45"/>
      <c r="Q17138" s="38"/>
      <c r="Y17138" s="38"/>
    </row>
    <row r="17139" spans="5:25">
      <c r="E17139" s="45"/>
      <c r="H17139" s="45"/>
      <c r="Q17139" s="38"/>
      <c r="Y17139" s="38"/>
    </row>
    <row r="17140" spans="5:25">
      <c r="E17140" s="45"/>
      <c r="H17140" s="45"/>
      <c r="Q17140" s="38"/>
      <c r="Y17140" s="38"/>
    </row>
    <row r="17141" spans="5:25">
      <c r="E17141" s="45"/>
      <c r="H17141" s="45"/>
      <c r="Q17141" s="38"/>
      <c r="Y17141" s="38"/>
    </row>
    <row r="17142" spans="5:25">
      <c r="E17142" s="45"/>
      <c r="H17142" s="45"/>
      <c r="Q17142" s="38"/>
      <c r="Y17142" s="38"/>
    </row>
    <row r="17143" spans="5:25">
      <c r="E17143" s="45"/>
      <c r="H17143" s="45"/>
      <c r="Q17143" s="38"/>
      <c r="Y17143" s="38"/>
    </row>
    <row r="17144" spans="5:25">
      <c r="E17144" s="45"/>
      <c r="H17144" s="45"/>
      <c r="Q17144" s="38"/>
      <c r="Y17144" s="38"/>
    </row>
    <row r="17145" spans="5:25">
      <c r="E17145" s="45"/>
      <c r="H17145" s="45"/>
      <c r="Q17145" s="38"/>
      <c r="Y17145" s="38"/>
    </row>
    <row r="17146" spans="5:25">
      <c r="E17146" s="45"/>
      <c r="H17146" s="45"/>
      <c r="Q17146" s="38"/>
      <c r="Y17146" s="38"/>
    </row>
    <row r="17147" spans="5:25">
      <c r="E17147" s="45"/>
      <c r="H17147" s="45"/>
      <c r="Q17147" s="38"/>
      <c r="Y17147" s="38"/>
    </row>
    <row r="17148" spans="5:25">
      <c r="E17148" s="45"/>
      <c r="H17148" s="45"/>
      <c r="Q17148" s="38"/>
      <c r="Y17148" s="38"/>
    </row>
    <row r="17149" spans="5:25">
      <c r="E17149" s="45"/>
      <c r="H17149" s="45"/>
      <c r="Q17149" s="38"/>
      <c r="Y17149" s="38"/>
    </row>
    <row r="17150" spans="5:25">
      <c r="E17150" s="45"/>
      <c r="H17150" s="45"/>
      <c r="Q17150" s="38"/>
      <c r="Y17150" s="38"/>
    </row>
    <row r="17151" spans="5:25">
      <c r="E17151" s="45"/>
      <c r="H17151" s="45"/>
      <c r="Q17151" s="38"/>
      <c r="Y17151" s="38"/>
    </row>
    <row r="17152" spans="5:25">
      <c r="E17152" s="45"/>
      <c r="H17152" s="45"/>
      <c r="Q17152" s="38"/>
      <c r="Y17152" s="38"/>
    </row>
    <row r="17153" spans="5:25">
      <c r="E17153" s="45"/>
      <c r="H17153" s="45"/>
      <c r="Q17153" s="38"/>
      <c r="Y17153" s="38"/>
    </row>
    <row r="17154" spans="5:25">
      <c r="E17154" s="45"/>
      <c r="H17154" s="45"/>
      <c r="Q17154" s="38"/>
      <c r="Y17154" s="38"/>
    </row>
    <row r="17155" spans="5:25">
      <c r="E17155" s="45"/>
      <c r="H17155" s="45"/>
      <c r="Q17155" s="38"/>
      <c r="Y17155" s="38"/>
    </row>
    <row r="17156" spans="5:25">
      <c r="E17156" s="45"/>
      <c r="H17156" s="45"/>
      <c r="Q17156" s="38"/>
      <c r="Y17156" s="38"/>
    </row>
    <row r="17157" spans="5:25">
      <c r="E17157" s="45"/>
      <c r="H17157" s="45"/>
      <c r="Q17157" s="38"/>
      <c r="Y17157" s="38"/>
    </row>
    <row r="17158" spans="5:25">
      <c r="E17158" s="45"/>
      <c r="H17158" s="45"/>
      <c r="Q17158" s="38"/>
      <c r="Y17158" s="38"/>
    </row>
    <row r="17159" spans="5:25">
      <c r="E17159" s="45"/>
      <c r="H17159" s="45"/>
      <c r="Q17159" s="38"/>
      <c r="Y17159" s="38"/>
    </row>
    <row r="17160" spans="5:25">
      <c r="E17160" s="45"/>
      <c r="H17160" s="45"/>
      <c r="Q17160" s="38"/>
      <c r="Y17160" s="38"/>
    </row>
    <row r="17161" spans="5:25">
      <c r="E17161" s="45"/>
      <c r="H17161" s="45"/>
      <c r="Q17161" s="38"/>
      <c r="Y17161" s="38"/>
    </row>
    <row r="17162" spans="5:25">
      <c r="E17162" s="45"/>
      <c r="H17162" s="45"/>
      <c r="Q17162" s="38"/>
      <c r="Y17162" s="38"/>
    </row>
    <row r="17163" spans="5:25">
      <c r="E17163" s="45"/>
      <c r="H17163" s="45"/>
      <c r="Q17163" s="38"/>
      <c r="Y17163" s="38"/>
    </row>
    <row r="17164" spans="5:25">
      <c r="E17164" s="45"/>
      <c r="H17164" s="45"/>
      <c r="Q17164" s="38"/>
      <c r="Y17164" s="38"/>
    </row>
    <row r="17165" spans="5:25">
      <c r="E17165" s="45"/>
      <c r="H17165" s="45"/>
      <c r="Q17165" s="38"/>
      <c r="Y17165" s="38"/>
    </row>
    <row r="17166" spans="5:25">
      <c r="E17166" s="45"/>
      <c r="H17166" s="45"/>
      <c r="Q17166" s="38"/>
      <c r="Y17166" s="38"/>
    </row>
    <row r="17167" spans="5:25">
      <c r="E17167" s="45"/>
      <c r="H17167" s="45"/>
      <c r="Q17167" s="38"/>
      <c r="Y17167" s="38"/>
    </row>
    <row r="17168" spans="5:25">
      <c r="E17168" s="45"/>
      <c r="H17168" s="45"/>
      <c r="Q17168" s="38"/>
      <c r="Y17168" s="38"/>
    </row>
    <row r="17169" spans="5:25">
      <c r="E17169" s="45"/>
      <c r="H17169" s="45"/>
      <c r="Q17169" s="38"/>
      <c r="Y17169" s="38"/>
    </row>
    <row r="17170" spans="5:25">
      <c r="E17170" s="45"/>
      <c r="H17170" s="45"/>
      <c r="Q17170" s="38"/>
      <c r="Y17170" s="38"/>
    </row>
    <row r="17171" spans="5:25">
      <c r="E17171" s="45"/>
      <c r="H17171" s="45"/>
      <c r="Q17171" s="38"/>
      <c r="Y17171" s="38"/>
    </row>
    <row r="17172" spans="5:25">
      <c r="E17172" s="45"/>
      <c r="H17172" s="45"/>
      <c r="Q17172" s="38"/>
      <c r="Y17172" s="38"/>
    </row>
    <row r="17173" spans="5:25">
      <c r="E17173" s="45"/>
      <c r="H17173" s="45"/>
      <c r="Q17173" s="38"/>
      <c r="Y17173" s="38"/>
    </row>
    <row r="17174" spans="5:25">
      <c r="E17174" s="45"/>
      <c r="H17174" s="45"/>
      <c r="Q17174" s="38"/>
      <c r="Y17174" s="38"/>
    </row>
    <row r="17175" spans="5:25">
      <c r="E17175" s="45"/>
      <c r="H17175" s="45"/>
      <c r="Q17175" s="38"/>
      <c r="Y17175" s="38"/>
    </row>
    <row r="17176" spans="5:25">
      <c r="E17176" s="45"/>
      <c r="H17176" s="45"/>
      <c r="Q17176" s="38"/>
      <c r="Y17176" s="38"/>
    </row>
    <row r="17177" spans="5:25">
      <c r="E17177" s="45"/>
      <c r="H17177" s="45"/>
      <c r="Q17177" s="38"/>
      <c r="Y17177" s="38"/>
    </row>
    <row r="17178" spans="5:25">
      <c r="E17178" s="45"/>
      <c r="H17178" s="45"/>
      <c r="Q17178" s="38"/>
      <c r="Y17178" s="38"/>
    </row>
    <row r="17179" spans="5:25">
      <c r="E17179" s="45"/>
      <c r="H17179" s="45"/>
      <c r="Q17179" s="38"/>
      <c r="Y17179" s="38"/>
    </row>
    <row r="17180" spans="5:25">
      <c r="E17180" s="45"/>
      <c r="H17180" s="45"/>
      <c r="Q17180" s="38"/>
      <c r="Y17180" s="38"/>
    </row>
    <row r="17181" spans="5:25">
      <c r="E17181" s="45"/>
      <c r="H17181" s="45"/>
      <c r="Q17181" s="38"/>
      <c r="Y17181" s="38"/>
    </row>
    <row r="17182" spans="5:25">
      <c r="E17182" s="45"/>
      <c r="H17182" s="45"/>
      <c r="Q17182" s="38"/>
      <c r="Y17182" s="38"/>
    </row>
    <row r="17183" spans="5:25">
      <c r="E17183" s="45"/>
      <c r="H17183" s="45"/>
      <c r="Q17183" s="38"/>
      <c r="Y17183" s="38"/>
    </row>
    <row r="17184" spans="5:25">
      <c r="E17184" s="45"/>
      <c r="H17184" s="45"/>
      <c r="Q17184" s="38"/>
      <c r="Y17184" s="38"/>
    </row>
    <row r="17185" spans="5:25">
      <c r="E17185" s="45"/>
      <c r="H17185" s="45"/>
      <c r="Q17185" s="38"/>
      <c r="Y17185" s="38"/>
    </row>
    <row r="17186" spans="5:25">
      <c r="E17186" s="45"/>
      <c r="H17186" s="45"/>
      <c r="Q17186" s="38"/>
      <c r="Y17186" s="38"/>
    </row>
    <row r="17187" spans="5:25">
      <c r="E17187" s="45"/>
      <c r="H17187" s="45"/>
      <c r="Q17187" s="38"/>
      <c r="Y17187" s="38"/>
    </row>
    <row r="17188" spans="5:25">
      <c r="E17188" s="45"/>
      <c r="H17188" s="45"/>
      <c r="Q17188" s="38"/>
      <c r="Y17188" s="38"/>
    </row>
    <row r="17189" spans="5:25">
      <c r="E17189" s="45"/>
      <c r="H17189" s="45"/>
      <c r="Q17189" s="38"/>
      <c r="Y17189" s="38"/>
    </row>
    <row r="17190" spans="5:25">
      <c r="E17190" s="45"/>
      <c r="H17190" s="45"/>
      <c r="Q17190" s="38"/>
      <c r="Y17190" s="38"/>
    </row>
    <row r="17191" spans="5:25">
      <c r="E17191" s="45"/>
      <c r="H17191" s="45"/>
      <c r="Q17191" s="38"/>
      <c r="Y17191" s="38"/>
    </row>
    <row r="17192" spans="5:25">
      <c r="E17192" s="45"/>
      <c r="H17192" s="45"/>
      <c r="Q17192" s="38"/>
      <c r="Y17192" s="38"/>
    </row>
    <row r="17193" spans="5:25">
      <c r="E17193" s="45"/>
      <c r="H17193" s="45"/>
      <c r="Q17193" s="38"/>
      <c r="Y17193" s="38"/>
    </row>
    <row r="17194" spans="5:25">
      <c r="E17194" s="45"/>
      <c r="H17194" s="45"/>
      <c r="Q17194" s="38"/>
      <c r="Y17194" s="38"/>
    </row>
    <row r="17195" spans="5:25">
      <c r="E17195" s="45"/>
      <c r="H17195" s="45"/>
      <c r="Q17195" s="38"/>
      <c r="Y17195" s="38"/>
    </row>
    <row r="17196" spans="5:25">
      <c r="E17196" s="45"/>
      <c r="H17196" s="45"/>
      <c r="Q17196" s="38"/>
      <c r="Y17196" s="38"/>
    </row>
    <row r="17197" spans="5:25">
      <c r="E17197" s="45"/>
      <c r="H17197" s="45"/>
      <c r="Q17197" s="38"/>
      <c r="Y17197" s="38"/>
    </row>
    <row r="17198" spans="5:25">
      <c r="E17198" s="45"/>
      <c r="H17198" s="45"/>
      <c r="Q17198" s="38"/>
      <c r="Y17198" s="38"/>
    </row>
    <row r="17199" spans="5:25">
      <c r="E17199" s="45"/>
      <c r="H17199" s="45"/>
      <c r="Q17199" s="38"/>
      <c r="Y17199" s="38"/>
    </row>
    <row r="17200" spans="5:25">
      <c r="E17200" s="45"/>
      <c r="H17200" s="45"/>
      <c r="Q17200" s="38"/>
      <c r="Y17200" s="38"/>
    </row>
    <row r="17201" spans="5:25">
      <c r="E17201" s="45"/>
      <c r="H17201" s="45"/>
      <c r="Q17201" s="38"/>
      <c r="Y17201" s="38"/>
    </row>
    <row r="17202" spans="5:25">
      <c r="E17202" s="45"/>
      <c r="H17202" s="45"/>
      <c r="Q17202" s="38"/>
      <c r="Y17202" s="38"/>
    </row>
    <row r="17203" spans="5:25">
      <c r="E17203" s="45"/>
      <c r="H17203" s="45"/>
      <c r="Q17203" s="38"/>
      <c r="Y17203" s="38"/>
    </row>
    <row r="17204" spans="5:25">
      <c r="E17204" s="45"/>
      <c r="H17204" s="45"/>
      <c r="Q17204" s="38"/>
      <c r="Y17204" s="38"/>
    </row>
    <row r="17205" spans="5:25">
      <c r="E17205" s="45"/>
      <c r="H17205" s="45"/>
      <c r="Q17205" s="38"/>
      <c r="Y17205" s="38"/>
    </row>
    <row r="17206" spans="5:25">
      <c r="E17206" s="45"/>
      <c r="H17206" s="45"/>
      <c r="Q17206" s="38"/>
      <c r="Y17206" s="38"/>
    </row>
    <row r="17207" spans="5:25">
      <c r="E17207" s="45"/>
      <c r="H17207" s="45"/>
      <c r="Q17207" s="38"/>
      <c r="Y17207" s="38"/>
    </row>
    <row r="17208" spans="5:25">
      <c r="E17208" s="45"/>
      <c r="H17208" s="45"/>
      <c r="Q17208" s="38"/>
      <c r="Y17208" s="38"/>
    </row>
    <row r="17209" spans="5:25">
      <c r="E17209" s="45"/>
      <c r="H17209" s="45"/>
      <c r="Q17209" s="38"/>
      <c r="Y17209" s="38"/>
    </row>
    <row r="17210" spans="5:25">
      <c r="E17210" s="45"/>
      <c r="H17210" s="45"/>
      <c r="Q17210" s="38"/>
      <c r="Y17210" s="38"/>
    </row>
    <row r="17211" spans="5:25">
      <c r="E17211" s="45"/>
      <c r="H17211" s="45"/>
      <c r="Q17211" s="38"/>
      <c r="Y17211" s="38"/>
    </row>
    <row r="17212" spans="5:25">
      <c r="E17212" s="45"/>
      <c r="H17212" s="45"/>
      <c r="Q17212" s="38"/>
      <c r="Y17212" s="38"/>
    </row>
    <row r="17213" spans="5:25">
      <c r="E17213" s="45"/>
      <c r="H17213" s="45"/>
      <c r="Q17213" s="38"/>
      <c r="Y17213" s="38"/>
    </row>
    <row r="17214" spans="5:25">
      <c r="E17214" s="45"/>
      <c r="H17214" s="45"/>
      <c r="Q17214" s="38"/>
      <c r="Y17214" s="38"/>
    </row>
    <row r="17215" spans="5:25">
      <c r="E17215" s="45"/>
      <c r="H17215" s="45"/>
      <c r="Q17215" s="38"/>
      <c r="Y17215" s="38"/>
    </row>
    <row r="17216" spans="5:25">
      <c r="E17216" s="45"/>
      <c r="H17216" s="45"/>
      <c r="Q17216" s="38"/>
      <c r="Y17216" s="38"/>
    </row>
    <row r="17217" spans="5:25">
      <c r="E17217" s="45"/>
      <c r="H17217" s="45"/>
      <c r="Q17217" s="38"/>
      <c r="Y17217" s="38"/>
    </row>
    <row r="17218" spans="5:25">
      <c r="E17218" s="45"/>
      <c r="H17218" s="45"/>
      <c r="Q17218" s="38"/>
      <c r="Y17218" s="38"/>
    </row>
    <row r="17219" spans="5:25">
      <c r="E17219" s="45"/>
      <c r="H17219" s="45"/>
      <c r="Q17219" s="38"/>
      <c r="Y17219" s="38"/>
    </row>
    <row r="17220" spans="5:25">
      <c r="E17220" s="45"/>
      <c r="H17220" s="45"/>
      <c r="Q17220" s="38"/>
      <c r="Y17220" s="38"/>
    </row>
    <row r="17221" spans="5:25">
      <c r="E17221" s="45"/>
      <c r="H17221" s="45"/>
      <c r="Q17221" s="38"/>
      <c r="Y17221" s="38"/>
    </row>
    <row r="17222" spans="5:25">
      <c r="E17222" s="45"/>
      <c r="H17222" s="45"/>
      <c r="Q17222" s="38"/>
      <c r="Y17222" s="38"/>
    </row>
    <row r="17223" spans="5:25">
      <c r="E17223" s="45"/>
      <c r="H17223" s="45"/>
      <c r="Q17223" s="38"/>
      <c r="Y17223" s="38"/>
    </row>
    <row r="17224" spans="5:25">
      <c r="E17224" s="45"/>
      <c r="H17224" s="45"/>
      <c r="Q17224" s="38"/>
      <c r="Y17224" s="38"/>
    </row>
    <row r="17225" spans="5:25">
      <c r="E17225" s="45"/>
      <c r="H17225" s="45"/>
      <c r="Q17225" s="38"/>
      <c r="Y17225" s="38"/>
    </row>
    <row r="17226" spans="5:25">
      <c r="E17226" s="45"/>
      <c r="H17226" s="45"/>
      <c r="Q17226" s="38"/>
      <c r="Y17226" s="38"/>
    </row>
    <row r="17227" spans="5:25">
      <c r="E17227" s="45"/>
      <c r="H17227" s="45"/>
      <c r="Q17227" s="38"/>
      <c r="Y17227" s="38"/>
    </row>
    <row r="17228" spans="5:25">
      <c r="E17228" s="45"/>
      <c r="H17228" s="45"/>
      <c r="Q17228" s="38"/>
      <c r="Y17228" s="38"/>
    </row>
    <row r="17229" spans="5:25">
      <c r="E17229" s="45"/>
      <c r="H17229" s="45"/>
      <c r="Q17229" s="38"/>
      <c r="Y17229" s="38"/>
    </row>
    <row r="17230" spans="5:25">
      <c r="E17230" s="45"/>
      <c r="H17230" s="45"/>
      <c r="Q17230" s="38"/>
      <c r="Y17230" s="38"/>
    </row>
    <row r="17231" spans="5:25">
      <c r="E17231" s="45"/>
      <c r="H17231" s="45"/>
      <c r="Q17231" s="38"/>
      <c r="Y17231" s="38"/>
    </row>
    <row r="17232" spans="5:25">
      <c r="E17232" s="45"/>
      <c r="H17232" s="45"/>
      <c r="Q17232" s="38"/>
      <c r="Y17232" s="38"/>
    </row>
    <row r="17233" spans="5:25">
      <c r="E17233" s="45"/>
      <c r="H17233" s="45"/>
      <c r="Q17233" s="38"/>
      <c r="Y17233" s="38"/>
    </row>
    <row r="17234" spans="5:25">
      <c r="E17234" s="45"/>
      <c r="H17234" s="45"/>
      <c r="Q17234" s="38"/>
      <c r="Y17234" s="38"/>
    </row>
    <row r="17235" spans="5:25">
      <c r="E17235" s="45"/>
      <c r="H17235" s="45"/>
      <c r="Q17235" s="38"/>
      <c r="Y17235" s="38"/>
    </row>
    <row r="17236" spans="5:25">
      <c r="E17236" s="45"/>
      <c r="H17236" s="45"/>
      <c r="Q17236" s="38"/>
      <c r="Y17236" s="38"/>
    </row>
    <row r="17237" spans="5:25">
      <c r="E17237" s="45"/>
      <c r="H17237" s="45"/>
      <c r="Q17237" s="38"/>
      <c r="Y17237" s="38"/>
    </row>
    <row r="17238" spans="5:25">
      <c r="E17238" s="45"/>
      <c r="H17238" s="45"/>
      <c r="Q17238" s="38"/>
      <c r="Y17238" s="38"/>
    </row>
    <row r="17239" spans="5:25">
      <c r="E17239" s="45"/>
      <c r="H17239" s="45"/>
      <c r="Q17239" s="38"/>
      <c r="Y17239" s="38"/>
    </row>
    <row r="17240" spans="5:25">
      <c r="E17240" s="45"/>
      <c r="H17240" s="45"/>
      <c r="Q17240" s="38"/>
      <c r="Y17240" s="38"/>
    </row>
    <row r="17241" spans="5:25">
      <c r="E17241" s="45"/>
      <c r="H17241" s="45"/>
      <c r="Q17241" s="38"/>
      <c r="Y17241" s="38"/>
    </row>
    <row r="17242" spans="5:25">
      <c r="E17242" s="45"/>
      <c r="H17242" s="45"/>
      <c r="Q17242" s="38"/>
      <c r="Y17242" s="38"/>
    </row>
    <row r="17243" spans="5:25">
      <c r="E17243" s="45"/>
      <c r="H17243" s="45"/>
      <c r="Q17243" s="38"/>
      <c r="Y17243" s="38"/>
    </row>
    <row r="17244" spans="5:25">
      <c r="E17244" s="45"/>
      <c r="H17244" s="45"/>
      <c r="Q17244" s="38"/>
      <c r="Y17244" s="38"/>
    </row>
    <row r="17245" spans="5:25">
      <c r="E17245" s="45"/>
      <c r="H17245" s="45"/>
      <c r="Q17245" s="38"/>
      <c r="Y17245" s="38"/>
    </row>
    <row r="17246" spans="5:25">
      <c r="E17246" s="45"/>
      <c r="H17246" s="45"/>
      <c r="Q17246" s="38"/>
      <c r="Y17246" s="38"/>
    </row>
    <row r="17247" spans="5:25">
      <c r="E17247" s="45"/>
      <c r="H17247" s="45"/>
      <c r="Q17247" s="38"/>
      <c r="Y17247" s="38"/>
    </row>
    <row r="17248" spans="5:25">
      <c r="E17248" s="45"/>
      <c r="H17248" s="45"/>
      <c r="Q17248" s="38"/>
      <c r="Y17248" s="38"/>
    </row>
    <row r="17249" spans="5:25">
      <c r="E17249" s="45"/>
      <c r="H17249" s="45"/>
      <c r="Q17249" s="38"/>
      <c r="Y17249" s="38"/>
    </row>
    <row r="17250" spans="5:25">
      <c r="E17250" s="45"/>
      <c r="H17250" s="45"/>
      <c r="Q17250" s="38"/>
      <c r="Y17250" s="38"/>
    </row>
    <row r="17251" spans="5:25">
      <c r="E17251" s="45"/>
      <c r="H17251" s="45"/>
      <c r="Q17251" s="38"/>
      <c r="Y17251" s="38"/>
    </row>
    <row r="17252" spans="5:25">
      <c r="E17252" s="45"/>
      <c r="H17252" s="45"/>
      <c r="Q17252" s="38"/>
      <c r="Y17252" s="38"/>
    </row>
    <row r="17253" spans="5:25">
      <c r="E17253" s="45"/>
      <c r="H17253" s="45"/>
      <c r="Q17253" s="38"/>
      <c r="Y17253" s="38"/>
    </row>
    <row r="17254" spans="5:25">
      <c r="E17254" s="45"/>
      <c r="H17254" s="45"/>
      <c r="Q17254" s="38"/>
      <c r="Y17254" s="38"/>
    </row>
    <row r="17255" spans="5:25">
      <c r="E17255" s="45"/>
      <c r="H17255" s="45"/>
      <c r="Q17255" s="38"/>
      <c r="Y17255" s="38"/>
    </row>
    <row r="17256" spans="5:25">
      <c r="E17256" s="45"/>
      <c r="H17256" s="45"/>
      <c r="Q17256" s="38"/>
      <c r="Y17256" s="38"/>
    </row>
    <row r="17257" spans="5:25">
      <c r="E17257" s="45"/>
      <c r="H17257" s="45"/>
      <c r="Q17257" s="38"/>
      <c r="Y17257" s="38"/>
    </row>
    <row r="17258" spans="5:25">
      <c r="E17258" s="45"/>
      <c r="H17258" s="45"/>
      <c r="Q17258" s="38"/>
      <c r="Y17258" s="38"/>
    </row>
    <row r="17259" spans="5:25">
      <c r="E17259" s="45"/>
      <c r="H17259" s="45"/>
      <c r="Q17259" s="38"/>
      <c r="Y17259" s="38"/>
    </row>
    <row r="17260" spans="5:25">
      <c r="E17260" s="45"/>
      <c r="H17260" s="45"/>
      <c r="Q17260" s="38"/>
      <c r="Y17260" s="38"/>
    </row>
    <row r="17261" spans="5:25">
      <c r="E17261" s="45"/>
      <c r="H17261" s="45"/>
      <c r="Q17261" s="38"/>
      <c r="Y17261" s="38"/>
    </row>
    <row r="17262" spans="5:25">
      <c r="E17262" s="45"/>
      <c r="H17262" s="45"/>
      <c r="Q17262" s="38"/>
      <c r="Y17262" s="38"/>
    </row>
    <row r="17263" spans="5:25">
      <c r="E17263" s="45"/>
      <c r="H17263" s="45"/>
      <c r="Q17263" s="38"/>
      <c r="Y17263" s="38"/>
    </row>
    <row r="17264" spans="5:25">
      <c r="E17264" s="45"/>
      <c r="H17264" s="45"/>
      <c r="Q17264" s="38"/>
      <c r="Y17264" s="38"/>
    </row>
    <row r="17265" spans="5:25">
      <c r="E17265" s="45"/>
      <c r="H17265" s="45"/>
      <c r="Q17265" s="38"/>
      <c r="Y17265" s="38"/>
    </row>
    <row r="17266" spans="5:25">
      <c r="E17266" s="45"/>
      <c r="H17266" s="45"/>
      <c r="Q17266" s="38"/>
      <c r="Y17266" s="38"/>
    </row>
    <row r="17267" spans="5:25">
      <c r="E17267" s="45"/>
      <c r="H17267" s="45"/>
      <c r="Q17267" s="38"/>
      <c r="Y17267" s="38"/>
    </row>
    <row r="17268" spans="5:25">
      <c r="E17268" s="45"/>
      <c r="H17268" s="45"/>
      <c r="Q17268" s="38"/>
      <c r="Y17268" s="38"/>
    </row>
    <row r="17269" spans="5:25">
      <c r="E17269" s="45"/>
      <c r="H17269" s="45"/>
      <c r="Q17269" s="38"/>
      <c r="Y17269" s="38"/>
    </row>
    <row r="17270" spans="5:25">
      <c r="E17270" s="45"/>
      <c r="H17270" s="45"/>
      <c r="Q17270" s="38"/>
      <c r="Y17270" s="38"/>
    </row>
    <row r="17271" spans="5:25">
      <c r="E17271" s="45"/>
      <c r="H17271" s="45"/>
      <c r="Q17271" s="38"/>
      <c r="Y17271" s="38"/>
    </row>
    <row r="17272" spans="5:25">
      <c r="E17272" s="45"/>
      <c r="H17272" s="45"/>
      <c r="Q17272" s="38"/>
      <c r="Y17272" s="38"/>
    </row>
    <row r="17273" spans="5:25">
      <c r="E17273" s="45"/>
      <c r="H17273" s="45"/>
      <c r="Q17273" s="38"/>
      <c r="Y17273" s="38"/>
    </row>
    <row r="17274" spans="5:25">
      <c r="E17274" s="45"/>
      <c r="H17274" s="45"/>
      <c r="Q17274" s="38"/>
      <c r="Y17274" s="38"/>
    </row>
    <row r="17275" spans="5:25">
      <c r="E17275" s="45"/>
      <c r="H17275" s="45"/>
      <c r="Q17275" s="38"/>
      <c r="Y17275" s="38"/>
    </row>
    <row r="17276" spans="5:25">
      <c r="E17276" s="45"/>
      <c r="H17276" s="45"/>
      <c r="Q17276" s="38"/>
      <c r="Y17276" s="38"/>
    </row>
    <row r="17277" spans="5:25">
      <c r="E17277" s="45"/>
      <c r="H17277" s="45"/>
      <c r="Q17277" s="38"/>
      <c r="Y17277" s="38"/>
    </row>
    <row r="17278" spans="5:25">
      <c r="E17278" s="45"/>
      <c r="H17278" s="45"/>
      <c r="Q17278" s="38"/>
      <c r="Y17278" s="38"/>
    </row>
    <row r="17279" spans="5:25">
      <c r="E17279" s="45"/>
      <c r="H17279" s="45"/>
      <c r="Q17279" s="38"/>
      <c r="Y17279" s="38"/>
    </row>
    <row r="17280" spans="5:25">
      <c r="E17280" s="45"/>
      <c r="H17280" s="45"/>
      <c r="Q17280" s="38"/>
      <c r="Y17280" s="38"/>
    </row>
    <row r="17281" spans="5:25">
      <c r="E17281" s="45"/>
      <c r="H17281" s="45"/>
      <c r="Q17281" s="38"/>
      <c r="Y17281" s="38"/>
    </row>
    <row r="17282" spans="5:25">
      <c r="E17282" s="45"/>
      <c r="H17282" s="45"/>
      <c r="Q17282" s="38"/>
      <c r="Y17282" s="38"/>
    </row>
    <row r="17283" spans="5:25">
      <c r="E17283" s="45"/>
      <c r="H17283" s="45"/>
      <c r="Q17283" s="38"/>
      <c r="Y17283" s="38"/>
    </row>
    <row r="17284" spans="5:25">
      <c r="E17284" s="45"/>
      <c r="H17284" s="45"/>
      <c r="Q17284" s="38"/>
      <c r="Y17284" s="38"/>
    </row>
    <row r="17285" spans="5:25">
      <c r="E17285" s="45"/>
      <c r="H17285" s="45"/>
      <c r="Q17285" s="38"/>
      <c r="Y17285" s="38"/>
    </row>
    <row r="17286" spans="5:25">
      <c r="E17286" s="45"/>
      <c r="H17286" s="45"/>
      <c r="Q17286" s="38"/>
      <c r="Y17286" s="38"/>
    </row>
    <row r="17287" spans="5:25">
      <c r="E17287" s="45"/>
      <c r="H17287" s="45"/>
      <c r="Q17287" s="38"/>
      <c r="Y17287" s="38"/>
    </row>
    <row r="17288" spans="5:25">
      <c r="E17288" s="45"/>
      <c r="H17288" s="45"/>
      <c r="Q17288" s="38"/>
      <c r="Y17288" s="38"/>
    </row>
    <row r="17289" spans="5:25">
      <c r="E17289" s="45"/>
      <c r="H17289" s="45"/>
      <c r="Q17289" s="38"/>
      <c r="Y17289" s="38"/>
    </row>
    <row r="17290" spans="5:25">
      <c r="E17290" s="45"/>
      <c r="H17290" s="45"/>
      <c r="Q17290" s="38"/>
      <c r="Y17290" s="38"/>
    </row>
    <row r="17291" spans="5:25">
      <c r="E17291" s="45"/>
      <c r="H17291" s="45"/>
      <c r="Q17291" s="38"/>
      <c r="Y17291" s="38"/>
    </row>
    <row r="17292" spans="5:25">
      <c r="E17292" s="45"/>
      <c r="H17292" s="45"/>
      <c r="Q17292" s="38"/>
      <c r="Y17292" s="38"/>
    </row>
    <row r="17293" spans="5:25">
      <c r="E17293" s="45"/>
      <c r="H17293" s="45"/>
      <c r="Q17293" s="38"/>
      <c r="Y17293" s="38"/>
    </row>
    <row r="17294" spans="5:25">
      <c r="E17294" s="45"/>
      <c r="H17294" s="45"/>
      <c r="Q17294" s="38"/>
      <c r="Y17294" s="38"/>
    </row>
    <row r="17295" spans="5:25">
      <c r="E17295" s="45"/>
      <c r="H17295" s="45"/>
      <c r="Q17295" s="38"/>
      <c r="Y17295" s="38"/>
    </row>
    <row r="17296" spans="5:25">
      <c r="E17296" s="45"/>
      <c r="H17296" s="45"/>
      <c r="Q17296" s="38"/>
      <c r="Y17296" s="38"/>
    </row>
    <row r="17297" spans="5:25">
      <c r="E17297" s="45"/>
      <c r="H17297" s="45"/>
      <c r="Q17297" s="38"/>
      <c r="Y17297" s="38"/>
    </row>
    <row r="17298" spans="5:25">
      <c r="E17298" s="45"/>
      <c r="H17298" s="45"/>
      <c r="Q17298" s="38"/>
      <c r="Y17298" s="38"/>
    </row>
    <row r="17299" spans="5:25">
      <c r="E17299" s="45"/>
      <c r="H17299" s="45"/>
      <c r="Q17299" s="38"/>
      <c r="Y17299" s="38"/>
    </row>
    <row r="17300" spans="5:25">
      <c r="E17300" s="45"/>
      <c r="H17300" s="45"/>
      <c r="Q17300" s="38"/>
      <c r="Y17300" s="38"/>
    </row>
    <row r="17301" spans="5:25">
      <c r="E17301" s="45"/>
      <c r="H17301" s="45"/>
      <c r="Q17301" s="38"/>
      <c r="Y17301" s="38"/>
    </row>
    <row r="17302" spans="5:25">
      <c r="E17302" s="45"/>
      <c r="H17302" s="45"/>
      <c r="Q17302" s="38"/>
      <c r="Y17302" s="38"/>
    </row>
    <row r="17303" spans="5:25">
      <c r="E17303" s="45"/>
      <c r="H17303" s="45"/>
      <c r="Q17303" s="38"/>
      <c r="Y17303" s="38"/>
    </row>
    <row r="17304" spans="5:25">
      <c r="E17304" s="45"/>
      <c r="H17304" s="45"/>
      <c r="Q17304" s="38"/>
      <c r="Y17304" s="38"/>
    </row>
    <row r="17305" spans="5:25">
      <c r="E17305" s="45"/>
      <c r="H17305" s="45"/>
      <c r="Q17305" s="38"/>
      <c r="Y17305" s="38"/>
    </row>
    <row r="17306" spans="5:25">
      <c r="E17306" s="45"/>
      <c r="H17306" s="45"/>
      <c r="Q17306" s="38"/>
      <c r="Y17306" s="38"/>
    </row>
    <row r="17307" spans="5:25">
      <c r="E17307" s="45"/>
      <c r="H17307" s="45"/>
      <c r="Q17307" s="38"/>
      <c r="Y17307" s="38"/>
    </row>
    <row r="17308" spans="5:25">
      <c r="E17308" s="45"/>
      <c r="H17308" s="45"/>
      <c r="Q17308" s="38"/>
      <c r="Y17308" s="38"/>
    </row>
    <row r="17309" spans="5:25">
      <c r="E17309" s="45"/>
      <c r="H17309" s="45"/>
      <c r="Q17309" s="38"/>
      <c r="Y17309" s="38"/>
    </row>
    <row r="17310" spans="5:25">
      <c r="E17310" s="45"/>
      <c r="H17310" s="45"/>
      <c r="Q17310" s="38"/>
      <c r="Y17310" s="38"/>
    </row>
    <row r="17311" spans="5:25">
      <c r="E17311" s="45"/>
      <c r="H17311" s="45"/>
      <c r="Q17311" s="38"/>
      <c r="Y17311" s="38"/>
    </row>
    <row r="17312" spans="5:25">
      <c r="E17312" s="45"/>
      <c r="H17312" s="45"/>
      <c r="Q17312" s="38"/>
      <c r="Y17312" s="38"/>
    </row>
    <row r="17313" spans="5:25">
      <c r="E17313" s="45"/>
      <c r="H17313" s="45"/>
      <c r="Q17313" s="38"/>
      <c r="Y17313" s="38"/>
    </row>
    <row r="17314" spans="5:25">
      <c r="E17314" s="45"/>
      <c r="H17314" s="45"/>
      <c r="Q17314" s="38"/>
      <c r="Y17314" s="38"/>
    </row>
    <row r="17315" spans="5:25">
      <c r="E17315" s="45"/>
      <c r="H17315" s="45"/>
      <c r="Q17315" s="38"/>
      <c r="Y17315" s="38"/>
    </row>
    <row r="17316" spans="5:25">
      <c r="E17316" s="45"/>
      <c r="H17316" s="45"/>
      <c r="Q17316" s="38"/>
      <c r="Y17316" s="38"/>
    </row>
    <row r="17317" spans="5:25">
      <c r="E17317" s="45"/>
      <c r="H17317" s="45"/>
      <c r="Q17317" s="38"/>
      <c r="Y17317" s="38"/>
    </row>
    <row r="17318" spans="5:25">
      <c r="E17318" s="45"/>
      <c r="H17318" s="45"/>
      <c r="Q17318" s="38"/>
      <c r="Y17318" s="38"/>
    </row>
    <row r="17319" spans="5:25">
      <c r="E17319" s="45"/>
      <c r="H17319" s="45"/>
      <c r="Q17319" s="38"/>
      <c r="Y17319" s="38"/>
    </row>
    <row r="17320" spans="5:25">
      <c r="E17320" s="45"/>
      <c r="H17320" s="45"/>
      <c r="Q17320" s="38"/>
      <c r="Y17320" s="38"/>
    </row>
    <row r="17321" spans="5:25">
      <c r="E17321" s="45"/>
      <c r="H17321" s="45"/>
      <c r="Q17321" s="38"/>
      <c r="Y17321" s="38"/>
    </row>
    <row r="17322" spans="5:25">
      <c r="E17322" s="45"/>
      <c r="H17322" s="45"/>
      <c r="Q17322" s="38"/>
      <c r="Y17322" s="38"/>
    </row>
    <row r="17323" spans="5:25">
      <c r="E17323" s="45"/>
      <c r="H17323" s="45"/>
      <c r="Q17323" s="38"/>
      <c r="Y17323" s="38"/>
    </row>
    <row r="17324" spans="5:25">
      <c r="E17324" s="45"/>
      <c r="H17324" s="45"/>
      <c r="Q17324" s="38"/>
      <c r="Y17324" s="38"/>
    </row>
    <row r="17325" spans="5:25">
      <c r="E17325" s="45"/>
      <c r="H17325" s="45"/>
      <c r="Q17325" s="38"/>
      <c r="Y17325" s="38"/>
    </row>
    <row r="17326" spans="5:25">
      <c r="E17326" s="45"/>
      <c r="H17326" s="45"/>
      <c r="Q17326" s="38"/>
      <c r="Y17326" s="38"/>
    </row>
    <row r="17327" spans="5:25">
      <c r="E17327" s="45"/>
      <c r="H17327" s="45"/>
      <c r="Q17327" s="38"/>
      <c r="Y17327" s="38"/>
    </row>
    <row r="17328" spans="5:25">
      <c r="E17328" s="45"/>
      <c r="H17328" s="45"/>
      <c r="Q17328" s="38"/>
      <c r="Y17328" s="38"/>
    </row>
    <row r="17329" spans="5:25">
      <c r="E17329" s="45"/>
      <c r="H17329" s="45"/>
      <c r="Q17329" s="38"/>
      <c r="Y17329" s="38"/>
    </row>
    <row r="17330" spans="5:25">
      <c r="E17330" s="45"/>
      <c r="H17330" s="45"/>
      <c r="Q17330" s="38"/>
      <c r="Y17330" s="38"/>
    </row>
    <row r="17331" spans="5:25">
      <c r="E17331" s="45"/>
      <c r="H17331" s="45"/>
      <c r="Q17331" s="38"/>
      <c r="Y17331" s="38"/>
    </row>
    <row r="17332" spans="5:25">
      <c r="E17332" s="45"/>
      <c r="H17332" s="45"/>
      <c r="Q17332" s="38"/>
      <c r="Y17332" s="38"/>
    </row>
    <row r="17333" spans="5:25">
      <c r="E17333" s="45"/>
      <c r="H17333" s="45"/>
      <c r="Q17333" s="38"/>
      <c r="Y17333" s="38"/>
    </row>
    <row r="17334" spans="5:25">
      <c r="E17334" s="45"/>
      <c r="H17334" s="45"/>
      <c r="Q17334" s="38"/>
      <c r="Y17334" s="38"/>
    </row>
    <row r="17335" spans="5:25">
      <c r="E17335" s="45"/>
      <c r="H17335" s="45"/>
      <c r="Q17335" s="38"/>
      <c r="Y17335" s="38"/>
    </row>
    <row r="17336" spans="5:25">
      <c r="E17336" s="45"/>
      <c r="H17336" s="45"/>
      <c r="Q17336" s="38"/>
      <c r="Y17336" s="38"/>
    </row>
    <row r="17337" spans="5:25">
      <c r="E17337" s="45"/>
      <c r="H17337" s="45"/>
      <c r="Q17337" s="38"/>
      <c r="Y17337" s="38"/>
    </row>
    <row r="17338" spans="5:25">
      <c r="E17338" s="45"/>
      <c r="H17338" s="45"/>
      <c r="Q17338" s="38"/>
      <c r="Y17338" s="38"/>
    </row>
    <row r="17339" spans="5:25">
      <c r="E17339" s="45"/>
      <c r="H17339" s="45"/>
      <c r="Q17339" s="38"/>
      <c r="Y17339" s="38"/>
    </row>
    <row r="17340" spans="5:25">
      <c r="E17340" s="45"/>
      <c r="H17340" s="45"/>
      <c r="Q17340" s="38"/>
      <c r="Y17340" s="38"/>
    </row>
    <row r="17341" spans="5:25">
      <c r="E17341" s="45"/>
      <c r="H17341" s="45"/>
      <c r="Q17341" s="38"/>
      <c r="Y17341" s="38"/>
    </row>
    <row r="17342" spans="5:25">
      <c r="E17342" s="45"/>
      <c r="H17342" s="45"/>
      <c r="Q17342" s="38"/>
      <c r="Y17342" s="38"/>
    </row>
    <row r="17343" spans="5:25">
      <c r="E17343" s="45"/>
      <c r="H17343" s="45"/>
      <c r="Q17343" s="38"/>
      <c r="Y17343" s="38"/>
    </row>
    <row r="17344" spans="5:25">
      <c r="E17344" s="45"/>
      <c r="H17344" s="45"/>
      <c r="Q17344" s="38"/>
      <c r="Y17344" s="38"/>
    </row>
    <row r="17345" spans="5:25">
      <c r="E17345" s="45"/>
      <c r="H17345" s="45"/>
      <c r="Q17345" s="38"/>
      <c r="Y17345" s="38"/>
    </row>
    <row r="17346" spans="5:25">
      <c r="E17346" s="45"/>
      <c r="H17346" s="45"/>
      <c r="Q17346" s="38"/>
      <c r="Y17346" s="38"/>
    </row>
    <row r="17347" spans="5:25">
      <c r="E17347" s="45"/>
      <c r="H17347" s="45"/>
      <c r="Q17347" s="38"/>
      <c r="Y17347" s="38"/>
    </row>
    <row r="17348" spans="5:25">
      <c r="E17348" s="45"/>
      <c r="H17348" s="45"/>
      <c r="Q17348" s="38"/>
      <c r="Y17348" s="38"/>
    </row>
    <row r="17349" spans="5:25">
      <c r="E17349" s="45"/>
      <c r="H17349" s="45"/>
      <c r="Q17349" s="38"/>
      <c r="Y17349" s="38"/>
    </row>
    <row r="17350" spans="5:25">
      <c r="E17350" s="45"/>
      <c r="H17350" s="45"/>
      <c r="Q17350" s="38"/>
      <c r="Y17350" s="38"/>
    </row>
    <row r="17351" spans="5:25">
      <c r="E17351" s="45"/>
      <c r="H17351" s="45"/>
      <c r="Q17351" s="38"/>
      <c r="Y17351" s="38"/>
    </row>
    <row r="17352" spans="5:25">
      <c r="E17352" s="45"/>
      <c r="H17352" s="45"/>
      <c r="Q17352" s="38"/>
      <c r="Y17352" s="38"/>
    </row>
    <row r="17353" spans="5:25">
      <c r="E17353" s="45"/>
      <c r="H17353" s="45"/>
      <c r="Q17353" s="38"/>
      <c r="Y17353" s="38"/>
    </row>
    <row r="17354" spans="5:25">
      <c r="E17354" s="45"/>
      <c r="H17354" s="45"/>
      <c r="Q17354" s="38"/>
      <c r="Y17354" s="38"/>
    </row>
    <row r="17355" spans="5:25">
      <c r="E17355" s="45"/>
      <c r="H17355" s="45"/>
      <c r="Q17355" s="38"/>
      <c r="Y17355" s="38"/>
    </row>
    <row r="17356" spans="5:25">
      <c r="E17356" s="45"/>
      <c r="H17356" s="45"/>
      <c r="Q17356" s="38"/>
      <c r="Y17356" s="38"/>
    </row>
    <row r="17357" spans="5:25">
      <c r="E17357" s="45"/>
      <c r="H17357" s="45"/>
      <c r="Q17357" s="38"/>
      <c r="Y17357" s="38"/>
    </row>
    <row r="17358" spans="5:25">
      <c r="E17358" s="45"/>
      <c r="H17358" s="45"/>
      <c r="Q17358" s="38"/>
      <c r="Y17358" s="38"/>
    </row>
    <row r="17359" spans="5:25">
      <c r="E17359" s="45"/>
      <c r="H17359" s="45"/>
      <c r="Q17359" s="38"/>
      <c r="Y17359" s="38"/>
    </row>
    <row r="17360" spans="5:25">
      <c r="E17360" s="45"/>
      <c r="H17360" s="45"/>
      <c r="Q17360" s="38"/>
      <c r="Y17360" s="38"/>
    </row>
    <row r="17361" spans="5:25">
      <c r="E17361" s="45"/>
      <c r="H17361" s="45"/>
      <c r="Q17361" s="38"/>
      <c r="Y17361" s="38"/>
    </row>
    <row r="17362" spans="5:25">
      <c r="E17362" s="45"/>
      <c r="H17362" s="45"/>
      <c r="Q17362" s="38"/>
      <c r="Y17362" s="38"/>
    </row>
    <row r="17363" spans="5:25">
      <c r="E17363" s="45"/>
      <c r="H17363" s="45"/>
      <c r="Q17363" s="38"/>
      <c r="Y17363" s="38"/>
    </row>
    <row r="17364" spans="5:25">
      <c r="E17364" s="45"/>
      <c r="H17364" s="45"/>
      <c r="Q17364" s="38"/>
      <c r="Y17364" s="38"/>
    </row>
    <row r="17365" spans="5:25">
      <c r="E17365" s="45"/>
      <c r="H17365" s="45"/>
      <c r="Q17365" s="38"/>
      <c r="Y17365" s="38"/>
    </row>
    <row r="17366" spans="5:25">
      <c r="E17366" s="45"/>
      <c r="H17366" s="45"/>
      <c r="Q17366" s="38"/>
      <c r="Y17366" s="38"/>
    </row>
    <row r="17367" spans="5:25">
      <c r="E17367" s="45"/>
      <c r="H17367" s="45"/>
      <c r="Q17367" s="38"/>
      <c r="Y17367" s="38"/>
    </row>
    <row r="17368" spans="5:25">
      <c r="E17368" s="45"/>
      <c r="H17368" s="45"/>
      <c r="Q17368" s="38"/>
      <c r="Y17368" s="38"/>
    </row>
    <row r="17369" spans="5:25">
      <c r="E17369" s="45"/>
      <c r="H17369" s="45"/>
      <c r="Q17369" s="38"/>
      <c r="Y17369" s="38"/>
    </row>
    <row r="17370" spans="5:25">
      <c r="E17370" s="45"/>
      <c r="H17370" s="45"/>
      <c r="Q17370" s="38"/>
      <c r="Y17370" s="38"/>
    </row>
    <row r="17371" spans="5:25">
      <c r="E17371" s="45"/>
      <c r="H17371" s="45"/>
      <c r="Q17371" s="38"/>
      <c r="Y17371" s="38"/>
    </row>
    <row r="17372" spans="5:25">
      <c r="E17372" s="45"/>
      <c r="H17372" s="45"/>
      <c r="Q17372" s="38"/>
      <c r="Y17372" s="38"/>
    </row>
    <row r="17373" spans="5:25">
      <c r="E17373" s="45"/>
      <c r="H17373" s="45"/>
      <c r="Q17373" s="38"/>
      <c r="Y17373" s="38"/>
    </row>
    <row r="17374" spans="5:25">
      <c r="E17374" s="45"/>
      <c r="H17374" s="45"/>
      <c r="Q17374" s="38"/>
      <c r="Y17374" s="38"/>
    </row>
    <row r="17375" spans="5:25">
      <c r="E17375" s="45"/>
      <c r="H17375" s="45"/>
      <c r="Q17375" s="38"/>
      <c r="Y17375" s="38"/>
    </row>
    <row r="17376" spans="5:25">
      <c r="E17376" s="45"/>
      <c r="H17376" s="45"/>
      <c r="Q17376" s="38"/>
      <c r="Y17376" s="38"/>
    </row>
    <row r="17377" spans="5:25">
      <c r="E17377" s="45"/>
      <c r="H17377" s="45"/>
      <c r="Q17377" s="38"/>
      <c r="Y17377" s="38"/>
    </row>
    <row r="17378" spans="5:25">
      <c r="E17378" s="45"/>
      <c r="H17378" s="45"/>
      <c r="Q17378" s="38"/>
      <c r="Y17378" s="38"/>
    </row>
    <row r="17379" spans="5:25">
      <c r="E17379" s="45"/>
      <c r="H17379" s="45"/>
      <c r="Q17379" s="38"/>
      <c r="Y17379" s="38"/>
    </row>
    <row r="17380" spans="5:25">
      <c r="E17380" s="45"/>
      <c r="H17380" s="45"/>
      <c r="Q17380" s="38"/>
      <c r="Y17380" s="38"/>
    </row>
    <row r="17381" spans="5:25">
      <c r="E17381" s="45"/>
      <c r="H17381" s="45"/>
      <c r="Q17381" s="38"/>
      <c r="Y17381" s="38"/>
    </row>
    <row r="17382" spans="5:25">
      <c r="E17382" s="45"/>
      <c r="H17382" s="45"/>
      <c r="Q17382" s="38"/>
      <c r="Y17382" s="38"/>
    </row>
    <row r="17383" spans="5:25">
      <c r="E17383" s="45"/>
      <c r="H17383" s="45"/>
      <c r="Q17383" s="38"/>
      <c r="Y17383" s="38"/>
    </row>
    <row r="17384" spans="5:25">
      <c r="E17384" s="45"/>
      <c r="H17384" s="45"/>
      <c r="Q17384" s="38"/>
      <c r="Y17384" s="38"/>
    </row>
    <row r="17385" spans="5:25">
      <c r="E17385" s="45"/>
      <c r="H17385" s="45"/>
      <c r="Q17385" s="38"/>
      <c r="Y17385" s="38"/>
    </row>
    <row r="17386" spans="5:25">
      <c r="E17386" s="45"/>
      <c r="H17386" s="45"/>
      <c r="Q17386" s="38"/>
      <c r="Y17386" s="38"/>
    </row>
    <row r="17387" spans="5:25">
      <c r="E17387" s="45"/>
      <c r="H17387" s="45"/>
      <c r="Q17387" s="38"/>
      <c r="Y17387" s="38"/>
    </row>
    <row r="17388" spans="5:25">
      <c r="E17388" s="45"/>
      <c r="H17388" s="45"/>
      <c r="Q17388" s="38"/>
      <c r="Y17388" s="38"/>
    </row>
    <row r="17389" spans="5:25">
      <c r="E17389" s="45"/>
      <c r="H17389" s="45"/>
      <c r="Q17389" s="38"/>
      <c r="Y17389" s="38"/>
    </row>
    <row r="17390" spans="5:25">
      <c r="E17390" s="45"/>
      <c r="H17390" s="45"/>
      <c r="Q17390" s="38"/>
      <c r="Y17390" s="38"/>
    </row>
    <row r="17391" spans="5:25">
      <c r="E17391" s="45"/>
      <c r="H17391" s="45"/>
      <c r="Q17391" s="38"/>
      <c r="Y17391" s="38"/>
    </row>
    <row r="17392" spans="5:25">
      <c r="E17392" s="45"/>
      <c r="H17392" s="45"/>
      <c r="Q17392" s="38"/>
      <c r="Y17392" s="38"/>
    </row>
    <row r="17393" spans="5:25">
      <c r="E17393" s="45"/>
      <c r="H17393" s="45"/>
      <c r="Q17393" s="38"/>
      <c r="Y17393" s="38"/>
    </row>
    <row r="17394" spans="5:25">
      <c r="E17394" s="45"/>
      <c r="H17394" s="45"/>
      <c r="Q17394" s="38"/>
      <c r="Y17394" s="38"/>
    </row>
    <row r="17395" spans="5:25">
      <c r="E17395" s="45"/>
      <c r="H17395" s="45"/>
      <c r="Q17395" s="38"/>
      <c r="Y17395" s="38"/>
    </row>
    <row r="17396" spans="5:25">
      <c r="E17396" s="45"/>
      <c r="H17396" s="45"/>
      <c r="Q17396" s="38"/>
      <c r="Y17396" s="38"/>
    </row>
    <row r="17397" spans="5:25">
      <c r="E17397" s="45"/>
      <c r="H17397" s="45"/>
      <c r="Q17397" s="38"/>
      <c r="Y17397" s="38"/>
    </row>
    <row r="17398" spans="5:25">
      <c r="E17398" s="45"/>
      <c r="H17398" s="45"/>
      <c r="Q17398" s="38"/>
      <c r="Y17398" s="38"/>
    </row>
    <row r="17399" spans="5:25">
      <c r="E17399" s="45"/>
      <c r="H17399" s="45"/>
      <c r="Q17399" s="38"/>
      <c r="Y17399" s="38"/>
    </row>
    <row r="17400" spans="5:25">
      <c r="E17400" s="45"/>
      <c r="H17400" s="45"/>
      <c r="Q17400" s="38"/>
      <c r="Y17400" s="38"/>
    </row>
    <row r="17401" spans="5:25">
      <c r="E17401" s="45"/>
      <c r="H17401" s="45"/>
      <c r="Q17401" s="38"/>
      <c r="Y17401" s="38"/>
    </row>
    <row r="17402" spans="5:25">
      <c r="E17402" s="45"/>
      <c r="H17402" s="45"/>
      <c r="Q17402" s="38"/>
      <c r="Y17402" s="38"/>
    </row>
    <row r="17403" spans="5:25">
      <c r="E17403" s="45"/>
      <c r="H17403" s="45"/>
      <c r="Q17403" s="38"/>
      <c r="Y17403" s="38"/>
    </row>
    <row r="17404" spans="5:25">
      <c r="E17404" s="45"/>
      <c r="H17404" s="45"/>
      <c r="Q17404" s="38"/>
      <c r="Y17404" s="38"/>
    </row>
    <row r="17405" spans="5:25">
      <c r="E17405" s="45"/>
      <c r="H17405" s="45"/>
      <c r="Q17405" s="38"/>
      <c r="Y17405" s="38"/>
    </row>
    <row r="17406" spans="5:25">
      <c r="E17406" s="45"/>
      <c r="H17406" s="45"/>
      <c r="Q17406" s="38"/>
      <c r="Y17406" s="38"/>
    </row>
    <row r="17407" spans="5:25">
      <c r="E17407" s="45"/>
      <c r="H17407" s="45"/>
      <c r="Q17407" s="38"/>
      <c r="Y17407" s="38"/>
    </row>
    <row r="17408" spans="5:25">
      <c r="E17408" s="45"/>
      <c r="H17408" s="45"/>
      <c r="Q17408" s="38"/>
      <c r="Y17408" s="38"/>
    </row>
    <row r="17409" spans="5:25">
      <c r="E17409" s="45"/>
      <c r="H17409" s="45"/>
      <c r="Q17409" s="38"/>
      <c r="Y17409" s="38"/>
    </row>
    <row r="17410" spans="5:25">
      <c r="E17410" s="45"/>
      <c r="H17410" s="45"/>
      <c r="Q17410" s="38"/>
      <c r="Y17410" s="38"/>
    </row>
    <row r="17411" spans="5:25">
      <c r="E17411" s="45"/>
      <c r="H17411" s="45"/>
      <c r="Q17411" s="38"/>
      <c r="Y17411" s="38"/>
    </row>
    <row r="17412" spans="5:25">
      <c r="E17412" s="45"/>
      <c r="H17412" s="45"/>
      <c r="Q17412" s="38"/>
      <c r="Y17412" s="38"/>
    </row>
    <row r="17413" spans="5:25">
      <c r="E17413" s="45"/>
      <c r="H17413" s="45"/>
      <c r="Q17413" s="38"/>
      <c r="Y17413" s="38"/>
    </row>
    <row r="17414" spans="5:25">
      <c r="E17414" s="45"/>
      <c r="H17414" s="45"/>
      <c r="Q17414" s="38"/>
      <c r="Y17414" s="38"/>
    </row>
    <row r="17415" spans="5:25">
      <c r="E17415" s="45"/>
      <c r="H17415" s="45"/>
      <c r="Q17415" s="38"/>
      <c r="Y17415" s="38"/>
    </row>
    <row r="17416" spans="5:25">
      <c r="E17416" s="45"/>
      <c r="H17416" s="45"/>
      <c r="Q17416" s="38"/>
      <c r="Y17416" s="38"/>
    </row>
    <row r="17417" spans="5:25">
      <c r="E17417" s="45"/>
      <c r="H17417" s="45"/>
      <c r="Q17417" s="38"/>
      <c r="Y17417" s="38"/>
    </row>
    <row r="17418" spans="5:25">
      <c r="E17418" s="45"/>
      <c r="H17418" s="45"/>
      <c r="Q17418" s="38"/>
      <c r="Y17418" s="38"/>
    </row>
    <row r="17419" spans="5:25">
      <c r="E17419" s="45"/>
      <c r="H17419" s="45"/>
      <c r="Q17419" s="38"/>
      <c r="Y17419" s="38"/>
    </row>
    <row r="17420" spans="5:25">
      <c r="E17420" s="45"/>
      <c r="H17420" s="45"/>
      <c r="Q17420" s="38"/>
      <c r="Y17420" s="38"/>
    </row>
    <row r="17421" spans="5:25">
      <c r="E17421" s="45"/>
      <c r="H17421" s="45"/>
      <c r="Q17421" s="38"/>
      <c r="Y17421" s="38"/>
    </row>
    <row r="17422" spans="5:25">
      <c r="E17422" s="45"/>
      <c r="H17422" s="45"/>
      <c r="Q17422" s="38"/>
      <c r="Y17422" s="38"/>
    </row>
    <row r="17423" spans="5:25">
      <c r="E17423" s="45"/>
      <c r="H17423" s="45"/>
      <c r="Q17423" s="38"/>
      <c r="Y17423" s="38"/>
    </row>
    <row r="17424" spans="5:25">
      <c r="E17424" s="45"/>
      <c r="H17424" s="45"/>
      <c r="Q17424" s="38"/>
      <c r="Y17424" s="38"/>
    </row>
    <row r="17425" spans="5:25">
      <c r="E17425" s="45"/>
      <c r="H17425" s="45"/>
      <c r="Q17425" s="38"/>
      <c r="Y17425" s="38"/>
    </row>
    <row r="17426" spans="5:25">
      <c r="E17426" s="45"/>
      <c r="H17426" s="45"/>
      <c r="Q17426" s="38"/>
      <c r="Y17426" s="38"/>
    </row>
    <row r="17427" spans="5:25">
      <c r="E17427" s="45"/>
      <c r="H17427" s="45"/>
      <c r="Q17427" s="38"/>
      <c r="Y17427" s="38"/>
    </row>
    <row r="17428" spans="5:25">
      <c r="E17428" s="45"/>
      <c r="H17428" s="45"/>
      <c r="Q17428" s="38"/>
      <c r="Y17428" s="38"/>
    </row>
    <row r="17429" spans="5:25">
      <c r="E17429" s="45"/>
      <c r="H17429" s="45"/>
      <c r="Q17429" s="38"/>
      <c r="Y17429" s="38"/>
    </row>
    <row r="17430" spans="5:25">
      <c r="E17430" s="45"/>
      <c r="H17430" s="45"/>
      <c r="Q17430" s="38"/>
      <c r="Y17430" s="38"/>
    </row>
    <row r="17431" spans="5:25">
      <c r="E17431" s="45"/>
      <c r="H17431" s="45"/>
      <c r="Q17431" s="38"/>
      <c r="Y17431" s="38"/>
    </row>
    <row r="17432" spans="5:25">
      <c r="E17432" s="45"/>
      <c r="H17432" s="45"/>
      <c r="Q17432" s="38"/>
      <c r="Y17432" s="38"/>
    </row>
    <row r="17433" spans="5:25">
      <c r="E17433" s="45"/>
      <c r="H17433" s="45"/>
      <c r="Q17433" s="38"/>
      <c r="Y17433" s="38"/>
    </row>
    <row r="17434" spans="5:25">
      <c r="E17434" s="45"/>
      <c r="H17434" s="45"/>
      <c r="Q17434" s="38"/>
      <c r="Y17434" s="38"/>
    </row>
    <row r="17435" spans="5:25">
      <c r="E17435" s="45"/>
      <c r="H17435" s="45"/>
      <c r="Q17435" s="38"/>
      <c r="Y17435" s="38"/>
    </row>
    <row r="17436" spans="5:25">
      <c r="E17436" s="45"/>
      <c r="H17436" s="45"/>
      <c r="Q17436" s="38"/>
      <c r="Y17436" s="38"/>
    </row>
    <row r="17437" spans="5:25">
      <c r="E17437" s="45"/>
      <c r="H17437" s="45"/>
      <c r="Q17437" s="38"/>
      <c r="Y17437" s="38"/>
    </row>
    <row r="17438" spans="5:25">
      <c r="E17438" s="45"/>
      <c r="H17438" s="45"/>
      <c r="Q17438" s="38"/>
      <c r="Y17438" s="38"/>
    </row>
    <row r="17439" spans="5:25">
      <c r="E17439" s="45"/>
      <c r="H17439" s="45"/>
      <c r="Q17439" s="38"/>
      <c r="Y17439" s="38"/>
    </row>
    <row r="17440" spans="5:25">
      <c r="E17440" s="45"/>
      <c r="H17440" s="45"/>
      <c r="Q17440" s="38"/>
      <c r="Y17440" s="38"/>
    </row>
    <row r="17441" spans="5:25">
      <c r="E17441" s="45"/>
      <c r="H17441" s="45"/>
      <c r="Q17441" s="38"/>
      <c r="Y17441" s="38"/>
    </row>
    <row r="17442" spans="5:25">
      <c r="E17442" s="45"/>
      <c r="H17442" s="45"/>
      <c r="Q17442" s="38"/>
      <c r="Y17442" s="38"/>
    </row>
    <row r="17443" spans="5:25">
      <c r="E17443" s="45"/>
      <c r="H17443" s="45"/>
      <c r="Q17443" s="38"/>
      <c r="Y17443" s="38"/>
    </row>
    <row r="17444" spans="5:25">
      <c r="E17444" s="45"/>
      <c r="H17444" s="45"/>
      <c r="Q17444" s="38"/>
      <c r="Y17444" s="38"/>
    </row>
    <row r="17445" spans="5:25">
      <c r="E17445" s="45"/>
      <c r="H17445" s="45"/>
      <c r="Q17445" s="38"/>
      <c r="Y17445" s="38"/>
    </row>
    <row r="17446" spans="5:25">
      <c r="E17446" s="45"/>
      <c r="H17446" s="45"/>
      <c r="Q17446" s="38"/>
      <c r="Y17446" s="38"/>
    </row>
    <row r="17447" spans="5:25">
      <c r="E17447" s="45"/>
      <c r="H17447" s="45"/>
      <c r="Q17447" s="38"/>
      <c r="Y17447" s="38"/>
    </row>
    <row r="17448" spans="5:25">
      <c r="E17448" s="45"/>
      <c r="H17448" s="45"/>
      <c r="Q17448" s="38"/>
      <c r="Y17448" s="38"/>
    </row>
    <row r="17449" spans="5:25">
      <c r="E17449" s="45"/>
      <c r="H17449" s="45"/>
      <c r="Q17449" s="38"/>
      <c r="Y17449" s="38"/>
    </row>
    <row r="17450" spans="5:25">
      <c r="E17450" s="45"/>
      <c r="H17450" s="45"/>
      <c r="Q17450" s="38"/>
      <c r="Y17450" s="38"/>
    </row>
    <row r="17451" spans="5:25">
      <c r="E17451" s="45"/>
      <c r="H17451" s="45"/>
      <c r="Q17451" s="38"/>
      <c r="Y17451" s="38"/>
    </row>
    <row r="17452" spans="5:25">
      <c r="E17452" s="45"/>
      <c r="H17452" s="45"/>
      <c r="Q17452" s="38"/>
      <c r="Y17452" s="38"/>
    </row>
    <row r="17453" spans="5:25">
      <c r="E17453" s="45"/>
      <c r="H17453" s="45"/>
      <c r="Q17453" s="38"/>
      <c r="Y17453" s="38"/>
    </row>
    <row r="17454" spans="5:25">
      <c r="E17454" s="45"/>
      <c r="H17454" s="45"/>
      <c r="Q17454" s="38"/>
      <c r="Y17454" s="38"/>
    </row>
    <row r="17455" spans="5:25">
      <c r="E17455" s="45"/>
      <c r="H17455" s="45"/>
      <c r="Q17455" s="38"/>
      <c r="Y17455" s="38"/>
    </row>
    <row r="17456" spans="5:25">
      <c r="E17456" s="45"/>
      <c r="H17456" s="45"/>
      <c r="Q17456" s="38"/>
      <c r="Y17456" s="38"/>
    </row>
    <row r="17457" spans="5:25">
      <c r="E17457" s="45"/>
      <c r="H17457" s="45"/>
      <c r="Q17457" s="38"/>
      <c r="Y17457" s="38"/>
    </row>
    <row r="17458" spans="5:25">
      <c r="E17458" s="45"/>
      <c r="H17458" s="45"/>
      <c r="Q17458" s="38"/>
      <c r="Y17458" s="38"/>
    </row>
    <row r="17459" spans="5:25">
      <c r="E17459" s="45"/>
      <c r="H17459" s="45"/>
      <c r="Q17459" s="38"/>
      <c r="Y17459" s="38"/>
    </row>
    <row r="17460" spans="5:25">
      <c r="E17460" s="45"/>
      <c r="H17460" s="45"/>
      <c r="Q17460" s="38"/>
      <c r="Y17460" s="38"/>
    </row>
    <row r="17461" spans="5:25">
      <c r="E17461" s="45"/>
      <c r="H17461" s="45"/>
      <c r="Q17461" s="38"/>
      <c r="Y17461" s="38"/>
    </row>
    <row r="17462" spans="5:25">
      <c r="E17462" s="45"/>
      <c r="H17462" s="45"/>
      <c r="Q17462" s="38"/>
      <c r="Y17462" s="38"/>
    </row>
    <row r="17463" spans="5:25">
      <c r="E17463" s="45"/>
      <c r="H17463" s="45"/>
      <c r="Q17463" s="38"/>
      <c r="Y17463" s="38"/>
    </row>
    <row r="17464" spans="5:25">
      <c r="E17464" s="45"/>
      <c r="H17464" s="45"/>
      <c r="Q17464" s="38"/>
      <c r="Y17464" s="38"/>
    </row>
    <row r="17465" spans="5:25">
      <c r="E17465" s="45"/>
      <c r="H17465" s="45"/>
      <c r="Q17465" s="38"/>
      <c r="Y17465" s="38"/>
    </row>
    <row r="17466" spans="5:25">
      <c r="E17466" s="45"/>
      <c r="H17466" s="45"/>
      <c r="Q17466" s="38"/>
      <c r="Y17466" s="38"/>
    </row>
    <row r="17467" spans="5:25">
      <c r="E17467" s="45"/>
      <c r="H17467" s="45"/>
      <c r="Q17467" s="38"/>
      <c r="Y17467" s="38"/>
    </row>
    <row r="17468" spans="5:25">
      <c r="E17468" s="45"/>
      <c r="H17468" s="45"/>
      <c r="Q17468" s="38"/>
      <c r="Y17468" s="38"/>
    </row>
    <row r="17469" spans="5:25">
      <c r="E17469" s="45"/>
      <c r="H17469" s="45"/>
      <c r="Q17469" s="38"/>
      <c r="Y17469" s="38"/>
    </row>
    <row r="17470" spans="5:25">
      <c r="E17470" s="45"/>
      <c r="H17470" s="45"/>
      <c r="Q17470" s="38"/>
      <c r="Y17470" s="38"/>
    </row>
    <row r="17471" spans="5:25">
      <c r="E17471" s="45"/>
      <c r="H17471" s="45"/>
      <c r="Q17471" s="38"/>
      <c r="Y17471" s="38"/>
    </row>
    <row r="17472" spans="5:25">
      <c r="E17472" s="45"/>
      <c r="H17472" s="45"/>
      <c r="Q17472" s="38"/>
      <c r="Y17472" s="38"/>
    </row>
    <row r="17473" spans="5:25">
      <c r="E17473" s="45"/>
      <c r="H17473" s="45"/>
      <c r="Q17473" s="38"/>
      <c r="Y17473" s="38"/>
    </row>
    <row r="17474" spans="5:25">
      <c r="E17474" s="45"/>
      <c r="H17474" s="45"/>
      <c r="Q17474" s="38"/>
      <c r="Y17474" s="38"/>
    </row>
    <row r="17475" spans="5:25">
      <c r="E17475" s="45"/>
      <c r="H17475" s="45"/>
      <c r="Q17475" s="38"/>
      <c r="Y17475" s="38"/>
    </row>
    <row r="17476" spans="5:25">
      <c r="E17476" s="45"/>
      <c r="H17476" s="45"/>
      <c r="Q17476" s="38"/>
      <c r="Y17476" s="38"/>
    </row>
    <row r="17477" spans="5:25">
      <c r="E17477" s="45"/>
      <c r="H17477" s="45"/>
      <c r="Q17477" s="38"/>
      <c r="Y17477" s="38"/>
    </row>
    <row r="17478" spans="5:25">
      <c r="E17478" s="45"/>
      <c r="H17478" s="45"/>
      <c r="Q17478" s="38"/>
      <c r="Y17478" s="38"/>
    </row>
    <row r="17479" spans="5:25">
      <c r="E17479" s="45"/>
      <c r="H17479" s="45"/>
      <c r="Q17479" s="38"/>
      <c r="Y17479" s="38"/>
    </row>
    <row r="17480" spans="5:25">
      <c r="E17480" s="45"/>
      <c r="H17480" s="45"/>
      <c r="Q17480" s="38"/>
      <c r="Y17480" s="38"/>
    </row>
    <row r="17481" spans="5:25">
      <c r="E17481" s="45"/>
      <c r="H17481" s="45"/>
      <c r="Q17481" s="38"/>
      <c r="Y17481" s="38"/>
    </row>
    <row r="17482" spans="5:25">
      <c r="E17482" s="45"/>
      <c r="H17482" s="45"/>
      <c r="Q17482" s="38"/>
      <c r="Y17482" s="38"/>
    </row>
    <row r="17483" spans="5:25">
      <c r="E17483" s="45"/>
      <c r="H17483" s="45"/>
      <c r="Q17483" s="38"/>
      <c r="Y17483" s="38"/>
    </row>
    <row r="17484" spans="5:25">
      <c r="E17484" s="45"/>
      <c r="H17484" s="45"/>
      <c r="Q17484" s="38"/>
      <c r="Y17484" s="38"/>
    </row>
    <row r="17485" spans="5:25">
      <c r="E17485" s="45"/>
      <c r="H17485" s="45"/>
      <c r="Q17485" s="38"/>
      <c r="Y17485" s="38"/>
    </row>
    <row r="17486" spans="5:25">
      <c r="E17486" s="45"/>
      <c r="H17486" s="45"/>
      <c r="Q17486" s="38"/>
      <c r="Y17486" s="38"/>
    </row>
    <row r="17487" spans="5:25">
      <c r="E17487" s="45"/>
      <c r="H17487" s="45"/>
      <c r="Q17487" s="38"/>
      <c r="Y17487" s="38"/>
    </row>
    <row r="17488" spans="5:25">
      <c r="E17488" s="45"/>
      <c r="H17488" s="45"/>
      <c r="Q17488" s="38"/>
      <c r="Y17488" s="38"/>
    </row>
    <row r="17489" spans="5:25">
      <c r="E17489" s="45"/>
      <c r="H17489" s="45"/>
      <c r="Q17489" s="38"/>
      <c r="Y17489" s="38"/>
    </row>
    <row r="17490" spans="5:25">
      <c r="E17490" s="45"/>
      <c r="H17490" s="45"/>
      <c r="Q17490" s="38"/>
      <c r="Y17490" s="38"/>
    </row>
    <row r="17491" spans="5:25">
      <c r="E17491" s="45"/>
      <c r="H17491" s="45"/>
      <c r="Q17491" s="38"/>
      <c r="Y17491" s="38"/>
    </row>
    <row r="17492" spans="5:25">
      <c r="E17492" s="45"/>
      <c r="H17492" s="45"/>
      <c r="Q17492" s="38"/>
      <c r="Y17492" s="38"/>
    </row>
    <row r="17493" spans="5:25">
      <c r="E17493" s="45"/>
      <c r="H17493" s="45"/>
      <c r="Q17493" s="38"/>
      <c r="Y17493" s="38"/>
    </row>
    <row r="17494" spans="5:25">
      <c r="E17494" s="45"/>
      <c r="H17494" s="45"/>
      <c r="Q17494" s="38"/>
      <c r="Y17494" s="38"/>
    </row>
    <row r="17495" spans="5:25">
      <c r="E17495" s="45"/>
      <c r="H17495" s="45"/>
      <c r="Q17495" s="38"/>
      <c r="Y17495" s="38"/>
    </row>
    <row r="17496" spans="5:25">
      <c r="E17496" s="45"/>
      <c r="H17496" s="45"/>
      <c r="Q17496" s="38"/>
      <c r="Y17496" s="38"/>
    </row>
    <row r="17497" spans="5:25">
      <c r="E17497" s="45"/>
      <c r="H17497" s="45"/>
      <c r="Q17497" s="38"/>
      <c r="Y17497" s="38"/>
    </row>
    <row r="17498" spans="5:25">
      <c r="E17498" s="45"/>
      <c r="H17498" s="45"/>
      <c r="Q17498" s="38"/>
      <c r="Y17498" s="38"/>
    </row>
    <row r="17499" spans="5:25">
      <c r="E17499" s="45"/>
      <c r="H17499" s="45"/>
      <c r="Q17499" s="38"/>
      <c r="Y17499" s="38"/>
    </row>
    <row r="17500" spans="5:25">
      <c r="E17500" s="45"/>
      <c r="H17500" s="45"/>
      <c r="Q17500" s="38"/>
      <c r="Y17500" s="38"/>
    </row>
    <row r="17501" spans="5:25">
      <c r="E17501" s="45"/>
      <c r="H17501" s="45"/>
      <c r="Q17501" s="38"/>
      <c r="Y17501" s="38"/>
    </row>
    <row r="17502" spans="5:25">
      <c r="E17502" s="45"/>
      <c r="H17502" s="45"/>
      <c r="Q17502" s="38"/>
      <c r="Y17502" s="38"/>
    </row>
    <row r="17503" spans="5:25">
      <c r="E17503" s="45"/>
      <c r="H17503" s="45"/>
      <c r="Q17503" s="38"/>
      <c r="Y17503" s="38"/>
    </row>
    <row r="17504" spans="5:25">
      <c r="E17504" s="45"/>
      <c r="H17504" s="45"/>
      <c r="Q17504" s="38"/>
      <c r="Y17504" s="38"/>
    </row>
    <row r="17505" spans="5:25">
      <c r="E17505" s="45"/>
      <c r="H17505" s="45"/>
      <c r="Q17505" s="38"/>
      <c r="Y17505" s="38"/>
    </row>
    <row r="17506" spans="5:25">
      <c r="E17506" s="45"/>
      <c r="H17506" s="45"/>
      <c r="Q17506" s="38"/>
      <c r="Y17506" s="38"/>
    </row>
    <row r="17507" spans="5:25">
      <c r="E17507" s="45"/>
      <c r="H17507" s="45"/>
      <c r="Q17507" s="38"/>
      <c r="Y17507" s="38"/>
    </row>
    <row r="17508" spans="5:25">
      <c r="E17508" s="45"/>
      <c r="H17508" s="45"/>
      <c r="Q17508" s="38"/>
      <c r="Y17508" s="38"/>
    </row>
    <row r="17509" spans="5:25">
      <c r="E17509" s="45"/>
      <c r="H17509" s="45"/>
      <c r="Q17509" s="38"/>
      <c r="Y17509" s="38"/>
    </row>
    <row r="17510" spans="5:25">
      <c r="E17510" s="45"/>
      <c r="H17510" s="45"/>
      <c r="Q17510" s="38"/>
      <c r="Y17510" s="38"/>
    </row>
    <row r="17511" spans="5:25">
      <c r="E17511" s="45"/>
      <c r="H17511" s="45"/>
      <c r="Q17511" s="38"/>
      <c r="Y17511" s="38"/>
    </row>
    <row r="17512" spans="5:25">
      <c r="E17512" s="45"/>
      <c r="H17512" s="45"/>
      <c r="Q17512" s="38"/>
      <c r="Y17512" s="38"/>
    </row>
    <row r="17513" spans="5:25">
      <c r="E17513" s="45"/>
      <c r="H17513" s="45"/>
      <c r="Q17513" s="38"/>
      <c r="Y17513" s="38"/>
    </row>
    <row r="17514" spans="5:25">
      <c r="E17514" s="45"/>
      <c r="H17514" s="45"/>
      <c r="Q17514" s="38"/>
      <c r="Y17514" s="38"/>
    </row>
    <row r="17515" spans="5:25">
      <c r="E17515" s="45"/>
      <c r="H17515" s="45"/>
      <c r="Q17515" s="38"/>
      <c r="Y17515" s="38"/>
    </row>
    <row r="17516" spans="5:25">
      <c r="E17516" s="45"/>
      <c r="H17516" s="45"/>
      <c r="Q17516" s="38"/>
      <c r="Y17516" s="38"/>
    </row>
    <row r="17517" spans="5:25">
      <c r="E17517" s="45"/>
      <c r="H17517" s="45"/>
      <c r="Q17517" s="38"/>
      <c r="Y17517" s="38"/>
    </row>
    <row r="17518" spans="5:25">
      <c r="E17518" s="45"/>
      <c r="H17518" s="45"/>
      <c r="Q17518" s="38"/>
      <c r="Y17518" s="38"/>
    </row>
    <row r="17519" spans="5:25">
      <c r="E17519" s="45"/>
      <c r="H17519" s="45"/>
      <c r="Q17519" s="38"/>
      <c r="Y17519" s="38"/>
    </row>
    <row r="17520" spans="5:25">
      <c r="E17520" s="45"/>
      <c r="H17520" s="45"/>
      <c r="Q17520" s="38"/>
      <c r="Y17520" s="38"/>
    </row>
    <row r="17521" spans="5:25">
      <c r="E17521" s="45"/>
      <c r="H17521" s="45"/>
      <c r="Q17521" s="38"/>
      <c r="Y17521" s="38"/>
    </row>
    <row r="17522" spans="5:25">
      <c r="E17522" s="45"/>
      <c r="H17522" s="45"/>
      <c r="Q17522" s="38"/>
      <c r="Y17522" s="38"/>
    </row>
    <row r="17523" spans="5:25">
      <c r="E17523" s="45"/>
      <c r="H17523" s="45"/>
      <c r="Q17523" s="38"/>
      <c r="Y17523" s="38"/>
    </row>
    <row r="17524" spans="5:25">
      <c r="E17524" s="45"/>
      <c r="H17524" s="45"/>
      <c r="Q17524" s="38"/>
      <c r="Y17524" s="38"/>
    </row>
    <row r="17525" spans="5:25">
      <c r="E17525" s="45"/>
      <c r="H17525" s="45"/>
      <c r="Q17525" s="38"/>
      <c r="Y17525" s="38"/>
    </row>
    <row r="17526" spans="5:25">
      <c r="E17526" s="45"/>
      <c r="H17526" s="45"/>
      <c r="Q17526" s="38"/>
      <c r="Y17526" s="38"/>
    </row>
    <row r="17527" spans="5:25">
      <c r="E17527" s="45"/>
      <c r="H17527" s="45"/>
      <c r="Q17527" s="38"/>
      <c r="Y17527" s="38"/>
    </row>
    <row r="17528" spans="5:25">
      <c r="E17528" s="45"/>
      <c r="H17528" s="45"/>
      <c r="Q17528" s="38"/>
      <c r="Y17528" s="38"/>
    </row>
    <row r="17529" spans="5:25">
      <c r="E17529" s="45"/>
      <c r="H17529" s="45"/>
      <c r="Q17529" s="38"/>
      <c r="Y17529" s="38"/>
    </row>
    <row r="17530" spans="5:25">
      <c r="E17530" s="45"/>
      <c r="H17530" s="45"/>
      <c r="Q17530" s="38"/>
      <c r="Y17530" s="38"/>
    </row>
    <row r="17531" spans="5:25">
      <c r="E17531" s="45"/>
      <c r="H17531" s="45"/>
      <c r="Q17531" s="38"/>
      <c r="Y17531" s="38"/>
    </row>
    <row r="17532" spans="5:25">
      <c r="E17532" s="45"/>
      <c r="H17532" s="45"/>
      <c r="Q17532" s="38"/>
      <c r="Y17532" s="38"/>
    </row>
    <row r="17533" spans="5:25">
      <c r="E17533" s="45"/>
      <c r="H17533" s="45"/>
      <c r="Q17533" s="38"/>
      <c r="Y17533" s="38"/>
    </row>
    <row r="17534" spans="5:25">
      <c r="E17534" s="45"/>
      <c r="H17534" s="45"/>
      <c r="Q17534" s="38"/>
      <c r="Y17534" s="38"/>
    </row>
    <row r="17535" spans="5:25">
      <c r="E17535" s="45"/>
      <c r="H17535" s="45"/>
      <c r="Q17535" s="38"/>
      <c r="Y17535" s="38"/>
    </row>
    <row r="17536" spans="5:25">
      <c r="E17536" s="45"/>
      <c r="H17536" s="45"/>
      <c r="Q17536" s="38"/>
      <c r="Y17536" s="38"/>
    </row>
    <row r="17537" spans="5:25">
      <c r="E17537" s="45"/>
      <c r="H17537" s="45"/>
      <c r="Q17537" s="38"/>
      <c r="Y17537" s="38"/>
    </row>
    <row r="17538" spans="5:25">
      <c r="E17538" s="45"/>
      <c r="H17538" s="45"/>
      <c r="Q17538" s="38"/>
      <c r="Y17538" s="38"/>
    </row>
    <row r="17539" spans="5:25">
      <c r="E17539" s="45"/>
      <c r="H17539" s="45"/>
      <c r="Q17539" s="38"/>
      <c r="Y17539" s="38"/>
    </row>
    <row r="17540" spans="5:25">
      <c r="E17540" s="45"/>
      <c r="H17540" s="45"/>
      <c r="Q17540" s="38"/>
      <c r="Y17540" s="38"/>
    </row>
    <row r="17541" spans="5:25">
      <c r="E17541" s="45"/>
      <c r="H17541" s="45"/>
      <c r="Q17541" s="38"/>
      <c r="Y17541" s="38"/>
    </row>
    <row r="17542" spans="5:25">
      <c r="E17542" s="45"/>
      <c r="H17542" s="45"/>
      <c r="Q17542" s="38"/>
      <c r="Y17542" s="38"/>
    </row>
    <row r="17543" spans="5:25">
      <c r="E17543" s="45"/>
      <c r="H17543" s="45"/>
      <c r="Q17543" s="38"/>
      <c r="Y17543" s="38"/>
    </row>
    <row r="17544" spans="5:25">
      <c r="E17544" s="45"/>
      <c r="H17544" s="45"/>
      <c r="Q17544" s="38"/>
      <c r="Y17544" s="38"/>
    </row>
    <row r="17545" spans="5:25">
      <c r="E17545" s="45"/>
      <c r="H17545" s="45"/>
      <c r="Q17545" s="38"/>
      <c r="Y17545" s="38"/>
    </row>
    <row r="17546" spans="5:25">
      <c r="E17546" s="45"/>
      <c r="H17546" s="45"/>
      <c r="Q17546" s="38"/>
      <c r="Y17546" s="38"/>
    </row>
    <row r="17547" spans="5:25">
      <c r="E17547" s="45"/>
      <c r="H17547" s="45"/>
      <c r="Q17547" s="38"/>
      <c r="Y17547" s="38"/>
    </row>
    <row r="17548" spans="5:25">
      <c r="E17548" s="45"/>
      <c r="H17548" s="45"/>
      <c r="Q17548" s="38"/>
      <c r="Y17548" s="38"/>
    </row>
    <row r="17549" spans="5:25">
      <c r="E17549" s="45"/>
      <c r="H17549" s="45"/>
      <c r="Q17549" s="38"/>
      <c r="Y17549" s="38"/>
    </row>
    <row r="17550" spans="5:25">
      <c r="E17550" s="45"/>
      <c r="H17550" s="45"/>
      <c r="Q17550" s="38"/>
      <c r="Y17550" s="38"/>
    </row>
    <row r="17551" spans="5:25">
      <c r="E17551" s="45"/>
      <c r="H17551" s="45"/>
      <c r="Q17551" s="38"/>
      <c r="Y17551" s="38"/>
    </row>
    <row r="17552" spans="5:25">
      <c r="E17552" s="45"/>
      <c r="H17552" s="45"/>
      <c r="Q17552" s="38"/>
      <c r="Y17552" s="38"/>
    </row>
    <row r="17553" spans="5:25">
      <c r="E17553" s="45"/>
      <c r="H17553" s="45"/>
      <c r="Q17553" s="38"/>
      <c r="Y17553" s="38"/>
    </row>
    <row r="17554" spans="5:25">
      <c r="E17554" s="45"/>
      <c r="H17554" s="45"/>
      <c r="Q17554" s="38"/>
      <c r="Y17554" s="38"/>
    </row>
    <row r="17555" spans="5:25">
      <c r="E17555" s="45"/>
      <c r="H17555" s="45"/>
      <c r="Q17555" s="38"/>
      <c r="Y17555" s="38"/>
    </row>
    <row r="17556" spans="5:25">
      <c r="E17556" s="45"/>
      <c r="H17556" s="45"/>
      <c r="Q17556" s="38"/>
      <c r="Y17556" s="38"/>
    </row>
    <row r="17557" spans="5:25">
      <c r="E17557" s="45"/>
      <c r="H17557" s="45"/>
      <c r="Q17557" s="38"/>
      <c r="Y17557" s="38"/>
    </row>
    <row r="17558" spans="5:25">
      <c r="E17558" s="45"/>
      <c r="H17558" s="45"/>
      <c r="Q17558" s="38"/>
      <c r="Y17558" s="38"/>
    </row>
    <row r="17559" spans="5:25">
      <c r="E17559" s="45"/>
      <c r="H17559" s="45"/>
      <c r="Q17559" s="38"/>
      <c r="Y17559" s="38"/>
    </row>
    <row r="17560" spans="5:25">
      <c r="E17560" s="45"/>
      <c r="H17560" s="45"/>
      <c r="Q17560" s="38"/>
      <c r="Y17560" s="38"/>
    </row>
    <row r="17561" spans="5:25">
      <c r="E17561" s="45"/>
      <c r="H17561" s="45"/>
      <c r="Q17561" s="38"/>
      <c r="Y17561" s="38"/>
    </row>
    <row r="17562" spans="5:25">
      <c r="E17562" s="45"/>
      <c r="H17562" s="45"/>
      <c r="Q17562" s="38"/>
      <c r="Y17562" s="38"/>
    </row>
    <row r="17563" spans="5:25">
      <c r="E17563" s="45"/>
      <c r="H17563" s="45"/>
      <c r="Q17563" s="38"/>
      <c r="Y17563" s="38"/>
    </row>
    <row r="17564" spans="5:25">
      <c r="E17564" s="45"/>
      <c r="H17564" s="45"/>
      <c r="Q17564" s="38"/>
      <c r="Y17564" s="38"/>
    </row>
    <row r="17565" spans="5:25">
      <c r="E17565" s="45"/>
      <c r="H17565" s="45"/>
      <c r="Q17565" s="38"/>
      <c r="Y17565" s="38"/>
    </row>
    <row r="17566" spans="5:25">
      <c r="E17566" s="45"/>
      <c r="H17566" s="45"/>
      <c r="Q17566" s="38"/>
      <c r="Y17566" s="38"/>
    </row>
    <row r="17567" spans="5:25">
      <c r="E17567" s="45"/>
      <c r="H17567" s="45"/>
      <c r="Q17567" s="38"/>
      <c r="Y17567" s="38"/>
    </row>
    <row r="17568" spans="5:25">
      <c r="E17568" s="45"/>
      <c r="H17568" s="45"/>
      <c r="Q17568" s="38"/>
      <c r="Y17568" s="38"/>
    </row>
    <row r="17569" spans="5:25">
      <c r="E17569" s="45"/>
      <c r="H17569" s="45"/>
      <c r="Q17569" s="38"/>
      <c r="Y17569" s="38"/>
    </row>
    <row r="17570" spans="5:25">
      <c r="E17570" s="45"/>
      <c r="H17570" s="45"/>
      <c r="Q17570" s="38"/>
      <c r="Y17570" s="38"/>
    </row>
    <row r="17571" spans="5:25">
      <c r="E17571" s="45"/>
      <c r="H17571" s="45"/>
      <c r="Q17571" s="38"/>
      <c r="Y17571" s="38"/>
    </row>
    <row r="17572" spans="5:25">
      <c r="E17572" s="45"/>
      <c r="H17572" s="45"/>
      <c r="Q17572" s="38"/>
      <c r="Y17572" s="38"/>
    </row>
    <row r="17573" spans="5:25">
      <c r="E17573" s="45"/>
      <c r="H17573" s="45"/>
      <c r="Q17573" s="38"/>
      <c r="Y17573" s="38"/>
    </row>
    <row r="17574" spans="5:25">
      <c r="E17574" s="45"/>
      <c r="H17574" s="45"/>
      <c r="Q17574" s="38"/>
      <c r="Y17574" s="38"/>
    </row>
    <row r="17575" spans="5:25">
      <c r="E17575" s="45"/>
      <c r="H17575" s="45"/>
      <c r="Q17575" s="38"/>
      <c r="Y17575" s="38"/>
    </row>
    <row r="17576" spans="5:25">
      <c r="E17576" s="45"/>
      <c r="H17576" s="45"/>
      <c r="Q17576" s="38"/>
      <c r="Y17576" s="38"/>
    </row>
    <row r="17577" spans="5:25">
      <c r="E17577" s="45"/>
      <c r="H17577" s="45"/>
      <c r="Q17577" s="38"/>
      <c r="Y17577" s="38"/>
    </row>
    <row r="17578" spans="5:25">
      <c r="E17578" s="45"/>
      <c r="H17578" s="45"/>
      <c r="Q17578" s="38"/>
      <c r="Y17578" s="38"/>
    </row>
    <row r="17579" spans="5:25">
      <c r="E17579" s="45"/>
      <c r="H17579" s="45"/>
      <c r="Q17579" s="38"/>
      <c r="Y17579" s="38"/>
    </row>
    <row r="17580" spans="5:25">
      <c r="E17580" s="45"/>
      <c r="H17580" s="45"/>
      <c r="Q17580" s="38"/>
      <c r="Y17580" s="38"/>
    </row>
    <row r="17581" spans="5:25">
      <c r="E17581" s="45"/>
      <c r="H17581" s="45"/>
      <c r="Q17581" s="38"/>
      <c r="Y17581" s="38"/>
    </row>
    <row r="17582" spans="5:25">
      <c r="E17582" s="45"/>
      <c r="H17582" s="45"/>
      <c r="Q17582" s="38"/>
      <c r="Y17582" s="38"/>
    </row>
    <row r="17583" spans="5:25">
      <c r="E17583" s="45"/>
      <c r="H17583" s="45"/>
      <c r="Q17583" s="38"/>
      <c r="Y17583" s="38"/>
    </row>
    <row r="17584" spans="5:25">
      <c r="E17584" s="45"/>
      <c r="H17584" s="45"/>
      <c r="Q17584" s="38"/>
      <c r="Y17584" s="38"/>
    </row>
    <row r="17585" spans="5:25">
      <c r="E17585" s="45"/>
      <c r="H17585" s="45"/>
      <c r="Q17585" s="38"/>
      <c r="Y17585" s="38"/>
    </row>
    <row r="17586" spans="5:25">
      <c r="E17586" s="45"/>
      <c r="H17586" s="45"/>
      <c r="Q17586" s="38"/>
      <c r="Y17586" s="38"/>
    </row>
    <row r="17587" spans="5:25">
      <c r="E17587" s="45"/>
      <c r="H17587" s="45"/>
      <c r="Q17587" s="38"/>
      <c r="Y17587" s="38"/>
    </row>
    <row r="17588" spans="5:25">
      <c r="E17588" s="45"/>
      <c r="H17588" s="45"/>
      <c r="Q17588" s="38"/>
      <c r="Y17588" s="38"/>
    </row>
    <row r="17589" spans="5:25">
      <c r="E17589" s="45"/>
      <c r="H17589" s="45"/>
      <c r="Q17589" s="38"/>
      <c r="Y17589" s="38"/>
    </row>
    <row r="17590" spans="5:25">
      <c r="E17590" s="45"/>
      <c r="H17590" s="45"/>
      <c r="Q17590" s="38"/>
      <c r="Y17590" s="38"/>
    </row>
    <row r="17591" spans="5:25">
      <c r="E17591" s="45"/>
      <c r="H17591" s="45"/>
      <c r="Q17591" s="38"/>
      <c r="Y17591" s="38"/>
    </row>
    <row r="17592" spans="5:25">
      <c r="E17592" s="45"/>
      <c r="H17592" s="45"/>
      <c r="Q17592" s="38"/>
      <c r="Y17592" s="38"/>
    </row>
    <row r="17593" spans="5:25">
      <c r="E17593" s="45"/>
      <c r="H17593" s="45"/>
      <c r="Q17593" s="38"/>
      <c r="Y17593" s="38"/>
    </row>
    <row r="17594" spans="5:25">
      <c r="E17594" s="45"/>
      <c r="H17594" s="45"/>
      <c r="Q17594" s="38"/>
      <c r="Y17594" s="38"/>
    </row>
    <row r="17595" spans="5:25">
      <c r="E17595" s="45"/>
      <c r="H17595" s="45"/>
      <c r="Q17595" s="38"/>
      <c r="Y17595" s="38"/>
    </row>
    <row r="17596" spans="5:25">
      <c r="E17596" s="45"/>
      <c r="H17596" s="45"/>
      <c r="Q17596" s="38"/>
      <c r="Y17596" s="38"/>
    </row>
    <row r="17597" spans="5:25">
      <c r="E17597" s="45"/>
      <c r="H17597" s="45"/>
      <c r="Q17597" s="38"/>
      <c r="Y17597" s="38"/>
    </row>
    <row r="17598" spans="5:25">
      <c r="E17598" s="45"/>
      <c r="H17598" s="45"/>
      <c r="Q17598" s="38"/>
      <c r="Y17598" s="38"/>
    </row>
    <row r="17599" spans="5:25">
      <c r="E17599" s="45"/>
      <c r="H17599" s="45"/>
      <c r="Q17599" s="38"/>
      <c r="Y17599" s="38"/>
    </row>
    <row r="17600" spans="5:25">
      <c r="E17600" s="45"/>
      <c r="H17600" s="45"/>
      <c r="Q17600" s="38"/>
      <c r="Y17600" s="38"/>
    </row>
    <row r="17601" spans="5:25">
      <c r="E17601" s="45"/>
      <c r="H17601" s="45"/>
      <c r="Q17601" s="38"/>
      <c r="Y17601" s="38"/>
    </row>
    <row r="17602" spans="5:25">
      <c r="E17602" s="45"/>
      <c r="H17602" s="45"/>
      <c r="Q17602" s="38"/>
      <c r="Y17602" s="38"/>
    </row>
    <row r="17603" spans="5:25">
      <c r="E17603" s="45"/>
      <c r="H17603" s="45"/>
      <c r="Q17603" s="38"/>
      <c r="Y17603" s="38"/>
    </row>
    <row r="17604" spans="5:25">
      <c r="E17604" s="45"/>
      <c r="H17604" s="45"/>
      <c r="Q17604" s="38"/>
      <c r="Y17604" s="38"/>
    </row>
    <row r="17605" spans="5:25">
      <c r="E17605" s="45"/>
      <c r="H17605" s="45"/>
      <c r="Q17605" s="38"/>
      <c r="Y17605" s="38"/>
    </row>
    <row r="17606" spans="5:25">
      <c r="E17606" s="45"/>
      <c r="H17606" s="45"/>
      <c r="Q17606" s="38"/>
      <c r="Y17606" s="38"/>
    </row>
    <row r="17607" spans="5:25">
      <c r="E17607" s="45"/>
      <c r="H17607" s="45"/>
      <c r="Q17607" s="38"/>
      <c r="Y17607" s="38"/>
    </row>
    <row r="17608" spans="5:25">
      <c r="E17608" s="45"/>
      <c r="H17608" s="45"/>
      <c r="Q17608" s="38"/>
      <c r="Y17608" s="38"/>
    </row>
    <row r="17609" spans="5:25">
      <c r="E17609" s="45"/>
      <c r="H17609" s="45"/>
      <c r="Q17609" s="38"/>
      <c r="Y17609" s="38"/>
    </row>
    <row r="17610" spans="5:25">
      <c r="E17610" s="45"/>
      <c r="H17610" s="45"/>
      <c r="Q17610" s="38"/>
      <c r="Y17610" s="38"/>
    </row>
    <row r="17611" spans="5:25">
      <c r="E17611" s="45"/>
      <c r="H17611" s="45"/>
      <c r="Q17611" s="38"/>
      <c r="Y17611" s="38"/>
    </row>
    <row r="17612" spans="5:25">
      <c r="E17612" s="45"/>
      <c r="H17612" s="45"/>
      <c r="Q17612" s="38"/>
      <c r="Y17612" s="38"/>
    </row>
    <row r="17613" spans="5:25">
      <c r="E17613" s="45"/>
      <c r="H17613" s="45"/>
      <c r="Q17613" s="38"/>
      <c r="Y17613" s="38"/>
    </row>
    <row r="17614" spans="5:25">
      <c r="E17614" s="45"/>
      <c r="H17614" s="45"/>
      <c r="Q17614" s="38"/>
      <c r="Y17614" s="38"/>
    </row>
    <row r="17615" spans="5:25">
      <c r="E17615" s="45"/>
      <c r="H17615" s="45"/>
      <c r="Q17615" s="38"/>
      <c r="Y17615" s="38"/>
    </row>
    <row r="17616" spans="5:25">
      <c r="E17616" s="45"/>
      <c r="H17616" s="45"/>
      <c r="Q17616" s="38"/>
      <c r="Y17616" s="38"/>
    </row>
    <row r="17617" spans="5:25">
      <c r="E17617" s="45"/>
      <c r="H17617" s="45"/>
      <c r="Q17617" s="38"/>
      <c r="Y17617" s="38"/>
    </row>
    <row r="17618" spans="5:25">
      <c r="E17618" s="45"/>
      <c r="H17618" s="45"/>
      <c r="Q17618" s="38"/>
      <c r="Y17618" s="38"/>
    </row>
    <row r="17619" spans="5:25">
      <c r="E17619" s="45"/>
      <c r="H17619" s="45"/>
      <c r="Q17619" s="38"/>
      <c r="Y17619" s="38"/>
    </row>
    <row r="17620" spans="5:25">
      <c r="E17620" s="45"/>
      <c r="H17620" s="45"/>
      <c r="Q17620" s="38"/>
      <c r="Y17620" s="38"/>
    </row>
    <row r="17621" spans="5:25">
      <c r="E17621" s="45"/>
      <c r="H17621" s="45"/>
      <c r="Q17621" s="38"/>
      <c r="Y17621" s="38"/>
    </row>
    <row r="17622" spans="5:25">
      <c r="E17622" s="45"/>
      <c r="H17622" s="45"/>
      <c r="Q17622" s="38"/>
      <c r="Y17622" s="38"/>
    </row>
    <row r="17623" spans="5:25">
      <c r="E17623" s="45"/>
      <c r="H17623" s="45"/>
      <c r="Q17623" s="38"/>
      <c r="Y17623" s="38"/>
    </row>
    <row r="17624" spans="5:25">
      <c r="E17624" s="45"/>
      <c r="H17624" s="45"/>
      <c r="Q17624" s="38"/>
      <c r="Y17624" s="38"/>
    </row>
    <row r="17625" spans="5:25">
      <c r="E17625" s="45"/>
      <c r="H17625" s="45"/>
      <c r="Q17625" s="38"/>
      <c r="Y17625" s="38"/>
    </row>
    <row r="17626" spans="5:25">
      <c r="E17626" s="45"/>
      <c r="H17626" s="45"/>
      <c r="Q17626" s="38"/>
      <c r="Y17626" s="38"/>
    </row>
    <row r="17627" spans="5:25">
      <c r="E17627" s="45"/>
      <c r="H17627" s="45"/>
      <c r="Q17627" s="38"/>
      <c r="Y17627" s="38"/>
    </row>
    <row r="17628" spans="5:25">
      <c r="E17628" s="45"/>
      <c r="H17628" s="45"/>
      <c r="Q17628" s="38"/>
      <c r="Y17628" s="38"/>
    </row>
    <row r="17629" spans="5:25">
      <c r="E17629" s="45"/>
      <c r="H17629" s="45"/>
      <c r="Q17629" s="38"/>
      <c r="Y17629" s="38"/>
    </row>
    <row r="17630" spans="5:25">
      <c r="E17630" s="45"/>
      <c r="H17630" s="45"/>
      <c r="Q17630" s="38"/>
      <c r="Y17630" s="38"/>
    </row>
    <row r="17631" spans="5:25">
      <c r="E17631" s="45"/>
      <c r="H17631" s="45"/>
      <c r="Q17631" s="38"/>
      <c r="Y17631" s="38"/>
    </row>
    <row r="17632" spans="5:25">
      <c r="E17632" s="45"/>
      <c r="H17632" s="45"/>
      <c r="Q17632" s="38"/>
      <c r="Y17632" s="38"/>
    </row>
    <row r="17633" spans="5:25">
      <c r="E17633" s="45"/>
      <c r="H17633" s="45"/>
      <c r="Q17633" s="38"/>
      <c r="Y17633" s="38"/>
    </row>
    <row r="17634" spans="5:25">
      <c r="E17634" s="45"/>
      <c r="H17634" s="45"/>
      <c r="Q17634" s="38"/>
      <c r="Y17634" s="38"/>
    </row>
    <row r="17635" spans="5:25">
      <c r="E17635" s="45"/>
      <c r="H17635" s="45"/>
      <c r="Q17635" s="38"/>
      <c r="Y17635" s="38"/>
    </row>
    <row r="17636" spans="5:25">
      <c r="E17636" s="45"/>
      <c r="H17636" s="45"/>
      <c r="Q17636" s="38"/>
      <c r="Y17636" s="38"/>
    </row>
    <row r="17637" spans="5:25">
      <c r="E17637" s="45"/>
      <c r="H17637" s="45"/>
      <c r="Q17637" s="38"/>
      <c r="Y17637" s="38"/>
    </row>
    <row r="17638" spans="5:25">
      <c r="E17638" s="45"/>
      <c r="H17638" s="45"/>
      <c r="Q17638" s="38"/>
      <c r="Y17638" s="38"/>
    </row>
    <row r="17639" spans="5:25">
      <c r="E17639" s="45"/>
      <c r="H17639" s="45"/>
      <c r="Q17639" s="38"/>
      <c r="Y17639" s="38"/>
    </row>
    <row r="17640" spans="5:25">
      <c r="E17640" s="45"/>
      <c r="H17640" s="45"/>
      <c r="Q17640" s="38"/>
      <c r="Y17640" s="38"/>
    </row>
    <row r="17641" spans="5:25">
      <c r="E17641" s="45"/>
      <c r="H17641" s="45"/>
      <c r="Q17641" s="38"/>
      <c r="Y17641" s="38"/>
    </row>
    <row r="17642" spans="5:25">
      <c r="E17642" s="45"/>
      <c r="H17642" s="45"/>
      <c r="Q17642" s="38"/>
      <c r="Y17642" s="38"/>
    </row>
    <row r="17643" spans="5:25">
      <c r="E17643" s="45"/>
      <c r="H17643" s="45"/>
      <c r="Q17643" s="38"/>
      <c r="Y17643" s="38"/>
    </row>
    <row r="17644" spans="5:25">
      <c r="E17644" s="45"/>
      <c r="H17644" s="45"/>
      <c r="Q17644" s="38"/>
      <c r="Y17644" s="38"/>
    </row>
    <row r="17645" spans="5:25">
      <c r="E17645" s="45"/>
      <c r="H17645" s="45"/>
      <c r="Q17645" s="38"/>
      <c r="Y17645" s="38"/>
    </row>
    <row r="17646" spans="5:25">
      <c r="E17646" s="45"/>
      <c r="H17646" s="45"/>
      <c r="Q17646" s="38"/>
      <c r="Y17646" s="38"/>
    </row>
    <row r="17647" spans="5:25">
      <c r="E17647" s="45"/>
      <c r="H17647" s="45"/>
      <c r="Q17647" s="38"/>
      <c r="Y17647" s="38"/>
    </row>
    <row r="17648" spans="5:25">
      <c r="E17648" s="45"/>
      <c r="H17648" s="45"/>
      <c r="Q17648" s="38"/>
      <c r="Y17648" s="38"/>
    </row>
    <row r="17649" spans="5:25">
      <c r="E17649" s="45"/>
      <c r="H17649" s="45"/>
      <c r="Q17649" s="38"/>
      <c r="Y17649" s="38"/>
    </row>
    <row r="17650" spans="5:25">
      <c r="E17650" s="45"/>
      <c r="H17650" s="45"/>
      <c r="Q17650" s="38"/>
      <c r="Y17650" s="38"/>
    </row>
    <row r="17651" spans="5:25">
      <c r="E17651" s="45"/>
      <c r="H17651" s="45"/>
      <c r="Q17651" s="38"/>
      <c r="Y17651" s="38"/>
    </row>
    <row r="17652" spans="5:25">
      <c r="E17652" s="45"/>
      <c r="H17652" s="45"/>
      <c r="Q17652" s="38"/>
      <c r="Y17652" s="38"/>
    </row>
    <row r="17653" spans="5:25">
      <c r="E17653" s="45"/>
      <c r="H17653" s="45"/>
      <c r="Q17653" s="38"/>
      <c r="Y17653" s="38"/>
    </row>
    <row r="17654" spans="5:25">
      <c r="E17654" s="45"/>
      <c r="H17654" s="45"/>
      <c r="Q17654" s="38"/>
      <c r="Y17654" s="38"/>
    </row>
    <row r="17655" spans="5:25">
      <c r="E17655" s="45"/>
      <c r="H17655" s="45"/>
      <c r="Q17655" s="38"/>
      <c r="Y17655" s="38"/>
    </row>
    <row r="17656" spans="5:25">
      <c r="E17656" s="45"/>
      <c r="H17656" s="45"/>
      <c r="Q17656" s="38"/>
      <c r="Y17656" s="38"/>
    </row>
    <row r="17657" spans="5:25">
      <c r="E17657" s="45"/>
      <c r="H17657" s="45"/>
      <c r="Q17657" s="38"/>
      <c r="Y17657" s="38"/>
    </row>
    <row r="17658" spans="5:25">
      <c r="E17658" s="45"/>
      <c r="H17658" s="45"/>
      <c r="Q17658" s="38"/>
      <c r="Y17658" s="38"/>
    </row>
    <row r="17659" spans="5:25">
      <c r="E17659" s="45"/>
      <c r="H17659" s="45"/>
      <c r="Q17659" s="38"/>
      <c r="Y17659" s="38"/>
    </row>
    <row r="17660" spans="5:25">
      <c r="E17660" s="45"/>
      <c r="H17660" s="45"/>
      <c r="Q17660" s="38"/>
      <c r="Y17660" s="38"/>
    </row>
    <row r="17661" spans="5:25">
      <c r="E17661" s="45"/>
      <c r="H17661" s="45"/>
      <c r="Q17661" s="38"/>
      <c r="Y17661" s="38"/>
    </row>
    <row r="17662" spans="5:25">
      <c r="E17662" s="45"/>
      <c r="H17662" s="45"/>
      <c r="Q17662" s="38"/>
      <c r="Y17662" s="38"/>
    </row>
    <row r="17663" spans="5:25">
      <c r="E17663" s="45"/>
      <c r="H17663" s="45"/>
      <c r="Q17663" s="38"/>
      <c r="Y17663" s="38"/>
    </row>
    <row r="17664" spans="5:25">
      <c r="E17664" s="45"/>
      <c r="H17664" s="45"/>
      <c r="Q17664" s="38"/>
      <c r="Y17664" s="38"/>
    </row>
    <row r="17665" spans="5:25">
      <c r="E17665" s="45"/>
      <c r="H17665" s="45"/>
      <c r="Q17665" s="38"/>
      <c r="Y17665" s="38"/>
    </row>
    <row r="17666" spans="5:25">
      <c r="E17666" s="45"/>
      <c r="H17666" s="45"/>
      <c r="Q17666" s="38"/>
      <c r="Y17666" s="38"/>
    </row>
    <row r="17667" spans="5:25">
      <c r="E17667" s="45"/>
      <c r="H17667" s="45"/>
      <c r="Q17667" s="38"/>
      <c r="Y17667" s="38"/>
    </row>
    <row r="17668" spans="5:25">
      <c r="E17668" s="45"/>
      <c r="H17668" s="45"/>
      <c r="Q17668" s="38"/>
      <c r="Y17668" s="38"/>
    </row>
    <row r="17669" spans="5:25">
      <c r="E17669" s="45"/>
      <c r="H17669" s="45"/>
      <c r="Q17669" s="38"/>
      <c r="Y17669" s="38"/>
    </row>
    <row r="17670" spans="5:25">
      <c r="E17670" s="45"/>
      <c r="H17670" s="45"/>
      <c r="Q17670" s="38"/>
      <c r="Y17670" s="38"/>
    </row>
    <row r="17671" spans="5:25">
      <c r="E17671" s="45"/>
      <c r="H17671" s="45"/>
      <c r="Q17671" s="38"/>
      <c r="Y17671" s="38"/>
    </row>
    <row r="17672" spans="5:25">
      <c r="E17672" s="45"/>
      <c r="H17672" s="45"/>
      <c r="Q17672" s="38"/>
      <c r="Y17672" s="38"/>
    </row>
    <row r="17673" spans="5:25">
      <c r="E17673" s="45"/>
      <c r="H17673" s="45"/>
      <c r="Q17673" s="38"/>
      <c r="Y17673" s="38"/>
    </row>
    <row r="17674" spans="5:25">
      <c r="E17674" s="45"/>
      <c r="H17674" s="45"/>
      <c r="Q17674" s="38"/>
      <c r="Y17674" s="38"/>
    </row>
    <row r="17675" spans="5:25">
      <c r="E17675" s="45"/>
      <c r="H17675" s="45"/>
      <c r="Q17675" s="38"/>
      <c r="Y17675" s="38"/>
    </row>
    <row r="17676" spans="5:25">
      <c r="E17676" s="45"/>
      <c r="H17676" s="45"/>
      <c r="Q17676" s="38"/>
      <c r="Y17676" s="38"/>
    </row>
    <row r="17677" spans="5:25">
      <c r="E17677" s="45"/>
      <c r="H17677" s="45"/>
      <c r="Q17677" s="38"/>
      <c r="Y17677" s="38"/>
    </row>
    <row r="17678" spans="5:25">
      <c r="E17678" s="45"/>
      <c r="H17678" s="45"/>
      <c r="Q17678" s="38"/>
      <c r="Y17678" s="38"/>
    </row>
    <row r="17679" spans="5:25">
      <c r="E17679" s="45"/>
      <c r="H17679" s="45"/>
      <c r="Q17679" s="38"/>
      <c r="Y17679" s="38"/>
    </row>
    <row r="17680" spans="5:25">
      <c r="E17680" s="45"/>
      <c r="H17680" s="45"/>
      <c r="Q17680" s="38"/>
      <c r="Y17680" s="38"/>
    </row>
    <row r="17681" spans="5:25">
      <c r="E17681" s="45"/>
      <c r="H17681" s="45"/>
      <c r="Q17681" s="38"/>
      <c r="Y17681" s="38"/>
    </row>
    <row r="17682" spans="5:25">
      <c r="E17682" s="45"/>
      <c r="H17682" s="45"/>
      <c r="Q17682" s="38"/>
      <c r="Y17682" s="38"/>
    </row>
    <row r="17683" spans="5:25">
      <c r="E17683" s="45"/>
      <c r="H17683" s="45"/>
      <c r="Q17683" s="38"/>
      <c r="Y17683" s="38"/>
    </row>
    <row r="17684" spans="5:25">
      <c r="E17684" s="45"/>
      <c r="H17684" s="45"/>
      <c r="Q17684" s="38"/>
      <c r="Y17684" s="38"/>
    </row>
    <row r="17685" spans="5:25">
      <c r="E17685" s="45"/>
      <c r="H17685" s="45"/>
      <c r="Q17685" s="38"/>
      <c r="Y17685" s="38"/>
    </row>
    <row r="17686" spans="5:25">
      <c r="E17686" s="45"/>
      <c r="H17686" s="45"/>
      <c r="Q17686" s="38"/>
      <c r="Y17686" s="38"/>
    </row>
    <row r="17687" spans="5:25">
      <c r="E17687" s="45"/>
      <c r="H17687" s="45"/>
      <c r="Q17687" s="38"/>
      <c r="Y17687" s="38"/>
    </row>
    <row r="17688" spans="5:25">
      <c r="E17688" s="45"/>
      <c r="H17688" s="45"/>
      <c r="Q17688" s="38"/>
      <c r="Y17688" s="38"/>
    </row>
    <row r="17689" spans="5:25">
      <c r="E17689" s="45"/>
      <c r="H17689" s="45"/>
      <c r="Q17689" s="38"/>
      <c r="Y17689" s="38"/>
    </row>
    <row r="17690" spans="5:25">
      <c r="E17690" s="45"/>
      <c r="H17690" s="45"/>
      <c r="Q17690" s="38"/>
      <c r="Y17690" s="38"/>
    </row>
    <row r="17691" spans="5:25">
      <c r="E17691" s="45"/>
      <c r="H17691" s="45"/>
      <c r="Q17691" s="38"/>
      <c r="Y17691" s="38"/>
    </row>
    <row r="17692" spans="5:25">
      <c r="E17692" s="45"/>
      <c r="H17692" s="45"/>
      <c r="Q17692" s="38"/>
      <c r="Y17692" s="38"/>
    </row>
    <row r="17693" spans="5:25">
      <c r="E17693" s="45"/>
      <c r="H17693" s="45"/>
      <c r="Q17693" s="38"/>
      <c r="Y17693" s="38"/>
    </row>
    <row r="17694" spans="5:25">
      <c r="E17694" s="45"/>
      <c r="H17694" s="45"/>
      <c r="Q17694" s="38"/>
      <c r="Y17694" s="38"/>
    </row>
    <row r="17695" spans="5:25">
      <c r="E17695" s="45"/>
      <c r="H17695" s="45"/>
      <c r="Q17695" s="38"/>
      <c r="Y17695" s="38"/>
    </row>
    <row r="17696" spans="5:25">
      <c r="E17696" s="45"/>
      <c r="H17696" s="45"/>
      <c r="Q17696" s="38"/>
      <c r="Y17696" s="38"/>
    </row>
    <row r="17697" spans="5:25">
      <c r="E17697" s="45"/>
      <c r="H17697" s="45"/>
      <c r="Q17697" s="38"/>
      <c r="Y17697" s="38"/>
    </row>
    <row r="17698" spans="5:25">
      <c r="E17698" s="45"/>
      <c r="H17698" s="45"/>
      <c r="Q17698" s="38"/>
      <c r="Y17698" s="38"/>
    </row>
    <row r="17699" spans="5:25">
      <c r="E17699" s="45"/>
      <c r="H17699" s="45"/>
      <c r="Q17699" s="38"/>
      <c r="Y17699" s="38"/>
    </row>
    <row r="17700" spans="5:25">
      <c r="E17700" s="45"/>
      <c r="H17700" s="45"/>
      <c r="Q17700" s="38"/>
      <c r="Y17700" s="38"/>
    </row>
    <row r="17701" spans="5:25">
      <c r="E17701" s="45"/>
      <c r="H17701" s="45"/>
      <c r="Q17701" s="38"/>
      <c r="Y17701" s="38"/>
    </row>
    <row r="17702" spans="5:25">
      <c r="E17702" s="45"/>
      <c r="H17702" s="45"/>
      <c r="Q17702" s="38"/>
      <c r="Y17702" s="38"/>
    </row>
    <row r="17703" spans="5:25">
      <c r="E17703" s="45"/>
      <c r="H17703" s="45"/>
      <c r="Q17703" s="38"/>
      <c r="Y17703" s="38"/>
    </row>
    <row r="17704" spans="5:25">
      <c r="E17704" s="45"/>
      <c r="H17704" s="45"/>
      <c r="Q17704" s="38"/>
      <c r="Y17704" s="38"/>
    </row>
    <row r="17705" spans="5:25">
      <c r="E17705" s="45"/>
      <c r="H17705" s="45"/>
      <c r="Q17705" s="38"/>
      <c r="Y17705" s="38"/>
    </row>
    <row r="17706" spans="5:25">
      <c r="E17706" s="45"/>
      <c r="H17706" s="45"/>
      <c r="Q17706" s="38"/>
      <c r="Y17706" s="38"/>
    </row>
    <row r="17707" spans="5:25">
      <c r="E17707" s="45"/>
      <c r="H17707" s="45"/>
      <c r="Q17707" s="38"/>
      <c r="Y17707" s="38"/>
    </row>
    <row r="17708" spans="5:25">
      <c r="E17708" s="45"/>
      <c r="H17708" s="45"/>
      <c r="Q17708" s="38"/>
      <c r="Y17708" s="38"/>
    </row>
    <row r="17709" spans="5:25">
      <c r="E17709" s="45"/>
      <c r="H17709" s="45"/>
      <c r="Q17709" s="38"/>
      <c r="Y17709" s="38"/>
    </row>
    <row r="17710" spans="5:25">
      <c r="E17710" s="45"/>
      <c r="H17710" s="45"/>
      <c r="Q17710" s="38"/>
      <c r="Y17710" s="38"/>
    </row>
    <row r="17711" spans="5:25">
      <c r="E17711" s="45"/>
      <c r="H17711" s="45"/>
      <c r="Q17711" s="38"/>
      <c r="Y17711" s="38"/>
    </row>
    <row r="17712" spans="5:25">
      <c r="E17712" s="45"/>
      <c r="H17712" s="45"/>
      <c r="Q17712" s="38"/>
      <c r="Y17712" s="38"/>
    </row>
    <row r="17713" spans="5:25">
      <c r="E17713" s="45"/>
      <c r="H17713" s="45"/>
      <c r="Q17713" s="38"/>
      <c r="Y17713" s="38"/>
    </row>
    <row r="17714" spans="5:25">
      <c r="E17714" s="45"/>
      <c r="H17714" s="45"/>
      <c r="Q17714" s="38"/>
      <c r="Y17714" s="38"/>
    </row>
    <row r="17715" spans="5:25">
      <c r="E17715" s="45"/>
      <c r="H17715" s="45"/>
      <c r="Q17715" s="38"/>
      <c r="Y17715" s="38"/>
    </row>
    <row r="17716" spans="5:25">
      <c r="E17716" s="45"/>
      <c r="H17716" s="45"/>
      <c r="Q17716" s="38"/>
      <c r="Y17716" s="38"/>
    </row>
    <row r="17717" spans="5:25">
      <c r="E17717" s="45"/>
      <c r="H17717" s="45"/>
      <c r="Q17717" s="38"/>
      <c r="Y17717" s="38"/>
    </row>
    <row r="17718" spans="5:25">
      <c r="E17718" s="45"/>
      <c r="H17718" s="45"/>
      <c r="Q17718" s="38"/>
      <c r="Y17718" s="38"/>
    </row>
    <row r="17719" spans="5:25">
      <c r="E17719" s="45"/>
      <c r="H17719" s="45"/>
      <c r="Q17719" s="38"/>
      <c r="Y17719" s="38"/>
    </row>
    <row r="17720" spans="5:25">
      <c r="E17720" s="45"/>
      <c r="H17720" s="45"/>
      <c r="Q17720" s="38"/>
      <c r="Y17720" s="38"/>
    </row>
    <row r="17721" spans="5:25">
      <c r="E17721" s="45"/>
      <c r="H17721" s="45"/>
      <c r="Q17721" s="38"/>
      <c r="Y17721" s="38"/>
    </row>
    <row r="17722" spans="5:25">
      <c r="E17722" s="45"/>
      <c r="H17722" s="45"/>
      <c r="Q17722" s="38"/>
      <c r="Y17722" s="38"/>
    </row>
    <row r="17723" spans="5:25">
      <c r="E17723" s="45"/>
      <c r="H17723" s="45"/>
      <c r="Q17723" s="38"/>
      <c r="Y17723" s="38"/>
    </row>
    <row r="17724" spans="5:25">
      <c r="E17724" s="45"/>
      <c r="H17724" s="45"/>
      <c r="Q17724" s="38"/>
      <c r="Y17724" s="38"/>
    </row>
    <row r="17725" spans="5:25">
      <c r="E17725" s="45"/>
      <c r="H17725" s="45"/>
      <c r="Q17725" s="38"/>
      <c r="Y17725" s="38"/>
    </row>
    <row r="17726" spans="5:25">
      <c r="E17726" s="45"/>
      <c r="H17726" s="45"/>
      <c r="Q17726" s="38"/>
      <c r="Y17726" s="38"/>
    </row>
    <row r="17727" spans="5:25">
      <c r="E17727" s="45"/>
      <c r="H17727" s="45"/>
      <c r="Q17727" s="38"/>
      <c r="Y17727" s="38"/>
    </row>
    <row r="17728" spans="5:25">
      <c r="E17728" s="45"/>
      <c r="H17728" s="45"/>
      <c r="Q17728" s="38"/>
      <c r="Y17728" s="38"/>
    </row>
    <row r="17729" spans="5:25">
      <c r="E17729" s="45"/>
      <c r="H17729" s="45"/>
      <c r="Q17729" s="38"/>
      <c r="Y17729" s="38"/>
    </row>
    <row r="17730" spans="5:25">
      <c r="E17730" s="45"/>
      <c r="H17730" s="45"/>
      <c r="Q17730" s="38"/>
      <c r="Y17730" s="38"/>
    </row>
    <row r="17731" spans="5:25">
      <c r="E17731" s="45"/>
      <c r="H17731" s="45"/>
      <c r="Q17731" s="38"/>
      <c r="Y17731" s="38"/>
    </row>
    <row r="17732" spans="5:25">
      <c r="E17732" s="45"/>
      <c r="H17732" s="45"/>
      <c r="Q17732" s="38"/>
      <c r="Y17732" s="38"/>
    </row>
    <row r="17733" spans="5:25">
      <c r="E17733" s="45"/>
      <c r="H17733" s="45"/>
      <c r="Q17733" s="38"/>
      <c r="Y17733" s="38"/>
    </row>
    <row r="17734" spans="5:25">
      <c r="E17734" s="45"/>
      <c r="H17734" s="45"/>
      <c r="Q17734" s="38"/>
      <c r="Y17734" s="38"/>
    </row>
    <row r="17735" spans="5:25">
      <c r="E17735" s="45"/>
      <c r="H17735" s="45"/>
      <c r="Q17735" s="38"/>
      <c r="Y17735" s="38"/>
    </row>
    <row r="17736" spans="5:25">
      <c r="E17736" s="45"/>
      <c r="H17736" s="45"/>
      <c r="Q17736" s="38"/>
      <c r="Y17736" s="38"/>
    </row>
    <row r="17737" spans="5:25">
      <c r="E17737" s="45"/>
      <c r="H17737" s="45"/>
      <c r="Q17737" s="38"/>
      <c r="Y17737" s="38"/>
    </row>
    <row r="17738" spans="5:25">
      <c r="E17738" s="45"/>
      <c r="H17738" s="45"/>
      <c r="Q17738" s="38"/>
      <c r="Y17738" s="38"/>
    </row>
    <row r="17739" spans="5:25">
      <c r="E17739" s="45"/>
      <c r="H17739" s="45"/>
      <c r="Q17739" s="38"/>
      <c r="Y17739" s="38"/>
    </row>
    <row r="17740" spans="5:25">
      <c r="E17740" s="45"/>
      <c r="H17740" s="45"/>
      <c r="Q17740" s="38"/>
      <c r="Y17740" s="38"/>
    </row>
    <row r="17741" spans="5:25">
      <c r="E17741" s="45"/>
      <c r="H17741" s="45"/>
      <c r="Q17741" s="38"/>
      <c r="Y17741" s="38"/>
    </row>
    <row r="17742" spans="5:25">
      <c r="E17742" s="45"/>
      <c r="H17742" s="45"/>
      <c r="Q17742" s="38"/>
      <c r="Y17742" s="38"/>
    </row>
    <row r="17743" spans="5:25">
      <c r="E17743" s="45"/>
      <c r="H17743" s="45"/>
      <c r="Q17743" s="38"/>
      <c r="Y17743" s="38"/>
    </row>
    <row r="17744" spans="5:25">
      <c r="E17744" s="45"/>
      <c r="H17744" s="45"/>
      <c r="Q17744" s="38"/>
      <c r="Y17744" s="38"/>
    </row>
    <row r="17745" spans="5:25">
      <c r="E17745" s="45"/>
      <c r="H17745" s="45"/>
      <c r="Q17745" s="38"/>
      <c r="Y17745" s="38"/>
    </row>
    <row r="17746" spans="5:25">
      <c r="E17746" s="45"/>
      <c r="H17746" s="45"/>
      <c r="Q17746" s="38"/>
      <c r="Y17746" s="38"/>
    </row>
    <row r="17747" spans="5:25">
      <c r="E17747" s="45"/>
      <c r="H17747" s="45"/>
      <c r="Q17747" s="38"/>
      <c r="Y17747" s="38"/>
    </row>
    <row r="17748" spans="5:25">
      <c r="E17748" s="45"/>
      <c r="H17748" s="45"/>
      <c r="Q17748" s="38"/>
      <c r="Y17748" s="38"/>
    </row>
    <row r="17749" spans="5:25">
      <c r="E17749" s="45"/>
      <c r="H17749" s="45"/>
      <c r="Q17749" s="38"/>
      <c r="Y17749" s="38"/>
    </row>
    <row r="17750" spans="5:25">
      <c r="E17750" s="45"/>
      <c r="H17750" s="45"/>
      <c r="Q17750" s="38"/>
      <c r="Y17750" s="38"/>
    </row>
    <row r="17751" spans="5:25">
      <c r="E17751" s="45"/>
      <c r="H17751" s="45"/>
      <c r="Q17751" s="38"/>
      <c r="Y17751" s="38"/>
    </row>
    <row r="17752" spans="5:25">
      <c r="E17752" s="45"/>
      <c r="H17752" s="45"/>
      <c r="Q17752" s="38"/>
      <c r="Y17752" s="38"/>
    </row>
    <row r="17753" spans="5:25">
      <c r="E17753" s="45"/>
      <c r="H17753" s="45"/>
      <c r="Q17753" s="38"/>
      <c r="Y17753" s="38"/>
    </row>
    <row r="17754" spans="5:25">
      <c r="E17754" s="45"/>
      <c r="H17754" s="45"/>
      <c r="Q17754" s="38"/>
      <c r="Y17754" s="38"/>
    </row>
    <row r="17755" spans="5:25">
      <c r="E17755" s="45"/>
      <c r="H17755" s="45"/>
      <c r="Q17755" s="38"/>
      <c r="Y17755" s="38"/>
    </row>
    <row r="17756" spans="5:25">
      <c r="E17756" s="45"/>
      <c r="H17756" s="45"/>
      <c r="Q17756" s="38"/>
      <c r="Y17756" s="38"/>
    </row>
    <row r="17757" spans="5:25">
      <c r="E17757" s="45"/>
      <c r="H17757" s="45"/>
      <c r="Q17757" s="38"/>
      <c r="Y17757" s="38"/>
    </row>
    <row r="17758" spans="5:25">
      <c r="E17758" s="45"/>
      <c r="H17758" s="45"/>
      <c r="Q17758" s="38"/>
      <c r="Y17758" s="38"/>
    </row>
    <row r="17759" spans="5:25">
      <c r="E17759" s="45"/>
      <c r="H17759" s="45"/>
      <c r="Q17759" s="38"/>
      <c r="Y17759" s="38"/>
    </row>
    <row r="17760" spans="5:25">
      <c r="E17760" s="45"/>
      <c r="H17760" s="45"/>
      <c r="Q17760" s="38"/>
      <c r="Y17760" s="38"/>
    </row>
    <row r="17761" spans="5:25">
      <c r="E17761" s="45"/>
      <c r="H17761" s="45"/>
      <c r="Q17761" s="38"/>
      <c r="Y17761" s="38"/>
    </row>
    <row r="17762" spans="5:25">
      <c r="E17762" s="45"/>
      <c r="H17762" s="45"/>
      <c r="Q17762" s="38"/>
      <c r="Y17762" s="38"/>
    </row>
    <row r="17763" spans="5:25">
      <c r="E17763" s="45"/>
      <c r="H17763" s="45"/>
      <c r="Q17763" s="38"/>
      <c r="Y17763" s="38"/>
    </row>
    <row r="17764" spans="5:25">
      <c r="E17764" s="45"/>
      <c r="H17764" s="45"/>
      <c r="Q17764" s="38"/>
      <c r="Y17764" s="38"/>
    </row>
    <row r="17765" spans="5:25">
      <c r="E17765" s="45"/>
      <c r="H17765" s="45"/>
      <c r="Q17765" s="38"/>
      <c r="Y17765" s="38"/>
    </row>
    <row r="17766" spans="5:25">
      <c r="E17766" s="45"/>
      <c r="H17766" s="45"/>
      <c r="Q17766" s="38"/>
      <c r="Y17766" s="38"/>
    </row>
    <row r="17767" spans="5:25">
      <c r="E17767" s="45"/>
      <c r="H17767" s="45"/>
      <c r="Q17767" s="38"/>
      <c r="Y17767" s="38"/>
    </row>
    <row r="17768" spans="5:25">
      <c r="E17768" s="45"/>
      <c r="H17768" s="45"/>
      <c r="Q17768" s="38"/>
      <c r="Y17768" s="38"/>
    </row>
    <row r="17769" spans="5:25">
      <c r="E17769" s="45"/>
      <c r="H17769" s="45"/>
      <c r="Q17769" s="38"/>
      <c r="Y17769" s="38"/>
    </row>
    <row r="17770" spans="5:25">
      <c r="E17770" s="45"/>
      <c r="H17770" s="45"/>
      <c r="Q17770" s="38"/>
      <c r="Y17770" s="38"/>
    </row>
    <row r="17771" spans="5:25">
      <c r="E17771" s="45"/>
      <c r="H17771" s="45"/>
      <c r="Q17771" s="38"/>
      <c r="Y17771" s="38"/>
    </row>
    <row r="17772" spans="5:25">
      <c r="E17772" s="45"/>
      <c r="H17772" s="45"/>
      <c r="Q17772" s="38"/>
      <c r="Y17772" s="38"/>
    </row>
    <row r="17773" spans="5:25">
      <c r="E17773" s="45"/>
      <c r="H17773" s="45"/>
      <c r="Q17773" s="38"/>
      <c r="Y17773" s="38"/>
    </row>
    <row r="17774" spans="5:25">
      <c r="E17774" s="45"/>
      <c r="H17774" s="45"/>
      <c r="Q17774" s="38"/>
      <c r="Y17774" s="38"/>
    </row>
    <row r="17775" spans="5:25">
      <c r="E17775" s="45"/>
      <c r="H17775" s="45"/>
      <c r="Q17775" s="38"/>
      <c r="Y17775" s="38"/>
    </row>
    <row r="17776" spans="5:25">
      <c r="E17776" s="45"/>
      <c r="H17776" s="45"/>
      <c r="Q17776" s="38"/>
      <c r="Y17776" s="38"/>
    </row>
    <row r="17777" spans="5:25">
      <c r="E17777" s="45"/>
      <c r="H17777" s="45"/>
      <c r="Q17777" s="38"/>
      <c r="Y17777" s="38"/>
    </row>
    <row r="17778" spans="5:25">
      <c r="E17778" s="45"/>
      <c r="H17778" s="45"/>
      <c r="Q17778" s="38"/>
      <c r="Y17778" s="38"/>
    </row>
    <row r="17779" spans="5:25">
      <c r="E17779" s="45"/>
      <c r="H17779" s="45"/>
      <c r="Q17779" s="38"/>
      <c r="Y17779" s="38"/>
    </row>
    <row r="17780" spans="5:25">
      <c r="E17780" s="45"/>
      <c r="H17780" s="45"/>
      <c r="Q17780" s="38"/>
      <c r="Y17780" s="38"/>
    </row>
    <row r="17781" spans="5:25">
      <c r="E17781" s="45"/>
      <c r="H17781" s="45"/>
      <c r="Q17781" s="38"/>
      <c r="Y17781" s="38"/>
    </row>
    <row r="17782" spans="5:25">
      <c r="E17782" s="45"/>
      <c r="H17782" s="45"/>
      <c r="Q17782" s="38"/>
      <c r="Y17782" s="38"/>
    </row>
    <row r="17783" spans="5:25">
      <c r="E17783" s="45"/>
      <c r="H17783" s="45"/>
      <c r="Q17783" s="38"/>
      <c r="Y17783" s="38"/>
    </row>
    <row r="17784" spans="5:25">
      <c r="E17784" s="45"/>
      <c r="H17784" s="45"/>
      <c r="Q17784" s="38"/>
      <c r="Y17784" s="38"/>
    </row>
    <row r="17785" spans="5:25">
      <c r="E17785" s="45"/>
      <c r="H17785" s="45"/>
      <c r="Q17785" s="38"/>
      <c r="Y17785" s="38"/>
    </row>
    <row r="17786" spans="5:25">
      <c r="E17786" s="45"/>
      <c r="H17786" s="45"/>
      <c r="Q17786" s="38"/>
      <c r="Y17786" s="38"/>
    </row>
    <row r="17787" spans="5:25">
      <c r="E17787" s="45"/>
      <c r="H17787" s="45"/>
      <c r="Q17787" s="38"/>
      <c r="Y17787" s="38"/>
    </row>
    <row r="17788" spans="5:25">
      <c r="E17788" s="45"/>
      <c r="H17788" s="45"/>
      <c r="Q17788" s="38"/>
      <c r="Y17788" s="38"/>
    </row>
    <row r="17789" spans="5:25">
      <c r="E17789" s="45"/>
      <c r="H17789" s="45"/>
      <c r="Q17789" s="38"/>
      <c r="Y17789" s="38"/>
    </row>
    <row r="17790" spans="5:25">
      <c r="E17790" s="45"/>
      <c r="H17790" s="45"/>
      <c r="Q17790" s="38"/>
      <c r="Y17790" s="38"/>
    </row>
    <row r="17791" spans="5:25">
      <c r="E17791" s="45"/>
      <c r="H17791" s="45"/>
      <c r="Q17791" s="38"/>
      <c r="Y17791" s="38"/>
    </row>
    <row r="17792" spans="5:25">
      <c r="E17792" s="45"/>
      <c r="H17792" s="45"/>
      <c r="Q17792" s="38"/>
      <c r="Y17792" s="38"/>
    </row>
    <row r="17793" spans="5:25">
      <c r="E17793" s="45"/>
      <c r="H17793" s="45"/>
      <c r="Q17793" s="38"/>
      <c r="Y17793" s="38"/>
    </row>
    <row r="17794" spans="5:25">
      <c r="E17794" s="45"/>
      <c r="H17794" s="45"/>
      <c r="Q17794" s="38"/>
      <c r="Y17794" s="38"/>
    </row>
    <row r="17795" spans="5:25">
      <c r="E17795" s="45"/>
      <c r="H17795" s="45"/>
      <c r="Q17795" s="38"/>
      <c r="Y17795" s="38"/>
    </row>
    <row r="17796" spans="5:25">
      <c r="E17796" s="45"/>
      <c r="H17796" s="45"/>
      <c r="Q17796" s="38"/>
      <c r="Y17796" s="38"/>
    </row>
    <row r="17797" spans="5:25">
      <c r="E17797" s="45"/>
      <c r="H17797" s="45"/>
      <c r="Q17797" s="38"/>
      <c r="Y17797" s="38"/>
    </row>
    <row r="17798" spans="5:25">
      <c r="E17798" s="45"/>
      <c r="H17798" s="45"/>
      <c r="Q17798" s="38"/>
      <c r="Y17798" s="38"/>
    </row>
    <row r="17799" spans="5:25">
      <c r="E17799" s="45"/>
      <c r="H17799" s="45"/>
      <c r="Q17799" s="38"/>
      <c r="Y17799" s="38"/>
    </row>
    <row r="17800" spans="5:25">
      <c r="E17800" s="45"/>
      <c r="H17800" s="45"/>
      <c r="Q17800" s="38"/>
      <c r="Y17800" s="38"/>
    </row>
    <row r="17801" spans="5:25">
      <c r="E17801" s="45"/>
      <c r="H17801" s="45"/>
      <c r="Q17801" s="38"/>
      <c r="Y17801" s="38"/>
    </row>
    <row r="17802" spans="5:25">
      <c r="E17802" s="45"/>
      <c r="H17802" s="45"/>
      <c r="Q17802" s="38"/>
      <c r="Y17802" s="38"/>
    </row>
    <row r="17803" spans="5:25">
      <c r="E17803" s="45"/>
      <c r="H17803" s="45"/>
      <c r="Q17803" s="38"/>
      <c r="Y17803" s="38"/>
    </row>
    <row r="17804" spans="5:25">
      <c r="E17804" s="45"/>
      <c r="H17804" s="45"/>
      <c r="Q17804" s="38"/>
      <c r="Y17804" s="38"/>
    </row>
    <row r="17805" spans="5:25">
      <c r="E17805" s="45"/>
      <c r="H17805" s="45"/>
      <c r="Q17805" s="38"/>
      <c r="Y17805" s="38"/>
    </row>
    <row r="17806" spans="5:25">
      <c r="E17806" s="45"/>
      <c r="H17806" s="45"/>
      <c r="Q17806" s="38"/>
      <c r="Y17806" s="38"/>
    </row>
    <row r="17807" spans="5:25">
      <c r="E17807" s="45"/>
      <c r="H17807" s="45"/>
      <c r="Q17807" s="38"/>
      <c r="Y17807" s="38"/>
    </row>
    <row r="17808" spans="5:25">
      <c r="E17808" s="45"/>
      <c r="H17808" s="45"/>
      <c r="Q17808" s="38"/>
      <c r="Y17808" s="38"/>
    </row>
    <row r="17809" spans="5:25">
      <c r="E17809" s="45"/>
      <c r="H17809" s="45"/>
      <c r="Q17809" s="38"/>
      <c r="Y17809" s="38"/>
    </row>
    <row r="17810" spans="5:25">
      <c r="E17810" s="45"/>
      <c r="H17810" s="45"/>
      <c r="Q17810" s="38"/>
      <c r="Y17810" s="38"/>
    </row>
    <row r="17811" spans="5:25">
      <c r="E17811" s="45"/>
      <c r="H17811" s="45"/>
      <c r="Q17811" s="38"/>
      <c r="Y17811" s="38"/>
    </row>
    <row r="17812" spans="5:25">
      <c r="E17812" s="45"/>
      <c r="H17812" s="45"/>
      <c r="Q17812" s="38"/>
      <c r="Y17812" s="38"/>
    </row>
    <row r="17813" spans="5:25">
      <c r="E17813" s="45"/>
      <c r="H17813" s="45"/>
      <c r="Q17813" s="38"/>
      <c r="Y17813" s="38"/>
    </row>
    <row r="17814" spans="5:25">
      <c r="E17814" s="45"/>
      <c r="H17814" s="45"/>
      <c r="Q17814" s="38"/>
      <c r="Y17814" s="38"/>
    </row>
    <row r="17815" spans="5:25">
      <c r="E17815" s="45"/>
      <c r="H17815" s="45"/>
      <c r="Q17815" s="38"/>
      <c r="Y17815" s="38"/>
    </row>
    <row r="17816" spans="5:25">
      <c r="E17816" s="45"/>
      <c r="H17816" s="45"/>
      <c r="Q17816" s="38"/>
      <c r="Y17816" s="38"/>
    </row>
    <row r="17817" spans="5:25">
      <c r="E17817" s="45"/>
      <c r="H17817" s="45"/>
      <c r="Q17817" s="38"/>
      <c r="Y17817" s="38"/>
    </row>
    <row r="17818" spans="5:25">
      <c r="E17818" s="45"/>
      <c r="H17818" s="45"/>
      <c r="Q17818" s="38"/>
      <c r="Y17818" s="38"/>
    </row>
    <row r="17819" spans="5:25">
      <c r="E17819" s="45"/>
      <c r="H17819" s="45"/>
      <c r="Q17819" s="38"/>
      <c r="Y17819" s="38"/>
    </row>
    <row r="17820" spans="5:25">
      <c r="E17820" s="45"/>
      <c r="H17820" s="45"/>
      <c r="Q17820" s="38"/>
      <c r="Y17820" s="38"/>
    </row>
    <row r="17821" spans="5:25">
      <c r="E17821" s="45"/>
      <c r="H17821" s="45"/>
      <c r="Q17821" s="38"/>
      <c r="Y17821" s="38"/>
    </row>
    <row r="17822" spans="5:25">
      <c r="E17822" s="45"/>
      <c r="H17822" s="45"/>
      <c r="Q17822" s="38"/>
      <c r="Y17822" s="38"/>
    </row>
    <row r="17823" spans="5:25">
      <c r="E17823" s="45"/>
      <c r="H17823" s="45"/>
      <c r="Q17823" s="38"/>
      <c r="Y17823" s="38"/>
    </row>
    <row r="17824" spans="5:25">
      <c r="E17824" s="45"/>
      <c r="H17824" s="45"/>
      <c r="Q17824" s="38"/>
      <c r="Y17824" s="38"/>
    </row>
    <row r="17825" spans="5:25">
      <c r="E17825" s="45"/>
      <c r="H17825" s="45"/>
      <c r="Q17825" s="38"/>
      <c r="Y17825" s="38"/>
    </row>
    <row r="17826" spans="5:25">
      <c r="E17826" s="45"/>
      <c r="H17826" s="45"/>
      <c r="Q17826" s="38"/>
      <c r="Y17826" s="38"/>
    </row>
    <row r="17827" spans="5:25">
      <c r="E17827" s="45"/>
      <c r="H17827" s="45"/>
      <c r="Q17827" s="38"/>
      <c r="Y17827" s="38"/>
    </row>
    <row r="17828" spans="5:25">
      <c r="E17828" s="45"/>
      <c r="H17828" s="45"/>
      <c r="Q17828" s="38"/>
      <c r="Y17828" s="38"/>
    </row>
    <row r="17829" spans="5:25">
      <c r="E17829" s="45"/>
      <c r="H17829" s="45"/>
      <c r="Q17829" s="38"/>
      <c r="Y17829" s="38"/>
    </row>
    <row r="17830" spans="5:25">
      <c r="E17830" s="45"/>
      <c r="H17830" s="45"/>
      <c r="Q17830" s="38"/>
      <c r="Y17830" s="38"/>
    </row>
    <row r="17831" spans="5:25">
      <c r="E17831" s="45"/>
      <c r="H17831" s="45"/>
      <c r="Q17831" s="38"/>
      <c r="Y17831" s="38"/>
    </row>
    <row r="17832" spans="5:25">
      <c r="E17832" s="45"/>
      <c r="H17832" s="45"/>
      <c r="Q17832" s="38"/>
      <c r="Y17832" s="38"/>
    </row>
    <row r="17833" spans="5:25">
      <c r="E17833" s="45"/>
      <c r="H17833" s="45"/>
      <c r="Q17833" s="38"/>
      <c r="Y17833" s="38"/>
    </row>
    <row r="17834" spans="5:25">
      <c r="E17834" s="45"/>
      <c r="H17834" s="45"/>
      <c r="Q17834" s="38"/>
      <c r="Y17834" s="38"/>
    </row>
    <row r="17835" spans="5:25">
      <c r="E17835" s="45"/>
      <c r="H17835" s="45"/>
      <c r="Q17835" s="38"/>
      <c r="Y17835" s="38"/>
    </row>
    <row r="17836" spans="5:25">
      <c r="E17836" s="45"/>
      <c r="H17836" s="45"/>
      <c r="Q17836" s="38"/>
      <c r="Y17836" s="38"/>
    </row>
    <row r="17837" spans="5:25">
      <c r="E17837" s="45"/>
      <c r="H17837" s="45"/>
      <c r="Q17837" s="38"/>
      <c r="Y17837" s="38"/>
    </row>
    <row r="17838" spans="5:25">
      <c r="E17838" s="45"/>
      <c r="H17838" s="45"/>
      <c r="Q17838" s="38"/>
      <c r="Y17838" s="38"/>
    </row>
    <row r="17839" spans="5:25">
      <c r="E17839" s="45"/>
      <c r="H17839" s="45"/>
      <c r="Q17839" s="38"/>
      <c r="Y17839" s="38"/>
    </row>
    <row r="17840" spans="5:25">
      <c r="E17840" s="45"/>
      <c r="H17840" s="45"/>
      <c r="Q17840" s="38"/>
      <c r="Y17840" s="38"/>
    </row>
    <row r="17841" spans="5:25">
      <c r="E17841" s="45"/>
      <c r="H17841" s="45"/>
      <c r="Q17841" s="38"/>
      <c r="Y17841" s="38"/>
    </row>
    <row r="17842" spans="5:25">
      <c r="E17842" s="45"/>
      <c r="H17842" s="45"/>
      <c r="Q17842" s="38"/>
      <c r="Y17842" s="38"/>
    </row>
    <row r="17843" spans="5:25">
      <c r="E17843" s="45"/>
      <c r="H17843" s="45"/>
      <c r="Q17843" s="38"/>
      <c r="Y17843" s="38"/>
    </row>
    <row r="17844" spans="5:25">
      <c r="E17844" s="45"/>
      <c r="H17844" s="45"/>
      <c r="Q17844" s="38"/>
      <c r="Y17844" s="38"/>
    </row>
    <row r="17845" spans="5:25">
      <c r="E17845" s="45"/>
      <c r="H17845" s="45"/>
      <c r="Q17845" s="38"/>
      <c r="Y17845" s="38"/>
    </row>
    <row r="17846" spans="5:25">
      <c r="E17846" s="45"/>
      <c r="H17846" s="45"/>
      <c r="Q17846" s="38"/>
      <c r="Y17846" s="38"/>
    </row>
    <row r="17847" spans="5:25">
      <c r="E17847" s="45"/>
      <c r="H17847" s="45"/>
      <c r="Q17847" s="38"/>
      <c r="Y17847" s="38"/>
    </row>
    <row r="17848" spans="5:25">
      <c r="E17848" s="45"/>
      <c r="H17848" s="45"/>
      <c r="Q17848" s="38"/>
      <c r="Y17848" s="38"/>
    </row>
    <row r="17849" spans="5:25">
      <c r="E17849" s="45"/>
      <c r="H17849" s="45"/>
      <c r="Q17849" s="38"/>
      <c r="Y17849" s="38"/>
    </row>
    <row r="17850" spans="5:25">
      <c r="E17850" s="45"/>
      <c r="H17850" s="45"/>
      <c r="Q17850" s="38"/>
      <c r="Y17850" s="38"/>
    </row>
    <row r="17851" spans="5:25">
      <c r="E17851" s="45"/>
      <c r="H17851" s="45"/>
      <c r="Q17851" s="38"/>
      <c r="Y17851" s="38"/>
    </row>
    <row r="17852" spans="5:25">
      <c r="E17852" s="45"/>
      <c r="H17852" s="45"/>
      <c r="Q17852" s="38"/>
      <c r="Y17852" s="38"/>
    </row>
    <row r="17853" spans="5:25">
      <c r="E17853" s="45"/>
      <c r="H17853" s="45"/>
      <c r="Q17853" s="38"/>
      <c r="Y17853" s="38"/>
    </row>
    <row r="17854" spans="5:25">
      <c r="E17854" s="45"/>
      <c r="H17854" s="45"/>
      <c r="Q17854" s="38"/>
      <c r="Y17854" s="38"/>
    </row>
    <row r="17855" spans="5:25">
      <c r="E17855" s="45"/>
      <c r="H17855" s="45"/>
      <c r="Q17855" s="38"/>
      <c r="Y17855" s="38"/>
    </row>
    <row r="17856" spans="5:25">
      <c r="E17856" s="45"/>
      <c r="H17856" s="45"/>
      <c r="Q17856" s="38"/>
      <c r="Y17856" s="38"/>
    </row>
    <row r="17857" spans="5:25">
      <c r="E17857" s="45"/>
      <c r="H17857" s="45"/>
      <c r="Q17857" s="38"/>
      <c r="Y17857" s="38"/>
    </row>
    <row r="17858" spans="5:25">
      <c r="E17858" s="45"/>
      <c r="H17858" s="45"/>
      <c r="Q17858" s="38"/>
      <c r="Y17858" s="38"/>
    </row>
    <row r="17859" spans="5:25">
      <c r="E17859" s="45"/>
      <c r="H17859" s="45"/>
      <c r="Q17859" s="38"/>
      <c r="Y17859" s="38"/>
    </row>
    <row r="17860" spans="5:25">
      <c r="E17860" s="45"/>
      <c r="H17860" s="45"/>
      <c r="Q17860" s="38"/>
      <c r="Y17860" s="38"/>
    </row>
    <row r="17861" spans="5:25">
      <c r="E17861" s="45"/>
      <c r="H17861" s="45"/>
      <c r="Q17861" s="38"/>
      <c r="Y17861" s="38"/>
    </row>
    <row r="17862" spans="5:25">
      <c r="E17862" s="45"/>
      <c r="H17862" s="45"/>
      <c r="Q17862" s="38"/>
      <c r="Y17862" s="38"/>
    </row>
    <row r="17863" spans="5:25">
      <c r="E17863" s="45"/>
      <c r="H17863" s="45"/>
      <c r="Q17863" s="38"/>
      <c r="Y17863" s="38"/>
    </row>
    <row r="17864" spans="5:25">
      <c r="E17864" s="45"/>
      <c r="H17864" s="45"/>
      <c r="Q17864" s="38"/>
      <c r="Y17864" s="38"/>
    </row>
    <row r="17865" spans="5:25">
      <c r="E17865" s="45"/>
      <c r="H17865" s="45"/>
      <c r="Q17865" s="38"/>
      <c r="Y17865" s="38"/>
    </row>
    <row r="17866" spans="5:25">
      <c r="E17866" s="45"/>
      <c r="H17866" s="45"/>
      <c r="Q17866" s="38"/>
      <c r="Y17866" s="38"/>
    </row>
    <row r="17867" spans="5:25">
      <c r="E17867" s="45"/>
      <c r="H17867" s="45"/>
      <c r="Q17867" s="38"/>
      <c r="Y17867" s="38"/>
    </row>
    <row r="17868" spans="5:25">
      <c r="E17868" s="45"/>
      <c r="H17868" s="45"/>
      <c r="Q17868" s="38"/>
      <c r="Y17868" s="38"/>
    </row>
    <row r="17869" spans="5:25">
      <c r="E17869" s="45"/>
      <c r="H17869" s="45"/>
      <c r="Q17869" s="38"/>
      <c r="Y17869" s="38"/>
    </row>
    <row r="17870" spans="5:25">
      <c r="E17870" s="45"/>
      <c r="H17870" s="45"/>
      <c r="Q17870" s="38"/>
      <c r="Y17870" s="38"/>
    </row>
    <row r="17871" spans="5:25">
      <c r="E17871" s="45"/>
      <c r="H17871" s="45"/>
      <c r="Q17871" s="38"/>
      <c r="Y17871" s="38"/>
    </row>
    <row r="17872" spans="5:25">
      <c r="E17872" s="45"/>
      <c r="H17872" s="45"/>
      <c r="Q17872" s="38"/>
      <c r="Y17872" s="38"/>
    </row>
    <row r="17873" spans="5:25">
      <c r="E17873" s="45"/>
      <c r="H17873" s="45"/>
      <c r="Q17873" s="38"/>
      <c r="Y17873" s="38"/>
    </row>
    <row r="17874" spans="5:25">
      <c r="E17874" s="45"/>
      <c r="H17874" s="45"/>
      <c r="Q17874" s="38"/>
      <c r="Y17874" s="38"/>
    </row>
    <row r="17875" spans="5:25">
      <c r="E17875" s="45"/>
      <c r="H17875" s="45"/>
      <c r="Q17875" s="38"/>
      <c r="Y17875" s="38"/>
    </row>
    <row r="17876" spans="5:25">
      <c r="E17876" s="45"/>
      <c r="H17876" s="45"/>
      <c r="Q17876" s="38"/>
      <c r="Y17876" s="38"/>
    </row>
    <row r="17877" spans="5:25">
      <c r="E17877" s="45"/>
      <c r="H17877" s="45"/>
      <c r="Q17877" s="38"/>
      <c r="Y17877" s="38"/>
    </row>
    <row r="17878" spans="5:25">
      <c r="E17878" s="45"/>
      <c r="H17878" s="45"/>
      <c r="Q17878" s="38"/>
      <c r="Y17878" s="38"/>
    </row>
    <row r="17879" spans="5:25">
      <c r="E17879" s="45"/>
      <c r="H17879" s="45"/>
      <c r="Q17879" s="38"/>
      <c r="Y17879" s="38"/>
    </row>
    <row r="17880" spans="5:25">
      <c r="E17880" s="45"/>
      <c r="H17880" s="45"/>
      <c r="Q17880" s="38"/>
      <c r="Y17880" s="38"/>
    </row>
    <row r="17881" spans="5:25">
      <c r="E17881" s="45"/>
      <c r="H17881" s="45"/>
      <c r="Q17881" s="38"/>
      <c r="Y17881" s="38"/>
    </row>
    <row r="17882" spans="5:25">
      <c r="E17882" s="45"/>
      <c r="H17882" s="45"/>
      <c r="Q17882" s="38"/>
      <c r="Y17882" s="38"/>
    </row>
    <row r="17883" spans="5:25">
      <c r="E17883" s="45"/>
      <c r="H17883" s="45"/>
      <c r="Q17883" s="38"/>
      <c r="Y17883" s="38"/>
    </row>
    <row r="17884" spans="5:25">
      <c r="E17884" s="45"/>
      <c r="H17884" s="45"/>
      <c r="Q17884" s="38"/>
      <c r="Y17884" s="38"/>
    </row>
    <row r="17885" spans="5:25">
      <c r="E17885" s="45"/>
      <c r="H17885" s="45"/>
      <c r="Q17885" s="38"/>
      <c r="Y17885" s="38"/>
    </row>
    <row r="17886" spans="5:25">
      <c r="E17886" s="45"/>
      <c r="H17886" s="45"/>
      <c r="Q17886" s="38"/>
      <c r="Y17886" s="38"/>
    </row>
    <row r="17887" spans="5:25">
      <c r="E17887" s="45"/>
      <c r="H17887" s="45"/>
      <c r="Q17887" s="38"/>
      <c r="Y17887" s="38"/>
    </row>
    <row r="17888" spans="5:25">
      <c r="E17888" s="45"/>
      <c r="H17888" s="45"/>
      <c r="Q17888" s="38"/>
      <c r="Y17888" s="38"/>
    </row>
    <row r="17889" spans="5:25">
      <c r="E17889" s="45"/>
      <c r="H17889" s="45"/>
      <c r="Q17889" s="38"/>
      <c r="Y17889" s="38"/>
    </row>
    <row r="17890" spans="5:25">
      <c r="E17890" s="45"/>
      <c r="H17890" s="45"/>
      <c r="Q17890" s="38"/>
      <c r="Y17890" s="38"/>
    </row>
    <row r="17891" spans="5:25">
      <c r="E17891" s="45"/>
      <c r="H17891" s="45"/>
      <c r="Q17891" s="38"/>
      <c r="Y17891" s="38"/>
    </row>
    <row r="17892" spans="5:25">
      <c r="E17892" s="45"/>
      <c r="H17892" s="45"/>
      <c r="Q17892" s="38"/>
      <c r="Y17892" s="38"/>
    </row>
    <row r="17893" spans="5:25">
      <c r="E17893" s="45"/>
      <c r="H17893" s="45"/>
      <c r="Q17893" s="38"/>
      <c r="Y17893" s="38"/>
    </row>
    <row r="17894" spans="5:25">
      <c r="E17894" s="45"/>
      <c r="H17894" s="45"/>
      <c r="Q17894" s="38"/>
      <c r="Y17894" s="38"/>
    </row>
    <row r="17895" spans="5:25">
      <c r="E17895" s="45"/>
      <c r="H17895" s="45"/>
      <c r="Q17895" s="38"/>
      <c r="Y17895" s="38"/>
    </row>
    <row r="17896" spans="5:25">
      <c r="E17896" s="45"/>
      <c r="H17896" s="45"/>
      <c r="Q17896" s="38"/>
      <c r="Y17896" s="38"/>
    </row>
    <row r="17897" spans="5:25">
      <c r="E17897" s="45"/>
      <c r="H17897" s="45"/>
      <c r="Q17897" s="38"/>
      <c r="Y17897" s="38"/>
    </row>
    <row r="17898" spans="5:25">
      <c r="E17898" s="45"/>
      <c r="H17898" s="45"/>
      <c r="Q17898" s="38"/>
      <c r="Y17898" s="38"/>
    </row>
    <row r="17899" spans="5:25">
      <c r="E17899" s="45"/>
      <c r="H17899" s="45"/>
      <c r="Q17899" s="38"/>
      <c r="Y17899" s="38"/>
    </row>
    <row r="17900" spans="5:25">
      <c r="E17900" s="45"/>
      <c r="H17900" s="45"/>
      <c r="Q17900" s="38"/>
      <c r="Y17900" s="38"/>
    </row>
    <row r="17901" spans="5:25">
      <c r="E17901" s="45"/>
      <c r="H17901" s="45"/>
      <c r="Q17901" s="38"/>
      <c r="Y17901" s="38"/>
    </row>
    <row r="17902" spans="5:25">
      <c r="E17902" s="45"/>
      <c r="H17902" s="45"/>
      <c r="Q17902" s="38"/>
      <c r="Y17902" s="38"/>
    </row>
    <row r="17903" spans="5:25">
      <c r="E17903" s="45"/>
      <c r="H17903" s="45"/>
      <c r="Q17903" s="38"/>
      <c r="Y17903" s="38"/>
    </row>
    <row r="17904" spans="5:25">
      <c r="E17904" s="45"/>
      <c r="H17904" s="45"/>
      <c r="Q17904" s="38"/>
      <c r="Y17904" s="38"/>
    </row>
    <row r="17905" spans="5:25">
      <c r="E17905" s="45"/>
      <c r="H17905" s="45"/>
      <c r="Q17905" s="38"/>
      <c r="Y17905" s="38"/>
    </row>
    <row r="17906" spans="5:25">
      <c r="E17906" s="45"/>
      <c r="H17906" s="45"/>
      <c r="Q17906" s="38"/>
      <c r="Y17906" s="38"/>
    </row>
    <row r="17907" spans="5:25">
      <c r="E17907" s="45"/>
      <c r="H17907" s="45"/>
      <c r="Q17907" s="38"/>
      <c r="Y17907" s="38"/>
    </row>
    <row r="17908" spans="5:25">
      <c r="E17908" s="45"/>
      <c r="H17908" s="45"/>
      <c r="Q17908" s="38"/>
      <c r="Y17908" s="38"/>
    </row>
    <row r="17909" spans="5:25">
      <c r="E17909" s="45"/>
      <c r="H17909" s="45"/>
      <c r="Q17909" s="38"/>
      <c r="Y17909" s="38"/>
    </row>
    <row r="17910" spans="5:25">
      <c r="E17910" s="45"/>
      <c r="H17910" s="45"/>
      <c r="Q17910" s="38"/>
      <c r="Y17910" s="38"/>
    </row>
    <row r="17911" spans="5:25">
      <c r="E17911" s="45"/>
      <c r="H17911" s="45"/>
      <c r="Q17911" s="38"/>
      <c r="Y17911" s="38"/>
    </row>
    <row r="17912" spans="5:25">
      <c r="E17912" s="45"/>
      <c r="H17912" s="45"/>
      <c r="Q17912" s="38"/>
      <c r="Y17912" s="38"/>
    </row>
    <row r="17913" spans="5:25">
      <c r="E17913" s="45"/>
      <c r="H17913" s="45"/>
      <c r="Q17913" s="38"/>
      <c r="Y17913" s="38"/>
    </row>
    <row r="17914" spans="5:25">
      <c r="E17914" s="45"/>
      <c r="H17914" s="45"/>
      <c r="Q17914" s="38"/>
      <c r="Y17914" s="38"/>
    </row>
    <row r="17915" spans="5:25">
      <c r="E17915" s="45"/>
      <c r="H17915" s="45"/>
      <c r="Q17915" s="38"/>
      <c r="Y17915" s="38"/>
    </row>
    <row r="17916" spans="5:25">
      <c r="E17916" s="45"/>
      <c r="H17916" s="45"/>
      <c r="Q17916" s="38"/>
      <c r="Y17916" s="38"/>
    </row>
    <row r="17917" spans="5:25">
      <c r="E17917" s="45"/>
      <c r="H17917" s="45"/>
      <c r="Q17917" s="38"/>
      <c r="Y17917" s="38"/>
    </row>
    <row r="17918" spans="5:25">
      <c r="E17918" s="45"/>
      <c r="H17918" s="45"/>
      <c r="Q17918" s="38"/>
      <c r="Y17918" s="38"/>
    </row>
    <row r="17919" spans="5:25">
      <c r="E17919" s="45"/>
      <c r="H17919" s="45"/>
      <c r="Q17919" s="38"/>
      <c r="Y17919" s="38"/>
    </row>
    <row r="17920" spans="5:25">
      <c r="E17920" s="45"/>
      <c r="H17920" s="45"/>
      <c r="Q17920" s="38"/>
      <c r="Y17920" s="38"/>
    </row>
    <row r="17921" spans="5:25">
      <c r="E17921" s="45"/>
      <c r="H17921" s="45"/>
      <c r="Q17921" s="38"/>
      <c r="Y17921" s="38"/>
    </row>
    <row r="17922" spans="5:25">
      <c r="E17922" s="45"/>
      <c r="H17922" s="45"/>
      <c r="Q17922" s="38"/>
      <c r="Y17922" s="38"/>
    </row>
    <row r="17923" spans="5:25">
      <c r="E17923" s="45"/>
      <c r="H17923" s="45"/>
      <c r="Q17923" s="38"/>
      <c r="Y17923" s="38"/>
    </row>
    <row r="17924" spans="5:25">
      <c r="E17924" s="45"/>
      <c r="H17924" s="45"/>
      <c r="Q17924" s="38"/>
      <c r="Y17924" s="38"/>
    </row>
    <row r="17925" spans="5:25">
      <c r="E17925" s="45"/>
      <c r="H17925" s="45"/>
      <c r="Q17925" s="38"/>
      <c r="Y17925" s="38"/>
    </row>
    <row r="17926" spans="5:25">
      <c r="E17926" s="45"/>
      <c r="H17926" s="45"/>
      <c r="Q17926" s="38"/>
      <c r="Y17926" s="38"/>
    </row>
    <row r="17927" spans="5:25">
      <c r="E17927" s="45"/>
      <c r="H17927" s="45"/>
      <c r="Q17927" s="38"/>
      <c r="Y17927" s="38"/>
    </row>
    <row r="17928" spans="5:25">
      <c r="E17928" s="45"/>
      <c r="H17928" s="45"/>
      <c r="Q17928" s="38"/>
      <c r="Y17928" s="38"/>
    </row>
    <row r="17929" spans="5:25">
      <c r="E17929" s="45"/>
      <c r="H17929" s="45"/>
      <c r="Q17929" s="38"/>
      <c r="Y17929" s="38"/>
    </row>
    <row r="17930" spans="5:25">
      <c r="E17930" s="45"/>
      <c r="H17930" s="45"/>
      <c r="Q17930" s="38"/>
      <c r="Y17930" s="38"/>
    </row>
    <row r="17931" spans="5:25">
      <c r="E17931" s="45"/>
      <c r="H17931" s="45"/>
      <c r="Q17931" s="38"/>
      <c r="Y17931" s="38"/>
    </row>
    <row r="17932" spans="5:25">
      <c r="E17932" s="45"/>
      <c r="H17932" s="45"/>
      <c r="Q17932" s="38"/>
      <c r="Y17932" s="38"/>
    </row>
    <row r="17933" spans="5:25">
      <c r="E17933" s="45"/>
      <c r="H17933" s="45"/>
      <c r="Q17933" s="38"/>
      <c r="Y17933" s="38"/>
    </row>
    <row r="17934" spans="5:25">
      <c r="E17934" s="45"/>
      <c r="H17934" s="45"/>
      <c r="Q17934" s="38"/>
      <c r="Y17934" s="38"/>
    </row>
    <row r="17935" spans="5:25">
      <c r="E17935" s="45"/>
      <c r="H17935" s="45"/>
      <c r="Q17935" s="38"/>
      <c r="Y17935" s="38"/>
    </row>
    <row r="17936" spans="5:25">
      <c r="E17936" s="45"/>
      <c r="H17936" s="45"/>
      <c r="Q17936" s="38"/>
      <c r="Y17936" s="38"/>
    </row>
    <row r="17937" spans="5:25">
      <c r="E17937" s="45"/>
      <c r="H17937" s="45"/>
      <c r="Q17937" s="38"/>
      <c r="Y17937" s="38"/>
    </row>
    <row r="17938" spans="5:25">
      <c r="E17938" s="45"/>
      <c r="H17938" s="45"/>
      <c r="Q17938" s="38"/>
      <c r="Y17938" s="38"/>
    </row>
    <row r="17939" spans="5:25">
      <c r="E17939" s="45"/>
      <c r="H17939" s="45"/>
      <c r="Q17939" s="38"/>
      <c r="Y17939" s="38"/>
    </row>
    <row r="17940" spans="5:25">
      <c r="E17940" s="45"/>
      <c r="H17940" s="45"/>
      <c r="Q17940" s="38"/>
      <c r="Y17940" s="38"/>
    </row>
    <row r="17941" spans="5:25">
      <c r="E17941" s="45"/>
      <c r="H17941" s="45"/>
      <c r="Q17941" s="38"/>
      <c r="Y17941" s="38"/>
    </row>
    <row r="17942" spans="5:25">
      <c r="E17942" s="45"/>
      <c r="H17942" s="45"/>
      <c r="Q17942" s="38"/>
      <c r="Y17942" s="38"/>
    </row>
    <row r="17943" spans="5:25">
      <c r="E17943" s="45"/>
      <c r="H17943" s="45"/>
      <c r="Q17943" s="38"/>
      <c r="Y17943" s="38"/>
    </row>
    <row r="17944" spans="5:25">
      <c r="E17944" s="45"/>
      <c r="H17944" s="45"/>
      <c r="Q17944" s="38"/>
      <c r="Y17944" s="38"/>
    </row>
    <row r="17945" spans="5:25">
      <c r="E17945" s="45"/>
      <c r="H17945" s="45"/>
      <c r="Q17945" s="38"/>
      <c r="Y17945" s="38"/>
    </row>
    <row r="17946" spans="5:25">
      <c r="E17946" s="45"/>
      <c r="H17946" s="45"/>
      <c r="Q17946" s="38"/>
      <c r="Y17946" s="38"/>
    </row>
    <row r="17947" spans="5:25">
      <c r="E17947" s="45"/>
      <c r="H17947" s="45"/>
      <c r="Q17947" s="38"/>
      <c r="Y17947" s="38"/>
    </row>
    <row r="17948" spans="5:25">
      <c r="E17948" s="45"/>
      <c r="H17948" s="45"/>
      <c r="Q17948" s="38"/>
      <c r="Y17948" s="38"/>
    </row>
    <row r="17949" spans="5:25">
      <c r="E17949" s="45"/>
      <c r="H17949" s="45"/>
      <c r="Q17949" s="38"/>
      <c r="Y17949" s="38"/>
    </row>
    <row r="17950" spans="5:25">
      <c r="E17950" s="45"/>
      <c r="H17950" s="45"/>
      <c r="Q17950" s="38"/>
      <c r="Y17950" s="38"/>
    </row>
    <row r="17951" spans="5:25">
      <c r="E17951" s="45"/>
      <c r="H17951" s="45"/>
      <c r="Q17951" s="38"/>
      <c r="Y17951" s="38"/>
    </row>
    <row r="17952" spans="5:25">
      <c r="E17952" s="45"/>
      <c r="H17952" s="45"/>
      <c r="Q17952" s="38"/>
      <c r="Y17952" s="38"/>
    </row>
    <row r="17953" spans="5:25">
      <c r="E17953" s="45"/>
      <c r="H17953" s="45"/>
      <c r="Q17953" s="38"/>
      <c r="Y17953" s="38"/>
    </row>
    <row r="17954" spans="5:25">
      <c r="E17954" s="45"/>
      <c r="H17954" s="45"/>
      <c r="Q17954" s="38"/>
      <c r="Y17954" s="38"/>
    </row>
    <row r="17955" spans="5:25">
      <c r="E17955" s="45"/>
      <c r="H17955" s="45"/>
      <c r="Q17955" s="38"/>
      <c r="Y17955" s="38"/>
    </row>
    <row r="17956" spans="5:25">
      <c r="E17956" s="45"/>
      <c r="H17956" s="45"/>
      <c r="Q17956" s="38"/>
      <c r="Y17956" s="38"/>
    </row>
    <row r="17957" spans="5:25">
      <c r="E17957" s="45"/>
      <c r="H17957" s="45"/>
      <c r="Q17957" s="38"/>
      <c r="Y17957" s="38"/>
    </row>
    <row r="17958" spans="5:25">
      <c r="E17958" s="45"/>
      <c r="H17958" s="45"/>
      <c r="Q17958" s="38"/>
      <c r="Y17958" s="38"/>
    </row>
    <row r="17959" spans="5:25">
      <c r="E17959" s="45"/>
      <c r="H17959" s="45"/>
      <c r="Q17959" s="38"/>
      <c r="Y17959" s="38"/>
    </row>
    <row r="17960" spans="5:25">
      <c r="E17960" s="45"/>
      <c r="H17960" s="45"/>
      <c r="Q17960" s="38"/>
      <c r="Y17960" s="38"/>
    </row>
    <row r="17961" spans="5:25">
      <c r="E17961" s="45"/>
      <c r="H17961" s="45"/>
      <c r="Q17961" s="38"/>
      <c r="Y17961" s="38"/>
    </row>
    <row r="17962" spans="5:25">
      <c r="E17962" s="45"/>
      <c r="H17962" s="45"/>
      <c r="Q17962" s="38"/>
      <c r="Y17962" s="38"/>
    </row>
    <row r="17963" spans="5:25">
      <c r="E17963" s="45"/>
      <c r="H17963" s="45"/>
      <c r="Q17963" s="38"/>
      <c r="Y17963" s="38"/>
    </row>
    <row r="17964" spans="5:25">
      <c r="E17964" s="45"/>
      <c r="H17964" s="45"/>
      <c r="Q17964" s="38"/>
      <c r="Y17964" s="38"/>
    </row>
    <row r="17965" spans="5:25">
      <c r="E17965" s="45"/>
      <c r="H17965" s="45"/>
      <c r="Q17965" s="38"/>
      <c r="Y17965" s="38"/>
    </row>
    <row r="17966" spans="5:25">
      <c r="E17966" s="45"/>
      <c r="H17966" s="45"/>
      <c r="Q17966" s="38"/>
      <c r="Y17966" s="38"/>
    </row>
    <row r="17967" spans="5:25">
      <c r="E17967" s="45"/>
      <c r="H17967" s="45"/>
      <c r="Q17967" s="38"/>
      <c r="Y17967" s="38"/>
    </row>
    <row r="17968" spans="5:25">
      <c r="E17968" s="45"/>
      <c r="H17968" s="45"/>
      <c r="Q17968" s="38"/>
      <c r="Y17968" s="38"/>
    </row>
    <row r="17969" spans="5:25">
      <c r="E17969" s="45"/>
      <c r="H17969" s="45"/>
      <c r="Q17969" s="38"/>
      <c r="Y17969" s="38"/>
    </row>
    <row r="17970" spans="5:25">
      <c r="E17970" s="45"/>
      <c r="H17970" s="45"/>
      <c r="Q17970" s="38"/>
      <c r="Y17970" s="38"/>
    </row>
    <row r="17971" spans="5:25">
      <c r="E17971" s="45"/>
      <c r="H17971" s="45"/>
      <c r="Q17971" s="38"/>
      <c r="Y17971" s="38"/>
    </row>
    <row r="17972" spans="5:25">
      <c r="E17972" s="45"/>
      <c r="H17972" s="45"/>
      <c r="Q17972" s="38"/>
      <c r="Y17972" s="38"/>
    </row>
    <row r="17973" spans="5:25">
      <c r="E17973" s="45"/>
      <c r="H17973" s="45"/>
      <c r="Q17973" s="38"/>
      <c r="Y17973" s="38"/>
    </row>
    <row r="17974" spans="5:25">
      <c r="E17974" s="45"/>
      <c r="H17974" s="45"/>
      <c r="Q17974" s="38"/>
      <c r="Y17974" s="38"/>
    </row>
    <row r="17975" spans="5:25">
      <c r="E17975" s="45"/>
      <c r="H17975" s="45"/>
      <c r="Q17975" s="38"/>
      <c r="Y17975" s="38"/>
    </row>
    <row r="17976" spans="5:25">
      <c r="E17976" s="45"/>
      <c r="H17976" s="45"/>
      <c r="Q17976" s="38"/>
      <c r="Y17976" s="38"/>
    </row>
    <row r="17977" spans="5:25">
      <c r="E17977" s="45"/>
      <c r="H17977" s="45"/>
      <c r="Q17977" s="38"/>
      <c r="Y17977" s="38"/>
    </row>
    <row r="17978" spans="5:25">
      <c r="E17978" s="45"/>
      <c r="H17978" s="45"/>
      <c r="Q17978" s="38"/>
      <c r="Y17978" s="38"/>
    </row>
    <row r="17979" spans="5:25">
      <c r="E17979" s="45"/>
      <c r="H17979" s="45"/>
      <c r="Q17979" s="38"/>
      <c r="Y17979" s="38"/>
    </row>
    <row r="17980" spans="5:25">
      <c r="E17980" s="45"/>
      <c r="H17980" s="45"/>
      <c r="Q17980" s="38"/>
      <c r="Y17980" s="38"/>
    </row>
    <row r="17981" spans="5:25">
      <c r="E17981" s="45"/>
      <c r="H17981" s="45"/>
      <c r="Q17981" s="38"/>
      <c r="Y17981" s="38"/>
    </row>
    <row r="17982" spans="5:25">
      <c r="E17982" s="45"/>
      <c r="H17982" s="45"/>
      <c r="Q17982" s="38"/>
      <c r="Y17982" s="38"/>
    </row>
    <row r="17983" spans="5:25">
      <c r="E17983" s="45"/>
      <c r="H17983" s="45"/>
      <c r="Q17983" s="38"/>
      <c r="Y17983" s="38"/>
    </row>
    <row r="17984" spans="5:25">
      <c r="E17984" s="45"/>
      <c r="H17984" s="45"/>
      <c r="Q17984" s="38"/>
      <c r="Y17984" s="38"/>
    </row>
    <row r="17985" spans="5:25">
      <c r="E17985" s="45"/>
      <c r="H17985" s="45"/>
      <c r="Q17985" s="38"/>
      <c r="Y17985" s="38"/>
    </row>
    <row r="17986" spans="5:25">
      <c r="E17986" s="45"/>
      <c r="H17986" s="45"/>
      <c r="Q17986" s="38"/>
      <c r="Y17986" s="38"/>
    </row>
    <row r="17987" spans="5:25">
      <c r="E17987" s="45"/>
      <c r="H17987" s="45"/>
      <c r="Q17987" s="38"/>
      <c r="Y17987" s="38"/>
    </row>
    <row r="17988" spans="5:25">
      <c r="E17988" s="45"/>
      <c r="H17988" s="45"/>
      <c r="Q17988" s="38"/>
      <c r="Y17988" s="38"/>
    </row>
    <row r="17989" spans="5:25">
      <c r="E17989" s="45"/>
      <c r="H17989" s="45"/>
      <c r="Q17989" s="38"/>
      <c r="Y17989" s="38"/>
    </row>
    <row r="17990" spans="5:25">
      <c r="E17990" s="45"/>
      <c r="H17990" s="45"/>
      <c r="Q17990" s="38"/>
      <c r="Y17990" s="38"/>
    </row>
    <row r="17991" spans="5:25">
      <c r="E17991" s="45"/>
      <c r="H17991" s="45"/>
      <c r="Q17991" s="38"/>
      <c r="Y17991" s="38"/>
    </row>
    <row r="17992" spans="5:25">
      <c r="E17992" s="45"/>
      <c r="H17992" s="45"/>
      <c r="Q17992" s="38"/>
      <c r="Y17992" s="38"/>
    </row>
    <row r="17993" spans="5:25">
      <c r="E17993" s="45"/>
      <c r="H17993" s="45"/>
      <c r="Q17993" s="38"/>
      <c r="Y17993" s="38"/>
    </row>
    <row r="17994" spans="5:25">
      <c r="E17994" s="45"/>
      <c r="H17994" s="45"/>
      <c r="Q17994" s="38"/>
      <c r="Y17994" s="38"/>
    </row>
    <row r="17995" spans="5:25">
      <c r="E17995" s="45"/>
      <c r="H17995" s="45"/>
      <c r="Q17995" s="38"/>
      <c r="Y17995" s="38"/>
    </row>
    <row r="17996" spans="5:25">
      <c r="E17996" s="45"/>
      <c r="H17996" s="45"/>
      <c r="Q17996" s="38"/>
      <c r="Y17996" s="38"/>
    </row>
    <row r="17997" spans="5:25">
      <c r="E17997" s="45"/>
      <c r="H17997" s="45"/>
      <c r="Q17997" s="38"/>
      <c r="Y17997" s="38"/>
    </row>
    <row r="17998" spans="5:25">
      <c r="E17998" s="45"/>
      <c r="H17998" s="45"/>
      <c r="Q17998" s="38"/>
      <c r="Y17998" s="38"/>
    </row>
    <row r="17999" spans="5:25">
      <c r="E17999" s="45"/>
      <c r="H17999" s="45"/>
      <c r="Q17999" s="38"/>
      <c r="Y17999" s="38"/>
    </row>
    <row r="18000" spans="5:25">
      <c r="E18000" s="45"/>
      <c r="H18000" s="45"/>
      <c r="Q18000" s="38"/>
      <c r="Y18000" s="38"/>
    </row>
    <row r="18001" spans="5:25">
      <c r="E18001" s="45"/>
      <c r="H18001" s="45"/>
      <c r="Q18001" s="38"/>
      <c r="Y18001" s="38"/>
    </row>
    <row r="18002" spans="5:25">
      <c r="E18002" s="45"/>
      <c r="H18002" s="45"/>
      <c r="Q18002" s="38"/>
      <c r="Y18002" s="38"/>
    </row>
    <row r="18003" spans="5:25">
      <c r="E18003" s="45"/>
      <c r="H18003" s="45"/>
      <c r="Q18003" s="38"/>
      <c r="Y18003" s="38"/>
    </row>
    <row r="18004" spans="5:25">
      <c r="E18004" s="45"/>
      <c r="H18004" s="45"/>
      <c r="Q18004" s="38"/>
      <c r="Y18004" s="38"/>
    </row>
    <row r="18005" spans="5:25">
      <c r="E18005" s="45"/>
      <c r="H18005" s="45"/>
      <c r="Q18005" s="38"/>
      <c r="Y18005" s="38"/>
    </row>
    <row r="18006" spans="5:25">
      <c r="E18006" s="45"/>
      <c r="H18006" s="45"/>
      <c r="Q18006" s="38"/>
      <c r="Y18006" s="38"/>
    </row>
    <row r="18007" spans="5:25">
      <c r="E18007" s="45"/>
      <c r="H18007" s="45"/>
      <c r="Q18007" s="38"/>
      <c r="Y18007" s="38"/>
    </row>
    <row r="18008" spans="5:25">
      <c r="E18008" s="45"/>
      <c r="H18008" s="45"/>
      <c r="Q18008" s="38"/>
      <c r="Y18008" s="38"/>
    </row>
    <row r="18009" spans="5:25">
      <c r="E18009" s="45"/>
      <c r="H18009" s="45"/>
      <c r="Q18009" s="38"/>
      <c r="Y18009" s="38"/>
    </row>
    <row r="18010" spans="5:25">
      <c r="E18010" s="45"/>
      <c r="H18010" s="45"/>
      <c r="Q18010" s="38"/>
      <c r="Y18010" s="38"/>
    </row>
    <row r="18011" spans="5:25">
      <c r="E18011" s="45"/>
      <c r="H18011" s="45"/>
      <c r="Q18011" s="38"/>
      <c r="Y18011" s="38"/>
    </row>
    <row r="18012" spans="5:25">
      <c r="E18012" s="45"/>
      <c r="H18012" s="45"/>
      <c r="Q18012" s="38"/>
      <c r="Y18012" s="38"/>
    </row>
    <row r="18013" spans="5:25">
      <c r="E18013" s="45"/>
      <c r="H18013" s="45"/>
      <c r="Q18013" s="38"/>
      <c r="Y18013" s="38"/>
    </row>
    <row r="18014" spans="5:25">
      <c r="E18014" s="45"/>
      <c r="H18014" s="45"/>
      <c r="Q18014" s="38"/>
      <c r="Y18014" s="38"/>
    </row>
    <row r="18015" spans="5:25">
      <c r="E18015" s="45"/>
      <c r="H18015" s="45"/>
      <c r="Q18015" s="38"/>
      <c r="Y18015" s="38"/>
    </row>
    <row r="18016" spans="5:25">
      <c r="E18016" s="45"/>
      <c r="H18016" s="45"/>
      <c r="Q18016" s="38"/>
      <c r="Y18016" s="38"/>
    </row>
    <row r="18017" spans="5:25">
      <c r="E18017" s="45"/>
      <c r="H18017" s="45"/>
      <c r="Q18017" s="38"/>
      <c r="Y18017" s="38"/>
    </row>
    <row r="18018" spans="5:25">
      <c r="E18018" s="45"/>
      <c r="H18018" s="45"/>
      <c r="Q18018" s="38"/>
      <c r="Y18018" s="38"/>
    </row>
    <row r="18019" spans="5:25">
      <c r="E18019" s="45"/>
      <c r="H18019" s="45"/>
      <c r="Q18019" s="38"/>
      <c r="Y18019" s="38"/>
    </row>
    <row r="18020" spans="5:25">
      <c r="E18020" s="45"/>
      <c r="H18020" s="45"/>
      <c r="Q18020" s="38"/>
      <c r="Y18020" s="38"/>
    </row>
    <row r="18021" spans="5:25">
      <c r="E18021" s="45"/>
      <c r="H18021" s="45"/>
      <c r="Q18021" s="38"/>
      <c r="Y18021" s="38"/>
    </row>
    <row r="18022" spans="5:25">
      <c r="E18022" s="45"/>
      <c r="H18022" s="45"/>
      <c r="Q18022" s="38"/>
      <c r="Y18022" s="38"/>
    </row>
    <row r="18023" spans="5:25">
      <c r="E18023" s="45"/>
      <c r="H18023" s="45"/>
      <c r="Q18023" s="38"/>
      <c r="Y18023" s="38"/>
    </row>
    <row r="18024" spans="5:25">
      <c r="E18024" s="45"/>
      <c r="H18024" s="45"/>
      <c r="Q18024" s="38"/>
      <c r="Y18024" s="38"/>
    </row>
    <row r="18025" spans="5:25">
      <c r="E18025" s="45"/>
      <c r="H18025" s="45"/>
      <c r="Q18025" s="38"/>
      <c r="Y18025" s="38"/>
    </row>
    <row r="18026" spans="5:25">
      <c r="E18026" s="45"/>
      <c r="H18026" s="45"/>
      <c r="Q18026" s="38"/>
      <c r="Y18026" s="38"/>
    </row>
    <row r="18027" spans="5:25">
      <c r="E18027" s="45"/>
      <c r="H18027" s="45"/>
      <c r="Q18027" s="38"/>
      <c r="Y18027" s="38"/>
    </row>
    <row r="18028" spans="5:25">
      <c r="E18028" s="45"/>
      <c r="H18028" s="45"/>
      <c r="Q18028" s="38"/>
      <c r="Y18028" s="38"/>
    </row>
    <row r="18029" spans="5:25">
      <c r="E18029" s="45"/>
      <c r="H18029" s="45"/>
      <c r="Q18029" s="38"/>
      <c r="Y18029" s="38"/>
    </row>
    <row r="18030" spans="5:25">
      <c r="E18030" s="45"/>
      <c r="H18030" s="45"/>
      <c r="Q18030" s="38"/>
      <c r="Y18030" s="38"/>
    </row>
    <row r="18031" spans="5:25">
      <c r="E18031" s="45"/>
      <c r="H18031" s="45"/>
      <c r="Q18031" s="38"/>
      <c r="Y18031" s="38"/>
    </row>
    <row r="18032" spans="5:25">
      <c r="E18032" s="45"/>
      <c r="H18032" s="45"/>
      <c r="Q18032" s="38"/>
      <c r="Y18032" s="38"/>
    </row>
    <row r="18033" spans="5:25">
      <c r="E18033" s="45"/>
      <c r="H18033" s="45"/>
      <c r="Q18033" s="38"/>
      <c r="Y18033" s="38"/>
    </row>
    <row r="18034" spans="5:25">
      <c r="E18034" s="45"/>
      <c r="H18034" s="45"/>
      <c r="Q18034" s="38"/>
      <c r="Y18034" s="38"/>
    </row>
    <row r="18035" spans="5:25">
      <c r="E18035" s="45"/>
      <c r="H18035" s="45"/>
      <c r="Q18035" s="38"/>
      <c r="Y18035" s="38"/>
    </row>
    <row r="18036" spans="5:25">
      <c r="E18036" s="45"/>
      <c r="H18036" s="45"/>
      <c r="Q18036" s="38"/>
      <c r="Y18036" s="38"/>
    </row>
    <row r="18037" spans="5:25">
      <c r="E18037" s="45"/>
      <c r="H18037" s="45"/>
      <c r="Q18037" s="38"/>
      <c r="Y18037" s="38"/>
    </row>
    <row r="18038" spans="5:25">
      <c r="E18038" s="45"/>
      <c r="H18038" s="45"/>
      <c r="Q18038" s="38"/>
      <c r="Y18038" s="38"/>
    </row>
    <row r="18039" spans="5:25">
      <c r="E18039" s="45"/>
      <c r="H18039" s="45"/>
      <c r="Q18039" s="38"/>
      <c r="Y18039" s="38"/>
    </row>
    <row r="18040" spans="5:25">
      <c r="E18040" s="45"/>
      <c r="H18040" s="45"/>
      <c r="Q18040" s="38"/>
      <c r="Y18040" s="38"/>
    </row>
    <row r="18041" spans="5:25">
      <c r="E18041" s="45"/>
      <c r="H18041" s="45"/>
      <c r="Q18041" s="38"/>
      <c r="Y18041" s="38"/>
    </row>
    <row r="18042" spans="5:25">
      <c r="E18042" s="45"/>
      <c r="H18042" s="45"/>
      <c r="Q18042" s="38"/>
      <c r="Y18042" s="38"/>
    </row>
    <row r="18043" spans="5:25">
      <c r="E18043" s="45"/>
      <c r="H18043" s="45"/>
      <c r="Q18043" s="38"/>
      <c r="Y18043" s="38"/>
    </row>
    <row r="18044" spans="5:25">
      <c r="E18044" s="45"/>
      <c r="H18044" s="45"/>
      <c r="Q18044" s="38"/>
      <c r="Y18044" s="38"/>
    </row>
    <row r="18045" spans="5:25">
      <c r="E18045" s="45"/>
      <c r="H18045" s="45"/>
      <c r="Q18045" s="38"/>
      <c r="Y18045" s="38"/>
    </row>
    <row r="18046" spans="5:25">
      <c r="E18046" s="45"/>
      <c r="H18046" s="45"/>
      <c r="Q18046" s="38"/>
      <c r="Y18046" s="38"/>
    </row>
    <row r="18047" spans="5:25">
      <c r="E18047" s="45"/>
      <c r="H18047" s="45"/>
      <c r="Q18047" s="38"/>
      <c r="Y18047" s="38"/>
    </row>
    <row r="18048" spans="5:25">
      <c r="E18048" s="45"/>
      <c r="H18048" s="45"/>
      <c r="Q18048" s="38"/>
      <c r="Y18048" s="38"/>
    </row>
    <row r="18049" spans="5:25">
      <c r="E18049" s="45"/>
      <c r="H18049" s="45"/>
      <c r="Q18049" s="38"/>
      <c r="Y18049" s="38"/>
    </row>
    <row r="18050" spans="5:25">
      <c r="E18050" s="45"/>
      <c r="H18050" s="45"/>
      <c r="Q18050" s="38"/>
      <c r="Y18050" s="38"/>
    </row>
    <row r="18051" spans="5:25">
      <c r="E18051" s="45"/>
      <c r="H18051" s="45"/>
      <c r="Q18051" s="38"/>
      <c r="Y18051" s="38"/>
    </row>
    <row r="18052" spans="5:25">
      <c r="E18052" s="45"/>
      <c r="H18052" s="45"/>
      <c r="Q18052" s="38"/>
      <c r="Y18052" s="38"/>
    </row>
    <row r="18053" spans="5:25">
      <c r="E18053" s="45"/>
      <c r="H18053" s="45"/>
      <c r="Q18053" s="38"/>
      <c r="Y18053" s="38"/>
    </row>
    <row r="18054" spans="5:25">
      <c r="E18054" s="45"/>
      <c r="H18054" s="45"/>
      <c r="Q18054" s="38"/>
      <c r="Y18054" s="38"/>
    </row>
    <row r="18055" spans="5:25">
      <c r="E18055" s="45"/>
      <c r="H18055" s="45"/>
      <c r="Q18055" s="38"/>
      <c r="Y18055" s="38"/>
    </row>
    <row r="18056" spans="5:25">
      <c r="E18056" s="45"/>
      <c r="H18056" s="45"/>
      <c r="Q18056" s="38"/>
      <c r="Y18056" s="38"/>
    </row>
    <row r="18057" spans="5:25">
      <c r="E18057" s="45"/>
      <c r="H18057" s="45"/>
      <c r="Q18057" s="38"/>
      <c r="Y18057" s="38"/>
    </row>
    <row r="18058" spans="5:25">
      <c r="E18058" s="45"/>
      <c r="H18058" s="45"/>
      <c r="Q18058" s="38"/>
      <c r="Y18058" s="38"/>
    </row>
    <row r="18059" spans="5:25">
      <c r="E18059" s="45"/>
      <c r="H18059" s="45"/>
      <c r="Q18059" s="38"/>
      <c r="Y18059" s="38"/>
    </row>
    <row r="18060" spans="5:25">
      <c r="E18060" s="45"/>
      <c r="H18060" s="45"/>
      <c r="Q18060" s="38"/>
      <c r="Y18060" s="38"/>
    </row>
    <row r="18061" spans="5:25">
      <c r="E18061" s="45"/>
      <c r="H18061" s="45"/>
      <c r="Q18061" s="38"/>
      <c r="Y18061" s="38"/>
    </row>
    <row r="18062" spans="5:25">
      <c r="E18062" s="45"/>
      <c r="H18062" s="45"/>
      <c r="Q18062" s="38"/>
      <c r="Y18062" s="38"/>
    </row>
    <row r="18063" spans="5:25">
      <c r="E18063" s="45"/>
      <c r="H18063" s="45"/>
      <c r="Q18063" s="38"/>
      <c r="Y18063" s="38"/>
    </row>
    <row r="18064" spans="5:25">
      <c r="E18064" s="45"/>
      <c r="H18064" s="45"/>
      <c r="Q18064" s="38"/>
      <c r="Y18064" s="38"/>
    </row>
    <row r="18065" spans="5:25">
      <c r="E18065" s="45"/>
      <c r="H18065" s="45"/>
      <c r="Q18065" s="38"/>
      <c r="Y18065" s="38"/>
    </row>
    <row r="18066" spans="5:25">
      <c r="E18066" s="45"/>
      <c r="H18066" s="45"/>
      <c r="Q18066" s="38"/>
      <c r="Y18066" s="38"/>
    </row>
    <row r="18067" spans="5:25">
      <c r="E18067" s="45"/>
      <c r="H18067" s="45"/>
      <c r="Q18067" s="38"/>
      <c r="Y18067" s="38"/>
    </row>
    <row r="18068" spans="5:25">
      <c r="E18068" s="45"/>
      <c r="H18068" s="45"/>
      <c r="Q18068" s="38"/>
      <c r="Y18068" s="38"/>
    </row>
    <row r="18069" spans="5:25">
      <c r="E18069" s="45"/>
      <c r="H18069" s="45"/>
      <c r="Q18069" s="38"/>
      <c r="Y18069" s="38"/>
    </row>
    <row r="18070" spans="5:25">
      <c r="E18070" s="45"/>
      <c r="H18070" s="45"/>
      <c r="Q18070" s="38"/>
      <c r="Y18070" s="38"/>
    </row>
    <row r="18071" spans="5:25">
      <c r="E18071" s="45"/>
      <c r="H18071" s="45"/>
      <c r="Q18071" s="38"/>
      <c r="Y18071" s="38"/>
    </row>
    <row r="18072" spans="5:25">
      <c r="E18072" s="45"/>
      <c r="H18072" s="45"/>
      <c r="Q18072" s="38"/>
      <c r="Y18072" s="38"/>
    </row>
    <row r="18073" spans="5:25">
      <c r="E18073" s="45"/>
      <c r="H18073" s="45"/>
      <c r="Q18073" s="38"/>
      <c r="Y18073" s="38"/>
    </row>
    <row r="18074" spans="5:25">
      <c r="E18074" s="45"/>
      <c r="H18074" s="45"/>
      <c r="Q18074" s="38"/>
      <c r="Y18074" s="38"/>
    </row>
    <row r="18075" spans="5:25">
      <c r="E18075" s="45"/>
      <c r="H18075" s="45"/>
      <c r="Q18075" s="38"/>
      <c r="Y18075" s="38"/>
    </row>
    <row r="18076" spans="5:25">
      <c r="E18076" s="45"/>
      <c r="H18076" s="45"/>
      <c r="Q18076" s="38"/>
      <c r="Y18076" s="38"/>
    </row>
    <row r="18077" spans="5:25">
      <c r="E18077" s="45"/>
      <c r="H18077" s="45"/>
      <c r="Q18077" s="38"/>
      <c r="Y18077" s="38"/>
    </row>
    <row r="18078" spans="5:25">
      <c r="E18078" s="45"/>
      <c r="H18078" s="45"/>
      <c r="Q18078" s="38"/>
      <c r="Y18078" s="38"/>
    </row>
    <row r="18079" spans="5:25">
      <c r="E18079" s="45"/>
      <c r="H18079" s="45"/>
      <c r="Q18079" s="38"/>
      <c r="Y18079" s="38"/>
    </row>
    <row r="18080" spans="5:25">
      <c r="E18080" s="45"/>
      <c r="H18080" s="45"/>
      <c r="Q18080" s="38"/>
      <c r="Y18080" s="38"/>
    </row>
    <row r="18081" spans="5:25">
      <c r="E18081" s="45"/>
      <c r="H18081" s="45"/>
      <c r="Q18081" s="38"/>
      <c r="Y18081" s="38"/>
    </row>
    <row r="18082" spans="5:25">
      <c r="E18082" s="45"/>
      <c r="H18082" s="45"/>
      <c r="Q18082" s="38"/>
      <c r="Y18082" s="38"/>
    </row>
    <row r="18083" spans="5:25">
      <c r="E18083" s="45"/>
      <c r="H18083" s="45"/>
      <c r="Q18083" s="38"/>
      <c r="Y18083" s="38"/>
    </row>
    <row r="18084" spans="5:25">
      <c r="E18084" s="45"/>
      <c r="H18084" s="45"/>
      <c r="Q18084" s="38"/>
      <c r="Y18084" s="38"/>
    </row>
    <row r="18085" spans="5:25">
      <c r="E18085" s="45"/>
      <c r="H18085" s="45"/>
      <c r="Q18085" s="38"/>
      <c r="Y18085" s="38"/>
    </row>
    <row r="18086" spans="5:25">
      <c r="E18086" s="45"/>
      <c r="H18086" s="45"/>
      <c r="Q18086" s="38"/>
      <c r="Y18086" s="38"/>
    </row>
    <row r="18087" spans="5:25">
      <c r="E18087" s="45"/>
      <c r="H18087" s="45"/>
      <c r="Q18087" s="38"/>
      <c r="Y18087" s="38"/>
    </row>
    <row r="18088" spans="5:25">
      <c r="E18088" s="45"/>
      <c r="H18088" s="45"/>
      <c r="Q18088" s="38"/>
      <c r="Y18088" s="38"/>
    </row>
    <row r="18089" spans="5:25">
      <c r="E18089" s="45"/>
      <c r="H18089" s="45"/>
      <c r="Q18089" s="38"/>
      <c r="Y18089" s="38"/>
    </row>
    <row r="18090" spans="5:25">
      <c r="E18090" s="45"/>
      <c r="H18090" s="45"/>
      <c r="Q18090" s="38"/>
      <c r="Y18090" s="38"/>
    </row>
    <row r="18091" spans="5:25">
      <c r="E18091" s="45"/>
      <c r="H18091" s="45"/>
      <c r="Q18091" s="38"/>
      <c r="Y18091" s="38"/>
    </row>
    <row r="18092" spans="5:25">
      <c r="E18092" s="45"/>
      <c r="H18092" s="45"/>
      <c r="Q18092" s="38"/>
      <c r="Y18092" s="38"/>
    </row>
    <row r="18093" spans="5:25">
      <c r="E18093" s="45"/>
      <c r="H18093" s="45"/>
      <c r="Q18093" s="38"/>
      <c r="Y18093" s="38"/>
    </row>
    <row r="18094" spans="5:25">
      <c r="E18094" s="45"/>
      <c r="H18094" s="45"/>
      <c r="Q18094" s="38"/>
      <c r="Y18094" s="38"/>
    </row>
    <row r="18095" spans="5:25">
      <c r="E18095" s="45"/>
      <c r="H18095" s="45"/>
      <c r="Q18095" s="38"/>
      <c r="Y18095" s="38"/>
    </row>
    <row r="18096" spans="5:25">
      <c r="E18096" s="45"/>
      <c r="H18096" s="45"/>
      <c r="Q18096" s="38"/>
      <c r="Y18096" s="38"/>
    </row>
    <row r="18097" spans="5:25">
      <c r="E18097" s="45"/>
      <c r="H18097" s="45"/>
      <c r="Q18097" s="38"/>
      <c r="Y18097" s="38"/>
    </row>
    <row r="18098" spans="5:25">
      <c r="E18098" s="45"/>
      <c r="H18098" s="45"/>
      <c r="Q18098" s="38"/>
      <c r="Y18098" s="38"/>
    </row>
    <row r="18099" spans="5:25">
      <c r="E18099" s="45"/>
      <c r="H18099" s="45"/>
      <c r="Q18099" s="38"/>
      <c r="Y18099" s="38"/>
    </row>
    <row r="18100" spans="5:25">
      <c r="E18100" s="45"/>
      <c r="H18100" s="45"/>
      <c r="Q18100" s="38"/>
      <c r="Y18100" s="38"/>
    </row>
    <row r="18101" spans="5:25">
      <c r="E18101" s="45"/>
      <c r="H18101" s="45"/>
      <c r="Q18101" s="38"/>
      <c r="Y18101" s="38"/>
    </row>
    <row r="18102" spans="5:25">
      <c r="E18102" s="45"/>
      <c r="H18102" s="45"/>
      <c r="Q18102" s="38"/>
      <c r="Y18102" s="38"/>
    </row>
    <row r="18103" spans="5:25">
      <c r="E18103" s="45"/>
      <c r="H18103" s="45"/>
      <c r="Q18103" s="38"/>
      <c r="Y18103" s="38"/>
    </row>
    <row r="18104" spans="5:25">
      <c r="E18104" s="45"/>
      <c r="H18104" s="45"/>
      <c r="Q18104" s="38"/>
      <c r="Y18104" s="38"/>
    </row>
    <row r="18105" spans="5:25">
      <c r="E18105" s="45"/>
      <c r="H18105" s="45"/>
      <c r="Q18105" s="38"/>
      <c r="Y18105" s="38"/>
    </row>
    <row r="18106" spans="5:25">
      <c r="E18106" s="45"/>
      <c r="H18106" s="45"/>
      <c r="Q18106" s="38"/>
      <c r="Y18106" s="38"/>
    </row>
    <row r="18107" spans="5:25">
      <c r="E18107" s="45"/>
      <c r="H18107" s="45"/>
      <c r="Q18107" s="38"/>
      <c r="Y18107" s="38"/>
    </row>
    <row r="18108" spans="5:25">
      <c r="E18108" s="45"/>
      <c r="H18108" s="45"/>
      <c r="Q18108" s="38"/>
      <c r="Y18108" s="38"/>
    </row>
    <row r="18109" spans="5:25">
      <c r="E18109" s="45"/>
      <c r="H18109" s="45"/>
      <c r="Q18109" s="38"/>
      <c r="Y18109" s="38"/>
    </row>
    <row r="18110" spans="5:25">
      <c r="E18110" s="45"/>
      <c r="H18110" s="45"/>
      <c r="Q18110" s="38"/>
      <c r="Y18110" s="38"/>
    </row>
    <row r="18111" spans="5:25">
      <c r="E18111" s="45"/>
      <c r="H18111" s="45"/>
      <c r="Q18111" s="38"/>
      <c r="Y18111" s="38"/>
    </row>
    <row r="18112" spans="5:25">
      <c r="E18112" s="45"/>
      <c r="H18112" s="45"/>
      <c r="Q18112" s="38"/>
      <c r="Y18112" s="38"/>
    </row>
    <row r="18113" spans="5:25">
      <c r="E18113" s="45"/>
      <c r="H18113" s="45"/>
      <c r="Q18113" s="38"/>
      <c r="Y18113" s="38"/>
    </row>
    <row r="18114" spans="5:25">
      <c r="E18114" s="45"/>
      <c r="H18114" s="45"/>
      <c r="Q18114" s="38"/>
      <c r="Y18114" s="38"/>
    </row>
    <row r="18115" spans="5:25">
      <c r="E18115" s="45"/>
      <c r="H18115" s="45"/>
      <c r="Q18115" s="38"/>
      <c r="Y18115" s="38"/>
    </row>
    <row r="18116" spans="5:25">
      <c r="E18116" s="45"/>
      <c r="H18116" s="45"/>
      <c r="Q18116" s="38"/>
      <c r="Y18116" s="38"/>
    </row>
    <row r="18117" spans="5:25">
      <c r="E18117" s="45"/>
      <c r="H18117" s="45"/>
      <c r="Q18117" s="38"/>
      <c r="Y18117" s="38"/>
    </row>
    <row r="18118" spans="5:25">
      <c r="E18118" s="45"/>
      <c r="H18118" s="45"/>
      <c r="Q18118" s="38"/>
      <c r="Y18118" s="38"/>
    </row>
    <row r="18119" spans="5:25">
      <c r="E18119" s="45"/>
      <c r="H18119" s="45"/>
      <c r="Q18119" s="38"/>
      <c r="Y18119" s="38"/>
    </row>
    <row r="18120" spans="5:25">
      <c r="E18120" s="45"/>
      <c r="H18120" s="45"/>
      <c r="Q18120" s="38"/>
      <c r="Y18120" s="38"/>
    </row>
    <row r="18121" spans="5:25">
      <c r="E18121" s="45"/>
      <c r="H18121" s="45"/>
      <c r="Q18121" s="38"/>
      <c r="Y18121" s="38"/>
    </row>
    <row r="18122" spans="5:25">
      <c r="E18122" s="45"/>
      <c r="H18122" s="45"/>
      <c r="Q18122" s="38"/>
      <c r="Y18122" s="38"/>
    </row>
    <row r="18123" spans="5:25">
      <c r="E18123" s="45"/>
      <c r="H18123" s="45"/>
      <c r="Q18123" s="38"/>
      <c r="Y18123" s="38"/>
    </row>
    <row r="18124" spans="5:25">
      <c r="E18124" s="45"/>
      <c r="H18124" s="45"/>
      <c r="Q18124" s="38"/>
      <c r="Y18124" s="38"/>
    </row>
    <row r="18125" spans="5:25">
      <c r="E18125" s="45"/>
      <c r="H18125" s="45"/>
      <c r="Q18125" s="38"/>
      <c r="Y18125" s="38"/>
    </row>
    <row r="18126" spans="5:25">
      <c r="E18126" s="45"/>
      <c r="H18126" s="45"/>
      <c r="Q18126" s="38"/>
      <c r="Y18126" s="38"/>
    </row>
    <row r="18127" spans="5:25">
      <c r="E18127" s="45"/>
      <c r="H18127" s="45"/>
      <c r="Q18127" s="38"/>
      <c r="Y18127" s="38"/>
    </row>
    <row r="18128" spans="5:25">
      <c r="E18128" s="45"/>
      <c r="H18128" s="45"/>
      <c r="Q18128" s="38"/>
      <c r="Y18128" s="38"/>
    </row>
    <row r="18129" spans="5:25">
      <c r="E18129" s="45"/>
      <c r="H18129" s="45"/>
      <c r="Q18129" s="38"/>
      <c r="Y18129" s="38"/>
    </row>
    <row r="18130" spans="5:25">
      <c r="E18130" s="45"/>
      <c r="H18130" s="45"/>
      <c r="Q18130" s="38"/>
      <c r="Y18130" s="38"/>
    </row>
    <row r="18131" spans="5:25">
      <c r="E18131" s="45"/>
      <c r="H18131" s="45"/>
      <c r="Q18131" s="38"/>
      <c r="Y18131" s="38"/>
    </row>
    <row r="18132" spans="5:25">
      <c r="E18132" s="45"/>
      <c r="H18132" s="45"/>
      <c r="Q18132" s="38"/>
      <c r="Y18132" s="38"/>
    </row>
    <row r="18133" spans="5:25">
      <c r="E18133" s="45"/>
      <c r="H18133" s="45"/>
      <c r="Q18133" s="38"/>
      <c r="Y18133" s="38"/>
    </row>
    <row r="18134" spans="5:25">
      <c r="E18134" s="45"/>
      <c r="H18134" s="45"/>
      <c r="Q18134" s="38"/>
      <c r="Y18134" s="38"/>
    </row>
    <row r="18135" spans="5:25">
      <c r="E18135" s="45"/>
      <c r="H18135" s="45"/>
      <c r="Q18135" s="38"/>
      <c r="Y18135" s="38"/>
    </row>
    <row r="18136" spans="5:25">
      <c r="E18136" s="45"/>
      <c r="H18136" s="45"/>
      <c r="Q18136" s="38"/>
      <c r="Y18136" s="38"/>
    </row>
    <row r="18137" spans="5:25">
      <c r="E18137" s="45"/>
      <c r="H18137" s="45"/>
      <c r="Q18137" s="38"/>
      <c r="Y18137" s="38"/>
    </row>
    <row r="18138" spans="5:25">
      <c r="E18138" s="45"/>
      <c r="H18138" s="45"/>
      <c r="Q18138" s="38"/>
      <c r="Y18138" s="38"/>
    </row>
    <row r="18139" spans="5:25">
      <c r="E18139" s="45"/>
      <c r="H18139" s="45"/>
      <c r="Q18139" s="38"/>
      <c r="Y18139" s="38"/>
    </row>
    <row r="18140" spans="5:25">
      <c r="E18140" s="45"/>
      <c r="H18140" s="45"/>
      <c r="Q18140" s="38"/>
      <c r="Y18140" s="38"/>
    </row>
    <row r="18141" spans="5:25">
      <c r="E18141" s="45"/>
      <c r="H18141" s="45"/>
      <c r="Q18141" s="38"/>
      <c r="Y18141" s="38"/>
    </row>
    <row r="18142" spans="5:25">
      <c r="E18142" s="45"/>
      <c r="H18142" s="45"/>
      <c r="Q18142" s="38"/>
      <c r="Y18142" s="38"/>
    </row>
    <row r="18143" spans="5:25">
      <c r="E18143" s="45"/>
      <c r="H18143" s="45"/>
      <c r="Q18143" s="38"/>
      <c r="Y18143" s="38"/>
    </row>
    <row r="18144" spans="5:25">
      <c r="E18144" s="45"/>
      <c r="H18144" s="45"/>
      <c r="Q18144" s="38"/>
      <c r="Y18144" s="38"/>
    </row>
    <row r="18145" spans="5:25">
      <c r="E18145" s="45"/>
      <c r="H18145" s="45"/>
      <c r="Q18145" s="38"/>
      <c r="Y18145" s="38"/>
    </row>
    <row r="18146" spans="5:25">
      <c r="E18146" s="45"/>
      <c r="H18146" s="45"/>
      <c r="Q18146" s="38"/>
      <c r="Y18146" s="38"/>
    </row>
    <row r="18147" spans="5:25">
      <c r="E18147" s="45"/>
      <c r="H18147" s="45"/>
      <c r="Q18147" s="38"/>
      <c r="Y18147" s="38"/>
    </row>
    <row r="18148" spans="5:25">
      <c r="E18148" s="45"/>
      <c r="H18148" s="45"/>
      <c r="Q18148" s="38"/>
      <c r="Y18148" s="38"/>
    </row>
    <row r="18149" spans="5:25">
      <c r="E18149" s="45"/>
      <c r="H18149" s="45"/>
      <c r="Q18149" s="38"/>
      <c r="Y18149" s="38"/>
    </row>
    <row r="18150" spans="5:25">
      <c r="E18150" s="45"/>
      <c r="H18150" s="45"/>
      <c r="Q18150" s="38"/>
      <c r="Y18150" s="38"/>
    </row>
    <row r="18151" spans="5:25">
      <c r="E18151" s="45"/>
      <c r="H18151" s="45"/>
      <c r="Q18151" s="38"/>
      <c r="Y18151" s="38"/>
    </row>
    <row r="18152" spans="5:25">
      <c r="E18152" s="45"/>
      <c r="H18152" s="45"/>
      <c r="Q18152" s="38"/>
      <c r="Y18152" s="38"/>
    </row>
    <row r="18153" spans="5:25">
      <c r="E18153" s="45"/>
      <c r="H18153" s="45"/>
      <c r="Q18153" s="38"/>
      <c r="Y18153" s="38"/>
    </row>
    <row r="18154" spans="5:25">
      <c r="E18154" s="45"/>
      <c r="H18154" s="45"/>
      <c r="Q18154" s="38"/>
      <c r="Y18154" s="38"/>
    </row>
    <row r="18155" spans="5:25">
      <c r="E18155" s="45"/>
      <c r="H18155" s="45"/>
      <c r="Q18155" s="38"/>
      <c r="Y18155" s="38"/>
    </row>
    <row r="18156" spans="5:25">
      <c r="E18156" s="45"/>
      <c r="H18156" s="45"/>
      <c r="Q18156" s="38"/>
      <c r="Y18156" s="38"/>
    </row>
    <row r="18157" spans="5:25">
      <c r="E18157" s="45"/>
      <c r="H18157" s="45"/>
      <c r="Q18157" s="38"/>
      <c r="Y18157" s="38"/>
    </row>
    <row r="18158" spans="5:25">
      <c r="E18158" s="45"/>
      <c r="H18158" s="45"/>
      <c r="Q18158" s="38"/>
      <c r="Y18158" s="38"/>
    </row>
    <row r="18159" spans="5:25">
      <c r="E18159" s="45"/>
      <c r="H18159" s="45"/>
      <c r="Q18159" s="38"/>
      <c r="Y18159" s="38"/>
    </row>
    <row r="18160" spans="5:25">
      <c r="E18160" s="45"/>
      <c r="H18160" s="45"/>
      <c r="Q18160" s="38"/>
      <c r="Y18160" s="38"/>
    </row>
    <row r="18161" spans="5:25">
      <c r="E18161" s="45"/>
      <c r="H18161" s="45"/>
      <c r="Q18161" s="38"/>
      <c r="Y18161" s="38"/>
    </row>
    <row r="18162" spans="5:25">
      <c r="E18162" s="45"/>
      <c r="H18162" s="45"/>
      <c r="Q18162" s="38"/>
      <c r="Y18162" s="38"/>
    </row>
    <row r="18163" spans="5:25">
      <c r="E18163" s="45"/>
      <c r="H18163" s="45"/>
      <c r="Q18163" s="38"/>
      <c r="Y18163" s="38"/>
    </row>
    <row r="18164" spans="5:25">
      <c r="E18164" s="45"/>
      <c r="H18164" s="45"/>
      <c r="Q18164" s="38"/>
      <c r="Y18164" s="38"/>
    </row>
    <row r="18165" spans="5:25">
      <c r="E18165" s="45"/>
      <c r="H18165" s="45"/>
      <c r="Q18165" s="38"/>
      <c r="Y18165" s="38"/>
    </row>
    <row r="18166" spans="5:25">
      <c r="E18166" s="45"/>
      <c r="H18166" s="45"/>
      <c r="Q18166" s="38"/>
      <c r="Y18166" s="38"/>
    </row>
    <row r="18167" spans="5:25">
      <c r="E18167" s="45"/>
      <c r="H18167" s="45"/>
      <c r="Q18167" s="38"/>
      <c r="Y18167" s="38"/>
    </row>
    <row r="18168" spans="5:25">
      <c r="E18168" s="45"/>
      <c r="H18168" s="45"/>
      <c r="Q18168" s="38"/>
      <c r="Y18168" s="38"/>
    </row>
    <row r="18169" spans="5:25">
      <c r="E18169" s="45"/>
      <c r="H18169" s="45"/>
      <c r="Q18169" s="38"/>
      <c r="Y18169" s="38"/>
    </row>
    <row r="18170" spans="5:25">
      <c r="E18170" s="45"/>
      <c r="H18170" s="45"/>
      <c r="Q18170" s="38"/>
      <c r="Y18170" s="38"/>
    </row>
    <row r="18171" spans="5:25">
      <c r="E18171" s="45"/>
      <c r="H18171" s="45"/>
      <c r="Q18171" s="38"/>
      <c r="Y18171" s="38"/>
    </row>
    <row r="18172" spans="5:25">
      <c r="E18172" s="45"/>
      <c r="H18172" s="45"/>
      <c r="Q18172" s="38"/>
      <c r="Y18172" s="38"/>
    </row>
    <row r="18173" spans="5:25">
      <c r="E18173" s="45"/>
      <c r="H18173" s="45"/>
      <c r="Q18173" s="38"/>
      <c r="Y18173" s="38"/>
    </row>
    <row r="18174" spans="5:25">
      <c r="E18174" s="45"/>
      <c r="H18174" s="45"/>
      <c r="Q18174" s="38"/>
      <c r="Y18174" s="38"/>
    </row>
    <row r="18175" spans="5:25">
      <c r="E18175" s="45"/>
      <c r="H18175" s="45"/>
      <c r="Q18175" s="38"/>
      <c r="Y18175" s="38"/>
    </row>
    <row r="18176" spans="5:25">
      <c r="E18176" s="45"/>
      <c r="H18176" s="45"/>
      <c r="Q18176" s="38"/>
      <c r="Y18176" s="38"/>
    </row>
    <row r="18177" spans="5:25">
      <c r="E18177" s="45"/>
      <c r="H18177" s="45"/>
      <c r="Q18177" s="38"/>
      <c r="Y18177" s="38"/>
    </row>
    <row r="18178" spans="5:25">
      <c r="E18178" s="45"/>
      <c r="H18178" s="45"/>
      <c r="Q18178" s="38"/>
      <c r="Y18178" s="38"/>
    </row>
    <row r="18179" spans="5:25">
      <c r="E18179" s="45"/>
      <c r="H18179" s="45"/>
      <c r="Q18179" s="38"/>
      <c r="Y18179" s="38"/>
    </row>
    <row r="18180" spans="5:25">
      <c r="E18180" s="45"/>
      <c r="H18180" s="45"/>
      <c r="Q18180" s="38"/>
      <c r="Y18180" s="38"/>
    </row>
    <row r="18181" spans="5:25">
      <c r="E18181" s="45"/>
      <c r="H18181" s="45"/>
      <c r="Q18181" s="38"/>
      <c r="Y18181" s="38"/>
    </row>
    <row r="18182" spans="5:25">
      <c r="E18182" s="45"/>
      <c r="H18182" s="45"/>
      <c r="Q18182" s="38"/>
      <c r="Y18182" s="38"/>
    </row>
    <row r="18183" spans="5:25">
      <c r="E18183" s="45"/>
      <c r="H18183" s="45"/>
      <c r="Q18183" s="38"/>
      <c r="Y18183" s="38"/>
    </row>
    <row r="18184" spans="5:25">
      <c r="E18184" s="45"/>
      <c r="H18184" s="45"/>
      <c r="Q18184" s="38"/>
      <c r="Y18184" s="38"/>
    </row>
    <row r="18185" spans="5:25">
      <c r="E18185" s="45"/>
      <c r="H18185" s="45"/>
      <c r="Q18185" s="38"/>
      <c r="Y18185" s="38"/>
    </row>
    <row r="18186" spans="5:25">
      <c r="E18186" s="45"/>
      <c r="H18186" s="45"/>
      <c r="Q18186" s="38"/>
      <c r="Y18186" s="38"/>
    </row>
    <row r="18187" spans="5:25">
      <c r="E18187" s="45"/>
      <c r="H18187" s="45"/>
      <c r="Q18187" s="38"/>
      <c r="Y18187" s="38"/>
    </row>
    <row r="18188" spans="5:25">
      <c r="E18188" s="45"/>
      <c r="H18188" s="45"/>
      <c r="Q18188" s="38"/>
      <c r="Y18188" s="38"/>
    </row>
    <row r="18189" spans="5:25">
      <c r="E18189" s="45"/>
      <c r="H18189" s="45"/>
      <c r="Q18189" s="38"/>
      <c r="Y18189" s="38"/>
    </row>
    <row r="18190" spans="5:25">
      <c r="E18190" s="45"/>
      <c r="H18190" s="45"/>
      <c r="Q18190" s="38"/>
      <c r="Y18190" s="38"/>
    </row>
    <row r="18191" spans="5:25">
      <c r="E18191" s="45"/>
      <c r="H18191" s="45"/>
      <c r="Q18191" s="38"/>
      <c r="Y18191" s="38"/>
    </row>
    <row r="18192" spans="5:25">
      <c r="E18192" s="45"/>
      <c r="H18192" s="45"/>
      <c r="Q18192" s="38"/>
      <c r="Y18192" s="38"/>
    </row>
    <row r="18193" spans="5:25">
      <c r="E18193" s="45"/>
      <c r="H18193" s="45"/>
      <c r="Q18193" s="38"/>
      <c r="Y18193" s="38"/>
    </row>
    <row r="18194" spans="5:25">
      <c r="E18194" s="45"/>
      <c r="H18194" s="45"/>
      <c r="Q18194" s="38"/>
      <c r="Y18194" s="38"/>
    </row>
    <row r="18195" spans="5:25">
      <c r="E18195" s="45"/>
      <c r="H18195" s="45"/>
      <c r="Q18195" s="38"/>
      <c r="Y18195" s="38"/>
    </row>
    <row r="18196" spans="5:25">
      <c r="E18196" s="45"/>
      <c r="H18196" s="45"/>
      <c r="Q18196" s="38"/>
      <c r="Y18196" s="38"/>
    </row>
    <row r="18197" spans="5:25">
      <c r="E18197" s="45"/>
      <c r="H18197" s="45"/>
      <c r="Q18197" s="38"/>
      <c r="Y18197" s="38"/>
    </row>
    <row r="18198" spans="5:25">
      <c r="E18198" s="45"/>
      <c r="H18198" s="45"/>
      <c r="Q18198" s="38"/>
      <c r="Y18198" s="38"/>
    </row>
    <row r="18199" spans="5:25">
      <c r="E18199" s="45"/>
      <c r="H18199" s="45"/>
      <c r="Q18199" s="38"/>
      <c r="Y18199" s="38"/>
    </row>
    <row r="18200" spans="5:25">
      <c r="E18200" s="45"/>
      <c r="H18200" s="45"/>
      <c r="Q18200" s="38"/>
      <c r="Y18200" s="38"/>
    </row>
    <row r="18201" spans="5:25">
      <c r="E18201" s="45"/>
      <c r="H18201" s="45"/>
      <c r="Q18201" s="38"/>
      <c r="Y18201" s="38"/>
    </row>
    <row r="18202" spans="5:25">
      <c r="E18202" s="45"/>
      <c r="H18202" s="45"/>
      <c r="Q18202" s="38"/>
      <c r="Y18202" s="38"/>
    </row>
    <row r="18203" spans="5:25">
      <c r="E18203" s="45"/>
      <c r="H18203" s="45"/>
      <c r="Q18203" s="38"/>
      <c r="Y18203" s="38"/>
    </row>
    <row r="18204" spans="5:25">
      <c r="E18204" s="45"/>
      <c r="H18204" s="45"/>
      <c r="Q18204" s="38"/>
      <c r="Y18204" s="38"/>
    </row>
    <row r="18205" spans="5:25">
      <c r="E18205" s="45"/>
      <c r="H18205" s="45"/>
      <c r="Q18205" s="38"/>
      <c r="Y18205" s="38"/>
    </row>
    <row r="18206" spans="5:25">
      <c r="E18206" s="45"/>
      <c r="H18206" s="45"/>
      <c r="Q18206" s="38"/>
      <c r="Y18206" s="38"/>
    </row>
    <row r="18207" spans="5:25">
      <c r="E18207" s="45"/>
      <c r="H18207" s="45"/>
      <c r="Q18207" s="38"/>
      <c r="Y18207" s="38"/>
    </row>
    <row r="18208" spans="5:25">
      <c r="E18208" s="45"/>
      <c r="H18208" s="45"/>
      <c r="Q18208" s="38"/>
      <c r="Y18208" s="38"/>
    </row>
    <row r="18209" spans="5:25">
      <c r="E18209" s="45"/>
      <c r="H18209" s="45"/>
      <c r="Q18209" s="38"/>
      <c r="Y18209" s="38"/>
    </row>
    <row r="18210" spans="5:25">
      <c r="E18210" s="45"/>
      <c r="H18210" s="45"/>
      <c r="Q18210" s="38"/>
      <c r="Y18210" s="38"/>
    </row>
    <row r="18211" spans="5:25">
      <c r="E18211" s="45"/>
      <c r="H18211" s="45"/>
      <c r="Q18211" s="38"/>
      <c r="Y18211" s="38"/>
    </row>
    <row r="18212" spans="5:25">
      <c r="E18212" s="45"/>
      <c r="H18212" s="45"/>
      <c r="Q18212" s="38"/>
      <c r="Y18212" s="38"/>
    </row>
    <row r="18213" spans="5:25">
      <c r="E18213" s="45"/>
      <c r="H18213" s="45"/>
      <c r="Q18213" s="38"/>
      <c r="Y18213" s="38"/>
    </row>
    <row r="18214" spans="5:25">
      <c r="E18214" s="45"/>
      <c r="H18214" s="45"/>
      <c r="Q18214" s="38"/>
      <c r="Y18214" s="38"/>
    </row>
    <row r="18215" spans="5:25">
      <c r="E18215" s="45"/>
      <c r="H18215" s="45"/>
      <c r="Q18215" s="38"/>
      <c r="Y18215" s="38"/>
    </row>
    <row r="18216" spans="5:25">
      <c r="E18216" s="45"/>
      <c r="H18216" s="45"/>
      <c r="Q18216" s="38"/>
      <c r="Y18216" s="38"/>
    </row>
    <row r="18217" spans="5:25">
      <c r="E18217" s="45"/>
      <c r="H18217" s="45"/>
      <c r="Q18217" s="38"/>
      <c r="Y18217" s="38"/>
    </row>
    <row r="18218" spans="5:25">
      <c r="E18218" s="45"/>
      <c r="H18218" s="45"/>
      <c r="Q18218" s="38"/>
      <c r="Y18218" s="38"/>
    </row>
    <row r="18219" spans="5:25">
      <c r="E18219" s="45"/>
      <c r="H18219" s="45"/>
      <c r="Q18219" s="38"/>
      <c r="Y18219" s="38"/>
    </row>
    <row r="18220" spans="5:25">
      <c r="E18220" s="45"/>
      <c r="H18220" s="45"/>
      <c r="Q18220" s="38"/>
      <c r="Y18220" s="38"/>
    </row>
    <row r="18221" spans="5:25">
      <c r="E18221" s="45"/>
      <c r="H18221" s="45"/>
      <c r="Q18221" s="38"/>
      <c r="Y18221" s="38"/>
    </row>
    <row r="18222" spans="5:25">
      <c r="E18222" s="45"/>
      <c r="H18222" s="45"/>
      <c r="Q18222" s="38"/>
      <c r="Y18222" s="38"/>
    </row>
    <row r="18223" spans="5:25">
      <c r="E18223" s="45"/>
      <c r="H18223" s="45"/>
      <c r="Q18223" s="38"/>
      <c r="Y18223" s="38"/>
    </row>
    <row r="18224" spans="5:25">
      <c r="E18224" s="45"/>
      <c r="H18224" s="45"/>
      <c r="Q18224" s="38"/>
      <c r="Y18224" s="38"/>
    </row>
    <row r="18225" spans="5:25">
      <c r="E18225" s="45"/>
      <c r="H18225" s="45"/>
      <c r="Q18225" s="38"/>
      <c r="Y18225" s="38"/>
    </row>
    <row r="18226" spans="5:25">
      <c r="E18226" s="45"/>
      <c r="H18226" s="45"/>
      <c r="Q18226" s="38"/>
      <c r="Y18226" s="38"/>
    </row>
    <row r="18227" spans="5:25">
      <c r="E18227" s="45"/>
      <c r="H18227" s="45"/>
      <c r="Q18227" s="38"/>
      <c r="Y18227" s="38"/>
    </row>
    <row r="18228" spans="5:25">
      <c r="E18228" s="45"/>
      <c r="H18228" s="45"/>
      <c r="Q18228" s="38"/>
      <c r="Y18228" s="38"/>
    </row>
    <row r="18229" spans="5:25">
      <c r="E18229" s="45"/>
      <c r="H18229" s="45"/>
      <c r="Q18229" s="38"/>
      <c r="Y18229" s="38"/>
    </row>
    <row r="18230" spans="5:25">
      <c r="E18230" s="45"/>
      <c r="H18230" s="45"/>
      <c r="Q18230" s="38"/>
      <c r="Y18230" s="38"/>
    </row>
    <row r="18231" spans="5:25">
      <c r="E18231" s="45"/>
      <c r="H18231" s="45"/>
      <c r="Q18231" s="38"/>
      <c r="Y18231" s="38"/>
    </row>
    <row r="18232" spans="5:25">
      <c r="E18232" s="45"/>
      <c r="H18232" s="45"/>
      <c r="Q18232" s="38"/>
      <c r="Y18232" s="38"/>
    </row>
    <row r="18233" spans="5:25">
      <c r="E18233" s="45"/>
      <c r="H18233" s="45"/>
      <c r="Q18233" s="38"/>
      <c r="Y18233" s="38"/>
    </row>
    <row r="18234" spans="5:25">
      <c r="E18234" s="45"/>
      <c r="H18234" s="45"/>
      <c r="Q18234" s="38"/>
      <c r="Y18234" s="38"/>
    </row>
    <row r="18235" spans="5:25">
      <c r="E18235" s="45"/>
      <c r="H18235" s="45"/>
      <c r="Q18235" s="38"/>
      <c r="Y18235" s="38"/>
    </row>
    <row r="18236" spans="5:25">
      <c r="E18236" s="45"/>
      <c r="H18236" s="45"/>
      <c r="Q18236" s="38"/>
      <c r="Y18236" s="38"/>
    </row>
    <row r="18237" spans="5:25">
      <c r="E18237" s="45"/>
      <c r="H18237" s="45"/>
      <c r="Q18237" s="38"/>
      <c r="Y18237" s="38"/>
    </row>
    <row r="18238" spans="5:25">
      <c r="E18238" s="45"/>
      <c r="H18238" s="45"/>
      <c r="Q18238" s="38"/>
      <c r="Y18238" s="38"/>
    </row>
    <row r="18239" spans="5:25">
      <c r="E18239" s="45"/>
      <c r="H18239" s="45"/>
      <c r="Q18239" s="38"/>
      <c r="Y18239" s="38"/>
    </row>
    <row r="18240" spans="5:25">
      <c r="E18240" s="45"/>
      <c r="H18240" s="45"/>
      <c r="Q18240" s="38"/>
      <c r="Y18240" s="38"/>
    </row>
    <row r="18241" spans="5:25">
      <c r="E18241" s="45"/>
      <c r="H18241" s="45"/>
      <c r="Q18241" s="38"/>
      <c r="Y18241" s="38"/>
    </row>
    <row r="18242" spans="5:25">
      <c r="E18242" s="45"/>
      <c r="H18242" s="45"/>
      <c r="Q18242" s="38"/>
      <c r="Y18242" s="38"/>
    </row>
    <row r="18243" spans="5:25">
      <c r="E18243" s="45"/>
      <c r="H18243" s="45"/>
      <c r="Q18243" s="38"/>
      <c r="Y18243" s="38"/>
    </row>
    <row r="18244" spans="5:25">
      <c r="E18244" s="45"/>
      <c r="H18244" s="45"/>
      <c r="Q18244" s="38"/>
      <c r="Y18244" s="38"/>
    </row>
    <row r="18245" spans="5:25">
      <c r="E18245" s="45"/>
      <c r="H18245" s="45"/>
      <c r="Q18245" s="38"/>
      <c r="Y18245" s="38"/>
    </row>
    <row r="18246" spans="5:25">
      <c r="E18246" s="45"/>
      <c r="H18246" s="45"/>
      <c r="Q18246" s="38"/>
      <c r="Y18246" s="38"/>
    </row>
    <row r="18247" spans="5:25">
      <c r="E18247" s="45"/>
      <c r="H18247" s="45"/>
      <c r="Q18247" s="38"/>
      <c r="Y18247" s="38"/>
    </row>
    <row r="18248" spans="5:25">
      <c r="E18248" s="45"/>
      <c r="H18248" s="45"/>
      <c r="Q18248" s="38"/>
      <c r="Y18248" s="38"/>
    </row>
    <row r="18249" spans="5:25">
      <c r="E18249" s="45"/>
      <c r="H18249" s="45"/>
      <c r="Q18249" s="38"/>
      <c r="Y18249" s="38"/>
    </row>
    <row r="18250" spans="5:25">
      <c r="E18250" s="45"/>
      <c r="H18250" s="45"/>
      <c r="Q18250" s="38"/>
      <c r="Y18250" s="38"/>
    </row>
    <row r="18251" spans="5:25">
      <c r="E18251" s="45"/>
      <c r="H18251" s="45"/>
      <c r="Q18251" s="38"/>
      <c r="Y18251" s="38"/>
    </row>
    <row r="18252" spans="5:25">
      <c r="E18252" s="45"/>
      <c r="H18252" s="45"/>
      <c r="Q18252" s="38"/>
      <c r="Y18252" s="38"/>
    </row>
    <row r="18253" spans="5:25">
      <c r="E18253" s="45"/>
      <c r="H18253" s="45"/>
      <c r="Q18253" s="38"/>
      <c r="Y18253" s="38"/>
    </row>
    <row r="18254" spans="5:25">
      <c r="E18254" s="45"/>
      <c r="H18254" s="45"/>
      <c r="Q18254" s="38"/>
      <c r="Y18254" s="38"/>
    </row>
    <row r="18255" spans="5:25">
      <c r="E18255" s="45"/>
      <c r="H18255" s="45"/>
      <c r="Q18255" s="38"/>
      <c r="Y18255" s="38"/>
    </row>
    <row r="18256" spans="5:25">
      <c r="E18256" s="45"/>
      <c r="H18256" s="45"/>
      <c r="Q18256" s="38"/>
      <c r="Y18256" s="38"/>
    </row>
    <row r="18257" spans="5:25">
      <c r="E18257" s="45"/>
      <c r="H18257" s="45"/>
      <c r="Q18257" s="38"/>
      <c r="Y18257" s="38"/>
    </row>
    <row r="18258" spans="5:25">
      <c r="E18258" s="45"/>
      <c r="H18258" s="45"/>
      <c r="Q18258" s="38"/>
      <c r="Y18258" s="38"/>
    </row>
    <row r="18259" spans="5:25">
      <c r="E18259" s="45"/>
      <c r="H18259" s="45"/>
      <c r="Q18259" s="38"/>
      <c r="Y18259" s="38"/>
    </row>
    <row r="18260" spans="5:25">
      <c r="E18260" s="45"/>
      <c r="H18260" s="45"/>
      <c r="Q18260" s="38"/>
      <c r="Y18260" s="38"/>
    </row>
    <row r="18261" spans="5:25">
      <c r="E18261" s="45"/>
      <c r="H18261" s="45"/>
      <c r="Q18261" s="38"/>
      <c r="Y18261" s="38"/>
    </row>
    <row r="18262" spans="5:25">
      <c r="E18262" s="45"/>
      <c r="H18262" s="45"/>
      <c r="Q18262" s="38"/>
      <c r="Y18262" s="38"/>
    </row>
    <row r="18263" spans="5:25">
      <c r="E18263" s="45"/>
      <c r="H18263" s="45"/>
      <c r="Q18263" s="38"/>
      <c r="Y18263" s="38"/>
    </row>
    <row r="18264" spans="5:25">
      <c r="E18264" s="45"/>
      <c r="H18264" s="45"/>
      <c r="Q18264" s="38"/>
      <c r="Y18264" s="38"/>
    </row>
    <row r="18265" spans="5:25">
      <c r="E18265" s="45"/>
      <c r="H18265" s="45"/>
      <c r="Q18265" s="38"/>
      <c r="Y18265" s="38"/>
    </row>
    <row r="18266" spans="5:25">
      <c r="E18266" s="45"/>
      <c r="H18266" s="45"/>
      <c r="Q18266" s="38"/>
      <c r="Y18266" s="38"/>
    </row>
    <row r="18267" spans="5:25">
      <c r="E18267" s="45"/>
      <c r="H18267" s="45"/>
      <c r="Q18267" s="38"/>
      <c r="Y18267" s="38"/>
    </row>
    <row r="18268" spans="5:25">
      <c r="E18268" s="45"/>
      <c r="H18268" s="45"/>
      <c r="Q18268" s="38"/>
      <c r="Y18268" s="38"/>
    </row>
    <row r="18269" spans="5:25">
      <c r="E18269" s="45"/>
      <c r="H18269" s="45"/>
      <c r="Q18269" s="38"/>
      <c r="Y18269" s="38"/>
    </row>
    <row r="18270" spans="5:25">
      <c r="E18270" s="45"/>
      <c r="H18270" s="45"/>
      <c r="Q18270" s="38"/>
      <c r="Y18270" s="38"/>
    </row>
    <row r="18271" spans="5:25">
      <c r="E18271" s="45"/>
      <c r="H18271" s="45"/>
      <c r="Q18271" s="38"/>
      <c r="Y18271" s="38"/>
    </row>
    <row r="18272" spans="5:25">
      <c r="E18272" s="45"/>
      <c r="H18272" s="45"/>
      <c r="Q18272" s="38"/>
      <c r="Y18272" s="38"/>
    </row>
    <row r="18273" spans="5:25">
      <c r="E18273" s="45"/>
      <c r="H18273" s="45"/>
      <c r="Q18273" s="38"/>
      <c r="Y18273" s="38"/>
    </row>
    <row r="18274" spans="5:25">
      <c r="E18274" s="45"/>
      <c r="H18274" s="45"/>
      <c r="Q18274" s="38"/>
      <c r="Y18274" s="38"/>
    </row>
    <row r="18275" spans="5:25">
      <c r="E18275" s="45"/>
      <c r="H18275" s="45"/>
      <c r="Q18275" s="38"/>
      <c r="Y18275" s="38"/>
    </row>
    <row r="18276" spans="5:25">
      <c r="E18276" s="45"/>
      <c r="H18276" s="45"/>
      <c r="Q18276" s="38"/>
      <c r="Y18276" s="38"/>
    </row>
    <row r="18277" spans="5:25">
      <c r="E18277" s="45"/>
      <c r="H18277" s="45"/>
      <c r="Q18277" s="38"/>
      <c r="Y18277" s="38"/>
    </row>
    <row r="18278" spans="5:25">
      <c r="E18278" s="45"/>
      <c r="H18278" s="45"/>
      <c r="Q18278" s="38"/>
      <c r="Y18278" s="38"/>
    </row>
    <row r="18279" spans="5:25">
      <c r="E18279" s="45"/>
      <c r="H18279" s="45"/>
      <c r="Q18279" s="38"/>
      <c r="Y18279" s="38"/>
    </row>
    <row r="18280" spans="5:25">
      <c r="E18280" s="45"/>
      <c r="H18280" s="45"/>
      <c r="Q18280" s="38"/>
      <c r="Y18280" s="38"/>
    </row>
    <row r="18281" spans="5:25">
      <c r="E18281" s="45"/>
      <c r="H18281" s="45"/>
      <c r="Q18281" s="38"/>
      <c r="Y18281" s="38"/>
    </row>
    <row r="18282" spans="5:25">
      <c r="E18282" s="45"/>
      <c r="H18282" s="45"/>
      <c r="Q18282" s="38"/>
      <c r="Y18282" s="38"/>
    </row>
    <row r="18283" spans="5:25">
      <c r="E18283" s="45"/>
      <c r="H18283" s="45"/>
      <c r="Q18283" s="38"/>
      <c r="Y18283" s="38"/>
    </row>
    <row r="18284" spans="5:25">
      <c r="E18284" s="45"/>
      <c r="H18284" s="45"/>
      <c r="Q18284" s="38"/>
      <c r="Y18284" s="38"/>
    </row>
    <row r="18285" spans="5:25">
      <c r="E18285" s="45"/>
      <c r="H18285" s="45"/>
      <c r="Q18285" s="38"/>
      <c r="Y18285" s="38"/>
    </row>
    <row r="18286" spans="5:25">
      <c r="E18286" s="45"/>
      <c r="H18286" s="45"/>
      <c r="Q18286" s="38"/>
      <c r="Y18286" s="38"/>
    </row>
    <row r="18287" spans="5:25">
      <c r="E18287" s="45"/>
      <c r="H18287" s="45"/>
      <c r="Q18287" s="38"/>
      <c r="Y18287" s="38"/>
    </row>
    <row r="18288" spans="5:25">
      <c r="E18288" s="45"/>
      <c r="H18288" s="45"/>
      <c r="Q18288" s="38"/>
      <c r="Y18288" s="38"/>
    </row>
    <row r="18289" spans="5:25">
      <c r="E18289" s="45"/>
      <c r="H18289" s="45"/>
      <c r="Q18289" s="38"/>
      <c r="Y18289" s="38"/>
    </row>
    <row r="18290" spans="5:25">
      <c r="E18290" s="45"/>
      <c r="H18290" s="45"/>
      <c r="Q18290" s="38"/>
      <c r="Y18290" s="38"/>
    </row>
    <row r="18291" spans="5:25">
      <c r="E18291" s="45"/>
      <c r="H18291" s="45"/>
      <c r="Q18291" s="38"/>
      <c r="Y18291" s="38"/>
    </row>
    <row r="18292" spans="5:25">
      <c r="E18292" s="45"/>
      <c r="H18292" s="45"/>
      <c r="Q18292" s="38"/>
      <c r="Y18292" s="38"/>
    </row>
    <row r="18293" spans="5:25">
      <c r="E18293" s="45"/>
      <c r="H18293" s="45"/>
      <c r="Q18293" s="38"/>
      <c r="Y18293" s="38"/>
    </row>
    <row r="18294" spans="5:25">
      <c r="E18294" s="45"/>
      <c r="H18294" s="45"/>
      <c r="Q18294" s="38"/>
      <c r="Y18294" s="38"/>
    </row>
    <row r="18295" spans="5:25">
      <c r="E18295" s="45"/>
      <c r="H18295" s="45"/>
      <c r="Q18295" s="38"/>
      <c r="Y18295" s="38"/>
    </row>
    <row r="18296" spans="5:25">
      <c r="E18296" s="45"/>
      <c r="H18296" s="45"/>
      <c r="Q18296" s="38"/>
      <c r="Y18296" s="38"/>
    </row>
    <row r="18297" spans="5:25">
      <c r="E18297" s="45"/>
      <c r="H18297" s="45"/>
      <c r="Q18297" s="38"/>
      <c r="Y18297" s="38"/>
    </row>
    <row r="18298" spans="5:25">
      <c r="E18298" s="45"/>
      <c r="H18298" s="45"/>
      <c r="Q18298" s="38"/>
      <c r="Y18298" s="38"/>
    </row>
    <row r="18299" spans="5:25">
      <c r="E18299" s="45"/>
      <c r="H18299" s="45"/>
      <c r="Q18299" s="38"/>
      <c r="Y18299" s="38"/>
    </row>
    <row r="18300" spans="5:25">
      <c r="E18300" s="45"/>
      <c r="H18300" s="45"/>
      <c r="Q18300" s="38"/>
      <c r="Y18300" s="38"/>
    </row>
    <row r="18301" spans="5:25">
      <c r="E18301" s="45"/>
      <c r="H18301" s="45"/>
      <c r="Q18301" s="38"/>
      <c r="Y18301" s="38"/>
    </row>
    <row r="18302" spans="5:25">
      <c r="E18302" s="45"/>
      <c r="H18302" s="45"/>
      <c r="Q18302" s="38"/>
      <c r="Y18302" s="38"/>
    </row>
    <row r="18303" spans="5:25">
      <c r="E18303" s="45"/>
      <c r="H18303" s="45"/>
      <c r="Q18303" s="38"/>
      <c r="Y18303" s="38"/>
    </row>
    <row r="18304" spans="5:25">
      <c r="E18304" s="45"/>
      <c r="H18304" s="45"/>
      <c r="Q18304" s="38"/>
      <c r="Y18304" s="38"/>
    </row>
    <row r="18305" spans="5:25">
      <c r="E18305" s="45"/>
      <c r="H18305" s="45"/>
      <c r="Q18305" s="38"/>
      <c r="Y18305" s="38"/>
    </row>
    <row r="18306" spans="5:25">
      <c r="E18306" s="45"/>
      <c r="H18306" s="45"/>
      <c r="Q18306" s="38"/>
      <c r="Y18306" s="38"/>
    </row>
    <row r="18307" spans="5:25">
      <c r="E18307" s="45"/>
      <c r="H18307" s="45"/>
      <c r="Q18307" s="38"/>
      <c r="Y18307" s="38"/>
    </row>
    <row r="18308" spans="5:25">
      <c r="E18308" s="45"/>
      <c r="H18308" s="45"/>
      <c r="Q18308" s="38"/>
      <c r="Y18308" s="38"/>
    </row>
    <row r="18309" spans="5:25">
      <c r="E18309" s="45"/>
      <c r="H18309" s="45"/>
      <c r="Q18309" s="38"/>
      <c r="Y18309" s="38"/>
    </row>
    <row r="18310" spans="5:25">
      <c r="E18310" s="45"/>
      <c r="H18310" s="45"/>
      <c r="Q18310" s="38"/>
      <c r="Y18310" s="38"/>
    </row>
    <row r="18311" spans="5:25">
      <c r="E18311" s="45"/>
      <c r="H18311" s="45"/>
      <c r="Q18311" s="38"/>
      <c r="Y18311" s="38"/>
    </row>
    <row r="18312" spans="5:25">
      <c r="E18312" s="45"/>
      <c r="H18312" s="45"/>
      <c r="Q18312" s="38"/>
      <c r="Y18312" s="38"/>
    </row>
    <row r="18313" spans="5:25">
      <c r="E18313" s="45"/>
      <c r="H18313" s="45"/>
      <c r="Q18313" s="38"/>
      <c r="Y18313" s="38"/>
    </row>
    <row r="18314" spans="5:25">
      <c r="E18314" s="45"/>
      <c r="H18314" s="45"/>
      <c r="Q18314" s="38"/>
      <c r="Y18314" s="38"/>
    </row>
    <row r="18315" spans="5:25">
      <c r="E18315" s="45"/>
      <c r="H18315" s="45"/>
      <c r="Q18315" s="38"/>
      <c r="Y18315" s="38"/>
    </row>
    <row r="18316" spans="5:25">
      <c r="E18316" s="45"/>
      <c r="H18316" s="45"/>
      <c r="Q18316" s="38"/>
      <c r="Y18316" s="38"/>
    </row>
    <row r="18317" spans="5:25">
      <c r="E18317" s="45"/>
      <c r="H18317" s="45"/>
      <c r="Q18317" s="38"/>
      <c r="Y18317" s="38"/>
    </row>
    <row r="18318" spans="5:25">
      <c r="E18318" s="45"/>
      <c r="H18318" s="45"/>
      <c r="Q18318" s="38"/>
      <c r="Y18318" s="38"/>
    </row>
    <row r="18319" spans="5:25">
      <c r="E18319" s="45"/>
      <c r="H18319" s="45"/>
      <c r="Q18319" s="38"/>
      <c r="Y18319" s="38"/>
    </row>
    <row r="18320" spans="5:25">
      <c r="E18320" s="45"/>
      <c r="H18320" s="45"/>
      <c r="Q18320" s="38"/>
      <c r="Y18320" s="38"/>
    </row>
    <row r="18321" spans="5:25">
      <c r="E18321" s="45"/>
      <c r="H18321" s="45"/>
      <c r="Q18321" s="38"/>
      <c r="Y18321" s="38"/>
    </row>
    <row r="18322" spans="5:25">
      <c r="E18322" s="45"/>
      <c r="H18322" s="45"/>
      <c r="Q18322" s="38"/>
      <c r="Y18322" s="38"/>
    </row>
    <row r="18323" spans="5:25">
      <c r="E18323" s="45"/>
      <c r="H18323" s="45"/>
      <c r="Q18323" s="38"/>
      <c r="Y18323" s="38"/>
    </row>
    <row r="18324" spans="5:25">
      <c r="E18324" s="45"/>
      <c r="H18324" s="45"/>
      <c r="Q18324" s="38"/>
      <c r="Y18324" s="38"/>
    </row>
    <row r="18325" spans="5:25">
      <c r="E18325" s="45"/>
      <c r="H18325" s="45"/>
      <c r="Q18325" s="38"/>
      <c r="Y18325" s="38"/>
    </row>
    <row r="18326" spans="5:25">
      <c r="E18326" s="45"/>
      <c r="H18326" s="45"/>
      <c r="Q18326" s="38"/>
      <c r="Y18326" s="38"/>
    </row>
    <row r="18327" spans="5:25">
      <c r="E18327" s="45"/>
      <c r="H18327" s="45"/>
      <c r="Q18327" s="38"/>
      <c r="Y18327" s="38"/>
    </row>
    <row r="18328" spans="5:25">
      <c r="E18328" s="45"/>
      <c r="H18328" s="45"/>
      <c r="Q18328" s="38"/>
      <c r="Y18328" s="38"/>
    </row>
    <row r="18329" spans="5:25">
      <c r="E18329" s="45"/>
      <c r="H18329" s="45"/>
      <c r="Q18329" s="38"/>
      <c r="Y18329" s="38"/>
    </row>
    <row r="18330" spans="5:25">
      <c r="E18330" s="45"/>
      <c r="H18330" s="45"/>
      <c r="Q18330" s="38"/>
      <c r="Y18330" s="38"/>
    </row>
    <row r="18331" spans="5:25">
      <c r="E18331" s="45"/>
      <c r="H18331" s="45"/>
      <c r="Q18331" s="38"/>
      <c r="Y18331" s="38"/>
    </row>
    <row r="18332" spans="5:25">
      <c r="E18332" s="45"/>
      <c r="H18332" s="45"/>
      <c r="Q18332" s="38"/>
      <c r="Y18332" s="38"/>
    </row>
    <row r="18333" spans="5:25">
      <c r="E18333" s="45"/>
      <c r="H18333" s="45"/>
      <c r="Q18333" s="38"/>
      <c r="Y18333" s="38"/>
    </row>
    <row r="18334" spans="5:25">
      <c r="E18334" s="45"/>
      <c r="H18334" s="45"/>
      <c r="Q18334" s="38"/>
      <c r="Y18334" s="38"/>
    </row>
    <row r="18335" spans="5:25">
      <c r="E18335" s="45"/>
      <c r="H18335" s="45"/>
      <c r="Q18335" s="38"/>
      <c r="Y18335" s="38"/>
    </row>
    <row r="18336" spans="5:25">
      <c r="E18336" s="45"/>
      <c r="H18336" s="45"/>
      <c r="Q18336" s="38"/>
      <c r="Y18336" s="38"/>
    </row>
    <row r="18337" spans="5:25">
      <c r="E18337" s="45"/>
      <c r="H18337" s="45"/>
      <c r="Q18337" s="38"/>
      <c r="Y18337" s="38"/>
    </row>
    <row r="18338" spans="5:25">
      <c r="E18338" s="45"/>
      <c r="H18338" s="45"/>
      <c r="Q18338" s="38"/>
      <c r="Y18338" s="38"/>
    </row>
    <row r="18339" spans="5:25">
      <c r="E18339" s="45"/>
      <c r="H18339" s="45"/>
      <c r="Q18339" s="38"/>
      <c r="Y18339" s="38"/>
    </row>
    <row r="18340" spans="5:25">
      <c r="E18340" s="45"/>
      <c r="H18340" s="45"/>
      <c r="Q18340" s="38"/>
      <c r="Y18340" s="38"/>
    </row>
    <row r="18341" spans="5:25">
      <c r="E18341" s="45"/>
      <c r="H18341" s="45"/>
      <c r="Q18341" s="38"/>
      <c r="Y18341" s="38"/>
    </row>
    <row r="18342" spans="5:25">
      <c r="E18342" s="45"/>
      <c r="H18342" s="45"/>
      <c r="Q18342" s="38"/>
      <c r="Y18342" s="38"/>
    </row>
    <row r="18343" spans="5:25">
      <c r="E18343" s="45"/>
      <c r="H18343" s="45"/>
      <c r="Q18343" s="38"/>
      <c r="Y18343" s="38"/>
    </row>
    <row r="18344" spans="5:25">
      <c r="E18344" s="45"/>
      <c r="H18344" s="45"/>
      <c r="Q18344" s="38"/>
      <c r="Y18344" s="38"/>
    </row>
    <row r="18345" spans="5:25">
      <c r="E18345" s="45"/>
      <c r="H18345" s="45"/>
      <c r="Q18345" s="38"/>
      <c r="Y18345" s="38"/>
    </row>
    <row r="18346" spans="5:25">
      <c r="E18346" s="45"/>
      <c r="H18346" s="45"/>
      <c r="Q18346" s="38"/>
      <c r="Y18346" s="38"/>
    </row>
    <row r="18347" spans="5:25">
      <c r="E18347" s="45"/>
      <c r="H18347" s="45"/>
      <c r="Q18347" s="38"/>
      <c r="Y18347" s="38"/>
    </row>
    <row r="18348" spans="5:25">
      <c r="E18348" s="45"/>
      <c r="H18348" s="45"/>
      <c r="Q18348" s="38"/>
      <c r="Y18348" s="38"/>
    </row>
    <row r="18349" spans="5:25">
      <c r="E18349" s="45"/>
      <c r="H18349" s="45"/>
      <c r="Q18349" s="38"/>
      <c r="Y18349" s="38"/>
    </row>
    <row r="18350" spans="5:25">
      <c r="E18350" s="45"/>
      <c r="H18350" s="45"/>
      <c r="Q18350" s="38"/>
      <c r="Y18350" s="38"/>
    </row>
    <row r="18351" spans="5:25">
      <c r="E18351" s="45"/>
      <c r="H18351" s="45"/>
      <c r="Q18351" s="38"/>
      <c r="Y18351" s="38"/>
    </row>
    <row r="18352" spans="5:25">
      <c r="E18352" s="45"/>
      <c r="H18352" s="45"/>
      <c r="Q18352" s="38"/>
      <c r="Y18352" s="38"/>
    </row>
    <row r="18353" spans="5:25">
      <c r="E18353" s="45"/>
      <c r="H18353" s="45"/>
      <c r="Q18353" s="38"/>
      <c r="Y18353" s="38"/>
    </row>
    <row r="18354" spans="5:25">
      <c r="E18354" s="45"/>
      <c r="H18354" s="45"/>
      <c r="Q18354" s="38"/>
      <c r="Y18354" s="38"/>
    </row>
    <row r="18355" spans="5:25">
      <c r="E18355" s="45"/>
      <c r="H18355" s="45"/>
      <c r="Q18355" s="38"/>
      <c r="Y18355" s="38"/>
    </row>
    <row r="18356" spans="5:25">
      <c r="E18356" s="45"/>
      <c r="H18356" s="45"/>
      <c r="Q18356" s="38"/>
      <c r="Y18356" s="38"/>
    </row>
    <row r="18357" spans="5:25">
      <c r="E18357" s="45"/>
      <c r="H18357" s="45"/>
      <c r="Q18357" s="38"/>
      <c r="Y18357" s="38"/>
    </row>
    <row r="18358" spans="5:25">
      <c r="E18358" s="45"/>
      <c r="H18358" s="45"/>
      <c r="Q18358" s="38"/>
      <c r="Y18358" s="38"/>
    </row>
    <row r="18359" spans="5:25">
      <c r="E18359" s="45"/>
      <c r="H18359" s="45"/>
      <c r="Q18359" s="38"/>
      <c r="Y18359" s="38"/>
    </row>
    <row r="18360" spans="5:25">
      <c r="E18360" s="45"/>
      <c r="H18360" s="45"/>
      <c r="Q18360" s="38"/>
      <c r="Y18360" s="38"/>
    </row>
    <row r="18361" spans="5:25">
      <c r="E18361" s="45"/>
      <c r="H18361" s="45"/>
      <c r="Q18361" s="38"/>
      <c r="Y18361" s="38"/>
    </row>
    <row r="18362" spans="5:25">
      <c r="E18362" s="45"/>
      <c r="H18362" s="45"/>
      <c r="Q18362" s="38"/>
      <c r="Y18362" s="38"/>
    </row>
    <row r="18363" spans="5:25">
      <c r="E18363" s="45"/>
      <c r="H18363" s="45"/>
      <c r="Q18363" s="38"/>
      <c r="Y18363" s="38"/>
    </row>
    <row r="18364" spans="5:25">
      <c r="E18364" s="45"/>
      <c r="H18364" s="45"/>
      <c r="Q18364" s="38"/>
      <c r="Y18364" s="38"/>
    </row>
    <row r="18365" spans="5:25">
      <c r="E18365" s="45"/>
      <c r="H18365" s="45"/>
      <c r="Q18365" s="38"/>
      <c r="Y18365" s="38"/>
    </row>
    <row r="18366" spans="5:25">
      <c r="E18366" s="45"/>
      <c r="H18366" s="45"/>
      <c r="Q18366" s="38"/>
      <c r="Y18366" s="38"/>
    </row>
    <row r="18367" spans="5:25">
      <c r="E18367" s="45"/>
      <c r="H18367" s="45"/>
      <c r="Q18367" s="38"/>
      <c r="Y18367" s="38"/>
    </row>
    <row r="18368" spans="5:25">
      <c r="E18368" s="45"/>
      <c r="H18368" s="45"/>
      <c r="Q18368" s="38"/>
      <c r="Y18368" s="38"/>
    </row>
    <row r="18369" spans="5:25">
      <c r="E18369" s="45"/>
      <c r="H18369" s="45"/>
      <c r="Q18369" s="38"/>
      <c r="Y18369" s="38"/>
    </row>
    <row r="18370" spans="5:25">
      <c r="E18370" s="45"/>
      <c r="H18370" s="45"/>
      <c r="Q18370" s="38"/>
      <c r="Y18370" s="38"/>
    </row>
    <row r="18371" spans="5:25">
      <c r="E18371" s="45"/>
      <c r="H18371" s="45"/>
      <c r="Q18371" s="38"/>
      <c r="Y18371" s="38"/>
    </row>
    <row r="18372" spans="5:25">
      <c r="E18372" s="45"/>
      <c r="H18372" s="45"/>
      <c r="Q18372" s="38"/>
      <c r="Y18372" s="38"/>
    </row>
    <row r="18373" spans="5:25">
      <c r="E18373" s="45"/>
      <c r="H18373" s="45"/>
      <c r="Q18373" s="38"/>
      <c r="Y18373" s="38"/>
    </row>
    <row r="18374" spans="5:25">
      <c r="E18374" s="45"/>
      <c r="H18374" s="45"/>
      <c r="Q18374" s="38"/>
      <c r="Y18374" s="38"/>
    </row>
    <row r="18375" spans="5:25">
      <c r="E18375" s="45"/>
      <c r="H18375" s="45"/>
      <c r="Q18375" s="38"/>
      <c r="Y18375" s="38"/>
    </row>
    <row r="18376" spans="5:25">
      <c r="E18376" s="45"/>
      <c r="H18376" s="45"/>
      <c r="Q18376" s="38"/>
      <c r="Y18376" s="38"/>
    </row>
    <row r="18377" spans="5:25">
      <c r="E18377" s="45"/>
      <c r="H18377" s="45"/>
      <c r="Q18377" s="38"/>
      <c r="Y18377" s="38"/>
    </row>
    <row r="18378" spans="5:25">
      <c r="E18378" s="45"/>
      <c r="H18378" s="45"/>
      <c r="Q18378" s="38"/>
      <c r="Y18378" s="38"/>
    </row>
    <row r="18379" spans="5:25">
      <c r="E18379" s="45"/>
      <c r="H18379" s="45"/>
      <c r="Q18379" s="38"/>
      <c r="Y18379" s="38"/>
    </row>
    <row r="18380" spans="5:25">
      <c r="E18380" s="45"/>
      <c r="H18380" s="45"/>
      <c r="Q18380" s="38"/>
      <c r="Y18380" s="38"/>
    </row>
    <row r="18381" spans="5:25">
      <c r="E18381" s="45"/>
      <c r="H18381" s="45"/>
      <c r="Q18381" s="38"/>
      <c r="Y18381" s="38"/>
    </row>
    <row r="18382" spans="5:25">
      <c r="E18382" s="45"/>
      <c r="H18382" s="45"/>
      <c r="Q18382" s="38"/>
      <c r="Y18382" s="38"/>
    </row>
    <row r="18383" spans="5:25">
      <c r="E18383" s="45"/>
      <c r="H18383" s="45"/>
      <c r="Q18383" s="38"/>
      <c r="Y18383" s="38"/>
    </row>
    <row r="18384" spans="5:25">
      <c r="E18384" s="45"/>
      <c r="H18384" s="45"/>
      <c r="Q18384" s="38"/>
      <c r="Y18384" s="38"/>
    </row>
    <row r="18385" spans="5:25">
      <c r="E18385" s="45"/>
      <c r="H18385" s="45"/>
      <c r="Q18385" s="38"/>
      <c r="Y18385" s="38"/>
    </row>
    <row r="18386" spans="5:25">
      <c r="E18386" s="45"/>
      <c r="H18386" s="45"/>
      <c r="Q18386" s="38"/>
      <c r="Y18386" s="38"/>
    </row>
    <row r="18387" spans="5:25">
      <c r="E18387" s="45"/>
      <c r="H18387" s="45"/>
      <c r="Q18387" s="38"/>
      <c r="Y18387" s="38"/>
    </row>
    <row r="18388" spans="5:25">
      <c r="E18388" s="45"/>
      <c r="H18388" s="45"/>
      <c r="Q18388" s="38"/>
      <c r="Y18388" s="38"/>
    </row>
    <row r="18389" spans="5:25">
      <c r="E18389" s="45"/>
      <c r="H18389" s="45"/>
      <c r="Q18389" s="38"/>
      <c r="Y18389" s="38"/>
    </row>
    <row r="18390" spans="5:25">
      <c r="E18390" s="45"/>
      <c r="H18390" s="45"/>
      <c r="Q18390" s="38"/>
      <c r="Y18390" s="38"/>
    </row>
    <row r="18391" spans="5:25">
      <c r="E18391" s="45"/>
      <c r="H18391" s="45"/>
      <c r="Q18391" s="38"/>
      <c r="Y18391" s="38"/>
    </row>
    <row r="18392" spans="5:25">
      <c r="E18392" s="45"/>
      <c r="H18392" s="45"/>
      <c r="Q18392" s="38"/>
      <c r="Y18392" s="38"/>
    </row>
    <row r="18393" spans="5:25">
      <c r="E18393" s="45"/>
      <c r="H18393" s="45"/>
      <c r="Q18393" s="38"/>
      <c r="Y18393" s="38"/>
    </row>
    <row r="18394" spans="5:25">
      <c r="E18394" s="45"/>
      <c r="H18394" s="45"/>
      <c r="Q18394" s="38"/>
      <c r="Y18394" s="38"/>
    </row>
    <row r="18395" spans="5:25">
      <c r="E18395" s="45"/>
      <c r="H18395" s="45"/>
      <c r="Q18395" s="38"/>
      <c r="Y18395" s="38"/>
    </row>
    <row r="18396" spans="5:25">
      <c r="E18396" s="45"/>
      <c r="H18396" s="45"/>
      <c r="Q18396" s="38"/>
      <c r="Y18396" s="38"/>
    </row>
    <row r="18397" spans="5:25">
      <c r="E18397" s="45"/>
      <c r="H18397" s="45"/>
      <c r="Q18397" s="38"/>
      <c r="Y18397" s="38"/>
    </row>
    <row r="18398" spans="5:25">
      <c r="E18398" s="45"/>
      <c r="H18398" s="45"/>
      <c r="Q18398" s="38"/>
      <c r="Y18398" s="38"/>
    </row>
    <row r="18399" spans="5:25">
      <c r="E18399" s="45"/>
      <c r="H18399" s="45"/>
      <c r="Q18399" s="38"/>
      <c r="Y18399" s="38"/>
    </row>
    <row r="18400" spans="5:25">
      <c r="E18400" s="45"/>
      <c r="H18400" s="45"/>
      <c r="Q18400" s="38"/>
      <c r="Y18400" s="38"/>
    </row>
    <row r="18401" spans="5:25">
      <c r="E18401" s="45"/>
      <c r="H18401" s="45"/>
      <c r="Q18401" s="38"/>
      <c r="Y18401" s="38"/>
    </row>
    <row r="18402" spans="5:25">
      <c r="E18402" s="45"/>
      <c r="H18402" s="45"/>
      <c r="Q18402" s="38"/>
      <c r="Y18402" s="38"/>
    </row>
    <row r="18403" spans="5:25">
      <c r="E18403" s="45"/>
      <c r="H18403" s="45"/>
      <c r="Q18403" s="38"/>
      <c r="Y18403" s="38"/>
    </row>
    <row r="18404" spans="5:25">
      <c r="E18404" s="45"/>
      <c r="H18404" s="45"/>
      <c r="Q18404" s="38"/>
      <c r="Y18404" s="38"/>
    </row>
    <row r="18405" spans="5:25">
      <c r="E18405" s="45"/>
      <c r="H18405" s="45"/>
      <c r="Q18405" s="38"/>
      <c r="Y18405" s="38"/>
    </row>
    <row r="18406" spans="5:25">
      <c r="E18406" s="45"/>
      <c r="H18406" s="45"/>
      <c r="Q18406" s="38"/>
      <c r="Y18406" s="38"/>
    </row>
    <row r="18407" spans="5:25">
      <c r="E18407" s="45"/>
      <c r="H18407" s="45"/>
      <c r="Q18407" s="38"/>
      <c r="Y18407" s="38"/>
    </row>
    <row r="18408" spans="5:25">
      <c r="E18408" s="45"/>
      <c r="H18408" s="45"/>
      <c r="Q18408" s="38"/>
      <c r="Y18408" s="38"/>
    </row>
    <row r="18409" spans="5:25">
      <c r="E18409" s="45"/>
      <c r="H18409" s="45"/>
      <c r="Q18409" s="38"/>
      <c r="Y18409" s="38"/>
    </row>
    <row r="18410" spans="5:25">
      <c r="E18410" s="45"/>
      <c r="H18410" s="45"/>
      <c r="Q18410" s="38"/>
      <c r="Y18410" s="38"/>
    </row>
    <row r="18411" spans="5:25">
      <c r="E18411" s="45"/>
      <c r="H18411" s="45"/>
      <c r="Q18411" s="38"/>
      <c r="Y18411" s="38"/>
    </row>
    <row r="18412" spans="5:25">
      <c r="E18412" s="45"/>
      <c r="H18412" s="45"/>
      <c r="Q18412" s="38"/>
      <c r="Y18412" s="38"/>
    </row>
    <row r="18413" spans="5:25">
      <c r="E18413" s="45"/>
      <c r="H18413" s="45"/>
      <c r="Q18413" s="38"/>
      <c r="Y18413" s="38"/>
    </row>
    <row r="18414" spans="5:25">
      <c r="E18414" s="45"/>
      <c r="H18414" s="45"/>
      <c r="Q18414" s="38"/>
      <c r="Y18414" s="38"/>
    </row>
    <row r="18415" spans="5:25">
      <c r="E18415" s="45"/>
      <c r="H18415" s="45"/>
      <c r="Q18415" s="38"/>
      <c r="Y18415" s="38"/>
    </row>
    <row r="18416" spans="5:25">
      <c r="E18416" s="45"/>
      <c r="H18416" s="45"/>
      <c r="Q18416" s="38"/>
      <c r="Y18416" s="38"/>
    </row>
    <row r="18417" spans="5:25">
      <c r="E18417" s="45"/>
      <c r="H18417" s="45"/>
      <c r="Q18417" s="38"/>
      <c r="Y18417" s="38"/>
    </row>
    <row r="18418" spans="5:25">
      <c r="E18418" s="45"/>
      <c r="H18418" s="45"/>
      <c r="Q18418" s="38"/>
      <c r="Y18418" s="38"/>
    </row>
    <row r="18419" spans="5:25">
      <c r="E18419" s="45"/>
      <c r="H18419" s="45"/>
      <c r="Q18419" s="38"/>
      <c r="Y18419" s="38"/>
    </row>
    <row r="18420" spans="5:25">
      <c r="E18420" s="45"/>
      <c r="H18420" s="45"/>
      <c r="Q18420" s="38"/>
      <c r="Y18420" s="38"/>
    </row>
    <row r="18421" spans="5:25">
      <c r="E18421" s="45"/>
      <c r="H18421" s="45"/>
      <c r="Q18421" s="38"/>
      <c r="Y18421" s="38"/>
    </row>
    <row r="18422" spans="5:25">
      <c r="E18422" s="45"/>
      <c r="H18422" s="45"/>
      <c r="Q18422" s="38"/>
      <c r="Y18422" s="38"/>
    </row>
    <row r="18423" spans="5:25">
      <c r="E18423" s="45"/>
      <c r="H18423" s="45"/>
      <c r="Q18423" s="38"/>
      <c r="Y18423" s="38"/>
    </row>
    <row r="18424" spans="5:25">
      <c r="E18424" s="45"/>
      <c r="H18424" s="45"/>
      <c r="Q18424" s="38"/>
      <c r="Y18424" s="38"/>
    </row>
    <row r="18425" spans="5:25">
      <c r="E18425" s="45"/>
      <c r="H18425" s="45"/>
      <c r="Q18425" s="38"/>
      <c r="Y18425" s="38"/>
    </row>
    <row r="18426" spans="5:25">
      <c r="E18426" s="45"/>
      <c r="H18426" s="45"/>
      <c r="Q18426" s="38"/>
      <c r="Y18426" s="38"/>
    </row>
    <row r="18427" spans="5:25">
      <c r="E18427" s="45"/>
      <c r="H18427" s="45"/>
      <c r="Q18427" s="38"/>
      <c r="Y18427" s="38"/>
    </row>
    <row r="18428" spans="5:25">
      <c r="E18428" s="45"/>
      <c r="H18428" s="45"/>
      <c r="Q18428" s="38"/>
      <c r="Y18428" s="38"/>
    </row>
    <row r="18429" spans="5:25">
      <c r="E18429" s="45"/>
      <c r="H18429" s="45"/>
      <c r="Q18429" s="38"/>
      <c r="Y18429" s="38"/>
    </row>
    <row r="18430" spans="5:25">
      <c r="E18430" s="45"/>
      <c r="H18430" s="45"/>
      <c r="Q18430" s="38"/>
      <c r="Y18430" s="38"/>
    </row>
    <row r="18431" spans="5:25">
      <c r="E18431" s="45"/>
      <c r="H18431" s="45"/>
      <c r="Q18431" s="38"/>
      <c r="Y18431" s="38"/>
    </row>
    <row r="18432" spans="5:25">
      <c r="E18432" s="45"/>
      <c r="H18432" s="45"/>
      <c r="Q18432" s="38"/>
      <c r="Y18432" s="38"/>
    </row>
    <row r="18433" spans="5:25">
      <c r="E18433" s="45"/>
      <c r="H18433" s="45"/>
      <c r="Q18433" s="38"/>
      <c r="Y18433" s="38"/>
    </row>
    <row r="18434" spans="5:25">
      <c r="E18434" s="45"/>
      <c r="H18434" s="45"/>
      <c r="Q18434" s="38"/>
      <c r="Y18434" s="38"/>
    </row>
    <row r="18435" spans="5:25">
      <c r="E18435" s="45"/>
      <c r="H18435" s="45"/>
      <c r="Q18435" s="38"/>
      <c r="Y18435" s="38"/>
    </row>
    <row r="18436" spans="5:25">
      <c r="E18436" s="45"/>
      <c r="H18436" s="45"/>
      <c r="Q18436" s="38"/>
      <c r="Y18436" s="38"/>
    </row>
    <row r="18437" spans="5:25">
      <c r="E18437" s="45"/>
      <c r="H18437" s="45"/>
      <c r="Q18437" s="38"/>
      <c r="Y18437" s="38"/>
    </row>
    <row r="18438" spans="5:25">
      <c r="E18438" s="45"/>
      <c r="H18438" s="45"/>
      <c r="Q18438" s="38"/>
      <c r="Y18438" s="38"/>
    </row>
    <row r="18439" spans="5:25">
      <c r="E18439" s="45"/>
      <c r="H18439" s="45"/>
      <c r="Q18439" s="38"/>
      <c r="Y18439" s="38"/>
    </row>
    <row r="18440" spans="5:25">
      <c r="E18440" s="45"/>
      <c r="H18440" s="45"/>
      <c r="Q18440" s="38"/>
      <c r="Y18440" s="38"/>
    </row>
    <row r="18441" spans="5:25">
      <c r="E18441" s="45"/>
      <c r="H18441" s="45"/>
      <c r="Q18441" s="38"/>
      <c r="Y18441" s="38"/>
    </row>
    <row r="18442" spans="5:25">
      <c r="E18442" s="45"/>
      <c r="H18442" s="45"/>
      <c r="Q18442" s="38"/>
      <c r="Y18442" s="38"/>
    </row>
    <row r="18443" spans="5:25">
      <c r="E18443" s="45"/>
      <c r="H18443" s="45"/>
      <c r="Q18443" s="38"/>
      <c r="Y18443" s="38"/>
    </row>
    <row r="18444" spans="5:25">
      <c r="E18444" s="45"/>
      <c r="H18444" s="45"/>
      <c r="Q18444" s="38"/>
      <c r="Y18444" s="38"/>
    </row>
    <row r="18445" spans="5:25">
      <c r="E18445" s="45"/>
      <c r="H18445" s="45"/>
      <c r="Q18445" s="38"/>
      <c r="Y18445" s="38"/>
    </row>
    <row r="18446" spans="5:25">
      <c r="E18446" s="45"/>
      <c r="H18446" s="45"/>
      <c r="Q18446" s="38"/>
      <c r="Y18446" s="38"/>
    </row>
    <row r="18447" spans="5:25">
      <c r="E18447" s="45"/>
      <c r="H18447" s="45"/>
      <c r="Q18447" s="38"/>
      <c r="Y18447" s="38"/>
    </row>
    <row r="18448" spans="5:25">
      <c r="E18448" s="45"/>
      <c r="H18448" s="45"/>
      <c r="Q18448" s="38"/>
      <c r="Y18448" s="38"/>
    </row>
    <row r="18449" spans="5:25">
      <c r="E18449" s="45"/>
      <c r="H18449" s="45"/>
      <c r="Q18449" s="38"/>
      <c r="Y18449" s="38"/>
    </row>
    <row r="18450" spans="5:25">
      <c r="E18450" s="45"/>
      <c r="H18450" s="45"/>
      <c r="Q18450" s="38"/>
      <c r="Y18450" s="38"/>
    </row>
    <row r="18451" spans="5:25">
      <c r="E18451" s="45"/>
      <c r="H18451" s="45"/>
      <c r="Q18451" s="38"/>
      <c r="Y18451" s="38"/>
    </row>
    <row r="18452" spans="5:25">
      <c r="E18452" s="45"/>
      <c r="H18452" s="45"/>
      <c r="Q18452" s="38"/>
      <c r="Y18452" s="38"/>
    </row>
    <row r="18453" spans="5:25">
      <c r="E18453" s="45"/>
      <c r="H18453" s="45"/>
      <c r="Q18453" s="38"/>
      <c r="Y18453" s="38"/>
    </row>
    <row r="18454" spans="5:25">
      <c r="E18454" s="45"/>
      <c r="H18454" s="45"/>
      <c r="Q18454" s="38"/>
      <c r="Y18454" s="38"/>
    </row>
    <row r="18455" spans="5:25">
      <c r="E18455" s="45"/>
      <c r="H18455" s="45"/>
      <c r="Q18455" s="38"/>
      <c r="Y18455" s="38"/>
    </row>
    <row r="18456" spans="5:25">
      <c r="E18456" s="45"/>
      <c r="H18456" s="45"/>
      <c r="Q18456" s="38"/>
      <c r="Y18456" s="38"/>
    </row>
    <row r="18457" spans="5:25">
      <c r="E18457" s="45"/>
      <c r="H18457" s="45"/>
      <c r="Q18457" s="38"/>
      <c r="Y18457" s="38"/>
    </row>
    <row r="18458" spans="5:25">
      <c r="E18458" s="45"/>
      <c r="H18458" s="45"/>
      <c r="Q18458" s="38"/>
      <c r="Y18458" s="38"/>
    </row>
    <row r="18459" spans="5:25">
      <c r="E18459" s="45"/>
      <c r="H18459" s="45"/>
      <c r="Q18459" s="38"/>
      <c r="Y18459" s="38"/>
    </row>
    <row r="18460" spans="5:25">
      <c r="E18460" s="45"/>
      <c r="H18460" s="45"/>
      <c r="Q18460" s="38"/>
      <c r="Y18460" s="38"/>
    </row>
    <row r="18461" spans="5:25">
      <c r="E18461" s="45"/>
      <c r="H18461" s="45"/>
      <c r="Q18461" s="38"/>
      <c r="Y18461" s="38"/>
    </row>
    <row r="18462" spans="5:25">
      <c r="E18462" s="45"/>
      <c r="H18462" s="45"/>
      <c r="Q18462" s="38"/>
      <c r="Y18462" s="38"/>
    </row>
    <row r="18463" spans="5:25">
      <c r="E18463" s="45"/>
      <c r="H18463" s="45"/>
      <c r="Q18463" s="38"/>
      <c r="Y18463" s="38"/>
    </row>
    <row r="18464" spans="5:25">
      <c r="E18464" s="45"/>
      <c r="H18464" s="45"/>
      <c r="Q18464" s="38"/>
      <c r="Y18464" s="38"/>
    </row>
    <row r="18465" spans="5:25">
      <c r="E18465" s="45"/>
      <c r="H18465" s="45"/>
      <c r="Q18465" s="38"/>
      <c r="Y18465" s="38"/>
    </row>
    <row r="18466" spans="5:25">
      <c r="E18466" s="45"/>
      <c r="H18466" s="45"/>
      <c r="Q18466" s="38"/>
      <c r="Y18466" s="38"/>
    </row>
    <row r="18467" spans="5:25">
      <c r="E18467" s="45"/>
      <c r="H18467" s="45"/>
      <c r="Q18467" s="38"/>
      <c r="Y18467" s="38"/>
    </row>
    <row r="18468" spans="5:25">
      <c r="E18468" s="45"/>
      <c r="H18468" s="45"/>
      <c r="Q18468" s="38"/>
      <c r="Y18468" s="38"/>
    </row>
    <row r="18469" spans="5:25">
      <c r="E18469" s="45"/>
      <c r="H18469" s="45"/>
      <c r="Q18469" s="38"/>
      <c r="Y18469" s="38"/>
    </row>
    <row r="18470" spans="5:25">
      <c r="E18470" s="45"/>
      <c r="H18470" s="45"/>
      <c r="Q18470" s="38"/>
      <c r="Y18470" s="38"/>
    </row>
    <row r="18471" spans="5:25">
      <c r="E18471" s="45"/>
      <c r="H18471" s="45"/>
      <c r="Q18471" s="38"/>
      <c r="Y18471" s="38"/>
    </row>
    <row r="18472" spans="5:25">
      <c r="E18472" s="45"/>
      <c r="H18472" s="45"/>
      <c r="Q18472" s="38"/>
      <c r="Y18472" s="38"/>
    </row>
    <row r="18473" spans="5:25">
      <c r="E18473" s="45"/>
      <c r="H18473" s="45"/>
      <c r="Q18473" s="38"/>
      <c r="Y18473" s="38"/>
    </row>
    <row r="18474" spans="5:25">
      <c r="E18474" s="45"/>
      <c r="H18474" s="45"/>
      <c r="Q18474" s="38"/>
      <c r="Y18474" s="38"/>
    </row>
    <row r="18475" spans="5:25">
      <c r="E18475" s="45"/>
      <c r="H18475" s="45"/>
      <c r="Q18475" s="38"/>
      <c r="Y18475" s="38"/>
    </row>
    <row r="18476" spans="5:25">
      <c r="E18476" s="45"/>
      <c r="H18476" s="45"/>
      <c r="Q18476" s="38"/>
      <c r="Y18476" s="38"/>
    </row>
    <row r="18477" spans="5:25">
      <c r="E18477" s="45"/>
      <c r="H18477" s="45"/>
      <c r="Q18477" s="38"/>
      <c r="Y18477" s="38"/>
    </row>
    <row r="18478" spans="5:25">
      <c r="E18478" s="45"/>
      <c r="H18478" s="45"/>
      <c r="Q18478" s="38"/>
      <c r="Y18478" s="38"/>
    </row>
    <row r="18479" spans="5:25">
      <c r="E18479" s="45"/>
      <c r="H18479" s="45"/>
      <c r="Q18479" s="38"/>
      <c r="Y18479" s="38"/>
    </row>
    <row r="18480" spans="5:25">
      <c r="E18480" s="45"/>
      <c r="H18480" s="45"/>
      <c r="Q18480" s="38"/>
      <c r="Y18480" s="38"/>
    </row>
    <row r="18481" spans="5:25">
      <c r="E18481" s="45"/>
      <c r="H18481" s="45"/>
      <c r="Q18481" s="38"/>
      <c r="Y18481" s="38"/>
    </row>
    <row r="18482" spans="5:25">
      <c r="E18482" s="45"/>
      <c r="H18482" s="45"/>
      <c r="Q18482" s="38"/>
      <c r="Y18482" s="38"/>
    </row>
    <row r="18483" spans="5:25">
      <c r="E18483" s="45"/>
      <c r="H18483" s="45"/>
      <c r="Q18483" s="38"/>
      <c r="Y18483" s="38"/>
    </row>
    <row r="18484" spans="5:25">
      <c r="E18484" s="45"/>
      <c r="H18484" s="45"/>
      <c r="Q18484" s="38"/>
      <c r="Y18484" s="38"/>
    </row>
    <row r="18485" spans="5:25">
      <c r="E18485" s="45"/>
      <c r="H18485" s="45"/>
      <c r="Q18485" s="38"/>
      <c r="Y18485" s="38"/>
    </row>
    <row r="18486" spans="5:25">
      <c r="E18486" s="45"/>
      <c r="H18486" s="45"/>
      <c r="Q18486" s="38"/>
      <c r="Y18486" s="38"/>
    </row>
    <row r="18487" spans="5:25">
      <c r="E18487" s="45"/>
      <c r="H18487" s="45"/>
      <c r="Q18487" s="38"/>
      <c r="Y18487" s="38"/>
    </row>
    <row r="18488" spans="5:25">
      <c r="E18488" s="45"/>
      <c r="H18488" s="45"/>
      <c r="Q18488" s="38"/>
      <c r="Y18488" s="38"/>
    </row>
    <row r="18489" spans="5:25">
      <c r="E18489" s="45"/>
      <c r="H18489" s="45"/>
      <c r="Q18489" s="38"/>
      <c r="Y18489" s="38"/>
    </row>
    <row r="18490" spans="5:25">
      <c r="E18490" s="45"/>
      <c r="H18490" s="45"/>
      <c r="Q18490" s="38"/>
      <c r="Y18490" s="38"/>
    </row>
    <row r="18491" spans="5:25">
      <c r="E18491" s="45"/>
      <c r="H18491" s="45"/>
      <c r="Q18491" s="38"/>
      <c r="Y18491" s="38"/>
    </row>
    <row r="18492" spans="5:25">
      <c r="E18492" s="45"/>
      <c r="H18492" s="45"/>
      <c r="Q18492" s="38"/>
      <c r="Y18492" s="38"/>
    </row>
    <row r="18493" spans="5:25">
      <c r="E18493" s="45"/>
      <c r="H18493" s="45"/>
      <c r="Q18493" s="38"/>
      <c r="Y18493" s="38"/>
    </row>
    <row r="18494" spans="5:25">
      <c r="E18494" s="45"/>
      <c r="H18494" s="45"/>
      <c r="Q18494" s="38"/>
      <c r="Y18494" s="38"/>
    </row>
    <row r="18495" spans="5:25">
      <c r="E18495" s="45"/>
      <c r="H18495" s="45"/>
      <c r="Q18495" s="38"/>
      <c r="Y18495" s="38"/>
    </row>
    <row r="18496" spans="5:25">
      <c r="E18496" s="45"/>
      <c r="H18496" s="45"/>
      <c r="Q18496" s="38"/>
      <c r="Y18496" s="38"/>
    </row>
    <row r="18497" spans="5:25">
      <c r="E18497" s="45"/>
      <c r="H18497" s="45"/>
      <c r="Q18497" s="38"/>
      <c r="Y18497" s="38"/>
    </row>
    <row r="18498" spans="5:25">
      <c r="E18498" s="45"/>
      <c r="H18498" s="45"/>
      <c r="Q18498" s="38"/>
      <c r="Y18498" s="38"/>
    </row>
    <row r="18499" spans="5:25">
      <c r="E18499" s="45"/>
      <c r="H18499" s="45"/>
      <c r="Q18499" s="38"/>
      <c r="Y18499" s="38"/>
    </row>
    <row r="18500" spans="5:25">
      <c r="E18500" s="45"/>
      <c r="H18500" s="45"/>
      <c r="Q18500" s="38"/>
      <c r="Y18500" s="38"/>
    </row>
    <row r="18501" spans="5:25">
      <c r="E18501" s="45"/>
      <c r="H18501" s="45"/>
      <c r="Q18501" s="38"/>
      <c r="Y18501" s="38"/>
    </row>
    <row r="18502" spans="5:25">
      <c r="E18502" s="45"/>
      <c r="H18502" s="45"/>
      <c r="Q18502" s="38"/>
      <c r="Y18502" s="38"/>
    </row>
    <row r="18503" spans="5:25">
      <c r="E18503" s="45"/>
      <c r="H18503" s="45"/>
      <c r="Q18503" s="38"/>
      <c r="Y18503" s="38"/>
    </row>
    <row r="18504" spans="5:25">
      <c r="E18504" s="45"/>
      <c r="H18504" s="45"/>
      <c r="Q18504" s="38"/>
      <c r="Y18504" s="38"/>
    </row>
    <row r="18505" spans="5:25">
      <c r="E18505" s="45"/>
      <c r="H18505" s="45"/>
      <c r="Q18505" s="38"/>
      <c r="Y18505" s="38"/>
    </row>
    <row r="18506" spans="5:25">
      <c r="E18506" s="45"/>
      <c r="H18506" s="45"/>
      <c r="Q18506" s="38"/>
      <c r="Y18506" s="38"/>
    </row>
    <row r="18507" spans="5:25">
      <c r="E18507" s="45"/>
      <c r="H18507" s="45"/>
      <c r="Q18507" s="38"/>
      <c r="Y18507" s="38"/>
    </row>
    <row r="18508" spans="5:25">
      <c r="E18508" s="45"/>
      <c r="H18508" s="45"/>
      <c r="Q18508" s="38"/>
      <c r="Y18508" s="38"/>
    </row>
    <row r="18509" spans="5:25">
      <c r="E18509" s="45"/>
      <c r="H18509" s="45"/>
      <c r="Q18509" s="38"/>
      <c r="Y18509" s="38"/>
    </row>
    <row r="18510" spans="5:25">
      <c r="E18510" s="45"/>
      <c r="H18510" s="45"/>
      <c r="Q18510" s="38"/>
      <c r="Y18510" s="38"/>
    </row>
    <row r="18511" spans="5:25">
      <c r="E18511" s="45"/>
      <c r="H18511" s="45"/>
      <c r="Q18511" s="38"/>
      <c r="Y18511" s="38"/>
    </row>
    <row r="18512" spans="5:25">
      <c r="E18512" s="45"/>
      <c r="H18512" s="45"/>
      <c r="Q18512" s="38"/>
      <c r="Y18512" s="38"/>
    </row>
    <row r="18513" spans="5:25">
      <c r="E18513" s="45"/>
      <c r="H18513" s="45"/>
      <c r="Q18513" s="38"/>
      <c r="Y18513" s="38"/>
    </row>
    <row r="18514" spans="5:25">
      <c r="E18514" s="45"/>
      <c r="H18514" s="45"/>
      <c r="Q18514" s="38"/>
      <c r="Y18514" s="38"/>
    </row>
    <row r="18515" spans="5:25">
      <c r="E18515" s="45"/>
      <c r="H18515" s="45"/>
      <c r="Q18515" s="38"/>
      <c r="Y18515" s="38"/>
    </row>
    <row r="18516" spans="5:25">
      <c r="E18516" s="45"/>
      <c r="H18516" s="45"/>
      <c r="Q18516" s="38"/>
      <c r="Y18516" s="38"/>
    </row>
    <row r="18517" spans="5:25">
      <c r="E18517" s="45"/>
      <c r="H18517" s="45"/>
      <c r="Q18517" s="38"/>
      <c r="Y18517" s="38"/>
    </row>
    <row r="18518" spans="5:25">
      <c r="E18518" s="45"/>
      <c r="H18518" s="45"/>
      <c r="Q18518" s="38"/>
      <c r="Y18518" s="38"/>
    </row>
    <row r="18519" spans="5:25">
      <c r="E18519" s="45"/>
      <c r="H18519" s="45"/>
      <c r="Q18519" s="38"/>
      <c r="Y18519" s="38"/>
    </row>
    <row r="18520" spans="5:25">
      <c r="E18520" s="45"/>
      <c r="H18520" s="45"/>
      <c r="Q18520" s="38"/>
      <c r="Y18520" s="38"/>
    </row>
    <row r="18521" spans="5:25">
      <c r="E18521" s="45"/>
      <c r="H18521" s="45"/>
      <c r="Q18521" s="38"/>
      <c r="Y18521" s="38"/>
    </row>
    <row r="18522" spans="5:25">
      <c r="E18522" s="45"/>
      <c r="H18522" s="45"/>
      <c r="Q18522" s="38"/>
      <c r="Y18522" s="38"/>
    </row>
    <row r="18523" spans="5:25">
      <c r="E18523" s="45"/>
      <c r="H18523" s="45"/>
      <c r="Q18523" s="38"/>
      <c r="Y18523" s="38"/>
    </row>
    <row r="18524" spans="5:25">
      <c r="E18524" s="45"/>
      <c r="H18524" s="45"/>
      <c r="Q18524" s="38"/>
      <c r="Y18524" s="38"/>
    </row>
    <row r="18525" spans="5:25">
      <c r="E18525" s="45"/>
      <c r="H18525" s="45"/>
      <c r="Q18525" s="38"/>
      <c r="Y18525" s="38"/>
    </row>
    <row r="18526" spans="5:25">
      <c r="E18526" s="45"/>
      <c r="H18526" s="45"/>
      <c r="Q18526" s="38"/>
      <c r="Y18526" s="38"/>
    </row>
    <row r="18527" spans="5:25">
      <c r="E18527" s="45"/>
      <c r="H18527" s="45"/>
      <c r="Q18527" s="38"/>
      <c r="Y18527" s="38"/>
    </row>
    <row r="18528" spans="5:25">
      <c r="E18528" s="45"/>
      <c r="H18528" s="45"/>
      <c r="Q18528" s="38"/>
      <c r="Y18528" s="38"/>
    </row>
    <row r="18529" spans="5:25">
      <c r="E18529" s="45"/>
      <c r="H18529" s="45"/>
      <c r="Q18529" s="38"/>
      <c r="Y18529" s="38"/>
    </row>
    <row r="18530" spans="5:25">
      <c r="E18530" s="45"/>
      <c r="H18530" s="45"/>
      <c r="Q18530" s="38"/>
      <c r="Y18530" s="38"/>
    </row>
    <row r="18531" spans="5:25">
      <c r="E18531" s="45"/>
      <c r="H18531" s="45"/>
      <c r="Q18531" s="38"/>
      <c r="Y18531" s="38"/>
    </row>
    <row r="18532" spans="5:25">
      <c r="E18532" s="45"/>
      <c r="H18532" s="45"/>
      <c r="Q18532" s="38"/>
      <c r="Y18532" s="38"/>
    </row>
    <row r="18533" spans="5:25">
      <c r="E18533" s="45"/>
      <c r="H18533" s="45"/>
      <c r="Q18533" s="38"/>
      <c r="Y18533" s="38"/>
    </row>
    <row r="18534" spans="5:25">
      <c r="E18534" s="45"/>
      <c r="H18534" s="45"/>
      <c r="Q18534" s="38"/>
      <c r="Y18534" s="38"/>
    </row>
    <row r="18535" spans="5:25">
      <c r="E18535" s="45"/>
      <c r="H18535" s="45"/>
      <c r="Q18535" s="38"/>
      <c r="Y18535" s="38"/>
    </row>
    <row r="18536" spans="5:25">
      <c r="E18536" s="45"/>
      <c r="H18536" s="45"/>
      <c r="Q18536" s="38"/>
      <c r="Y18536" s="38"/>
    </row>
    <row r="18537" spans="5:25">
      <c r="E18537" s="45"/>
      <c r="H18537" s="45"/>
      <c r="Q18537" s="38"/>
      <c r="Y18537" s="38"/>
    </row>
    <row r="18538" spans="5:25">
      <c r="E18538" s="45"/>
      <c r="H18538" s="45"/>
      <c r="Q18538" s="38"/>
      <c r="Y18538" s="38"/>
    </row>
    <row r="18539" spans="5:25">
      <c r="E18539" s="45"/>
      <c r="H18539" s="45"/>
      <c r="Q18539" s="38"/>
      <c r="Y18539" s="38"/>
    </row>
    <row r="18540" spans="5:25">
      <c r="E18540" s="45"/>
      <c r="H18540" s="45"/>
      <c r="Q18540" s="38"/>
      <c r="Y18540" s="38"/>
    </row>
    <row r="18541" spans="5:25">
      <c r="E18541" s="45"/>
      <c r="H18541" s="45"/>
      <c r="Q18541" s="38"/>
      <c r="Y18541" s="38"/>
    </row>
    <row r="18542" spans="5:25">
      <c r="E18542" s="45"/>
      <c r="H18542" s="45"/>
      <c r="Q18542" s="38"/>
      <c r="Y18542" s="38"/>
    </row>
    <row r="18543" spans="5:25">
      <c r="E18543" s="45"/>
      <c r="H18543" s="45"/>
      <c r="Q18543" s="38"/>
      <c r="Y18543" s="38"/>
    </row>
    <row r="18544" spans="5:25">
      <c r="E18544" s="45"/>
      <c r="H18544" s="45"/>
      <c r="Q18544" s="38"/>
      <c r="Y18544" s="38"/>
    </row>
    <row r="18545" spans="5:25">
      <c r="E18545" s="45"/>
      <c r="H18545" s="45"/>
      <c r="Q18545" s="38"/>
      <c r="Y18545" s="38"/>
    </row>
    <row r="18546" spans="5:25">
      <c r="E18546" s="45"/>
      <c r="H18546" s="45"/>
      <c r="Q18546" s="38"/>
      <c r="Y18546" s="38"/>
    </row>
    <row r="18547" spans="5:25">
      <c r="E18547" s="45"/>
      <c r="H18547" s="45"/>
      <c r="Q18547" s="38"/>
      <c r="Y18547" s="38"/>
    </row>
    <row r="18548" spans="5:25">
      <c r="E18548" s="45"/>
      <c r="H18548" s="45"/>
      <c r="Q18548" s="38"/>
      <c r="Y18548" s="38"/>
    </row>
    <row r="18549" spans="5:25">
      <c r="E18549" s="45"/>
      <c r="H18549" s="45"/>
      <c r="Q18549" s="38"/>
      <c r="Y18549" s="38"/>
    </row>
    <row r="18550" spans="5:25">
      <c r="E18550" s="45"/>
      <c r="H18550" s="45"/>
      <c r="Q18550" s="38"/>
      <c r="Y18550" s="38"/>
    </row>
    <row r="18551" spans="5:25">
      <c r="E18551" s="45"/>
      <c r="H18551" s="45"/>
      <c r="Q18551" s="38"/>
      <c r="Y18551" s="38"/>
    </row>
    <row r="18552" spans="5:25">
      <c r="E18552" s="45"/>
      <c r="H18552" s="45"/>
      <c r="Q18552" s="38"/>
      <c r="Y18552" s="38"/>
    </row>
    <row r="18553" spans="5:25">
      <c r="E18553" s="45"/>
      <c r="H18553" s="45"/>
      <c r="Q18553" s="38"/>
      <c r="Y18553" s="38"/>
    </row>
    <row r="18554" spans="5:25">
      <c r="E18554" s="45"/>
      <c r="H18554" s="45"/>
      <c r="Q18554" s="38"/>
      <c r="Y18554" s="38"/>
    </row>
    <row r="18555" spans="5:25">
      <c r="E18555" s="45"/>
      <c r="H18555" s="45"/>
      <c r="Q18555" s="38"/>
      <c r="Y18555" s="38"/>
    </row>
    <row r="18556" spans="5:25">
      <c r="E18556" s="45"/>
      <c r="H18556" s="45"/>
      <c r="Q18556" s="38"/>
      <c r="Y18556" s="38"/>
    </row>
    <row r="18557" spans="5:25">
      <c r="E18557" s="45"/>
      <c r="H18557" s="45"/>
      <c r="Q18557" s="38"/>
      <c r="Y18557" s="38"/>
    </row>
    <row r="18558" spans="5:25">
      <c r="E18558" s="45"/>
      <c r="H18558" s="45"/>
      <c r="Q18558" s="38"/>
      <c r="Y18558" s="38"/>
    </row>
    <row r="18559" spans="5:25">
      <c r="E18559" s="45"/>
      <c r="H18559" s="45"/>
      <c r="Q18559" s="38"/>
      <c r="Y18559" s="38"/>
    </row>
    <row r="18560" spans="5:25">
      <c r="E18560" s="45"/>
      <c r="H18560" s="45"/>
      <c r="Q18560" s="38"/>
      <c r="Y18560" s="38"/>
    </row>
    <row r="18561" spans="5:25">
      <c r="E18561" s="45"/>
      <c r="H18561" s="45"/>
      <c r="Q18561" s="38"/>
      <c r="Y18561" s="38"/>
    </row>
    <row r="18562" spans="5:25">
      <c r="E18562" s="45"/>
      <c r="H18562" s="45"/>
      <c r="Q18562" s="38"/>
      <c r="Y18562" s="38"/>
    </row>
    <row r="18563" spans="5:25">
      <c r="E18563" s="45"/>
      <c r="H18563" s="45"/>
      <c r="Q18563" s="38"/>
      <c r="Y18563" s="38"/>
    </row>
    <row r="18564" spans="5:25">
      <c r="E18564" s="45"/>
      <c r="H18564" s="45"/>
      <c r="Q18564" s="38"/>
      <c r="Y18564" s="38"/>
    </row>
    <row r="18565" spans="5:25">
      <c r="E18565" s="45"/>
      <c r="H18565" s="45"/>
      <c r="Q18565" s="38"/>
      <c r="Y18565" s="38"/>
    </row>
    <row r="18566" spans="5:25">
      <c r="E18566" s="45"/>
      <c r="H18566" s="45"/>
      <c r="Q18566" s="38"/>
      <c r="Y18566" s="38"/>
    </row>
    <row r="18567" spans="5:25">
      <c r="E18567" s="45"/>
      <c r="H18567" s="45"/>
      <c r="Q18567" s="38"/>
      <c r="Y18567" s="38"/>
    </row>
    <row r="18568" spans="5:25">
      <c r="E18568" s="45"/>
      <c r="H18568" s="45"/>
      <c r="Q18568" s="38"/>
      <c r="Y18568" s="38"/>
    </row>
    <row r="18569" spans="5:25">
      <c r="E18569" s="45"/>
      <c r="H18569" s="45"/>
      <c r="Q18569" s="38"/>
      <c r="Y18569" s="38"/>
    </row>
    <row r="18570" spans="5:25">
      <c r="E18570" s="45"/>
      <c r="H18570" s="45"/>
      <c r="Q18570" s="38"/>
      <c r="Y18570" s="38"/>
    </row>
    <row r="18571" spans="5:25">
      <c r="E18571" s="45"/>
      <c r="H18571" s="45"/>
      <c r="Q18571" s="38"/>
      <c r="Y18571" s="38"/>
    </row>
    <row r="18572" spans="5:25">
      <c r="E18572" s="45"/>
      <c r="H18572" s="45"/>
      <c r="Q18572" s="38"/>
      <c r="Y18572" s="38"/>
    </row>
    <row r="18573" spans="5:25">
      <c r="E18573" s="45"/>
      <c r="H18573" s="45"/>
      <c r="Q18573" s="38"/>
      <c r="Y18573" s="38"/>
    </row>
    <row r="18574" spans="5:25">
      <c r="E18574" s="45"/>
      <c r="H18574" s="45"/>
      <c r="Q18574" s="38"/>
      <c r="Y18574" s="38"/>
    </row>
    <row r="18575" spans="5:25">
      <c r="E18575" s="45"/>
      <c r="H18575" s="45"/>
      <c r="Q18575" s="38"/>
      <c r="Y18575" s="38"/>
    </row>
    <row r="18576" spans="5:25">
      <c r="E18576" s="45"/>
      <c r="H18576" s="45"/>
      <c r="Q18576" s="38"/>
      <c r="Y18576" s="38"/>
    </row>
    <row r="18577" spans="5:25">
      <c r="E18577" s="45"/>
      <c r="H18577" s="45"/>
      <c r="Q18577" s="38"/>
      <c r="Y18577" s="38"/>
    </row>
    <row r="18578" spans="5:25">
      <c r="E18578" s="45"/>
      <c r="H18578" s="45"/>
      <c r="Q18578" s="38"/>
      <c r="Y18578" s="38"/>
    </row>
    <row r="18579" spans="5:25">
      <c r="E18579" s="45"/>
      <c r="H18579" s="45"/>
      <c r="Q18579" s="38"/>
      <c r="Y18579" s="38"/>
    </row>
    <row r="18580" spans="5:25">
      <c r="E18580" s="45"/>
      <c r="H18580" s="45"/>
      <c r="Q18580" s="38"/>
      <c r="Y18580" s="38"/>
    </row>
    <row r="18581" spans="5:25">
      <c r="E18581" s="45"/>
      <c r="H18581" s="45"/>
      <c r="Q18581" s="38"/>
      <c r="Y18581" s="38"/>
    </row>
    <row r="18582" spans="5:25">
      <c r="E18582" s="45"/>
      <c r="H18582" s="45"/>
      <c r="Q18582" s="38"/>
      <c r="Y18582" s="38"/>
    </row>
    <row r="18583" spans="5:25">
      <c r="E18583" s="45"/>
      <c r="H18583" s="45"/>
      <c r="Q18583" s="38"/>
      <c r="Y18583" s="38"/>
    </row>
    <row r="18584" spans="5:25">
      <c r="E18584" s="45"/>
      <c r="H18584" s="45"/>
      <c r="Q18584" s="38"/>
      <c r="Y18584" s="38"/>
    </row>
    <row r="18585" spans="5:25">
      <c r="E18585" s="45"/>
      <c r="H18585" s="45"/>
      <c r="Q18585" s="38"/>
      <c r="Y18585" s="38"/>
    </row>
    <row r="18586" spans="5:25">
      <c r="E18586" s="45"/>
      <c r="H18586" s="45"/>
      <c r="Q18586" s="38"/>
      <c r="Y18586" s="38"/>
    </row>
    <row r="18587" spans="5:25">
      <c r="E18587" s="45"/>
      <c r="H18587" s="45"/>
      <c r="Q18587" s="38"/>
      <c r="Y18587" s="38"/>
    </row>
    <row r="18588" spans="5:25">
      <c r="E18588" s="45"/>
      <c r="H18588" s="45"/>
      <c r="Q18588" s="38"/>
      <c r="Y18588" s="38"/>
    </row>
    <row r="18589" spans="5:25">
      <c r="E18589" s="45"/>
      <c r="H18589" s="45"/>
      <c r="Q18589" s="38"/>
      <c r="Y18589" s="38"/>
    </row>
    <row r="18590" spans="5:25">
      <c r="E18590" s="45"/>
      <c r="H18590" s="45"/>
      <c r="Q18590" s="38"/>
      <c r="Y18590" s="38"/>
    </row>
    <row r="18591" spans="5:25">
      <c r="E18591" s="45"/>
      <c r="H18591" s="45"/>
      <c r="Q18591" s="38"/>
      <c r="Y18591" s="38"/>
    </row>
    <row r="18592" spans="5:25">
      <c r="E18592" s="45"/>
      <c r="H18592" s="45"/>
      <c r="Q18592" s="38"/>
      <c r="Y18592" s="38"/>
    </row>
    <row r="18593" spans="5:25">
      <c r="E18593" s="45"/>
      <c r="H18593" s="45"/>
      <c r="Q18593" s="38"/>
      <c r="Y18593" s="38"/>
    </row>
    <row r="18594" spans="5:25">
      <c r="E18594" s="45"/>
      <c r="H18594" s="45"/>
      <c r="Q18594" s="38"/>
      <c r="Y18594" s="38"/>
    </row>
    <row r="18595" spans="5:25">
      <c r="E18595" s="45"/>
      <c r="H18595" s="45"/>
      <c r="Q18595" s="38"/>
      <c r="Y18595" s="38"/>
    </row>
    <row r="18596" spans="5:25">
      <c r="E18596" s="45"/>
      <c r="H18596" s="45"/>
      <c r="Q18596" s="38"/>
      <c r="Y18596" s="38"/>
    </row>
    <row r="18597" spans="5:25">
      <c r="E18597" s="45"/>
      <c r="H18597" s="45"/>
      <c r="Q18597" s="38"/>
      <c r="Y18597" s="38"/>
    </row>
    <row r="18598" spans="5:25">
      <c r="E18598" s="45"/>
      <c r="H18598" s="45"/>
      <c r="Q18598" s="38"/>
      <c r="Y18598" s="38"/>
    </row>
    <row r="18599" spans="5:25">
      <c r="E18599" s="45"/>
      <c r="H18599" s="45"/>
      <c r="Q18599" s="38"/>
      <c r="Y18599" s="38"/>
    </row>
    <row r="18600" spans="5:25">
      <c r="E18600" s="45"/>
      <c r="H18600" s="45"/>
      <c r="Q18600" s="38"/>
      <c r="Y18600" s="38"/>
    </row>
    <row r="18601" spans="5:25">
      <c r="E18601" s="45"/>
      <c r="H18601" s="45"/>
      <c r="Q18601" s="38"/>
      <c r="Y18601" s="38"/>
    </row>
    <row r="18602" spans="5:25">
      <c r="E18602" s="45"/>
      <c r="H18602" s="45"/>
      <c r="Q18602" s="38"/>
      <c r="Y18602" s="38"/>
    </row>
    <row r="18603" spans="5:25">
      <c r="E18603" s="45"/>
      <c r="H18603" s="45"/>
      <c r="Q18603" s="38"/>
      <c r="Y18603" s="38"/>
    </row>
    <row r="18604" spans="5:25">
      <c r="E18604" s="45"/>
      <c r="H18604" s="45"/>
      <c r="Q18604" s="38"/>
      <c r="Y18604" s="38"/>
    </row>
    <row r="18605" spans="5:25">
      <c r="E18605" s="45"/>
      <c r="H18605" s="45"/>
      <c r="Q18605" s="38"/>
      <c r="Y18605" s="38"/>
    </row>
    <row r="18606" spans="5:25">
      <c r="E18606" s="45"/>
      <c r="H18606" s="45"/>
      <c r="Q18606" s="38"/>
      <c r="Y18606" s="38"/>
    </row>
    <row r="18607" spans="5:25">
      <c r="E18607" s="45"/>
      <c r="H18607" s="45"/>
      <c r="Q18607" s="38"/>
      <c r="Y18607" s="38"/>
    </row>
    <row r="18608" spans="5:25">
      <c r="E18608" s="45"/>
      <c r="H18608" s="45"/>
      <c r="Q18608" s="38"/>
      <c r="Y18608" s="38"/>
    </row>
    <row r="18609" spans="5:25">
      <c r="E18609" s="45"/>
      <c r="H18609" s="45"/>
      <c r="Q18609" s="38"/>
      <c r="Y18609" s="38"/>
    </row>
    <row r="18610" spans="5:25">
      <c r="E18610" s="45"/>
      <c r="H18610" s="45"/>
      <c r="Q18610" s="38"/>
      <c r="Y18610" s="38"/>
    </row>
    <row r="18611" spans="5:25">
      <c r="E18611" s="45"/>
      <c r="H18611" s="45"/>
      <c r="Q18611" s="38"/>
      <c r="Y18611" s="38"/>
    </row>
    <row r="18612" spans="5:25">
      <c r="E18612" s="45"/>
      <c r="H18612" s="45"/>
      <c r="Q18612" s="38"/>
      <c r="Y18612" s="38"/>
    </row>
    <row r="18613" spans="5:25">
      <c r="E18613" s="45"/>
      <c r="H18613" s="45"/>
      <c r="Q18613" s="38"/>
      <c r="Y18613" s="38"/>
    </row>
    <row r="18614" spans="5:25">
      <c r="E18614" s="45"/>
      <c r="H18614" s="45"/>
      <c r="Q18614" s="38"/>
      <c r="Y18614" s="38"/>
    </row>
    <row r="18615" spans="5:25">
      <c r="E18615" s="45"/>
      <c r="H18615" s="45"/>
      <c r="Q18615" s="38"/>
      <c r="Y18615" s="38"/>
    </row>
    <row r="18616" spans="5:25">
      <c r="E18616" s="45"/>
      <c r="H18616" s="45"/>
      <c r="Q18616" s="38"/>
      <c r="Y18616" s="38"/>
    </row>
    <row r="18617" spans="5:25">
      <c r="E18617" s="45"/>
      <c r="H18617" s="45"/>
      <c r="Q18617" s="38"/>
      <c r="Y18617" s="38"/>
    </row>
    <row r="18618" spans="5:25">
      <c r="E18618" s="45"/>
      <c r="H18618" s="45"/>
      <c r="Q18618" s="38"/>
      <c r="Y18618" s="38"/>
    </row>
    <row r="18619" spans="5:25">
      <c r="E18619" s="45"/>
      <c r="H18619" s="45"/>
      <c r="Q18619" s="38"/>
      <c r="Y18619" s="38"/>
    </row>
    <row r="18620" spans="5:25">
      <c r="E18620" s="45"/>
      <c r="H18620" s="45"/>
      <c r="Q18620" s="38"/>
      <c r="Y18620" s="38"/>
    </row>
    <row r="18621" spans="5:25">
      <c r="E18621" s="45"/>
      <c r="H18621" s="45"/>
      <c r="Q18621" s="38"/>
      <c r="Y18621" s="38"/>
    </row>
    <row r="18622" spans="5:25">
      <c r="E18622" s="45"/>
      <c r="H18622" s="45"/>
      <c r="Q18622" s="38"/>
      <c r="Y18622" s="38"/>
    </row>
    <row r="18623" spans="5:25">
      <c r="E18623" s="45"/>
      <c r="H18623" s="45"/>
      <c r="Q18623" s="38"/>
      <c r="Y18623" s="38"/>
    </row>
    <row r="18624" spans="5:25">
      <c r="E18624" s="45"/>
      <c r="H18624" s="45"/>
      <c r="Q18624" s="38"/>
      <c r="Y18624" s="38"/>
    </row>
    <row r="18625" spans="5:25">
      <c r="E18625" s="45"/>
      <c r="H18625" s="45"/>
      <c r="Q18625" s="38"/>
      <c r="Y18625" s="38"/>
    </row>
    <row r="18626" spans="5:25">
      <c r="E18626" s="45"/>
      <c r="H18626" s="45"/>
      <c r="Q18626" s="38"/>
      <c r="Y18626" s="38"/>
    </row>
    <row r="18627" spans="5:25">
      <c r="E18627" s="45"/>
      <c r="H18627" s="45"/>
      <c r="Q18627" s="38"/>
      <c r="Y18627" s="38"/>
    </row>
    <row r="18628" spans="5:25">
      <c r="E18628" s="45"/>
      <c r="H18628" s="45"/>
      <c r="Q18628" s="38"/>
      <c r="Y18628" s="38"/>
    </row>
    <row r="18629" spans="5:25">
      <c r="E18629" s="45"/>
      <c r="H18629" s="45"/>
      <c r="Q18629" s="38"/>
      <c r="Y18629" s="38"/>
    </row>
    <row r="18630" spans="5:25">
      <c r="E18630" s="45"/>
      <c r="H18630" s="45"/>
      <c r="Q18630" s="38"/>
      <c r="Y18630" s="38"/>
    </row>
    <row r="18631" spans="5:25">
      <c r="E18631" s="45"/>
      <c r="H18631" s="45"/>
      <c r="Q18631" s="38"/>
      <c r="Y18631" s="38"/>
    </row>
    <row r="18632" spans="5:25">
      <c r="E18632" s="45"/>
      <c r="H18632" s="45"/>
      <c r="Q18632" s="38"/>
      <c r="Y18632" s="38"/>
    </row>
    <row r="18633" spans="5:25">
      <c r="E18633" s="45"/>
      <c r="H18633" s="45"/>
      <c r="Q18633" s="38"/>
      <c r="Y18633" s="38"/>
    </row>
    <row r="18634" spans="5:25">
      <c r="E18634" s="45"/>
      <c r="H18634" s="45"/>
      <c r="Q18634" s="38"/>
      <c r="Y18634" s="38"/>
    </row>
    <row r="18635" spans="5:25">
      <c r="E18635" s="45"/>
      <c r="H18635" s="45"/>
      <c r="Q18635" s="38"/>
      <c r="Y18635" s="38"/>
    </row>
    <row r="18636" spans="5:25">
      <c r="E18636" s="45"/>
      <c r="H18636" s="45"/>
      <c r="Q18636" s="38"/>
      <c r="Y18636" s="38"/>
    </row>
    <row r="18637" spans="5:25">
      <c r="E18637" s="45"/>
      <c r="H18637" s="45"/>
      <c r="Q18637" s="38"/>
      <c r="Y18637" s="38"/>
    </row>
    <row r="18638" spans="5:25">
      <c r="E18638" s="45"/>
      <c r="H18638" s="45"/>
      <c r="Q18638" s="38"/>
      <c r="Y18638" s="38"/>
    </row>
    <row r="18639" spans="5:25">
      <c r="E18639" s="45"/>
      <c r="H18639" s="45"/>
      <c r="Q18639" s="38"/>
      <c r="Y18639" s="38"/>
    </row>
    <row r="18640" spans="5:25">
      <c r="E18640" s="45"/>
      <c r="H18640" s="45"/>
      <c r="Q18640" s="38"/>
      <c r="Y18640" s="38"/>
    </row>
    <row r="18641" spans="5:25">
      <c r="E18641" s="45"/>
      <c r="H18641" s="45"/>
      <c r="Q18641" s="38"/>
      <c r="Y18641" s="38"/>
    </row>
    <row r="18642" spans="5:25">
      <c r="E18642" s="45"/>
      <c r="H18642" s="45"/>
      <c r="Q18642" s="38"/>
      <c r="Y18642" s="38"/>
    </row>
    <row r="18643" spans="5:25">
      <c r="E18643" s="45"/>
      <c r="H18643" s="45"/>
      <c r="Q18643" s="38"/>
      <c r="Y18643" s="38"/>
    </row>
    <row r="18644" spans="5:25">
      <c r="E18644" s="45"/>
      <c r="H18644" s="45"/>
      <c r="Q18644" s="38"/>
      <c r="Y18644" s="38"/>
    </row>
    <row r="18645" spans="5:25">
      <c r="E18645" s="45"/>
      <c r="H18645" s="45"/>
      <c r="Q18645" s="38"/>
      <c r="Y18645" s="38"/>
    </row>
    <row r="18646" spans="5:25">
      <c r="E18646" s="45"/>
      <c r="H18646" s="45"/>
      <c r="Q18646" s="38"/>
      <c r="Y18646" s="38"/>
    </row>
    <row r="18647" spans="5:25">
      <c r="E18647" s="45"/>
      <c r="H18647" s="45"/>
      <c r="Q18647" s="38"/>
      <c r="Y18647" s="38"/>
    </row>
    <row r="18648" spans="5:25">
      <c r="E18648" s="45"/>
      <c r="H18648" s="45"/>
      <c r="Q18648" s="38"/>
      <c r="Y18648" s="38"/>
    </row>
    <row r="18649" spans="5:25">
      <c r="E18649" s="45"/>
      <c r="H18649" s="45"/>
      <c r="Q18649" s="38"/>
      <c r="Y18649" s="38"/>
    </row>
    <row r="18650" spans="5:25">
      <c r="E18650" s="45"/>
      <c r="H18650" s="45"/>
      <c r="Q18650" s="38"/>
      <c r="Y18650" s="38"/>
    </row>
    <row r="18651" spans="5:25">
      <c r="E18651" s="45"/>
      <c r="H18651" s="45"/>
      <c r="Q18651" s="38"/>
      <c r="Y18651" s="38"/>
    </row>
    <row r="18652" spans="5:25">
      <c r="E18652" s="45"/>
      <c r="H18652" s="45"/>
      <c r="Q18652" s="38"/>
      <c r="Y18652" s="38"/>
    </row>
    <row r="18653" spans="5:25">
      <c r="E18653" s="45"/>
      <c r="H18653" s="45"/>
      <c r="Q18653" s="38"/>
      <c r="Y18653" s="38"/>
    </row>
    <row r="18654" spans="5:25">
      <c r="E18654" s="45"/>
      <c r="H18654" s="45"/>
      <c r="Q18654" s="38"/>
      <c r="Y18654" s="38"/>
    </row>
    <row r="18655" spans="5:25">
      <c r="E18655" s="45"/>
      <c r="H18655" s="45"/>
      <c r="Q18655" s="38"/>
      <c r="Y18655" s="38"/>
    </row>
    <row r="18656" spans="5:25">
      <c r="E18656" s="45"/>
      <c r="H18656" s="45"/>
      <c r="Q18656" s="38"/>
      <c r="Y18656" s="38"/>
    </row>
    <row r="18657" spans="5:25">
      <c r="E18657" s="45"/>
      <c r="H18657" s="45"/>
      <c r="Q18657" s="38"/>
      <c r="Y18657" s="38"/>
    </row>
    <row r="18658" spans="5:25">
      <c r="E18658" s="45"/>
      <c r="H18658" s="45"/>
      <c r="Q18658" s="38"/>
      <c r="Y18658" s="38"/>
    </row>
    <row r="18659" spans="5:25">
      <c r="E18659" s="45"/>
      <c r="H18659" s="45"/>
      <c r="Q18659" s="38"/>
      <c r="Y18659" s="38"/>
    </row>
    <row r="18660" spans="5:25">
      <c r="E18660" s="45"/>
      <c r="H18660" s="45"/>
      <c r="Q18660" s="38"/>
      <c r="Y18660" s="38"/>
    </row>
    <row r="18661" spans="5:25">
      <c r="E18661" s="45"/>
      <c r="H18661" s="45"/>
      <c r="Q18661" s="38"/>
      <c r="Y18661" s="38"/>
    </row>
    <row r="18662" spans="5:25">
      <c r="E18662" s="45"/>
      <c r="H18662" s="45"/>
      <c r="Q18662" s="38"/>
      <c r="Y18662" s="38"/>
    </row>
    <row r="18663" spans="5:25">
      <c r="E18663" s="45"/>
      <c r="H18663" s="45"/>
      <c r="Q18663" s="38"/>
      <c r="Y18663" s="38"/>
    </row>
    <row r="18664" spans="5:25">
      <c r="E18664" s="45"/>
      <c r="H18664" s="45"/>
      <c r="Q18664" s="38"/>
      <c r="Y18664" s="38"/>
    </row>
    <row r="18665" spans="5:25">
      <c r="E18665" s="45"/>
      <c r="H18665" s="45"/>
      <c r="Q18665" s="38"/>
      <c r="Y18665" s="38"/>
    </row>
    <row r="18666" spans="5:25">
      <c r="E18666" s="45"/>
      <c r="H18666" s="45"/>
      <c r="Q18666" s="38"/>
      <c r="Y18666" s="38"/>
    </row>
    <row r="18667" spans="5:25">
      <c r="E18667" s="45"/>
      <c r="H18667" s="45"/>
      <c r="Q18667" s="38"/>
      <c r="Y18667" s="38"/>
    </row>
    <row r="18668" spans="5:25">
      <c r="E18668" s="45"/>
      <c r="H18668" s="45"/>
      <c r="Q18668" s="38"/>
      <c r="Y18668" s="38"/>
    </row>
    <row r="18669" spans="5:25">
      <c r="E18669" s="45"/>
      <c r="H18669" s="45"/>
      <c r="Q18669" s="38"/>
      <c r="Y18669" s="38"/>
    </row>
    <row r="18670" spans="5:25">
      <c r="E18670" s="45"/>
      <c r="H18670" s="45"/>
      <c r="Q18670" s="38"/>
      <c r="Y18670" s="38"/>
    </row>
    <row r="18671" spans="5:25">
      <c r="E18671" s="45"/>
      <c r="H18671" s="45"/>
      <c r="Q18671" s="38"/>
      <c r="Y18671" s="38"/>
    </row>
    <row r="18672" spans="5:25">
      <c r="E18672" s="45"/>
      <c r="H18672" s="45"/>
      <c r="Q18672" s="38"/>
      <c r="Y18672" s="38"/>
    </row>
    <row r="18673" spans="5:25">
      <c r="E18673" s="45"/>
      <c r="H18673" s="45"/>
      <c r="Q18673" s="38"/>
      <c r="Y18673" s="38"/>
    </row>
    <row r="18674" spans="5:25">
      <c r="E18674" s="45"/>
      <c r="H18674" s="45"/>
      <c r="Q18674" s="38"/>
      <c r="Y18674" s="38"/>
    </row>
    <row r="18675" spans="5:25">
      <c r="E18675" s="45"/>
      <c r="H18675" s="45"/>
      <c r="Q18675" s="38"/>
      <c r="Y18675" s="38"/>
    </row>
    <row r="18676" spans="5:25">
      <c r="E18676" s="45"/>
      <c r="H18676" s="45"/>
      <c r="Q18676" s="38"/>
      <c r="Y18676" s="38"/>
    </row>
    <row r="18677" spans="5:25">
      <c r="E18677" s="45"/>
      <c r="H18677" s="45"/>
      <c r="Q18677" s="38"/>
      <c r="Y18677" s="38"/>
    </row>
    <row r="18678" spans="5:25">
      <c r="E18678" s="45"/>
      <c r="H18678" s="45"/>
      <c r="Q18678" s="38"/>
      <c r="Y18678" s="38"/>
    </row>
    <row r="18679" spans="5:25">
      <c r="E18679" s="45"/>
      <c r="H18679" s="45"/>
      <c r="Q18679" s="38"/>
      <c r="Y18679" s="38"/>
    </row>
    <row r="18680" spans="5:25">
      <c r="E18680" s="45"/>
      <c r="H18680" s="45"/>
      <c r="Q18680" s="38"/>
      <c r="Y18680" s="38"/>
    </row>
    <row r="18681" spans="5:25">
      <c r="E18681" s="45"/>
      <c r="H18681" s="45"/>
      <c r="Q18681" s="38"/>
      <c r="Y18681" s="38"/>
    </row>
    <row r="18682" spans="5:25">
      <c r="E18682" s="45"/>
      <c r="H18682" s="45"/>
      <c r="Q18682" s="38"/>
      <c r="Y18682" s="38"/>
    </row>
    <row r="18683" spans="5:25">
      <c r="E18683" s="45"/>
      <c r="H18683" s="45"/>
      <c r="Q18683" s="38"/>
      <c r="Y18683" s="38"/>
    </row>
    <row r="18684" spans="5:25">
      <c r="E18684" s="45"/>
      <c r="H18684" s="45"/>
      <c r="Q18684" s="38"/>
      <c r="Y18684" s="38"/>
    </row>
    <row r="18685" spans="5:25">
      <c r="E18685" s="45"/>
      <c r="H18685" s="45"/>
      <c r="Q18685" s="38"/>
      <c r="Y18685" s="38"/>
    </row>
    <row r="18686" spans="5:25">
      <c r="E18686" s="45"/>
      <c r="H18686" s="45"/>
      <c r="Q18686" s="38"/>
      <c r="Y18686" s="38"/>
    </row>
    <row r="18687" spans="5:25">
      <c r="E18687" s="45"/>
      <c r="H18687" s="45"/>
      <c r="Q18687" s="38"/>
      <c r="Y18687" s="38"/>
    </row>
    <row r="18688" spans="5:25">
      <c r="E18688" s="45"/>
      <c r="H18688" s="45"/>
      <c r="Q18688" s="38"/>
      <c r="Y18688" s="38"/>
    </row>
    <row r="18689" spans="5:25">
      <c r="E18689" s="45"/>
      <c r="H18689" s="45"/>
      <c r="Q18689" s="38"/>
      <c r="Y18689" s="38"/>
    </row>
    <row r="18690" spans="5:25">
      <c r="E18690" s="45"/>
      <c r="H18690" s="45"/>
      <c r="Q18690" s="38"/>
      <c r="Y18690" s="38"/>
    </row>
    <row r="18691" spans="5:25">
      <c r="E18691" s="45"/>
      <c r="H18691" s="45"/>
      <c r="Q18691" s="38"/>
      <c r="Y18691" s="38"/>
    </row>
    <row r="18692" spans="5:25">
      <c r="E18692" s="45"/>
      <c r="H18692" s="45"/>
      <c r="Q18692" s="38"/>
      <c r="Y18692" s="38"/>
    </row>
    <row r="18693" spans="5:25">
      <c r="E18693" s="45"/>
      <c r="H18693" s="45"/>
      <c r="Q18693" s="38"/>
      <c r="Y18693" s="38"/>
    </row>
    <row r="18694" spans="5:25">
      <c r="E18694" s="45"/>
      <c r="H18694" s="45"/>
      <c r="Q18694" s="38"/>
      <c r="Y18694" s="38"/>
    </row>
    <row r="18695" spans="5:25">
      <c r="E18695" s="45"/>
      <c r="H18695" s="45"/>
      <c r="Q18695" s="38"/>
      <c r="Y18695" s="38"/>
    </row>
    <row r="18696" spans="5:25">
      <c r="E18696" s="45"/>
      <c r="H18696" s="45"/>
      <c r="Q18696" s="38"/>
      <c r="Y18696" s="38"/>
    </row>
    <row r="18697" spans="5:25">
      <c r="E18697" s="45"/>
      <c r="H18697" s="45"/>
      <c r="Q18697" s="38"/>
      <c r="Y18697" s="38"/>
    </row>
    <row r="18698" spans="5:25">
      <c r="E18698" s="45"/>
      <c r="H18698" s="45"/>
      <c r="Q18698" s="38"/>
      <c r="Y18698" s="38"/>
    </row>
    <row r="18699" spans="5:25">
      <c r="E18699" s="45"/>
      <c r="H18699" s="45"/>
      <c r="Q18699" s="38"/>
      <c r="Y18699" s="38"/>
    </row>
    <row r="18700" spans="5:25">
      <c r="E18700" s="45"/>
      <c r="H18700" s="45"/>
      <c r="Q18700" s="38"/>
      <c r="Y18700" s="38"/>
    </row>
    <row r="18701" spans="5:25">
      <c r="E18701" s="45"/>
      <c r="H18701" s="45"/>
      <c r="Q18701" s="38"/>
      <c r="Y18701" s="38"/>
    </row>
    <row r="18702" spans="5:25">
      <c r="E18702" s="45"/>
      <c r="H18702" s="45"/>
      <c r="Q18702" s="38"/>
      <c r="Y18702" s="38"/>
    </row>
    <row r="18703" spans="5:25">
      <c r="E18703" s="45"/>
      <c r="H18703" s="45"/>
      <c r="Q18703" s="38"/>
      <c r="Y18703" s="38"/>
    </row>
    <row r="18704" spans="5:25">
      <c r="E18704" s="45"/>
      <c r="H18704" s="45"/>
      <c r="Q18704" s="38"/>
      <c r="Y18704" s="38"/>
    </row>
    <row r="18705" spans="5:25">
      <c r="E18705" s="45"/>
      <c r="H18705" s="45"/>
      <c r="Q18705" s="38"/>
      <c r="Y18705" s="38"/>
    </row>
    <row r="18706" spans="5:25">
      <c r="E18706" s="45"/>
      <c r="H18706" s="45"/>
      <c r="Q18706" s="38"/>
      <c r="Y18706" s="38"/>
    </row>
    <row r="18707" spans="5:25">
      <c r="E18707" s="45"/>
      <c r="H18707" s="45"/>
      <c r="Q18707" s="38"/>
      <c r="Y18707" s="38"/>
    </row>
    <row r="18708" spans="5:25">
      <c r="E18708" s="45"/>
      <c r="H18708" s="45"/>
      <c r="Q18708" s="38"/>
      <c r="Y18708" s="38"/>
    </row>
    <row r="18709" spans="5:25">
      <c r="E18709" s="45"/>
      <c r="H18709" s="45"/>
      <c r="Q18709" s="38"/>
      <c r="Y18709" s="38"/>
    </row>
    <row r="18710" spans="5:25">
      <c r="E18710" s="45"/>
      <c r="H18710" s="45"/>
      <c r="Q18710" s="38"/>
      <c r="Y18710" s="38"/>
    </row>
    <row r="18711" spans="5:25">
      <c r="E18711" s="45"/>
      <c r="H18711" s="45"/>
      <c r="Q18711" s="38"/>
      <c r="Y18711" s="38"/>
    </row>
    <row r="18712" spans="5:25">
      <c r="E18712" s="45"/>
      <c r="H18712" s="45"/>
      <c r="Q18712" s="38"/>
      <c r="Y18712" s="38"/>
    </row>
    <row r="18713" spans="5:25">
      <c r="E18713" s="45"/>
      <c r="H18713" s="45"/>
      <c r="Q18713" s="38"/>
      <c r="Y18713" s="38"/>
    </row>
    <row r="18714" spans="5:25">
      <c r="E18714" s="45"/>
      <c r="H18714" s="45"/>
      <c r="Q18714" s="38"/>
      <c r="Y18714" s="38"/>
    </row>
    <row r="18715" spans="5:25">
      <c r="E18715" s="45"/>
      <c r="H18715" s="45"/>
      <c r="Q18715" s="38"/>
      <c r="Y18715" s="38"/>
    </row>
    <row r="18716" spans="5:25">
      <c r="E18716" s="45"/>
      <c r="H18716" s="45"/>
      <c r="Q18716" s="38"/>
      <c r="Y18716" s="38"/>
    </row>
    <row r="18717" spans="5:25">
      <c r="E18717" s="45"/>
      <c r="H18717" s="45"/>
      <c r="Q18717" s="38"/>
      <c r="Y18717" s="38"/>
    </row>
    <row r="18718" spans="5:25">
      <c r="E18718" s="45"/>
      <c r="H18718" s="45"/>
      <c r="Q18718" s="38"/>
      <c r="Y18718" s="38"/>
    </row>
    <row r="18719" spans="5:25">
      <c r="E18719" s="45"/>
      <c r="H18719" s="45"/>
      <c r="Q18719" s="38"/>
      <c r="Y18719" s="38"/>
    </row>
    <row r="18720" spans="5:25">
      <c r="E18720" s="45"/>
      <c r="H18720" s="45"/>
      <c r="Q18720" s="38"/>
      <c r="Y18720" s="38"/>
    </row>
    <row r="18721" spans="5:25">
      <c r="E18721" s="45"/>
      <c r="H18721" s="45"/>
      <c r="Q18721" s="38"/>
      <c r="Y18721" s="38"/>
    </row>
    <row r="18722" spans="5:25">
      <c r="E18722" s="45"/>
      <c r="H18722" s="45"/>
      <c r="Q18722" s="38"/>
      <c r="Y18722" s="38"/>
    </row>
    <row r="18723" spans="5:25">
      <c r="E18723" s="45"/>
      <c r="H18723" s="45"/>
      <c r="Q18723" s="38"/>
      <c r="Y18723" s="38"/>
    </row>
    <row r="18724" spans="5:25">
      <c r="E18724" s="45"/>
      <c r="H18724" s="45"/>
      <c r="Q18724" s="38"/>
      <c r="Y18724" s="38"/>
    </row>
    <row r="18725" spans="5:25">
      <c r="E18725" s="45"/>
      <c r="H18725" s="45"/>
      <c r="Q18725" s="38"/>
      <c r="Y18725" s="38"/>
    </row>
    <row r="18726" spans="5:25">
      <c r="E18726" s="45"/>
      <c r="H18726" s="45"/>
      <c r="Q18726" s="38"/>
      <c r="Y18726" s="38"/>
    </row>
    <row r="18727" spans="5:25">
      <c r="E18727" s="45"/>
      <c r="H18727" s="45"/>
      <c r="Q18727" s="38"/>
      <c r="Y18727" s="38"/>
    </row>
    <row r="18728" spans="5:25">
      <c r="E18728" s="45"/>
      <c r="H18728" s="45"/>
      <c r="Q18728" s="38"/>
      <c r="Y18728" s="38"/>
    </row>
    <row r="18729" spans="5:25">
      <c r="E18729" s="45"/>
      <c r="H18729" s="45"/>
      <c r="Q18729" s="38"/>
      <c r="Y18729" s="38"/>
    </row>
    <row r="18730" spans="5:25">
      <c r="E18730" s="45"/>
      <c r="H18730" s="45"/>
      <c r="Q18730" s="38"/>
      <c r="Y18730" s="38"/>
    </row>
    <row r="18731" spans="5:25">
      <c r="E18731" s="45"/>
      <c r="H18731" s="45"/>
      <c r="Q18731" s="38"/>
      <c r="Y18731" s="38"/>
    </row>
    <row r="18732" spans="5:25">
      <c r="E18732" s="45"/>
      <c r="H18732" s="45"/>
      <c r="Q18732" s="38"/>
      <c r="Y18732" s="38"/>
    </row>
    <row r="18733" spans="5:25">
      <c r="E18733" s="45"/>
      <c r="H18733" s="45"/>
      <c r="Q18733" s="38"/>
      <c r="Y18733" s="38"/>
    </row>
    <row r="18734" spans="5:25">
      <c r="E18734" s="45"/>
      <c r="H18734" s="45"/>
      <c r="Q18734" s="38"/>
      <c r="Y18734" s="38"/>
    </row>
    <row r="18735" spans="5:25">
      <c r="E18735" s="45"/>
      <c r="H18735" s="45"/>
      <c r="Q18735" s="38"/>
      <c r="Y18735" s="38"/>
    </row>
    <row r="18736" spans="5:25">
      <c r="E18736" s="45"/>
      <c r="H18736" s="45"/>
      <c r="Q18736" s="38"/>
      <c r="Y18736" s="38"/>
    </row>
    <row r="18737" spans="5:25">
      <c r="E18737" s="45"/>
      <c r="H18737" s="45"/>
      <c r="Q18737" s="38"/>
      <c r="Y18737" s="38"/>
    </row>
    <row r="18738" spans="5:25">
      <c r="E18738" s="45"/>
      <c r="H18738" s="45"/>
      <c r="Q18738" s="38"/>
      <c r="Y18738" s="38"/>
    </row>
    <row r="18739" spans="5:25">
      <c r="E18739" s="45"/>
      <c r="H18739" s="45"/>
      <c r="Q18739" s="38"/>
      <c r="Y18739" s="38"/>
    </row>
    <row r="18740" spans="5:25">
      <c r="E18740" s="45"/>
      <c r="H18740" s="45"/>
      <c r="Q18740" s="38"/>
      <c r="Y18740" s="38"/>
    </row>
    <row r="18741" spans="5:25">
      <c r="E18741" s="45"/>
      <c r="H18741" s="45"/>
      <c r="Q18741" s="38"/>
      <c r="Y18741" s="38"/>
    </row>
    <row r="18742" spans="5:25">
      <c r="E18742" s="45"/>
      <c r="H18742" s="45"/>
      <c r="Q18742" s="38"/>
      <c r="Y18742" s="38"/>
    </row>
    <row r="18743" spans="5:25">
      <c r="E18743" s="45"/>
      <c r="H18743" s="45"/>
      <c r="Q18743" s="38"/>
      <c r="Y18743" s="38"/>
    </row>
    <row r="18744" spans="5:25">
      <c r="E18744" s="45"/>
      <c r="H18744" s="45"/>
      <c r="Q18744" s="38"/>
      <c r="Y18744" s="38"/>
    </row>
    <row r="18745" spans="5:25">
      <c r="E18745" s="45"/>
      <c r="H18745" s="45"/>
      <c r="Q18745" s="38"/>
      <c r="Y18745" s="38"/>
    </row>
    <row r="18746" spans="5:25">
      <c r="E18746" s="45"/>
      <c r="H18746" s="45"/>
      <c r="Q18746" s="38"/>
      <c r="Y18746" s="38"/>
    </row>
    <row r="18747" spans="5:25">
      <c r="E18747" s="45"/>
      <c r="H18747" s="45"/>
      <c r="Q18747" s="38"/>
      <c r="Y18747" s="38"/>
    </row>
    <row r="18748" spans="5:25">
      <c r="E18748" s="45"/>
      <c r="H18748" s="45"/>
      <c r="Q18748" s="38"/>
      <c r="Y18748" s="38"/>
    </row>
    <row r="18749" spans="5:25">
      <c r="E18749" s="45"/>
      <c r="H18749" s="45"/>
      <c r="Q18749" s="38"/>
      <c r="Y18749" s="38"/>
    </row>
    <row r="18750" spans="5:25">
      <c r="E18750" s="45"/>
      <c r="H18750" s="45"/>
      <c r="Q18750" s="38"/>
      <c r="Y18750" s="38"/>
    </row>
    <row r="18751" spans="5:25">
      <c r="E18751" s="45"/>
      <c r="H18751" s="45"/>
      <c r="Q18751" s="38"/>
      <c r="Y18751" s="38"/>
    </row>
    <row r="18752" spans="5:25">
      <c r="E18752" s="45"/>
      <c r="H18752" s="45"/>
      <c r="Q18752" s="38"/>
      <c r="Y18752" s="38"/>
    </row>
    <row r="18753" spans="5:25">
      <c r="E18753" s="45"/>
      <c r="H18753" s="45"/>
      <c r="Q18753" s="38"/>
      <c r="Y18753" s="38"/>
    </row>
    <row r="18754" spans="5:25">
      <c r="E18754" s="45"/>
      <c r="H18754" s="45"/>
      <c r="Q18754" s="38"/>
      <c r="Y18754" s="38"/>
    </row>
    <row r="18755" spans="5:25">
      <c r="E18755" s="45"/>
      <c r="H18755" s="45"/>
      <c r="Q18755" s="38"/>
      <c r="Y18755" s="38"/>
    </row>
    <row r="18756" spans="5:25">
      <c r="E18756" s="45"/>
      <c r="H18756" s="45"/>
      <c r="Q18756" s="38"/>
      <c r="Y18756" s="38"/>
    </row>
    <row r="18757" spans="5:25">
      <c r="E18757" s="45"/>
      <c r="H18757" s="45"/>
      <c r="Q18757" s="38"/>
      <c r="Y18757" s="38"/>
    </row>
    <row r="18758" spans="5:25">
      <c r="E18758" s="45"/>
      <c r="H18758" s="45"/>
      <c r="Q18758" s="38"/>
      <c r="Y18758" s="38"/>
    </row>
    <row r="18759" spans="5:25">
      <c r="E18759" s="45"/>
      <c r="H18759" s="45"/>
      <c r="Q18759" s="38"/>
      <c r="Y18759" s="38"/>
    </row>
    <row r="18760" spans="5:25">
      <c r="E18760" s="45"/>
      <c r="H18760" s="45"/>
      <c r="Q18760" s="38"/>
      <c r="Y18760" s="38"/>
    </row>
    <row r="18761" spans="5:25">
      <c r="E18761" s="45"/>
      <c r="H18761" s="45"/>
      <c r="Q18761" s="38"/>
      <c r="Y18761" s="38"/>
    </row>
    <row r="18762" spans="5:25">
      <c r="E18762" s="45"/>
      <c r="H18762" s="45"/>
      <c r="Q18762" s="38"/>
      <c r="Y18762" s="38"/>
    </row>
    <row r="18763" spans="5:25">
      <c r="E18763" s="45"/>
      <c r="H18763" s="45"/>
      <c r="Q18763" s="38"/>
      <c r="Y18763" s="38"/>
    </row>
    <row r="18764" spans="5:25">
      <c r="E18764" s="45"/>
      <c r="H18764" s="45"/>
      <c r="Q18764" s="38"/>
      <c r="Y18764" s="38"/>
    </row>
    <row r="18765" spans="5:25">
      <c r="E18765" s="45"/>
      <c r="H18765" s="45"/>
      <c r="Q18765" s="38"/>
      <c r="Y18765" s="38"/>
    </row>
    <row r="18766" spans="5:25">
      <c r="E18766" s="45"/>
      <c r="H18766" s="45"/>
      <c r="Q18766" s="38"/>
      <c r="Y18766" s="38"/>
    </row>
    <row r="18767" spans="5:25">
      <c r="E18767" s="45"/>
      <c r="H18767" s="45"/>
      <c r="Q18767" s="38"/>
      <c r="Y18767" s="38"/>
    </row>
    <row r="18768" spans="5:25">
      <c r="E18768" s="45"/>
      <c r="H18768" s="45"/>
      <c r="Q18768" s="38"/>
      <c r="Y18768" s="38"/>
    </row>
    <row r="18769" spans="5:25">
      <c r="E18769" s="45"/>
      <c r="H18769" s="45"/>
      <c r="Q18769" s="38"/>
      <c r="Y18769" s="38"/>
    </row>
    <row r="18770" spans="5:25">
      <c r="E18770" s="45"/>
      <c r="H18770" s="45"/>
      <c r="Q18770" s="38"/>
      <c r="Y18770" s="38"/>
    </row>
    <row r="18771" spans="5:25">
      <c r="E18771" s="45"/>
      <c r="H18771" s="45"/>
      <c r="Q18771" s="38"/>
      <c r="Y18771" s="38"/>
    </row>
    <row r="18772" spans="5:25">
      <c r="E18772" s="45"/>
      <c r="H18772" s="45"/>
      <c r="Q18772" s="38"/>
      <c r="Y18772" s="38"/>
    </row>
    <row r="18773" spans="5:25">
      <c r="E18773" s="45"/>
      <c r="H18773" s="45"/>
      <c r="Q18773" s="38"/>
      <c r="Y18773" s="38"/>
    </row>
    <row r="18774" spans="5:25">
      <c r="E18774" s="45"/>
      <c r="H18774" s="45"/>
      <c r="Q18774" s="38"/>
      <c r="Y18774" s="38"/>
    </row>
    <row r="18775" spans="5:25">
      <c r="E18775" s="45"/>
      <c r="H18775" s="45"/>
      <c r="Q18775" s="38"/>
      <c r="Y18775" s="38"/>
    </row>
    <row r="18776" spans="5:25">
      <c r="E18776" s="45"/>
      <c r="H18776" s="45"/>
      <c r="Q18776" s="38"/>
      <c r="Y18776" s="38"/>
    </row>
    <row r="18777" spans="5:25">
      <c r="E18777" s="45"/>
      <c r="H18777" s="45"/>
      <c r="Q18777" s="38"/>
      <c r="Y18777" s="38"/>
    </row>
    <row r="18778" spans="5:25">
      <c r="E18778" s="45"/>
      <c r="H18778" s="45"/>
      <c r="Q18778" s="38"/>
      <c r="Y18778" s="38"/>
    </row>
    <row r="18779" spans="5:25">
      <c r="E18779" s="45"/>
      <c r="H18779" s="45"/>
      <c r="Q18779" s="38"/>
      <c r="Y18779" s="38"/>
    </row>
    <row r="18780" spans="5:25">
      <c r="E18780" s="45"/>
      <c r="H18780" s="45"/>
      <c r="Q18780" s="38"/>
      <c r="Y18780" s="38"/>
    </row>
    <row r="18781" spans="5:25">
      <c r="E18781" s="45"/>
      <c r="H18781" s="45"/>
      <c r="Q18781" s="38"/>
      <c r="Y18781" s="38"/>
    </row>
    <row r="18782" spans="5:25">
      <c r="E18782" s="45"/>
      <c r="H18782" s="45"/>
      <c r="Q18782" s="38"/>
      <c r="Y18782" s="38"/>
    </row>
    <row r="18783" spans="5:25">
      <c r="E18783" s="45"/>
      <c r="H18783" s="45"/>
      <c r="Q18783" s="38"/>
      <c r="Y18783" s="38"/>
    </row>
    <row r="18784" spans="5:25">
      <c r="E18784" s="45"/>
      <c r="H18784" s="45"/>
      <c r="Q18784" s="38"/>
      <c r="Y18784" s="38"/>
    </row>
    <row r="18785" spans="5:25">
      <c r="E18785" s="45"/>
      <c r="H18785" s="45"/>
      <c r="Q18785" s="38"/>
      <c r="Y18785" s="38"/>
    </row>
    <row r="18786" spans="5:25">
      <c r="E18786" s="45"/>
      <c r="H18786" s="45"/>
      <c r="Q18786" s="38"/>
      <c r="Y18786" s="38"/>
    </row>
    <row r="18787" spans="5:25">
      <c r="E18787" s="45"/>
      <c r="H18787" s="45"/>
      <c r="Q18787" s="38"/>
      <c r="Y18787" s="38"/>
    </row>
    <row r="18788" spans="5:25">
      <c r="E18788" s="45"/>
      <c r="H18788" s="45"/>
      <c r="Q18788" s="38"/>
      <c r="Y18788" s="38"/>
    </row>
    <row r="18789" spans="5:25">
      <c r="E18789" s="45"/>
      <c r="H18789" s="45"/>
      <c r="Q18789" s="38"/>
      <c r="Y18789" s="38"/>
    </row>
    <row r="18790" spans="5:25">
      <c r="E18790" s="45"/>
      <c r="H18790" s="45"/>
      <c r="Q18790" s="38"/>
      <c r="Y18790" s="38"/>
    </row>
    <row r="18791" spans="5:25">
      <c r="E18791" s="45"/>
      <c r="H18791" s="45"/>
      <c r="Q18791" s="38"/>
      <c r="Y18791" s="38"/>
    </row>
    <row r="18792" spans="5:25">
      <c r="E18792" s="45"/>
      <c r="H18792" s="45"/>
      <c r="Q18792" s="38"/>
      <c r="Y18792" s="38"/>
    </row>
    <row r="18793" spans="5:25">
      <c r="E18793" s="45"/>
      <c r="H18793" s="45"/>
      <c r="Q18793" s="38"/>
      <c r="Y18793" s="38"/>
    </row>
    <row r="18794" spans="5:25">
      <c r="E18794" s="45"/>
      <c r="H18794" s="45"/>
      <c r="Q18794" s="38"/>
      <c r="Y18794" s="38"/>
    </row>
    <row r="18795" spans="5:25">
      <c r="E18795" s="45"/>
      <c r="H18795" s="45"/>
      <c r="Q18795" s="38"/>
      <c r="Y18795" s="38"/>
    </row>
    <row r="18796" spans="5:25">
      <c r="E18796" s="45"/>
      <c r="H18796" s="45"/>
      <c r="Q18796" s="38"/>
      <c r="Y18796" s="38"/>
    </row>
    <row r="18797" spans="5:25">
      <c r="E18797" s="45"/>
      <c r="H18797" s="45"/>
      <c r="Q18797" s="38"/>
      <c r="Y18797" s="38"/>
    </row>
    <row r="18798" spans="5:25">
      <c r="E18798" s="45"/>
      <c r="H18798" s="45"/>
      <c r="Q18798" s="38"/>
      <c r="Y18798" s="38"/>
    </row>
    <row r="18799" spans="5:25">
      <c r="E18799" s="45"/>
      <c r="H18799" s="45"/>
      <c r="Q18799" s="38"/>
      <c r="Y18799" s="38"/>
    </row>
    <row r="18800" spans="5:25">
      <c r="E18800" s="45"/>
      <c r="H18800" s="45"/>
      <c r="Q18800" s="38"/>
      <c r="Y18800" s="38"/>
    </row>
    <row r="18801" spans="5:25">
      <c r="E18801" s="45"/>
      <c r="H18801" s="45"/>
      <c r="Q18801" s="38"/>
      <c r="Y18801" s="38"/>
    </row>
    <row r="18802" spans="5:25">
      <c r="E18802" s="45"/>
      <c r="H18802" s="45"/>
      <c r="Q18802" s="38"/>
      <c r="Y18802" s="38"/>
    </row>
    <row r="18803" spans="5:25">
      <c r="E18803" s="45"/>
      <c r="H18803" s="45"/>
      <c r="Q18803" s="38"/>
      <c r="Y18803" s="38"/>
    </row>
    <row r="18804" spans="5:25">
      <c r="E18804" s="45"/>
      <c r="H18804" s="45"/>
      <c r="Q18804" s="38"/>
      <c r="Y18804" s="38"/>
    </row>
    <row r="18805" spans="5:25">
      <c r="E18805" s="45"/>
      <c r="H18805" s="45"/>
      <c r="Q18805" s="38"/>
      <c r="Y18805" s="38"/>
    </row>
    <row r="18806" spans="5:25">
      <c r="E18806" s="45"/>
      <c r="H18806" s="45"/>
      <c r="Q18806" s="38"/>
      <c r="Y18806" s="38"/>
    </row>
    <row r="18807" spans="5:25">
      <c r="E18807" s="45"/>
      <c r="H18807" s="45"/>
      <c r="Q18807" s="38"/>
      <c r="Y18807" s="38"/>
    </row>
    <row r="18808" spans="5:25">
      <c r="E18808" s="45"/>
      <c r="H18808" s="45"/>
      <c r="Q18808" s="38"/>
      <c r="Y18808" s="38"/>
    </row>
    <row r="18809" spans="5:25">
      <c r="E18809" s="45"/>
      <c r="H18809" s="45"/>
      <c r="Q18809" s="38"/>
      <c r="Y18809" s="38"/>
    </row>
    <row r="18810" spans="5:25">
      <c r="E18810" s="45"/>
      <c r="H18810" s="45"/>
      <c r="Q18810" s="38"/>
      <c r="Y18810" s="38"/>
    </row>
    <row r="18811" spans="5:25">
      <c r="E18811" s="45"/>
      <c r="H18811" s="45"/>
      <c r="Q18811" s="38"/>
      <c r="Y18811" s="38"/>
    </row>
    <row r="18812" spans="5:25">
      <c r="E18812" s="45"/>
      <c r="H18812" s="45"/>
      <c r="Q18812" s="38"/>
      <c r="Y18812" s="38"/>
    </row>
    <row r="18813" spans="5:25">
      <c r="E18813" s="45"/>
      <c r="H18813" s="45"/>
      <c r="Q18813" s="38"/>
      <c r="Y18813" s="38"/>
    </row>
    <row r="18814" spans="5:25">
      <c r="E18814" s="45"/>
      <c r="H18814" s="45"/>
      <c r="Q18814" s="38"/>
      <c r="Y18814" s="38"/>
    </row>
    <row r="18815" spans="5:25">
      <c r="E18815" s="45"/>
      <c r="H18815" s="45"/>
      <c r="Q18815" s="38"/>
      <c r="Y18815" s="38"/>
    </row>
    <row r="18816" spans="5:25">
      <c r="E18816" s="45"/>
      <c r="H18816" s="45"/>
      <c r="Q18816" s="38"/>
      <c r="Y18816" s="38"/>
    </row>
    <row r="18817" spans="5:25">
      <c r="E18817" s="45"/>
      <c r="H18817" s="45"/>
      <c r="Q18817" s="38"/>
      <c r="Y18817" s="38"/>
    </row>
    <row r="18818" spans="5:25">
      <c r="E18818" s="45"/>
      <c r="H18818" s="45"/>
      <c r="Q18818" s="38"/>
      <c r="Y18818" s="38"/>
    </row>
    <row r="18819" spans="5:25">
      <c r="E18819" s="45"/>
      <c r="H18819" s="45"/>
      <c r="Q18819" s="38"/>
      <c r="Y18819" s="38"/>
    </row>
    <row r="18820" spans="5:25">
      <c r="E18820" s="45"/>
      <c r="H18820" s="45"/>
      <c r="Q18820" s="38"/>
      <c r="Y18820" s="38"/>
    </row>
    <row r="18821" spans="5:25">
      <c r="E18821" s="45"/>
      <c r="H18821" s="45"/>
      <c r="Q18821" s="38"/>
      <c r="Y18821" s="38"/>
    </row>
    <row r="18822" spans="5:25">
      <c r="E18822" s="45"/>
      <c r="H18822" s="45"/>
      <c r="Q18822" s="38"/>
      <c r="Y18822" s="38"/>
    </row>
    <row r="18823" spans="5:25">
      <c r="E18823" s="45"/>
      <c r="H18823" s="45"/>
      <c r="Q18823" s="38"/>
      <c r="Y18823" s="38"/>
    </row>
    <row r="18824" spans="5:25">
      <c r="E18824" s="45"/>
      <c r="H18824" s="45"/>
      <c r="Q18824" s="38"/>
      <c r="Y18824" s="38"/>
    </row>
    <row r="18825" spans="5:25">
      <c r="E18825" s="45"/>
      <c r="H18825" s="45"/>
      <c r="Q18825" s="38"/>
      <c r="Y18825" s="38"/>
    </row>
    <row r="18826" spans="5:25">
      <c r="E18826" s="45"/>
      <c r="H18826" s="45"/>
      <c r="Q18826" s="38"/>
      <c r="Y18826" s="38"/>
    </row>
    <row r="18827" spans="5:25">
      <c r="E18827" s="45"/>
      <c r="H18827" s="45"/>
      <c r="Q18827" s="38"/>
      <c r="Y18827" s="38"/>
    </row>
    <row r="18828" spans="5:25">
      <c r="E18828" s="45"/>
      <c r="H18828" s="45"/>
      <c r="Q18828" s="38"/>
      <c r="Y18828" s="38"/>
    </row>
    <row r="18829" spans="5:25">
      <c r="E18829" s="45"/>
      <c r="H18829" s="45"/>
      <c r="Q18829" s="38"/>
      <c r="Y18829" s="38"/>
    </row>
    <row r="18830" spans="5:25">
      <c r="E18830" s="45"/>
      <c r="H18830" s="45"/>
      <c r="Q18830" s="38"/>
      <c r="Y18830" s="38"/>
    </row>
    <row r="18831" spans="5:25">
      <c r="E18831" s="45"/>
      <c r="H18831" s="45"/>
      <c r="Q18831" s="38"/>
      <c r="Y18831" s="38"/>
    </row>
    <row r="18832" spans="5:25">
      <c r="E18832" s="45"/>
      <c r="H18832" s="45"/>
      <c r="Q18832" s="38"/>
      <c r="Y18832" s="38"/>
    </row>
    <row r="18833" spans="5:25">
      <c r="E18833" s="45"/>
      <c r="H18833" s="45"/>
      <c r="Q18833" s="38"/>
      <c r="Y18833" s="38"/>
    </row>
    <row r="18834" spans="5:25">
      <c r="E18834" s="45"/>
      <c r="H18834" s="45"/>
      <c r="Q18834" s="38"/>
      <c r="Y18834" s="38"/>
    </row>
    <row r="18835" spans="5:25">
      <c r="E18835" s="45"/>
      <c r="H18835" s="45"/>
      <c r="Q18835" s="38"/>
      <c r="Y18835" s="38"/>
    </row>
    <row r="18836" spans="5:25">
      <c r="E18836" s="45"/>
      <c r="H18836" s="45"/>
      <c r="Q18836" s="38"/>
      <c r="Y18836" s="38"/>
    </row>
    <row r="18837" spans="5:25">
      <c r="E18837" s="45"/>
      <c r="H18837" s="45"/>
      <c r="Q18837" s="38"/>
      <c r="Y18837" s="38"/>
    </row>
    <row r="18838" spans="5:25">
      <c r="E18838" s="45"/>
      <c r="H18838" s="45"/>
      <c r="Q18838" s="38"/>
      <c r="Y18838" s="38"/>
    </row>
    <row r="18839" spans="5:25">
      <c r="E18839" s="45"/>
      <c r="H18839" s="45"/>
      <c r="Q18839" s="38"/>
      <c r="Y18839" s="38"/>
    </row>
    <row r="18840" spans="5:25">
      <c r="E18840" s="45"/>
      <c r="H18840" s="45"/>
      <c r="Q18840" s="38"/>
      <c r="Y18840" s="38"/>
    </row>
    <row r="18841" spans="5:25">
      <c r="E18841" s="45"/>
      <c r="H18841" s="45"/>
      <c r="Q18841" s="38"/>
      <c r="Y18841" s="38"/>
    </row>
    <row r="18842" spans="5:25">
      <c r="E18842" s="45"/>
      <c r="H18842" s="45"/>
      <c r="Q18842" s="38"/>
      <c r="Y18842" s="38"/>
    </row>
    <row r="18843" spans="5:25">
      <c r="E18843" s="45"/>
      <c r="H18843" s="45"/>
      <c r="Q18843" s="38"/>
      <c r="Y18843" s="38"/>
    </row>
    <row r="18844" spans="5:25">
      <c r="E18844" s="45"/>
      <c r="H18844" s="45"/>
      <c r="Q18844" s="38"/>
      <c r="Y18844" s="38"/>
    </row>
    <row r="18845" spans="5:25">
      <c r="E18845" s="45"/>
      <c r="H18845" s="45"/>
      <c r="Q18845" s="38"/>
      <c r="Y18845" s="38"/>
    </row>
    <row r="18846" spans="5:25">
      <c r="E18846" s="45"/>
      <c r="H18846" s="45"/>
      <c r="Q18846" s="38"/>
      <c r="Y18846" s="38"/>
    </row>
    <row r="18847" spans="5:25">
      <c r="E18847" s="45"/>
      <c r="H18847" s="45"/>
      <c r="Q18847" s="38"/>
      <c r="Y18847" s="38"/>
    </row>
    <row r="18848" spans="5:25">
      <c r="E18848" s="45"/>
      <c r="H18848" s="45"/>
      <c r="Q18848" s="38"/>
      <c r="Y18848" s="38"/>
    </row>
    <row r="18849" spans="5:25">
      <c r="E18849" s="45"/>
      <c r="H18849" s="45"/>
      <c r="Q18849" s="38"/>
      <c r="Y18849" s="38"/>
    </row>
    <row r="18850" spans="5:25">
      <c r="E18850" s="45"/>
      <c r="H18850" s="45"/>
      <c r="Q18850" s="38"/>
      <c r="Y18850" s="38"/>
    </row>
    <row r="18851" spans="5:25">
      <c r="E18851" s="45"/>
      <c r="H18851" s="45"/>
      <c r="Q18851" s="38"/>
      <c r="Y18851" s="38"/>
    </row>
    <row r="18852" spans="5:25">
      <c r="E18852" s="45"/>
      <c r="H18852" s="45"/>
      <c r="Q18852" s="38"/>
      <c r="Y18852" s="38"/>
    </row>
    <row r="18853" spans="5:25">
      <c r="E18853" s="45"/>
      <c r="H18853" s="45"/>
      <c r="Q18853" s="38"/>
      <c r="Y18853" s="38"/>
    </row>
    <row r="18854" spans="5:25">
      <c r="E18854" s="45"/>
      <c r="H18854" s="45"/>
      <c r="Q18854" s="38"/>
      <c r="Y18854" s="38"/>
    </row>
    <row r="18855" spans="5:25">
      <c r="E18855" s="45"/>
      <c r="H18855" s="45"/>
      <c r="Q18855" s="38"/>
      <c r="Y18855" s="38"/>
    </row>
    <row r="18856" spans="5:25">
      <c r="E18856" s="45"/>
      <c r="H18856" s="45"/>
      <c r="Q18856" s="38"/>
      <c r="Y18856" s="38"/>
    </row>
    <row r="18857" spans="5:25">
      <c r="E18857" s="45"/>
      <c r="H18857" s="45"/>
      <c r="Q18857" s="38"/>
      <c r="Y18857" s="38"/>
    </row>
    <row r="18858" spans="5:25">
      <c r="E18858" s="45"/>
      <c r="H18858" s="45"/>
      <c r="Q18858" s="38"/>
      <c r="Y18858" s="38"/>
    </row>
    <row r="18859" spans="5:25">
      <c r="E18859" s="45"/>
      <c r="H18859" s="45"/>
      <c r="Q18859" s="38"/>
      <c r="Y18859" s="38"/>
    </row>
    <row r="18860" spans="5:25">
      <c r="E18860" s="45"/>
      <c r="H18860" s="45"/>
      <c r="Q18860" s="38"/>
      <c r="Y18860" s="38"/>
    </row>
    <row r="18861" spans="5:25">
      <c r="E18861" s="45"/>
      <c r="H18861" s="45"/>
      <c r="Q18861" s="38"/>
      <c r="Y18861" s="38"/>
    </row>
    <row r="18862" spans="5:25">
      <c r="E18862" s="45"/>
      <c r="H18862" s="45"/>
      <c r="Q18862" s="38"/>
      <c r="Y18862" s="38"/>
    </row>
    <row r="18863" spans="5:25">
      <c r="E18863" s="45"/>
      <c r="H18863" s="45"/>
      <c r="Q18863" s="38"/>
      <c r="Y18863" s="38"/>
    </row>
    <row r="18864" spans="5:25">
      <c r="E18864" s="45"/>
      <c r="H18864" s="45"/>
      <c r="Q18864" s="38"/>
      <c r="Y18864" s="38"/>
    </row>
    <row r="18865" spans="5:25">
      <c r="E18865" s="45"/>
      <c r="H18865" s="45"/>
      <c r="Q18865" s="38"/>
      <c r="Y18865" s="38"/>
    </row>
    <row r="18866" spans="5:25">
      <c r="E18866" s="45"/>
      <c r="H18866" s="45"/>
      <c r="Q18866" s="38"/>
      <c r="Y18866" s="38"/>
    </row>
    <row r="18867" spans="5:25">
      <c r="E18867" s="45"/>
      <c r="H18867" s="45"/>
      <c r="Q18867" s="38"/>
      <c r="Y18867" s="38"/>
    </row>
    <row r="18868" spans="5:25">
      <c r="E18868" s="45"/>
      <c r="H18868" s="45"/>
      <c r="Q18868" s="38"/>
      <c r="Y18868" s="38"/>
    </row>
    <row r="18869" spans="5:25">
      <c r="E18869" s="45"/>
      <c r="H18869" s="45"/>
      <c r="Q18869" s="38"/>
      <c r="Y18869" s="38"/>
    </row>
    <row r="18870" spans="5:25">
      <c r="E18870" s="45"/>
      <c r="H18870" s="45"/>
      <c r="Q18870" s="38"/>
      <c r="Y18870" s="38"/>
    </row>
    <row r="18871" spans="5:25">
      <c r="E18871" s="45"/>
      <c r="H18871" s="45"/>
      <c r="Q18871" s="38"/>
      <c r="Y18871" s="38"/>
    </row>
    <row r="18872" spans="5:25">
      <c r="E18872" s="45"/>
      <c r="H18872" s="45"/>
      <c r="Q18872" s="38"/>
      <c r="Y18872" s="38"/>
    </row>
    <row r="18873" spans="5:25">
      <c r="E18873" s="45"/>
      <c r="H18873" s="45"/>
      <c r="Q18873" s="38"/>
      <c r="Y18873" s="38"/>
    </row>
    <row r="18874" spans="5:25">
      <c r="E18874" s="45"/>
      <c r="H18874" s="45"/>
      <c r="Q18874" s="38"/>
      <c r="Y18874" s="38"/>
    </row>
    <row r="18875" spans="5:25">
      <c r="E18875" s="45"/>
      <c r="H18875" s="45"/>
      <c r="Q18875" s="38"/>
      <c r="Y18875" s="38"/>
    </row>
    <row r="18876" spans="5:25">
      <c r="E18876" s="45"/>
      <c r="H18876" s="45"/>
      <c r="Q18876" s="38"/>
      <c r="Y18876" s="38"/>
    </row>
    <row r="18877" spans="5:25">
      <c r="E18877" s="45"/>
      <c r="H18877" s="45"/>
      <c r="Q18877" s="38"/>
      <c r="Y18877" s="38"/>
    </row>
    <row r="18878" spans="5:25">
      <c r="E18878" s="45"/>
      <c r="H18878" s="45"/>
      <c r="Q18878" s="38"/>
      <c r="Y18878" s="38"/>
    </row>
    <row r="18879" spans="5:25">
      <c r="E18879" s="45"/>
      <c r="H18879" s="45"/>
      <c r="Q18879" s="38"/>
      <c r="Y18879" s="38"/>
    </row>
    <row r="18880" spans="5:25">
      <c r="E18880" s="45"/>
      <c r="H18880" s="45"/>
      <c r="Q18880" s="38"/>
      <c r="Y18880" s="38"/>
    </row>
    <row r="18881" spans="5:25">
      <c r="E18881" s="45"/>
      <c r="H18881" s="45"/>
      <c r="Q18881" s="38"/>
      <c r="Y18881" s="38"/>
    </row>
    <row r="18882" spans="5:25">
      <c r="E18882" s="45"/>
      <c r="H18882" s="45"/>
      <c r="Q18882" s="38"/>
      <c r="Y18882" s="38"/>
    </row>
    <row r="18883" spans="5:25">
      <c r="E18883" s="45"/>
      <c r="H18883" s="45"/>
      <c r="Q18883" s="38"/>
      <c r="Y18883" s="38"/>
    </row>
    <row r="18884" spans="5:25">
      <c r="E18884" s="45"/>
      <c r="H18884" s="45"/>
      <c r="Q18884" s="38"/>
      <c r="Y18884" s="38"/>
    </row>
    <row r="18885" spans="5:25">
      <c r="E18885" s="45"/>
      <c r="H18885" s="45"/>
      <c r="Q18885" s="38"/>
      <c r="Y18885" s="38"/>
    </row>
    <row r="18886" spans="5:25">
      <c r="E18886" s="45"/>
      <c r="H18886" s="45"/>
      <c r="Q18886" s="38"/>
      <c r="Y18886" s="38"/>
    </row>
    <row r="18887" spans="5:25">
      <c r="E18887" s="45"/>
      <c r="H18887" s="45"/>
      <c r="Q18887" s="38"/>
      <c r="Y18887" s="38"/>
    </row>
    <row r="18888" spans="5:25">
      <c r="E18888" s="45"/>
      <c r="H18888" s="45"/>
      <c r="Q18888" s="38"/>
      <c r="Y18888" s="38"/>
    </row>
    <row r="18889" spans="5:25">
      <c r="E18889" s="45"/>
      <c r="H18889" s="45"/>
      <c r="Q18889" s="38"/>
      <c r="Y18889" s="38"/>
    </row>
    <row r="18890" spans="5:25">
      <c r="E18890" s="45"/>
      <c r="H18890" s="45"/>
      <c r="Q18890" s="38"/>
      <c r="Y18890" s="38"/>
    </row>
    <row r="18891" spans="5:25">
      <c r="E18891" s="45"/>
      <c r="H18891" s="45"/>
      <c r="Q18891" s="38"/>
      <c r="Y18891" s="38"/>
    </row>
    <row r="18892" spans="5:25">
      <c r="E18892" s="45"/>
      <c r="H18892" s="45"/>
      <c r="Q18892" s="38"/>
      <c r="Y18892" s="38"/>
    </row>
    <row r="18893" spans="5:25">
      <c r="E18893" s="45"/>
      <c r="H18893" s="45"/>
      <c r="Q18893" s="38"/>
      <c r="Y18893" s="38"/>
    </row>
    <row r="18894" spans="5:25">
      <c r="E18894" s="45"/>
      <c r="H18894" s="45"/>
      <c r="Q18894" s="38"/>
      <c r="Y18894" s="38"/>
    </row>
    <row r="18895" spans="5:25">
      <c r="E18895" s="45"/>
      <c r="H18895" s="45"/>
      <c r="Q18895" s="38"/>
      <c r="Y18895" s="38"/>
    </row>
    <row r="18896" spans="5:25">
      <c r="E18896" s="45"/>
      <c r="H18896" s="45"/>
      <c r="Q18896" s="38"/>
      <c r="Y18896" s="38"/>
    </row>
    <row r="18897" spans="5:25">
      <c r="E18897" s="45"/>
      <c r="H18897" s="45"/>
      <c r="Q18897" s="38"/>
      <c r="Y18897" s="38"/>
    </row>
    <row r="18898" spans="5:25">
      <c r="E18898" s="45"/>
      <c r="H18898" s="45"/>
      <c r="Q18898" s="38"/>
      <c r="Y18898" s="38"/>
    </row>
    <row r="18899" spans="5:25">
      <c r="E18899" s="45"/>
      <c r="H18899" s="45"/>
      <c r="Q18899" s="38"/>
      <c r="Y18899" s="38"/>
    </row>
    <row r="18900" spans="5:25">
      <c r="E18900" s="45"/>
      <c r="H18900" s="45"/>
      <c r="Q18900" s="38"/>
      <c r="Y18900" s="38"/>
    </row>
    <row r="18901" spans="5:25">
      <c r="E18901" s="45"/>
      <c r="H18901" s="45"/>
      <c r="Q18901" s="38"/>
      <c r="Y18901" s="38"/>
    </row>
    <row r="18902" spans="5:25">
      <c r="E18902" s="45"/>
      <c r="H18902" s="45"/>
      <c r="Q18902" s="38"/>
      <c r="Y18902" s="38"/>
    </row>
    <row r="18903" spans="5:25">
      <c r="E18903" s="45"/>
      <c r="H18903" s="45"/>
      <c r="Q18903" s="38"/>
      <c r="Y18903" s="38"/>
    </row>
    <row r="18904" spans="5:25">
      <c r="E18904" s="45"/>
      <c r="H18904" s="45"/>
      <c r="Q18904" s="38"/>
      <c r="Y18904" s="38"/>
    </row>
    <row r="18905" spans="5:25">
      <c r="E18905" s="45"/>
      <c r="H18905" s="45"/>
      <c r="Q18905" s="38"/>
      <c r="Y18905" s="38"/>
    </row>
    <row r="18906" spans="5:25">
      <c r="E18906" s="45"/>
      <c r="H18906" s="45"/>
      <c r="Q18906" s="38"/>
      <c r="Y18906" s="38"/>
    </row>
    <row r="18907" spans="5:25">
      <c r="E18907" s="45"/>
      <c r="H18907" s="45"/>
      <c r="Q18907" s="38"/>
      <c r="Y18907" s="38"/>
    </row>
    <row r="18908" spans="5:25">
      <c r="E18908" s="45"/>
      <c r="H18908" s="45"/>
      <c r="Q18908" s="38"/>
      <c r="Y18908" s="38"/>
    </row>
    <row r="18909" spans="5:25">
      <c r="E18909" s="45"/>
      <c r="H18909" s="45"/>
      <c r="Q18909" s="38"/>
      <c r="Y18909" s="38"/>
    </row>
    <row r="18910" spans="5:25">
      <c r="E18910" s="45"/>
      <c r="H18910" s="45"/>
      <c r="Q18910" s="38"/>
      <c r="Y18910" s="38"/>
    </row>
    <row r="18911" spans="5:25">
      <c r="E18911" s="45"/>
      <c r="H18911" s="45"/>
      <c r="Q18911" s="38"/>
      <c r="Y18911" s="38"/>
    </row>
    <row r="18912" spans="5:25">
      <c r="E18912" s="45"/>
      <c r="H18912" s="45"/>
      <c r="Q18912" s="38"/>
      <c r="Y18912" s="38"/>
    </row>
    <row r="18913" spans="5:25">
      <c r="E18913" s="45"/>
      <c r="H18913" s="45"/>
      <c r="Q18913" s="38"/>
      <c r="Y18913" s="38"/>
    </row>
    <row r="18914" spans="5:25">
      <c r="E18914" s="45"/>
      <c r="H18914" s="45"/>
      <c r="Q18914" s="38"/>
      <c r="Y18914" s="38"/>
    </row>
    <row r="18915" spans="5:25">
      <c r="E18915" s="45"/>
      <c r="H18915" s="45"/>
      <c r="Q18915" s="38"/>
      <c r="Y18915" s="38"/>
    </row>
    <row r="18916" spans="5:25">
      <c r="E18916" s="45"/>
      <c r="H18916" s="45"/>
      <c r="Q18916" s="38"/>
      <c r="Y18916" s="38"/>
    </row>
    <row r="18917" spans="5:25">
      <c r="E18917" s="45"/>
      <c r="H18917" s="45"/>
      <c r="Q18917" s="38"/>
      <c r="Y18917" s="38"/>
    </row>
    <row r="18918" spans="5:25">
      <c r="E18918" s="45"/>
      <c r="H18918" s="45"/>
      <c r="Q18918" s="38"/>
      <c r="Y18918" s="38"/>
    </row>
    <row r="18919" spans="5:25">
      <c r="E18919" s="45"/>
      <c r="H18919" s="45"/>
      <c r="Q18919" s="38"/>
      <c r="Y18919" s="38"/>
    </row>
    <row r="18920" spans="5:25">
      <c r="E18920" s="45"/>
      <c r="H18920" s="45"/>
      <c r="Q18920" s="38"/>
      <c r="Y18920" s="38"/>
    </row>
    <row r="18921" spans="5:25">
      <c r="E18921" s="45"/>
      <c r="H18921" s="45"/>
      <c r="Q18921" s="38"/>
      <c r="Y18921" s="38"/>
    </row>
    <row r="18922" spans="5:25">
      <c r="E18922" s="45"/>
      <c r="H18922" s="45"/>
      <c r="Q18922" s="38"/>
      <c r="Y18922" s="38"/>
    </row>
    <row r="18923" spans="5:25">
      <c r="E18923" s="45"/>
      <c r="H18923" s="45"/>
      <c r="Q18923" s="38"/>
      <c r="Y18923" s="38"/>
    </row>
    <row r="18924" spans="5:25">
      <c r="E18924" s="45"/>
      <c r="H18924" s="45"/>
      <c r="Q18924" s="38"/>
      <c r="Y18924" s="38"/>
    </row>
    <row r="18925" spans="5:25">
      <c r="E18925" s="45"/>
      <c r="H18925" s="45"/>
      <c r="Q18925" s="38"/>
      <c r="Y18925" s="38"/>
    </row>
    <row r="18926" spans="5:25">
      <c r="E18926" s="45"/>
      <c r="H18926" s="45"/>
      <c r="Q18926" s="38"/>
      <c r="Y18926" s="38"/>
    </row>
    <row r="18927" spans="5:25">
      <c r="E18927" s="45"/>
      <c r="H18927" s="45"/>
      <c r="Q18927" s="38"/>
      <c r="Y18927" s="38"/>
    </row>
    <row r="18928" spans="5:25">
      <c r="E18928" s="45"/>
      <c r="H18928" s="45"/>
      <c r="Q18928" s="38"/>
      <c r="Y18928" s="38"/>
    </row>
    <row r="18929" spans="5:25">
      <c r="E18929" s="45"/>
      <c r="H18929" s="45"/>
      <c r="Q18929" s="38"/>
      <c r="Y18929" s="38"/>
    </row>
    <row r="18930" spans="5:25">
      <c r="E18930" s="45"/>
      <c r="H18930" s="45"/>
      <c r="Q18930" s="38"/>
      <c r="Y18930" s="38"/>
    </row>
    <row r="18931" spans="5:25">
      <c r="E18931" s="45"/>
      <c r="H18931" s="45"/>
      <c r="Q18931" s="38"/>
      <c r="Y18931" s="38"/>
    </row>
    <row r="18932" spans="5:25">
      <c r="E18932" s="45"/>
      <c r="H18932" s="45"/>
      <c r="Q18932" s="38"/>
      <c r="Y18932" s="38"/>
    </row>
    <row r="18933" spans="5:25">
      <c r="E18933" s="45"/>
      <c r="H18933" s="45"/>
      <c r="Q18933" s="38"/>
      <c r="Y18933" s="38"/>
    </row>
    <row r="18934" spans="5:25">
      <c r="E18934" s="45"/>
      <c r="H18934" s="45"/>
      <c r="Q18934" s="38"/>
      <c r="Y18934" s="38"/>
    </row>
    <row r="18935" spans="5:25">
      <c r="E18935" s="45"/>
      <c r="H18935" s="45"/>
      <c r="Q18935" s="38"/>
      <c r="Y18935" s="38"/>
    </row>
    <row r="18936" spans="5:25">
      <c r="E18936" s="45"/>
      <c r="H18936" s="45"/>
      <c r="Q18936" s="38"/>
      <c r="Y18936" s="38"/>
    </row>
    <row r="18937" spans="5:25">
      <c r="E18937" s="45"/>
      <c r="H18937" s="45"/>
      <c r="Q18937" s="38"/>
      <c r="Y18937" s="38"/>
    </row>
    <row r="18938" spans="5:25">
      <c r="E18938" s="45"/>
      <c r="H18938" s="45"/>
      <c r="Q18938" s="38"/>
      <c r="Y18938" s="38"/>
    </row>
    <row r="18939" spans="5:25">
      <c r="E18939" s="45"/>
      <c r="H18939" s="45"/>
      <c r="Q18939" s="38"/>
      <c r="Y18939" s="38"/>
    </row>
    <row r="18940" spans="5:25">
      <c r="E18940" s="45"/>
      <c r="H18940" s="45"/>
      <c r="Q18940" s="38"/>
      <c r="Y18940" s="38"/>
    </row>
    <row r="18941" spans="5:25">
      <c r="E18941" s="45"/>
      <c r="H18941" s="45"/>
      <c r="Q18941" s="38"/>
      <c r="Y18941" s="38"/>
    </row>
    <row r="18942" spans="5:25">
      <c r="E18942" s="45"/>
      <c r="H18942" s="45"/>
      <c r="Q18942" s="38"/>
      <c r="Y18942" s="38"/>
    </row>
    <row r="18943" spans="5:25">
      <c r="E18943" s="45"/>
      <c r="H18943" s="45"/>
      <c r="Q18943" s="38"/>
      <c r="Y18943" s="38"/>
    </row>
    <row r="18944" spans="5:25">
      <c r="E18944" s="45"/>
      <c r="H18944" s="45"/>
      <c r="Q18944" s="38"/>
      <c r="Y18944" s="38"/>
    </row>
    <row r="18945" spans="5:25">
      <c r="E18945" s="45"/>
      <c r="H18945" s="45"/>
      <c r="Q18945" s="38"/>
      <c r="Y18945" s="38"/>
    </row>
    <row r="18946" spans="5:25">
      <c r="E18946" s="45"/>
      <c r="H18946" s="45"/>
      <c r="Q18946" s="38"/>
      <c r="Y18946" s="38"/>
    </row>
    <row r="18947" spans="5:25">
      <c r="E18947" s="45"/>
      <c r="H18947" s="45"/>
      <c r="Q18947" s="38"/>
      <c r="Y18947" s="38"/>
    </row>
    <row r="18948" spans="5:25">
      <c r="E18948" s="45"/>
      <c r="H18948" s="45"/>
      <c r="Q18948" s="38"/>
      <c r="Y18948" s="38"/>
    </row>
    <row r="18949" spans="5:25">
      <c r="E18949" s="45"/>
      <c r="H18949" s="45"/>
      <c r="Q18949" s="38"/>
      <c r="Y18949" s="38"/>
    </row>
    <row r="18950" spans="5:25">
      <c r="E18950" s="45"/>
      <c r="H18950" s="45"/>
      <c r="Q18950" s="38"/>
      <c r="Y18950" s="38"/>
    </row>
    <row r="18951" spans="5:25">
      <c r="E18951" s="45"/>
      <c r="H18951" s="45"/>
      <c r="Q18951" s="38"/>
      <c r="Y18951" s="38"/>
    </row>
    <row r="18952" spans="5:25">
      <c r="E18952" s="45"/>
      <c r="H18952" s="45"/>
      <c r="Q18952" s="38"/>
      <c r="Y18952" s="38"/>
    </row>
    <row r="18953" spans="5:25">
      <c r="E18953" s="45"/>
      <c r="H18953" s="45"/>
      <c r="Q18953" s="38"/>
      <c r="Y18953" s="38"/>
    </row>
    <row r="18954" spans="5:25">
      <c r="E18954" s="45"/>
      <c r="H18954" s="45"/>
      <c r="Q18954" s="38"/>
      <c r="Y18954" s="38"/>
    </row>
    <row r="18955" spans="5:25">
      <c r="E18955" s="45"/>
      <c r="H18955" s="45"/>
      <c r="Q18955" s="38"/>
      <c r="Y18955" s="38"/>
    </row>
    <row r="18956" spans="5:25">
      <c r="E18956" s="45"/>
      <c r="H18956" s="45"/>
      <c r="Q18956" s="38"/>
      <c r="Y18956" s="38"/>
    </row>
    <row r="18957" spans="5:25">
      <c r="E18957" s="45"/>
      <c r="H18957" s="45"/>
      <c r="Q18957" s="38"/>
      <c r="Y18957" s="38"/>
    </row>
    <row r="18958" spans="5:25">
      <c r="E18958" s="45"/>
      <c r="H18958" s="45"/>
      <c r="Q18958" s="38"/>
      <c r="Y18958" s="38"/>
    </row>
    <row r="18959" spans="5:25">
      <c r="E18959" s="45"/>
      <c r="H18959" s="45"/>
      <c r="Q18959" s="38"/>
      <c r="Y18959" s="38"/>
    </row>
    <row r="18960" spans="5:25">
      <c r="E18960" s="45"/>
      <c r="H18960" s="45"/>
      <c r="Q18960" s="38"/>
      <c r="Y18960" s="38"/>
    </row>
    <row r="18961" spans="5:25">
      <c r="E18961" s="45"/>
      <c r="H18961" s="45"/>
      <c r="Q18961" s="38"/>
      <c r="Y18961" s="38"/>
    </row>
    <row r="18962" spans="5:25">
      <c r="E18962" s="45"/>
      <c r="H18962" s="45"/>
      <c r="Q18962" s="38"/>
      <c r="Y18962" s="38"/>
    </row>
    <row r="18963" spans="5:25">
      <c r="E18963" s="45"/>
      <c r="H18963" s="45"/>
      <c r="Q18963" s="38"/>
      <c r="Y18963" s="38"/>
    </row>
    <row r="18964" spans="5:25">
      <c r="E18964" s="45"/>
      <c r="H18964" s="45"/>
      <c r="Q18964" s="38"/>
      <c r="Y18964" s="38"/>
    </row>
    <row r="18965" spans="5:25">
      <c r="E18965" s="45"/>
      <c r="H18965" s="45"/>
      <c r="Q18965" s="38"/>
      <c r="Y18965" s="38"/>
    </row>
    <row r="18966" spans="5:25">
      <c r="E18966" s="45"/>
      <c r="H18966" s="45"/>
      <c r="Q18966" s="38"/>
      <c r="Y18966" s="38"/>
    </row>
    <row r="18967" spans="5:25">
      <c r="E18967" s="45"/>
      <c r="H18967" s="45"/>
      <c r="Q18967" s="38"/>
      <c r="Y18967" s="38"/>
    </row>
    <row r="18968" spans="5:25">
      <c r="E18968" s="45"/>
      <c r="H18968" s="45"/>
      <c r="Q18968" s="38"/>
      <c r="Y18968" s="38"/>
    </row>
    <row r="18969" spans="5:25">
      <c r="E18969" s="45"/>
      <c r="H18969" s="45"/>
      <c r="Q18969" s="38"/>
      <c r="Y18969" s="38"/>
    </row>
    <row r="18970" spans="5:25">
      <c r="E18970" s="45"/>
      <c r="H18970" s="45"/>
      <c r="Q18970" s="38"/>
      <c r="Y18970" s="38"/>
    </row>
    <row r="18971" spans="5:25">
      <c r="E18971" s="45"/>
      <c r="H18971" s="45"/>
      <c r="Q18971" s="38"/>
      <c r="Y18971" s="38"/>
    </row>
    <row r="18972" spans="5:25">
      <c r="E18972" s="45"/>
      <c r="H18972" s="45"/>
      <c r="Q18972" s="38"/>
      <c r="Y18972" s="38"/>
    </row>
    <row r="18973" spans="5:25">
      <c r="E18973" s="45"/>
      <c r="H18973" s="45"/>
      <c r="Q18973" s="38"/>
      <c r="Y18973" s="38"/>
    </row>
    <row r="18974" spans="5:25">
      <c r="E18974" s="45"/>
      <c r="H18974" s="45"/>
      <c r="Q18974" s="38"/>
      <c r="Y18974" s="38"/>
    </row>
    <row r="18975" spans="5:25">
      <c r="E18975" s="45"/>
      <c r="H18975" s="45"/>
      <c r="Q18975" s="38"/>
      <c r="Y18975" s="38"/>
    </row>
    <row r="18976" spans="5:25">
      <c r="E18976" s="45"/>
      <c r="H18976" s="45"/>
      <c r="Q18976" s="38"/>
      <c r="Y18976" s="38"/>
    </row>
    <row r="18977" spans="5:25">
      <c r="E18977" s="45"/>
      <c r="H18977" s="45"/>
      <c r="Q18977" s="38"/>
      <c r="Y18977" s="38"/>
    </row>
    <row r="18978" spans="5:25">
      <c r="E18978" s="45"/>
      <c r="H18978" s="45"/>
      <c r="Q18978" s="38"/>
      <c r="Y18978" s="38"/>
    </row>
    <row r="18979" spans="5:25">
      <c r="E18979" s="45"/>
      <c r="H18979" s="45"/>
      <c r="Q18979" s="38"/>
      <c r="Y18979" s="38"/>
    </row>
    <row r="18980" spans="5:25">
      <c r="E18980" s="45"/>
      <c r="H18980" s="45"/>
      <c r="Q18980" s="38"/>
      <c r="Y18980" s="38"/>
    </row>
    <row r="18981" spans="5:25">
      <c r="E18981" s="45"/>
      <c r="H18981" s="45"/>
      <c r="Q18981" s="38"/>
      <c r="Y18981" s="38"/>
    </row>
    <row r="18982" spans="5:25">
      <c r="E18982" s="45"/>
      <c r="H18982" s="45"/>
      <c r="Q18982" s="38"/>
      <c r="Y18982" s="38"/>
    </row>
    <row r="18983" spans="5:25">
      <c r="E18983" s="45"/>
      <c r="H18983" s="45"/>
      <c r="Q18983" s="38"/>
      <c r="Y18983" s="38"/>
    </row>
    <row r="18984" spans="5:25">
      <c r="E18984" s="45"/>
      <c r="H18984" s="45"/>
      <c r="Q18984" s="38"/>
      <c r="Y18984" s="38"/>
    </row>
    <row r="18985" spans="5:25">
      <c r="E18985" s="45"/>
      <c r="H18985" s="45"/>
      <c r="Q18985" s="38"/>
      <c r="Y18985" s="38"/>
    </row>
    <row r="18986" spans="5:25">
      <c r="E18986" s="45"/>
      <c r="H18986" s="45"/>
      <c r="Q18986" s="38"/>
      <c r="Y18986" s="38"/>
    </row>
    <row r="18987" spans="5:25">
      <c r="E18987" s="45"/>
      <c r="H18987" s="45"/>
      <c r="Q18987" s="38"/>
      <c r="Y18987" s="38"/>
    </row>
    <row r="18988" spans="5:25">
      <c r="E18988" s="45"/>
      <c r="H18988" s="45"/>
      <c r="Q18988" s="38"/>
      <c r="Y18988" s="38"/>
    </row>
    <row r="18989" spans="5:25">
      <c r="E18989" s="45"/>
      <c r="H18989" s="45"/>
      <c r="Q18989" s="38"/>
      <c r="Y18989" s="38"/>
    </row>
    <row r="18990" spans="5:25">
      <c r="E18990" s="45"/>
      <c r="H18990" s="45"/>
      <c r="Q18990" s="38"/>
      <c r="Y18990" s="38"/>
    </row>
    <row r="18991" spans="5:25">
      <c r="E18991" s="45"/>
      <c r="H18991" s="45"/>
      <c r="Q18991" s="38"/>
      <c r="Y18991" s="38"/>
    </row>
    <row r="18992" spans="5:25">
      <c r="E18992" s="45"/>
      <c r="H18992" s="45"/>
      <c r="Q18992" s="38"/>
      <c r="Y18992" s="38"/>
    </row>
    <row r="18993" spans="5:25">
      <c r="E18993" s="45"/>
      <c r="H18993" s="45"/>
      <c r="Q18993" s="38"/>
      <c r="Y18993" s="38"/>
    </row>
    <row r="18994" spans="5:25">
      <c r="E18994" s="45"/>
      <c r="H18994" s="45"/>
      <c r="Q18994" s="38"/>
      <c r="Y18994" s="38"/>
    </row>
    <row r="18995" spans="5:25">
      <c r="E18995" s="45"/>
      <c r="H18995" s="45"/>
      <c r="Q18995" s="38"/>
      <c r="Y18995" s="38"/>
    </row>
    <row r="18996" spans="5:25">
      <c r="E18996" s="45"/>
      <c r="H18996" s="45"/>
      <c r="Q18996" s="38"/>
      <c r="Y18996" s="38"/>
    </row>
    <row r="18997" spans="5:25">
      <c r="E18997" s="45"/>
      <c r="H18997" s="45"/>
      <c r="Q18997" s="38"/>
      <c r="Y18997" s="38"/>
    </row>
    <row r="18998" spans="5:25">
      <c r="E18998" s="45"/>
      <c r="H18998" s="45"/>
      <c r="Q18998" s="38"/>
      <c r="Y18998" s="38"/>
    </row>
    <row r="18999" spans="5:25">
      <c r="E18999" s="45"/>
      <c r="H18999" s="45"/>
      <c r="Q18999" s="38"/>
      <c r="Y18999" s="38"/>
    </row>
    <row r="19000" spans="5:25">
      <c r="E19000" s="45"/>
      <c r="H19000" s="45"/>
      <c r="Q19000" s="38"/>
      <c r="Y19000" s="38"/>
    </row>
    <row r="19001" spans="5:25">
      <c r="E19001" s="45"/>
      <c r="H19001" s="45"/>
      <c r="Q19001" s="38"/>
      <c r="Y19001" s="38"/>
    </row>
    <row r="19002" spans="5:25">
      <c r="E19002" s="45"/>
      <c r="H19002" s="45"/>
      <c r="Q19002" s="38"/>
      <c r="Y19002" s="38"/>
    </row>
    <row r="19003" spans="5:25">
      <c r="E19003" s="45"/>
      <c r="H19003" s="45"/>
      <c r="Q19003" s="38"/>
      <c r="Y19003" s="38"/>
    </row>
    <row r="19004" spans="5:25">
      <c r="E19004" s="45"/>
      <c r="H19004" s="45"/>
      <c r="Q19004" s="38"/>
      <c r="Y19004" s="38"/>
    </row>
    <row r="19005" spans="5:25">
      <c r="E19005" s="45"/>
      <c r="H19005" s="45"/>
      <c r="Q19005" s="38"/>
      <c r="Y19005" s="38"/>
    </row>
    <row r="19006" spans="5:25">
      <c r="E19006" s="45"/>
      <c r="H19006" s="45"/>
      <c r="Q19006" s="38"/>
      <c r="Y19006" s="38"/>
    </row>
    <row r="19007" spans="5:25">
      <c r="E19007" s="45"/>
      <c r="H19007" s="45"/>
      <c r="Q19007" s="38"/>
      <c r="Y19007" s="38"/>
    </row>
    <row r="19008" spans="5:25">
      <c r="E19008" s="45"/>
      <c r="H19008" s="45"/>
      <c r="Q19008" s="38"/>
      <c r="Y19008" s="38"/>
    </row>
    <row r="19009" spans="5:25">
      <c r="E19009" s="45"/>
      <c r="H19009" s="45"/>
      <c r="Q19009" s="38"/>
      <c r="Y19009" s="38"/>
    </row>
    <row r="19010" spans="5:25">
      <c r="E19010" s="45"/>
      <c r="H19010" s="45"/>
      <c r="Q19010" s="38"/>
      <c r="Y19010" s="38"/>
    </row>
    <row r="19011" spans="5:25">
      <c r="E19011" s="45"/>
      <c r="H19011" s="45"/>
      <c r="Q19011" s="38"/>
      <c r="Y19011" s="38"/>
    </row>
    <row r="19012" spans="5:25">
      <c r="E19012" s="45"/>
      <c r="H19012" s="45"/>
      <c r="Q19012" s="38"/>
      <c r="Y19012" s="38"/>
    </row>
    <row r="19013" spans="5:25">
      <c r="E19013" s="45"/>
      <c r="H19013" s="45"/>
      <c r="Q19013" s="38"/>
      <c r="Y19013" s="38"/>
    </row>
    <row r="19014" spans="5:25">
      <c r="E19014" s="45"/>
      <c r="H19014" s="45"/>
      <c r="Q19014" s="38"/>
      <c r="Y19014" s="38"/>
    </row>
    <row r="19015" spans="5:25">
      <c r="E19015" s="45"/>
      <c r="H19015" s="45"/>
      <c r="Q19015" s="38"/>
      <c r="Y19015" s="38"/>
    </row>
    <row r="19016" spans="5:25">
      <c r="E19016" s="45"/>
      <c r="H19016" s="45"/>
      <c r="Q19016" s="38"/>
      <c r="Y19016" s="38"/>
    </row>
    <row r="19017" spans="5:25">
      <c r="E19017" s="45"/>
      <c r="H19017" s="45"/>
      <c r="Q19017" s="38"/>
      <c r="Y19017" s="38"/>
    </row>
    <row r="19018" spans="5:25">
      <c r="E19018" s="45"/>
      <c r="H19018" s="45"/>
      <c r="Q19018" s="38"/>
      <c r="Y19018" s="38"/>
    </row>
    <row r="19019" spans="5:25">
      <c r="E19019" s="45"/>
      <c r="H19019" s="45"/>
      <c r="Q19019" s="38"/>
      <c r="Y19019" s="38"/>
    </row>
    <row r="19020" spans="5:25">
      <c r="E19020" s="45"/>
      <c r="H19020" s="45"/>
      <c r="Q19020" s="38"/>
      <c r="Y19020" s="38"/>
    </row>
    <row r="19021" spans="5:25">
      <c r="E19021" s="45"/>
      <c r="H19021" s="45"/>
      <c r="Q19021" s="38"/>
      <c r="Y19021" s="38"/>
    </row>
    <row r="19022" spans="5:25">
      <c r="E19022" s="45"/>
      <c r="H19022" s="45"/>
      <c r="Q19022" s="38"/>
      <c r="Y19022" s="38"/>
    </row>
    <row r="19023" spans="5:25">
      <c r="E19023" s="45"/>
      <c r="H19023" s="45"/>
      <c r="Q19023" s="38"/>
      <c r="Y19023" s="38"/>
    </row>
    <row r="19024" spans="5:25">
      <c r="E19024" s="45"/>
      <c r="H19024" s="45"/>
      <c r="Q19024" s="38"/>
      <c r="Y19024" s="38"/>
    </row>
    <row r="19025" spans="5:25">
      <c r="E19025" s="45"/>
      <c r="H19025" s="45"/>
      <c r="Q19025" s="38"/>
      <c r="Y19025" s="38"/>
    </row>
    <row r="19026" spans="5:25">
      <c r="E19026" s="45"/>
      <c r="H19026" s="45"/>
      <c r="Q19026" s="38"/>
      <c r="Y19026" s="38"/>
    </row>
    <row r="19027" spans="5:25">
      <c r="E19027" s="45"/>
      <c r="H19027" s="45"/>
      <c r="Q19027" s="38"/>
      <c r="Y19027" s="38"/>
    </row>
    <row r="19028" spans="5:25">
      <c r="E19028" s="45"/>
      <c r="H19028" s="45"/>
      <c r="Q19028" s="38"/>
      <c r="Y19028" s="38"/>
    </row>
    <row r="19029" spans="5:25">
      <c r="E19029" s="45"/>
      <c r="H19029" s="45"/>
      <c r="Q19029" s="38"/>
      <c r="Y19029" s="38"/>
    </row>
    <row r="19030" spans="5:25">
      <c r="E19030" s="45"/>
      <c r="H19030" s="45"/>
      <c r="Q19030" s="38"/>
      <c r="Y19030" s="38"/>
    </row>
    <row r="19031" spans="5:25">
      <c r="E19031" s="45"/>
      <c r="H19031" s="45"/>
      <c r="Q19031" s="38"/>
      <c r="Y19031" s="38"/>
    </row>
    <row r="19032" spans="5:25">
      <c r="E19032" s="45"/>
      <c r="H19032" s="45"/>
      <c r="Q19032" s="38"/>
      <c r="Y19032" s="38"/>
    </row>
    <row r="19033" spans="5:25">
      <c r="E19033" s="45"/>
      <c r="H19033" s="45"/>
      <c r="Q19033" s="38"/>
      <c r="Y19033" s="38"/>
    </row>
    <row r="19034" spans="5:25">
      <c r="E19034" s="45"/>
      <c r="H19034" s="45"/>
      <c r="Q19034" s="38"/>
      <c r="Y19034" s="38"/>
    </row>
    <row r="19035" spans="5:25">
      <c r="E19035" s="45"/>
      <c r="H19035" s="45"/>
      <c r="Q19035" s="38"/>
      <c r="Y19035" s="38"/>
    </row>
    <row r="19036" spans="5:25">
      <c r="E19036" s="45"/>
      <c r="H19036" s="45"/>
      <c r="Q19036" s="38"/>
      <c r="Y19036" s="38"/>
    </row>
    <row r="19037" spans="5:25">
      <c r="E19037" s="45"/>
      <c r="H19037" s="45"/>
      <c r="Q19037" s="38"/>
      <c r="Y19037" s="38"/>
    </row>
    <row r="19038" spans="5:25">
      <c r="E19038" s="45"/>
      <c r="H19038" s="45"/>
      <c r="Q19038" s="38"/>
      <c r="Y19038" s="38"/>
    </row>
    <row r="19039" spans="5:25">
      <c r="E19039" s="45"/>
      <c r="H19039" s="45"/>
      <c r="Q19039" s="38"/>
      <c r="Y19039" s="38"/>
    </row>
    <row r="19040" spans="5:25">
      <c r="E19040" s="45"/>
      <c r="H19040" s="45"/>
      <c r="Q19040" s="38"/>
      <c r="Y19040" s="38"/>
    </row>
    <row r="19041" spans="5:25">
      <c r="E19041" s="45"/>
      <c r="H19041" s="45"/>
      <c r="Q19041" s="38"/>
      <c r="Y19041" s="38"/>
    </row>
    <row r="19042" spans="5:25">
      <c r="E19042" s="45"/>
      <c r="H19042" s="45"/>
      <c r="Q19042" s="38"/>
      <c r="Y19042" s="38"/>
    </row>
    <row r="19043" spans="5:25">
      <c r="E19043" s="45"/>
      <c r="H19043" s="45"/>
      <c r="Q19043" s="38"/>
      <c r="Y19043" s="38"/>
    </row>
    <row r="19044" spans="5:25">
      <c r="E19044" s="45"/>
      <c r="H19044" s="45"/>
      <c r="Q19044" s="38"/>
      <c r="Y19044" s="38"/>
    </row>
    <row r="19045" spans="5:25">
      <c r="E19045" s="45"/>
      <c r="H19045" s="45"/>
      <c r="Q19045" s="38"/>
      <c r="Y19045" s="38"/>
    </row>
    <row r="19046" spans="5:25">
      <c r="E19046" s="45"/>
      <c r="H19046" s="45"/>
      <c r="Q19046" s="38"/>
      <c r="Y19046" s="38"/>
    </row>
    <row r="19047" spans="5:25">
      <c r="E19047" s="45"/>
      <c r="H19047" s="45"/>
      <c r="Q19047" s="38"/>
      <c r="Y19047" s="38"/>
    </row>
    <row r="19048" spans="5:25">
      <c r="E19048" s="45"/>
      <c r="H19048" s="45"/>
      <c r="Q19048" s="38"/>
      <c r="Y19048" s="38"/>
    </row>
    <row r="19049" spans="5:25">
      <c r="E19049" s="45"/>
      <c r="H19049" s="45"/>
      <c r="Q19049" s="38"/>
      <c r="Y19049" s="38"/>
    </row>
    <row r="19050" spans="5:25">
      <c r="E19050" s="45"/>
      <c r="H19050" s="45"/>
      <c r="Q19050" s="38"/>
      <c r="Y19050" s="38"/>
    </row>
    <row r="19051" spans="5:25">
      <c r="E19051" s="45"/>
      <c r="H19051" s="45"/>
      <c r="Q19051" s="38"/>
      <c r="Y19051" s="38"/>
    </row>
    <row r="19052" spans="5:25">
      <c r="E19052" s="45"/>
      <c r="H19052" s="45"/>
      <c r="Q19052" s="38"/>
      <c r="Y19052" s="38"/>
    </row>
    <row r="19053" spans="5:25">
      <c r="E19053" s="45"/>
      <c r="H19053" s="45"/>
      <c r="Q19053" s="38"/>
      <c r="Y19053" s="38"/>
    </row>
    <row r="19054" spans="5:25">
      <c r="E19054" s="45"/>
      <c r="H19054" s="45"/>
      <c r="Q19054" s="38"/>
      <c r="Y19054" s="38"/>
    </row>
    <row r="19055" spans="5:25">
      <c r="E19055" s="45"/>
      <c r="H19055" s="45"/>
      <c r="Q19055" s="38"/>
      <c r="Y19055" s="38"/>
    </row>
    <row r="19056" spans="5:25">
      <c r="E19056" s="45"/>
      <c r="H19056" s="45"/>
      <c r="Q19056" s="38"/>
      <c r="Y19056" s="38"/>
    </row>
    <row r="19057" spans="5:25">
      <c r="E19057" s="45"/>
      <c r="H19057" s="45"/>
      <c r="Q19057" s="38"/>
      <c r="Y19057" s="38"/>
    </row>
    <row r="19058" spans="5:25">
      <c r="E19058" s="45"/>
      <c r="H19058" s="45"/>
      <c r="Q19058" s="38"/>
      <c r="Y19058" s="38"/>
    </row>
    <row r="19059" spans="5:25">
      <c r="E19059" s="45"/>
      <c r="H19059" s="45"/>
      <c r="Q19059" s="38"/>
      <c r="Y19059" s="38"/>
    </row>
    <row r="19060" spans="5:25">
      <c r="E19060" s="45"/>
      <c r="H19060" s="45"/>
      <c r="Q19060" s="38"/>
      <c r="Y19060" s="38"/>
    </row>
    <row r="19061" spans="5:25">
      <c r="E19061" s="45"/>
      <c r="H19061" s="45"/>
      <c r="Q19061" s="38"/>
      <c r="Y19061" s="38"/>
    </row>
    <row r="19062" spans="5:25">
      <c r="E19062" s="45"/>
      <c r="H19062" s="45"/>
      <c r="Q19062" s="38"/>
      <c r="Y19062" s="38"/>
    </row>
    <row r="19063" spans="5:25">
      <c r="E19063" s="45"/>
      <c r="H19063" s="45"/>
      <c r="Q19063" s="38"/>
      <c r="Y19063" s="38"/>
    </row>
    <row r="19064" spans="5:25">
      <c r="E19064" s="45"/>
      <c r="H19064" s="45"/>
      <c r="Q19064" s="38"/>
      <c r="Y19064" s="38"/>
    </row>
    <row r="19065" spans="5:25">
      <c r="E19065" s="45"/>
      <c r="H19065" s="45"/>
      <c r="Q19065" s="38"/>
      <c r="Y19065" s="38"/>
    </row>
    <row r="19066" spans="5:25">
      <c r="E19066" s="45"/>
      <c r="H19066" s="45"/>
      <c r="Q19066" s="38"/>
      <c r="Y19066" s="38"/>
    </row>
    <row r="19067" spans="5:25">
      <c r="E19067" s="45"/>
      <c r="H19067" s="45"/>
      <c r="Q19067" s="38"/>
      <c r="Y19067" s="38"/>
    </row>
    <row r="19068" spans="5:25">
      <c r="E19068" s="45"/>
      <c r="H19068" s="45"/>
      <c r="Q19068" s="38"/>
      <c r="Y19068" s="38"/>
    </row>
    <row r="19069" spans="5:25">
      <c r="E19069" s="45"/>
      <c r="H19069" s="45"/>
      <c r="Q19069" s="38"/>
      <c r="Y19069" s="38"/>
    </row>
    <row r="19070" spans="5:25">
      <c r="E19070" s="45"/>
      <c r="H19070" s="45"/>
      <c r="Q19070" s="38"/>
      <c r="Y19070" s="38"/>
    </row>
    <row r="19071" spans="5:25">
      <c r="E19071" s="45"/>
      <c r="H19071" s="45"/>
      <c r="Q19071" s="38"/>
      <c r="Y19071" s="38"/>
    </row>
    <row r="19072" spans="5:25">
      <c r="E19072" s="45"/>
      <c r="H19072" s="45"/>
      <c r="Q19072" s="38"/>
      <c r="Y19072" s="38"/>
    </row>
    <row r="19073" spans="5:25">
      <c r="E19073" s="45"/>
      <c r="H19073" s="45"/>
      <c r="Q19073" s="38"/>
      <c r="Y19073" s="38"/>
    </row>
    <row r="19074" spans="5:25">
      <c r="E19074" s="45"/>
      <c r="H19074" s="45"/>
      <c r="Q19074" s="38"/>
      <c r="Y19074" s="38"/>
    </row>
    <row r="19075" spans="5:25">
      <c r="E19075" s="45"/>
      <c r="H19075" s="45"/>
      <c r="Q19075" s="38"/>
      <c r="Y19075" s="38"/>
    </row>
    <row r="19076" spans="5:25">
      <c r="E19076" s="45"/>
      <c r="H19076" s="45"/>
      <c r="Q19076" s="38"/>
      <c r="Y19076" s="38"/>
    </row>
    <row r="19077" spans="5:25">
      <c r="E19077" s="45"/>
      <c r="H19077" s="45"/>
      <c r="Q19077" s="38"/>
      <c r="Y19077" s="38"/>
    </row>
    <row r="19078" spans="5:25">
      <c r="E19078" s="45"/>
      <c r="H19078" s="45"/>
      <c r="Q19078" s="38"/>
      <c r="Y19078" s="38"/>
    </row>
    <row r="19079" spans="5:25">
      <c r="E19079" s="45"/>
      <c r="H19079" s="45"/>
      <c r="Q19079" s="38"/>
      <c r="Y19079" s="38"/>
    </row>
    <row r="19080" spans="5:25">
      <c r="E19080" s="45"/>
      <c r="H19080" s="45"/>
      <c r="Q19080" s="38"/>
      <c r="Y19080" s="38"/>
    </row>
    <row r="19081" spans="5:25">
      <c r="E19081" s="45"/>
      <c r="H19081" s="45"/>
      <c r="Q19081" s="38"/>
      <c r="Y19081" s="38"/>
    </row>
    <row r="19082" spans="5:25">
      <c r="E19082" s="45"/>
      <c r="H19082" s="45"/>
      <c r="Q19082" s="38"/>
      <c r="Y19082" s="38"/>
    </row>
    <row r="19083" spans="5:25">
      <c r="E19083" s="45"/>
      <c r="H19083" s="45"/>
      <c r="Q19083" s="38"/>
      <c r="Y19083" s="38"/>
    </row>
    <row r="19084" spans="5:25">
      <c r="E19084" s="45"/>
      <c r="H19084" s="45"/>
      <c r="Q19084" s="38"/>
      <c r="Y19084" s="38"/>
    </row>
    <row r="19085" spans="5:25">
      <c r="E19085" s="45"/>
      <c r="H19085" s="45"/>
      <c r="Q19085" s="38"/>
      <c r="Y19085" s="38"/>
    </row>
    <row r="19086" spans="5:25">
      <c r="E19086" s="45"/>
      <c r="H19086" s="45"/>
      <c r="Q19086" s="38"/>
      <c r="Y19086" s="38"/>
    </row>
    <row r="19087" spans="5:25">
      <c r="E19087" s="45"/>
      <c r="H19087" s="45"/>
      <c r="Q19087" s="38"/>
      <c r="Y19087" s="38"/>
    </row>
    <row r="19088" spans="5:25">
      <c r="E19088" s="45"/>
      <c r="H19088" s="45"/>
      <c r="Q19088" s="38"/>
      <c r="Y19088" s="38"/>
    </row>
    <row r="19089" spans="5:25">
      <c r="E19089" s="45"/>
      <c r="H19089" s="45"/>
      <c r="Q19089" s="38"/>
      <c r="Y19089" s="38"/>
    </row>
    <row r="19090" spans="5:25">
      <c r="E19090" s="45"/>
      <c r="H19090" s="45"/>
      <c r="Q19090" s="38"/>
      <c r="Y19090" s="38"/>
    </row>
    <row r="19091" spans="5:25">
      <c r="E19091" s="45"/>
      <c r="H19091" s="45"/>
      <c r="Q19091" s="38"/>
      <c r="Y19091" s="38"/>
    </row>
    <row r="19092" spans="5:25">
      <c r="E19092" s="45"/>
      <c r="H19092" s="45"/>
      <c r="Q19092" s="38"/>
      <c r="Y19092" s="38"/>
    </row>
    <row r="19093" spans="5:25">
      <c r="E19093" s="45"/>
      <c r="H19093" s="45"/>
      <c r="Q19093" s="38"/>
      <c r="Y19093" s="38"/>
    </row>
    <row r="19094" spans="5:25">
      <c r="E19094" s="45"/>
      <c r="H19094" s="45"/>
      <c r="Q19094" s="38"/>
      <c r="Y19094" s="38"/>
    </row>
    <row r="19095" spans="5:25">
      <c r="E19095" s="45"/>
      <c r="H19095" s="45"/>
      <c r="Q19095" s="38"/>
      <c r="Y19095" s="38"/>
    </row>
    <row r="19096" spans="5:25">
      <c r="E19096" s="45"/>
      <c r="H19096" s="45"/>
      <c r="Q19096" s="38"/>
      <c r="Y19096" s="38"/>
    </row>
    <row r="19097" spans="5:25">
      <c r="E19097" s="45"/>
      <c r="H19097" s="45"/>
      <c r="Q19097" s="38"/>
      <c r="Y19097" s="38"/>
    </row>
    <row r="19098" spans="5:25">
      <c r="E19098" s="45"/>
      <c r="H19098" s="45"/>
      <c r="Q19098" s="38"/>
      <c r="Y19098" s="38"/>
    </row>
    <row r="19099" spans="5:25">
      <c r="E19099" s="45"/>
      <c r="H19099" s="45"/>
      <c r="Q19099" s="38"/>
      <c r="Y19099" s="38"/>
    </row>
    <row r="19100" spans="5:25">
      <c r="E19100" s="45"/>
      <c r="H19100" s="45"/>
      <c r="Q19100" s="38"/>
      <c r="Y19100" s="38"/>
    </row>
    <row r="19101" spans="5:25">
      <c r="E19101" s="45"/>
      <c r="H19101" s="45"/>
      <c r="Q19101" s="38"/>
      <c r="Y19101" s="38"/>
    </row>
    <row r="19102" spans="5:25">
      <c r="E19102" s="45"/>
      <c r="H19102" s="45"/>
      <c r="Q19102" s="38"/>
      <c r="Y19102" s="38"/>
    </row>
    <row r="19103" spans="5:25">
      <c r="E19103" s="45"/>
      <c r="H19103" s="45"/>
      <c r="Q19103" s="38"/>
      <c r="Y19103" s="38"/>
    </row>
    <row r="19104" spans="5:25">
      <c r="E19104" s="45"/>
      <c r="H19104" s="45"/>
      <c r="Q19104" s="38"/>
      <c r="Y19104" s="38"/>
    </row>
    <row r="19105" spans="5:25">
      <c r="E19105" s="45"/>
      <c r="H19105" s="45"/>
      <c r="Q19105" s="38"/>
      <c r="Y19105" s="38"/>
    </row>
    <row r="19106" spans="5:25">
      <c r="E19106" s="45"/>
      <c r="H19106" s="45"/>
      <c r="Q19106" s="38"/>
      <c r="Y19106" s="38"/>
    </row>
    <row r="19107" spans="5:25">
      <c r="E19107" s="45"/>
      <c r="H19107" s="45"/>
      <c r="Q19107" s="38"/>
      <c r="Y19107" s="38"/>
    </row>
    <row r="19108" spans="5:25">
      <c r="E19108" s="45"/>
      <c r="H19108" s="45"/>
      <c r="Q19108" s="38"/>
      <c r="Y19108" s="38"/>
    </row>
    <row r="19109" spans="5:25">
      <c r="E19109" s="45"/>
      <c r="H19109" s="45"/>
      <c r="Q19109" s="38"/>
      <c r="Y19109" s="38"/>
    </row>
    <row r="19110" spans="5:25">
      <c r="E19110" s="45"/>
      <c r="H19110" s="45"/>
      <c r="Q19110" s="38"/>
      <c r="Y19110" s="38"/>
    </row>
    <row r="19111" spans="5:25">
      <c r="E19111" s="45"/>
      <c r="H19111" s="45"/>
      <c r="Q19111" s="38"/>
      <c r="Y19111" s="38"/>
    </row>
    <row r="19112" spans="5:25">
      <c r="E19112" s="45"/>
      <c r="H19112" s="45"/>
      <c r="Q19112" s="38"/>
      <c r="Y19112" s="38"/>
    </row>
    <row r="19113" spans="5:25">
      <c r="E19113" s="45"/>
      <c r="H19113" s="45"/>
      <c r="Q19113" s="38"/>
      <c r="Y19113" s="38"/>
    </row>
    <row r="19114" spans="5:25">
      <c r="E19114" s="45"/>
      <c r="H19114" s="45"/>
      <c r="Q19114" s="38"/>
      <c r="Y19114" s="38"/>
    </row>
    <row r="19115" spans="5:25">
      <c r="E19115" s="45"/>
      <c r="H19115" s="45"/>
      <c r="Q19115" s="38"/>
      <c r="Y19115" s="38"/>
    </row>
    <row r="19116" spans="5:25">
      <c r="E19116" s="45"/>
      <c r="H19116" s="45"/>
      <c r="Q19116" s="38"/>
      <c r="Y19116" s="38"/>
    </row>
    <row r="19117" spans="5:25">
      <c r="E19117" s="45"/>
      <c r="H19117" s="45"/>
      <c r="Q19117" s="38"/>
      <c r="Y19117" s="38"/>
    </row>
    <row r="19118" spans="5:25">
      <c r="E19118" s="45"/>
      <c r="H19118" s="45"/>
      <c r="Q19118" s="38"/>
      <c r="Y19118" s="38"/>
    </row>
    <row r="19119" spans="5:25">
      <c r="E19119" s="45"/>
      <c r="H19119" s="45"/>
      <c r="Q19119" s="38"/>
      <c r="Y19119" s="38"/>
    </row>
    <row r="19120" spans="5:25">
      <c r="E19120" s="45"/>
      <c r="H19120" s="45"/>
      <c r="Q19120" s="38"/>
      <c r="Y19120" s="38"/>
    </row>
    <row r="19121" spans="5:25">
      <c r="E19121" s="45"/>
      <c r="H19121" s="45"/>
      <c r="Q19121" s="38"/>
      <c r="Y19121" s="38"/>
    </row>
    <row r="19122" spans="5:25">
      <c r="E19122" s="45"/>
      <c r="H19122" s="45"/>
      <c r="Q19122" s="38"/>
      <c r="Y19122" s="38"/>
    </row>
    <row r="19123" spans="5:25">
      <c r="E19123" s="45"/>
      <c r="H19123" s="45"/>
      <c r="Q19123" s="38"/>
      <c r="Y19123" s="38"/>
    </row>
    <row r="19124" spans="5:25">
      <c r="E19124" s="45"/>
      <c r="H19124" s="45"/>
      <c r="Q19124" s="38"/>
      <c r="Y19124" s="38"/>
    </row>
    <row r="19125" spans="5:25">
      <c r="E19125" s="45"/>
      <c r="H19125" s="45"/>
      <c r="Q19125" s="38"/>
      <c r="Y19125" s="38"/>
    </row>
    <row r="19126" spans="5:25">
      <c r="E19126" s="45"/>
      <c r="H19126" s="45"/>
      <c r="Q19126" s="38"/>
      <c r="Y19126" s="38"/>
    </row>
    <row r="19127" spans="5:25">
      <c r="E19127" s="45"/>
      <c r="H19127" s="45"/>
      <c r="Q19127" s="38"/>
      <c r="Y19127" s="38"/>
    </row>
    <row r="19128" spans="5:25">
      <c r="E19128" s="45"/>
      <c r="H19128" s="45"/>
      <c r="Q19128" s="38"/>
      <c r="Y19128" s="38"/>
    </row>
    <row r="19129" spans="5:25">
      <c r="E19129" s="45"/>
      <c r="H19129" s="45"/>
      <c r="Q19129" s="38"/>
      <c r="Y19129" s="38"/>
    </row>
    <row r="19130" spans="5:25">
      <c r="E19130" s="45"/>
      <c r="H19130" s="45"/>
      <c r="Q19130" s="38"/>
      <c r="Y19130" s="38"/>
    </row>
    <row r="19131" spans="5:25">
      <c r="E19131" s="45"/>
      <c r="H19131" s="45"/>
      <c r="Q19131" s="38"/>
      <c r="Y19131" s="38"/>
    </row>
    <row r="19132" spans="5:25">
      <c r="E19132" s="45"/>
      <c r="H19132" s="45"/>
      <c r="Q19132" s="38"/>
      <c r="Y19132" s="38"/>
    </row>
    <row r="19133" spans="5:25">
      <c r="E19133" s="45"/>
      <c r="H19133" s="45"/>
      <c r="Q19133" s="38"/>
      <c r="Y19133" s="38"/>
    </row>
    <row r="19134" spans="5:25">
      <c r="E19134" s="45"/>
      <c r="H19134" s="45"/>
      <c r="Q19134" s="38"/>
      <c r="Y19134" s="38"/>
    </row>
    <row r="19135" spans="5:25">
      <c r="E19135" s="45"/>
      <c r="H19135" s="45"/>
      <c r="Q19135" s="38"/>
      <c r="Y19135" s="38"/>
    </row>
    <row r="19136" spans="5:25">
      <c r="E19136" s="45"/>
      <c r="H19136" s="45"/>
      <c r="Q19136" s="38"/>
      <c r="Y19136" s="38"/>
    </row>
    <row r="19137" spans="5:25">
      <c r="E19137" s="45"/>
      <c r="H19137" s="45"/>
      <c r="Q19137" s="38"/>
      <c r="Y19137" s="38"/>
    </row>
    <row r="19138" spans="5:25">
      <c r="E19138" s="45"/>
      <c r="H19138" s="45"/>
      <c r="Q19138" s="38"/>
      <c r="Y19138" s="38"/>
    </row>
    <row r="19139" spans="5:25">
      <c r="E19139" s="45"/>
      <c r="H19139" s="45"/>
      <c r="Q19139" s="38"/>
      <c r="Y19139" s="38"/>
    </row>
    <row r="19140" spans="5:25">
      <c r="E19140" s="45"/>
      <c r="H19140" s="45"/>
      <c r="Q19140" s="38"/>
      <c r="Y19140" s="38"/>
    </row>
    <row r="19141" spans="5:25">
      <c r="E19141" s="45"/>
      <c r="H19141" s="45"/>
      <c r="Q19141" s="38"/>
      <c r="Y19141" s="38"/>
    </row>
    <row r="19142" spans="5:25">
      <c r="E19142" s="45"/>
      <c r="H19142" s="45"/>
      <c r="Q19142" s="38"/>
      <c r="Y19142" s="38"/>
    </row>
    <row r="19143" spans="5:25">
      <c r="E19143" s="45"/>
      <c r="H19143" s="45"/>
      <c r="Q19143" s="38"/>
      <c r="Y19143" s="38"/>
    </row>
    <row r="19144" spans="5:25">
      <c r="E19144" s="45"/>
      <c r="H19144" s="45"/>
      <c r="Q19144" s="38"/>
      <c r="Y19144" s="38"/>
    </row>
    <row r="19145" spans="5:25">
      <c r="E19145" s="45"/>
      <c r="H19145" s="45"/>
      <c r="Q19145" s="38"/>
      <c r="Y19145" s="38"/>
    </row>
    <row r="19146" spans="5:25">
      <c r="E19146" s="45"/>
      <c r="H19146" s="45"/>
      <c r="Q19146" s="38"/>
      <c r="Y19146" s="38"/>
    </row>
    <row r="19147" spans="5:25">
      <c r="E19147" s="45"/>
      <c r="H19147" s="45"/>
      <c r="Q19147" s="38"/>
      <c r="Y19147" s="38"/>
    </row>
    <row r="19148" spans="5:25">
      <c r="E19148" s="45"/>
      <c r="H19148" s="45"/>
      <c r="Q19148" s="38"/>
      <c r="Y19148" s="38"/>
    </row>
    <row r="19149" spans="5:25">
      <c r="E19149" s="45"/>
      <c r="H19149" s="45"/>
      <c r="Q19149" s="38"/>
      <c r="Y19149" s="38"/>
    </row>
    <row r="19150" spans="5:25">
      <c r="E19150" s="45"/>
      <c r="H19150" s="45"/>
      <c r="Q19150" s="38"/>
      <c r="Y19150" s="38"/>
    </row>
    <row r="19151" spans="5:25">
      <c r="E19151" s="45"/>
      <c r="H19151" s="45"/>
      <c r="Q19151" s="38"/>
      <c r="Y19151" s="38"/>
    </row>
    <row r="19152" spans="5:25">
      <c r="E19152" s="45"/>
      <c r="H19152" s="45"/>
      <c r="Q19152" s="38"/>
      <c r="Y19152" s="38"/>
    </row>
    <row r="19153" spans="5:25">
      <c r="E19153" s="45"/>
      <c r="H19153" s="45"/>
      <c r="Q19153" s="38"/>
      <c r="Y19153" s="38"/>
    </row>
    <row r="19154" spans="5:25">
      <c r="E19154" s="45"/>
      <c r="H19154" s="45"/>
      <c r="Q19154" s="38"/>
      <c r="Y19154" s="38"/>
    </row>
    <row r="19155" spans="5:25">
      <c r="E19155" s="45"/>
      <c r="H19155" s="45"/>
      <c r="Q19155" s="38"/>
      <c r="Y19155" s="38"/>
    </row>
    <row r="19156" spans="5:25">
      <c r="E19156" s="45"/>
      <c r="H19156" s="45"/>
      <c r="Q19156" s="38"/>
      <c r="Y19156" s="38"/>
    </row>
    <row r="19157" spans="5:25">
      <c r="E19157" s="45"/>
      <c r="H19157" s="45"/>
      <c r="Q19157" s="38"/>
      <c r="Y19157" s="38"/>
    </row>
    <row r="19158" spans="5:25">
      <c r="E19158" s="45"/>
      <c r="H19158" s="45"/>
      <c r="Q19158" s="38"/>
      <c r="Y19158" s="38"/>
    </row>
    <row r="19159" spans="5:25">
      <c r="E19159" s="45"/>
      <c r="H19159" s="45"/>
      <c r="Q19159" s="38"/>
      <c r="Y19159" s="38"/>
    </row>
    <row r="19160" spans="5:25">
      <c r="E19160" s="45"/>
      <c r="H19160" s="45"/>
      <c r="Q19160" s="38"/>
      <c r="Y19160" s="38"/>
    </row>
    <row r="19161" spans="5:25">
      <c r="E19161" s="45"/>
      <c r="H19161" s="45"/>
      <c r="Q19161" s="38"/>
      <c r="Y19161" s="38"/>
    </row>
    <row r="19162" spans="5:25">
      <c r="E19162" s="45"/>
      <c r="H19162" s="45"/>
      <c r="Q19162" s="38"/>
      <c r="Y19162" s="38"/>
    </row>
    <row r="19163" spans="5:25">
      <c r="E19163" s="45"/>
      <c r="H19163" s="45"/>
      <c r="Q19163" s="38"/>
      <c r="Y19163" s="38"/>
    </row>
    <row r="19164" spans="5:25">
      <c r="E19164" s="45"/>
      <c r="H19164" s="45"/>
      <c r="Q19164" s="38"/>
      <c r="Y19164" s="38"/>
    </row>
    <row r="19165" spans="5:25">
      <c r="E19165" s="45"/>
      <c r="H19165" s="45"/>
      <c r="Q19165" s="38"/>
      <c r="Y19165" s="38"/>
    </row>
    <row r="19166" spans="5:25">
      <c r="E19166" s="45"/>
      <c r="H19166" s="45"/>
      <c r="Q19166" s="38"/>
      <c r="Y19166" s="38"/>
    </row>
    <row r="19167" spans="5:25">
      <c r="E19167" s="45"/>
      <c r="H19167" s="45"/>
      <c r="Q19167" s="38"/>
      <c r="Y19167" s="38"/>
    </row>
    <row r="19168" spans="5:25">
      <c r="E19168" s="45"/>
      <c r="H19168" s="45"/>
      <c r="Q19168" s="38"/>
      <c r="Y19168" s="38"/>
    </row>
    <row r="19169" spans="5:25">
      <c r="E19169" s="45"/>
      <c r="H19169" s="45"/>
      <c r="Q19169" s="38"/>
      <c r="Y19169" s="38"/>
    </row>
    <row r="19170" spans="5:25">
      <c r="E19170" s="45"/>
      <c r="H19170" s="45"/>
      <c r="Q19170" s="38"/>
      <c r="Y19170" s="38"/>
    </row>
    <row r="19171" spans="5:25">
      <c r="E19171" s="45"/>
      <c r="H19171" s="45"/>
      <c r="Q19171" s="38"/>
      <c r="Y19171" s="38"/>
    </row>
    <row r="19172" spans="5:25">
      <c r="E19172" s="45"/>
      <c r="H19172" s="45"/>
      <c r="Q19172" s="38"/>
      <c r="Y19172" s="38"/>
    </row>
    <row r="19173" spans="5:25">
      <c r="E19173" s="45"/>
      <c r="H19173" s="45"/>
      <c r="Q19173" s="38"/>
      <c r="Y19173" s="38"/>
    </row>
    <row r="19174" spans="5:25">
      <c r="E19174" s="45"/>
      <c r="H19174" s="45"/>
      <c r="Q19174" s="38"/>
      <c r="Y19174" s="38"/>
    </row>
    <row r="19175" spans="5:25">
      <c r="E19175" s="45"/>
      <c r="H19175" s="45"/>
      <c r="Q19175" s="38"/>
      <c r="Y19175" s="38"/>
    </row>
    <row r="19176" spans="5:25">
      <c r="E19176" s="45"/>
      <c r="H19176" s="45"/>
      <c r="Q19176" s="38"/>
      <c r="Y19176" s="38"/>
    </row>
    <row r="19177" spans="5:25">
      <c r="E19177" s="45"/>
      <c r="H19177" s="45"/>
      <c r="Q19177" s="38"/>
      <c r="Y19177" s="38"/>
    </row>
    <row r="19178" spans="5:25">
      <c r="E19178" s="45"/>
      <c r="H19178" s="45"/>
      <c r="Q19178" s="38"/>
      <c r="Y19178" s="38"/>
    </row>
    <row r="19179" spans="5:25">
      <c r="E19179" s="45"/>
      <c r="H19179" s="45"/>
      <c r="Q19179" s="38"/>
      <c r="Y19179" s="38"/>
    </row>
    <row r="19180" spans="5:25">
      <c r="E19180" s="45"/>
      <c r="H19180" s="45"/>
      <c r="Q19180" s="38"/>
      <c r="Y19180" s="38"/>
    </row>
    <row r="19181" spans="5:25">
      <c r="E19181" s="45"/>
      <c r="H19181" s="45"/>
      <c r="Q19181" s="38"/>
      <c r="Y19181" s="38"/>
    </row>
    <row r="19182" spans="5:25">
      <c r="E19182" s="45"/>
      <c r="H19182" s="45"/>
      <c r="Q19182" s="38"/>
      <c r="Y19182" s="38"/>
    </row>
    <row r="19183" spans="5:25">
      <c r="E19183" s="45"/>
      <c r="H19183" s="45"/>
      <c r="Q19183" s="38"/>
      <c r="Y19183" s="38"/>
    </row>
    <row r="19184" spans="5:25">
      <c r="E19184" s="45"/>
      <c r="H19184" s="45"/>
      <c r="Q19184" s="38"/>
      <c r="Y19184" s="38"/>
    </row>
    <row r="19185" spans="5:25">
      <c r="E19185" s="45"/>
      <c r="H19185" s="45"/>
      <c r="Q19185" s="38"/>
      <c r="Y19185" s="38"/>
    </row>
    <row r="19186" spans="5:25">
      <c r="E19186" s="45"/>
      <c r="H19186" s="45"/>
      <c r="Q19186" s="38"/>
      <c r="Y19186" s="38"/>
    </row>
    <row r="19187" spans="5:25">
      <c r="E19187" s="45"/>
      <c r="H19187" s="45"/>
      <c r="Q19187" s="38"/>
      <c r="Y19187" s="38"/>
    </row>
    <row r="19188" spans="5:25">
      <c r="E19188" s="45"/>
      <c r="H19188" s="45"/>
      <c r="Q19188" s="38"/>
      <c r="Y19188" s="38"/>
    </row>
    <row r="19189" spans="5:25">
      <c r="E19189" s="45"/>
      <c r="H19189" s="45"/>
      <c r="Q19189" s="38"/>
      <c r="Y19189" s="38"/>
    </row>
    <row r="19190" spans="5:25">
      <c r="E19190" s="45"/>
      <c r="H19190" s="45"/>
      <c r="Q19190" s="38"/>
      <c r="Y19190" s="38"/>
    </row>
    <row r="19191" spans="5:25">
      <c r="E19191" s="45"/>
      <c r="H19191" s="45"/>
      <c r="Q19191" s="38"/>
      <c r="Y19191" s="38"/>
    </row>
    <row r="19192" spans="5:25">
      <c r="E19192" s="45"/>
      <c r="H19192" s="45"/>
      <c r="Q19192" s="38"/>
      <c r="Y19192" s="38"/>
    </row>
    <row r="19193" spans="5:25">
      <c r="E19193" s="45"/>
      <c r="H19193" s="45"/>
      <c r="Q19193" s="38"/>
      <c r="Y19193" s="38"/>
    </row>
    <row r="19194" spans="5:25">
      <c r="E19194" s="45"/>
      <c r="H19194" s="45"/>
      <c r="Q19194" s="38"/>
      <c r="Y19194" s="38"/>
    </row>
    <row r="19195" spans="5:25">
      <c r="E19195" s="45"/>
      <c r="H19195" s="45"/>
      <c r="Q19195" s="38"/>
      <c r="Y19195" s="38"/>
    </row>
    <row r="19196" spans="5:25">
      <c r="E19196" s="45"/>
      <c r="H19196" s="45"/>
      <c r="Q19196" s="38"/>
      <c r="Y19196" s="38"/>
    </row>
    <row r="19197" spans="5:25">
      <c r="E19197" s="45"/>
      <c r="H19197" s="45"/>
      <c r="Q19197" s="38"/>
      <c r="Y19197" s="38"/>
    </row>
    <row r="19198" spans="5:25">
      <c r="E19198" s="45"/>
      <c r="H19198" s="45"/>
      <c r="Q19198" s="38"/>
      <c r="Y19198" s="38"/>
    </row>
    <row r="19199" spans="5:25">
      <c r="E19199" s="45"/>
      <c r="H19199" s="45"/>
      <c r="Q19199" s="38"/>
      <c r="Y19199" s="38"/>
    </row>
    <row r="19200" spans="5:25">
      <c r="E19200" s="45"/>
      <c r="H19200" s="45"/>
      <c r="Q19200" s="38"/>
      <c r="Y19200" s="38"/>
    </row>
    <row r="19201" spans="5:25">
      <c r="E19201" s="45"/>
      <c r="H19201" s="45"/>
      <c r="Q19201" s="38"/>
      <c r="Y19201" s="38"/>
    </row>
    <row r="19202" spans="5:25">
      <c r="E19202" s="45"/>
      <c r="H19202" s="45"/>
      <c r="Q19202" s="38"/>
      <c r="Y19202" s="38"/>
    </row>
    <row r="19203" spans="5:25">
      <c r="E19203" s="45"/>
      <c r="H19203" s="45"/>
      <c r="Q19203" s="38"/>
      <c r="Y19203" s="38"/>
    </row>
    <row r="19204" spans="5:25">
      <c r="E19204" s="45"/>
      <c r="H19204" s="45"/>
      <c r="Q19204" s="38"/>
      <c r="Y19204" s="38"/>
    </row>
    <row r="19205" spans="5:25">
      <c r="E19205" s="45"/>
      <c r="H19205" s="45"/>
      <c r="Q19205" s="38"/>
      <c r="Y19205" s="38"/>
    </row>
    <row r="19206" spans="5:25">
      <c r="E19206" s="45"/>
      <c r="H19206" s="45"/>
      <c r="Q19206" s="38"/>
      <c r="Y19206" s="38"/>
    </row>
    <row r="19207" spans="5:25">
      <c r="E19207" s="45"/>
      <c r="H19207" s="45"/>
      <c r="Q19207" s="38"/>
      <c r="Y19207" s="38"/>
    </row>
    <row r="19208" spans="5:25">
      <c r="E19208" s="45"/>
      <c r="H19208" s="45"/>
      <c r="Q19208" s="38"/>
      <c r="Y19208" s="38"/>
    </row>
    <row r="19209" spans="5:25">
      <c r="E19209" s="45"/>
      <c r="H19209" s="45"/>
      <c r="Q19209" s="38"/>
      <c r="Y19209" s="38"/>
    </row>
    <row r="19210" spans="5:25">
      <c r="E19210" s="45"/>
      <c r="H19210" s="45"/>
      <c r="Q19210" s="38"/>
      <c r="Y19210" s="38"/>
    </row>
    <row r="19211" spans="5:25">
      <c r="E19211" s="45"/>
      <c r="H19211" s="45"/>
      <c r="Q19211" s="38"/>
      <c r="Y19211" s="38"/>
    </row>
    <row r="19212" spans="5:25">
      <c r="E19212" s="45"/>
      <c r="H19212" s="45"/>
      <c r="Q19212" s="38"/>
      <c r="Y19212" s="38"/>
    </row>
    <row r="19213" spans="5:25">
      <c r="E19213" s="45"/>
      <c r="H19213" s="45"/>
      <c r="Q19213" s="38"/>
      <c r="Y19213" s="38"/>
    </row>
    <row r="19214" spans="5:25">
      <c r="E19214" s="45"/>
      <c r="H19214" s="45"/>
      <c r="Q19214" s="38"/>
      <c r="Y19214" s="38"/>
    </row>
    <row r="19215" spans="5:25">
      <c r="E19215" s="45"/>
      <c r="H19215" s="45"/>
      <c r="Q19215" s="38"/>
      <c r="Y19215" s="38"/>
    </row>
    <row r="19216" spans="5:25">
      <c r="E19216" s="45"/>
      <c r="H19216" s="45"/>
      <c r="Q19216" s="38"/>
      <c r="Y19216" s="38"/>
    </row>
    <row r="19217" spans="5:25">
      <c r="E19217" s="45"/>
      <c r="H19217" s="45"/>
      <c r="Q19217" s="38"/>
      <c r="Y19217" s="38"/>
    </row>
    <row r="19218" spans="5:25">
      <c r="E19218" s="45"/>
      <c r="H19218" s="45"/>
      <c r="Q19218" s="38"/>
      <c r="Y19218" s="38"/>
    </row>
    <row r="19219" spans="5:25">
      <c r="E19219" s="45"/>
      <c r="H19219" s="45"/>
      <c r="Q19219" s="38"/>
      <c r="Y19219" s="38"/>
    </row>
    <row r="19220" spans="5:25">
      <c r="E19220" s="45"/>
      <c r="H19220" s="45"/>
      <c r="Q19220" s="38"/>
      <c r="Y19220" s="38"/>
    </row>
    <row r="19221" spans="5:25">
      <c r="E19221" s="45"/>
      <c r="H19221" s="45"/>
      <c r="Q19221" s="38"/>
      <c r="Y19221" s="38"/>
    </row>
    <row r="19222" spans="5:25">
      <c r="E19222" s="45"/>
      <c r="H19222" s="45"/>
      <c r="Q19222" s="38"/>
      <c r="Y19222" s="38"/>
    </row>
    <row r="19223" spans="5:25">
      <c r="E19223" s="45"/>
      <c r="H19223" s="45"/>
      <c r="Q19223" s="38"/>
      <c r="Y19223" s="38"/>
    </row>
    <row r="19224" spans="5:25">
      <c r="E19224" s="45"/>
      <c r="H19224" s="45"/>
      <c r="Q19224" s="38"/>
      <c r="Y19224" s="38"/>
    </row>
    <row r="19225" spans="5:25">
      <c r="E19225" s="45"/>
      <c r="H19225" s="45"/>
      <c r="Q19225" s="38"/>
      <c r="Y19225" s="38"/>
    </row>
    <row r="19226" spans="5:25">
      <c r="E19226" s="45"/>
      <c r="H19226" s="45"/>
      <c r="Q19226" s="38"/>
      <c r="Y19226" s="38"/>
    </row>
    <row r="19227" spans="5:25">
      <c r="E19227" s="45"/>
      <c r="H19227" s="45"/>
      <c r="Q19227" s="38"/>
      <c r="Y19227" s="38"/>
    </row>
    <row r="19228" spans="5:25">
      <c r="E19228" s="45"/>
      <c r="H19228" s="45"/>
      <c r="Q19228" s="38"/>
      <c r="Y19228" s="38"/>
    </row>
    <row r="19229" spans="5:25">
      <c r="E19229" s="45"/>
      <c r="H19229" s="45"/>
      <c r="Q19229" s="38"/>
      <c r="Y19229" s="38"/>
    </row>
    <row r="19230" spans="5:25">
      <c r="E19230" s="45"/>
      <c r="H19230" s="45"/>
      <c r="Q19230" s="38"/>
      <c r="Y19230" s="38"/>
    </row>
    <row r="19231" spans="5:25">
      <c r="E19231" s="45"/>
      <c r="H19231" s="45"/>
      <c r="Q19231" s="38"/>
      <c r="Y19231" s="38"/>
    </row>
    <row r="19232" spans="5:25">
      <c r="E19232" s="45"/>
      <c r="H19232" s="45"/>
      <c r="Q19232" s="38"/>
      <c r="Y19232" s="38"/>
    </row>
    <row r="19233" spans="5:25">
      <c r="E19233" s="45"/>
      <c r="H19233" s="45"/>
      <c r="Q19233" s="38"/>
      <c r="Y19233" s="38"/>
    </row>
    <row r="19234" spans="5:25">
      <c r="E19234" s="45"/>
      <c r="H19234" s="45"/>
      <c r="Q19234" s="38"/>
      <c r="Y19234" s="38"/>
    </row>
    <row r="19235" spans="5:25">
      <c r="E19235" s="45"/>
      <c r="H19235" s="45"/>
      <c r="Q19235" s="38"/>
      <c r="Y19235" s="38"/>
    </row>
    <row r="19236" spans="5:25">
      <c r="E19236" s="45"/>
      <c r="H19236" s="45"/>
      <c r="Q19236" s="38"/>
      <c r="Y19236" s="38"/>
    </row>
    <row r="19237" spans="5:25">
      <c r="E19237" s="45"/>
      <c r="H19237" s="45"/>
      <c r="Q19237" s="38"/>
      <c r="Y19237" s="38"/>
    </row>
    <row r="19238" spans="5:25">
      <c r="E19238" s="45"/>
      <c r="H19238" s="45"/>
      <c r="Q19238" s="38"/>
      <c r="Y19238" s="38"/>
    </row>
    <row r="19239" spans="5:25">
      <c r="E19239" s="45"/>
      <c r="H19239" s="45"/>
      <c r="Q19239" s="38"/>
      <c r="Y19239" s="38"/>
    </row>
    <row r="19240" spans="5:25">
      <c r="E19240" s="45"/>
      <c r="H19240" s="45"/>
      <c r="Q19240" s="38"/>
      <c r="Y19240" s="38"/>
    </row>
    <row r="19241" spans="5:25">
      <c r="E19241" s="45"/>
      <c r="H19241" s="45"/>
      <c r="Q19241" s="38"/>
      <c r="Y19241" s="38"/>
    </row>
    <row r="19242" spans="5:25">
      <c r="E19242" s="45"/>
      <c r="H19242" s="45"/>
      <c r="Q19242" s="38"/>
      <c r="Y19242" s="38"/>
    </row>
    <row r="19243" spans="5:25">
      <c r="E19243" s="45"/>
      <c r="H19243" s="45"/>
      <c r="Q19243" s="38"/>
      <c r="Y19243" s="38"/>
    </row>
    <row r="19244" spans="5:25">
      <c r="E19244" s="45"/>
      <c r="H19244" s="45"/>
      <c r="Q19244" s="38"/>
      <c r="Y19244" s="38"/>
    </row>
    <row r="19245" spans="5:25">
      <c r="E19245" s="45"/>
      <c r="H19245" s="45"/>
      <c r="Q19245" s="38"/>
      <c r="Y19245" s="38"/>
    </row>
    <row r="19246" spans="5:25">
      <c r="E19246" s="45"/>
      <c r="H19246" s="45"/>
      <c r="Q19246" s="38"/>
      <c r="Y19246" s="38"/>
    </row>
    <row r="19247" spans="5:25">
      <c r="E19247" s="45"/>
      <c r="H19247" s="45"/>
      <c r="Q19247" s="38"/>
      <c r="Y19247" s="38"/>
    </row>
    <row r="19248" spans="5:25">
      <c r="E19248" s="45"/>
      <c r="H19248" s="45"/>
      <c r="Q19248" s="38"/>
      <c r="Y19248" s="38"/>
    </row>
    <row r="19249" spans="5:25">
      <c r="E19249" s="45"/>
      <c r="H19249" s="45"/>
      <c r="Q19249" s="38"/>
      <c r="Y19249" s="38"/>
    </row>
    <row r="19250" spans="5:25">
      <c r="E19250" s="45"/>
      <c r="H19250" s="45"/>
      <c r="Q19250" s="38"/>
      <c r="Y19250" s="38"/>
    </row>
    <row r="19251" spans="5:25">
      <c r="E19251" s="45"/>
      <c r="H19251" s="45"/>
      <c r="Q19251" s="38"/>
      <c r="Y19251" s="38"/>
    </row>
    <row r="19252" spans="5:25">
      <c r="E19252" s="45"/>
      <c r="H19252" s="45"/>
      <c r="Q19252" s="38"/>
      <c r="Y19252" s="38"/>
    </row>
    <row r="19253" spans="5:25">
      <c r="E19253" s="45"/>
      <c r="H19253" s="45"/>
      <c r="Q19253" s="38"/>
      <c r="Y19253" s="38"/>
    </row>
    <row r="19254" spans="5:25">
      <c r="E19254" s="45"/>
      <c r="H19254" s="45"/>
      <c r="Q19254" s="38"/>
      <c r="Y19254" s="38"/>
    </row>
    <row r="19255" spans="5:25">
      <c r="E19255" s="45"/>
      <c r="H19255" s="45"/>
      <c r="Q19255" s="38"/>
      <c r="Y19255" s="38"/>
    </row>
    <row r="19256" spans="5:25">
      <c r="E19256" s="45"/>
      <c r="H19256" s="45"/>
      <c r="Q19256" s="38"/>
      <c r="Y19256" s="38"/>
    </row>
    <row r="19257" spans="5:25">
      <c r="E19257" s="45"/>
      <c r="H19257" s="45"/>
      <c r="Q19257" s="38"/>
      <c r="Y19257" s="38"/>
    </row>
    <row r="19258" spans="5:25">
      <c r="E19258" s="45"/>
      <c r="H19258" s="45"/>
      <c r="Q19258" s="38"/>
      <c r="Y19258" s="38"/>
    </row>
    <row r="19259" spans="5:25">
      <c r="E19259" s="45"/>
      <c r="H19259" s="45"/>
      <c r="Q19259" s="38"/>
      <c r="Y19259" s="38"/>
    </row>
    <row r="19260" spans="5:25">
      <c r="E19260" s="45"/>
      <c r="H19260" s="45"/>
      <c r="Q19260" s="38"/>
      <c r="Y19260" s="38"/>
    </row>
    <row r="19261" spans="5:25">
      <c r="E19261" s="45"/>
      <c r="H19261" s="45"/>
      <c r="Q19261" s="38"/>
      <c r="Y19261" s="38"/>
    </row>
    <row r="19262" spans="5:25">
      <c r="E19262" s="45"/>
      <c r="H19262" s="45"/>
      <c r="Q19262" s="38"/>
      <c r="Y19262" s="38"/>
    </row>
    <row r="19263" spans="5:25">
      <c r="E19263" s="45"/>
      <c r="H19263" s="45"/>
      <c r="Q19263" s="38"/>
      <c r="Y19263" s="38"/>
    </row>
    <row r="19264" spans="5:25">
      <c r="E19264" s="45"/>
      <c r="H19264" s="45"/>
      <c r="Q19264" s="38"/>
      <c r="Y19264" s="38"/>
    </row>
    <row r="19265" spans="5:25">
      <c r="E19265" s="45"/>
      <c r="H19265" s="45"/>
      <c r="Q19265" s="38"/>
      <c r="Y19265" s="38"/>
    </row>
    <row r="19266" spans="5:25">
      <c r="E19266" s="45"/>
      <c r="H19266" s="45"/>
      <c r="Q19266" s="38"/>
      <c r="Y19266" s="38"/>
    </row>
    <row r="19267" spans="5:25">
      <c r="E19267" s="45"/>
      <c r="H19267" s="45"/>
      <c r="Q19267" s="38"/>
      <c r="Y19267" s="38"/>
    </row>
    <row r="19268" spans="5:25">
      <c r="E19268" s="45"/>
      <c r="H19268" s="45"/>
      <c r="Q19268" s="38"/>
      <c r="Y19268" s="38"/>
    </row>
    <row r="19269" spans="5:25">
      <c r="E19269" s="45"/>
      <c r="H19269" s="45"/>
      <c r="Q19269" s="38"/>
      <c r="Y19269" s="38"/>
    </row>
    <row r="19270" spans="5:25">
      <c r="E19270" s="45"/>
      <c r="H19270" s="45"/>
      <c r="Q19270" s="38"/>
      <c r="Y19270" s="38"/>
    </row>
    <row r="19271" spans="5:25">
      <c r="E19271" s="45"/>
      <c r="H19271" s="45"/>
      <c r="Q19271" s="38"/>
      <c r="Y19271" s="38"/>
    </row>
    <row r="19272" spans="5:25">
      <c r="E19272" s="45"/>
      <c r="H19272" s="45"/>
      <c r="Q19272" s="38"/>
      <c r="Y19272" s="38"/>
    </row>
    <row r="19273" spans="5:25">
      <c r="E19273" s="45"/>
      <c r="H19273" s="45"/>
      <c r="Q19273" s="38"/>
      <c r="Y19273" s="38"/>
    </row>
    <row r="19274" spans="5:25">
      <c r="E19274" s="45"/>
      <c r="H19274" s="45"/>
      <c r="Q19274" s="38"/>
      <c r="Y19274" s="38"/>
    </row>
    <row r="19275" spans="5:25">
      <c r="E19275" s="45"/>
      <c r="H19275" s="45"/>
      <c r="Q19275" s="38"/>
      <c r="Y19275" s="38"/>
    </row>
    <row r="19276" spans="5:25">
      <c r="E19276" s="45"/>
      <c r="H19276" s="45"/>
      <c r="Q19276" s="38"/>
      <c r="Y19276" s="38"/>
    </row>
    <row r="19277" spans="5:25">
      <c r="E19277" s="45"/>
      <c r="H19277" s="45"/>
      <c r="Q19277" s="38"/>
      <c r="Y19277" s="38"/>
    </row>
    <row r="19278" spans="5:25">
      <c r="E19278" s="45"/>
      <c r="H19278" s="45"/>
      <c r="Q19278" s="38"/>
      <c r="Y19278" s="38"/>
    </row>
    <row r="19279" spans="5:25">
      <c r="E19279" s="45"/>
      <c r="H19279" s="45"/>
      <c r="Q19279" s="38"/>
      <c r="Y19279" s="38"/>
    </row>
    <row r="19280" spans="5:25">
      <c r="E19280" s="45"/>
      <c r="H19280" s="45"/>
      <c r="Q19280" s="38"/>
      <c r="Y19280" s="38"/>
    </row>
    <row r="19281" spans="5:25">
      <c r="E19281" s="45"/>
      <c r="H19281" s="45"/>
      <c r="Q19281" s="38"/>
      <c r="Y19281" s="38"/>
    </row>
    <row r="19282" spans="5:25">
      <c r="E19282" s="45"/>
      <c r="H19282" s="45"/>
      <c r="Q19282" s="38"/>
      <c r="Y19282" s="38"/>
    </row>
    <row r="19283" spans="5:25">
      <c r="E19283" s="45"/>
      <c r="H19283" s="45"/>
      <c r="Q19283" s="38"/>
      <c r="Y19283" s="38"/>
    </row>
    <row r="19284" spans="5:25">
      <c r="E19284" s="45"/>
      <c r="H19284" s="45"/>
      <c r="Q19284" s="38"/>
      <c r="Y19284" s="38"/>
    </row>
    <row r="19285" spans="5:25">
      <c r="E19285" s="45"/>
      <c r="H19285" s="45"/>
      <c r="Q19285" s="38"/>
      <c r="Y19285" s="38"/>
    </row>
    <row r="19286" spans="5:25">
      <c r="E19286" s="45"/>
      <c r="H19286" s="45"/>
      <c r="Q19286" s="38"/>
      <c r="Y19286" s="38"/>
    </row>
    <row r="19287" spans="5:25">
      <c r="E19287" s="45"/>
      <c r="H19287" s="45"/>
      <c r="Q19287" s="38"/>
      <c r="Y19287" s="38"/>
    </row>
    <row r="19288" spans="5:25">
      <c r="E19288" s="45"/>
      <c r="H19288" s="45"/>
      <c r="Q19288" s="38"/>
      <c r="Y19288" s="38"/>
    </row>
    <row r="19289" spans="5:25">
      <c r="E19289" s="45"/>
      <c r="H19289" s="45"/>
      <c r="Q19289" s="38"/>
      <c r="Y19289" s="38"/>
    </row>
    <row r="19290" spans="5:25">
      <c r="E19290" s="45"/>
      <c r="H19290" s="45"/>
      <c r="Q19290" s="38"/>
      <c r="Y19290" s="38"/>
    </row>
    <row r="19291" spans="5:25">
      <c r="E19291" s="45"/>
      <c r="H19291" s="45"/>
      <c r="Q19291" s="38"/>
      <c r="Y19291" s="38"/>
    </row>
    <row r="19292" spans="5:25">
      <c r="E19292" s="45"/>
      <c r="H19292" s="45"/>
      <c r="Q19292" s="38"/>
      <c r="Y19292" s="38"/>
    </row>
    <row r="19293" spans="5:25">
      <c r="E19293" s="45"/>
      <c r="H19293" s="45"/>
      <c r="Q19293" s="38"/>
      <c r="Y19293" s="38"/>
    </row>
    <row r="19294" spans="5:25">
      <c r="E19294" s="45"/>
      <c r="H19294" s="45"/>
      <c r="Q19294" s="38"/>
      <c r="Y19294" s="38"/>
    </row>
    <row r="19295" spans="5:25">
      <c r="E19295" s="45"/>
      <c r="H19295" s="45"/>
      <c r="Q19295" s="38"/>
      <c r="Y19295" s="38"/>
    </row>
    <row r="19296" spans="5:25">
      <c r="E19296" s="45"/>
      <c r="H19296" s="45"/>
      <c r="Q19296" s="38"/>
      <c r="Y19296" s="38"/>
    </row>
    <row r="19297" spans="5:25">
      <c r="E19297" s="45"/>
      <c r="H19297" s="45"/>
      <c r="Q19297" s="38"/>
      <c r="Y19297" s="38"/>
    </row>
    <row r="19298" spans="5:25">
      <c r="E19298" s="45"/>
      <c r="H19298" s="45"/>
      <c r="Q19298" s="38"/>
      <c r="Y19298" s="38"/>
    </row>
    <row r="19299" spans="5:25">
      <c r="E19299" s="45"/>
      <c r="H19299" s="45"/>
      <c r="Q19299" s="38"/>
      <c r="Y19299" s="38"/>
    </row>
    <row r="19300" spans="5:25">
      <c r="E19300" s="45"/>
      <c r="H19300" s="45"/>
      <c r="Q19300" s="38"/>
      <c r="Y19300" s="38"/>
    </row>
    <row r="19301" spans="5:25">
      <c r="E19301" s="45"/>
      <c r="H19301" s="45"/>
      <c r="Q19301" s="38"/>
      <c r="Y19301" s="38"/>
    </row>
    <row r="19302" spans="5:25">
      <c r="E19302" s="45"/>
      <c r="H19302" s="45"/>
      <c r="Q19302" s="38"/>
      <c r="Y19302" s="38"/>
    </row>
    <row r="19303" spans="5:25">
      <c r="E19303" s="45"/>
      <c r="H19303" s="45"/>
      <c r="Q19303" s="38"/>
      <c r="Y19303" s="38"/>
    </row>
    <row r="19304" spans="5:25">
      <c r="E19304" s="45"/>
      <c r="H19304" s="45"/>
      <c r="Q19304" s="38"/>
      <c r="Y19304" s="38"/>
    </row>
    <row r="19305" spans="5:25">
      <c r="E19305" s="45"/>
      <c r="H19305" s="45"/>
      <c r="Q19305" s="38"/>
      <c r="Y19305" s="38"/>
    </row>
    <row r="19306" spans="5:25">
      <c r="E19306" s="45"/>
      <c r="H19306" s="45"/>
      <c r="Q19306" s="38"/>
      <c r="Y19306" s="38"/>
    </row>
    <row r="19307" spans="5:25">
      <c r="E19307" s="45"/>
      <c r="H19307" s="45"/>
      <c r="Q19307" s="38"/>
      <c r="Y19307" s="38"/>
    </row>
    <row r="19308" spans="5:25">
      <c r="E19308" s="45"/>
      <c r="H19308" s="45"/>
      <c r="Q19308" s="38"/>
      <c r="Y19308" s="38"/>
    </row>
    <row r="19309" spans="5:25">
      <c r="E19309" s="45"/>
      <c r="H19309" s="45"/>
      <c r="Q19309" s="38"/>
      <c r="Y19309" s="38"/>
    </row>
    <row r="19310" spans="5:25">
      <c r="E19310" s="45"/>
      <c r="H19310" s="45"/>
      <c r="Q19310" s="38"/>
      <c r="Y19310" s="38"/>
    </row>
    <row r="19311" spans="5:25">
      <c r="E19311" s="45"/>
      <c r="H19311" s="45"/>
      <c r="Q19311" s="38"/>
      <c r="Y19311" s="38"/>
    </row>
    <row r="19312" spans="5:25">
      <c r="E19312" s="45"/>
      <c r="H19312" s="45"/>
      <c r="Q19312" s="38"/>
      <c r="Y19312" s="38"/>
    </row>
    <row r="19313" spans="5:25">
      <c r="E19313" s="45"/>
      <c r="H19313" s="45"/>
      <c r="Q19313" s="38"/>
      <c r="Y19313" s="38"/>
    </row>
    <row r="19314" spans="5:25">
      <c r="E19314" s="45"/>
      <c r="H19314" s="45"/>
      <c r="Q19314" s="38"/>
      <c r="Y19314" s="38"/>
    </row>
    <row r="19315" spans="5:25">
      <c r="E19315" s="45"/>
      <c r="H19315" s="45"/>
      <c r="Q19315" s="38"/>
      <c r="Y19315" s="38"/>
    </row>
    <row r="19316" spans="5:25">
      <c r="E19316" s="45"/>
      <c r="H19316" s="45"/>
      <c r="Q19316" s="38"/>
      <c r="Y19316" s="38"/>
    </row>
    <row r="19317" spans="5:25">
      <c r="E19317" s="45"/>
      <c r="H19317" s="45"/>
      <c r="Q19317" s="38"/>
      <c r="Y19317" s="38"/>
    </row>
    <row r="19318" spans="5:25">
      <c r="E19318" s="45"/>
      <c r="H19318" s="45"/>
      <c r="Q19318" s="38"/>
      <c r="Y19318" s="38"/>
    </row>
    <row r="19319" spans="5:25">
      <c r="E19319" s="45"/>
      <c r="H19319" s="45"/>
      <c r="Q19319" s="38"/>
      <c r="Y19319" s="38"/>
    </row>
    <row r="19320" spans="5:25">
      <c r="E19320" s="45"/>
      <c r="H19320" s="45"/>
      <c r="Q19320" s="38"/>
      <c r="Y19320" s="38"/>
    </row>
    <row r="19321" spans="5:25">
      <c r="E19321" s="45"/>
      <c r="H19321" s="45"/>
      <c r="Q19321" s="38"/>
      <c r="Y19321" s="38"/>
    </row>
    <row r="19322" spans="5:25">
      <c r="E19322" s="45"/>
      <c r="H19322" s="45"/>
      <c r="Q19322" s="38"/>
      <c r="Y19322" s="38"/>
    </row>
    <row r="19323" spans="5:25">
      <c r="E19323" s="45"/>
      <c r="H19323" s="45"/>
      <c r="Q19323" s="38"/>
      <c r="Y19323" s="38"/>
    </row>
    <row r="19324" spans="5:25">
      <c r="E19324" s="45"/>
      <c r="H19324" s="45"/>
      <c r="Q19324" s="38"/>
      <c r="Y19324" s="38"/>
    </row>
    <row r="19325" spans="5:25">
      <c r="E19325" s="45"/>
      <c r="H19325" s="45"/>
      <c r="Q19325" s="38"/>
      <c r="Y19325" s="38"/>
    </row>
    <row r="19326" spans="5:25">
      <c r="E19326" s="45"/>
      <c r="H19326" s="45"/>
      <c r="Q19326" s="38"/>
      <c r="Y19326" s="38"/>
    </row>
    <row r="19327" spans="5:25">
      <c r="E19327" s="45"/>
      <c r="H19327" s="45"/>
      <c r="Q19327" s="38"/>
      <c r="Y19327" s="38"/>
    </row>
    <row r="19328" spans="5:25">
      <c r="E19328" s="45"/>
      <c r="H19328" s="45"/>
      <c r="Q19328" s="38"/>
      <c r="Y19328" s="38"/>
    </row>
    <row r="19329" spans="5:25">
      <c r="E19329" s="45"/>
      <c r="H19329" s="45"/>
      <c r="Q19329" s="38"/>
      <c r="Y19329" s="38"/>
    </row>
    <row r="19330" spans="5:25">
      <c r="E19330" s="45"/>
      <c r="H19330" s="45"/>
      <c r="Q19330" s="38"/>
      <c r="Y19330" s="38"/>
    </row>
    <row r="19331" spans="5:25">
      <c r="E19331" s="45"/>
      <c r="H19331" s="45"/>
      <c r="Q19331" s="38"/>
      <c r="Y19331" s="38"/>
    </row>
    <row r="19332" spans="5:25">
      <c r="E19332" s="45"/>
      <c r="H19332" s="45"/>
      <c r="Q19332" s="38"/>
      <c r="Y19332" s="38"/>
    </row>
    <row r="19333" spans="5:25">
      <c r="E19333" s="45"/>
      <c r="H19333" s="45"/>
      <c r="Q19333" s="38"/>
      <c r="Y19333" s="38"/>
    </row>
    <row r="19334" spans="5:25">
      <c r="E19334" s="45"/>
      <c r="H19334" s="45"/>
      <c r="Q19334" s="38"/>
      <c r="Y19334" s="38"/>
    </row>
    <row r="19335" spans="5:25">
      <c r="E19335" s="45"/>
      <c r="H19335" s="45"/>
      <c r="Q19335" s="38"/>
      <c r="Y19335" s="38"/>
    </row>
    <row r="19336" spans="5:25">
      <c r="E19336" s="45"/>
      <c r="H19336" s="45"/>
      <c r="Q19336" s="38"/>
      <c r="Y19336" s="38"/>
    </row>
    <row r="19337" spans="5:25">
      <c r="E19337" s="45"/>
      <c r="H19337" s="45"/>
      <c r="Q19337" s="38"/>
      <c r="Y19337" s="38"/>
    </row>
    <row r="19338" spans="5:25">
      <c r="E19338" s="45"/>
      <c r="H19338" s="45"/>
      <c r="Q19338" s="38"/>
      <c r="Y19338" s="38"/>
    </row>
    <row r="19339" spans="5:25">
      <c r="E19339" s="45"/>
      <c r="H19339" s="45"/>
      <c r="Q19339" s="38"/>
      <c r="Y19339" s="38"/>
    </row>
    <row r="19340" spans="5:25">
      <c r="E19340" s="45"/>
      <c r="H19340" s="45"/>
      <c r="Q19340" s="38"/>
      <c r="Y19340" s="38"/>
    </row>
    <row r="19341" spans="5:25">
      <c r="E19341" s="45"/>
      <c r="H19341" s="45"/>
      <c r="Q19341" s="38"/>
      <c r="Y19341" s="38"/>
    </row>
    <row r="19342" spans="5:25">
      <c r="E19342" s="45"/>
      <c r="H19342" s="45"/>
      <c r="Q19342" s="38"/>
      <c r="Y19342" s="38"/>
    </row>
    <row r="19343" spans="5:25">
      <c r="E19343" s="45"/>
      <c r="H19343" s="45"/>
      <c r="Q19343" s="38"/>
      <c r="Y19343" s="38"/>
    </row>
    <row r="19344" spans="5:25">
      <c r="E19344" s="45"/>
      <c r="H19344" s="45"/>
      <c r="Q19344" s="38"/>
      <c r="Y19344" s="38"/>
    </row>
    <row r="19345" spans="5:25">
      <c r="E19345" s="45"/>
      <c r="H19345" s="45"/>
      <c r="Q19345" s="38"/>
      <c r="Y19345" s="38"/>
    </row>
    <row r="19346" spans="5:25">
      <c r="E19346" s="45"/>
      <c r="H19346" s="45"/>
      <c r="Q19346" s="38"/>
      <c r="Y19346" s="38"/>
    </row>
    <row r="19347" spans="5:25">
      <c r="E19347" s="45"/>
      <c r="H19347" s="45"/>
      <c r="Q19347" s="38"/>
      <c r="Y19347" s="38"/>
    </row>
    <row r="19348" spans="5:25">
      <c r="E19348" s="45"/>
      <c r="H19348" s="45"/>
      <c r="Q19348" s="38"/>
      <c r="Y19348" s="38"/>
    </row>
    <row r="19349" spans="5:25">
      <c r="E19349" s="45"/>
      <c r="H19349" s="45"/>
      <c r="Q19349" s="38"/>
      <c r="Y19349" s="38"/>
    </row>
    <row r="19350" spans="5:25">
      <c r="E19350" s="45"/>
      <c r="H19350" s="45"/>
      <c r="Q19350" s="38"/>
      <c r="Y19350" s="38"/>
    </row>
    <row r="19351" spans="5:25">
      <c r="E19351" s="45"/>
      <c r="H19351" s="45"/>
      <c r="Q19351" s="38"/>
      <c r="Y19351" s="38"/>
    </row>
    <row r="19352" spans="5:25">
      <c r="E19352" s="45"/>
      <c r="H19352" s="45"/>
      <c r="Q19352" s="38"/>
      <c r="Y19352" s="38"/>
    </row>
    <row r="19353" spans="5:25">
      <c r="E19353" s="45"/>
      <c r="H19353" s="45"/>
      <c r="Q19353" s="38"/>
      <c r="Y19353" s="38"/>
    </row>
    <row r="19354" spans="5:25">
      <c r="E19354" s="45"/>
      <c r="H19354" s="45"/>
      <c r="Q19354" s="38"/>
      <c r="Y19354" s="38"/>
    </row>
    <row r="19355" spans="5:25">
      <c r="E19355" s="45"/>
      <c r="H19355" s="45"/>
      <c r="Q19355" s="38"/>
      <c r="Y19355" s="38"/>
    </row>
    <row r="19356" spans="5:25">
      <c r="E19356" s="45"/>
      <c r="H19356" s="45"/>
      <c r="Q19356" s="38"/>
      <c r="Y19356" s="38"/>
    </row>
    <row r="19357" spans="5:25">
      <c r="E19357" s="45"/>
      <c r="H19357" s="45"/>
      <c r="Q19357" s="38"/>
      <c r="Y19357" s="38"/>
    </row>
    <row r="19358" spans="5:25">
      <c r="E19358" s="45"/>
      <c r="H19358" s="45"/>
      <c r="Q19358" s="38"/>
      <c r="Y19358" s="38"/>
    </row>
    <row r="19359" spans="5:25">
      <c r="E19359" s="45"/>
      <c r="H19359" s="45"/>
      <c r="Q19359" s="38"/>
      <c r="Y19359" s="38"/>
    </row>
    <row r="19360" spans="5:25">
      <c r="E19360" s="45"/>
      <c r="H19360" s="45"/>
      <c r="Q19360" s="38"/>
      <c r="Y19360" s="38"/>
    </row>
    <row r="19361" spans="5:25">
      <c r="E19361" s="45"/>
      <c r="H19361" s="45"/>
      <c r="Q19361" s="38"/>
      <c r="Y19361" s="38"/>
    </row>
    <row r="19362" spans="5:25">
      <c r="E19362" s="45"/>
      <c r="H19362" s="45"/>
      <c r="Q19362" s="38"/>
      <c r="Y19362" s="38"/>
    </row>
    <row r="19363" spans="5:25">
      <c r="E19363" s="45"/>
      <c r="H19363" s="45"/>
      <c r="Q19363" s="38"/>
      <c r="Y19363" s="38"/>
    </row>
    <row r="19364" spans="5:25">
      <c r="E19364" s="45"/>
      <c r="H19364" s="45"/>
      <c r="Q19364" s="38"/>
      <c r="Y19364" s="38"/>
    </row>
    <row r="19365" spans="5:25">
      <c r="E19365" s="45"/>
      <c r="H19365" s="45"/>
      <c r="Q19365" s="38"/>
      <c r="Y19365" s="38"/>
    </row>
    <row r="19366" spans="5:25">
      <c r="E19366" s="45"/>
      <c r="H19366" s="45"/>
      <c r="Q19366" s="38"/>
      <c r="Y19366" s="38"/>
    </row>
    <row r="19367" spans="5:25">
      <c r="E19367" s="45"/>
      <c r="H19367" s="45"/>
      <c r="Q19367" s="38"/>
      <c r="Y19367" s="38"/>
    </row>
    <row r="19368" spans="5:25">
      <c r="E19368" s="45"/>
      <c r="H19368" s="45"/>
      <c r="Q19368" s="38"/>
      <c r="Y19368" s="38"/>
    </row>
    <row r="19369" spans="5:25">
      <c r="E19369" s="45"/>
      <c r="H19369" s="45"/>
      <c r="Q19369" s="38"/>
      <c r="Y19369" s="38"/>
    </row>
    <row r="19370" spans="5:25">
      <c r="E19370" s="45"/>
      <c r="H19370" s="45"/>
      <c r="Q19370" s="38"/>
      <c r="Y19370" s="38"/>
    </row>
    <row r="19371" spans="5:25">
      <c r="E19371" s="45"/>
      <c r="H19371" s="45"/>
      <c r="Q19371" s="38"/>
      <c r="Y19371" s="38"/>
    </row>
    <row r="19372" spans="5:25">
      <c r="E19372" s="45"/>
      <c r="H19372" s="45"/>
      <c r="Q19372" s="38"/>
      <c r="Y19372" s="38"/>
    </row>
    <row r="19373" spans="5:25">
      <c r="E19373" s="45"/>
      <c r="H19373" s="45"/>
      <c r="Q19373" s="38"/>
      <c r="Y19373" s="38"/>
    </row>
    <row r="19374" spans="5:25">
      <c r="E19374" s="45"/>
      <c r="H19374" s="45"/>
      <c r="Q19374" s="38"/>
      <c r="Y19374" s="38"/>
    </row>
    <row r="19375" spans="5:25">
      <c r="E19375" s="45"/>
      <c r="H19375" s="45"/>
      <c r="Q19375" s="38"/>
      <c r="Y19375" s="38"/>
    </row>
    <row r="19376" spans="5:25">
      <c r="E19376" s="45"/>
      <c r="H19376" s="45"/>
      <c r="Q19376" s="38"/>
      <c r="Y19376" s="38"/>
    </row>
    <row r="19377" spans="5:25">
      <c r="E19377" s="45"/>
      <c r="H19377" s="45"/>
      <c r="Q19377" s="38"/>
      <c r="Y19377" s="38"/>
    </row>
    <row r="19378" spans="5:25">
      <c r="E19378" s="45"/>
      <c r="H19378" s="45"/>
      <c r="Q19378" s="38"/>
      <c r="Y19378" s="38"/>
    </row>
    <row r="19379" spans="5:25">
      <c r="E19379" s="45"/>
      <c r="H19379" s="45"/>
      <c r="Q19379" s="38"/>
      <c r="Y19379" s="38"/>
    </row>
    <row r="19380" spans="5:25">
      <c r="E19380" s="45"/>
      <c r="H19380" s="45"/>
      <c r="Q19380" s="38"/>
      <c r="Y19380" s="38"/>
    </row>
    <row r="19381" spans="5:25">
      <c r="E19381" s="45"/>
      <c r="H19381" s="45"/>
      <c r="Q19381" s="38"/>
      <c r="Y19381" s="38"/>
    </row>
    <row r="19382" spans="5:25">
      <c r="E19382" s="45"/>
      <c r="H19382" s="45"/>
      <c r="Q19382" s="38"/>
      <c r="Y19382" s="38"/>
    </row>
    <row r="19383" spans="5:25">
      <c r="E19383" s="45"/>
      <c r="H19383" s="45"/>
      <c r="Q19383" s="38"/>
      <c r="Y19383" s="38"/>
    </row>
    <row r="19384" spans="5:25">
      <c r="E19384" s="45"/>
      <c r="H19384" s="45"/>
      <c r="Q19384" s="38"/>
      <c r="Y19384" s="38"/>
    </row>
    <row r="19385" spans="5:25">
      <c r="E19385" s="45"/>
      <c r="H19385" s="45"/>
      <c r="Q19385" s="38"/>
      <c r="Y19385" s="38"/>
    </row>
    <row r="19386" spans="5:25">
      <c r="E19386" s="45"/>
      <c r="H19386" s="45"/>
      <c r="Q19386" s="38"/>
      <c r="Y19386" s="38"/>
    </row>
    <row r="19387" spans="5:25">
      <c r="E19387" s="45"/>
      <c r="H19387" s="45"/>
      <c r="Q19387" s="38"/>
      <c r="Y19387" s="38"/>
    </row>
    <row r="19388" spans="5:25">
      <c r="E19388" s="45"/>
      <c r="H19388" s="45"/>
      <c r="Q19388" s="38"/>
      <c r="Y19388" s="38"/>
    </row>
    <row r="19389" spans="5:25">
      <c r="E19389" s="45"/>
      <c r="H19389" s="45"/>
      <c r="Q19389" s="38"/>
      <c r="Y19389" s="38"/>
    </row>
    <row r="19390" spans="5:25">
      <c r="E19390" s="45"/>
      <c r="H19390" s="45"/>
      <c r="Q19390" s="38"/>
      <c r="Y19390" s="38"/>
    </row>
    <row r="19391" spans="5:25">
      <c r="E19391" s="45"/>
      <c r="H19391" s="45"/>
      <c r="Q19391" s="38"/>
      <c r="Y19391" s="38"/>
    </row>
    <row r="19392" spans="5:25">
      <c r="E19392" s="45"/>
      <c r="H19392" s="45"/>
      <c r="Q19392" s="38"/>
      <c r="Y19392" s="38"/>
    </row>
    <row r="19393" spans="5:25">
      <c r="E19393" s="45"/>
      <c r="H19393" s="45"/>
      <c r="Q19393" s="38"/>
      <c r="Y19393" s="38"/>
    </row>
    <row r="19394" spans="5:25">
      <c r="E19394" s="45"/>
      <c r="H19394" s="45"/>
      <c r="Q19394" s="38"/>
      <c r="Y19394" s="38"/>
    </row>
    <row r="19395" spans="5:25">
      <c r="E19395" s="45"/>
      <c r="H19395" s="45"/>
      <c r="Q19395" s="38"/>
      <c r="Y19395" s="38"/>
    </row>
    <row r="19396" spans="5:25">
      <c r="E19396" s="45"/>
      <c r="H19396" s="45"/>
      <c r="Q19396" s="38"/>
      <c r="Y19396" s="38"/>
    </row>
    <row r="19397" spans="5:25">
      <c r="E19397" s="45"/>
      <c r="H19397" s="45"/>
      <c r="Q19397" s="38"/>
      <c r="Y19397" s="38"/>
    </row>
    <row r="19398" spans="5:25">
      <c r="E19398" s="45"/>
      <c r="H19398" s="45"/>
      <c r="Q19398" s="38"/>
      <c r="Y19398" s="38"/>
    </row>
    <row r="19399" spans="5:25">
      <c r="E19399" s="45"/>
      <c r="H19399" s="45"/>
      <c r="Q19399" s="38"/>
      <c r="Y19399" s="38"/>
    </row>
    <row r="19400" spans="5:25">
      <c r="E19400" s="45"/>
      <c r="H19400" s="45"/>
      <c r="Q19400" s="38"/>
      <c r="Y19400" s="38"/>
    </row>
    <row r="19401" spans="5:25">
      <c r="E19401" s="45"/>
      <c r="H19401" s="45"/>
      <c r="Q19401" s="38"/>
      <c r="Y19401" s="38"/>
    </row>
    <row r="19402" spans="5:25">
      <c r="E19402" s="45"/>
      <c r="H19402" s="45"/>
      <c r="Q19402" s="38"/>
      <c r="Y19402" s="38"/>
    </row>
    <row r="19403" spans="5:25">
      <c r="E19403" s="45"/>
      <c r="H19403" s="45"/>
      <c r="Q19403" s="38"/>
      <c r="Y19403" s="38"/>
    </row>
    <row r="19404" spans="5:25">
      <c r="E19404" s="45"/>
      <c r="H19404" s="45"/>
      <c r="Q19404" s="38"/>
      <c r="Y19404" s="38"/>
    </row>
    <row r="19405" spans="5:25">
      <c r="E19405" s="45"/>
      <c r="H19405" s="45"/>
      <c r="Q19405" s="38"/>
      <c r="Y19405" s="38"/>
    </row>
    <row r="19406" spans="5:25">
      <c r="E19406" s="45"/>
      <c r="H19406" s="45"/>
      <c r="Q19406" s="38"/>
      <c r="Y19406" s="38"/>
    </row>
    <row r="19407" spans="5:25">
      <c r="E19407" s="45"/>
      <c r="H19407" s="45"/>
      <c r="Q19407" s="38"/>
      <c r="Y19407" s="38"/>
    </row>
    <row r="19408" spans="5:25">
      <c r="E19408" s="45"/>
      <c r="H19408" s="45"/>
      <c r="Q19408" s="38"/>
      <c r="Y19408" s="38"/>
    </row>
    <row r="19409" spans="5:25">
      <c r="E19409" s="45"/>
      <c r="H19409" s="45"/>
      <c r="Q19409" s="38"/>
      <c r="Y19409" s="38"/>
    </row>
    <row r="19410" spans="5:25">
      <c r="E19410" s="45"/>
      <c r="H19410" s="45"/>
      <c r="Q19410" s="38"/>
      <c r="Y19410" s="38"/>
    </row>
    <row r="19411" spans="5:25">
      <c r="E19411" s="45"/>
      <c r="H19411" s="45"/>
      <c r="Q19411" s="38"/>
      <c r="Y19411" s="38"/>
    </row>
    <row r="19412" spans="5:25">
      <c r="E19412" s="45"/>
      <c r="H19412" s="45"/>
      <c r="Q19412" s="38"/>
      <c r="Y19412" s="38"/>
    </row>
    <row r="19413" spans="5:25">
      <c r="E19413" s="45"/>
      <c r="H19413" s="45"/>
      <c r="Q19413" s="38"/>
      <c r="Y19413" s="38"/>
    </row>
    <row r="19414" spans="5:25">
      <c r="E19414" s="45"/>
      <c r="H19414" s="45"/>
      <c r="Q19414" s="38"/>
      <c r="Y19414" s="38"/>
    </row>
    <row r="19415" spans="5:25">
      <c r="E19415" s="45"/>
      <c r="H19415" s="45"/>
      <c r="Q19415" s="38"/>
      <c r="Y19415" s="38"/>
    </row>
    <row r="19416" spans="5:25">
      <c r="E19416" s="45"/>
      <c r="H19416" s="45"/>
      <c r="Q19416" s="38"/>
      <c r="Y19416" s="38"/>
    </row>
    <row r="19417" spans="5:25">
      <c r="E19417" s="45"/>
      <c r="H19417" s="45"/>
      <c r="Q19417" s="38"/>
      <c r="Y19417" s="38"/>
    </row>
    <row r="19418" spans="5:25">
      <c r="E19418" s="45"/>
      <c r="H19418" s="45"/>
      <c r="Q19418" s="38"/>
      <c r="Y19418" s="38"/>
    </row>
    <row r="19419" spans="5:25">
      <c r="E19419" s="45"/>
      <c r="H19419" s="45"/>
      <c r="Q19419" s="38"/>
      <c r="Y19419" s="38"/>
    </row>
    <row r="19420" spans="5:25">
      <c r="E19420" s="45"/>
      <c r="H19420" s="45"/>
      <c r="Q19420" s="38"/>
      <c r="Y19420" s="38"/>
    </row>
    <row r="19421" spans="5:25">
      <c r="E19421" s="45"/>
      <c r="H19421" s="45"/>
      <c r="Q19421" s="38"/>
      <c r="Y19421" s="38"/>
    </row>
    <row r="19422" spans="5:25">
      <c r="E19422" s="45"/>
      <c r="H19422" s="45"/>
      <c r="Q19422" s="38"/>
      <c r="Y19422" s="38"/>
    </row>
    <row r="19423" spans="5:25">
      <c r="E19423" s="45"/>
      <c r="H19423" s="45"/>
      <c r="Q19423" s="38"/>
      <c r="Y19423" s="38"/>
    </row>
    <row r="19424" spans="5:25">
      <c r="E19424" s="45"/>
      <c r="H19424" s="45"/>
      <c r="Q19424" s="38"/>
      <c r="Y19424" s="38"/>
    </row>
    <row r="19425" spans="5:25">
      <c r="E19425" s="45"/>
      <c r="H19425" s="45"/>
      <c r="Q19425" s="38"/>
      <c r="Y19425" s="38"/>
    </row>
    <row r="19426" spans="5:25">
      <c r="E19426" s="45"/>
      <c r="H19426" s="45"/>
      <c r="Q19426" s="38"/>
      <c r="Y19426" s="38"/>
    </row>
    <row r="19427" spans="5:25">
      <c r="E19427" s="45"/>
      <c r="H19427" s="45"/>
      <c r="Q19427" s="38"/>
      <c r="Y19427" s="38"/>
    </row>
    <row r="19428" spans="5:25">
      <c r="E19428" s="45"/>
      <c r="H19428" s="45"/>
      <c r="Q19428" s="38"/>
      <c r="Y19428" s="38"/>
    </row>
    <row r="19429" spans="5:25">
      <c r="E19429" s="45"/>
      <c r="H19429" s="45"/>
      <c r="Q19429" s="38"/>
      <c r="Y19429" s="38"/>
    </row>
    <row r="19430" spans="5:25">
      <c r="E19430" s="45"/>
      <c r="H19430" s="45"/>
      <c r="Q19430" s="38"/>
      <c r="Y19430" s="38"/>
    </row>
    <row r="19431" spans="5:25">
      <c r="E19431" s="45"/>
      <c r="H19431" s="45"/>
      <c r="Q19431" s="38"/>
      <c r="Y19431" s="38"/>
    </row>
    <row r="19432" spans="5:25">
      <c r="E19432" s="45"/>
      <c r="H19432" s="45"/>
      <c r="Q19432" s="38"/>
      <c r="Y19432" s="38"/>
    </row>
    <row r="19433" spans="5:25">
      <c r="E19433" s="45"/>
      <c r="H19433" s="45"/>
      <c r="Q19433" s="38"/>
      <c r="Y19433" s="38"/>
    </row>
    <row r="19434" spans="5:25">
      <c r="E19434" s="45"/>
      <c r="H19434" s="45"/>
      <c r="Q19434" s="38"/>
      <c r="Y19434" s="38"/>
    </row>
    <row r="19435" spans="5:25">
      <c r="E19435" s="45"/>
      <c r="H19435" s="45"/>
      <c r="Q19435" s="38"/>
      <c r="Y19435" s="38"/>
    </row>
    <row r="19436" spans="5:25">
      <c r="E19436" s="45"/>
      <c r="H19436" s="45"/>
      <c r="Q19436" s="38"/>
      <c r="Y19436" s="38"/>
    </row>
    <row r="19437" spans="5:25">
      <c r="E19437" s="45"/>
      <c r="H19437" s="45"/>
      <c r="Q19437" s="38"/>
      <c r="Y19437" s="38"/>
    </row>
    <row r="19438" spans="5:25">
      <c r="E19438" s="45"/>
      <c r="H19438" s="45"/>
      <c r="Q19438" s="38"/>
      <c r="Y19438" s="38"/>
    </row>
    <row r="19439" spans="5:25">
      <c r="E19439" s="45"/>
      <c r="H19439" s="45"/>
      <c r="Q19439" s="38"/>
      <c r="Y19439" s="38"/>
    </row>
    <row r="19440" spans="5:25">
      <c r="E19440" s="45"/>
      <c r="H19440" s="45"/>
      <c r="Q19440" s="38"/>
      <c r="Y19440" s="38"/>
    </row>
    <row r="19441" spans="5:25">
      <c r="E19441" s="45"/>
      <c r="H19441" s="45"/>
      <c r="Q19441" s="38"/>
      <c r="Y19441" s="38"/>
    </row>
    <row r="19442" spans="5:25">
      <c r="E19442" s="45"/>
      <c r="H19442" s="45"/>
      <c r="Q19442" s="38"/>
      <c r="Y19442" s="38"/>
    </row>
    <row r="19443" spans="5:25">
      <c r="E19443" s="45"/>
      <c r="H19443" s="45"/>
      <c r="Q19443" s="38"/>
      <c r="Y19443" s="38"/>
    </row>
    <row r="19444" spans="5:25">
      <c r="E19444" s="45"/>
      <c r="H19444" s="45"/>
      <c r="Q19444" s="38"/>
      <c r="Y19444" s="38"/>
    </row>
    <row r="19445" spans="5:25">
      <c r="E19445" s="45"/>
      <c r="H19445" s="45"/>
      <c r="Q19445" s="38"/>
      <c r="Y19445" s="38"/>
    </row>
    <row r="19446" spans="5:25">
      <c r="E19446" s="45"/>
      <c r="H19446" s="45"/>
      <c r="Q19446" s="38"/>
      <c r="Y19446" s="38"/>
    </row>
    <row r="19447" spans="5:25">
      <c r="E19447" s="45"/>
      <c r="H19447" s="45"/>
      <c r="Q19447" s="38"/>
      <c r="Y19447" s="38"/>
    </row>
    <row r="19448" spans="5:25">
      <c r="E19448" s="45"/>
      <c r="H19448" s="45"/>
      <c r="Q19448" s="38"/>
      <c r="Y19448" s="38"/>
    </row>
    <row r="19449" spans="5:25">
      <c r="E19449" s="45"/>
      <c r="H19449" s="45"/>
      <c r="Q19449" s="38"/>
      <c r="Y19449" s="38"/>
    </row>
    <row r="19450" spans="5:25">
      <c r="E19450" s="45"/>
      <c r="H19450" s="45"/>
      <c r="Q19450" s="38"/>
      <c r="Y19450" s="38"/>
    </row>
    <row r="19451" spans="5:25">
      <c r="E19451" s="45"/>
      <c r="H19451" s="45"/>
      <c r="Q19451" s="38"/>
      <c r="Y19451" s="38"/>
    </row>
    <row r="19452" spans="5:25">
      <c r="E19452" s="45"/>
      <c r="H19452" s="45"/>
      <c r="Q19452" s="38"/>
      <c r="Y19452" s="38"/>
    </row>
    <row r="19453" spans="5:25">
      <c r="E19453" s="45"/>
      <c r="H19453" s="45"/>
      <c r="Q19453" s="38"/>
      <c r="Y19453" s="38"/>
    </row>
    <row r="19454" spans="5:25">
      <c r="E19454" s="45"/>
      <c r="H19454" s="45"/>
      <c r="Q19454" s="38"/>
      <c r="Y19454" s="38"/>
    </row>
    <row r="19455" spans="5:25">
      <c r="E19455" s="45"/>
      <c r="H19455" s="45"/>
      <c r="Q19455" s="38"/>
      <c r="Y19455" s="38"/>
    </row>
    <row r="19456" spans="5:25">
      <c r="E19456" s="45"/>
      <c r="H19456" s="45"/>
      <c r="Q19456" s="38"/>
      <c r="Y19456" s="38"/>
    </row>
    <row r="19457" spans="5:25">
      <c r="E19457" s="45"/>
      <c r="H19457" s="45"/>
      <c r="Q19457" s="38"/>
      <c r="Y19457" s="38"/>
    </row>
    <row r="19458" spans="5:25">
      <c r="E19458" s="45"/>
      <c r="H19458" s="45"/>
      <c r="Q19458" s="38"/>
      <c r="Y19458" s="38"/>
    </row>
    <row r="19459" spans="5:25">
      <c r="E19459" s="45"/>
      <c r="H19459" s="45"/>
      <c r="Q19459" s="38"/>
      <c r="Y19459" s="38"/>
    </row>
    <row r="19460" spans="5:25">
      <c r="E19460" s="45"/>
      <c r="H19460" s="45"/>
      <c r="Q19460" s="38"/>
      <c r="Y19460" s="38"/>
    </row>
    <row r="19461" spans="5:25">
      <c r="E19461" s="45"/>
      <c r="H19461" s="45"/>
      <c r="Q19461" s="38"/>
      <c r="Y19461" s="38"/>
    </row>
    <row r="19462" spans="5:25">
      <c r="E19462" s="45"/>
      <c r="H19462" s="45"/>
      <c r="Q19462" s="38"/>
      <c r="Y19462" s="38"/>
    </row>
    <row r="19463" spans="5:25">
      <c r="E19463" s="45"/>
      <c r="H19463" s="45"/>
      <c r="Q19463" s="38"/>
      <c r="Y19463" s="38"/>
    </row>
    <row r="19464" spans="5:25">
      <c r="E19464" s="45"/>
      <c r="H19464" s="45"/>
      <c r="Q19464" s="38"/>
      <c r="Y19464" s="38"/>
    </row>
    <row r="19465" spans="5:25">
      <c r="E19465" s="45"/>
      <c r="H19465" s="45"/>
      <c r="Q19465" s="38"/>
      <c r="Y19465" s="38"/>
    </row>
    <row r="19466" spans="5:25">
      <c r="E19466" s="45"/>
      <c r="H19466" s="45"/>
      <c r="Q19466" s="38"/>
      <c r="Y19466" s="38"/>
    </row>
    <row r="19467" spans="5:25">
      <c r="E19467" s="45"/>
      <c r="H19467" s="45"/>
      <c r="Q19467" s="38"/>
      <c r="Y19467" s="38"/>
    </row>
    <row r="19468" spans="5:25">
      <c r="E19468" s="45"/>
      <c r="H19468" s="45"/>
      <c r="Q19468" s="38"/>
      <c r="Y19468" s="38"/>
    </row>
    <row r="19469" spans="5:25">
      <c r="E19469" s="45"/>
      <c r="H19469" s="45"/>
      <c r="Q19469" s="38"/>
      <c r="Y19469" s="38"/>
    </row>
    <row r="19470" spans="5:25">
      <c r="E19470" s="45"/>
      <c r="H19470" s="45"/>
      <c r="Q19470" s="38"/>
      <c r="Y19470" s="38"/>
    </row>
    <row r="19471" spans="5:25">
      <c r="E19471" s="45"/>
      <c r="H19471" s="45"/>
      <c r="Q19471" s="38"/>
      <c r="Y19471" s="38"/>
    </row>
    <row r="19472" spans="5:25">
      <c r="E19472" s="45"/>
      <c r="H19472" s="45"/>
      <c r="Q19472" s="38"/>
      <c r="Y19472" s="38"/>
    </row>
    <row r="19473" spans="5:25">
      <c r="E19473" s="45"/>
      <c r="H19473" s="45"/>
      <c r="Q19473" s="38"/>
      <c r="Y19473" s="38"/>
    </row>
    <row r="19474" spans="5:25">
      <c r="E19474" s="45"/>
      <c r="H19474" s="45"/>
      <c r="Q19474" s="38"/>
      <c r="Y19474" s="38"/>
    </row>
    <row r="19475" spans="5:25">
      <c r="E19475" s="45"/>
      <c r="H19475" s="45"/>
      <c r="Q19475" s="38"/>
      <c r="Y19475" s="38"/>
    </row>
    <row r="19476" spans="5:25">
      <c r="E19476" s="45"/>
      <c r="H19476" s="45"/>
      <c r="Q19476" s="38"/>
      <c r="Y19476" s="38"/>
    </row>
    <row r="19477" spans="5:25">
      <c r="E19477" s="45"/>
      <c r="H19477" s="45"/>
      <c r="Q19477" s="38"/>
      <c r="Y19477" s="38"/>
    </row>
    <row r="19478" spans="5:25">
      <c r="E19478" s="45"/>
      <c r="H19478" s="45"/>
      <c r="Q19478" s="38"/>
      <c r="Y19478" s="38"/>
    </row>
    <row r="19479" spans="5:25">
      <c r="E19479" s="45"/>
      <c r="H19479" s="45"/>
      <c r="Q19479" s="38"/>
      <c r="Y19479" s="38"/>
    </row>
    <row r="19480" spans="5:25">
      <c r="E19480" s="45"/>
      <c r="H19480" s="45"/>
      <c r="Q19480" s="38"/>
      <c r="Y19480" s="38"/>
    </row>
    <row r="19481" spans="5:25">
      <c r="E19481" s="45"/>
      <c r="H19481" s="45"/>
      <c r="Q19481" s="38"/>
      <c r="Y19481" s="38"/>
    </row>
    <row r="19482" spans="5:25">
      <c r="E19482" s="45"/>
      <c r="H19482" s="45"/>
      <c r="Q19482" s="38"/>
      <c r="Y19482" s="38"/>
    </row>
    <row r="19483" spans="5:25">
      <c r="E19483" s="45"/>
      <c r="H19483" s="45"/>
      <c r="Q19483" s="38"/>
      <c r="Y19483" s="38"/>
    </row>
    <row r="19484" spans="5:25">
      <c r="E19484" s="45"/>
      <c r="H19484" s="45"/>
      <c r="Q19484" s="38"/>
      <c r="Y19484" s="38"/>
    </row>
    <row r="19485" spans="5:25">
      <c r="E19485" s="45"/>
      <c r="H19485" s="45"/>
      <c r="Q19485" s="38"/>
      <c r="Y19485" s="38"/>
    </row>
    <row r="19486" spans="5:25">
      <c r="E19486" s="45"/>
      <c r="H19486" s="45"/>
      <c r="Q19486" s="38"/>
      <c r="Y19486" s="38"/>
    </row>
    <row r="19487" spans="5:25">
      <c r="E19487" s="45"/>
      <c r="H19487" s="45"/>
      <c r="Q19487" s="38"/>
      <c r="Y19487" s="38"/>
    </row>
    <row r="19488" spans="5:25">
      <c r="E19488" s="45"/>
      <c r="H19488" s="45"/>
      <c r="Q19488" s="38"/>
      <c r="Y19488" s="38"/>
    </row>
    <row r="19489" spans="5:25">
      <c r="E19489" s="45"/>
      <c r="H19489" s="45"/>
      <c r="Q19489" s="38"/>
      <c r="Y19489" s="38"/>
    </row>
    <row r="19490" spans="5:25">
      <c r="E19490" s="45"/>
      <c r="H19490" s="45"/>
      <c r="Q19490" s="38"/>
      <c r="Y19490" s="38"/>
    </row>
    <row r="19491" spans="5:25">
      <c r="E19491" s="45"/>
      <c r="H19491" s="45"/>
      <c r="Q19491" s="38"/>
      <c r="Y19491" s="38"/>
    </row>
    <row r="19492" spans="5:25">
      <c r="E19492" s="45"/>
      <c r="H19492" s="45"/>
      <c r="Q19492" s="38"/>
      <c r="Y19492" s="38"/>
    </row>
    <row r="19493" spans="5:25">
      <c r="E19493" s="45"/>
      <c r="H19493" s="45"/>
      <c r="Q19493" s="38"/>
      <c r="Y19493" s="38"/>
    </row>
    <row r="19494" spans="5:25">
      <c r="E19494" s="45"/>
      <c r="H19494" s="45"/>
      <c r="Q19494" s="38"/>
      <c r="Y19494" s="38"/>
    </row>
    <row r="19495" spans="5:25">
      <c r="E19495" s="45"/>
      <c r="H19495" s="45"/>
      <c r="Q19495" s="38"/>
      <c r="Y19495" s="38"/>
    </row>
    <row r="19496" spans="5:25">
      <c r="E19496" s="45"/>
      <c r="H19496" s="45"/>
      <c r="Q19496" s="38"/>
      <c r="Y19496" s="38"/>
    </row>
    <row r="19497" spans="5:25">
      <c r="E19497" s="45"/>
      <c r="H19497" s="45"/>
      <c r="Q19497" s="38"/>
      <c r="Y19497" s="38"/>
    </row>
    <row r="19498" spans="5:25">
      <c r="E19498" s="45"/>
      <c r="H19498" s="45"/>
      <c r="Q19498" s="38"/>
      <c r="Y19498" s="38"/>
    </row>
    <row r="19499" spans="5:25">
      <c r="E19499" s="45"/>
      <c r="H19499" s="45"/>
      <c r="Q19499" s="38"/>
      <c r="Y19499" s="38"/>
    </row>
    <row r="19500" spans="5:25">
      <c r="E19500" s="45"/>
      <c r="H19500" s="45"/>
      <c r="Q19500" s="38"/>
      <c r="Y19500" s="38"/>
    </row>
    <row r="19501" spans="5:25">
      <c r="E19501" s="45"/>
      <c r="H19501" s="45"/>
      <c r="Q19501" s="38"/>
      <c r="Y19501" s="38"/>
    </row>
    <row r="19502" spans="5:25">
      <c r="E19502" s="45"/>
      <c r="H19502" s="45"/>
      <c r="Q19502" s="38"/>
      <c r="Y19502" s="38"/>
    </row>
    <row r="19503" spans="5:25">
      <c r="E19503" s="45"/>
      <c r="H19503" s="45"/>
      <c r="Q19503" s="38"/>
      <c r="Y19503" s="38"/>
    </row>
    <row r="19504" spans="5:25">
      <c r="E19504" s="45"/>
      <c r="H19504" s="45"/>
      <c r="Q19504" s="38"/>
      <c r="Y19504" s="38"/>
    </row>
    <row r="19505" spans="5:25">
      <c r="E19505" s="45"/>
      <c r="H19505" s="45"/>
      <c r="Q19505" s="38"/>
      <c r="Y19505" s="38"/>
    </row>
    <row r="19506" spans="5:25">
      <c r="E19506" s="45"/>
      <c r="H19506" s="45"/>
      <c r="Q19506" s="38"/>
      <c r="Y19506" s="38"/>
    </row>
    <row r="19507" spans="5:25">
      <c r="E19507" s="45"/>
      <c r="H19507" s="45"/>
      <c r="Q19507" s="38"/>
      <c r="Y19507" s="38"/>
    </row>
    <row r="19508" spans="5:25">
      <c r="E19508" s="45"/>
      <c r="H19508" s="45"/>
      <c r="Q19508" s="38"/>
      <c r="Y19508" s="38"/>
    </row>
    <row r="19509" spans="5:25">
      <c r="E19509" s="45"/>
      <c r="H19509" s="45"/>
      <c r="Q19509" s="38"/>
      <c r="Y19509" s="38"/>
    </row>
    <row r="19510" spans="5:25">
      <c r="E19510" s="45"/>
      <c r="H19510" s="45"/>
      <c r="Q19510" s="38"/>
      <c r="Y19510" s="38"/>
    </row>
    <row r="19511" spans="5:25">
      <c r="E19511" s="45"/>
      <c r="H19511" s="45"/>
      <c r="Q19511" s="38"/>
      <c r="Y19511" s="38"/>
    </row>
    <row r="19512" spans="5:25">
      <c r="E19512" s="45"/>
      <c r="H19512" s="45"/>
      <c r="Q19512" s="38"/>
      <c r="Y19512" s="38"/>
    </row>
    <row r="19513" spans="5:25">
      <c r="E19513" s="45"/>
      <c r="H19513" s="45"/>
      <c r="Q19513" s="38"/>
      <c r="Y19513" s="38"/>
    </row>
    <row r="19514" spans="5:25">
      <c r="E19514" s="45"/>
      <c r="H19514" s="45"/>
      <c r="Q19514" s="38"/>
      <c r="Y19514" s="38"/>
    </row>
    <row r="19515" spans="5:25">
      <c r="E19515" s="45"/>
      <c r="H19515" s="45"/>
      <c r="Q19515" s="38"/>
      <c r="Y19515" s="38"/>
    </row>
    <row r="19516" spans="5:25">
      <c r="E19516" s="45"/>
      <c r="H19516" s="45"/>
      <c r="Q19516" s="38"/>
      <c r="Y19516" s="38"/>
    </row>
    <row r="19517" spans="5:25">
      <c r="E19517" s="45"/>
      <c r="H19517" s="45"/>
      <c r="Q19517" s="38"/>
      <c r="Y19517" s="38"/>
    </row>
    <row r="19518" spans="5:25">
      <c r="E19518" s="45"/>
      <c r="H19518" s="45"/>
      <c r="Q19518" s="38"/>
      <c r="Y19518" s="38"/>
    </row>
    <row r="19519" spans="5:25">
      <c r="E19519" s="45"/>
      <c r="H19519" s="45"/>
      <c r="Q19519" s="38"/>
      <c r="Y19519" s="38"/>
    </row>
    <row r="19520" spans="5:25">
      <c r="E19520" s="45"/>
      <c r="H19520" s="45"/>
      <c r="Q19520" s="38"/>
      <c r="Y19520" s="38"/>
    </row>
    <row r="19521" spans="5:25">
      <c r="E19521" s="45"/>
      <c r="H19521" s="45"/>
      <c r="Q19521" s="38"/>
      <c r="Y19521" s="38"/>
    </row>
    <row r="19522" spans="5:25">
      <c r="E19522" s="45"/>
      <c r="H19522" s="45"/>
      <c r="Q19522" s="38"/>
      <c r="Y19522" s="38"/>
    </row>
    <row r="19523" spans="5:25">
      <c r="E19523" s="45"/>
      <c r="H19523" s="45"/>
      <c r="Q19523" s="38"/>
      <c r="Y19523" s="38"/>
    </row>
    <row r="19524" spans="5:25">
      <c r="E19524" s="45"/>
      <c r="H19524" s="45"/>
      <c r="Q19524" s="38"/>
      <c r="Y19524" s="38"/>
    </row>
    <row r="19525" spans="5:25">
      <c r="E19525" s="45"/>
      <c r="H19525" s="45"/>
      <c r="Q19525" s="38"/>
      <c r="Y19525" s="38"/>
    </row>
    <row r="19526" spans="5:25">
      <c r="E19526" s="45"/>
      <c r="H19526" s="45"/>
      <c r="Q19526" s="38"/>
      <c r="Y19526" s="38"/>
    </row>
    <row r="19527" spans="5:25">
      <c r="E19527" s="45"/>
      <c r="H19527" s="45"/>
      <c r="Q19527" s="38"/>
      <c r="Y19527" s="38"/>
    </row>
    <row r="19528" spans="5:25">
      <c r="E19528" s="45"/>
      <c r="H19528" s="45"/>
      <c r="Q19528" s="38"/>
      <c r="Y19528" s="38"/>
    </row>
    <row r="19529" spans="5:25">
      <c r="E19529" s="45"/>
      <c r="H19529" s="45"/>
      <c r="Q19529" s="38"/>
      <c r="Y19529" s="38"/>
    </row>
    <row r="19530" spans="5:25">
      <c r="E19530" s="45"/>
      <c r="H19530" s="45"/>
      <c r="Q19530" s="38"/>
      <c r="Y19530" s="38"/>
    </row>
    <row r="19531" spans="5:25">
      <c r="E19531" s="45"/>
      <c r="H19531" s="45"/>
      <c r="Q19531" s="38"/>
      <c r="Y19531" s="38"/>
    </row>
    <row r="19532" spans="5:25">
      <c r="E19532" s="45"/>
      <c r="H19532" s="45"/>
      <c r="Q19532" s="38"/>
      <c r="Y19532" s="38"/>
    </row>
    <row r="19533" spans="5:25">
      <c r="E19533" s="45"/>
      <c r="H19533" s="45"/>
      <c r="Q19533" s="38"/>
      <c r="Y19533" s="38"/>
    </row>
    <row r="19534" spans="5:25">
      <c r="E19534" s="45"/>
      <c r="H19534" s="45"/>
      <c r="Q19534" s="38"/>
      <c r="Y19534" s="38"/>
    </row>
    <row r="19535" spans="5:25">
      <c r="E19535" s="45"/>
      <c r="H19535" s="45"/>
      <c r="Q19535" s="38"/>
      <c r="Y19535" s="38"/>
    </row>
    <row r="19536" spans="5:25">
      <c r="E19536" s="45"/>
      <c r="H19536" s="45"/>
      <c r="Q19536" s="38"/>
      <c r="Y19536" s="38"/>
    </row>
    <row r="19537" spans="5:25">
      <c r="E19537" s="45"/>
      <c r="H19537" s="45"/>
      <c r="Q19537" s="38"/>
      <c r="Y19537" s="38"/>
    </row>
    <row r="19538" spans="5:25">
      <c r="E19538" s="45"/>
      <c r="H19538" s="45"/>
      <c r="Q19538" s="38"/>
      <c r="Y19538" s="38"/>
    </row>
    <row r="19539" spans="5:25">
      <c r="E19539" s="45"/>
      <c r="H19539" s="45"/>
      <c r="Q19539" s="38"/>
      <c r="Y19539" s="38"/>
    </row>
    <row r="19540" spans="5:25">
      <c r="E19540" s="45"/>
      <c r="H19540" s="45"/>
      <c r="Q19540" s="38"/>
      <c r="Y19540" s="38"/>
    </row>
    <row r="19541" spans="5:25">
      <c r="E19541" s="45"/>
      <c r="H19541" s="45"/>
      <c r="Q19541" s="38"/>
      <c r="Y19541" s="38"/>
    </row>
    <row r="19542" spans="5:25">
      <c r="E19542" s="45"/>
      <c r="H19542" s="45"/>
      <c r="Q19542" s="38"/>
      <c r="Y19542" s="38"/>
    </row>
    <row r="19543" spans="5:25">
      <c r="E19543" s="45"/>
      <c r="H19543" s="45"/>
      <c r="Q19543" s="38"/>
      <c r="Y19543" s="38"/>
    </row>
    <row r="19544" spans="5:25">
      <c r="E19544" s="45"/>
      <c r="H19544" s="45"/>
      <c r="Q19544" s="38"/>
      <c r="Y19544" s="38"/>
    </row>
    <row r="19545" spans="5:25">
      <c r="E19545" s="45"/>
      <c r="H19545" s="45"/>
      <c r="Q19545" s="38"/>
      <c r="Y19545" s="38"/>
    </row>
    <row r="19546" spans="5:25">
      <c r="E19546" s="45"/>
      <c r="H19546" s="45"/>
      <c r="Q19546" s="38"/>
      <c r="Y19546" s="38"/>
    </row>
    <row r="19547" spans="5:25">
      <c r="E19547" s="45"/>
      <c r="H19547" s="45"/>
      <c r="Q19547" s="38"/>
      <c r="Y19547" s="38"/>
    </row>
    <row r="19548" spans="5:25">
      <c r="E19548" s="45"/>
      <c r="H19548" s="45"/>
      <c r="Q19548" s="38"/>
      <c r="Y19548" s="38"/>
    </row>
    <row r="19549" spans="5:25">
      <c r="E19549" s="45"/>
      <c r="H19549" s="45"/>
      <c r="Q19549" s="38"/>
      <c r="Y19549" s="38"/>
    </row>
    <row r="19550" spans="5:25">
      <c r="E19550" s="45"/>
      <c r="H19550" s="45"/>
      <c r="Q19550" s="38"/>
      <c r="Y19550" s="38"/>
    </row>
    <row r="19551" spans="5:25">
      <c r="E19551" s="45"/>
      <c r="H19551" s="45"/>
      <c r="Q19551" s="38"/>
      <c r="Y19551" s="38"/>
    </row>
    <row r="19552" spans="5:25">
      <c r="E19552" s="45"/>
      <c r="H19552" s="45"/>
      <c r="Q19552" s="38"/>
      <c r="Y19552" s="38"/>
    </row>
    <row r="19553" spans="5:25">
      <c r="E19553" s="45"/>
      <c r="H19553" s="45"/>
      <c r="Q19553" s="38"/>
      <c r="Y19553" s="38"/>
    </row>
    <row r="19554" spans="5:25">
      <c r="E19554" s="45"/>
      <c r="H19554" s="45"/>
      <c r="Q19554" s="38"/>
      <c r="Y19554" s="38"/>
    </row>
    <row r="19555" spans="5:25">
      <c r="E19555" s="45"/>
      <c r="H19555" s="45"/>
      <c r="Q19555" s="38"/>
      <c r="Y19555" s="38"/>
    </row>
    <row r="19556" spans="5:25">
      <c r="E19556" s="45"/>
      <c r="H19556" s="45"/>
      <c r="Q19556" s="38"/>
      <c r="Y19556" s="38"/>
    </row>
    <row r="19557" spans="5:25">
      <c r="E19557" s="45"/>
      <c r="H19557" s="45"/>
      <c r="Q19557" s="38"/>
      <c r="Y19557" s="38"/>
    </row>
    <row r="19558" spans="5:25">
      <c r="E19558" s="45"/>
      <c r="H19558" s="45"/>
      <c r="Q19558" s="38"/>
      <c r="Y19558" s="38"/>
    </row>
    <row r="19559" spans="5:25">
      <c r="E19559" s="45"/>
      <c r="H19559" s="45"/>
      <c r="Q19559" s="38"/>
      <c r="Y19559" s="38"/>
    </row>
    <row r="19560" spans="5:25">
      <c r="E19560" s="45"/>
      <c r="H19560" s="45"/>
      <c r="Q19560" s="38"/>
      <c r="Y19560" s="38"/>
    </row>
    <row r="19561" spans="5:25">
      <c r="E19561" s="45"/>
      <c r="H19561" s="45"/>
      <c r="Q19561" s="38"/>
      <c r="Y19561" s="38"/>
    </row>
    <row r="19562" spans="5:25">
      <c r="E19562" s="45"/>
      <c r="H19562" s="45"/>
      <c r="Q19562" s="38"/>
      <c r="Y19562" s="38"/>
    </row>
    <row r="19563" spans="5:25">
      <c r="E19563" s="45"/>
      <c r="H19563" s="45"/>
      <c r="Q19563" s="38"/>
      <c r="Y19563" s="38"/>
    </row>
    <row r="19564" spans="5:25">
      <c r="E19564" s="45"/>
      <c r="H19564" s="45"/>
      <c r="Q19564" s="38"/>
      <c r="Y19564" s="38"/>
    </row>
    <row r="19565" spans="5:25">
      <c r="E19565" s="45"/>
      <c r="H19565" s="45"/>
      <c r="Q19565" s="38"/>
      <c r="Y19565" s="38"/>
    </row>
    <row r="19566" spans="5:25">
      <c r="E19566" s="45"/>
      <c r="H19566" s="45"/>
      <c r="Q19566" s="38"/>
      <c r="Y19566" s="38"/>
    </row>
    <row r="19567" spans="5:25">
      <c r="E19567" s="45"/>
      <c r="H19567" s="45"/>
      <c r="Q19567" s="38"/>
      <c r="Y19567" s="38"/>
    </row>
    <row r="19568" spans="5:25">
      <c r="E19568" s="45"/>
      <c r="H19568" s="45"/>
      <c r="Q19568" s="38"/>
      <c r="Y19568" s="38"/>
    </row>
    <row r="19569" spans="5:25">
      <c r="E19569" s="45"/>
      <c r="H19569" s="45"/>
      <c r="Q19569" s="38"/>
      <c r="Y19569" s="38"/>
    </row>
    <row r="19570" spans="5:25">
      <c r="E19570" s="45"/>
      <c r="H19570" s="45"/>
      <c r="Q19570" s="38"/>
      <c r="Y19570" s="38"/>
    </row>
    <row r="19571" spans="5:25">
      <c r="E19571" s="45"/>
      <c r="H19571" s="45"/>
      <c r="Q19571" s="38"/>
      <c r="Y19571" s="38"/>
    </row>
    <row r="19572" spans="5:25">
      <c r="E19572" s="45"/>
      <c r="H19572" s="45"/>
      <c r="Q19572" s="38"/>
      <c r="Y19572" s="38"/>
    </row>
    <row r="19573" spans="5:25">
      <c r="E19573" s="45"/>
      <c r="H19573" s="45"/>
      <c r="Q19573" s="38"/>
      <c r="Y19573" s="38"/>
    </row>
    <row r="19574" spans="5:25">
      <c r="E19574" s="45"/>
      <c r="H19574" s="45"/>
      <c r="Q19574" s="38"/>
      <c r="Y19574" s="38"/>
    </row>
    <row r="19575" spans="5:25">
      <c r="E19575" s="45"/>
      <c r="H19575" s="45"/>
      <c r="Q19575" s="38"/>
      <c r="Y19575" s="38"/>
    </row>
    <row r="19576" spans="5:25">
      <c r="E19576" s="45"/>
      <c r="H19576" s="45"/>
      <c r="Q19576" s="38"/>
      <c r="Y19576" s="38"/>
    </row>
    <row r="19577" spans="5:25">
      <c r="E19577" s="45"/>
      <c r="H19577" s="45"/>
      <c r="Q19577" s="38"/>
      <c r="Y19577" s="38"/>
    </row>
    <row r="19578" spans="5:25">
      <c r="E19578" s="45"/>
      <c r="H19578" s="45"/>
      <c r="Q19578" s="38"/>
      <c r="Y19578" s="38"/>
    </row>
    <row r="19579" spans="5:25">
      <c r="E19579" s="45"/>
      <c r="H19579" s="45"/>
      <c r="Q19579" s="38"/>
      <c r="Y19579" s="38"/>
    </row>
    <row r="19580" spans="5:25">
      <c r="E19580" s="45"/>
      <c r="H19580" s="45"/>
      <c r="Q19580" s="38"/>
      <c r="Y19580" s="38"/>
    </row>
    <row r="19581" spans="5:25">
      <c r="E19581" s="45"/>
      <c r="H19581" s="45"/>
      <c r="Q19581" s="38"/>
      <c r="Y19581" s="38"/>
    </row>
    <row r="19582" spans="5:25">
      <c r="E19582" s="45"/>
      <c r="H19582" s="45"/>
      <c r="Q19582" s="38"/>
      <c r="Y19582" s="38"/>
    </row>
    <row r="19583" spans="5:25">
      <c r="E19583" s="45"/>
      <c r="H19583" s="45"/>
      <c r="Q19583" s="38"/>
      <c r="Y19583" s="38"/>
    </row>
    <row r="19584" spans="5:25">
      <c r="E19584" s="45"/>
      <c r="H19584" s="45"/>
      <c r="Q19584" s="38"/>
      <c r="Y19584" s="38"/>
    </row>
    <row r="19585" spans="5:25">
      <c r="E19585" s="45"/>
      <c r="H19585" s="45"/>
      <c r="Q19585" s="38"/>
      <c r="Y19585" s="38"/>
    </row>
    <row r="19586" spans="5:25">
      <c r="E19586" s="45"/>
      <c r="H19586" s="45"/>
      <c r="Q19586" s="38"/>
      <c r="Y19586" s="38"/>
    </row>
    <row r="19587" spans="5:25">
      <c r="E19587" s="45"/>
      <c r="H19587" s="45"/>
      <c r="Q19587" s="38"/>
      <c r="Y19587" s="38"/>
    </row>
    <row r="19588" spans="5:25">
      <c r="E19588" s="45"/>
      <c r="H19588" s="45"/>
      <c r="Q19588" s="38"/>
      <c r="Y19588" s="38"/>
    </row>
    <row r="19589" spans="5:25">
      <c r="E19589" s="45"/>
      <c r="H19589" s="45"/>
      <c r="Q19589" s="38"/>
      <c r="Y19589" s="38"/>
    </row>
    <row r="19590" spans="5:25">
      <c r="E19590" s="45"/>
      <c r="H19590" s="45"/>
      <c r="Q19590" s="38"/>
      <c r="Y19590" s="38"/>
    </row>
    <row r="19591" spans="5:25">
      <c r="E19591" s="45"/>
      <c r="H19591" s="45"/>
      <c r="Q19591" s="38"/>
      <c r="Y19591" s="38"/>
    </row>
    <row r="19592" spans="5:25">
      <c r="E19592" s="45"/>
      <c r="H19592" s="45"/>
      <c r="Q19592" s="38"/>
      <c r="Y19592" s="38"/>
    </row>
    <row r="19593" spans="5:25">
      <c r="E19593" s="45"/>
      <c r="H19593" s="45"/>
      <c r="Q19593" s="38"/>
      <c r="Y19593" s="38"/>
    </row>
    <row r="19594" spans="5:25">
      <c r="E19594" s="45"/>
      <c r="H19594" s="45"/>
      <c r="Q19594" s="38"/>
      <c r="Y19594" s="38"/>
    </row>
    <row r="19595" spans="5:25">
      <c r="E19595" s="45"/>
      <c r="H19595" s="45"/>
      <c r="Q19595" s="38"/>
      <c r="Y19595" s="38"/>
    </row>
    <row r="19596" spans="5:25">
      <c r="E19596" s="45"/>
      <c r="H19596" s="45"/>
      <c r="Q19596" s="38"/>
      <c r="Y19596" s="38"/>
    </row>
    <row r="19597" spans="5:25">
      <c r="E19597" s="45"/>
      <c r="H19597" s="45"/>
      <c r="Q19597" s="38"/>
      <c r="Y19597" s="38"/>
    </row>
    <row r="19598" spans="5:25">
      <c r="E19598" s="45"/>
      <c r="H19598" s="45"/>
      <c r="Q19598" s="38"/>
      <c r="Y19598" s="38"/>
    </row>
    <row r="19599" spans="5:25">
      <c r="E19599" s="45"/>
      <c r="H19599" s="45"/>
      <c r="Q19599" s="38"/>
      <c r="Y19599" s="38"/>
    </row>
    <row r="19600" spans="5:25">
      <c r="E19600" s="45"/>
      <c r="H19600" s="45"/>
      <c r="Q19600" s="38"/>
      <c r="Y19600" s="38"/>
    </row>
    <row r="19601" spans="5:25">
      <c r="E19601" s="45"/>
      <c r="H19601" s="45"/>
      <c r="Q19601" s="38"/>
      <c r="Y19601" s="38"/>
    </row>
    <row r="19602" spans="5:25">
      <c r="E19602" s="45"/>
      <c r="H19602" s="45"/>
      <c r="Q19602" s="38"/>
      <c r="Y19602" s="38"/>
    </row>
    <row r="19603" spans="5:25">
      <c r="E19603" s="45"/>
      <c r="H19603" s="45"/>
      <c r="Q19603" s="38"/>
      <c r="Y19603" s="38"/>
    </row>
    <row r="19604" spans="5:25">
      <c r="E19604" s="45"/>
      <c r="H19604" s="45"/>
      <c r="Q19604" s="38"/>
      <c r="Y19604" s="38"/>
    </row>
    <row r="19605" spans="5:25">
      <c r="E19605" s="45"/>
      <c r="H19605" s="45"/>
      <c r="Q19605" s="38"/>
      <c r="Y19605" s="38"/>
    </row>
    <row r="19606" spans="5:25">
      <c r="E19606" s="45"/>
      <c r="H19606" s="45"/>
      <c r="Q19606" s="38"/>
      <c r="Y19606" s="38"/>
    </row>
    <row r="19607" spans="5:25">
      <c r="E19607" s="45"/>
      <c r="H19607" s="45"/>
      <c r="Q19607" s="38"/>
      <c r="Y19607" s="38"/>
    </row>
    <row r="19608" spans="5:25">
      <c r="E19608" s="45"/>
      <c r="H19608" s="45"/>
      <c r="Q19608" s="38"/>
      <c r="Y19608" s="38"/>
    </row>
    <row r="19609" spans="5:25">
      <c r="E19609" s="45"/>
      <c r="H19609" s="45"/>
      <c r="Q19609" s="38"/>
      <c r="Y19609" s="38"/>
    </row>
    <row r="19610" spans="5:25">
      <c r="E19610" s="45"/>
      <c r="H19610" s="45"/>
      <c r="Q19610" s="38"/>
      <c r="Y19610" s="38"/>
    </row>
    <row r="19611" spans="5:25">
      <c r="E19611" s="45"/>
      <c r="H19611" s="45"/>
      <c r="Q19611" s="38"/>
      <c r="Y19611" s="38"/>
    </row>
    <row r="19612" spans="5:25">
      <c r="E19612" s="45"/>
      <c r="H19612" s="45"/>
      <c r="Q19612" s="38"/>
      <c r="Y19612" s="38"/>
    </row>
    <row r="19613" spans="5:25">
      <c r="E19613" s="45"/>
      <c r="H19613" s="45"/>
      <c r="Q19613" s="38"/>
      <c r="Y19613" s="38"/>
    </row>
    <row r="19614" spans="5:25">
      <c r="E19614" s="45"/>
      <c r="H19614" s="45"/>
      <c r="Q19614" s="38"/>
      <c r="Y19614" s="38"/>
    </row>
    <row r="19615" spans="5:25">
      <c r="E19615" s="45"/>
      <c r="H19615" s="45"/>
      <c r="Q19615" s="38"/>
      <c r="Y19615" s="38"/>
    </row>
    <row r="19616" spans="5:25">
      <c r="E19616" s="45"/>
      <c r="H19616" s="45"/>
      <c r="Q19616" s="38"/>
      <c r="Y19616" s="38"/>
    </row>
    <row r="19617" spans="5:25">
      <c r="E19617" s="45"/>
      <c r="H19617" s="45"/>
      <c r="Q19617" s="38"/>
      <c r="Y19617" s="38"/>
    </row>
    <row r="19618" spans="5:25">
      <c r="E19618" s="45"/>
      <c r="H19618" s="45"/>
      <c r="Q19618" s="38"/>
      <c r="Y19618" s="38"/>
    </row>
    <row r="19619" spans="5:25">
      <c r="E19619" s="45"/>
      <c r="H19619" s="45"/>
      <c r="Q19619" s="38"/>
      <c r="Y19619" s="38"/>
    </row>
    <row r="19620" spans="5:25">
      <c r="E19620" s="45"/>
      <c r="H19620" s="45"/>
      <c r="Q19620" s="38"/>
      <c r="Y19620" s="38"/>
    </row>
    <row r="19621" spans="5:25">
      <c r="E19621" s="45"/>
      <c r="H19621" s="45"/>
      <c r="Q19621" s="38"/>
      <c r="Y19621" s="38"/>
    </row>
    <row r="19622" spans="5:25">
      <c r="E19622" s="45"/>
      <c r="H19622" s="45"/>
      <c r="Q19622" s="38"/>
      <c r="Y19622" s="38"/>
    </row>
    <row r="19623" spans="5:25">
      <c r="E19623" s="45"/>
      <c r="H19623" s="45"/>
      <c r="Q19623" s="38"/>
      <c r="Y19623" s="38"/>
    </row>
    <row r="19624" spans="5:25">
      <c r="E19624" s="45"/>
      <c r="H19624" s="45"/>
      <c r="Q19624" s="38"/>
      <c r="Y19624" s="38"/>
    </row>
    <row r="19625" spans="5:25">
      <c r="E19625" s="45"/>
      <c r="H19625" s="45"/>
      <c r="Q19625" s="38"/>
      <c r="Y19625" s="38"/>
    </row>
    <row r="19626" spans="5:25">
      <c r="E19626" s="45"/>
      <c r="H19626" s="45"/>
      <c r="Q19626" s="38"/>
      <c r="Y19626" s="38"/>
    </row>
    <row r="19627" spans="5:25">
      <c r="E19627" s="45"/>
      <c r="H19627" s="45"/>
      <c r="Q19627" s="38"/>
      <c r="Y19627" s="38"/>
    </row>
    <row r="19628" spans="5:25">
      <c r="E19628" s="45"/>
      <c r="H19628" s="45"/>
      <c r="Q19628" s="38"/>
      <c r="Y19628" s="38"/>
    </row>
    <row r="19629" spans="5:25">
      <c r="E19629" s="45"/>
      <c r="H19629" s="45"/>
      <c r="Q19629" s="38"/>
      <c r="Y19629" s="38"/>
    </row>
    <row r="19630" spans="5:25">
      <c r="E19630" s="45"/>
      <c r="H19630" s="45"/>
      <c r="Q19630" s="38"/>
      <c r="Y19630" s="38"/>
    </row>
    <row r="19631" spans="5:25">
      <c r="E19631" s="45"/>
      <c r="H19631" s="45"/>
      <c r="Q19631" s="38"/>
      <c r="Y19631" s="38"/>
    </row>
    <row r="19632" spans="5:25">
      <c r="E19632" s="45"/>
      <c r="H19632" s="45"/>
      <c r="Q19632" s="38"/>
      <c r="Y19632" s="38"/>
    </row>
    <row r="19633" spans="5:25">
      <c r="E19633" s="45"/>
      <c r="H19633" s="45"/>
      <c r="Q19633" s="38"/>
      <c r="Y19633" s="38"/>
    </row>
    <row r="19634" spans="5:25">
      <c r="E19634" s="45"/>
      <c r="H19634" s="45"/>
      <c r="Q19634" s="38"/>
      <c r="Y19634" s="38"/>
    </row>
    <row r="19635" spans="5:25">
      <c r="E19635" s="45"/>
      <c r="H19635" s="45"/>
      <c r="Q19635" s="38"/>
      <c r="Y19635" s="38"/>
    </row>
    <row r="19636" spans="5:25">
      <c r="E19636" s="45"/>
      <c r="H19636" s="45"/>
      <c r="Q19636" s="38"/>
      <c r="Y19636" s="38"/>
    </row>
    <row r="19637" spans="5:25">
      <c r="E19637" s="45"/>
      <c r="H19637" s="45"/>
      <c r="Q19637" s="38"/>
      <c r="Y19637" s="38"/>
    </row>
    <row r="19638" spans="5:25">
      <c r="E19638" s="45"/>
      <c r="H19638" s="45"/>
      <c r="Q19638" s="38"/>
      <c r="Y19638" s="38"/>
    </row>
    <row r="19639" spans="5:25">
      <c r="E19639" s="45"/>
      <c r="H19639" s="45"/>
      <c r="Q19639" s="38"/>
      <c r="Y19639" s="38"/>
    </row>
    <row r="19640" spans="5:25">
      <c r="E19640" s="45"/>
      <c r="H19640" s="45"/>
      <c r="Q19640" s="38"/>
      <c r="Y19640" s="38"/>
    </row>
    <row r="19641" spans="5:25">
      <c r="E19641" s="45"/>
      <c r="H19641" s="45"/>
      <c r="Q19641" s="38"/>
      <c r="Y19641" s="38"/>
    </row>
    <row r="19642" spans="5:25">
      <c r="E19642" s="45"/>
      <c r="H19642" s="45"/>
      <c r="Q19642" s="38"/>
      <c r="Y19642" s="38"/>
    </row>
    <row r="19643" spans="5:25">
      <c r="E19643" s="45"/>
      <c r="H19643" s="45"/>
      <c r="Q19643" s="38"/>
      <c r="Y19643" s="38"/>
    </row>
    <row r="19644" spans="5:25">
      <c r="E19644" s="45"/>
      <c r="H19644" s="45"/>
      <c r="Q19644" s="38"/>
      <c r="Y19644" s="38"/>
    </row>
    <row r="19645" spans="5:25">
      <c r="E19645" s="45"/>
      <c r="H19645" s="45"/>
      <c r="Q19645" s="38"/>
      <c r="Y19645" s="38"/>
    </row>
    <row r="19646" spans="5:25">
      <c r="E19646" s="45"/>
      <c r="H19646" s="45"/>
      <c r="Q19646" s="38"/>
      <c r="Y19646" s="38"/>
    </row>
    <row r="19647" spans="5:25">
      <c r="E19647" s="45"/>
      <c r="H19647" s="45"/>
      <c r="Q19647" s="38"/>
      <c r="Y19647" s="38"/>
    </row>
    <row r="19648" spans="5:25">
      <c r="E19648" s="45"/>
      <c r="H19648" s="45"/>
      <c r="Q19648" s="38"/>
      <c r="Y19648" s="38"/>
    </row>
    <row r="19649" spans="5:25">
      <c r="E19649" s="45"/>
      <c r="H19649" s="45"/>
      <c r="Q19649" s="38"/>
      <c r="Y19649" s="38"/>
    </row>
    <row r="19650" spans="5:25">
      <c r="E19650" s="45"/>
      <c r="H19650" s="45"/>
      <c r="Q19650" s="38"/>
      <c r="Y19650" s="38"/>
    </row>
    <row r="19651" spans="5:25">
      <c r="E19651" s="45"/>
      <c r="H19651" s="45"/>
      <c r="Q19651" s="38"/>
      <c r="Y19651" s="38"/>
    </row>
    <row r="19652" spans="5:25">
      <c r="E19652" s="45"/>
      <c r="H19652" s="45"/>
      <c r="Q19652" s="38"/>
      <c r="Y19652" s="38"/>
    </row>
    <row r="19653" spans="5:25">
      <c r="E19653" s="45"/>
      <c r="H19653" s="45"/>
      <c r="Q19653" s="38"/>
      <c r="Y19653" s="38"/>
    </row>
    <row r="19654" spans="5:25">
      <c r="E19654" s="45"/>
      <c r="H19654" s="45"/>
      <c r="Q19654" s="38"/>
      <c r="Y19654" s="38"/>
    </row>
    <row r="19655" spans="5:25">
      <c r="E19655" s="45"/>
      <c r="H19655" s="45"/>
      <c r="Q19655" s="38"/>
      <c r="Y19655" s="38"/>
    </row>
    <row r="19656" spans="5:25">
      <c r="E19656" s="45"/>
      <c r="H19656" s="45"/>
      <c r="Q19656" s="38"/>
      <c r="Y19656" s="38"/>
    </row>
    <row r="19657" spans="5:25">
      <c r="E19657" s="45"/>
      <c r="H19657" s="45"/>
      <c r="Q19657" s="38"/>
      <c r="Y19657" s="38"/>
    </row>
    <row r="19658" spans="5:25">
      <c r="E19658" s="45"/>
      <c r="H19658" s="45"/>
      <c r="Q19658" s="38"/>
      <c r="Y19658" s="38"/>
    </row>
    <row r="19659" spans="5:25">
      <c r="E19659" s="45"/>
      <c r="H19659" s="45"/>
      <c r="Q19659" s="38"/>
      <c r="Y19659" s="38"/>
    </row>
    <row r="19660" spans="5:25">
      <c r="E19660" s="45"/>
      <c r="H19660" s="45"/>
      <c r="Q19660" s="38"/>
      <c r="Y19660" s="38"/>
    </row>
    <row r="19661" spans="5:25">
      <c r="E19661" s="45"/>
      <c r="H19661" s="45"/>
      <c r="Q19661" s="38"/>
      <c r="Y19661" s="38"/>
    </row>
    <row r="19662" spans="5:25">
      <c r="E19662" s="45"/>
      <c r="H19662" s="45"/>
      <c r="Q19662" s="38"/>
      <c r="Y19662" s="38"/>
    </row>
    <row r="19663" spans="5:25">
      <c r="E19663" s="45"/>
      <c r="H19663" s="45"/>
      <c r="Q19663" s="38"/>
      <c r="Y19663" s="38"/>
    </row>
    <row r="19664" spans="5:25">
      <c r="E19664" s="45"/>
      <c r="H19664" s="45"/>
      <c r="Q19664" s="38"/>
      <c r="Y19664" s="38"/>
    </row>
    <row r="19665" spans="5:25">
      <c r="E19665" s="45"/>
      <c r="H19665" s="45"/>
      <c r="Q19665" s="38"/>
      <c r="Y19665" s="38"/>
    </row>
    <row r="19666" spans="5:25">
      <c r="E19666" s="45"/>
      <c r="H19666" s="45"/>
      <c r="Q19666" s="38"/>
      <c r="Y19666" s="38"/>
    </row>
    <row r="19667" spans="5:25">
      <c r="E19667" s="45"/>
      <c r="H19667" s="45"/>
      <c r="Q19667" s="38"/>
      <c r="Y19667" s="38"/>
    </row>
    <row r="19668" spans="5:25">
      <c r="E19668" s="45"/>
      <c r="H19668" s="45"/>
      <c r="Q19668" s="38"/>
      <c r="Y19668" s="38"/>
    </row>
    <row r="19669" spans="5:25">
      <c r="E19669" s="45"/>
      <c r="H19669" s="45"/>
      <c r="Q19669" s="38"/>
      <c r="Y19669" s="38"/>
    </row>
    <row r="19670" spans="5:25">
      <c r="E19670" s="45"/>
      <c r="H19670" s="45"/>
      <c r="Q19670" s="38"/>
      <c r="Y19670" s="38"/>
    </row>
    <row r="19671" spans="5:25">
      <c r="E19671" s="45"/>
      <c r="H19671" s="45"/>
      <c r="Q19671" s="38"/>
      <c r="Y19671" s="38"/>
    </row>
    <row r="19672" spans="5:25">
      <c r="E19672" s="45"/>
      <c r="H19672" s="45"/>
      <c r="Q19672" s="38"/>
      <c r="Y19672" s="38"/>
    </row>
    <row r="19673" spans="5:25">
      <c r="E19673" s="45"/>
      <c r="H19673" s="45"/>
      <c r="Q19673" s="38"/>
      <c r="Y19673" s="38"/>
    </row>
    <row r="19674" spans="5:25">
      <c r="E19674" s="45"/>
      <c r="H19674" s="45"/>
      <c r="Q19674" s="38"/>
      <c r="Y19674" s="38"/>
    </row>
    <row r="19675" spans="5:25">
      <c r="E19675" s="45"/>
      <c r="H19675" s="45"/>
      <c r="Q19675" s="38"/>
      <c r="Y19675" s="38"/>
    </row>
    <row r="19676" spans="5:25">
      <c r="E19676" s="45"/>
      <c r="H19676" s="45"/>
      <c r="Q19676" s="38"/>
      <c r="Y19676" s="38"/>
    </row>
    <row r="19677" spans="5:25">
      <c r="E19677" s="45"/>
      <c r="H19677" s="45"/>
      <c r="Q19677" s="38"/>
      <c r="Y19677" s="38"/>
    </row>
    <row r="19678" spans="5:25">
      <c r="E19678" s="45"/>
      <c r="H19678" s="45"/>
      <c r="Q19678" s="38"/>
      <c r="Y19678" s="38"/>
    </row>
    <row r="19679" spans="5:25">
      <c r="E19679" s="45"/>
      <c r="H19679" s="45"/>
      <c r="Q19679" s="38"/>
      <c r="Y19679" s="38"/>
    </row>
    <row r="19680" spans="5:25">
      <c r="E19680" s="45"/>
      <c r="H19680" s="45"/>
      <c r="Q19680" s="38"/>
      <c r="Y19680" s="38"/>
    </row>
    <row r="19681" spans="5:25">
      <c r="E19681" s="45"/>
      <c r="H19681" s="45"/>
      <c r="Q19681" s="38"/>
      <c r="Y19681" s="38"/>
    </row>
    <row r="19682" spans="5:25">
      <c r="E19682" s="45"/>
      <c r="H19682" s="45"/>
      <c r="Q19682" s="38"/>
      <c r="Y19682" s="38"/>
    </row>
    <row r="19683" spans="5:25">
      <c r="E19683" s="45"/>
      <c r="H19683" s="45"/>
      <c r="Q19683" s="38"/>
      <c r="Y19683" s="38"/>
    </row>
    <row r="19684" spans="5:25">
      <c r="E19684" s="45"/>
      <c r="H19684" s="45"/>
      <c r="Q19684" s="38"/>
      <c r="Y19684" s="38"/>
    </row>
    <row r="19685" spans="5:25">
      <c r="E19685" s="45"/>
      <c r="H19685" s="45"/>
      <c r="Q19685" s="38"/>
      <c r="Y19685" s="38"/>
    </row>
    <row r="19686" spans="5:25">
      <c r="E19686" s="45"/>
      <c r="H19686" s="45"/>
      <c r="Q19686" s="38"/>
      <c r="Y19686" s="38"/>
    </row>
    <row r="19687" spans="5:25">
      <c r="E19687" s="45"/>
      <c r="H19687" s="45"/>
      <c r="Q19687" s="38"/>
      <c r="Y19687" s="38"/>
    </row>
    <row r="19688" spans="5:25">
      <c r="E19688" s="45"/>
      <c r="H19688" s="45"/>
      <c r="Q19688" s="38"/>
      <c r="Y19688" s="38"/>
    </row>
    <row r="19689" spans="5:25">
      <c r="E19689" s="45"/>
      <c r="H19689" s="45"/>
      <c r="Q19689" s="38"/>
      <c r="Y19689" s="38"/>
    </row>
    <row r="19690" spans="5:25">
      <c r="E19690" s="45"/>
      <c r="H19690" s="45"/>
      <c r="Q19690" s="38"/>
      <c r="Y19690" s="38"/>
    </row>
    <row r="19691" spans="5:25">
      <c r="E19691" s="45"/>
      <c r="H19691" s="45"/>
      <c r="Q19691" s="38"/>
      <c r="Y19691" s="38"/>
    </row>
    <row r="19692" spans="5:25">
      <c r="E19692" s="45"/>
      <c r="H19692" s="45"/>
      <c r="Q19692" s="38"/>
      <c r="Y19692" s="38"/>
    </row>
    <row r="19693" spans="5:25">
      <c r="E19693" s="45"/>
      <c r="H19693" s="45"/>
      <c r="Q19693" s="38"/>
      <c r="Y19693" s="38"/>
    </row>
    <row r="19694" spans="5:25">
      <c r="E19694" s="45"/>
      <c r="H19694" s="45"/>
      <c r="Q19694" s="38"/>
      <c r="Y19694" s="38"/>
    </row>
    <row r="19695" spans="5:25">
      <c r="E19695" s="45"/>
      <c r="H19695" s="45"/>
      <c r="Q19695" s="38"/>
      <c r="Y19695" s="38"/>
    </row>
    <row r="19696" spans="5:25">
      <c r="E19696" s="45"/>
      <c r="H19696" s="45"/>
      <c r="Q19696" s="38"/>
      <c r="Y19696" s="38"/>
    </row>
    <row r="19697" spans="5:25">
      <c r="E19697" s="45"/>
      <c r="H19697" s="45"/>
      <c r="Q19697" s="38"/>
      <c r="Y19697" s="38"/>
    </row>
    <row r="19698" spans="5:25">
      <c r="E19698" s="45"/>
      <c r="H19698" s="45"/>
      <c r="Q19698" s="38"/>
      <c r="Y19698" s="38"/>
    </row>
    <row r="19699" spans="5:25">
      <c r="E19699" s="45"/>
      <c r="H19699" s="45"/>
      <c r="Q19699" s="38"/>
      <c r="Y19699" s="38"/>
    </row>
    <row r="19700" spans="5:25">
      <c r="E19700" s="45"/>
      <c r="H19700" s="45"/>
      <c r="Q19700" s="38"/>
      <c r="Y19700" s="38"/>
    </row>
    <row r="19701" spans="5:25">
      <c r="E19701" s="45"/>
      <c r="H19701" s="45"/>
      <c r="Q19701" s="38"/>
      <c r="Y19701" s="38"/>
    </row>
    <row r="19702" spans="5:25">
      <c r="E19702" s="45"/>
      <c r="H19702" s="45"/>
      <c r="Q19702" s="38"/>
      <c r="Y19702" s="38"/>
    </row>
    <row r="19703" spans="5:25">
      <c r="E19703" s="45"/>
      <c r="H19703" s="45"/>
      <c r="Q19703" s="38"/>
      <c r="Y19703" s="38"/>
    </row>
    <row r="19704" spans="5:25">
      <c r="E19704" s="45"/>
      <c r="H19704" s="45"/>
      <c r="Q19704" s="38"/>
      <c r="Y19704" s="38"/>
    </row>
    <row r="19705" spans="5:25">
      <c r="E19705" s="45"/>
      <c r="H19705" s="45"/>
      <c r="Q19705" s="38"/>
      <c r="Y19705" s="38"/>
    </row>
    <row r="19706" spans="5:25">
      <c r="E19706" s="45"/>
      <c r="H19706" s="45"/>
      <c r="Q19706" s="38"/>
      <c r="Y19706" s="38"/>
    </row>
    <row r="19707" spans="5:25">
      <c r="E19707" s="45"/>
      <c r="H19707" s="45"/>
      <c r="Q19707" s="38"/>
      <c r="Y19707" s="38"/>
    </row>
    <row r="19708" spans="5:25">
      <c r="E19708" s="45"/>
      <c r="H19708" s="45"/>
      <c r="Q19708" s="38"/>
      <c r="Y19708" s="38"/>
    </row>
    <row r="19709" spans="5:25">
      <c r="E19709" s="45"/>
      <c r="H19709" s="45"/>
      <c r="Q19709" s="38"/>
      <c r="Y19709" s="38"/>
    </row>
    <row r="19710" spans="5:25">
      <c r="E19710" s="45"/>
      <c r="H19710" s="45"/>
      <c r="Q19710" s="38"/>
      <c r="Y19710" s="38"/>
    </row>
    <row r="19711" spans="5:25">
      <c r="E19711" s="45"/>
      <c r="H19711" s="45"/>
      <c r="Q19711" s="38"/>
      <c r="Y19711" s="38"/>
    </row>
    <row r="19712" spans="5:25">
      <c r="E19712" s="45"/>
      <c r="H19712" s="45"/>
      <c r="Q19712" s="38"/>
      <c r="Y19712" s="38"/>
    </row>
    <row r="19713" spans="5:25">
      <c r="E19713" s="45"/>
      <c r="H19713" s="45"/>
      <c r="Q19713" s="38"/>
      <c r="Y19713" s="38"/>
    </row>
    <row r="19714" spans="5:25">
      <c r="E19714" s="45"/>
      <c r="H19714" s="45"/>
      <c r="Q19714" s="38"/>
      <c r="Y19714" s="38"/>
    </row>
    <row r="19715" spans="5:25">
      <c r="E19715" s="45"/>
      <c r="H19715" s="45"/>
      <c r="Q19715" s="38"/>
      <c r="Y19715" s="38"/>
    </row>
    <row r="19716" spans="5:25">
      <c r="E19716" s="45"/>
      <c r="H19716" s="45"/>
      <c r="Q19716" s="38"/>
      <c r="Y19716" s="38"/>
    </row>
    <row r="19717" spans="5:25">
      <c r="E19717" s="45"/>
      <c r="H19717" s="45"/>
      <c r="Q19717" s="38"/>
      <c r="Y19717" s="38"/>
    </row>
    <row r="19718" spans="5:25">
      <c r="E19718" s="45"/>
      <c r="H19718" s="45"/>
      <c r="Q19718" s="38"/>
      <c r="Y19718" s="38"/>
    </row>
    <row r="19719" spans="5:25">
      <c r="E19719" s="45"/>
      <c r="H19719" s="45"/>
      <c r="Q19719" s="38"/>
      <c r="Y19719" s="38"/>
    </row>
    <row r="19720" spans="5:25">
      <c r="E19720" s="45"/>
      <c r="H19720" s="45"/>
      <c r="Q19720" s="38"/>
      <c r="Y19720" s="38"/>
    </row>
    <row r="19721" spans="5:25">
      <c r="E19721" s="45"/>
      <c r="H19721" s="45"/>
      <c r="Q19721" s="38"/>
      <c r="Y19721" s="38"/>
    </row>
    <row r="19722" spans="5:25">
      <c r="E19722" s="45"/>
      <c r="H19722" s="45"/>
      <c r="Q19722" s="38"/>
      <c r="Y19722" s="38"/>
    </row>
    <row r="19723" spans="5:25">
      <c r="E19723" s="45"/>
      <c r="H19723" s="45"/>
      <c r="Q19723" s="38"/>
      <c r="Y19723" s="38"/>
    </row>
    <row r="19724" spans="5:25">
      <c r="E19724" s="45"/>
      <c r="H19724" s="45"/>
      <c r="Q19724" s="38"/>
      <c r="Y19724" s="38"/>
    </row>
    <row r="19725" spans="5:25">
      <c r="E19725" s="45"/>
      <c r="H19725" s="45"/>
      <c r="Q19725" s="38"/>
      <c r="Y19725" s="38"/>
    </row>
    <row r="19726" spans="5:25">
      <c r="E19726" s="45"/>
      <c r="H19726" s="45"/>
      <c r="Q19726" s="38"/>
      <c r="Y19726" s="38"/>
    </row>
    <row r="19727" spans="5:25">
      <c r="E19727" s="45"/>
      <c r="H19727" s="45"/>
      <c r="Q19727" s="38"/>
      <c r="Y19727" s="38"/>
    </row>
    <row r="19728" spans="5:25">
      <c r="E19728" s="45"/>
      <c r="H19728" s="45"/>
      <c r="Q19728" s="38"/>
      <c r="Y19728" s="38"/>
    </row>
    <row r="19729" spans="5:25">
      <c r="E19729" s="45"/>
      <c r="H19729" s="45"/>
      <c r="Q19729" s="38"/>
      <c r="Y19729" s="38"/>
    </row>
    <row r="19730" spans="5:25">
      <c r="E19730" s="45"/>
      <c r="H19730" s="45"/>
      <c r="Q19730" s="38"/>
      <c r="Y19730" s="38"/>
    </row>
    <row r="19731" spans="5:25">
      <c r="E19731" s="45"/>
      <c r="H19731" s="45"/>
      <c r="Q19731" s="38"/>
      <c r="Y19731" s="38"/>
    </row>
    <row r="19732" spans="5:25">
      <c r="E19732" s="45"/>
      <c r="H19732" s="45"/>
      <c r="Q19732" s="38"/>
      <c r="Y19732" s="38"/>
    </row>
    <row r="19733" spans="5:25">
      <c r="E19733" s="45"/>
      <c r="H19733" s="45"/>
      <c r="Q19733" s="38"/>
      <c r="Y19733" s="38"/>
    </row>
    <row r="19734" spans="5:25">
      <c r="E19734" s="45"/>
      <c r="H19734" s="45"/>
      <c r="Q19734" s="38"/>
      <c r="Y19734" s="38"/>
    </row>
    <row r="19735" spans="5:25">
      <c r="E19735" s="45"/>
      <c r="H19735" s="45"/>
      <c r="Q19735" s="38"/>
      <c r="Y19735" s="38"/>
    </row>
    <row r="19736" spans="5:25">
      <c r="E19736" s="45"/>
      <c r="H19736" s="45"/>
      <c r="Q19736" s="38"/>
      <c r="Y19736" s="38"/>
    </row>
    <row r="19737" spans="5:25">
      <c r="E19737" s="45"/>
      <c r="H19737" s="45"/>
      <c r="Q19737" s="38"/>
      <c r="Y19737" s="38"/>
    </row>
    <row r="19738" spans="5:25">
      <c r="E19738" s="45"/>
      <c r="H19738" s="45"/>
      <c r="Q19738" s="38"/>
      <c r="Y19738" s="38"/>
    </row>
    <row r="19739" spans="5:25">
      <c r="E19739" s="45"/>
      <c r="H19739" s="45"/>
      <c r="Q19739" s="38"/>
      <c r="Y19739" s="38"/>
    </row>
    <row r="19740" spans="5:25">
      <c r="E19740" s="45"/>
      <c r="H19740" s="45"/>
      <c r="Q19740" s="38"/>
      <c r="Y19740" s="38"/>
    </row>
    <row r="19741" spans="5:25">
      <c r="E19741" s="45"/>
      <c r="H19741" s="45"/>
      <c r="Q19741" s="38"/>
      <c r="Y19741" s="38"/>
    </row>
    <row r="19742" spans="5:25">
      <c r="E19742" s="45"/>
      <c r="H19742" s="45"/>
      <c r="Q19742" s="38"/>
      <c r="Y19742" s="38"/>
    </row>
    <row r="19743" spans="5:25">
      <c r="E19743" s="45"/>
      <c r="H19743" s="45"/>
      <c r="Q19743" s="38"/>
      <c r="Y19743" s="38"/>
    </row>
    <row r="19744" spans="5:25">
      <c r="E19744" s="45"/>
      <c r="H19744" s="45"/>
      <c r="Q19744" s="38"/>
      <c r="Y19744" s="38"/>
    </row>
    <row r="19745" spans="5:25">
      <c r="E19745" s="45"/>
      <c r="H19745" s="45"/>
      <c r="Q19745" s="38"/>
      <c r="Y19745" s="38"/>
    </row>
    <row r="19746" spans="5:25">
      <c r="E19746" s="45"/>
      <c r="H19746" s="45"/>
      <c r="Q19746" s="38"/>
      <c r="Y19746" s="38"/>
    </row>
    <row r="19747" spans="5:25">
      <c r="E19747" s="45"/>
      <c r="H19747" s="45"/>
      <c r="Q19747" s="38"/>
      <c r="Y19747" s="38"/>
    </row>
    <row r="19748" spans="5:25">
      <c r="E19748" s="45"/>
      <c r="H19748" s="45"/>
      <c r="Q19748" s="38"/>
      <c r="Y19748" s="38"/>
    </row>
    <row r="19749" spans="5:25">
      <c r="E19749" s="45"/>
      <c r="H19749" s="45"/>
      <c r="Q19749" s="38"/>
      <c r="Y19749" s="38"/>
    </row>
    <row r="19750" spans="5:25">
      <c r="E19750" s="45"/>
      <c r="H19750" s="45"/>
      <c r="Q19750" s="38"/>
      <c r="Y19750" s="38"/>
    </row>
    <row r="19751" spans="5:25">
      <c r="E19751" s="45"/>
      <c r="H19751" s="45"/>
      <c r="Q19751" s="38"/>
      <c r="Y19751" s="38"/>
    </row>
    <row r="19752" spans="5:25">
      <c r="E19752" s="45"/>
      <c r="H19752" s="45"/>
      <c r="Q19752" s="38"/>
      <c r="Y19752" s="38"/>
    </row>
    <row r="19753" spans="5:25">
      <c r="E19753" s="45"/>
      <c r="H19753" s="45"/>
      <c r="Q19753" s="38"/>
      <c r="Y19753" s="38"/>
    </row>
    <row r="19754" spans="5:25">
      <c r="E19754" s="45"/>
      <c r="H19754" s="45"/>
      <c r="Q19754" s="38"/>
      <c r="Y19754" s="38"/>
    </row>
    <row r="19755" spans="5:25">
      <c r="E19755" s="45"/>
      <c r="H19755" s="45"/>
      <c r="Q19755" s="38"/>
      <c r="Y19755" s="38"/>
    </row>
    <row r="19756" spans="5:25">
      <c r="E19756" s="45"/>
      <c r="H19756" s="45"/>
      <c r="Q19756" s="38"/>
      <c r="Y19756" s="38"/>
    </row>
    <row r="19757" spans="5:25">
      <c r="E19757" s="45"/>
      <c r="H19757" s="45"/>
      <c r="Q19757" s="38"/>
      <c r="Y19757" s="38"/>
    </row>
    <row r="19758" spans="5:25">
      <c r="E19758" s="45"/>
      <c r="H19758" s="45"/>
      <c r="Q19758" s="38"/>
      <c r="Y19758" s="38"/>
    </row>
    <row r="19759" spans="5:25">
      <c r="E19759" s="45"/>
      <c r="H19759" s="45"/>
      <c r="Q19759" s="38"/>
      <c r="Y19759" s="38"/>
    </row>
    <row r="19760" spans="5:25">
      <c r="E19760" s="45"/>
      <c r="H19760" s="45"/>
      <c r="Q19760" s="38"/>
      <c r="Y19760" s="38"/>
    </row>
    <row r="19761" spans="5:25">
      <c r="E19761" s="45"/>
      <c r="H19761" s="45"/>
      <c r="Q19761" s="38"/>
      <c r="Y19761" s="38"/>
    </row>
    <row r="19762" spans="5:25">
      <c r="E19762" s="45"/>
      <c r="H19762" s="45"/>
      <c r="Q19762" s="38"/>
      <c r="Y19762" s="38"/>
    </row>
    <row r="19763" spans="5:25">
      <c r="E19763" s="45"/>
      <c r="H19763" s="45"/>
      <c r="Q19763" s="38"/>
      <c r="Y19763" s="38"/>
    </row>
    <row r="19764" spans="5:25">
      <c r="E19764" s="45"/>
      <c r="H19764" s="45"/>
      <c r="Q19764" s="38"/>
      <c r="Y19764" s="38"/>
    </row>
    <row r="19765" spans="5:25">
      <c r="E19765" s="45"/>
      <c r="H19765" s="45"/>
      <c r="Q19765" s="38"/>
      <c r="Y19765" s="38"/>
    </row>
    <row r="19766" spans="5:25">
      <c r="E19766" s="45"/>
      <c r="H19766" s="45"/>
      <c r="Q19766" s="38"/>
      <c r="Y19766" s="38"/>
    </row>
    <row r="19767" spans="5:25">
      <c r="E19767" s="45"/>
      <c r="H19767" s="45"/>
      <c r="Q19767" s="38"/>
      <c r="Y19767" s="38"/>
    </row>
    <row r="19768" spans="5:25">
      <c r="E19768" s="45"/>
      <c r="H19768" s="45"/>
      <c r="Q19768" s="38"/>
      <c r="Y19768" s="38"/>
    </row>
    <row r="19769" spans="5:25">
      <c r="E19769" s="45"/>
      <c r="H19769" s="45"/>
      <c r="Q19769" s="38"/>
      <c r="Y19769" s="38"/>
    </row>
    <row r="19770" spans="5:25">
      <c r="E19770" s="45"/>
      <c r="H19770" s="45"/>
      <c r="Q19770" s="38"/>
      <c r="Y19770" s="38"/>
    </row>
    <row r="19771" spans="5:25">
      <c r="E19771" s="45"/>
      <c r="H19771" s="45"/>
      <c r="Q19771" s="38"/>
      <c r="Y19771" s="38"/>
    </row>
    <row r="19772" spans="5:25">
      <c r="E19772" s="45"/>
      <c r="H19772" s="45"/>
      <c r="Q19772" s="38"/>
      <c r="Y19772" s="38"/>
    </row>
    <row r="19773" spans="5:25">
      <c r="E19773" s="45"/>
      <c r="H19773" s="45"/>
      <c r="Q19773" s="38"/>
      <c r="Y19773" s="38"/>
    </row>
    <row r="19774" spans="5:25">
      <c r="E19774" s="45"/>
      <c r="H19774" s="45"/>
      <c r="Q19774" s="38"/>
      <c r="Y19774" s="38"/>
    </row>
    <row r="19775" spans="5:25">
      <c r="E19775" s="45"/>
      <c r="H19775" s="45"/>
      <c r="Q19775" s="38"/>
      <c r="Y19775" s="38"/>
    </row>
    <row r="19776" spans="5:25">
      <c r="E19776" s="45"/>
      <c r="H19776" s="45"/>
      <c r="Q19776" s="38"/>
      <c r="Y19776" s="38"/>
    </row>
    <row r="19777" spans="5:25">
      <c r="E19777" s="45"/>
      <c r="H19777" s="45"/>
      <c r="Q19777" s="38"/>
      <c r="Y19777" s="38"/>
    </row>
    <row r="19778" spans="5:25">
      <c r="E19778" s="45"/>
      <c r="H19778" s="45"/>
      <c r="Q19778" s="38"/>
      <c r="Y19778" s="38"/>
    </row>
    <row r="19779" spans="5:25">
      <c r="E19779" s="45"/>
      <c r="H19779" s="45"/>
      <c r="Q19779" s="38"/>
      <c r="Y19779" s="38"/>
    </row>
    <row r="19780" spans="5:25">
      <c r="E19780" s="45"/>
      <c r="H19780" s="45"/>
      <c r="Q19780" s="38"/>
      <c r="Y19780" s="38"/>
    </row>
    <row r="19781" spans="5:25">
      <c r="E19781" s="45"/>
      <c r="H19781" s="45"/>
      <c r="Q19781" s="38"/>
      <c r="Y19781" s="38"/>
    </row>
    <row r="19782" spans="5:25">
      <c r="E19782" s="45"/>
      <c r="H19782" s="45"/>
      <c r="Q19782" s="38"/>
      <c r="Y19782" s="38"/>
    </row>
    <row r="19783" spans="5:25">
      <c r="E19783" s="45"/>
      <c r="H19783" s="45"/>
      <c r="Q19783" s="38"/>
      <c r="Y19783" s="38"/>
    </row>
    <row r="19784" spans="5:25">
      <c r="E19784" s="45"/>
      <c r="H19784" s="45"/>
      <c r="Q19784" s="38"/>
      <c r="Y19784" s="38"/>
    </row>
    <row r="19785" spans="5:25">
      <c r="E19785" s="45"/>
      <c r="H19785" s="45"/>
      <c r="Q19785" s="38"/>
      <c r="Y19785" s="38"/>
    </row>
    <row r="19786" spans="5:25">
      <c r="E19786" s="45"/>
      <c r="H19786" s="45"/>
      <c r="Q19786" s="38"/>
      <c r="Y19786" s="38"/>
    </row>
    <row r="19787" spans="5:25">
      <c r="E19787" s="45"/>
      <c r="H19787" s="45"/>
      <c r="Q19787" s="38"/>
      <c r="Y19787" s="38"/>
    </row>
    <row r="19788" spans="5:25">
      <c r="E19788" s="45"/>
      <c r="H19788" s="45"/>
      <c r="Q19788" s="38"/>
      <c r="Y19788" s="38"/>
    </row>
    <row r="19789" spans="5:25">
      <c r="E19789" s="45"/>
      <c r="H19789" s="45"/>
      <c r="Q19789" s="38"/>
      <c r="Y19789" s="38"/>
    </row>
    <row r="19790" spans="5:25">
      <c r="E19790" s="45"/>
      <c r="H19790" s="45"/>
      <c r="Q19790" s="38"/>
      <c r="Y19790" s="38"/>
    </row>
    <row r="19791" spans="5:25">
      <c r="E19791" s="45"/>
      <c r="H19791" s="45"/>
      <c r="Q19791" s="38"/>
      <c r="Y19791" s="38"/>
    </row>
    <row r="19792" spans="5:25">
      <c r="E19792" s="45"/>
      <c r="H19792" s="45"/>
      <c r="Q19792" s="38"/>
      <c r="Y19792" s="38"/>
    </row>
    <row r="19793" spans="5:25">
      <c r="E19793" s="45"/>
      <c r="H19793" s="45"/>
      <c r="Q19793" s="38"/>
      <c r="Y19793" s="38"/>
    </row>
    <row r="19794" spans="5:25">
      <c r="E19794" s="45"/>
      <c r="H19794" s="45"/>
      <c r="Q19794" s="38"/>
      <c r="Y19794" s="38"/>
    </row>
    <row r="19795" spans="5:25">
      <c r="E19795" s="45"/>
      <c r="H19795" s="45"/>
      <c r="Q19795" s="38"/>
      <c r="Y19795" s="38"/>
    </row>
    <row r="19796" spans="5:25">
      <c r="E19796" s="45"/>
      <c r="H19796" s="45"/>
      <c r="Q19796" s="38"/>
      <c r="Y19796" s="38"/>
    </row>
    <row r="19797" spans="5:25">
      <c r="E19797" s="45"/>
      <c r="H19797" s="45"/>
      <c r="Q19797" s="38"/>
      <c r="Y19797" s="38"/>
    </row>
    <row r="19798" spans="5:25">
      <c r="E19798" s="45"/>
      <c r="H19798" s="45"/>
      <c r="Q19798" s="38"/>
      <c r="Y19798" s="38"/>
    </row>
    <row r="19799" spans="5:25">
      <c r="E19799" s="45"/>
      <c r="H19799" s="45"/>
      <c r="Q19799" s="38"/>
      <c r="Y19799" s="38"/>
    </row>
    <row r="19800" spans="5:25">
      <c r="E19800" s="45"/>
      <c r="H19800" s="45"/>
      <c r="Q19800" s="38"/>
      <c r="Y19800" s="38"/>
    </row>
    <row r="19801" spans="5:25">
      <c r="E19801" s="45"/>
      <c r="H19801" s="45"/>
      <c r="Q19801" s="38"/>
      <c r="Y19801" s="38"/>
    </row>
    <row r="19802" spans="5:25">
      <c r="E19802" s="45"/>
      <c r="H19802" s="45"/>
      <c r="Q19802" s="38"/>
      <c r="Y19802" s="38"/>
    </row>
    <row r="19803" spans="5:25">
      <c r="E19803" s="45"/>
      <c r="H19803" s="45"/>
      <c r="Q19803" s="38"/>
      <c r="Y19803" s="38"/>
    </row>
    <row r="19804" spans="5:25">
      <c r="E19804" s="45"/>
      <c r="H19804" s="45"/>
      <c r="Q19804" s="38"/>
      <c r="Y19804" s="38"/>
    </row>
    <row r="19805" spans="5:25">
      <c r="E19805" s="45"/>
      <c r="H19805" s="45"/>
      <c r="Q19805" s="38"/>
      <c r="Y19805" s="38"/>
    </row>
    <row r="19806" spans="5:25">
      <c r="E19806" s="45"/>
      <c r="H19806" s="45"/>
      <c r="Q19806" s="38"/>
      <c r="Y19806" s="38"/>
    </row>
    <row r="19807" spans="5:25">
      <c r="E19807" s="45"/>
      <c r="H19807" s="45"/>
      <c r="Q19807" s="38"/>
      <c r="Y19807" s="38"/>
    </row>
    <row r="19808" spans="5:25">
      <c r="E19808" s="45"/>
      <c r="H19808" s="45"/>
      <c r="Q19808" s="38"/>
      <c r="Y19808" s="38"/>
    </row>
    <row r="19809" spans="5:25">
      <c r="E19809" s="45"/>
      <c r="H19809" s="45"/>
      <c r="Q19809" s="38"/>
      <c r="Y19809" s="38"/>
    </row>
    <row r="19810" spans="5:25">
      <c r="E19810" s="45"/>
      <c r="H19810" s="45"/>
      <c r="Q19810" s="38"/>
      <c r="Y19810" s="38"/>
    </row>
    <row r="19811" spans="5:25">
      <c r="E19811" s="45"/>
      <c r="H19811" s="45"/>
      <c r="Q19811" s="38"/>
      <c r="Y19811" s="38"/>
    </row>
    <row r="19812" spans="5:25">
      <c r="E19812" s="45"/>
      <c r="H19812" s="45"/>
      <c r="Q19812" s="38"/>
      <c r="Y19812" s="38"/>
    </row>
    <row r="19813" spans="5:25">
      <c r="E19813" s="45"/>
      <c r="H19813" s="45"/>
      <c r="Q19813" s="38"/>
      <c r="Y19813" s="38"/>
    </row>
    <row r="19814" spans="5:25">
      <c r="E19814" s="45"/>
      <c r="H19814" s="45"/>
      <c r="Q19814" s="38"/>
      <c r="Y19814" s="38"/>
    </row>
    <row r="19815" spans="5:25">
      <c r="E19815" s="45"/>
      <c r="H19815" s="45"/>
      <c r="Q19815" s="38"/>
      <c r="Y19815" s="38"/>
    </row>
    <row r="19816" spans="5:25">
      <c r="E19816" s="45"/>
      <c r="H19816" s="45"/>
      <c r="Q19816" s="38"/>
      <c r="Y19816" s="38"/>
    </row>
    <row r="19817" spans="5:25">
      <c r="E19817" s="45"/>
      <c r="H19817" s="45"/>
      <c r="Q19817" s="38"/>
      <c r="Y19817" s="38"/>
    </row>
    <row r="19818" spans="5:25">
      <c r="E19818" s="45"/>
      <c r="H19818" s="45"/>
      <c r="Q19818" s="38"/>
      <c r="Y19818" s="38"/>
    </row>
    <row r="19819" spans="5:25">
      <c r="E19819" s="45"/>
      <c r="H19819" s="45"/>
      <c r="Q19819" s="38"/>
      <c r="Y19819" s="38"/>
    </row>
    <row r="19820" spans="5:25">
      <c r="E19820" s="45"/>
      <c r="H19820" s="45"/>
      <c r="Q19820" s="38"/>
      <c r="Y19820" s="38"/>
    </row>
    <row r="19821" spans="5:25">
      <c r="E19821" s="45"/>
      <c r="H19821" s="45"/>
      <c r="Q19821" s="38"/>
      <c r="Y19821" s="38"/>
    </row>
    <row r="19822" spans="5:25">
      <c r="E19822" s="45"/>
      <c r="H19822" s="45"/>
      <c r="Q19822" s="38"/>
      <c r="Y19822" s="38"/>
    </row>
    <row r="19823" spans="5:25">
      <c r="E19823" s="45"/>
      <c r="H19823" s="45"/>
      <c r="Q19823" s="38"/>
      <c r="Y19823" s="38"/>
    </row>
    <row r="19824" spans="5:25">
      <c r="E19824" s="45"/>
      <c r="H19824" s="45"/>
      <c r="Q19824" s="38"/>
      <c r="Y19824" s="38"/>
    </row>
    <row r="19825" spans="5:25">
      <c r="E19825" s="45"/>
      <c r="H19825" s="45"/>
      <c r="Q19825" s="38"/>
      <c r="Y19825" s="38"/>
    </row>
    <row r="19826" spans="5:25">
      <c r="E19826" s="45"/>
      <c r="H19826" s="45"/>
      <c r="Q19826" s="38"/>
      <c r="Y19826" s="38"/>
    </row>
    <row r="19827" spans="5:25">
      <c r="E19827" s="45"/>
      <c r="H19827" s="45"/>
      <c r="Q19827" s="38"/>
      <c r="Y19827" s="38"/>
    </row>
    <row r="19828" spans="5:25">
      <c r="E19828" s="45"/>
      <c r="H19828" s="45"/>
      <c r="Q19828" s="38"/>
      <c r="Y19828" s="38"/>
    </row>
    <row r="19829" spans="5:25">
      <c r="E19829" s="45"/>
      <c r="H19829" s="45"/>
      <c r="Q19829" s="38"/>
      <c r="Y19829" s="38"/>
    </row>
    <row r="19830" spans="5:25">
      <c r="E19830" s="45"/>
      <c r="H19830" s="45"/>
      <c r="Q19830" s="38"/>
      <c r="Y19830" s="38"/>
    </row>
    <row r="19831" spans="5:25">
      <c r="E19831" s="45"/>
      <c r="H19831" s="45"/>
      <c r="Q19831" s="38"/>
      <c r="Y19831" s="38"/>
    </row>
    <row r="19832" spans="5:25">
      <c r="E19832" s="45"/>
      <c r="H19832" s="45"/>
      <c r="Q19832" s="38"/>
      <c r="Y19832" s="38"/>
    </row>
    <row r="19833" spans="5:25">
      <c r="E19833" s="45"/>
      <c r="H19833" s="45"/>
      <c r="Q19833" s="38"/>
      <c r="Y19833" s="38"/>
    </row>
    <row r="19834" spans="5:25">
      <c r="E19834" s="45"/>
      <c r="H19834" s="45"/>
      <c r="Q19834" s="38"/>
      <c r="Y19834" s="38"/>
    </row>
    <row r="19835" spans="5:25">
      <c r="E19835" s="45"/>
      <c r="H19835" s="45"/>
      <c r="Q19835" s="38"/>
      <c r="Y19835" s="38"/>
    </row>
    <row r="19836" spans="5:25">
      <c r="E19836" s="45"/>
      <c r="H19836" s="45"/>
      <c r="Q19836" s="38"/>
      <c r="Y19836" s="38"/>
    </row>
    <row r="19837" spans="5:25">
      <c r="E19837" s="45"/>
      <c r="H19837" s="45"/>
      <c r="Q19837" s="38"/>
      <c r="Y19837" s="38"/>
    </row>
    <row r="19838" spans="5:25">
      <c r="E19838" s="45"/>
      <c r="H19838" s="45"/>
      <c r="Q19838" s="38"/>
      <c r="Y19838" s="38"/>
    </row>
    <row r="19839" spans="5:25">
      <c r="E19839" s="45"/>
      <c r="H19839" s="45"/>
      <c r="Q19839" s="38"/>
      <c r="Y19839" s="38"/>
    </row>
    <row r="19840" spans="5:25">
      <c r="E19840" s="45"/>
      <c r="H19840" s="45"/>
      <c r="Q19840" s="38"/>
      <c r="Y19840" s="38"/>
    </row>
    <row r="19841" spans="5:25">
      <c r="E19841" s="45"/>
      <c r="H19841" s="45"/>
      <c r="Q19841" s="38"/>
      <c r="Y19841" s="38"/>
    </row>
    <row r="19842" spans="5:25">
      <c r="E19842" s="45"/>
      <c r="H19842" s="45"/>
      <c r="Q19842" s="38"/>
      <c r="Y19842" s="38"/>
    </row>
    <row r="19843" spans="5:25">
      <c r="E19843" s="45"/>
      <c r="H19843" s="45"/>
      <c r="Q19843" s="38"/>
      <c r="Y19843" s="38"/>
    </row>
    <row r="19844" spans="5:25">
      <c r="E19844" s="45"/>
      <c r="H19844" s="45"/>
      <c r="Q19844" s="38"/>
      <c r="Y19844" s="38"/>
    </row>
    <row r="19845" spans="5:25">
      <c r="E19845" s="45"/>
      <c r="H19845" s="45"/>
      <c r="Q19845" s="38"/>
      <c r="Y19845" s="38"/>
    </row>
    <row r="19846" spans="5:25">
      <c r="E19846" s="45"/>
      <c r="H19846" s="45"/>
      <c r="Q19846" s="38"/>
      <c r="Y19846" s="38"/>
    </row>
    <row r="19847" spans="5:25">
      <c r="E19847" s="45"/>
      <c r="H19847" s="45"/>
      <c r="Q19847" s="38"/>
      <c r="Y19847" s="38"/>
    </row>
    <row r="19848" spans="5:25">
      <c r="E19848" s="45"/>
      <c r="H19848" s="45"/>
      <c r="Q19848" s="38"/>
      <c r="Y19848" s="38"/>
    </row>
    <row r="19849" spans="5:25">
      <c r="E19849" s="45"/>
      <c r="H19849" s="45"/>
      <c r="Q19849" s="38"/>
      <c r="Y19849" s="38"/>
    </row>
    <row r="19850" spans="5:25">
      <c r="E19850" s="45"/>
      <c r="H19850" s="45"/>
      <c r="Q19850" s="38"/>
      <c r="Y19850" s="38"/>
    </row>
    <row r="19851" spans="5:25">
      <c r="E19851" s="45"/>
      <c r="H19851" s="45"/>
      <c r="Q19851" s="38"/>
      <c r="Y19851" s="38"/>
    </row>
    <row r="19852" spans="5:25">
      <c r="E19852" s="45"/>
      <c r="H19852" s="45"/>
      <c r="Q19852" s="38"/>
      <c r="Y19852" s="38"/>
    </row>
    <row r="19853" spans="5:25">
      <c r="E19853" s="45"/>
      <c r="H19853" s="45"/>
      <c r="Q19853" s="38"/>
      <c r="Y19853" s="38"/>
    </row>
    <row r="19854" spans="5:25">
      <c r="E19854" s="45"/>
      <c r="H19854" s="45"/>
      <c r="Q19854" s="38"/>
      <c r="Y19854" s="38"/>
    </row>
    <row r="19855" spans="5:25">
      <c r="E19855" s="45"/>
      <c r="H19855" s="45"/>
      <c r="Q19855" s="38"/>
      <c r="Y19855" s="38"/>
    </row>
    <row r="19856" spans="5:25">
      <c r="E19856" s="45"/>
      <c r="H19856" s="45"/>
      <c r="Q19856" s="38"/>
      <c r="Y19856" s="38"/>
    </row>
    <row r="19857" spans="5:25">
      <c r="E19857" s="45"/>
      <c r="H19857" s="45"/>
      <c r="Q19857" s="38"/>
      <c r="Y19857" s="38"/>
    </row>
    <row r="19858" spans="5:25">
      <c r="E19858" s="45"/>
      <c r="H19858" s="45"/>
      <c r="Q19858" s="38"/>
      <c r="Y19858" s="38"/>
    </row>
    <row r="19859" spans="5:25">
      <c r="E19859" s="45"/>
      <c r="H19859" s="45"/>
      <c r="Q19859" s="38"/>
      <c r="Y19859" s="38"/>
    </row>
    <row r="19860" spans="5:25">
      <c r="E19860" s="45"/>
      <c r="H19860" s="45"/>
      <c r="Q19860" s="38"/>
      <c r="Y19860" s="38"/>
    </row>
    <row r="19861" spans="5:25">
      <c r="E19861" s="45"/>
      <c r="H19861" s="45"/>
      <c r="Q19861" s="38"/>
      <c r="Y19861" s="38"/>
    </row>
    <row r="19862" spans="5:25">
      <c r="E19862" s="45"/>
      <c r="H19862" s="45"/>
      <c r="Q19862" s="38"/>
      <c r="Y19862" s="38"/>
    </row>
    <row r="19863" spans="5:25">
      <c r="E19863" s="45"/>
      <c r="H19863" s="45"/>
      <c r="Q19863" s="38"/>
      <c r="Y19863" s="38"/>
    </row>
    <row r="19864" spans="5:25">
      <c r="E19864" s="45"/>
      <c r="H19864" s="45"/>
      <c r="Q19864" s="38"/>
      <c r="Y19864" s="38"/>
    </row>
    <row r="19865" spans="5:25">
      <c r="E19865" s="45"/>
      <c r="H19865" s="45"/>
      <c r="Q19865" s="38"/>
      <c r="Y19865" s="38"/>
    </row>
    <row r="19866" spans="5:25">
      <c r="E19866" s="45"/>
      <c r="H19866" s="45"/>
      <c r="Q19866" s="38"/>
      <c r="Y19866" s="38"/>
    </row>
    <row r="19867" spans="5:25">
      <c r="E19867" s="45"/>
      <c r="H19867" s="45"/>
      <c r="Q19867" s="38"/>
      <c r="Y19867" s="38"/>
    </row>
    <row r="19868" spans="5:25">
      <c r="E19868" s="45"/>
      <c r="H19868" s="45"/>
      <c r="Q19868" s="38"/>
      <c r="Y19868" s="38"/>
    </row>
    <row r="19869" spans="5:25">
      <c r="E19869" s="45"/>
      <c r="H19869" s="45"/>
      <c r="Q19869" s="38"/>
      <c r="Y19869" s="38"/>
    </row>
    <row r="19870" spans="5:25">
      <c r="E19870" s="45"/>
      <c r="H19870" s="45"/>
      <c r="Q19870" s="38"/>
      <c r="Y19870" s="38"/>
    </row>
    <row r="19871" spans="5:25">
      <c r="E19871" s="45"/>
      <c r="H19871" s="45"/>
      <c r="Q19871" s="38"/>
      <c r="Y19871" s="38"/>
    </row>
    <row r="19872" spans="5:25">
      <c r="E19872" s="45"/>
      <c r="H19872" s="45"/>
      <c r="Q19872" s="38"/>
      <c r="Y19872" s="38"/>
    </row>
    <row r="19873" spans="5:25">
      <c r="E19873" s="45"/>
      <c r="H19873" s="45"/>
      <c r="Q19873" s="38"/>
      <c r="Y19873" s="38"/>
    </row>
    <row r="19874" spans="5:25">
      <c r="E19874" s="45"/>
      <c r="H19874" s="45"/>
      <c r="Q19874" s="38"/>
      <c r="Y19874" s="38"/>
    </row>
    <row r="19875" spans="5:25">
      <c r="E19875" s="45"/>
      <c r="H19875" s="45"/>
      <c r="Q19875" s="38"/>
      <c r="Y19875" s="38"/>
    </row>
    <row r="19876" spans="5:25">
      <c r="E19876" s="45"/>
      <c r="H19876" s="45"/>
      <c r="Q19876" s="38"/>
      <c r="Y19876" s="38"/>
    </row>
    <row r="19877" spans="5:25">
      <c r="E19877" s="45"/>
      <c r="H19877" s="45"/>
      <c r="Q19877" s="38"/>
      <c r="Y19877" s="38"/>
    </row>
    <row r="19878" spans="5:25">
      <c r="E19878" s="45"/>
      <c r="H19878" s="45"/>
      <c r="Q19878" s="38"/>
      <c r="Y19878" s="38"/>
    </row>
    <row r="19879" spans="5:25">
      <c r="E19879" s="45"/>
      <c r="H19879" s="45"/>
      <c r="Q19879" s="38"/>
      <c r="Y19879" s="38"/>
    </row>
    <row r="19880" spans="5:25">
      <c r="E19880" s="45"/>
      <c r="H19880" s="45"/>
      <c r="Q19880" s="38"/>
      <c r="Y19880" s="38"/>
    </row>
    <row r="19881" spans="5:25">
      <c r="E19881" s="45"/>
      <c r="H19881" s="45"/>
      <c r="Q19881" s="38"/>
      <c r="Y19881" s="38"/>
    </row>
    <row r="19882" spans="5:25">
      <c r="E19882" s="45"/>
      <c r="H19882" s="45"/>
      <c r="Q19882" s="38"/>
      <c r="Y19882" s="38"/>
    </row>
    <row r="19883" spans="5:25">
      <c r="E19883" s="45"/>
      <c r="H19883" s="45"/>
      <c r="Q19883" s="38"/>
      <c r="Y19883" s="38"/>
    </row>
    <row r="19884" spans="5:25">
      <c r="E19884" s="45"/>
      <c r="H19884" s="45"/>
      <c r="Q19884" s="38"/>
      <c r="Y19884" s="38"/>
    </row>
    <row r="19885" spans="5:25">
      <c r="E19885" s="45"/>
      <c r="H19885" s="45"/>
      <c r="Q19885" s="38"/>
      <c r="Y19885" s="38"/>
    </row>
    <row r="19886" spans="5:25">
      <c r="E19886" s="45"/>
      <c r="H19886" s="45"/>
      <c r="Q19886" s="38"/>
      <c r="Y19886" s="38"/>
    </row>
    <row r="19887" spans="5:25">
      <c r="E19887" s="45"/>
      <c r="H19887" s="45"/>
      <c r="Q19887" s="38"/>
      <c r="Y19887" s="38"/>
    </row>
    <row r="19888" spans="5:25">
      <c r="E19888" s="45"/>
      <c r="H19888" s="45"/>
      <c r="Q19888" s="38"/>
      <c r="Y19888" s="38"/>
    </row>
    <row r="19889" spans="5:25">
      <c r="E19889" s="45"/>
      <c r="H19889" s="45"/>
      <c r="Q19889" s="38"/>
      <c r="Y19889" s="38"/>
    </row>
    <row r="19890" spans="5:25">
      <c r="E19890" s="45"/>
      <c r="H19890" s="45"/>
      <c r="Q19890" s="38"/>
      <c r="Y19890" s="38"/>
    </row>
    <row r="19891" spans="5:25">
      <c r="E19891" s="45"/>
      <c r="H19891" s="45"/>
      <c r="Q19891" s="38"/>
      <c r="Y19891" s="38"/>
    </row>
    <row r="19892" spans="5:25">
      <c r="E19892" s="45"/>
      <c r="H19892" s="45"/>
      <c r="Q19892" s="38"/>
      <c r="Y19892" s="38"/>
    </row>
    <row r="19893" spans="5:25">
      <c r="E19893" s="45"/>
      <c r="H19893" s="45"/>
      <c r="Q19893" s="38"/>
      <c r="Y19893" s="38"/>
    </row>
    <row r="19894" spans="5:25">
      <c r="E19894" s="45"/>
      <c r="H19894" s="45"/>
      <c r="Q19894" s="38"/>
      <c r="Y19894" s="38"/>
    </row>
    <row r="19895" spans="5:25">
      <c r="E19895" s="45"/>
      <c r="H19895" s="45"/>
      <c r="Q19895" s="38"/>
      <c r="Y19895" s="38"/>
    </row>
    <row r="19896" spans="5:25">
      <c r="E19896" s="45"/>
      <c r="H19896" s="45"/>
      <c r="Q19896" s="38"/>
      <c r="Y19896" s="38"/>
    </row>
    <row r="19897" spans="5:25">
      <c r="E19897" s="45"/>
      <c r="H19897" s="45"/>
      <c r="Q19897" s="38"/>
      <c r="Y19897" s="38"/>
    </row>
    <row r="19898" spans="5:25">
      <c r="E19898" s="45"/>
      <c r="H19898" s="45"/>
      <c r="Q19898" s="38"/>
      <c r="Y19898" s="38"/>
    </row>
    <row r="19899" spans="5:25">
      <c r="E19899" s="45"/>
      <c r="H19899" s="45"/>
      <c r="Q19899" s="38"/>
      <c r="Y19899" s="38"/>
    </row>
    <row r="19900" spans="5:25">
      <c r="E19900" s="45"/>
      <c r="H19900" s="45"/>
      <c r="Q19900" s="38"/>
      <c r="Y19900" s="38"/>
    </row>
    <row r="19901" spans="5:25">
      <c r="E19901" s="45"/>
      <c r="H19901" s="45"/>
      <c r="Q19901" s="38"/>
      <c r="Y19901" s="38"/>
    </row>
    <row r="19902" spans="5:25">
      <c r="E19902" s="45"/>
      <c r="H19902" s="45"/>
      <c r="Q19902" s="38"/>
      <c r="Y19902" s="38"/>
    </row>
    <row r="19903" spans="5:25">
      <c r="E19903" s="45"/>
      <c r="H19903" s="45"/>
      <c r="Q19903" s="38"/>
      <c r="Y19903" s="38"/>
    </row>
    <row r="19904" spans="5:25">
      <c r="E19904" s="45"/>
      <c r="H19904" s="45"/>
      <c r="Q19904" s="38"/>
      <c r="Y19904" s="38"/>
    </row>
    <row r="19905" spans="5:25">
      <c r="E19905" s="45"/>
      <c r="H19905" s="45"/>
      <c r="Q19905" s="38"/>
      <c r="Y19905" s="38"/>
    </row>
    <row r="19906" spans="5:25">
      <c r="E19906" s="45"/>
      <c r="H19906" s="45"/>
      <c r="Q19906" s="38"/>
      <c r="Y19906" s="38"/>
    </row>
    <row r="19907" spans="5:25">
      <c r="E19907" s="45"/>
      <c r="H19907" s="45"/>
      <c r="Q19907" s="38"/>
      <c r="Y19907" s="38"/>
    </row>
    <row r="19908" spans="5:25">
      <c r="E19908" s="45"/>
      <c r="H19908" s="45"/>
      <c r="Q19908" s="38"/>
      <c r="Y19908" s="38"/>
    </row>
    <row r="19909" spans="5:25">
      <c r="E19909" s="45"/>
      <c r="H19909" s="45"/>
      <c r="Q19909" s="38"/>
      <c r="Y19909" s="38"/>
    </row>
    <row r="19910" spans="5:25">
      <c r="E19910" s="45"/>
      <c r="H19910" s="45"/>
      <c r="Q19910" s="38"/>
      <c r="Y19910" s="38"/>
    </row>
    <row r="19911" spans="5:25">
      <c r="E19911" s="45"/>
      <c r="H19911" s="45"/>
      <c r="Q19911" s="38"/>
      <c r="Y19911" s="38"/>
    </row>
    <row r="19912" spans="5:25">
      <c r="E19912" s="45"/>
      <c r="H19912" s="45"/>
      <c r="Q19912" s="38"/>
      <c r="Y19912" s="38"/>
    </row>
    <row r="19913" spans="5:25">
      <c r="E19913" s="45"/>
      <c r="H19913" s="45"/>
      <c r="Q19913" s="38"/>
      <c r="Y19913" s="38"/>
    </row>
    <row r="19914" spans="5:25">
      <c r="E19914" s="45"/>
      <c r="H19914" s="45"/>
      <c r="Q19914" s="38"/>
      <c r="Y19914" s="38"/>
    </row>
    <row r="19915" spans="5:25">
      <c r="E19915" s="45"/>
      <c r="H19915" s="45"/>
      <c r="Q19915" s="38"/>
      <c r="Y19915" s="38"/>
    </row>
    <row r="19916" spans="5:25">
      <c r="E19916" s="45"/>
      <c r="H19916" s="45"/>
      <c r="Q19916" s="38"/>
      <c r="Y19916" s="38"/>
    </row>
    <row r="19917" spans="5:25">
      <c r="E19917" s="45"/>
      <c r="H19917" s="45"/>
      <c r="Q19917" s="38"/>
      <c r="Y19917" s="38"/>
    </row>
    <row r="19918" spans="5:25">
      <c r="E19918" s="45"/>
      <c r="H19918" s="45"/>
      <c r="Q19918" s="38"/>
      <c r="Y19918" s="38"/>
    </row>
    <row r="19919" spans="5:25">
      <c r="E19919" s="45"/>
      <c r="H19919" s="45"/>
      <c r="Q19919" s="38"/>
      <c r="Y19919" s="38"/>
    </row>
    <row r="19920" spans="5:25">
      <c r="E19920" s="45"/>
      <c r="H19920" s="45"/>
      <c r="Q19920" s="38"/>
      <c r="Y19920" s="38"/>
    </row>
    <row r="19921" spans="5:25">
      <c r="E19921" s="45"/>
      <c r="H19921" s="45"/>
      <c r="Q19921" s="38"/>
      <c r="Y19921" s="38"/>
    </row>
    <row r="19922" spans="5:25">
      <c r="E19922" s="45"/>
      <c r="H19922" s="45"/>
      <c r="Q19922" s="38"/>
      <c r="Y19922" s="38"/>
    </row>
    <row r="19923" spans="5:25">
      <c r="E19923" s="45"/>
      <c r="H19923" s="45"/>
      <c r="Q19923" s="38"/>
      <c r="Y19923" s="38"/>
    </row>
    <row r="19924" spans="5:25">
      <c r="E19924" s="45"/>
      <c r="H19924" s="45"/>
      <c r="Q19924" s="38"/>
      <c r="Y19924" s="38"/>
    </row>
    <row r="19925" spans="5:25">
      <c r="E19925" s="45"/>
      <c r="H19925" s="45"/>
      <c r="Q19925" s="38"/>
      <c r="Y19925" s="38"/>
    </row>
    <row r="19926" spans="5:25">
      <c r="E19926" s="45"/>
      <c r="H19926" s="45"/>
      <c r="Q19926" s="38"/>
      <c r="Y19926" s="38"/>
    </row>
    <row r="19927" spans="5:25">
      <c r="E19927" s="45"/>
      <c r="H19927" s="45"/>
      <c r="Q19927" s="38"/>
      <c r="Y19927" s="38"/>
    </row>
    <row r="19928" spans="5:25">
      <c r="E19928" s="45"/>
      <c r="H19928" s="45"/>
      <c r="Q19928" s="38"/>
      <c r="Y19928" s="38"/>
    </row>
    <row r="19929" spans="5:25">
      <c r="E19929" s="45"/>
      <c r="H19929" s="45"/>
      <c r="Q19929" s="38"/>
      <c r="Y19929" s="38"/>
    </row>
    <row r="19930" spans="5:25">
      <c r="E19930" s="45"/>
      <c r="H19930" s="45"/>
      <c r="Q19930" s="38"/>
      <c r="Y19930" s="38"/>
    </row>
    <row r="19931" spans="5:25">
      <c r="E19931" s="45"/>
      <c r="H19931" s="45"/>
      <c r="Q19931" s="38"/>
      <c r="Y19931" s="38"/>
    </row>
    <row r="19932" spans="5:25">
      <c r="E19932" s="45"/>
      <c r="H19932" s="45"/>
      <c r="Q19932" s="38"/>
      <c r="Y19932" s="38"/>
    </row>
    <row r="19933" spans="5:25">
      <c r="E19933" s="45"/>
      <c r="H19933" s="45"/>
      <c r="Q19933" s="38"/>
      <c r="Y19933" s="38"/>
    </row>
    <row r="19934" spans="5:25">
      <c r="E19934" s="45"/>
      <c r="H19934" s="45"/>
      <c r="Q19934" s="38"/>
      <c r="Y19934" s="38"/>
    </row>
    <row r="19935" spans="5:25">
      <c r="E19935" s="45"/>
      <c r="H19935" s="45"/>
      <c r="Q19935" s="38"/>
      <c r="Y19935" s="38"/>
    </row>
    <row r="19936" spans="5:25">
      <c r="E19936" s="45"/>
      <c r="H19936" s="45"/>
      <c r="Q19936" s="38"/>
      <c r="Y19936" s="38"/>
    </row>
    <row r="19937" spans="5:25">
      <c r="E19937" s="45"/>
      <c r="H19937" s="45"/>
      <c r="Q19937" s="38"/>
      <c r="Y19937" s="38"/>
    </row>
    <row r="19938" spans="5:25">
      <c r="E19938" s="45"/>
      <c r="H19938" s="45"/>
      <c r="Q19938" s="38"/>
      <c r="Y19938" s="38"/>
    </row>
    <row r="19939" spans="5:25">
      <c r="E19939" s="45"/>
      <c r="H19939" s="45"/>
      <c r="Q19939" s="38"/>
      <c r="Y19939" s="38"/>
    </row>
    <row r="19940" spans="5:25">
      <c r="E19940" s="45"/>
      <c r="H19940" s="45"/>
      <c r="Q19940" s="38"/>
      <c r="Y19940" s="38"/>
    </row>
    <row r="19941" spans="5:25">
      <c r="E19941" s="45"/>
      <c r="H19941" s="45"/>
      <c r="Q19941" s="38"/>
      <c r="Y19941" s="38"/>
    </row>
    <row r="19942" spans="5:25">
      <c r="E19942" s="45"/>
      <c r="H19942" s="45"/>
      <c r="Q19942" s="38"/>
      <c r="Y19942" s="38"/>
    </row>
    <row r="19943" spans="5:25">
      <c r="E19943" s="45"/>
      <c r="H19943" s="45"/>
      <c r="Q19943" s="38"/>
      <c r="Y19943" s="38"/>
    </row>
    <row r="19944" spans="5:25">
      <c r="E19944" s="45"/>
      <c r="H19944" s="45"/>
      <c r="Q19944" s="38"/>
      <c r="Y19944" s="38"/>
    </row>
    <row r="19945" spans="5:25">
      <c r="E19945" s="45"/>
      <c r="H19945" s="45"/>
      <c r="Q19945" s="38"/>
      <c r="Y19945" s="38"/>
    </row>
    <row r="19946" spans="5:25">
      <c r="E19946" s="45"/>
      <c r="H19946" s="45"/>
      <c r="Q19946" s="38"/>
      <c r="Y19946" s="38"/>
    </row>
    <row r="19947" spans="5:25">
      <c r="E19947" s="45"/>
      <c r="H19947" s="45"/>
      <c r="Q19947" s="38"/>
      <c r="Y19947" s="38"/>
    </row>
    <row r="19948" spans="5:25">
      <c r="E19948" s="45"/>
      <c r="H19948" s="45"/>
      <c r="Q19948" s="38"/>
      <c r="Y19948" s="38"/>
    </row>
    <row r="19949" spans="5:25">
      <c r="E19949" s="45"/>
      <c r="H19949" s="45"/>
      <c r="Q19949" s="38"/>
      <c r="Y19949" s="38"/>
    </row>
    <row r="19950" spans="5:25">
      <c r="E19950" s="45"/>
      <c r="H19950" s="45"/>
      <c r="Q19950" s="38"/>
      <c r="Y19950" s="38"/>
    </row>
    <row r="19951" spans="5:25">
      <c r="E19951" s="45"/>
      <c r="H19951" s="45"/>
      <c r="Q19951" s="38"/>
      <c r="Y19951" s="38"/>
    </row>
    <row r="19952" spans="5:25">
      <c r="E19952" s="45"/>
      <c r="H19952" s="45"/>
      <c r="Q19952" s="38"/>
      <c r="Y19952" s="38"/>
    </row>
    <row r="19953" spans="5:25">
      <c r="E19953" s="45"/>
      <c r="H19953" s="45"/>
      <c r="Q19953" s="38"/>
      <c r="Y19953" s="38"/>
    </row>
    <row r="19954" spans="5:25">
      <c r="E19954" s="45"/>
      <c r="H19954" s="45"/>
      <c r="Q19954" s="38"/>
      <c r="Y19954" s="38"/>
    </row>
    <row r="19955" spans="5:25">
      <c r="E19955" s="45"/>
      <c r="H19955" s="45"/>
      <c r="Q19955" s="38"/>
      <c r="Y19955" s="38"/>
    </row>
    <row r="19956" spans="5:25">
      <c r="E19956" s="45"/>
      <c r="H19956" s="45"/>
      <c r="Q19956" s="38"/>
      <c r="Y19956" s="38"/>
    </row>
    <row r="19957" spans="5:25">
      <c r="E19957" s="45"/>
      <c r="H19957" s="45"/>
      <c r="Q19957" s="38"/>
      <c r="Y19957" s="38"/>
    </row>
    <row r="19958" spans="5:25">
      <c r="E19958" s="45"/>
      <c r="H19958" s="45"/>
      <c r="Q19958" s="38"/>
      <c r="Y19958" s="38"/>
    </row>
    <row r="19959" spans="5:25">
      <c r="E19959" s="45"/>
      <c r="H19959" s="45"/>
      <c r="Q19959" s="38"/>
      <c r="Y19959" s="38"/>
    </row>
    <row r="19960" spans="5:25">
      <c r="E19960" s="45"/>
      <c r="H19960" s="45"/>
      <c r="Q19960" s="38"/>
      <c r="Y19960" s="38"/>
    </row>
    <row r="19961" spans="5:25">
      <c r="E19961" s="45"/>
      <c r="H19961" s="45"/>
      <c r="Q19961" s="38"/>
      <c r="Y19961" s="38"/>
    </row>
    <row r="19962" spans="5:25">
      <c r="E19962" s="45"/>
      <c r="H19962" s="45"/>
      <c r="Q19962" s="38"/>
      <c r="Y19962" s="38"/>
    </row>
    <row r="19963" spans="5:25">
      <c r="E19963" s="45"/>
      <c r="H19963" s="45"/>
      <c r="Q19963" s="38"/>
      <c r="Y19963" s="38"/>
    </row>
    <row r="19964" spans="5:25">
      <c r="E19964" s="45"/>
      <c r="H19964" s="45"/>
      <c r="Q19964" s="38"/>
      <c r="Y19964" s="38"/>
    </row>
    <row r="19965" spans="5:25">
      <c r="E19965" s="45"/>
      <c r="H19965" s="45"/>
      <c r="Q19965" s="38"/>
      <c r="Y19965" s="38"/>
    </row>
    <row r="19966" spans="5:25">
      <c r="E19966" s="45"/>
      <c r="H19966" s="45"/>
      <c r="Q19966" s="38"/>
      <c r="Y19966" s="38"/>
    </row>
    <row r="19967" spans="5:25">
      <c r="E19967" s="45"/>
      <c r="H19967" s="45"/>
      <c r="Q19967" s="38"/>
      <c r="Y19967" s="38"/>
    </row>
    <row r="19968" spans="5:25">
      <c r="E19968" s="45"/>
      <c r="H19968" s="45"/>
      <c r="Q19968" s="38"/>
      <c r="Y19968" s="38"/>
    </row>
    <row r="19969" spans="5:25">
      <c r="E19969" s="45"/>
      <c r="H19969" s="45"/>
      <c r="Q19969" s="38"/>
      <c r="Y19969" s="38"/>
    </row>
    <row r="19970" spans="5:25">
      <c r="E19970" s="45"/>
      <c r="H19970" s="45"/>
      <c r="Q19970" s="38"/>
      <c r="Y19970" s="38"/>
    </row>
    <row r="19971" spans="5:25">
      <c r="E19971" s="45"/>
      <c r="H19971" s="45"/>
      <c r="Q19971" s="38"/>
      <c r="Y19971" s="38"/>
    </row>
    <row r="19972" spans="5:25">
      <c r="E19972" s="45"/>
      <c r="H19972" s="45"/>
      <c r="Q19972" s="38"/>
      <c r="Y19972" s="38"/>
    </row>
    <row r="19973" spans="5:25">
      <c r="E19973" s="45"/>
      <c r="H19973" s="45"/>
      <c r="Q19973" s="38"/>
      <c r="Y19973" s="38"/>
    </row>
    <row r="19974" spans="5:25">
      <c r="E19974" s="45"/>
      <c r="H19974" s="45"/>
      <c r="Q19974" s="38"/>
      <c r="Y19974" s="38"/>
    </row>
    <row r="19975" spans="5:25">
      <c r="E19975" s="45"/>
      <c r="H19975" s="45"/>
      <c r="Q19975" s="38"/>
      <c r="Y19975" s="38"/>
    </row>
    <row r="19976" spans="5:25">
      <c r="E19976" s="45"/>
      <c r="H19976" s="45"/>
      <c r="Q19976" s="38"/>
      <c r="Y19976" s="38"/>
    </row>
    <row r="19977" spans="5:25">
      <c r="E19977" s="45"/>
      <c r="H19977" s="45"/>
      <c r="Q19977" s="38"/>
      <c r="Y19977" s="38"/>
    </row>
    <row r="19978" spans="5:25">
      <c r="E19978" s="45"/>
      <c r="H19978" s="45"/>
      <c r="Q19978" s="38"/>
      <c r="Y19978" s="38"/>
    </row>
    <row r="19979" spans="5:25">
      <c r="E19979" s="45"/>
      <c r="H19979" s="45"/>
      <c r="Q19979" s="38"/>
      <c r="Y19979" s="38"/>
    </row>
    <row r="19980" spans="5:25">
      <c r="E19980" s="45"/>
      <c r="H19980" s="45"/>
      <c r="Q19980" s="38"/>
      <c r="Y19980" s="38"/>
    </row>
    <row r="19981" spans="5:25">
      <c r="E19981" s="45"/>
      <c r="H19981" s="45"/>
      <c r="Q19981" s="38"/>
      <c r="Y19981" s="38"/>
    </row>
    <row r="19982" spans="5:25">
      <c r="E19982" s="45"/>
      <c r="H19982" s="45"/>
      <c r="Q19982" s="38"/>
      <c r="Y19982" s="38"/>
    </row>
    <row r="19983" spans="5:25">
      <c r="E19983" s="45"/>
      <c r="H19983" s="45"/>
      <c r="Q19983" s="38"/>
      <c r="Y19983" s="38"/>
    </row>
    <row r="19984" spans="5:25">
      <c r="E19984" s="45"/>
      <c r="H19984" s="45"/>
      <c r="Q19984" s="38"/>
      <c r="Y19984" s="38"/>
    </row>
    <row r="19985" spans="5:25">
      <c r="E19985" s="45"/>
      <c r="H19985" s="45"/>
      <c r="Q19985" s="38"/>
      <c r="Y19985" s="38"/>
    </row>
    <row r="19986" spans="5:25">
      <c r="E19986" s="45"/>
      <c r="H19986" s="45"/>
      <c r="Q19986" s="38"/>
      <c r="Y19986" s="38"/>
    </row>
    <row r="19987" spans="5:25">
      <c r="E19987" s="45"/>
      <c r="H19987" s="45"/>
      <c r="Q19987" s="38"/>
      <c r="Y19987" s="38"/>
    </row>
    <row r="19988" spans="5:25">
      <c r="E19988" s="45"/>
      <c r="H19988" s="45"/>
      <c r="Q19988" s="38"/>
      <c r="Y19988" s="38"/>
    </row>
    <row r="19989" spans="5:25">
      <c r="E19989" s="45"/>
      <c r="H19989" s="45"/>
      <c r="Q19989" s="38"/>
      <c r="Y19989" s="38"/>
    </row>
    <row r="19990" spans="5:25">
      <c r="E19990" s="45"/>
      <c r="H19990" s="45"/>
      <c r="Q19990" s="38"/>
      <c r="Y19990" s="38"/>
    </row>
    <row r="19991" spans="5:25">
      <c r="E19991" s="45"/>
      <c r="H19991" s="45"/>
      <c r="Q19991" s="38"/>
      <c r="Y19991" s="38"/>
    </row>
    <row r="19992" spans="5:25">
      <c r="E19992" s="45"/>
      <c r="H19992" s="45"/>
      <c r="Q19992" s="38"/>
      <c r="Y19992" s="38"/>
    </row>
    <row r="19993" spans="5:25">
      <c r="E19993" s="45"/>
      <c r="H19993" s="45"/>
      <c r="Q19993" s="38"/>
      <c r="Y19993" s="38"/>
    </row>
    <row r="19994" spans="5:25">
      <c r="E19994" s="45"/>
      <c r="H19994" s="45"/>
      <c r="Q19994" s="38"/>
      <c r="Y19994" s="38"/>
    </row>
    <row r="19995" spans="5:25">
      <c r="E19995" s="45"/>
      <c r="H19995" s="45"/>
      <c r="Q19995" s="38"/>
      <c r="Y19995" s="38"/>
    </row>
    <row r="19996" spans="5:25">
      <c r="E19996" s="45"/>
      <c r="H19996" s="45"/>
      <c r="Q19996" s="38"/>
      <c r="Y19996" s="38"/>
    </row>
    <row r="19997" spans="5:25">
      <c r="E19997" s="45"/>
      <c r="H19997" s="45"/>
      <c r="Q19997" s="38"/>
      <c r="Y19997" s="38"/>
    </row>
    <row r="19998" spans="5:25">
      <c r="E19998" s="45"/>
      <c r="H19998" s="45"/>
      <c r="Q19998" s="38"/>
      <c r="Y19998" s="38"/>
    </row>
    <row r="19999" spans="5:25">
      <c r="E19999" s="45"/>
      <c r="H19999" s="45"/>
      <c r="Q19999" s="38"/>
      <c r="Y19999" s="38"/>
    </row>
    <row r="20000" spans="5:25">
      <c r="E20000" s="45"/>
      <c r="H20000" s="45"/>
      <c r="Q20000" s="38"/>
      <c r="Y20000" s="38"/>
    </row>
    <row r="20001" spans="5:25">
      <c r="E20001" s="45"/>
      <c r="H20001" s="45"/>
      <c r="Q20001" s="38"/>
      <c r="Y20001" s="38"/>
    </row>
    <row r="20002" spans="5:25">
      <c r="E20002" s="45"/>
      <c r="H20002" s="45"/>
      <c r="Q20002" s="38"/>
      <c r="Y20002" s="38"/>
    </row>
    <row r="20003" spans="5:25">
      <c r="E20003" s="45"/>
      <c r="H20003" s="45"/>
      <c r="Q20003" s="38"/>
      <c r="Y20003" s="38"/>
    </row>
    <row r="20004" spans="5:25">
      <c r="E20004" s="45"/>
      <c r="H20004" s="45"/>
      <c r="Q20004" s="38"/>
      <c r="Y20004" s="38"/>
    </row>
    <row r="20005" spans="5:25">
      <c r="E20005" s="45"/>
      <c r="H20005" s="45"/>
      <c r="Q20005" s="38"/>
      <c r="Y20005" s="38"/>
    </row>
    <row r="20006" spans="5:25">
      <c r="E20006" s="45"/>
      <c r="H20006" s="45"/>
      <c r="Q20006" s="38"/>
      <c r="Y20006" s="38"/>
    </row>
    <row r="20007" spans="5:25">
      <c r="E20007" s="45"/>
      <c r="H20007" s="45"/>
      <c r="Q20007" s="38"/>
      <c r="Y20007" s="38"/>
    </row>
    <row r="20008" spans="5:25">
      <c r="E20008" s="45"/>
      <c r="H20008" s="45"/>
      <c r="Q20008" s="38"/>
      <c r="Y20008" s="38"/>
    </row>
    <row r="20009" spans="5:25">
      <c r="E20009" s="45"/>
      <c r="H20009" s="45"/>
      <c r="Q20009" s="38"/>
      <c r="Y20009" s="38"/>
    </row>
    <row r="20010" spans="5:25">
      <c r="E20010" s="45"/>
      <c r="H20010" s="45"/>
      <c r="Q20010" s="38"/>
      <c r="Y20010" s="38"/>
    </row>
    <row r="20011" spans="5:25">
      <c r="E20011" s="45"/>
      <c r="H20011" s="45"/>
      <c r="Q20011" s="38"/>
      <c r="Y20011" s="38"/>
    </row>
    <row r="20012" spans="5:25">
      <c r="E20012" s="45"/>
      <c r="H20012" s="45"/>
      <c r="Q20012" s="38"/>
      <c r="Y20012" s="38"/>
    </row>
    <row r="20013" spans="5:25">
      <c r="E20013" s="45"/>
      <c r="H20013" s="45"/>
      <c r="Q20013" s="38"/>
      <c r="Y20013" s="38"/>
    </row>
    <row r="20014" spans="5:25">
      <c r="E20014" s="45"/>
      <c r="H20014" s="45"/>
      <c r="Q20014" s="38"/>
      <c r="Y20014" s="38"/>
    </row>
    <row r="20015" spans="5:25">
      <c r="E20015" s="45"/>
      <c r="H20015" s="45"/>
      <c r="Q20015" s="38"/>
      <c r="Y20015" s="38"/>
    </row>
    <row r="20016" spans="5:25">
      <c r="E20016" s="45"/>
      <c r="H20016" s="45"/>
      <c r="Q20016" s="38"/>
      <c r="Y20016" s="38"/>
    </row>
    <row r="20017" spans="5:25">
      <c r="E20017" s="45"/>
      <c r="H20017" s="45"/>
      <c r="Q20017" s="38"/>
      <c r="Y20017" s="38"/>
    </row>
    <row r="20018" spans="5:25">
      <c r="E20018" s="45"/>
      <c r="H20018" s="45"/>
      <c r="Q20018" s="38"/>
      <c r="Y20018" s="38"/>
    </row>
    <row r="20019" spans="5:25">
      <c r="E20019" s="45"/>
      <c r="H20019" s="45"/>
      <c r="Q20019" s="38"/>
      <c r="Y20019" s="38"/>
    </row>
    <row r="20020" spans="5:25">
      <c r="E20020" s="45"/>
      <c r="H20020" s="45"/>
      <c r="Q20020" s="38"/>
      <c r="Y20020" s="38"/>
    </row>
    <row r="20021" spans="5:25">
      <c r="E20021" s="45"/>
      <c r="H20021" s="45"/>
      <c r="Q20021" s="38"/>
      <c r="Y20021" s="38"/>
    </row>
    <row r="20022" spans="5:25">
      <c r="E20022" s="45"/>
      <c r="H20022" s="45"/>
      <c r="Q20022" s="38"/>
      <c r="Y20022" s="38"/>
    </row>
    <row r="20023" spans="5:25">
      <c r="E20023" s="45"/>
      <c r="H20023" s="45"/>
      <c r="Q20023" s="38"/>
      <c r="Y20023" s="38"/>
    </row>
    <row r="20024" spans="5:25">
      <c r="E20024" s="45"/>
      <c r="H20024" s="45"/>
      <c r="Q20024" s="38"/>
      <c r="Y20024" s="38"/>
    </row>
    <row r="20025" spans="5:25">
      <c r="E20025" s="45"/>
      <c r="H20025" s="45"/>
      <c r="Q20025" s="38"/>
      <c r="Y20025" s="38"/>
    </row>
    <row r="20026" spans="5:25">
      <c r="E20026" s="45"/>
      <c r="H20026" s="45"/>
      <c r="Q20026" s="38"/>
      <c r="Y20026" s="38"/>
    </row>
    <row r="20027" spans="5:25">
      <c r="E20027" s="45"/>
      <c r="H20027" s="45"/>
      <c r="Q20027" s="38"/>
      <c r="Y20027" s="38"/>
    </row>
    <row r="20028" spans="5:25">
      <c r="E20028" s="45"/>
      <c r="H20028" s="45"/>
      <c r="Q20028" s="38"/>
      <c r="Y20028" s="38"/>
    </row>
    <row r="20029" spans="5:25">
      <c r="E20029" s="45"/>
      <c r="H20029" s="45"/>
      <c r="Q20029" s="38"/>
      <c r="Y20029" s="38"/>
    </row>
    <row r="20030" spans="5:25">
      <c r="E20030" s="45"/>
      <c r="H20030" s="45"/>
      <c r="Q20030" s="38"/>
      <c r="Y20030" s="38"/>
    </row>
    <row r="20031" spans="5:25">
      <c r="E20031" s="45"/>
      <c r="H20031" s="45"/>
      <c r="Q20031" s="38"/>
      <c r="Y20031" s="38"/>
    </row>
    <row r="20032" spans="5:25">
      <c r="E20032" s="45"/>
      <c r="H20032" s="45"/>
      <c r="Q20032" s="38"/>
      <c r="Y20032" s="38"/>
    </row>
    <row r="20033" spans="5:25">
      <c r="E20033" s="45"/>
      <c r="H20033" s="45"/>
      <c r="Q20033" s="38"/>
      <c r="Y20033" s="38"/>
    </row>
    <row r="20034" spans="5:25">
      <c r="E20034" s="45"/>
      <c r="H20034" s="45"/>
      <c r="Q20034" s="38"/>
      <c r="Y20034" s="38"/>
    </row>
    <row r="20035" spans="5:25">
      <c r="E20035" s="45"/>
      <c r="H20035" s="45"/>
      <c r="Q20035" s="38"/>
      <c r="Y20035" s="38"/>
    </row>
    <row r="20036" spans="5:25">
      <c r="E20036" s="45"/>
      <c r="H20036" s="45"/>
      <c r="Q20036" s="38"/>
      <c r="Y20036" s="38"/>
    </row>
    <row r="20037" spans="5:25">
      <c r="E20037" s="45"/>
      <c r="H20037" s="45"/>
      <c r="Q20037" s="38"/>
      <c r="Y20037" s="38"/>
    </row>
    <row r="20038" spans="5:25">
      <c r="E20038" s="45"/>
      <c r="H20038" s="45"/>
      <c r="Q20038" s="38"/>
      <c r="Y20038" s="38"/>
    </row>
    <row r="20039" spans="5:25">
      <c r="E20039" s="45"/>
      <c r="H20039" s="45"/>
      <c r="Q20039" s="38"/>
      <c r="Y20039" s="38"/>
    </row>
    <row r="20040" spans="5:25">
      <c r="E20040" s="45"/>
      <c r="H20040" s="45"/>
      <c r="Q20040" s="38"/>
      <c r="Y20040" s="38"/>
    </row>
    <row r="20041" spans="5:25">
      <c r="E20041" s="45"/>
      <c r="H20041" s="45"/>
      <c r="Q20041" s="38"/>
      <c r="Y20041" s="38"/>
    </row>
    <row r="20042" spans="5:25">
      <c r="E20042" s="45"/>
      <c r="H20042" s="45"/>
      <c r="Q20042" s="38"/>
      <c r="Y20042" s="38"/>
    </row>
    <row r="20043" spans="5:25">
      <c r="E20043" s="45"/>
      <c r="H20043" s="45"/>
      <c r="Q20043" s="38"/>
      <c r="Y20043" s="38"/>
    </row>
    <row r="20044" spans="5:25">
      <c r="E20044" s="45"/>
      <c r="H20044" s="45"/>
      <c r="Q20044" s="38"/>
      <c r="Y20044" s="38"/>
    </row>
    <row r="20045" spans="5:25">
      <c r="E20045" s="45"/>
      <c r="H20045" s="45"/>
      <c r="Q20045" s="38"/>
      <c r="Y20045" s="38"/>
    </row>
    <row r="20046" spans="5:25">
      <c r="E20046" s="45"/>
      <c r="H20046" s="45"/>
      <c r="Q20046" s="38"/>
      <c r="Y20046" s="38"/>
    </row>
    <row r="20047" spans="5:25">
      <c r="E20047" s="45"/>
      <c r="H20047" s="45"/>
      <c r="Q20047" s="38"/>
      <c r="Y20047" s="38"/>
    </row>
    <row r="20048" spans="5:25">
      <c r="E20048" s="45"/>
      <c r="H20048" s="45"/>
      <c r="Q20048" s="38"/>
      <c r="Y20048" s="38"/>
    </row>
    <row r="20049" spans="5:25">
      <c r="E20049" s="45"/>
      <c r="H20049" s="45"/>
      <c r="Q20049" s="38"/>
      <c r="Y20049" s="38"/>
    </row>
    <row r="20050" spans="5:25">
      <c r="E20050" s="45"/>
      <c r="H20050" s="45"/>
      <c r="Q20050" s="38"/>
      <c r="Y20050" s="38"/>
    </row>
    <row r="20051" spans="5:25">
      <c r="E20051" s="45"/>
      <c r="H20051" s="45"/>
      <c r="Q20051" s="38"/>
      <c r="Y20051" s="38"/>
    </row>
    <row r="20052" spans="5:25">
      <c r="E20052" s="45"/>
      <c r="H20052" s="45"/>
      <c r="Q20052" s="38"/>
      <c r="Y20052" s="38"/>
    </row>
    <row r="20053" spans="5:25">
      <c r="E20053" s="45"/>
      <c r="H20053" s="45"/>
      <c r="Q20053" s="38"/>
      <c r="Y20053" s="38"/>
    </row>
    <row r="20054" spans="5:25">
      <c r="E20054" s="45"/>
      <c r="H20054" s="45"/>
      <c r="Q20054" s="38"/>
      <c r="Y20054" s="38"/>
    </row>
    <row r="20055" spans="5:25">
      <c r="E20055" s="45"/>
      <c r="H20055" s="45"/>
      <c r="Q20055" s="38"/>
      <c r="Y20055" s="38"/>
    </row>
    <row r="20056" spans="5:25">
      <c r="E20056" s="45"/>
      <c r="H20056" s="45"/>
      <c r="Q20056" s="38"/>
      <c r="Y20056" s="38"/>
    </row>
    <row r="20057" spans="5:25">
      <c r="E20057" s="45"/>
      <c r="H20057" s="45"/>
      <c r="Q20057" s="38"/>
      <c r="Y20057" s="38"/>
    </row>
    <row r="20058" spans="5:25">
      <c r="E20058" s="45"/>
      <c r="H20058" s="45"/>
      <c r="Q20058" s="38"/>
      <c r="Y20058" s="38"/>
    </row>
    <row r="20059" spans="5:25">
      <c r="E20059" s="45"/>
      <c r="H20059" s="45"/>
      <c r="Q20059" s="38"/>
      <c r="Y20059" s="38"/>
    </row>
    <row r="20060" spans="5:25">
      <c r="E20060" s="45"/>
      <c r="H20060" s="45"/>
      <c r="Q20060" s="38"/>
      <c r="Y20060" s="38"/>
    </row>
    <row r="20061" spans="5:25">
      <c r="E20061" s="45"/>
      <c r="H20061" s="45"/>
      <c r="Q20061" s="38"/>
      <c r="Y20061" s="38"/>
    </row>
    <row r="20062" spans="5:25">
      <c r="E20062" s="45"/>
      <c r="H20062" s="45"/>
      <c r="Q20062" s="38"/>
      <c r="Y20062" s="38"/>
    </row>
    <row r="20063" spans="5:25">
      <c r="E20063" s="45"/>
      <c r="H20063" s="45"/>
      <c r="Q20063" s="38"/>
      <c r="Y20063" s="38"/>
    </row>
    <row r="20064" spans="5:25">
      <c r="E20064" s="45"/>
      <c r="H20064" s="45"/>
      <c r="Q20064" s="38"/>
      <c r="Y20064" s="38"/>
    </row>
    <row r="20065" spans="5:25">
      <c r="E20065" s="45"/>
      <c r="H20065" s="45"/>
      <c r="Q20065" s="38"/>
      <c r="Y20065" s="38"/>
    </row>
    <row r="20066" spans="5:25">
      <c r="E20066" s="45"/>
      <c r="H20066" s="45"/>
      <c r="Q20066" s="38"/>
      <c r="Y20066" s="38"/>
    </row>
    <row r="20067" spans="5:25">
      <c r="E20067" s="45"/>
      <c r="H20067" s="45"/>
      <c r="Q20067" s="38"/>
      <c r="Y20067" s="38"/>
    </row>
    <row r="20068" spans="5:25">
      <c r="E20068" s="45"/>
      <c r="H20068" s="45"/>
      <c r="Q20068" s="38"/>
      <c r="Y20068" s="38"/>
    </row>
    <row r="20069" spans="5:25">
      <c r="E20069" s="45"/>
      <c r="H20069" s="45"/>
      <c r="Q20069" s="38"/>
      <c r="Y20069" s="38"/>
    </row>
    <row r="20070" spans="5:25">
      <c r="E20070" s="45"/>
      <c r="H20070" s="45"/>
      <c r="Q20070" s="38"/>
      <c r="Y20070" s="38"/>
    </row>
    <row r="20071" spans="5:25">
      <c r="E20071" s="45"/>
      <c r="H20071" s="45"/>
      <c r="Q20071" s="38"/>
      <c r="Y20071" s="38"/>
    </row>
    <row r="20072" spans="5:25">
      <c r="E20072" s="45"/>
      <c r="H20072" s="45"/>
      <c r="Q20072" s="38"/>
      <c r="Y20072" s="38"/>
    </row>
    <row r="20073" spans="5:25">
      <c r="E20073" s="45"/>
      <c r="H20073" s="45"/>
      <c r="Q20073" s="38"/>
      <c r="Y20073" s="38"/>
    </row>
    <row r="20074" spans="5:25">
      <c r="E20074" s="45"/>
      <c r="H20074" s="45"/>
      <c r="Q20074" s="38"/>
      <c r="Y20074" s="38"/>
    </row>
    <row r="20075" spans="5:25">
      <c r="E20075" s="45"/>
      <c r="H20075" s="45"/>
      <c r="Q20075" s="38"/>
      <c r="Y20075" s="38"/>
    </row>
    <row r="20076" spans="5:25">
      <c r="E20076" s="45"/>
      <c r="H20076" s="45"/>
      <c r="Q20076" s="38"/>
      <c r="Y20076" s="38"/>
    </row>
    <row r="20077" spans="5:25">
      <c r="E20077" s="45"/>
      <c r="H20077" s="45"/>
      <c r="Q20077" s="38"/>
      <c r="Y20077" s="38"/>
    </row>
    <row r="20078" spans="5:25">
      <c r="E20078" s="45"/>
      <c r="H20078" s="45"/>
      <c r="Q20078" s="38"/>
      <c r="Y20078" s="38"/>
    </row>
    <row r="20079" spans="5:25">
      <c r="E20079" s="45"/>
      <c r="H20079" s="45"/>
      <c r="Q20079" s="38"/>
      <c r="Y20079" s="38"/>
    </row>
    <row r="20080" spans="5:25">
      <c r="E20080" s="45"/>
      <c r="H20080" s="45"/>
      <c r="Q20080" s="38"/>
      <c r="Y20080" s="38"/>
    </row>
    <row r="20081" spans="5:25">
      <c r="E20081" s="45"/>
      <c r="H20081" s="45"/>
      <c r="Q20081" s="38"/>
      <c r="Y20081" s="38"/>
    </row>
    <row r="20082" spans="5:25">
      <c r="E20082" s="45"/>
      <c r="H20082" s="45"/>
      <c r="Q20082" s="38"/>
      <c r="Y20082" s="38"/>
    </row>
    <row r="20083" spans="5:25">
      <c r="E20083" s="45"/>
      <c r="H20083" s="45"/>
      <c r="Q20083" s="38"/>
      <c r="Y20083" s="38"/>
    </row>
    <row r="20084" spans="5:25">
      <c r="E20084" s="45"/>
      <c r="H20084" s="45"/>
      <c r="Q20084" s="38"/>
      <c r="Y20084" s="38"/>
    </row>
    <row r="20085" spans="5:25">
      <c r="E20085" s="45"/>
      <c r="H20085" s="45"/>
      <c r="Q20085" s="38"/>
      <c r="Y20085" s="38"/>
    </row>
    <row r="20086" spans="5:25">
      <c r="E20086" s="45"/>
      <c r="H20086" s="45"/>
      <c r="Q20086" s="38"/>
      <c r="Y20086" s="38"/>
    </row>
    <row r="20087" spans="5:25">
      <c r="E20087" s="45"/>
      <c r="H20087" s="45"/>
      <c r="Q20087" s="38"/>
      <c r="Y20087" s="38"/>
    </row>
    <row r="20088" spans="5:25">
      <c r="E20088" s="45"/>
      <c r="H20088" s="45"/>
      <c r="Q20088" s="38"/>
      <c r="Y20088" s="38"/>
    </row>
    <row r="20089" spans="5:25">
      <c r="E20089" s="45"/>
      <c r="H20089" s="45"/>
      <c r="Q20089" s="38"/>
      <c r="Y20089" s="38"/>
    </row>
    <row r="20090" spans="5:25">
      <c r="E20090" s="45"/>
      <c r="H20090" s="45"/>
      <c r="Q20090" s="38"/>
      <c r="Y20090" s="38"/>
    </row>
    <row r="20091" spans="5:25">
      <c r="E20091" s="45"/>
      <c r="H20091" s="45"/>
      <c r="Q20091" s="38"/>
      <c r="Y20091" s="38"/>
    </row>
    <row r="20092" spans="5:25">
      <c r="E20092" s="45"/>
      <c r="H20092" s="45"/>
      <c r="Q20092" s="38"/>
      <c r="Y20092" s="38"/>
    </row>
    <row r="20093" spans="5:25">
      <c r="E20093" s="45"/>
      <c r="H20093" s="45"/>
      <c r="Q20093" s="38"/>
      <c r="Y20093" s="38"/>
    </row>
    <row r="20094" spans="5:25">
      <c r="E20094" s="45"/>
      <c r="H20094" s="45"/>
      <c r="Q20094" s="38"/>
      <c r="Y20094" s="38"/>
    </row>
    <row r="20095" spans="5:25">
      <c r="E20095" s="45"/>
      <c r="H20095" s="45"/>
      <c r="Q20095" s="38"/>
      <c r="Y20095" s="38"/>
    </row>
    <row r="20096" spans="5:25">
      <c r="E20096" s="45"/>
      <c r="H20096" s="45"/>
      <c r="Q20096" s="38"/>
      <c r="Y20096" s="38"/>
    </row>
    <row r="20097" spans="5:25">
      <c r="E20097" s="45"/>
      <c r="H20097" s="45"/>
      <c r="Q20097" s="38"/>
      <c r="Y20097" s="38"/>
    </row>
    <row r="20098" spans="5:25">
      <c r="E20098" s="45"/>
      <c r="H20098" s="45"/>
      <c r="Q20098" s="38"/>
      <c r="Y20098" s="38"/>
    </row>
    <row r="20099" spans="5:25">
      <c r="E20099" s="45"/>
      <c r="H20099" s="45"/>
      <c r="Q20099" s="38"/>
      <c r="Y20099" s="38"/>
    </row>
    <row r="20100" spans="5:25">
      <c r="E20100" s="45"/>
      <c r="H20100" s="45"/>
      <c r="Q20100" s="38"/>
      <c r="Y20100" s="38"/>
    </row>
    <row r="20101" spans="5:25">
      <c r="E20101" s="45"/>
      <c r="H20101" s="45"/>
      <c r="Q20101" s="38"/>
      <c r="Y20101" s="38"/>
    </row>
    <row r="20102" spans="5:25">
      <c r="E20102" s="45"/>
      <c r="H20102" s="45"/>
      <c r="Q20102" s="38"/>
      <c r="Y20102" s="38"/>
    </row>
    <row r="20103" spans="5:25">
      <c r="E20103" s="45"/>
      <c r="H20103" s="45"/>
      <c r="Q20103" s="38"/>
      <c r="Y20103" s="38"/>
    </row>
    <row r="20104" spans="5:25">
      <c r="E20104" s="45"/>
      <c r="H20104" s="45"/>
      <c r="Q20104" s="38"/>
      <c r="Y20104" s="38"/>
    </row>
    <row r="20105" spans="5:25">
      <c r="E20105" s="45"/>
      <c r="H20105" s="45"/>
      <c r="Q20105" s="38"/>
      <c r="Y20105" s="38"/>
    </row>
    <row r="20106" spans="5:25">
      <c r="E20106" s="45"/>
      <c r="H20106" s="45"/>
      <c r="Q20106" s="38"/>
      <c r="Y20106" s="38"/>
    </row>
    <row r="20107" spans="5:25">
      <c r="E20107" s="45"/>
      <c r="H20107" s="45"/>
      <c r="Q20107" s="38"/>
      <c r="Y20107" s="38"/>
    </row>
    <row r="20108" spans="5:25">
      <c r="E20108" s="45"/>
      <c r="H20108" s="45"/>
      <c r="Q20108" s="38"/>
      <c r="Y20108" s="38"/>
    </row>
    <row r="20109" spans="5:25">
      <c r="E20109" s="45"/>
      <c r="H20109" s="45"/>
      <c r="Q20109" s="38"/>
      <c r="Y20109" s="38"/>
    </row>
    <row r="20110" spans="5:25">
      <c r="E20110" s="45"/>
      <c r="H20110" s="45"/>
      <c r="Q20110" s="38"/>
      <c r="Y20110" s="38"/>
    </row>
    <row r="20111" spans="5:25">
      <c r="E20111" s="45"/>
      <c r="H20111" s="45"/>
      <c r="Q20111" s="38"/>
      <c r="Y20111" s="38"/>
    </row>
    <row r="20112" spans="5:25">
      <c r="E20112" s="45"/>
      <c r="H20112" s="45"/>
      <c r="Q20112" s="38"/>
      <c r="Y20112" s="38"/>
    </row>
    <row r="20113" spans="5:25">
      <c r="E20113" s="45"/>
      <c r="H20113" s="45"/>
      <c r="Q20113" s="38"/>
      <c r="Y20113" s="38"/>
    </row>
    <row r="20114" spans="5:25">
      <c r="E20114" s="45"/>
      <c r="H20114" s="45"/>
      <c r="Q20114" s="38"/>
      <c r="Y20114" s="38"/>
    </row>
    <row r="20115" spans="5:25">
      <c r="E20115" s="45"/>
      <c r="H20115" s="45"/>
      <c r="Q20115" s="38"/>
      <c r="Y20115" s="38"/>
    </row>
    <row r="20116" spans="5:25">
      <c r="E20116" s="45"/>
      <c r="H20116" s="45"/>
      <c r="Q20116" s="38"/>
      <c r="Y20116" s="38"/>
    </row>
    <row r="20117" spans="5:25">
      <c r="E20117" s="45"/>
      <c r="H20117" s="45"/>
      <c r="Q20117" s="38"/>
      <c r="Y20117" s="38"/>
    </row>
    <row r="20118" spans="5:25">
      <c r="E20118" s="45"/>
      <c r="H20118" s="45"/>
      <c r="Q20118" s="38"/>
      <c r="Y20118" s="38"/>
    </row>
    <row r="20119" spans="5:25">
      <c r="E20119" s="45"/>
      <c r="H20119" s="45"/>
      <c r="Q20119" s="38"/>
      <c r="Y20119" s="38"/>
    </row>
    <row r="20120" spans="5:25">
      <c r="E20120" s="45"/>
      <c r="H20120" s="45"/>
      <c r="Q20120" s="38"/>
      <c r="Y20120" s="38"/>
    </row>
    <row r="20121" spans="5:25">
      <c r="E20121" s="45"/>
      <c r="H20121" s="45"/>
      <c r="Q20121" s="38"/>
      <c r="Y20121" s="38"/>
    </row>
    <row r="20122" spans="5:25">
      <c r="E20122" s="45"/>
      <c r="H20122" s="45"/>
      <c r="Q20122" s="38"/>
      <c r="Y20122" s="38"/>
    </row>
    <row r="20123" spans="5:25">
      <c r="E20123" s="45"/>
      <c r="H20123" s="45"/>
      <c r="Q20123" s="38"/>
      <c r="Y20123" s="38"/>
    </row>
    <row r="20124" spans="5:25">
      <c r="E20124" s="45"/>
      <c r="H20124" s="45"/>
      <c r="Q20124" s="38"/>
      <c r="Y20124" s="38"/>
    </row>
    <row r="20125" spans="5:25">
      <c r="E20125" s="45"/>
      <c r="H20125" s="45"/>
      <c r="Q20125" s="38"/>
      <c r="Y20125" s="38"/>
    </row>
    <row r="20126" spans="5:25">
      <c r="E20126" s="45"/>
      <c r="H20126" s="45"/>
      <c r="Q20126" s="38"/>
      <c r="Y20126" s="38"/>
    </row>
    <row r="20127" spans="5:25">
      <c r="E20127" s="45"/>
      <c r="H20127" s="45"/>
      <c r="Q20127" s="38"/>
      <c r="Y20127" s="38"/>
    </row>
    <row r="20128" spans="5:25">
      <c r="E20128" s="45"/>
      <c r="H20128" s="45"/>
      <c r="Q20128" s="38"/>
      <c r="Y20128" s="38"/>
    </row>
    <row r="20129" spans="5:25">
      <c r="E20129" s="45"/>
      <c r="H20129" s="45"/>
      <c r="Q20129" s="38"/>
      <c r="Y20129" s="38"/>
    </row>
    <row r="20130" spans="5:25">
      <c r="E20130" s="45"/>
      <c r="H20130" s="45"/>
      <c r="Q20130" s="38"/>
      <c r="Y20130" s="38"/>
    </row>
    <row r="20131" spans="5:25">
      <c r="E20131" s="45"/>
      <c r="H20131" s="45"/>
      <c r="Q20131" s="38"/>
      <c r="Y20131" s="38"/>
    </row>
    <row r="20132" spans="5:25">
      <c r="E20132" s="45"/>
      <c r="H20132" s="45"/>
      <c r="Q20132" s="38"/>
      <c r="Y20132" s="38"/>
    </row>
    <row r="20133" spans="5:25">
      <c r="E20133" s="45"/>
      <c r="H20133" s="45"/>
      <c r="Q20133" s="38"/>
      <c r="Y20133" s="38"/>
    </row>
    <row r="20134" spans="5:25">
      <c r="E20134" s="45"/>
      <c r="H20134" s="45"/>
      <c r="Q20134" s="38"/>
      <c r="Y20134" s="38"/>
    </row>
    <row r="20135" spans="5:25">
      <c r="E20135" s="45"/>
      <c r="H20135" s="45"/>
      <c r="Q20135" s="38"/>
      <c r="Y20135" s="38"/>
    </row>
    <row r="20136" spans="5:25">
      <c r="E20136" s="45"/>
      <c r="H20136" s="45"/>
      <c r="Q20136" s="38"/>
      <c r="Y20136" s="38"/>
    </row>
    <row r="20137" spans="5:25">
      <c r="E20137" s="45"/>
      <c r="H20137" s="45"/>
      <c r="Q20137" s="38"/>
      <c r="Y20137" s="38"/>
    </row>
    <row r="20138" spans="5:25">
      <c r="E20138" s="45"/>
      <c r="H20138" s="45"/>
      <c r="Q20138" s="38"/>
      <c r="Y20138" s="38"/>
    </row>
    <row r="20139" spans="5:25">
      <c r="E20139" s="45"/>
      <c r="H20139" s="45"/>
      <c r="Q20139" s="38"/>
      <c r="Y20139" s="38"/>
    </row>
    <row r="20140" spans="5:25">
      <c r="E20140" s="45"/>
      <c r="H20140" s="45"/>
      <c r="Q20140" s="38"/>
      <c r="Y20140" s="38"/>
    </row>
    <row r="20141" spans="5:25">
      <c r="E20141" s="45"/>
      <c r="H20141" s="45"/>
      <c r="Q20141" s="38"/>
      <c r="Y20141" s="38"/>
    </row>
    <row r="20142" spans="5:25">
      <c r="E20142" s="45"/>
      <c r="H20142" s="45"/>
      <c r="Q20142" s="38"/>
      <c r="Y20142" s="38"/>
    </row>
    <row r="20143" spans="5:25">
      <c r="E20143" s="45"/>
      <c r="H20143" s="45"/>
      <c r="Q20143" s="38"/>
      <c r="Y20143" s="38"/>
    </row>
    <row r="20144" spans="5:25">
      <c r="E20144" s="45"/>
      <c r="H20144" s="45"/>
      <c r="Q20144" s="38"/>
      <c r="Y20144" s="38"/>
    </row>
    <row r="20145" spans="5:25">
      <c r="E20145" s="45"/>
      <c r="H20145" s="45"/>
      <c r="Q20145" s="38"/>
      <c r="Y20145" s="38"/>
    </row>
    <row r="20146" spans="5:25">
      <c r="E20146" s="45"/>
      <c r="H20146" s="45"/>
      <c r="Q20146" s="38"/>
      <c r="Y20146" s="38"/>
    </row>
    <row r="20147" spans="5:25">
      <c r="E20147" s="45"/>
      <c r="H20147" s="45"/>
      <c r="Q20147" s="38"/>
      <c r="Y20147" s="38"/>
    </row>
    <row r="20148" spans="5:25">
      <c r="E20148" s="45"/>
      <c r="H20148" s="45"/>
      <c r="Q20148" s="38"/>
      <c r="Y20148" s="38"/>
    </row>
    <row r="20149" spans="5:25">
      <c r="E20149" s="45"/>
      <c r="H20149" s="45"/>
      <c r="Q20149" s="38"/>
      <c r="Y20149" s="38"/>
    </row>
    <row r="20150" spans="5:25">
      <c r="E20150" s="45"/>
      <c r="H20150" s="45"/>
      <c r="Q20150" s="38"/>
      <c r="Y20150" s="38"/>
    </row>
    <row r="20151" spans="5:25">
      <c r="E20151" s="45"/>
      <c r="H20151" s="45"/>
      <c r="Q20151" s="38"/>
      <c r="Y20151" s="38"/>
    </row>
    <row r="20152" spans="5:25">
      <c r="E20152" s="45"/>
      <c r="H20152" s="45"/>
      <c r="Q20152" s="38"/>
      <c r="Y20152" s="38"/>
    </row>
    <row r="20153" spans="5:25">
      <c r="E20153" s="45"/>
      <c r="H20153" s="45"/>
      <c r="Q20153" s="38"/>
      <c r="Y20153" s="38"/>
    </row>
    <row r="20154" spans="5:25">
      <c r="E20154" s="45"/>
      <c r="H20154" s="45"/>
      <c r="Q20154" s="38"/>
      <c r="Y20154" s="38"/>
    </row>
    <row r="20155" spans="5:25">
      <c r="E20155" s="45"/>
      <c r="H20155" s="45"/>
      <c r="Q20155" s="38"/>
      <c r="Y20155" s="38"/>
    </row>
    <row r="20156" spans="5:25">
      <c r="E20156" s="45"/>
      <c r="H20156" s="45"/>
      <c r="Q20156" s="38"/>
      <c r="Y20156" s="38"/>
    </row>
    <row r="20157" spans="5:25">
      <c r="E20157" s="45"/>
      <c r="H20157" s="45"/>
      <c r="Q20157" s="38"/>
      <c r="Y20157" s="38"/>
    </row>
    <row r="20158" spans="5:25">
      <c r="E20158" s="45"/>
      <c r="H20158" s="45"/>
      <c r="Q20158" s="38"/>
      <c r="Y20158" s="38"/>
    </row>
    <row r="20159" spans="5:25">
      <c r="E20159" s="45"/>
      <c r="H20159" s="45"/>
      <c r="Q20159" s="38"/>
      <c r="Y20159" s="38"/>
    </row>
    <row r="20160" spans="5:25">
      <c r="E20160" s="45"/>
      <c r="H20160" s="45"/>
      <c r="Q20160" s="38"/>
      <c r="Y20160" s="38"/>
    </row>
    <row r="20161" spans="5:25">
      <c r="E20161" s="45"/>
      <c r="H20161" s="45"/>
      <c r="Q20161" s="38"/>
      <c r="Y20161" s="38"/>
    </row>
    <row r="20162" spans="5:25">
      <c r="E20162" s="45"/>
      <c r="H20162" s="45"/>
      <c r="Q20162" s="38"/>
      <c r="Y20162" s="38"/>
    </row>
    <row r="20163" spans="5:25">
      <c r="E20163" s="45"/>
      <c r="H20163" s="45"/>
      <c r="Q20163" s="38"/>
      <c r="Y20163" s="38"/>
    </row>
    <row r="20164" spans="5:25">
      <c r="E20164" s="45"/>
      <c r="H20164" s="45"/>
      <c r="Q20164" s="38"/>
      <c r="Y20164" s="38"/>
    </row>
    <row r="20165" spans="5:25">
      <c r="E20165" s="45"/>
      <c r="H20165" s="45"/>
      <c r="Q20165" s="38"/>
      <c r="Y20165" s="38"/>
    </row>
    <row r="20166" spans="5:25">
      <c r="E20166" s="45"/>
      <c r="H20166" s="45"/>
      <c r="Q20166" s="38"/>
      <c r="Y20166" s="38"/>
    </row>
    <row r="20167" spans="5:25">
      <c r="E20167" s="45"/>
      <c r="H20167" s="45"/>
      <c r="Q20167" s="38"/>
      <c r="Y20167" s="38"/>
    </row>
    <row r="20168" spans="5:25">
      <c r="E20168" s="45"/>
      <c r="H20168" s="45"/>
      <c r="Q20168" s="38"/>
      <c r="Y20168" s="38"/>
    </row>
    <row r="20169" spans="5:25">
      <c r="E20169" s="45"/>
      <c r="H20169" s="45"/>
      <c r="Q20169" s="38"/>
      <c r="Y20169" s="38"/>
    </row>
    <row r="20170" spans="5:25">
      <c r="E20170" s="45"/>
      <c r="H20170" s="45"/>
      <c r="Q20170" s="38"/>
      <c r="Y20170" s="38"/>
    </row>
    <row r="20171" spans="5:25">
      <c r="E20171" s="45"/>
      <c r="H20171" s="45"/>
      <c r="Q20171" s="38"/>
      <c r="Y20171" s="38"/>
    </row>
    <row r="20172" spans="5:25">
      <c r="E20172" s="45"/>
      <c r="H20172" s="45"/>
      <c r="Q20172" s="38"/>
      <c r="Y20172" s="38"/>
    </row>
    <row r="20173" spans="5:25">
      <c r="E20173" s="45"/>
      <c r="H20173" s="45"/>
      <c r="Q20173" s="38"/>
      <c r="Y20173" s="38"/>
    </row>
    <row r="20174" spans="5:25">
      <c r="E20174" s="45"/>
      <c r="H20174" s="45"/>
      <c r="Q20174" s="38"/>
      <c r="Y20174" s="38"/>
    </row>
    <row r="20175" spans="5:25">
      <c r="E20175" s="45"/>
      <c r="H20175" s="45"/>
      <c r="Q20175" s="38"/>
      <c r="Y20175" s="38"/>
    </row>
    <row r="20176" spans="5:25">
      <c r="E20176" s="45"/>
      <c r="H20176" s="45"/>
      <c r="Q20176" s="38"/>
      <c r="Y20176" s="38"/>
    </row>
    <row r="20177" spans="5:25">
      <c r="E20177" s="45"/>
      <c r="H20177" s="45"/>
      <c r="Q20177" s="38"/>
      <c r="Y20177" s="38"/>
    </row>
    <row r="20178" spans="5:25">
      <c r="E20178" s="45"/>
      <c r="H20178" s="45"/>
      <c r="Q20178" s="38"/>
      <c r="Y20178" s="38"/>
    </row>
    <row r="20179" spans="5:25">
      <c r="E20179" s="45"/>
      <c r="H20179" s="45"/>
      <c r="Q20179" s="38"/>
      <c r="Y20179" s="38"/>
    </row>
    <row r="20180" spans="5:25">
      <c r="E20180" s="45"/>
      <c r="H20180" s="45"/>
      <c r="Q20180" s="38"/>
      <c r="Y20180" s="38"/>
    </row>
    <row r="20181" spans="5:25">
      <c r="E20181" s="45"/>
      <c r="H20181" s="45"/>
      <c r="Q20181" s="38"/>
      <c r="Y20181" s="38"/>
    </row>
    <row r="20182" spans="5:25">
      <c r="E20182" s="45"/>
      <c r="H20182" s="45"/>
      <c r="Q20182" s="38"/>
      <c r="Y20182" s="38"/>
    </row>
    <row r="20183" spans="5:25">
      <c r="E20183" s="45"/>
      <c r="H20183" s="45"/>
      <c r="Q20183" s="38"/>
      <c r="Y20183" s="38"/>
    </row>
    <row r="20184" spans="5:25">
      <c r="E20184" s="45"/>
      <c r="H20184" s="45"/>
      <c r="Q20184" s="38"/>
      <c r="Y20184" s="38"/>
    </row>
    <row r="20185" spans="5:25">
      <c r="E20185" s="45"/>
      <c r="H20185" s="45"/>
      <c r="Q20185" s="38"/>
      <c r="Y20185" s="38"/>
    </row>
    <row r="20186" spans="5:25">
      <c r="E20186" s="45"/>
      <c r="H20186" s="45"/>
      <c r="Q20186" s="38"/>
      <c r="Y20186" s="38"/>
    </row>
    <row r="20187" spans="5:25">
      <c r="E20187" s="45"/>
      <c r="H20187" s="45"/>
      <c r="Q20187" s="38"/>
      <c r="Y20187" s="38"/>
    </row>
    <row r="20188" spans="5:25">
      <c r="E20188" s="45"/>
      <c r="H20188" s="45"/>
      <c r="Q20188" s="38"/>
      <c r="Y20188" s="38"/>
    </row>
    <row r="20189" spans="5:25">
      <c r="E20189" s="45"/>
      <c r="H20189" s="45"/>
      <c r="Q20189" s="38"/>
      <c r="Y20189" s="38"/>
    </row>
    <row r="20190" spans="5:25">
      <c r="E20190" s="45"/>
      <c r="H20190" s="45"/>
      <c r="Q20190" s="38"/>
      <c r="Y20190" s="38"/>
    </row>
    <row r="20191" spans="5:25">
      <c r="E20191" s="45"/>
      <c r="H20191" s="45"/>
      <c r="Q20191" s="38"/>
      <c r="Y20191" s="38"/>
    </row>
    <row r="20192" spans="5:25">
      <c r="E20192" s="45"/>
      <c r="H20192" s="45"/>
      <c r="Q20192" s="38"/>
      <c r="Y20192" s="38"/>
    </row>
    <row r="20193" spans="5:25">
      <c r="E20193" s="45"/>
      <c r="H20193" s="45"/>
      <c r="Q20193" s="38"/>
      <c r="Y20193" s="38"/>
    </row>
    <row r="20194" spans="5:25">
      <c r="E20194" s="45"/>
      <c r="H20194" s="45"/>
      <c r="Q20194" s="38"/>
      <c r="Y20194" s="38"/>
    </row>
    <row r="20195" spans="5:25">
      <c r="E20195" s="45"/>
      <c r="H20195" s="45"/>
      <c r="Q20195" s="38"/>
      <c r="Y20195" s="38"/>
    </row>
    <row r="20196" spans="5:25">
      <c r="E20196" s="45"/>
      <c r="H20196" s="45"/>
      <c r="Q20196" s="38"/>
      <c r="Y20196" s="38"/>
    </row>
    <row r="20197" spans="5:25">
      <c r="E20197" s="45"/>
      <c r="H20197" s="45"/>
      <c r="Q20197" s="38"/>
      <c r="Y20197" s="38"/>
    </row>
    <row r="20198" spans="5:25">
      <c r="E20198" s="45"/>
      <c r="H20198" s="45"/>
      <c r="Q20198" s="38"/>
      <c r="Y20198" s="38"/>
    </row>
    <row r="20199" spans="5:25">
      <c r="E20199" s="45"/>
      <c r="H20199" s="45"/>
      <c r="Q20199" s="38"/>
      <c r="Y20199" s="38"/>
    </row>
    <row r="20200" spans="5:25">
      <c r="E20200" s="45"/>
      <c r="H20200" s="45"/>
      <c r="Q20200" s="38"/>
      <c r="Y20200" s="38"/>
    </row>
    <row r="20201" spans="5:25">
      <c r="E20201" s="45"/>
      <c r="H20201" s="45"/>
      <c r="Q20201" s="38"/>
      <c r="Y20201" s="38"/>
    </row>
    <row r="20202" spans="5:25">
      <c r="E20202" s="45"/>
      <c r="H20202" s="45"/>
      <c r="Q20202" s="38"/>
      <c r="Y20202" s="38"/>
    </row>
    <row r="20203" spans="5:25">
      <c r="E20203" s="45"/>
      <c r="H20203" s="45"/>
      <c r="Q20203" s="38"/>
      <c r="Y20203" s="38"/>
    </row>
    <row r="20204" spans="5:25">
      <c r="E20204" s="45"/>
      <c r="H20204" s="45"/>
      <c r="Q20204" s="38"/>
      <c r="Y20204" s="38"/>
    </row>
    <row r="20205" spans="5:25">
      <c r="E20205" s="45"/>
      <c r="H20205" s="45"/>
      <c r="Q20205" s="38"/>
      <c r="Y20205" s="38"/>
    </row>
    <row r="20206" spans="5:25">
      <c r="E20206" s="45"/>
      <c r="H20206" s="45"/>
      <c r="Q20206" s="38"/>
      <c r="Y20206" s="38"/>
    </row>
    <row r="20207" spans="5:25">
      <c r="E20207" s="45"/>
      <c r="H20207" s="45"/>
      <c r="Q20207" s="38"/>
      <c r="Y20207" s="38"/>
    </row>
    <row r="20208" spans="5:25">
      <c r="E20208" s="45"/>
      <c r="H20208" s="45"/>
      <c r="Q20208" s="38"/>
      <c r="Y20208" s="38"/>
    </row>
    <row r="20209" spans="5:25">
      <c r="E20209" s="45"/>
      <c r="H20209" s="45"/>
      <c r="Q20209" s="38"/>
      <c r="Y20209" s="38"/>
    </row>
    <row r="20210" spans="5:25">
      <c r="E20210" s="45"/>
      <c r="H20210" s="45"/>
      <c r="Q20210" s="38"/>
      <c r="Y20210" s="38"/>
    </row>
    <row r="20211" spans="5:25">
      <c r="E20211" s="45"/>
      <c r="H20211" s="45"/>
      <c r="Q20211" s="38"/>
      <c r="Y20211" s="38"/>
    </row>
    <row r="20212" spans="5:25">
      <c r="E20212" s="45"/>
      <c r="H20212" s="45"/>
      <c r="Q20212" s="38"/>
      <c r="Y20212" s="38"/>
    </row>
    <row r="20213" spans="5:25">
      <c r="E20213" s="45"/>
      <c r="H20213" s="45"/>
      <c r="Q20213" s="38"/>
      <c r="Y20213" s="38"/>
    </row>
    <row r="20214" spans="5:25">
      <c r="E20214" s="45"/>
      <c r="H20214" s="45"/>
      <c r="Q20214" s="38"/>
      <c r="Y20214" s="38"/>
    </row>
    <row r="20215" spans="5:25">
      <c r="E20215" s="45"/>
      <c r="H20215" s="45"/>
      <c r="Q20215" s="38"/>
      <c r="Y20215" s="38"/>
    </row>
    <row r="20216" spans="5:25">
      <c r="E20216" s="45"/>
      <c r="H20216" s="45"/>
      <c r="Q20216" s="38"/>
      <c r="Y20216" s="38"/>
    </row>
    <row r="20217" spans="5:25">
      <c r="E20217" s="45"/>
      <c r="H20217" s="45"/>
      <c r="Q20217" s="38"/>
      <c r="Y20217" s="38"/>
    </row>
    <row r="20218" spans="5:25">
      <c r="E20218" s="45"/>
      <c r="H20218" s="45"/>
      <c r="Q20218" s="38"/>
      <c r="Y20218" s="38"/>
    </row>
    <row r="20219" spans="5:25">
      <c r="E20219" s="45"/>
      <c r="H20219" s="45"/>
      <c r="Q20219" s="38"/>
      <c r="Y20219" s="38"/>
    </row>
    <row r="20220" spans="5:25">
      <c r="E20220" s="45"/>
      <c r="H20220" s="45"/>
      <c r="Q20220" s="38"/>
      <c r="Y20220" s="38"/>
    </row>
    <row r="20221" spans="5:25">
      <c r="E20221" s="45"/>
      <c r="H20221" s="45"/>
      <c r="Q20221" s="38"/>
      <c r="Y20221" s="38"/>
    </row>
    <row r="20222" spans="5:25">
      <c r="E20222" s="45"/>
      <c r="H20222" s="45"/>
      <c r="Q20222" s="38"/>
      <c r="Y20222" s="38"/>
    </row>
    <row r="20223" spans="5:25">
      <c r="E20223" s="45"/>
      <c r="H20223" s="45"/>
      <c r="Q20223" s="38"/>
      <c r="Y20223" s="38"/>
    </row>
    <row r="20224" spans="5:25">
      <c r="E20224" s="45"/>
      <c r="H20224" s="45"/>
      <c r="Q20224" s="38"/>
      <c r="Y20224" s="38"/>
    </row>
    <row r="20225" spans="5:25">
      <c r="E20225" s="45"/>
      <c r="H20225" s="45"/>
      <c r="Q20225" s="38"/>
      <c r="Y20225" s="38"/>
    </row>
    <row r="20226" spans="5:25">
      <c r="E20226" s="45"/>
      <c r="H20226" s="45"/>
      <c r="Q20226" s="38"/>
      <c r="Y20226" s="38"/>
    </row>
    <row r="20227" spans="5:25">
      <c r="E20227" s="45"/>
      <c r="H20227" s="45"/>
      <c r="Q20227" s="38"/>
      <c r="Y20227" s="38"/>
    </row>
    <row r="20228" spans="5:25">
      <c r="E20228" s="45"/>
      <c r="H20228" s="45"/>
      <c r="Q20228" s="38"/>
      <c r="Y20228" s="38"/>
    </row>
    <row r="20229" spans="5:25">
      <c r="E20229" s="45"/>
      <c r="H20229" s="45"/>
      <c r="Q20229" s="38"/>
      <c r="Y20229" s="38"/>
    </row>
    <row r="20230" spans="5:25">
      <c r="E20230" s="45"/>
      <c r="H20230" s="45"/>
      <c r="Q20230" s="38"/>
      <c r="Y20230" s="38"/>
    </row>
    <row r="20231" spans="5:25">
      <c r="E20231" s="45"/>
      <c r="H20231" s="45"/>
      <c r="Q20231" s="38"/>
      <c r="Y20231" s="38"/>
    </row>
    <row r="20232" spans="5:25">
      <c r="E20232" s="45"/>
      <c r="H20232" s="45"/>
      <c r="Q20232" s="38"/>
      <c r="Y20232" s="38"/>
    </row>
    <row r="20233" spans="5:25">
      <c r="E20233" s="45"/>
      <c r="H20233" s="45"/>
      <c r="Q20233" s="38"/>
      <c r="Y20233" s="38"/>
    </row>
    <row r="20234" spans="5:25">
      <c r="E20234" s="45"/>
      <c r="H20234" s="45"/>
      <c r="Q20234" s="38"/>
      <c r="Y20234" s="38"/>
    </row>
    <row r="20235" spans="5:25">
      <c r="E20235" s="45"/>
      <c r="H20235" s="45"/>
      <c r="Q20235" s="38"/>
      <c r="Y20235" s="38"/>
    </row>
    <row r="20236" spans="5:25">
      <c r="E20236" s="45"/>
      <c r="H20236" s="45"/>
      <c r="Q20236" s="38"/>
      <c r="Y20236" s="38"/>
    </row>
    <row r="20237" spans="5:25">
      <c r="E20237" s="45"/>
      <c r="H20237" s="45"/>
      <c r="Q20237" s="38"/>
      <c r="Y20237" s="38"/>
    </row>
    <row r="20238" spans="5:25">
      <c r="E20238" s="45"/>
      <c r="H20238" s="45"/>
      <c r="Q20238" s="38"/>
      <c r="Y20238" s="38"/>
    </row>
    <row r="20239" spans="5:25">
      <c r="E20239" s="45"/>
      <c r="H20239" s="45"/>
      <c r="Q20239" s="38"/>
      <c r="Y20239" s="38"/>
    </row>
    <row r="20240" spans="5:25">
      <c r="E20240" s="45"/>
      <c r="H20240" s="45"/>
      <c r="Q20240" s="38"/>
      <c r="Y20240" s="38"/>
    </row>
    <row r="20241" spans="5:25">
      <c r="E20241" s="45"/>
      <c r="H20241" s="45"/>
      <c r="Q20241" s="38"/>
      <c r="Y20241" s="38"/>
    </row>
    <row r="20242" spans="5:25">
      <c r="E20242" s="45"/>
      <c r="H20242" s="45"/>
      <c r="Q20242" s="38"/>
      <c r="Y20242" s="38"/>
    </row>
    <row r="20243" spans="5:25">
      <c r="E20243" s="45"/>
      <c r="H20243" s="45"/>
      <c r="Q20243" s="38"/>
      <c r="Y20243" s="38"/>
    </row>
    <row r="20244" spans="5:25">
      <c r="E20244" s="45"/>
      <c r="H20244" s="45"/>
      <c r="Q20244" s="38"/>
      <c r="Y20244" s="38"/>
    </row>
    <row r="20245" spans="5:25">
      <c r="E20245" s="45"/>
      <c r="H20245" s="45"/>
      <c r="Q20245" s="38"/>
      <c r="Y20245" s="38"/>
    </row>
    <row r="20246" spans="5:25">
      <c r="E20246" s="45"/>
      <c r="H20246" s="45"/>
      <c r="Q20246" s="38"/>
      <c r="Y20246" s="38"/>
    </row>
    <row r="20247" spans="5:25">
      <c r="E20247" s="45"/>
      <c r="H20247" s="45"/>
      <c r="Q20247" s="38"/>
      <c r="Y20247" s="38"/>
    </row>
    <row r="20248" spans="5:25">
      <c r="E20248" s="45"/>
      <c r="H20248" s="45"/>
      <c r="Q20248" s="38"/>
      <c r="Y20248" s="38"/>
    </row>
    <row r="20249" spans="5:25">
      <c r="E20249" s="45"/>
      <c r="H20249" s="45"/>
      <c r="Q20249" s="38"/>
      <c r="Y20249" s="38"/>
    </row>
    <row r="20250" spans="5:25">
      <c r="E20250" s="45"/>
      <c r="H20250" s="45"/>
      <c r="Q20250" s="38"/>
      <c r="Y20250" s="38"/>
    </row>
    <row r="20251" spans="5:25">
      <c r="E20251" s="45"/>
      <c r="H20251" s="45"/>
      <c r="Q20251" s="38"/>
      <c r="Y20251" s="38"/>
    </row>
    <row r="20252" spans="5:25">
      <c r="E20252" s="45"/>
      <c r="H20252" s="45"/>
      <c r="Q20252" s="38"/>
      <c r="Y20252" s="38"/>
    </row>
    <row r="20253" spans="5:25">
      <c r="E20253" s="45"/>
      <c r="H20253" s="45"/>
      <c r="Q20253" s="38"/>
      <c r="Y20253" s="38"/>
    </row>
    <row r="20254" spans="5:25">
      <c r="E20254" s="45"/>
      <c r="H20254" s="45"/>
      <c r="Q20254" s="38"/>
      <c r="Y20254" s="38"/>
    </row>
    <row r="20255" spans="5:25">
      <c r="E20255" s="45"/>
      <c r="H20255" s="45"/>
      <c r="Q20255" s="38"/>
      <c r="Y20255" s="38"/>
    </row>
    <row r="20256" spans="5:25">
      <c r="E20256" s="45"/>
      <c r="H20256" s="45"/>
      <c r="Q20256" s="38"/>
      <c r="Y20256" s="38"/>
    </row>
    <row r="20257" spans="5:25">
      <c r="E20257" s="45"/>
      <c r="H20257" s="45"/>
      <c r="Q20257" s="38"/>
      <c r="Y20257" s="38"/>
    </row>
    <row r="20258" spans="5:25">
      <c r="E20258" s="45"/>
      <c r="H20258" s="45"/>
      <c r="Q20258" s="38"/>
      <c r="Y20258" s="38"/>
    </row>
    <row r="20259" spans="5:25">
      <c r="E20259" s="45"/>
      <c r="H20259" s="45"/>
      <c r="Q20259" s="38"/>
      <c r="Y20259" s="38"/>
    </row>
    <row r="20260" spans="5:25">
      <c r="E20260" s="45"/>
      <c r="H20260" s="45"/>
      <c r="Q20260" s="38"/>
      <c r="Y20260" s="38"/>
    </row>
    <row r="20261" spans="5:25">
      <c r="E20261" s="45"/>
      <c r="H20261" s="45"/>
      <c r="Q20261" s="38"/>
      <c r="Y20261" s="38"/>
    </row>
    <row r="20262" spans="5:25">
      <c r="E20262" s="45"/>
      <c r="H20262" s="45"/>
      <c r="Q20262" s="38"/>
      <c r="Y20262" s="38"/>
    </row>
    <row r="20263" spans="5:25">
      <c r="E20263" s="45"/>
      <c r="H20263" s="45"/>
      <c r="Q20263" s="38"/>
      <c r="Y20263" s="38"/>
    </row>
    <row r="20264" spans="5:25">
      <c r="E20264" s="45"/>
      <c r="H20264" s="45"/>
      <c r="Q20264" s="38"/>
      <c r="Y20264" s="38"/>
    </row>
    <row r="20265" spans="5:25">
      <c r="E20265" s="45"/>
      <c r="H20265" s="45"/>
      <c r="Q20265" s="38"/>
      <c r="Y20265" s="38"/>
    </row>
    <row r="20266" spans="5:25">
      <c r="E20266" s="45"/>
      <c r="H20266" s="45"/>
      <c r="Q20266" s="38"/>
      <c r="Y20266" s="38"/>
    </row>
    <row r="20267" spans="5:25">
      <c r="E20267" s="45"/>
      <c r="H20267" s="45"/>
      <c r="Q20267" s="38"/>
      <c r="Y20267" s="38"/>
    </row>
    <row r="20268" spans="5:25">
      <c r="E20268" s="45"/>
      <c r="H20268" s="45"/>
      <c r="Q20268" s="38"/>
      <c r="Y20268" s="38"/>
    </row>
    <row r="20269" spans="5:25">
      <c r="E20269" s="45"/>
      <c r="H20269" s="45"/>
      <c r="Q20269" s="38"/>
      <c r="Y20269" s="38"/>
    </row>
    <row r="20270" spans="5:25">
      <c r="E20270" s="45"/>
      <c r="H20270" s="45"/>
      <c r="Q20270" s="38"/>
      <c r="Y20270" s="38"/>
    </row>
    <row r="20271" spans="5:25">
      <c r="E20271" s="45"/>
      <c r="H20271" s="45"/>
      <c r="Q20271" s="38"/>
      <c r="Y20271" s="38"/>
    </row>
    <row r="20272" spans="5:25">
      <c r="E20272" s="45"/>
      <c r="H20272" s="45"/>
      <c r="Q20272" s="38"/>
      <c r="Y20272" s="38"/>
    </row>
    <row r="20273" spans="5:25">
      <c r="E20273" s="45"/>
      <c r="H20273" s="45"/>
      <c r="Q20273" s="38"/>
      <c r="Y20273" s="38"/>
    </row>
    <row r="20274" spans="5:25">
      <c r="E20274" s="45"/>
      <c r="H20274" s="45"/>
      <c r="Q20274" s="38"/>
      <c r="Y20274" s="38"/>
    </row>
    <row r="20275" spans="5:25">
      <c r="E20275" s="45"/>
      <c r="H20275" s="45"/>
      <c r="Q20275" s="38"/>
      <c r="Y20275" s="38"/>
    </row>
    <row r="20276" spans="5:25">
      <c r="E20276" s="45"/>
      <c r="H20276" s="45"/>
      <c r="Q20276" s="38"/>
      <c r="Y20276" s="38"/>
    </row>
    <row r="20277" spans="5:25">
      <c r="E20277" s="45"/>
      <c r="H20277" s="45"/>
      <c r="Q20277" s="38"/>
      <c r="Y20277" s="38"/>
    </row>
    <row r="20278" spans="5:25">
      <c r="E20278" s="45"/>
      <c r="H20278" s="45"/>
      <c r="Q20278" s="38"/>
      <c r="Y20278" s="38"/>
    </row>
    <row r="20279" spans="5:25">
      <c r="E20279" s="45"/>
      <c r="H20279" s="45"/>
      <c r="Q20279" s="38"/>
      <c r="Y20279" s="38"/>
    </row>
    <row r="20280" spans="5:25">
      <c r="E20280" s="45"/>
      <c r="H20280" s="45"/>
      <c r="Q20280" s="38"/>
      <c r="Y20280" s="38"/>
    </row>
    <row r="20281" spans="5:25">
      <c r="E20281" s="45"/>
      <c r="H20281" s="45"/>
      <c r="Q20281" s="38"/>
      <c r="Y20281" s="38"/>
    </row>
    <row r="20282" spans="5:25">
      <c r="E20282" s="45"/>
      <c r="H20282" s="45"/>
      <c r="Q20282" s="38"/>
      <c r="Y20282" s="38"/>
    </row>
    <row r="20283" spans="5:25">
      <c r="E20283" s="45"/>
      <c r="H20283" s="45"/>
      <c r="Q20283" s="38"/>
      <c r="Y20283" s="38"/>
    </row>
    <row r="20284" spans="5:25">
      <c r="E20284" s="45"/>
      <c r="H20284" s="45"/>
      <c r="Q20284" s="38"/>
      <c r="Y20284" s="38"/>
    </row>
    <row r="20285" spans="5:25">
      <c r="E20285" s="45"/>
      <c r="H20285" s="45"/>
      <c r="Q20285" s="38"/>
      <c r="Y20285" s="38"/>
    </row>
    <row r="20286" spans="5:25">
      <c r="E20286" s="45"/>
      <c r="H20286" s="45"/>
      <c r="Q20286" s="38"/>
      <c r="Y20286" s="38"/>
    </row>
    <row r="20287" spans="5:25">
      <c r="E20287" s="45"/>
      <c r="H20287" s="45"/>
      <c r="Q20287" s="38"/>
      <c r="Y20287" s="38"/>
    </row>
    <row r="20288" spans="5:25">
      <c r="E20288" s="45"/>
      <c r="H20288" s="45"/>
      <c r="Q20288" s="38"/>
      <c r="Y20288" s="38"/>
    </row>
    <row r="20289" spans="5:25">
      <c r="E20289" s="45"/>
      <c r="H20289" s="45"/>
      <c r="Q20289" s="38"/>
      <c r="Y20289" s="38"/>
    </row>
    <row r="20290" spans="5:25">
      <c r="E20290" s="45"/>
      <c r="H20290" s="45"/>
      <c r="Q20290" s="38"/>
      <c r="Y20290" s="38"/>
    </row>
    <row r="20291" spans="5:25">
      <c r="E20291" s="45"/>
      <c r="H20291" s="45"/>
      <c r="Q20291" s="38"/>
      <c r="Y20291" s="38"/>
    </row>
    <row r="20292" spans="5:25">
      <c r="E20292" s="45"/>
      <c r="H20292" s="45"/>
      <c r="Q20292" s="38"/>
      <c r="Y20292" s="38"/>
    </row>
    <row r="20293" spans="5:25">
      <c r="E20293" s="45"/>
      <c r="H20293" s="45"/>
      <c r="Q20293" s="38"/>
      <c r="Y20293" s="38"/>
    </row>
    <row r="20294" spans="5:25">
      <c r="E20294" s="45"/>
      <c r="H20294" s="45"/>
      <c r="Q20294" s="38"/>
      <c r="Y20294" s="38"/>
    </row>
    <row r="20295" spans="5:25">
      <c r="E20295" s="45"/>
      <c r="H20295" s="45"/>
      <c r="Q20295" s="38"/>
      <c r="Y20295" s="38"/>
    </row>
    <row r="20296" spans="5:25">
      <c r="E20296" s="45"/>
      <c r="H20296" s="45"/>
      <c r="Q20296" s="38"/>
      <c r="Y20296" s="38"/>
    </row>
    <row r="20297" spans="5:25">
      <c r="E20297" s="45"/>
      <c r="H20297" s="45"/>
      <c r="Q20297" s="38"/>
      <c r="Y20297" s="38"/>
    </row>
    <row r="20298" spans="5:25">
      <c r="E20298" s="45"/>
      <c r="H20298" s="45"/>
      <c r="Q20298" s="38"/>
      <c r="Y20298" s="38"/>
    </row>
    <row r="20299" spans="5:25">
      <c r="E20299" s="45"/>
      <c r="H20299" s="45"/>
      <c r="Q20299" s="38"/>
      <c r="Y20299" s="38"/>
    </row>
    <row r="20300" spans="5:25">
      <c r="E20300" s="45"/>
      <c r="H20300" s="45"/>
      <c r="Q20300" s="38"/>
      <c r="Y20300" s="38"/>
    </row>
    <row r="20301" spans="5:25">
      <c r="E20301" s="45"/>
      <c r="H20301" s="45"/>
      <c r="Q20301" s="38"/>
      <c r="Y20301" s="38"/>
    </row>
    <row r="20302" spans="5:25">
      <c r="E20302" s="45"/>
      <c r="H20302" s="45"/>
      <c r="Q20302" s="38"/>
      <c r="Y20302" s="38"/>
    </row>
    <row r="20303" spans="5:25">
      <c r="E20303" s="45"/>
      <c r="H20303" s="45"/>
      <c r="Q20303" s="38"/>
      <c r="Y20303" s="38"/>
    </row>
    <row r="20304" spans="5:25">
      <c r="E20304" s="45"/>
      <c r="H20304" s="45"/>
      <c r="Q20304" s="38"/>
      <c r="Y20304" s="38"/>
    </row>
    <row r="20305" spans="5:25">
      <c r="E20305" s="45"/>
      <c r="H20305" s="45"/>
      <c r="Q20305" s="38"/>
      <c r="Y20305" s="38"/>
    </row>
    <row r="20306" spans="5:25">
      <c r="E20306" s="45"/>
      <c r="H20306" s="45"/>
      <c r="Q20306" s="38"/>
      <c r="Y20306" s="38"/>
    </row>
    <row r="20307" spans="5:25">
      <c r="E20307" s="45"/>
      <c r="H20307" s="45"/>
      <c r="Q20307" s="38"/>
      <c r="Y20307" s="38"/>
    </row>
    <row r="20308" spans="5:25">
      <c r="E20308" s="45"/>
      <c r="H20308" s="45"/>
      <c r="Q20308" s="38"/>
      <c r="Y20308" s="38"/>
    </row>
    <row r="20309" spans="5:25">
      <c r="E20309" s="45"/>
      <c r="H20309" s="45"/>
      <c r="Q20309" s="38"/>
      <c r="Y20309" s="38"/>
    </row>
    <row r="20310" spans="5:25">
      <c r="E20310" s="45"/>
      <c r="H20310" s="45"/>
      <c r="Q20310" s="38"/>
      <c r="Y20310" s="38"/>
    </row>
    <row r="20311" spans="5:25">
      <c r="E20311" s="45"/>
      <c r="H20311" s="45"/>
      <c r="Q20311" s="38"/>
      <c r="Y20311" s="38"/>
    </row>
    <row r="20312" spans="5:25">
      <c r="E20312" s="45"/>
      <c r="H20312" s="45"/>
      <c r="Q20312" s="38"/>
      <c r="Y20312" s="38"/>
    </row>
    <row r="20313" spans="5:25">
      <c r="E20313" s="45"/>
      <c r="H20313" s="45"/>
      <c r="Q20313" s="38"/>
      <c r="Y20313" s="38"/>
    </row>
    <row r="20314" spans="5:25">
      <c r="E20314" s="45"/>
      <c r="H20314" s="45"/>
      <c r="Q20314" s="38"/>
      <c r="Y20314" s="38"/>
    </row>
    <row r="20315" spans="5:25">
      <c r="E20315" s="45"/>
      <c r="H20315" s="45"/>
      <c r="Q20315" s="38"/>
      <c r="Y20315" s="38"/>
    </row>
    <row r="20316" spans="5:25">
      <c r="E20316" s="45"/>
      <c r="H20316" s="45"/>
      <c r="Q20316" s="38"/>
      <c r="Y20316" s="38"/>
    </row>
    <row r="20317" spans="5:25">
      <c r="E20317" s="45"/>
      <c r="H20317" s="45"/>
      <c r="Q20317" s="38"/>
      <c r="Y20317" s="38"/>
    </row>
    <row r="20318" spans="5:25">
      <c r="E20318" s="45"/>
      <c r="H20318" s="45"/>
      <c r="Q20318" s="38"/>
      <c r="Y20318" s="38"/>
    </row>
    <row r="20319" spans="5:25">
      <c r="E20319" s="45"/>
      <c r="H20319" s="45"/>
      <c r="Q20319" s="38"/>
      <c r="Y20319" s="38"/>
    </row>
    <row r="20320" spans="5:25">
      <c r="E20320" s="45"/>
      <c r="H20320" s="45"/>
      <c r="Q20320" s="38"/>
      <c r="Y20320" s="38"/>
    </row>
    <row r="20321" spans="5:25">
      <c r="E20321" s="45"/>
      <c r="H20321" s="45"/>
      <c r="Q20321" s="38"/>
      <c r="Y20321" s="38"/>
    </row>
    <row r="20322" spans="5:25">
      <c r="E20322" s="45"/>
      <c r="H20322" s="45"/>
      <c r="Q20322" s="38"/>
      <c r="Y20322" s="38"/>
    </row>
    <row r="20323" spans="5:25">
      <c r="E20323" s="45"/>
      <c r="H20323" s="45"/>
      <c r="Q20323" s="38"/>
      <c r="Y20323" s="38"/>
    </row>
    <row r="20324" spans="5:25">
      <c r="E20324" s="45"/>
      <c r="H20324" s="45"/>
      <c r="Q20324" s="38"/>
      <c r="Y20324" s="38"/>
    </row>
    <row r="20325" spans="5:25">
      <c r="E20325" s="45"/>
      <c r="H20325" s="45"/>
      <c r="Q20325" s="38"/>
      <c r="Y20325" s="38"/>
    </row>
    <row r="20326" spans="5:25">
      <c r="E20326" s="45"/>
      <c r="H20326" s="45"/>
      <c r="Q20326" s="38"/>
      <c r="Y20326" s="38"/>
    </row>
    <row r="20327" spans="5:25">
      <c r="E20327" s="45"/>
      <c r="H20327" s="45"/>
      <c r="Q20327" s="38"/>
      <c r="Y20327" s="38"/>
    </row>
    <row r="20328" spans="5:25">
      <c r="E20328" s="45"/>
      <c r="H20328" s="45"/>
      <c r="Q20328" s="38"/>
      <c r="Y20328" s="38"/>
    </row>
    <row r="20329" spans="5:25">
      <c r="E20329" s="45"/>
      <c r="H20329" s="45"/>
      <c r="Q20329" s="38"/>
      <c r="Y20329" s="38"/>
    </row>
    <row r="20330" spans="5:25">
      <c r="E20330" s="45"/>
      <c r="H20330" s="45"/>
      <c r="Q20330" s="38"/>
      <c r="Y20330" s="38"/>
    </row>
    <row r="20331" spans="5:25">
      <c r="E20331" s="45"/>
      <c r="H20331" s="45"/>
      <c r="Q20331" s="38"/>
      <c r="Y20331" s="38"/>
    </row>
    <row r="20332" spans="5:25">
      <c r="E20332" s="45"/>
      <c r="H20332" s="45"/>
      <c r="Q20332" s="38"/>
      <c r="Y20332" s="38"/>
    </row>
    <row r="20333" spans="5:25">
      <c r="E20333" s="45"/>
      <c r="H20333" s="45"/>
      <c r="Q20333" s="38"/>
      <c r="Y20333" s="38"/>
    </row>
    <row r="20334" spans="5:25">
      <c r="E20334" s="45"/>
      <c r="H20334" s="45"/>
      <c r="Q20334" s="38"/>
      <c r="Y20334" s="38"/>
    </row>
    <row r="20335" spans="5:25">
      <c r="E20335" s="45"/>
      <c r="H20335" s="45"/>
      <c r="Q20335" s="38"/>
      <c r="Y20335" s="38"/>
    </row>
    <row r="20336" spans="5:25">
      <c r="E20336" s="45"/>
      <c r="H20336" s="45"/>
      <c r="Q20336" s="38"/>
      <c r="Y20336" s="38"/>
    </row>
    <row r="20337" spans="5:25">
      <c r="E20337" s="45"/>
      <c r="H20337" s="45"/>
      <c r="Q20337" s="38"/>
      <c r="Y20337" s="38"/>
    </row>
    <row r="20338" spans="5:25">
      <c r="E20338" s="45"/>
      <c r="H20338" s="45"/>
      <c r="Q20338" s="38"/>
      <c r="Y20338" s="38"/>
    </row>
    <row r="20339" spans="5:25">
      <c r="E20339" s="45"/>
      <c r="H20339" s="45"/>
      <c r="Q20339" s="38"/>
      <c r="Y20339" s="38"/>
    </row>
    <row r="20340" spans="5:25">
      <c r="E20340" s="45"/>
      <c r="H20340" s="45"/>
      <c r="Q20340" s="38"/>
      <c r="Y20340" s="38"/>
    </row>
    <row r="20341" spans="5:25">
      <c r="E20341" s="45"/>
      <c r="H20341" s="45"/>
      <c r="Q20341" s="38"/>
      <c r="Y20341" s="38"/>
    </row>
    <row r="20342" spans="5:25">
      <c r="E20342" s="45"/>
      <c r="H20342" s="45"/>
      <c r="Q20342" s="38"/>
      <c r="Y20342" s="38"/>
    </row>
    <row r="20343" spans="5:25">
      <c r="E20343" s="45"/>
      <c r="H20343" s="45"/>
      <c r="Q20343" s="38"/>
      <c r="Y20343" s="38"/>
    </row>
    <row r="20344" spans="5:25">
      <c r="E20344" s="45"/>
      <c r="H20344" s="45"/>
      <c r="Q20344" s="38"/>
      <c r="Y20344" s="38"/>
    </row>
    <row r="20345" spans="5:25">
      <c r="E20345" s="45"/>
      <c r="H20345" s="45"/>
      <c r="Q20345" s="38"/>
      <c r="Y20345" s="38"/>
    </row>
    <row r="20346" spans="5:25">
      <c r="E20346" s="45"/>
      <c r="H20346" s="45"/>
      <c r="Q20346" s="38"/>
      <c r="Y20346" s="38"/>
    </row>
    <row r="20347" spans="5:25">
      <c r="E20347" s="45"/>
      <c r="H20347" s="45"/>
      <c r="Q20347" s="38"/>
      <c r="Y20347" s="38"/>
    </row>
    <row r="20348" spans="5:25">
      <c r="E20348" s="45"/>
      <c r="H20348" s="45"/>
      <c r="Q20348" s="38"/>
      <c r="Y20348" s="38"/>
    </row>
    <row r="20349" spans="5:25">
      <c r="E20349" s="45"/>
      <c r="H20349" s="45"/>
      <c r="Q20349" s="38"/>
      <c r="Y20349" s="38"/>
    </row>
    <row r="20350" spans="5:25">
      <c r="E20350" s="45"/>
      <c r="H20350" s="45"/>
      <c r="Q20350" s="38"/>
      <c r="Y20350" s="38"/>
    </row>
    <row r="20351" spans="5:25">
      <c r="E20351" s="45"/>
      <c r="H20351" s="45"/>
      <c r="Q20351" s="38"/>
      <c r="Y20351" s="38"/>
    </row>
    <row r="20352" spans="5:25">
      <c r="E20352" s="45"/>
      <c r="H20352" s="45"/>
      <c r="Q20352" s="38"/>
      <c r="Y20352" s="38"/>
    </row>
    <row r="20353" spans="5:25">
      <c r="E20353" s="45"/>
      <c r="H20353" s="45"/>
      <c r="Q20353" s="38"/>
      <c r="Y20353" s="38"/>
    </row>
    <row r="20354" spans="5:25">
      <c r="E20354" s="45"/>
      <c r="H20354" s="45"/>
      <c r="Q20354" s="38"/>
      <c r="Y20354" s="38"/>
    </row>
    <row r="20355" spans="5:25">
      <c r="E20355" s="45"/>
      <c r="H20355" s="45"/>
      <c r="Q20355" s="38"/>
      <c r="Y20355" s="38"/>
    </row>
    <row r="20356" spans="5:25">
      <c r="E20356" s="45"/>
      <c r="H20356" s="45"/>
      <c r="Q20356" s="38"/>
      <c r="Y20356" s="38"/>
    </row>
    <row r="20357" spans="5:25">
      <c r="E20357" s="45"/>
      <c r="H20357" s="45"/>
      <c r="Q20357" s="38"/>
      <c r="Y20357" s="38"/>
    </row>
    <row r="20358" spans="5:25">
      <c r="E20358" s="45"/>
      <c r="H20358" s="45"/>
      <c r="Q20358" s="38"/>
      <c r="Y20358" s="38"/>
    </row>
    <row r="20359" spans="5:25">
      <c r="E20359" s="45"/>
      <c r="H20359" s="45"/>
      <c r="Q20359" s="38"/>
      <c r="Y20359" s="38"/>
    </row>
    <row r="20360" spans="5:25">
      <c r="E20360" s="45"/>
      <c r="H20360" s="45"/>
      <c r="Q20360" s="38"/>
      <c r="Y20360" s="38"/>
    </row>
    <row r="20361" spans="5:25">
      <c r="E20361" s="45"/>
      <c r="H20361" s="45"/>
      <c r="Q20361" s="38"/>
      <c r="Y20361" s="38"/>
    </row>
    <row r="20362" spans="5:25">
      <c r="E20362" s="45"/>
      <c r="H20362" s="45"/>
      <c r="Q20362" s="38"/>
      <c r="Y20362" s="38"/>
    </row>
    <row r="20363" spans="5:25">
      <c r="E20363" s="45"/>
      <c r="H20363" s="45"/>
      <c r="Q20363" s="38"/>
      <c r="Y20363" s="38"/>
    </row>
    <row r="20364" spans="5:25">
      <c r="E20364" s="45"/>
      <c r="H20364" s="45"/>
      <c r="Q20364" s="38"/>
      <c r="Y20364" s="38"/>
    </row>
    <row r="20365" spans="5:25">
      <c r="E20365" s="45"/>
      <c r="H20365" s="45"/>
      <c r="Q20365" s="38"/>
      <c r="Y20365" s="38"/>
    </row>
    <row r="20366" spans="5:25">
      <c r="E20366" s="45"/>
      <c r="H20366" s="45"/>
      <c r="Q20366" s="38"/>
      <c r="Y20366" s="38"/>
    </row>
    <row r="20367" spans="5:25">
      <c r="E20367" s="45"/>
      <c r="H20367" s="45"/>
      <c r="Q20367" s="38"/>
      <c r="Y20367" s="38"/>
    </row>
    <row r="20368" spans="5:25">
      <c r="E20368" s="45"/>
      <c r="H20368" s="45"/>
      <c r="Q20368" s="38"/>
      <c r="Y20368" s="38"/>
    </row>
    <row r="20369" spans="5:25">
      <c r="E20369" s="45"/>
      <c r="H20369" s="45"/>
      <c r="Q20369" s="38"/>
      <c r="Y20369" s="38"/>
    </row>
    <row r="20370" spans="5:25">
      <c r="E20370" s="45"/>
      <c r="H20370" s="45"/>
      <c r="Q20370" s="38"/>
      <c r="Y20370" s="38"/>
    </row>
    <row r="20371" spans="5:25">
      <c r="E20371" s="45"/>
      <c r="H20371" s="45"/>
      <c r="Q20371" s="38"/>
      <c r="Y20371" s="38"/>
    </row>
    <row r="20372" spans="5:25">
      <c r="E20372" s="45"/>
      <c r="H20372" s="45"/>
      <c r="Q20372" s="38"/>
      <c r="Y20372" s="38"/>
    </row>
    <row r="20373" spans="5:25">
      <c r="E20373" s="45"/>
      <c r="H20373" s="45"/>
      <c r="Q20373" s="38"/>
      <c r="Y20373" s="38"/>
    </row>
    <row r="20374" spans="5:25">
      <c r="E20374" s="45"/>
      <c r="H20374" s="45"/>
      <c r="Q20374" s="38"/>
      <c r="Y20374" s="38"/>
    </row>
    <row r="20375" spans="5:25">
      <c r="E20375" s="45"/>
      <c r="H20375" s="45"/>
      <c r="Q20375" s="38"/>
      <c r="Y20375" s="38"/>
    </row>
    <row r="20376" spans="5:25">
      <c r="E20376" s="45"/>
      <c r="H20376" s="45"/>
      <c r="Q20376" s="38"/>
      <c r="Y20376" s="38"/>
    </row>
    <row r="20377" spans="5:25">
      <c r="E20377" s="45"/>
      <c r="H20377" s="45"/>
      <c r="Q20377" s="38"/>
      <c r="Y20377" s="38"/>
    </row>
    <row r="20378" spans="5:25">
      <c r="E20378" s="45"/>
      <c r="H20378" s="45"/>
      <c r="Q20378" s="38"/>
      <c r="Y20378" s="38"/>
    </row>
    <row r="20379" spans="5:25">
      <c r="E20379" s="45"/>
      <c r="H20379" s="45"/>
      <c r="Q20379" s="38"/>
      <c r="Y20379" s="38"/>
    </row>
    <row r="20380" spans="5:25">
      <c r="E20380" s="45"/>
      <c r="H20380" s="45"/>
      <c r="Q20380" s="38"/>
      <c r="Y20380" s="38"/>
    </row>
    <row r="20381" spans="5:25">
      <c r="E20381" s="45"/>
      <c r="H20381" s="45"/>
      <c r="Q20381" s="38"/>
      <c r="Y20381" s="38"/>
    </row>
    <row r="20382" spans="5:25">
      <c r="E20382" s="45"/>
      <c r="H20382" s="45"/>
      <c r="Q20382" s="38"/>
      <c r="Y20382" s="38"/>
    </row>
    <row r="20383" spans="5:25">
      <c r="E20383" s="45"/>
      <c r="H20383" s="45"/>
      <c r="Q20383" s="38"/>
      <c r="Y20383" s="38"/>
    </row>
    <row r="20384" spans="5:25">
      <c r="E20384" s="45"/>
      <c r="H20384" s="45"/>
      <c r="Q20384" s="38"/>
      <c r="Y20384" s="38"/>
    </row>
    <row r="20385" spans="5:25">
      <c r="E20385" s="45"/>
      <c r="H20385" s="45"/>
      <c r="Q20385" s="38"/>
      <c r="Y20385" s="38"/>
    </row>
    <row r="20386" spans="5:25">
      <c r="E20386" s="45"/>
      <c r="H20386" s="45"/>
      <c r="Q20386" s="38"/>
      <c r="Y20386" s="38"/>
    </row>
    <row r="20387" spans="5:25">
      <c r="E20387" s="45"/>
      <c r="H20387" s="45"/>
      <c r="Q20387" s="38"/>
      <c r="Y20387" s="38"/>
    </row>
    <row r="20388" spans="5:25">
      <c r="E20388" s="45"/>
      <c r="H20388" s="45"/>
      <c r="Q20388" s="38"/>
      <c r="Y20388" s="38"/>
    </row>
    <row r="20389" spans="5:25">
      <c r="E20389" s="45"/>
      <c r="H20389" s="45"/>
      <c r="Q20389" s="38"/>
      <c r="Y20389" s="38"/>
    </row>
    <row r="20390" spans="5:25">
      <c r="E20390" s="45"/>
      <c r="H20390" s="45"/>
      <c r="Q20390" s="38"/>
      <c r="Y20390" s="38"/>
    </row>
    <row r="20391" spans="5:25">
      <c r="E20391" s="45"/>
      <c r="H20391" s="45"/>
      <c r="Q20391" s="38"/>
      <c r="Y20391" s="38"/>
    </row>
    <row r="20392" spans="5:25">
      <c r="E20392" s="45"/>
      <c r="H20392" s="45"/>
      <c r="Q20392" s="38"/>
      <c r="Y20392" s="38"/>
    </row>
    <row r="20393" spans="5:25">
      <c r="E20393" s="45"/>
      <c r="H20393" s="45"/>
      <c r="Q20393" s="38"/>
      <c r="Y20393" s="38"/>
    </row>
    <row r="20394" spans="5:25">
      <c r="E20394" s="45"/>
      <c r="H20394" s="45"/>
      <c r="Q20394" s="38"/>
      <c r="Y20394" s="38"/>
    </row>
    <row r="20395" spans="5:25">
      <c r="E20395" s="45"/>
      <c r="H20395" s="45"/>
      <c r="Q20395" s="38"/>
      <c r="Y20395" s="38"/>
    </row>
    <row r="20396" spans="5:25">
      <c r="E20396" s="45"/>
      <c r="H20396" s="45"/>
      <c r="Q20396" s="38"/>
      <c r="Y20396" s="38"/>
    </row>
    <row r="20397" spans="5:25">
      <c r="E20397" s="45"/>
      <c r="H20397" s="45"/>
      <c r="Q20397" s="38"/>
      <c r="Y20397" s="38"/>
    </row>
    <row r="20398" spans="5:25">
      <c r="E20398" s="45"/>
      <c r="H20398" s="45"/>
      <c r="Q20398" s="38"/>
      <c r="Y20398" s="38"/>
    </row>
    <row r="20399" spans="5:25">
      <c r="E20399" s="45"/>
      <c r="H20399" s="45"/>
      <c r="Q20399" s="38"/>
      <c r="Y20399" s="38"/>
    </row>
    <row r="20400" spans="5:25">
      <c r="E20400" s="45"/>
      <c r="H20400" s="45"/>
      <c r="Q20400" s="38"/>
      <c r="Y20400" s="38"/>
    </row>
    <row r="20401" spans="5:25">
      <c r="E20401" s="45"/>
      <c r="H20401" s="45"/>
      <c r="Q20401" s="38"/>
      <c r="Y20401" s="38"/>
    </row>
    <row r="20402" spans="5:25">
      <c r="E20402" s="45"/>
      <c r="H20402" s="45"/>
      <c r="Q20402" s="38"/>
      <c r="Y20402" s="38"/>
    </row>
    <row r="20403" spans="5:25">
      <c r="E20403" s="45"/>
      <c r="H20403" s="45"/>
      <c r="Q20403" s="38"/>
      <c r="Y20403" s="38"/>
    </row>
    <row r="20404" spans="5:25">
      <c r="E20404" s="45"/>
      <c r="H20404" s="45"/>
      <c r="Q20404" s="38"/>
      <c r="Y20404" s="38"/>
    </row>
    <row r="20405" spans="5:25">
      <c r="E20405" s="45"/>
      <c r="H20405" s="45"/>
      <c r="Q20405" s="38"/>
      <c r="Y20405" s="38"/>
    </row>
    <row r="20406" spans="5:25">
      <c r="E20406" s="45"/>
      <c r="H20406" s="45"/>
      <c r="Q20406" s="38"/>
      <c r="Y20406" s="38"/>
    </row>
    <row r="20407" spans="5:25">
      <c r="E20407" s="45"/>
      <c r="H20407" s="45"/>
      <c r="Q20407" s="38"/>
      <c r="Y20407" s="38"/>
    </row>
    <row r="20408" spans="5:25">
      <c r="E20408" s="45"/>
      <c r="H20408" s="45"/>
      <c r="Q20408" s="38"/>
      <c r="Y20408" s="38"/>
    </row>
    <row r="20409" spans="5:25">
      <c r="E20409" s="45"/>
      <c r="H20409" s="45"/>
      <c r="Q20409" s="38"/>
      <c r="Y20409" s="38"/>
    </row>
    <row r="20410" spans="5:25">
      <c r="E20410" s="45"/>
      <c r="H20410" s="45"/>
      <c r="Q20410" s="38"/>
      <c r="Y20410" s="38"/>
    </row>
    <row r="20411" spans="5:25">
      <c r="E20411" s="45"/>
      <c r="H20411" s="45"/>
      <c r="Q20411" s="38"/>
      <c r="Y20411" s="38"/>
    </row>
    <row r="20412" spans="5:25">
      <c r="E20412" s="45"/>
      <c r="H20412" s="45"/>
      <c r="Q20412" s="38"/>
      <c r="Y20412" s="38"/>
    </row>
    <row r="20413" spans="5:25">
      <c r="E20413" s="45"/>
      <c r="H20413" s="45"/>
      <c r="Q20413" s="38"/>
      <c r="Y20413" s="38"/>
    </row>
    <row r="20414" spans="5:25">
      <c r="E20414" s="45"/>
      <c r="H20414" s="45"/>
      <c r="Q20414" s="38"/>
      <c r="Y20414" s="38"/>
    </row>
    <row r="20415" spans="5:25">
      <c r="E20415" s="45"/>
      <c r="H20415" s="45"/>
      <c r="Q20415" s="38"/>
      <c r="Y20415" s="38"/>
    </row>
    <row r="20416" spans="5:25">
      <c r="E20416" s="45"/>
      <c r="H20416" s="45"/>
      <c r="Q20416" s="38"/>
      <c r="Y20416" s="38"/>
    </row>
    <row r="20417" spans="5:25">
      <c r="E20417" s="45"/>
      <c r="H20417" s="45"/>
      <c r="Q20417" s="38"/>
      <c r="Y20417" s="38"/>
    </row>
    <row r="20418" spans="5:25">
      <c r="E20418" s="45"/>
      <c r="H20418" s="45"/>
      <c r="Q20418" s="38"/>
      <c r="Y20418" s="38"/>
    </row>
    <row r="20419" spans="5:25">
      <c r="E20419" s="45"/>
      <c r="H20419" s="45"/>
      <c r="Q20419" s="38"/>
      <c r="Y20419" s="38"/>
    </row>
    <row r="20420" spans="5:25">
      <c r="E20420" s="45"/>
      <c r="H20420" s="45"/>
      <c r="Q20420" s="38"/>
      <c r="Y20420" s="38"/>
    </row>
    <row r="20421" spans="5:25">
      <c r="E20421" s="45"/>
      <c r="H20421" s="45"/>
      <c r="Q20421" s="38"/>
      <c r="Y20421" s="38"/>
    </row>
    <row r="20422" spans="5:25">
      <c r="E20422" s="45"/>
      <c r="H20422" s="45"/>
      <c r="Q20422" s="38"/>
      <c r="Y20422" s="38"/>
    </row>
    <row r="20423" spans="5:25">
      <c r="E20423" s="45"/>
      <c r="H20423" s="45"/>
      <c r="Q20423" s="38"/>
      <c r="Y20423" s="38"/>
    </row>
    <row r="20424" spans="5:25">
      <c r="E20424" s="45"/>
      <c r="H20424" s="45"/>
      <c r="Q20424" s="38"/>
      <c r="Y20424" s="38"/>
    </row>
    <row r="20425" spans="5:25">
      <c r="E20425" s="45"/>
      <c r="H20425" s="45"/>
      <c r="Q20425" s="38"/>
      <c r="Y20425" s="38"/>
    </row>
    <row r="20426" spans="5:25">
      <c r="E20426" s="45"/>
      <c r="H20426" s="45"/>
      <c r="Q20426" s="38"/>
      <c r="Y20426" s="38"/>
    </row>
    <row r="20427" spans="5:25">
      <c r="E20427" s="45"/>
      <c r="H20427" s="45"/>
      <c r="Q20427" s="38"/>
      <c r="Y20427" s="38"/>
    </row>
    <row r="20428" spans="5:25">
      <c r="E20428" s="45"/>
      <c r="H20428" s="45"/>
      <c r="Q20428" s="38"/>
      <c r="Y20428" s="38"/>
    </row>
    <row r="20429" spans="5:25">
      <c r="E20429" s="45"/>
      <c r="H20429" s="45"/>
      <c r="Q20429" s="38"/>
      <c r="Y20429" s="38"/>
    </row>
    <row r="20430" spans="5:25">
      <c r="E20430" s="45"/>
      <c r="H20430" s="45"/>
      <c r="Q20430" s="38"/>
      <c r="Y20430" s="38"/>
    </row>
    <row r="20431" spans="5:25">
      <c r="E20431" s="45"/>
      <c r="H20431" s="45"/>
      <c r="Q20431" s="38"/>
      <c r="Y20431" s="38"/>
    </row>
    <row r="20432" spans="5:25">
      <c r="E20432" s="45"/>
      <c r="H20432" s="45"/>
      <c r="Q20432" s="38"/>
      <c r="Y20432" s="38"/>
    </row>
    <row r="20433" spans="5:25">
      <c r="E20433" s="45"/>
      <c r="H20433" s="45"/>
      <c r="Q20433" s="38"/>
      <c r="Y20433" s="38"/>
    </row>
    <row r="20434" spans="5:25">
      <c r="E20434" s="45"/>
      <c r="H20434" s="45"/>
      <c r="Q20434" s="38"/>
      <c r="Y20434" s="38"/>
    </row>
    <row r="20435" spans="5:25">
      <c r="E20435" s="45"/>
      <c r="H20435" s="45"/>
      <c r="Q20435" s="38"/>
      <c r="Y20435" s="38"/>
    </row>
    <row r="20436" spans="5:25">
      <c r="E20436" s="45"/>
      <c r="H20436" s="45"/>
      <c r="Q20436" s="38"/>
      <c r="Y20436" s="38"/>
    </row>
    <row r="20437" spans="5:25">
      <c r="E20437" s="45"/>
      <c r="H20437" s="45"/>
      <c r="Q20437" s="38"/>
      <c r="Y20437" s="38"/>
    </row>
    <row r="20438" spans="5:25">
      <c r="E20438" s="45"/>
      <c r="H20438" s="45"/>
      <c r="Q20438" s="38"/>
      <c r="Y20438" s="38"/>
    </row>
    <row r="20439" spans="5:25">
      <c r="E20439" s="45"/>
      <c r="H20439" s="45"/>
      <c r="Q20439" s="38"/>
      <c r="Y20439" s="38"/>
    </row>
    <row r="20440" spans="5:25">
      <c r="E20440" s="45"/>
      <c r="H20440" s="45"/>
      <c r="Q20440" s="38"/>
      <c r="Y20440" s="38"/>
    </row>
    <row r="20441" spans="5:25">
      <c r="E20441" s="45"/>
      <c r="H20441" s="45"/>
      <c r="Q20441" s="38"/>
      <c r="Y20441" s="38"/>
    </row>
    <row r="20442" spans="5:25">
      <c r="E20442" s="45"/>
      <c r="H20442" s="45"/>
      <c r="Q20442" s="38"/>
      <c r="Y20442" s="38"/>
    </row>
    <row r="20443" spans="5:25">
      <c r="E20443" s="45"/>
      <c r="H20443" s="45"/>
      <c r="Q20443" s="38"/>
      <c r="Y20443" s="38"/>
    </row>
    <row r="20444" spans="5:25">
      <c r="E20444" s="45"/>
      <c r="H20444" s="45"/>
      <c r="Q20444" s="38"/>
      <c r="Y20444" s="38"/>
    </row>
    <row r="20445" spans="5:25">
      <c r="E20445" s="45"/>
      <c r="H20445" s="45"/>
      <c r="Q20445" s="38"/>
      <c r="Y20445" s="38"/>
    </row>
    <row r="20446" spans="5:25">
      <c r="E20446" s="45"/>
      <c r="H20446" s="45"/>
      <c r="Q20446" s="38"/>
      <c r="Y20446" s="38"/>
    </row>
    <row r="20447" spans="5:25">
      <c r="E20447" s="45"/>
      <c r="H20447" s="45"/>
      <c r="Q20447" s="38"/>
      <c r="Y20447" s="38"/>
    </row>
    <row r="20448" spans="5:25">
      <c r="E20448" s="45"/>
      <c r="H20448" s="45"/>
      <c r="Q20448" s="38"/>
      <c r="Y20448" s="38"/>
    </row>
    <row r="20449" spans="5:25">
      <c r="E20449" s="45"/>
      <c r="H20449" s="45"/>
      <c r="Q20449" s="38"/>
      <c r="Y20449" s="38"/>
    </row>
    <row r="20450" spans="5:25">
      <c r="E20450" s="45"/>
      <c r="H20450" s="45"/>
      <c r="Q20450" s="38"/>
      <c r="Y20450" s="38"/>
    </row>
    <row r="20451" spans="5:25">
      <c r="E20451" s="45"/>
      <c r="H20451" s="45"/>
      <c r="Q20451" s="38"/>
      <c r="Y20451" s="38"/>
    </row>
    <row r="20452" spans="5:25">
      <c r="E20452" s="45"/>
      <c r="H20452" s="45"/>
      <c r="Q20452" s="38"/>
      <c r="Y20452" s="38"/>
    </row>
    <row r="20453" spans="5:25">
      <c r="E20453" s="45"/>
      <c r="H20453" s="45"/>
      <c r="Q20453" s="38"/>
      <c r="Y20453" s="38"/>
    </row>
    <row r="20454" spans="5:25">
      <c r="E20454" s="45"/>
      <c r="H20454" s="45"/>
      <c r="Q20454" s="38"/>
      <c r="Y20454" s="38"/>
    </row>
    <row r="20455" spans="5:25">
      <c r="E20455" s="45"/>
      <c r="H20455" s="45"/>
      <c r="Q20455" s="38"/>
      <c r="Y20455" s="38"/>
    </row>
    <row r="20456" spans="5:25">
      <c r="E20456" s="45"/>
      <c r="H20456" s="45"/>
      <c r="Q20456" s="38"/>
      <c r="Y20456" s="38"/>
    </row>
    <row r="20457" spans="5:25">
      <c r="E20457" s="45"/>
      <c r="H20457" s="45"/>
      <c r="Q20457" s="38"/>
      <c r="Y20457" s="38"/>
    </row>
    <row r="20458" spans="5:25">
      <c r="E20458" s="45"/>
      <c r="H20458" s="45"/>
      <c r="Q20458" s="38"/>
      <c r="Y20458" s="38"/>
    </row>
    <row r="20459" spans="5:25">
      <c r="E20459" s="45"/>
      <c r="H20459" s="45"/>
      <c r="Q20459" s="38"/>
      <c r="Y20459" s="38"/>
    </row>
    <row r="20460" spans="5:25">
      <c r="E20460" s="45"/>
      <c r="H20460" s="45"/>
      <c r="Q20460" s="38"/>
      <c r="Y20460" s="38"/>
    </row>
    <row r="20461" spans="5:25">
      <c r="E20461" s="45"/>
      <c r="H20461" s="45"/>
      <c r="Q20461" s="38"/>
      <c r="Y20461" s="38"/>
    </row>
    <row r="20462" spans="5:25">
      <c r="E20462" s="45"/>
      <c r="H20462" s="45"/>
      <c r="Q20462" s="38"/>
      <c r="Y20462" s="38"/>
    </row>
    <row r="20463" spans="5:25">
      <c r="E20463" s="45"/>
      <c r="H20463" s="45"/>
      <c r="Q20463" s="38"/>
      <c r="Y20463" s="38"/>
    </row>
    <row r="20464" spans="5:25">
      <c r="E20464" s="45"/>
      <c r="H20464" s="45"/>
      <c r="Q20464" s="38"/>
      <c r="Y20464" s="38"/>
    </row>
    <row r="20465" spans="5:25">
      <c r="E20465" s="45"/>
      <c r="H20465" s="45"/>
      <c r="Q20465" s="38"/>
      <c r="Y20465" s="38"/>
    </row>
    <row r="20466" spans="5:25">
      <c r="E20466" s="45"/>
      <c r="H20466" s="45"/>
      <c r="Q20466" s="38"/>
      <c r="Y20466" s="38"/>
    </row>
    <row r="20467" spans="5:25">
      <c r="E20467" s="45"/>
      <c r="H20467" s="45"/>
      <c r="Q20467" s="38"/>
      <c r="Y20467" s="38"/>
    </row>
    <row r="20468" spans="5:25">
      <c r="E20468" s="45"/>
      <c r="H20468" s="45"/>
      <c r="Q20468" s="38"/>
      <c r="Y20468" s="38"/>
    </row>
    <row r="20469" spans="5:25">
      <c r="E20469" s="45"/>
      <c r="H20469" s="45"/>
      <c r="Q20469" s="38"/>
      <c r="Y20469" s="38"/>
    </row>
    <row r="20470" spans="5:25">
      <c r="E20470" s="45"/>
      <c r="H20470" s="45"/>
      <c r="Q20470" s="38"/>
      <c r="Y20470" s="38"/>
    </row>
    <row r="20471" spans="5:25">
      <c r="E20471" s="45"/>
      <c r="H20471" s="45"/>
      <c r="Q20471" s="38"/>
      <c r="Y20471" s="38"/>
    </row>
    <row r="20472" spans="5:25">
      <c r="E20472" s="45"/>
      <c r="H20472" s="45"/>
      <c r="Q20472" s="38"/>
      <c r="Y20472" s="38"/>
    </row>
    <row r="20473" spans="5:25">
      <c r="E20473" s="45"/>
      <c r="H20473" s="45"/>
      <c r="Q20473" s="38"/>
      <c r="Y20473" s="38"/>
    </row>
    <row r="20474" spans="5:25">
      <c r="E20474" s="45"/>
      <c r="H20474" s="45"/>
      <c r="Q20474" s="38"/>
      <c r="Y20474" s="38"/>
    </row>
    <row r="20475" spans="5:25">
      <c r="E20475" s="45"/>
      <c r="H20475" s="45"/>
      <c r="Q20475" s="38"/>
      <c r="Y20475" s="38"/>
    </row>
    <row r="20476" spans="5:25">
      <c r="E20476" s="45"/>
      <c r="H20476" s="45"/>
      <c r="Q20476" s="38"/>
      <c r="Y20476" s="38"/>
    </row>
    <row r="20477" spans="5:25">
      <c r="E20477" s="45"/>
      <c r="H20477" s="45"/>
      <c r="Q20477" s="38"/>
      <c r="Y20477" s="38"/>
    </row>
    <row r="20478" spans="5:25">
      <c r="E20478" s="45"/>
      <c r="H20478" s="45"/>
      <c r="Q20478" s="38"/>
      <c r="Y20478" s="38"/>
    </row>
    <row r="20479" spans="5:25">
      <c r="E20479" s="45"/>
      <c r="H20479" s="45"/>
      <c r="Q20479" s="38"/>
      <c r="Y20479" s="38"/>
    </row>
    <row r="20480" spans="5:25">
      <c r="E20480" s="45"/>
      <c r="H20480" s="45"/>
      <c r="Q20480" s="38"/>
      <c r="Y20480" s="38"/>
    </row>
    <row r="20481" spans="5:25">
      <c r="E20481" s="45"/>
      <c r="H20481" s="45"/>
      <c r="Q20481" s="38"/>
      <c r="Y20481" s="38"/>
    </row>
    <row r="20482" spans="5:25">
      <c r="E20482" s="45"/>
      <c r="H20482" s="45"/>
      <c r="Q20482" s="38"/>
      <c r="Y20482" s="38"/>
    </row>
    <row r="20483" spans="5:25">
      <c r="E20483" s="45"/>
      <c r="H20483" s="45"/>
      <c r="Q20483" s="38"/>
      <c r="Y20483" s="38"/>
    </row>
    <row r="20484" spans="5:25">
      <c r="E20484" s="45"/>
      <c r="H20484" s="45"/>
      <c r="Q20484" s="38"/>
      <c r="Y20484" s="38"/>
    </row>
    <row r="20485" spans="5:25">
      <c r="E20485" s="45"/>
      <c r="H20485" s="45"/>
      <c r="Q20485" s="38"/>
      <c r="Y20485" s="38"/>
    </row>
    <row r="20486" spans="5:25">
      <c r="E20486" s="45"/>
      <c r="H20486" s="45"/>
      <c r="Q20486" s="38"/>
      <c r="Y20486" s="38"/>
    </row>
    <row r="20487" spans="5:25">
      <c r="E20487" s="45"/>
      <c r="H20487" s="45"/>
      <c r="Q20487" s="38"/>
      <c r="Y20487" s="38"/>
    </row>
    <row r="20488" spans="5:25">
      <c r="E20488" s="45"/>
      <c r="H20488" s="45"/>
      <c r="Q20488" s="38"/>
      <c r="Y20488" s="38"/>
    </row>
    <row r="20489" spans="5:25">
      <c r="E20489" s="45"/>
      <c r="H20489" s="45"/>
      <c r="Q20489" s="38"/>
      <c r="Y20489" s="38"/>
    </row>
    <row r="20490" spans="5:25">
      <c r="E20490" s="45"/>
      <c r="H20490" s="45"/>
      <c r="Q20490" s="38"/>
      <c r="Y20490" s="38"/>
    </row>
    <row r="20491" spans="5:25">
      <c r="E20491" s="45"/>
      <c r="H20491" s="45"/>
      <c r="Q20491" s="38"/>
      <c r="Y20491" s="38"/>
    </row>
    <row r="20492" spans="5:25">
      <c r="E20492" s="45"/>
      <c r="H20492" s="45"/>
      <c r="Q20492" s="38"/>
      <c r="Y20492" s="38"/>
    </row>
    <row r="20493" spans="5:25">
      <c r="E20493" s="45"/>
      <c r="H20493" s="45"/>
      <c r="Q20493" s="38"/>
      <c r="Y20493" s="38"/>
    </row>
    <row r="20494" spans="5:25">
      <c r="E20494" s="45"/>
      <c r="H20494" s="45"/>
      <c r="Q20494" s="38"/>
      <c r="Y20494" s="38"/>
    </row>
    <row r="20495" spans="5:25">
      <c r="E20495" s="45"/>
      <c r="H20495" s="45"/>
      <c r="Q20495" s="38"/>
      <c r="Y20495" s="38"/>
    </row>
    <row r="20496" spans="5:25">
      <c r="E20496" s="45"/>
      <c r="H20496" s="45"/>
      <c r="Q20496" s="38"/>
      <c r="Y20496" s="38"/>
    </row>
    <row r="20497" spans="5:25">
      <c r="E20497" s="45"/>
      <c r="H20497" s="45"/>
      <c r="Q20497" s="38"/>
      <c r="Y20497" s="38"/>
    </row>
    <row r="20498" spans="5:25">
      <c r="E20498" s="45"/>
      <c r="H20498" s="45"/>
      <c r="Q20498" s="38"/>
      <c r="Y20498" s="38"/>
    </row>
    <row r="20499" spans="5:25">
      <c r="E20499" s="45"/>
      <c r="H20499" s="45"/>
      <c r="Q20499" s="38"/>
      <c r="Y20499" s="38"/>
    </row>
    <row r="20500" spans="5:25">
      <c r="E20500" s="45"/>
      <c r="H20500" s="45"/>
      <c r="Q20500" s="38"/>
      <c r="Y20500" s="38"/>
    </row>
    <row r="20501" spans="5:25">
      <c r="E20501" s="45"/>
      <c r="H20501" s="45"/>
      <c r="Q20501" s="38"/>
      <c r="Y20501" s="38"/>
    </row>
    <row r="20502" spans="5:25">
      <c r="E20502" s="45"/>
      <c r="H20502" s="45"/>
      <c r="Q20502" s="38"/>
      <c r="Y20502" s="38"/>
    </row>
    <row r="20503" spans="5:25">
      <c r="E20503" s="45"/>
      <c r="H20503" s="45"/>
      <c r="Q20503" s="38"/>
      <c r="Y20503" s="38"/>
    </row>
    <row r="20504" spans="5:25">
      <c r="E20504" s="45"/>
      <c r="H20504" s="45"/>
      <c r="Q20504" s="38"/>
      <c r="Y20504" s="38"/>
    </row>
    <row r="20505" spans="5:25">
      <c r="E20505" s="45"/>
      <c r="H20505" s="45"/>
      <c r="Q20505" s="38"/>
      <c r="Y20505" s="38"/>
    </row>
    <row r="20506" spans="5:25">
      <c r="E20506" s="45"/>
      <c r="H20506" s="45"/>
      <c r="Q20506" s="38"/>
      <c r="Y20506" s="38"/>
    </row>
    <row r="20507" spans="5:25">
      <c r="E20507" s="45"/>
      <c r="H20507" s="45"/>
      <c r="Q20507" s="38"/>
      <c r="Y20507" s="38"/>
    </row>
    <row r="20508" spans="5:25">
      <c r="E20508" s="45"/>
      <c r="H20508" s="45"/>
      <c r="Q20508" s="38"/>
      <c r="Y20508" s="38"/>
    </row>
    <row r="20509" spans="5:25">
      <c r="E20509" s="45"/>
      <c r="H20509" s="45"/>
      <c r="Q20509" s="38"/>
      <c r="Y20509" s="38"/>
    </row>
    <row r="20510" spans="5:25">
      <c r="E20510" s="45"/>
      <c r="H20510" s="45"/>
      <c r="Q20510" s="38"/>
      <c r="Y20510" s="38"/>
    </row>
    <row r="20511" spans="5:25">
      <c r="E20511" s="45"/>
      <c r="H20511" s="45"/>
      <c r="Q20511" s="38"/>
      <c r="Y20511" s="38"/>
    </row>
    <row r="20512" spans="5:25">
      <c r="E20512" s="45"/>
      <c r="H20512" s="45"/>
      <c r="Q20512" s="38"/>
      <c r="Y20512" s="38"/>
    </row>
    <row r="20513" spans="5:25">
      <c r="E20513" s="45"/>
      <c r="H20513" s="45"/>
      <c r="Q20513" s="38"/>
      <c r="Y20513" s="38"/>
    </row>
    <row r="20514" spans="5:25">
      <c r="E20514" s="45"/>
      <c r="H20514" s="45"/>
      <c r="Q20514" s="38"/>
      <c r="Y20514" s="38"/>
    </row>
    <row r="20515" spans="5:25">
      <c r="E20515" s="45"/>
      <c r="H20515" s="45"/>
      <c r="Q20515" s="38"/>
      <c r="Y20515" s="38"/>
    </row>
    <row r="20516" spans="5:25">
      <c r="E20516" s="45"/>
      <c r="H20516" s="45"/>
      <c r="Q20516" s="38"/>
      <c r="Y20516" s="38"/>
    </row>
    <row r="20517" spans="5:25">
      <c r="E20517" s="45"/>
      <c r="H20517" s="45"/>
      <c r="Q20517" s="38"/>
      <c r="Y20517" s="38"/>
    </row>
    <row r="20518" spans="5:25">
      <c r="E20518" s="45"/>
      <c r="H20518" s="45"/>
      <c r="Q20518" s="38"/>
      <c r="Y20518" s="38"/>
    </row>
    <row r="20519" spans="5:25">
      <c r="E20519" s="45"/>
      <c r="H20519" s="45"/>
      <c r="Q20519" s="38"/>
      <c r="Y20519" s="38"/>
    </row>
    <row r="20520" spans="5:25">
      <c r="E20520" s="45"/>
      <c r="H20520" s="45"/>
      <c r="Q20520" s="38"/>
      <c r="Y20520" s="38"/>
    </row>
    <row r="20521" spans="5:25">
      <c r="E20521" s="45"/>
      <c r="H20521" s="45"/>
      <c r="Q20521" s="38"/>
      <c r="Y20521" s="38"/>
    </row>
    <row r="20522" spans="5:25">
      <c r="E20522" s="45"/>
      <c r="H20522" s="45"/>
      <c r="Q20522" s="38"/>
      <c r="Y20522" s="38"/>
    </row>
    <row r="20523" spans="5:25">
      <c r="E20523" s="45"/>
      <c r="H20523" s="45"/>
      <c r="Q20523" s="38"/>
      <c r="Y20523" s="38"/>
    </row>
    <row r="20524" spans="5:25">
      <c r="E20524" s="45"/>
      <c r="H20524" s="45"/>
      <c r="Q20524" s="38"/>
      <c r="Y20524" s="38"/>
    </row>
    <row r="20525" spans="5:25">
      <c r="E20525" s="45"/>
      <c r="H20525" s="45"/>
      <c r="Q20525" s="38"/>
      <c r="Y20525" s="38"/>
    </row>
    <row r="20526" spans="5:25">
      <c r="E20526" s="45"/>
      <c r="H20526" s="45"/>
      <c r="Q20526" s="38"/>
      <c r="Y20526" s="38"/>
    </row>
    <row r="20527" spans="5:25">
      <c r="E20527" s="45"/>
      <c r="H20527" s="45"/>
      <c r="Q20527" s="38"/>
      <c r="Y20527" s="38"/>
    </row>
    <row r="20528" spans="5:25">
      <c r="E20528" s="45"/>
      <c r="H20528" s="45"/>
      <c r="Q20528" s="38"/>
      <c r="Y20528" s="38"/>
    </row>
    <row r="20529" spans="5:25">
      <c r="E20529" s="45"/>
      <c r="H20529" s="45"/>
      <c r="Q20529" s="38"/>
      <c r="Y20529" s="38"/>
    </row>
    <row r="20530" spans="5:25">
      <c r="E20530" s="45"/>
      <c r="H20530" s="45"/>
      <c r="Q20530" s="38"/>
      <c r="Y20530" s="38"/>
    </row>
    <row r="20531" spans="5:25">
      <c r="E20531" s="45"/>
      <c r="H20531" s="45"/>
      <c r="Q20531" s="38"/>
      <c r="Y20531" s="38"/>
    </row>
    <row r="20532" spans="5:25">
      <c r="E20532" s="45"/>
      <c r="H20532" s="45"/>
      <c r="Q20532" s="38"/>
      <c r="Y20532" s="38"/>
    </row>
    <row r="20533" spans="5:25">
      <c r="E20533" s="45"/>
      <c r="H20533" s="45"/>
      <c r="Q20533" s="38"/>
      <c r="Y20533" s="38"/>
    </row>
    <row r="20534" spans="5:25">
      <c r="E20534" s="45"/>
      <c r="H20534" s="45"/>
      <c r="Q20534" s="38"/>
      <c r="Y20534" s="38"/>
    </row>
    <row r="20535" spans="5:25">
      <c r="E20535" s="45"/>
      <c r="H20535" s="45"/>
      <c r="Q20535" s="38"/>
      <c r="Y20535" s="38"/>
    </row>
    <row r="20536" spans="5:25">
      <c r="E20536" s="45"/>
      <c r="H20536" s="45"/>
      <c r="Q20536" s="38"/>
      <c r="Y20536" s="38"/>
    </row>
    <row r="20537" spans="5:25">
      <c r="E20537" s="45"/>
      <c r="H20537" s="45"/>
      <c r="Q20537" s="38"/>
      <c r="Y20537" s="38"/>
    </row>
    <row r="20538" spans="5:25">
      <c r="E20538" s="45"/>
      <c r="H20538" s="45"/>
      <c r="Q20538" s="38"/>
      <c r="Y20538" s="38"/>
    </row>
    <row r="20539" spans="5:25">
      <c r="E20539" s="45"/>
      <c r="H20539" s="45"/>
      <c r="Q20539" s="38"/>
      <c r="Y20539" s="38"/>
    </row>
    <row r="20540" spans="5:25">
      <c r="E20540" s="45"/>
      <c r="H20540" s="45"/>
      <c r="Q20540" s="38"/>
      <c r="Y20540" s="38"/>
    </row>
    <row r="20541" spans="5:25">
      <c r="E20541" s="45"/>
      <c r="H20541" s="45"/>
      <c r="Q20541" s="38"/>
      <c r="Y20541" s="38"/>
    </row>
    <row r="20542" spans="5:25">
      <c r="E20542" s="45"/>
      <c r="H20542" s="45"/>
      <c r="Q20542" s="38"/>
      <c r="Y20542" s="38"/>
    </row>
    <row r="20543" spans="5:25">
      <c r="E20543" s="45"/>
      <c r="H20543" s="45"/>
      <c r="Q20543" s="38"/>
      <c r="Y20543" s="38"/>
    </row>
    <row r="20544" spans="5:25">
      <c r="E20544" s="45"/>
      <c r="H20544" s="45"/>
      <c r="Q20544" s="38"/>
      <c r="Y20544" s="38"/>
    </row>
    <row r="20545" spans="5:25">
      <c r="E20545" s="45"/>
      <c r="H20545" s="45"/>
      <c r="Q20545" s="38"/>
      <c r="Y20545" s="38"/>
    </row>
    <row r="20546" spans="5:25">
      <c r="E20546" s="45"/>
      <c r="H20546" s="45"/>
      <c r="Q20546" s="38"/>
      <c r="Y20546" s="38"/>
    </row>
    <row r="20547" spans="5:25">
      <c r="E20547" s="45"/>
      <c r="H20547" s="45"/>
      <c r="Q20547" s="38"/>
      <c r="Y20547" s="38"/>
    </row>
    <row r="20548" spans="5:25">
      <c r="E20548" s="45"/>
      <c r="H20548" s="45"/>
      <c r="Q20548" s="38"/>
      <c r="Y20548" s="38"/>
    </row>
    <row r="20549" spans="5:25">
      <c r="E20549" s="45"/>
      <c r="H20549" s="45"/>
      <c r="Q20549" s="38"/>
      <c r="Y20549" s="38"/>
    </row>
    <row r="20550" spans="5:25">
      <c r="E20550" s="45"/>
      <c r="H20550" s="45"/>
      <c r="Q20550" s="38"/>
      <c r="Y20550" s="38"/>
    </row>
    <row r="20551" spans="5:25">
      <c r="E20551" s="45"/>
      <c r="H20551" s="45"/>
      <c r="Q20551" s="38"/>
      <c r="Y20551" s="38"/>
    </row>
    <row r="20552" spans="5:25">
      <c r="E20552" s="45"/>
      <c r="H20552" s="45"/>
      <c r="Q20552" s="38"/>
      <c r="Y20552" s="38"/>
    </row>
    <row r="20553" spans="5:25">
      <c r="E20553" s="45"/>
      <c r="H20553" s="45"/>
      <c r="Q20553" s="38"/>
      <c r="Y20553" s="38"/>
    </row>
    <row r="20554" spans="5:25">
      <c r="E20554" s="45"/>
      <c r="H20554" s="45"/>
      <c r="Q20554" s="38"/>
      <c r="Y20554" s="38"/>
    </row>
    <row r="20555" spans="5:25">
      <c r="E20555" s="45"/>
      <c r="H20555" s="45"/>
      <c r="Q20555" s="38"/>
      <c r="Y20555" s="38"/>
    </row>
    <row r="20556" spans="5:25">
      <c r="E20556" s="45"/>
      <c r="H20556" s="45"/>
      <c r="Q20556" s="38"/>
      <c r="Y20556" s="38"/>
    </row>
    <row r="20557" spans="5:25">
      <c r="E20557" s="45"/>
      <c r="H20557" s="45"/>
      <c r="Q20557" s="38"/>
      <c r="Y20557" s="38"/>
    </row>
    <row r="20558" spans="5:25">
      <c r="E20558" s="45"/>
      <c r="H20558" s="45"/>
      <c r="Q20558" s="38"/>
      <c r="Y20558" s="38"/>
    </row>
    <row r="20559" spans="5:25">
      <c r="E20559" s="45"/>
      <c r="H20559" s="45"/>
      <c r="Q20559" s="38"/>
      <c r="Y20559" s="38"/>
    </row>
    <row r="20560" spans="5:25">
      <c r="E20560" s="45"/>
      <c r="H20560" s="45"/>
      <c r="Q20560" s="38"/>
      <c r="Y20560" s="38"/>
    </row>
    <row r="20561" spans="5:25">
      <c r="E20561" s="45"/>
      <c r="H20561" s="45"/>
      <c r="Q20561" s="38"/>
      <c r="Y20561" s="38"/>
    </row>
    <row r="20562" spans="5:25">
      <c r="E20562" s="45"/>
      <c r="H20562" s="45"/>
      <c r="Q20562" s="38"/>
      <c r="Y20562" s="38"/>
    </row>
    <row r="20563" spans="5:25">
      <c r="E20563" s="45"/>
      <c r="H20563" s="45"/>
      <c r="Q20563" s="38"/>
      <c r="Y20563" s="38"/>
    </row>
    <row r="20564" spans="5:25">
      <c r="E20564" s="45"/>
      <c r="H20564" s="45"/>
      <c r="Q20564" s="38"/>
      <c r="Y20564" s="38"/>
    </row>
    <row r="20565" spans="5:25">
      <c r="E20565" s="45"/>
      <c r="H20565" s="45"/>
      <c r="Q20565" s="38"/>
      <c r="Y20565" s="38"/>
    </row>
    <row r="20566" spans="5:25">
      <c r="E20566" s="45"/>
      <c r="H20566" s="45"/>
      <c r="Q20566" s="38"/>
      <c r="Y20566" s="38"/>
    </row>
    <row r="20567" spans="5:25">
      <c r="E20567" s="45"/>
      <c r="H20567" s="45"/>
      <c r="Q20567" s="38"/>
      <c r="Y20567" s="38"/>
    </row>
    <row r="20568" spans="5:25">
      <c r="E20568" s="45"/>
      <c r="H20568" s="45"/>
      <c r="Q20568" s="38"/>
      <c r="Y20568" s="38"/>
    </row>
    <row r="20569" spans="5:25">
      <c r="E20569" s="45"/>
      <c r="H20569" s="45"/>
      <c r="Q20569" s="38"/>
      <c r="Y20569" s="38"/>
    </row>
    <row r="20570" spans="5:25">
      <c r="E20570" s="45"/>
      <c r="H20570" s="45"/>
      <c r="Q20570" s="38"/>
      <c r="Y20570" s="38"/>
    </row>
    <row r="20571" spans="5:25">
      <c r="E20571" s="45"/>
      <c r="H20571" s="45"/>
      <c r="Q20571" s="38"/>
      <c r="Y20571" s="38"/>
    </row>
    <row r="20572" spans="5:25">
      <c r="E20572" s="45"/>
      <c r="H20572" s="45"/>
      <c r="Q20572" s="38"/>
      <c r="Y20572" s="38"/>
    </row>
    <row r="20573" spans="5:25">
      <c r="E20573" s="45"/>
      <c r="H20573" s="45"/>
      <c r="Q20573" s="38"/>
      <c r="Y20573" s="38"/>
    </row>
    <row r="20574" spans="5:25">
      <c r="E20574" s="45"/>
      <c r="H20574" s="45"/>
      <c r="Q20574" s="38"/>
      <c r="Y20574" s="38"/>
    </row>
    <row r="20575" spans="5:25">
      <c r="E20575" s="45"/>
      <c r="H20575" s="45"/>
      <c r="Q20575" s="38"/>
      <c r="Y20575" s="38"/>
    </row>
    <row r="20576" spans="5:25">
      <c r="E20576" s="45"/>
      <c r="H20576" s="45"/>
      <c r="Q20576" s="38"/>
      <c r="Y20576" s="38"/>
    </row>
    <row r="20577" spans="5:25">
      <c r="E20577" s="45"/>
      <c r="H20577" s="45"/>
      <c r="Q20577" s="38"/>
      <c r="Y20577" s="38"/>
    </row>
    <row r="20578" spans="5:25">
      <c r="E20578" s="45"/>
      <c r="H20578" s="45"/>
      <c r="Q20578" s="38"/>
      <c r="Y20578" s="38"/>
    </row>
    <row r="20579" spans="5:25">
      <c r="E20579" s="45"/>
      <c r="H20579" s="45"/>
      <c r="Q20579" s="38"/>
      <c r="Y20579" s="38"/>
    </row>
    <row r="20580" spans="5:25">
      <c r="E20580" s="45"/>
      <c r="H20580" s="45"/>
      <c r="Q20580" s="38"/>
      <c r="Y20580" s="38"/>
    </row>
    <row r="20581" spans="5:25">
      <c r="E20581" s="45"/>
      <c r="H20581" s="45"/>
      <c r="Q20581" s="38"/>
      <c r="Y20581" s="38"/>
    </row>
    <row r="20582" spans="5:25">
      <c r="E20582" s="45"/>
      <c r="H20582" s="45"/>
      <c r="Q20582" s="38"/>
      <c r="Y20582" s="38"/>
    </row>
    <row r="20583" spans="5:25">
      <c r="E20583" s="45"/>
      <c r="H20583" s="45"/>
      <c r="Q20583" s="38"/>
      <c r="Y20583" s="38"/>
    </row>
    <row r="20584" spans="5:25">
      <c r="E20584" s="45"/>
      <c r="H20584" s="45"/>
      <c r="Q20584" s="38"/>
      <c r="Y20584" s="38"/>
    </row>
    <row r="20585" spans="5:25">
      <c r="E20585" s="45"/>
      <c r="H20585" s="45"/>
      <c r="Q20585" s="38"/>
      <c r="Y20585" s="38"/>
    </row>
    <row r="20586" spans="5:25">
      <c r="E20586" s="45"/>
      <c r="H20586" s="45"/>
      <c r="Q20586" s="38"/>
      <c r="Y20586" s="38"/>
    </row>
    <row r="20587" spans="5:25">
      <c r="E20587" s="45"/>
      <c r="H20587" s="45"/>
      <c r="Q20587" s="38"/>
      <c r="Y20587" s="38"/>
    </row>
    <row r="20588" spans="5:25">
      <c r="E20588" s="45"/>
      <c r="H20588" s="45"/>
      <c r="Q20588" s="38"/>
      <c r="Y20588" s="38"/>
    </row>
    <row r="20589" spans="5:25">
      <c r="E20589" s="45"/>
      <c r="H20589" s="45"/>
      <c r="Q20589" s="38"/>
      <c r="Y20589" s="38"/>
    </row>
    <row r="20590" spans="5:25">
      <c r="E20590" s="45"/>
      <c r="H20590" s="45"/>
      <c r="Q20590" s="38"/>
      <c r="Y20590" s="38"/>
    </row>
    <row r="20591" spans="5:25">
      <c r="E20591" s="45"/>
      <c r="H20591" s="45"/>
      <c r="Q20591" s="38"/>
      <c r="Y20591" s="38"/>
    </row>
    <row r="20592" spans="5:25">
      <c r="E20592" s="45"/>
      <c r="H20592" s="45"/>
      <c r="Q20592" s="38"/>
      <c r="Y20592" s="38"/>
    </row>
    <row r="20593" spans="5:25">
      <c r="E20593" s="45"/>
      <c r="H20593" s="45"/>
      <c r="Q20593" s="38"/>
      <c r="Y20593" s="38"/>
    </row>
    <row r="20594" spans="5:25">
      <c r="E20594" s="45"/>
      <c r="H20594" s="45"/>
      <c r="Q20594" s="38"/>
      <c r="Y20594" s="38"/>
    </row>
    <row r="20595" spans="5:25">
      <c r="E20595" s="45"/>
      <c r="H20595" s="45"/>
      <c r="Q20595" s="38"/>
      <c r="Y20595" s="38"/>
    </row>
    <row r="20596" spans="5:25">
      <c r="E20596" s="45"/>
      <c r="H20596" s="45"/>
      <c r="Q20596" s="38"/>
      <c r="Y20596" s="38"/>
    </row>
    <row r="20597" spans="5:25">
      <c r="E20597" s="45"/>
      <c r="H20597" s="45"/>
      <c r="Q20597" s="38"/>
      <c r="Y20597" s="38"/>
    </row>
    <row r="20598" spans="5:25">
      <c r="E20598" s="45"/>
      <c r="H20598" s="45"/>
      <c r="Q20598" s="38"/>
      <c r="Y20598" s="38"/>
    </row>
    <row r="20599" spans="5:25">
      <c r="E20599" s="45"/>
      <c r="H20599" s="45"/>
      <c r="Q20599" s="38"/>
      <c r="Y20599" s="38"/>
    </row>
    <row r="20600" spans="5:25">
      <c r="E20600" s="45"/>
      <c r="H20600" s="45"/>
      <c r="Q20600" s="38"/>
      <c r="Y20600" s="38"/>
    </row>
    <row r="20601" spans="5:25">
      <c r="E20601" s="45"/>
      <c r="H20601" s="45"/>
      <c r="Q20601" s="38"/>
      <c r="Y20601" s="38"/>
    </row>
    <row r="20602" spans="5:25">
      <c r="E20602" s="45"/>
      <c r="H20602" s="45"/>
      <c r="Q20602" s="38"/>
      <c r="Y20602" s="38"/>
    </row>
    <row r="20603" spans="5:25">
      <c r="E20603" s="45"/>
      <c r="H20603" s="45"/>
      <c r="Q20603" s="38"/>
      <c r="Y20603" s="38"/>
    </row>
    <row r="20604" spans="5:25">
      <c r="E20604" s="45"/>
      <c r="H20604" s="45"/>
      <c r="Q20604" s="38"/>
      <c r="Y20604" s="38"/>
    </row>
    <row r="20605" spans="5:25">
      <c r="E20605" s="45"/>
      <c r="H20605" s="45"/>
      <c r="Q20605" s="38"/>
      <c r="Y20605" s="38"/>
    </row>
    <row r="20606" spans="5:25">
      <c r="E20606" s="45"/>
      <c r="H20606" s="45"/>
      <c r="Q20606" s="38"/>
      <c r="Y20606" s="38"/>
    </row>
    <row r="20607" spans="5:25">
      <c r="E20607" s="45"/>
      <c r="H20607" s="45"/>
      <c r="Q20607" s="38"/>
      <c r="Y20607" s="38"/>
    </row>
    <row r="20608" spans="5:25">
      <c r="E20608" s="45"/>
      <c r="H20608" s="45"/>
      <c r="Q20608" s="38"/>
      <c r="Y20608" s="38"/>
    </row>
    <row r="20609" spans="5:25">
      <c r="E20609" s="45"/>
      <c r="H20609" s="45"/>
      <c r="Q20609" s="38"/>
      <c r="Y20609" s="38"/>
    </row>
    <row r="20610" spans="5:25">
      <c r="E20610" s="45"/>
      <c r="H20610" s="45"/>
      <c r="Q20610" s="38"/>
      <c r="Y20610" s="38"/>
    </row>
    <row r="20611" spans="5:25">
      <c r="E20611" s="45"/>
      <c r="H20611" s="45"/>
      <c r="Q20611" s="38"/>
      <c r="Y20611" s="38"/>
    </row>
    <row r="20612" spans="5:25">
      <c r="E20612" s="45"/>
      <c r="H20612" s="45"/>
      <c r="Q20612" s="38"/>
      <c r="Y20612" s="38"/>
    </row>
    <row r="20613" spans="5:25">
      <c r="E20613" s="45"/>
      <c r="H20613" s="45"/>
      <c r="Q20613" s="38"/>
      <c r="Y20613" s="38"/>
    </row>
    <row r="20614" spans="5:25">
      <c r="E20614" s="45"/>
      <c r="H20614" s="45"/>
      <c r="Q20614" s="38"/>
      <c r="Y20614" s="38"/>
    </row>
    <row r="20615" spans="5:25">
      <c r="E20615" s="45"/>
      <c r="H20615" s="45"/>
      <c r="Q20615" s="38"/>
      <c r="Y20615" s="38"/>
    </row>
    <row r="20616" spans="5:25">
      <c r="E20616" s="45"/>
      <c r="H20616" s="45"/>
      <c r="Q20616" s="38"/>
      <c r="Y20616" s="38"/>
    </row>
    <row r="20617" spans="5:25">
      <c r="E20617" s="45"/>
      <c r="H20617" s="45"/>
      <c r="Q20617" s="38"/>
      <c r="Y20617" s="38"/>
    </row>
    <row r="20618" spans="5:25">
      <c r="E20618" s="45"/>
      <c r="H20618" s="45"/>
      <c r="Q20618" s="38"/>
      <c r="Y20618" s="38"/>
    </row>
    <row r="20619" spans="5:25">
      <c r="E20619" s="45"/>
      <c r="H20619" s="45"/>
      <c r="Q20619" s="38"/>
      <c r="Y20619" s="38"/>
    </row>
    <row r="20620" spans="5:25">
      <c r="E20620" s="45"/>
      <c r="H20620" s="45"/>
      <c r="Q20620" s="38"/>
      <c r="Y20620" s="38"/>
    </row>
    <row r="20621" spans="5:25">
      <c r="E20621" s="45"/>
      <c r="H20621" s="45"/>
      <c r="Q20621" s="38"/>
      <c r="Y20621" s="38"/>
    </row>
    <row r="20622" spans="5:25">
      <c r="E20622" s="45"/>
      <c r="H20622" s="45"/>
      <c r="Q20622" s="38"/>
      <c r="Y20622" s="38"/>
    </row>
    <row r="20623" spans="5:25">
      <c r="E20623" s="45"/>
      <c r="H20623" s="45"/>
      <c r="Q20623" s="38"/>
      <c r="Y20623" s="38"/>
    </row>
    <row r="20624" spans="5:25">
      <c r="E20624" s="45"/>
      <c r="H20624" s="45"/>
      <c r="Q20624" s="38"/>
      <c r="Y20624" s="38"/>
    </row>
    <row r="20625" spans="5:25">
      <c r="E20625" s="45"/>
      <c r="H20625" s="45"/>
      <c r="Q20625" s="38"/>
      <c r="Y20625" s="38"/>
    </row>
    <row r="20626" spans="5:25">
      <c r="E20626" s="45"/>
      <c r="H20626" s="45"/>
      <c r="Q20626" s="38"/>
      <c r="Y20626" s="38"/>
    </row>
    <row r="20627" spans="5:25">
      <c r="E20627" s="45"/>
      <c r="H20627" s="45"/>
      <c r="Q20627" s="38"/>
      <c r="Y20627" s="38"/>
    </row>
    <row r="20628" spans="5:25">
      <c r="E20628" s="45"/>
      <c r="H20628" s="45"/>
      <c r="Q20628" s="38"/>
      <c r="Y20628" s="38"/>
    </row>
    <row r="20629" spans="5:25">
      <c r="E20629" s="45"/>
      <c r="H20629" s="45"/>
      <c r="Q20629" s="38"/>
      <c r="Y20629" s="38"/>
    </row>
    <row r="20630" spans="5:25">
      <c r="E20630" s="45"/>
      <c r="H20630" s="45"/>
      <c r="Q20630" s="38"/>
      <c r="Y20630" s="38"/>
    </row>
    <row r="20631" spans="5:25">
      <c r="E20631" s="45"/>
      <c r="H20631" s="45"/>
      <c r="Q20631" s="38"/>
      <c r="Y20631" s="38"/>
    </row>
    <row r="20632" spans="5:25">
      <c r="E20632" s="45"/>
      <c r="H20632" s="45"/>
      <c r="Q20632" s="38"/>
      <c r="Y20632" s="38"/>
    </row>
    <row r="20633" spans="5:25">
      <c r="E20633" s="45"/>
      <c r="H20633" s="45"/>
      <c r="Q20633" s="38"/>
      <c r="Y20633" s="38"/>
    </row>
    <row r="20634" spans="5:25">
      <c r="E20634" s="45"/>
      <c r="H20634" s="45"/>
      <c r="Q20634" s="38"/>
      <c r="Y20634" s="38"/>
    </row>
    <row r="20635" spans="5:25">
      <c r="E20635" s="45"/>
      <c r="H20635" s="45"/>
      <c r="Q20635" s="38"/>
      <c r="Y20635" s="38"/>
    </row>
    <row r="20636" spans="5:25">
      <c r="E20636" s="45"/>
      <c r="H20636" s="45"/>
      <c r="Q20636" s="38"/>
      <c r="Y20636" s="38"/>
    </row>
    <row r="20637" spans="5:25">
      <c r="E20637" s="45"/>
      <c r="H20637" s="45"/>
      <c r="Q20637" s="38"/>
      <c r="Y20637" s="38"/>
    </row>
    <row r="20638" spans="5:25">
      <c r="E20638" s="45"/>
      <c r="H20638" s="45"/>
      <c r="Q20638" s="38"/>
      <c r="Y20638" s="38"/>
    </row>
    <row r="20639" spans="5:25">
      <c r="E20639" s="45"/>
      <c r="H20639" s="45"/>
      <c r="Q20639" s="38"/>
      <c r="Y20639" s="38"/>
    </row>
    <row r="20640" spans="5:25">
      <c r="E20640" s="45"/>
      <c r="H20640" s="45"/>
      <c r="Q20640" s="38"/>
      <c r="Y20640" s="38"/>
    </row>
    <row r="20641" spans="5:25">
      <c r="E20641" s="45"/>
      <c r="H20641" s="45"/>
      <c r="Q20641" s="38"/>
      <c r="Y20641" s="38"/>
    </row>
    <row r="20642" spans="5:25">
      <c r="E20642" s="45"/>
      <c r="H20642" s="45"/>
      <c r="Q20642" s="38"/>
      <c r="Y20642" s="38"/>
    </row>
    <row r="20643" spans="5:25">
      <c r="E20643" s="45"/>
      <c r="H20643" s="45"/>
      <c r="Q20643" s="38"/>
      <c r="Y20643" s="38"/>
    </row>
    <row r="20644" spans="5:25">
      <c r="E20644" s="45"/>
      <c r="H20644" s="45"/>
      <c r="Q20644" s="38"/>
      <c r="Y20644" s="38"/>
    </row>
    <row r="20645" spans="5:25">
      <c r="E20645" s="45"/>
      <c r="H20645" s="45"/>
      <c r="Q20645" s="38"/>
      <c r="Y20645" s="38"/>
    </row>
    <row r="20646" spans="5:25">
      <c r="E20646" s="45"/>
      <c r="H20646" s="45"/>
      <c r="Q20646" s="38"/>
      <c r="Y20646" s="38"/>
    </row>
    <row r="20647" spans="5:25">
      <c r="E20647" s="45"/>
      <c r="H20647" s="45"/>
      <c r="Q20647" s="38"/>
      <c r="Y20647" s="38"/>
    </row>
    <row r="20648" spans="5:25">
      <c r="E20648" s="45"/>
      <c r="H20648" s="45"/>
      <c r="Q20648" s="38"/>
      <c r="Y20648" s="38"/>
    </row>
    <row r="20649" spans="5:25">
      <c r="E20649" s="45"/>
      <c r="H20649" s="45"/>
      <c r="Q20649" s="38"/>
      <c r="Y20649" s="38"/>
    </row>
    <row r="20650" spans="5:25">
      <c r="E20650" s="45"/>
      <c r="H20650" s="45"/>
      <c r="Q20650" s="38"/>
      <c r="Y20650" s="38"/>
    </row>
    <row r="20651" spans="5:25">
      <c r="E20651" s="45"/>
      <c r="H20651" s="45"/>
      <c r="Q20651" s="38"/>
      <c r="Y20651" s="38"/>
    </row>
    <row r="20652" spans="5:25">
      <c r="E20652" s="45"/>
      <c r="H20652" s="45"/>
      <c r="Q20652" s="38"/>
      <c r="Y20652" s="38"/>
    </row>
    <row r="20653" spans="5:25">
      <c r="E20653" s="45"/>
      <c r="H20653" s="45"/>
      <c r="Q20653" s="38"/>
      <c r="Y20653" s="38"/>
    </row>
    <row r="20654" spans="5:25">
      <c r="E20654" s="45"/>
      <c r="H20654" s="45"/>
      <c r="Q20654" s="38"/>
      <c r="Y20654" s="38"/>
    </row>
    <row r="20655" spans="5:25">
      <c r="E20655" s="45"/>
      <c r="H20655" s="45"/>
      <c r="Q20655" s="38"/>
      <c r="Y20655" s="38"/>
    </row>
    <row r="20656" spans="5:25">
      <c r="E20656" s="45"/>
      <c r="H20656" s="45"/>
      <c r="Q20656" s="38"/>
      <c r="Y20656" s="38"/>
    </row>
    <row r="20657" spans="5:25">
      <c r="E20657" s="45"/>
      <c r="H20657" s="45"/>
      <c r="Q20657" s="38"/>
      <c r="Y20657" s="38"/>
    </row>
    <row r="20658" spans="5:25">
      <c r="E20658" s="45"/>
      <c r="H20658" s="45"/>
      <c r="Q20658" s="38"/>
      <c r="Y20658" s="38"/>
    </row>
    <row r="20659" spans="5:25">
      <c r="E20659" s="45"/>
      <c r="H20659" s="45"/>
      <c r="Q20659" s="38"/>
      <c r="Y20659" s="38"/>
    </row>
    <row r="20660" spans="5:25">
      <c r="E20660" s="45"/>
      <c r="H20660" s="45"/>
      <c r="Q20660" s="38"/>
      <c r="Y20660" s="38"/>
    </row>
    <row r="20661" spans="5:25">
      <c r="E20661" s="45"/>
      <c r="H20661" s="45"/>
      <c r="Q20661" s="38"/>
      <c r="Y20661" s="38"/>
    </row>
    <row r="20662" spans="5:25">
      <c r="E20662" s="45"/>
      <c r="H20662" s="45"/>
      <c r="Q20662" s="38"/>
      <c r="Y20662" s="38"/>
    </row>
    <row r="20663" spans="5:25">
      <c r="E20663" s="45"/>
      <c r="H20663" s="45"/>
      <c r="Q20663" s="38"/>
      <c r="Y20663" s="38"/>
    </row>
    <row r="20664" spans="5:25">
      <c r="E20664" s="45"/>
      <c r="H20664" s="45"/>
      <c r="Q20664" s="38"/>
      <c r="Y20664" s="38"/>
    </row>
    <row r="20665" spans="5:25">
      <c r="E20665" s="45"/>
      <c r="H20665" s="45"/>
      <c r="Q20665" s="38"/>
      <c r="Y20665" s="38"/>
    </row>
    <row r="20666" spans="5:25">
      <c r="E20666" s="45"/>
      <c r="H20666" s="45"/>
      <c r="Q20666" s="38"/>
      <c r="Y20666" s="38"/>
    </row>
    <row r="20667" spans="5:25">
      <c r="E20667" s="45"/>
      <c r="H20667" s="45"/>
      <c r="Q20667" s="38"/>
      <c r="Y20667" s="38"/>
    </row>
    <row r="20668" spans="5:25">
      <c r="E20668" s="45"/>
      <c r="H20668" s="45"/>
      <c r="Q20668" s="38"/>
      <c r="Y20668" s="38"/>
    </row>
    <row r="20669" spans="5:25">
      <c r="E20669" s="45"/>
      <c r="H20669" s="45"/>
      <c r="Q20669" s="38"/>
      <c r="Y20669" s="38"/>
    </row>
    <row r="20670" spans="5:25">
      <c r="E20670" s="45"/>
      <c r="H20670" s="45"/>
      <c r="Q20670" s="38"/>
      <c r="Y20670" s="38"/>
    </row>
    <row r="20671" spans="5:25">
      <c r="E20671" s="45"/>
      <c r="H20671" s="45"/>
      <c r="Q20671" s="38"/>
      <c r="Y20671" s="38"/>
    </row>
    <row r="20672" spans="5:25">
      <c r="E20672" s="45"/>
      <c r="H20672" s="45"/>
      <c r="Q20672" s="38"/>
      <c r="Y20672" s="38"/>
    </row>
    <row r="20673" spans="5:25">
      <c r="E20673" s="45"/>
      <c r="H20673" s="45"/>
      <c r="Q20673" s="38"/>
      <c r="Y20673" s="38"/>
    </row>
    <row r="20674" spans="5:25">
      <c r="E20674" s="45"/>
      <c r="H20674" s="45"/>
      <c r="Q20674" s="38"/>
      <c r="Y20674" s="38"/>
    </row>
    <row r="20675" spans="5:25">
      <c r="E20675" s="45"/>
      <c r="H20675" s="45"/>
      <c r="Q20675" s="38"/>
      <c r="Y20675" s="38"/>
    </row>
    <row r="20676" spans="5:25">
      <c r="E20676" s="45"/>
      <c r="H20676" s="45"/>
      <c r="Q20676" s="38"/>
      <c r="Y20676" s="38"/>
    </row>
    <row r="20677" spans="5:25">
      <c r="E20677" s="45"/>
      <c r="H20677" s="45"/>
      <c r="Q20677" s="38"/>
      <c r="Y20677" s="38"/>
    </row>
    <row r="20678" spans="5:25">
      <c r="E20678" s="45"/>
      <c r="H20678" s="45"/>
      <c r="Q20678" s="38"/>
      <c r="Y20678" s="38"/>
    </row>
    <row r="20679" spans="5:25">
      <c r="E20679" s="45"/>
      <c r="H20679" s="45"/>
      <c r="Q20679" s="38"/>
      <c r="Y20679" s="38"/>
    </row>
    <row r="20680" spans="5:25">
      <c r="E20680" s="45"/>
      <c r="H20680" s="45"/>
      <c r="Q20680" s="38"/>
      <c r="Y20680" s="38"/>
    </row>
    <row r="20681" spans="5:25">
      <c r="E20681" s="45"/>
      <c r="H20681" s="45"/>
      <c r="Q20681" s="38"/>
      <c r="Y20681" s="38"/>
    </row>
    <row r="20682" spans="5:25">
      <c r="E20682" s="45"/>
      <c r="H20682" s="45"/>
      <c r="Q20682" s="38"/>
      <c r="Y20682" s="38"/>
    </row>
    <row r="20683" spans="5:25">
      <c r="E20683" s="45"/>
      <c r="H20683" s="45"/>
      <c r="Q20683" s="38"/>
      <c r="Y20683" s="38"/>
    </row>
    <row r="20684" spans="5:25">
      <c r="E20684" s="45"/>
      <c r="H20684" s="45"/>
      <c r="Q20684" s="38"/>
      <c r="Y20684" s="38"/>
    </row>
    <row r="20685" spans="5:25">
      <c r="E20685" s="45"/>
      <c r="H20685" s="45"/>
      <c r="Q20685" s="38"/>
      <c r="Y20685" s="38"/>
    </row>
    <row r="20686" spans="5:25">
      <c r="E20686" s="45"/>
      <c r="H20686" s="45"/>
      <c r="Q20686" s="38"/>
      <c r="Y20686" s="38"/>
    </row>
    <row r="20687" spans="5:25">
      <c r="E20687" s="45"/>
      <c r="H20687" s="45"/>
      <c r="Q20687" s="38"/>
      <c r="Y20687" s="38"/>
    </row>
    <row r="20688" spans="5:25">
      <c r="E20688" s="45"/>
      <c r="H20688" s="45"/>
      <c r="Q20688" s="38"/>
      <c r="Y20688" s="38"/>
    </row>
    <row r="20689" spans="5:25">
      <c r="E20689" s="45"/>
      <c r="H20689" s="45"/>
      <c r="Q20689" s="38"/>
      <c r="Y20689" s="38"/>
    </row>
    <row r="20690" spans="5:25">
      <c r="E20690" s="45"/>
      <c r="H20690" s="45"/>
      <c r="Q20690" s="38"/>
      <c r="Y20690" s="38"/>
    </row>
    <row r="20691" spans="5:25">
      <c r="E20691" s="45"/>
      <c r="H20691" s="45"/>
      <c r="Q20691" s="38"/>
      <c r="Y20691" s="38"/>
    </row>
    <row r="20692" spans="5:25">
      <c r="E20692" s="45"/>
      <c r="H20692" s="45"/>
      <c r="Q20692" s="38"/>
      <c r="Y20692" s="38"/>
    </row>
    <row r="20693" spans="5:25">
      <c r="E20693" s="45"/>
      <c r="H20693" s="45"/>
      <c r="Q20693" s="38"/>
      <c r="Y20693" s="38"/>
    </row>
    <row r="20694" spans="5:25">
      <c r="E20694" s="45"/>
      <c r="H20694" s="45"/>
      <c r="Q20694" s="38"/>
      <c r="Y20694" s="38"/>
    </row>
    <row r="20695" spans="5:25">
      <c r="E20695" s="45"/>
      <c r="H20695" s="45"/>
      <c r="Q20695" s="38"/>
      <c r="Y20695" s="38"/>
    </row>
    <row r="20696" spans="5:25">
      <c r="E20696" s="45"/>
      <c r="H20696" s="45"/>
      <c r="Q20696" s="38"/>
      <c r="Y20696" s="38"/>
    </row>
    <row r="20697" spans="5:25">
      <c r="E20697" s="45"/>
      <c r="H20697" s="45"/>
      <c r="Q20697" s="38"/>
      <c r="Y20697" s="38"/>
    </row>
    <row r="20698" spans="5:25">
      <c r="E20698" s="45"/>
      <c r="H20698" s="45"/>
      <c r="Q20698" s="38"/>
      <c r="Y20698" s="38"/>
    </row>
    <row r="20699" spans="5:25">
      <c r="E20699" s="45"/>
      <c r="H20699" s="45"/>
      <c r="Q20699" s="38"/>
      <c r="Y20699" s="38"/>
    </row>
    <row r="20700" spans="5:25">
      <c r="E20700" s="45"/>
      <c r="H20700" s="45"/>
      <c r="Q20700" s="38"/>
      <c r="Y20700" s="38"/>
    </row>
    <row r="20701" spans="5:25">
      <c r="E20701" s="45"/>
      <c r="H20701" s="45"/>
      <c r="Q20701" s="38"/>
      <c r="Y20701" s="38"/>
    </row>
    <row r="20702" spans="5:25">
      <c r="E20702" s="45"/>
      <c r="H20702" s="45"/>
      <c r="Q20702" s="38"/>
      <c r="Y20702" s="38"/>
    </row>
    <row r="20703" spans="5:25">
      <c r="E20703" s="45"/>
      <c r="H20703" s="45"/>
      <c r="Q20703" s="38"/>
      <c r="Y20703" s="38"/>
    </row>
    <row r="20704" spans="5:25">
      <c r="E20704" s="45"/>
      <c r="H20704" s="45"/>
      <c r="Q20704" s="38"/>
      <c r="Y20704" s="38"/>
    </row>
    <row r="20705" spans="5:25">
      <c r="E20705" s="45"/>
      <c r="H20705" s="45"/>
      <c r="Q20705" s="38"/>
      <c r="Y20705" s="38"/>
    </row>
    <row r="20706" spans="5:25">
      <c r="E20706" s="45"/>
      <c r="H20706" s="45"/>
      <c r="Q20706" s="38"/>
      <c r="Y20706" s="38"/>
    </row>
    <row r="20707" spans="5:25">
      <c r="E20707" s="45"/>
      <c r="H20707" s="45"/>
      <c r="Q20707" s="38"/>
      <c r="Y20707" s="38"/>
    </row>
    <row r="20708" spans="5:25">
      <c r="E20708" s="45"/>
      <c r="H20708" s="45"/>
      <c r="Q20708" s="38"/>
      <c r="Y20708" s="38"/>
    </row>
    <row r="20709" spans="5:25">
      <c r="E20709" s="45"/>
      <c r="H20709" s="45"/>
      <c r="Q20709" s="38"/>
      <c r="Y20709" s="38"/>
    </row>
    <row r="20710" spans="5:25">
      <c r="E20710" s="45"/>
      <c r="H20710" s="45"/>
      <c r="Q20710" s="38"/>
      <c r="Y20710" s="38"/>
    </row>
    <row r="20711" spans="5:25">
      <c r="E20711" s="45"/>
      <c r="H20711" s="45"/>
      <c r="Q20711" s="38"/>
      <c r="Y20711" s="38"/>
    </row>
    <row r="20712" spans="5:25">
      <c r="E20712" s="45"/>
      <c r="H20712" s="45"/>
      <c r="Q20712" s="38"/>
      <c r="Y20712" s="38"/>
    </row>
    <row r="20713" spans="5:25">
      <c r="E20713" s="45"/>
      <c r="H20713" s="45"/>
      <c r="Q20713" s="38"/>
      <c r="Y20713" s="38"/>
    </row>
    <row r="20714" spans="5:25">
      <c r="E20714" s="45"/>
      <c r="H20714" s="45"/>
      <c r="Q20714" s="38"/>
      <c r="Y20714" s="38"/>
    </row>
    <row r="20715" spans="5:25">
      <c r="E20715" s="45"/>
      <c r="H20715" s="45"/>
      <c r="Q20715" s="38"/>
      <c r="Y20715" s="38"/>
    </row>
    <row r="20716" spans="5:25">
      <c r="E20716" s="45"/>
      <c r="H20716" s="45"/>
      <c r="Q20716" s="38"/>
      <c r="Y20716" s="38"/>
    </row>
    <row r="20717" spans="5:25">
      <c r="E20717" s="45"/>
      <c r="H20717" s="45"/>
      <c r="Q20717" s="38"/>
      <c r="Y20717" s="38"/>
    </row>
    <row r="20718" spans="5:25">
      <c r="E20718" s="45"/>
      <c r="H20718" s="45"/>
      <c r="Q20718" s="38"/>
      <c r="Y20718" s="38"/>
    </row>
    <row r="20719" spans="5:25">
      <c r="E20719" s="45"/>
      <c r="H20719" s="45"/>
      <c r="Q20719" s="38"/>
      <c r="Y20719" s="38"/>
    </row>
    <row r="20720" spans="5:25">
      <c r="E20720" s="45"/>
      <c r="H20720" s="45"/>
      <c r="Q20720" s="38"/>
      <c r="Y20720" s="38"/>
    </row>
    <row r="20721" spans="5:25">
      <c r="E20721" s="45"/>
      <c r="H20721" s="45"/>
      <c r="Q20721" s="38"/>
      <c r="Y20721" s="38"/>
    </row>
    <row r="20722" spans="5:25">
      <c r="E20722" s="45"/>
      <c r="H20722" s="45"/>
      <c r="Q20722" s="38"/>
      <c r="Y20722" s="38"/>
    </row>
    <row r="20723" spans="5:25">
      <c r="E20723" s="45"/>
      <c r="H20723" s="45"/>
      <c r="Q20723" s="38"/>
      <c r="Y20723" s="38"/>
    </row>
    <row r="20724" spans="5:25">
      <c r="E20724" s="45"/>
      <c r="H20724" s="45"/>
      <c r="Q20724" s="38"/>
      <c r="Y20724" s="38"/>
    </row>
    <row r="20725" spans="5:25">
      <c r="E20725" s="45"/>
      <c r="H20725" s="45"/>
      <c r="Q20725" s="38"/>
      <c r="Y20725" s="38"/>
    </row>
    <row r="20726" spans="5:25">
      <c r="E20726" s="45"/>
      <c r="H20726" s="45"/>
      <c r="Q20726" s="38"/>
      <c r="Y20726" s="38"/>
    </row>
    <row r="20727" spans="5:25">
      <c r="E20727" s="45"/>
      <c r="H20727" s="45"/>
      <c r="Q20727" s="38"/>
      <c r="Y20727" s="38"/>
    </row>
    <row r="20728" spans="5:25">
      <c r="E20728" s="45"/>
      <c r="H20728" s="45"/>
      <c r="Q20728" s="38"/>
      <c r="Y20728" s="38"/>
    </row>
    <row r="20729" spans="5:25">
      <c r="E20729" s="45"/>
      <c r="H20729" s="45"/>
      <c r="Q20729" s="38"/>
      <c r="Y20729" s="38"/>
    </row>
    <row r="20730" spans="5:25">
      <c r="E20730" s="45"/>
      <c r="H20730" s="45"/>
      <c r="Q20730" s="38"/>
      <c r="Y20730" s="38"/>
    </row>
    <row r="20731" spans="5:25">
      <c r="E20731" s="45"/>
      <c r="H20731" s="45"/>
      <c r="Q20731" s="38"/>
      <c r="Y20731" s="38"/>
    </row>
    <row r="20732" spans="5:25">
      <c r="E20732" s="45"/>
      <c r="H20732" s="45"/>
      <c r="Q20732" s="38"/>
      <c r="Y20732" s="38"/>
    </row>
    <row r="20733" spans="5:25">
      <c r="E20733" s="45"/>
      <c r="H20733" s="45"/>
      <c r="Q20733" s="38"/>
      <c r="Y20733" s="38"/>
    </row>
    <row r="20734" spans="5:25">
      <c r="E20734" s="45"/>
      <c r="H20734" s="45"/>
      <c r="Q20734" s="38"/>
      <c r="Y20734" s="38"/>
    </row>
    <row r="20735" spans="5:25">
      <c r="E20735" s="45"/>
      <c r="H20735" s="45"/>
      <c r="Q20735" s="38"/>
      <c r="Y20735" s="38"/>
    </row>
    <row r="20736" spans="5:25">
      <c r="E20736" s="45"/>
      <c r="H20736" s="45"/>
      <c r="Q20736" s="38"/>
      <c r="Y20736" s="38"/>
    </row>
    <row r="20737" spans="5:25">
      <c r="E20737" s="45"/>
      <c r="H20737" s="45"/>
      <c r="Q20737" s="38"/>
      <c r="Y20737" s="38"/>
    </row>
    <row r="20738" spans="5:25">
      <c r="E20738" s="45"/>
      <c r="H20738" s="45"/>
      <c r="Q20738" s="38"/>
      <c r="Y20738" s="38"/>
    </row>
    <row r="20739" spans="5:25">
      <c r="E20739" s="45"/>
      <c r="H20739" s="45"/>
      <c r="Q20739" s="38"/>
      <c r="Y20739" s="38"/>
    </row>
    <row r="20740" spans="5:25">
      <c r="E20740" s="45"/>
      <c r="H20740" s="45"/>
      <c r="Q20740" s="38"/>
      <c r="Y20740" s="38"/>
    </row>
    <row r="20741" spans="5:25">
      <c r="E20741" s="45"/>
      <c r="H20741" s="45"/>
      <c r="Q20741" s="38"/>
      <c r="Y20741" s="38"/>
    </row>
    <row r="20742" spans="5:25">
      <c r="E20742" s="45"/>
      <c r="H20742" s="45"/>
      <c r="Q20742" s="38"/>
      <c r="Y20742" s="38"/>
    </row>
    <row r="20743" spans="5:25">
      <c r="E20743" s="45"/>
      <c r="H20743" s="45"/>
      <c r="Q20743" s="38"/>
      <c r="Y20743" s="38"/>
    </row>
    <row r="20744" spans="5:25">
      <c r="E20744" s="45"/>
      <c r="H20744" s="45"/>
      <c r="Q20744" s="38"/>
      <c r="Y20744" s="38"/>
    </row>
    <row r="20745" spans="5:25">
      <c r="E20745" s="45"/>
      <c r="H20745" s="45"/>
      <c r="Q20745" s="38"/>
      <c r="Y20745" s="38"/>
    </row>
    <row r="20746" spans="5:25">
      <c r="E20746" s="45"/>
      <c r="H20746" s="45"/>
      <c r="Q20746" s="38"/>
      <c r="Y20746" s="38"/>
    </row>
    <row r="20747" spans="5:25">
      <c r="E20747" s="45"/>
      <c r="H20747" s="45"/>
      <c r="Q20747" s="38"/>
      <c r="Y20747" s="38"/>
    </row>
    <row r="20748" spans="5:25">
      <c r="E20748" s="45"/>
      <c r="H20748" s="45"/>
      <c r="Q20748" s="38"/>
      <c r="Y20748" s="38"/>
    </row>
    <row r="20749" spans="5:25">
      <c r="E20749" s="45"/>
      <c r="H20749" s="45"/>
      <c r="Q20749" s="38"/>
      <c r="Y20749" s="38"/>
    </row>
    <row r="20750" spans="5:25">
      <c r="E20750" s="45"/>
      <c r="H20750" s="45"/>
      <c r="Q20750" s="38"/>
      <c r="Y20750" s="38"/>
    </row>
    <row r="20751" spans="5:25">
      <c r="E20751" s="45"/>
      <c r="H20751" s="45"/>
      <c r="Q20751" s="38"/>
      <c r="Y20751" s="38"/>
    </row>
    <row r="20752" spans="5:25">
      <c r="E20752" s="45"/>
      <c r="H20752" s="45"/>
      <c r="Q20752" s="38"/>
      <c r="Y20752" s="38"/>
    </row>
    <row r="20753" spans="5:25">
      <c r="E20753" s="45"/>
      <c r="H20753" s="45"/>
      <c r="Q20753" s="38"/>
      <c r="Y20753" s="38"/>
    </row>
    <row r="20754" spans="5:25">
      <c r="E20754" s="45"/>
      <c r="H20754" s="45"/>
      <c r="Q20754" s="38"/>
      <c r="Y20754" s="38"/>
    </row>
    <row r="20755" spans="5:25">
      <c r="E20755" s="45"/>
      <c r="H20755" s="45"/>
      <c r="Q20755" s="38"/>
      <c r="Y20755" s="38"/>
    </row>
    <row r="20756" spans="5:25">
      <c r="E20756" s="45"/>
      <c r="H20756" s="45"/>
      <c r="Q20756" s="38"/>
      <c r="Y20756" s="38"/>
    </row>
    <row r="20757" spans="5:25">
      <c r="E20757" s="45"/>
      <c r="H20757" s="45"/>
      <c r="Q20757" s="38"/>
      <c r="Y20757" s="38"/>
    </row>
    <row r="20758" spans="5:25">
      <c r="E20758" s="45"/>
      <c r="H20758" s="45"/>
      <c r="Q20758" s="38"/>
      <c r="Y20758" s="38"/>
    </row>
    <row r="20759" spans="5:25">
      <c r="E20759" s="45"/>
      <c r="H20759" s="45"/>
      <c r="Q20759" s="38"/>
      <c r="Y20759" s="38"/>
    </row>
    <row r="20760" spans="5:25">
      <c r="E20760" s="45"/>
      <c r="H20760" s="45"/>
      <c r="Q20760" s="38"/>
      <c r="Y20760" s="38"/>
    </row>
    <row r="20761" spans="5:25">
      <c r="E20761" s="45"/>
      <c r="H20761" s="45"/>
      <c r="Q20761" s="38"/>
      <c r="Y20761" s="38"/>
    </row>
    <row r="20762" spans="5:25">
      <c r="E20762" s="45"/>
      <c r="H20762" s="45"/>
      <c r="Q20762" s="38"/>
      <c r="Y20762" s="38"/>
    </row>
    <row r="20763" spans="5:25">
      <c r="E20763" s="45"/>
      <c r="H20763" s="45"/>
      <c r="Q20763" s="38"/>
      <c r="Y20763" s="38"/>
    </row>
    <row r="20764" spans="5:25">
      <c r="E20764" s="45"/>
      <c r="H20764" s="45"/>
      <c r="Q20764" s="38"/>
      <c r="Y20764" s="38"/>
    </row>
    <row r="20765" spans="5:25">
      <c r="E20765" s="45"/>
      <c r="H20765" s="45"/>
      <c r="Q20765" s="38"/>
      <c r="Y20765" s="38"/>
    </row>
    <row r="20766" spans="5:25">
      <c r="E20766" s="45"/>
      <c r="H20766" s="45"/>
      <c r="Q20766" s="38"/>
      <c r="Y20766" s="38"/>
    </row>
    <row r="20767" spans="5:25">
      <c r="E20767" s="45"/>
      <c r="H20767" s="45"/>
      <c r="Q20767" s="38"/>
      <c r="Y20767" s="38"/>
    </row>
    <row r="20768" spans="5:25">
      <c r="E20768" s="45"/>
      <c r="H20768" s="45"/>
      <c r="Q20768" s="38"/>
      <c r="Y20768" s="38"/>
    </row>
    <row r="20769" spans="5:25">
      <c r="E20769" s="45"/>
      <c r="H20769" s="45"/>
      <c r="Q20769" s="38"/>
      <c r="Y20769" s="38"/>
    </row>
    <row r="20770" spans="5:25">
      <c r="E20770" s="45"/>
      <c r="H20770" s="45"/>
      <c r="Q20770" s="38"/>
      <c r="Y20770" s="38"/>
    </row>
    <row r="20771" spans="5:25">
      <c r="E20771" s="45"/>
      <c r="H20771" s="45"/>
      <c r="Q20771" s="38"/>
      <c r="Y20771" s="38"/>
    </row>
    <row r="20772" spans="5:25">
      <c r="E20772" s="45"/>
      <c r="H20772" s="45"/>
      <c r="Q20772" s="38"/>
      <c r="Y20772" s="38"/>
    </row>
    <row r="20773" spans="5:25">
      <c r="E20773" s="45"/>
      <c r="H20773" s="45"/>
      <c r="Q20773" s="38"/>
      <c r="Y20773" s="38"/>
    </row>
    <row r="20774" spans="5:25">
      <c r="E20774" s="45"/>
      <c r="H20774" s="45"/>
      <c r="Q20774" s="38"/>
      <c r="Y20774" s="38"/>
    </row>
    <row r="20775" spans="5:25">
      <c r="E20775" s="45"/>
      <c r="H20775" s="45"/>
      <c r="Q20775" s="38"/>
      <c r="Y20775" s="38"/>
    </row>
    <row r="20776" spans="5:25">
      <c r="E20776" s="45"/>
      <c r="H20776" s="45"/>
      <c r="Q20776" s="38"/>
      <c r="Y20776" s="38"/>
    </row>
    <row r="20777" spans="5:25">
      <c r="E20777" s="45"/>
      <c r="H20777" s="45"/>
      <c r="Q20777" s="38"/>
      <c r="Y20777" s="38"/>
    </row>
    <row r="20778" spans="5:25">
      <c r="E20778" s="45"/>
      <c r="H20778" s="45"/>
      <c r="Q20778" s="38"/>
      <c r="Y20778" s="38"/>
    </row>
    <row r="20779" spans="5:25">
      <c r="E20779" s="45"/>
      <c r="H20779" s="45"/>
      <c r="Q20779" s="38"/>
      <c r="Y20779" s="38"/>
    </row>
    <row r="20780" spans="5:25">
      <c r="E20780" s="45"/>
      <c r="H20780" s="45"/>
      <c r="Q20780" s="38"/>
      <c r="Y20780" s="38"/>
    </row>
    <row r="20781" spans="5:25">
      <c r="E20781" s="45"/>
      <c r="H20781" s="45"/>
      <c r="Q20781" s="38"/>
      <c r="Y20781" s="38"/>
    </row>
    <row r="20782" spans="5:25">
      <c r="E20782" s="45"/>
      <c r="H20782" s="45"/>
      <c r="Q20782" s="38"/>
      <c r="Y20782" s="38"/>
    </row>
    <row r="20783" spans="5:25">
      <c r="E20783" s="45"/>
      <c r="H20783" s="45"/>
      <c r="Q20783" s="38"/>
      <c r="Y20783" s="38"/>
    </row>
    <row r="20784" spans="5:25">
      <c r="E20784" s="45"/>
      <c r="H20784" s="45"/>
      <c r="Q20784" s="38"/>
      <c r="Y20784" s="38"/>
    </row>
    <row r="20785" spans="5:25">
      <c r="E20785" s="45"/>
      <c r="H20785" s="45"/>
      <c r="Q20785" s="38"/>
      <c r="Y20785" s="38"/>
    </row>
    <row r="20786" spans="5:25">
      <c r="E20786" s="45"/>
      <c r="H20786" s="45"/>
      <c r="Q20786" s="38"/>
      <c r="Y20786" s="38"/>
    </row>
    <row r="20787" spans="5:25">
      <c r="E20787" s="45"/>
      <c r="H20787" s="45"/>
      <c r="Q20787" s="38"/>
      <c r="Y20787" s="38"/>
    </row>
    <row r="20788" spans="5:25">
      <c r="E20788" s="45"/>
      <c r="H20788" s="45"/>
      <c r="Q20788" s="38"/>
      <c r="Y20788" s="38"/>
    </row>
    <row r="20789" spans="5:25">
      <c r="E20789" s="45"/>
      <c r="H20789" s="45"/>
      <c r="Q20789" s="38"/>
      <c r="Y20789" s="38"/>
    </row>
    <row r="20790" spans="5:25">
      <c r="E20790" s="45"/>
      <c r="H20790" s="45"/>
      <c r="Q20790" s="38"/>
      <c r="Y20790" s="38"/>
    </row>
    <row r="20791" spans="5:25">
      <c r="E20791" s="45"/>
      <c r="H20791" s="45"/>
      <c r="Q20791" s="38"/>
      <c r="Y20791" s="38"/>
    </row>
    <row r="20792" spans="5:25">
      <c r="E20792" s="45"/>
      <c r="H20792" s="45"/>
      <c r="Q20792" s="38"/>
      <c r="Y20792" s="38"/>
    </row>
    <row r="20793" spans="5:25">
      <c r="E20793" s="45"/>
      <c r="H20793" s="45"/>
      <c r="Q20793" s="38"/>
      <c r="Y20793" s="38"/>
    </row>
    <row r="20794" spans="5:25">
      <c r="E20794" s="45"/>
      <c r="H20794" s="45"/>
      <c r="Q20794" s="38"/>
      <c r="Y20794" s="38"/>
    </row>
    <row r="20795" spans="5:25">
      <c r="E20795" s="45"/>
      <c r="H20795" s="45"/>
      <c r="Q20795" s="38"/>
      <c r="Y20795" s="38"/>
    </row>
    <row r="20796" spans="5:25">
      <c r="E20796" s="45"/>
      <c r="H20796" s="45"/>
      <c r="Q20796" s="38"/>
      <c r="Y20796" s="38"/>
    </row>
    <row r="20797" spans="5:25">
      <c r="E20797" s="45"/>
      <c r="H20797" s="45"/>
      <c r="Q20797" s="38"/>
      <c r="Y20797" s="38"/>
    </row>
    <row r="20798" spans="5:25">
      <c r="E20798" s="45"/>
      <c r="H20798" s="45"/>
      <c r="Q20798" s="38"/>
      <c r="Y20798" s="38"/>
    </row>
    <row r="20799" spans="5:25">
      <c r="E20799" s="45"/>
      <c r="H20799" s="45"/>
      <c r="Q20799" s="38"/>
      <c r="Y20799" s="38"/>
    </row>
    <row r="20800" spans="5:25">
      <c r="E20800" s="45"/>
      <c r="H20800" s="45"/>
      <c r="Q20800" s="38"/>
      <c r="Y20800" s="38"/>
    </row>
    <row r="20801" spans="5:25">
      <c r="E20801" s="45"/>
      <c r="H20801" s="45"/>
      <c r="Q20801" s="38"/>
      <c r="Y20801" s="38"/>
    </row>
    <row r="20802" spans="5:25">
      <c r="E20802" s="45"/>
      <c r="H20802" s="45"/>
      <c r="Q20802" s="38"/>
      <c r="Y20802" s="38"/>
    </row>
    <row r="20803" spans="5:25">
      <c r="E20803" s="45"/>
      <c r="H20803" s="45"/>
      <c r="Q20803" s="38"/>
      <c r="Y20803" s="38"/>
    </row>
    <row r="20804" spans="5:25">
      <c r="E20804" s="45"/>
      <c r="H20804" s="45"/>
      <c r="Q20804" s="38"/>
      <c r="Y20804" s="38"/>
    </row>
    <row r="20805" spans="5:25">
      <c r="E20805" s="45"/>
      <c r="H20805" s="45"/>
      <c r="Q20805" s="38"/>
      <c r="Y20805" s="38"/>
    </row>
    <row r="20806" spans="5:25">
      <c r="E20806" s="45"/>
      <c r="H20806" s="45"/>
      <c r="Q20806" s="38"/>
      <c r="Y20806" s="38"/>
    </row>
    <row r="20807" spans="5:25">
      <c r="E20807" s="45"/>
      <c r="H20807" s="45"/>
      <c r="Q20807" s="38"/>
      <c r="Y20807" s="38"/>
    </row>
    <row r="20808" spans="5:25">
      <c r="E20808" s="45"/>
      <c r="H20808" s="45"/>
      <c r="Q20808" s="38"/>
      <c r="Y20808" s="38"/>
    </row>
    <row r="20809" spans="5:25">
      <c r="E20809" s="45"/>
      <c r="H20809" s="45"/>
      <c r="Q20809" s="38"/>
      <c r="Y20809" s="38"/>
    </row>
    <row r="20810" spans="5:25">
      <c r="E20810" s="45"/>
      <c r="H20810" s="45"/>
      <c r="Q20810" s="38"/>
      <c r="Y20810" s="38"/>
    </row>
    <row r="20811" spans="5:25">
      <c r="E20811" s="45"/>
      <c r="H20811" s="45"/>
      <c r="Q20811" s="38"/>
      <c r="Y20811" s="38"/>
    </row>
    <row r="20812" spans="5:25">
      <c r="E20812" s="45"/>
      <c r="H20812" s="45"/>
      <c r="Q20812" s="38"/>
      <c r="Y20812" s="38"/>
    </row>
    <row r="20813" spans="5:25">
      <c r="E20813" s="45"/>
      <c r="H20813" s="45"/>
      <c r="Q20813" s="38"/>
      <c r="Y20813" s="38"/>
    </row>
    <row r="20814" spans="5:25">
      <c r="E20814" s="45"/>
      <c r="H20814" s="45"/>
      <c r="Q20814" s="38"/>
      <c r="Y20814" s="38"/>
    </row>
    <row r="20815" spans="5:25">
      <c r="E20815" s="45"/>
      <c r="H20815" s="45"/>
      <c r="Q20815" s="38"/>
      <c r="Y20815" s="38"/>
    </row>
    <row r="20816" spans="5:25">
      <c r="E20816" s="45"/>
      <c r="H20816" s="45"/>
      <c r="Q20816" s="38"/>
      <c r="Y20816" s="38"/>
    </row>
    <row r="20817" spans="5:25">
      <c r="E20817" s="45"/>
      <c r="H20817" s="45"/>
      <c r="Q20817" s="38"/>
      <c r="Y20817" s="38"/>
    </row>
    <row r="20818" spans="5:25">
      <c r="E20818" s="45"/>
      <c r="H20818" s="45"/>
      <c r="Q20818" s="38"/>
      <c r="Y20818" s="38"/>
    </row>
    <row r="20819" spans="5:25">
      <c r="E20819" s="45"/>
      <c r="H20819" s="45"/>
      <c r="Q20819" s="38"/>
      <c r="Y20819" s="38"/>
    </row>
    <row r="20820" spans="5:25">
      <c r="E20820" s="45"/>
      <c r="H20820" s="45"/>
      <c r="Q20820" s="38"/>
      <c r="Y20820" s="38"/>
    </row>
    <row r="20821" spans="5:25">
      <c r="E20821" s="45"/>
      <c r="H20821" s="45"/>
      <c r="Q20821" s="38"/>
      <c r="Y20821" s="38"/>
    </row>
    <row r="20822" spans="5:25">
      <c r="E20822" s="45"/>
      <c r="H20822" s="45"/>
      <c r="Q20822" s="38"/>
      <c r="Y20822" s="38"/>
    </row>
    <row r="20823" spans="5:25">
      <c r="E20823" s="45"/>
      <c r="H20823" s="45"/>
      <c r="Q20823" s="38"/>
      <c r="Y20823" s="38"/>
    </row>
    <row r="20824" spans="5:25">
      <c r="E20824" s="45"/>
      <c r="H20824" s="45"/>
      <c r="Q20824" s="38"/>
      <c r="Y20824" s="38"/>
    </row>
    <row r="20825" spans="5:25">
      <c r="E20825" s="45"/>
      <c r="H20825" s="45"/>
      <c r="Q20825" s="38"/>
      <c r="Y20825" s="38"/>
    </row>
    <row r="20826" spans="5:25">
      <c r="E20826" s="45"/>
      <c r="H20826" s="45"/>
      <c r="Q20826" s="38"/>
      <c r="Y20826" s="38"/>
    </row>
    <row r="20827" spans="5:25">
      <c r="E20827" s="45"/>
      <c r="H20827" s="45"/>
      <c r="Q20827" s="38"/>
      <c r="Y20827" s="38"/>
    </row>
    <row r="20828" spans="5:25">
      <c r="E20828" s="45"/>
      <c r="H20828" s="45"/>
      <c r="Q20828" s="38"/>
      <c r="Y20828" s="38"/>
    </row>
    <row r="20829" spans="5:25">
      <c r="E20829" s="45"/>
      <c r="H20829" s="45"/>
      <c r="Q20829" s="38"/>
      <c r="Y20829" s="38"/>
    </row>
    <row r="20830" spans="5:25">
      <c r="E20830" s="45"/>
      <c r="H20830" s="45"/>
      <c r="Q20830" s="38"/>
      <c r="Y20830" s="38"/>
    </row>
    <row r="20831" spans="5:25">
      <c r="E20831" s="45"/>
      <c r="H20831" s="45"/>
      <c r="Q20831" s="38"/>
      <c r="Y20831" s="38"/>
    </row>
    <row r="20832" spans="5:25">
      <c r="E20832" s="45"/>
      <c r="H20832" s="45"/>
      <c r="Q20832" s="38"/>
      <c r="Y20832" s="38"/>
    </row>
    <row r="20833" spans="5:25">
      <c r="E20833" s="45"/>
      <c r="H20833" s="45"/>
      <c r="Q20833" s="38"/>
      <c r="Y20833" s="38"/>
    </row>
    <row r="20834" spans="5:25">
      <c r="E20834" s="45"/>
      <c r="H20834" s="45"/>
      <c r="Q20834" s="38"/>
      <c r="Y20834" s="38"/>
    </row>
    <row r="20835" spans="5:25">
      <c r="E20835" s="45"/>
      <c r="H20835" s="45"/>
      <c r="Q20835" s="38"/>
      <c r="Y20835" s="38"/>
    </row>
    <row r="20836" spans="5:25">
      <c r="E20836" s="45"/>
      <c r="H20836" s="45"/>
      <c r="Q20836" s="38"/>
      <c r="Y20836" s="38"/>
    </row>
    <row r="20837" spans="5:25">
      <c r="E20837" s="45"/>
      <c r="H20837" s="45"/>
      <c r="Q20837" s="38"/>
      <c r="Y20837" s="38"/>
    </row>
    <row r="20838" spans="5:25">
      <c r="E20838" s="45"/>
      <c r="H20838" s="45"/>
      <c r="Q20838" s="38"/>
      <c r="Y20838" s="38"/>
    </row>
    <row r="20839" spans="5:25">
      <c r="E20839" s="45"/>
      <c r="H20839" s="45"/>
      <c r="Q20839" s="38"/>
      <c r="Y20839" s="38"/>
    </row>
    <row r="20840" spans="5:25">
      <c r="E20840" s="45"/>
      <c r="H20840" s="45"/>
      <c r="Q20840" s="38"/>
      <c r="Y20840" s="38"/>
    </row>
    <row r="20841" spans="5:25">
      <c r="E20841" s="45"/>
      <c r="H20841" s="45"/>
      <c r="Q20841" s="38"/>
      <c r="Y20841" s="38"/>
    </row>
    <row r="20842" spans="5:25">
      <c r="E20842" s="45"/>
      <c r="H20842" s="45"/>
      <c r="Q20842" s="38"/>
      <c r="Y20842" s="38"/>
    </row>
    <row r="20843" spans="5:25">
      <c r="E20843" s="45"/>
      <c r="H20843" s="45"/>
      <c r="Q20843" s="38"/>
      <c r="Y20843" s="38"/>
    </row>
    <row r="20844" spans="5:25">
      <c r="E20844" s="45"/>
      <c r="H20844" s="45"/>
      <c r="Q20844" s="38"/>
      <c r="Y20844" s="38"/>
    </row>
    <row r="20845" spans="5:25">
      <c r="E20845" s="45"/>
      <c r="H20845" s="45"/>
      <c r="Q20845" s="38"/>
      <c r="Y20845" s="38"/>
    </row>
    <row r="20846" spans="5:25">
      <c r="E20846" s="45"/>
      <c r="H20846" s="45"/>
      <c r="Q20846" s="38"/>
      <c r="Y20846" s="38"/>
    </row>
    <row r="20847" spans="5:25">
      <c r="E20847" s="45"/>
      <c r="H20847" s="45"/>
      <c r="Q20847" s="38"/>
      <c r="Y20847" s="38"/>
    </row>
    <row r="20848" spans="5:25">
      <c r="E20848" s="45"/>
      <c r="H20848" s="45"/>
      <c r="Q20848" s="38"/>
      <c r="Y20848" s="38"/>
    </row>
    <row r="20849" spans="5:25">
      <c r="E20849" s="45"/>
      <c r="H20849" s="45"/>
      <c r="Q20849" s="38"/>
      <c r="Y20849" s="38"/>
    </row>
    <row r="20850" spans="5:25">
      <c r="E20850" s="45"/>
      <c r="H20850" s="45"/>
      <c r="Q20850" s="38"/>
      <c r="Y20850" s="38"/>
    </row>
    <row r="20851" spans="5:25">
      <c r="E20851" s="45"/>
      <c r="H20851" s="45"/>
      <c r="Q20851" s="38"/>
      <c r="Y20851" s="38"/>
    </row>
    <row r="20852" spans="5:25">
      <c r="E20852" s="45"/>
      <c r="H20852" s="45"/>
      <c r="Q20852" s="38"/>
      <c r="Y20852" s="38"/>
    </row>
    <row r="20853" spans="5:25">
      <c r="E20853" s="45"/>
      <c r="H20853" s="45"/>
      <c r="Q20853" s="38"/>
      <c r="Y20853" s="38"/>
    </row>
    <row r="20854" spans="5:25">
      <c r="E20854" s="45"/>
      <c r="H20854" s="45"/>
      <c r="Q20854" s="38"/>
      <c r="Y20854" s="38"/>
    </row>
    <row r="20855" spans="5:25">
      <c r="E20855" s="45"/>
      <c r="H20855" s="45"/>
      <c r="Q20855" s="38"/>
      <c r="Y20855" s="38"/>
    </row>
    <row r="20856" spans="5:25">
      <c r="E20856" s="45"/>
      <c r="H20856" s="45"/>
      <c r="Q20856" s="38"/>
      <c r="Y20856" s="38"/>
    </row>
    <row r="20857" spans="5:25">
      <c r="E20857" s="45"/>
      <c r="H20857" s="45"/>
      <c r="Q20857" s="38"/>
      <c r="Y20857" s="38"/>
    </row>
    <row r="20858" spans="5:25">
      <c r="E20858" s="45"/>
      <c r="H20858" s="45"/>
      <c r="Q20858" s="38"/>
      <c r="Y20858" s="38"/>
    </row>
    <row r="20859" spans="5:25">
      <c r="E20859" s="45"/>
      <c r="H20859" s="45"/>
      <c r="Q20859" s="38"/>
      <c r="Y20859" s="38"/>
    </row>
    <row r="20860" spans="5:25">
      <c r="E20860" s="45"/>
      <c r="H20860" s="45"/>
      <c r="Q20860" s="38"/>
      <c r="Y20860" s="38"/>
    </row>
    <row r="20861" spans="5:25">
      <c r="E20861" s="45"/>
      <c r="H20861" s="45"/>
      <c r="Q20861" s="38"/>
      <c r="Y20861" s="38"/>
    </row>
    <row r="20862" spans="5:25">
      <c r="E20862" s="45"/>
      <c r="H20862" s="45"/>
      <c r="Q20862" s="38"/>
      <c r="Y20862" s="38"/>
    </row>
    <row r="20863" spans="5:25">
      <c r="E20863" s="45"/>
      <c r="H20863" s="45"/>
      <c r="Q20863" s="38"/>
      <c r="Y20863" s="38"/>
    </row>
    <row r="20864" spans="5:25">
      <c r="E20864" s="45"/>
      <c r="H20864" s="45"/>
      <c r="Q20864" s="38"/>
      <c r="Y20864" s="38"/>
    </row>
    <row r="20865" spans="5:25">
      <c r="E20865" s="45"/>
      <c r="H20865" s="45"/>
      <c r="Q20865" s="38"/>
      <c r="Y20865" s="38"/>
    </row>
    <row r="20866" spans="5:25">
      <c r="E20866" s="45"/>
      <c r="H20866" s="45"/>
      <c r="Q20866" s="38"/>
      <c r="Y20866" s="38"/>
    </row>
    <row r="20867" spans="5:25">
      <c r="E20867" s="45"/>
      <c r="H20867" s="45"/>
      <c r="Q20867" s="38"/>
      <c r="Y20867" s="38"/>
    </row>
    <row r="20868" spans="5:25">
      <c r="E20868" s="45"/>
      <c r="H20868" s="45"/>
      <c r="Q20868" s="38"/>
      <c r="Y20868" s="38"/>
    </row>
    <row r="20869" spans="5:25">
      <c r="E20869" s="45"/>
      <c r="H20869" s="45"/>
      <c r="Q20869" s="38"/>
      <c r="Y20869" s="38"/>
    </row>
    <row r="20870" spans="5:25">
      <c r="E20870" s="45"/>
      <c r="H20870" s="45"/>
      <c r="Q20870" s="38"/>
      <c r="Y20870" s="38"/>
    </row>
    <row r="20871" spans="5:25">
      <c r="E20871" s="45"/>
      <c r="H20871" s="45"/>
      <c r="Q20871" s="38"/>
      <c r="Y20871" s="38"/>
    </row>
    <row r="20872" spans="5:25">
      <c r="E20872" s="45"/>
      <c r="H20872" s="45"/>
      <c r="Q20872" s="38"/>
      <c r="Y20872" s="38"/>
    </row>
    <row r="20873" spans="5:25">
      <c r="E20873" s="45"/>
      <c r="H20873" s="45"/>
      <c r="Q20873" s="38"/>
      <c r="Y20873" s="38"/>
    </row>
    <row r="20874" spans="5:25">
      <c r="E20874" s="45"/>
      <c r="H20874" s="45"/>
      <c r="Q20874" s="38"/>
      <c r="Y20874" s="38"/>
    </row>
    <row r="20875" spans="5:25">
      <c r="E20875" s="45"/>
      <c r="H20875" s="45"/>
      <c r="Q20875" s="38"/>
      <c r="Y20875" s="38"/>
    </row>
    <row r="20876" spans="5:25">
      <c r="E20876" s="45"/>
      <c r="H20876" s="45"/>
      <c r="Q20876" s="38"/>
      <c r="Y20876" s="38"/>
    </row>
    <row r="20877" spans="5:25">
      <c r="E20877" s="45"/>
      <c r="H20877" s="45"/>
      <c r="Q20877" s="38"/>
      <c r="Y20877" s="38"/>
    </row>
    <row r="20878" spans="5:25">
      <c r="E20878" s="45"/>
      <c r="H20878" s="45"/>
      <c r="Q20878" s="38"/>
      <c r="Y20878" s="38"/>
    </row>
    <row r="20879" spans="5:25">
      <c r="E20879" s="45"/>
      <c r="H20879" s="45"/>
      <c r="Q20879" s="38"/>
      <c r="Y20879" s="38"/>
    </row>
    <row r="20880" spans="5:25">
      <c r="E20880" s="45"/>
      <c r="H20880" s="45"/>
      <c r="Q20880" s="38"/>
      <c r="Y20880" s="38"/>
    </row>
    <row r="20881" spans="5:25">
      <c r="E20881" s="45"/>
      <c r="H20881" s="45"/>
      <c r="Q20881" s="38"/>
      <c r="Y20881" s="38"/>
    </row>
    <row r="20882" spans="5:25">
      <c r="E20882" s="45"/>
      <c r="H20882" s="45"/>
      <c r="Q20882" s="38"/>
      <c r="Y20882" s="38"/>
    </row>
    <row r="20883" spans="5:25">
      <c r="E20883" s="45"/>
      <c r="H20883" s="45"/>
      <c r="Q20883" s="38"/>
      <c r="Y20883" s="38"/>
    </row>
    <row r="20884" spans="5:25">
      <c r="E20884" s="45"/>
      <c r="H20884" s="45"/>
      <c r="Q20884" s="38"/>
      <c r="Y20884" s="38"/>
    </row>
    <row r="20885" spans="5:25">
      <c r="E20885" s="45"/>
      <c r="H20885" s="45"/>
      <c r="Q20885" s="38"/>
      <c r="Y20885" s="38"/>
    </row>
    <row r="20886" spans="5:25">
      <c r="E20886" s="45"/>
      <c r="H20886" s="45"/>
      <c r="Q20886" s="38"/>
      <c r="Y20886" s="38"/>
    </row>
    <row r="20887" spans="5:25">
      <c r="E20887" s="45"/>
      <c r="H20887" s="45"/>
      <c r="Q20887" s="38"/>
      <c r="Y20887" s="38"/>
    </row>
    <row r="20888" spans="5:25">
      <c r="E20888" s="45"/>
      <c r="H20888" s="45"/>
      <c r="Q20888" s="38"/>
      <c r="Y20888" s="38"/>
    </row>
    <row r="20889" spans="5:25">
      <c r="E20889" s="45"/>
      <c r="H20889" s="45"/>
      <c r="Q20889" s="38"/>
      <c r="Y20889" s="38"/>
    </row>
    <row r="20890" spans="5:25">
      <c r="E20890" s="45"/>
      <c r="H20890" s="45"/>
      <c r="Q20890" s="38"/>
      <c r="Y20890" s="38"/>
    </row>
    <row r="20891" spans="5:25">
      <c r="E20891" s="45"/>
      <c r="H20891" s="45"/>
      <c r="Q20891" s="38"/>
      <c r="Y20891" s="38"/>
    </row>
    <row r="20892" spans="5:25">
      <c r="E20892" s="45"/>
      <c r="H20892" s="45"/>
      <c r="Q20892" s="38"/>
      <c r="Y20892" s="38"/>
    </row>
    <row r="20893" spans="5:25">
      <c r="E20893" s="45"/>
      <c r="H20893" s="45"/>
      <c r="Q20893" s="38"/>
      <c r="Y20893" s="38"/>
    </row>
    <row r="20894" spans="5:25">
      <c r="E20894" s="45"/>
      <c r="H20894" s="45"/>
      <c r="Q20894" s="38"/>
      <c r="Y20894" s="38"/>
    </row>
    <row r="20895" spans="5:25">
      <c r="E20895" s="45"/>
      <c r="H20895" s="45"/>
      <c r="Q20895" s="38"/>
      <c r="Y20895" s="38"/>
    </row>
    <row r="20896" spans="5:25">
      <c r="E20896" s="45"/>
      <c r="H20896" s="45"/>
      <c r="Q20896" s="38"/>
      <c r="Y20896" s="38"/>
    </row>
    <row r="20897" spans="5:25">
      <c r="E20897" s="45"/>
      <c r="H20897" s="45"/>
      <c r="Q20897" s="38"/>
      <c r="Y20897" s="38"/>
    </row>
    <row r="20898" spans="5:25">
      <c r="E20898" s="45"/>
      <c r="H20898" s="45"/>
      <c r="Q20898" s="38"/>
      <c r="Y20898" s="38"/>
    </row>
    <row r="20899" spans="5:25">
      <c r="E20899" s="45"/>
      <c r="H20899" s="45"/>
      <c r="Q20899" s="38"/>
      <c r="Y20899" s="38"/>
    </row>
    <row r="20900" spans="5:25">
      <c r="E20900" s="45"/>
      <c r="H20900" s="45"/>
      <c r="Q20900" s="38"/>
      <c r="Y20900" s="38"/>
    </row>
    <row r="20901" spans="5:25">
      <c r="E20901" s="45"/>
      <c r="H20901" s="45"/>
      <c r="Q20901" s="38"/>
      <c r="Y20901" s="38"/>
    </row>
    <row r="20902" spans="5:25">
      <c r="E20902" s="45"/>
      <c r="H20902" s="45"/>
      <c r="Q20902" s="38"/>
      <c r="Y20902" s="38"/>
    </row>
    <row r="20903" spans="5:25">
      <c r="E20903" s="45"/>
      <c r="H20903" s="45"/>
      <c r="Q20903" s="38"/>
      <c r="Y20903" s="38"/>
    </row>
    <row r="20904" spans="5:25">
      <c r="E20904" s="45"/>
      <c r="H20904" s="45"/>
      <c r="Q20904" s="38"/>
      <c r="Y20904" s="38"/>
    </row>
    <row r="20905" spans="5:25">
      <c r="E20905" s="45"/>
      <c r="H20905" s="45"/>
      <c r="Q20905" s="38"/>
      <c r="Y20905" s="38"/>
    </row>
    <row r="20906" spans="5:25">
      <c r="E20906" s="45"/>
      <c r="H20906" s="45"/>
      <c r="Q20906" s="38"/>
      <c r="Y20906" s="38"/>
    </row>
    <row r="20907" spans="5:25">
      <c r="E20907" s="45"/>
      <c r="H20907" s="45"/>
      <c r="Q20907" s="38"/>
      <c r="Y20907" s="38"/>
    </row>
    <row r="20908" spans="5:25">
      <c r="E20908" s="45"/>
      <c r="H20908" s="45"/>
      <c r="Q20908" s="38"/>
      <c r="Y20908" s="38"/>
    </row>
    <row r="20909" spans="5:25">
      <c r="E20909" s="45"/>
      <c r="H20909" s="45"/>
      <c r="Q20909" s="38"/>
      <c r="Y20909" s="38"/>
    </row>
    <row r="20910" spans="5:25">
      <c r="E20910" s="45"/>
      <c r="H20910" s="45"/>
      <c r="Q20910" s="38"/>
      <c r="Y20910" s="38"/>
    </row>
    <row r="20911" spans="5:25">
      <c r="E20911" s="45"/>
      <c r="H20911" s="45"/>
      <c r="Q20911" s="38"/>
      <c r="Y20911" s="38"/>
    </row>
    <row r="20912" spans="5:25">
      <c r="E20912" s="45"/>
      <c r="H20912" s="45"/>
      <c r="Q20912" s="38"/>
      <c r="Y20912" s="38"/>
    </row>
    <row r="20913" spans="5:25">
      <c r="E20913" s="45"/>
      <c r="H20913" s="45"/>
      <c r="Q20913" s="38"/>
      <c r="Y20913" s="38"/>
    </row>
    <row r="20914" spans="5:25">
      <c r="E20914" s="45"/>
      <c r="H20914" s="45"/>
      <c r="Q20914" s="38"/>
      <c r="Y20914" s="38"/>
    </row>
    <row r="20915" spans="5:25">
      <c r="E20915" s="45"/>
      <c r="H20915" s="45"/>
      <c r="Q20915" s="38"/>
      <c r="Y20915" s="38"/>
    </row>
    <row r="20916" spans="5:25">
      <c r="E20916" s="45"/>
      <c r="H20916" s="45"/>
      <c r="Q20916" s="38"/>
      <c r="Y20916" s="38"/>
    </row>
    <row r="20917" spans="5:25">
      <c r="E20917" s="45"/>
      <c r="H20917" s="45"/>
      <c r="Q20917" s="38"/>
      <c r="Y20917" s="38"/>
    </row>
    <row r="20918" spans="5:25">
      <c r="E20918" s="45"/>
      <c r="H20918" s="45"/>
      <c r="Q20918" s="38"/>
      <c r="Y20918" s="38"/>
    </row>
    <row r="20919" spans="5:25">
      <c r="E20919" s="45"/>
      <c r="H20919" s="45"/>
      <c r="Q20919" s="38"/>
      <c r="Y20919" s="38"/>
    </row>
    <row r="20920" spans="5:25">
      <c r="E20920" s="45"/>
      <c r="H20920" s="45"/>
      <c r="Q20920" s="38"/>
      <c r="Y20920" s="38"/>
    </row>
    <row r="20921" spans="5:25">
      <c r="E20921" s="45"/>
      <c r="H20921" s="45"/>
      <c r="Q20921" s="38"/>
      <c r="Y20921" s="38"/>
    </row>
    <row r="20922" spans="5:25">
      <c r="E20922" s="45"/>
      <c r="H20922" s="45"/>
      <c r="Q20922" s="38"/>
      <c r="Y20922" s="38"/>
    </row>
    <row r="20923" spans="5:25">
      <c r="E20923" s="45"/>
      <c r="H20923" s="45"/>
      <c r="Q20923" s="38"/>
      <c r="Y20923" s="38"/>
    </row>
    <row r="20924" spans="5:25">
      <c r="E20924" s="45"/>
      <c r="H20924" s="45"/>
      <c r="Q20924" s="38"/>
      <c r="Y20924" s="38"/>
    </row>
    <row r="20925" spans="5:25">
      <c r="E20925" s="45"/>
      <c r="H20925" s="45"/>
      <c r="Q20925" s="38"/>
      <c r="Y20925" s="38"/>
    </row>
    <row r="20926" spans="5:25">
      <c r="E20926" s="45"/>
      <c r="H20926" s="45"/>
      <c r="Q20926" s="38"/>
      <c r="Y20926" s="38"/>
    </row>
    <row r="20927" spans="5:25">
      <c r="E20927" s="45"/>
      <c r="H20927" s="45"/>
      <c r="Q20927" s="38"/>
      <c r="Y20927" s="38"/>
    </row>
    <row r="20928" spans="5:25">
      <c r="E20928" s="45"/>
      <c r="H20928" s="45"/>
      <c r="Q20928" s="38"/>
      <c r="Y20928" s="38"/>
    </row>
    <row r="20929" spans="5:25">
      <c r="E20929" s="45"/>
      <c r="H20929" s="45"/>
      <c r="Q20929" s="38"/>
      <c r="Y20929" s="38"/>
    </row>
    <row r="20930" spans="5:25">
      <c r="E20930" s="45"/>
      <c r="H20930" s="45"/>
      <c r="Q20930" s="38"/>
      <c r="Y20930" s="38"/>
    </row>
    <row r="20931" spans="5:25">
      <c r="E20931" s="45"/>
      <c r="H20931" s="45"/>
      <c r="Q20931" s="38"/>
      <c r="Y20931" s="38"/>
    </row>
    <row r="20932" spans="5:25">
      <c r="E20932" s="45"/>
      <c r="H20932" s="45"/>
      <c r="Q20932" s="38"/>
      <c r="Y20932" s="38"/>
    </row>
    <row r="20933" spans="5:25">
      <c r="E20933" s="45"/>
      <c r="H20933" s="45"/>
      <c r="Q20933" s="38"/>
      <c r="Y20933" s="38"/>
    </row>
    <row r="20934" spans="5:25">
      <c r="E20934" s="45"/>
      <c r="H20934" s="45"/>
      <c r="Q20934" s="38"/>
      <c r="Y20934" s="38"/>
    </row>
    <row r="20935" spans="5:25">
      <c r="E20935" s="45"/>
      <c r="H20935" s="45"/>
      <c r="Q20935" s="38"/>
      <c r="Y20935" s="38"/>
    </row>
    <row r="20936" spans="5:25">
      <c r="E20936" s="45"/>
      <c r="H20936" s="45"/>
      <c r="Q20936" s="38"/>
      <c r="Y20936" s="38"/>
    </row>
    <row r="20937" spans="5:25">
      <c r="E20937" s="45"/>
      <c r="H20937" s="45"/>
      <c r="Q20937" s="38"/>
      <c r="Y20937" s="38"/>
    </row>
    <row r="20938" spans="5:25">
      <c r="E20938" s="45"/>
      <c r="H20938" s="45"/>
      <c r="Q20938" s="38"/>
      <c r="Y20938" s="38"/>
    </row>
    <row r="20939" spans="5:25">
      <c r="E20939" s="45"/>
      <c r="H20939" s="45"/>
      <c r="Q20939" s="38"/>
      <c r="Y20939" s="38"/>
    </row>
    <row r="20940" spans="5:25">
      <c r="E20940" s="45"/>
      <c r="H20940" s="45"/>
      <c r="Q20940" s="38"/>
      <c r="Y20940" s="38"/>
    </row>
    <row r="20941" spans="5:25">
      <c r="E20941" s="45"/>
      <c r="H20941" s="45"/>
      <c r="Q20941" s="38"/>
      <c r="Y20941" s="38"/>
    </row>
    <row r="20942" spans="5:25">
      <c r="E20942" s="45"/>
      <c r="H20942" s="45"/>
      <c r="Q20942" s="38"/>
      <c r="Y20942" s="38"/>
    </row>
    <row r="20943" spans="5:25">
      <c r="E20943" s="45"/>
      <c r="H20943" s="45"/>
      <c r="Q20943" s="38"/>
      <c r="Y20943" s="38"/>
    </row>
    <row r="20944" spans="5:25">
      <c r="E20944" s="45"/>
      <c r="H20944" s="45"/>
      <c r="Q20944" s="38"/>
      <c r="Y20944" s="38"/>
    </row>
    <row r="20945" spans="5:25">
      <c r="E20945" s="45"/>
      <c r="H20945" s="45"/>
      <c r="Q20945" s="38"/>
      <c r="Y20945" s="38"/>
    </row>
    <row r="20946" spans="5:25">
      <c r="E20946" s="45"/>
      <c r="H20946" s="45"/>
      <c r="Q20946" s="38"/>
      <c r="Y20946" s="38"/>
    </row>
    <row r="20947" spans="5:25">
      <c r="E20947" s="45"/>
      <c r="H20947" s="45"/>
      <c r="Q20947" s="38"/>
      <c r="Y20947" s="38"/>
    </row>
    <row r="20948" spans="5:25">
      <c r="E20948" s="45"/>
      <c r="H20948" s="45"/>
      <c r="Q20948" s="38"/>
      <c r="Y20948" s="38"/>
    </row>
    <row r="20949" spans="5:25">
      <c r="E20949" s="45"/>
      <c r="H20949" s="45"/>
      <c r="Q20949" s="38"/>
      <c r="Y20949" s="38"/>
    </row>
    <row r="20950" spans="5:25">
      <c r="E20950" s="45"/>
      <c r="H20950" s="45"/>
      <c r="Q20950" s="38"/>
      <c r="Y20950" s="38"/>
    </row>
    <row r="20951" spans="5:25">
      <c r="E20951" s="45"/>
      <c r="H20951" s="45"/>
      <c r="Q20951" s="38"/>
      <c r="Y20951" s="38"/>
    </row>
    <row r="20952" spans="5:25">
      <c r="E20952" s="45"/>
      <c r="H20952" s="45"/>
      <c r="Q20952" s="38"/>
      <c r="Y20952" s="38"/>
    </row>
    <row r="20953" spans="5:25">
      <c r="E20953" s="45"/>
      <c r="H20953" s="45"/>
      <c r="Q20953" s="38"/>
      <c r="Y20953" s="38"/>
    </row>
    <row r="20954" spans="5:25">
      <c r="E20954" s="45"/>
      <c r="H20954" s="45"/>
      <c r="Q20954" s="38"/>
      <c r="Y20954" s="38"/>
    </row>
    <row r="20955" spans="5:25">
      <c r="E20955" s="45"/>
      <c r="H20955" s="45"/>
      <c r="Q20955" s="38"/>
      <c r="Y20955" s="38"/>
    </row>
    <row r="20956" spans="5:25">
      <c r="E20956" s="45"/>
      <c r="H20956" s="45"/>
      <c r="Q20956" s="38"/>
      <c r="Y20956" s="38"/>
    </row>
    <row r="20957" spans="5:25">
      <c r="E20957" s="45"/>
      <c r="H20957" s="45"/>
      <c r="Q20957" s="38"/>
      <c r="Y20957" s="38"/>
    </row>
    <row r="20958" spans="5:25">
      <c r="E20958" s="45"/>
      <c r="H20958" s="45"/>
      <c r="Q20958" s="38"/>
      <c r="Y20958" s="38"/>
    </row>
    <row r="20959" spans="5:25">
      <c r="E20959" s="45"/>
      <c r="H20959" s="45"/>
      <c r="Q20959" s="38"/>
      <c r="Y20959" s="38"/>
    </row>
    <row r="20960" spans="5:25">
      <c r="E20960" s="45"/>
      <c r="H20960" s="45"/>
      <c r="Q20960" s="38"/>
      <c r="Y20960" s="38"/>
    </row>
    <row r="20961" spans="5:25">
      <c r="E20961" s="45"/>
      <c r="H20961" s="45"/>
      <c r="Q20961" s="38"/>
      <c r="Y20961" s="38"/>
    </row>
    <row r="20962" spans="5:25">
      <c r="E20962" s="45"/>
      <c r="H20962" s="45"/>
      <c r="Q20962" s="38"/>
      <c r="Y20962" s="38"/>
    </row>
    <row r="20963" spans="5:25">
      <c r="E20963" s="45"/>
      <c r="H20963" s="45"/>
      <c r="Q20963" s="38"/>
      <c r="Y20963" s="38"/>
    </row>
    <row r="20964" spans="5:25">
      <c r="E20964" s="45"/>
      <c r="H20964" s="45"/>
      <c r="Q20964" s="38"/>
      <c r="Y20964" s="38"/>
    </row>
    <row r="20965" spans="5:25">
      <c r="E20965" s="45"/>
      <c r="H20965" s="45"/>
      <c r="Q20965" s="38"/>
      <c r="Y20965" s="38"/>
    </row>
    <row r="20966" spans="5:25">
      <c r="E20966" s="45"/>
      <c r="H20966" s="45"/>
      <c r="Q20966" s="38"/>
      <c r="Y20966" s="38"/>
    </row>
    <row r="20967" spans="5:25">
      <c r="E20967" s="45"/>
      <c r="H20967" s="45"/>
      <c r="Q20967" s="38"/>
      <c r="Y20967" s="38"/>
    </row>
    <row r="20968" spans="5:25">
      <c r="E20968" s="45"/>
      <c r="H20968" s="45"/>
      <c r="Q20968" s="38"/>
      <c r="Y20968" s="38"/>
    </row>
    <row r="20969" spans="5:25">
      <c r="E20969" s="45"/>
      <c r="H20969" s="45"/>
      <c r="Q20969" s="38"/>
      <c r="Y20969" s="38"/>
    </row>
    <row r="20970" spans="5:25">
      <c r="E20970" s="45"/>
      <c r="H20970" s="45"/>
      <c r="Q20970" s="38"/>
      <c r="Y20970" s="38"/>
    </row>
    <row r="20971" spans="5:25">
      <c r="E20971" s="45"/>
      <c r="H20971" s="45"/>
      <c r="Q20971" s="38"/>
      <c r="Y20971" s="38"/>
    </row>
    <row r="20972" spans="5:25">
      <c r="E20972" s="45"/>
      <c r="H20972" s="45"/>
      <c r="Q20972" s="38"/>
      <c r="Y20972" s="38"/>
    </row>
    <row r="20973" spans="5:25">
      <c r="E20973" s="45"/>
      <c r="H20973" s="45"/>
      <c r="Q20973" s="38"/>
      <c r="Y20973" s="38"/>
    </row>
    <row r="20974" spans="5:25">
      <c r="E20974" s="45"/>
      <c r="H20974" s="45"/>
      <c r="Q20974" s="38"/>
      <c r="Y20974" s="38"/>
    </row>
    <row r="20975" spans="5:25">
      <c r="E20975" s="45"/>
      <c r="H20975" s="45"/>
      <c r="Q20975" s="38"/>
      <c r="Y20975" s="38"/>
    </row>
    <row r="20976" spans="5:25">
      <c r="E20976" s="45"/>
      <c r="H20976" s="45"/>
      <c r="Q20976" s="38"/>
      <c r="Y20976" s="38"/>
    </row>
    <row r="20977" spans="5:25">
      <c r="E20977" s="45"/>
      <c r="H20977" s="45"/>
      <c r="Q20977" s="38"/>
      <c r="Y20977" s="38"/>
    </row>
    <row r="20978" spans="5:25">
      <c r="E20978" s="45"/>
      <c r="H20978" s="45"/>
      <c r="Q20978" s="38"/>
      <c r="Y20978" s="38"/>
    </row>
    <row r="20979" spans="5:25">
      <c r="E20979" s="45"/>
      <c r="H20979" s="45"/>
      <c r="Q20979" s="38"/>
      <c r="Y20979" s="38"/>
    </row>
    <row r="20980" spans="5:25">
      <c r="E20980" s="45"/>
      <c r="H20980" s="45"/>
      <c r="Q20980" s="38"/>
      <c r="Y20980" s="38"/>
    </row>
    <row r="20981" spans="5:25">
      <c r="E20981" s="45"/>
      <c r="H20981" s="45"/>
      <c r="Q20981" s="38"/>
      <c r="Y20981" s="38"/>
    </row>
    <row r="20982" spans="5:25">
      <c r="E20982" s="45"/>
      <c r="H20982" s="45"/>
      <c r="Q20982" s="38"/>
      <c r="Y20982" s="38"/>
    </row>
    <row r="20983" spans="5:25">
      <c r="E20983" s="45"/>
      <c r="H20983" s="45"/>
      <c r="Q20983" s="38"/>
      <c r="Y20983" s="38"/>
    </row>
    <row r="20984" spans="5:25">
      <c r="E20984" s="45"/>
      <c r="H20984" s="45"/>
      <c r="Q20984" s="38"/>
      <c r="Y20984" s="38"/>
    </row>
    <row r="20985" spans="5:25">
      <c r="E20985" s="45"/>
      <c r="H20985" s="45"/>
      <c r="Q20985" s="38"/>
      <c r="Y20985" s="38"/>
    </row>
    <row r="20986" spans="5:25">
      <c r="E20986" s="45"/>
      <c r="H20986" s="45"/>
      <c r="Q20986" s="38"/>
      <c r="Y20986" s="38"/>
    </row>
    <row r="20987" spans="5:25">
      <c r="E20987" s="45"/>
      <c r="H20987" s="45"/>
      <c r="Q20987" s="38"/>
      <c r="Y20987" s="38"/>
    </row>
    <row r="20988" spans="5:25">
      <c r="E20988" s="45"/>
      <c r="H20988" s="45"/>
      <c r="Q20988" s="38"/>
      <c r="Y20988" s="38"/>
    </row>
    <row r="20989" spans="5:25">
      <c r="E20989" s="45"/>
      <c r="H20989" s="45"/>
      <c r="Q20989" s="38"/>
      <c r="Y20989" s="38"/>
    </row>
    <row r="20990" spans="5:25">
      <c r="E20990" s="45"/>
      <c r="H20990" s="45"/>
      <c r="Q20990" s="38"/>
      <c r="Y20990" s="38"/>
    </row>
    <row r="20991" spans="5:25">
      <c r="E20991" s="45"/>
      <c r="H20991" s="45"/>
      <c r="Q20991" s="38"/>
      <c r="Y20991" s="38"/>
    </row>
    <row r="20992" spans="5:25">
      <c r="E20992" s="45"/>
      <c r="H20992" s="45"/>
      <c r="Q20992" s="38"/>
      <c r="Y20992" s="38"/>
    </row>
    <row r="20993" spans="5:25">
      <c r="E20993" s="45"/>
      <c r="H20993" s="45"/>
      <c r="Q20993" s="38"/>
      <c r="Y20993" s="38"/>
    </row>
    <row r="20994" spans="5:25">
      <c r="E20994" s="45"/>
      <c r="H20994" s="45"/>
      <c r="Q20994" s="38"/>
      <c r="Y20994" s="38"/>
    </row>
    <row r="20995" spans="5:25">
      <c r="E20995" s="45"/>
      <c r="H20995" s="45"/>
      <c r="Q20995" s="38"/>
      <c r="Y20995" s="38"/>
    </row>
    <row r="20996" spans="5:25">
      <c r="E20996" s="45"/>
      <c r="H20996" s="45"/>
      <c r="Q20996" s="38"/>
      <c r="Y20996" s="38"/>
    </row>
    <row r="20997" spans="5:25">
      <c r="E20997" s="45"/>
      <c r="H20997" s="45"/>
      <c r="Q20997" s="38"/>
      <c r="Y20997" s="38"/>
    </row>
    <row r="20998" spans="5:25">
      <c r="E20998" s="45"/>
      <c r="H20998" s="45"/>
      <c r="Q20998" s="38"/>
      <c r="Y20998" s="38"/>
    </row>
    <row r="20999" spans="5:25">
      <c r="E20999" s="45"/>
      <c r="H20999" s="45"/>
      <c r="Q20999" s="38"/>
      <c r="Y20999" s="38"/>
    </row>
    <row r="21000" spans="5:25">
      <c r="E21000" s="45"/>
      <c r="H21000" s="45"/>
      <c r="Q21000" s="38"/>
      <c r="Y21000" s="38"/>
    </row>
    <row r="21001" spans="5:25">
      <c r="E21001" s="45"/>
      <c r="H21001" s="45"/>
      <c r="Q21001" s="38"/>
      <c r="Y21001" s="38"/>
    </row>
    <row r="21002" spans="5:25">
      <c r="E21002" s="45"/>
      <c r="H21002" s="45"/>
      <c r="Q21002" s="38"/>
      <c r="Y21002" s="38"/>
    </row>
    <row r="21003" spans="5:25">
      <c r="E21003" s="45"/>
      <c r="H21003" s="45"/>
      <c r="Q21003" s="38"/>
      <c r="Y21003" s="38"/>
    </row>
    <row r="21004" spans="5:25">
      <c r="E21004" s="45"/>
      <c r="H21004" s="45"/>
      <c r="Q21004" s="38"/>
      <c r="Y21004" s="38"/>
    </row>
    <row r="21005" spans="5:25">
      <c r="E21005" s="45"/>
      <c r="H21005" s="45"/>
      <c r="Q21005" s="38"/>
      <c r="Y21005" s="38"/>
    </row>
    <row r="21006" spans="5:25">
      <c r="E21006" s="45"/>
      <c r="H21006" s="45"/>
      <c r="Q21006" s="38"/>
      <c r="Y21006" s="38"/>
    </row>
    <row r="21007" spans="5:25">
      <c r="E21007" s="45"/>
      <c r="H21007" s="45"/>
      <c r="Q21007" s="38"/>
      <c r="Y21007" s="38"/>
    </row>
    <row r="21008" spans="5:25">
      <c r="E21008" s="45"/>
      <c r="H21008" s="45"/>
      <c r="Q21008" s="38"/>
      <c r="Y21008" s="38"/>
    </row>
    <row r="21009" spans="5:25">
      <c r="E21009" s="45"/>
      <c r="H21009" s="45"/>
      <c r="Q21009" s="38"/>
      <c r="Y21009" s="38"/>
    </row>
    <row r="21010" spans="5:25">
      <c r="E21010" s="45"/>
      <c r="H21010" s="45"/>
      <c r="Q21010" s="38"/>
      <c r="Y21010" s="38"/>
    </row>
    <row r="21011" spans="5:25">
      <c r="E21011" s="45"/>
      <c r="H21011" s="45"/>
      <c r="Q21011" s="38"/>
      <c r="Y21011" s="38"/>
    </row>
    <row r="21012" spans="5:25">
      <c r="E21012" s="45"/>
      <c r="H21012" s="45"/>
      <c r="Q21012" s="38"/>
      <c r="Y21012" s="38"/>
    </row>
    <row r="21013" spans="5:25">
      <c r="E21013" s="45"/>
      <c r="H21013" s="45"/>
      <c r="Q21013" s="38"/>
      <c r="Y21013" s="38"/>
    </row>
    <row r="21014" spans="5:25">
      <c r="E21014" s="45"/>
      <c r="H21014" s="45"/>
      <c r="Q21014" s="38"/>
      <c r="Y21014" s="38"/>
    </row>
    <row r="21015" spans="5:25">
      <c r="E21015" s="45"/>
      <c r="H21015" s="45"/>
      <c r="Q21015" s="38"/>
      <c r="Y21015" s="38"/>
    </row>
    <row r="21016" spans="5:25">
      <c r="E21016" s="45"/>
      <c r="H21016" s="45"/>
      <c r="Q21016" s="38"/>
      <c r="Y21016" s="38"/>
    </row>
    <row r="21017" spans="5:25">
      <c r="E21017" s="45"/>
      <c r="H21017" s="45"/>
      <c r="Q21017" s="38"/>
      <c r="Y21017" s="38"/>
    </row>
    <row r="21018" spans="5:25">
      <c r="E21018" s="45"/>
      <c r="H21018" s="45"/>
      <c r="Q21018" s="38"/>
      <c r="Y21018" s="38"/>
    </row>
    <row r="21019" spans="5:25">
      <c r="E21019" s="45"/>
      <c r="H21019" s="45"/>
      <c r="Q21019" s="38"/>
      <c r="Y21019" s="38"/>
    </row>
    <row r="21020" spans="5:25">
      <c r="E21020" s="45"/>
      <c r="H21020" s="45"/>
      <c r="Q21020" s="38"/>
      <c r="Y21020" s="38"/>
    </row>
    <row r="21021" spans="5:25">
      <c r="E21021" s="45"/>
      <c r="H21021" s="45"/>
      <c r="Q21021" s="38"/>
      <c r="Y21021" s="38"/>
    </row>
    <row r="21022" spans="5:25">
      <c r="E21022" s="45"/>
      <c r="H21022" s="45"/>
      <c r="Q21022" s="38"/>
      <c r="Y21022" s="38"/>
    </row>
    <row r="21023" spans="5:25">
      <c r="E21023" s="45"/>
      <c r="H21023" s="45"/>
      <c r="Q21023" s="38"/>
      <c r="Y21023" s="38"/>
    </row>
    <row r="21024" spans="5:25">
      <c r="E21024" s="45"/>
      <c r="H21024" s="45"/>
      <c r="Q21024" s="38"/>
      <c r="Y21024" s="38"/>
    </row>
    <row r="21025" spans="5:25">
      <c r="E21025" s="45"/>
      <c r="H21025" s="45"/>
      <c r="Q21025" s="38"/>
      <c r="Y21025" s="38"/>
    </row>
    <row r="21026" spans="5:25">
      <c r="E21026" s="45"/>
      <c r="H21026" s="45"/>
      <c r="Q21026" s="38"/>
      <c r="Y21026" s="38"/>
    </row>
    <row r="21027" spans="5:25">
      <c r="E21027" s="45"/>
      <c r="H21027" s="45"/>
      <c r="Q21027" s="38"/>
      <c r="Y21027" s="38"/>
    </row>
    <row r="21028" spans="5:25">
      <c r="E21028" s="45"/>
      <c r="H21028" s="45"/>
      <c r="Q21028" s="38"/>
      <c r="Y21028" s="38"/>
    </row>
    <row r="21029" spans="5:25">
      <c r="E21029" s="45"/>
      <c r="H21029" s="45"/>
      <c r="Q21029" s="38"/>
      <c r="Y21029" s="38"/>
    </row>
    <row r="21030" spans="5:25">
      <c r="E21030" s="45"/>
      <c r="H21030" s="45"/>
      <c r="Q21030" s="38"/>
      <c r="Y21030" s="38"/>
    </row>
    <row r="21031" spans="5:25">
      <c r="E21031" s="45"/>
      <c r="H21031" s="45"/>
      <c r="Q21031" s="38"/>
      <c r="Y21031" s="38"/>
    </row>
    <row r="21032" spans="5:25">
      <c r="E21032" s="45"/>
      <c r="H21032" s="45"/>
      <c r="Q21032" s="38"/>
      <c r="Y21032" s="38"/>
    </row>
    <row r="21033" spans="5:25">
      <c r="E21033" s="45"/>
      <c r="H21033" s="45"/>
      <c r="Q21033" s="38"/>
      <c r="Y21033" s="38"/>
    </row>
    <row r="21034" spans="5:25">
      <c r="E21034" s="45"/>
      <c r="H21034" s="45"/>
      <c r="Q21034" s="38"/>
      <c r="Y21034" s="38"/>
    </row>
    <row r="21035" spans="5:25">
      <c r="E21035" s="45"/>
      <c r="H21035" s="45"/>
      <c r="Q21035" s="38"/>
      <c r="Y21035" s="38"/>
    </row>
    <row r="21036" spans="5:25">
      <c r="E21036" s="45"/>
      <c r="H21036" s="45"/>
      <c r="Q21036" s="38"/>
      <c r="Y21036" s="38"/>
    </row>
    <row r="21037" spans="5:25">
      <c r="E21037" s="45"/>
      <c r="H21037" s="45"/>
      <c r="Q21037" s="38"/>
      <c r="Y21037" s="38"/>
    </row>
    <row r="21038" spans="5:25">
      <c r="E21038" s="45"/>
      <c r="H21038" s="45"/>
      <c r="Q21038" s="38"/>
      <c r="Y21038" s="38"/>
    </row>
    <row r="21039" spans="5:25">
      <c r="E21039" s="45"/>
      <c r="H21039" s="45"/>
      <c r="Q21039" s="38"/>
      <c r="Y21039" s="38"/>
    </row>
    <row r="21040" spans="5:25">
      <c r="E21040" s="45"/>
      <c r="H21040" s="45"/>
      <c r="Q21040" s="38"/>
      <c r="Y21040" s="38"/>
    </row>
    <row r="21041" spans="5:25">
      <c r="E21041" s="45"/>
      <c r="H21041" s="45"/>
      <c r="Q21041" s="38"/>
      <c r="Y21041" s="38"/>
    </row>
    <row r="21042" spans="5:25">
      <c r="E21042" s="45"/>
      <c r="H21042" s="45"/>
      <c r="Q21042" s="38"/>
      <c r="Y21042" s="38"/>
    </row>
    <row r="21043" spans="5:25">
      <c r="E21043" s="45"/>
      <c r="H21043" s="45"/>
      <c r="Q21043" s="38"/>
      <c r="Y21043" s="38"/>
    </row>
    <row r="21044" spans="5:25">
      <c r="E21044" s="45"/>
      <c r="H21044" s="45"/>
      <c r="Q21044" s="38"/>
      <c r="Y21044" s="38"/>
    </row>
    <row r="21045" spans="5:25">
      <c r="E21045" s="45"/>
      <c r="H21045" s="45"/>
      <c r="Q21045" s="38"/>
      <c r="Y21045" s="38"/>
    </row>
    <row r="21046" spans="5:25">
      <c r="E21046" s="45"/>
      <c r="H21046" s="45"/>
      <c r="Q21046" s="38"/>
      <c r="Y21046" s="38"/>
    </row>
    <row r="21047" spans="5:25">
      <c r="E21047" s="45"/>
      <c r="H21047" s="45"/>
      <c r="Q21047" s="38"/>
      <c r="Y21047" s="38"/>
    </row>
    <row r="21048" spans="5:25">
      <c r="E21048" s="45"/>
      <c r="H21048" s="45"/>
      <c r="Q21048" s="38"/>
      <c r="Y21048" s="38"/>
    </row>
    <row r="21049" spans="5:25">
      <c r="E21049" s="45"/>
      <c r="H21049" s="45"/>
      <c r="Q21049" s="38"/>
      <c r="Y21049" s="38"/>
    </row>
    <row r="21050" spans="5:25">
      <c r="E21050" s="45"/>
      <c r="H21050" s="45"/>
      <c r="Q21050" s="38"/>
      <c r="Y21050" s="38"/>
    </row>
    <row r="21051" spans="5:25">
      <c r="E21051" s="45"/>
      <c r="H21051" s="45"/>
      <c r="Q21051" s="38"/>
      <c r="Y21051" s="38"/>
    </row>
    <row r="21052" spans="5:25">
      <c r="E21052" s="45"/>
      <c r="H21052" s="45"/>
      <c r="Q21052" s="38"/>
      <c r="Y21052" s="38"/>
    </row>
    <row r="21053" spans="5:25">
      <c r="E21053" s="45"/>
      <c r="H21053" s="45"/>
      <c r="Q21053" s="38"/>
      <c r="Y21053" s="38"/>
    </row>
    <row r="21054" spans="5:25">
      <c r="E21054" s="45"/>
      <c r="H21054" s="45"/>
      <c r="Q21054" s="38"/>
      <c r="Y21054" s="38"/>
    </row>
    <row r="21055" spans="5:25">
      <c r="E21055" s="45"/>
      <c r="H21055" s="45"/>
      <c r="Q21055" s="38"/>
      <c r="Y21055" s="38"/>
    </row>
    <row r="21056" spans="5:25">
      <c r="E21056" s="45"/>
      <c r="H21056" s="45"/>
      <c r="Q21056" s="38"/>
      <c r="Y21056" s="38"/>
    </row>
    <row r="21057" spans="5:25">
      <c r="E21057" s="45"/>
      <c r="H21057" s="45"/>
      <c r="Q21057" s="38"/>
      <c r="Y21057" s="38"/>
    </row>
    <row r="21058" spans="5:25">
      <c r="E21058" s="45"/>
      <c r="H21058" s="45"/>
      <c r="Q21058" s="38"/>
      <c r="Y21058" s="38"/>
    </row>
    <row r="21059" spans="5:25">
      <c r="E21059" s="45"/>
      <c r="H21059" s="45"/>
      <c r="Q21059" s="38"/>
      <c r="Y21059" s="38"/>
    </row>
    <row r="21060" spans="5:25">
      <c r="E21060" s="45"/>
      <c r="H21060" s="45"/>
      <c r="Q21060" s="38"/>
      <c r="Y21060" s="38"/>
    </row>
    <row r="21061" spans="5:25">
      <c r="E21061" s="45"/>
      <c r="H21061" s="45"/>
      <c r="Q21061" s="38"/>
      <c r="Y21061" s="38"/>
    </row>
    <row r="21062" spans="5:25">
      <c r="E21062" s="45"/>
      <c r="H21062" s="45"/>
      <c r="Q21062" s="38"/>
      <c r="Y21062" s="38"/>
    </row>
    <row r="21063" spans="5:25">
      <c r="E21063" s="45"/>
      <c r="H21063" s="45"/>
      <c r="Q21063" s="38"/>
      <c r="Y21063" s="38"/>
    </row>
    <row r="21064" spans="5:25">
      <c r="E21064" s="45"/>
      <c r="H21064" s="45"/>
      <c r="Q21064" s="38"/>
      <c r="Y21064" s="38"/>
    </row>
    <row r="21065" spans="5:25">
      <c r="E21065" s="45"/>
      <c r="H21065" s="45"/>
      <c r="Q21065" s="38"/>
      <c r="Y21065" s="38"/>
    </row>
    <row r="21066" spans="5:25">
      <c r="E21066" s="45"/>
      <c r="H21066" s="45"/>
      <c r="Q21066" s="38"/>
      <c r="Y21066" s="38"/>
    </row>
    <row r="21067" spans="5:25">
      <c r="E21067" s="45"/>
      <c r="H21067" s="45"/>
      <c r="Q21067" s="38"/>
      <c r="Y21067" s="38"/>
    </row>
    <row r="21068" spans="5:25">
      <c r="E21068" s="45"/>
      <c r="H21068" s="45"/>
      <c r="Q21068" s="38"/>
      <c r="Y21068" s="38"/>
    </row>
    <row r="21069" spans="5:25">
      <c r="E21069" s="45"/>
      <c r="H21069" s="45"/>
      <c r="Q21069" s="38"/>
      <c r="Y21069" s="38"/>
    </row>
    <row r="21070" spans="5:25">
      <c r="E21070" s="45"/>
      <c r="H21070" s="45"/>
      <c r="Q21070" s="38"/>
      <c r="Y21070" s="38"/>
    </row>
    <row r="21071" spans="5:25">
      <c r="E21071" s="45"/>
      <c r="H21071" s="45"/>
      <c r="Q21071" s="38"/>
      <c r="Y21071" s="38"/>
    </row>
    <row r="21072" spans="5:25">
      <c r="E21072" s="45"/>
      <c r="H21072" s="45"/>
      <c r="Q21072" s="38"/>
      <c r="Y21072" s="38"/>
    </row>
    <row r="21073" spans="5:25">
      <c r="E21073" s="45"/>
      <c r="H21073" s="45"/>
      <c r="Q21073" s="38"/>
      <c r="Y21073" s="38"/>
    </row>
    <row r="21074" spans="5:25">
      <c r="E21074" s="45"/>
      <c r="H21074" s="45"/>
      <c r="Q21074" s="38"/>
      <c r="Y21074" s="38"/>
    </row>
    <row r="21075" spans="5:25">
      <c r="E21075" s="45"/>
      <c r="H21075" s="45"/>
      <c r="Q21075" s="38"/>
      <c r="Y21075" s="38"/>
    </row>
    <row r="21076" spans="5:25">
      <c r="E21076" s="45"/>
      <c r="H21076" s="45"/>
      <c r="Q21076" s="38"/>
      <c r="Y21076" s="38"/>
    </row>
    <row r="21077" spans="5:25">
      <c r="E21077" s="45"/>
      <c r="H21077" s="45"/>
      <c r="Q21077" s="38"/>
      <c r="Y21077" s="38"/>
    </row>
    <row r="21078" spans="5:25">
      <c r="E21078" s="45"/>
      <c r="H21078" s="45"/>
      <c r="Q21078" s="38"/>
      <c r="Y21078" s="38"/>
    </row>
    <row r="21079" spans="5:25">
      <c r="E21079" s="45"/>
      <c r="H21079" s="45"/>
      <c r="Q21079" s="38"/>
      <c r="Y21079" s="38"/>
    </row>
    <row r="21080" spans="5:25">
      <c r="E21080" s="45"/>
      <c r="H21080" s="45"/>
      <c r="Q21080" s="38"/>
      <c r="Y21080" s="38"/>
    </row>
    <row r="21081" spans="5:25">
      <c r="E21081" s="45"/>
      <c r="H21081" s="45"/>
      <c r="Q21081" s="38"/>
      <c r="Y21081" s="38"/>
    </row>
    <row r="21082" spans="5:25">
      <c r="E21082" s="45"/>
      <c r="H21082" s="45"/>
      <c r="Q21082" s="38"/>
      <c r="Y21082" s="38"/>
    </row>
    <row r="21083" spans="5:25">
      <c r="E21083" s="45"/>
      <c r="H21083" s="45"/>
      <c r="Q21083" s="38"/>
      <c r="Y21083" s="38"/>
    </row>
    <row r="21084" spans="5:25">
      <c r="E21084" s="45"/>
      <c r="H21084" s="45"/>
      <c r="Q21084" s="38"/>
      <c r="Y21084" s="38"/>
    </row>
    <row r="21085" spans="5:25">
      <c r="E21085" s="45"/>
      <c r="H21085" s="45"/>
      <c r="Q21085" s="38"/>
      <c r="Y21085" s="38"/>
    </row>
    <row r="21086" spans="5:25">
      <c r="E21086" s="45"/>
      <c r="H21086" s="45"/>
      <c r="Q21086" s="38"/>
      <c r="Y21086" s="38"/>
    </row>
    <row r="21087" spans="5:25">
      <c r="E21087" s="45"/>
      <c r="H21087" s="45"/>
      <c r="Q21087" s="38"/>
      <c r="Y21087" s="38"/>
    </row>
    <row r="21088" spans="5:25">
      <c r="E21088" s="45"/>
      <c r="H21088" s="45"/>
      <c r="Q21088" s="38"/>
      <c r="Y21088" s="38"/>
    </row>
    <row r="21089" spans="5:25">
      <c r="E21089" s="45"/>
      <c r="H21089" s="45"/>
      <c r="Q21089" s="38"/>
      <c r="Y21089" s="38"/>
    </row>
    <row r="21090" spans="5:25">
      <c r="E21090" s="45"/>
      <c r="H21090" s="45"/>
      <c r="Q21090" s="38"/>
      <c r="Y21090" s="38"/>
    </row>
    <row r="21091" spans="5:25">
      <c r="E21091" s="45"/>
      <c r="H21091" s="45"/>
      <c r="Q21091" s="38"/>
      <c r="Y21091" s="38"/>
    </row>
    <row r="21092" spans="5:25">
      <c r="E21092" s="45"/>
      <c r="H21092" s="45"/>
      <c r="Q21092" s="38"/>
      <c r="Y21092" s="38"/>
    </row>
    <row r="21093" spans="5:25">
      <c r="E21093" s="45"/>
      <c r="H21093" s="45"/>
      <c r="Q21093" s="38"/>
      <c r="Y21093" s="38"/>
    </row>
    <row r="21094" spans="5:25">
      <c r="E21094" s="45"/>
      <c r="H21094" s="45"/>
      <c r="Q21094" s="38"/>
      <c r="Y21094" s="38"/>
    </row>
    <row r="21095" spans="5:25">
      <c r="E21095" s="45"/>
      <c r="H21095" s="45"/>
      <c r="Q21095" s="38"/>
      <c r="Y21095" s="38"/>
    </row>
    <row r="21096" spans="5:25">
      <c r="E21096" s="45"/>
      <c r="H21096" s="45"/>
      <c r="Q21096" s="38"/>
      <c r="Y21096" s="38"/>
    </row>
    <row r="21097" spans="5:25">
      <c r="E21097" s="45"/>
      <c r="H21097" s="45"/>
      <c r="Q21097" s="38"/>
      <c r="Y21097" s="38"/>
    </row>
    <row r="21098" spans="5:25">
      <c r="E21098" s="45"/>
      <c r="H21098" s="45"/>
      <c r="Q21098" s="38"/>
      <c r="Y21098" s="38"/>
    </row>
    <row r="21099" spans="5:25">
      <c r="E21099" s="45"/>
      <c r="H21099" s="45"/>
      <c r="Q21099" s="38"/>
      <c r="Y21099" s="38"/>
    </row>
    <row r="21100" spans="5:25">
      <c r="E21100" s="45"/>
      <c r="H21100" s="45"/>
      <c r="Q21100" s="38"/>
      <c r="Y21100" s="38"/>
    </row>
    <row r="21101" spans="5:25">
      <c r="E21101" s="45"/>
      <c r="H21101" s="45"/>
      <c r="Q21101" s="38"/>
      <c r="Y21101" s="38"/>
    </row>
    <row r="21102" spans="5:25">
      <c r="E21102" s="45"/>
      <c r="H21102" s="45"/>
      <c r="Q21102" s="38"/>
      <c r="Y21102" s="38"/>
    </row>
    <row r="21103" spans="5:25">
      <c r="E21103" s="45"/>
      <c r="H21103" s="45"/>
      <c r="Q21103" s="38"/>
      <c r="Y21103" s="38"/>
    </row>
    <row r="21104" spans="5:25">
      <c r="E21104" s="45"/>
      <c r="H21104" s="45"/>
      <c r="Q21104" s="38"/>
      <c r="Y21104" s="38"/>
    </row>
    <row r="21105" spans="5:25">
      <c r="E21105" s="45"/>
      <c r="H21105" s="45"/>
      <c r="Q21105" s="38"/>
      <c r="Y21105" s="38"/>
    </row>
    <row r="21106" spans="5:25">
      <c r="E21106" s="45"/>
      <c r="H21106" s="45"/>
      <c r="Q21106" s="38"/>
      <c r="Y21106" s="38"/>
    </row>
    <row r="21107" spans="5:25">
      <c r="E21107" s="45"/>
      <c r="H21107" s="45"/>
      <c r="Q21107" s="38"/>
      <c r="Y21107" s="38"/>
    </row>
    <row r="21108" spans="5:25">
      <c r="E21108" s="45"/>
      <c r="H21108" s="45"/>
      <c r="Q21108" s="38"/>
      <c r="Y21108" s="38"/>
    </row>
    <row r="21109" spans="5:25">
      <c r="E21109" s="45"/>
      <c r="H21109" s="45"/>
      <c r="Q21109" s="38"/>
      <c r="Y21109" s="38"/>
    </row>
    <row r="21110" spans="5:25">
      <c r="E21110" s="45"/>
      <c r="H21110" s="45"/>
      <c r="Q21110" s="38"/>
      <c r="Y21110" s="38"/>
    </row>
    <row r="21111" spans="5:25">
      <c r="E21111" s="45"/>
      <c r="H21111" s="45"/>
      <c r="Q21111" s="38"/>
      <c r="Y21111" s="38"/>
    </row>
    <row r="21112" spans="5:25">
      <c r="E21112" s="45"/>
      <c r="H21112" s="45"/>
      <c r="Q21112" s="38"/>
      <c r="Y21112" s="38"/>
    </row>
    <row r="21113" spans="5:25">
      <c r="E21113" s="45"/>
      <c r="H21113" s="45"/>
      <c r="Q21113" s="38"/>
      <c r="Y21113" s="38"/>
    </row>
    <row r="21114" spans="5:25">
      <c r="E21114" s="45"/>
      <c r="H21114" s="45"/>
      <c r="Q21114" s="38"/>
      <c r="Y21114" s="38"/>
    </row>
    <row r="21115" spans="5:25">
      <c r="E21115" s="45"/>
      <c r="H21115" s="45"/>
      <c r="Q21115" s="38"/>
      <c r="Y21115" s="38"/>
    </row>
    <row r="21116" spans="5:25">
      <c r="E21116" s="45"/>
      <c r="H21116" s="45"/>
      <c r="Q21116" s="38"/>
      <c r="Y21116" s="38"/>
    </row>
    <row r="21117" spans="5:25">
      <c r="E21117" s="45"/>
      <c r="H21117" s="45"/>
      <c r="Q21117" s="38"/>
      <c r="Y21117" s="38"/>
    </row>
    <row r="21118" spans="5:25">
      <c r="E21118" s="45"/>
      <c r="H21118" s="45"/>
      <c r="Q21118" s="38"/>
      <c r="Y21118" s="38"/>
    </row>
    <row r="21119" spans="5:25">
      <c r="E21119" s="45"/>
      <c r="H21119" s="45"/>
      <c r="Q21119" s="38"/>
      <c r="Y21119" s="38"/>
    </row>
    <row r="21120" spans="5:25">
      <c r="E21120" s="45"/>
      <c r="H21120" s="45"/>
      <c r="Q21120" s="38"/>
      <c r="Y21120" s="38"/>
    </row>
    <row r="21121" spans="5:25">
      <c r="E21121" s="45"/>
      <c r="H21121" s="45"/>
      <c r="Q21121" s="38"/>
      <c r="Y21121" s="38"/>
    </row>
    <row r="21122" spans="5:25">
      <c r="E21122" s="45"/>
      <c r="H21122" s="45"/>
      <c r="Q21122" s="38"/>
      <c r="Y21122" s="38"/>
    </row>
    <row r="21123" spans="5:25">
      <c r="E21123" s="45"/>
      <c r="H21123" s="45"/>
      <c r="Q21123" s="38"/>
      <c r="Y21123" s="38"/>
    </row>
    <row r="21124" spans="5:25">
      <c r="E21124" s="45"/>
      <c r="H21124" s="45"/>
      <c r="Q21124" s="38"/>
      <c r="Y21124" s="38"/>
    </row>
    <row r="21125" spans="5:25">
      <c r="E21125" s="45"/>
      <c r="H21125" s="45"/>
      <c r="Q21125" s="38"/>
      <c r="Y21125" s="38"/>
    </row>
    <row r="21126" spans="5:25">
      <c r="E21126" s="45"/>
      <c r="H21126" s="45"/>
      <c r="Q21126" s="38"/>
      <c r="Y21126" s="38"/>
    </row>
    <row r="21127" spans="5:25">
      <c r="E21127" s="45"/>
      <c r="H21127" s="45"/>
      <c r="Q21127" s="38"/>
      <c r="Y21127" s="38"/>
    </row>
    <row r="21128" spans="5:25">
      <c r="E21128" s="45"/>
      <c r="H21128" s="45"/>
      <c r="Q21128" s="38"/>
      <c r="Y21128" s="38"/>
    </row>
    <row r="21129" spans="5:25">
      <c r="E21129" s="45"/>
      <c r="H21129" s="45"/>
      <c r="Q21129" s="38"/>
      <c r="Y21129" s="38"/>
    </row>
    <row r="21130" spans="5:25">
      <c r="E21130" s="45"/>
      <c r="H21130" s="45"/>
      <c r="Q21130" s="38"/>
      <c r="Y21130" s="38"/>
    </row>
    <row r="21131" spans="5:25">
      <c r="E21131" s="45"/>
      <c r="H21131" s="45"/>
      <c r="Q21131" s="38"/>
      <c r="Y21131" s="38"/>
    </row>
    <row r="21132" spans="5:25">
      <c r="E21132" s="45"/>
      <c r="H21132" s="45"/>
      <c r="Q21132" s="38"/>
      <c r="Y21132" s="38"/>
    </row>
    <row r="21133" spans="5:25">
      <c r="E21133" s="45"/>
      <c r="H21133" s="45"/>
      <c r="Q21133" s="38"/>
      <c r="Y21133" s="38"/>
    </row>
    <row r="21134" spans="5:25">
      <c r="E21134" s="45"/>
      <c r="H21134" s="45"/>
      <c r="Q21134" s="38"/>
      <c r="Y21134" s="38"/>
    </row>
    <row r="21135" spans="5:25">
      <c r="E21135" s="45"/>
      <c r="H21135" s="45"/>
      <c r="Q21135" s="38"/>
      <c r="Y21135" s="38"/>
    </row>
    <row r="21136" spans="5:25">
      <c r="E21136" s="45"/>
      <c r="H21136" s="45"/>
      <c r="Q21136" s="38"/>
      <c r="Y21136" s="38"/>
    </row>
    <row r="21137" spans="5:25">
      <c r="E21137" s="45"/>
      <c r="H21137" s="45"/>
      <c r="Q21137" s="38"/>
      <c r="Y21137" s="38"/>
    </row>
    <row r="21138" spans="5:25">
      <c r="E21138" s="45"/>
      <c r="H21138" s="45"/>
      <c r="Q21138" s="38"/>
      <c r="Y21138" s="38"/>
    </row>
    <row r="21139" spans="5:25">
      <c r="E21139" s="45"/>
      <c r="H21139" s="45"/>
      <c r="Q21139" s="38"/>
      <c r="Y21139" s="38"/>
    </row>
    <row r="21140" spans="5:25">
      <c r="E21140" s="45"/>
      <c r="H21140" s="45"/>
      <c r="Q21140" s="38"/>
      <c r="Y21140" s="38"/>
    </row>
    <row r="21141" spans="5:25">
      <c r="E21141" s="45"/>
      <c r="H21141" s="45"/>
      <c r="Q21141" s="38"/>
      <c r="Y21141" s="38"/>
    </row>
    <row r="21142" spans="5:25">
      <c r="E21142" s="45"/>
      <c r="H21142" s="45"/>
      <c r="Q21142" s="38"/>
      <c r="Y21142" s="38"/>
    </row>
    <row r="21143" spans="5:25">
      <c r="E21143" s="45"/>
      <c r="H21143" s="45"/>
      <c r="Q21143" s="38"/>
      <c r="Y21143" s="38"/>
    </row>
    <row r="21144" spans="5:25">
      <c r="E21144" s="45"/>
      <c r="H21144" s="45"/>
      <c r="Q21144" s="38"/>
      <c r="Y21144" s="38"/>
    </row>
    <row r="21145" spans="5:25">
      <c r="E21145" s="45"/>
      <c r="H21145" s="45"/>
      <c r="Q21145" s="38"/>
      <c r="Y21145" s="38"/>
    </row>
    <row r="21146" spans="5:25">
      <c r="E21146" s="45"/>
      <c r="H21146" s="45"/>
      <c r="Q21146" s="38"/>
      <c r="Y21146" s="38"/>
    </row>
    <row r="21147" spans="5:25">
      <c r="E21147" s="45"/>
      <c r="H21147" s="45"/>
      <c r="Q21147" s="38"/>
      <c r="Y21147" s="38"/>
    </row>
    <row r="21148" spans="5:25">
      <c r="E21148" s="45"/>
      <c r="H21148" s="45"/>
      <c r="Q21148" s="38"/>
      <c r="Y21148" s="38"/>
    </row>
    <row r="21149" spans="5:25">
      <c r="E21149" s="45"/>
      <c r="H21149" s="45"/>
      <c r="Q21149" s="38"/>
      <c r="Y21149" s="38"/>
    </row>
    <row r="21150" spans="5:25">
      <c r="E21150" s="45"/>
      <c r="H21150" s="45"/>
      <c r="Q21150" s="38"/>
      <c r="Y21150" s="38"/>
    </row>
    <row r="21151" spans="5:25">
      <c r="E21151" s="45"/>
      <c r="H21151" s="45"/>
      <c r="Q21151" s="38"/>
      <c r="Y21151" s="38"/>
    </row>
    <row r="21152" spans="5:25">
      <c r="E21152" s="45"/>
      <c r="H21152" s="45"/>
      <c r="Q21152" s="38"/>
      <c r="Y21152" s="38"/>
    </row>
    <row r="21153" spans="5:25">
      <c r="E21153" s="45"/>
      <c r="H21153" s="45"/>
      <c r="Q21153" s="38"/>
      <c r="Y21153" s="38"/>
    </row>
    <row r="21154" spans="5:25">
      <c r="E21154" s="45"/>
      <c r="H21154" s="45"/>
      <c r="Q21154" s="38"/>
      <c r="Y21154" s="38"/>
    </row>
    <row r="21155" spans="5:25">
      <c r="E21155" s="45"/>
      <c r="H21155" s="45"/>
      <c r="Q21155" s="38"/>
      <c r="Y21155" s="38"/>
    </row>
    <row r="21156" spans="5:25">
      <c r="E21156" s="45"/>
      <c r="H21156" s="45"/>
      <c r="Q21156" s="38"/>
      <c r="Y21156" s="38"/>
    </row>
    <row r="21157" spans="5:25">
      <c r="E21157" s="45"/>
      <c r="H21157" s="45"/>
      <c r="Q21157" s="38"/>
      <c r="Y21157" s="38"/>
    </row>
    <row r="21158" spans="5:25">
      <c r="E21158" s="45"/>
      <c r="H21158" s="45"/>
      <c r="Q21158" s="38"/>
      <c r="Y21158" s="38"/>
    </row>
    <row r="21159" spans="5:25">
      <c r="E21159" s="45"/>
      <c r="H21159" s="45"/>
      <c r="Q21159" s="38"/>
      <c r="Y21159" s="38"/>
    </row>
    <row r="21160" spans="5:25">
      <c r="E21160" s="45"/>
      <c r="H21160" s="45"/>
      <c r="Q21160" s="38"/>
      <c r="Y21160" s="38"/>
    </row>
    <row r="21161" spans="5:25">
      <c r="E21161" s="45"/>
      <c r="H21161" s="45"/>
      <c r="Q21161" s="38"/>
      <c r="Y21161" s="38"/>
    </row>
    <row r="21162" spans="5:25">
      <c r="E21162" s="45"/>
      <c r="H21162" s="45"/>
      <c r="Q21162" s="38"/>
      <c r="Y21162" s="38"/>
    </row>
    <row r="21163" spans="5:25">
      <c r="E21163" s="45"/>
      <c r="H21163" s="45"/>
      <c r="Q21163" s="38"/>
      <c r="Y21163" s="38"/>
    </row>
    <row r="21164" spans="5:25">
      <c r="E21164" s="45"/>
      <c r="H21164" s="45"/>
      <c r="Q21164" s="38"/>
      <c r="Y21164" s="38"/>
    </row>
    <row r="21165" spans="5:25">
      <c r="E21165" s="45"/>
      <c r="H21165" s="45"/>
      <c r="Q21165" s="38"/>
      <c r="Y21165" s="38"/>
    </row>
    <row r="21166" spans="5:25">
      <c r="E21166" s="45"/>
      <c r="H21166" s="45"/>
      <c r="Q21166" s="38"/>
      <c r="Y21166" s="38"/>
    </row>
    <row r="21167" spans="5:25">
      <c r="E21167" s="45"/>
      <c r="H21167" s="45"/>
      <c r="Q21167" s="38"/>
      <c r="Y21167" s="38"/>
    </row>
    <row r="21168" spans="5:25">
      <c r="E21168" s="45"/>
      <c r="H21168" s="45"/>
      <c r="Q21168" s="38"/>
      <c r="Y21168" s="38"/>
    </row>
    <row r="21169" spans="5:25">
      <c r="E21169" s="45"/>
      <c r="H21169" s="45"/>
      <c r="Q21169" s="38"/>
      <c r="Y21169" s="38"/>
    </row>
    <row r="21170" spans="5:25">
      <c r="E21170" s="45"/>
      <c r="H21170" s="45"/>
      <c r="Q21170" s="38"/>
      <c r="Y21170" s="38"/>
    </row>
    <row r="21171" spans="5:25">
      <c r="E21171" s="45"/>
      <c r="H21171" s="45"/>
      <c r="Q21171" s="38"/>
      <c r="Y21171" s="38"/>
    </row>
    <row r="21172" spans="5:25">
      <c r="E21172" s="45"/>
      <c r="H21172" s="45"/>
      <c r="Q21172" s="38"/>
      <c r="Y21172" s="38"/>
    </row>
    <row r="21173" spans="5:25">
      <c r="E21173" s="45"/>
      <c r="H21173" s="45"/>
      <c r="Q21173" s="38"/>
      <c r="Y21173" s="38"/>
    </row>
    <row r="21174" spans="5:25">
      <c r="E21174" s="45"/>
      <c r="H21174" s="45"/>
      <c r="Q21174" s="38"/>
      <c r="Y21174" s="38"/>
    </row>
    <row r="21175" spans="5:25">
      <c r="E21175" s="45"/>
      <c r="H21175" s="45"/>
      <c r="Q21175" s="38"/>
      <c r="Y21175" s="38"/>
    </row>
    <row r="21176" spans="5:25">
      <c r="E21176" s="45"/>
      <c r="H21176" s="45"/>
      <c r="Q21176" s="38"/>
      <c r="Y21176" s="38"/>
    </row>
    <row r="21177" spans="5:25">
      <c r="E21177" s="45"/>
      <c r="H21177" s="45"/>
      <c r="Q21177" s="38"/>
      <c r="Y21177" s="38"/>
    </row>
    <row r="21178" spans="5:25">
      <c r="E21178" s="45"/>
      <c r="H21178" s="45"/>
      <c r="Q21178" s="38"/>
      <c r="Y21178" s="38"/>
    </row>
    <row r="21179" spans="5:25">
      <c r="E21179" s="45"/>
      <c r="H21179" s="45"/>
      <c r="Q21179" s="38"/>
      <c r="Y21179" s="38"/>
    </row>
    <row r="21180" spans="5:25">
      <c r="E21180" s="45"/>
      <c r="H21180" s="45"/>
      <c r="Q21180" s="38"/>
      <c r="Y21180" s="38"/>
    </row>
    <row r="21181" spans="5:25">
      <c r="E21181" s="45"/>
      <c r="H21181" s="45"/>
      <c r="Q21181" s="38"/>
      <c r="Y21181" s="38"/>
    </row>
    <row r="21182" spans="5:25">
      <c r="E21182" s="45"/>
      <c r="H21182" s="45"/>
      <c r="Q21182" s="38"/>
      <c r="Y21182" s="38"/>
    </row>
    <row r="21183" spans="5:25">
      <c r="E21183" s="45"/>
      <c r="H21183" s="45"/>
      <c r="Q21183" s="38"/>
      <c r="Y21183" s="38"/>
    </row>
    <row r="21184" spans="5:25">
      <c r="E21184" s="45"/>
      <c r="H21184" s="45"/>
      <c r="Q21184" s="38"/>
      <c r="Y21184" s="38"/>
    </row>
    <row r="21185" spans="5:25">
      <c r="E21185" s="45"/>
      <c r="H21185" s="45"/>
      <c r="Q21185" s="38"/>
      <c r="Y21185" s="38"/>
    </row>
    <row r="21186" spans="5:25">
      <c r="E21186" s="45"/>
      <c r="H21186" s="45"/>
      <c r="Q21186" s="38"/>
      <c r="Y21186" s="38"/>
    </row>
    <row r="21187" spans="5:25">
      <c r="E21187" s="45"/>
      <c r="H21187" s="45"/>
      <c r="Q21187" s="38"/>
      <c r="Y21187" s="38"/>
    </row>
    <row r="21188" spans="5:25">
      <c r="E21188" s="45"/>
      <c r="H21188" s="45"/>
      <c r="Q21188" s="38"/>
      <c r="Y21188" s="38"/>
    </row>
    <row r="21189" spans="5:25">
      <c r="E21189" s="45"/>
      <c r="H21189" s="45"/>
      <c r="Q21189" s="38"/>
      <c r="Y21189" s="38"/>
    </row>
    <row r="21190" spans="5:25">
      <c r="E21190" s="45"/>
      <c r="H21190" s="45"/>
      <c r="Q21190" s="38"/>
      <c r="Y21190" s="38"/>
    </row>
    <row r="21191" spans="5:25">
      <c r="E21191" s="45"/>
      <c r="H21191" s="45"/>
      <c r="Q21191" s="38"/>
      <c r="Y21191" s="38"/>
    </row>
    <row r="21192" spans="5:25">
      <c r="E21192" s="45"/>
      <c r="H21192" s="45"/>
      <c r="Q21192" s="38"/>
      <c r="Y21192" s="38"/>
    </row>
    <row r="21193" spans="5:25">
      <c r="E21193" s="45"/>
      <c r="H21193" s="45"/>
      <c r="Q21193" s="38"/>
      <c r="Y21193" s="38"/>
    </row>
    <row r="21194" spans="5:25">
      <c r="E21194" s="45"/>
      <c r="H21194" s="45"/>
      <c r="Q21194" s="38"/>
      <c r="Y21194" s="38"/>
    </row>
    <row r="21195" spans="5:25">
      <c r="E21195" s="45"/>
      <c r="H21195" s="45"/>
      <c r="Q21195" s="38"/>
      <c r="Y21195" s="38"/>
    </row>
    <row r="21196" spans="5:25">
      <c r="E21196" s="45"/>
      <c r="H21196" s="45"/>
      <c r="Q21196" s="38"/>
      <c r="Y21196" s="38"/>
    </row>
    <row r="21197" spans="5:25">
      <c r="E21197" s="45"/>
      <c r="H21197" s="45"/>
      <c r="Q21197" s="38"/>
      <c r="Y21197" s="38"/>
    </row>
    <row r="21198" spans="5:25">
      <c r="E21198" s="45"/>
      <c r="H21198" s="45"/>
      <c r="Q21198" s="38"/>
      <c r="Y21198" s="38"/>
    </row>
    <row r="21199" spans="5:25">
      <c r="E21199" s="45"/>
      <c r="H21199" s="45"/>
      <c r="Q21199" s="38"/>
      <c r="Y21199" s="38"/>
    </row>
    <row r="21200" spans="5:25">
      <c r="E21200" s="45"/>
      <c r="H21200" s="45"/>
      <c r="Q21200" s="38"/>
      <c r="Y21200" s="38"/>
    </row>
    <row r="21201" spans="5:25">
      <c r="E21201" s="45"/>
      <c r="H21201" s="45"/>
      <c r="Q21201" s="38"/>
      <c r="Y21201" s="38"/>
    </row>
    <row r="21202" spans="5:25">
      <c r="E21202" s="45"/>
      <c r="H21202" s="45"/>
      <c r="Q21202" s="38"/>
      <c r="Y21202" s="38"/>
    </row>
    <row r="21203" spans="5:25">
      <c r="E21203" s="45"/>
      <c r="H21203" s="45"/>
      <c r="Q21203" s="38"/>
      <c r="Y21203" s="38"/>
    </row>
    <row r="21204" spans="5:25">
      <c r="E21204" s="45"/>
      <c r="H21204" s="45"/>
      <c r="Q21204" s="38"/>
      <c r="Y21204" s="38"/>
    </row>
    <row r="21205" spans="5:25">
      <c r="E21205" s="45"/>
      <c r="H21205" s="45"/>
      <c r="Q21205" s="38"/>
      <c r="Y21205" s="38"/>
    </row>
    <row r="21206" spans="5:25">
      <c r="E21206" s="45"/>
      <c r="H21206" s="45"/>
      <c r="Q21206" s="38"/>
      <c r="Y21206" s="38"/>
    </row>
    <row r="21207" spans="5:25">
      <c r="E21207" s="45"/>
      <c r="H21207" s="45"/>
      <c r="Q21207" s="38"/>
      <c r="Y21207" s="38"/>
    </row>
    <row r="21208" spans="5:25">
      <c r="E21208" s="45"/>
      <c r="H21208" s="45"/>
      <c r="Q21208" s="38"/>
      <c r="Y21208" s="38"/>
    </row>
    <row r="21209" spans="5:25">
      <c r="E21209" s="45"/>
      <c r="H21209" s="45"/>
      <c r="Q21209" s="38"/>
      <c r="Y21209" s="38"/>
    </row>
    <row r="21210" spans="5:25">
      <c r="E21210" s="45"/>
      <c r="H21210" s="45"/>
      <c r="Q21210" s="38"/>
      <c r="Y21210" s="38"/>
    </row>
    <row r="21211" spans="5:25">
      <c r="E21211" s="45"/>
      <c r="H21211" s="45"/>
      <c r="Q21211" s="38"/>
      <c r="Y21211" s="38"/>
    </row>
    <row r="21212" spans="5:25">
      <c r="E21212" s="45"/>
      <c r="H21212" s="45"/>
      <c r="Q21212" s="38"/>
      <c r="Y21212" s="38"/>
    </row>
    <row r="21213" spans="5:25">
      <c r="E21213" s="45"/>
      <c r="H21213" s="45"/>
      <c r="Q21213" s="38"/>
      <c r="Y21213" s="38"/>
    </row>
    <row r="21214" spans="5:25">
      <c r="E21214" s="45"/>
      <c r="H21214" s="45"/>
      <c r="Q21214" s="38"/>
      <c r="Y21214" s="38"/>
    </row>
    <row r="21215" spans="5:25">
      <c r="E21215" s="45"/>
      <c r="H21215" s="45"/>
      <c r="Q21215" s="38"/>
      <c r="Y21215" s="38"/>
    </row>
    <row r="21216" spans="5:25">
      <c r="E21216" s="45"/>
      <c r="H21216" s="45"/>
      <c r="Q21216" s="38"/>
      <c r="Y21216" s="38"/>
    </row>
    <row r="21217" spans="5:25">
      <c r="E21217" s="45"/>
      <c r="H21217" s="45"/>
      <c r="Q21217" s="38"/>
      <c r="Y21217" s="38"/>
    </row>
    <row r="21218" spans="5:25">
      <c r="E21218" s="45"/>
      <c r="H21218" s="45"/>
      <c r="Q21218" s="38"/>
      <c r="Y21218" s="38"/>
    </row>
    <row r="21219" spans="5:25">
      <c r="E21219" s="45"/>
      <c r="H21219" s="45"/>
      <c r="Q21219" s="38"/>
      <c r="Y21219" s="38"/>
    </row>
    <row r="21220" spans="5:25">
      <c r="E21220" s="45"/>
      <c r="H21220" s="45"/>
      <c r="Q21220" s="38"/>
      <c r="Y21220" s="38"/>
    </row>
    <row r="21221" spans="5:25">
      <c r="E21221" s="45"/>
      <c r="H21221" s="45"/>
      <c r="Q21221" s="38"/>
      <c r="Y21221" s="38"/>
    </row>
    <row r="21222" spans="5:25">
      <c r="E21222" s="45"/>
      <c r="H21222" s="45"/>
      <c r="Q21222" s="38"/>
      <c r="Y21222" s="38"/>
    </row>
    <row r="21223" spans="5:25">
      <c r="E21223" s="45"/>
      <c r="H21223" s="45"/>
      <c r="Q21223" s="38"/>
      <c r="Y21223" s="38"/>
    </row>
    <row r="21224" spans="5:25">
      <c r="E21224" s="45"/>
      <c r="H21224" s="45"/>
      <c r="Q21224" s="38"/>
      <c r="Y21224" s="38"/>
    </row>
    <row r="21225" spans="5:25">
      <c r="E21225" s="45"/>
      <c r="H21225" s="45"/>
      <c r="Q21225" s="38"/>
      <c r="Y21225" s="38"/>
    </row>
    <row r="21226" spans="5:25">
      <c r="E21226" s="45"/>
      <c r="H21226" s="45"/>
      <c r="Q21226" s="38"/>
      <c r="Y21226" s="38"/>
    </row>
    <row r="21227" spans="5:25">
      <c r="E21227" s="45"/>
      <c r="H21227" s="45"/>
      <c r="Q21227" s="38"/>
      <c r="Y21227" s="38"/>
    </row>
    <row r="21228" spans="5:25">
      <c r="E21228" s="45"/>
      <c r="H21228" s="45"/>
      <c r="Q21228" s="38"/>
      <c r="Y21228" s="38"/>
    </row>
    <row r="21229" spans="5:25">
      <c r="E21229" s="45"/>
      <c r="H21229" s="45"/>
      <c r="Q21229" s="38"/>
      <c r="Y21229" s="38"/>
    </row>
    <row r="21230" spans="5:25">
      <c r="E21230" s="45"/>
      <c r="H21230" s="45"/>
      <c r="Q21230" s="38"/>
      <c r="Y21230" s="38"/>
    </row>
    <row r="21231" spans="5:25">
      <c r="E21231" s="45"/>
      <c r="H21231" s="45"/>
      <c r="Q21231" s="38"/>
      <c r="Y21231" s="38"/>
    </row>
    <row r="21232" spans="5:25">
      <c r="E21232" s="45"/>
      <c r="H21232" s="45"/>
      <c r="Q21232" s="38"/>
      <c r="Y21232" s="38"/>
    </row>
    <row r="21233" spans="5:25">
      <c r="E21233" s="45"/>
      <c r="H21233" s="45"/>
      <c r="Q21233" s="38"/>
      <c r="Y21233" s="38"/>
    </row>
    <row r="21234" spans="5:25">
      <c r="E21234" s="45"/>
      <c r="H21234" s="45"/>
      <c r="Q21234" s="38"/>
      <c r="Y21234" s="38"/>
    </row>
    <row r="21235" spans="5:25">
      <c r="E21235" s="45"/>
      <c r="H21235" s="45"/>
      <c r="Q21235" s="38"/>
      <c r="Y21235" s="38"/>
    </row>
    <row r="21236" spans="5:25">
      <c r="E21236" s="45"/>
      <c r="H21236" s="45"/>
      <c r="Q21236" s="38"/>
      <c r="Y21236" s="38"/>
    </row>
    <row r="21237" spans="5:25">
      <c r="E21237" s="45"/>
      <c r="H21237" s="45"/>
      <c r="Q21237" s="38"/>
      <c r="Y21237" s="38"/>
    </row>
    <row r="21238" spans="5:25">
      <c r="E21238" s="45"/>
      <c r="H21238" s="45"/>
      <c r="Q21238" s="38"/>
      <c r="Y21238" s="38"/>
    </row>
    <row r="21239" spans="5:25">
      <c r="E21239" s="45"/>
      <c r="H21239" s="45"/>
      <c r="Q21239" s="38"/>
      <c r="Y21239" s="38"/>
    </row>
    <row r="21240" spans="5:25">
      <c r="E21240" s="45"/>
      <c r="H21240" s="45"/>
      <c r="Q21240" s="38"/>
      <c r="Y21240" s="38"/>
    </row>
    <row r="21241" spans="5:25">
      <c r="E21241" s="45"/>
      <c r="H21241" s="45"/>
      <c r="Q21241" s="38"/>
      <c r="Y21241" s="38"/>
    </row>
    <row r="21242" spans="5:25">
      <c r="E21242" s="45"/>
      <c r="H21242" s="45"/>
      <c r="Q21242" s="38"/>
      <c r="Y21242" s="38"/>
    </row>
    <row r="21243" spans="5:25">
      <c r="E21243" s="45"/>
      <c r="H21243" s="45"/>
      <c r="Q21243" s="38"/>
      <c r="Y21243" s="38"/>
    </row>
    <row r="21244" spans="5:25">
      <c r="E21244" s="45"/>
      <c r="H21244" s="45"/>
      <c r="Q21244" s="38"/>
      <c r="Y21244" s="38"/>
    </row>
    <row r="21245" spans="5:25">
      <c r="E21245" s="45"/>
      <c r="H21245" s="45"/>
      <c r="Q21245" s="38"/>
      <c r="Y21245" s="38"/>
    </row>
    <row r="21246" spans="5:25">
      <c r="E21246" s="45"/>
      <c r="H21246" s="45"/>
      <c r="Q21246" s="38"/>
      <c r="Y21246" s="38"/>
    </row>
    <row r="21247" spans="5:25">
      <c r="E21247" s="45"/>
      <c r="H21247" s="45"/>
      <c r="Q21247" s="38"/>
      <c r="Y21247" s="38"/>
    </row>
    <row r="21248" spans="5:25">
      <c r="E21248" s="45"/>
      <c r="H21248" s="45"/>
      <c r="Q21248" s="38"/>
      <c r="Y21248" s="38"/>
    </row>
    <row r="21249" spans="5:25">
      <c r="E21249" s="45"/>
      <c r="H21249" s="45"/>
      <c r="Q21249" s="38"/>
      <c r="Y21249" s="38"/>
    </row>
    <row r="21250" spans="5:25">
      <c r="E21250" s="45"/>
      <c r="H21250" s="45"/>
      <c r="Q21250" s="38"/>
      <c r="Y21250" s="38"/>
    </row>
    <row r="21251" spans="5:25">
      <c r="E21251" s="45"/>
      <c r="H21251" s="45"/>
      <c r="Q21251" s="38"/>
      <c r="Y21251" s="38"/>
    </row>
    <row r="21252" spans="5:25">
      <c r="E21252" s="45"/>
      <c r="H21252" s="45"/>
      <c r="Q21252" s="38"/>
      <c r="Y21252" s="38"/>
    </row>
    <row r="21253" spans="5:25">
      <c r="E21253" s="45"/>
      <c r="H21253" s="45"/>
      <c r="Q21253" s="38"/>
      <c r="Y21253" s="38"/>
    </row>
    <row r="21254" spans="5:25">
      <c r="E21254" s="45"/>
      <c r="H21254" s="45"/>
      <c r="Q21254" s="38"/>
      <c r="Y21254" s="38"/>
    </row>
    <row r="21255" spans="5:25">
      <c r="E21255" s="45"/>
      <c r="H21255" s="45"/>
      <c r="Q21255" s="38"/>
      <c r="Y21255" s="38"/>
    </row>
    <row r="21256" spans="5:25">
      <c r="E21256" s="45"/>
      <c r="H21256" s="45"/>
      <c r="Q21256" s="38"/>
      <c r="Y21256" s="38"/>
    </row>
    <row r="21257" spans="5:25">
      <c r="E21257" s="45"/>
      <c r="H21257" s="45"/>
      <c r="Q21257" s="38"/>
      <c r="Y21257" s="38"/>
    </row>
    <row r="21258" spans="5:25">
      <c r="E21258" s="45"/>
      <c r="H21258" s="45"/>
      <c r="Q21258" s="38"/>
      <c r="Y21258" s="38"/>
    </row>
    <row r="21259" spans="5:25">
      <c r="E21259" s="45"/>
      <c r="H21259" s="45"/>
      <c r="Q21259" s="38"/>
      <c r="Y21259" s="38"/>
    </row>
    <row r="21260" spans="5:25">
      <c r="E21260" s="45"/>
      <c r="H21260" s="45"/>
      <c r="Q21260" s="38"/>
      <c r="Y21260" s="38"/>
    </row>
    <row r="21261" spans="5:25">
      <c r="E21261" s="45"/>
      <c r="H21261" s="45"/>
      <c r="Q21261" s="38"/>
      <c r="Y21261" s="38"/>
    </row>
    <row r="21262" spans="5:25">
      <c r="E21262" s="45"/>
      <c r="H21262" s="45"/>
      <c r="Q21262" s="38"/>
      <c r="Y21262" s="38"/>
    </row>
    <row r="21263" spans="5:25">
      <c r="E21263" s="45"/>
      <c r="H21263" s="45"/>
      <c r="Q21263" s="38"/>
      <c r="Y21263" s="38"/>
    </row>
    <row r="21264" spans="5:25">
      <c r="E21264" s="45"/>
      <c r="H21264" s="45"/>
      <c r="Q21264" s="38"/>
      <c r="Y21264" s="38"/>
    </row>
    <row r="21265" spans="5:25">
      <c r="E21265" s="45"/>
      <c r="H21265" s="45"/>
      <c r="Q21265" s="38"/>
      <c r="Y21265" s="38"/>
    </row>
    <row r="21266" spans="5:25">
      <c r="E21266" s="45"/>
      <c r="H21266" s="45"/>
      <c r="Q21266" s="38"/>
      <c r="Y21266" s="38"/>
    </row>
    <row r="21267" spans="5:25">
      <c r="E21267" s="45"/>
      <c r="H21267" s="45"/>
      <c r="Q21267" s="38"/>
      <c r="Y21267" s="38"/>
    </row>
    <row r="21268" spans="5:25">
      <c r="E21268" s="45"/>
      <c r="H21268" s="45"/>
      <c r="Q21268" s="38"/>
      <c r="Y21268" s="38"/>
    </row>
    <row r="21269" spans="5:25">
      <c r="E21269" s="45"/>
      <c r="H21269" s="45"/>
      <c r="Q21269" s="38"/>
      <c r="Y21269" s="38"/>
    </row>
    <row r="21270" spans="5:25">
      <c r="E21270" s="45"/>
      <c r="H21270" s="45"/>
      <c r="Q21270" s="38"/>
      <c r="Y21270" s="38"/>
    </row>
    <row r="21271" spans="5:25">
      <c r="E21271" s="45"/>
      <c r="H21271" s="45"/>
      <c r="Q21271" s="38"/>
      <c r="Y21271" s="38"/>
    </row>
    <row r="21272" spans="5:25">
      <c r="E21272" s="45"/>
      <c r="H21272" s="45"/>
      <c r="Q21272" s="38"/>
      <c r="Y21272" s="38"/>
    </row>
    <row r="21273" spans="5:25">
      <c r="E21273" s="45"/>
      <c r="H21273" s="45"/>
      <c r="Q21273" s="38"/>
      <c r="Y21273" s="38"/>
    </row>
    <row r="21274" spans="5:25">
      <c r="E21274" s="45"/>
      <c r="H21274" s="45"/>
      <c r="Q21274" s="38"/>
      <c r="Y21274" s="38"/>
    </row>
    <row r="21275" spans="5:25">
      <c r="E21275" s="45"/>
      <c r="H21275" s="45"/>
      <c r="Q21275" s="38"/>
      <c r="Y21275" s="38"/>
    </row>
    <row r="21276" spans="5:25">
      <c r="E21276" s="45"/>
      <c r="H21276" s="45"/>
      <c r="Q21276" s="38"/>
      <c r="Y21276" s="38"/>
    </row>
    <row r="21277" spans="5:25">
      <c r="E21277" s="45"/>
      <c r="H21277" s="45"/>
      <c r="Q21277" s="38"/>
      <c r="Y21277" s="38"/>
    </row>
    <row r="21278" spans="5:25">
      <c r="E21278" s="45"/>
      <c r="H21278" s="45"/>
      <c r="Q21278" s="38"/>
      <c r="Y21278" s="38"/>
    </row>
    <row r="21279" spans="5:25">
      <c r="E21279" s="45"/>
      <c r="H21279" s="45"/>
      <c r="Q21279" s="38"/>
      <c r="Y21279" s="38"/>
    </row>
    <row r="21280" spans="5:25">
      <c r="E21280" s="45"/>
      <c r="H21280" s="45"/>
      <c r="Q21280" s="38"/>
      <c r="Y21280" s="38"/>
    </row>
    <row r="21281" spans="5:25">
      <c r="E21281" s="45"/>
      <c r="H21281" s="45"/>
      <c r="Q21281" s="38"/>
      <c r="Y21281" s="38"/>
    </row>
    <row r="21282" spans="5:25">
      <c r="E21282" s="45"/>
      <c r="H21282" s="45"/>
      <c r="Q21282" s="38"/>
      <c r="Y21282" s="38"/>
    </row>
    <row r="21283" spans="5:25">
      <c r="E21283" s="45"/>
      <c r="H21283" s="45"/>
      <c r="Q21283" s="38"/>
      <c r="Y21283" s="38"/>
    </row>
    <row r="21284" spans="5:25">
      <c r="E21284" s="45"/>
      <c r="H21284" s="45"/>
      <c r="Q21284" s="38"/>
      <c r="Y21284" s="38"/>
    </row>
    <row r="21285" spans="5:25">
      <c r="E21285" s="45"/>
      <c r="H21285" s="45"/>
      <c r="Q21285" s="38"/>
      <c r="Y21285" s="38"/>
    </row>
    <row r="21286" spans="5:25">
      <c r="E21286" s="45"/>
      <c r="H21286" s="45"/>
      <c r="Q21286" s="38"/>
      <c r="Y21286" s="38"/>
    </row>
    <row r="21287" spans="5:25">
      <c r="E21287" s="45"/>
      <c r="H21287" s="45"/>
      <c r="Q21287" s="38"/>
      <c r="Y21287" s="38"/>
    </row>
    <row r="21288" spans="5:25">
      <c r="E21288" s="45"/>
      <c r="H21288" s="45"/>
      <c r="Q21288" s="38"/>
      <c r="Y21288" s="38"/>
    </row>
    <row r="21289" spans="5:25">
      <c r="E21289" s="45"/>
      <c r="H21289" s="45"/>
      <c r="Q21289" s="38"/>
      <c r="Y21289" s="38"/>
    </row>
    <row r="21290" spans="5:25">
      <c r="E21290" s="45"/>
      <c r="H21290" s="45"/>
      <c r="Q21290" s="38"/>
      <c r="Y21290" s="38"/>
    </row>
    <row r="21291" spans="5:25">
      <c r="E21291" s="45"/>
      <c r="H21291" s="45"/>
      <c r="Q21291" s="38"/>
      <c r="Y21291" s="38"/>
    </row>
    <row r="21292" spans="5:25">
      <c r="E21292" s="45"/>
      <c r="H21292" s="45"/>
      <c r="Q21292" s="38"/>
      <c r="Y21292" s="38"/>
    </row>
    <row r="21293" spans="5:25">
      <c r="E21293" s="45"/>
      <c r="H21293" s="45"/>
      <c r="Q21293" s="38"/>
      <c r="Y21293" s="38"/>
    </row>
    <row r="21294" spans="5:25">
      <c r="E21294" s="45"/>
      <c r="H21294" s="45"/>
      <c r="Q21294" s="38"/>
      <c r="Y21294" s="38"/>
    </row>
    <row r="21295" spans="5:25">
      <c r="E21295" s="45"/>
      <c r="H21295" s="45"/>
      <c r="Q21295" s="38"/>
      <c r="Y21295" s="38"/>
    </row>
    <row r="21296" spans="5:25">
      <c r="E21296" s="45"/>
      <c r="H21296" s="45"/>
      <c r="Q21296" s="38"/>
      <c r="Y21296" s="38"/>
    </row>
    <row r="21297" spans="5:25">
      <c r="E21297" s="45"/>
      <c r="H21297" s="45"/>
      <c r="Q21297" s="38"/>
      <c r="Y21297" s="38"/>
    </row>
    <row r="21298" spans="5:25">
      <c r="E21298" s="45"/>
      <c r="H21298" s="45"/>
      <c r="Q21298" s="38"/>
      <c r="Y21298" s="38"/>
    </row>
    <row r="21299" spans="5:25">
      <c r="E21299" s="45"/>
      <c r="H21299" s="45"/>
      <c r="Q21299" s="38"/>
      <c r="Y21299" s="38"/>
    </row>
    <row r="21300" spans="5:25">
      <c r="E21300" s="45"/>
      <c r="H21300" s="45"/>
      <c r="Q21300" s="38"/>
      <c r="Y21300" s="38"/>
    </row>
    <row r="21301" spans="5:25">
      <c r="E21301" s="45"/>
      <c r="H21301" s="45"/>
      <c r="Q21301" s="38"/>
      <c r="Y21301" s="38"/>
    </row>
    <row r="21302" spans="5:25">
      <c r="E21302" s="45"/>
      <c r="H21302" s="45"/>
      <c r="Q21302" s="38"/>
      <c r="Y21302" s="38"/>
    </row>
    <row r="21303" spans="5:25">
      <c r="E21303" s="45"/>
      <c r="H21303" s="45"/>
      <c r="Q21303" s="38"/>
      <c r="Y21303" s="38"/>
    </row>
    <row r="21304" spans="5:25">
      <c r="E21304" s="45"/>
      <c r="H21304" s="45"/>
      <c r="Q21304" s="38"/>
      <c r="Y21304" s="38"/>
    </row>
    <row r="21305" spans="5:25">
      <c r="E21305" s="45"/>
      <c r="H21305" s="45"/>
      <c r="Q21305" s="38"/>
      <c r="Y21305" s="38"/>
    </row>
    <row r="21306" spans="5:25">
      <c r="E21306" s="45"/>
      <c r="H21306" s="45"/>
      <c r="Q21306" s="38"/>
      <c r="Y21306" s="38"/>
    </row>
    <row r="21307" spans="5:25">
      <c r="E21307" s="45"/>
      <c r="H21307" s="45"/>
      <c r="Q21307" s="38"/>
      <c r="Y21307" s="38"/>
    </row>
    <row r="21308" spans="5:25">
      <c r="E21308" s="45"/>
      <c r="H21308" s="45"/>
      <c r="Q21308" s="38"/>
      <c r="Y21308" s="38"/>
    </row>
    <row r="21309" spans="5:25">
      <c r="E21309" s="45"/>
      <c r="H21309" s="45"/>
      <c r="Q21309" s="38"/>
      <c r="Y21309" s="38"/>
    </row>
    <row r="21310" spans="5:25">
      <c r="E21310" s="45"/>
      <c r="H21310" s="45"/>
      <c r="Q21310" s="38"/>
      <c r="Y21310" s="38"/>
    </row>
    <row r="21311" spans="5:25">
      <c r="E21311" s="45"/>
      <c r="H21311" s="45"/>
      <c r="Q21311" s="38"/>
      <c r="Y21311" s="38"/>
    </row>
    <row r="21312" spans="5:25">
      <c r="E21312" s="45"/>
      <c r="H21312" s="45"/>
      <c r="Q21312" s="38"/>
      <c r="Y21312" s="38"/>
    </row>
    <row r="21313" spans="5:25">
      <c r="E21313" s="45"/>
      <c r="H21313" s="45"/>
      <c r="Q21313" s="38"/>
      <c r="Y21313" s="38"/>
    </row>
    <row r="21314" spans="5:25">
      <c r="E21314" s="45"/>
      <c r="H21314" s="45"/>
      <c r="Q21314" s="38"/>
      <c r="Y21314" s="38"/>
    </row>
    <row r="21315" spans="5:25">
      <c r="E21315" s="45"/>
      <c r="H21315" s="45"/>
      <c r="Q21315" s="38"/>
      <c r="Y21315" s="38"/>
    </row>
    <row r="21316" spans="5:25">
      <c r="E21316" s="45"/>
      <c r="H21316" s="45"/>
      <c r="Q21316" s="38"/>
      <c r="Y21316" s="38"/>
    </row>
    <row r="21317" spans="5:25">
      <c r="E21317" s="45"/>
      <c r="H21317" s="45"/>
      <c r="Q21317" s="38"/>
      <c r="Y21317" s="38"/>
    </row>
    <row r="21318" spans="5:25">
      <c r="E21318" s="45"/>
      <c r="H21318" s="45"/>
      <c r="Q21318" s="38"/>
      <c r="Y21318" s="38"/>
    </row>
    <row r="21319" spans="5:25">
      <c r="E21319" s="45"/>
      <c r="H21319" s="45"/>
      <c r="Q21319" s="38"/>
      <c r="Y21319" s="38"/>
    </row>
    <row r="21320" spans="5:25">
      <c r="E21320" s="45"/>
      <c r="H21320" s="45"/>
      <c r="Q21320" s="38"/>
      <c r="Y21320" s="38"/>
    </row>
    <row r="21321" spans="5:25">
      <c r="E21321" s="45"/>
      <c r="H21321" s="45"/>
      <c r="Q21321" s="38"/>
      <c r="Y21321" s="38"/>
    </row>
    <row r="21322" spans="5:25">
      <c r="E21322" s="45"/>
      <c r="H21322" s="45"/>
      <c r="Q21322" s="38"/>
      <c r="Y21322" s="38"/>
    </row>
    <row r="21323" spans="5:25">
      <c r="E21323" s="45"/>
      <c r="H21323" s="45"/>
      <c r="Q21323" s="38"/>
      <c r="Y21323" s="38"/>
    </row>
    <row r="21324" spans="5:25">
      <c r="E21324" s="45"/>
      <c r="H21324" s="45"/>
      <c r="Q21324" s="38"/>
      <c r="Y21324" s="38"/>
    </row>
    <row r="21325" spans="5:25">
      <c r="E21325" s="45"/>
      <c r="H21325" s="45"/>
      <c r="Q21325" s="38"/>
      <c r="Y21325" s="38"/>
    </row>
    <row r="21326" spans="5:25">
      <c r="E21326" s="45"/>
      <c r="H21326" s="45"/>
      <c r="Q21326" s="38"/>
      <c r="Y21326" s="38"/>
    </row>
    <row r="21327" spans="5:25">
      <c r="E21327" s="45"/>
      <c r="H21327" s="45"/>
      <c r="Q21327" s="38"/>
      <c r="Y21327" s="38"/>
    </row>
    <row r="21328" spans="5:25">
      <c r="E21328" s="45"/>
      <c r="H21328" s="45"/>
      <c r="Q21328" s="38"/>
      <c r="Y21328" s="38"/>
    </row>
    <row r="21329" spans="5:25">
      <c r="E21329" s="45"/>
      <c r="H21329" s="45"/>
      <c r="Q21329" s="38"/>
      <c r="Y21329" s="38"/>
    </row>
    <row r="21330" spans="5:25">
      <c r="E21330" s="45"/>
      <c r="H21330" s="45"/>
      <c r="Q21330" s="38"/>
      <c r="Y21330" s="38"/>
    </row>
    <row r="21331" spans="5:25">
      <c r="E21331" s="45"/>
      <c r="H21331" s="45"/>
      <c r="Q21331" s="38"/>
      <c r="Y21331" s="38"/>
    </row>
    <row r="21332" spans="5:25">
      <c r="E21332" s="45"/>
      <c r="H21332" s="45"/>
      <c r="Q21332" s="38"/>
      <c r="Y21332" s="38"/>
    </row>
    <row r="21333" spans="5:25">
      <c r="E21333" s="45"/>
      <c r="H21333" s="45"/>
      <c r="Q21333" s="38"/>
      <c r="Y21333" s="38"/>
    </row>
    <row r="21334" spans="5:25">
      <c r="E21334" s="45"/>
      <c r="H21334" s="45"/>
      <c r="Q21334" s="38"/>
      <c r="Y21334" s="38"/>
    </row>
    <row r="21335" spans="5:25">
      <c r="E21335" s="45"/>
      <c r="H21335" s="45"/>
      <c r="Q21335" s="38"/>
      <c r="Y21335" s="38"/>
    </row>
    <row r="21336" spans="5:25">
      <c r="E21336" s="45"/>
      <c r="H21336" s="45"/>
      <c r="Q21336" s="38"/>
      <c r="Y21336" s="38"/>
    </row>
    <row r="21337" spans="5:25">
      <c r="E21337" s="45"/>
      <c r="H21337" s="45"/>
      <c r="Q21337" s="38"/>
      <c r="Y21337" s="38"/>
    </row>
    <row r="21338" spans="5:25">
      <c r="E21338" s="45"/>
      <c r="H21338" s="45"/>
      <c r="Q21338" s="38"/>
      <c r="Y21338" s="38"/>
    </row>
    <row r="21339" spans="5:25">
      <c r="E21339" s="45"/>
      <c r="H21339" s="45"/>
      <c r="Q21339" s="38"/>
      <c r="Y21339" s="38"/>
    </row>
    <row r="21340" spans="5:25">
      <c r="E21340" s="45"/>
      <c r="H21340" s="45"/>
      <c r="Q21340" s="38"/>
      <c r="Y21340" s="38"/>
    </row>
    <row r="21341" spans="5:25">
      <c r="E21341" s="45"/>
      <c r="H21341" s="45"/>
      <c r="Q21341" s="38"/>
      <c r="Y21341" s="38"/>
    </row>
    <row r="21342" spans="5:25">
      <c r="E21342" s="45"/>
      <c r="H21342" s="45"/>
      <c r="Q21342" s="38"/>
      <c r="Y21342" s="38"/>
    </row>
    <row r="21343" spans="5:25">
      <c r="E21343" s="45"/>
      <c r="H21343" s="45"/>
      <c r="Q21343" s="38"/>
      <c r="Y21343" s="38"/>
    </row>
    <row r="21344" spans="5:25">
      <c r="E21344" s="45"/>
      <c r="H21344" s="45"/>
      <c r="Q21344" s="38"/>
      <c r="Y21344" s="38"/>
    </row>
    <row r="21345" spans="5:25">
      <c r="E21345" s="45"/>
      <c r="H21345" s="45"/>
      <c r="Q21345" s="38"/>
      <c r="Y21345" s="38"/>
    </row>
    <row r="21346" spans="5:25">
      <c r="E21346" s="45"/>
      <c r="H21346" s="45"/>
      <c r="Q21346" s="38"/>
      <c r="Y21346" s="38"/>
    </row>
    <row r="21347" spans="5:25">
      <c r="E21347" s="45"/>
      <c r="H21347" s="45"/>
      <c r="Q21347" s="38"/>
      <c r="Y21347" s="38"/>
    </row>
    <row r="21348" spans="5:25">
      <c r="E21348" s="45"/>
      <c r="H21348" s="45"/>
      <c r="Q21348" s="38"/>
      <c r="Y21348" s="38"/>
    </row>
    <row r="21349" spans="5:25">
      <c r="E21349" s="45"/>
      <c r="H21349" s="45"/>
      <c r="Q21349" s="38"/>
      <c r="Y21349" s="38"/>
    </row>
    <row r="21350" spans="5:25">
      <c r="E21350" s="45"/>
      <c r="H21350" s="45"/>
      <c r="Q21350" s="38"/>
      <c r="Y21350" s="38"/>
    </row>
    <row r="21351" spans="5:25">
      <c r="E21351" s="45"/>
      <c r="H21351" s="45"/>
      <c r="Q21351" s="38"/>
      <c r="Y21351" s="38"/>
    </row>
    <row r="21352" spans="5:25">
      <c r="E21352" s="45"/>
      <c r="H21352" s="45"/>
      <c r="Q21352" s="38"/>
      <c r="Y21352" s="38"/>
    </row>
    <row r="21353" spans="5:25">
      <c r="E21353" s="45"/>
      <c r="H21353" s="45"/>
      <c r="Q21353" s="38"/>
      <c r="Y21353" s="38"/>
    </row>
    <row r="21354" spans="5:25">
      <c r="E21354" s="45"/>
      <c r="H21354" s="45"/>
      <c r="Q21354" s="38"/>
      <c r="Y21354" s="38"/>
    </row>
    <row r="21355" spans="5:25">
      <c r="E21355" s="45"/>
      <c r="H21355" s="45"/>
      <c r="Q21355" s="38"/>
      <c r="Y21355" s="38"/>
    </row>
    <row r="21356" spans="5:25">
      <c r="E21356" s="45"/>
      <c r="H21356" s="45"/>
      <c r="Q21356" s="38"/>
      <c r="Y21356" s="38"/>
    </row>
    <row r="21357" spans="5:25">
      <c r="E21357" s="45"/>
      <c r="H21357" s="45"/>
      <c r="Q21357" s="38"/>
      <c r="Y21357" s="38"/>
    </row>
    <row r="21358" spans="5:25">
      <c r="E21358" s="45"/>
      <c r="H21358" s="45"/>
      <c r="Q21358" s="38"/>
      <c r="Y21358" s="38"/>
    </row>
    <row r="21359" spans="5:25">
      <c r="E21359" s="45"/>
      <c r="H21359" s="45"/>
      <c r="Q21359" s="38"/>
      <c r="Y21359" s="38"/>
    </row>
    <row r="21360" spans="5:25">
      <c r="E21360" s="45"/>
      <c r="H21360" s="45"/>
      <c r="Q21360" s="38"/>
      <c r="Y21360" s="38"/>
    </row>
    <row r="21361" spans="5:25">
      <c r="E21361" s="45"/>
      <c r="H21361" s="45"/>
      <c r="Q21361" s="38"/>
      <c r="Y21361" s="38"/>
    </row>
    <row r="21362" spans="5:25">
      <c r="E21362" s="45"/>
      <c r="H21362" s="45"/>
      <c r="Q21362" s="38"/>
      <c r="Y21362" s="38"/>
    </row>
    <row r="21363" spans="5:25">
      <c r="E21363" s="45"/>
      <c r="H21363" s="45"/>
      <c r="Q21363" s="38"/>
      <c r="Y21363" s="38"/>
    </row>
    <row r="21364" spans="5:25">
      <c r="E21364" s="45"/>
      <c r="H21364" s="45"/>
      <c r="Q21364" s="38"/>
      <c r="Y21364" s="38"/>
    </row>
    <row r="21365" spans="5:25">
      <c r="E21365" s="45"/>
      <c r="H21365" s="45"/>
      <c r="Q21365" s="38"/>
      <c r="Y21365" s="38"/>
    </row>
    <row r="21366" spans="5:25">
      <c r="E21366" s="45"/>
      <c r="H21366" s="45"/>
      <c r="Q21366" s="38"/>
      <c r="Y21366" s="38"/>
    </row>
    <row r="21367" spans="5:25">
      <c r="E21367" s="45"/>
      <c r="H21367" s="45"/>
      <c r="Q21367" s="38"/>
      <c r="Y21367" s="38"/>
    </row>
    <row r="21368" spans="5:25">
      <c r="E21368" s="45"/>
      <c r="H21368" s="45"/>
      <c r="Q21368" s="38"/>
      <c r="Y21368" s="38"/>
    </row>
    <row r="21369" spans="5:25">
      <c r="E21369" s="45"/>
      <c r="H21369" s="45"/>
      <c r="Q21369" s="38"/>
      <c r="Y21369" s="38"/>
    </row>
    <row r="21370" spans="5:25">
      <c r="E21370" s="45"/>
      <c r="H21370" s="45"/>
      <c r="Q21370" s="38"/>
      <c r="Y21370" s="38"/>
    </row>
    <row r="21371" spans="5:25">
      <c r="E21371" s="45"/>
      <c r="H21371" s="45"/>
      <c r="Q21371" s="38"/>
      <c r="Y21371" s="38"/>
    </row>
    <row r="21372" spans="5:25">
      <c r="E21372" s="45"/>
      <c r="H21372" s="45"/>
      <c r="Q21372" s="38"/>
      <c r="Y21372" s="38"/>
    </row>
    <row r="21373" spans="5:25">
      <c r="E21373" s="45"/>
      <c r="H21373" s="45"/>
      <c r="Q21373" s="38"/>
      <c r="Y21373" s="38"/>
    </row>
    <row r="21374" spans="5:25">
      <c r="E21374" s="45"/>
      <c r="H21374" s="45"/>
      <c r="Q21374" s="38"/>
      <c r="Y21374" s="38"/>
    </row>
    <row r="21375" spans="5:25">
      <c r="E21375" s="45"/>
      <c r="H21375" s="45"/>
      <c r="Q21375" s="38"/>
      <c r="Y21375" s="38"/>
    </row>
    <row r="21376" spans="5:25">
      <c r="E21376" s="45"/>
      <c r="H21376" s="45"/>
      <c r="Q21376" s="38"/>
      <c r="Y21376" s="38"/>
    </row>
    <row r="21377" spans="5:25">
      <c r="E21377" s="45"/>
      <c r="H21377" s="45"/>
      <c r="Q21377" s="38"/>
      <c r="Y21377" s="38"/>
    </row>
    <row r="21378" spans="5:25">
      <c r="E21378" s="45"/>
      <c r="H21378" s="45"/>
      <c r="Q21378" s="38"/>
      <c r="Y21378" s="38"/>
    </row>
    <row r="21379" spans="5:25">
      <c r="E21379" s="45"/>
      <c r="H21379" s="45"/>
      <c r="Q21379" s="38"/>
      <c r="Y21379" s="38"/>
    </row>
    <row r="21380" spans="5:25">
      <c r="E21380" s="45"/>
      <c r="H21380" s="45"/>
      <c r="Q21380" s="38"/>
      <c r="Y21380" s="38"/>
    </row>
    <row r="21381" spans="5:25">
      <c r="E21381" s="45"/>
      <c r="H21381" s="45"/>
      <c r="Q21381" s="38"/>
      <c r="Y21381" s="38"/>
    </row>
    <row r="21382" spans="5:25">
      <c r="E21382" s="45"/>
      <c r="H21382" s="45"/>
      <c r="Q21382" s="38"/>
      <c r="Y21382" s="38"/>
    </row>
    <row r="21383" spans="5:25">
      <c r="E21383" s="45"/>
      <c r="H21383" s="45"/>
      <c r="Q21383" s="38"/>
      <c r="Y21383" s="38"/>
    </row>
    <row r="21384" spans="5:25">
      <c r="E21384" s="45"/>
      <c r="H21384" s="45"/>
      <c r="Q21384" s="38"/>
      <c r="Y21384" s="38"/>
    </row>
    <row r="21385" spans="5:25">
      <c r="E21385" s="45"/>
      <c r="H21385" s="45"/>
      <c r="Q21385" s="38"/>
      <c r="Y21385" s="38"/>
    </row>
    <row r="21386" spans="5:25">
      <c r="E21386" s="45"/>
      <c r="H21386" s="45"/>
      <c r="Q21386" s="38"/>
      <c r="Y21386" s="38"/>
    </row>
    <row r="21387" spans="5:25">
      <c r="E21387" s="45"/>
      <c r="H21387" s="45"/>
      <c r="Q21387" s="38"/>
      <c r="Y21387" s="38"/>
    </row>
    <row r="21388" spans="5:25">
      <c r="E21388" s="45"/>
      <c r="H21388" s="45"/>
      <c r="Q21388" s="38"/>
      <c r="Y21388" s="38"/>
    </row>
    <row r="21389" spans="5:25">
      <c r="E21389" s="45"/>
      <c r="H21389" s="45"/>
      <c r="Q21389" s="38"/>
      <c r="Y21389" s="38"/>
    </row>
    <row r="21390" spans="5:25">
      <c r="E21390" s="45"/>
      <c r="H21390" s="45"/>
      <c r="Q21390" s="38"/>
      <c r="Y21390" s="38"/>
    </row>
    <row r="21391" spans="5:25">
      <c r="E21391" s="45"/>
      <c r="H21391" s="45"/>
      <c r="Q21391" s="38"/>
      <c r="Y21391" s="38"/>
    </row>
    <row r="21392" spans="5:25">
      <c r="E21392" s="45"/>
      <c r="H21392" s="45"/>
      <c r="Q21392" s="38"/>
      <c r="Y21392" s="38"/>
    </row>
    <row r="21393" spans="5:25">
      <c r="E21393" s="45"/>
      <c r="H21393" s="45"/>
      <c r="Q21393" s="38"/>
      <c r="Y21393" s="38"/>
    </row>
    <row r="21394" spans="5:25">
      <c r="E21394" s="45"/>
      <c r="H21394" s="45"/>
      <c r="Q21394" s="38"/>
      <c r="Y21394" s="38"/>
    </row>
    <row r="21395" spans="5:25">
      <c r="E21395" s="45"/>
      <c r="H21395" s="45"/>
      <c r="Q21395" s="38"/>
      <c r="Y21395" s="38"/>
    </row>
    <row r="21396" spans="5:25">
      <c r="E21396" s="45"/>
      <c r="H21396" s="45"/>
      <c r="Q21396" s="38"/>
      <c r="Y21396" s="38"/>
    </row>
    <row r="21397" spans="5:25">
      <c r="E21397" s="45"/>
      <c r="H21397" s="45"/>
      <c r="Q21397" s="38"/>
      <c r="Y21397" s="38"/>
    </row>
    <row r="21398" spans="5:25">
      <c r="E21398" s="45"/>
      <c r="H21398" s="45"/>
      <c r="Q21398" s="38"/>
      <c r="Y21398" s="38"/>
    </row>
    <row r="21399" spans="5:25">
      <c r="E21399" s="45"/>
      <c r="H21399" s="45"/>
      <c r="Q21399" s="38"/>
      <c r="Y21399" s="38"/>
    </row>
    <row r="21400" spans="5:25">
      <c r="E21400" s="45"/>
      <c r="H21400" s="45"/>
      <c r="Q21400" s="38"/>
      <c r="Y21400" s="38"/>
    </row>
    <row r="21401" spans="5:25">
      <c r="E21401" s="45"/>
      <c r="H21401" s="45"/>
      <c r="Q21401" s="38"/>
      <c r="Y21401" s="38"/>
    </row>
    <row r="21402" spans="5:25">
      <c r="E21402" s="45"/>
      <c r="H21402" s="45"/>
      <c r="Q21402" s="38"/>
      <c r="Y21402" s="38"/>
    </row>
    <row r="21403" spans="5:25">
      <c r="E21403" s="45"/>
      <c r="H21403" s="45"/>
      <c r="Q21403" s="38"/>
      <c r="Y21403" s="38"/>
    </row>
    <row r="21404" spans="5:25">
      <c r="E21404" s="45"/>
      <c r="H21404" s="45"/>
      <c r="Q21404" s="38"/>
      <c r="Y21404" s="38"/>
    </row>
    <row r="21405" spans="5:25">
      <c r="E21405" s="45"/>
      <c r="H21405" s="45"/>
      <c r="Q21405" s="38"/>
      <c r="Y21405" s="38"/>
    </row>
    <row r="21406" spans="5:25">
      <c r="E21406" s="45"/>
      <c r="H21406" s="45"/>
      <c r="Q21406" s="38"/>
      <c r="Y21406" s="38"/>
    </row>
    <row r="21407" spans="5:25">
      <c r="E21407" s="45"/>
      <c r="H21407" s="45"/>
      <c r="Q21407" s="38"/>
      <c r="Y21407" s="38"/>
    </row>
    <row r="21408" spans="5:25">
      <c r="E21408" s="45"/>
      <c r="H21408" s="45"/>
      <c r="Q21408" s="38"/>
      <c r="Y21408" s="38"/>
    </row>
    <row r="21409" spans="5:25">
      <c r="E21409" s="45"/>
      <c r="H21409" s="45"/>
      <c r="Q21409" s="38"/>
      <c r="Y21409" s="38"/>
    </row>
    <row r="21410" spans="5:25">
      <c r="E21410" s="45"/>
      <c r="H21410" s="45"/>
      <c r="Q21410" s="38"/>
      <c r="Y21410" s="38"/>
    </row>
    <row r="21411" spans="5:25">
      <c r="E21411" s="45"/>
      <c r="H21411" s="45"/>
      <c r="Q21411" s="38"/>
      <c r="Y21411" s="38"/>
    </row>
    <row r="21412" spans="5:25">
      <c r="E21412" s="45"/>
      <c r="H21412" s="45"/>
      <c r="Q21412" s="38"/>
      <c r="Y21412" s="38"/>
    </row>
    <row r="21413" spans="5:25">
      <c r="E21413" s="45"/>
      <c r="H21413" s="45"/>
      <c r="Q21413" s="38"/>
      <c r="Y21413" s="38"/>
    </row>
    <row r="21414" spans="5:25">
      <c r="E21414" s="45"/>
      <c r="H21414" s="45"/>
      <c r="Q21414" s="38"/>
      <c r="Y21414" s="38"/>
    </row>
    <row r="21415" spans="5:25">
      <c r="E21415" s="45"/>
      <c r="H21415" s="45"/>
      <c r="Q21415" s="38"/>
      <c r="Y21415" s="38"/>
    </row>
    <row r="21416" spans="5:25">
      <c r="E21416" s="45"/>
      <c r="H21416" s="45"/>
      <c r="Q21416" s="38"/>
      <c r="Y21416" s="38"/>
    </row>
    <row r="21417" spans="5:25">
      <c r="E21417" s="45"/>
      <c r="H21417" s="45"/>
      <c r="Q21417" s="38"/>
      <c r="Y21417" s="38"/>
    </row>
    <row r="21418" spans="5:25">
      <c r="E21418" s="45"/>
      <c r="H21418" s="45"/>
      <c r="Q21418" s="38"/>
      <c r="Y21418" s="38"/>
    </row>
    <row r="21419" spans="5:25">
      <c r="E21419" s="45"/>
      <c r="H21419" s="45"/>
      <c r="Q21419" s="38"/>
      <c r="Y21419" s="38"/>
    </row>
    <row r="21420" spans="5:25">
      <c r="E21420" s="45"/>
      <c r="H21420" s="45"/>
      <c r="Q21420" s="38"/>
      <c r="Y21420" s="38"/>
    </row>
    <row r="21421" spans="5:25">
      <c r="E21421" s="45"/>
      <c r="H21421" s="45"/>
      <c r="Q21421" s="38"/>
      <c r="Y21421" s="38"/>
    </row>
    <row r="21422" spans="5:25">
      <c r="E21422" s="45"/>
      <c r="H21422" s="45"/>
      <c r="Q21422" s="38"/>
      <c r="Y21422" s="38"/>
    </row>
    <row r="21423" spans="5:25">
      <c r="E21423" s="45"/>
      <c r="H21423" s="45"/>
      <c r="Q21423" s="38"/>
      <c r="Y21423" s="38"/>
    </row>
    <row r="21424" spans="5:25">
      <c r="E21424" s="45"/>
      <c r="H21424" s="45"/>
      <c r="Q21424" s="38"/>
      <c r="Y21424" s="38"/>
    </row>
    <row r="21425" spans="5:25">
      <c r="E21425" s="45"/>
      <c r="H21425" s="45"/>
      <c r="Q21425" s="38"/>
      <c r="Y21425" s="38"/>
    </row>
    <row r="21426" spans="5:25">
      <c r="E21426" s="45"/>
      <c r="H21426" s="45"/>
      <c r="Q21426" s="38"/>
      <c r="Y21426" s="38"/>
    </row>
    <row r="21427" spans="5:25">
      <c r="E21427" s="45"/>
      <c r="H21427" s="45"/>
      <c r="Q21427" s="38"/>
      <c r="Y21427" s="38"/>
    </row>
    <row r="21428" spans="5:25">
      <c r="E21428" s="45"/>
      <c r="H21428" s="45"/>
      <c r="Q21428" s="38"/>
      <c r="Y21428" s="38"/>
    </row>
    <row r="21429" spans="5:25">
      <c r="E21429" s="45"/>
      <c r="H21429" s="45"/>
      <c r="Q21429" s="38"/>
      <c r="Y21429" s="38"/>
    </row>
    <row r="21430" spans="5:25">
      <c r="E21430" s="45"/>
      <c r="H21430" s="45"/>
      <c r="Q21430" s="38"/>
      <c r="Y21430" s="38"/>
    </row>
    <row r="21431" spans="5:25">
      <c r="E21431" s="45"/>
      <c r="H21431" s="45"/>
      <c r="Q21431" s="38"/>
      <c r="Y21431" s="38"/>
    </row>
    <row r="21432" spans="5:25">
      <c r="E21432" s="45"/>
      <c r="H21432" s="45"/>
      <c r="Q21432" s="38"/>
      <c r="Y21432" s="38"/>
    </row>
    <row r="21433" spans="5:25">
      <c r="E21433" s="45"/>
      <c r="H21433" s="45"/>
      <c r="Q21433" s="38"/>
      <c r="Y21433" s="38"/>
    </row>
    <row r="21434" spans="5:25">
      <c r="E21434" s="45"/>
      <c r="H21434" s="45"/>
      <c r="Q21434" s="38"/>
      <c r="Y21434" s="38"/>
    </row>
    <row r="21435" spans="5:25">
      <c r="E21435" s="45"/>
      <c r="H21435" s="45"/>
      <c r="Q21435" s="38"/>
      <c r="Y21435" s="38"/>
    </row>
    <row r="21436" spans="5:25">
      <c r="E21436" s="45"/>
      <c r="H21436" s="45"/>
      <c r="Q21436" s="38"/>
      <c r="Y21436" s="38"/>
    </row>
    <row r="21437" spans="5:25">
      <c r="E21437" s="45"/>
      <c r="H21437" s="45"/>
      <c r="Q21437" s="38"/>
      <c r="Y21437" s="38"/>
    </row>
    <row r="21438" spans="5:25">
      <c r="E21438" s="45"/>
      <c r="H21438" s="45"/>
      <c r="Q21438" s="38"/>
      <c r="Y21438" s="38"/>
    </row>
    <row r="21439" spans="5:25">
      <c r="E21439" s="45"/>
      <c r="H21439" s="45"/>
      <c r="Q21439" s="38"/>
      <c r="Y21439" s="38"/>
    </row>
    <row r="21440" spans="5:25">
      <c r="E21440" s="45"/>
      <c r="H21440" s="45"/>
      <c r="Q21440" s="38"/>
      <c r="Y21440" s="38"/>
    </row>
    <row r="21441" spans="5:25">
      <c r="E21441" s="45"/>
      <c r="H21441" s="45"/>
      <c r="Q21441" s="38"/>
      <c r="Y21441" s="38"/>
    </row>
    <row r="21442" spans="5:25">
      <c r="E21442" s="45"/>
      <c r="H21442" s="45"/>
      <c r="Q21442" s="38"/>
      <c r="Y21442" s="38"/>
    </row>
    <row r="21443" spans="5:25">
      <c r="E21443" s="45"/>
      <c r="H21443" s="45"/>
      <c r="Q21443" s="38"/>
      <c r="Y21443" s="38"/>
    </row>
    <row r="21444" spans="5:25">
      <c r="E21444" s="45"/>
      <c r="H21444" s="45"/>
      <c r="Q21444" s="38"/>
      <c r="Y21444" s="38"/>
    </row>
    <row r="21445" spans="5:25">
      <c r="E21445" s="45"/>
      <c r="H21445" s="45"/>
      <c r="Q21445" s="38"/>
      <c r="Y21445" s="38"/>
    </row>
    <row r="21446" spans="5:25">
      <c r="E21446" s="45"/>
      <c r="H21446" s="45"/>
      <c r="Q21446" s="38"/>
      <c r="Y21446" s="38"/>
    </row>
    <row r="21447" spans="5:25">
      <c r="E21447" s="45"/>
      <c r="H21447" s="45"/>
      <c r="Q21447" s="38"/>
      <c r="Y21447" s="38"/>
    </row>
    <row r="21448" spans="5:25">
      <c r="E21448" s="45"/>
      <c r="H21448" s="45"/>
      <c r="Q21448" s="38"/>
      <c r="Y21448" s="38"/>
    </row>
    <row r="21449" spans="5:25">
      <c r="E21449" s="45"/>
      <c r="H21449" s="45"/>
      <c r="Q21449" s="38"/>
      <c r="Y21449" s="38"/>
    </row>
    <row r="21450" spans="5:25">
      <c r="E21450" s="45"/>
      <c r="H21450" s="45"/>
      <c r="Q21450" s="38"/>
      <c r="Y21450" s="38"/>
    </row>
    <row r="21451" spans="5:25">
      <c r="E21451" s="45"/>
      <c r="H21451" s="45"/>
      <c r="Q21451" s="38"/>
      <c r="Y21451" s="38"/>
    </row>
    <row r="21452" spans="5:25">
      <c r="E21452" s="45"/>
      <c r="H21452" s="45"/>
      <c r="Q21452" s="38"/>
      <c r="Y21452" s="38"/>
    </row>
    <row r="21453" spans="5:25">
      <c r="E21453" s="45"/>
      <c r="H21453" s="45"/>
      <c r="Q21453" s="38"/>
      <c r="Y21453" s="38"/>
    </row>
    <row r="21454" spans="5:25">
      <c r="E21454" s="45"/>
      <c r="H21454" s="45"/>
      <c r="Q21454" s="38"/>
      <c r="Y21454" s="38"/>
    </row>
    <row r="21455" spans="5:25">
      <c r="E21455" s="45"/>
      <c r="H21455" s="45"/>
      <c r="Q21455" s="38"/>
      <c r="Y21455" s="38"/>
    </row>
    <row r="21456" spans="5:25">
      <c r="E21456" s="45"/>
      <c r="H21456" s="45"/>
      <c r="Q21456" s="38"/>
      <c r="Y21456" s="38"/>
    </row>
    <row r="21457" spans="5:25">
      <c r="E21457" s="45"/>
      <c r="H21457" s="45"/>
      <c r="Q21457" s="38"/>
      <c r="Y21457" s="38"/>
    </row>
    <row r="21458" spans="5:25">
      <c r="E21458" s="45"/>
      <c r="H21458" s="45"/>
      <c r="Q21458" s="38"/>
      <c r="Y21458" s="38"/>
    </row>
    <row r="21459" spans="5:25">
      <c r="E21459" s="45"/>
      <c r="H21459" s="45"/>
      <c r="Q21459" s="38"/>
      <c r="Y21459" s="38"/>
    </row>
    <row r="21460" spans="5:25">
      <c r="E21460" s="45"/>
      <c r="H21460" s="45"/>
      <c r="Q21460" s="38"/>
      <c r="Y21460" s="38"/>
    </row>
    <row r="21461" spans="5:25">
      <c r="E21461" s="45"/>
      <c r="H21461" s="45"/>
      <c r="Q21461" s="38"/>
      <c r="Y21461" s="38"/>
    </row>
    <row r="21462" spans="5:25">
      <c r="E21462" s="45"/>
      <c r="H21462" s="45"/>
      <c r="Q21462" s="38"/>
      <c r="Y21462" s="38"/>
    </row>
    <row r="21463" spans="5:25">
      <c r="E21463" s="45"/>
      <c r="H21463" s="45"/>
      <c r="Q21463" s="38"/>
      <c r="Y21463" s="38"/>
    </row>
    <row r="21464" spans="5:25">
      <c r="E21464" s="45"/>
      <c r="H21464" s="45"/>
      <c r="Q21464" s="38"/>
      <c r="Y21464" s="38"/>
    </row>
    <row r="21465" spans="5:25">
      <c r="E21465" s="45"/>
      <c r="H21465" s="45"/>
      <c r="Q21465" s="38"/>
      <c r="Y21465" s="38"/>
    </row>
    <row r="21466" spans="5:25">
      <c r="E21466" s="45"/>
      <c r="H21466" s="45"/>
      <c r="Q21466" s="38"/>
      <c r="Y21466" s="38"/>
    </row>
    <row r="21467" spans="5:25">
      <c r="E21467" s="45"/>
      <c r="H21467" s="45"/>
      <c r="Q21467" s="38"/>
      <c r="Y21467" s="38"/>
    </row>
    <row r="21468" spans="5:25">
      <c r="E21468" s="45"/>
      <c r="H21468" s="45"/>
      <c r="Q21468" s="38"/>
      <c r="Y21468" s="38"/>
    </row>
    <row r="21469" spans="5:25">
      <c r="E21469" s="45"/>
      <c r="H21469" s="45"/>
      <c r="Q21469" s="38"/>
      <c r="Y21469" s="38"/>
    </row>
    <row r="21470" spans="5:25">
      <c r="E21470" s="45"/>
      <c r="H21470" s="45"/>
      <c r="Q21470" s="38"/>
      <c r="Y21470" s="38"/>
    </row>
    <row r="21471" spans="5:25">
      <c r="E21471" s="45"/>
      <c r="H21471" s="45"/>
      <c r="Q21471" s="38"/>
      <c r="Y21471" s="38"/>
    </row>
    <row r="21472" spans="5:25">
      <c r="E21472" s="45"/>
      <c r="H21472" s="45"/>
      <c r="Q21472" s="38"/>
      <c r="Y21472" s="38"/>
    </row>
    <row r="21473" spans="5:25">
      <c r="E21473" s="45"/>
      <c r="H21473" s="45"/>
      <c r="Q21473" s="38"/>
      <c r="Y21473" s="38"/>
    </row>
    <row r="21474" spans="5:25">
      <c r="E21474" s="45"/>
      <c r="H21474" s="45"/>
      <c r="Q21474" s="38"/>
      <c r="Y21474" s="38"/>
    </row>
    <row r="21475" spans="5:25">
      <c r="E21475" s="45"/>
      <c r="H21475" s="45"/>
      <c r="Q21475" s="38"/>
      <c r="Y21475" s="38"/>
    </row>
    <row r="21476" spans="5:25">
      <c r="E21476" s="45"/>
      <c r="H21476" s="45"/>
      <c r="Q21476" s="38"/>
      <c r="Y21476" s="38"/>
    </row>
    <row r="21477" spans="5:25">
      <c r="E21477" s="45"/>
      <c r="H21477" s="45"/>
      <c r="Q21477" s="38"/>
      <c r="Y21477" s="38"/>
    </row>
    <row r="21478" spans="5:25">
      <c r="E21478" s="45"/>
      <c r="H21478" s="45"/>
      <c r="Q21478" s="38"/>
      <c r="Y21478" s="38"/>
    </row>
    <row r="21479" spans="5:25">
      <c r="E21479" s="45"/>
      <c r="H21479" s="45"/>
      <c r="Q21479" s="38"/>
      <c r="Y21479" s="38"/>
    </row>
    <row r="21480" spans="5:25">
      <c r="E21480" s="45"/>
      <c r="H21480" s="45"/>
      <c r="Q21480" s="38"/>
      <c r="Y21480" s="38"/>
    </row>
    <row r="21481" spans="5:25">
      <c r="E21481" s="45"/>
      <c r="H21481" s="45"/>
      <c r="Q21481" s="38"/>
      <c r="Y21481" s="38"/>
    </row>
    <row r="21482" spans="5:25">
      <c r="E21482" s="45"/>
      <c r="H21482" s="45"/>
      <c r="Q21482" s="38"/>
      <c r="Y21482" s="38"/>
    </row>
    <row r="21483" spans="5:25">
      <c r="E21483" s="45"/>
      <c r="H21483" s="45"/>
      <c r="Q21483" s="38"/>
      <c r="Y21483" s="38"/>
    </row>
    <row r="21484" spans="5:25">
      <c r="E21484" s="45"/>
      <c r="H21484" s="45"/>
      <c r="Q21484" s="38"/>
      <c r="Y21484" s="38"/>
    </row>
    <row r="21485" spans="5:25">
      <c r="E21485" s="45"/>
      <c r="H21485" s="45"/>
      <c r="Q21485" s="38"/>
      <c r="Y21485" s="38"/>
    </row>
    <row r="21486" spans="5:25">
      <c r="E21486" s="45"/>
      <c r="H21486" s="45"/>
      <c r="Q21486" s="38"/>
      <c r="Y21486" s="38"/>
    </row>
    <row r="21487" spans="5:25">
      <c r="E21487" s="45"/>
      <c r="H21487" s="45"/>
      <c r="Q21487" s="38"/>
      <c r="Y21487" s="38"/>
    </row>
    <row r="21488" spans="5:25">
      <c r="E21488" s="45"/>
      <c r="H21488" s="45"/>
      <c r="Q21488" s="38"/>
      <c r="Y21488" s="38"/>
    </row>
    <row r="21489" spans="5:25">
      <c r="E21489" s="45"/>
      <c r="H21489" s="45"/>
      <c r="Q21489" s="38"/>
      <c r="Y21489" s="38"/>
    </row>
    <row r="21490" spans="5:25">
      <c r="E21490" s="45"/>
      <c r="H21490" s="45"/>
      <c r="Q21490" s="38"/>
      <c r="Y21490" s="38"/>
    </row>
    <row r="21491" spans="5:25">
      <c r="E21491" s="45"/>
      <c r="H21491" s="45"/>
      <c r="Q21491" s="38"/>
      <c r="Y21491" s="38"/>
    </row>
    <row r="21492" spans="5:25">
      <c r="E21492" s="45"/>
      <c r="H21492" s="45"/>
      <c r="Q21492" s="38"/>
      <c r="Y21492" s="38"/>
    </row>
    <row r="21493" spans="5:25">
      <c r="E21493" s="45"/>
      <c r="H21493" s="45"/>
      <c r="Q21493" s="38"/>
      <c r="Y21493" s="38"/>
    </row>
    <row r="21494" spans="5:25">
      <c r="E21494" s="45"/>
      <c r="H21494" s="45"/>
      <c r="Q21494" s="38"/>
      <c r="Y21494" s="38"/>
    </row>
    <row r="21495" spans="5:25">
      <c r="E21495" s="45"/>
      <c r="H21495" s="45"/>
      <c r="Q21495" s="38"/>
      <c r="Y21495" s="38"/>
    </row>
    <row r="21496" spans="5:25">
      <c r="E21496" s="45"/>
      <c r="H21496" s="45"/>
      <c r="Q21496" s="38"/>
      <c r="Y21496" s="38"/>
    </row>
    <row r="21497" spans="5:25">
      <c r="E21497" s="45"/>
      <c r="H21497" s="45"/>
      <c r="Q21497" s="38"/>
      <c r="Y21497" s="38"/>
    </row>
    <row r="21498" spans="5:25">
      <c r="E21498" s="45"/>
      <c r="H21498" s="45"/>
      <c r="Q21498" s="38"/>
      <c r="Y21498" s="38"/>
    </row>
    <row r="21499" spans="5:25">
      <c r="E21499" s="45"/>
      <c r="H21499" s="45"/>
      <c r="Q21499" s="38"/>
      <c r="Y21499" s="38"/>
    </row>
    <row r="21500" spans="5:25">
      <c r="E21500" s="45"/>
      <c r="H21500" s="45"/>
      <c r="Q21500" s="38"/>
      <c r="Y21500" s="38"/>
    </row>
    <row r="21501" spans="5:25">
      <c r="E21501" s="45"/>
      <c r="H21501" s="45"/>
      <c r="Q21501" s="38"/>
      <c r="Y21501" s="38"/>
    </row>
    <row r="21502" spans="5:25">
      <c r="E21502" s="45"/>
      <c r="H21502" s="45"/>
      <c r="Q21502" s="38"/>
      <c r="Y21502" s="38"/>
    </row>
    <row r="21503" spans="5:25">
      <c r="E21503" s="45"/>
      <c r="H21503" s="45"/>
      <c r="Q21503" s="38"/>
      <c r="Y21503" s="38"/>
    </row>
    <row r="21504" spans="5:25">
      <c r="E21504" s="45"/>
      <c r="H21504" s="45"/>
      <c r="Q21504" s="38"/>
      <c r="Y21504" s="38"/>
    </row>
    <row r="21505" spans="5:25">
      <c r="E21505" s="45"/>
      <c r="H21505" s="45"/>
      <c r="Q21505" s="38"/>
      <c r="Y21505" s="38"/>
    </row>
    <row r="21506" spans="5:25">
      <c r="E21506" s="45"/>
      <c r="H21506" s="45"/>
      <c r="Q21506" s="38"/>
      <c r="Y21506" s="38"/>
    </row>
    <row r="21507" spans="5:25">
      <c r="E21507" s="45"/>
      <c r="H21507" s="45"/>
      <c r="Q21507" s="38"/>
      <c r="Y21507" s="38"/>
    </row>
    <row r="21508" spans="5:25">
      <c r="E21508" s="45"/>
      <c r="H21508" s="45"/>
      <c r="Q21508" s="38"/>
      <c r="Y21508" s="38"/>
    </row>
    <row r="21509" spans="5:25">
      <c r="E21509" s="45"/>
      <c r="H21509" s="45"/>
      <c r="Q21509" s="38"/>
      <c r="Y21509" s="38"/>
    </row>
    <row r="21510" spans="5:25">
      <c r="E21510" s="45"/>
      <c r="H21510" s="45"/>
      <c r="Q21510" s="38"/>
      <c r="Y21510" s="38"/>
    </row>
    <row r="21511" spans="5:25">
      <c r="E21511" s="45"/>
      <c r="H21511" s="45"/>
      <c r="Q21511" s="38"/>
      <c r="Y21511" s="38"/>
    </row>
    <row r="21512" spans="5:25">
      <c r="E21512" s="45"/>
      <c r="H21512" s="45"/>
      <c r="Q21512" s="38"/>
      <c r="Y21512" s="38"/>
    </row>
    <row r="21513" spans="5:25">
      <c r="E21513" s="45"/>
      <c r="H21513" s="45"/>
      <c r="Q21513" s="38"/>
      <c r="Y21513" s="38"/>
    </row>
    <row r="21514" spans="5:25">
      <c r="E21514" s="45"/>
      <c r="H21514" s="45"/>
      <c r="Q21514" s="38"/>
      <c r="Y21514" s="38"/>
    </row>
    <row r="21515" spans="5:25">
      <c r="E21515" s="45"/>
      <c r="H21515" s="45"/>
      <c r="Q21515" s="38"/>
      <c r="Y21515" s="38"/>
    </row>
    <row r="21516" spans="5:25">
      <c r="E21516" s="45"/>
      <c r="H21516" s="45"/>
      <c r="Q21516" s="38"/>
      <c r="Y21516" s="38"/>
    </row>
    <row r="21517" spans="5:25">
      <c r="E21517" s="45"/>
      <c r="H21517" s="45"/>
      <c r="Q21517" s="38"/>
      <c r="Y21517" s="38"/>
    </row>
    <row r="21518" spans="5:25">
      <c r="E21518" s="45"/>
      <c r="H21518" s="45"/>
      <c r="Q21518" s="38"/>
      <c r="Y21518" s="38"/>
    </row>
    <row r="21519" spans="5:25">
      <c r="E21519" s="45"/>
      <c r="H21519" s="45"/>
      <c r="Q21519" s="38"/>
      <c r="Y21519" s="38"/>
    </row>
    <row r="21520" spans="5:25">
      <c r="E21520" s="45"/>
      <c r="H21520" s="45"/>
      <c r="Q21520" s="38"/>
      <c r="Y21520" s="38"/>
    </row>
    <row r="21521" spans="5:25">
      <c r="E21521" s="45"/>
      <c r="H21521" s="45"/>
      <c r="Q21521" s="38"/>
      <c r="Y21521" s="38"/>
    </row>
    <row r="21522" spans="5:25">
      <c r="E21522" s="45"/>
      <c r="H21522" s="45"/>
      <c r="Q21522" s="38"/>
      <c r="Y21522" s="38"/>
    </row>
    <row r="21523" spans="5:25">
      <c r="E21523" s="45"/>
      <c r="H21523" s="45"/>
      <c r="Q21523" s="38"/>
      <c r="Y21523" s="38"/>
    </row>
    <row r="21524" spans="5:25">
      <c r="E21524" s="45"/>
      <c r="H21524" s="45"/>
      <c r="Q21524" s="38"/>
      <c r="Y21524" s="38"/>
    </row>
    <row r="21525" spans="5:25">
      <c r="E21525" s="45"/>
      <c r="H21525" s="45"/>
      <c r="Q21525" s="38"/>
      <c r="Y21525" s="38"/>
    </row>
    <row r="21526" spans="5:25">
      <c r="E21526" s="45"/>
      <c r="H21526" s="45"/>
      <c r="Q21526" s="38"/>
      <c r="Y21526" s="38"/>
    </row>
    <row r="21527" spans="5:25">
      <c r="E21527" s="45"/>
      <c r="H21527" s="45"/>
      <c r="Q21527" s="38"/>
      <c r="Y21527" s="38"/>
    </row>
    <row r="21528" spans="5:25">
      <c r="E21528" s="45"/>
      <c r="H21528" s="45"/>
      <c r="Q21528" s="38"/>
      <c r="Y21528" s="38"/>
    </row>
    <row r="21529" spans="5:25">
      <c r="E21529" s="45"/>
      <c r="H21529" s="45"/>
      <c r="Q21529" s="38"/>
      <c r="Y21529" s="38"/>
    </row>
    <row r="21530" spans="5:25">
      <c r="E21530" s="45"/>
      <c r="H21530" s="45"/>
      <c r="Q21530" s="38"/>
      <c r="Y21530" s="38"/>
    </row>
    <row r="21531" spans="5:25">
      <c r="E21531" s="45"/>
      <c r="H21531" s="45"/>
      <c r="Q21531" s="38"/>
      <c r="Y21531" s="38"/>
    </row>
    <row r="21532" spans="5:25">
      <c r="E21532" s="45"/>
      <c r="H21532" s="45"/>
      <c r="Q21532" s="38"/>
      <c r="Y21532" s="38"/>
    </row>
    <row r="21533" spans="5:25">
      <c r="E21533" s="45"/>
      <c r="H21533" s="45"/>
      <c r="Q21533" s="38"/>
      <c r="Y21533" s="38"/>
    </row>
    <row r="21534" spans="5:25">
      <c r="E21534" s="45"/>
      <c r="H21534" s="45"/>
      <c r="Q21534" s="38"/>
      <c r="Y21534" s="38"/>
    </row>
    <row r="21535" spans="5:25">
      <c r="E21535" s="45"/>
      <c r="H21535" s="45"/>
      <c r="Q21535" s="38"/>
      <c r="Y21535" s="38"/>
    </row>
    <row r="21536" spans="5:25">
      <c r="E21536" s="45"/>
      <c r="H21536" s="45"/>
      <c r="Q21536" s="38"/>
      <c r="Y21536" s="38"/>
    </row>
    <row r="21537" spans="5:25">
      <c r="E21537" s="45"/>
      <c r="H21537" s="45"/>
      <c r="Q21537" s="38"/>
      <c r="Y21537" s="38"/>
    </row>
    <row r="21538" spans="5:25">
      <c r="E21538" s="45"/>
      <c r="H21538" s="45"/>
      <c r="Q21538" s="38"/>
      <c r="Y21538" s="38"/>
    </row>
    <row r="21539" spans="5:25">
      <c r="E21539" s="45"/>
      <c r="H21539" s="45"/>
      <c r="Q21539" s="38"/>
      <c r="Y21539" s="38"/>
    </row>
    <row r="21540" spans="5:25">
      <c r="E21540" s="45"/>
      <c r="H21540" s="45"/>
      <c r="Q21540" s="38"/>
      <c r="Y21540" s="38"/>
    </row>
    <row r="21541" spans="5:25">
      <c r="E21541" s="45"/>
      <c r="H21541" s="45"/>
      <c r="Q21541" s="38"/>
      <c r="Y21541" s="38"/>
    </row>
    <row r="21542" spans="5:25">
      <c r="E21542" s="45"/>
      <c r="H21542" s="45"/>
      <c r="Q21542" s="38"/>
      <c r="Y21542" s="38"/>
    </row>
    <row r="21543" spans="5:25">
      <c r="E21543" s="45"/>
      <c r="H21543" s="45"/>
      <c r="Q21543" s="38"/>
      <c r="Y21543" s="38"/>
    </row>
    <row r="21544" spans="5:25">
      <c r="E21544" s="45"/>
      <c r="H21544" s="45"/>
      <c r="Q21544" s="38"/>
      <c r="Y21544" s="38"/>
    </row>
    <row r="21545" spans="5:25">
      <c r="E21545" s="45"/>
      <c r="H21545" s="45"/>
      <c r="Q21545" s="38"/>
      <c r="Y21545" s="38"/>
    </row>
    <row r="21546" spans="5:25">
      <c r="E21546" s="45"/>
      <c r="H21546" s="45"/>
      <c r="Q21546" s="38"/>
      <c r="Y21546" s="38"/>
    </row>
    <row r="21547" spans="5:25">
      <c r="E21547" s="45"/>
      <c r="H21547" s="45"/>
      <c r="Q21547" s="38"/>
      <c r="Y21547" s="38"/>
    </row>
    <row r="21548" spans="5:25">
      <c r="E21548" s="45"/>
      <c r="H21548" s="45"/>
      <c r="Q21548" s="38"/>
      <c r="Y21548" s="38"/>
    </row>
    <row r="21549" spans="5:25">
      <c r="E21549" s="45"/>
      <c r="H21549" s="45"/>
      <c r="Q21549" s="38"/>
      <c r="Y21549" s="38"/>
    </row>
    <row r="21550" spans="5:25">
      <c r="E21550" s="45"/>
      <c r="H21550" s="45"/>
      <c r="Q21550" s="38"/>
      <c r="Y21550" s="38"/>
    </row>
    <row r="21551" spans="5:25">
      <c r="E21551" s="45"/>
      <c r="H21551" s="45"/>
      <c r="Q21551" s="38"/>
      <c r="Y21551" s="38"/>
    </row>
    <row r="21552" spans="5:25">
      <c r="E21552" s="45"/>
      <c r="H21552" s="45"/>
      <c r="Q21552" s="38"/>
      <c r="Y21552" s="38"/>
    </row>
    <row r="21553" spans="5:25">
      <c r="E21553" s="45"/>
      <c r="H21553" s="45"/>
      <c r="Q21553" s="38"/>
      <c r="Y21553" s="38"/>
    </row>
    <row r="21554" spans="5:25">
      <c r="E21554" s="45"/>
      <c r="H21554" s="45"/>
      <c r="Q21554" s="38"/>
      <c r="Y21554" s="38"/>
    </row>
    <row r="21555" spans="5:25">
      <c r="E21555" s="45"/>
      <c r="H21555" s="45"/>
      <c r="Q21555" s="38"/>
      <c r="Y21555" s="38"/>
    </row>
    <row r="21556" spans="5:25">
      <c r="E21556" s="45"/>
      <c r="H21556" s="45"/>
      <c r="Q21556" s="38"/>
      <c r="Y21556" s="38"/>
    </row>
    <row r="21557" spans="5:25">
      <c r="E21557" s="45"/>
      <c r="H21557" s="45"/>
      <c r="Q21557" s="38"/>
      <c r="Y21557" s="38"/>
    </row>
    <row r="21558" spans="5:25">
      <c r="E21558" s="45"/>
      <c r="H21558" s="45"/>
      <c r="Q21558" s="38"/>
      <c r="Y21558" s="38"/>
    </row>
    <row r="21559" spans="5:25">
      <c r="E21559" s="45"/>
      <c r="H21559" s="45"/>
      <c r="Q21559" s="38"/>
      <c r="Y21559" s="38"/>
    </row>
    <row r="21560" spans="5:25">
      <c r="E21560" s="45"/>
      <c r="H21560" s="45"/>
      <c r="Q21560" s="38"/>
      <c r="Y21560" s="38"/>
    </row>
    <row r="21561" spans="5:25">
      <c r="E21561" s="45"/>
      <c r="H21561" s="45"/>
      <c r="Q21561" s="38"/>
      <c r="Y21561" s="38"/>
    </row>
    <row r="21562" spans="5:25">
      <c r="E21562" s="45"/>
      <c r="H21562" s="45"/>
      <c r="Q21562" s="38"/>
      <c r="Y21562" s="38"/>
    </row>
    <row r="21563" spans="5:25">
      <c r="E21563" s="45"/>
      <c r="H21563" s="45"/>
      <c r="Q21563" s="38"/>
      <c r="Y21563" s="38"/>
    </row>
    <row r="21564" spans="5:25">
      <c r="E21564" s="45"/>
      <c r="H21564" s="45"/>
      <c r="Q21564" s="38"/>
      <c r="Y21564" s="38"/>
    </row>
    <row r="21565" spans="5:25">
      <c r="E21565" s="45"/>
      <c r="H21565" s="45"/>
      <c r="Q21565" s="38"/>
      <c r="Y21565" s="38"/>
    </row>
    <row r="21566" spans="5:25">
      <c r="E21566" s="45"/>
      <c r="H21566" s="45"/>
      <c r="Q21566" s="38"/>
      <c r="Y21566" s="38"/>
    </row>
    <row r="21567" spans="5:25">
      <c r="E21567" s="45"/>
      <c r="H21567" s="45"/>
      <c r="Q21567" s="38"/>
      <c r="Y21567" s="38"/>
    </row>
    <row r="21568" spans="5:25">
      <c r="E21568" s="45"/>
      <c r="H21568" s="45"/>
      <c r="Q21568" s="38"/>
      <c r="Y21568" s="38"/>
    </row>
    <row r="21569" spans="5:25">
      <c r="E21569" s="45"/>
      <c r="H21569" s="45"/>
      <c r="Q21569" s="38"/>
      <c r="Y21569" s="38"/>
    </row>
    <row r="21570" spans="5:25">
      <c r="E21570" s="45"/>
      <c r="H21570" s="45"/>
      <c r="Q21570" s="38"/>
      <c r="Y21570" s="38"/>
    </row>
    <row r="21571" spans="5:25">
      <c r="E21571" s="45"/>
      <c r="H21571" s="45"/>
      <c r="Q21571" s="38"/>
      <c r="Y21571" s="38"/>
    </row>
    <row r="21572" spans="5:25">
      <c r="E21572" s="45"/>
      <c r="H21572" s="45"/>
      <c r="Q21572" s="38"/>
      <c r="Y21572" s="38"/>
    </row>
    <row r="21573" spans="5:25">
      <c r="E21573" s="45"/>
      <c r="H21573" s="45"/>
      <c r="Q21573" s="38"/>
      <c r="Y21573" s="38"/>
    </row>
    <row r="21574" spans="5:25">
      <c r="E21574" s="45"/>
      <c r="H21574" s="45"/>
      <c r="Q21574" s="38"/>
      <c r="Y21574" s="38"/>
    </row>
    <row r="21575" spans="5:25">
      <c r="E21575" s="45"/>
      <c r="H21575" s="45"/>
      <c r="Q21575" s="38"/>
      <c r="Y21575" s="38"/>
    </row>
    <row r="21576" spans="5:25">
      <c r="E21576" s="45"/>
      <c r="H21576" s="45"/>
      <c r="Q21576" s="38"/>
      <c r="Y21576" s="38"/>
    </row>
    <row r="21577" spans="5:25">
      <c r="E21577" s="45"/>
      <c r="H21577" s="45"/>
      <c r="Q21577" s="38"/>
      <c r="Y21577" s="38"/>
    </row>
    <row r="21578" spans="5:25">
      <c r="E21578" s="45"/>
      <c r="H21578" s="45"/>
      <c r="Q21578" s="38"/>
      <c r="Y21578" s="38"/>
    </row>
    <row r="21579" spans="5:25">
      <c r="E21579" s="45"/>
      <c r="H21579" s="45"/>
      <c r="Q21579" s="38"/>
      <c r="Y21579" s="38"/>
    </row>
    <row r="21580" spans="5:25">
      <c r="E21580" s="45"/>
      <c r="H21580" s="45"/>
      <c r="Q21580" s="38"/>
      <c r="Y21580" s="38"/>
    </row>
    <row r="21581" spans="5:25">
      <c r="E21581" s="45"/>
      <c r="H21581" s="45"/>
      <c r="Q21581" s="38"/>
      <c r="Y21581" s="38"/>
    </row>
    <row r="21582" spans="5:25">
      <c r="E21582" s="45"/>
      <c r="H21582" s="45"/>
      <c r="Q21582" s="38"/>
      <c r="Y21582" s="38"/>
    </row>
    <row r="21583" spans="5:25">
      <c r="E21583" s="45"/>
      <c r="H21583" s="45"/>
      <c r="Q21583" s="38"/>
      <c r="Y21583" s="38"/>
    </row>
    <row r="21584" spans="5:25">
      <c r="E21584" s="45"/>
      <c r="H21584" s="45"/>
      <c r="Q21584" s="38"/>
      <c r="Y21584" s="38"/>
    </row>
    <row r="21585" spans="5:25">
      <c r="E21585" s="45"/>
      <c r="H21585" s="45"/>
      <c r="Q21585" s="38"/>
      <c r="Y21585" s="38"/>
    </row>
    <row r="21586" spans="5:25">
      <c r="E21586" s="45"/>
      <c r="H21586" s="45"/>
      <c r="Q21586" s="38"/>
      <c r="Y21586" s="38"/>
    </row>
    <row r="21587" spans="5:25">
      <c r="E21587" s="45"/>
      <c r="H21587" s="45"/>
      <c r="Q21587" s="38"/>
      <c r="Y21587" s="38"/>
    </row>
    <row r="21588" spans="5:25">
      <c r="E21588" s="45"/>
      <c r="H21588" s="45"/>
      <c r="Q21588" s="38"/>
      <c r="Y21588" s="38"/>
    </row>
    <row r="21589" spans="5:25">
      <c r="E21589" s="45"/>
      <c r="H21589" s="45"/>
      <c r="Q21589" s="38"/>
      <c r="Y21589" s="38"/>
    </row>
    <row r="21590" spans="5:25">
      <c r="E21590" s="45"/>
      <c r="H21590" s="45"/>
      <c r="Q21590" s="38"/>
      <c r="Y21590" s="38"/>
    </row>
    <row r="21591" spans="5:25">
      <c r="E21591" s="45"/>
      <c r="H21591" s="45"/>
      <c r="Q21591" s="38"/>
      <c r="Y21591" s="38"/>
    </row>
    <row r="21592" spans="5:25">
      <c r="E21592" s="45"/>
      <c r="H21592" s="45"/>
      <c r="Q21592" s="38"/>
      <c r="Y21592" s="38"/>
    </row>
    <row r="21593" spans="5:25">
      <c r="E21593" s="45"/>
      <c r="H21593" s="45"/>
      <c r="Q21593" s="38"/>
      <c r="Y21593" s="38"/>
    </row>
    <row r="21594" spans="5:25">
      <c r="E21594" s="45"/>
      <c r="H21594" s="45"/>
      <c r="Q21594" s="38"/>
      <c r="Y21594" s="38"/>
    </row>
    <row r="21595" spans="5:25">
      <c r="E21595" s="45"/>
      <c r="H21595" s="45"/>
      <c r="Q21595" s="38"/>
      <c r="Y21595" s="38"/>
    </row>
    <row r="21596" spans="5:25">
      <c r="E21596" s="45"/>
      <c r="H21596" s="45"/>
      <c r="Q21596" s="38"/>
      <c r="Y21596" s="38"/>
    </row>
    <row r="21597" spans="5:25">
      <c r="E21597" s="45"/>
      <c r="H21597" s="45"/>
      <c r="Q21597" s="38"/>
      <c r="Y21597" s="38"/>
    </row>
    <row r="21598" spans="5:25">
      <c r="E21598" s="45"/>
      <c r="H21598" s="45"/>
      <c r="Q21598" s="38"/>
      <c r="Y21598" s="38"/>
    </row>
    <row r="21599" spans="5:25">
      <c r="E21599" s="45"/>
      <c r="H21599" s="45"/>
      <c r="Q21599" s="38"/>
      <c r="Y21599" s="38"/>
    </row>
    <row r="21600" spans="5:25">
      <c r="E21600" s="45"/>
      <c r="H21600" s="45"/>
      <c r="Q21600" s="38"/>
      <c r="Y21600" s="38"/>
    </row>
    <row r="21601" spans="5:25">
      <c r="E21601" s="45"/>
      <c r="H21601" s="45"/>
      <c r="Q21601" s="38"/>
      <c r="Y21601" s="38"/>
    </row>
    <row r="21602" spans="5:25">
      <c r="E21602" s="45"/>
      <c r="H21602" s="45"/>
      <c r="Q21602" s="38"/>
      <c r="Y21602" s="38"/>
    </row>
    <row r="21603" spans="5:25">
      <c r="E21603" s="45"/>
      <c r="H21603" s="45"/>
      <c r="Q21603" s="38"/>
      <c r="Y21603" s="38"/>
    </row>
    <row r="21604" spans="5:25">
      <c r="E21604" s="45"/>
      <c r="H21604" s="45"/>
      <c r="Q21604" s="38"/>
      <c r="Y21604" s="38"/>
    </row>
    <row r="21605" spans="5:25">
      <c r="E21605" s="45"/>
      <c r="H21605" s="45"/>
      <c r="Q21605" s="38"/>
      <c r="Y21605" s="38"/>
    </row>
    <row r="21606" spans="5:25">
      <c r="E21606" s="45"/>
      <c r="H21606" s="45"/>
      <c r="Q21606" s="38"/>
      <c r="Y21606" s="38"/>
    </row>
    <row r="21607" spans="5:25">
      <c r="E21607" s="45"/>
      <c r="H21607" s="45"/>
      <c r="Q21607" s="38"/>
      <c r="Y21607" s="38"/>
    </row>
    <row r="21608" spans="5:25">
      <c r="E21608" s="45"/>
      <c r="H21608" s="45"/>
      <c r="Q21608" s="38"/>
      <c r="Y21608" s="38"/>
    </row>
    <row r="21609" spans="5:25">
      <c r="E21609" s="45"/>
      <c r="H21609" s="45"/>
      <c r="Q21609" s="38"/>
      <c r="Y21609" s="38"/>
    </row>
    <row r="21610" spans="5:25">
      <c r="E21610" s="45"/>
      <c r="H21610" s="45"/>
      <c r="Q21610" s="38"/>
      <c r="Y21610" s="38"/>
    </row>
    <row r="21611" spans="5:25">
      <c r="E21611" s="45"/>
      <c r="H21611" s="45"/>
      <c r="Q21611" s="38"/>
      <c r="Y21611" s="38"/>
    </row>
    <row r="21612" spans="5:25">
      <c r="E21612" s="45"/>
      <c r="H21612" s="45"/>
      <c r="Q21612" s="38"/>
      <c r="Y21612" s="38"/>
    </row>
    <row r="21613" spans="5:25">
      <c r="E21613" s="45"/>
      <c r="H21613" s="45"/>
      <c r="Q21613" s="38"/>
      <c r="Y21613" s="38"/>
    </row>
    <row r="21614" spans="5:25">
      <c r="E21614" s="45"/>
      <c r="H21614" s="45"/>
      <c r="Q21614" s="38"/>
      <c r="Y21614" s="38"/>
    </row>
    <row r="21615" spans="5:25">
      <c r="E21615" s="45"/>
      <c r="H21615" s="45"/>
      <c r="Q21615" s="38"/>
      <c r="Y21615" s="38"/>
    </row>
    <row r="21616" spans="5:25">
      <c r="E21616" s="45"/>
      <c r="H21616" s="45"/>
      <c r="Q21616" s="38"/>
      <c r="Y21616" s="38"/>
    </row>
    <row r="21617" spans="5:25">
      <c r="E21617" s="45"/>
      <c r="H21617" s="45"/>
      <c r="Q21617" s="38"/>
      <c r="Y21617" s="38"/>
    </row>
    <row r="21618" spans="5:25">
      <c r="E21618" s="45"/>
      <c r="H21618" s="45"/>
      <c r="Q21618" s="38"/>
      <c r="Y21618" s="38"/>
    </row>
    <row r="21619" spans="5:25">
      <c r="E21619" s="45"/>
      <c r="H21619" s="45"/>
      <c r="Q21619" s="38"/>
      <c r="Y21619" s="38"/>
    </row>
    <row r="21620" spans="5:25">
      <c r="E21620" s="45"/>
      <c r="H21620" s="45"/>
      <c r="Q21620" s="38"/>
      <c r="Y21620" s="38"/>
    </row>
    <row r="21621" spans="5:25">
      <c r="E21621" s="45"/>
      <c r="H21621" s="45"/>
      <c r="Q21621" s="38"/>
      <c r="Y21621" s="38"/>
    </row>
    <row r="21622" spans="5:25">
      <c r="E21622" s="45"/>
      <c r="H21622" s="45"/>
      <c r="Q21622" s="38"/>
      <c r="Y21622" s="38"/>
    </row>
    <row r="21623" spans="5:25">
      <c r="E21623" s="45"/>
      <c r="H21623" s="45"/>
      <c r="Q21623" s="38"/>
      <c r="Y21623" s="38"/>
    </row>
    <row r="21624" spans="5:25">
      <c r="E21624" s="45"/>
      <c r="H21624" s="45"/>
      <c r="Q21624" s="38"/>
      <c r="Y21624" s="38"/>
    </row>
    <row r="21625" spans="5:25">
      <c r="E21625" s="45"/>
      <c r="H21625" s="45"/>
      <c r="Q21625" s="38"/>
      <c r="Y21625" s="38"/>
    </row>
    <row r="21626" spans="5:25">
      <c r="E21626" s="45"/>
      <c r="H21626" s="45"/>
      <c r="Q21626" s="38"/>
      <c r="Y21626" s="38"/>
    </row>
    <row r="21627" spans="5:25">
      <c r="E21627" s="45"/>
      <c r="H21627" s="45"/>
      <c r="Q21627" s="38"/>
      <c r="Y21627" s="38"/>
    </row>
    <row r="21628" spans="5:25">
      <c r="E21628" s="45"/>
      <c r="H21628" s="45"/>
      <c r="Q21628" s="38"/>
      <c r="Y21628" s="38"/>
    </row>
    <row r="21629" spans="5:25">
      <c r="E21629" s="45"/>
      <c r="H21629" s="45"/>
      <c r="Q21629" s="38"/>
      <c r="Y21629" s="38"/>
    </row>
    <row r="21630" spans="5:25">
      <c r="E21630" s="45"/>
      <c r="H21630" s="45"/>
      <c r="Q21630" s="38"/>
      <c r="Y21630" s="38"/>
    </row>
    <row r="21631" spans="5:25">
      <c r="E21631" s="45"/>
      <c r="H21631" s="45"/>
      <c r="Q21631" s="38"/>
      <c r="Y21631" s="38"/>
    </row>
    <row r="21632" spans="5:25">
      <c r="E21632" s="45"/>
      <c r="H21632" s="45"/>
      <c r="Q21632" s="38"/>
      <c r="Y21632" s="38"/>
    </row>
    <row r="21633" spans="5:25">
      <c r="E21633" s="45"/>
      <c r="H21633" s="45"/>
      <c r="Q21633" s="38"/>
      <c r="Y21633" s="38"/>
    </row>
    <row r="21634" spans="5:25">
      <c r="E21634" s="45"/>
      <c r="H21634" s="45"/>
      <c r="Q21634" s="38"/>
      <c r="Y21634" s="38"/>
    </row>
    <row r="21635" spans="5:25">
      <c r="E21635" s="45"/>
      <c r="H21635" s="45"/>
      <c r="Q21635" s="38"/>
      <c r="Y21635" s="38"/>
    </row>
    <row r="21636" spans="5:25">
      <c r="E21636" s="45"/>
      <c r="H21636" s="45"/>
      <c r="Q21636" s="38"/>
      <c r="Y21636" s="38"/>
    </row>
    <row r="21637" spans="5:25">
      <c r="E21637" s="45"/>
      <c r="H21637" s="45"/>
      <c r="Q21637" s="38"/>
      <c r="Y21637" s="38"/>
    </row>
    <row r="21638" spans="5:25">
      <c r="E21638" s="45"/>
      <c r="H21638" s="45"/>
      <c r="Q21638" s="38"/>
      <c r="Y21638" s="38"/>
    </row>
    <row r="21639" spans="5:25">
      <c r="E21639" s="45"/>
      <c r="H21639" s="45"/>
      <c r="Q21639" s="38"/>
      <c r="Y21639" s="38"/>
    </row>
    <row r="21640" spans="5:25">
      <c r="E21640" s="45"/>
      <c r="H21640" s="45"/>
      <c r="Q21640" s="38"/>
      <c r="Y21640" s="38"/>
    </row>
    <row r="21641" spans="5:25">
      <c r="E21641" s="45"/>
      <c r="H21641" s="45"/>
      <c r="Q21641" s="38"/>
      <c r="Y21641" s="38"/>
    </row>
    <row r="21642" spans="5:25">
      <c r="E21642" s="45"/>
      <c r="H21642" s="45"/>
      <c r="Q21642" s="38"/>
      <c r="Y21642" s="38"/>
    </row>
    <row r="21643" spans="5:25">
      <c r="E21643" s="45"/>
      <c r="H21643" s="45"/>
      <c r="Q21643" s="38"/>
      <c r="Y21643" s="38"/>
    </row>
    <row r="21644" spans="5:25">
      <c r="E21644" s="45"/>
      <c r="H21644" s="45"/>
      <c r="Q21644" s="38"/>
      <c r="Y21644" s="38"/>
    </row>
    <row r="21645" spans="5:25">
      <c r="E21645" s="45"/>
      <c r="H21645" s="45"/>
      <c r="Q21645" s="38"/>
      <c r="Y21645" s="38"/>
    </row>
    <row r="21646" spans="5:25">
      <c r="E21646" s="45"/>
      <c r="H21646" s="45"/>
      <c r="Q21646" s="38"/>
      <c r="Y21646" s="38"/>
    </row>
    <row r="21647" spans="5:25">
      <c r="E21647" s="45"/>
      <c r="H21647" s="45"/>
      <c r="Q21647" s="38"/>
      <c r="Y21647" s="38"/>
    </row>
    <row r="21648" spans="5:25">
      <c r="E21648" s="45"/>
      <c r="H21648" s="45"/>
      <c r="Q21648" s="38"/>
      <c r="Y21648" s="38"/>
    </row>
    <row r="21649" spans="5:25">
      <c r="E21649" s="45"/>
      <c r="H21649" s="45"/>
      <c r="Q21649" s="38"/>
      <c r="Y21649" s="38"/>
    </row>
    <row r="21650" spans="5:25">
      <c r="E21650" s="45"/>
      <c r="H21650" s="45"/>
      <c r="Q21650" s="38"/>
      <c r="Y21650" s="38"/>
    </row>
    <row r="21651" spans="5:25">
      <c r="E21651" s="45"/>
      <c r="H21651" s="45"/>
      <c r="Q21651" s="38"/>
      <c r="Y21651" s="38"/>
    </row>
    <row r="21652" spans="5:25">
      <c r="E21652" s="45"/>
      <c r="H21652" s="45"/>
      <c r="Q21652" s="38"/>
      <c r="Y21652" s="38"/>
    </row>
    <row r="21653" spans="5:25">
      <c r="E21653" s="45"/>
      <c r="H21653" s="45"/>
      <c r="Q21653" s="38"/>
      <c r="Y21653" s="38"/>
    </row>
    <row r="21654" spans="5:25">
      <c r="E21654" s="45"/>
      <c r="H21654" s="45"/>
      <c r="Q21654" s="38"/>
      <c r="Y21654" s="38"/>
    </row>
    <row r="21655" spans="5:25">
      <c r="E21655" s="45"/>
      <c r="H21655" s="45"/>
      <c r="Q21655" s="38"/>
      <c r="Y21655" s="38"/>
    </row>
    <row r="21656" spans="5:25">
      <c r="E21656" s="45"/>
      <c r="H21656" s="45"/>
      <c r="Q21656" s="38"/>
      <c r="Y21656" s="38"/>
    </row>
    <row r="21657" spans="5:25">
      <c r="E21657" s="45"/>
      <c r="H21657" s="45"/>
      <c r="Q21657" s="38"/>
      <c r="Y21657" s="38"/>
    </row>
    <row r="21658" spans="5:25">
      <c r="E21658" s="45"/>
      <c r="H21658" s="45"/>
      <c r="Q21658" s="38"/>
      <c r="Y21658" s="38"/>
    </row>
    <row r="21659" spans="5:25">
      <c r="E21659" s="45"/>
      <c r="H21659" s="45"/>
      <c r="Q21659" s="38"/>
      <c r="Y21659" s="38"/>
    </row>
    <row r="21660" spans="5:25">
      <c r="E21660" s="45"/>
      <c r="H21660" s="45"/>
      <c r="Q21660" s="38"/>
      <c r="Y21660" s="38"/>
    </row>
    <row r="21661" spans="5:25">
      <c r="E21661" s="45"/>
      <c r="H21661" s="45"/>
      <c r="Q21661" s="38"/>
      <c r="Y21661" s="38"/>
    </row>
    <row r="21662" spans="5:25">
      <c r="E21662" s="45"/>
      <c r="H21662" s="45"/>
      <c r="Q21662" s="38"/>
      <c r="Y21662" s="38"/>
    </row>
    <row r="21663" spans="5:25">
      <c r="E21663" s="45"/>
      <c r="H21663" s="45"/>
      <c r="Q21663" s="38"/>
      <c r="Y21663" s="38"/>
    </row>
    <row r="21664" spans="5:25">
      <c r="E21664" s="45"/>
      <c r="H21664" s="45"/>
      <c r="Q21664" s="38"/>
      <c r="Y21664" s="38"/>
    </row>
    <row r="21665" spans="5:25">
      <c r="E21665" s="45"/>
      <c r="H21665" s="45"/>
      <c r="Q21665" s="38"/>
      <c r="Y21665" s="38"/>
    </row>
    <row r="21666" spans="5:25">
      <c r="E21666" s="45"/>
      <c r="H21666" s="45"/>
      <c r="Q21666" s="38"/>
      <c r="Y21666" s="38"/>
    </row>
    <row r="21667" spans="5:25">
      <c r="E21667" s="45"/>
      <c r="H21667" s="45"/>
      <c r="Q21667" s="38"/>
      <c r="Y21667" s="38"/>
    </row>
    <row r="21668" spans="5:25">
      <c r="E21668" s="45"/>
      <c r="H21668" s="45"/>
      <c r="Q21668" s="38"/>
      <c r="Y21668" s="38"/>
    </row>
    <row r="21669" spans="5:25">
      <c r="E21669" s="45"/>
      <c r="H21669" s="45"/>
      <c r="Q21669" s="38"/>
      <c r="Y21669" s="38"/>
    </row>
    <row r="21670" spans="5:25">
      <c r="E21670" s="45"/>
      <c r="H21670" s="45"/>
      <c r="Q21670" s="38"/>
      <c r="Y21670" s="38"/>
    </row>
    <row r="21671" spans="5:25">
      <c r="E21671" s="45"/>
      <c r="H21671" s="45"/>
      <c r="Q21671" s="38"/>
      <c r="Y21671" s="38"/>
    </row>
    <row r="21672" spans="5:25">
      <c r="E21672" s="45"/>
      <c r="H21672" s="45"/>
      <c r="Q21672" s="38"/>
      <c r="Y21672" s="38"/>
    </row>
    <row r="21673" spans="5:25">
      <c r="E21673" s="45"/>
      <c r="H21673" s="45"/>
      <c r="Q21673" s="38"/>
      <c r="Y21673" s="38"/>
    </row>
    <row r="21674" spans="5:25">
      <c r="E21674" s="45"/>
      <c r="H21674" s="45"/>
      <c r="Q21674" s="38"/>
      <c r="Y21674" s="38"/>
    </row>
    <row r="21675" spans="5:25">
      <c r="E21675" s="45"/>
      <c r="H21675" s="45"/>
      <c r="Q21675" s="38"/>
      <c r="Y21675" s="38"/>
    </row>
    <row r="21676" spans="5:25">
      <c r="E21676" s="45"/>
      <c r="H21676" s="45"/>
      <c r="Q21676" s="38"/>
      <c r="Y21676" s="38"/>
    </row>
    <row r="21677" spans="5:25">
      <c r="E21677" s="45"/>
      <c r="H21677" s="45"/>
      <c r="Q21677" s="38"/>
      <c r="Y21677" s="38"/>
    </row>
    <row r="21678" spans="5:25">
      <c r="E21678" s="45"/>
      <c r="H21678" s="45"/>
      <c r="Q21678" s="38"/>
      <c r="Y21678" s="38"/>
    </row>
    <row r="21679" spans="5:25">
      <c r="E21679" s="45"/>
      <c r="H21679" s="45"/>
      <c r="Q21679" s="38"/>
      <c r="Y21679" s="38"/>
    </row>
    <row r="21680" spans="5:25">
      <c r="E21680" s="45"/>
      <c r="H21680" s="45"/>
      <c r="Q21680" s="38"/>
      <c r="Y21680" s="38"/>
    </row>
    <row r="21681" spans="5:25">
      <c r="E21681" s="45"/>
      <c r="H21681" s="45"/>
      <c r="Q21681" s="38"/>
      <c r="Y21681" s="38"/>
    </row>
    <row r="21682" spans="5:25">
      <c r="E21682" s="45"/>
      <c r="H21682" s="45"/>
      <c r="Q21682" s="38"/>
      <c r="Y21682" s="38"/>
    </row>
    <row r="21683" spans="5:25">
      <c r="E21683" s="45"/>
      <c r="H21683" s="45"/>
      <c r="Q21683" s="38"/>
      <c r="Y21683" s="38"/>
    </row>
    <row r="21684" spans="5:25">
      <c r="E21684" s="45"/>
      <c r="H21684" s="45"/>
      <c r="Q21684" s="38"/>
      <c r="Y21684" s="38"/>
    </row>
    <row r="21685" spans="5:25">
      <c r="E21685" s="45"/>
      <c r="H21685" s="45"/>
      <c r="Q21685" s="38"/>
      <c r="Y21685" s="38"/>
    </row>
    <row r="21686" spans="5:25">
      <c r="E21686" s="45"/>
      <c r="H21686" s="45"/>
      <c r="Q21686" s="38"/>
      <c r="Y21686" s="38"/>
    </row>
    <row r="21687" spans="5:25">
      <c r="E21687" s="45"/>
      <c r="H21687" s="45"/>
      <c r="Q21687" s="38"/>
      <c r="Y21687" s="38"/>
    </row>
    <row r="21688" spans="5:25">
      <c r="E21688" s="45"/>
      <c r="H21688" s="45"/>
      <c r="Q21688" s="38"/>
      <c r="Y21688" s="38"/>
    </row>
    <row r="21689" spans="5:25">
      <c r="E21689" s="45"/>
      <c r="H21689" s="45"/>
      <c r="Q21689" s="38"/>
      <c r="Y21689" s="38"/>
    </row>
    <row r="21690" spans="5:25">
      <c r="E21690" s="45"/>
      <c r="H21690" s="45"/>
      <c r="Q21690" s="38"/>
      <c r="Y21690" s="38"/>
    </row>
    <row r="21691" spans="5:25">
      <c r="E21691" s="45"/>
      <c r="H21691" s="45"/>
      <c r="Q21691" s="38"/>
      <c r="Y21691" s="38"/>
    </row>
    <row r="21692" spans="5:25">
      <c r="E21692" s="45"/>
      <c r="H21692" s="45"/>
      <c r="Q21692" s="38"/>
      <c r="Y21692" s="38"/>
    </row>
    <row r="21693" spans="5:25">
      <c r="E21693" s="45"/>
      <c r="H21693" s="45"/>
      <c r="Q21693" s="38"/>
      <c r="Y21693" s="38"/>
    </row>
    <row r="21694" spans="5:25">
      <c r="E21694" s="45"/>
      <c r="H21694" s="45"/>
      <c r="Q21694" s="38"/>
      <c r="Y21694" s="38"/>
    </row>
    <row r="21695" spans="5:25">
      <c r="E21695" s="45"/>
      <c r="H21695" s="45"/>
      <c r="Q21695" s="38"/>
      <c r="Y21695" s="38"/>
    </row>
    <row r="21696" spans="5:25">
      <c r="E21696" s="45"/>
      <c r="H21696" s="45"/>
      <c r="Q21696" s="38"/>
      <c r="Y21696" s="38"/>
    </row>
    <row r="21697" spans="5:25">
      <c r="E21697" s="45"/>
      <c r="H21697" s="45"/>
      <c r="Q21697" s="38"/>
      <c r="Y21697" s="38"/>
    </row>
    <row r="21698" spans="5:25">
      <c r="E21698" s="45"/>
      <c r="H21698" s="45"/>
      <c r="Q21698" s="38"/>
      <c r="Y21698" s="38"/>
    </row>
    <row r="21699" spans="5:25">
      <c r="E21699" s="45"/>
      <c r="H21699" s="45"/>
      <c r="Q21699" s="38"/>
      <c r="Y21699" s="38"/>
    </row>
    <row r="21700" spans="5:25">
      <c r="E21700" s="45"/>
      <c r="H21700" s="45"/>
      <c r="Q21700" s="38"/>
      <c r="Y21700" s="38"/>
    </row>
    <row r="21701" spans="5:25">
      <c r="E21701" s="45"/>
      <c r="H21701" s="45"/>
      <c r="Q21701" s="38"/>
      <c r="Y21701" s="38"/>
    </row>
    <row r="21702" spans="5:25">
      <c r="E21702" s="45"/>
      <c r="H21702" s="45"/>
      <c r="Q21702" s="38"/>
      <c r="Y21702" s="38"/>
    </row>
    <row r="21703" spans="5:25">
      <c r="E21703" s="45"/>
      <c r="H21703" s="45"/>
      <c r="Q21703" s="38"/>
      <c r="Y21703" s="38"/>
    </row>
    <row r="21704" spans="5:25">
      <c r="E21704" s="45"/>
      <c r="H21704" s="45"/>
      <c r="Q21704" s="38"/>
      <c r="Y21704" s="38"/>
    </row>
    <row r="21705" spans="5:25">
      <c r="E21705" s="45"/>
      <c r="H21705" s="45"/>
      <c r="Q21705" s="38"/>
      <c r="Y21705" s="38"/>
    </row>
    <row r="21706" spans="5:25">
      <c r="E21706" s="45"/>
      <c r="H21706" s="45"/>
      <c r="Q21706" s="38"/>
      <c r="Y21706" s="38"/>
    </row>
    <row r="21707" spans="5:25">
      <c r="E21707" s="45"/>
      <c r="H21707" s="45"/>
      <c r="Q21707" s="38"/>
      <c r="Y21707" s="38"/>
    </row>
    <row r="21708" spans="5:25">
      <c r="E21708" s="45"/>
      <c r="H21708" s="45"/>
      <c r="Q21708" s="38"/>
      <c r="Y21708" s="38"/>
    </row>
    <row r="21709" spans="5:25">
      <c r="E21709" s="45"/>
      <c r="H21709" s="45"/>
      <c r="Q21709" s="38"/>
      <c r="Y21709" s="38"/>
    </row>
    <row r="21710" spans="5:25">
      <c r="E21710" s="45"/>
      <c r="H21710" s="45"/>
      <c r="Q21710" s="38"/>
      <c r="Y21710" s="38"/>
    </row>
    <row r="21711" spans="5:25">
      <c r="E21711" s="45"/>
      <c r="H21711" s="45"/>
      <c r="Q21711" s="38"/>
      <c r="Y21711" s="38"/>
    </row>
    <row r="21712" spans="5:25">
      <c r="E21712" s="45"/>
      <c r="H21712" s="45"/>
      <c r="Q21712" s="38"/>
      <c r="Y21712" s="38"/>
    </row>
    <row r="21713" spans="5:25">
      <c r="E21713" s="45"/>
      <c r="H21713" s="45"/>
      <c r="Q21713" s="38"/>
      <c r="Y21713" s="38"/>
    </row>
    <row r="21714" spans="5:25">
      <c r="E21714" s="45"/>
      <c r="H21714" s="45"/>
      <c r="Q21714" s="38"/>
      <c r="Y21714" s="38"/>
    </row>
    <row r="21715" spans="5:25">
      <c r="E21715" s="45"/>
      <c r="H21715" s="45"/>
      <c r="Q21715" s="38"/>
      <c r="Y21715" s="38"/>
    </row>
    <row r="21716" spans="5:25">
      <c r="E21716" s="45"/>
      <c r="H21716" s="45"/>
      <c r="Q21716" s="38"/>
      <c r="Y21716" s="38"/>
    </row>
    <row r="21717" spans="5:25">
      <c r="E21717" s="45"/>
      <c r="H21717" s="45"/>
      <c r="Q21717" s="38"/>
      <c r="Y21717" s="38"/>
    </row>
    <row r="21718" spans="5:25">
      <c r="E21718" s="45"/>
      <c r="H21718" s="45"/>
      <c r="Q21718" s="38"/>
      <c r="Y21718" s="38"/>
    </row>
    <row r="21719" spans="5:25">
      <c r="E21719" s="45"/>
      <c r="H21719" s="45"/>
      <c r="Q21719" s="38"/>
      <c r="Y21719" s="38"/>
    </row>
    <row r="21720" spans="5:25">
      <c r="E21720" s="45"/>
      <c r="H21720" s="45"/>
      <c r="Q21720" s="38"/>
      <c r="Y21720" s="38"/>
    </row>
    <row r="21721" spans="5:25">
      <c r="E21721" s="45"/>
      <c r="H21721" s="45"/>
      <c r="Q21721" s="38"/>
      <c r="Y21721" s="38"/>
    </row>
    <row r="21722" spans="5:25">
      <c r="E21722" s="45"/>
      <c r="H21722" s="45"/>
      <c r="Q21722" s="38"/>
      <c r="Y21722" s="38"/>
    </row>
    <row r="21723" spans="5:25">
      <c r="E21723" s="45"/>
      <c r="H21723" s="45"/>
      <c r="Q21723" s="38"/>
      <c r="Y21723" s="38"/>
    </row>
    <row r="21724" spans="5:25">
      <c r="E21724" s="45"/>
      <c r="H21724" s="45"/>
      <c r="Q21724" s="38"/>
      <c r="Y21724" s="38"/>
    </row>
    <row r="21725" spans="5:25">
      <c r="E21725" s="45"/>
      <c r="H21725" s="45"/>
      <c r="Q21725" s="38"/>
      <c r="Y21725" s="38"/>
    </row>
    <row r="21726" spans="5:25">
      <c r="E21726" s="45"/>
      <c r="H21726" s="45"/>
      <c r="Q21726" s="38"/>
      <c r="Y21726" s="38"/>
    </row>
    <row r="21727" spans="5:25">
      <c r="E21727" s="45"/>
      <c r="H21727" s="45"/>
      <c r="Q21727" s="38"/>
      <c r="Y21727" s="38"/>
    </row>
    <row r="21728" spans="5:25">
      <c r="E21728" s="45"/>
      <c r="H21728" s="45"/>
      <c r="Q21728" s="38"/>
      <c r="Y21728" s="38"/>
    </row>
    <row r="21729" spans="5:25">
      <c r="E21729" s="45"/>
      <c r="H21729" s="45"/>
      <c r="Q21729" s="38"/>
      <c r="Y21729" s="38"/>
    </row>
    <row r="21730" spans="5:25">
      <c r="E21730" s="45"/>
      <c r="H21730" s="45"/>
      <c r="Q21730" s="38"/>
      <c r="Y21730" s="38"/>
    </row>
    <row r="21731" spans="5:25">
      <c r="E21731" s="45"/>
      <c r="H21731" s="45"/>
      <c r="Q21731" s="38"/>
      <c r="Y21731" s="38"/>
    </row>
    <row r="21732" spans="5:25">
      <c r="E21732" s="45"/>
      <c r="H21732" s="45"/>
      <c r="Q21732" s="38"/>
      <c r="Y21732" s="38"/>
    </row>
    <row r="21733" spans="5:25">
      <c r="E21733" s="45"/>
      <c r="H21733" s="45"/>
      <c r="Q21733" s="38"/>
      <c r="Y21733" s="38"/>
    </row>
    <row r="21734" spans="5:25">
      <c r="E21734" s="45"/>
      <c r="H21734" s="45"/>
      <c r="Q21734" s="38"/>
      <c r="Y21734" s="38"/>
    </row>
    <row r="21735" spans="5:25">
      <c r="E21735" s="45"/>
      <c r="H21735" s="45"/>
      <c r="Q21735" s="38"/>
      <c r="Y21735" s="38"/>
    </row>
    <row r="21736" spans="5:25">
      <c r="E21736" s="45"/>
      <c r="H21736" s="45"/>
      <c r="Q21736" s="38"/>
      <c r="Y21736" s="38"/>
    </row>
    <row r="21737" spans="5:25">
      <c r="E21737" s="45"/>
      <c r="H21737" s="45"/>
      <c r="Q21737" s="38"/>
      <c r="Y21737" s="38"/>
    </row>
    <row r="21738" spans="5:25">
      <c r="E21738" s="45"/>
      <c r="H21738" s="45"/>
      <c r="Q21738" s="38"/>
      <c r="Y21738" s="38"/>
    </row>
    <row r="21739" spans="5:25">
      <c r="E21739" s="45"/>
      <c r="H21739" s="45"/>
      <c r="Q21739" s="38"/>
      <c r="Y21739" s="38"/>
    </row>
    <row r="21740" spans="5:25">
      <c r="E21740" s="45"/>
      <c r="H21740" s="45"/>
      <c r="Q21740" s="38"/>
      <c r="Y21740" s="38"/>
    </row>
    <row r="21741" spans="5:25">
      <c r="E21741" s="45"/>
      <c r="H21741" s="45"/>
      <c r="Q21741" s="38"/>
      <c r="Y21741" s="38"/>
    </row>
    <row r="21742" spans="5:25">
      <c r="E21742" s="45"/>
      <c r="H21742" s="45"/>
      <c r="Q21742" s="38"/>
      <c r="Y21742" s="38"/>
    </row>
    <row r="21743" spans="5:25">
      <c r="E21743" s="45"/>
      <c r="H21743" s="45"/>
      <c r="Q21743" s="38"/>
      <c r="Y21743" s="38"/>
    </row>
    <row r="21744" spans="5:25">
      <c r="E21744" s="45"/>
      <c r="H21744" s="45"/>
      <c r="Q21744" s="38"/>
      <c r="Y21744" s="38"/>
    </row>
    <row r="21745" spans="5:25">
      <c r="E21745" s="45"/>
      <c r="H21745" s="45"/>
      <c r="Q21745" s="38"/>
      <c r="Y21745" s="38"/>
    </row>
    <row r="21746" spans="5:25">
      <c r="E21746" s="45"/>
      <c r="H21746" s="45"/>
      <c r="Q21746" s="38"/>
      <c r="Y21746" s="38"/>
    </row>
    <row r="21747" spans="5:25">
      <c r="E21747" s="45"/>
      <c r="H21747" s="45"/>
      <c r="Q21747" s="38"/>
      <c r="Y21747" s="38"/>
    </row>
    <row r="21748" spans="5:25">
      <c r="E21748" s="45"/>
      <c r="H21748" s="45"/>
      <c r="Q21748" s="38"/>
      <c r="Y21748" s="38"/>
    </row>
    <row r="21749" spans="5:25">
      <c r="E21749" s="45"/>
      <c r="H21749" s="45"/>
      <c r="Q21749" s="38"/>
      <c r="Y21749" s="38"/>
    </row>
    <row r="21750" spans="5:25">
      <c r="E21750" s="45"/>
      <c r="H21750" s="45"/>
      <c r="Q21750" s="38"/>
      <c r="Y21750" s="38"/>
    </row>
    <row r="21751" spans="5:25">
      <c r="E21751" s="45"/>
      <c r="H21751" s="45"/>
      <c r="Q21751" s="38"/>
      <c r="Y21751" s="38"/>
    </row>
    <row r="21752" spans="5:25">
      <c r="E21752" s="45"/>
      <c r="H21752" s="45"/>
      <c r="Q21752" s="38"/>
      <c r="Y21752" s="38"/>
    </row>
    <row r="21753" spans="5:25">
      <c r="E21753" s="45"/>
      <c r="H21753" s="45"/>
      <c r="Q21753" s="38"/>
      <c r="Y21753" s="38"/>
    </row>
    <row r="21754" spans="5:25">
      <c r="E21754" s="45"/>
      <c r="H21754" s="45"/>
      <c r="Q21754" s="38"/>
      <c r="Y21754" s="38"/>
    </row>
    <row r="21755" spans="5:25">
      <c r="E21755" s="45"/>
      <c r="H21755" s="45"/>
      <c r="Q21755" s="38"/>
      <c r="Y21755" s="38"/>
    </row>
    <row r="21756" spans="5:25">
      <c r="E21756" s="45"/>
      <c r="H21756" s="45"/>
      <c r="Q21756" s="38"/>
      <c r="Y21756" s="38"/>
    </row>
    <row r="21757" spans="5:25">
      <c r="E21757" s="45"/>
      <c r="H21757" s="45"/>
      <c r="Q21757" s="38"/>
      <c r="Y21757" s="38"/>
    </row>
    <row r="21758" spans="5:25">
      <c r="E21758" s="45"/>
      <c r="H21758" s="45"/>
      <c r="Q21758" s="38"/>
      <c r="Y21758" s="38"/>
    </row>
    <row r="21759" spans="5:25">
      <c r="E21759" s="45"/>
      <c r="H21759" s="45"/>
      <c r="Q21759" s="38"/>
      <c r="Y21759" s="38"/>
    </row>
    <row r="21760" spans="5:25">
      <c r="E21760" s="45"/>
      <c r="H21760" s="45"/>
      <c r="Q21760" s="38"/>
      <c r="Y21760" s="38"/>
    </row>
    <row r="21761" spans="5:25">
      <c r="E21761" s="45"/>
      <c r="H21761" s="45"/>
      <c r="Q21761" s="38"/>
      <c r="Y21761" s="38"/>
    </row>
    <row r="21762" spans="5:25">
      <c r="E21762" s="45"/>
      <c r="H21762" s="45"/>
      <c r="Q21762" s="38"/>
      <c r="Y21762" s="38"/>
    </row>
    <row r="21763" spans="5:25">
      <c r="E21763" s="45"/>
      <c r="H21763" s="45"/>
      <c r="Q21763" s="38"/>
      <c r="Y21763" s="38"/>
    </row>
    <row r="21764" spans="5:25">
      <c r="E21764" s="45"/>
      <c r="H21764" s="45"/>
      <c r="Q21764" s="38"/>
      <c r="Y21764" s="38"/>
    </row>
    <row r="21765" spans="5:25">
      <c r="E21765" s="45"/>
      <c r="H21765" s="45"/>
      <c r="Q21765" s="38"/>
      <c r="Y21765" s="38"/>
    </row>
    <row r="21766" spans="5:25">
      <c r="E21766" s="45"/>
      <c r="H21766" s="45"/>
      <c r="Q21766" s="38"/>
      <c r="Y21766" s="38"/>
    </row>
    <row r="21767" spans="5:25">
      <c r="E21767" s="45"/>
      <c r="H21767" s="45"/>
      <c r="Q21767" s="38"/>
      <c r="Y21767" s="38"/>
    </row>
    <row r="21768" spans="5:25">
      <c r="E21768" s="45"/>
      <c r="H21768" s="45"/>
      <c r="Q21768" s="38"/>
      <c r="Y21768" s="38"/>
    </row>
    <row r="21769" spans="5:25">
      <c r="E21769" s="45"/>
      <c r="H21769" s="45"/>
      <c r="Q21769" s="38"/>
      <c r="Y21769" s="38"/>
    </row>
    <row r="21770" spans="5:25">
      <c r="E21770" s="45"/>
      <c r="H21770" s="45"/>
      <c r="Q21770" s="38"/>
      <c r="Y21770" s="38"/>
    </row>
    <row r="21771" spans="5:25">
      <c r="E21771" s="45"/>
      <c r="H21771" s="45"/>
      <c r="Q21771" s="38"/>
      <c r="Y21771" s="38"/>
    </row>
    <row r="21772" spans="5:25">
      <c r="E21772" s="45"/>
      <c r="H21772" s="45"/>
      <c r="Q21772" s="38"/>
      <c r="Y21772" s="38"/>
    </row>
    <row r="21773" spans="5:25">
      <c r="E21773" s="45"/>
      <c r="H21773" s="45"/>
      <c r="Q21773" s="38"/>
      <c r="Y21773" s="38"/>
    </row>
    <row r="21774" spans="5:25">
      <c r="E21774" s="45"/>
      <c r="H21774" s="45"/>
      <c r="Q21774" s="38"/>
      <c r="Y21774" s="38"/>
    </row>
    <row r="21775" spans="5:25">
      <c r="E21775" s="45"/>
      <c r="H21775" s="45"/>
      <c r="Q21775" s="38"/>
      <c r="Y21775" s="38"/>
    </row>
    <row r="21776" spans="5:25">
      <c r="E21776" s="45"/>
      <c r="H21776" s="45"/>
      <c r="Q21776" s="38"/>
      <c r="Y21776" s="38"/>
    </row>
    <row r="21777" spans="5:25">
      <c r="E21777" s="45"/>
      <c r="H21777" s="45"/>
      <c r="Q21777" s="38"/>
      <c r="Y21777" s="38"/>
    </row>
    <row r="21778" spans="5:25">
      <c r="E21778" s="45"/>
      <c r="H21778" s="45"/>
      <c r="Q21778" s="38"/>
      <c r="Y21778" s="38"/>
    </row>
    <row r="21779" spans="5:25">
      <c r="E21779" s="45"/>
      <c r="H21779" s="45"/>
      <c r="Q21779" s="38"/>
      <c r="Y21779" s="38"/>
    </row>
    <row r="21780" spans="5:25">
      <c r="E21780" s="45"/>
      <c r="H21780" s="45"/>
      <c r="Q21780" s="38"/>
      <c r="Y21780" s="38"/>
    </row>
    <row r="21781" spans="5:25">
      <c r="E21781" s="45"/>
      <c r="H21781" s="45"/>
      <c r="Q21781" s="38"/>
      <c r="Y21781" s="38"/>
    </row>
    <row r="21782" spans="5:25">
      <c r="E21782" s="45"/>
      <c r="H21782" s="45"/>
      <c r="Q21782" s="38"/>
      <c r="Y21782" s="38"/>
    </row>
    <row r="21783" spans="5:25">
      <c r="E21783" s="45"/>
      <c r="H21783" s="45"/>
      <c r="Q21783" s="38"/>
      <c r="Y21783" s="38"/>
    </row>
    <row r="21784" spans="5:25">
      <c r="E21784" s="45"/>
      <c r="H21784" s="45"/>
      <c r="Q21784" s="38"/>
      <c r="Y21784" s="38"/>
    </row>
    <row r="21785" spans="5:25">
      <c r="E21785" s="45"/>
      <c r="H21785" s="45"/>
      <c r="Q21785" s="38"/>
      <c r="Y21785" s="38"/>
    </row>
    <row r="21786" spans="5:25">
      <c r="E21786" s="45"/>
      <c r="H21786" s="45"/>
      <c r="Q21786" s="38"/>
      <c r="Y21786" s="38"/>
    </row>
    <row r="21787" spans="5:25">
      <c r="E21787" s="45"/>
      <c r="H21787" s="45"/>
      <c r="Q21787" s="38"/>
      <c r="Y21787" s="38"/>
    </row>
    <row r="21788" spans="5:25">
      <c r="E21788" s="45"/>
      <c r="H21788" s="45"/>
      <c r="Q21788" s="38"/>
      <c r="Y21788" s="38"/>
    </row>
    <row r="21789" spans="5:25">
      <c r="E21789" s="45"/>
      <c r="H21789" s="45"/>
      <c r="Q21789" s="38"/>
      <c r="Y21789" s="38"/>
    </row>
    <row r="21790" spans="5:25">
      <c r="E21790" s="45"/>
      <c r="H21790" s="45"/>
      <c r="Q21790" s="38"/>
      <c r="Y21790" s="38"/>
    </row>
    <row r="21791" spans="5:25">
      <c r="E21791" s="45"/>
      <c r="H21791" s="45"/>
      <c r="Q21791" s="38"/>
      <c r="Y21791" s="38"/>
    </row>
    <row r="21792" spans="5:25">
      <c r="E21792" s="45"/>
      <c r="H21792" s="45"/>
      <c r="Q21792" s="38"/>
      <c r="Y21792" s="38"/>
    </row>
    <row r="21793" spans="5:25">
      <c r="E21793" s="45"/>
      <c r="H21793" s="45"/>
      <c r="Q21793" s="38"/>
      <c r="Y21793" s="38"/>
    </row>
    <row r="21794" spans="5:25">
      <c r="E21794" s="45"/>
      <c r="H21794" s="45"/>
      <c r="Q21794" s="38"/>
      <c r="Y21794" s="38"/>
    </row>
    <row r="21795" spans="5:25">
      <c r="E21795" s="45"/>
      <c r="H21795" s="45"/>
      <c r="Q21795" s="38"/>
      <c r="Y21795" s="38"/>
    </row>
    <row r="21796" spans="5:25">
      <c r="E21796" s="45"/>
      <c r="H21796" s="45"/>
      <c r="Q21796" s="38"/>
      <c r="Y21796" s="38"/>
    </row>
    <row r="21797" spans="5:25">
      <c r="E21797" s="45"/>
      <c r="H21797" s="45"/>
      <c r="Q21797" s="38"/>
      <c r="Y21797" s="38"/>
    </row>
    <row r="21798" spans="5:25">
      <c r="E21798" s="45"/>
      <c r="H21798" s="45"/>
      <c r="Q21798" s="38"/>
      <c r="Y21798" s="38"/>
    </row>
    <row r="21799" spans="5:25">
      <c r="E21799" s="45"/>
      <c r="H21799" s="45"/>
      <c r="Q21799" s="38"/>
      <c r="Y21799" s="38"/>
    </row>
    <row r="21800" spans="5:25">
      <c r="E21800" s="45"/>
      <c r="H21800" s="45"/>
      <c r="Q21800" s="38"/>
      <c r="Y21800" s="38"/>
    </row>
    <row r="21801" spans="5:25">
      <c r="E21801" s="45"/>
      <c r="H21801" s="45"/>
      <c r="Q21801" s="38"/>
      <c r="Y21801" s="38"/>
    </row>
    <row r="21802" spans="5:25">
      <c r="E21802" s="45"/>
      <c r="H21802" s="45"/>
      <c r="Q21802" s="38"/>
      <c r="Y21802" s="38"/>
    </row>
    <row r="21803" spans="5:25">
      <c r="E21803" s="45"/>
      <c r="H21803" s="45"/>
      <c r="Q21803" s="38"/>
      <c r="Y21803" s="38"/>
    </row>
    <row r="21804" spans="5:25">
      <c r="E21804" s="45"/>
      <c r="H21804" s="45"/>
      <c r="Q21804" s="38"/>
      <c r="Y21804" s="38"/>
    </row>
    <row r="21805" spans="5:25">
      <c r="E21805" s="45"/>
      <c r="H21805" s="45"/>
      <c r="Q21805" s="38"/>
      <c r="Y21805" s="38"/>
    </row>
    <row r="21806" spans="5:25">
      <c r="E21806" s="45"/>
      <c r="H21806" s="45"/>
      <c r="Q21806" s="38"/>
      <c r="Y21806" s="38"/>
    </row>
    <row r="21807" spans="5:25">
      <c r="E21807" s="45"/>
      <c r="H21807" s="45"/>
      <c r="Q21807" s="38"/>
      <c r="Y21807" s="38"/>
    </row>
    <row r="21808" spans="5:25">
      <c r="E21808" s="45"/>
      <c r="H21808" s="45"/>
      <c r="Q21808" s="38"/>
      <c r="Y21808" s="38"/>
    </row>
    <row r="21809" spans="5:25">
      <c r="E21809" s="45"/>
      <c r="H21809" s="45"/>
      <c r="Q21809" s="38"/>
      <c r="Y21809" s="38"/>
    </row>
    <row r="21810" spans="5:25">
      <c r="E21810" s="45"/>
      <c r="H21810" s="45"/>
      <c r="Q21810" s="38"/>
      <c r="Y21810" s="38"/>
    </row>
    <row r="21811" spans="5:25">
      <c r="E21811" s="45"/>
      <c r="H21811" s="45"/>
      <c r="Q21811" s="38"/>
      <c r="Y21811" s="38"/>
    </row>
    <row r="21812" spans="5:25">
      <c r="E21812" s="45"/>
      <c r="H21812" s="45"/>
      <c r="Q21812" s="38"/>
      <c r="Y21812" s="38"/>
    </row>
    <row r="21813" spans="5:25">
      <c r="E21813" s="45"/>
      <c r="H21813" s="45"/>
      <c r="Q21813" s="38"/>
      <c r="Y21813" s="38"/>
    </row>
    <row r="21814" spans="5:25">
      <c r="E21814" s="45"/>
      <c r="H21814" s="45"/>
      <c r="Q21814" s="38"/>
      <c r="Y21814" s="38"/>
    </row>
    <row r="21815" spans="5:25">
      <c r="E21815" s="45"/>
      <c r="H21815" s="45"/>
      <c r="Q21815" s="38"/>
      <c r="Y21815" s="38"/>
    </row>
    <row r="21816" spans="5:25">
      <c r="E21816" s="45"/>
      <c r="H21816" s="45"/>
      <c r="Q21816" s="38"/>
      <c r="Y21816" s="38"/>
    </row>
    <row r="21817" spans="5:25">
      <c r="E21817" s="45"/>
      <c r="H21817" s="45"/>
      <c r="Q21817" s="38"/>
      <c r="Y21817" s="38"/>
    </row>
    <row r="21818" spans="5:25">
      <c r="E21818" s="45"/>
      <c r="H21818" s="45"/>
      <c r="Q21818" s="38"/>
      <c r="Y21818" s="38"/>
    </row>
    <row r="21819" spans="5:25">
      <c r="E21819" s="45"/>
      <c r="H21819" s="45"/>
      <c r="Q21819" s="38"/>
      <c r="Y21819" s="38"/>
    </row>
    <row r="21820" spans="5:25">
      <c r="E21820" s="45"/>
      <c r="H21820" s="45"/>
      <c r="Q21820" s="38"/>
      <c r="Y21820" s="38"/>
    </row>
    <row r="21821" spans="5:25">
      <c r="E21821" s="45"/>
      <c r="H21821" s="45"/>
      <c r="Q21821" s="38"/>
      <c r="Y21821" s="38"/>
    </row>
    <row r="21822" spans="5:25">
      <c r="E21822" s="45"/>
      <c r="H21822" s="45"/>
      <c r="Q21822" s="38"/>
      <c r="Y21822" s="38"/>
    </row>
    <row r="21823" spans="5:25">
      <c r="E21823" s="45"/>
      <c r="H21823" s="45"/>
      <c r="Q21823" s="38"/>
      <c r="Y21823" s="38"/>
    </row>
    <row r="21824" spans="5:25">
      <c r="E21824" s="45"/>
      <c r="H21824" s="45"/>
      <c r="Q21824" s="38"/>
      <c r="Y21824" s="38"/>
    </row>
    <row r="21825" spans="5:25">
      <c r="E21825" s="45"/>
      <c r="H21825" s="45"/>
      <c r="Q21825" s="38"/>
      <c r="Y21825" s="38"/>
    </row>
    <row r="21826" spans="5:25">
      <c r="E21826" s="45"/>
      <c r="H21826" s="45"/>
      <c r="Q21826" s="38"/>
      <c r="Y21826" s="38"/>
    </row>
    <row r="21827" spans="5:25">
      <c r="E21827" s="45"/>
      <c r="H21827" s="45"/>
      <c r="Q21827" s="38"/>
      <c r="Y21827" s="38"/>
    </row>
    <row r="21828" spans="5:25">
      <c r="E21828" s="45"/>
      <c r="H21828" s="45"/>
      <c r="Q21828" s="38"/>
      <c r="Y21828" s="38"/>
    </row>
    <row r="21829" spans="5:25">
      <c r="E21829" s="45"/>
      <c r="H21829" s="45"/>
      <c r="Q21829" s="38"/>
      <c r="Y21829" s="38"/>
    </row>
    <row r="21830" spans="5:25">
      <c r="E21830" s="45"/>
      <c r="H21830" s="45"/>
      <c r="Q21830" s="38"/>
      <c r="Y21830" s="38"/>
    </row>
    <row r="21831" spans="5:25">
      <c r="E21831" s="45"/>
      <c r="H21831" s="45"/>
      <c r="Q21831" s="38"/>
      <c r="Y21831" s="38"/>
    </row>
    <row r="21832" spans="5:25">
      <c r="E21832" s="45"/>
      <c r="H21832" s="45"/>
      <c r="Q21832" s="38"/>
      <c r="Y21832" s="38"/>
    </row>
    <row r="21833" spans="5:25">
      <c r="E21833" s="45"/>
      <c r="H21833" s="45"/>
      <c r="Q21833" s="38"/>
      <c r="Y21833" s="38"/>
    </row>
    <row r="21834" spans="5:25">
      <c r="E21834" s="45"/>
      <c r="H21834" s="45"/>
      <c r="Q21834" s="38"/>
      <c r="Y21834" s="38"/>
    </row>
    <row r="21835" spans="5:25">
      <c r="E21835" s="45"/>
      <c r="H21835" s="45"/>
      <c r="Q21835" s="38"/>
      <c r="Y21835" s="38"/>
    </row>
    <row r="21836" spans="5:25">
      <c r="E21836" s="45"/>
      <c r="H21836" s="45"/>
      <c r="Q21836" s="38"/>
      <c r="Y21836" s="38"/>
    </row>
    <row r="21837" spans="5:25">
      <c r="E21837" s="45"/>
      <c r="H21837" s="45"/>
      <c r="Q21837" s="38"/>
      <c r="Y21837" s="38"/>
    </row>
    <row r="21838" spans="5:25">
      <c r="E21838" s="45"/>
      <c r="H21838" s="45"/>
      <c r="Q21838" s="38"/>
      <c r="Y21838" s="38"/>
    </row>
    <row r="21839" spans="5:25">
      <c r="E21839" s="45"/>
      <c r="H21839" s="45"/>
      <c r="Q21839" s="38"/>
      <c r="Y21839" s="38"/>
    </row>
    <row r="21840" spans="5:25">
      <c r="E21840" s="45"/>
      <c r="H21840" s="45"/>
      <c r="Q21840" s="38"/>
      <c r="Y21840" s="38"/>
    </row>
    <row r="21841" spans="5:25">
      <c r="E21841" s="45"/>
      <c r="H21841" s="45"/>
      <c r="Q21841" s="38"/>
      <c r="Y21841" s="38"/>
    </row>
    <row r="21842" spans="5:25">
      <c r="E21842" s="45"/>
      <c r="H21842" s="45"/>
      <c r="Q21842" s="38"/>
      <c r="Y21842" s="38"/>
    </row>
    <row r="21843" spans="5:25">
      <c r="E21843" s="45"/>
      <c r="H21843" s="45"/>
      <c r="Q21843" s="38"/>
      <c r="Y21843" s="38"/>
    </row>
    <row r="21844" spans="5:25">
      <c r="E21844" s="45"/>
      <c r="H21844" s="45"/>
      <c r="Q21844" s="38"/>
      <c r="Y21844" s="38"/>
    </row>
    <row r="21845" spans="5:25">
      <c r="E21845" s="45"/>
      <c r="H21845" s="45"/>
      <c r="Q21845" s="38"/>
      <c r="Y21845" s="38"/>
    </row>
    <row r="21846" spans="5:25">
      <c r="E21846" s="45"/>
      <c r="H21846" s="45"/>
      <c r="Q21846" s="38"/>
      <c r="Y21846" s="38"/>
    </row>
    <row r="21847" spans="5:25">
      <c r="E21847" s="45"/>
      <c r="H21847" s="45"/>
      <c r="Q21847" s="38"/>
      <c r="Y21847" s="38"/>
    </row>
    <row r="21848" spans="5:25">
      <c r="E21848" s="45"/>
      <c r="H21848" s="45"/>
      <c r="Q21848" s="38"/>
      <c r="Y21848" s="38"/>
    </row>
    <row r="21849" spans="5:25">
      <c r="E21849" s="45"/>
      <c r="H21849" s="45"/>
      <c r="Q21849" s="38"/>
      <c r="Y21849" s="38"/>
    </row>
    <row r="21850" spans="5:25">
      <c r="E21850" s="45"/>
      <c r="H21850" s="45"/>
      <c r="Q21850" s="38"/>
      <c r="Y21850" s="38"/>
    </row>
    <row r="21851" spans="5:25">
      <c r="E21851" s="45"/>
      <c r="H21851" s="45"/>
      <c r="Q21851" s="38"/>
      <c r="Y21851" s="38"/>
    </row>
    <row r="21852" spans="5:25">
      <c r="E21852" s="45"/>
      <c r="H21852" s="45"/>
      <c r="Q21852" s="38"/>
      <c r="Y21852" s="38"/>
    </row>
    <row r="21853" spans="5:25">
      <c r="E21853" s="45"/>
      <c r="H21853" s="45"/>
      <c r="Q21853" s="38"/>
      <c r="Y21853" s="38"/>
    </row>
    <row r="21854" spans="5:25">
      <c r="E21854" s="45"/>
      <c r="H21854" s="45"/>
      <c r="Q21854" s="38"/>
      <c r="Y21854" s="38"/>
    </row>
    <row r="21855" spans="5:25">
      <c r="E21855" s="45"/>
      <c r="H21855" s="45"/>
      <c r="Q21855" s="38"/>
      <c r="Y21855" s="38"/>
    </row>
    <row r="21856" spans="5:25">
      <c r="E21856" s="45"/>
      <c r="H21856" s="45"/>
      <c r="Q21856" s="38"/>
      <c r="Y21856" s="38"/>
    </row>
    <row r="21857" spans="5:25">
      <c r="E21857" s="45"/>
      <c r="H21857" s="45"/>
      <c r="Q21857" s="38"/>
      <c r="Y21857" s="38"/>
    </row>
    <row r="21858" spans="5:25">
      <c r="E21858" s="45"/>
      <c r="H21858" s="45"/>
      <c r="Q21858" s="38"/>
      <c r="Y21858" s="38"/>
    </row>
    <row r="21859" spans="5:25">
      <c r="E21859" s="45"/>
      <c r="H21859" s="45"/>
      <c r="Q21859" s="38"/>
      <c r="Y21859" s="38"/>
    </row>
    <row r="21860" spans="5:25">
      <c r="E21860" s="45"/>
      <c r="H21860" s="45"/>
      <c r="Q21860" s="38"/>
      <c r="Y21860" s="38"/>
    </row>
    <row r="21861" spans="5:25">
      <c r="E21861" s="45"/>
      <c r="H21861" s="45"/>
      <c r="Q21861" s="38"/>
      <c r="Y21861" s="38"/>
    </row>
    <row r="21862" spans="5:25">
      <c r="E21862" s="45"/>
      <c r="H21862" s="45"/>
      <c r="Q21862" s="38"/>
      <c r="Y21862" s="38"/>
    </row>
    <row r="21863" spans="5:25">
      <c r="E21863" s="45"/>
      <c r="H21863" s="45"/>
      <c r="Q21863" s="38"/>
      <c r="Y21863" s="38"/>
    </row>
    <row r="21864" spans="5:25">
      <c r="E21864" s="45"/>
      <c r="H21864" s="45"/>
      <c r="Q21864" s="38"/>
      <c r="Y21864" s="38"/>
    </row>
    <row r="21865" spans="5:25">
      <c r="E21865" s="45"/>
      <c r="H21865" s="45"/>
      <c r="Q21865" s="38"/>
      <c r="Y21865" s="38"/>
    </row>
    <row r="21866" spans="5:25">
      <c r="E21866" s="45"/>
      <c r="H21866" s="45"/>
      <c r="Q21866" s="38"/>
      <c r="Y21866" s="38"/>
    </row>
    <row r="21867" spans="5:25">
      <c r="E21867" s="45"/>
      <c r="H21867" s="45"/>
      <c r="Q21867" s="38"/>
      <c r="Y21867" s="38"/>
    </row>
    <row r="21868" spans="5:25">
      <c r="E21868" s="45"/>
      <c r="H21868" s="45"/>
      <c r="Q21868" s="38"/>
      <c r="Y21868" s="38"/>
    </row>
    <row r="21869" spans="5:25">
      <c r="E21869" s="45"/>
      <c r="H21869" s="45"/>
      <c r="Q21869" s="38"/>
      <c r="Y21869" s="38"/>
    </row>
    <row r="21870" spans="5:25">
      <c r="E21870" s="45"/>
      <c r="H21870" s="45"/>
      <c r="Q21870" s="38"/>
      <c r="Y21870" s="38"/>
    </row>
    <row r="21871" spans="5:25">
      <c r="E21871" s="45"/>
      <c r="H21871" s="45"/>
      <c r="Q21871" s="38"/>
      <c r="Y21871" s="38"/>
    </row>
    <row r="21872" spans="5:25">
      <c r="E21872" s="45"/>
      <c r="H21872" s="45"/>
      <c r="Q21872" s="38"/>
      <c r="Y21872" s="38"/>
    </row>
    <row r="21873" spans="5:25">
      <c r="E21873" s="45"/>
      <c r="H21873" s="45"/>
      <c r="Q21873" s="38"/>
      <c r="Y21873" s="38"/>
    </row>
    <row r="21874" spans="5:25">
      <c r="E21874" s="45"/>
      <c r="H21874" s="45"/>
      <c r="Q21874" s="38"/>
      <c r="Y21874" s="38"/>
    </row>
    <row r="21875" spans="5:25">
      <c r="E21875" s="45"/>
      <c r="H21875" s="45"/>
      <c r="Q21875" s="38"/>
      <c r="Y21875" s="38"/>
    </row>
    <row r="21876" spans="5:25">
      <c r="E21876" s="45"/>
      <c r="H21876" s="45"/>
      <c r="Q21876" s="38"/>
      <c r="Y21876" s="38"/>
    </row>
    <row r="21877" spans="5:25">
      <c r="E21877" s="45"/>
      <c r="H21877" s="45"/>
      <c r="Q21877" s="38"/>
      <c r="Y21877" s="38"/>
    </row>
    <row r="21878" spans="5:25">
      <c r="E21878" s="45"/>
      <c r="H21878" s="45"/>
      <c r="Q21878" s="38"/>
      <c r="Y21878" s="38"/>
    </row>
    <row r="21879" spans="5:25">
      <c r="E21879" s="45"/>
      <c r="H21879" s="45"/>
      <c r="Q21879" s="38"/>
      <c r="Y21879" s="38"/>
    </row>
    <row r="21880" spans="5:25">
      <c r="E21880" s="45"/>
      <c r="H21880" s="45"/>
      <c r="Q21880" s="38"/>
      <c r="Y21880" s="38"/>
    </row>
    <row r="21881" spans="5:25">
      <c r="E21881" s="45"/>
      <c r="H21881" s="45"/>
      <c r="Q21881" s="38"/>
      <c r="Y21881" s="38"/>
    </row>
    <row r="21882" spans="5:25">
      <c r="E21882" s="45"/>
      <c r="H21882" s="45"/>
      <c r="Q21882" s="38"/>
      <c r="Y21882" s="38"/>
    </row>
    <row r="21883" spans="5:25">
      <c r="E21883" s="45"/>
      <c r="H21883" s="45"/>
      <c r="Q21883" s="38"/>
      <c r="Y21883" s="38"/>
    </row>
    <row r="21884" spans="5:25">
      <c r="E21884" s="45"/>
      <c r="H21884" s="45"/>
      <c r="Q21884" s="38"/>
      <c r="Y21884" s="38"/>
    </row>
    <row r="21885" spans="5:25">
      <c r="E21885" s="45"/>
      <c r="H21885" s="45"/>
      <c r="Q21885" s="38"/>
      <c r="Y21885" s="38"/>
    </row>
    <row r="21886" spans="5:25">
      <c r="E21886" s="45"/>
      <c r="H21886" s="45"/>
      <c r="Q21886" s="38"/>
      <c r="Y21886" s="38"/>
    </row>
    <row r="21887" spans="5:25">
      <c r="E21887" s="45"/>
      <c r="H21887" s="45"/>
      <c r="Q21887" s="38"/>
      <c r="Y21887" s="38"/>
    </row>
    <row r="21888" spans="5:25">
      <c r="E21888" s="45"/>
      <c r="H21888" s="45"/>
      <c r="Q21888" s="38"/>
      <c r="Y21888" s="38"/>
    </row>
    <row r="21889" spans="5:25">
      <c r="E21889" s="45"/>
      <c r="H21889" s="45"/>
      <c r="Q21889" s="38"/>
      <c r="Y21889" s="38"/>
    </row>
    <row r="21890" spans="5:25">
      <c r="E21890" s="45"/>
      <c r="H21890" s="45"/>
      <c r="Q21890" s="38"/>
      <c r="Y21890" s="38"/>
    </row>
    <row r="21891" spans="5:25">
      <c r="E21891" s="45"/>
      <c r="H21891" s="45"/>
      <c r="Q21891" s="38"/>
      <c r="Y21891" s="38"/>
    </row>
    <row r="21892" spans="5:25">
      <c r="E21892" s="45"/>
      <c r="H21892" s="45"/>
      <c r="Q21892" s="38"/>
      <c r="Y21892" s="38"/>
    </row>
    <row r="21893" spans="5:25">
      <c r="E21893" s="45"/>
      <c r="H21893" s="45"/>
      <c r="Q21893" s="38"/>
      <c r="Y21893" s="38"/>
    </row>
    <row r="21894" spans="5:25">
      <c r="E21894" s="45"/>
      <c r="H21894" s="45"/>
      <c r="Q21894" s="38"/>
      <c r="Y21894" s="38"/>
    </row>
    <row r="21895" spans="5:25">
      <c r="E21895" s="45"/>
      <c r="H21895" s="45"/>
      <c r="Q21895" s="38"/>
      <c r="Y21895" s="38"/>
    </row>
    <row r="21896" spans="5:25">
      <c r="E21896" s="45"/>
      <c r="H21896" s="45"/>
      <c r="Q21896" s="38"/>
      <c r="Y21896" s="38"/>
    </row>
    <row r="21897" spans="5:25">
      <c r="E21897" s="45"/>
      <c r="H21897" s="45"/>
      <c r="Q21897" s="38"/>
      <c r="Y21897" s="38"/>
    </row>
    <row r="21898" spans="5:25">
      <c r="E21898" s="45"/>
      <c r="H21898" s="45"/>
      <c r="Q21898" s="38"/>
      <c r="Y21898" s="38"/>
    </row>
    <row r="21899" spans="5:25">
      <c r="E21899" s="45"/>
      <c r="H21899" s="45"/>
      <c r="Q21899" s="38"/>
      <c r="Y21899" s="38"/>
    </row>
    <row r="21900" spans="5:25">
      <c r="E21900" s="45"/>
      <c r="H21900" s="45"/>
      <c r="Q21900" s="38"/>
      <c r="Y21900" s="38"/>
    </row>
    <row r="21901" spans="5:25">
      <c r="E21901" s="45"/>
      <c r="H21901" s="45"/>
      <c r="Q21901" s="38"/>
      <c r="Y21901" s="38"/>
    </row>
    <row r="21902" spans="5:25">
      <c r="E21902" s="45"/>
      <c r="H21902" s="45"/>
      <c r="Q21902" s="38"/>
      <c r="Y21902" s="38"/>
    </row>
    <row r="21903" spans="5:25">
      <c r="E21903" s="45"/>
      <c r="H21903" s="45"/>
      <c r="Q21903" s="38"/>
      <c r="Y21903" s="38"/>
    </row>
    <row r="21904" spans="5:25">
      <c r="E21904" s="45"/>
      <c r="H21904" s="45"/>
      <c r="Q21904" s="38"/>
      <c r="Y21904" s="38"/>
    </row>
    <row r="21905" spans="5:25">
      <c r="E21905" s="45"/>
      <c r="H21905" s="45"/>
      <c r="Q21905" s="38"/>
      <c r="Y21905" s="38"/>
    </row>
    <row r="21906" spans="5:25">
      <c r="E21906" s="45"/>
      <c r="H21906" s="45"/>
      <c r="Q21906" s="38"/>
      <c r="Y21906" s="38"/>
    </row>
    <row r="21907" spans="5:25">
      <c r="E21907" s="45"/>
      <c r="H21907" s="45"/>
      <c r="Q21907" s="38"/>
      <c r="Y21907" s="38"/>
    </row>
    <row r="21908" spans="5:25">
      <c r="E21908" s="45"/>
      <c r="H21908" s="45"/>
      <c r="Q21908" s="38"/>
      <c r="Y21908" s="38"/>
    </row>
    <row r="21909" spans="5:25">
      <c r="E21909" s="45"/>
      <c r="H21909" s="45"/>
      <c r="Q21909" s="38"/>
      <c r="Y21909" s="38"/>
    </row>
    <row r="21910" spans="5:25">
      <c r="E21910" s="45"/>
      <c r="H21910" s="45"/>
      <c r="Q21910" s="38"/>
      <c r="Y21910" s="38"/>
    </row>
    <row r="21911" spans="5:25">
      <c r="E21911" s="45"/>
      <c r="H21911" s="45"/>
      <c r="Q21911" s="38"/>
      <c r="Y21911" s="38"/>
    </row>
    <row r="21912" spans="5:25">
      <c r="E21912" s="45"/>
      <c r="H21912" s="45"/>
      <c r="Q21912" s="38"/>
      <c r="Y21912" s="38"/>
    </row>
    <row r="21913" spans="5:25">
      <c r="E21913" s="45"/>
      <c r="H21913" s="45"/>
      <c r="Q21913" s="38"/>
      <c r="Y21913" s="38"/>
    </row>
    <row r="21914" spans="5:25">
      <c r="E21914" s="45"/>
      <c r="H21914" s="45"/>
      <c r="Q21914" s="38"/>
      <c r="Y21914" s="38"/>
    </row>
    <row r="21915" spans="5:25">
      <c r="E21915" s="45"/>
      <c r="H21915" s="45"/>
      <c r="Q21915" s="38"/>
      <c r="Y21915" s="38"/>
    </row>
    <row r="21916" spans="5:25">
      <c r="E21916" s="45"/>
      <c r="H21916" s="45"/>
      <c r="Q21916" s="38"/>
      <c r="Y21916" s="38"/>
    </row>
    <row r="21917" spans="5:25">
      <c r="E21917" s="45"/>
      <c r="H21917" s="45"/>
      <c r="Q21917" s="38"/>
      <c r="Y21917" s="38"/>
    </row>
    <row r="21918" spans="5:25">
      <c r="E21918" s="45"/>
      <c r="H21918" s="45"/>
      <c r="Q21918" s="38"/>
      <c r="Y21918" s="38"/>
    </row>
    <row r="21919" spans="5:25">
      <c r="E21919" s="45"/>
      <c r="H21919" s="45"/>
      <c r="Q21919" s="38"/>
      <c r="Y21919" s="38"/>
    </row>
    <row r="21920" spans="5:25">
      <c r="E21920" s="45"/>
      <c r="H21920" s="45"/>
      <c r="Q21920" s="38"/>
      <c r="Y21920" s="38"/>
    </row>
    <row r="21921" spans="5:25">
      <c r="E21921" s="45"/>
      <c r="H21921" s="45"/>
      <c r="Q21921" s="38"/>
      <c r="Y21921" s="38"/>
    </row>
    <row r="21922" spans="5:25">
      <c r="E21922" s="45"/>
      <c r="H21922" s="45"/>
      <c r="Q21922" s="38"/>
      <c r="Y21922" s="38"/>
    </row>
    <row r="21923" spans="5:25">
      <c r="E21923" s="45"/>
      <c r="H21923" s="45"/>
      <c r="Q21923" s="38"/>
      <c r="Y21923" s="38"/>
    </row>
    <row r="21924" spans="5:25">
      <c r="E21924" s="45"/>
      <c r="H21924" s="45"/>
      <c r="Q21924" s="38"/>
      <c r="Y21924" s="38"/>
    </row>
    <row r="21925" spans="5:25">
      <c r="E21925" s="45"/>
      <c r="H21925" s="45"/>
      <c r="Q21925" s="38"/>
      <c r="Y21925" s="38"/>
    </row>
    <row r="21926" spans="5:25">
      <c r="E21926" s="45"/>
      <c r="H21926" s="45"/>
      <c r="Q21926" s="38"/>
      <c r="Y21926" s="38"/>
    </row>
    <row r="21927" spans="5:25">
      <c r="E21927" s="45"/>
      <c r="H21927" s="45"/>
      <c r="Q21927" s="38"/>
      <c r="Y21927" s="38"/>
    </row>
    <row r="21928" spans="5:25">
      <c r="E21928" s="45"/>
      <c r="H21928" s="45"/>
      <c r="Q21928" s="38"/>
      <c r="Y21928" s="38"/>
    </row>
    <row r="21929" spans="5:25">
      <c r="E21929" s="45"/>
      <c r="H21929" s="45"/>
      <c r="Q21929" s="38"/>
      <c r="Y21929" s="38"/>
    </row>
    <row r="21930" spans="5:25">
      <c r="E21930" s="45"/>
      <c r="H21930" s="45"/>
      <c r="Q21930" s="38"/>
      <c r="Y21930" s="38"/>
    </row>
    <row r="21931" spans="5:25">
      <c r="E21931" s="45"/>
      <c r="H21931" s="45"/>
      <c r="Q21931" s="38"/>
      <c r="Y21931" s="38"/>
    </row>
    <row r="21932" spans="5:25">
      <c r="E21932" s="45"/>
      <c r="H21932" s="45"/>
      <c r="Q21932" s="38"/>
      <c r="Y21932" s="38"/>
    </row>
    <row r="21933" spans="5:25">
      <c r="E21933" s="45"/>
      <c r="H21933" s="45"/>
      <c r="Q21933" s="38"/>
      <c r="Y21933" s="38"/>
    </row>
    <row r="21934" spans="5:25">
      <c r="E21934" s="45"/>
      <c r="H21934" s="45"/>
      <c r="Q21934" s="38"/>
      <c r="Y21934" s="38"/>
    </row>
    <row r="21935" spans="5:25">
      <c r="E21935" s="45"/>
      <c r="H21935" s="45"/>
      <c r="Q21935" s="38"/>
      <c r="Y21935" s="38"/>
    </row>
    <row r="21936" spans="5:25">
      <c r="E21936" s="45"/>
      <c r="H21936" s="45"/>
      <c r="Q21936" s="38"/>
      <c r="Y21936" s="38"/>
    </row>
    <row r="21937" spans="5:25">
      <c r="E21937" s="45"/>
      <c r="H21937" s="45"/>
      <c r="Q21937" s="38"/>
      <c r="Y21937" s="38"/>
    </row>
    <row r="21938" spans="5:25">
      <c r="E21938" s="45"/>
      <c r="H21938" s="45"/>
      <c r="Q21938" s="38"/>
      <c r="Y21938" s="38"/>
    </row>
    <row r="21939" spans="5:25">
      <c r="E21939" s="45"/>
      <c r="H21939" s="45"/>
      <c r="Q21939" s="38"/>
      <c r="Y21939" s="38"/>
    </row>
    <row r="21940" spans="5:25">
      <c r="E21940" s="45"/>
      <c r="H21940" s="45"/>
      <c r="Q21940" s="38"/>
      <c r="Y21940" s="38"/>
    </row>
    <row r="21941" spans="5:25">
      <c r="E21941" s="45"/>
      <c r="H21941" s="45"/>
      <c r="Q21941" s="38"/>
      <c r="Y21941" s="38"/>
    </row>
    <row r="21942" spans="5:25">
      <c r="E21942" s="45"/>
      <c r="H21942" s="45"/>
      <c r="Q21942" s="38"/>
      <c r="Y21942" s="38"/>
    </row>
    <row r="21943" spans="5:25">
      <c r="E21943" s="45"/>
      <c r="H21943" s="45"/>
      <c r="Q21943" s="38"/>
      <c r="Y21943" s="38"/>
    </row>
    <row r="21944" spans="5:25">
      <c r="E21944" s="45"/>
      <c r="H21944" s="45"/>
      <c r="Q21944" s="38"/>
      <c r="Y21944" s="38"/>
    </row>
    <row r="21945" spans="5:25">
      <c r="E21945" s="45"/>
      <c r="H21945" s="45"/>
      <c r="Q21945" s="38"/>
      <c r="Y21945" s="38"/>
    </row>
    <row r="21946" spans="5:25">
      <c r="E21946" s="45"/>
      <c r="H21946" s="45"/>
      <c r="Q21946" s="38"/>
      <c r="Y21946" s="38"/>
    </row>
    <row r="21947" spans="5:25">
      <c r="E21947" s="45"/>
      <c r="H21947" s="45"/>
      <c r="Q21947" s="38"/>
      <c r="Y21947" s="38"/>
    </row>
    <row r="21948" spans="5:25">
      <c r="E21948" s="45"/>
      <c r="H21948" s="45"/>
      <c r="Q21948" s="38"/>
      <c r="Y21948" s="38"/>
    </row>
    <row r="21949" spans="5:25">
      <c r="E21949" s="45"/>
      <c r="H21949" s="45"/>
      <c r="Q21949" s="38"/>
      <c r="Y21949" s="38"/>
    </row>
    <row r="21950" spans="5:25">
      <c r="E21950" s="45"/>
      <c r="H21950" s="45"/>
      <c r="Q21950" s="38"/>
      <c r="Y21950" s="38"/>
    </row>
    <row r="21951" spans="5:25">
      <c r="E21951" s="45"/>
      <c r="H21951" s="45"/>
      <c r="Q21951" s="38"/>
      <c r="Y21951" s="38"/>
    </row>
    <row r="21952" spans="5:25">
      <c r="E21952" s="45"/>
      <c r="H21952" s="45"/>
      <c r="Q21952" s="38"/>
      <c r="Y21952" s="38"/>
    </row>
    <row r="21953" spans="5:25">
      <c r="E21953" s="45"/>
      <c r="H21953" s="45"/>
      <c r="Q21953" s="38"/>
      <c r="Y21953" s="38"/>
    </row>
    <row r="21954" spans="5:25">
      <c r="E21954" s="45"/>
      <c r="H21954" s="45"/>
      <c r="Q21954" s="38"/>
      <c r="Y21954" s="38"/>
    </row>
    <row r="21955" spans="5:25">
      <c r="E21955" s="45"/>
      <c r="H21955" s="45"/>
      <c r="Q21955" s="38"/>
      <c r="Y21955" s="38"/>
    </row>
    <row r="21956" spans="5:25">
      <c r="E21956" s="45"/>
      <c r="H21956" s="45"/>
      <c r="Q21956" s="38"/>
      <c r="Y21956" s="38"/>
    </row>
    <row r="21957" spans="5:25">
      <c r="E21957" s="45"/>
      <c r="H21957" s="45"/>
      <c r="Q21957" s="38"/>
      <c r="Y21957" s="38"/>
    </row>
    <row r="21958" spans="5:25">
      <c r="E21958" s="45"/>
      <c r="H21958" s="45"/>
      <c r="Q21958" s="38"/>
      <c r="Y21958" s="38"/>
    </row>
    <row r="21959" spans="5:25">
      <c r="E21959" s="45"/>
      <c r="H21959" s="45"/>
      <c r="Q21959" s="38"/>
      <c r="Y21959" s="38"/>
    </row>
    <row r="21960" spans="5:25">
      <c r="E21960" s="45"/>
      <c r="H21960" s="45"/>
      <c r="Q21960" s="38"/>
      <c r="Y21960" s="38"/>
    </row>
    <row r="21961" spans="5:25">
      <c r="E21961" s="45"/>
      <c r="H21961" s="45"/>
      <c r="Q21961" s="38"/>
      <c r="Y21961" s="38"/>
    </row>
    <row r="21962" spans="5:25">
      <c r="E21962" s="45"/>
      <c r="H21962" s="45"/>
      <c r="Q21962" s="38"/>
      <c r="Y21962" s="38"/>
    </row>
    <row r="21963" spans="5:25">
      <c r="E21963" s="45"/>
      <c r="H21963" s="45"/>
      <c r="Q21963" s="38"/>
      <c r="Y21963" s="38"/>
    </row>
    <row r="21964" spans="5:25">
      <c r="E21964" s="45"/>
      <c r="H21964" s="45"/>
      <c r="Q21964" s="38"/>
      <c r="Y21964" s="38"/>
    </row>
    <row r="21965" spans="5:25">
      <c r="E21965" s="45"/>
      <c r="H21965" s="45"/>
      <c r="Q21965" s="38"/>
      <c r="Y21965" s="38"/>
    </row>
    <row r="21966" spans="5:25">
      <c r="E21966" s="45"/>
      <c r="H21966" s="45"/>
      <c r="Q21966" s="38"/>
      <c r="Y21966" s="38"/>
    </row>
    <row r="21967" spans="5:25">
      <c r="E21967" s="45"/>
      <c r="H21967" s="45"/>
      <c r="Q21967" s="38"/>
      <c r="Y21967" s="38"/>
    </row>
    <row r="21968" spans="5:25">
      <c r="E21968" s="45"/>
      <c r="H21968" s="45"/>
      <c r="Q21968" s="38"/>
      <c r="Y21968" s="38"/>
    </row>
    <row r="21969" spans="5:25">
      <c r="E21969" s="45"/>
      <c r="H21969" s="45"/>
      <c r="Q21969" s="38"/>
      <c r="Y21969" s="38"/>
    </row>
    <row r="21970" spans="5:25">
      <c r="E21970" s="45"/>
      <c r="H21970" s="45"/>
      <c r="Q21970" s="38"/>
      <c r="Y21970" s="38"/>
    </row>
    <row r="21971" spans="5:25">
      <c r="E21971" s="45"/>
      <c r="H21971" s="45"/>
      <c r="Q21971" s="38"/>
      <c r="Y21971" s="38"/>
    </row>
    <row r="21972" spans="5:25">
      <c r="E21972" s="45"/>
      <c r="H21972" s="45"/>
      <c r="Q21972" s="38"/>
      <c r="Y21972" s="38"/>
    </row>
    <row r="21973" spans="5:25">
      <c r="E21973" s="45"/>
      <c r="H21973" s="45"/>
      <c r="Q21973" s="38"/>
      <c r="Y21973" s="38"/>
    </row>
    <row r="21974" spans="5:25">
      <c r="E21974" s="45"/>
      <c r="H21974" s="45"/>
      <c r="Q21974" s="38"/>
      <c r="Y21974" s="38"/>
    </row>
    <row r="21975" spans="5:25">
      <c r="E21975" s="45"/>
      <c r="H21975" s="45"/>
      <c r="Q21975" s="38"/>
      <c r="Y21975" s="38"/>
    </row>
    <row r="21976" spans="5:25">
      <c r="E21976" s="45"/>
      <c r="H21976" s="45"/>
      <c r="Q21976" s="38"/>
      <c r="Y21976" s="38"/>
    </row>
    <row r="21977" spans="5:25">
      <c r="E21977" s="45"/>
      <c r="H21977" s="45"/>
      <c r="Q21977" s="38"/>
      <c r="Y21977" s="38"/>
    </row>
    <row r="21978" spans="5:25">
      <c r="E21978" s="45"/>
      <c r="H21978" s="45"/>
      <c r="Q21978" s="38"/>
      <c r="Y21978" s="38"/>
    </row>
    <row r="21979" spans="5:25">
      <c r="E21979" s="45"/>
      <c r="H21979" s="45"/>
      <c r="Q21979" s="38"/>
      <c r="Y21979" s="38"/>
    </row>
    <row r="21980" spans="5:25">
      <c r="E21980" s="45"/>
      <c r="H21980" s="45"/>
      <c r="Q21980" s="38"/>
      <c r="Y21980" s="38"/>
    </row>
    <row r="21981" spans="5:25">
      <c r="E21981" s="45"/>
      <c r="H21981" s="45"/>
      <c r="Q21981" s="38"/>
      <c r="Y21981" s="38"/>
    </row>
    <row r="21982" spans="5:25">
      <c r="E21982" s="45"/>
      <c r="H21982" s="45"/>
      <c r="Q21982" s="38"/>
      <c r="Y21982" s="38"/>
    </row>
    <row r="21983" spans="5:25">
      <c r="E21983" s="45"/>
      <c r="H21983" s="45"/>
      <c r="Q21983" s="38"/>
      <c r="Y21983" s="38"/>
    </row>
    <row r="21984" spans="5:25">
      <c r="E21984" s="45"/>
      <c r="H21984" s="45"/>
      <c r="Q21984" s="38"/>
      <c r="Y21984" s="38"/>
    </row>
    <row r="21985" spans="5:25">
      <c r="E21985" s="45"/>
      <c r="H21985" s="45"/>
      <c r="Q21985" s="38"/>
      <c r="Y21985" s="38"/>
    </row>
    <row r="21986" spans="5:25">
      <c r="E21986" s="45"/>
      <c r="H21986" s="45"/>
      <c r="Q21986" s="38"/>
      <c r="Y21986" s="38"/>
    </row>
    <row r="21987" spans="5:25">
      <c r="E21987" s="45"/>
      <c r="H21987" s="45"/>
      <c r="Q21987" s="38"/>
      <c r="Y21987" s="38"/>
    </row>
    <row r="21988" spans="5:25">
      <c r="E21988" s="45"/>
      <c r="H21988" s="45"/>
      <c r="Q21988" s="38"/>
      <c r="Y21988" s="38"/>
    </row>
    <row r="21989" spans="5:25">
      <c r="E21989" s="45"/>
      <c r="H21989" s="45"/>
      <c r="Q21989" s="38"/>
      <c r="Y21989" s="38"/>
    </row>
    <row r="21990" spans="5:25">
      <c r="E21990" s="45"/>
      <c r="H21990" s="45"/>
      <c r="Q21990" s="38"/>
      <c r="Y21990" s="38"/>
    </row>
    <row r="21991" spans="5:25">
      <c r="E21991" s="45"/>
      <c r="H21991" s="45"/>
      <c r="Q21991" s="38"/>
      <c r="Y21991" s="38"/>
    </row>
    <row r="21992" spans="5:25">
      <c r="E21992" s="45"/>
      <c r="H21992" s="45"/>
      <c r="Q21992" s="38"/>
      <c r="Y21992" s="38"/>
    </row>
    <row r="21993" spans="5:25">
      <c r="E21993" s="45"/>
      <c r="H21993" s="45"/>
      <c r="Q21993" s="38"/>
      <c r="Y21993" s="38"/>
    </row>
    <row r="21994" spans="5:25">
      <c r="E21994" s="45"/>
      <c r="H21994" s="45"/>
      <c r="Q21994" s="38"/>
      <c r="Y21994" s="38"/>
    </row>
    <row r="21995" spans="5:25">
      <c r="E21995" s="45"/>
      <c r="H21995" s="45"/>
      <c r="Q21995" s="38"/>
      <c r="Y21995" s="38"/>
    </row>
    <row r="21996" spans="5:25">
      <c r="E21996" s="45"/>
      <c r="H21996" s="45"/>
      <c r="Q21996" s="38"/>
      <c r="Y21996" s="38"/>
    </row>
    <row r="21997" spans="5:25">
      <c r="E21997" s="45"/>
      <c r="H21997" s="45"/>
      <c r="Q21997" s="38"/>
      <c r="Y21997" s="38"/>
    </row>
    <row r="21998" spans="5:25">
      <c r="E21998" s="45"/>
      <c r="H21998" s="45"/>
      <c r="Q21998" s="38"/>
      <c r="Y21998" s="38"/>
    </row>
    <row r="21999" spans="5:25">
      <c r="E21999" s="45"/>
      <c r="H21999" s="45"/>
      <c r="Q21999" s="38"/>
      <c r="Y21999" s="38"/>
    </row>
    <row r="22000" spans="5:25">
      <c r="E22000" s="45"/>
      <c r="H22000" s="45"/>
      <c r="Q22000" s="38"/>
      <c r="Y22000" s="38"/>
    </row>
    <row r="22001" spans="5:25">
      <c r="E22001" s="45"/>
      <c r="H22001" s="45"/>
      <c r="Q22001" s="38"/>
      <c r="Y22001" s="38"/>
    </row>
    <row r="22002" spans="5:25">
      <c r="E22002" s="45"/>
      <c r="H22002" s="45"/>
      <c r="Q22002" s="38"/>
      <c r="Y22002" s="38"/>
    </row>
    <row r="22003" spans="5:25">
      <c r="E22003" s="45"/>
      <c r="H22003" s="45"/>
      <c r="Q22003" s="38"/>
      <c r="Y22003" s="38"/>
    </row>
    <row r="22004" spans="5:25">
      <c r="E22004" s="45"/>
      <c r="H22004" s="45"/>
      <c r="Q22004" s="38"/>
      <c r="Y22004" s="38"/>
    </row>
    <row r="22005" spans="5:25">
      <c r="E22005" s="45"/>
      <c r="H22005" s="45"/>
      <c r="Q22005" s="38"/>
      <c r="Y22005" s="38"/>
    </row>
    <row r="22006" spans="5:25">
      <c r="E22006" s="45"/>
      <c r="H22006" s="45"/>
      <c r="Q22006" s="38"/>
      <c r="Y22006" s="38"/>
    </row>
    <row r="22007" spans="5:25">
      <c r="E22007" s="45"/>
      <c r="H22007" s="45"/>
      <c r="Q22007" s="38"/>
      <c r="Y22007" s="38"/>
    </row>
    <row r="22008" spans="5:25">
      <c r="E22008" s="45"/>
      <c r="H22008" s="45"/>
      <c r="Q22008" s="38"/>
      <c r="Y22008" s="38"/>
    </row>
    <row r="22009" spans="5:25">
      <c r="E22009" s="45"/>
      <c r="H22009" s="45"/>
      <c r="Q22009" s="38"/>
      <c r="Y22009" s="38"/>
    </row>
    <row r="22010" spans="5:25">
      <c r="E22010" s="45"/>
      <c r="H22010" s="45"/>
      <c r="Q22010" s="38"/>
      <c r="Y22010" s="38"/>
    </row>
    <row r="22011" spans="5:25">
      <c r="E22011" s="45"/>
      <c r="H22011" s="45"/>
      <c r="Q22011" s="38"/>
      <c r="Y22011" s="38"/>
    </row>
    <row r="22012" spans="5:25">
      <c r="E22012" s="45"/>
      <c r="H22012" s="45"/>
      <c r="Q22012" s="38"/>
      <c r="Y22012" s="38"/>
    </row>
    <row r="22013" spans="5:25">
      <c r="E22013" s="45"/>
      <c r="H22013" s="45"/>
      <c r="Q22013" s="38"/>
      <c r="Y22013" s="38"/>
    </row>
    <row r="22014" spans="5:25">
      <c r="E22014" s="45"/>
      <c r="H22014" s="45"/>
      <c r="Q22014" s="38"/>
      <c r="Y22014" s="38"/>
    </row>
    <row r="22015" spans="5:25">
      <c r="E22015" s="45"/>
      <c r="H22015" s="45"/>
      <c r="Q22015" s="38"/>
      <c r="Y22015" s="38"/>
    </row>
    <row r="22016" spans="5:25">
      <c r="E22016" s="45"/>
      <c r="H22016" s="45"/>
      <c r="Q22016" s="38"/>
      <c r="Y22016" s="38"/>
    </row>
    <row r="22017" spans="5:25">
      <c r="E22017" s="45"/>
      <c r="H22017" s="45"/>
      <c r="Q22017" s="38"/>
      <c r="Y22017" s="38"/>
    </row>
    <row r="22018" spans="5:25">
      <c r="E22018" s="45"/>
      <c r="H22018" s="45"/>
      <c r="Q22018" s="38"/>
      <c r="Y22018" s="38"/>
    </row>
    <row r="22019" spans="5:25">
      <c r="E22019" s="45"/>
      <c r="H22019" s="45"/>
      <c r="Q22019" s="38"/>
      <c r="Y22019" s="38"/>
    </row>
    <row r="22020" spans="5:25">
      <c r="E22020" s="45"/>
      <c r="H22020" s="45"/>
      <c r="Q22020" s="38"/>
      <c r="Y22020" s="38"/>
    </row>
    <row r="22021" spans="5:25">
      <c r="E22021" s="45"/>
      <c r="H22021" s="45"/>
      <c r="Q22021" s="38"/>
      <c r="Y22021" s="38"/>
    </row>
    <row r="22022" spans="5:25">
      <c r="E22022" s="45"/>
      <c r="H22022" s="45"/>
      <c r="Q22022" s="38"/>
      <c r="Y22022" s="38"/>
    </row>
    <row r="22023" spans="5:25">
      <c r="E22023" s="45"/>
      <c r="H22023" s="45"/>
      <c r="Q22023" s="38"/>
      <c r="Y22023" s="38"/>
    </row>
    <row r="22024" spans="5:25">
      <c r="E22024" s="45"/>
      <c r="H22024" s="45"/>
      <c r="Q22024" s="38"/>
      <c r="Y22024" s="38"/>
    </row>
    <row r="22025" spans="5:25">
      <c r="E22025" s="45"/>
      <c r="H22025" s="45"/>
      <c r="Q22025" s="38"/>
      <c r="Y22025" s="38"/>
    </row>
    <row r="22026" spans="5:25">
      <c r="E22026" s="45"/>
      <c r="H22026" s="45"/>
      <c r="Q22026" s="38"/>
      <c r="Y22026" s="38"/>
    </row>
    <row r="22027" spans="5:25">
      <c r="E22027" s="45"/>
      <c r="H22027" s="45"/>
      <c r="Q22027" s="38"/>
      <c r="Y22027" s="38"/>
    </row>
    <row r="22028" spans="5:25">
      <c r="E22028" s="45"/>
      <c r="H22028" s="45"/>
      <c r="Q22028" s="38"/>
      <c r="Y22028" s="38"/>
    </row>
    <row r="22029" spans="5:25">
      <c r="E22029" s="45"/>
      <c r="H22029" s="45"/>
      <c r="Q22029" s="38"/>
      <c r="Y22029" s="38"/>
    </row>
    <row r="22030" spans="5:25">
      <c r="E22030" s="45"/>
      <c r="H22030" s="45"/>
      <c r="Q22030" s="38"/>
      <c r="Y22030" s="38"/>
    </row>
    <row r="22031" spans="5:25">
      <c r="E22031" s="45"/>
      <c r="H22031" s="45"/>
      <c r="Q22031" s="38"/>
      <c r="Y22031" s="38"/>
    </row>
    <row r="22032" spans="5:25">
      <c r="E22032" s="45"/>
      <c r="H22032" s="45"/>
      <c r="Q22032" s="38"/>
      <c r="Y22032" s="38"/>
    </row>
    <row r="22033" spans="5:25">
      <c r="E22033" s="45"/>
      <c r="H22033" s="45"/>
      <c r="Q22033" s="38"/>
      <c r="Y22033" s="38"/>
    </row>
    <row r="22034" spans="5:25">
      <c r="E22034" s="45"/>
      <c r="H22034" s="45"/>
      <c r="Q22034" s="38"/>
      <c r="Y22034" s="38"/>
    </row>
    <row r="22035" spans="5:25">
      <c r="E22035" s="45"/>
      <c r="H22035" s="45"/>
      <c r="Q22035" s="38"/>
      <c r="Y22035" s="38"/>
    </row>
    <row r="22036" spans="5:25">
      <c r="E22036" s="45"/>
      <c r="H22036" s="45"/>
      <c r="Q22036" s="38"/>
      <c r="Y22036" s="38"/>
    </row>
    <row r="22037" spans="5:25">
      <c r="E22037" s="45"/>
      <c r="H22037" s="45"/>
      <c r="Q22037" s="38"/>
      <c r="Y22037" s="38"/>
    </row>
    <row r="22038" spans="5:25">
      <c r="E22038" s="45"/>
      <c r="H22038" s="45"/>
      <c r="Q22038" s="38"/>
      <c r="Y22038" s="38"/>
    </row>
    <row r="22039" spans="5:25">
      <c r="E22039" s="45"/>
      <c r="H22039" s="45"/>
      <c r="Q22039" s="38"/>
      <c r="Y22039" s="38"/>
    </row>
    <row r="22040" spans="5:25">
      <c r="E22040" s="45"/>
      <c r="H22040" s="45"/>
      <c r="Q22040" s="38"/>
      <c r="Y22040" s="38"/>
    </row>
    <row r="22041" spans="5:25">
      <c r="E22041" s="45"/>
      <c r="H22041" s="45"/>
      <c r="Q22041" s="38"/>
      <c r="Y22041" s="38"/>
    </row>
    <row r="22042" spans="5:25">
      <c r="E22042" s="45"/>
      <c r="H22042" s="45"/>
      <c r="Q22042" s="38"/>
      <c r="Y22042" s="38"/>
    </row>
    <row r="22043" spans="5:25">
      <c r="E22043" s="45"/>
      <c r="H22043" s="45"/>
      <c r="Q22043" s="38"/>
      <c r="Y22043" s="38"/>
    </row>
    <row r="22044" spans="5:25">
      <c r="E22044" s="45"/>
      <c r="H22044" s="45"/>
      <c r="Q22044" s="38"/>
      <c r="Y22044" s="38"/>
    </row>
    <row r="22045" spans="5:25">
      <c r="E22045" s="45"/>
      <c r="H22045" s="45"/>
      <c r="Q22045" s="38"/>
      <c r="Y22045" s="38"/>
    </row>
    <row r="22046" spans="5:25">
      <c r="E22046" s="45"/>
      <c r="H22046" s="45"/>
      <c r="Q22046" s="38"/>
      <c r="Y22046" s="38"/>
    </row>
    <row r="22047" spans="5:25">
      <c r="E22047" s="45"/>
      <c r="H22047" s="45"/>
      <c r="Q22047" s="38"/>
      <c r="Y22047" s="38"/>
    </row>
    <row r="22048" spans="5:25">
      <c r="E22048" s="45"/>
      <c r="H22048" s="45"/>
      <c r="Q22048" s="38"/>
      <c r="Y22048" s="38"/>
    </row>
    <row r="22049" spans="5:25">
      <c r="E22049" s="45"/>
      <c r="H22049" s="45"/>
      <c r="Q22049" s="38"/>
      <c r="Y22049" s="38"/>
    </row>
    <row r="22050" spans="5:25">
      <c r="E22050" s="45"/>
      <c r="H22050" s="45"/>
      <c r="Q22050" s="38"/>
      <c r="Y22050" s="38"/>
    </row>
    <row r="22051" spans="5:25">
      <c r="E22051" s="45"/>
      <c r="H22051" s="45"/>
      <c r="Q22051" s="38"/>
      <c r="Y22051" s="38"/>
    </row>
    <row r="22052" spans="5:25">
      <c r="E22052" s="45"/>
      <c r="H22052" s="45"/>
      <c r="Q22052" s="38"/>
      <c r="Y22052" s="38"/>
    </row>
    <row r="22053" spans="5:25">
      <c r="E22053" s="45"/>
      <c r="H22053" s="45"/>
      <c r="Q22053" s="38"/>
      <c r="Y22053" s="38"/>
    </row>
    <row r="22054" spans="5:25">
      <c r="E22054" s="45"/>
      <c r="H22054" s="45"/>
      <c r="Q22054" s="38"/>
      <c r="Y22054" s="38"/>
    </row>
    <row r="22055" spans="5:25">
      <c r="E22055" s="45"/>
      <c r="H22055" s="45"/>
      <c r="Q22055" s="38"/>
      <c r="Y22055" s="38"/>
    </row>
    <row r="22056" spans="5:25">
      <c r="E22056" s="45"/>
      <c r="H22056" s="45"/>
      <c r="Q22056" s="38"/>
      <c r="Y22056" s="38"/>
    </row>
    <row r="22057" spans="5:25">
      <c r="E22057" s="45"/>
      <c r="H22057" s="45"/>
      <c r="Q22057" s="38"/>
      <c r="Y22057" s="38"/>
    </row>
    <row r="22058" spans="5:25">
      <c r="E22058" s="45"/>
      <c r="H22058" s="45"/>
      <c r="Q22058" s="38"/>
      <c r="Y22058" s="38"/>
    </row>
    <row r="22059" spans="5:25">
      <c r="E22059" s="45"/>
      <c r="H22059" s="45"/>
      <c r="Q22059" s="38"/>
      <c r="Y22059" s="38"/>
    </row>
    <row r="22060" spans="5:25">
      <c r="E22060" s="45"/>
      <c r="H22060" s="45"/>
      <c r="Q22060" s="38"/>
      <c r="Y22060" s="38"/>
    </row>
    <row r="22061" spans="5:25">
      <c r="E22061" s="45"/>
      <c r="H22061" s="45"/>
      <c r="Q22061" s="38"/>
      <c r="Y22061" s="38"/>
    </row>
    <row r="22062" spans="5:25">
      <c r="E22062" s="45"/>
      <c r="H22062" s="45"/>
      <c r="Q22062" s="38"/>
      <c r="Y22062" s="38"/>
    </row>
    <row r="22063" spans="5:25">
      <c r="E22063" s="45"/>
      <c r="H22063" s="45"/>
      <c r="Q22063" s="38"/>
      <c r="Y22063" s="38"/>
    </row>
    <row r="22064" spans="5:25">
      <c r="E22064" s="45"/>
      <c r="H22064" s="45"/>
      <c r="Q22064" s="38"/>
      <c r="Y22064" s="38"/>
    </row>
    <row r="22065" spans="5:25">
      <c r="E22065" s="45"/>
      <c r="H22065" s="45"/>
      <c r="Q22065" s="38"/>
      <c r="Y22065" s="38"/>
    </row>
    <row r="22066" spans="5:25">
      <c r="E22066" s="45"/>
      <c r="H22066" s="45"/>
      <c r="Q22066" s="38"/>
      <c r="Y22066" s="38"/>
    </row>
    <row r="22067" spans="5:25">
      <c r="E22067" s="45"/>
      <c r="H22067" s="45"/>
      <c r="Q22067" s="38"/>
      <c r="Y22067" s="38"/>
    </row>
    <row r="22068" spans="5:25">
      <c r="E22068" s="45"/>
      <c r="H22068" s="45"/>
      <c r="Q22068" s="38"/>
      <c r="Y22068" s="38"/>
    </row>
    <row r="22069" spans="5:25">
      <c r="E22069" s="45"/>
      <c r="H22069" s="45"/>
      <c r="Q22069" s="38"/>
      <c r="Y22069" s="38"/>
    </row>
    <row r="22070" spans="5:25">
      <c r="E22070" s="45"/>
      <c r="H22070" s="45"/>
      <c r="Q22070" s="38"/>
      <c r="Y22070" s="38"/>
    </row>
    <row r="22071" spans="5:25">
      <c r="E22071" s="45"/>
      <c r="H22071" s="45"/>
      <c r="Q22071" s="38"/>
      <c r="Y22071" s="38"/>
    </row>
    <row r="22072" spans="5:25">
      <c r="E22072" s="45"/>
      <c r="H22072" s="45"/>
      <c r="Q22072" s="38"/>
      <c r="Y22072" s="38"/>
    </row>
    <row r="22073" spans="5:25">
      <c r="E22073" s="45"/>
      <c r="H22073" s="45"/>
      <c r="Q22073" s="38"/>
      <c r="Y22073" s="38"/>
    </row>
    <row r="22074" spans="5:25">
      <c r="E22074" s="45"/>
      <c r="H22074" s="45"/>
      <c r="Q22074" s="38"/>
      <c r="Y22074" s="38"/>
    </row>
    <row r="22075" spans="5:25">
      <c r="E22075" s="45"/>
      <c r="H22075" s="45"/>
      <c r="Q22075" s="38"/>
      <c r="Y22075" s="38"/>
    </row>
    <row r="22076" spans="5:25">
      <c r="E22076" s="45"/>
      <c r="H22076" s="45"/>
      <c r="Q22076" s="38"/>
      <c r="Y22076" s="38"/>
    </row>
    <row r="22077" spans="5:25">
      <c r="E22077" s="45"/>
      <c r="H22077" s="45"/>
      <c r="Q22077" s="38"/>
      <c r="Y22077" s="38"/>
    </row>
    <row r="22078" spans="5:25">
      <c r="E22078" s="45"/>
      <c r="H22078" s="45"/>
      <c r="Q22078" s="38"/>
      <c r="Y22078" s="38"/>
    </row>
    <row r="22079" spans="5:25">
      <c r="E22079" s="45"/>
      <c r="H22079" s="45"/>
      <c r="Q22079" s="38"/>
      <c r="Y22079" s="38"/>
    </row>
    <row r="22080" spans="5:25">
      <c r="E22080" s="45"/>
      <c r="H22080" s="45"/>
      <c r="Q22080" s="38"/>
      <c r="Y22080" s="38"/>
    </row>
    <row r="22081" spans="5:25">
      <c r="E22081" s="45"/>
      <c r="H22081" s="45"/>
      <c r="Q22081" s="38"/>
      <c r="Y22081" s="38"/>
    </row>
    <row r="22082" spans="5:25">
      <c r="E22082" s="45"/>
      <c r="H22082" s="45"/>
      <c r="Q22082" s="38"/>
      <c r="Y22082" s="38"/>
    </row>
    <row r="22083" spans="5:25">
      <c r="E22083" s="45"/>
      <c r="H22083" s="45"/>
      <c r="Q22083" s="38"/>
      <c r="Y22083" s="38"/>
    </row>
    <row r="22084" spans="5:25">
      <c r="E22084" s="45"/>
      <c r="H22084" s="45"/>
      <c r="Q22084" s="38"/>
      <c r="Y22084" s="38"/>
    </row>
    <row r="22085" spans="5:25">
      <c r="E22085" s="45"/>
      <c r="H22085" s="45"/>
      <c r="Q22085" s="38"/>
      <c r="Y22085" s="38"/>
    </row>
    <row r="22086" spans="5:25">
      <c r="E22086" s="45"/>
      <c r="H22086" s="45"/>
      <c r="Q22086" s="38"/>
      <c r="Y22086" s="38"/>
    </row>
    <row r="22087" spans="5:25">
      <c r="E22087" s="45"/>
      <c r="H22087" s="45"/>
      <c r="Q22087" s="38"/>
      <c r="Y22087" s="38"/>
    </row>
    <row r="22088" spans="5:25">
      <c r="E22088" s="45"/>
      <c r="H22088" s="45"/>
      <c r="Q22088" s="38"/>
      <c r="Y22088" s="38"/>
    </row>
    <row r="22089" spans="5:25">
      <c r="E22089" s="45"/>
      <c r="H22089" s="45"/>
      <c r="Q22089" s="38"/>
      <c r="Y22089" s="38"/>
    </row>
    <row r="22090" spans="5:25">
      <c r="E22090" s="45"/>
      <c r="H22090" s="45"/>
      <c r="Q22090" s="38"/>
      <c r="Y22090" s="38"/>
    </row>
    <row r="22091" spans="5:25">
      <c r="E22091" s="45"/>
      <c r="H22091" s="45"/>
      <c r="Q22091" s="38"/>
      <c r="Y22091" s="38"/>
    </row>
    <row r="22092" spans="5:25">
      <c r="E22092" s="45"/>
      <c r="H22092" s="45"/>
      <c r="Q22092" s="38"/>
      <c r="Y22092" s="38"/>
    </row>
    <row r="22093" spans="5:25">
      <c r="E22093" s="45"/>
      <c r="H22093" s="45"/>
      <c r="Q22093" s="38"/>
      <c r="Y22093" s="38"/>
    </row>
    <row r="22094" spans="5:25">
      <c r="E22094" s="45"/>
      <c r="H22094" s="45"/>
      <c r="Q22094" s="38"/>
      <c r="Y22094" s="38"/>
    </row>
    <row r="22095" spans="5:25">
      <c r="E22095" s="45"/>
      <c r="H22095" s="45"/>
      <c r="Q22095" s="38"/>
      <c r="Y22095" s="38"/>
    </row>
    <row r="22096" spans="5:25">
      <c r="E22096" s="45"/>
      <c r="H22096" s="45"/>
      <c r="Q22096" s="38"/>
      <c r="Y22096" s="38"/>
    </row>
    <row r="22097" spans="5:25">
      <c r="E22097" s="45"/>
      <c r="H22097" s="45"/>
      <c r="Q22097" s="38"/>
      <c r="Y22097" s="38"/>
    </row>
    <row r="22098" spans="5:25">
      <c r="E22098" s="45"/>
      <c r="H22098" s="45"/>
      <c r="Q22098" s="38"/>
      <c r="Y22098" s="38"/>
    </row>
    <row r="22099" spans="5:25">
      <c r="E22099" s="45"/>
      <c r="H22099" s="45"/>
      <c r="Q22099" s="38"/>
      <c r="Y22099" s="38"/>
    </row>
    <row r="22100" spans="5:25">
      <c r="E22100" s="45"/>
      <c r="H22100" s="45"/>
      <c r="Q22100" s="38"/>
      <c r="Y22100" s="38"/>
    </row>
    <row r="22101" spans="5:25">
      <c r="E22101" s="45"/>
      <c r="H22101" s="45"/>
      <c r="Q22101" s="38"/>
      <c r="Y22101" s="38"/>
    </row>
    <row r="22102" spans="5:25">
      <c r="E22102" s="45"/>
      <c r="H22102" s="45"/>
      <c r="Q22102" s="38"/>
      <c r="Y22102" s="38"/>
    </row>
    <row r="22103" spans="5:25">
      <c r="E22103" s="45"/>
      <c r="H22103" s="45"/>
      <c r="Q22103" s="38"/>
      <c r="Y22103" s="38"/>
    </row>
    <row r="22104" spans="5:25">
      <c r="E22104" s="45"/>
      <c r="H22104" s="45"/>
      <c r="Q22104" s="38"/>
      <c r="Y22104" s="38"/>
    </row>
    <row r="22105" spans="5:25">
      <c r="E22105" s="45"/>
      <c r="H22105" s="45"/>
      <c r="Q22105" s="38"/>
      <c r="Y22105" s="38"/>
    </row>
    <row r="22106" spans="5:25">
      <c r="E22106" s="45"/>
      <c r="H22106" s="45"/>
      <c r="Q22106" s="38"/>
      <c r="Y22106" s="38"/>
    </row>
    <row r="22107" spans="5:25">
      <c r="E22107" s="45"/>
      <c r="H22107" s="45"/>
      <c r="Q22107" s="38"/>
      <c r="Y22107" s="38"/>
    </row>
    <row r="22108" spans="5:25">
      <c r="E22108" s="45"/>
      <c r="H22108" s="45"/>
      <c r="Q22108" s="38"/>
      <c r="Y22108" s="38"/>
    </row>
    <row r="22109" spans="5:25">
      <c r="E22109" s="45"/>
      <c r="H22109" s="45"/>
      <c r="Q22109" s="38"/>
      <c r="Y22109" s="38"/>
    </row>
    <row r="22110" spans="5:25">
      <c r="E22110" s="45"/>
      <c r="H22110" s="45"/>
      <c r="Q22110" s="38"/>
      <c r="Y22110" s="38"/>
    </row>
    <row r="22111" spans="5:25">
      <c r="E22111" s="45"/>
      <c r="H22111" s="45"/>
      <c r="Q22111" s="38"/>
      <c r="Y22111" s="38"/>
    </row>
    <row r="22112" spans="5:25">
      <c r="E22112" s="45"/>
      <c r="H22112" s="45"/>
      <c r="Q22112" s="38"/>
      <c r="Y22112" s="38"/>
    </row>
    <row r="22113" spans="5:25">
      <c r="E22113" s="45"/>
      <c r="H22113" s="45"/>
      <c r="Q22113" s="38"/>
      <c r="Y22113" s="38"/>
    </row>
    <row r="22114" spans="5:25">
      <c r="E22114" s="45"/>
      <c r="H22114" s="45"/>
      <c r="Q22114" s="38"/>
      <c r="Y22114" s="38"/>
    </row>
    <row r="22115" spans="5:25">
      <c r="E22115" s="45"/>
      <c r="H22115" s="45"/>
      <c r="Q22115" s="38"/>
      <c r="Y22115" s="38"/>
    </row>
    <row r="22116" spans="5:25">
      <c r="E22116" s="45"/>
      <c r="H22116" s="45"/>
      <c r="Q22116" s="38"/>
      <c r="Y22116" s="38"/>
    </row>
    <row r="22117" spans="5:25">
      <c r="E22117" s="45"/>
      <c r="H22117" s="45"/>
      <c r="Q22117" s="38"/>
      <c r="Y22117" s="38"/>
    </row>
    <row r="22118" spans="5:25">
      <c r="E22118" s="45"/>
      <c r="H22118" s="45"/>
      <c r="Q22118" s="38"/>
      <c r="Y22118" s="38"/>
    </row>
    <row r="22119" spans="5:25">
      <c r="E22119" s="45"/>
      <c r="H22119" s="45"/>
      <c r="Q22119" s="38"/>
      <c r="Y22119" s="38"/>
    </row>
    <row r="22120" spans="5:25">
      <c r="E22120" s="45"/>
      <c r="H22120" s="45"/>
      <c r="Q22120" s="38"/>
      <c r="Y22120" s="38"/>
    </row>
    <row r="22121" spans="5:25">
      <c r="E22121" s="45"/>
      <c r="H22121" s="45"/>
      <c r="Q22121" s="38"/>
      <c r="Y22121" s="38"/>
    </row>
    <row r="22122" spans="5:25">
      <c r="E22122" s="45"/>
      <c r="H22122" s="45"/>
      <c r="Q22122" s="38"/>
      <c r="Y22122" s="38"/>
    </row>
    <row r="22123" spans="5:25">
      <c r="E22123" s="45"/>
      <c r="H22123" s="45"/>
      <c r="Q22123" s="38"/>
      <c r="Y22123" s="38"/>
    </row>
    <row r="22124" spans="5:25">
      <c r="E22124" s="45"/>
      <c r="H22124" s="45"/>
      <c r="Q22124" s="38"/>
      <c r="Y22124" s="38"/>
    </row>
    <row r="22125" spans="5:25">
      <c r="E22125" s="45"/>
      <c r="H22125" s="45"/>
      <c r="Q22125" s="38"/>
      <c r="Y22125" s="38"/>
    </row>
    <row r="22126" spans="5:25">
      <c r="E22126" s="45"/>
      <c r="H22126" s="45"/>
      <c r="Q22126" s="38"/>
      <c r="Y22126" s="38"/>
    </row>
    <row r="22127" spans="5:25">
      <c r="E22127" s="45"/>
      <c r="H22127" s="45"/>
      <c r="Q22127" s="38"/>
      <c r="Y22127" s="38"/>
    </row>
    <row r="22128" spans="5:25">
      <c r="E22128" s="45"/>
      <c r="H22128" s="45"/>
      <c r="Q22128" s="38"/>
      <c r="Y22128" s="38"/>
    </row>
    <row r="22129" spans="5:25">
      <c r="E22129" s="45"/>
      <c r="H22129" s="45"/>
      <c r="Q22129" s="38"/>
      <c r="Y22129" s="38"/>
    </row>
    <row r="22130" spans="5:25">
      <c r="E22130" s="45"/>
      <c r="H22130" s="45"/>
      <c r="Q22130" s="38"/>
      <c r="Y22130" s="38"/>
    </row>
    <row r="22131" spans="5:25">
      <c r="E22131" s="45"/>
      <c r="H22131" s="45"/>
      <c r="Q22131" s="38"/>
      <c r="Y22131" s="38"/>
    </row>
    <row r="22132" spans="5:25">
      <c r="E22132" s="45"/>
      <c r="H22132" s="45"/>
      <c r="Q22132" s="38"/>
      <c r="Y22132" s="38"/>
    </row>
    <row r="22133" spans="5:25">
      <c r="E22133" s="45"/>
      <c r="H22133" s="45"/>
      <c r="Q22133" s="38"/>
      <c r="Y22133" s="38"/>
    </row>
    <row r="22134" spans="5:25">
      <c r="E22134" s="45"/>
      <c r="H22134" s="45"/>
      <c r="Q22134" s="38"/>
      <c r="Y22134" s="38"/>
    </row>
    <row r="22135" spans="5:25">
      <c r="E22135" s="45"/>
      <c r="H22135" s="45"/>
      <c r="Q22135" s="38"/>
      <c r="Y22135" s="38"/>
    </row>
    <row r="22136" spans="5:25">
      <c r="E22136" s="45"/>
      <c r="H22136" s="45"/>
      <c r="Q22136" s="38"/>
      <c r="Y22136" s="38"/>
    </row>
    <row r="22137" spans="5:25">
      <c r="E22137" s="45"/>
      <c r="H22137" s="45"/>
      <c r="Q22137" s="38"/>
      <c r="Y22137" s="38"/>
    </row>
    <row r="22138" spans="5:25">
      <c r="E22138" s="45"/>
      <c r="H22138" s="45"/>
      <c r="Q22138" s="38"/>
      <c r="Y22138" s="38"/>
    </row>
    <row r="22139" spans="5:25">
      <c r="E22139" s="45"/>
      <c r="H22139" s="45"/>
      <c r="Q22139" s="38"/>
      <c r="Y22139" s="38"/>
    </row>
    <row r="22140" spans="5:25">
      <c r="E22140" s="45"/>
      <c r="H22140" s="45"/>
      <c r="Q22140" s="38"/>
      <c r="Y22140" s="38"/>
    </row>
    <row r="22141" spans="5:25">
      <c r="E22141" s="45"/>
      <c r="H22141" s="45"/>
      <c r="Q22141" s="38"/>
      <c r="Y22141" s="38"/>
    </row>
    <row r="22142" spans="5:25">
      <c r="E22142" s="45"/>
      <c r="H22142" s="45"/>
      <c r="Q22142" s="38"/>
      <c r="Y22142" s="38"/>
    </row>
    <row r="22143" spans="5:25">
      <c r="E22143" s="45"/>
      <c r="H22143" s="45"/>
      <c r="Q22143" s="38"/>
      <c r="Y22143" s="38"/>
    </row>
    <row r="22144" spans="5:25">
      <c r="E22144" s="45"/>
      <c r="H22144" s="45"/>
      <c r="Q22144" s="38"/>
      <c r="Y22144" s="38"/>
    </row>
    <row r="22145" spans="5:25">
      <c r="E22145" s="45"/>
      <c r="H22145" s="45"/>
      <c r="Q22145" s="38"/>
      <c r="Y22145" s="38"/>
    </row>
    <row r="22146" spans="5:25">
      <c r="E22146" s="45"/>
      <c r="H22146" s="45"/>
      <c r="Q22146" s="38"/>
      <c r="Y22146" s="38"/>
    </row>
    <row r="22147" spans="5:25">
      <c r="E22147" s="45"/>
      <c r="H22147" s="45"/>
      <c r="Q22147" s="38"/>
      <c r="Y22147" s="38"/>
    </row>
    <row r="22148" spans="5:25">
      <c r="E22148" s="45"/>
      <c r="H22148" s="45"/>
      <c r="Q22148" s="38"/>
      <c r="Y22148" s="38"/>
    </row>
    <row r="22149" spans="5:25">
      <c r="E22149" s="45"/>
      <c r="H22149" s="45"/>
      <c r="Q22149" s="38"/>
      <c r="Y22149" s="38"/>
    </row>
    <row r="22150" spans="5:25">
      <c r="E22150" s="45"/>
      <c r="H22150" s="45"/>
      <c r="Q22150" s="38"/>
      <c r="Y22150" s="38"/>
    </row>
    <row r="22151" spans="5:25">
      <c r="E22151" s="45"/>
      <c r="H22151" s="45"/>
      <c r="Q22151" s="38"/>
      <c r="Y22151" s="38"/>
    </row>
    <row r="22152" spans="5:25">
      <c r="E22152" s="45"/>
      <c r="H22152" s="45"/>
      <c r="Q22152" s="38"/>
      <c r="Y22152" s="38"/>
    </row>
    <row r="22153" spans="5:25">
      <c r="E22153" s="45"/>
      <c r="H22153" s="45"/>
      <c r="Q22153" s="38"/>
      <c r="Y22153" s="38"/>
    </row>
    <row r="22154" spans="5:25">
      <c r="E22154" s="45"/>
      <c r="H22154" s="45"/>
      <c r="Q22154" s="38"/>
      <c r="Y22154" s="38"/>
    </row>
    <row r="22155" spans="5:25">
      <c r="E22155" s="45"/>
      <c r="H22155" s="45"/>
      <c r="Q22155" s="38"/>
      <c r="Y22155" s="38"/>
    </row>
    <row r="22156" spans="5:25">
      <c r="E22156" s="45"/>
      <c r="H22156" s="45"/>
      <c r="Q22156" s="38"/>
      <c r="Y22156" s="38"/>
    </row>
    <row r="22157" spans="5:25">
      <c r="E22157" s="45"/>
      <c r="H22157" s="45"/>
      <c r="Q22157" s="38"/>
      <c r="Y22157" s="38"/>
    </row>
    <row r="22158" spans="5:25">
      <c r="E22158" s="45"/>
      <c r="H22158" s="45"/>
      <c r="Q22158" s="38"/>
      <c r="Y22158" s="38"/>
    </row>
    <row r="22159" spans="5:25">
      <c r="E22159" s="45"/>
      <c r="H22159" s="45"/>
      <c r="Q22159" s="38"/>
      <c r="Y22159" s="38"/>
    </row>
    <row r="22160" spans="5:25">
      <c r="E22160" s="45"/>
      <c r="H22160" s="45"/>
      <c r="Q22160" s="38"/>
      <c r="Y22160" s="38"/>
    </row>
    <row r="22161" spans="5:25">
      <c r="E22161" s="45"/>
      <c r="H22161" s="45"/>
      <c r="Q22161" s="38"/>
      <c r="Y22161" s="38"/>
    </row>
    <row r="22162" spans="5:25">
      <c r="E22162" s="45"/>
      <c r="H22162" s="45"/>
      <c r="Q22162" s="38"/>
      <c r="Y22162" s="38"/>
    </row>
    <row r="22163" spans="5:25">
      <c r="E22163" s="45"/>
      <c r="H22163" s="45"/>
      <c r="Q22163" s="38"/>
      <c r="Y22163" s="38"/>
    </row>
    <row r="22164" spans="5:25">
      <c r="E22164" s="45"/>
      <c r="H22164" s="45"/>
      <c r="Q22164" s="38"/>
      <c r="Y22164" s="38"/>
    </row>
    <row r="22165" spans="5:25">
      <c r="E22165" s="45"/>
      <c r="H22165" s="45"/>
      <c r="Q22165" s="38"/>
      <c r="Y22165" s="38"/>
    </row>
    <row r="22166" spans="5:25">
      <c r="E22166" s="45"/>
      <c r="H22166" s="45"/>
      <c r="Q22166" s="38"/>
      <c r="Y22166" s="38"/>
    </row>
    <row r="22167" spans="5:25">
      <c r="E22167" s="45"/>
      <c r="H22167" s="45"/>
      <c r="Q22167" s="38"/>
      <c r="Y22167" s="38"/>
    </row>
    <row r="22168" spans="5:25">
      <c r="E22168" s="45"/>
      <c r="H22168" s="45"/>
      <c r="Q22168" s="38"/>
      <c r="Y22168" s="38"/>
    </row>
    <row r="22169" spans="5:25">
      <c r="E22169" s="45"/>
      <c r="H22169" s="45"/>
      <c r="Q22169" s="38"/>
      <c r="Y22169" s="38"/>
    </row>
    <row r="22170" spans="5:25">
      <c r="E22170" s="45"/>
      <c r="H22170" s="45"/>
      <c r="Q22170" s="38"/>
      <c r="Y22170" s="38"/>
    </row>
    <row r="22171" spans="5:25">
      <c r="E22171" s="45"/>
      <c r="H22171" s="45"/>
      <c r="Q22171" s="38"/>
      <c r="Y22171" s="38"/>
    </row>
    <row r="22172" spans="5:25">
      <c r="E22172" s="45"/>
      <c r="H22172" s="45"/>
      <c r="Q22172" s="38"/>
      <c r="Y22172" s="38"/>
    </row>
    <row r="22173" spans="5:25">
      <c r="E22173" s="45"/>
      <c r="H22173" s="45"/>
      <c r="Q22173" s="38"/>
      <c r="Y22173" s="38"/>
    </row>
    <row r="22174" spans="5:25">
      <c r="E22174" s="45"/>
      <c r="H22174" s="45"/>
      <c r="Q22174" s="38"/>
      <c r="Y22174" s="38"/>
    </row>
    <row r="22175" spans="5:25">
      <c r="E22175" s="45"/>
      <c r="H22175" s="45"/>
      <c r="Q22175" s="38"/>
      <c r="Y22175" s="38"/>
    </row>
    <row r="22176" spans="5:25">
      <c r="E22176" s="45"/>
      <c r="H22176" s="45"/>
      <c r="Q22176" s="38"/>
      <c r="Y22176" s="38"/>
    </row>
    <row r="22177" spans="5:25">
      <c r="E22177" s="45"/>
      <c r="H22177" s="45"/>
      <c r="Q22177" s="38"/>
      <c r="Y22177" s="38"/>
    </row>
    <row r="22178" spans="5:25">
      <c r="E22178" s="45"/>
      <c r="H22178" s="45"/>
      <c r="Q22178" s="38"/>
      <c r="Y22178" s="38"/>
    </row>
    <row r="22179" spans="5:25">
      <c r="E22179" s="45"/>
      <c r="H22179" s="45"/>
      <c r="Q22179" s="38"/>
      <c r="Y22179" s="38"/>
    </row>
    <row r="22180" spans="5:25">
      <c r="E22180" s="45"/>
      <c r="H22180" s="45"/>
      <c r="Q22180" s="38"/>
      <c r="Y22180" s="38"/>
    </row>
    <row r="22181" spans="5:25">
      <c r="E22181" s="45"/>
      <c r="H22181" s="45"/>
      <c r="Q22181" s="38"/>
      <c r="Y22181" s="38"/>
    </row>
    <row r="22182" spans="5:25">
      <c r="E22182" s="45"/>
      <c r="H22182" s="45"/>
      <c r="Q22182" s="38"/>
      <c r="Y22182" s="38"/>
    </row>
    <row r="22183" spans="5:25">
      <c r="E22183" s="45"/>
      <c r="H22183" s="45"/>
      <c r="Q22183" s="38"/>
      <c r="Y22183" s="38"/>
    </row>
    <row r="22184" spans="5:25">
      <c r="E22184" s="45"/>
      <c r="H22184" s="45"/>
      <c r="Q22184" s="38"/>
      <c r="Y22184" s="38"/>
    </row>
    <row r="22185" spans="5:25">
      <c r="E22185" s="45"/>
      <c r="H22185" s="45"/>
      <c r="Q22185" s="38"/>
      <c r="Y22185" s="38"/>
    </row>
    <row r="22186" spans="5:25">
      <c r="E22186" s="45"/>
      <c r="H22186" s="45"/>
      <c r="Q22186" s="38"/>
      <c r="Y22186" s="38"/>
    </row>
    <row r="22187" spans="5:25">
      <c r="E22187" s="45"/>
      <c r="H22187" s="45"/>
      <c r="Q22187" s="38"/>
      <c r="Y22187" s="38"/>
    </row>
    <row r="22188" spans="5:25">
      <c r="E22188" s="45"/>
      <c r="H22188" s="45"/>
      <c r="Q22188" s="38"/>
      <c r="Y22188" s="38"/>
    </row>
    <row r="22189" spans="5:25">
      <c r="E22189" s="45"/>
      <c r="H22189" s="45"/>
      <c r="Q22189" s="38"/>
      <c r="Y22189" s="38"/>
    </row>
    <row r="22190" spans="5:25">
      <c r="E22190" s="45"/>
      <c r="H22190" s="45"/>
      <c r="Q22190" s="38"/>
      <c r="Y22190" s="38"/>
    </row>
    <row r="22191" spans="5:25">
      <c r="E22191" s="45"/>
      <c r="H22191" s="45"/>
      <c r="Q22191" s="38"/>
      <c r="Y22191" s="38"/>
    </row>
    <row r="22192" spans="5:25">
      <c r="E22192" s="45"/>
      <c r="H22192" s="45"/>
      <c r="Q22192" s="38"/>
      <c r="Y22192" s="38"/>
    </row>
    <row r="22193" spans="5:25">
      <c r="E22193" s="45"/>
      <c r="H22193" s="45"/>
      <c r="Q22193" s="38"/>
      <c r="Y22193" s="38"/>
    </row>
    <row r="22194" spans="5:25">
      <c r="E22194" s="45"/>
      <c r="H22194" s="45"/>
      <c r="Q22194" s="38"/>
      <c r="Y22194" s="38"/>
    </row>
    <row r="22195" spans="5:25">
      <c r="E22195" s="45"/>
      <c r="H22195" s="45"/>
      <c r="Q22195" s="38"/>
      <c r="Y22195" s="38"/>
    </row>
    <row r="22196" spans="5:25">
      <c r="E22196" s="45"/>
      <c r="H22196" s="45"/>
      <c r="Q22196" s="38"/>
      <c r="Y22196" s="38"/>
    </row>
    <row r="22197" spans="5:25">
      <c r="E22197" s="45"/>
      <c r="H22197" s="45"/>
      <c r="Q22197" s="38"/>
      <c r="Y22197" s="38"/>
    </row>
    <row r="22198" spans="5:25">
      <c r="E22198" s="45"/>
      <c r="H22198" s="45"/>
      <c r="Q22198" s="38"/>
      <c r="Y22198" s="38"/>
    </row>
    <row r="22199" spans="5:25">
      <c r="E22199" s="45"/>
      <c r="H22199" s="45"/>
      <c r="Q22199" s="38"/>
      <c r="Y22199" s="38"/>
    </row>
    <row r="22200" spans="5:25">
      <c r="E22200" s="45"/>
      <c r="H22200" s="45"/>
      <c r="Q22200" s="38"/>
      <c r="Y22200" s="38"/>
    </row>
    <row r="22201" spans="5:25">
      <c r="E22201" s="45"/>
      <c r="H22201" s="45"/>
      <c r="Q22201" s="38"/>
      <c r="Y22201" s="38"/>
    </row>
    <row r="22202" spans="5:25">
      <c r="E22202" s="45"/>
      <c r="H22202" s="45"/>
      <c r="Q22202" s="38"/>
      <c r="Y22202" s="38"/>
    </row>
    <row r="22203" spans="5:25">
      <c r="E22203" s="45"/>
      <c r="H22203" s="45"/>
      <c r="Q22203" s="38"/>
      <c r="Y22203" s="38"/>
    </row>
    <row r="22204" spans="5:25">
      <c r="E22204" s="45"/>
      <c r="H22204" s="45"/>
      <c r="Q22204" s="38"/>
      <c r="Y22204" s="38"/>
    </row>
    <row r="22205" spans="5:25">
      <c r="E22205" s="45"/>
      <c r="H22205" s="45"/>
      <c r="Q22205" s="38"/>
      <c r="Y22205" s="38"/>
    </row>
    <row r="22206" spans="5:25">
      <c r="E22206" s="45"/>
      <c r="H22206" s="45"/>
      <c r="Q22206" s="38"/>
      <c r="Y22206" s="38"/>
    </row>
    <row r="22207" spans="5:25">
      <c r="E22207" s="45"/>
      <c r="H22207" s="45"/>
      <c r="Q22207" s="38"/>
      <c r="Y22207" s="38"/>
    </row>
    <row r="22208" spans="5:25">
      <c r="E22208" s="45"/>
      <c r="H22208" s="45"/>
      <c r="Q22208" s="38"/>
      <c r="Y22208" s="38"/>
    </row>
    <row r="22209" spans="5:25">
      <c r="E22209" s="45"/>
      <c r="H22209" s="45"/>
      <c r="Q22209" s="38"/>
      <c r="Y22209" s="38"/>
    </row>
    <row r="22210" spans="5:25">
      <c r="E22210" s="45"/>
      <c r="H22210" s="45"/>
      <c r="Q22210" s="38"/>
      <c r="Y22210" s="38"/>
    </row>
    <row r="22211" spans="5:25">
      <c r="E22211" s="45"/>
      <c r="H22211" s="45"/>
      <c r="Q22211" s="38"/>
      <c r="Y22211" s="38"/>
    </row>
    <row r="22212" spans="5:25">
      <c r="E22212" s="45"/>
      <c r="H22212" s="45"/>
      <c r="Q22212" s="38"/>
      <c r="Y22212" s="38"/>
    </row>
    <row r="22213" spans="5:25">
      <c r="E22213" s="45"/>
      <c r="H22213" s="45"/>
      <c r="Q22213" s="38"/>
      <c r="Y22213" s="38"/>
    </row>
    <row r="22214" spans="5:25">
      <c r="E22214" s="45"/>
      <c r="H22214" s="45"/>
      <c r="Q22214" s="38"/>
      <c r="Y22214" s="38"/>
    </row>
    <row r="22215" spans="5:25">
      <c r="E22215" s="45"/>
      <c r="H22215" s="45"/>
      <c r="Q22215" s="38"/>
      <c r="Y22215" s="38"/>
    </row>
    <row r="22216" spans="5:25">
      <c r="E22216" s="45"/>
      <c r="H22216" s="45"/>
      <c r="Q22216" s="38"/>
      <c r="Y22216" s="38"/>
    </row>
    <row r="22217" spans="5:25">
      <c r="E22217" s="45"/>
      <c r="H22217" s="45"/>
      <c r="Q22217" s="38"/>
      <c r="Y22217" s="38"/>
    </row>
    <row r="22218" spans="5:25">
      <c r="E22218" s="45"/>
      <c r="H22218" s="45"/>
      <c r="Q22218" s="38"/>
      <c r="Y22218" s="38"/>
    </row>
    <row r="22219" spans="5:25">
      <c r="E22219" s="45"/>
      <c r="H22219" s="45"/>
      <c r="Q22219" s="38"/>
      <c r="Y22219" s="38"/>
    </row>
    <row r="22220" spans="5:25">
      <c r="E22220" s="45"/>
      <c r="H22220" s="45"/>
      <c r="Q22220" s="38"/>
      <c r="Y22220" s="38"/>
    </row>
    <row r="22221" spans="5:25">
      <c r="E22221" s="45"/>
      <c r="H22221" s="45"/>
      <c r="Q22221" s="38"/>
      <c r="Y22221" s="38"/>
    </row>
    <row r="22222" spans="5:25">
      <c r="E22222" s="45"/>
      <c r="H22222" s="45"/>
      <c r="Q22222" s="38"/>
      <c r="Y22222" s="38"/>
    </row>
    <row r="22223" spans="5:25">
      <c r="E22223" s="45"/>
      <c r="H22223" s="45"/>
      <c r="Q22223" s="38"/>
      <c r="Y22223" s="38"/>
    </row>
    <row r="22224" spans="5:25">
      <c r="E22224" s="45"/>
      <c r="H22224" s="45"/>
      <c r="Q22224" s="38"/>
      <c r="Y22224" s="38"/>
    </row>
    <row r="22225" spans="5:25">
      <c r="E22225" s="45"/>
      <c r="H22225" s="45"/>
      <c r="Q22225" s="38"/>
      <c r="Y22225" s="38"/>
    </row>
    <row r="22226" spans="5:25">
      <c r="E22226" s="45"/>
      <c r="H22226" s="45"/>
      <c r="Q22226" s="38"/>
      <c r="Y22226" s="38"/>
    </row>
    <row r="22227" spans="5:25">
      <c r="E22227" s="45"/>
      <c r="H22227" s="45"/>
      <c r="Q22227" s="38"/>
      <c r="Y22227" s="38"/>
    </row>
    <row r="22228" spans="5:25">
      <c r="E22228" s="45"/>
      <c r="H22228" s="45"/>
      <c r="Q22228" s="38"/>
      <c r="Y22228" s="38"/>
    </row>
    <row r="22229" spans="5:25">
      <c r="E22229" s="45"/>
      <c r="H22229" s="45"/>
      <c r="Q22229" s="38"/>
      <c r="Y22229" s="38"/>
    </row>
    <row r="22230" spans="5:25">
      <c r="E22230" s="45"/>
      <c r="H22230" s="45"/>
      <c r="Q22230" s="38"/>
      <c r="Y22230" s="38"/>
    </row>
    <row r="22231" spans="5:25">
      <c r="E22231" s="45"/>
      <c r="H22231" s="45"/>
      <c r="Q22231" s="38"/>
      <c r="Y22231" s="38"/>
    </row>
    <row r="22232" spans="5:25">
      <c r="E22232" s="45"/>
      <c r="H22232" s="45"/>
      <c r="Q22232" s="38"/>
      <c r="Y22232" s="38"/>
    </row>
    <row r="22233" spans="5:25">
      <c r="E22233" s="45"/>
      <c r="H22233" s="45"/>
      <c r="Q22233" s="38"/>
      <c r="Y22233" s="38"/>
    </row>
    <row r="22234" spans="5:25">
      <c r="E22234" s="45"/>
      <c r="H22234" s="45"/>
      <c r="Q22234" s="38"/>
      <c r="Y22234" s="38"/>
    </row>
    <row r="22235" spans="5:25">
      <c r="E22235" s="45"/>
      <c r="H22235" s="45"/>
      <c r="Q22235" s="38"/>
      <c r="Y22235" s="38"/>
    </row>
    <row r="22236" spans="5:25">
      <c r="E22236" s="45"/>
      <c r="H22236" s="45"/>
      <c r="Q22236" s="38"/>
      <c r="Y22236" s="38"/>
    </row>
    <row r="22237" spans="5:25">
      <c r="E22237" s="45"/>
      <c r="H22237" s="45"/>
      <c r="Q22237" s="38"/>
      <c r="Y22237" s="38"/>
    </row>
    <row r="22238" spans="5:25">
      <c r="E22238" s="45"/>
      <c r="H22238" s="45"/>
      <c r="Q22238" s="38"/>
      <c r="Y22238" s="38"/>
    </row>
    <row r="22239" spans="5:25">
      <c r="E22239" s="45"/>
      <c r="H22239" s="45"/>
      <c r="Q22239" s="38"/>
      <c r="Y22239" s="38"/>
    </row>
    <row r="22240" spans="5:25">
      <c r="E22240" s="45"/>
      <c r="H22240" s="45"/>
      <c r="Q22240" s="38"/>
      <c r="Y22240" s="38"/>
    </row>
    <row r="22241" spans="5:25">
      <c r="E22241" s="45"/>
      <c r="H22241" s="45"/>
      <c r="Q22241" s="38"/>
      <c r="Y22241" s="38"/>
    </row>
    <row r="22242" spans="5:25">
      <c r="E22242" s="45"/>
      <c r="H22242" s="45"/>
      <c r="Q22242" s="38"/>
      <c r="Y22242" s="38"/>
    </row>
    <row r="22243" spans="5:25">
      <c r="E22243" s="45"/>
      <c r="H22243" s="45"/>
      <c r="Q22243" s="38"/>
      <c r="Y22243" s="38"/>
    </row>
    <row r="22244" spans="5:25">
      <c r="E22244" s="45"/>
      <c r="H22244" s="45"/>
      <c r="Q22244" s="38"/>
      <c r="Y22244" s="38"/>
    </row>
    <row r="22245" spans="5:25">
      <c r="E22245" s="45"/>
      <c r="H22245" s="45"/>
      <c r="Q22245" s="38"/>
      <c r="Y22245" s="38"/>
    </row>
    <row r="22246" spans="5:25">
      <c r="E22246" s="45"/>
      <c r="H22246" s="45"/>
      <c r="Q22246" s="38"/>
      <c r="Y22246" s="38"/>
    </row>
    <row r="22247" spans="5:25">
      <c r="E22247" s="45"/>
      <c r="H22247" s="45"/>
      <c r="Q22247" s="38"/>
      <c r="Y22247" s="38"/>
    </row>
    <row r="22248" spans="5:25">
      <c r="E22248" s="45"/>
      <c r="H22248" s="45"/>
      <c r="Q22248" s="38"/>
      <c r="Y22248" s="38"/>
    </row>
    <row r="22249" spans="5:25">
      <c r="E22249" s="45"/>
      <c r="H22249" s="45"/>
      <c r="Q22249" s="38"/>
      <c r="Y22249" s="38"/>
    </row>
    <row r="22250" spans="5:25">
      <c r="E22250" s="45"/>
      <c r="H22250" s="45"/>
      <c r="Q22250" s="38"/>
      <c r="Y22250" s="38"/>
    </row>
    <row r="22251" spans="5:25">
      <c r="E22251" s="45"/>
      <c r="H22251" s="45"/>
      <c r="Q22251" s="38"/>
      <c r="Y22251" s="38"/>
    </row>
    <row r="22252" spans="5:25">
      <c r="E22252" s="45"/>
      <c r="H22252" s="45"/>
      <c r="Q22252" s="38"/>
      <c r="Y22252" s="38"/>
    </row>
    <row r="22253" spans="5:25">
      <c r="E22253" s="45"/>
      <c r="H22253" s="45"/>
      <c r="Q22253" s="38"/>
      <c r="Y22253" s="38"/>
    </row>
    <row r="22254" spans="5:25">
      <c r="E22254" s="45"/>
      <c r="H22254" s="45"/>
      <c r="Q22254" s="38"/>
      <c r="Y22254" s="38"/>
    </row>
    <row r="22255" spans="5:25">
      <c r="E22255" s="45"/>
      <c r="H22255" s="45"/>
      <c r="Q22255" s="38"/>
      <c r="Y22255" s="38"/>
    </row>
    <row r="22256" spans="5:25">
      <c r="E22256" s="45"/>
      <c r="H22256" s="45"/>
      <c r="Q22256" s="38"/>
      <c r="Y22256" s="38"/>
    </row>
    <row r="22257" spans="5:25">
      <c r="E22257" s="45"/>
      <c r="H22257" s="45"/>
      <c r="Q22257" s="38"/>
      <c r="Y22257" s="38"/>
    </row>
    <row r="22258" spans="5:25">
      <c r="E22258" s="45"/>
      <c r="H22258" s="45"/>
      <c r="Q22258" s="38"/>
      <c r="Y22258" s="38"/>
    </row>
    <row r="22259" spans="5:25">
      <c r="E22259" s="45"/>
      <c r="H22259" s="45"/>
      <c r="Q22259" s="38"/>
      <c r="Y22259" s="38"/>
    </row>
    <row r="22260" spans="5:25">
      <c r="E22260" s="45"/>
      <c r="H22260" s="45"/>
      <c r="Q22260" s="38"/>
      <c r="Y22260" s="38"/>
    </row>
    <row r="22261" spans="5:25">
      <c r="E22261" s="45"/>
      <c r="H22261" s="45"/>
      <c r="Q22261" s="38"/>
      <c r="Y22261" s="38"/>
    </row>
    <row r="22262" spans="5:25">
      <c r="E22262" s="45"/>
      <c r="H22262" s="45"/>
      <c r="Q22262" s="38"/>
      <c r="Y22262" s="38"/>
    </row>
    <row r="22263" spans="5:25">
      <c r="E22263" s="45"/>
      <c r="H22263" s="45"/>
      <c r="Q22263" s="38"/>
      <c r="Y22263" s="38"/>
    </row>
    <row r="22264" spans="5:25">
      <c r="E22264" s="45"/>
      <c r="H22264" s="45"/>
      <c r="Q22264" s="38"/>
      <c r="Y22264" s="38"/>
    </row>
    <row r="22265" spans="5:25">
      <c r="E22265" s="45"/>
      <c r="H22265" s="45"/>
      <c r="Q22265" s="38"/>
      <c r="Y22265" s="38"/>
    </row>
    <row r="22266" spans="5:25">
      <c r="E22266" s="45"/>
      <c r="H22266" s="45"/>
      <c r="Q22266" s="38"/>
      <c r="Y22266" s="38"/>
    </row>
    <row r="22267" spans="5:25">
      <c r="E22267" s="45"/>
      <c r="H22267" s="45"/>
      <c r="Q22267" s="38"/>
      <c r="Y22267" s="38"/>
    </row>
    <row r="22268" spans="5:25">
      <c r="E22268" s="45"/>
      <c r="H22268" s="45"/>
      <c r="Q22268" s="38"/>
      <c r="Y22268" s="38"/>
    </row>
    <row r="22269" spans="5:25">
      <c r="E22269" s="45"/>
      <c r="H22269" s="45"/>
      <c r="Q22269" s="38"/>
      <c r="Y22269" s="38"/>
    </row>
    <row r="22270" spans="5:25">
      <c r="E22270" s="45"/>
      <c r="H22270" s="45"/>
      <c r="Q22270" s="38"/>
      <c r="Y22270" s="38"/>
    </row>
    <row r="22271" spans="5:25">
      <c r="E22271" s="45"/>
      <c r="H22271" s="45"/>
      <c r="Q22271" s="38"/>
      <c r="Y22271" s="38"/>
    </row>
    <row r="22272" spans="5:25">
      <c r="E22272" s="45"/>
      <c r="H22272" s="45"/>
      <c r="Q22272" s="38"/>
      <c r="Y22272" s="38"/>
    </row>
    <row r="22273" spans="5:25">
      <c r="E22273" s="45"/>
      <c r="H22273" s="45"/>
      <c r="Q22273" s="38"/>
      <c r="Y22273" s="38"/>
    </row>
    <row r="22274" spans="5:25">
      <c r="E22274" s="45"/>
      <c r="H22274" s="45"/>
      <c r="Q22274" s="38"/>
      <c r="Y22274" s="38"/>
    </row>
    <row r="22275" spans="5:25">
      <c r="E22275" s="45"/>
      <c r="H22275" s="45"/>
      <c r="Q22275" s="38"/>
      <c r="Y22275" s="38"/>
    </row>
    <row r="22276" spans="5:25">
      <c r="E22276" s="45"/>
      <c r="H22276" s="45"/>
      <c r="Q22276" s="38"/>
      <c r="Y22276" s="38"/>
    </row>
    <row r="22277" spans="5:25">
      <c r="E22277" s="45"/>
      <c r="H22277" s="45"/>
      <c r="Q22277" s="38"/>
      <c r="Y22277" s="38"/>
    </row>
    <row r="22278" spans="5:25">
      <c r="E22278" s="45"/>
      <c r="H22278" s="45"/>
      <c r="Q22278" s="38"/>
      <c r="Y22278" s="38"/>
    </row>
    <row r="22279" spans="5:25">
      <c r="E22279" s="45"/>
      <c r="H22279" s="45"/>
      <c r="Q22279" s="38"/>
      <c r="Y22279" s="38"/>
    </row>
    <row r="22280" spans="5:25">
      <c r="E22280" s="45"/>
      <c r="H22280" s="45"/>
      <c r="Q22280" s="38"/>
      <c r="Y22280" s="38"/>
    </row>
    <row r="22281" spans="5:25">
      <c r="E22281" s="45"/>
      <c r="H22281" s="45"/>
      <c r="Q22281" s="38"/>
      <c r="Y22281" s="38"/>
    </row>
    <row r="22282" spans="5:25">
      <c r="E22282" s="45"/>
      <c r="H22282" s="45"/>
      <c r="Q22282" s="38"/>
      <c r="Y22282" s="38"/>
    </row>
    <row r="22283" spans="5:25">
      <c r="E22283" s="45"/>
      <c r="H22283" s="45"/>
      <c r="Q22283" s="38"/>
      <c r="Y22283" s="38"/>
    </row>
    <row r="22284" spans="5:25">
      <c r="E22284" s="45"/>
      <c r="H22284" s="45"/>
      <c r="Q22284" s="38"/>
      <c r="Y22284" s="38"/>
    </row>
    <row r="22285" spans="5:25">
      <c r="E22285" s="45"/>
      <c r="H22285" s="45"/>
      <c r="Q22285" s="38"/>
      <c r="Y22285" s="38"/>
    </row>
    <row r="22286" spans="5:25">
      <c r="E22286" s="45"/>
      <c r="H22286" s="45"/>
      <c r="Q22286" s="38"/>
      <c r="Y22286" s="38"/>
    </row>
    <row r="22287" spans="5:25">
      <c r="E22287" s="45"/>
      <c r="H22287" s="45"/>
      <c r="Q22287" s="38"/>
      <c r="Y22287" s="38"/>
    </row>
    <row r="22288" spans="5:25">
      <c r="E22288" s="45"/>
      <c r="H22288" s="45"/>
      <c r="Q22288" s="38"/>
      <c r="Y22288" s="38"/>
    </row>
    <row r="22289" spans="5:25">
      <c r="E22289" s="45"/>
      <c r="H22289" s="45"/>
      <c r="Q22289" s="38"/>
      <c r="Y22289" s="38"/>
    </row>
    <row r="22290" spans="5:25">
      <c r="E22290" s="45"/>
      <c r="H22290" s="45"/>
      <c r="Q22290" s="38"/>
      <c r="Y22290" s="38"/>
    </row>
    <row r="22291" spans="5:25">
      <c r="E22291" s="45"/>
      <c r="H22291" s="45"/>
      <c r="Q22291" s="38"/>
      <c r="Y22291" s="38"/>
    </row>
    <row r="22292" spans="5:25">
      <c r="E22292" s="45"/>
      <c r="H22292" s="45"/>
      <c r="Q22292" s="38"/>
      <c r="Y22292" s="38"/>
    </row>
    <row r="22293" spans="5:25">
      <c r="E22293" s="45"/>
      <c r="H22293" s="45"/>
      <c r="Q22293" s="38"/>
      <c r="Y22293" s="38"/>
    </row>
    <row r="22294" spans="5:25">
      <c r="E22294" s="45"/>
      <c r="H22294" s="45"/>
      <c r="Q22294" s="38"/>
      <c r="Y22294" s="38"/>
    </row>
    <row r="22295" spans="5:25">
      <c r="E22295" s="45"/>
      <c r="H22295" s="45"/>
      <c r="Q22295" s="38"/>
      <c r="Y22295" s="38"/>
    </row>
    <row r="22296" spans="5:25">
      <c r="E22296" s="45"/>
      <c r="H22296" s="45"/>
      <c r="Q22296" s="38"/>
      <c r="Y22296" s="38"/>
    </row>
    <row r="22297" spans="5:25">
      <c r="E22297" s="45"/>
      <c r="H22297" s="45"/>
      <c r="Q22297" s="38"/>
      <c r="Y22297" s="38"/>
    </row>
    <row r="22298" spans="5:25">
      <c r="E22298" s="45"/>
      <c r="H22298" s="45"/>
      <c r="Q22298" s="38"/>
      <c r="Y22298" s="38"/>
    </row>
    <row r="22299" spans="5:25">
      <c r="E22299" s="45"/>
      <c r="H22299" s="45"/>
      <c r="Q22299" s="38"/>
      <c r="Y22299" s="38"/>
    </row>
    <row r="22300" spans="5:25">
      <c r="E22300" s="45"/>
      <c r="H22300" s="45"/>
      <c r="Q22300" s="38"/>
      <c r="Y22300" s="38"/>
    </row>
    <row r="22301" spans="5:25">
      <c r="E22301" s="45"/>
      <c r="H22301" s="45"/>
      <c r="Q22301" s="38"/>
      <c r="Y22301" s="38"/>
    </row>
    <row r="22302" spans="5:25">
      <c r="E22302" s="45"/>
      <c r="H22302" s="45"/>
      <c r="Q22302" s="38"/>
      <c r="Y22302" s="38"/>
    </row>
    <row r="22303" spans="5:25">
      <c r="E22303" s="45"/>
      <c r="H22303" s="45"/>
      <c r="Q22303" s="38"/>
      <c r="Y22303" s="38"/>
    </row>
    <row r="22304" spans="5:25">
      <c r="E22304" s="45"/>
      <c r="H22304" s="45"/>
      <c r="Q22304" s="38"/>
      <c r="Y22304" s="38"/>
    </row>
    <row r="22305" spans="5:25">
      <c r="E22305" s="45"/>
      <c r="H22305" s="45"/>
      <c r="Q22305" s="38"/>
      <c r="Y22305" s="38"/>
    </row>
    <row r="22306" spans="5:25">
      <c r="E22306" s="45"/>
      <c r="H22306" s="45"/>
      <c r="Q22306" s="38"/>
      <c r="Y22306" s="38"/>
    </row>
    <row r="22307" spans="5:25">
      <c r="E22307" s="45"/>
      <c r="H22307" s="45"/>
      <c r="Q22307" s="38"/>
      <c r="Y22307" s="38"/>
    </row>
    <row r="22308" spans="5:25">
      <c r="E22308" s="45"/>
      <c r="H22308" s="45"/>
      <c r="Q22308" s="38"/>
      <c r="Y22308" s="38"/>
    </row>
    <row r="22309" spans="5:25">
      <c r="E22309" s="45"/>
      <c r="H22309" s="45"/>
      <c r="Q22309" s="38"/>
      <c r="Y22309" s="38"/>
    </row>
    <row r="22310" spans="5:25">
      <c r="E22310" s="45"/>
      <c r="H22310" s="45"/>
      <c r="Q22310" s="38"/>
      <c r="Y22310" s="38"/>
    </row>
    <row r="22311" spans="5:25">
      <c r="E22311" s="45"/>
      <c r="H22311" s="45"/>
      <c r="Q22311" s="38"/>
      <c r="Y22311" s="38"/>
    </row>
    <row r="22312" spans="5:25">
      <c r="E22312" s="45"/>
      <c r="H22312" s="45"/>
      <c r="Q22312" s="38"/>
      <c r="Y22312" s="38"/>
    </row>
    <row r="22313" spans="5:25">
      <c r="E22313" s="45"/>
      <c r="H22313" s="45"/>
      <c r="Q22313" s="38"/>
      <c r="Y22313" s="38"/>
    </row>
    <row r="22314" spans="5:25">
      <c r="E22314" s="45"/>
      <c r="H22314" s="45"/>
      <c r="Q22314" s="38"/>
      <c r="Y22314" s="38"/>
    </row>
    <row r="22315" spans="5:25">
      <c r="E22315" s="45"/>
      <c r="H22315" s="45"/>
      <c r="Q22315" s="38"/>
      <c r="Y22315" s="38"/>
    </row>
    <row r="22316" spans="5:25">
      <c r="E22316" s="45"/>
      <c r="H22316" s="45"/>
      <c r="Q22316" s="38"/>
      <c r="Y22316" s="38"/>
    </row>
    <row r="22317" spans="5:25">
      <c r="E22317" s="45"/>
      <c r="H22317" s="45"/>
      <c r="Q22317" s="38"/>
      <c r="Y22317" s="38"/>
    </row>
    <row r="22318" spans="5:25">
      <c r="E22318" s="45"/>
      <c r="H22318" s="45"/>
      <c r="Q22318" s="38"/>
      <c r="Y22318" s="38"/>
    </row>
    <row r="22319" spans="5:25">
      <c r="E22319" s="45"/>
      <c r="H22319" s="45"/>
      <c r="Q22319" s="38"/>
      <c r="Y22319" s="38"/>
    </row>
    <row r="22320" spans="5:25">
      <c r="E22320" s="45"/>
      <c r="H22320" s="45"/>
      <c r="Q22320" s="38"/>
      <c r="Y22320" s="38"/>
    </row>
    <row r="22321" spans="5:25">
      <c r="E22321" s="45"/>
      <c r="H22321" s="45"/>
      <c r="Q22321" s="38"/>
      <c r="Y22321" s="38"/>
    </row>
    <row r="22322" spans="5:25">
      <c r="E22322" s="45"/>
      <c r="H22322" s="45"/>
      <c r="Q22322" s="38"/>
      <c r="Y22322" s="38"/>
    </row>
    <row r="22323" spans="5:25">
      <c r="E22323" s="45"/>
      <c r="H22323" s="45"/>
      <c r="Q22323" s="38"/>
      <c r="Y22323" s="38"/>
    </row>
    <row r="22324" spans="5:25">
      <c r="E22324" s="45"/>
      <c r="H22324" s="45"/>
      <c r="Q22324" s="38"/>
      <c r="Y22324" s="38"/>
    </row>
    <row r="22325" spans="5:25">
      <c r="E22325" s="45"/>
      <c r="H22325" s="45"/>
      <c r="Q22325" s="38"/>
      <c r="Y22325" s="38"/>
    </row>
    <row r="22326" spans="5:25">
      <c r="E22326" s="45"/>
      <c r="H22326" s="45"/>
      <c r="Q22326" s="38"/>
      <c r="Y22326" s="38"/>
    </row>
    <row r="22327" spans="5:25">
      <c r="E22327" s="45"/>
      <c r="H22327" s="45"/>
      <c r="Q22327" s="38"/>
      <c r="Y22327" s="38"/>
    </row>
    <row r="22328" spans="5:25">
      <c r="E22328" s="45"/>
      <c r="H22328" s="45"/>
      <c r="Q22328" s="38"/>
      <c r="Y22328" s="38"/>
    </row>
    <row r="22329" spans="5:25">
      <c r="E22329" s="45"/>
      <c r="H22329" s="45"/>
      <c r="Q22329" s="38"/>
      <c r="Y22329" s="38"/>
    </row>
    <row r="22330" spans="5:25">
      <c r="E22330" s="45"/>
      <c r="H22330" s="45"/>
      <c r="Q22330" s="38"/>
      <c r="Y22330" s="38"/>
    </row>
    <row r="22331" spans="5:25">
      <c r="E22331" s="45"/>
      <c r="H22331" s="45"/>
      <c r="Q22331" s="38"/>
      <c r="Y22331" s="38"/>
    </row>
    <row r="22332" spans="5:25">
      <c r="E22332" s="45"/>
      <c r="H22332" s="45"/>
      <c r="Q22332" s="38"/>
      <c r="Y22332" s="38"/>
    </row>
    <row r="22333" spans="5:25">
      <c r="E22333" s="45"/>
      <c r="H22333" s="45"/>
      <c r="Q22333" s="38"/>
      <c r="Y22333" s="38"/>
    </row>
    <row r="22334" spans="5:25">
      <c r="E22334" s="45"/>
      <c r="H22334" s="45"/>
      <c r="Q22334" s="38"/>
      <c r="Y22334" s="38"/>
    </row>
    <row r="22335" spans="5:25">
      <c r="E22335" s="45"/>
      <c r="H22335" s="45"/>
      <c r="Q22335" s="38"/>
      <c r="Y22335" s="38"/>
    </row>
    <row r="22336" spans="5:25">
      <c r="E22336" s="45"/>
      <c r="H22336" s="45"/>
      <c r="Q22336" s="38"/>
      <c r="Y22336" s="38"/>
    </row>
    <row r="22337" spans="5:25">
      <c r="E22337" s="45"/>
      <c r="H22337" s="45"/>
      <c r="Q22337" s="38"/>
      <c r="Y22337" s="38"/>
    </row>
    <row r="22338" spans="5:25">
      <c r="E22338" s="45"/>
      <c r="H22338" s="45"/>
      <c r="Q22338" s="38"/>
      <c r="Y22338" s="38"/>
    </row>
    <row r="22339" spans="5:25">
      <c r="E22339" s="45"/>
      <c r="H22339" s="45"/>
      <c r="Q22339" s="38"/>
      <c r="Y22339" s="38"/>
    </row>
    <row r="22340" spans="5:25">
      <c r="E22340" s="45"/>
      <c r="H22340" s="45"/>
      <c r="Q22340" s="38"/>
      <c r="Y22340" s="38"/>
    </row>
    <row r="22341" spans="5:25">
      <c r="E22341" s="45"/>
      <c r="H22341" s="45"/>
      <c r="Q22341" s="38"/>
      <c r="Y22341" s="38"/>
    </row>
    <row r="22342" spans="5:25">
      <c r="E22342" s="45"/>
      <c r="H22342" s="45"/>
      <c r="Q22342" s="38"/>
      <c r="Y22342" s="38"/>
    </row>
    <row r="22343" spans="5:25">
      <c r="E22343" s="45"/>
      <c r="H22343" s="45"/>
      <c r="Q22343" s="38"/>
      <c r="Y22343" s="38"/>
    </row>
    <row r="22344" spans="5:25">
      <c r="E22344" s="45"/>
      <c r="H22344" s="45"/>
      <c r="Q22344" s="38"/>
      <c r="Y22344" s="38"/>
    </row>
    <row r="22345" spans="5:25">
      <c r="E22345" s="45"/>
      <c r="H22345" s="45"/>
      <c r="Q22345" s="38"/>
      <c r="Y22345" s="38"/>
    </row>
    <row r="22346" spans="5:25">
      <c r="E22346" s="45"/>
      <c r="H22346" s="45"/>
      <c r="Q22346" s="38"/>
      <c r="Y22346" s="38"/>
    </row>
    <row r="22347" spans="5:25">
      <c r="E22347" s="45"/>
      <c r="H22347" s="45"/>
      <c r="Q22347" s="38"/>
      <c r="Y22347" s="38"/>
    </row>
    <row r="22348" spans="5:25">
      <c r="E22348" s="45"/>
      <c r="H22348" s="45"/>
      <c r="Q22348" s="38"/>
      <c r="Y22348" s="38"/>
    </row>
    <row r="22349" spans="5:25">
      <c r="E22349" s="45"/>
      <c r="H22349" s="45"/>
      <c r="Q22349" s="38"/>
      <c r="Y22349" s="38"/>
    </row>
    <row r="22350" spans="5:25">
      <c r="E22350" s="45"/>
      <c r="H22350" s="45"/>
      <c r="Q22350" s="38"/>
      <c r="Y22350" s="38"/>
    </row>
    <row r="22351" spans="5:25">
      <c r="E22351" s="45"/>
      <c r="H22351" s="45"/>
      <c r="Q22351" s="38"/>
      <c r="Y22351" s="38"/>
    </row>
    <row r="22352" spans="5:25">
      <c r="E22352" s="45"/>
      <c r="H22352" s="45"/>
      <c r="Q22352" s="38"/>
      <c r="Y22352" s="38"/>
    </row>
    <row r="22353" spans="5:25">
      <c r="E22353" s="45"/>
      <c r="H22353" s="45"/>
      <c r="Q22353" s="38"/>
      <c r="Y22353" s="38"/>
    </row>
    <row r="22354" spans="5:25">
      <c r="E22354" s="45"/>
      <c r="H22354" s="45"/>
      <c r="Q22354" s="38"/>
      <c r="Y22354" s="38"/>
    </row>
    <row r="22355" spans="5:25">
      <c r="E22355" s="45"/>
      <c r="H22355" s="45"/>
      <c r="Q22355" s="38"/>
      <c r="Y22355" s="38"/>
    </row>
    <row r="22356" spans="5:25">
      <c r="E22356" s="45"/>
      <c r="H22356" s="45"/>
      <c r="Q22356" s="38"/>
      <c r="Y22356" s="38"/>
    </row>
    <row r="22357" spans="5:25">
      <c r="E22357" s="45"/>
      <c r="H22357" s="45"/>
      <c r="Q22357" s="38"/>
      <c r="Y22357" s="38"/>
    </row>
    <row r="22358" spans="5:25">
      <c r="E22358" s="45"/>
      <c r="H22358" s="45"/>
      <c r="Q22358" s="38"/>
      <c r="Y22358" s="38"/>
    </row>
    <row r="22359" spans="5:25">
      <c r="E22359" s="45"/>
      <c r="H22359" s="45"/>
      <c r="Q22359" s="38"/>
      <c r="Y22359" s="38"/>
    </row>
    <row r="22360" spans="5:25">
      <c r="E22360" s="45"/>
      <c r="H22360" s="45"/>
      <c r="Q22360" s="38"/>
      <c r="Y22360" s="38"/>
    </row>
    <row r="22361" spans="5:25">
      <c r="E22361" s="45"/>
      <c r="H22361" s="45"/>
      <c r="Q22361" s="38"/>
      <c r="Y22361" s="38"/>
    </row>
    <row r="22362" spans="5:25">
      <c r="E22362" s="45"/>
      <c r="H22362" s="45"/>
      <c r="Q22362" s="38"/>
      <c r="Y22362" s="38"/>
    </row>
    <row r="22363" spans="5:25">
      <c r="E22363" s="45"/>
      <c r="H22363" s="45"/>
      <c r="Q22363" s="38"/>
      <c r="Y22363" s="38"/>
    </row>
    <row r="22364" spans="5:25">
      <c r="E22364" s="45"/>
      <c r="H22364" s="45"/>
      <c r="Q22364" s="38"/>
      <c r="Y22364" s="38"/>
    </row>
    <row r="22365" spans="5:25">
      <c r="E22365" s="45"/>
      <c r="H22365" s="45"/>
      <c r="Q22365" s="38"/>
      <c r="Y22365" s="38"/>
    </row>
    <row r="22366" spans="5:25">
      <c r="E22366" s="45"/>
      <c r="H22366" s="45"/>
      <c r="Q22366" s="38"/>
      <c r="Y22366" s="38"/>
    </row>
    <row r="22367" spans="5:25">
      <c r="E22367" s="45"/>
      <c r="H22367" s="45"/>
      <c r="Q22367" s="38"/>
      <c r="Y22367" s="38"/>
    </row>
    <row r="22368" spans="5:25">
      <c r="E22368" s="45"/>
      <c r="H22368" s="45"/>
      <c r="Q22368" s="38"/>
      <c r="Y22368" s="38"/>
    </row>
    <row r="22369" spans="5:25">
      <c r="E22369" s="45"/>
      <c r="H22369" s="45"/>
      <c r="Q22369" s="38"/>
      <c r="Y22369" s="38"/>
    </row>
    <row r="22370" spans="5:25">
      <c r="E22370" s="45"/>
      <c r="H22370" s="45"/>
      <c r="Q22370" s="38"/>
      <c r="Y22370" s="38"/>
    </row>
    <row r="22371" spans="5:25">
      <c r="E22371" s="45"/>
      <c r="H22371" s="45"/>
      <c r="Q22371" s="38"/>
      <c r="Y22371" s="38"/>
    </row>
    <row r="22372" spans="5:25">
      <c r="E22372" s="45"/>
      <c r="H22372" s="45"/>
      <c r="Q22372" s="38"/>
      <c r="Y22372" s="38"/>
    </row>
    <row r="22373" spans="5:25">
      <c r="E22373" s="45"/>
      <c r="H22373" s="45"/>
      <c r="Q22373" s="38"/>
      <c r="Y22373" s="38"/>
    </row>
    <row r="22374" spans="5:25">
      <c r="E22374" s="45"/>
      <c r="H22374" s="45"/>
      <c r="Q22374" s="38"/>
      <c r="Y22374" s="38"/>
    </row>
    <row r="22375" spans="5:25">
      <c r="E22375" s="45"/>
      <c r="H22375" s="45"/>
      <c r="Q22375" s="38"/>
      <c r="Y22375" s="38"/>
    </row>
    <row r="22376" spans="5:25">
      <c r="E22376" s="45"/>
      <c r="H22376" s="45"/>
      <c r="Q22376" s="38"/>
      <c r="Y22376" s="38"/>
    </row>
    <row r="22377" spans="5:25">
      <c r="E22377" s="45"/>
      <c r="H22377" s="45"/>
      <c r="Q22377" s="38"/>
      <c r="Y22377" s="38"/>
    </row>
    <row r="22378" spans="5:25">
      <c r="E22378" s="45"/>
      <c r="H22378" s="45"/>
      <c r="Q22378" s="38"/>
      <c r="Y22378" s="38"/>
    </row>
    <row r="22379" spans="5:25">
      <c r="E22379" s="45"/>
      <c r="H22379" s="45"/>
      <c r="Q22379" s="38"/>
      <c r="Y22379" s="38"/>
    </row>
    <row r="22380" spans="5:25">
      <c r="E22380" s="45"/>
      <c r="H22380" s="45"/>
      <c r="Q22380" s="38"/>
      <c r="Y22380" s="38"/>
    </row>
    <row r="22381" spans="5:25">
      <c r="E22381" s="45"/>
      <c r="H22381" s="45"/>
      <c r="Q22381" s="38"/>
      <c r="Y22381" s="38"/>
    </row>
    <row r="22382" spans="5:25">
      <c r="E22382" s="45"/>
      <c r="H22382" s="45"/>
      <c r="Q22382" s="38"/>
      <c r="Y22382" s="38"/>
    </row>
    <row r="22383" spans="5:25">
      <c r="E22383" s="45"/>
      <c r="H22383" s="45"/>
      <c r="Q22383" s="38"/>
      <c r="Y22383" s="38"/>
    </row>
    <row r="22384" spans="5:25">
      <c r="E22384" s="45"/>
      <c r="H22384" s="45"/>
      <c r="Q22384" s="38"/>
      <c r="Y22384" s="38"/>
    </row>
    <row r="22385" spans="5:25">
      <c r="E22385" s="45"/>
      <c r="H22385" s="45"/>
      <c r="Q22385" s="38"/>
      <c r="Y22385" s="38"/>
    </row>
    <row r="22386" spans="5:25">
      <c r="E22386" s="45"/>
      <c r="H22386" s="45"/>
      <c r="Q22386" s="38"/>
      <c r="Y22386" s="38"/>
    </row>
    <row r="22387" spans="5:25">
      <c r="E22387" s="45"/>
      <c r="H22387" s="45"/>
      <c r="Q22387" s="38"/>
      <c r="Y22387" s="38"/>
    </row>
    <row r="22388" spans="5:25">
      <c r="E22388" s="45"/>
      <c r="H22388" s="45"/>
      <c r="Q22388" s="38"/>
      <c r="Y22388" s="38"/>
    </row>
    <row r="22389" spans="5:25">
      <c r="E22389" s="45"/>
      <c r="H22389" s="45"/>
      <c r="Q22389" s="38"/>
      <c r="Y22389" s="38"/>
    </row>
    <row r="22390" spans="5:25">
      <c r="E22390" s="45"/>
      <c r="H22390" s="45"/>
      <c r="Q22390" s="38"/>
      <c r="Y22390" s="38"/>
    </row>
    <row r="22391" spans="5:25">
      <c r="E22391" s="45"/>
      <c r="H22391" s="45"/>
      <c r="Q22391" s="38"/>
      <c r="Y22391" s="38"/>
    </row>
    <row r="22392" spans="5:25">
      <c r="E22392" s="45"/>
      <c r="H22392" s="45"/>
      <c r="Q22392" s="38"/>
      <c r="Y22392" s="38"/>
    </row>
    <row r="22393" spans="5:25">
      <c r="E22393" s="45"/>
      <c r="H22393" s="45"/>
      <c r="Q22393" s="38"/>
      <c r="Y22393" s="38"/>
    </row>
    <row r="22394" spans="5:25">
      <c r="E22394" s="45"/>
      <c r="H22394" s="45"/>
      <c r="Q22394" s="38"/>
      <c r="Y22394" s="38"/>
    </row>
    <row r="22395" spans="5:25">
      <c r="E22395" s="45"/>
      <c r="H22395" s="45"/>
      <c r="Q22395" s="38"/>
      <c r="Y22395" s="38"/>
    </row>
    <row r="22396" spans="5:25">
      <c r="E22396" s="45"/>
      <c r="H22396" s="45"/>
      <c r="Q22396" s="38"/>
      <c r="Y22396" s="38"/>
    </row>
    <row r="22397" spans="5:25">
      <c r="E22397" s="45"/>
      <c r="H22397" s="45"/>
      <c r="Q22397" s="38"/>
      <c r="Y22397" s="38"/>
    </row>
    <row r="22398" spans="5:25">
      <c r="E22398" s="45"/>
      <c r="H22398" s="45"/>
      <c r="Q22398" s="38"/>
      <c r="Y22398" s="38"/>
    </row>
    <row r="22399" spans="5:25">
      <c r="E22399" s="45"/>
      <c r="H22399" s="45"/>
      <c r="Q22399" s="38"/>
      <c r="Y22399" s="38"/>
    </row>
    <row r="22400" spans="5:25">
      <c r="E22400" s="45"/>
      <c r="H22400" s="45"/>
      <c r="Q22400" s="38"/>
      <c r="Y22400" s="38"/>
    </row>
    <row r="22401" spans="5:25">
      <c r="E22401" s="45"/>
      <c r="H22401" s="45"/>
      <c r="Q22401" s="38"/>
      <c r="Y22401" s="38"/>
    </row>
    <row r="22402" spans="5:25">
      <c r="E22402" s="45"/>
      <c r="H22402" s="45"/>
      <c r="Q22402" s="38"/>
      <c r="Y22402" s="38"/>
    </row>
    <row r="22403" spans="5:25">
      <c r="E22403" s="45"/>
      <c r="H22403" s="45"/>
      <c r="Q22403" s="38"/>
      <c r="Y22403" s="38"/>
    </row>
    <row r="22404" spans="5:25">
      <c r="E22404" s="45"/>
      <c r="H22404" s="45"/>
      <c r="Q22404" s="38"/>
      <c r="Y22404" s="38"/>
    </row>
    <row r="22405" spans="5:25">
      <c r="E22405" s="45"/>
      <c r="H22405" s="45"/>
      <c r="Q22405" s="38"/>
      <c r="Y22405" s="38"/>
    </row>
    <row r="22406" spans="5:25">
      <c r="E22406" s="45"/>
      <c r="H22406" s="45"/>
      <c r="Q22406" s="38"/>
      <c r="Y22406" s="38"/>
    </row>
    <row r="22407" spans="5:25">
      <c r="E22407" s="45"/>
      <c r="H22407" s="45"/>
      <c r="Q22407" s="38"/>
      <c r="Y22407" s="38"/>
    </row>
    <row r="22408" spans="5:25">
      <c r="E22408" s="45"/>
      <c r="H22408" s="45"/>
      <c r="Q22408" s="38"/>
      <c r="Y22408" s="38"/>
    </row>
    <row r="22409" spans="5:25">
      <c r="E22409" s="45"/>
      <c r="H22409" s="45"/>
      <c r="Q22409" s="38"/>
      <c r="Y22409" s="38"/>
    </row>
    <row r="22410" spans="5:25">
      <c r="E22410" s="45"/>
      <c r="H22410" s="45"/>
      <c r="Q22410" s="38"/>
      <c r="Y22410" s="38"/>
    </row>
    <row r="22411" spans="5:25">
      <c r="E22411" s="45"/>
      <c r="H22411" s="45"/>
      <c r="Q22411" s="38"/>
      <c r="Y22411" s="38"/>
    </row>
    <row r="22412" spans="5:25">
      <c r="E22412" s="45"/>
      <c r="H22412" s="45"/>
      <c r="Q22412" s="38"/>
      <c r="Y22412" s="38"/>
    </row>
    <row r="22413" spans="5:25">
      <c r="E22413" s="45"/>
      <c r="H22413" s="45"/>
      <c r="Q22413" s="38"/>
      <c r="Y22413" s="38"/>
    </row>
    <row r="22414" spans="5:25">
      <c r="E22414" s="45"/>
      <c r="H22414" s="45"/>
      <c r="Q22414" s="38"/>
      <c r="Y22414" s="38"/>
    </row>
    <row r="22415" spans="5:25">
      <c r="E22415" s="45"/>
      <c r="H22415" s="45"/>
      <c r="Q22415" s="38"/>
      <c r="Y22415" s="38"/>
    </row>
    <row r="22416" spans="5:25">
      <c r="E22416" s="45"/>
      <c r="H22416" s="45"/>
      <c r="Q22416" s="38"/>
      <c r="Y22416" s="38"/>
    </row>
    <row r="22417" spans="5:25">
      <c r="E22417" s="45"/>
      <c r="H22417" s="45"/>
      <c r="Q22417" s="38"/>
      <c r="Y22417" s="38"/>
    </row>
    <row r="22418" spans="5:25">
      <c r="E22418" s="45"/>
      <c r="H22418" s="45"/>
      <c r="Q22418" s="38"/>
      <c r="Y22418" s="38"/>
    </row>
    <row r="22419" spans="5:25">
      <c r="E22419" s="45"/>
      <c r="H22419" s="45"/>
      <c r="Q22419" s="38"/>
      <c r="Y22419" s="38"/>
    </row>
    <row r="22420" spans="5:25">
      <c r="E22420" s="45"/>
      <c r="H22420" s="45"/>
      <c r="Q22420" s="38"/>
      <c r="Y22420" s="38"/>
    </row>
    <row r="22421" spans="5:25">
      <c r="E22421" s="45"/>
      <c r="H22421" s="45"/>
      <c r="Q22421" s="38"/>
      <c r="Y22421" s="38"/>
    </row>
    <row r="22422" spans="5:25">
      <c r="E22422" s="45"/>
      <c r="H22422" s="45"/>
      <c r="Q22422" s="38"/>
      <c r="Y22422" s="38"/>
    </row>
    <row r="22423" spans="5:25">
      <c r="E22423" s="45"/>
      <c r="H22423" s="45"/>
      <c r="Q22423" s="38"/>
      <c r="Y22423" s="38"/>
    </row>
    <row r="22424" spans="5:25">
      <c r="E22424" s="45"/>
      <c r="H22424" s="45"/>
      <c r="Q22424" s="38"/>
      <c r="Y22424" s="38"/>
    </row>
    <row r="22425" spans="5:25">
      <c r="E22425" s="45"/>
      <c r="H22425" s="45"/>
      <c r="Q22425" s="38"/>
      <c r="Y22425" s="38"/>
    </row>
    <row r="22426" spans="5:25">
      <c r="E22426" s="45"/>
      <c r="H22426" s="45"/>
      <c r="Q22426" s="38"/>
      <c r="Y22426" s="38"/>
    </row>
    <row r="22427" spans="5:25">
      <c r="E22427" s="45"/>
      <c r="H22427" s="45"/>
      <c r="Q22427" s="38"/>
      <c r="Y22427" s="38"/>
    </row>
    <row r="22428" spans="5:25">
      <c r="E22428" s="45"/>
      <c r="H22428" s="45"/>
      <c r="Q22428" s="38"/>
      <c r="Y22428" s="38"/>
    </row>
    <row r="22429" spans="5:25">
      <c r="E22429" s="45"/>
      <c r="H22429" s="45"/>
      <c r="Q22429" s="38"/>
      <c r="Y22429" s="38"/>
    </row>
    <row r="22430" spans="5:25">
      <c r="E22430" s="45"/>
      <c r="H22430" s="45"/>
      <c r="Q22430" s="38"/>
      <c r="Y22430" s="38"/>
    </row>
    <row r="22431" spans="5:25">
      <c r="E22431" s="45"/>
      <c r="H22431" s="45"/>
      <c r="Q22431" s="38"/>
      <c r="Y22431" s="38"/>
    </row>
    <row r="22432" spans="5:25">
      <c r="E22432" s="45"/>
      <c r="H22432" s="45"/>
      <c r="Q22432" s="38"/>
      <c r="Y22432" s="38"/>
    </row>
    <row r="22433" spans="5:25">
      <c r="E22433" s="45"/>
      <c r="H22433" s="45"/>
      <c r="Q22433" s="38"/>
      <c r="Y22433" s="38"/>
    </row>
    <row r="22434" spans="5:25">
      <c r="E22434" s="45"/>
      <c r="H22434" s="45"/>
      <c r="Q22434" s="38"/>
      <c r="Y22434" s="38"/>
    </row>
    <row r="22435" spans="5:25">
      <c r="E22435" s="45"/>
      <c r="H22435" s="45"/>
      <c r="Q22435" s="38"/>
      <c r="Y22435" s="38"/>
    </row>
    <row r="22436" spans="5:25">
      <c r="E22436" s="45"/>
      <c r="H22436" s="45"/>
      <c r="Q22436" s="38"/>
      <c r="Y22436" s="38"/>
    </row>
    <row r="22437" spans="5:25">
      <c r="E22437" s="45"/>
      <c r="H22437" s="45"/>
      <c r="Q22437" s="38"/>
      <c r="Y22437" s="38"/>
    </row>
    <row r="22438" spans="5:25">
      <c r="E22438" s="45"/>
      <c r="H22438" s="45"/>
      <c r="Q22438" s="38"/>
      <c r="Y22438" s="38"/>
    </row>
    <row r="22439" spans="5:25">
      <c r="E22439" s="45"/>
      <c r="H22439" s="45"/>
      <c r="Q22439" s="38"/>
      <c r="Y22439" s="38"/>
    </row>
    <row r="22440" spans="5:25">
      <c r="E22440" s="45"/>
      <c r="H22440" s="45"/>
      <c r="Q22440" s="38"/>
      <c r="Y22440" s="38"/>
    </row>
    <row r="22441" spans="5:25">
      <c r="E22441" s="45"/>
      <c r="H22441" s="45"/>
      <c r="Q22441" s="38"/>
      <c r="Y22441" s="38"/>
    </row>
    <row r="22442" spans="5:25">
      <c r="E22442" s="45"/>
      <c r="H22442" s="45"/>
      <c r="Q22442" s="38"/>
      <c r="Y22442" s="38"/>
    </row>
    <row r="22443" spans="5:25">
      <c r="E22443" s="45"/>
      <c r="H22443" s="45"/>
      <c r="Q22443" s="38"/>
      <c r="Y22443" s="38"/>
    </row>
    <row r="22444" spans="5:25">
      <c r="E22444" s="45"/>
      <c r="H22444" s="45"/>
      <c r="Q22444" s="38"/>
      <c r="Y22444" s="38"/>
    </row>
    <row r="22445" spans="5:25">
      <c r="E22445" s="45"/>
      <c r="H22445" s="45"/>
      <c r="Q22445" s="38"/>
      <c r="Y22445" s="38"/>
    </row>
    <row r="22446" spans="5:25">
      <c r="E22446" s="45"/>
      <c r="H22446" s="45"/>
      <c r="Q22446" s="38"/>
      <c r="Y22446" s="38"/>
    </row>
    <row r="22447" spans="5:25">
      <c r="E22447" s="45"/>
      <c r="H22447" s="45"/>
      <c r="Q22447" s="38"/>
      <c r="Y22447" s="38"/>
    </row>
    <row r="22448" spans="5:25">
      <c r="E22448" s="45"/>
      <c r="H22448" s="45"/>
      <c r="Q22448" s="38"/>
      <c r="Y22448" s="38"/>
    </row>
    <row r="22449" spans="5:25">
      <c r="E22449" s="45"/>
      <c r="H22449" s="45"/>
      <c r="Q22449" s="38"/>
      <c r="Y22449" s="38"/>
    </row>
    <row r="22450" spans="5:25">
      <c r="E22450" s="45"/>
      <c r="H22450" s="45"/>
      <c r="Q22450" s="38"/>
      <c r="Y22450" s="38"/>
    </row>
    <row r="22451" spans="5:25">
      <c r="E22451" s="45"/>
      <c r="H22451" s="45"/>
      <c r="Q22451" s="38"/>
      <c r="Y22451" s="38"/>
    </row>
    <row r="22452" spans="5:25">
      <c r="E22452" s="45"/>
      <c r="H22452" s="45"/>
      <c r="Q22452" s="38"/>
      <c r="Y22452" s="38"/>
    </row>
    <row r="22453" spans="5:25">
      <c r="E22453" s="45"/>
      <c r="H22453" s="45"/>
      <c r="Q22453" s="38"/>
      <c r="Y22453" s="38"/>
    </row>
    <row r="22454" spans="5:25">
      <c r="E22454" s="45"/>
      <c r="H22454" s="45"/>
      <c r="Q22454" s="38"/>
      <c r="Y22454" s="38"/>
    </row>
    <row r="22455" spans="5:25">
      <c r="E22455" s="45"/>
      <c r="H22455" s="45"/>
      <c r="Q22455" s="38"/>
      <c r="Y22455" s="38"/>
    </row>
    <row r="22456" spans="5:25">
      <c r="E22456" s="45"/>
      <c r="H22456" s="45"/>
      <c r="Q22456" s="38"/>
      <c r="Y22456" s="38"/>
    </row>
    <row r="22457" spans="5:25">
      <c r="E22457" s="45"/>
      <c r="H22457" s="45"/>
      <c r="Q22457" s="38"/>
      <c r="Y22457" s="38"/>
    </row>
    <row r="22458" spans="5:25">
      <c r="E22458" s="45"/>
      <c r="H22458" s="45"/>
      <c r="Q22458" s="38"/>
      <c r="Y22458" s="38"/>
    </row>
    <row r="22459" spans="5:25">
      <c r="E22459" s="45"/>
      <c r="H22459" s="45"/>
      <c r="Q22459" s="38"/>
      <c r="Y22459" s="38"/>
    </row>
    <row r="22460" spans="5:25">
      <c r="E22460" s="45"/>
      <c r="H22460" s="45"/>
      <c r="Q22460" s="38"/>
      <c r="Y22460" s="38"/>
    </row>
    <row r="22461" spans="5:25">
      <c r="E22461" s="45"/>
      <c r="H22461" s="45"/>
      <c r="Q22461" s="38"/>
      <c r="Y22461" s="38"/>
    </row>
    <row r="22462" spans="5:25">
      <c r="E22462" s="45"/>
      <c r="H22462" s="45"/>
      <c r="Q22462" s="38"/>
      <c r="Y22462" s="38"/>
    </row>
    <row r="22463" spans="5:25">
      <c r="E22463" s="45"/>
      <c r="H22463" s="45"/>
      <c r="Q22463" s="38"/>
      <c r="Y22463" s="38"/>
    </row>
    <row r="22464" spans="5:25">
      <c r="E22464" s="45"/>
      <c r="H22464" s="45"/>
      <c r="Q22464" s="38"/>
      <c r="Y22464" s="38"/>
    </row>
    <row r="22465" spans="5:25">
      <c r="E22465" s="45"/>
      <c r="H22465" s="45"/>
      <c r="Q22465" s="38"/>
      <c r="Y22465" s="38"/>
    </row>
    <row r="22466" spans="5:25">
      <c r="E22466" s="45"/>
      <c r="H22466" s="45"/>
      <c r="Q22466" s="38"/>
      <c r="Y22466" s="38"/>
    </row>
    <row r="22467" spans="5:25">
      <c r="E22467" s="45"/>
      <c r="H22467" s="45"/>
      <c r="Q22467" s="38"/>
      <c r="Y22467" s="38"/>
    </row>
    <row r="22468" spans="5:25">
      <c r="E22468" s="45"/>
      <c r="H22468" s="45"/>
      <c r="Q22468" s="38"/>
      <c r="Y22468" s="38"/>
    </row>
    <row r="22469" spans="5:25">
      <c r="E22469" s="45"/>
      <c r="H22469" s="45"/>
      <c r="Q22469" s="38"/>
      <c r="Y22469" s="38"/>
    </row>
    <row r="22470" spans="5:25">
      <c r="E22470" s="45"/>
      <c r="H22470" s="45"/>
      <c r="Q22470" s="38"/>
      <c r="Y22470" s="38"/>
    </row>
    <row r="22471" spans="5:25">
      <c r="E22471" s="45"/>
      <c r="H22471" s="45"/>
      <c r="Q22471" s="38"/>
      <c r="Y22471" s="38"/>
    </row>
    <row r="22472" spans="5:25">
      <c r="E22472" s="45"/>
      <c r="H22472" s="45"/>
      <c r="Q22472" s="38"/>
      <c r="Y22472" s="38"/>
    </row>
    <row r="22473" spans="5:25">
      <c r="E22473" s="45"/>
      <c r="H22473" s="45"/>
      <c r="Q22473" s="38"/>
      <c r="Y22473" s="38"/>
    </row>
    <row r="22474" spans="5:25">
      <c r="E22474" s="45"/>
      <c r="H22474" s="45"/>
      <c r="Q22474" s="38"/>
      <c r="Y22474" s="38"/>
    </row>
    <row r="22475" spans="5:25">
      <c r="E22475" s="45"/>
      <c r="H22475" s="45"/>
      <c r="Q22475" s="38"/>
      <c r="Y22475" s="38"/>
    </row>
    <row r="22476" spans="5:25">
      <c r="E22476" s="45"/>
      <c r="H22476" s="45"/>
      <c r="Q22476" s="38"/>
      <c r="Y22476" s="38"/>
    </row>
    <row r="22477" spans="5:25">
      <c r="E22477" s="45"/>
      <c r="H22477" s="45"/>
      <c r="Q22477" s="38"/>
      <c r="Y22477" s="38"/>
    </row>
    <row r="22478" spans="5:25">
      <c r="E22478" s="45"/>
      <c r="H22478" s="45"/>
      <c r="Q22478" s="38"/>
      <c r="Y22478" s="38"/>
    </row>
    <row r="22479" spans="5:25">
      <c r="E22479" s="45"/>
      <c r="H22479" s="45"/>
      <c r="Q22479" s="38"/>
      <c r="Y22479" s="38"/>
    </row>
    <row r="22480" spans="5:25">
      <c r="E22480" s="45"/>
      <c r="H22480" s="45"/>
      <c r="Q22480" s="38"/>
      <c r="Y22480" s="38"/>
    </row>
    <row r="22481" spans="5:25">
      <c r="E22481" s="45"/>
      <c r="H22481" s="45"/>
      <c r="Q22481" s="38"/>
      <c r="Y22481" s="38"/>
    </row>
    <row r="22482" spans="5:25">
      <c r="E22482" s="45"/>
      <c r="H22482" s="45"/>
      <c r="Q22482" s="38"/>
      <c r="Y22482" s="38"/>
    </row>
    <row r="22483" spans="5:25">
      <c r="E22483" s="45"/>
      <c r="H22483" s="45"/>
      <c r="Q22483" s="38"/>
      <c r="Y22483" s="38"/>
    </row>
    <row r="22484" spans="5:25">
      <c r="E22484" s="45"/>
      <c r="H22484" s="45"/>
      <c r="Q22484" s="38"/>
      <c r="Y22484" s="38"/>
    </row>
    <row r="22485" spans="5:25">
      <c r="E22485" s="45"/>
      <c r="H22485" s="45"/>
      <c r="Q22485" s="38"/>
      <c r="Y22485" s="38"/>
    </row>
    <row r="22486" spans="5:25">
      <c r="E22486" s="45"/>
      <c r="H22486" s="45"/>
      <c r="Q22486" s="38"/>
      <c r="Y22486" s="38"/>
    </row>
    <row r="22487" spans="5:25">
      <c r="E22487" s="45"/>
      <c r="H22487" s="45"/>
      <c r="Q22487" s="38"/>
      <c r="Y22487" s="38"/>
    </row>
    <row r="22488" spans="5:25">
      <c r="E22488" s="45"/>
      <c r="H22488" s="45"/>
      <c r="Q22488" s="38"/>
      <c r="Y22488" s="38"/>
    </row>
    <row r="22489" spans="5:25">
      <c r="E22489" s="45"/>
      <c r="H22489" s="45"/>
      <c r="Q22489" s="38"/>
      <c r="Y22489" s="38"/>
    </row>
    <row r="22490" spans="5:25">
      <c r="E22490" s="45"/>
      <c r="H22490" s="45"/>
      <c r="Q22490" s="38"/>
      <c r="Y22490" s="38"/>
    </row>
    <row r="22491" spans="5:25">
      <c r="E22491" s="45"/>
      <c r="H22491" s="45"/>
      <c r="Q22491" s="38"/>
      <c r="Y22491" s="38"/>
    </row>
    <row r="22492" spans="5:25">
      <c r="E22492" s="45"/>
      <c r="H22492" s="45"/>
      <c r="Q22492" s="38"/>
      <c r="Y22492" s="38"/>
    </row>
    <row r="22493" spans="5:25">
      <c r="E22493" s="45"/>
      <c r="H22493" s="45"/>
      <c r="Q22493" s="38"/>
      <c r="Y22493" s="38"/>
    </row>
    <row r="22494" spans="5:25">
      <c r="E22494" s="45"/>
      <c r="H22494" s="45"/>
      <c r="Q22494" s="38"/>
      <c r="Y22494" s="38"/>
    </row>
    <row r="22495" spans="5:25">
      <c r="E22495" s="45"/>
      <c r="H22495" s="45"/>
      <c r="Q22495" s="38"/>
      <c r="Y22495" s="38"/>
    </row>
    <row r="22496" spans="5:25">
      <c r="E22496" s="45"/>
      <c r="H22496" s="45"/>
      <c r="Q22496" s="38"/>
      <c r="Y22496" s="38"/>
    </row>
    <row r="22497" spans="5:25">
      <c r="E22497" s="45"/>
      <c r="H22497" s="45"/>
      <c r="Q22497" s="38"/>
      <c r="Y22497" s="38"/>
    </row>
    <row r="22498" spans="5:25">
      <c r="E22498" s="45"/>
      <c r="H22498" s="45"/>
      <c r="Q22498" s="38"/>
      <c r="Y22498" s="38"/>
    </row>
    <row r="22499" spans="5:25">
      <c r="E22499" s="45"/>
      <c r="H22499" s="45"/>
      <c r="Q22499" s="38"/>
      <c r="Y22499" s="38"/>
    </row>
    <row r="22500" spans="5:25">
      <c r="E22500" s="45"/>
      <c r="H22500" s="45"/>
      <c r="Q22500" s="38"/>
      <c r="Y22500" s="38"/>
    </row>
    <row r="22501" spans="5:25">
      <c r="E22501" s="45"/>
      <c r="H22501" s="45"/>
      <c r="Q22501" s="38"/>
      <c r="Y22501" s="38"/>
    </row>
    <row r="22502" spans="5:25">
      <c r="E22502" s="45"/>
      <c r="H22502" s="45"/>
      <c r="Q22502" s="38"/>
      <c r="Y22502" s="38"/>
    </row>
    <row r="22503" spans="5:25">
      <c r="E22503" s="45"/>
      <c r="H22503" s="45"/>
      <c r="Q22503" s="38"/>
      <c r="Y22503" s="38"/>
    </row>
    <row r="22504" spans="5:25">
      <c r="E22504" s="45"/>
      <c r="H22504" s="45"/>
      <c r="Q22504" s="38"/>
      <c r="Y22504" s="38"/>
    </row>
    <row r="22505" spans="5:25">
      <c r="E22505" s="45"/>
      <c r="H22505" s="45"/>
      <c r="Q22505" s="38"/>
      <c r="Y22505" s="38"/>
    </row>
    <row r="22506" spans="5:25">
      <c r="E22506" s="45"/>
      <c r="H22506" s="45"/>
      <c r="Q22506" s="38"/>
      <c r="Y22506" s="38"/>
    </row>
    <row r="22507" spans="5:25">
      <c r="E22507" s="45"/>
      <c r="H22507" s="45"/>
      <c r="Q22507" s="38"/>
      <c r="Y22507" s="38"/>
    </row>
    <row r="22508" spans="5:25">
      <c r="E22508" s="45"/>
      <c r="H22508" s="45"/>
      <c r="Q22508" s="38"/>
      <c r="Y22508" s="38"/>
    </row>
    <row r="22509" spans="5:25">
      <c r="E22509" s="45"/>
      <c r="H22509" s="45"/>
      <c r="Q22509" s="38"/>
      <c r="Y22509" s="38"/>
    </row>
    <row r="22510" spans="5:25">
      <c r="E22510" s="45"/>
      <c r="H22510" s="45"/>
      <c r="Q22510" s="38"/>
      <c r="Y22510" s="38"/>
    </row>
    <row r="22511" spans="5:25">
      <c r="E22511" s="45"/>
      <c r="H22511" s="45"/>
      <c r="Q22511" s="38"/>
      <c r="Y22511" s="38"/>
    </row>
    <row r="22512" spans="5:25">
      <c r="E22512" s="45"/>
      <c r="H22512" s="45"/>
      <c r="Q22512" s="38"/>
      <c r="Y22512" s="38"/>
    </row>
    <row r="22513" spans="5:25">
      <c r="E22513" s="45"/>
      <c r="H22513" s="45"/>
      <c r="Q22513" s="38"/>
      <c r="Y22513" s="38"/>
    </row>
    <row r="22514" spans="5:25">
      <c r="E22514" s="45"/>
      <c r="H22514" s="45"/>
      <c r="Q22514" s="38"/>
      <c r="Y22514" s="38"/>
    </row>
    <row r="22515" spans="5:25">
      <c r="E22515" s="45"/>
      <c r="H22515" s="45"/>
      <c r="Q22515" s="38"/>
      <c r="Y22515" s="38"/>
    </row>
    <row r="22516" spans="5:25">
      <c r="E22516" s="45"/>
      <c r="H22516" s="45"/>
      <c r="Q22516" s="38"/>
      <c r="Y22516" s="38"/>
    </row>
    <row r="22517" spans="5:25">
      <c r="E22517" s="45"/>
      <c r="H22517" s="45"/>
      <c r="Q22517" s="38"/>
      <c r="Y22517" s="38"/>
    </row>
    <row r="22518" spans="5:25">
      <c r="E22518" s="45"/>
      <c r="H22518" s="45"/>
      <c r="Q22518" s="38"/>
      <c r="Y22518" s="38"/>
    </row>
    <row r="22519" spans="5:25">
      <c r="E22519" s="45"/>
      <c r="H22519" s="45"/>
      <c r="Q22519" s="38"/>
      <c r="Y22519" s="38"/>
    </row>
    <row r="22520" spans="5:25">
      <c r="E22520" s="45"/>
      <c r="H22520" s="45"/>
      <c r="Q22520" s="38"/>
      <c r="Y22520" s="38"/>
    </row>
    <row r="22521" spans="5:25">
      <c r="E22521" s="45"/>
      <c r="H22521" s="45"/>
      <c r="Q22521" s="38"/>
      <c r="Y22521" s="38"/>
    </row>
    <row r="22522" spans="5:25">
      <c r="E22522" s="45"/>
      <c r="H22522" s="45"/>
      <c r="Q22522" s="38"/>
      <c r="Y22522" s="38"/>
    </row>
    <row r="22523" spans="5:25">
      <c r="E22523" s="45"/>
      <c r="H22523" s="45"/>
      <c r="Q22523" s="38"/>
      <c r="Y22523" s="38"/>
    </row>
    <row r="22524" spans="5:25">
      <c r="E22524" s="45"/>
      <c r="H22524" s="45"/>
      <c r="Q22524" s="38"/>
      <c r="Y22524" s="38"/>
    </row>
    <row r="22525" spans="5:25">
      <c r="E22525" s="45"/>
      <c r="H22525" s="45"/>
      <c r="Q22525" s="38"/>
      <c r="Y22525" s="38"/>
    </row>
    <row r="22526" spans="5:25">
      <c r="E22526" s="45"/>
      <c r="H22526" s="45"/>
      <c r="Q22526" s="38"/>
      <c r="Y22526" s="38"/>
    </row>
    <row r="22527" spans="5:25">
      <c r="E22527" s="45"/>
      <c r="H22527" s="45"/>
      <c r="Q22527" s="38"/>
      <c r="Y22527" s="38"/>
    </row>
    <row r="22528" spans="5:25">
      <c r="E22528" s="45"/>
      <c r="H22528" s="45"/>
      <c r="Q22528" s="38"/>
      <c r="Y22528" s="38"/>
    </row>
    <row r="22529" spans="5:25">
      <c r="E22529" s="45"/>
      <c r="H22529" s="45"/>
      <c r="Q22529" s="38"/>
      <c r="Y22529" s="38"/>
    </row>
    <row r="22530" spans="5:25">
      <c r="E22530" s="45"/>
      <c r="H22530" s="45"/>
      <c r="Q22530" s="38"/>
      <c r="Y22530" s="38"/>
    </row>
    <row r="22531" spans="5:25">
      <c r="E22531" s="45"/>
      <c r="H22531" s="45"/>
      <c r="Q22531" s="38"/>
      <c r="Y22531" s="38"/>
    </row>
    <row r="22532" spans="5:25">
      <c r="E22532" s="45"/>
      <c r="H22532" s="45"/>
      <c r="Q22532" s="38"/>
      <c r="Y22532" s="38"/>
    </row>
    <row r="22533" spans="5:25">
      <c r="E22533" s="45"/>
      <c r="H22533" s="45"/>
      <c r="Q22533" s="38"/>
      <c r="Y22533" s="38"/>
    </row>
    <row r="22534" spans="5:25">
      <c r="E22534" s="45"/>
      <c r="H22534" s="45"/>
      <c r="Q22534" s="38"/>
      <c r="Y22534" s="38"/>
    </row>
    <row r="22535" spans="5:25">
      <c r="E22535" s="45"/>
      <c r="H22535" s="45"/>
      <c r="Q22535" s="38"/>
      <c r="Y22535" s="38"/>
    </row>
    <row r="22536" spans="5:25">
      <c r="E22536" s="45"/>
      <c r="H22536" s="45"/>
      <c r="Q22536" s="38"/>
      <c r="Y22536" s="38"/>
    </row>
    <row r="22537" spans="5:25">
      <c r="E22537" s="45"/>
      <c r="H22537" s="45"/>
      <c r="Q22537" s="38"/>
      <c r="Y22537" s="38"/>
    </row>
    <row r="22538" spans="5:25">
      <c r="E22538" s="45"/>
      <c r="H22538" s="45"/>
      <c r="Q22538" s="38"/>
      <c r="Y22538" s="38"/>
    </row>
    <row r="22539" spans="5:25">
      <c r="E22539" s="45"/>
      <c r="H22539" s="45"/>
      <c r="Q22539" s="38"/>
      <c r="Y22539" s="38"/>
    </row>
    <row r="22540" spans="5:25">
      <c r="E22540" s="45"/>
      <c r="H22540" s="45"/>
      <c r="Q22540" s="38"/>
      <c r="Y22540" s="38"/>
    </row>
    <row r="22541" spans="5:25">
      <c r="E22541" s="45"/>
      <c r="H22541" s="45"/>
      <c r="Q22541" s="38"/>
      <c r="Y22541" s="38"/>
    </row>
    <row r="22542" spans="5:25">
      <c r="E22542" s="45"/>
      <c r="H22542" s="45"/>
      <c r="Q22542" s="38"/>
      <c r="Y22542" s="38"/>
    </row>
    <row r="22543" spans="5:25">
      <c r="E22543" s="45"/>
      <c r="H22543" s="45"/>
      <c r="Q22543" s="38"/>
      <c r="Y22543" s="38"/>
    </row>
    <row r="22544" spans="5:25">
      <c r="E22544" s="45"/>
      <c r="H22544" s="45"/>
      <c r="Q22544" s="38"/>
      <c r="Y22544" s="38"/>
    </row>
    <row r="22545" spans="5:25">
      <c r="E22545" s="45"/>
      <c r="H22545" s="45"/>
      <c r="Q22545" s="38"/>
      <c r="Y22545" s="38"/>
    </row>
    <row r="22546" spans="5:25">
      <c r="E22546" s="45"/>
      <c r="H22546" s="45"/>
      <c r="Q22546" s="38"/>
      <c r="Y22546" s="38"/>
    </row>
    <row r="22547" spans="5:25">
      <c r="E22547" s="45"/>
      <c r="H22547" s="45"/>
      <c r="Q22547" s="38"/>
      <c r="Y22547" s="38"/>
    </row>
    <row r="22548" spans="5:25">
      <c r="E22548" s="45"/>
      <c r="H22548" s="45"/>
      <c r="Q22548" s="38"/>
      <c r="Y22548" s="38"/>
    </row>
    <row r="22549" spans="5:25">
      <c r="E22549" s="45"/>
      <c r="H22549" s="45"/>
      <c r="Q22549" s="38"/>
      <c r="Y22549" s="38"/>
    </row>
    <row r="22550" spans="5:25">
      <c r="E22550" s="45"/>
      <c r="H22550" s="45"/>
      <c r="Q22550" s="38"/>
      <c r="Y22550" s="38"/>
    </row>
    <row r="22551" spans="5:25">
      <c r="E22551" s="45"/>
      <c r="H22551" s="45"/>
      <c r="Q22551" s="38"/>
      <c r="Y22551" s="38"/>
    </row>
    <row r="22552" spans="5:25">
      <c r="E22552" s="45"/>
      <c r="H22552" s="45"/>
      <c r="Q22552" s="38"/>
      <c r="Y22552" s="38"/>
    </row>
    <row r="22553" spans="5:25">
      <c r="E22553" s="45"/>
      <c r="H22553" s="45"/>
      <c r="Q22553" s="38"/>
      <c r="Y22553" s="38"/>
    </row>
    <row r="22554" spans="5:25">
      <c r="E22554" s="45"/>
      <c r="H22554" s="45"/>
      <c r="Q22554" s="38"/>
      <c r="Y22554" s="38"/>
    </row>
    <row r="22555" spans="5:25">
      <c r="E22555" s="45"/>
      <c r="H22555" s="45"/>
      <c r="Q22555" s="38"/>
      <c r="Y22555" s="38"/>
    </row>
    <row r="22556" spans="5:25">
      <c r="E22556" s="45"/>
      <c r="H22556" s="45"/>
      <c r="Q22556" s="38"/>
      <c r="Y22556" s="38"/>
    </row>
    <row r="22557" spans="5:25">
      <c r="E22557" s="45"/>
      <c r="H22557" s="45"/>
      <c r="Q22557" s="38"/>
      <c r="Y22557" s="38"/>
    </row>
    <row r="22558" spans="5:25">
      <c r="E22558" s="45"/>
      <c r="H22558" s="45"/>
      <c r="Q22558" s="38"/>
      <c r="Y22558" s="38"/>
    </row>
    <row r="22559" spans="5:25">
      <c r="E22559" s="45"/>
      <c r="H22559" s="45"/>
      <c r="Q22559" s="38"/>
      <c r="Y22559" s="38"/>
    </row>
    <row r="22560" spans="5:25">
      <c r="E22560" s="45"/>
      <c r="H22560" s="45"/>
      <c r="Q22560" s="38"/>
      <c r="Y22560" s="38"/>
    </row>
    <row r="22561" spans="5:25">
      <c r="E22561" s="45"/>
      <c r="H22561" s="45"/>
      <c r="Q22561" s="38"/>
      <c r="Y22561" s="38"/>
    </row>
    <row r="22562" spans="5:25">
      <c r="E22562" s="45"/>
      <c r="H22562" s="45"/>
      <c r="Q22562" s="38"/>
      <c r="Y22562" s="38"/>
    </row>
    <row r="22563" spans="5:25">
      <c r="E22563" s="45"/>
      <c r="H22563" s="45"/>
      <c r="Q22563" s="38"/>
      <c r="Y22563" s="38"/>
    </row>
    <row r="22564" spans="5:25">
      <c r="E22564" s="45"/>
      <c r="H22564" s="45"/>
      <c r="Q22564" s="38"/>
      <c r="Y22564" s="38"/>
    </row>
    <row r="22565" spans="5:25">
      <c r="E22565" s="45"/>
      <c r="H22565" s="45"/>
      <c r="Q22565" s="38"/>
      <c r="Y22565" s="38"/>
    </row>
    <row r="22566" spans="5:25">
      <c r="E22566" s="45"/>
      <c r="H22566" s="45"/>
      <c r="Q22566" s="38"/>
      <c r="Y22566" s="38"/>
    </row>
    <row r="22567" spans="5:25">
      <c r="E22567" s="45"/>
      <c r="H22567" s="45"/>
      <c r="Q22567" s="38"/>
      <c r="Y22567" s="38"/>
    </row>
    <row r="22568" spans="5:25">
      <c r="E22568" s="45"/>
      <c r="H22568" s="45"/>
      <c r="Q22568" s="38"/>
      <c r="Y22568" s="38"/>
    </row>
    <row r="22569" spans="5:25">
      <c r="E22569" s="45"/>
      <c r="H22569" s="45"/>
      <c r="Q22569" s="38"/>
      <c r="Y22569" s="38"/>
    </row>
    <row r="22570" spans="5:25">
      <c r="E22570" s="45"/>
      <c r="H22570" s="45"/>
      <c r="Q22570" s="38"/>
      <c r="Y22570" s="38"/>
    </row>
    <row r="22571" spans="5:25">
      <c r="E22571" s="45"/>
      <c r="H22571" s="45"/>
      <c r="Q22571" s="38"/>
      <c r="Y22571" s="38"/>
    </row>
    <row r="22572" spans="5:25">
      <c r="E22572" s="45"/>
      <c r="H22572" s="45"/>
      <c r="Q22572" s="38"/>
      <c r="Y22572" s="38"/>
    </row>
    <row r="22573" spans="5:25">
      <c r="E22573" s="45"/>
      <c r="H22573" s="45"/>
      <c r="Q22573" s="38"/>
      <c r="Y22573" s="38"/>
    </row>
    <row r="22574" spans="5:25">
      <c r="E22574" s="45"/>
      <c r="H22574" s="45"/>
      <c r="Q22574" s="38"/>
      <c r="Y22574" s="38"/>
    </row>
    <row r="22575" spans="5:25">
      <c r="E22575" s="45"/>
      <c r="H22575" s="45"/>
      <c r="Q22575" s="38"/>
      <c r="Y22575" s="38"/>
    </row>
    <row r="22576" spans="5:25">
      <c r="E22576" s="45"/>
      <c r="H22576" s="45"/>
      <c r="Q22576" s="38"/>
      <c r="Y22576" s="38"/>
    </row>
    <row r="22577" spans="5:25">
      <c r="E22577" s="45"/>
      <c r="H22577" s="45"/>
      <c r="Q22577" s="38"/>
      <c r="Y22577" s="38"/>
    </row>
    <row r="22578" spans="5:25">
      <c r="E22578" s="45"/>
      <c r="H22578" s="45"/>
      <c r="Q22578" s="38"/>
      <c r="Y22578" s="38"/>
    </row>
    <row r="22579" spans="5:25">
      <c r="E22579" s="45"/>
      <c r="H22579" s="45"/>
      <c r="Q22579" s="38"/>
      <c r="Y22579" s="38"/>
    </row>
    <row r="22580" spans="5:25">
      <c r="E22580" s="45"/>
      <c r="H22580" s="45"/>
      <c r="Q22580" s="38"/>
      <c r="Y22580" s="38"/>
    </row>
    <row r="22581" spans="5:25">
      <c r="E22581" s="45"/>
      <c r="H22581" s="45"/>
      <c r="Q22581" s="38"/>
      <c r="Y22581" s="38"/>
    </row>
    <row r="22582" spans="5:25">
      <c r="E22582" s="45"/>
      <c r="H22582" s="45"/>
      <c r="Q22582" s="38"/>
      <c r="Y22582" s="38"/>
    </row>
    <row r="22583" spans="5:25">
      <c r="E22583" s="45"/>
      <c r="H22583" s="45"/>
      <c r="Q22583" s="38"/>
      <c r="Y22583" s="38"/>
    </row>
    <row r="22584" spans="5:25">
      <c r="E22584" s="45"/>
      <c r="H22584" s="45"/>
      <c r="Q22584" s="38"/>
      <c r="Y22584" s="38"/>
    </row>
    <row r="22585" spans="5:25">
      <c r="E22585" s="45"/>
      <c r="H22585" s="45"/>
      <c r="Q22585" s="38"/>
      <c r="Y22585" s="38"/>
    </row>
    <row r="22586" spans="5:25">
      <c r="E22586" s="45"/>
      <c r="H22586" s="45"/>
      <c r="Q22586" s="38"/>
      <c r="Y22586" s="38"/>
    </row>
    <row r="22587" spans="5:25">
      <c r="E22587" s="45"/>
      <c r="H22587" s="45"/>
      <c r="Q22587" s="38"/>
      <c r="Y22587" s="38"/>
    </row>
    <row r="22588" spans="5:25">
      <c r="E22588" s="45"/>
      <c r="H22588" s="45"/>
      <c r="Q22588" s="38"/>
      <c r="Y22588" s="38"/>
    </row>
    <row r="22589" spans="5:25">
      <c r="E22589" s="45"/>
      <c r="H22589" s="45"/>
      <c r="Q22589" s="38"/>
      <c r="Y22589" s="38"/>
    </row>
    <row r="22590" spans="5:25">
      <c r="E22590" s="45"/>
      <c r="H22590" s="45"/>
      <c r="Q22590" s="38"/>
      <c r="Y22590" s="38"/>
    </row>
    <row r="22591" spans="5:25">
      <c r="E22591" s="45"/>
      <c r="H22591" s="45"/>
      <c r="Q22591" s="38"/>
      <c r="Y22591" s="38"/>
    </row>
    <row r="22592" spans="5:25">
      <c r="E22592" s="45"/>
      <c r="H22592" s="45"/>
      <c r="Q22592" s="38"/>
      <c r="Y22592" s="38"/>
    </row>
    <row r="22593" spans="5:25">
      <c r="E22593" s="45"/>
      <c r="H22593" s="45"/>
      <c r="Q22593" s="38"/>
      <c r="Y22593" s="38"/>
    </row>
    <row r="22594" spans="5:25">
      <c r="E22594" s="45"/>
      <c r="H22594" s="45"/>
      <c r="Q22594" s="38"/>
      <c r="Y22594" s="38"/>
    </row>
    <row r="22595" spans="5:25">
      <c r="E22595" s="45"/>
      <c r="H22595" s="45"/>
      <c r="Q22595" s="38"/>
      <c r="Y22595" s="38"/>
    </row>
    <row r="22596" spans="5:25">
      <c r="E22596" s="45"/>
      <c r="H22596" s="45"/>
      <c r="Q22596" s="38"/>
      <c r="Y22596" s="38"/>
    </row>
    <row r="22597" spans="5:25">
      <c r="E22597" s="45"/>
      <c r="H22597" s="45"/>
      <c r="Q22597" s="38"/>
      <c r="Y22597" s="38"/>
    </row>
    <row r="22598" spans="5:25">
      <c r="E22598" s="45"/>
      <c r="H22598" s="45"/>
      <c r="Q22598" s="38"/>
      <c r="Y22598" s="38"/>
    </row>
    <row r="22599" spans="5:25">
      <c r="E22599" s="45"/>
      <c r="H22599" s="45"/>
      <c r="Q22599" s="38"/>
      <c r="Y22599" s="38"/>
    </row>
    <row r="22600" spans="5:25">
      <c r="E22600" s="45"/>
      <c r="H22600" s="45"/>
      <c r="Q22600" s="38"/>
      <c r="Y22600" s="38"/>
    </row>
    <row r="22601" spans="5:25">
      <c r="E22601" s="45"/>
      <c r="H22601" s="45"/>
      <c r="Q22601" s="38"/>
      <c r="Y22601" s="38"/>
    </row>
    <row r="22602" spans="5:25">
      <c r="E22602" s="45"/>
      <c r="H22602" s="45"/>
      <c r="Q22602" s="38"/>
      <c r="Y22602" s="38"/>
    </row>
    <row r="22603" spans="5:25">
      <c r="E22603" s="45"/>
      <c r="H22603" s="45"/>
      <c r="Q22603" s="38"/>
      <c r="Y22603" s="38"/>
    </row>
    <row r="22604" spans="5:25">
      <c r="E22604" s="45"/>
      <c r="H22604" s="45"/>
      <c r="Q22604" s="38"/>
      <c r="Y22604" s="38"/>
    </row>
    <row r="22605" spans="5:25">
      <c r="E22605" s="45"/>
      <c r="H22605" s="45"/>
      <c r="Q22605" s="38"/>
      <c r="Y22605" s="38"/>
    </row>
    <row r="22606" spans="5:25">
      <c r="E22606" s="45"/>
      <c r="H22606" s="45"/>
      <c r="Q22606" s="38"/>
      <c r="Y22606" s="38"/>
    </row>
    <row r="22607" spans="5:25">
      <c r="E22607" s="45"/>
      <c r="H22607" s="45"/>
      <c r="Q22607" s="38"/>
      <c r="Y22607" s="38"/>
    </row>
    <row r="22608" spans="5:25">
      <c r="E22608" s="45"/>
      <c r="H22608" s="45"/>
      <c r="Q22608" s="38"/>
      <c r="Y22608" s="38"/>
    </row>
    <row r="22609" spans="5:25">
      <c r="E22609" s="45"/>
      <c r="H22609" s="45"/>
      <c r="Q22609" s="38"/>
      <c r="Y22609" s="38"/>
    </row>
    <row r="22610" spans="5:25">
      <c r="E22610" s="45"/>
      <c r="H22610" s="45"/>
      <c r="Q22610" s="38"/>
      <c r="Y22610" s="38"/>
    </row>
    <row r="22611" spans="5:25">
      <c r="E22611" s="45"/>
      <c r="H22611" s="45"/>
      <c r="Q22611" s="38"/>
      <c r="Y22611" s="38"/>
    </row>
    <row r="22612" spans="5:25">
      <c r="E22612" s="45"/>
      <c r="H22612" s="45"/>
      <c r="Q22612" s="38"/>
      <c r="Y22612" s="38"/>
    </row>
    <row r="22613" spans="5:25">
      <c r="E22613" s="45"/>
      <c r="H22613" s="45"/>
      <c r="Q22613" s="38"/>
      <c r="Y22613" s="38"/>
    </row>
    <row r="22614" spans="5:25">
      <c r="E22614" s="45"/>
      <c r="H22614" s="45"/>
      <c r="Q22614" s="38"/>
      <c r="Y22614" s="38"/>
    </row>
    <row r="22615" spans="5:25">
      <c r="E22615" s="45"/>
      <c r="H22615" s="45"/>
      <c r="Q22615" s="38"/>
      <c r="Y22615" s="38"/>
    </row>
    <row r="22616" spans="5:25">
      <c r="E22616" s="45"/>
      <c r="H22616" s="45"/>
      <c r="Q22616" s="38"/>
      <c r="Y22616" s="38"/>
    </row>
    <row r="22617" spans="5:25">
      <c r="E22617" s="45"/>
      <c r="H22617" s="45"/>
      <c r="Q22617" s="38"/>
      <c r="Y22617" s="38"/>
    </row>
    <row r="22618" spans="5:25">
      <c r="E22618" s="45"/>
      <c r="H22618" s="45"/>
      <c r="Q22618" s="38"/>
      <c r="Y22618" s="38"/>
    </row>
    <row r="22619" spans="5:25">
      <c r="E22619" s="45"/>
      <c r="H22619" s="45"/>
      <c r="Q22619" s="38"/>
      <c r="Y22619" s="38"/>
    </row>
    <row r="22620" spans="5:25">
      <c r="E22620" s="45"/>
      <c r="H22620" s="45"/>
      <c r="Q22620" s="38"/>
      <c r="Y22620" s="38"/>
    </row>
    <row r="22621" spans="5:25">
      <c r="E22621" s="45"/>
      <c r="H22621" s="45"/>
      <c r="Q22621" s="38"/>
      <c r="Y22621" s="38"/>
    </row>
    <row r="22622" spans="5:25">
      <c r="E22622" s="45"/>
      <c r="H22622" s="45"/>
      <c r="Q22622" s="38"/>
      <c r="Y22622" s="38"/>
    </row>
    <row r="22623" spans="5:25">
      <c r="E22623" s="45"/>
      <c r="H22623" s="45"/>
      <c r="Q22623" s="38"/>
      <c r="Y22623" s="38"/>
    </row>
    <row r="22624" spans="5:25">
      <c r="E22624" s="45"/>
      <c r="H22624" s="45"/>
      <c r="Q22624" s="38"/>
      <c r="Y22624" s="38"/>
    </row>
    <row r="22625" spans="5:25">
      <c r="E22625" s="45"/>
      <c r="H22625" s="45"/>
      <c r="Q22625" s="38"/>
      <c r="Y22625" s="38"/>
    </row>
    <row r="22626" spans="5:25">
      <c r="E22626" s="45"/>
      <c r="H22626" s="45"/>
      <c r="Q22626" s="38"/>
      <c r="Y22626" s="38"/>
    </row>
    <row r="22627" spans="5:25">
      <c r="E22627" s="45"/>
      <c r="H22627" s="45"/>
      <c r="Q22627" s="38"/>
      <c r="Y22627" s="38"/>
    </row>
    <row r="22628" spans="5:25">
      <c r="E22628" s="45"/>
      <c r="H22628" s="45"/>
      <c r="Q22628" s="38"/>
      <c r="Y22628" s="38"/>
    </row>
    <row r="22629" spans="5:25">
      <c r="E22629" s="45"/>
      <c r="H22629" s="45"/>
      <c r="Q22629" s="38"/>
      <c r="Y22629" s="38"/>
    </row>
    <row r="22630" spans="5:25">
      <c r="E22630" s="45"/>
      <c r="H22630" s="45"/>
      <c r="Q22630" s="38"/>
      <c r="Y22630" s="38"/>
    </row>
    <row r="22631" spans="5:25">
      <c r="E22631" s="45"/>
      <c r="H22631" s="45"/>
      <c r="Q22631" s="38"/>
      <c r="Y22631" s="38"/>
    </row>
    <row r="22632" spans="5:25">
      <c r="E22632" s="45"/>
      <c r="H22632" s="45"/>
      <c r="Q22632" s="38"/>
      <c r="Y22632" s="38"/>
    </row>
    <row r="22633" spans="5:25">
      <c r="E22633" s="45"/>
      <c r="H22633" s="45"/>
      <c r="Q22633" s="38"/>
      <c r="Y22633" s="38"/>
    </row>
    <row r="22634" spans="5:25">
      <c r="E22634" s="45"/>
      <c r="H22634" s="45"/>
      <c r="Q22634" s="38"/>
      <c r="Y22634" s="38"/>
    </row>
    <row r="22635" spans="5:25">
      <c r="E22635" s="45"/>
      <c r="H22635" s="45"/>
      <c r="Q22635" s="38"/>
      <c r="Y22635" s="38"/>
    </row>
    <row r="22636" spans="5:25">
      <c r="E22636" s="45"/>
      <c r="H22636" s="45"/>
      <c r="Q22636" s="38"/>
      <c r="Y22636" s="38"/>
    </row>
    <row r="22637" spans="5:25">
      <c r="E22637" s="45"/>
      <c r="H22637" s="45"/>
      <c r="Q22637" s="38"/>
      <c r="Y22637" s="38"/>
    </row>
    <row r="22638" spans="5:25">
      <c r="E22638" s="45"/>
      <c r="H22638" s="45"/>
      <c r="Q22638" s="38"/>
      <c r="Y22638" s="38"/>
    </row>
    <row r="22639" spans="5:25">
      <c r="E22639" s="45"/>
      <c r="H22639" s="45"/>
      <c r="Q22639" s="38"/>
      <c r="Y22639" s="38"/>
    </row>
    <row r="22640" spans="5:25">
      <c r="E22640" s="45"/>
      <c r="H22640" s="45"/>
      <c r="Q22640" s="38"/>
      <c r="Y22640" s="38"/>
    </row>
    <row r="22641" spans="5:25">
      <c r="E22641" s="45"/>
      <c r="H22641" s="45"/>
      <c r="Q22641" s="38"/>
      <c r="Y22641" s="38"/>
    </row>
    <row r="22642" spans="5:25">
      <c r="E22642" s="45"/>
      <c r="H22642" s="45"/>
      <c r="Q22642" s="38"/>
      <c r="Y22642" s="38"/>
    </row>
    <row r="22643" spans="5:25">
      <c r="E22643" s="45"/>
      <c r="H22643" s="45"/>
      <c r="Q22643" s="38"/>
      <c r="Y22643" s="38"/>
    </row>
    <row r="22644" spans="5:25">
      <c r="E22644" s="45"/>
      <c r="H22644" s="45"/>
      <c r="Q22644" s="38"/>
      <c r="Y22644" s="38"/>
    </row>
    <row r="22645" spans="5:25">
      <c r="E22645" s="45"/>
      <c r="H22645" s="45"/>
      <c r="Q22645" s="38"/>
      <c r="Y22645" s="38"/>
    </row>
    <row r="22646" spans="5:25">
      <c r="E22646" s="45"/>
      <c r="H22646" s="45"/>
      <c r="Q22646" s="38"/>
      <c r="Y22646" s="38"/>
    </row>
    <row r="22647" spans="5:25">
      <c r="E22647" s="45"/>
      <c r="H22647" s="45"/>
      <c r="Q22647" s="38"/>
      <c r="Y22647" s="38"/>
    </row>
    <row r="22648" spans="5:25">
      <c r="E22648" s="45"/>
      <c r="H22648" s="45"/>
      <c r="Q22648" s="38"/>
      <c r="Y22648" s="38"/>
    </row>
    <row r="22649" spans="5:25">
      <c r="E22649" s="45"/>
      <c r="H22649" s="45"/>
      <c r="Q22649" s="38"/>
      <c r="Y22649" s="38"/>
    </row>
    <row r="22650" spans="5:25">
      <c r="E22650" s="45"/>
      <c r="H22650" s="45"/>
      <c r="Q22650" s="38"/>
      <c r="Y22650" s="38"/>
    </row>
    <row r="22651" spans="5:25">
      <c r="E22651" s="45"/>
      <c r="H22651" s="45"/>
      <c r="Q22651" s="38"/>
      <c r="Y22651" s="38"/>
    </row>
    <row r="22652" spans="5:25">
      <c r="E22652" s="45"/>
      <c r="H22652" s="45"/>
      <c r="Q22652" s="38"/>
      <c r="Y22652" s="38"/>
    </row>
    <row r="22653" spans="5:25">
      <c r="E22653" s="45"/>
      <c r="H22653" s="45"/>
      <c r="Q22653" s="38"/>
      <c r="Y22653" s="38"/>
    </row>
    <row r="22654" spans="5:25">
      <c r="E22654" s="45"/>
      <c r="H22654" s="45"/>
      <c r="Q22654" s="38"/>
      <c r="Y22654" s="38"/>
    </row>
    <row r="22655" spans="5:25">
      <c r="E22655" s="45"/>
      <c r="H22655" s="45"/>
      <c r="Q22655" s="38"/>
      <c r="Y22655" s="38"/>
    </row>
    <row r="22656" spans="5:25">
      <c r="E22656" s="45"/>
      <c r="H22656" s="45"/>
      <c r="Q22656" s="38"/>
      <c r="Y22656" s="38"/>
    </row>
    <row r="22657" spans="5:25">
      <c r="E22657" s="45"/>
      <c r="H22657" s="45"/>
      <c r="Q22657" s="38"/>
      <c r="Y22657" s="38"/>
    </row>
    <row r="22658" spans="5:25">
      <c r="E22658" s="45"/>
      <c r="H22658" s="45"/>
      <c r="Q22658" s="38"/>
      <c r="Y22658" s="38"/>
    </row>
    <row r="22659" spans="5:25">
      <c r="E22659" s="45"/>
      <c r="H22659" s="45"/>
      <c r="Q22659" s="38"/>
      <c r="Y22659" s="38"/>
    </row>
    <row r="22660" spans="5:25">
      <c r="E22660" s="45"/>
      <c r="H22660" s="45"/>
      <c r="Q22660" s="38"/>
      <c r="Y22660" s="38"/>
    </row>
    <row r="22661" spans="5:25">
      <c r="E22661" s="45"/>
      <c r="H22661" s="45"/>
      <c r="Q22661" s="38"/>
      <c r="Y22661" s="38"/>
    </row>
    <row r="22662" spans="5:25">
      <c r="E22662" s="45"/>
      <c r="H22662" s="45"/>
      <c r="Q22662" s="38"/>
      <c r="Y22662" s="38"/>
    </row>
    <row r="22663" spans="5:25">
      <c r="E22663" s="45"/>
      <c r="H22663" s="45"/>
      <c r="Q22663" s="38"/>
      <c r="Y22663" s="38"/>
    </row>
    <row r="22664" spans="5:25">
      <c r="E22664" s="45"/>
      <c r="H22664" s="45"/>
      <c r="Q22664" s="38"/>
      <c r="Y22664" s="38"/>
    </row>
    <row r="22665" spans="5:25">
      <c r="E22665" s="45"/>
      <c r="H22665" s="45"/>
      <c r="Q22665" s="38"/>
      <c r="Y22665" s="38"/>
    </row>
    <row r="22666" spans="5:25">
      <c r="E22666" s="45"/>
      <c r="H22666" s="45"/>
      <c r="Q22666" s="38"/>
      <c r="Y22666" s="38"/>
    </row>
    <row r="22667" spans="5:25">
      <c r="E22667" s="45"/>
      <c r="H22667" s="45"/>
      <c r="Q22667" s="38"/>
      <c r="Y22667" s="38"/>
    </row>
    <row r="22668" spans="5:25">
      <c r="E22668" s="45"/>
      <c r="H22668" s="45"/>
      <c r="Q22668" s="38"/>
      <c r="Y22668" s="38"/>
    </row>
    <row r="22669" spans="5:25">
      <c r="E22669" s="45"/>
      <c r="H22669" s="45"/>
      <c r="Q22669" s="38"/>
      <c r="Y22669" s="38"/>
    </row>
    <row r="22670" spans="5:25">
      <c r="E22670" s="45"/>
      <c r="H22670" s="45"/>
      <c r="Q22670" s="38"/>
      <c r="Y22670" s="38"/>
    </row>
    <row r="22671" spans="5:25">
      <c r="E22671" s="45"/>
      <c r="H22671" s="45"/>
      <c r="Q22671" s="38"/>
      <c r="Y22671" s="38"/>
    </row>
    <row r="22672" spans="5:25">
      <c r="E22672" s="45"/>
      <c r="H22672" s="45"/>
      <c r="Q22672" s="38"/>
      <c r="Y22672" s="38"/>
    </row>
    <row r="22673" spans="5:25">
      <c r="E22673" s="45"/>
      <c r="H22673" s="45"/>
      <c r="Q22673" s="38"/>
      <c r="Y22673" s="38"/>
    </row>
    <row r="22674" spans="5:25">
      <c r="E22674" s="45"/>
      <c r="H22674" s="45"/>
      <c r="Q22674" s="38"/>
      <c r="Y22674" s="38"/>
    </row>
    <row r="22675" spans="5:25">
      <c r="E22675" s="45"/>
      <c r="H22675" s="45"/>
      <c r="Q22675" s="38"/>
      <c r="Y22675" s="38"/>
    </row>
    <row r="22676" spans="5:25">
      <c r="E22676" s="45"/>
      <c r="H22676" s="45"/>
      <c r="Q22676" s="38"/>
      <c r="Y22676" s="38"/>
    </row>
    <row r="22677" spans="5:25">
      <c r="E22677" s="45"/>
      <c r="H22677" s="45"/>
      <c r="Q22677" s="38"/>
      <c r="Y22677" s="38"/>
    </row>
    <row r="22678" spans="5:25">
      <c r="E22678" s="45"/>
      <c r="H22678" s="45"/>
      <c r="Q22678" s="38"/>
      <c r="Y22678" s="38"/>
    </row>
    <row r="22679" spans="5:25">
      <c r="E22679" s="45"/>
      <c r="H22679" s="45"/>
      <c r="Q22679" s="38"/>
      <c r="Y22679" s="38"/>
    </row>
    <row r="22680" spans="5:25">
      <c r="E22680" s="45"/>
      <c r="H22680" s="45"/>
      <c r="Q22680" s="38"/>
      <c r="Y22680" s="38"/>
    </row>
    <row r="22681" spans="5:25">
      <c r="E22681" s="45"/>
      <c r="H22681" s="45"/>
      <c r="Q22681" s="38"/>
      <c r="Y22681" s="38"/>
    </row>
    <row r="22682" spans="5:25">
      <c r="E22682" s="45"/>
      <c r="H22682" s="45"/>
      <c r="Q22682" s="38"/>
      <c r="Y22682" s="38"/>
    </row>
    <row r="22683" spans="5:25">
      <c r="E22683" s="45"/>
      <c r="H22683" s="45"/>
      <c r="Q22683" s="38"/>
      <c r="Y22683" s="38"/>
    </row>
    <row r="22684" spans="5:25">
      <c r="E22684" s="45"/>
      <c r="H22684" s="45"/>
      <c r="Q22684" s="38"/>
      <c r="Y22684" s="38"/>
    </row>
    <row r="22685" spans="5:25">
      <c r="E22685" s="45"/>
      <c r="H22685" s="45"/>
      <c r="Q22685" s="38"/>
      <c r="Y22685" s="38"/>
    </row>
    <row r="22686" spans="5:25">
      <c r="E22686" s="45"/>
      <c r="H22686" s="45"/>
      <c r="Q22686" s="38"/>
      <c r="Y22686" s="38"/>
    </row>
    <row r="22687" spans="5:25">
      <c r="E22687" s="45"/>
      <c r="H22687" s="45"/>
      <c r="Q22687" s="38"/>
      <c r="Y22687" s="38"/>
    </row>
    <row r="22688" spans="5:25">
      <c r="E22688" s="45"/>
      <c r="H22688" s="45"/>
      <c r="Q22688" s="38"/>
      <c r="Y22688" s="38"/>
    </row>
    <row r="22689" spans="5:25">
      <c r="E22689" s="45"/>
      <c r="H22689" s="45"/>
      <c r="Q22689" s="38"/>
      <c r="Y22689" s="38"/>
    </row>
    <row r="22690" spans="5:25">
      <c r="E22690" s="45"/>
      <c r="H22690" s="45"/>
      <c r="Q22690" s="38"/>
      <c r="Y22690" s="38"/>
    </row>
    <row r="22691" spans="5:25">
      <c r="E22691" s="45"/>
      <c r="H22691" s="45"/>
      <c r="Q22691" s="38"/>
      <c r="Y22691" s="38"/>
    </row>
    <row r="22692" spans="5:25">
      <c r="E22692" s="45"/>
      <c r="H22692" s="45"/>
      <c r="Q22692" s="38"/>
      <c r="Y22692" s="38"/>
    </row>
    <row r="22693" spans="5:25">
      <c r="E22693" s="45"/>
      <c r="H22693" s="45"/>
      <c r="Q22693" s="38"/>
      <c r="Y22693" s="38"/>
    </row>
    <row r="22694" spans="5:25">
      <c r="E22694" s="45"/>
      <c r="H22694" s="45"/>
      <c r="Q22694" s="38"/>
      <c r="Y22694" s="38"/>
    </row>
    <row r="22695" spans="5:25">
      <c r="E22695" s="45"/>
      <c r="H22695" s="45"/>
      <c r="Q22695" s="38"/>
      <c r="Y22695" s="38"/>
    </row>
    <row r="22696" spans="5:25">
      <c r="E22696" s="45"/>
      <c r="H22696" s="45"/>
      <c r="Q22696" s="38"/>
      <c r="Y22696" s="38"/>
    </row>
    <row r="22697" spans="5:25">
      <c r="E22697" s="45"/>
      <c r="H22697" s="45"/>
      <c r="Q22697" s="38"/>
      <c r="Y22697" s="38"/>
    </row>
    <row r="22698" spans="5:25">
      <c r="E22698" s="45"/>
      <c r="H22698" s="45"/>
      <c r="Q22698" s="38"/>
      <c r="Y22698" s="38"/>
    </row>
    <row r="22699" spans="5:25">
      <c r="E22699" s="45"/>
      <c r="H22699" s="45"/>
      <c r="Q22699" s="38"/>
      <c r="Y22699" s="38"/>
    </row>
    <row r="22700" spans="5:25">
      <c r="E22700" s="45"/>
      <c r="H22700" s="45"/>
      <c r="Q22700" s="38"/>
      <c r="Y22700" s="38"/>
    </row>
    <row r="22701" spans="5:25">
      <c r="E22701" s="45"/>
      <c r="H22701" s="45"/>
      <c r="Q22701" s="38"/>
      <c r="Y22701" s="38"/>
    </row>
    <row r="22702" spans="5:25">
      <c r="E22702" s="45"/>
      <c r="H22702" s="45"/>
      <c r="Q22702" s="38"/>
      <c r="Y22702" s="38"/>
    </row>
    <row r="22703" spans="5:25">
      <c r="E22703" s="45"/>
      <c r="H22703" s="45"/>
      <c r="Q22703" s="38"/>
      <c r="Y22703" s="38"/>
    </row>
    <row r="22704" spans="5:25">
      <c r="E22704" s="45"/>
      <c r="H22704" s="45"/>
      <c r="Q22704" s="38"/>
      <c r="Y22704" s="38"/>
    </row>
    <row r="22705" spans="5:25">
      <c r="E22705" s="45"/>
      <c r="H22705" s="45"/>
      <c r="Q22705" s="38"/>
      <c r="Y22705" s="38"/>
    </row>
    <row r="22706" spans="5:25">
      <c r="E22706" s="45"/>
      <c r="H22706" s="45"/>
      <c r="Q22706" s="38"/>
      <c r="Y22706" s="38"/>
    </row>
    <row r="22707" spans="5:25">
      <c r="E22707" s="45"/>
      <c r="H22707" s="45"/>
      <c r="Q22707" s="38"/>
      <c r="Y22707" s="38"/>
    </row>
    <row r="22708" spans="5:25">
      <c r="E22708" s="45"/>
      <c r="H22708" s="45"/>
      <c r="Q22708" s="38"/>
      <c r="Y22708" s="38"/>
    </row>
    <row r="22709" spans="5:25">
      <c r="E22709" s="45"/>
      <c r="H22709" s="45"/>
      <c r="Q22709" s="38"/>
      <c r="Y22709" s="38"/>
    </row>
    <row r="22710" spans="5:25">
      <c r="E22710" s="45"/>
      <c r="H22710" s="45"/>
      <c r="Q22710" s="38"/>
      <c r="Y22710" s="38"/>
    </row>
    <row r="22711" spans="5:25">
      <c r="E22711" s="45"/>
      <c r="H22711" s="45"/>
      <c r="Q22711" s="38"/>
      <c r="Y22711" s="38"/>
    </row>
    <row r="22712" spans="5:25">
      <c r="E22712" s="45"/>
      <c r="H22712" s="45"/>
      <c r="Q22712" s="38"/>
      <c r="Y22712" s="38"/>
    </row>
    <row r="22713" spans="5:25">
      <c r="E22713" s="45"/>
      <c r="H22713" s="45"/>
      <c r="Q22713" s="38"/>
      <c r="Y22713" s="38"/>
    </row>
    <row r="22714" spans="5:25">
      <c r="E22714" s="45"/>
      <c r="H22714" s="45"/>
      <c r="Q22714" s="38"/>
      <c r="Y22714" s="38"/>
    </row>
    <row r="22715" spans="5:25">
      <c r="E22715" s="45"/>
      <c r="H22715" s="45"/>
      <c r="Q22715" s="38"/>
      <c r="Y22715" s="38"/>
    </row>
    <row r="22716" spans="5:25">
      <c r="E22716" s="45"/>
      <c r="H22716" s="45"/>
      <c r="Q22716" s="38"/>
      <c r="Y22716" s="38"/>
    </row>
    <row r="22717" spans="5:25">
      <c r="E22717" s="45"/>
      <c r="H22717" s="45"/>
      <c r="Q22717" s="38"/>
      <c r="Y22717" s="38"/>
    </row>
    <row r="22718" spans="5:25">
      <c r="E22718" s="45"/>
      <c r="H22718" s="45"/>
      <c r="Q22718" s="38"/>
      <c r="Y22718" s="38"/>
    </row>
    <row r="22719" spans="5:25">
      <c r="E22719" s="45"/>
      <c r="H22719" s="45"/>
      <c r="Q22719" s="38"/>
      <c r="Y22719" s="38"/>
    </row>
    <row r="22720" spans="5:25">
      <c r="E22720" s="45"/>
      <c r="H22720" s="45"/>
      <c r="Q22720" s="38"/>
      <c r="Y22720" s="38"/>
    </row>
    <row r="22721" spans="5:25">
      <c r="E22721" s="45"/>
      <c r="H22721" s="45"/>
      <c r="Q22721" s="38"/>
      <c r="Y22721" s="38"/>
    </row>
    <row r="22722" spans="5:25">
      <c r="E22722" s="45"/>
      <c r="H22722" s="45"/>
      <c r="Q22722" s="38"/>
      <c r="Y22722" s="38"/>
    </row>
    <row r="22723" spans="5:25">
      <c r="E22723" s="45"/>
      <c r="H22723" s="45"/>
      <c r="Q22723" s="38"/>
      <c r="Y22723" s="38"/>
    </row>
    <row r="22724" spans="5:25">
      <c r="E22724" s="45"/>
      <c r="H22724" s="45"/>
      <c r="Q22724" s="38"/>
      <c r="Y22724" s="38"/>
    </row>
    <row r="22725" spans="5:25">
      <c r="E22725" s="45"/>
      <c r="H22725" s="45"/>
      <c r="Q22725" s="38"/>
      <c r="Y22725" s="38"/>
    </row>
    <row r="22726" spans="5:25">
      <c r="E22726" s="45"/>
      <c r="H22726" s="45"/>
      <c r="Q22726" s="38"/>
      <c r="Y22726" s="38"/>
    </row>
    <row r="22727" spans="5:25">
      <c r="E22727" s="45"/>
      <c r="H22727" s="45"/>
      <c r="Q22727" s="38"/>
      <c r="Y22727" s="38"/>
    </row>
    <row r="22728" spans="5:25">
      <c r="E22728" s="45"/>
      <c r="H22728" s="45"/>
      <c r="Q22728" s="38"/>
      <c r="Y22728" s="38"/>
    </row>
    <row r="22729" spans="5:25">
      <c r="E22729" s="45"/>
      <c r="H22729" s="45"/>
      <c r="Q22729" s="38"/>
      <c r="Y22729" s="38"/>
    </row>
    <row r="22730" spans="5:25">
      <c r="E22730" s="45"/>
      <c r="H22730" s="45"/>
      <c r="Q22730" s="38"/>
      <c r="Y22730" s="38"/>
    </row>
    <row r="22731" spans="5:25">
      <c r="E22731" s="45"/>
      <c r="H22731" s="45"/>
      <c r="Q22731" s="38"/>
      <c r="Y22731" s="38"/>
    </row>
    <row r="22732" spans="5:25">
      <c r="E22732" s="45"/>
      <c r="H22732" s="45"/>
      <c r="Q22732" s="38"/>
      <c r="Y22732" s="38"/>
    </row>
    <row r="22733" spans="5:25">
      <c r="E22733" s="45"/>
      <c r="H22733" s="45"/>
      <c r="Q22733" s="38"/>
      <c r="Y22733" s="38"/>
    </row>
    <row r="22734" spans="5:25">
      <c r="E22734" s="45"/>
      <c r="H22734" s="45"/>
      <c r="Q22734" s="38"/>
      <c r="Y22734" s="38"/>
    </row>
    <row r="22735" spans="5:25">
      <c r="E22735" s="45"/>
      <c r="H22735" s="45"/>
      <c r="Q22735" s="38"/>
      <c r="Y22735" s="38"/>
    </row>
    <row r="22736" spans="5:25">
      <c r="E22736" s="45"/>
      <c r="H22736" s="45"/>
      <c r="Q22736" s="38"/>
      <c r="Y22736" s="38"/>
    </row>
    <row r="22737" spans="5:25">
      <c r="E22737" s="45"/>
      <c r="H22737" s="45"/>
      <c r="Q22737" s="38"/>
      <c r="Y22737" s="38"/>
    </row>
    <row r="22738" spans="5:25">
      <c r="E22738" s="45"/>
      <c r="H22738" s="45"/>
      <c r="Q22738" s="38"/>
      <c r="Y22738" s="38"/>
    </row>
    <row r="22739" spans="5:25">
      <c r="E22739" s="45"/>
      <c r="H22739" s="45"/>
      <c r="Q22739" s="38"/>
      <c r="Y22739" s="38"/>
    </row>
    <row r="22740" spans="5:25">
      <c r="E22740" s="45"/>
      <c r="H22740" s="45"/>
      <c r="Q22740" s="38"/>
      <c r="Y22740" s="38"/>
    </row>
    <row r="22741" spans="5:25">
      <c r="E22741" s="45"/>
      <c r="H22741" s="45"/>
      <c r="Q22741" s="38"/>
      <c r="Y22741" s="38"/>
    </row>
    <row r="22742" spans="5:25">
      <c r="E22742" s="45"/>
      <c r="H22742" s="45"/>
      <c r="Q22742" s="38"/>
      <c r="Y22742" s="38"/>
    </row>
    <row r="22743" spans="5:25">
      <c r="E22743" s="45"/>
      <c r="H22743" s="45"/>
      <c r="Q22743" s="38"/>
      <c r="Y22743" s="38"/>
    </row>
    <row r="22744" spans="5:25">
      <c r="E22744" s="45"/>
      <c r="H22744" s="45"/>
      <c r="Q22744" s="38"/>
      <c r="Y22744" s="38"/>
    </row>
    <row r="22745" spans="5:25">
      <c r="E22745" s="45"/>
      <c r="H22745" s="45"/>
      <c r="Q22745" s="38"/>
      <c r="Y22745" s="38"/>
    </row>
    <row r="22746" spans="5:25">
      <c r="E22746" s="45"/>
      <c r="H22746" s="45"/>
      <c r="Q22746" s="38"/>
      <c r="Y22746" s="38"/>
    </row>
    <row r="22747" spans="5:25">
      <c r="E22747" s="45"/>
      <c r="H22747" s="45"/>
      <c r="Q22747" s="38"/>
      <c r="Y22747" s="38"/>
    </row>
    <row r="22748" spans="5:25">
      <c r="E22748" s="45"/>
      <c r="H22748" s="45"/>
      <c r="Q22748" s="38"/>
      <c r="Y22748" s="38"/>
    </row>
    <row r="22749" spans="5:25">
      <c r="E22749" s="45"/>
      <c r="H22749" s="45"/>
      <c r="Q22749" s="38"/>
      <c r="Y22749" s="38"/>
    </row>
    <row r="22750" spans="5:25">
      <c r="E22750" s="45"/>
      <c r="H22750" s="45"/>
      <c r="Q22750" s="38"/>
      <c r="Y22750" s="38"/>
    </row>
    <row r="22751" spans="5:25">
      <c r="E22751" s="45"/>
      <c r="H22751" s="45"/>
      <c r="Q22751" s="38"/>
      <c r="Y22751" s="38"/>
    </row>
    <row r="22752" spans="5:25">
      <c r="E22752" s="45"/>
      <c r="H22752" s="45"/>
      <c r="Q22752" s="38"/>
      <c r="Y22752" s="38"/>
    </row>
    <row r="22753" spans="5:25">
      <c r="E22753" s="45"/>
      <c r="H22753" s="45"/>
      <c r="Q22753" s="38"/>
      <c r="Y22753" s="38"/>
    </row>
    <row r="22754" spans="5:25">
      <c r="E22754" s="45"/>
      <c r="H22754" s="45"/>
      <c r="Q22754" s="38"/>
      <c r="Y22754" s="38"/>
    </row>
    <row r="22755" spans="5:25">
      <c r="E22755" s="45"/>
      <c r="H22755" s="45"/>
      <c r="Q22755" s="38"/>
      <c r="Y22755" s="38"/>
    </row>
    <row r="22756" spans="5:25">
      <c r="E22756" s="45"/>
      <c r="H22756" s="45"/>
      <c r="Q22756" s="38"/>
      <c r="Y22756" s="38"/>
    </row>
    <row r="22757" spans="5:25">
      <c r="E22757" s="45"/>
      <c r="H22757" s="45"/>
      <c r="Q22757" s="38"/>
      <c r="Y22757" s="38"/>
    </row>
    <row r="22758" spans="5:25">
      <c r="E22758" s="45"/>
      <c r="H22758" s="45"/>
      <c r="Q22758" s="38"/>
      <c r="Y22758" s="38"/>
    </row>
    <row r="22759" spans="5:25">
      <c r="E22759" s="45"/>
      <c r="H22759" s="45"/>
      <c r="Q22759" s="38"/>
      <c r="Y22759" s="38"/>
    </row>
    <row r="22760" spans="5:25">
      <c r="E22760" s="45"/>
      <c r="H22760" s="45"/>
      <c r="Q22760" s="38"/>
      <c r="Y22760" s="38"/>
    </row>
    <row r="22761" spans="5:25">
      <c r="E22761" s="45"/>
      <c r="H22761" s="45"/>
      <c r="Q22761" s="38"/>
      <c r="Y22761" s="38"/>
    </row>
    <row r="22762" spans="5:25">
      <c r="E22762" s="45"/>
      <c r="H22762" s="45"/>
      <c r="Q22762" s="38"/>
      <c r="Y22762" s="38"/>
    </row>
    <row r="22763" spans="5:25">
      <c r="E22763" s="45"/>
      <c r="H22763" s="45"/>
      <c r="Q22763" s="38"/>
      <c r="Y22763" s="38"/>
    </row>
    <row r="22764" spans="5:25">
      <c r="E22764" s="45"/>
      <c r="H22764" s="45"/>
      <c r="Q22764" s="38"/>
      <c r="Y22764" s="38"/>
    </row>
    <row r="22765" spans="5:25">
      <c r="E22765" s="45"/>
      <c r="H22765" s="45"/>
      <c r="Q22765" s="38"/>
      <c r="Y22765" s="38"/>
    </row>
    <row r="22766" spans="5:25">
      <c r="E22766" s="45"/>
      <c r="H22766" s="45"/>
      <c r="Q22766" s="38"/>
      <c r="Y22766" s="38"/>
    </row>
    <row r="22767" spans="5:25">
      <c r="E22767" s="45"/>
      <c r="H22767" s="45"/>
      <c r="Q22767" s="38"/>
      <c r="Y22767" s="38"/>
    </row>
    <row r="22768" spans="5:25">
      <c r="E22768" s="45"/>
      <c r="H22768" s="45"/>
      <c r="Q22768" s="38"/>
      <c r="Y22768" s="38"/>
    </row>
    <row r="22769" spans="5:25">
      <c r="E22769" s="45"/>
      <c r="H22769" s="45"/>
      <c r="Q22769" s="38"/>
      <c r="Y22769" s="38"/>
    </row>
    <row r="22770" spans="5:25">
      <c r="E22770" s="45"/>
      <c r="H22770" s="45"/>
      <c r="Q22770" s="38"/>
      <c r="Y22770" s="38"/>
    </row>
    <row r="22771" spans="5:25">
      <c r="E22771" s="45"/>
      <c r="H22771" s="45"/>
      <c r="Q22771" s="38"/>
      <c r="Y22771" s="38"/>
    </row>
    <row r="22772" spans="5:25">
      <c r="E22772" s="45"/>
      <c r="H22772" s="45"/>
      <c r="Q22772" s="38"/>
      <c r="Y22772" s="38"/>
    </row>
    <row r="22773" spans="5:25">
      <c r="E22773" s="45"/>
      <c r="H22773" s="45"/>
      <c r="Q22773" s="38"/>
      <c r="Y22773" s="38"/>
    </row>
    <row r="22774" spans="5:25">
      <c r="E22774" s="45"/>
      <c r="H22774" s="45"/>
      <c r="Q22774" s="38"/>
      <c r="Y22774" s="38"/>
    </row>
    <row r="22775" spans="5:25">
      <c r="E22775" s="45"/>
      <c r="H22775" s="45"/>
      <c r="Q22775" s="38"/>
      <c r="Y22775" s="38"/>
    </row>
    <row r="22776" spans="5:25">
      <c r="E22776" s="45"/>
      <c r="H22776" s="45"/>
      <c r="Q22776" s="38"/>
      <c r="Y22776" s="38"/>
    </row>
    <row r="22777" spans="5:25">
      <c r="E22777" s="45"/>
      <c r="H22777" s="45"/>
      <c r="Q22777" s="38"/>
      <c r="Y22777" s="38"/>
    </row>
    <row r="22778" spans="5:25">
      <c r="E22778" s="45"/>
      <c r="H22778" s="45"/>
      <c r="Q22778" s="38"/>
      <c r="Y22778" s="38"/>
    </row>
    <row r="22779" spans="5:25">
      <c r="E22779" s="45"/>
      <c r="H22779" s="45"/>
      <c r="Q22779" s="38"/>
      <c r="Y22779" s="38"/>
    </row>
    <row r="22780" spans="5:25">
      <c r="E22780" s="45"/>
      <c r="H22780" s="45"/>
      <c r="Q22780" s="38"/>
      <c r="Y22780" s="38"/>
    </row>
    <row r="22781" spans="5:25">
      <c r="E22781" s="45"/>
      <c r="H22781" s="45"/>
      <c r="Q22781" s="38"/>
      <c r="Y22781" s="38"/>
    </row>
    <row r="22782" spans="5:25">
      <c r="E22782" s="45"/>
      <c r="H22782" s="45"/>
      <c r="Q22782" s="38"/>
      <c r="Y22782" s="38"/>
    </row>
    <row r="22783" spans="5:25">
      <c r="E22783" s="45"/>
      <c r="H22783" s="45"/>
      <c r="Q22783" s="38"/>
      <c r="Y22783" s="38"/>
    </row>
    <row r="22784" spans="5:25">
      <c r="E22784" s="45"/>
      <c r="H22784" s="45"/>
      <c r="Q22784" s="38"/>
      <c r="Y22784" s="38"/>
    </row>
    <row r="22785" spans="5:25">
      <c r="E22785" s="45"/>
      <c r="H22785" s="45"/>
      <c r="Q22785" s="38"/>
      <c r="Y22785" s="38"/>
    </row>
    <row r="22786" spans="5:25">
      <c r="E22786" s="45"/>
      <c r="H22786" s="45"/>
      <c r="Q22786" s="38"/>
      <c r="Y22786" s="38"/>
    </row>
    <row r="22787" spans="5:25">
      <c r="E22787" s="45"/>
      <c r="H22787" s="45"/>
      <c r="Q22787" s="38"/>
      <c r="Y22787" s="38"/>
    </row>
    <row r="22788" spans="5:25">
      <c r="E22788" s="45"/>
      <c r="H22788" s="45"/>
      <c r="Q22788" s="38"/>
      <c r="Y22788" s="38"/>
    </row>
    <row r="22789" spans="5:25">
      <c r="E22789" s="45"/>
      <c r="H22789" s="45"/>
      <c r="Q22789" s="38"/>
      <c r="Y22789" s="38"/>
    </row>
    <row r="22790" spans="5:25">
      <c r="E22790" s="45"/>
      <c r="H22790" s="45"/>
      <c r="Q22790" s="38"/>
      <c r="Y22790" s="38"/>
    </row>
    <row r="22791" spans="5:25">
      <c r="E22791" s="45"/>
      <c r="H22791" s="45"/>
      <c r="Q22791" s="38"/>
      <c r="Y22791" s="38"/>
    </row>
    <row r="22792" spans="5:25">
      <c r="E22792" s="45"/>
      <c r="H22792" s="45"/>
      <c r="Q22792" s="38"/>
      <c r="Y22792" s="38"/>
    </row>
    <row r="22793" spans="5:25">
      <c r="E22793" s="45"/>
      <c r="H22793" s="45"/>
      <c r="Q22793" s="38"/>
      <c r="Y22793" s="38"/>
    </row>
    <row r="22794" spans="5:25">
      <c r="E22794" s="45"/>
      <c r="H22794" s="45"/>
      <c r="Q22794" s="38"/>
      <c r="Y22794" s="38"/>
    </row>
    <row r="22795" spans="5:25">
      <c r="E22795" s="45"/>
      <c r="H22795" s="45"/>
      <c r="Q22795" s="38"/>
      <c r="Y22795" s="38"/>
    </row>
    <row r="22796" spans="5:25">
      <c r="E22796" s="45"/>
      <c r="H22796" s="45"/>
      <c r="Q22796" s="38"/>
      <c r="Y22796" s="38"/>
    </row>
    <row r="22797" spans="5:25">
      <c r="E22797" s="45"/>
      <c r="H22797" s="45"/>
      <c r="Q22797" s="38"/>
      <c r="Y22797" s="38"/>
    </row>
    <row r="22798" spans="5:25">
      <c r="E22798" s="45"/>
      <c r="H22798" s="45"/>
      <c r="Q22798" s="38"/>
      <c r="Y22798" s="38"/>
    </row>
    <row r="22799" spans="5:25">
      <c r="E22799" s="45"/>
      <c r="H22799" s="45"/>
      <c r="Q22799" s="38"/>
      <c r="Y22799" s="38"/>
    </row>
    <row r="22800" spans="5:25">
      <c r="E22800" s="45"/>
      <c r="H22800" s="45"/>
      <c r="Q22800" s="38"/>
      <c r="Y22800" s="38"/>
    </row>
    <row r="22801" spans="5:25">
      <c r="E22801" s="45"/>
      <c r="H22801" s="45"/>
      <c r="Q22801" s="38"/>
      <c r="Y22801" s="38"/>
    </row>
    <row r="22802" spans="5:25">
      <c r="E22802" s="45"/>
      <c r="H22802" s="45"/>
      <c r="Q22802" s="38"/>
      <c r="Y22802" s="38"/>
    </row>
    <row r="22803" spans="5:25">
      <c r="E22803" s="45"/>
      <c r="H22803" s="45"/>
      <c r="Q22803" s="38"/>
      <c r="Y22803" s="38"/>
    </row>
    <row r="22804" spans="5:25">
      <c r="E22804" s="45"/>
      <c r="H22804" s="45"/>
      <c r="Q22804" s="38"/>
      <c r="Y22804" s="38"/>
    </row>
    <row r="22805" spans="5:25">
      <c r="E22805" s="45"/>
      <c r="H22805" s="45"/>
      <c r="Q22805" s="38"/>
      <c r="Y22805" s="38"/>
    </row>
    <row r="22806" spans="5:25">
      <c r="E22806" s="45"/>
      <c r="H22806" s="45"/>
      <c r="Q22806" s="38"/>
      <c r="Y22806" s="38"/>
    </row>
    <row r="22807" spans="5:25">
      <c r="E22807" s="45"/>
      <c r="H22807" s="45"/>
      <c r="Q22807" s="38"/>
      <c r="Y22807" s="38"/>
    </row>
    <row r="22808" spans="5:25">
      <c r="E22808" s="45"/>
      <c r="H22808" s="45"/>
      <c r="Q22808" s="38"/>
      <c r="Y22808" s="38"/>
    </row>
    <row r="22809" spans="5:25">
      <c r="E22809" s="45"/>
      <c r="H22809" s="45"/>
      <c r="Q22809" s="38"/>
      <c r="Y22809" s="38"/>
    </row>
    <row r="22810" spans="5:25">
      <c r="E22810" s="45"/>
      <c r="H22810" s="45"/>
      <c r="Q22810" s="38"/>
      <c r="Y22810" s="38"/>
    </row>
    <row r="22811" spans="5:25">
      <c r="E22811" s="45"/>
      <c r="H22811" s="45"/>
      <c r="Q22811" s="38"/>
      <c r="Y22811" s="38"/>
    </row>
    <row r="22812" spans="5:25">
      <c r="E22812" s="45"/>
      <c r="H22812" s="45"/>
      <c r="Q22812" s="38"/>
      <c r="Y22812" s="38"/>
    </row>
    <row r="22813" spans="5:25">
      <c r="E22813" s="45"/>
      <c r="H22813" s="45"/>
      <c r="Q22813" s="38"/>
      <c r="Y22813" s="38"/>
    </row>
    <row r="22814" spans="5:25">
      <c r="E22814" s="45"/>
      <c r="H22814" s="45"/>
      <c r="Q22814" s="38"/>
      <c r="Y22814" s="38"/>
    </row>
    <row r="22815" spans="5:25">
      <c r="E22815" s="45"/>
      <c r="H22815" s="45"/>
      <c r="Q22815" s="38"/>
      <c r="Y22815" s="38"/>
    </row>
    <row r="22816" spans="5:25">
      <c r="E22816" s="45"/>
      <c r="H22816" s="45"/>
      <c r="Q22816" s="38"/>
      <c r="Y22816" s="38"/>
    </row>
    <row r="22817" spans="5:25">
      <c r="E22817" s="45"/>
      <c r="H22817" s="45"/>
      <c r="Q22817" s="38"/>
      <c r="Y22817" s="38"/>
    </row>
    <row r="22818" spans="5:25">
      <c r="E22818" s="45"/>
      <c r="H22818" s="45"/>
      <c r="Q22818" s="38"/>
      <c r="Y22818" s="38"/>
    </row>
    <row r="22819" spans="5:25">
      <c r="E22819" s="45"/>
      <c r="H22819" s="45"/>
      <c r="Q22819" s="38"/>
      <c r="Y22819" s="38"/>
    </row>
    <row r="22820" spans="5:25">
      <c r="E22820" s="45"/>
      <c r="H22820" s="45"/>
      <c r="Q22820" s="38"/>
      <c r="Y22820" s="38"/>
    </row>
    <row r="22821" spans="5:25">
      <c r="E22821" s="45"/>
      <c r="H22821" s="45"/>
      <c r="Q22821" s="38"/>
      <c r="Y22821" s="38"/>
    </row>
    <row r="22822" spans="5:25">
      <c r="E22822" s="45"/>
      <c r="H22822" s="45"/>
      <c r="Q22822" s="38"/>
      <c r="Y22822" s="38"/>
    </row>
    <row r="22823" spans="5:25">
      <c r="E22823" s="45"/>
      <c r="H22823" s="45"/>
      <c r="Q22823" s="38"/>
      <c r="Y22823" s="38"/>
    </row>
    <row r="22824" spans="5:25">
      <c r="E22824" s="45"/>
      <c r="H22824" s="45"/>
      <c r="Q22824" s="38"/>
      <c r="Y22824" s="38"/>
    </row>
    <row r="22825" spans="5:25">
      <c r="E22825" s="45"/>
      <c r="H22825" s="45"/>
      <c r="Q22825" s="38"/>
      <c r="Y22825" s="38"/>
    </row>
    <row r="22826" spans="5:25">
      <c r="E22826" s="45"/>
      <c r="H22826" s="45"/>
      <c r="Q22826" s="38"/>
      <c r="Y22826" s="38"/>
    </row>
    <row r="22827" spans="5:25">
      <c r="E22827" s="45"/>
      <c r="H22827" s="45"/>
      <c r="Q22827" s="38"/>
      <c r="Y22827" s="38"/>
    </row>
    <row r="22828" spans="5:25">
      <c r="E22828" s="45"/>
      <c r="H22828" s="45"/>
      <c r="Q22828" s="38"/>
      <c r="Y22828" s="38"/>
    </row>
    <row r="22829" spans="5:25">
      <c r="E22829" s="45"/>
      <c r="H22829" s="45"/>
      <c r="Q22829" s="38"/>
      <c r="Y22829" s="38"/>
    </row>
    <row r="22830" spans="5:25">
      <c r="E22830" s="45"/>
      <c r="H22830" s="45"/>
      <c r="Q22830" s="38"/>
      <c r="Y22830" s="38"/>
    </row>
    <row r="22831" spans="5:25">
      <c r="E22831" s="45"/>
      <c r="H22831" s="45"/>
      <c r="Q22831" s="38"/>
      <c r="Y22831" s="38"/>
    </row>
    <row r="22832" spans="5:25">
      <c r="E22832" s="45"/>
      <c r="H22832" s="45"/>
      <c r="Q22832" s="38"/>
      <c r="Y22832" s="38"/>
    </row>
    <row r="22833" spans="5:25">
      <c r="E22833" s="45"/>
      <c r="H22833" s="45"/>
      <c r="Q22833" s="38"/>
      <c r="Y22833" s="38"/>
    </row>
    <row r="22834" spans="5:25">
      <c r="E22834" s="45"/>
      <c r="H22834" s="45"/>
      <c r="Q22834" s="38"/>
      <c r="Y22834" s="38"/>
    </row>
    <row r="22835" spans="5:25">
      <c r="E22835" s="45"/>
      <c r="H22835" s="45"/>
      <c r="Q22835" s="38"/>
      <c r="Y22835" s="38"/>
    </row>
    <row r="22836" spans="5:25">
      <c r="E22836" s="45"/>
      <c r="H22836" s="45"/>
      <c r="Q22836" s="38"/>
      <c r="Y22836" s="38"/>
    </row>
    <row r="22837" spans="5:25">
      <c r="E22837" s="45"/>
      <c r="H22837" s="45"/>
      <c r="Q22837" s="38"/>
      <c r="Y22837" s="38"/>
    </row>
    <row r="22838" spans="5:25">
      <c r="E22838" s="45"/>
      <c r="H22838" s="45"/>
      <c r="Q22838" s="38"/>
      <c r="Y22838" s="38"/>
    </row>
    <row r="22839" spans="5:25">
      <c r="E22839" s="45"/>
      <c r="H22839" s="45"/>
      <c r="Q22839" s="38"/>
      <c r="Y22839" s="38"/>
    </row>
    <row r="22840" spans="5:25">
      <c r="E22840" s="45"/>
      <c r="H22840" s="45"/>
      <c r="Q22840" s="38"/>
      <c r="Y22840" s="38"/>
    </row>
    <row r="22841" spans="5:25">
      <c r="E22841" s="45"/>
      <c r="H22841" s="45"/>
      <c r="Q22841" s="38"/>
      <c r="Y22841" s="38"/>
    </row>
    <row r="22842" spans="5:25">
      <c r="E22842" s="45"/>
      <c r="H22842" s="45"/>
      <c r="Q22842" s="38"/>
      <c r="Y22842" s="38"/>
    </row>
    <row r="22843" spans="5:25">
      <c r="E22843" s="45"/>
      <c r="H22843" s="45"/>
      <c r="Q22843" s="38"/>
      <c r="Y22843" s="38"/>
    </row>
    <row r="22844" spans="5:25">
      <c r="E22844" s="45"/>
      <c r="H22844" s="45"/>
      <c r="Q22844" s="38"/>
      <c r="Y22844" s="38"/>
    </row>
    <row r="22845" spans="5:25">
      <c r="E22845" s="45"/>
      <c r="H22845" s="45"/>
      <c r="Q22845" s="38"/>
      <c r="Y22845" s="38"/>
    </row>
    <row r="22846" spans="5:25">
      <c r="E22846" s="45"/>
      <c r="H22846" s="45"/>
      <c r="Q22846" s="38"/>
      <c r="Y22846" s="38"/>
    </row>
    <row r="22847" spans="5:25">
      <c r="E22847" s="45"/>
      <c r="H22847" s="45"/>
      <c r="Q22847" s="38"/>
      <c r="Y22847" s="38"/>
    </row>
    <row r="22848" spans="5:25">
      <c r="E22848" s="45"/>
      <c r="H22848" s="45"/>
      <c r="Q22848" s="38"/>
      <c r="Y22848" s="38"/>
    </row>
    <row r="22849" spans="5:25">
      <c r="E22849" s="45"/>
      <c r="H22849" s="45"/>
      <c r="Q22849" s="38"/>
      <c r="Y22849" s="38"/>
    </row>
    <row r="22850" spans="5:25">
      <c r="E22850" s="45"/>
      <c r="H22850" s="45"/>
      <c r="Q22850" s="38"/>
      <c r="Y22850" s="38"/>
    </row>
    <row r="22851" spans="5:25">
      <c r="E22851" s="45"/>
      <c r="H22851" s="45"/>
      <c r="Q22851" s="38"/>
      <c r="Y22851" s="38"/>
    </row>
    <row r="22852" spans="5:25">
      <c r="E22852" s="45"/>
      <c r="H22852" s="45"/>
      <c r="Q22852" s="38"/>
      <c r="Y22852" s="38"/>
    </row>
    <row r="22853" spans="5:25">
      <c r="E22853" s="45"/>
      <c r="H22853" s="45"/>
      <c r="Q22853" s="38"/>
      <c r="Y22853" s="38"/>
    </row>
    <row r="22854" spans="5:25">
      <c r="E22854" s="45"/>
      <c r="H22854" s="45"/>
      <c r="Q22854" s="38"/>
      <c r="Y22854" s="38"/>
    </row>
    <row r="22855" spans="5:25">
      <c r="E22855" s="45"/>
      <c r="H22855" s="45"/>
      <c r="Q22855" s="38"/>
      <c r="Y22855" s="38"/>
    </row>
    <row r="22856" spans="5:25">
      <c r="E22856" s="45"/>
      <c r="H22856" s="45"/>
      <c r="Q22856" s="38"/>
      <c r="Y22856" s="38"/>
    </row>
    <row r="22857" spans="5:25">
      <c r="E22857" s="45"/>
      <c r="H22857" s="45"/>
      <c r="Q22857" s="38"/>
      <c r="Y22857" s="38"/>
    </row>
    <row r="22858" spans="5:25">
      <c r="E22858" s="45"/>
      <c r="H22858" s="45"/>
      <c r="Q22858" s="38"/>
      <c r="Y22858" s="38"/>
    </row>
    <row r="22859" spans="5:25">
      <c r="E22859" s="45"/>
      <c r="H22859" s="45"/>
      <c r="Q22859" s="38"/>
      <c r="Y22859" s="38"/>
    </row>
    <row r="22860" spans="5:25">
      <c r="E22860" s="45"/>
      <c r="H22860" s="45"/>
      <c r="Q22860" s="38"/>
      <c r="Y22860" s="38"/>
    </row>
    <row r="22861" spans="5:25">
      <c r="E22861" s="45"/>
      <c r="H22861" s="45"/>
      <c r="Q22861" s="38"/>
      <c r="Y22861" s="38"/>
    </row>
    <row r="22862" spans="5:25">
      <c r="E22862" s="45"/>
      <c r="H22862" s="45"/>
      <c r="Q22862" s="38"/>
      <c r="Y22862" s="38"/>
    </row>
    <row r="22863" spans="5:25">
      <c r="E22863" s="45"/>
      <c r="H22863" s="45"/>
      <c r="Q22863" s="38"/>
      <c r="Y22863" s="38"/>
    </row>
    <row r="22864" spans="5:25">
      <c r="E22864" s="45"/>
      <c r="H22864" s="45"/>
      <c r="Q22864" s="38"/>
      <c r="Y22864" s="38"/>
    </row>
    <row r="22865" spans="5:25">
      <c r="E22865" s="45"/>
      <c r="H22865" s="45"/>
      <c r="Q22865" s="38"/>
      <c r="Y22865" s="38"/>
    </row>
    <row r="22866" spans="5:25">
      <c r="E22866" s="45"/>
      <c r="H22866" s="45"/>
      <c r="Q22866" s="38"/>
      <c r="Y22866" s="38"/>
    </row>
    <row r="22867" spans="5:25">
      <c r="E22867" s="45"/>
      <c r="H22867" s="45"/>
      <c r="Q22867" s="38"/>
      <c r="Y22867" s="38"/>
    </row>
    <row r="22868" spans="5:25">
      <c r="E22868" s="45"/>
      <c r="H22868" s="45"/>
      <c r="Q22868" s="38"/>
      <c r="Y22868" s="38"/>
    </row>
    <row r="22869" spans="5:25">
      <c r="E22869" s="45"/>
      <c r="H22869" s="45"/>
      <c r="Q22869" s="38"/>
      <c r="Y22869" s="38"/>
    </row>
    <row r="22870" spans="5:25">
      <c r="E22870" s="45"/>
      <c r="H22870" s="45"/>
      <c r="Q22870" s="38"/>
      <c r="Y22870" s="38"/>
    </row>
    <row r="22871" spans="5:25">
      <c r="E22871" s="45"/>
      <c r="H22871" s="45"/>
      <c r="Q22871" s="38"/>
      <c r="Y22871" s="38"/>
    </row>
    <row r="22872" spans="5:25">
      <c r="E22872" s="45"/>
      <c r="H22872" s="45"/>
      <c r="Q22872" s="38"/>
      <c r="Y22872" s="38"/>
    </row>
    <row r="22873" spans="5:25">
      <c r="E22873" s="45"/>
      <c r="H22873" s="45"/>
      <c r="Q22873" s="38"/>
      <c r="Y22873" s="38"/>
    </row>
    <row r="22874" spans="5:25">
      <c r="E22874" s="45"/>
      <c r="H22874" s="45"/>
      <c r="Q22874" s="38"/>
      <c r="Y22874" s="38"/>
    </row>
    <row r="22875" spans="5:25">
      <c r="E22875" s="45"/>
      <c r="H22875" s="45"/>
      <c r="Q22875" s="38"/>
      <c r="Y22875" s="38"/>
    </row>
    <row r="22876" spans="5:25">
      <c r="E22876" s="45"/>
      <c r="H22876" s="45"/>
      <c r="Q22876" s="38"/>
      <c r="Y22876" s="38"/>
    </row>
    <row r="22877" spans="5:25">
      <c r="E22877" s="45"/>
      <c r="H22877" s="45"/>
      <c r="Q22877" s="38"/>
      <c r="Y22877" s="38"/>
    </row>
    <row r="22878" spans="5:25">
      <c r="E22878" s="45"/>
      <c r="H22878" s="45"/>
      <c r="Q22878" s="38"/>
      <c r="Y22878" s="38"/>
    </row>
    <row r="22879" spans="5:25">
      <c r="E22879" s="45"/>
      <c r="H22879" s="45"/>
      <c r="Q22879" s="38"/>
      <c r="Y22879" s="38"/>
    </row>
    <row r="22880" spans="5:25">
      <c r="E22880" s="45"/>
      <c r="H22880" s="45"/>
      <c r="Q22880" s="38"/>
      <c r="Y22880" s="38"/>
    </row>
    <row r="22881" spans="5:25">
      <c r="E22881" s="45"/>
      <c r="H22881" s="45"/>
      <c r="Q22881" s="38"/>
      <c r="Y22881" s="38"/>
    </row>
    <row r="22882" spans="5:25">
      <c r="E22882" s="45"/>
      <c r="H22882" s="45"/>
      <c r="Q22882" s="38"/>
      <c r="Y22882" s="38"/>
    </row>
    <row r="22883" spans="5:25">
      <c r="E22883" s="45"/>
      <c r="H22883" s="45"/>
      <c r="Q22883" s="38"/>
      <c r="Y22883" s="38"/>
    </row>
    <row r="22884" spans="5:25">
      <c r="E22884" s="45"/>
      <c r="H22884" s="45"/>
      <c r="Q22884" s="38"/>
      <c r="Y22884" s="38"/>
    </row>
    <row r="22885" spans="5:25">
      <c r="E22885" s="45"/>
      <c r="H22885" s="45"/>
      <c r="Q22885" s="38"/>
      <c r="Y22885" s="38"/>
    </row>
    <row r="22886" spans="5:25">
      <c r="E22886" s="45"/>
      <c r="H22886" s="45"/>
      <c r="Q22886" s="38"/>
      <c r="Y22886" s="38"/>
    </row>
    <row r="22887" spans="5:25">
      <c r="E22887" s="45"/>
      <c r="H22887" s="45"/>
      <c r="Q22887" s="38"/>
      <c r="Y22887" s="38"/>
    </row>
    <row r="22888" spans="5:25">
      <c r="E22888" s="45"/>
      <c r="H22888" s="45"/>
      <c r="Q22888" s="38"/>
      <c r="Y22888" s="38"/>
    </row>
    <row r="22889" spans="5:25">
      <c r="E22889" s="45"/>
      <c r="H22889" s="45"/>
      <c r="Q22889" s="38"/>
      <c r="Y22889" s="38"/>
    </row>
    <row r="22890" spans="5:25">
      <c r="E22890" s="45"/>
      <c r="H22890" s="45"/>
      <c r="Q22890" s="38"/>
      <c r="Y22890" s="38"/>
    </row>
    <row r="22891" spans="5:25">
      <c r="E22891" s="45"/>
      <c r="H22891" s="45"/>
      <c r="Q22891" s="38"/>
      <c r="Y22891" s="38"/>
    </row>
    <row r="22892" spans="5:25">
      <c r="E22892" s="45"/>
      <c r="H22892" s="45"/>
      <c r="Q22892" s="38"/>
      <c r="Y22892" s="38"/>
    </row>
    <row r="22893" spans="5:25">
      <c r="E22893" s="45"/>
      <c r="H22893" s="45"/>
      <c r="Q22893" s="38"/>
      <c r="Y22893" s="38"/>
    </row>
    <row r="22894" spans="5:25">
      <c r="E22894" s="45"/>
      <c r="H22894" s="45"/>
      <c r="Q22894" s="38"/>
      <c r="Y22894" s="38"/>
    </row>
    <row r="22895" spans="5:25">
      <c r="E22895" s="45"/>
      <c r="H22895" s="45"/>
      <c r="Q22895" s="38"/>
      <c r="Y22895" s="38"/>
    </row>
    <row r="22896" spans="5:25">
      <c r="E22896" s="45"/>
      <c r="H22896" s="45"/>
      <c r="Q22896" s="38"/>
      <c r="Y22896" s="38"/>
    </row>
    <row r="22897" spans="5:25">
      <c r="E22897" s="45"/>
      <c r="H22897" s="45"/>
      <c r="Q22897" s="38"/>
      <c r="Y22897" s="38"/>
    </row>
    <row r="22898" spans="5:25">
      <c r="E22898" s="45"/>
      <c r="H22898" s="45"/>
      <c r="Q22898" s="38"/>
      <c r="Y22898" s="38"/>
    </row>
    <row r="22899" spans="5:25">
      <c r="E22899" s="45"/>
      <c r="H22899" s="45"/>
      <c r="Q22899" s="38"/>
      <c r="Y22899" s="38"/>
    </row>
    <row r="22900" spans="5:25">
      <c r="E22900" s="45"/>
      <c r="H22900" s="45"/>
      <c r="Q22900" s="38"/>
      <c r="Y22900" s="38"/>
    </row>
    <row r="22901" spans="5:25">
      <c r="E22901" s="45"/>
      <c r="H22901" s="45"/>
      <c r="Q22901" s="38"/>
      <c r="Y22901" s="38"/>
    </row>
    <row r="22902" spans="5:25">
      <c r="E22902" s="45"/>
      <c r="H22902" s="45"/>
      <c r="Q22902" s="38"/>
      <c r="Y22902" s="38"/>
    </row>
    <row r="22903" spans="5:25">
      <c r="E22903" s="45"/>
      <c r="H22903" s="45"/>
      <c r="Q22903" s="38"/>
      <c r="Y22903" s="38"/>
    </row>
    <row r="22904" spans="5:25">
      <c r="E22904" s="45"/>
      <c r="H22904" s="45"/>
      <c r="Q22904" s="38"/>
      <c r="Y22904" s="38"/>
    </row>
    <row r="22905" spans="5:25">
      <c r="E22905" s="45"/>
      <c r="H22905" s="45"/>
      <c r="Q22905" s="38"/>
      <c r="Y22905" s="38"/>
    </row>
    <row r="22906" spans="5:25">
      <c r="E22906" s="45"/>
      <c r="H22906" s="45"/>
      <c r="Q22906" s="38"/>
      <c r="Y22906" s="38"/>
    </row>
    <row r="22907" spans="5:25">
      <c r="E22907" s="45"/>
      <c r="H22907" s="45"/>
      <c r="Q22907" s="38"/>
      <c r="Y22907" s="38"/>
    </row>
    <row r="22908" spans="5:25">
      <c r="E22908" s="45"/>
      <c r="H22908" s="45"/>
      <c r="Q22908" s="38"/>
      <c r="Y22908" s="38"/>
    </row>
    <row r="22909" spans="5:25">
      <c r="E22909" s="45"/>
      <c r="H22909" s="45"/>
      <c r="Q22909" s="38"/>
      <c r="Y22909" s="38"/>
    </row>
    <row r="22910" spans="5:25">
      <c r="E22910" s="45"/>
      <c r="H22910" s="45"/>
      <c r="Q22910" s="38"/>
      <c r="Y22910" s="38"/>
    </row>
    <row r="22911" spans="5:25">
      <c r="E22911" s="45"/>
      <c r="H22911" s="45"/>
      <c r="Q22911" s="38"/>
      <c r="Y22911" s="38"/>
    </row>
    <row r="22912" spans="5:25">
      <c r="E22912" s="45"/>
      <c r="H22912" s="45"/>
      <c r="Q22912" s="38"/>
      <c r="Y22912" s="38"/>
    </row>
    <row r="22913" spans="5:25">
      <c r="E22913" s="45"/>
      <c r="H22913" s="45"/>
      <c r="Q22913" s="38"/>
      <c r="Y22913" s="38"/>
    </row>
    <row r="22914" spans="5:25">
      <c r="E22914" s="45"/>
      <c r="H22914" s="45"/>
      <c r="Q22914" s="38"/>
      <c r="Y22914" s="38"/>
    </row>
    <row r="22915" spans="5:25">
      <c r="E22915" s="45"/>
      <c r="H22915" s="45"/>
      <c r="Q22915" s="38"/>
      <c r="Y22915" s="38"/>
    </row>
    <row r="22916" spans="5:25">
      <c r="E22916" s="45"/>
      <c r="H22916" s="45"/>
      <c r="Q22916" s="38"/>
      <c r="Y22916" s="38"/>
    </row>
    <row r="22917" spans="5:25">
      <c r="E22917" s="45"/>
      <c r="H22917" s="45"/>
      <c r="Q22917" s="38"/>
      <c r="Y22917" s="38"/>
    </row>
    <row r="22918" spans="5:25">
      <c r="E22918" s="45"/>
      <c r="H22918" s="45"/>
      <c r="Q22918" s="38"/>
      <c r="Y22918" s="38"/>
    </row>
    <row r="22919" spans="5:25">
      <c r="E22919" s="45"/>
      <c r="H22919" s="45"/>
      <c r="Q22919" s="38"/>
      <c r="Y22919" s="38"/>
    </row>
    <row r="22920" spans="5:25">
      <c r="E22920" s="45"/>
      <c r="H22920" s="45"/>
      <c r="Q22920" s="38"/>
      <c r="Y22920" s="38"/>
    </row>
    <row r="22921" spans="5:25">
      <c r="E22921" s="45"/>
      <c r="H22921" s="45"/>
      <c r="Q22921" s="38"/>
      <c r="Y22921" s="38"/>
    </row>
    <row r="22922" spans="5:25">
      <c r="E22922" s="45"/>
      <c r="H22922" s="45"/>
      <c r="Q22922" s="38"/>
      <c r="Y22922" s="38"/>
    </row>
    <row r="22923" spans="5:25">
      <c r="E22923" s="45"/>
      <c r="H22923" s="45"/>
      <c r="Q22923" s="38"/>
      <c r="Y22923" s="38"/>
    </row>
    <row r="22924" spans="5:25">
      <c r="E22924" s="45"/>
      <c r="H22924" s="45"/>
      <c r="Q22924" s="38"/>
      <c r="Y22924" s="38"/>
    </row>
    <row r="22925" spans="5:25">
      <c r="E22925" s="45"/>
      <c r="H22925" s="45"/>
      <c r="Q22925" s="38"/>
      <c r="Y22925" s="38"/>
    </row>
    <row r="22926" spans="5:25">
      <c r="E22926" s="45"/>
      <c r="H22926" s="45"/>
      <c r="Q22926" s="38"/>
      <c r="Y22926" s="38"/>
    </row>
    <row r="22927" spans="5:25">
      <c r="E22927" s="45"/>
      <c r="H22927" s="45"/>
      <c r="Q22927" s="38"/>
      <c r="Y22927" s="38"/>
    </row>
    <row r="22928" spans="5:25">
      <c r="E22928" s="45"/>
      <c r="H22928" s="45"/>
      <c r="Q22928" s="38"/>
      <c r="Y22928" s="38"/>
    </row>
    <row r="22929" spans="5:25">
      <c r="E22929" s="45"/>
      <c r="H22929" s="45"/>
      <c r="Q22929" s="38"/>
      <c r="Y22929" s="38"/>
    </row>
    <row r="22930" spans="5:25">
      <c r="E22930" s="45"/>
      <c r="H22930" s="45"/>
      <c r="Q22930" s="38"/>
      <c r="Y22930" s="38"/>
    </row>
    <row r="22931" spans="5:25">
      <c r="E22931" s="45"/>
      <c r="H22931" s="45"/>
      <c r="Q22931" s="38"/>
      <c r="Y22931" s="38"/>
    </row>
    <row r="22932" spans="5:25">
      <c r="E22932" s="45"/>
      <c r="H22932" s="45"/>
      <c r="Q22932" s="38"/>
      <c r="Y22932" s="38"/>
    </row>
    <row r="22933" spans="5:25">
      <c r="E22933" s="45"/>
      <c r="H22933" s="45"/>
      <c r="Q22933" s="38"/>
      <c r="Y22933" s="38"/>
    </row>
    <row r="22934" spans="5:25">
      <c r="E22934" s="45"/>
      <c r="H22934" s="45"/>
      <c r="Q22934" s="38"/>
      <c r="Y22934" s="38"/>
    </row>
    <row r="22935" spans="5:25">
      <c r="E22935" s="45"/>
      <c r="H22935" s="45"/>
      <c r="Q22935" s="38"/>
      <c r="Y22935" s="38"/>
    </row>
    <row r="22936" spans="5:25">
      <c r="E22936" s="45"/>
      <c r="H22936" s="45"/>
      <c r="Q22936" s="38"/>
      <c r="Y22936" s="38"/>
    </row>
    <row r="22937" spans="5:25">
      <c r="E22937" s="45"/>
      <c r="H22937" s="45"/>
      <c r="Q22937" s="38"/>
      <c r="Y22937" s="38"/>
    </row>
    <row r="22938" spans="5:25">
      <c r="E22938" s="45"/>
      <c r="H22938" s="45"/>
      <c r="Q22938" s="38"/>
      <c r="Y22938" s="38"/>
    </row>
    <row r="22939" spans="5:25">
      <c r="E22939" s="45"/>
      <c r="H22939" s="45"/>
      <c r="Q22939" s="38"/>
      <c r="Y22939" s="38"/>
    </row>
    <row r="22940" spans="5:25">
      <c r="E22940" s="45"/>
      <c r="H22940" s="45"/>
      <c r="Q22940" s="38"/>
      <c r="Y22940" s="38"/>
    </row>
    <row r="22941" spans="5:25">
      <c r="E22941" s="45"/>
      <c r="H22941" s="45"/>
      <c r="Q22941" s="38"/>
      <c r="Y22941" s="38"/>
    </row>
    <row r="22942" spans="5:25">
      <c r="E22942" s="45"/>
      <c r="H22942" s="45"/>
      <c r="Q22942" s="38"/>
      <c r="Y22942" s="38"/>
    </row>
    <row r="22943" spans="5:25">
      <c r="E22943" s="45"/>
      <c r="H22943" s="45"/>
      <c r="Q22943" s="38"/>
      <c r="Y22943" s="38"/>
    </row>
    <row r="22944" spans="5:25">
      <c r="E22944" s="45"/>
      <c r="H22944" s="45"/>
      <c r="Q22944" s="38"/>
      <c r="Y22944" s="38"/>
    </row>
    <row r="22945" spans="5:25">
      <c r="E22945" s="45"/>
      <c r="H22945" s="45"/>
      <c r="Q22945" s="38"/>
      <c r="Y22945" s="38"/>
    </row>
    <row r="22946" spans="5:25">
      <c r="E22946" s="45"/>
      <c r="H22946" s="45"/>
      <c r="Q22946" s="38"/>
      <c r="Y22946" s="38"/>
    </row>
    <row r="22947" spans="5:25">
      <c r="E22947" s="45"/>
      <c r="H22947" s="45"/>
      <c r="Q22947" s="38"/>
      <c r="Y22947" s="38"/>
    </row>
    <row r="22948" spans="5:25">
      <c r="E22948" s="45"/>
      <c r="H22948" s="45"/>
      <c r="Q22948" s="38"/>
      <c r="Y22948" s="38"/>
    </row>
    <row r="22949" spans="5:25">
      <c r="E22949" s="45"/>
      <c r="H22949" s="45"/>
      <c r="Q22949" s="38"/>
      <c r="Y22949" s="38"/>
    </row>
    <row r="22950" spans="5:25">
      <c r="E22950" s="45"/>
      <c r="H22950" s="45"/>
      <c r="Q22950" s="38"/>
      <c r="Y22950" s="38"/>
    </row>
    <row r="22951" spans="5:25">
      <c r="E22951" s="45"/>
      <c r="H22951" s="45"/>
      <c r="Q22951" s="38"/>
      <c r="Y22951" s="38"/>
    </row>
    <row r="22952" spans="5:25">
      <c r="E22952" s="45"/>
      <c r="H22952" s="45"/>
      <c r="Q22952" s="38"/>
      <c r="Y22952" s="38"/>
    </row>
    <row r="22953" spans="5:25">
      <c r="E22953" s="45"/>
      <c r="H22953" s="45"/>
      <c r="Q22953" s="38"/>
      <c r="Y22953" s="38"/>
    </row>
    <row r="22954" spans="5:25">
      <c r="E22954" s="45"/>
      <c r="H22954" s="45"/>
      <c r="Q22954" s="38"/>
      <c r="Y22954" s="38"/>
    </row>
    <row r="22955" spans="5:25">
      <c r="E22955" s="45"/>
      <c r="H22955" s="45"/>
      <c r="Q22955" s="38"/>
      <c r="Y22955" s="38"/>
    </row>
    <row r="22956" spans="5:25">
      <c r="E22956" s="45"/>
      <c r="H22956" s="45"/>
      <c r="Q22956" s="38"/>
      <c r="Y22956" s="38"/>
    </row>
    <row r="22957" spans="5:25">
      <c r="E22957" s="45"/>
      <c r="H22957" s="45"/>
      <c r="Q22957" s="38"/>
      <c r="Y22957" s="38"/>
    </row>
    <row r="22958" spans="5:25">
      <c r="E22958" s="45"/>
      <c r="H22958" s="45"/>
      <c r="Q22958" s="38"/>
      <c r="Y22958" s="38"/>
    </row>
    <row r="22959" spans="5:25">
      <c r="E22959" s="45"/>
      <c r="H22959" s="45"/>
      <c r="Q22959" s="38"/>
      <c r="Y22959" s="38"/>
    </row>
    <row r="22960" spans="5:25">
      <c r="E22960" s="45"/>
      <c r="H22960" s="45"/>
      <c r="Q22960" s="38"/>
      <c r="Y22960" s="38"/>
    </row>
    <row r="22961" spans="5:25">
      <c r="E22961" s="45"/>
      <c r="H22961" s="45"/>
      <c r="Q22961" s="38"/>
      <c r="Y22961" s="38"/>
    </row>
    <row r="22962" spans="5:25">
      <c r="E22962" s="45"/>
      <c r="H22962" s="45"/>
      <c r="Q22962" s="38"/>
      <c r="Y22962" s="38"/>
    </row>
    <row r="22963" spans="5:25">
      <c r="E22963" s="45"/>
      <c r="H22963" s="45"/>
      <c r="Q22963" s="38"/>
      <c r="Y22963" s="38"/>
    </row>
    <row r="22964" spans="5:25">
      <c r="E22964" s="45"/>
      <c r="H22964" s="45"/>
      <c r="Q22964" s="38"/>
      <c r="Y22964" s="38"/>
    </row>
    <row r="22965" spans="5:25">
      <c r="E22965" s="45"/>
      <c r="H22965" s="45"/>
      <c r="Q22965" s="38"/>
      <c r="Y22965" s="38"/>
    </row>
    <row r="22966" spans="5:25">
      <c r="E22966" s="45"/>
      <c r="H22966" s="45"/>
      <c r="Q22966" s="38"/>
      <c r="Y22966" s="38"/>
    </row>
    <row r="22967" spans="5:25">
      <c r="E22967" s="45"/>
      <c r="H22967" s="45"/>
      <c r="Q22967" s="38"/>
      <c r="Y22967" s="38"/>
    </row>
    <row r="22968" spans="5:25">
      <c r="E22968" s="45"/>
      <c r="H22968" s="45"/>
      <c r="Q22968" s="38"/>
      <c r="Y22968" s="38"/>
    </row>
    <row r="22969" spans="5:25">
      <c r="E22969" s="45"/>
      <c r="H22969" s="45"/>
      <c r="Q22969" s="38"/>
      <c r="Y22969" s="38"/>
    </row>
    <row r="22970" spans="5:25">
      <c r="E22970" s="45"/>
      <c r="H22970" s="45"/>
      <c r="Q22970" s="38"/>
      <c r="Y22970" s="38"/>
    </row>
    <row r="22971" spans="5:25">
      <c r="E22971" s="45"/>
      <c r="H22971" s="45"/>
      <c r="Q22971" s="38"/>
      <c r="Y22971" s="38"/>
    </row>
    <row r="22972" spans="5:25">
      <c r="E22972" s="45"/>
      <c r="H22972" s="45"/>
      <c r="Q22972" s="38"/>
      <c r="Y22972" s="38"/>
    </row>
    <row r="22973" spans="5:25">
      <c r="E22973" s="45"/>
      <c r="H22973" s="45"/>
      <c r="Q22973" s="38"/>
      <c r="Y22973" s="38"/>
    </row>
    <row r="22974" spans="5:25">
      <c r="E22974" s="45"/>
      <c r="H22974" s="45"/>
      <c r="Q22974" s="38"/>
      <c r="Y22974" s="38"/>
    </row>
    <row r="22975" spans="5:25">
      <c r="E22975" s="45"/>
      <c r="H22975" s="45"/>
      <c r="Q22975" s="38"/>
      <c r="Y22975" s="38"/>
    </row>
    <row r="22976" spans="5:25">
      <c r="E22976" s="45"/>
      <c r="H22976" s="45"/>
      <c r="Q22976" s="38"/>
      <c r="Y22976" s="38"/>
    </row>
    <row r="22977" spans="5:25">
      <c r="E22977" s="45"/>
      <c r="H22977" s="45"/>
      <c r="Q22977" s="38"/>
      <c r="Y22977" s="38"/>
    </row>
    <row r="22978" spans="5:25">
      <c r="E22978" s="45"/>
      <c r="H22978" s="45"/>
      <c r="Q22978" s="38"/>
      <c r="Y22978" s="38"/>
    </row>
    <row r="22979" spans="5:25">
      <c r="E22979" s="45"/>
      <c r="H22979" s="45"/>
      <c r="Q22979" s="38"/>
      <c r="Y22979" s="38"/>
    </row>
    <row r="22980" spans="5:25">
      <c r="E22980" s="45"/>
      <c r="H22980" s="45"/>
      <c r="Q22980" s="38"/>
      <c r="Y22980" s="38"/>
    </row>
    <row r="22981" spans="5:25">
      <c r="E22981" s="45"/>
      <c r="H22981" s="45"/>
      <c r="Q22981" s="38"/>
      <c r="Y22981" s="38"/>
    </row>
    <row r="22982" spans="5:25">
      <c r="E22982" s="45"/>
      <c r="H22982" s="45"/>
      <c r="Q22982" s="38"/>
      <c r="Y22982" s="38"/>
    </row>
    <row r="22983" spans="5:25">
      <c r="E22983" s="45"/>
      <c r="H22983" s="45"/>
      <c r="Q22983" s="38"/>
      <c r="Y22983" s="38"/>
    </row>
    <row r="22984" spans="5:25">
      <c r="E22984" s="45"/>
      <c r="H22984" s="45"/>
      <c r="Q22984" s="38"/>
      <c r="Y22984" s="38"/>
    </row>
    <row r="22985" spans="5:25">
      <c r="E22985" s="45"/>
      <c r="H22985" s="45"/>
      <c r="Q22985" s="38"/>
      <c r="Y22985" s="38"/>
    </row>
    <row r="22986" spans="5:25">
      <c r="E22986" s="45"/>
      <c r="H22986" s="45"/>
      <c r="Q22986" s="38"/>
      <c r="Y22986" s="38"/>
    </row>
    <row r="22987" spans="5:25">
      <c r="E22987" s="45"/>
      <c r="H22987" s="45"/>
      <c r="Q22987" s="38"/>
      <c r="Y22987" s="38"/>
    </row>
    <row r="22988" spans="5:25">
      <c r="E22988" s="45"/>
      <c r="H22988" s="45"/>
      <c r="Q22988" s="38"/>
      <c r="Y22988" s="38"/>
    </row>
    <row r="22989" spans="5:25">
      <c r="E22989" s="45"/>
      <c r="H22989" s="45"/>
      <c r="Q22989" s="38"/>
      <c r="Y22989" s="38"/>
    </row>
    <row r="22990" spans="5:25">
      <c r="E22990" s="45"/>
      <c r="H22990" s="45"/>
      <c r="Q22990" s="38"/>
      <c r="Y22990" s="38"/>
    </row>
    <row r="22991" spans="5:25">
      <c r="E22991" s="45"/>
      <c r="H22991" s="45"/>
      <c r="Q22991" s="38"/>
      <c r="Y22991" s="38"/>
    </row>
    <row r="22992" spans="5:25">
      <c r="E22992" s="45"/>
      <c r="H22992" s="45"/>
      <c r="Q22992" s="38"/>
      <c r="Y22992" s="38"/>
    </row>
    <row r="22993" spans="5:25">
      <c r="E22993" s="45"/>
      <c r="H22993" s="45"/>
      <c r="Q22993" s="38"/>
      <c r="Y22993" s="38"/>
    </row>
    <row r="22994" spans="5:25">
      <c r="E22994" s="45"/>
      <c r="H22994" s="45"/>
      <c r="Q22994" s="38"/>
      <c r="Y22994" s="38"/>
    </row>
    <row r="22995" spans="5:25">
      <c r="E22995" s="45"/>
      <c r="H22995" s="45"/>
      <c r="Q22995" s="38"/>
      <c r="Y22995" s="38"/>
    </row>
    <row r="22996" spans="5:25">
      <c r="E22996" s="45"/>
      <c r="H22996" s="45"/>
      <c r="Q22996" s="38"/>
      <c r="Y22996" s="38"/>
    </row>
    <row r="22997" spans="5:25">
      <c r="E22997" s="45"/>
      <c r="H22997" s="45"/>
      <c r="Q22997" s="38"/>
      <c r="Y22997" s="38"/>
    </row>
    <row r="22998" spans="5:25">
      <c r="E22998" s="45"/>
      <c r="H22998" s="45"/>
      <c r="Q22998" s="38"/>
      <c r="Y22998" s="38"/>
    </row>
    <row r="22999" spans="5:25">
      <c r="E22999" s="45"/>
      <c r="H22999" s="45"/>
      <c r="Q22999" s="38"/>
      <c r="Y22999" s="38"/>
    </row>
    <row r="23000" spans="5:25">
      <c r="E23000" s="45"/>
      <c r="H23000" s="45"/>
      <c r="Q23000" s="38"/>
      <c r="Y23000" s="38"/>
    </row>
    <row r="23001" spans="5:25">
      <c r="E23001" s="45"/>
      <c r="H23001" s="45"/>
      <c r="Q23001" s="38"/>
      <c r="Y23001" s="38"/>
    </row>
    <row r="23002" spans="5:25">
      <c r="E23002" s="45"/>
      <c r="H23002" s="45"/>
      <c r="Q23002" s="38"/>
      <c r="Y23002" s="38"/>
    </row>
    <row r="23003" spans="5:25">
      <c r="E23003" s="45"/>
      <c r="H23003" s="45"/>
      <c r="Q23003" s="38"/>
      <c r="Y23003" s="38"/>
    </row>
    <row r="23004" spans="5:25">
      <c r="E23004" s="45"/>
      <c r="H23004" s="45"/>
      <c r="Q23004" s="38"/>
      <c r="Y23004" s="38"/>
    </row>
    <row r="23005" spans="5:25">
      <c r="E23005" s="45"/>
      <c r="H23005" s="45"/>
      <c r="Q23005" s="38"/>
      <c r="Y23005" s="38"/>
    </row>
    <row r="23006" spans="5:25">
      <c r="E23006" s="45"/>
      <c r="H23006" s="45"/>
      <c r="Q23006" s="38"/>
      <c r="Y23006" s="38"/>
    </row>
    <row r="23007" spans="5:25">
      <c r="E23007" s="45"/>
      <c r="H23007" s="45"/>
      <c r="Q23007" s="38"/>
      <c r="Y23007" s="38"/>
    </row>
    <row r="23008" spans="5:25">
      <c r="E23008" s="45"/>
      <c r="H23008" s="45"/>
      <c r="Q23008" s="38"/>
      <c r="Y23008" s="38"/>
    </row>
    <row r="23009" spans="5:25">
      <c r="E23009" s="45"/>
      <c r="H23009" s="45"/>
      <c r="Q23009" s="38"/>
      <c r="Y23009" s="38"/>
    </row>
    <row r="23010" spans="5:25">
      <c r="E23010" s="45"/>
      <c r="H23010" s="45"/>
      <c r="Q23010" s="38"/>
      <c r="Y23010" s="38"/>
    </row>
    <row r="23011" spans="5:25">
      <c r="E23011" s="45"/>
      <c r="H23011" s="45"/>
      <c r="Q23011" s="38"/>
      <c r="Y23011" s="38"/>
    </row>
    <row r="23012" spans="5:25">
      <c r="E23012" s="45"/>
      <c r="H23012" s="45"/>
      <c r="Q23012" s="38"/>
      <c r="Y23012" s="38"/>
    </row>
    <row r="23013" spans="5:25">
      <c r="E23013" s="45"/>
      <c r="H23013" s="45"/>
      <c r="Q23013" s="38"/>
      <c r="Y23013" s="38"/>
    </row>
    <row r="23014" spans="5:25">
      <c r="E23014" s="45"/>
      <c r="H23014" s="45"/>
      <c r="Q23014" s="38"/>
      <c r="Y23014" s="38"/>
    </row>
    <row r="23015" spans="5:25">
      <c r="E23015" s="45"/>
      <c r="H23015" s="45"/>
      <c r="Q23015" s="38"/>
      <c r="Y23015" s="38"/>
    </row>
    <row r="23016" spans="5:25">
      <c r="E23016" s="45"/>
      <c r="H23016" s="45"/>
      <c r="Q23016" s="38"/>
      <c r="Y23016" s="38"/>
    </row>
    <row r="23017" spans="5:25">
      <c r="E23017" s="45"/>
      <c r="H23017" s="45"/>
      <c r="Q23017" s="38"/>
      <c r="Y23017" s="38"/>
    </row>
    <row r="23018" spans="5:25">
      <c r="E23018" s="45"/>
      <c r="H23018" s="45"/>
      <c r="Q23018" s="38"/>
      <c r="Y23018" s="38"/>
    </row>
    <row r="23019" spans="5:25">
      <c r="E23019" s="45"/>
      <c r="H23019" s="45"/>
      <c r="Q23019" s="38"/>
      <c r="Y23019" s="38"/>
    </row>
    <row r="23020" spans="5:25">
      <c r="E23020" s="45"/>
      <c r="H23020" s="45"/>
      <c r="Q23020" s="38"/>
      <c r="Y23020" s="38"/>
    </row>
    <row r="23021" spans="5:25">
      <c r="E23021" s="45"/>
      <c r="H23021" s="45"/>
      <c r="Q23021" s="38"/>
      <c r="Y23021" s="38"/>
    </row>
    <row r="23022" spans="5:25">
      <c r="E23022" s="45"/>
      <c r="H23022" s="45"/>
      <c r="Q23022" s="38"/>
      <c r="Y23022" s="38"/>
    </row>
    <row r="23023" spans="5:25">
      <c r="E23023" s="45"/>
      <c r="H23023" s="45"/>
      <c r="Q23023" s="38"/>
      <c r="Y23023" s="38"/>
    </row>
    <row r="23024" spans="5:25">
      <c r="E23024" s="45"/>
      <c r="H23024" s="45"/>
      <c r="Q23024" s="38"/>
      <c r="Y23024" s="38"/>
    </row>
    <row r="23025" spans="5:25">
      <c r="E23025" s="45"/>
      <c r="H23025" s="45"/>
      <c r="Q23025" s="38"/>
      <c r="Y23025" s="38"/>
    </row>
    <row r="23026" spans="5:25">
      <c r="E23026" s="45"/>
      <c r="H23026" s="45"/>
      <c r="Q23026" s="38"/>
      <c r="Y23026" s="38"/>
    </row>
    <row r="23027" spans="5:25">
      <c r="E23027" s="45"/>
      <c r="H23027" s="45"/>
      <c r="Q23027" s="38"/>
      <c r="Y23027" s="38"/>
    </row>
    <row r="23028" spans="5:25">
      <c r="E23028" s="45"/>
      <c r="H23028" s="45"/>
      <c r="Q23028" s="38"/>
      <c r="Y23028" s="38"/>
    </row>
    <row r="23029" spans="5:25">
      <c r="E23029" s="45"/>
      <c r="H23029" s="45"/>
      <c r="Q23029" s="38"/>
      <c r="Y23029" s="38"/>
    </row>
    <row r="23030" spans="5:25">
      <c r="E23030" s="45"/>
      <c r="H23030" s="45"/>
      <c r="Q23030" s="38"/>
      <c r="Y23030" s="38"/>
    </row>
    <row r="23031" spans="5:25">
      <c r="E23031" s="45"/>
      <c r="H23031" s="45"/>
      <c r="Q23031" s="38"/>
      <c r="Y23031" s="38"/>
    </row>
    <row r="23032" spans="5:25">
      <c r="E23032" s="45"/>
      <c r="H23032" s="45"/>
      <c r="Q23032" s="38"/>
      <c r="Y23032" s="38"/>
    </row>
    <row r="23033" spans="5:25">
      <c r="E23033" s="45"/>
      <c r="H23033" s="45"/>
      <c r="Q23033" s="38"/>
      <c r="Y23033" s="38"/>
    </row>
    <row r="23034" spans="5:25">
      <c r="E23034" s="45"/>
      <c r="H23034" s="45"/>
      <c r="Q23034" s="38"/>
      <c r="Y23034" s="38"/>
    </row>
    <row r="23035" spans="5:25">
      <c r="E23035" s="45"/>
      <c r="H23035" s="45"/>
      <c r="Q23035" s="38"/>
      <c r="Y23035" s="38"/>
    </row>
    <row r="23036" spans="5:25">
      <c r="E23036" s="45"/>
      <c r="H23036" s="45"/>
      <c r="Q23036" s="38"/>
      <c r="Y23036" s="38"/>
    </row>
    <row r="23037" spans="5:25">
      <c r="E23037" s="45"/>
      <c r="H23037" s="45"/>
      <c r="Q23037" s="38"/>
      <c r="Y23037" s="38"/>
    </row>
    <row r="23038" spans="5:25">
      <c r="E23038" s="45"/>
      <c r="H23038" s="45"/>
      <c r="Q23038" s="38"/>
      <c r="Y23038" s="38"/>
    </row>
    <row r="23039" spans="5:25">
      <c r="E23039" s="45"/>
      <c r="H23039" s="45"/>
      <c r="Q23039" s="38"/>
      <c r="Y23039" s="38"/>
    </row>
    <row r="23040" spans="5:25">
      <c r="E23040" s="45"/>
      <c r="H23040" s="45"/>
      <c r="Q23040" s="38"/>
      <c r="Y23040" s="38"/>
    </row>
    <row r="23041" spans="5:25">
      <c r="E23041" s="45"/>
      <c r="H23041" s="45"/>
      <c r="Q23041" s="38"/>
      <c r="Y23041" s="38"/>
    </row>
    <row r="23042" spans="5:25">
      <c r="E23042" s="45"/>
      <c r="H23042" s="45"/>
      <c r="Q23042" s="38"/>
      <c r="Y23042" s="38"/>
    </row>
    <row r="23043" spans="5:25">
      <c r="E23043" s="45"/>
      <c r="H23043" s="45"/>
      <c r="Q23043" s="38"/>
      <c r="Y23043" s="38"/>
    </row>
    <row r="23044" spans="5:25">
      <c r="E23044" s="45"/>
      <c r="H23044" s="45"/>
      <c r="Q23044" s="38"/>
      <c r="Y23044" s="38"/>
    </row>
    <row r="23045" spans="5:25">
      <c r="E23045" s="45"/>
      <c r="H23045" s="45"/>
      <c r="Q23045" s="38"/>
      <c r="Y23045" s="38"/>
    </row>
    <row r="23046" spans="5:25">
      <c r="E23046" s="45"/>
      <c r="H23046" s="45"/>
      <c r="Q23046" s="38"/>
      <c r="Y23046" s="38"/>
    </row>
    <row r="23047" spans="5:25">
      <c r="E23047" s="45"/>
      <c r="H23047" s="45"/>
      <c r="Q23047" s="38"/>
      <c r="Y23047" s="38"/>
    </row>
    <row r="23048" spans="5:25">
      <c r="E23048" s="45"/>
      <c r="H23048" s="45"/>
      <c r="Q23048" s="38"/>
      <c r="Y23048" s="38"/>
    </row>
    <row r="23049" spans="5:25">
      <c r="E23049" s="45"/>
      <c r="H23049" s="45"/>
      <c r="Q23049" s="38"/>
      <c r="Y23049" s="38"/>
    </row>
    <row r="23050" spans="5:25">
      <c r="E23050" s="45"/>
      <c r="H23050" s="45"/>
      <c r="Q23050" s="38"/>
      <c r="Y23050" s="38"/>
    </row>
    <row r="23051" spans="5:25">
      <c r="E23051" s="45"/>
      <c r="H23051" s="45"/>
      <c r="Q23051" s="38"/>
      <c r="Y23051" s="38"/>
    </row>
    <row r="23052" spans="5:25">
      <c r="E23052" s="45"/>
      <c r="H23052" s="45"/>
      <c r="Q23052" s="38"/>
      <c r="Y23052" s="38"/>
    </row>
    <row r="23053" spans="5:25">
      <c r="E23053" s="45"/>
      <c r="H23053" s="45"/>
      <c r="Q23053" s="38"/>
      <c r="Y23053" s="38"/>
    </row>
    <row r="23054" spans="5:25">
      <c r="E23054" s="45"/>
      <c r="H23054" s="45"/>
      <c r="Q23054" s="38"/>
      <c r="Y23054" s="38"/>
    </row>
    <row r="23055" spans="5:25">
      <c r="E23055" s="45"/>
      <c r="H23055" s="45"/>
      <c r="Q23055" s="38"/>
      <c r="Y23055" s="38"/>
    </row>
    <row r="23056" spans="5:25">
      <c r="E23056" s="45"/>
      <c r="H23056" s="45"/>
      <c r="Q23056" s="38"/>
      <c r="Y23056" s="38"/>
    </row>
    <row r="23057" spans="5:25">
      <c r="E23057" s="45"/>
      <c r="H23057" s="45"/>
      <c r="Q23057" s="38"/>
      <c r="Y23057" s="38"/>
    </row>
    <row r="23058" spans="5:25">
      <c r="E23058" s="45"/>
      <c r="H23058" s="45"/>
      <c r="Q23058" s="38"/>
      <c r="Y23058" s="38"/>
    </row>
    <row r="23059" spans="5:25">
      <c r="E23059" s="45"/>
      <c r="H23059" s="45"/>
      <c r="Q23059" s="38"/>
      <c r="Y23059" s="38"/>
    </row>
    <row r="23060" spans="5:25">
      <c r="E23060" s="45"/>
      <c r="H23060" s="45"/>
      <c r="Q23060" s="38"/>
      <c r="Y23060" s="38"/>
    </row>
    <row r="23061" spans="5:25">
      <c r="E23061" s="45"/>
      <c r="H23061" s="45"/>
      <c r="Q23061" s="38"/>
      <c r="Y23061" s="38"/>
    </row>
    <row r="23062" spans="5:25">
      <c r="E23062" s="45"/>
      <c r="H23062" s="45"/>
      <c r="Q23062" s="38"/>
      <c r="Y23062" s="38"/>
    </row>
    <row r="23063" spans="5:25">
      <c r="E23063" s="45"/>
      <c r="H23063" s="45"/>
      <c r="Q23063" s="38"/>
      <c r="Y23063" s="38"/>
    </row>
    <row r="23064" spans="5:25">
      <c r="E23064" s="45"/>
      <c r="H23064" s="45"/>
      <c r="Q23064" s="38"/>
      <c r="Y23064" s="38"/>
    </row>
    <row r="23065" spans="5:25">
      <c r="E23065" s="45"/>
      <c r="H23065" s="45"/>
      <c r="Q23065" s="38"/>
      <c r="Y23065" s="38"/>
    </row>
    <row r="23066" spans="5:25">
      <c r="E23066" s="45"/>
      <c r="H23066" s="45"/>
      <c r="Q23066" s="38"/>
      <c r="Y23066" s="38"/>
    </row>
    <row r="23067" spans="5:25">
      <c r="E23067" s="45"/>
      <c r="H23067" s="45"/>
      <c r="Q23067" s="38"/>
      <c r="Y23067" s="38"/>
    </row>
    <row r="23068" spans="5:25">
      <c r="E23068" s="45"/>
      <c r="H23068" s="45"/>
      <c r="Q23068" s="38"/>
      <c r="Y23068" s="38"/>
    </row>
    <row r="23069" spans="5:25">
      <c r="E23069" s="45"/>
      <c r="H23069" s="45"/>
      <c r="Q23069" s="38"/>
      <c r="Y23069" s="38"/>
    </row>
    <row r="23070" spans="5:25">
      <c r="E23070" s="45"/>
      <c r="H23070" s="45"/>
      <c r="Q23070" s="38"/>
      <c r="Y23070" s="38"/>
    </row>
    <row r="23071" spans="5:25">
      <c r="E23071" s="45"/>
      <c r="H23071" s="45"/>
      <c r="Q23071" s="38"/>
      <c r="Y23071" s="38"/>
    </row>
    <row r="23072" spans="5:25">
      <c r="E23072" s="45"/>
      <c r="H23072" s="45"/>
      <c r="Q23072" s="38"/>
      <c r="Y23072" s="38"/>
    </row>
    <row r="23073" spans="5:25">
      <c r="E23073" s="45"/>
      <c r="H23073" s="45"/>
      <c r="Q23073" s="38"/>
      <c r="Y23073" s="38"/>
    </row>
    <row r="23074" spans="5:25">
      <c r="E23074" s="45"/>
      <c r="H23074" s="45"/>
      <c r="Q23074" s="38"/>
      <c r="Y23074" s="38"/>
    </row>
    <row r="23075" spans="5:25">
      <c r="E23075" s="45"/>
      <c r="H23075" s="45"/>
      <c r="Q23075" s="38"/>
      <c r="Y23075" s="38"/>
    </row>
    <row r="23076" spans="5:25">
      <c r="E23076" s="45"/>
      <c r="H23076" s="45"/>
      <c r="Q23076" s="38"/>
      <c r="Y23076" s="38"/>
    </row>
    <row r="23077" spans="5:25">
      <c r="E23077" s="45"/>
      <c r="H23077" s="45"/>
      <c r="Q23077" s="38"/>
      <c r="Y23077" s="38"/>
    </row>
    <row r="23078" spans="5:25">
      <c r="E23078" s="45"/>
      <c r="H23078" s="45"/>
      <c r="Q23078" s="38"/>
      <c r="Y23078" s="38"/>
    </row>
    <row r="23079" spans="5:25">
      <c r="E23079" s="45"/>
      <c r="H23079" s="45"/>
      <c r="Q23079" s="38"/>
      <c r="Y23079" s="38"/>
    </row>
    <row r="23080" spans="5:25">
      <c r="E23080" s="45"/>
      <c r="H23080" s="45"/>
      <c r="Q23080" s="38"/>
      <c r="Y23080" s="38"/>
    </row>
    <row r="23081" spans="5:25">
      <c r="E23081" s="45"/>
      <c r="H23081" s="45"/>
      <c r="Q23081" s="38"/>
      <c r="Y23081" s="38"/>
    </row>
    <row r="23082" spans="5:25">
      <c r="E23082" s="45"/>
      <c r="H23082" s="45"/>
      <c r="Q23082" s="38"/>
      <c r="Y23082" s="38"/>
    </row>
    <row r="23083" spans="5:25">
      <c r="E23083" s="45"/>
      <c r="H23083" s="45"/>
      <c r="Q23083" s="38"/>
      <c r="Y23083" s="38"/>
    </row>
    <row r="23084" spans="5:25">
      <c r="E23084" s="45"/>
      <c r="H23084" s="45"/>
      <c r="Q23084" s="38"/>
      <c r="Y23084" s="38"/>
    </row>
    <row r="23085" spans="5:25">
      <c r="E23085" s="45"/>
      <c r="H23085" s="45"/>
      <c r="Q23085" s="38"/>
      <c r="Y23085" s="38"/>
    </row>
    <row r="23086" spans="5:25">
      <c r="E23086" s="45"/>
      <c r="H23086" s="45"/>
      <c r="Q23086" s="38"/>
      <c r="Y23086" s="38"/>
    </row>
    <row r="23087" spans="5:25">
      <c r="E23087" s="45"/>
      <c r="H23087" s="45"/>
      <c r="Q23087" s="38"/>
      <c r="Y23087" s="38"/>
    </row>
    <row r="23088" spans="5:25">
      <c r="E23088" s="45"/>
      <c r="H23088" s="45"/>
      <c r="Q23088" s="38"/>
      <c r="Y23088" s="38"/>
    </row>
    <row r="23089" spans="5:25">
      <c r="E23089" s="45"/>
      <c r="H23089" s="45"/>
      <c r="Q23089" s="38"/>
      <c r="Y23089" s="38"/>
    </row>
    <row r="23090" spans="5:25">
      <c r="E23090" s="45"/>
      <c r="H23090" s="45"/>
      <c r="Q23090" s="38"/>
      <c r="Y23090" s="38"/>
    </row>
    <row r="23091" spans="5:25">
      <c r="E23091" s="45"/>
      <c r="H23091" s="45"/>
      <c r="Q23091" s="38"/>
      <c r="Y23091" s="38"/>
    </row>
    <row r="23092" spans="5:25">
      <c r="E23092" s="45"/>
      <c r="H23092" s="45"/>
      <c r="Q23092" s="38"/>
      <c r="Y23092" s="38"/>
    </row>
    <row r="23093" spans="5:25">
      <c r="E23093" s="45"/>
      <c r="H23093" s="45"/>
      <c r="Q23093" s="38"/>
      <c r="Y23093" s="38"/>
    </row>
    <row r="23094" spans="5:25">
      <c r="E23094" s="45"/>
      <c r="H23094" s="45"/>
      <c r="Q23094" s="38"/>
      <c r="Y23094" s="38"/>
    </row>
    <row r="23095" spans="5:25">
      <c r="E23095" s="45"/>
      <c r="H23095" s="45"/>
      <c r="Q23095" s="38"/>
      <c r="Y23095" s="38"/>
    </row>
    <row r="23096" spans="5:25">
      <c r="E23096" s="45"/>
      <c r="H23096" s="45"/>
      <c r="Q23096" s="38"/>
      <c r="Y23096" s="38"/>
    </row>
    <row r="23097" spans="5:25">
      <c r="E23097" s="45"/>
      <c r="H23097" s="45"/>
      <c r="Q23097" s="38"/>
      <c r="Y23097" s="38"/>
    </row>
    <row r="23098" spans="5:25">
      <c r="E23098" s="45"/>
      <c r="H23098" s="45"/>
      <c r="Q23098" s="38"/>
      <c r="Y23098" s="38"/>
    </row>
    <row r="23099" spans="5:25">
      <c r="E23099" s="45"/>
      <c r="H23099" s="45"/>
      <c r="Q23099" s="38"/>
      <c r="Y23099" s="38"/>
    </row>
    <row r="23100" spans="5:25">
      <c r="E23100" s="45"/>
      <c r="H23100" s="45"/>
      <c r="Q23100" s="38"/>
      <c r="Y23100" s="38"/>
    </row>
    <row r="23101" spans="5:25">
      <c r="E23101" s="45"/>
      <c r="H23101" s="45"/>
      <c r="Q23101" s="38"/>
      <c r="Y23101" s="38"/>
    </row>
    <row r="23102" spans="5:25">
      <c r="E23102" s="45"/>
      <c r="H23102" s="45"/>
      <c r="Q23102" s="38"/>
      <c r="Y23102" s="38"/>
    </row>
    <row r="23103" spans="5:25">
      <c r="E23103" s="45"/>
      <c r="H23103" s="45"/>
      <c r="Q23103" s="38"/>
      <c r="Y23103" s="38"/>
    </row>
    <row r="23104" spans="5:25">
      <c r="E23104" s="45"/>
      <c r="H23104" s="45"/>
      <c r="Q23104" s="38"/>
      <c r="Y23104" s="38"/>
    </row>
    <row r="23105" spans="5:25">
      <c r="E23105" s="45"/>
      <c r="H23105" s="45"/>
      <c r="Q23105" s="38"/>
      <c r="Y23105" s="38"/>
    </row>
    <row r="23106" spans="5:25">
      <c r="E23106" s="45"/>
      <c r="H23106" s="45"/>
      <c r="Q23106" s="38"/>
      <c r="Y23106" s="38"/>
    </row>
    <row r="23107" spans="5:25">
      <c r="E23107" s="45"/>
      <c r="H23107" s="45"/>
      <c r="Q23107" s="38"/>
      <c r="Y23107" s="38"/>
    </row>
    <row r="23108" spans="5:25">
      <c r="E23108" s="45"/>
      <c r="H23108" s="45"/>
      <c r="Q23108" s="38"/>
      <c r="Y23108" s="38"/>
    </row>
    <row r="23109" spans="5:25">
      <c r="E23109" s="45"/>
      <c r="H23109" s="45"/>
      <c r="Q23109" s="38"/>
      <c r="Y23109" s="38"/>
    </row>
    <row r="23110" spans="5:25">
      <c r="E23110" s="45"/>
      <c r="H23110" s="45"/>
      <c r="Q23110" s="38"/>
      <c r="Y23110" s="38"/>
    </row>
    <row r="23111" spans="5:25">
      <c r="E23111" s="45"/>
      <c r="H23111" s="45"/>
      <c r="Q23111" s="38"/>
      <c r="Y23111" s="38"/>
    </row>
    <row r="23112" spans="5:25">
      <c r="E23112" s="45"/>
      <c r="H23112" s="45"/>
      <c r="Q23112" s="38"/>
      <c r="Y23112" s="38"/>
    </row>
    <row r="23113" spans="5:25">
      <c r="E23113" s="45"/>
      <c r="H23113" s="45"/>
      <c r="Q23113" s="38"/>
      <c r="Y23113" s="38"/>
    </row>
    <row r="23114" spans="5:25">
      <c r="E23114" s="45"/>
      <c r="H23114" s="45"/>
      <c r="Q23114" s="38"/>
      <c r="Y23114" s="38"/>
    </row>
    <row r="23115" spans="5:25">
      <c r="E23115" s="45"/>
      <c r="H23115" s="45"/>
      <c r="Q23115" s="38"/>
      <c r="Y23115" s="38"/>
    </row>
    <row r="23116" spans="5:25">
      <c r="E23116" s="45"/>
      <c r="H23116" s="45"/>
      <c r="Q23116" s="38"/>
      <c r="Y23116" s="38"/>
    </row>
    <row r="23117" spans="5:25">
      <c r="E23117" s="45"/>
      <c r="H23117" s="45"/>
      <c r="Q23117" s="38"/>
      <c r="Y23117" s="38"/>
    </row>
    <row r="23118" spans="5:25">
      <c r="E23118" s="45"/>
      <c r="H23118" s="45"/>
      <c r="Q23118" s="38"/>
      <c r="Y23118" s="38"/>
    </row>
    <row r="23119" spans="5:25">
      <c r="E23119" s="45"/>
      <c r="H23119" s="45"/>
      <c r="Q23119" s="38"/>
      <c r="Y23119" s="38"/>
    </row>
    <row r="23120" spans="5:25">
      <c r="E23120" s="45"/>
      <c r="H23120" s="45"/>
      <c r="Q23120" s="38"/>
      <c r="Y23120" s="38"/>
    </row>
    <row r="23121" spans="5:25">
      <c r="E23121" s="45"/>
      <c r="H23121" s="45"/>
      <c r="Q23121" s="38"/>
      <c r="Y23121" s="38"/>
    </row>
    <row r="23122" spans="5:25">
      <c r="E23122" s="45"/>
      <c r="H23122" s="45"/>
      <c r="Q23122" s="38"/>
      <c r="Y23122" s="38"/>
    </row>
    <row r="23123" spans="5:25">
      <c r="E23123" s="45"/>
      <c r="H23123" s="45"/>
      <c r="Q23123" s="38"/>
      <c r="Y23123" s="38"/>
    </row>
    <row r="23124" spans="5:25">
      <c r="E23124" s="45"/>
      <c r="H23124" s="45"/>
      <c r="Q23124" s="38"/>
      <c r="Y23124" s="38"/>
    </row>
    <row r="23125" spans="5:25">
      <c r="E23125" s="45"/>
      <c r="H23125" s="45"/>
      <c r="Q23125" s="38"/>
      <c r="Y23125" s="38"/>
    </row>
    <row r="23126" spans="5:25">
      <c r="E23126" s="45"/>
      <c r="H23126" s="45"/>
      <c r="Q23126" s="38"/>
      <c r="Y23126" s="38"/>
    </row>
    <row r="23127" spans="5:25">
      <c r="E23127" s="45"/>
      <c r="H23127" s="45"/>
      <c r="Q23127" s="38"/>
      <c r="Y23127" s="38"/>
    </row>
    <row r="23128" spans="5:25">
      <c r="E23128" s="45"/>
      <c r="H23128" s="45"/>
      <c r="Q23128" s="38"/>
      <c r="Y23128" s="38"/>
    </row>
    <row r="23129" spans="5:25">
      <c r="E23129" s="45"/>
      <c r="H23129" s="45"/>
      <c r="Q23129" s="38"/>
      <c r="Y23129" s="38"/>
    </row>
    <row r="23130" spans="5:25">
      <c r="E23130" s="45"/>
      <c r="H23130" s="45"/>
      <c r="Q23130" s="38"/>
      <c r="Y23130" s="38"/>
    </row>
    <row r="23131" spans="5:25">
      <c r="E23131" s="45"/>
      <c r="H23131" s="45"/>
      <c r="Q23131" s="38"/>
      <c r="Y23131" s="38"/>
    </row>
    <row r="23132" spans="5:25">
      <c r="E23132" s="45"/>
      <c r="H23132" s="45"/>
      <c r="Q23132" s="38"/>
      <c r="Y23132" s="38"/>
    </row>
    <row r="23133" spans="5:25">
      <c r="E23133" s="45"/>
      <c r="H23133" s="45"/>
      <c r="Q23133" s="38"/>
      <c r="Y23133" s="38"/>
    </row>
    <row r="23134" spans="5:25">
      <c r="E23134" s="45"/>
      <c r="H23134" s="45"/>
      <c r="Q23134" s="38"/>
      <c r="Y23134" s="38"/>
    </row>
    <row r="23135" spans="5:25">
      <c r="E23135" s="45"/>
      <c r="H23135" s="45"/>
      <c r="Q23135" s="38"/>
      <c r="Y23135" s="38"/>
    </row>
    <row r="23136" spans="5:25">
      <c r="E23136" s="45"/>
      <c r="H23136" s="45"/>
      <c r="Q23136" s="38"/>
      <c r="Y23136" s="38"/>
    </row>
    <row r="23137" spans="5:25">
      <c r="E23137" s="45"/>
      <c r="H23137" s="45"/>
      <c r="Q23137" s="38"/>
      <c r="Y23137" s="38"/>
    </row>
    <row r="23138" spans="5:25">
      <c r="E23138" s="45"/>
      <c r="H23138" s="45"/>
      <c r="Q23138" s="38"/>
      <c r="Y23138" s="38"/>
    </row>
    <row r="23139" spans="5:25">
      <c r="E23139" s="45"/>
      <c r="H23139" s="45"/>
      <c r="Q23139" s="38"/>
      <c r="Y23139" s="38"/>
    </row>
    <row r="23140" spans="5:25">
      <c r="E23140" s="45"/>
      <c r="H23140" s="45"/>
      <c r="Q23140" s="38"/>
      <c r="Y23140" s="38"/>
    </row>
    <row r="23141" spans="5:25">
      <c r="E23141" s="45"/>
      <c r="H23141" s="45"/>
      <c r="Q23141" s="38"/>
      <c r="Y23141" s="38"/>
    </row>
    <row r="23142" spans="5:25">
      <c r="E23142" s="45"/>
      <c r="H23142" s="45"/>
      <c r="Q23142" s="38"/>
      <c r="Y23142" s="38"/>
    </row>
    <row r="23143" spans="5:25">
      <c r="E23143" s="45"/>
      <c r="H23143" s="45"/>
      <c r="Q23143" s="38"/>
      <c r="Y23143" s="38"/>
    </row>
    <row r="23144" spans="5:25">
      <c r="E23144" s="45"/>
      <c r="H23144" s="45"/>
      <c r="Q23144" s="38"/>
      <c r="Y23144" s="38"/>
    </row>
    <row r="23145" spans="5:25">
      <c r="E23145" s="45"/>
      <c r="H23145" s="45"/>
      <c r="Q23145" s="38"/>
      <c r="Y23145" s="38"/>
    </row>
    <row r="23146" spans="5:25">
      <c r="E23146" s="45"/>
      <c r="H23146" s="45"/>
      <c r="Q23146" s="38"/>
      <c r="Y23146" s="38"/>
    </row>
    <row r="23147" spans="5:25">
      <c r="E23147" s="45"/>
      <c r="H23147" s="45"/>
      <c r="Q23147" s="38"/>
      <c r="Y23147" s="38"/>
    </row>
    <row r="23148" spans="5:25">
      <c r="E23148" s="45"/>
      <c r="H23148" s="45"/>
      <c r="Q23148" s="38"/>
      <c r="Y23148" s="38"/>
    </row>
    <row r="23149" spans="5:25">
      <c r="E23149" s="45"/>
      <c r="H23149" s="45"/>
      <c r="Q23149" s="38"/>
      <c r="Y23149" s="38"/>
    </row>
    <row r="23150" spans="5:25">
      <c r="E23150" s="45"/>
      <c r="H23150" s="45"/>
      <c r="Q23150" s="38"/>
      <c r="Y23150" s="38"/>
    </row>
    <row r="23151" spans="5:25">
      <c r="E23151" s="45"/>
      <c r="H23151" s="45"/>
      <c r="Q23151" s="38"/>
      <c r="Y23151" s="38"/>
    </row>
    <row r="23152" spans="5:25">
      <c r="E23152" s="45"/>
      <c r="H23152" s="45"/>
      <c r="Q23152" s="38"/>
      <c r="Y23152" s="38"/>
    </row>
    <row r="23153" spans="5:25">
      <c r="E23153" s="45"/>
      <c r="H23153" s="45"/>
      <c r="Q23153" s="38"/>
      <c r="Y23153" s="38"/>
    </row>
    <row r="23154" spans="5:25">
      <c r="E23154" s="45"/>
      <c r="H23154" s="45"/>
      <c r="Q23154" s="38"/>
      <c r="Y23154" s="38"/>
    </row>
    <row r="23155" spans="5:25">
      <c r="E23155" s="45"/>
      <c r="H23155" s="45"/>
      <c r="Q23155" s="38"/>
      <c r="Y23155" s="38"/>
    </row>
    <row r="23156" spans="5:25">
      <c r="E23156" s="45"/>
      <c r="H23156" s="45"/>
      <c r="Q23156" s="38"/>
      <c r="Y23156" s="38"/>
    </row>
    <row r="23157" spans="5:25">
      <c r="E23157" s="45"/>
      <c r="H23157" s="45"/>
      <c r="Q23157" s="38"/>
      <c r="Y23157" s="38"/>
    </row>
    <row r="23158" spans="5:25">
      <c r="E23158" s="45"/>
      <c r="H23158" s="45"/>
      <c r="Q23158" s="38"/>
      <c r="Y23158" s="38"/>
    </row>
    <row r="23159" spans="5:25">
      <c r="E23159" s="45"/>
      <c r="H23159" s="45"/>
      <c r="Q23159" s="38"/>
      <c r="Y23159" s="38"/>
    </row>
    <row r="23160" spans="5:25">
      <c r="E23160" s="45"/>
      <c r="H23160" s="45"/>
      <c r="Q23160" s="38"/>
      <c r="Y23160" s="38"/>
    </row>
    <row r="23161" spans="5:25">
      <c r="E23161" s="45"/>
      <c r="H23161" s="45"/>
      <c r="Q23161" s="38"/>
      <c r="Y23161" s="38"/>
    </row>
    <row r="23162" spans="5:25">
      <c r="E23162" s="45"/>
      <c r="H23162" s="45"/>
      <c r="Q23162" s="38"/>
      <c r="Y23162" s="38"/>
    </row>
    <row r="23163" spans="5:25">
      <c r="E23163" s="45"/>
      <c r="H23163" s="45"/>
      <c r="Q23163" s="38"/>
      <c r="Y23163" s="38"/>
    </row>
    <row r="23164" spans="5:25">
      <c r="E23164" s="45"/>
      <c r="H23164" s="45"/>
      <c r="Q23164" s="38"/>
      <c r="Y23164" s="38"/>
    </row>
    <row r="23165" spans="5:25">
      <c r="E23165" s="45"/>
      <c r="H23165" s="45"/>
      <c r="Q23165" s="38"/>
      <c r="Y23165" s="38"/>
    </row>
    <row r="23166" spans="5:25">
      <c r="E23166" s="45"/>
      <c r="H23166" s="45"/>
      <c r="Q23166" s="38"/>
      <c r="Y23166" s="38"/>
    </row>
    <row r="23167" spans="5:25">
      <c r="E23167" s="45"/>
      <c r="H23167" s="45"/>
      <c r="Q23167" s="38"/>
      <c r="Y23167" s="38"/>
    </row>
    <row r="23168" spans="5:25">
      <c r="E23168" s="45"/>
      <c r="H23168" s="45"/>
      <c r="Q23168" s="38"/>
      <c r="Y23168" s="38"/>
    </row>
    <row r="23169" spans="5:25">
      <c r="E23169" s="45"/>
      <c r="H23169" s="45"/>
      <c r="Q23169" s="38"/>
      <c r="Y23169" s="38"/>
    </row>
    <row r="23170" spans="5:25">
      <c r="E23170" s="45"/>
      <c r="H23170" s="45"/>
      <c r="Q23170" s="38"/>
      <c r="Y23170" s="38"/>
    </row>
    <row r="23171" spans="5:25">
      <c r="E23171" s="45"/>
      <c r="H23171" s="45"/>
      <c r="Q23171" s="38"/>
      <c r="Y23171" s="38"/>
    </row>
    <row r="23172" spans="5:25">
      <c r="E23172" s="45"/>
      <c r="H23172" s="45"/>
      <c r="Q23172" s="38"/>
      <c r="Y23172" s="38"/>
    </row>
    <row r="23173" spans="5:25">
      <c r="E23173" s="45"/>
      <c r="H23173" s="45"/>
      <c r="Q23173" s="38"/>
      <c r="Y23173" s="38"/>
    </row>
    <row r="23174" spans="5:25">
      <c r="E23174" s="45"/>
      <c r="H23174" s="45"/>
      <c r="Q23174" s="38"/>
      <c r="Y23174" s="38"/>
    </row>
    <row r="23175" spans="5:25">
      <c r="E23175" s="45"/>
      <c r="H23175" s="45"/>
      <c r="Q23175" s="38"/>
      <c r="Y23175" s="38"/>
    </row>
    <row r="23176" spans="5:25">
      <c r="E23176" s="45"/>
      <c r="H23176" s="45"/>
      <c r="Q23176" s="38"/>
      <c r="Y23176" s="38"/>
    </row>
    <row r="23177" spans="5:25">
      <c r="E23177" s="45"/>
      <c r="H23177" s="45"/>
      <c r="Q23177" s="38"/>
      <c r="Y23177" s="38"/>
    </row>
    <row r="23178" spans="5:25">
      <c r="E23178" s="45"/>
      <c r="H23178" s="45"/>
      <c r="Q23178" s="38"/>
      <c r="Y23178" s="38"/>
    </row>
    <row r="23179" spans="5:25">
      <c r="E23179" s="45"/>
      <c r="H23179" s="45"/>
      <c r="Q23179" s="38"/>
      <c r="Y23179" s="38"/>
    </row>
    <row r="23180" spans="5:25">
      <c r="E23180" s="45"/>
      <c r="H23180" s="45"/>
      <c r="Q23180" s="38"/>
      <c r="Y23180" s="38"/>
    </row>
    <row r="23181" spans="5:25">
      <c r="E23181" s="45"/>
      <c r="H23181" s="45"/>
      <c r="Q23181" s="38"/>
      <c r="Y23181" s="38"/>
    </row>
    <row r="23182" spans="5:25">
      <c r="E23182" s="45"/>
      <c r="H23182" s="45"/>
      <c r="Q23182" s="38"/>
      <c r="Y23182" s="38"/>
    </row>
    <row r="23183" spans="5:25">
      <c r="E23183" s="45"/>
      <c r="H23183" s="45"/>
      <c r="Q23183" s="38"/>
      <c r="Y23183" s="38"/>
    </row>
    <row r="23184" spans="5:25">
      <c r="E23184" s="45"/>
      <c r="H23184" s="45"/>
      <c r="Q23184" s="38"/>
      <c r="Y23184" s="38"/>
    </row>
    <row r="23185" spans="5:25">
      <c r="E23185" s="45"/>
      <c r="H23185" s="45"/>
      <c r="Q23185" s="38"/>
      <c r="Y23185" s="38"/>
    </row>
    <row r="23186" spans="5:25">
      <c r="E23186" s="45"/>
      <c r="H23186" s="45"/>
      <c r="Q23186" s="38"/>
      <c r="Y23186" s="38"/>
    </row>
    <row r="23187" spans="5:25">
      <c r="E23187" s="45"/>
      <c r="H23187" s="45"/>
      <c r="Q23187" s="38"/>
      <c r="Y23187" s="38"/>
    </row>
    <row r="23188" spans="5:25">
      <c r="E23188" s="45"/>
      <c r="H23188" s="45"/>
      <c r="Q23188" s="38"/>
      <c r="Y23188" s="38"/>
    </row>
    <row r="23189" spans="5:25">
      <c r="E23189" s="45"/>
      <c r="H23189" s="45"/>
      <c r="Q23189" s="38"/>
      <c r="Y23189" s="38"/>
    </row>
    <row r="23190" spans="5:25">
      <c r="E23190" s="45"/>
      <c r="H23190" s="45"/>
      <c r="Q23190" s="38"/>
      <c r="Y23190" s="38"/>
    </row>
    <row r="23191" spans="5:25">
      <c r="E23191" s="45"/>
      <c r="H23191" s="45"/>
      <c r="Q23191" s="38"/>
      <c r="Y23191" s="38"/>
    </row>
    <row r="23192" spans="5:25">
      <c r="E23192" s="45"/>
      <c r="H23192" s="45"/>
      <c r="Q23192" s="38"/>
      <c r="Y23192" s="38"/>
    </row>
    <row r="23193" spans="5:25">
      <c r="E23193" s="45"/>
      <c r="H23193" s="45"/>
      <c r="Q23193" s="38"/>
      <c r="Y23193" s="38"/>
    </row>
    <row r="23194" spans="5:25">
      <c r="E23194" s="45"/>
      <c r="H23194" s="45"/>
      <c r="Q23194" s="38"/>
      <c r="Y23194" s="38"/>
    </row>
    <row r="23195" spans="5:25">
      <c r="E23195" s="45"/>
      <c r="H23195" s="45"/>
      <c r="Q23195" s="38"/>
      <c r="Y23195" s="38"/>
    </row>
    <row r="23196" spans="5:25">
      <c r="E23196" s="45"/>
      <c r="H23196" s="45"/>
      <c r="Q23196" s="38"/>
      <c r="Y23196" s="38"/>
    </row>
    <row r="23197" spans="5:25">
      <c r="E23197" s="45"/>
      <c r="H23197" s="45"/>
      <c r="Q23197" s="38"/>
      <c r="Y23197" s="38"/>
    </row>
    <row r="23198" spans="5:25">
      <c r="E23198" s="45"/>
      <c r="H23198" s="45"/>
      <c r="Q23198" s="38"/>
      <c r="Y23198" s="38"/>
    </row>
    <row r="23199" spans="5:25">
      <c r="E23199" s="45"/>
      <c r="H23199" s="45"/>
      <c r="Q23199" s="38"/>
      <c r="Y23199" s="38"/>
    </row>
    <row r="23200" spans="5:25">
      <c r="E23200" s="45"/>
      <c r="H23200" s="45"/>
      <c r="Q23200" s="38"/>
      <c r="Y23200" s="38"/>
    </row>
    <row r="23201" spans="5:25">
      <c r="E23201" s="45"/>
      <c r="H23201" s="45"/>
      <c r="Q23201" s="38"/>
      <c r="Y23201" s="38"/>
    </row>
    <row r="23202" spans="5:25">
      <c r="E23202" s="45"/>
      <c r="H23202" s="45"/>
      <c r="Q23202" s="38"/>
      <c r="Y23202" s="38"/>
    </row>
    <row r="23203" spans="5:25">
      <c r="E23203" s="45"/>
      <c r="H23203" s="45"/>
      <c r="Q23203" s="38"/>
      <c r="Y23203" s="38"/>
    </row>
    <row r="23204" spans="5:25">
      <c r="E23204" s="45"/>
      <c r="H23204" s="45"/>
      <c r="Q23204" s="38"/>
      <c r="Y23204" s="38"/>
    </row>
    <row r="23205" spans="5:25">
      <c r="E23205" s="45"/>
      <c r="H23205" s="45"/>
      <c r="Q23205" s="38"/>
      <c r="Y23205" s="38"/>
    </row>
    <row r="23206" spans="5:25">
      <c r="E23206" s="45"/>
      <c r="H23206" s="45"/>
      <c r="Q23206" s="38"/>
      <c r="Y23206" s="38"/>
    </row>
    <row r="23207" spans="5:25">
      <c r="E23207" s="45"/>
      <c r="H23207" s="45"/>
      <c r="Q23207" s="38"/>
      <c r="Y23207" s="38"/>
    </row>
    <row r="23208" spans="5:25">
      <c r="E23208" s="45"/>
      <c r="H23208" s="45"/>
      <c r="Q23208" s="38"/>
      <c r="Y23208" s="38"/>
    </row>
    <row r="23209" spans="5:25">
      <c r="E23209" s="45"/>
      <c r="H23209" s="45"/>
      <c r="Q23209" s="38"/>
      <c r="Y23209" s="38"/>
    </row>
    <row r="23210" spans="5:25">
      <c r="E23210" s="45"/>
      <c r="H23210" s="45"/>
      <c r="Q23210" s="38"/>
      <c r="Y23210" s="38"/>
    </row>
    <row r="23211" spans="5:25">
      <c r="E23211" s="45"/>
      <c r="H23211" s="45"/>
      <c r="Q23211" s="38"/>
      <c r="Y23211" s="38"/>
    </row>
    <row r="23212" spans="5:25">
      <c r="E23212" s="45"/>
      <c r="H23212" s="45"/>
      <c r="Q23212" s="38"/>
      <c r="Y23212" s="38"/>
    </row>
    <row r="23213" spans="5:25">
      <c r="E23213" s="45"/>
      <c r="H23213" s="45"/>
      <c r="Q23213" s="38"/>
      <c r="Y23213" s="38"/>
    </row>
    <row r="23214" spans="5:25">
      <c r="E23214" s="45"/>
      <c r="H23214" s="45"/>
      <c r="Q23214" s="38"/>
      <c r="Y23214" s="38"/>
    </row>
    <row r="23215" spans="5:25">
      <c r="E23215" s="45"/>
      <c r="H23215" s="45"/>
      <c r="Q23215" s="38"/>
      <c r="Y23215" s="38"/>
    </row>
    <row r="23216" spans="5:25">
      <c r="E23216" s="45"/>
      <c r="H23216" s="45"/>
      <c r="Q23216" s="38"/>
      <c r="Y23216" s="38"/>
    </row>
    <row r="23217" spans="5:25">
      <c r="E23217" s="45"/>
      <c r="H23217" s="45"/>
      <c r="Q23217" s="38"/>
      <c r="Y23217" s="38"/>
    </row>
    <row r="23218" spans="5:25">
      <c r="E23218" s="45"/>
      <c r="H23218" s="45"/>
      <c r="Q23218" s="38"/>
      <c r="Y23218" s="38"/>
    </row>
    <row r="23219" spans="5:25">
      <c r="E23219" s="45"/>
      <c r="H23219" s="45"/>
      <c r="Q23219" s="38"/>
      <c r="Y23219" s="38"/>
    </row>
    <row r="23220" spans="5:25">
      <c r="E23220" s="45"/>
      <c r="H23220" s="45"/>
      <c r="Q23220" s="38"/>
      <c r="Y23220" s="38"/>
    </row>
    <row r="23221" spans="5:25">
      <c r="E23221" s="45"/>
      <c r="H23221" s="45"/>
      <c r="Q23221" s="38"/>
      <c r="Y23221" s="38"/>
    </row>
    <row r="23222" spans="5:25">
      <c r="E23222" s="45"/>
      <c r="H23222" s="45"/>
      <c r="Q23222" s="38"/>
      <c r="Y23222" s="38"/>
    </row>
    <row r="23223" spans="5:25">
      <c r="E23223" s="45"/>
      <c r="H23223" s="45"/>
      <c r="Q23223" s="38"/>
      <c r="Y23223" s="38"/>
    </row>
    <row r="23224" spans="5:25">
      <c r="E23224" s="45"/>
      <c r="H23224" s="45"/>
      <c r="Q23224" s="38"/>
      <c r="Y23224" s="38"/>
    </row>
    <row r="23225" spans="5:25">
      <c r="E23225" s="45"/>
      <c r="H23225" s="45"/>
      <c r="Q23225" s="38"/>
      <c r="Y23225" s="38"/>
    </row>
    <row r="23226" spans="5:25">
      <c r="E23226" s="45"/>
      <c r="H23226" s="45"/>
      <c r="Q23226" s="38"/>
      <c r="Y23226" s="38"/>
    </row>
    <row r="23227" spans="5:25">
      <c r="E23227" s="45"/>
      <c r="H23227" s="45"/>
      <c r="Q23227" s="38"/>
      <c r="Y23227" s="38"/>
    </row>
    <row r="23228" spans="5:25">
      <c r="E23228" s="45"/>
      <c r="H23228" s="45"/>
      <c r="Q23228" s="38"/>
      <c r="Y23228" s="38"/>
    </row>
    <row r="23229" spans="5:25">
      <c r="E23229" s="45"/>
      <c r="H23229" s="45"/>
      <c r="Q23229" s="38"/>
      <c r="Y23229" s="38"/>
    </row>
    <row r="23230" spans="5:25">
      <c r="E23230" s="45"/>
      <c r="H23230" s="45"/>
      <c r="Q23230" s="38"/>
      <c r="Y23230" s="38"/>
    </row>
    <row r="23231" spans="5:25">
      <c r="E23231" s="45"/>
      <c r="H23231" s="45"/>
      <c r="Q23231" s="38"/>
      <c r="Y23231" s="38"/>
    </row>
    <row r="23232" spans="5:25">
      <c r="E23232" s="45"/>
      <c r="H23232" s="45"/>
      <c r="Q23232" s="38"/>
      <c r="Y23232" s="38"/>
    </row>
    <row r="23233" spans="5:25">
      <c r="E23233" s="45"/>
      <c r="H23233" s="45"/>
      <c r="Q23233" s="38"/>
      <c r="Y23233" s="38"/>
    </row>
    <row r="23234" spans="5:25">
      <c r="E23234" s="45"/>
      <c r="H23234" s="45"/>
      <c r="Q23234" s="38"/>
      <c r="Y23234" s="38"/>
    </row>
    <row r="23235" spans="5:25">
      <c r="E23235" s="45"/>
      <c r="H23235" s="45"/>
      <c r="Q23235" s="38"/>
      <c r="Y23235" s="38"/>
    </row>
    <row r="23236" spans="5:25">
      <c r="E23236" s="45"/>
      <c r="H23236" s="45"/>
      <c r="Q23236" s="38"/>
      <c r="Y23236" s="38"/>
    </row>
    <row r="23237" spans="5:25">
      <c r="E23237" s="45"/>
      <c r="H23237" s="45"/>
      <c r="Q23237" s="38"/>
      <c r="Y23237" s="38"/>
    </row>
    <row r="23238" spans="5:25">
      <c r="E23238" s="45"/>
      <c r="H23238" s="45"/>
      <c r="Q23238" s="38"/>
      <c r="Y23238" s="38"/>
    </row>
    <row r="23239" spans="5:25">
      <c r="E23239" s="45"/>
      <c r="H23239" s="45"/>
      <c r="Q23239" s="38"/>
      <c r="Y23239" s="38"/>
    </row>
    <row r="23240" spans="5:25">
      <c r="E23240" s="45"/>
      <c r="H23240" s="45"/>
      <c r="Q23240" s="38"/>
      <c r="Y23240" s="38"/>
    </row>
    <row r="23241" spans="5:25">
      <c r="E23241" s="45"/>
      <c r="H23241" s="45"/>
      <c r="Q23241" s="38"/>
      <c r="Y23241" s="38"/>
    </row>
    <row r="23242" spans="5:25">
      <c r="E23242" s="45"/>
      <c r="H23242" s="45"/>
      <c r="Q23242" s="38"/>
      <c r="Y23242" s="38"/>
    </row>
    <row r="23243" spans="5:25">
      <c r="E23243" s="45"/>
      <c r="H23243" s="45"/>
      <c r="Q23243" s="38"/>
      <c r="Y23243" s="38"/>
    </row>
    <row r="23244" spans="5:25">
      <c r="E23244" s="45"/>
      <c r="H23244" s="45"/>
      <c r="Q23244" s="38"/>
      <c r="Y23244" s="38"/>
    </row>
    <row r="23245" spans="5:25">
      <c r="E23245" s="45"/>
      <c r="H23245" s="45"/>
      <c r="Q23245" s="38"/>
      <c r="Y23245" s="38"/>
    </row>
    <row r="23246" spans="5:25">
      <c r="E23246" s="45"/>
      <c r="H23246" s="45"/>
      <c r="Q23246" s="38"/>
      <c r="Y23246" s="38"/>
    </row>
    <row r="23247" spans="5:25">
      <c r="E23247" s="45"/>
      <c r="H23247" s="45"/>
      <c r="Q23247" s="38"/>
      <c r="Y23247" s="38"/>
    </row>
    <row r="23248" spans="5:25">
      <c r="E23248" s="45"/>
      <c r="H23248" s="45"/>
      <c r="Q23248" s="38"/>
      <c r="Y23248" s="38"/>
    </row>
    <row r="23249" spans="5:25">
      <c r="E23249" s="45"/>
      <c r="H23249" s="45"/>
      <c r="Q23249" s="38"/>
      <c r="Y23249" s="38"/>
    </row>
    <row r="23250" spans="5:25">
      <c r="E23250" s="45"/>
      <c r="H23250" s="45"/>
      <c r="Q23250" s="38"/>
      <c r="Y23250" s="38"/>
    </row>
    <row r="23251" spans="5:25">
      <c r="E23251" s="45"/>
      <c r="H23251" s="45"/>
      <c r="Q23251" s="38"/>
      <c r="Y23251" s="38"/>
    </row>
    <row r="23252" spans="5:25">
      <c r="E23252" s="45"/>
      <c r="H23252" s="45"/>
      <c r="Q23252" s="38"/>
      <c r="Y23252" s="38"/>
    </row>
    <row r="23253" spans="5:25">
      <c r="E23253" s="45"/>
      <c r="H23253" s="45"/>
      <c r="Q23253" s="38"/>
      <c r="Y23253" s="38"/>
    </row>
    <row r="23254" spans="5:25">
      <c r="E23254" s="45"/>
      <c r="H23254" s="45"/>
      <c r="Q23254" s="38"/>
      <c r="Y23254" s="38"/>
    </row>
    <row r="23255" spans="5:25">
      <c r="E23255" s="45"/>
      <c r="H23255" s="45"/>
      <c r="Q23255" s="38"/>
      <c r="Y23255" s="38"/>
    </row>
    <row r="23256" spans="5:25">
      <c r="E23256" s="45"/>
      <c r="H23256" s="45"/>
      <c r="Q23256" s="38"/>
      <c r="Y23256" s="38"/>
    </row>
    <row r="23257" spans="5:25">
      <c r="E23257" s="45"/>
      <c r="H23257" s="45"/>
      <c r="Q23257" s="38"/>
      <c r="Y23257" s="38"/>
    </row>
    <row r="23258" spans="5:25">
      <c r="E23258" s="45"/>
      <c r="H23258" s="45"/>
      <c r="Q23258" s="38"/>
      <c r="Y23258" s="38"/>
    </row>
    <row r="23259" spans="5:25">
      <c r="E23259" s="45"/>
      <c r="H23259" s="45"/>
      <c r="Q23259" s="38"/>
      <c r="Y23259" s="38"/>
    </row>
    <row r="23260" spans="5:25">
      <c r="E23260" s="45"/>
      <c r="H23260" s="45"/>
      <c r="Q23260" s="38"/>
      <c r="Y23260" s="38"/>
    </row>
    <row r="23261" spans="5:25">
      <c r="E23261" s="45"/>
      <c r="H23261" s="45"/>
      <c r="Q23261" s="38"/>
      <c r="Y23261" s="38"/>
    </row>
    <row r="23262" spans="5:25">
      <c r="E23262" s="45"/>
      <c r="H23262" s="45"/>
      <c r="Q23262" s="38"/>
      <c r="Y23262" s="38"/>
    </row>
    <row r="23263" spans="5:25">
      <c r="E23263" s="45"/>
      <c r="H23263" s="45"/>
      <c r="Q23263" s="38"/>
      <c r="Y23263" s="38"/>
    </row>
    <row r="23264" spans="5:25">
      <c r="E23264" s="45"/>
      <c r="H23264" s="45"/>
      <c r="Q23264" s="38"/>
      <c r="Y23264" s="38"/>
    </row>
    <row r="23265" spans="5:25">
      <c r="E23265" s="45"/>
      <c r="H23265" s="45"/>
      <c r="Q23265" s="38"/>
      <c r="Y23265" s="38"/>
    </row>
    <row r="23266" spans="5:25">
      <c r="E23266" s="45"/>
      <c r="H23266" s="45"/>
      <c r="Q23266" s="38"/>
      <c r="Y23266" s="38"/>
    </row>
    <row r="23267" spans="5:25">
      <c r="E23267" s="45"/>
      <c r="H23267" s="45"/>
      <c r="Q23267" s="38"/>
      <c r="Y23267" s="38"/>
    </row>
    <row r="23268" spans="5:25">
      <c r="E23268" s="45"/>
      <c r="H23268" s="45"/>
      <c r="Q23268" s="38"/>
      <c r="Y23268" s="38"/>
    </row>
    <row r="23269" spans="5:25">
      <c r="E23269" s="45"/>
      <c r="H23269" s="45"/>
      <c r="Q23269" s="38"/>
      <c r="Y23269" s="38"/>
    </row>
    <row r="23270" spans="5:25">
      <c r="E23270" s="45"/>
      <c r="H23270" s="45"/>
      <c r="Q23270" s="38"/>
      <c r="Y23270" s="38"/>
    </row>
    <row r="23271" spans="5:25">
      <c r="E23271" s="45"/>
      <c r="H23271" s="45"/>
      <c r="Q23271" s="38"/>
      <c r="Y23271" s="38"/>
    </row>
    <row r="23272" spans="5:25">
      <c r="E23272" s="45"/>
      <c r="H23272" s="45"/>
      <c r="Q23272" s="38"/>
      <c r="Y23272" s="38"/>
    </row>
    <row r="23273" spans="5:25">
      <c r="E23273" s="45"/>
      <c r="H23273" s="45"/>
      <c r="Q23273" s="38"/>
      <c r="Y23273" s="38"/>
    </row>
    <row r="23274" spans="5:25">
      <c r="E23274" s="45"/>
      <c r="H23274" s="45"/>
      <c r="Q23274" s="38"/>
      <c r="Y23274" s="38"/>
    </row>
    <row r="23275" spans="5:25">
      <c r="E23275" s="45"/>
      <c r="H23275" s="45"/>
      <c r="Q23275" s="38"/>
      <c r="Y23275" s="38"/>
    </row>
    <row r="23276" spans="5:25">
      <c r="E23276" s="45"/>
      <c r="H23276" s="45"/>
      <c r="Q23276" s="38"/>
      <c r="Y23276" s="38"/>
    </row>
    <row r="23277" spans="5:25">
      <c r="E23277" s="45"/>
      <c r="H23277" s="45"/>
      <c r="Q23277" s="38"/>
      <c r="Y23277" s="38"/>
    </row>
    <row r="23278" spans="5:25">
      <c r="E23278" s="45"/>
      <c r="H23278" s="45"/>
      <c r="Q23278" s="38"/>
      <c r="Y23278" s="38"/>
    </row>
    <row r="23279" spans="5:25">
      <c r="E23279" s="45"/>
      <c r="H23279" s="45"/>
      <c r="Q23279" s="38"/>
      <c r="Y23279" s="38"/>
    </row>
    <row r="23280" spans="5:25">
      <c r="E23280" s="45"/>
      <c r="H23280" s="45"/>
      <c r="Q23280" s="38"/>
      <c r="Y23280" s="38"/>
    </row>
    <row r="23281" spans="5:25">
      <c r="E23281" s="45"/>
      <c r="H23281" s="45"/>
      <c r="Q23281" s="38"/>
      <c r="Y23281" s="38"/>
    </row>
    <row r="23282" spans="5:25">
      <c r="E23282" s="45"/>
      <c r="H23282" s="45"/>
      <c r="Q23282" s="38"/>
      <c r="Y23282" s="38"/>
    </row>
    <row r="23283" spans="5:25">
      <c r="E23283" s="45"/>
      <c r="H23283" s="45"/>
      <c r="Q23283" s="38"/>
      <c r="Y23283" s="38"/>
    </row>
    <row r="23284" spans="5:25">
      <c r="E23284" s="45"/>
      <c r="H23284" s="45"/>
      <c r="Q23284" s="38"/>
      <c r="Y23284" s="38"/>
    </row>
    <row r="23285" spans="5:25">
      <c r="E23285" s="45"/>
      <c r="H23285" s="45"/>
      <c r="Q23285" s="38"/>
      <c r="Y23285" s="38"/>
    </row>
    <row r="23286" spans="5:25">
      <c r="E23286" s="45"/>
      <c r="H23286" s="45"/>
      <c r="Q23286" s="38"/>
      <c r="Y23286" s="38"/>
    </row>
    <row r="23287" spans="5:25">
      <c r="E23287" s="45"/>
      <c r="H23287" s="45"/>
      <c r="Q23287" s="38"/>
      <c r="Y23287" s="38"/>
    </row>
    <row r="23288" spans="5:25">
      <c r="E23288" s="45"/>
      <c r="H23288" s="45"/>
      <c r="Q23288" s="38"/>
      <c r="Y23288" s="38"/>
    </row>
    <row r="23289" spans="5:25">
      <c r="E23289" s="45"/>
      <c r="H23289" s="45"/>
      <c r="Q23289" s="38"/>
      <c r="Y23289" s="38"/>
    </row>
    <row r="23290" spans="5:25">
      <c r="E23290" s="45"/>
      <c r="H23290" s="45"/>
      <c r="Q23290" s="38"/>
      <c r="Y23290" s="38"/>
    </row>
    <row r="23291" spans="5:25">
      <c r="E23291" s="45"/>
      <c r="H23291" s="45"/>
      <c r="Q23291" s="38"/>
      <c r="Y23291" s="38"/>
    </row>
    <row r="23292" spans="5:25">
      <c r="E23292" s="45"/>
      <c r="H23292" s="45"/>
      <c r="Q23292" s="38"/>
      <c r="Y23292" s="38"/>
    </row>
    <row r="23293" spans="5:25">
      <c r="E23293" s="45"/>
      <c r="H23293" s="45"/>
      <c r="Q23293" s="38"/>
      <c r="Y23293" s="38"/>
    </row>
    <row r="23294" spans="5:25">
      <c r="E23294" s="45"/>
      <c r="H23294" s="45"/>
      <c r="Q23294" s="38"/>
      <c r="Y23294" s="38"/>
    </row>
    <row r="23295" spans="5:25">
      <c r="E23295" s="45"/>
      <c r="H23295" s="45"/>
      <c r="Q23295" s="38"/>
      <c r="Y23295" s="38"/>
    </row>
    <row r="23296" spans="5:25">
      <c r="E23296" s="45"/>
      <c r="H23296" s="45"/>
      <c r="Q23296" s="38"/>
      <c r="Y23296" s="38"/>
    </row>
    <row r="23297" spans="5:25">
      <c r="E23297" s="45"/>
      <c r="H23297" s="45"/>
      <c r="Q23297" s="38"/>
      <c r="Y23297" s="38"/>
    </row>
    <row r="23298" spans="5:25">
      <c r="E23298" s="45"/>
      <c r="H23298" s="45"/>
      <c r="Q23298" s="38"/>
      <c r="Y23298" s="38"/>
    </row>
    <row r="23299" spans="5:25">
      <c r="E23299" s="45"/>
      <c r="H23299" s="45"/>
      <c r="Q23299" s="38"/>
      <c r="Y23299" s="38"/>
    </row>
    <row r="23300" spans="5:25">
      <c r="E23300" s="45"/>
      <c r="H23300" s="45"/>
      <c r="Q23300" s="38"/>
      <c r="Y23300" s="38"/>
    </row>
    <row r="23301" spans="5:25">
      <c r="E23301" s="45"/>
      <c r="H23301" s="45"/>
      <c r="Q23301" s="38"/>
      <c r="Y23301" s="38"/>
    </row>
    <row r="23302" spans="5:25">
      <c r="E23302" s="45"/>
      <c r="H23302" s="45"/>
      <c r="Q23302" s="38"/>
      <c r="Y23302" s="38"/>
    </row>
    <row r="23303" spans="5:25">
      <c r="E23303" s="45"/>
      <c r="H23303" s="45"/>
      <c r="Q23303" s="38"/>
      <c r="Y23303" s="38"/>
    </row>
    <row r="23304" spans="5:25">
      <c r="E23304" s="45"/>
      <c r="H23304" s="45"/>
      <c r="Q23304" s="38"/>
      <c r="Y23304" s="38"/>
    </row>
    <row r="23305" spans="5:25">
      <c r="E23305" s="45"/>
      <c r="H23305" s="45"/>
      <c r="Q23305" s="38"/>
      <c r="Y23305" s="38"/>
    </row>
    <row r="23306" spans="5:25">
      <c r="E23306" s="45"/>
      <c r="H23306" s="45"/>
      <c r="Q23306" s="38"/>
      <c r="Y23306" s="38"/>
    </row>
    <row r="23307" spans="5:25">
      <c r="E23307" s="45"/>
      <c r="H23307" s="45"/>
      <c r="Q23307" s="38"/>
      <c r="Y23307" s="38"/>
    </row>
    <row r="23308" spans="5:25">
      <c r="E23308" s="45"/>
      <c r="H23308" s="45"/>
      <c r="Q23308" s="38"/>
      <c r="Y23308" s="38"/>
    </row>
    <row r="23309" spans="5:25">
      <c r="E23309" s="45"/>
      <c r="H23309" s="45"/>
      <c r="Q23309" s="38"/>
      <c r="Y23309" s="38"/>
    </row>
    <row r="23310" spans="5:25">
      <c r="E23310" s="45"/>
      <c r="H23310" s="45"/>
      <c r="Q23310" s="38"/>
      <c r="Y23310" s="38"/>
    </row>
    <row r="23311" spans="5:25">
      <c r="E23311" s="45"/>
      <c r="H23311" s="45"/>
      <c r="Q23311" s="38"/>
      <c r="Y23311" s="38"/>
    </row>
    <row r="23312" spans="5:25">
      <c r="E23312" s="45"/>
      <c r="H23312" s="45"/>
      <c r="Q23312" s="38"/>
      <c r="Y23312" s="38"/>
    </row>
    <row r="23313" spans="5:25">
      <c r="E23313" s="45"/>
      <c r="H23313" s="45"/>
      <c r="Q23313" s="38"/>
      <c r="Y23313" s="38"/>
    </row>
    <row r="23314" spans="5:25">
      <c r="E23314" s="45"/>
      <c r="H23314" s="45"/>
      <c r="Q23314" s="38"/>
      <c r="Y23314" s="38"/>
    </row>
    <row r="23315" spans="5:25">
      <c r="E23315" s="45"/>
      <c r="H23315" s="45"/>
      <c r="Q23315" s="38"/>
      <c r="Y23315" s="38"/>
    </row>
    <row r="23316" spans="5:25">
      <c r="E23316" s="45"/>
      <c r="H23316" s="45"/>
      <c r="Q23316" s="38"/>
      <c r="Y23316" s="38"/>
    </row>
    <row r="23317" spans="5:25">
      <c r="E23317" s="45"/>
      <c r="H23317" s="45"/>
      <c r="Q23317" s="38"/>
      <c r="Y23317" s="38"/>
    </row>
    <row r="23318" spans="5:25">
      <c r="E23318" s="45"/>
      <c r="H23318" s="45"/>
      <c r="Q23318" s="38"/>
      <c r="Y23318" s="38"/>
    </row>
    <row r="23319" spans="5:25">
      <c r="E23319" s="45"/>
      <c r="H23319" s="45"/>
      <c r="Q23319" s="38"/>
      <c r="Y23319" s="38"/>
    </row>
    <row r="23320" spans="5:25">
      <c r="E23320" s="45"/>
      <c r="H23320" s="45"/>
      <c r="Q23320" s="38"/>
      <c r="Y23320" s="38"/>
    </row>
    <row r="23321" spans="5:25">
      <c r="E23321" s="45"/>
      <c r="H23321" s="45"/>
      <c r="Q23321" s="38"/>
      <c r="Y23321" s="38"/>
    </row>
    <row r="23322" spans="5:25">
      <c r="E23322" s="45"/>
      <c r="H23322" s="45"/>
      <c r="Q23322" s="38"/>
      <c r="Y23322" s="38"/>
    </row>
    <row r="23323" spans="5:25">
      <c r="E23323" s="45"/>
      <c r="H23323" s="45"/>
      <c r="Q23323" s="38"/>
      <c r="Y23323" s="38"/>
    </row>
    <row r="23324" spans="5:25">
      <c r="E23324" s="45"/>
      <c r="H23324" s="45"/>
      <c r="Q23324" s="38"/>
      <c r="Y23324" s="38"/>
    </row>
    <row r="23325" spans="5:25">
      <c r="E23325" s="45"/>
      <c r="H23325" s="45"/>
      <c r="Q23325" s="38"/>
      <c r="Y23325" s="38"/>
    </row>
    <row r="23326" spans="5:25">
      <c r="E23326" s="45"/>
      <c r="H23326" s="45"/>
      <c r="Q23326" s="38"/>
      <c r="Y23326" s="38"/>
    </row>
    <row r="23327" spans="5:25">
      <c r="E23327" s="45"/>
      <c r="H23327" s="45"/>
      <c r="Q23327" s="38"/>
      <c r="Y23327" s="38"/>
    </row>
    <row r="23328" spans="5:25">
      <c r="E23328" s="45"/>
      <c r="H23328" s="45"/>
      <c r="Q23328" s="38"/>
      <c r="Y23328" s="38"/>
    </row>
    <row r="23329" spans="5:25">
      <c r="E23329" s="45"/>
      <c r="H23329" s="45"/>
      <c r="Q23329" s="38"/>
      <c r="Y23329" s="38"/>
    </row>
    <row r="23330" spans="5:25">
      <c r="E23330" s="45"/>
      <c r="H23330" s="45"/>
      <c r="Q23330" s="38"/>
      <c r="Y23330" s="38"/>
    </row>
    <row r="23331" spans="5:25">
      <c r="E23331" s="45"/>
      <c r="H23331" s="45"/>
      <c r="Q23331" s="38"/>
      <c r="Y23331" s="38"/>
    </row>
    <row r="23332" spans="5:25">
      <c r="E23332" s="45"/>
      <c r="H23332" s="45"/>
      <c r="Q23332" s="38"/>
      <c r="Y23332" s="38"/>
    </row>
    <row r="23333" spans="5:25">
      <c r="E23333" s="45"/>
      <c r="H23333" s="45"/>
      <c r="Q23333" s="38"/>
      <c r="Y23333" s="38"/>
    </row>
    <row r="23334" spans="5:25">
      <c r="E23334" s="45"/>
      <c r="H23334" s="45"/>
      <c r="Q23334" s="38"/>
      <c r="Y23334" s="38"/>
    </row>
    <row r="23335" spans="5:25">
      <c r="E23335" s="45"/>
      <c r="H23335" s="45"/>
      <c r="Q23335" s="38"/>
      <c r="Y23335" s="38"/>
    </row>
    <row r="23336" spans="5:25">
      <c r="E23336" s="45"/>
      <c r="H23336" s="45"/>
      <c r="Q23336" s="38"/>
      <c r="Y23336" s="38"/>
    </row>
    <row r="23337" spans="5:25">
      <c r="E23337" s="45"/>
      <c r="H23337" s="45"/>
      <c r="Q23337" s="38"/>
      <c r="Y23337" s="38"/>
    </row>
    <row r="23338" spans="5:25">
      <c r="E23338" s="45"/>
      <c r="H23338" s="45"/>
      <c r="Q23338" s="38"/>
      <c r="Y23338" s="38"/>
    </row>
    <row r="23339" spans="5:25">
      <c r="E23339" s="45"/>
      <c r="H23339" s="45"/>
      <c r="Q23339" s="38"/>
      <c r="Y23339" s="38"/>
    </row>
    <row r="23340" spans="5:25">
      <c r="E23340" s="45"/>
      <c r="H23340" s="45"/>
      <c r="Q23340" s="38"/>
      <c r="Y23340" s="38"/>
    </row>
    <row r="23341" spans="5:25">
      <c r="E23341" s="45"/>
      <c r="H23341" s="45"/>
      <c r="Q23341" s="38"/>
      <c r="Y23341" s="38"/>
    </row>
    <row r="23342" spans="5:25">
      <c r="E23342" s="45"/>
      <c r="H23342" s="45"/>
      <c r="Q23342" s="38"/>
      <c r="Y23342" s="38"/>
    </row>
    <row r="23343" spans="5:25">
      <c r="E23343" s="45"/>
      <c r="H23343" s="45"/>
      <c r="Q23343" s="38"/>
      <c r="Y23343" s="38"/>
    </row>
    <row r="23344" spans="5:25">
      <c r="E23344" s="45"/>
      <c r="H23344" s="45"/>
      <c r="Q23344" s="38"/>
      <c r="Y23344" s="38"/>
    </row>
    <row r="23345" spans="5:25">
      <c r="E23345" s="45"/>
      <c r="H23345" s="45"/>
      <c r="Q23345" s="38"/>
      <c r="Y23345" s="38"/>
    </row>
    <row r="23346" spans="5:25">
      <c r="E23346" s="45"/>
      <c r="H23346" s="45"/>
      <c r="Q23346" s="38"/>
      <c r="Y23346" s="38"/>
    </row>
    <row r="23347" spans="5:25">
      <c r="E23347" s="45"/>
      <c r="H23347" s="45"/>
      <c r="Q23347" s="38"/>
      <c r="Y23347" s="38"/>
    </row>
    <row r="23348" spans="5:25">
      <c r="E23348" s="45"/>
      <c r="H23348" s="45"/>
      <c r="Q23348" s="38"/>
      <c r="Y23348" s="38"/>
    </row>
    <row r="23349" spans="5:25">
      <c r="E23349" s="45"/>
      <c r="H23349" s="45"/>
      <c r="Q23349" s="38"/>
      <c r="Y23349" s="38"/>
    </row>
    <row r="23350" spans="5:25">
      <c r="E23350" s="45"/>
      <c r="H23350" s="45"/>
      <c r="Q23350" s="38"/>
      <c r="Y23350" s="38"/>
    </row>
    <row r="23351" spans="5:25">
      <c r="E23351" s="45"/>
      <c r="H23351" s="45"/>
      <c r="Q23351" s="38"/>
      <c r="Y23351" s="38"/>
    </row>
    <row r="23352" spans="5:25">
      <c r="E23352" s="45"/>
      <c r="H23352" s="45"/>
      <c r="Q23352" s="38"/>
      <c r="Y23352" s="38"/>
    </row>
    <row r="23353" spans="5:25">
      <c r="E23353" s="45"/>
      <c r="H23353" s="45"/>
      <c r="Q23353" s="38"/>
      <c r="Y23353" s="38"/>
    </row>
    <row r="23354" spans="5:25">
      <c r="E23354" s="45"/>
      <c r="H23354" s="45"/>
      <c r="Q23354" s="38"/>
      <c r="Y23354" s="38"/>
    </row>
    <row r="23355" spans="5:25">
      <c r="E23355" s="45"/>
      <c r="H23355" s="45"/>
      <c r="Q23355" s="38"/>
      <c r="Y23355" s="38"/>
    </row>
    <row r="23356" spans="5:25">
      <c r="E23356" s="45"/>
      <c r="H23356" s="45"/>
      <c r="Q23356" s="38"/>
      <c r="Y23356" s="38"/>
    </row>
    <row r="23357" spans="5:25">
      <c r="E23357" s="45"/>
      <c r="H23357" s="45"/>
      <c r="Q23357" s="38"/>
      <c r="Y23357" s="38"/>
    </row>
    <row r="23358" spans="5:25">
      <c r="E23358" s="45"/>
      <c r="H23358" s="45"/>
      <c r="Q23358" s="38"/>
      <c r="Y23358" s="38"/>
    </row>
    <row r="23359" spans="5:25">
      <c r="E23359" s="45"/>
      <c r="H23359" s="45"/>
      <c r="Q23359" s="38"/>
      <c r="Y23359" s="38"/>
    </row>
    <row r="23360" spans="5:25">
      <c r="E23360" s="45"/>
      <c r="H23360" s="45"/>
      <c r="Q23360" s="38"/>
      <c r="Y23360" s="38"/>
    </row>
    <row r="23361" spans="5:25">
      <c r="E23361" s="45"/>
      <c r="H23361" s="45"/>
      <c r="Q23361" s="38"/>
      <c r="Y23361" s="38"/>
    </row>
    <row r="23362" spans="5:25">
      <c r="E23362" s="45"/>
      <c r="H23362" s="45"/>
      <c r="Q23362" s="38"/>
      <c r="Y23362" s="38"/>
    </row>
    <row r="23363" spans="5:25">
      <c r="E23363" s="45"/>
      <c r="H23363" s="45"/>
      <c r="Q23363" s="38"/>
      <c r="Y23363" s="38"/>
    </row>
    <row r="23364" spans="5:25">
      <c r="E23364" s="45"/>
      <c r="H23364" s="45"/>
      <c r="Q23364" s="38"/>
      <c r="Y23364" s="38"/>
    </row>
    <row r="23365" spans="5:25">
      <c r="E23365" s="45"/>
      <c r="H23365" s="45"/>
      <c r="Q23365" s="38"/>
      <c r="Y23365" s="38"/>
    </row>
    <row r="23366" spans="5:25">
      <c r="E23366" s="45"/>
      <c r="H23366" s="45"/>
      <c r="Q23366" s="38"/>
      <c r="Y23366" s="38"/>
    </row>
    <row r="23367" spans="5:25">
      <c r="E23367" s="45"/>
      <c r="H23367" s="45"/>
      <c r="Q23367" s="38"/>
      <c r="Y23367" s="38"/>
    </row>
    <row r="23368" spans="5:25">
      <c r="E23368" s="45"/>
      <c r="H23368" s="45"/>
      <c r="Q23368" s="38"/>
      <c r="Y23368" s="38"/>
    </row>
    <row r="23369" spans="5:25">
      <c r="E23369" s="45"/>
      <c r="H23369" s="45"/>
      <c r="Q23369" s="38"/>
      <c r="Y23369" s="38"/>
    </row>
    <row r="23370" spans="5:25">
      <c r="E23370" s="45"/>
      <c r="H23370" s="45"/>
      <c r="Q23370" s="38"/>
      <c r="Y23370" s="38"/>
    </row>
    <row r="23371" spans="5:25">
      <c r="E23371" s="45"/>
      <c r="H23371" s="45"/>
      <c r="Q23371" s="38"/>
      <c r="Y23371" s="38"/>
    </row>
    <row r="23372" spans="5:25">
      <c r="E23372" s="45"/>
      <c r="H23372" s="45"/>
      <c r="Q23372" s="38"/>
      <c r="Y23372" s="38"/>
    </row>
    <row r="23373" spans="5:25">
      <c r="E23373" s="45"/>
      <c r="H23373" s="45"/>
      <c r="Q23373" s="38"/>
      <c r="Y23373" s="38"/>
    </row>
    <row r="23374" spans="5:25">
      <c r="E23374" s="45"/>
      <c r="H23374" s="45"/>
      <c r="Q23374" s="38"/>
      <c r="Y23374" s="38"/>
    </row>
    <row r="23375" spans="5:25">
      <c r="E23375" s="45"/>
      <c r="H23375" s="45"/>
      <c r="Q23375" s="38"/>
      <c r="Y23375" s="38"/>
    </row>
    <row r="23376" spans="5:25">
      <c r="E23376" s="45"/>
      <c r="H23376" s="45"/>
      <c r="Q23376" s="38"/>
      <c r="Y23376" s="38"/>
    </row>
    <row r="23377" spans="5:25">
      <c r="E23377" s="45"/>
      <c r="H23377" s="45"/>
      <c r="Q23377" s="38"/>
      <c r="Y23377" s="38"/>
    </row>
    <row r="23378" spans="5:25">
      <c r="E23378" s="45"/>
      <c r="H23378" s="45"/>
      <c r="Q23378" s="38"/>
      <c r="Y23378" s="38"/>
    </row>
    <row r="23379" spans="5:25">
      <c r="E23379" s="45"/>
      <c r="H23379" s="45"/>
      <c r="Q23379" s="38"/>
      <c r="Y23379" s="38"/>
    </row>
    <row r="23380" spans="5:25">
      <c r="E23380" s="45"/>
      <c r="H23380" s="45"/>
      <c r="Q23380" s="38"/>
      <c r="Y23380" s="38"/>
    </row>
    <row r="23381" spans="5:25">
      <c r="E23381" s="45"/>
      <c r="H23381" s="45"/>
      <c r="Q23381" s="38"/>
      <c r="Y23381" s="38"/>
    </row>
    <row r="23382" spans="5:25">
      <c r="E23382" s="45"/>
      <c r="H23382" s="45"/>
      <c r="Q23382" s="38"/>
      <c r="Y23382" s="38"/>
    </row>
    <row r="23383" spans="5:25">
      <c r="E23383" s="45"/>
      <c r="H23383" s="45"/>
      <c r="Q23383" s="38"/>
      <c r="Y23383" s="38"/>
    </row>
    <row r="23384" spans="5:25">
      <c r="E23384" s="45"/>
      <c r="H23384" s="45"/>
      <c r="Q23384" s="38"/>
      <c r="Y23384" s="38"/>
    </row>
    <row r="23385" spans="5:25">
      <c r="E23385" s="45"/>
      <c r="H23385" s="45"/>
      <c r="Q23385" s="38"/>
      <c r="Y23385" s="38"/>
    </row>
    <row r="23386" spans="5:25">
      <c r="E23386" s="45"/>
      <c r="H23386" s="45"/>
      <c r="Q23386" s="38"/>
      <c r="Y23386" s="38"/>
    </row>
    <row r="23387" spans="5:25">
      <c r="E23387" s="45"/>
      <c r="H23387" s="45"/>
      <c r="Q23387" s="38"/>
      <c r="Y23387" s="38"/>
    </row>
    <row r="23388" spans="5:25">
      <c r="E23388" s="45"/>
      <c r="H23388" s="45"/>
      <c r="Q23388" s="38"/>
      <c r="Y23388" s="38"/>
    </row>
    <row r="23389" spans="5:25">
      <c r="E23389" s="45"/>
      <c r="H23389" s="45"/>
      <c r="Q23389" s="38"/>
      <c r="Y23389" s="38"/>
    </row>
    <row r="23390" spans="5:25">
      <c r="E23390" s="45"/>
      <c r="H23390" s="45"/>
      <c r="Q23390" s="38"/>
      <c r="Y23390" s="38"/>
    </row>
    <row r="23391" spans="5:25">
      <c r="E23391" s="45"/>
      <c r="H23391" s="45"/>
      <c r="Q23391" s="38"/>
      <c r="Y23391" s="38"/>
    </row>
    <row r="23392" spans="5:25">
      <c r="E23392" s="45"/>
      <c r="H23392" s="45"/>
      <c r="Q23392" s="38"/>
      <c r="Y23392" s="38"/>
    </row>
    <row r="23393" spans="5:25">
      <c r="E23393" s="45"/>
      <c r="H23393" s="45"/>
      <c r="Q23393" s="38"/>
      <c r="Y23393" s="38"/>
    </row>
    <row r="23394" spans="5:25">
      <c r="E23394" s="45"/>
      <c r="H23394" s="45"/>
      <c r="Q23394" s="38"/>
      <c r="Y23394" s="38"/>
    </row>
    <row r="23395" spans="5:25">
      <c r="E23395" s="45"/>
      <c r="H23395" s="45"/>
      <c r="Q23395" s="38"/>
      <c r="Y23395" s="38"/>
    </row>
    <row r="23396" spans="5:25">
      <c r="E23396" s="45"/>
      <c r="H23396" s="45"/>
      <c r="Q23396" s="38"/>
      <c r="Y23396" s="38"/>
    </row>
    <row r="23397" spans="5:25">
      <c r="E23397" s="45"/>
      <c r="H23397" s="45"/>
      <c r="Q23397" s="38"/>
      <c r="Y23397" s="38"/>
    </row>
    <row r="23398" spans="5:25">
      <c r="E23398" s="45"/>
      <c r="H23398" s="45"/>
      <c r="Q23398" s="38"/>
      <c r="Y23398" s="38"/>
    </row>
    <row r="23399" spans="5:25">
      <c r="E23399" s="45"/>
      <c r="H23399" s="45"/>
      <c r="Q23399" s="38"/>
      <c r="Y23399" s="38"/>
    </row>
    <row r="23400" spans="5:25">
      <c r="E23400" s="45"/>
      <c r="H23400" s="45"/>
      <c r="Q23400" s="38"/>
      <c r="Y23400" s="38"/>
    </row>
    <row r="23401" spans="5:25">
      <c r="E23401" s="45"/>
      <c r="H23401" s="45"/>
      <c r="Q23401" s="38"/>
      <c r="Y23401" s="38"/>
    </row>
    <row r="23402" spans="5:25">
      <c r="E23402" s="45"/>
      <c r="H23402" s="45"/>
      <c r="Q23402" s="38"/>
      <c r="Y23402" s="38"/>
    </row>
    <row r="23403" spans="5:25">
      <c r="E23403" s="45"/>
      <c r="H23403" s="45"/>
      <c r="Q23403" s="38"/>
      <c r="Y23403" s="38"/>
    </row>
    <row r="23404" spans="5:25">
      <c r="E23404" s="45"/>
      <c r="H23404" s="45"/>
      <c r="Q23404" s="38"/>
      <c r="Y23404" s="38"/>
    </row>
    <row r="23405" spans="5:25">
      <c r="E23405" s="45"/>
      <c r="H23405" s="45"/>
      <c r="Q23405" s="38"/>
      <c r="Y23405" s="38"/>
    </row>
    <row r="23406" spans="5:25">
      <c r="E23406" s="45"/>
      <c r="H23406" s="45"/>
      <c r="Q23406" s="38"/>
      <c r="Y23406" s="38"/>
    </row>
    <row r="23407" spans="5:25">
      <c r="E23407" s="45"/>
      <c r="H23407" s="45"/>
      <c r="Q23407" s="38"/>
      <c r="Y23407" s="38"/>
    </row>
    <row r="23408" spans="5:25">
      <c r="E23408" s="45"/>
      <c r="H23408" s="45"/>
      <c r="Q23408" s="38"/>
      <c r="Y23408" s="38"/>
    </row>
    <row r="23409" spans="5:25">
      <c r="E23409" s="45"/>
      <c r="H23409" s="45"/>
      <c r="Q23409" s="38"/>
      <c r="Y23409" s="38"/>
    </row>
    <row r="23410" spans="5:25">
      <c r="E23410" s="45"/>
      <c r="H23410" s="45"/>
      <c r="Q23410" s="38"/>
      <c r="Y23410" s="38"/>
    </row>
    <row r="23411" spans="5:25">
      <c r="E23411" s="45"/>
      <c r="H23411" s="45"/>
      <c r="Q23411" s="38"/>
      <c r="Y23411" s="38"/>
    </row>
    <row r="23412" spans="5:25">
      <c r="E23412" s="45"/>
      <c r="H23412" s="45"/>
      <c r="Q23412" s="38"/>
      <c r="Y23412" s="38"/>
    </row>
    <row r="23413" spans="5:25">
      <c r="E23413" s="45"/>
      <c r="H23413" s="45"/>
      <c r="Q23413" s="38"/>
      <c r="Y23413" s="38"/>
    </row>
    <row r="23414" spans="5:25">
      <c r="E23414" s="45"/>
      <c r="H23414" s="45"/>
      <c r="Q23414" s="38"/>
      <c r="Y23414" s="38"/>
    </row>
    <row r="23415" spans="5:25">
      <c r="E23415" s="45"/>
      <c r="H23415" s="45"/>
      <c r="Q23415" s="38"/>
      <c r="Y23415" s="38"/>
    </row>
    <row r="23416" spans="5:25">
      <c r="E23416" s="45"/>
      <c r="H23416" s="45"/>
      <c r="Q23416" s="38"/>
      <c r="Y23416" s="38"/>
    </row>
    <row r="23417" spans="5:25">
      <c r="E23417" s="45"/>
      <c r="H23417" s="45"/>
      <c r="Q23417" s="38"/>
      <c r="Y23417" s="38"/>
    </row>
    <row r="23418" spans="5:25">
      <c r="E23418" s="45"/>
      <c r="H23418" s="45"/>
      <c r="Q23418" s="38"/>
      <c r="Y23418" s="38"/>
    </row>
    <row r="23419" spans="5:25">
      <c r="E23419" s="45"/>
      <c r="H23419" s="45"/>
      <c r="Q23419" s="38"/>
      <c r="Y23419" s="38"/>
    </row>
    <row r="23420" spans="5:25">
      <c r="E23420" s="45"/>
      <c r="H23420" s="45"/>
      <c r="Q23420" s="38"/>
      <c r="Y23420" s="38"/>
    </row>
    <row r="23421" spans="5:25">
      <c r="E23421" s="45"/>
      <c r="H23421" s="45"/>
      <c r="Q23421" s="38"/>
      <c r="Y23421" s="38"/>
    </row>
    <row r="23422" spans="5:25">
      <c r="E23422" s="45"/>
      <c r="H23422" s="45"/>
      <c r="Q23422" s="38"/>
      <c r="Y23422" s="38"/>
    </row>
    <row r="23423" spans="5:25">
      <c r="E23423" s="45"/>
      <c r="H23423" s="45"/>
      <c r="Q23423" s="38"/>
      <c r="Y23423" s="38"/>
    </row>
    <row r="23424" spans="5:25">
      <c r="E23424" s="45"/>
      <c r="H23424" s="45"/>
      <c r="Q23424" s="38"/>
      <c r="Y23424" s="38"/>
    </row>
    <row r="23425" spans="5:25">
      <c r="E23425" s="45"/>
      <c r="H23425" s="45"/>
      <c r="Q23425" s="38"/>
      <c r="Y23425" s="38"/>
    </row>
    <row r="23426" spans="5:25">
      <c r="E23426" s="45"/>
      <c r="H23426" s="45"/>
      <c r="Q23426" s="38"/>
      <c r="Y23426" s="38"/>
    </row>
    <row r="23427" spans="5:25">
      <c r="E23427" s="45"/>
      <c r="H23427" s="45"/>
      <c r="Q23427" s="38"/>
      <c r="Y23427" s="38"/>
    </row>
    <row r="23428" spans="5:25">
      <c r="E23428" s="45"/>
      <c r="H23428" s="45"/>
      <c r="Q23428" s="38"/>
      <c r="Y23428" s="38"/>
    </row>
    <row r="23429" spans="5:25">
      <c r="E23429" s="45"/>
      <c r="H23429" s="45"/>
      <c r="Q23429" s="38"/>
      <c r="Y23429" s="38"/>
    </row>
    <row r="23430" spans="5:25">
      <c r="E23430" s="45"/>
      <c r="H23430" s="45"/>
      <c r="Q23430" s="38"/>
      <c r="Y23430" s="38"/>
    </row>
    <row r="23431" spans="5:25">
      <c r="E23431" s="45"/>
      <c r="H23431" s="45"/>
      <c r="Q23431" s="38"/>
      <c r="Y23431" s="38"/>
    </row>
    <row r="23432" spans="5:25">
      <c r="E23432" s="45"/>
      <c r="H23432" s="45"/>
      <c r="Q23432" s="38"/>
      <c r="Y23432" s="38"/>
    </row>
    <row r="23433" spans="5:25">
      <c r="E23433" s="45"/>
      <c r="H23433" s="45"/>
      <c r="Q23433" s="38"/>
      <c r="Y23433" s="38"/>
    </row>
    <row r="23434" spans="5:25">
      <c r="E23434" s="45"/>
      <c r="H23434" s="45"/>
      <c r="Q23434" s="38"/>
      <c r="Y23434" s="38"/>
    </row>
    <row r="23435" spans="5:25">
      <c r="E23435" s="45"/>
      <c r="H23435" s="45"/>
      <c r="Q23435" s="38"/>
      <c r="Y23435" s="38"/>
    </row>
    <row r="23436" spans="5:25">
      <c r="E23436" s="45"/>
      <c r="H23436" s="45"/>
      <c r="Q23436" s="38"/>
      <c r="Y23436" s="38"/>
    </row>
    <row r="23437" spans="5:25">
      <c r="E23437" s="45"/>
      <c r="H23437" s="45"/>
      <c r="Q23437" s="38"/>
      <c r="Y23437" s="38"/>
    </row>
    <row r="23438" spans="5:25">
      <c r="E23438" s="45"/>
      <c r="H23438" s="45"/>
      <c r="Q23438" s="38"/>
      <c r="Y23438" s="38"/>
    </row>
    <row r="23439" spans="5:25">
      <c r="E23439" s="45"/>
      <c r="H23439" s="45"/>
      <c r="Q23439" s="38"/>
      <c r="Y23439" s="38"/>
    </row>
    <row r="23440" spans="5:25">
      <c r="E23440" s="45"/>
      <c r="H23440" s="45"/>
      <c r="Q23440" s="38"/>
      <c r="Y23440" s="38"/>
    </row>
    <row r="23441" spans="5:25">
      <c r="E23441" s="45"/>
      <c r="H23441" s="45"/>
      <c r="Q23441" s="38"/>
      <c r="Y23441" s="38"/>
    </row>
    <row r="23442" spans="5:25">
      <c r="E23442" s="45"/>
      <c r="H23442" s="45"/>
      <c r="Q23442" s="38"/>
      <c r="Y23442" s="38"/>
    </row>
    <row r="23443" spans="5:25">
      <c r="E23443" s="45"/>
      <c r="H23443" s="45"/>
      <c r="Q23443" s="38"/>
      <c r="Y23443" s="38"/>
    </row>
    <row r="23444" spans="5:25">
      <c r="E23444" s="45"/>
      <c r="H23444" s="45"/>
      <c r="Q23444" s="38"/>
      <c r="Y23444" s="38"/>
    </row>
    <row r="23445" spans="5:25">
      <c r="E23445" s="45"/>
      <c r="H23445" s="45"/>
      <c r="Q23445" s="38"/>
      <c r="Y23445" s="38"/>
    </row>
    <row r="23446" spans="5:25">
      <c r="E23446" s="45"/>
      <c r="H23446" s="45"/>
      <c r="Q23446" s="38"/>
      <c r="Y23446" s="38"/>
    </row>
    <row r="23447" spans="5:25">
      <c r="E23447" s="45"/>
      <c r="H23447" s="45"/>
      <c r="Q23447" s="38"/>
      <c r="Y23447" s="38"/>
    </row>
    <row r="23448" spans="5:25">
      <c r="E23448" s="45"/>
      <c r="H23448" s="45"/>
      <c r="Q23448" s="38"/>
      <c r="Y23448" s="38"/>
    </row>
    <row r="23449" spans="5:25">
      <c r="E23449" s="45"/>
      <c r="H23449" s="45"/>
      <c r="Q23449" s="38"/>
      <c r="Y23449" s="38"/>
    </row>
    <row r="23450" spans="5:25">
      <c r="E23450" s="45"/>
      <c r="H23450" s="45"/>
      <c r="Q23450" s="38"/>
      <c r="Y23450" s="38"/>
    </row>
    <row r="23451" spans="5:25">
      <c r="E23451" s="45"/>
      <c r="H23451" s="45"/>
      <c r="Q23451" s="38"/>
      <c r="Y23451" s="38"/>
    </row>
    <row r="23452" spans="5:25">
      <c r="E23452" s="45"/>
      <c r="H23452" s="45"/>
      <c r="Q23452" s="38"/>
      <c r="Y23452" s="38"/>
    </row>
    <row r="23453" spans="5:25">
      <c r="E23453" s="45"/>
      <c r="H23453" s="45"/>
      <c r="Q23453" s="38"/>
      <c r="Y23453" s="38"/>
    </row>
    <row r="23454" spans="5:25">
      <c r="E23454" s="45"/>
      <c r="H23454" s="45"/>
      <c r="Q23454" s="38"/>
      <c r="Y23454" s="38"/>
    </row>
    <row r="23455" spans="5:25">
      <c r="E23455" s="45"/>
      <c r="H23455" s="45"/>
      <c r="Q23455" s="38"/>
      <c r="Y23455" s="38"/>
    </row>
    <row r="23456" spans="5:25">
      <c r="E23456" s="45"/>
      <c r="H23456" s="45"/>
      <c r="Q23456" s="38"/>
      <c r="Y23456" s="38"/>
    </row>
    <row r="23457" spans="5:25">
      <c r="E23457" s="45"/>
      <c r="H23457" s="45"/>
      <c r="Q23457" s="38"/>
      <c r="Y23457" s="38"/>
    </row>
    <row r="23458" spans="5:25">
      <c r="E23458" s="45"/>
      <c r="H23458" s="45"/>
      <c r="Q23458" s="38"/>
      <c r="Y23458" s="38"/>
    </row>
    <row r="23459" spans="5:25">
      <c r="E23459" s="45"/>
      <c r="H23459" s="45"/>
      <c r="Q23459" s="38"/>
      <c r="Y23459" s="38"/>
    </row>
    <row r="23460" spans="5:25">
      <c r="E23460" s="45"/>
      <c r="H23460" s="45"/>
      <c r="Q23460" s="38"/>
      <c r="Y23460" s="38"/>
    </row>
    <row r="23461" spans="5:25">
      <c r="E23461" s="45"/>
      <c r="H23461" s="45"/>
      <c r="Q23461" s="38"/>
      <c r="Y23461" s="38"/>
    </row>
    <row r="23462" spans="5:25">
      <c r="E23462" s="45"/>
      <c r="H23462" s="45"/>
      <c r="Q23462" s="38"/>
      <c r="Y23462" s="38"/>
    </row>
    <row r="23463" spans="5:25">
      <c r="E23463" s="45"/>
      <c r="H23463" s="45"/>
      <c r="Q23463" s="38"/>
      <c r="Y23463" s="38"/>
    </row>
    <row r="23464" spans="5:25">
      <c r="E23464" s="45"/>
      <c r="H23464" s="45"/>
      <c r="Q23464" s="38"/>
      <c r="Y23464" s="38"/>
    </row>
    <row r="23465" spans="5:25">
      <c r="E23465" s="45"/>
      <c r="H23465" s="45"/>
      <c r="Q23465" s="38"/>
      <c r="Y23465" s="38"/>
    </row>
    <row r="23466" spans="5:25">
      <c r="E23466" s="45"/>
      <c r="H23466" s="45"/>
      <c r="Q23466" s="38"/>
      <c r="Y23466" s="38"/>
    </row>
    <row r="23467" spans="5:25">
      <c r="E23467" s="45"/>
      <c r="H23467" s="45"/>
      <c r="Q23467" s="38"/>
      <c r="Y23467" s="38"/>
    </row>
    <row r="23468" spans="5:25">
      <c r="E23468" s="45"/>
      <c r="H23468" s="45"/>
      <c r="Q23468" s="38"/>
      <c r="Y23468" s="38"/>
    </row>
    <row r="23469" spans="5:25">
      <c r="E23469" s="45"/>
      <c r="H23469" s="45"/>
      <c r="Q23469" s="38"/>
      <c r="Y23469" s="38"/>
    </row>
    <row r="23470" spans="5:25">
      <c r="E23470" s="45"/>
      <c r="H23470" s="45"/>
      <c r="Q23470" s="38"/>
      <c r="Y23470" s="38"/>
    </row>
    <row r="23471" spans="5:25">
      <c r="E23471" s="45"/>
      <c r="H23471" s="45"/>
      <c r="Q23471" s="38"/>
      <c r="Y23471" s="38"/>
    </row>
    <row r="23472" spans="5:25">
      <c r="E23472" s="45"/>
      <c r="H23472" s="45"/>
      <c r="Q23472" s="38"/>
      <c r="Y23472" s="38"/>
    </row>
    <row r="23473" spans="5:25">
      <c r="E23473" s="45"/>
      <c r="H23473" s="45"/>
      <c r="Q23473" s="38"/>
      <c r="Y23473" s="38"/>
    </row>
    <row r="23474" spans="5:25">
      <c r="E23474" s="45"/>
      <c r="H23474" s="45"/>
      <c r="Q23474" s="38"/>
      <c r="Y23474" s="38"/>
    </row>
    <row r="23475" spans="5:25">
      <c r="E23475" s="45"/>
      <c r="H23475" s="45"/>
      <c r="Q23475" s="38"/>
      <c r="Y23475" s="38"/>
    </row>
    <row r="23476" spans="5:25">
      <c r="E23476" s="45"/>
      <c r="H23476" s="45"/>
      <c r="Q23476" s="38"/>
      <c r="Y23476" s="38"/>
    </row>
    <row r="23477" spans="5:25">
      <c r="E23477" s="45"/>
      <c r="H23477" s="45"/>
      <c r="Q23477" s="38"/>
      <c r="Y23477" s="38"/>
    </row>
    <row r="23478" spans="5:25">
      <c r="E23478" s="45"/>
      <c r="H23478" s="45"/>
      <c r="Q23478" s="38"/>
      <c r="Y23478" s="38"/>
    </row>
    <row r="23479" spans="5:25">
      <c r="E23479" s="45"/>
      <c r="H23479" s="45"/>
      <c r="Q23479" s="38"/>
      <c r="Y23479" s="38"/>
    </row>
    <row r="23480" spans="5:25">
      <c r="E23480" s="45"/>
      <c r="H23480" s="45"/>
      <c r="Q23480" s="38"/>
      <c r="Y23480" s="38"/>
    </row>
    <row r="23481" spans="5:25">
      <c r="E23481" s="45"/>
      <c r="H23481" s="45"/>
      <c r="Q23481" s="38"/>
      <c r="Y23481" s="38"/>
    </row>
    <row r="23482" spans="5:25">
      <c r="E23482" s="45"/>
      <c r="H23482" s="45"/>
      <c r="Q23482" s="38"/>
      <c r="Y23482" s="38"/>
    </row>
    <row r="23483" spans="5:25">
      <c r="E23483" s="45"/>
      <c r="H23483" s="45"/>
      <c r="Q23483" s="38"/>
      <c r="Y23483" s="38"/>
    </row>
    <row r="23484" spans="5:25">
      <c r="E23484" s="45"/>
      <c r="H23484" s="45"/>
      <c r="Q23484" s="38"/>
      <c r="Y23484" s="38"/>
    </row>
    <row r="23485" spans="5:25">
      <c r="E23485" s="45"/>
      <c r="H23485" s="45"/>
      <c r="Q23485" s="38"/>
      <c r="Y23485" s="38"/>
    </row>
    <row r="23486" spans="5:25">
      <c r="E23486" s="45"/>
      <c r="H23486" s="45"/>
      <c r="Q23486" s="38"/>
      <c r="Y23486" s="38"/>
    </row>
    <row r="23487" spans="5:25">
      <c r="E23487" s="45"/>
      <c r="H23487" s="45"/>
      <c r="Q23487" s="38"/>
      <c r="Y23487" s="38"/>
    </row>
    <row r="23488" spans="5:25">
      <c r="E23488" s="45"/>
      <c r="H23488" s="45"/>
      <c r="Q23488" s="38"/>
      <c r="Y23488" s="38"/>
    </row>
    <row r="23489" spans="5:25">
      <c r="E23489" s="45"/>
      <c r="H23489" s="45"/>
      <c r="Q23489" s="38"/>
      <c r="Y23489" s="38"/>
    </row>
    <row r="23490" spans="5:25">
      <c r="E23490" s="45"/>
      <c r="H23490" s="45"/>
      <c r="Q23490" s="38"/>
      <c r="Y23490" s="38"/>
    </row>
    <row r="23491" spans="5:25">
      <c r="E23491" s="45"/>
      <c r="H23491" s="45"/>
      <c r="Q23491" s="38"/>
      <c r="Y23491" s="38"/>
    </row>
    <row r="23492" spans="5:25">
      <c r="E23492" s="45"/>
      <c r="H23492" s="45"/>
      <c r="Q23492" s="38"/>
      <c r="Y23492" s="38"/>
    </row>
    <row r="23493" spans="5:25">
      <c r="E23493" s="45"/>
      <c r="H23493" s="45"/>
      <c r="Q23493" s="38"/>
      <c r="Y23493" s="38"/>
    </row>
    <row r="23494" spans="5:25">
      <c r="E23494" s="45"/>
      <c r="H23494" s="45"/>
      <c r="Q23494" s="38"/>
      <c r="Y23494" s="38"/>
    </row>
    <row r="23495" spans="5:25">
      <c r="E23495" s="45"/>
      <c r="H23495" s="45"/>
      <c r="Q23495" s="38"/>
      <c r="Y23495" s="38"/>
    </row>
    <row r="23496" spans="5:25">
      <c r="E23496" s="45"/>
      <c r="H23496" s="45"/>
      <c r="Q23496" s="38"/>
      <c r="Y23496" s="38"/>
    </row>
    <row r="23497" spans="5:25">
      <c r="E23497" s="45"/>
      <c r="H23497" s="45"/>
      <c r="Q23497" s="38"/>
      <c r="Y23497" s="38"/>
    </row>
    <row r="23498" spans="5:25">
      <c r="E23498" s="45"/>
      <c r="H23498" s="45"/>
      <c r="Q23498" s="38"/>
      <c r="Y23498" s="38"/>
    </row>
    <row r="23499" spans="5:25">
      <c r="E23499" s="45"/>
      <c r="H23499" s="45"/>
      <c r="Q23499" s="38"/>
      <c r="Y23499" s="38"/>
    </row>
    <row r="23500" spans="5:25">
      <c r="E23500" s="45"/>
      <c r="H23500" s="45"/>
      <c r="Q23500" s="38"/>
      <c r="Y23500" s="38"/>
    </row>
    <row r="23501" spans="5:25">
      <c r="E23501" s="45"/>
      <c r="H23501" s="45"/>
      <c r="Q23501" s="38"/>
      <c r="Y23501" s="38"/>
    </row>
    <row r="23502" spans="5:25">
      <c r="E23502" s="45"/>
      <c r="H23502" s="45"/>
      <c r="Q23502" s="38"/>
      <c r="Y23502" s="38"/>
    </row>
    <row r="23503" spans="5:25">
      <c r="E23503" s="45"/>
      <c r="H23503" s="45"/>
      <c r="Q23503" s="38"/>
      <c r="Y23503" s="38"/>
    </row>
    <row r="23504" spans="5:25">
      <c r="E23504" s="45"/>
      <c r="H23504" s="45"/>
      <c r="Q23504" s="38"/>
      <c r="Y23504" s="38"/>
    </row>
    <row r="23505" spans="5:25">
      <c r="E23505" s="45"/>
      <c r="H23505" s="45"/>
      <c r="Q23505" s="38"/>
      <c r="Y23505" s="38"/>
    </row>
    <row r="23506" spans="5:25">
      <c r="E23506" s="45"/>
      <c r="H23506" s="45"/>
      <c r="Q23506" s="38"/>
      <c r="Y23506" s="38"/>
    </row>
    <row r="23507" spans="5:25">
      <c r="E23507" s="45"/>
      <c r="H23507" s="45"/>
      <c r="Q23507" s="38"/>
      <c r="Y23507" s="38"/>
    </row>
    <row r="23508" spans="5:25">
      <c r="E23508" s="45"/>
      <c r="H23508" s="45"/>
      <c r="Q23508" s="38"/>
      <c r="Y23508" s="38"/>
    </row>
    <row r="23509" spans="5:25">
      <c r="E23509" s="45"/>
      <c r="H23509" s="45"/>
      <c r="Q23509" s="38"/>
      <c r="Y23509" s="38"/>
    </row>
    <row r="23510" spans="5:25">
      <c r="E23510" s="45"/>
      <c r="H23510" s="45"/>
      <c r="Q23510" s="38"/>
      <c r="Y23510" s="38"/>
    </row>
    <row r="23511" spans="5:25">
      <c r="E23511" s="45"/>
      <c r="H23511" s="45"/>
      <c r="Q23511" s="38"/>
      <c r="Y23511" s="38"/>
    </row>
    <row r="23512" spans="5:25">
      <c r="E23512" s="45"/>
      <c r="H23512" s="45"/>
      <c r="Q23512" s="38"/>
      <c r="Y23512" s="38"/>
    </row>
    <row r="23513" spans="5:25">
      <c r="E23513" s="45"/>
      <c r="H23513" s="45"/>
      <c r="Q23513" s="38"/>
      <c r="Y23513" s="38"/>
    </row>
    <row r="23514" spans="5:25">
      <c r="E23514" s="45"/>
      <c r="H23514" s="45"/>
      <c r="Q23514" s="38"/>
      <c r="Y23514" s="38"/>
    </row>
    <row r="23515" spans="5:25">
      <c r="E23515" s="45"/>
      <c r="H23515" s="45"/>
      <c r="Q23515" s="38"/>
      <c r="Y23515" s="38"/>
    </row>
    <row r="23516" spans="5:25">
      <c r="E23516" s="45"/>
      <c r="H23516" s="45"/>
      <c r="Q23516" s="38"/>
      <c r="Y23516" s="38"/>
    </row>
    <row r="23517" spans="5:25">
      <c r="E23517" s="45"/>
      <c r="H23517" s="45"/>
      <c r="Q23517" s="38"/>
      <c r="Y23517" s="38"/>
    </row>
    <row r="23518" spans="5:25">
      <c r="E23518" s="45"/>
      <c r="H23518" s="45"/>
      <c r="Q23518" s="38"/>
      <c r="Y23518" s="38"/>
    </row>
    <row r="23519" spans="5:25">
      <c r="E23519" s="45"/>
      <c r="H23519" s="45"/>
      <c r="Q23519" s="38"/>
      <c r="Y23519" s="38"/>
    </row>
    <row r="23520" spans="5:25">
      <c r="E23520" s="45"/>
      <c r="H23520" s="45"/>
      <c r="Q23520" s="38"/>
      <c r="Y23520" s="38"/>
    </row>
    <row r="23521" spans="5:25">
      <c r="E23521" s="45"/>
      <c r="H23521" s="45"/>
      <c r="Q23521" s="38"/>
      <c r="Y23521" s="38"/>
    </row>
    <row r="23522" spans="5:25">
      <c r="E23522" s="45"/>
      <c r="H23522" s="45"/>
      <c r="Q23522" s="38"/>
      <c r="Y23522" s="38"/>
    </row>
    <row r="23523" spans="5:25">
      <c r="E23523" s="45"/>
      <c r="H23523" s="45"/>
      <c r="Q23523" s="38"/>
      <c r="Y23523" s="38"/>
    </row>
    <row r="23524" spans="5:25">
      <c r="E23524" s="45"/>
      <c r="H23524" s="45"/>
      <c r="Q23524" s="38"/>
      <c r="Y23524" s="38"/>
    </row>
    <row r="23525" spans="5:25">
      <c r="E23525" s="45"/>
      <c r="H23525" s="45"/>
      <c r="Q23525" s="38"/>
      <c r="Y23525" s="38"/>
    </row>
    <row r="23526" spans="5:25">
      <c r="E23526" s="45"/>
      <c r="H23526" s="45"/>
      <c r="Q23526" s="38"/>
      <c r="Y23526" s="38"/>
    </row>
    <row r="23527" spans="5:25">
      <c r="E23527" s="45"/>
      <c r="H23527" s="45"/>
      <c r="Q23527" s="38"/>
      <c r="Y23527" s="38"/>
    </row>
    <row r="23528" spans="5:25">
      <c r="E23528" s="45"/>
      <c r="H23528" s="45"/>
      <c r="Q23528" s="38"/>
      <c r="Y23528" s="38"/>
    </row>
    <row r="23529" spans="5:25">
      <c r="E23529" s="45"/>
      <c r="H23529" s="45"/>
      <c r="Q23529" s="38"/>
      <c r="Y23529" s="38"/>
    </row>
    <row r="23530" spans="5:25">
      <c r="E23530" s="45"/>
      <c r="H23530" s="45"/>
      <c r="Q23530" s="38"/>
      <c r="Y23530" s="38"/>
    </row>
    <row r="23531" spans="5:25">
      <c r="E23531" s="45"/>
      <c r="H23531" s="45"/>
      <c r="Q23531" s="38"/>
      <c r="Y23531" s="38"/>
    </row>
    <row r="23532" spans="5:25">
      <c r="E23532" s="45"/>
      <c r="H23532" s="45"/>
      <c r="Q23532" s="38"/>
      <c r="Y23532" s="38"/>
    </row>
    <row r="23533" spans="5:25">
      <c r="E23533" s="45"/>
      <c r="H23533" s="45"/>
      <c r="Q23533" s="38"/>
      <c r="Y23533" s="38"/>
    </row>
    <row r="23534" spans="5:25">
      <c r="E23534" s="45"/>
      <c r="H23534" s="45"/>
      <c r="Q23534" s="38"/>
      <c r="Y23534" s="38"/>
    </row>
    <row r="23535" spans="5:25">
      <c r="E23535" s="45"/>
      <c r="H23535" s="45"/>
      <c r="Q23535" s="38"/>
      <c r="Y23535" s="38"/>
    </row>
    <row r="23536" spans="5:25">
      <c r="E23536" s="45"/>
      <c r="H23536" s="45"/>
      <c r="Q23536" s="38"/>
      <c r="Y23536" s="38"/>
    </row>
    <row r="23537" spans="5:25">
      <c r="E23537" s="45"/>
      <c r="H23537" s="45"/>
      <c r="Q23537" s="38"/>
      <c r="Y23537" s="38"/>
    </row>
    <row r="23538" spans="5:25">
      <c r="E23538" s="45"/>
      <c r="H23538" s="45"/>
      <c r="Q23538" s="38"/>
      <c r="Y23538" s="38"/>
    </row>
    <row r="23539" spans="5:25">
      <c r="E23539" s="45"/>
      <c r="H23539" s="45"/>
      <c r="Q23539" s="38"/>
      <c r="Y23539" s="38"/>
    </row>
    <row r="23540" spans="5:25">
      <c r="E23540" s="45"/>
      <c r="H23540" s="45"/>
      <c r="Q23540" s="38"/>
      <c r="Y23540" s="38"/>
    </row>
    <row r="23541" spans="5:25">
      <c r="E23541" s="45"/>
      <c r="H23541" s="45"/>
      <c r="Q23541" s="38"/>
      <c r="Y23541" s="38"/>
    </row>
    <row r="23542" spans="5:25">
      <c r="E23542" s="45"/>
      <c r="H23542" s="45"/>
      <c r="Q23542" s="38"/>
      <c r="Y23542" s="38"/>
    </row>
    <row r="23543" spans="5:25">
      <c r="E23543" s="45"/>
      <c r="H23543" s="45"/>
      <c r="Q23543" s="38"/>
      <c r="Y23543" s="38"/>
    </row>
    <row r="23544" spans="5:25">
      <c r="E23544" s="45"/>
      <c r="H23544" s="45"/>
      <c r="Q23544" s="38"/>
      <c r="Y23544" s="38"/>
    </row>
    <row r="23545" spans="5:25">
      <c r="E23545" s="45"/>
      <c r="H23545" s="45"/>
      <c r="Q23545" s="38"/>
      <c r="Y23545" s="38"/>
    </row>
    <row r="23546" spans="5:25">
      <c r="E23546" s="45"/>
      <c r="H23546" s="45"/>
      <c r="Q23546" s="38"/>
      <c r="Y23546" s="38"/>
    </row>
    <row r="23547" spans="5:25">
      <c r="E23547" s="45"/>
      <c r="H23547" s="45"/>
      <c r="Q23547" s="38"/>
      <c r="Y23547" s="38"/>
    </row>
    <row r="23548" spans="5:25">
      <c r="E23548" s="45"/>
      <c r="H23548" s="45"/>
      <c r="Q23548" s="38"/>
      <c r="Y23548" s="38"/>
    </row>
    <row r="23549" spans="5:25">
      <c r="E23549" s="45"/>
      <c r="H23549" s="45"/>
      <c r="Q23549" s="38"/>
      <c r="Y23549" s="38"/>
    </row>
    <row r="23550" spans="5:25">
      <c r="E23550" s="45"/>
      <c r="H23550" s="45"/>
      <c r="Q23550" s="38"/>
      <c r="Y23550" s="38"/>
    </row>
    <row r="23551" spans="5:25">
      <c r="E23551" s="45"/>
      <c r="H23551" s="45"/>
      <c r="Q23551" s="38"/>
      <c r="Y23551" s="38"/>
    </row>
    <row r="23552" spans="5:25">
      <c r="E23552" s="45"/>
      <c r="H23552" s="45"/>
      <c r="Q23552" s="38"/>
      <c r="Y23552" s="38"/>
    </row>
    <row r="23553" spans="5:25">
      <c r="E23553" s="45"/>
      <c r="H23553" s="45"/>
      <c r="Q23553" s="38"/>
      <c r="Y23553" s="38"/>
    </row>
    <row r="23554" spans="5:25">
      <c r="E23554" s="45"/>
      <c r="H23554" s="45"/>
      <c r="Q23554" s="38"/>
      <c r="Y23554" s="38"/>
    </row>
    <row r="23555" spans="5:25">
      <c r="E23555" s="45"/>
      <c r="H23555" s="45"/>
      <c r="Q23555" s="38"/>
      <c r="Y23555" s="38"/>
    </row>
    <row r="23556" spans="5:25">
      <c r="E23556" s="45"/>
      <c r="H23556" s="45"/>
      <c r="Q23556" s="38"/>
      <c r="Y23556" s="38"/>
    </row>
    <row r="23557" spans="5:25">
      <c r="E23557" s="45"/>
      <c r="H23557" s="45"/>
      <c r="Q23557" s="38"/>
      <c r="Y23557" s="38"/>
    </row>
    <row r="23558" spans="5:25">
      <c r="E23558" s="45"/>
      <c r="H23558" s="45"/>
      <c r="Q23558" s="38"/>
      <c r="Y23558" s="38"/>
    </row>
    <row r="23559" spans="5:25">
      <c r="E23559" s="45"/>
      <c r="H23559" s="45"/>
      <c r="Q23559" s="38"/>
      <c r="Y23559" s="38"/>
    </row>
    <row r="23560" spans="5:25">
      <c r="E23560" s="45"/>
      <c r="H23560" s="45"/>
      <c r="Q23560" s="38"/>
      <c r="Y23560" s="38"/>
    </row>
    <row r="23561" spans="5:25">
      <c r="E23561" s="45"/>
      <c r="H23561" s="45"/>
      <c r="Q23561" s="38"/>
      <c r="Y23561" s="38"/>
    </row>
    <row r="23562" spans="5:25">
      <c r="E23562" s="45"/>
      <c r="H23562" s="45"/>
      <c r="Q23562" s="38"/>
      <c r="Y23562" s="38"/>
    </row>
    <row r="23563" spans="5:25">
      <c r="E23563" s="45"/>
      <c r="H23563" s="45"/>
      <c r="Q23563" s="38"/>
      <c r="Y23563" s="38"/>
    </row>
    <row r="23564" spans="5:25">
      <c r="E23564" s="45"/>
      <c r="H23564" s="45"/>
      <c r="Q23564" s="38"/>
      <c r="Y23564" s="38"/>
    </row>
    <row r="23565" spans="5:25">
      <c r="E23565" s="45"/>
      <c r="H23565" s="45"/>
      <c r="Q23565" s="38"/>
      <c r="Y23565" s="38"/>
    </row>
    <row r="23566" spans="5:25">
      <c r="E23566" s="45"/>
      <c r="H23566" s="45"/>
      <c r="Q23566" s="38"/>
      <c r="Y23566" s="38"/>
    </row>
    <row r="23567" spans="5:25">
      <c r="E23567" s="45"/>
      <c r="H23567" s="45"/>
      <c r="Q23567" s="38"/>
      <c r="Y23567" s="38"/>
    </row>
    <row r="23568" spans="5:25">
      <c r="E23568" s="45"/>
      <c r="H23568" s="45"/>
      <c r="Q23568" s="38"/>
      <c r="Y23568" s="38"/>
    </row>
    <row r="23569" spans="5:25">
      <c r="E23569" s="45"/>
      <c r="H23569" s="45"/>
      <c r="Q23569" s="38"/>
      <c r="Y23569" s="38"/>
    </row>
    <row r="23570" spans="5:25">
      <c r="E23570" s="45"/>
      <c r="H23570" s="45"/>
      <c r="Q23570" s="38"/>
      <c r="Y23570" s="38"/>
    </row>
    <row r="23571" spans="5:25">
      <c r="E23571" s="45"/>
      <c r="H23571" s="45"/>
      <c r="Q23571" s="38"/>
      <c r="Y23571" s="38"/>
    </row>
    <row r="23572" spans="5:25">
      <c r="E23572" s="45"/>
      <c r="H23572" s="45"/>
      <c r="Q23572" s="38"/>
      <c r="Y23572" s="38"/>
    </row>
    <row r="23573" spans="5:25">
      <c r="E23573" s="45"/>
      <c r="H23573" s="45"/>
      <c r="Q23573" s="38"/>
      <c r="Y23573" s="38"/>
    </row>
    <row r="23574" spans="5:25">
      <c r="E23574" s="45"/>
      <c r="H23574" s="45"/>
      <c r="Q23574" s="38"/>
      <c r="Y23574" s="38"/>
    </row>
    <row r="23575" spans="5:25">
      <c r="E23575" s="45"/>
      <c r="H23575" s="45"/>
      <c r="Q23575" s="38"/>
      <c r="Y23575" s="38"/>
    </row>
    <row r="23576" spans="5:25">
      <c r="E23576" s="45"/>
      <c r="H23576" s="45"/>
      <c r="Q23576" s="38"/>
      <c r="Y23576" s="38"/>
    </row>
    <row r="23577" spans="5:25">
      <c r="E23577" s="45"/>
      <c r="H23577" s="45"/>
      <c r="Q23577" s="38"/>
      <c r="Y23577" s="38"/>
    </row>
    <row r="23578" spans="5:25">
      <c r="E23578" s="45"/>
      <c r="H23578" s="45"/>
      <c r="Q23578" s="38"/>
      <c r="Y23578" s="38"/>
    </row>
    <row r="23579" spans="5:25">
      <c r="E23579" s="45"/>
      <c r="H23579" s="45"/>
      <c r="Q23579" s="38"/>
      <c r="Y23579" s="38"/>
    </row>
    <row r="23580" spans="5:25">
      <c r="E23580" s="45"/>
      <c r="H23580" s="45"/>
      <c r="Q23580" s="38"/>
      <c r="Y23580" s="38"/>
    </row>
    <row r="23581" spans="5:25">
      <c r="E23581" s="45"/>
      <c r="H23581" s="45"/>
      <c r="Q23581" s="38"/>
      <c r="Y23581" s="38"/>
    </row>
    <row r="23582" spans="5:25">
      <c r="E23582" s="45"/>
      <c r="H23582" s="45"/>
      <c r="Q23582" s="38"/>
      <c r="Y23582" s="38"/>
    </row>
    <row r="23583" spans="5:25">
      <c r="E23583" s="45"/>
      <c r="H23583" s="45"/>
      <c r="Q23583" s="38"/>
      <c r="Y23583" s="38"/>
    </row>
    <row r="23584" spans="5:25">
      <c r="E23584" s="45"/>
      <c r="H23584" s="45"/>
      <c r="Q23584" s="38"/>
      <c r="Y23584" s="38"/>
    </row>
    <row r="23585" spans="5:25">
      <c r="E23585" s="45"/>
      <c r="H23585" s="45"/>
      <c r="Q23585" s="38"/>
      <c r="Y23585" s="38"/>
    </row>
    <row r="23586" spans="5:25">
      <c r="E23586" s="45"/>
      <c r="H23586" s="45"/>
      <c r="Q23586" s="38"/>
      <c r="Y23586" s="38"/>
    </row>
    <row r="23587" spans="5:25">
      <c r="E23587" s="45"/>
      <c r="H23587" s="45"/>
      <c r="Q23587" s="38"/>
      <c r="Y23587" s="38"/>
    </row>
    <row r="23588" spans="5:25">
      <c r="E23588" s="45"/>
      <c r="H23588" s="45"/>
      <c r="Q23588" s="38"/>
      <c r="Y23588" s="38"/>
    </row>
    <row r="23589" spans="5:25">
      <c r="E23589" s="45"/>
      <c r="H23589" s="45"/>
      <c r="Q23589" s="38"/>
      <c r="Y23589" s="38"/>
    </row>
    <row r="23590" spans="5:25">
      <c r="E23590" s="45"/>
      <c r="H23590" s="45"/>
      <c r="Q23590" s="38"/>
      <c r="Y23590" s="38"/>
    </row>
    <row r="23591" spans="5:25">
      <c r="E23591" s="45"/>
      <c r="H23591" s="45"/>
      <c r="Q23591" s="38"/>
      <c r="Y23591" s="38"/>
    </row>
    <row r="23592" spans="5:25">
      <c r="E23592" s="45"/>
      <c r="H23592" s="45"/>
      <c r="Q23592" s="38"/>
      <c r="Y23592" s="38"/>
    </row>
    <row r="23593" spans="5:25">
      <c r="E23593" s="45"/>
      <c r="H23593" s="45"/>
      <c r="Q23593" s="38"/>
      <c r="Y23593" s="38"/>
    </row>
    <row r="23594" spans="5:25">
      <c r="E23594" s="45"/>
      <c r="H23594" s="45"/>
      <c r="Q23594" s="38"/>
      <c r="Y23594" s="38"/>
    </row>
    <row r="23595" spans="5:25">
      <c r="E23595" s="45"/>
      <c r="H23595" s="45"/>
      <c r="Q23595" s="38"/>
      <c r="Y23595" s="38"/>
    </row>
    <row r="23596" spans="5:25">
      <c r="E23596" s="45"/>
      <c r="H23596" s="45"/>
      <c r="Q23596" s="38"/>
      <c r="Y23596" s="38"/>
    </row>
    <row r="23597" spans="5:25">
      <c r="E23597" s="45"/>
      <c r="H23597" s="45"/>
      <c r="Q23597" s="38"/>
      <c r="Y23597" s="38"/>
    </row>
    <row r="23598" spans="5:25">
      <c r="E23598" s="45"/>
      <c r="H23598" s="45"/>
      <c r="Q23598" s="38"/>
      <c r="Y23598" s="38"/>
    </row>
    <row r="23599" spans="5:25">
      <c r="E23599" s="45"/>
      <c r="H23599" s="45"/>
      <c r="Q23599" s="38"/>
      <c r="Y23599" s="38"/>
    </row>
    <row r="23600" spans="5:25">
      <c r="E23600" s="45"/>
      <c r="H23600" s="45"/>
      <c r="Q23600" s="38"/>
      <c r="Y23600" s="38"/>
    </row>
    <row r="23601" spans="5:25">
      <c r="E23601" s="45"/>
      <c r="H23601" s="45"/>
      <c r="Q23601" s="38"/>
      <c r="Y23601" s="38"/>
    </row>
    <row r="23602" spans="5:25">
      <c r="E23602" s="45"/>
      <c r="H23602" s="45"/>
      <c r="Q23602" s="38"/>
      <c r="Y23602" s="38"/>
    </row>
    <row r="23603" spans="5:25">
      <c r="E23603" s="45"/>
      <c r="H23603" s="45"/>
      <c r="Q23603" s="38"/>
      <c r="Y23603" s="38"/>
    </row>
    <row r="23604" spans="5:25">
      <c r="E23604" s="45"/>
      <c r="H23604" s="45"/>
      <c r="Q23604" s="38"/>
      <c r="Y23604" s="38"/>
    </row>
    <row r="23605" spans="5:25">
      <c r="E23605" s="45"/>
      <c r="H23605" s="45"/>
      <c r="Q23605" s="38"/>
      <c r="Y23605" s="38"/>
    </row>
    <row r="23606" spans="5:25">
      <c r="E23606" s="45"/>
      <c r="H23606" s="45"/>
      <c r="Q23606" s="38"/>
      <c r="Y23606" s="38"/>
    </row>
    <row r="23607" spans="5:25">
      <c r="E23607" s="45"/>
      <c r="H23607" s="45"/>
      <c r="Q23607" s="38"/>
      <c r="Y23607" s="38"/>
    </row>
    <row r="23608" spans="5:25">
      <c r="E23608" s="45"/>
      <c r="H23608" s="45"/>
      <c r="Q23608" s="38"/>
      <c r="Y23608" s="38"/>
    </row>
    <row r="23609" spans="5:25">
      <c r="E23609" s="45"/>
      <c r="H23609" s="45"/>
      <c r="Q23609" s="38"/>
      <c r="Y23609" s="38"/>
    </row>
    <row r="23610" spans="5:25">
      <c r="E23610" s="45"/>
      <c r="H23610" s="45"/>
      <c r="Q23610" s="38"/>
      <c r="Y23610" s="38"/>
    </row>
    <row r="23611" spans="5:25">
      <c r="E23611" s="45"/>
      <c r="H23611" s="45"/>
      <c r="Q23611" s="38"/>
      <c r="Y23611" s="38"/>
    </row>
    <row r="23612" spans="5:25">
      <c r="E23612" s="45"/>
      <c r="H23612" s="45"/>
      <c r="Q23612" s="38"/>
      <c r="Y23612" s="38"/>
    </row>
    <row r="23613" spans="5:25">
      <c r="E23613" s="45"/>
      <c r="H23613" s="45"/>
      <c r="Q23613" s="38"/>
      <c r="Y23613" s="38"/>
    </row>
    <row r="23614" spans="5:25">
      <c r="E23614" s="45"/>
      <c r="H23614" s="45"/>
      <c r="Q23614" s="38"/>
      <c r="Y23614" s="38"/>
    </row>
    <row r="23615" spans="5:25">
      <c r="E23615" s="45"/>
      <c r="H23615" s="45"/>
      <c r="Q23615" s="38"/>
      <c r="Y23615" s="38"/>
    </row>
    <row r="23616" spans="5:25">
      <c r="E23616" s="45"/>
      <c r="H23616" s="45"/>
      <c r="Q23616" s="38"/>
      <c r="Y23616" s="38"/>
    </row>
    <row r="23617" spans="5:25">
      <c r="E23617" s="45"/>
      <c r="H23617" s="45"/>
      <c r="Q23617" s="38"/>
      <c r="Y23617" s="38"/>
    </row>
    <row r="23618" spans="5:25">
      <c r="E23618" s="45"/>
      <c r="H23618" s="45"/>
      <c r="Q23618" s="38"/>
      <c r="Y23618" s="38"/>
    </row>
    <row r="23619" spans="5:25">
      <c r="E23619" s="45"/>
      <c r="H23619" s="45"/>
      <c r="Q23619" s="38"/>
      <c r="Y23619" s="38"/>
    </row>
    <row r="23620" spans="5:25">
      <c r="E23620" s="45"/>
      <c r="H23620" s="45"/>
      <c r="Q23620" s="38"/>
      <c r="Y23620" s="38"/>
    </row>
    <row r="23621" spans="5:25">
      <c r="E23621" s="45"/>
      <c r="H23621" s="45"/>
      <c r="Q23621" s="38"/>
      <c r="Y23621" s="38"/>
    </row>
    <row r="23622" spans="5:25">
      <c r="E23622" s="45"/>
      <c r="H23622" s="45"/>
      <c r="Q23622" s="38"/>
      <c r="Y23622" s="38"/>
    </row>
    <row r="23623" spans="5:25">
      <c r="E23623" s="45"/>
      <c r="H23623" s="45"/>
      <c r="Q23623" s="38"/>
      <c r="Y23623" s="38"/>
    </row>
    <row r="23624" spans="5:25">
      <c r="E23624" s="45"/>
      <c r="H23624" s="45"/>
      <c r="Q23624" s="38"/>
      <c r="Y23624" s="38"/>
    </row>
    <row r="23625" spans="5:25">
      <c r="E23625" s="45"/>
      <c r="H23625" s="45"/>
      <c r="Q23625" s="38"/>
      <c r="Y23625" s="38"/>
    </row>
    <row r="23626" spans="5:25">
      <c r="E23626" s="45"/>
      <c r="H23626" s="45"/>
      <c r="Q23626" s="38"/>
      <c r="Y23626" s="38"/>
    </row>
    <row r="23627" spans="5:25">
      <c r="E23627" s="45"/>
      <c r="H23627" s="45"/>
      <c r="Q23627" s="38"/>
      <c r="Y23627" s="38"/>
    </row>
    <row r="23628" spans="5:25">
      <c r="E23628" s="45"/>
      <c r="H23628" s="45"/>
      <c r="Q23628" s="38"/>
      <c r="Y23628" s="38"/>
    </row>
    <row r="23629" spans="5:25">
      <c r="E23629" s="45"/>
      <c r="H23629" s="45"/>
      <c r="Q23629" s="38"/>
      <c r="Y23629" s="38"/>
    </row>
    <row r="23630" spans="5:25">
      <c r="E23630" s="45"/>
      <c r="H23630" s="45"/>
      <c r="Q23630" s="38"/>
      <c r="Y23630" s="38"/>
    </row>
    <row r="23631" spans="5:25">
      <c r="E23631" s="45"/>
      <c r="H23631" s="45"/>
      <c r="Q23631" s="38"/>
      <c r="Y23631" s="38"/>
    </row>
    <row r="23632" spans="5:25">
      <c r="E23632" s="45"/>
      <c r="H23632" s="45"/>
      <c r="Q23632" s="38"/>
      <c r="Y23632" s="38"/>
    </row>
    <row r="23633" spans="5:25">
      <c r="E23633" s="45"/>
      <c r="H23633" s="45"/>
      <c r="Q23633" s="38"/>
      <c r="Y23633" s="38"/>
    </row>
    <row r="23634" spans="5:25">
      <c r="E23634" s="45"/>
      <c r="H23634" s="45"/>
      <c r="Q23634" s="38"/>
      <c r="Y23634" s="38"/>
    </row>
    <row r="23635" spans="5:25">
      <c r="E23635" s="45"/>
      <c r="H23635" s="45"/>
      <c r="Q23635" s="38"/>
      <c r="Y23635" s="38"/>
    </row>
    <row r="23636" spans="5:25">
      <c r="E23636" s="45"/>
      <c r="H23636" s="45"/>
      <c r="Q23636" s="38"/>
      <c r="Y23636" s="38"/>
    </row>
    <row r="23637" spans="5:25">
      <c r="E23637" s="45"/>
      <c r="H23637" s="45"/>
      <c r="Q23637" s="38"/>
      <c r="Y23637" s="38"/>
    </row>
    <row r="23638" spans="5:25">
      <c r="E23638" s="45"/>
      <c r="H23638" s="45"/>
      <c r="Q23638" s="38"/>
      <c r="Y23638" s="38"/>
    </row>
    <row r="23639" spans="5:25">
      <c r="E23639" s="45"/>
      <c r="H23639" s="45"/>
      <c r="Q23639" s="38"/>
      <c r="Y23639" s="38"/>
    </row>
    <row r="23640" spans="5:25">
      <c r="E23640" s="45"/>
      <c r="H23640" s="45"/>
      <c r="Q23640" s="38"/>
      <c r="Y23640" s="38"/>
    </row>
    <row r="23641" spans="5:25">
      <c r="E23641" s="45"/>
      <c r="H23641" s="45"/>
      <c r="Q23641" s="38"/>
      <c r="Y23641" s="38"/>
    </row>
    <row r="23642" spans="5:25">
      <c r="E23642" s="45"/>
      <c r="H23642" s="45"/>
      <c r="Q23642" s="38"/>
      <c r="Y23642" s="38"/>
    </row>
    <row r="23643" spans="5:25">
      <c r="E23643" s="45"/>
      <c r="H23643" s="45"/>
      <c r="Q23643" s="38"/>
      <c r="Y23643" s="38"/>
    </row>
    <row r="23644" spans="5:25">
      <c r="E23644" s="45"/>
      <c r="H23644" s="45"/>
      <c r="Q23644" s="38"/>
      <c r="Y23644" s="38"/>
    </row>
    <row r="23645" spans="5:25">
      <c r="E23645" s="45"/>
      <c r="H23645" s="45"/>
      <c r="Q23645" s="38"/>
      <c r="Y23645" s="38"/>
    </row>
    <row r="23646" spans="5:25">
      <c r="E23646" s="45"/>
      <c r="H23646" s="45"/>
      <c r="Q23646" s="38"/>
      <c r="Y23646" s="38"/>
    </row>
    <row r="23647" spans="5:25">
      <c r="E23647" s="45"/>
      <c r="H23647" s="45"/>
      <c r="Q23647" s="38"/>
      <c r="Y23647" s="38"/>
    </row>
    <row r="23648" spans="5:25">
      <c r="E23648" s="45"/>
      <c r="H23648" s="45"/>
      <c r="Q23648" s="38"/>
      <c r="Y23648" s="38"/>
    </row>
    <row r="23649" spans="5:25">
      <c r="E23649" s="45"/>
      <c r="H23649" s="45"/>
      <c r="Q23649" s="38"/>
      <c r="Y23649" s="38"/>
    </row>
    <row r="23650" spans="5:25">
      <c r="E23650" s="45"/>
      <c r="H23650" s="45"/>
      <c r="Q23650" s="38"/>
      <c r="Y23650" s="38"/>
    </row>
    <row r="23651" spans="5:25">
      <c r="E23651" s="45"/>
      <c r="H23651" s="45"/>
      <c r="Q23651" s="38"/>
      <c r="Y23651" s="38"/>
    </row>
    <row r="23652" spans="5:25">
      <c r="E23652" s="45"/>
      <c r="H23652" s="45"/>
      <c r="Q23652" s="38"/>
      <c r="Y23652" s="38"/>
    </row>
    <row r="23653" spans="5:25">
      <c r="E23653" s="45"/>
      <c r="H23653" s="45"/>
      <c r="Q23653" s="38"/>
      <c r="Y23653" s="38"/>
    </row>
    <row r="23654" spans="5:25">
      <c r="E23654" s="45"/>
      <c r="H23654" s="45"/>
      <c r="Q23654" s="38"/>
      <c r="Y23654" s="38"/>
    </row>
    <row r="23655" spans="5:25">
      <c r="E23655" s="45"/>
      <c r="H23655" s="45"/>
      <c r="Q23655" s="38"/>
      <c r="Y23655" s="38"/>
    </row>
    <row r="23656" spans="5:25">
      <c r="E23656" s="45"/>
      <c r="H23656" s="45"/>
      <c r="Q23656" s="38"/>
      <c r="Y23656" s="38"/>
    </row>
    <row r="23657" spans="5:25">
      <c r="E23657" s="45"/>
      <c r="H23657" s="45"/>
      <c r="Q23657" s="38"/>
      <c r="Y23657" s="38"/>
    </row>
    <row r="23658" spans="5:25">
      <c r="E23658" s="45"/>
      <c r="H23658" s="45"/>
      <c r="Q23658" s="38"/>
      <c r="Y23658" s="38"/>
    </row>
    <row r="23659" spans="5:25">
      <c r="E23659" s="45"/>
      <c r="H23659" s="45"/>
      <c r="Q23659" s="38"/>
      <c r="Y23659" s="38"/>
    </row>
    <row r="23660" spans="5:25">
      <c r="E23660" s="45"/>
      <c r="H23660" s="45"/>
      <c r="Q23660" s="38"/>
      <c r="Y23660" s="38"/>
    </row>
    <row r="23661" spans="5:25">
      <c r="E23661" s="45"/>
      <c r="H23661" s="45"/>
      <c r="Q23661" s="38"/>
      <c r="Y23661" s="38"/>
    </row>
    <row r="23662" spans="5:25">
      <c r="E23662" s="45"/>
      <c r="H23662" s="45"/>
      <c r="Q23662" s="38"/>
      <c r="Y23662" s="38"/>
    </row>
    <row r="23663" spans="5:25">
      <c r="E23663" s="45"/>
      <c r="H23663" s="45"/>
      <c r="Q23663" s="38"/>
      <c r="Y23663" s="38"/>
    </row>
    <row r="23664" spans="5:25">
      <c r="E23664" s="45"/>
      <c r="H23664" s="45"/>
      <c r="Q23664" s="38"/>
      <c r="Y23664" s="38"/>
    </row>
    <row r="23665" spans="5:25">
      <c r="E23665" s="45"/>
      <c r="H23665" s="45"/>
      <c r="Q23665" s="38"/>
      <c r="Y23665" s="38"/>
    </row>
    <row r="23666" spans="5:25">
      <c r="E23666" s="45"/>
      <c r="H23666" s="45"/>
      <c r="Q23666" s="38"/>
      <c r="Y23666" s="38"/>
    </row>
    <row r="23667" spans="5:25">
      <c r="E23667" s="45"/>
      <c r="H23667" s="45"/>
      <c r="Q23667" s="38"/>
      <c r="Y23667" s="38"/>
    </row>
    <row r="23668" spans="5:25">
      <c r="E23668" s="45"/>
      <c r="H23668" s="45"/>
      <c r="Q23668" s="38"/>
      <c r="Y23668" s="38"/>
    </row>
    <row r="23669" spans="5:25">
      <c r="E23669" s="45"/>
      <c r="H23669" s="45"/>
      <c r="Q23669" s="38"/>
      <c r="Y23669" s="38"/>
    </row>
    <row r="23670" spans="5:25">
      <c r="E23670" s="45"/>
      <c r="H23670" s="45"/>
      <c r="Q23670" s="38"/>
      <c r="Y23670" s="38"/>
    </row>
    <row r="23671" spans="5:25">
      <c r="E23671" s="45"/>
      <c r="H23671" s="45"/>
      <c r="Q23671" s="38"/>
      <c r="Y23671" s="38"/>
    </row>
    <row r="23672" spans="5:25">
      <c r="E23672" s="45"/>
      <c r="H23672" s="45"/>
      <c r="Q23672" s="38"/>
      <c r="Y23672" s="38"/>
    </row>
    <row r="23673" spans="5:25">
      <c r="E23673" s="45"/>
      <c r="H23673" s="45"/>
      <c r="Q23673" s="38"/>
      <c r="Y23673" s="38"/>
    </row>
    <row r="23674" spans="5:25">
      <c r="E23674" s="45"/>
      <c r="H23674" s="45"/>
      <c r="Q23674" s="38"/>
      <c r="Y23674" s="38"/>
    </row>
    <row r="23675" spans="5:25">
      <c r="E23675" s="45"/>
      <c r="H23675" s="45"/>
      <c r="Q23675" s="38"/>
      <c r="Y23675" s="38"/>
    </row>
    <row r="23676" spans="5:25">
      <c r="E23676" s="45"/>
      <c r="H23676" s="45"/>
      <c r="Q23676" s="38"/>
      <c r="Y23676" s="38"/>
    </row>
    <row r="23677" spans="5:25">
      <c r="E23677" s="45"/>
      <c r="H23677" s="45"/>
      <c r="Q23677" s="38"/>
      <c r="Y23677" s="38"/>
    </row>
    <row r="23678" spans="5:25">
      <c r="E23678" s="45"/>
      <c r="H23678" s="45"/>
      <c r="Q23678" s="38"/>
      <c r="Y23678" s="38"/>
    </row>
    <row r="23679" spans="5:25">
      <c r="E23679" s="45"/>
      <c r="H23679" s="45"/>
      <c r="Q23679" s="38"/>
      <c r="Y23679" s="38"/>
    </row>
    <row r="23680" spans="5:25">
      <c r="E23680" s="45"/>
      <c r="H23680" s="45"/>
      <c r="Q23680" s="38"/>
      <c r="Y23680" s="38"/>
    </row>
    <row r="23681" spans="5:25">
      <c r="E23681" s="45"/>
      <c r="H23681" s="45"/>
      <c r="Q23681" s="38"/>
      <c r="Y23681" s="38"/>
    </row>
    <row r="23682" spans="5:25">
      <c r="E23682" s="45"/>
      <c r="H23682" s="45"/>
      <c r="Q23682" s="38"/>
      <c r="Y23682" s="38"/>
    </row>
    <row r="23683" spans="5:25">
      <c r="E23683" s="45"/>
      <c r="H23683" s="45"/>
      <c r="Q23683" s="38"/>
      <c r="Y23683" s="38"/>
    </row>
    <row r="23684" spans="5:25">
      <c r="E23684" s="45"/>
      <c r="H23684" s="45"/>
      <c r="Q23684" s="38"/>
      <c r="Y23684" s="38"/>
    </row>
    <row r="23685" spans="5:25">
      <c r="E23685" s="45"/>
      <c r="H23685" s="45"/>
      <c r="Q23685" s="38"/>
      <c r="Y23685" s="38"/>
    </row>
    <row r="23686" spans="5:25">
      <c r="E23686" s="45"/>
      <c r="H23686" s="45"/>
      <c r="Q23686" s="38"/>
      <c r="Y23686" s="38"/>
    </row>
    <row r="23687" spans="5:25">
      <c r="E23687" s="45"/>
      <c r="H23687" s="45"/>
      <c r="Q23687" s="38"/>
      <c r="Y23687" s="38"/>
    </row>
    <row r="23688" spans="5:25">
      <c r="E23688" s="45"/>
      <c r="H23688" s="45"/>
      <c r="Q23688" s="38"/>
      <c r="Y23688" s="38"/>
    </row>
    <row r="23689" spans="5:25">
      <c r="E23689" s="45"/>
      <c r="H23689" s="45"/>
      <c r="Q23689" s="38"/>
      <c r="Y23689" s="38"/>
    </row>
    <row r="23690" spans="5:25">
      <c r="E23690" s="45"/>
      <c r="H23690" s="45"/>
      <c r="Q23690" s="38"/>
      <c r="Y23690" s="38"/>
    </row>
    <row r="23691" spans="5:25">
      <c r="E23691" s="45"/>
      <c r="H23691" s="45"/>
      <c r="Q23691" s="38"/>
      <c r="Y23691" s="38"/>
    </row>
    <row r="23692" spans="5:25">
      <c r="E23692" s="45"/>
      <c r="H23692" s="45"/>
      <c r="Q23692" s="38"/>
      <c r="Y23692" s="38"/>
    </row>
    <row r="23693" spans="5:25">
      <c r="E23693" s="45"/>
      <c r="H23693" s="45"/>
      <c r="Q23693" s="38"/>
      <c r="Y23693" s="38"/>
    </row>
    <row r="23694" spans="5:25">
      <c r="E23694" s="45"/>
      <c r="H23694" s="45"/>
      <c r="Q23694" s="38"/>
      <c r="Y23694" s="38"/>
    </row>
    <row r="23695" spans="5:25">
      <c r="E23695" s="45"/>
      <c r="H23695" s="45"/>
      <c r="Q23695" s="38"/>
      <c r="Y23695" s="38"/>
    </row>
    <row r="23696" spans="5:25">
      <c r="E23696" s="45"/>
      <c r="H23696" s="45"/>
      <c r="Q23696" s="38"/>
      <c r="Y23696" s="38"/>
    </row>
    <row r="23697" spans="5:25">
      <c r="E23697" s="45"/>
      <c r="H23697" s="45"/>
      <c r="Q23697" s="38"/>
      <c r="Y23697" s="38"/>
    </row>
    <row r="23698" spans="5:25">
      <c r="E23698" s="45"/>
      <c r="H23698" s="45"/>
      <c r="Q23698" s="38"/>
      <c r="Y23698" s="38"/>
    </row>
    <row r="23699" spans="5:25">
      <c r="E23699" s="45"/>
      <c r="H23699" s="45"/>
      <c r="Q23699" s="38"/>
      <c r="Y23699" s="38"/>
    </row>
    <row r="23700" spans="5:25">
      <c r="E23700" s="45"/>
      <c r="H23700" s="45"/>
      <c r="Q23700" s="38"/>
      <c r="Y23700" s="38"/>
    </row>
    <row r="23701" spans="5:25">
      <c r="E23701" s="45"/>
      <c r="H23701" s="45"/>
      <c r="Q23701" s="38"/>
      <c r="Y23701" s="38"/>
    </row>
    <row r="23702" spans="5:25">
      <c r="E23702" s="45"/>
      <c r="H23702" s="45"/>
      <c r="Q23702" s="38"/>
      <c r="Y23702" s="38"/>
    </row>
    <row r="23703" spans="5:25">
      <c r="E23703" s="45"/>
      <c r="H23703" s="45"/>
      <c r="Q23703" s="38"/>
      <c r="Y23703" s="38"/>
    </row>
    <row r="23704" spans="5:25">
      <c r="E23704" s="45"/>
      <c r="H23704" s="45"/>
      <c r="Q23704" s="38"/>
      <c r="Y23704" s="38"/>
    </row>
    <row r="23705" spans="5:25">
      <c r="E23705" s="45"/>
      <c r="H23705" s="45"/>
      <c r="Q23705" s="38"/>
      <c r="Y23705" s="38"/>
    </row>
    <row r="23706" spans="5:25">
      <c r="E23706" s="45"/>
      <c r="H23706" s="45"/>
      <c r="Q23706" s="38"/>
      <c r="Y23706" s="38"/>
    </row>
    <row r="23707" spans="5:25">
      <c r="E23707" s="45"/>
      <c r="H23707" s="45"/>
      <c r="Q23707" s="38"/>
      <c r="Y23707" s="38"/>
    </row>
    <row r="23708" spans="5:25">
      <c r="E23708" s="45"/>
      <c r="H23708" s="45"/>
      <c r="Q23708" s="38"/>
      <c r="Y23708" s="38"/>
    </row>
    <row r="23709" spans="5:25">
      <c r="E23709" s="45"/>
      <c r="H23709" s="45"/>
      <c r="Q23709" s="38"/>
      <c r="Y23709" s="38"/>
    </row>
    <row r="23710" spans="5:25">
      <c r="E23710" s="45"/>
      <c r="H23710" s="45"/>
      <c r="Q23710" s="38"/>
      <c r="Y23710" s="38"/>
    </row>
    <row r="23711" spans="5:25">
      <c r="E23711" s="45"/>
      <c r="H23711" s="45"/>
      <c r="Q23711" s="38"/>
      <c r="Y23711" s="38"/>
    </row>
    <row r="23712" spans="5:25">
      <c r="E23712" s="45"/>
      <c r="H23712" s="45"/>
      <c r="Q23712" s="38"/>
      <c r="Y23712" s="38"/>
    </row>
    <row r="23713" spans="5:25">
      <c r="E23713" s="45"/>
      <c r="H23713" s="45"/>
      <c r="Q23713" s="38"/>
      <c r="Y23713" s="38"/>
    </row>
    <row r="23714" spans="5:25">
      <c r="E23714" s="45"/>
      <c r="H23714" s="45"/>
      <c r="Q23714" s="38"/>
      <c r="Y23714" s="38"/>
    </row>
    <row r="23715" spans="5:25">
      <c r="E23715" s="45"/>
      <c r="H23715" s="45"/>
      <c r="Q23715" s="38"/>
      <c r="Y23715" s="38"/>
    </row>
    <row r="23716" spans="5:25">
      <c r="E23716" s="45"/>
      <c r="H23716" s="45"/>
      <c r="Q23716" s="38"/>
      <c r="Y23716" s="38"/>
    </row>
    <row r="23717" spans="5:25">
      <c r="E23717" s="45"/>
      <c r="H23717" s="45"/>
      <c r="Q23717" s="38"/>
      <c r="Y23717" s="38"/>
    </row>
    <row r="23718" spans="5:25">
      <c r="E23718" s="45"/>
      <c r="H23718" s="45"/>
      <c r="Q23718" s="38"/>
      <c r="Y23718" s="38"/>
    </row>
    <row r="23719" spans="5:25">
      <c r="E23719" s="45"/>
      <c r="H23719" s="45"/>
      <c r="Q23719" s="38"/>
      <c r="Y23719" s="38"/>
    </row>
    <row r="23720" spans="5:25">
      <c r="E23720" s="45"/>
      <c r="H23720" s="45"/>
      <c r="Q23720" s="38"/>
      <c r="Y23720" s="38"/>
    </row>
    <row r="23721" spans="5:25">
      <c r="E23721" s="45"/>
      <c r="H23721" s="45"/>
      <c r="Q23721" s="38"/>
      <c r="Y23721" s="38"/>
    </row>
    <row r="23722" spans="5:25">
      <c r="E23722" s="45"/>
      <c r="H23722" s="45"/>
      <c r="Q23722" s="38"/>
      <c r="Y23722" s="38"/>
    </row>
    <row r="23723" spans="5:25">
      <c r="E23723" s="45"/>
      <c r="H23723" s="45"/>
      <c r="Q23723" s="38"/>
      <c r="Y23723" s="38"/>
    </row>
    <row r="23724" spans="5:25">
      <c r="E23724" s="45"/>
      <c r="H23724" s="45"/>
      <c r="Q23724" s="38"/>
      <c r="Y23724" s="38"/>
    </row>
    <row r="23725" spans="5:25">
      <c r="E23725" s="45"/>
      <c r="H23725" s="45"/>
      <c r="Q23725" s="38"/>
      <c r="Y23725" s="38"/>
    </row>
    <row r="23726" spans="5:25">
      <c r="E23726" s="45"/>
      <c r="H23726" s="45"/>
      <c r="Q23726" s="38"/>
      <c r="Y23726" s="38"/>
    </row>
    <row r="23727" spans="5:25">
      <c r="E23727" s="45"/>
      <c r="H23727" s="45"/>
      <c r="Q23727" s="38"/>
      <c r="Y23727" s="38"/>
    </row>
    <row r="23728" spans="5:25">
      <c r="E23728" s="45"/>
      <c r="H23728" s="45"/>
      <c r="Q23728" s="38"/>
      <c r="Y23728" s="38"/>
    </row>
    <row r="23729" spans="5:25">
      <c r="E23729" s="45"/>
      <c r="H23729" s="45"/>
      <c r="Q23729" s="38"/>
      <c r="Y23729" s="38"/>
    </row>
    <row r="23730" spans="5:25">
      <c r="E23730" s="45"/>
      <c r="H23730" s="45"/>
      <c r="Q23730" s="38"/>
      <c r="Y23730" s="38"/>
    </row>
    <row r="23731" spans="5:25">
      <c r="E23731" s="45"/>
      <c r="H23731" s="45"/>
      <c r="Q23731" s="38"/>
      <c r="Y23731" s="38"/>
    </row>
    <row r="23732" spans="5:25">
      <c r="E23732" s="45"/>
      <c r="H23732" s="45"/>
      <c r="Q23732" s="38"/>
      <c r="Y23732" s="38"/>
    </row>
    <row r="23733" spans="5:25">
      <c r="E23733" s="45"/>
      <c r="H23733" s="45"/>
      <c r="Q23733" s="38"/>
      <c r="Y23733" s="38"/>
    </row>
    <row r="23734" spans="5:25">
      <c r="E23734" s="45"/>
      <c r="H23734" s="45"/>
      <c r="Q23734" s="38"/>
      <c r="Y23734" s="38"/>
    </row>
    <row r="23735" spans="5:25">
      <c r="E23735" s="45"/>
      <c r="H23735" s="45"/>
      <c r="Q23735" s="38"/>
      <c r="Y23735" s="38"/>
    </row>
    <row r="23736" spans="5:25">
      <c r="E23736" s="45"/>
      <c r="H23736" s="45"/>
      <c r="Q23736" s="38"/>
      <c r="Y23736" s="38"/>
    </row>
    <row r="23737" spans="5:25">
      <c r="E23737" s="45"/>
      <c r="H23737" s="45"/>
      <c r="Q23737" s="38"/>
      <c r="Y23737" s="38"/>
    </row>
    <row r="23738" spans="5:25">
      <c r="E23738" s="45"/>
      <c r="H23738" s="45"/>
      <c r="Q23738" s="38"/>
      <c r="Y23738" s="38"/>
    </row>
    <row r="23739" spans="5:25">
      <c r="E23739" s="45"/>
      <c r="H23739" s="45"/>
      <c r="Q23739" s="38"/>
      <c r="Y23739" s="38"/>
    </row>
    <row r="23740" spans="5:25">
      <c r="E23740" s="45"/>
      <c r="H23740" s="45"/>
      <c r="Q23740" s="38"/>
      <c r="Y23740" s="38"/>
    </row>
    <row r="23741" spans="5:25">
      <c r="E23741" s="45"/>
      <c r="H23741" s="45"/>
      <c r="Q23741" s="38"/>
      <c r="Y23741" s="38"/>
    </row>
    <row r="23742" spans="5:25">
      <c r="E23742" s="45"/>
      <c r="H23742" s="45"/>
      <c r="Q23742" s="38"/>
      <c r="Y23742" s="38"/>
    </row>
    <row r="23743" spans="5:25">
      <c r="E23743" s="45"/>
      <c r="H23743" s="45"/>
      <c r="Q23743" s="38"/>
      <c r="Y23743" s="38"/>
    </row>
    <row r="23744" spans="5:25">
      <c r="E23744" s="45"/>
      <c r="H23744" s="45"/>
      <c r="Q23744" s="38"/>
      <c r="Y23744" s="38"/>
    </row>
    <row r="23745" spans="5:25">
      <c r="E23745" s="45"/>
      <c r="H23745" s="45"/>
      <c r="Q23745" s="38"/>
      <c r="Y23745" s="38"/>
    </row>
    <row r="23746" spans="5:25">
      <c r="E23746" s="45"/>
      <c r="H23746" s="45"/>
      <c r="Q23746" s="38"/>
      <c r="Y23746" s="38"/>
    </row>
    <row r="23747" spans="5:25">
      <c r="E23747" s="45"/>
      <c r="H23747" s="45"/>
      <c r="Q23747" s="38"/>
      <c r="Y23747" s="38"/>
    </row>
    <row r="23748" spans="5:25">
      <c r="E23748" s="45"/>
      <c r="H23748" s="45"/>
      <c r="Q23748" s="38"/>
      <c r="Y23748" s="38"/>
    </row>
    <row r="23749" spans="5:25">
      <c r="E23749" s="45"/>
      <c r="H23749" s="45"/>
      <c r="Q23749" s="38"/>
      <c r="Y23749" s="38"/>
    </row>
    <row r="23750" spans="5:25">
      <c r="E23750" s="45"/>
      <c r="H23750" s="45"/>
      <c r="Q23750" s="38"/>
      <c r="Y23750" s="38"/>
    </row>
    <row r="23751" spans="5:25">
      <c r="E23751" s="45"/>
      <c r="H23751" s="45"/>
      <c r="Q23751" s="38"/>
      <c r="Y23751" s="38"/>
    </row>
    <row r="23752" spans="5:25">
      <c r="E23752" s="45"/>
      <c r="H23752" s="45"/>
      <c r="Q23752" s="38"/>
      <c r="Y23752" s="38"/>
    </row>
    <row r="23753" spans="5:25">
      <c r="E23753" s="45"/>
      <c r="H23753" s="45"/>
      <c r="Q23753" s="38"/>
      <c r="Y23753" s="38"/>
    </row>
    <row r="23754" spans="5:25">
      <c r="E23754" s="45"/>
      <c r="H23754" s="45"/>
      <c r="Q23754" s="38"/>
      <c r="Y23754" s="38"/>
    </row>
    <row r="23755" spans="5:25">
      <c r="E23755" s="45"/>
      <c r="H23755" s="45"/>
      <c r="Q23755" s="38"/>
      <c r="Y23755" s="38"/>
    </row>
    <row r="23756" spans="5:25">
      <c r="E23756" s="45"/>
      <c r="H23756" s="45"/>
      <c r="Q23756" s="38"/>
      <c r="Y23756" s="38"/>
    </row>
    <row r="23757" spans="5:25">
      <c r="E23757" s="45"/>
      <c r="H23757" s="45"/>
      <c r="Q23757" s="38"/>
      <c r="Y23757" s="38"/>
    </row>
    <row r="23758" spans="5:25">
      <c r="E23758" s="45"/>
      <c r="H23758" s="45"/>
      <c r="Q23758" s="38"/>
      <c r="Y23758" s="38"/>
    </row>
    <row r="23759" spans="5:25">
      <c r="E23759" s="45"/>
      <c r="H23759" s="45"/>
      <c r="Q23759" s="38"/>
      <c r="Y23759" s="38"/>
    </row>
    <row r="23760" spans="5:25">
      <c r="E23760" s="45"/>
      <c r="H23760" s="45"/>
      <c r="Q23760" s="38"/>
      <c r="Y23760" s="38"/>
    </row>
    <row r="23761" spans="5:25">
      <c r="E23761" s="45"/>
      <c r="H23761" s="45"/>
      <c r="Q23761" s="38"/>
      <c r="Y23761" s="38"/>
    </row>
    <row r="23762" spans="5:25">
      <c r="E23762" s="45"/>
      <c r="H23762" s="45"/>
      <c r="Q23762" s="38"/>
      <c r="Y23762" s="38"/>
    </row>
    <row r="23763" spans="5:25">
      <c r="E23763" s="45"/>
      <c r="H23763" s="45"/>
      <c r="Q23763" s="38"/>
      <c r="Y23763" s="38"/>
    </row>
    <row r="23764" spans="5:25">
      <c r="E23764" s="45"/>
      <c r="H23764" s="45"/>
      <c r="Q23764" s="38"/>
      <c r="Y23764" s="38"/>
    </row>
    <row r="23765" spans="5:25">
      <c r="E23765" s="45"/>
      <c r="H23765" s="45"/>
      <c r="Q23765" s="38"/>
      <c r="Y23765" s="38"/>
    </row>
    <row r="23766" spans="5:25">
      <c r="E23766" s="45"/>
      <c r="H23766" s="45"/>
      <c r="Q23766" s="38"/>
      <c r="Y23766" s="38"/>
    </row>
    <row r="23767" spans="5:25">
      <c r="E23767" s="45"/>
      <c r="H23767" s="45"/>
      <c r="Q23767" s="38"/>
      <c r="Y23767" s="38"/>
    </row>
    <row r="23768" spans="5:25">
      <c r="E23768" s="45"/>
      <c r="H23768" s="45"/>
      <c r="Q23768" s="38"/>
      <c r="Y23768" s="38"/>
    </row>
    <row r="23769" spans="5:25">
      <c r="E23769" s="45"/>
      <c r="H23769" s="45"/>
      <c r="Q23769" s="38"/>
      <c r="Y23769" s="38"/>
    </row>
    <row r="23770" spans="5:25">
      <c r="E23770" s="45"/>
      <c r="H23770" s="45"/>
      <c r="Q23770" s="38"/>
      <c r="Y23770" s="38"/>
    </row>
    <row r="23771" spans="5:25">
      <c r="E23771" s="45"/>
      <c r="H23771" s="45"/>
      <c r="Q23771" s="38"/>
      <c r="Y23771" s="38"/>
    </row>
    <row r="23772" spans="5:25">
      <c r="E23772" s="45"/>
      <c r="H23772" s="45"/>
      <c r="Q23772" s="38"/>
      <c r="Y23772" s="38"/>
    </row>
    <row r="23773" spans="5:25">
      <c r="E23773" s="45"/>
      <c r="H23773" s="45"/>
      <c r="Q23773" s="38"/>
      <c r="Y23773" s="38"/>
    </row>
    <row r="23774" spans="5:25">
      <c r="E23774" s="45"/>
      <c r="H23774" s="45"/>
      <c r="Q23774" s="38"/>
      <c r="Y23774" s="38"/>
    </row>
    <row r="23775" spans="5:25">
      <c r="E23775" s="45"/>
      <c r="H23775" s="45"/>
      <c r="Q23775" s="38"/>
      <c r="Y23775" s="38"/>
    </row>
    <row r="23776" spans="5:25">
      <c r="E23776" s="45"/>
      <c r="H23776" s="45"/>
      <c r="Q23776" s="38"/>
      <c r="Y23776" s="38"/>
    </row>
    <row r="23777" spans="5:25">
      <c r="E23777" s="45"/>
      <c r="H23777" s="45"/>
      <c r="Q23777" s="38"/>
      <c r="Y23777" s="38"/>
    </row>
    <row r="23778" spans="5:25">
      <c r="E23778" s="45"/>
      <c r="H23778" s="45"/>
      <c r="Q23778" s="38"/>
      <c r="Y23778" s="38"/>
    </row>
    <row r="23779" spans="5:25">
      <c r="E23779" s="45"/>
      <c r="H23779" s="45"/>
      <c r="Q23779" s="38"/>
      <c r="Y23779" s="38"/>
    </row>
    <row r="23780" spans="5:25">
      <c r="E23780" s="45"/>
      <c r="H23780" s="45"/>
      <c r="Q23780" s="38"/>
      <c r="Y23780" s="38"/>
    </row>
    <row r="23781" spans="5:25">
      <c r="E23781" s="45"/>
      <c r="H23781" s="45"/>
      <c r="Q23781" s="38"/>
      <c r="Y23781" s="38"/>
    </row>
    <row r="23782" spans="5:25">
      <c r="E23782" s="45"/>
      <c r="H23782" s="45"/>
      <c r="Q23782" s="38"/>
      <c r="Y23782" s="38"/>
    </row>
    <row r="23783" spans="5:25">
      <c r="E23783" s="45"/>
      <c r="H23783" s="45"/>
      <c r="Q23783" s="38"/>
      <c r="Y23783" s="38"/>
    </row>
    <row r="23784" spans="5:25">
      <c r="E23784" s="45"/>
      <c r="H23784" s="45"/>
      <c r="Q23784" s="38"/>
      <c r="Y23784" s="38"/>
    </row>
    <row r="23785" spans="5:25">
      <c r="E23785" s="45"/>
      <c r="H23785" s="45"/>
      <c r="Q23785" s="38"/>
      <c r="Y23785" s="38"/>
    </row>
    <row r="23786" spans="5:25">
      <c r="E23786" s="45"/>
      <c r="H23786" s="45"/>
      <c r="Q23786" s="38"/>
      <c r="Y23786" s="38"/>
    </row>
    <row r="23787" spans="5:25">
      <c r="E23787" s="45"/>
      <c r="H23787" s="45"/>
      <c r="Q23787" s="38"/>
      <c r="Y23787" s="38"/>
    </row>
    <row r="23788" spans="5:25">
      <c r="E23788" s="45"/>
      <c r="H23788" s="45"/>
      <c r="Q23788" s="38"/>
      <c r="Y23788" s="38"/>
    </row>
    <row r="23789" spans="5:25">
      <c r="E23789" s="45"/>
      <c r="H23789" s="45"/>
      <c r="Q23789" s="38"/>
      <c r="Y23789" s="38"/>
    </row>
    <row r="23790" spans="5:25">
      <c r="E23790" s="45"/>
      <c r="H23790" s="45"/>
      <c r="Q23790" s="38"/>
      <c r="Y23790" s="38"/>
    </row>
    <row r="23791" spans="5:25">
      <c r="E23791" s="45"/>
      <c r="H23791" s="45"/>
      <c r="Q23791" s="38"/>
      <c r="Y23791" s="38"/>
    </row>
    <row r="23792" spans="5:25">
      <c r="E23792" s="45"/>
      <c r="H23792" s="45"/>
      <c r="Q23792" s="38"/>
      <c r="Y23792" s="38"/>
    </row>
    <row r="23793" spans="5:25">
      <c r="E23793" s="45"/>
      <c r="H23793" s="45"/>
      <c r="Q23793" s="38"/>
      <c r="Y23793" s="38"/>
    </row>
    <row r="23794" spans="5:25">
      <c r="E23794" s="45"/>
      <c r="H23794" s="45"/>
      <c r="Q23794" s="38"/>
      <c r="Y23794" s="38"/>
    </row>
    <row r="23795" spans="5:25">
      <c r="E23795" s="45"/>
      <c r="H23795" s="45"/>
      <c r="Q23795" s="38"/>
      <c r="Y23795" s="38"/>
    </row>
    <row r="23796" spans="5:25">
      <c r="E23796" s="45"/>
      <c r="H23796" s="45"/>
      <c r="Q23796" s="38"/>
      <c r="Y23796" s="38"/>
    </row>
    <row r="23797" spans="5:25">
      <c r="E23797" s="45"/>
      <c r="H23797" s="45"/>
      <c r="Q23797" s="38"/>
      <c r="Y23797" s="38"/>
    </row>
    <row r="23798" spans="5:25">
      <c r="E23798" s="45"/>
      <c r="H23798" s="45"/>
      <c r="Q23798" s="38"/>
      <c r="Y23798" s="38"/>
    </row>
    <row r="23799" spans="5:25">
      <c r="E23799" s="45"/>
      <c r="H23799" s="45"/>
      <c r="Q23799" s="38"/>
      <c r="Y23799" s="38"/>
    </row>
    <row r="23800" spans="5:25">
      <c r="E23800" s="45"/>
      <c r="H23800" s="45"/>
      <c r="Q23800" s="38"/>
      <c r="Y23800" s="38"/>
    </row>
    <row r="23801" spans="5:25">
      <c r="E23801" s="45"/>
      <c r="H23801" s="45"/>
      <c r="Q23801" s="38"/>
      <c r="Y23801" s="38"/>
    </row>
    <row r="23802" spans="5:25">
      <c r="E23802" s="45"/>
      <c r="H23802" s="45"/>
      <c r="Q23802" s="38"/>
      <c r="Y23802" s="38"/>
    </row>
    <row r="23803" spans="5:25">
      <c r="E23803" s="45"/>
      <c r="H23803" s="45"/>
      <c r="Q23803" s="38"/>
      <c r="Y23803" s="38"/>
    </row>
    <row r="23804" spans="5:25">
      <c r="E23804" s="45"/>
      <c r="H23804" s="45"/>
      <c r="Q23804" s="38"/>
      <c r="Y23804" s="38"/>
    </row>
    <row r="23805" spans="5:25">
      <c r="E23805" s="45"/>
      <c r="H23805" s="45"/>
      <c r="Q23805" s="38"/>
      <c r="Y23805" s="38"/>
    </row>
    <row r="23806" spans="5:25">
      <c r="E23806" s="45"/>
      <c r="H23806" s="45"/>
      <c r="Q23806" s="38"/>
      <c r="Y23806" s="38"/>
    </row>
    <row r="23807" spans="5:25">
      <c r="E23807" s="45"/>
      <c r="H23807" s="45"/>
      <c r="Q23807" s="38"/>
      <c r="Y23807" s="38"/>
    </row>
    <row r="23808" spans="5:25">
      <c r="E23808" s="45"/>
      <c r="H23808" s="45"/>
      <c r="Q23808" s="38"/>
      <c r="Y23808" s="38"/>
    </row>
    <row r="23809" spans="5:25">
      <c r="E23809" s="45"/>
      <c r="H23809" s="45"/>
      <c r="Q23809" s="38"/>
      <c r="Y23809" s="38"/>
    </row>
    <row r="23810" spans="5:25">
      <c r="E23810" s="45"/>
      <c r="H23810" s="45"/>
      <c r="Q23810" s="38"/>
      <c r="Y23810" s="38"/>
    </row>
    <row r="23811" spans="5:25">
      <c r="E23811" s="45"/>
      <c r="H23811" s="45"/>
      <c r="Q23811" s="38"/>
      <c r="Y23811" s="38"/>
    </row>
    <row r="23812" spans="5:25">
      <c r="E23812" s="45"/>
      <c r="H23812" s="45"/>
      <c r="Q23812" s="38"/>
      <c r="Y23812" s="38"/>
    </row>
    <row r="23813" spans="5:25">
      <c r="E23813" s="45"/>
      <c r="H23813" s="45"/>
      <c r="Q23813" s="38"/>
      <c r="Y23813" s="38"/>
    </row>
    <row r="23814" spans="5:25">
      <c r="E23814" s="45"/>
      <c r="H23814" s="45"/>
      <c r="Q23814" s="38"/>
      <c r="Y23814" s="38"/>
    </row>
    <row r="23815" spans="5:25">
      <c r="E23815" s="45"/>
      <c r="H23815" s="45"/>
      <c r="Q23815" s="38"/>
      <c r="Y23815" s="38"/>
    </row>
    <row r="23816" spans="5:25">
      <c r="E23816" s="45"/>
      <c r="H23816" s="45"/>
      <c r="Q23816" s="38"/>
      <c r="Y23816" s="38"/>
    </row>
    <row r="23817" spans="5:25">
      <c r="E23817" s="45"/>
      <c r="H23817" s="45"/>
      <c r="Q23817" s="38"/>
      <c r="Y23817" s="38"/>
    </row>
    <row r="23818" spans="5:25">
      <c r="E23818" s="45"/>
      <c r="H23818" s="45"/>
      <c r="Q23818" s="38"/>
      <c r="Y23818" s="38"/>
    </row>
    <row r="23819" spans="5:25">
      <c r="E23819" s="45"/>
      <c r="H23819" s="45"/>
      <c r="Q23819" s="38"/>
      <c r="Y23819" s="38"/>
    </row>
    <row r="23820" spans="5:25">
      <c r="E23820" s="45"/>
      <c r="H23820" s="45"/>
      <c r="Q23820" s="38"/>
      <c r="Y23820" s="38"/>
    </row>
    <row r="23821" spans="5:25">
      <c r="E23821" s="45"/>
      <c r="H23821" s="45"/>
      <c r="Q23821" s="38"/>
      <c r="Y23821" s="38"/>
    </row>
    <row r="23822" spans="5:25">
      <c r="E23822" s="45"/>
      <c r="H23822" s="45"/>
      <c r="Q23822" s="38"/>
      <c r="Y23822" s="38"/>
    </row>
    <row r="23823" spans="5:25">
      <c r="E23823" s="45"/>
      <c r="H23823" s="45"/>
      <c r="Q23823" s="38"/>
      <c r="Y23823" s="38"/>
    </row>
    <row r="23824" spans="5:25">
      <c r="E23824" s="45"/>
      <c r="H23824" s="45"/>
      <c r="Q23824" s="38"/>
      <c r="Y23824" s="38"/>
    </row>
    <row r="23825" spans="5:25">
      <c r="E23825" s="45"/>
      <c r="H23825" s="45"/>
      <c r="Q23825" s="38"/>
      <c r="Y23825" s="38"/>
    </row>
    <row r="23826" spans="5:25">
      <c r="E23826" s="45"/>
      <c r="H23826" s="45"/>
      <c r="Q23826" s="38"/>
      <c r="Y23826" s="38"/>
    </row>
    <row r="23827" spans="5:25">
      <c r="E23827" s="45"/>
      <c r="H23827" s="45"/>
      <c r="Q23827" s="38"/>
      <c r="Y23827" s="38"/>
    </row>
    <row r="23828" spans="5:25">
      <c r="E23828" s="45"/>
      <c r="H23828" s="45"/>
      <c r="Q23828" s="38"/>
      <c r="Y23828" s="38"/>
    </row>
    <row r="23829" spans="5:25">
      <c r="E23829" s="45"/>
      <c r="H23829" s="45"/>
      <c r="Q23829" s="38"/>
      <c r="Y23829" s="38"/>
    </row>
    <row r="23830" spans="5:25">
      <c r="E23830" s="45"/>
      <c r="H23830" s="45"/>
      <c r="Q23830" s="38"/>
      <c r="Y23830" s="38"/>
    </row>
    <row r="23831" spans="5:25">
      <c r="E23831" s="45"/>
      <c r="H23831" s="45"/>
      <c r="Q23831" s="38"/>
      <c r="Y23831" s="38"/>
    </row>
    <row r="23832" spans="5:25">
      <c r="E23832" s="45"/>
      <c r="H23832" s="45"/>
      <c r="Q23832" s="38"/>
      <c r="Y23832" s="38"/>
    </row>
    <row r="23833" spans="5:25">
      <c r="E23833" s="45"/>
      <c r="H23833" s="45"/>
      <c r="Q23833" s="38"/>
      <c r="Y23833" s="38"/>
    </row>
    <row r="23834" spans="5:25">
      <c r="E23834" s="45"/>
      <c r="H23834" s="45"/>
      <c r="Q23834" s="38"/>
      <c r="Y23834" s="38"/>
    </row>
    <row r="23835" spans="5:25">
      <c r="E23835" s="45"/>
      <c r="H23835" s="45"/>
      <c r="Q23835" s="38"/>
      <c r="Y23835" s="38"/>
    </row>
    <row r="23836" spans="5:25">
      <c r="E23836" s="45"/>
      <c r="H23836" s="45"/>
      <c r="Q23836" s="38"/>
      <c r="Y23836" s="38"/>
    </row>
    <row r="23837" spans="5:25">
      <c r="E23837" s="45"/>
      <c r="H23837" s="45"/>
      <c r="Q23837" s="38"/>
      <c r="Y23837" s="38"/>
    </row>
    <row r="23838" spans="5:25">
      <c r="E23838" s="45"/>
      <c r="H23838" s="45"/>
      <c r="Q23838" s="38"/>
      <c r="Y23838" s="38"/>
    </row>
    <row r="23839" spans="5:25">
      <c r="E23839" s="45"/>
      <c r="H23839" s="45"/>
      <c r="Q23839" s="38"/>
      <c r="Y23839" s="38"/>
    </row>
    <row r="23840" spans="5:25">
      <c r="E23840" s="45"/>
      <c r="H23840" s="45"/>
      <c r="Q23840" s="38"/>
      <c r="Y23840" s="38"/>
    </row>
    <row r="23841" spans="5:25">
      <c r="E23841" s="45"/>
      <c r="H23841" s="45"/>
      <c r="Q23841" s="38"/>
      <c r="Y23841" s="38"/>
    </row>
    <row r="23842" spans="5:25">
      <c r="E23842" s="45"/>
      <c r="H23842" s="45"/>
      <c r="Q23842" s="38"/>
      <c r="Y23842" s="38"/>
    </row>
    <row r="23843" spans="5:25">
      <c r="E23843" s="45"/>
      <c r="H23843" s="45"/>
      <c r="Q23843" s="38"/>
      <c r="Y23843" s="38"/>
    </row>
    <row r="23844" spans="5:25">
      <c r="E23844" s="45"/>
      <c r="H23844" s="45"/>
      <c r="Q23844" s="38"/>
      <c r="Y23844" s="38"/>
    </row>
    <row r="23845" spans="5:25">
      <c r="E23845" s="45"/>
      <c r="H23845" s="45"/>
      <c r="Q23845" s="38"/>
      <c r="Y23845" s="38"/>
    </row>
    <row r="23846" spans="5:25">
      <c r="E23846" s="45"/>
      <c r="H23846" s="45"/>
      <c r="Q23846" s="38"/>
      <c r="Y23846" s="38"/>
    </row>
    <row r="23847" spans="5:25">
      <c r="E23847" s="45"/>
      <c r="H23847" s="45"/>
      <c r="Q23847" s="38"/>
      <c r="Y23847" s="38"/>
    </row>
    <row r="23848" spans="5:25">
      <c r="E23848" s="45"/>
      <c r="H23848" s="45"/>
      <c r="Q23848" s="38"/>
      <c r="Y23848" s="38"/>
    </row>
    <row r="23849" spans="5:25">
      <c r="E23849" s="45"/>
      <c r="H23849" s="45"/>
      <c r="Q23849" s="38"/>
      <c r="Y23849" s="38"/>
    </row>
    <row r="23850" spans="5:25">
      <c r="E23850" s="45"/>
      <c r="H23850" s="45"/>
      <c r="Q23850" s="38"/>
      <c r="Y23850" s="38"/>
    </row>
    <row r="23851" spans="5:25">
      <c r="E23851" s="45"/>
      <c r="H23851" s="45"/>
      <c r="Q23851" s="38"/>
      <c r="Y23851" s="38"/>
    </row>
    <row r="23852" spans="5:25">
      <c r="E23852" s="45"/>
      <c r="H23852" s="45"/>
      <c r="Q23852" s="38"/>
      <c r="Y23852" s="38"/>
    </row>
    <row r="23853" spans="5:25">
      <c r="E23853" s="45"/>
      <c r="H23853" s="45"/>
      <c r="Q23853" s="38"/>
      <c r="Y23853" s="38"/>
    </row>
    <row r="23854" spans="5:25">
      <c r="E23854" s="45"/>
      <c r="H23854" s="45"/>
      <c r="Q23854" s="38"/>
      <c r="Y23854" s="38"/>
    </row>
    <row r="23855" spans="5:25">
      <c r="E23855" s="45"/>
      <c r="H23855" s="45"/>
      <c r="Q23855" s="38"/>
      <c r="Y23855" s="38"/>
    </row>
    <row r="23856" spans="5:25">
      <c r="E23856" s="45"/>
      <c r="H23856" s="45"/>
      <c r="Q23856" s="38"/>
      <c r="Y23856" s="38"/>
    </row>
    <row r="23857" spans="5:25">
      <c r="E23857" s="45"/>
      <c r="H23857" s="45"/>
      <c r="Q23857" s="38"/>
      <c r="Y23857" s="38"/>
    </row>
    <row r="23858" spans="5:25">
      <c r="E23858" s="45"/>
      <c r="H23858" s="45"/>
      <c r="Q23858" s="38"/>
      <c r="Y23858" s="38"/>
    </row>
    <row r="23859" spans="5:25">
      <c r="E23859" s="45"/>
      <c r="H23859" s="45"/>
      <c r="Q23859" s="38"/>
      <c r="Y23859" s="38"/>
    </row>
    <row r="23860" spans="5:25">
      <c r="E23860" s="45"/>
      <c r="H23860" s="45"/>
      <c r="Q23860" s="38"/>
      <c r="Y23860" s="38"/>
    </row>
    <row r="23861" spans="5:25">
      <c r="E23861" s="45"/>
      <c r="H23861" s="45"/>
      <c r="Q23861" s="38"/>
      <c r="Y23861" s="38"/>
    </row>
    <row r="23862" spans="5:25">
      <c r="E23862" s="45"/>
      <c r="H23862" s="45"/>
      <c r="Q23862" s="38"/>
      <c r="Y23862" s="38"/>
    </row>
    <row r="23863" spans="5:25">
      <c r="E23863" s="45"/>
      <c r="H23863" s="45"/>
      <c r="Q23863" s="38"/>
      <c r="Y23863" s="38"/>
    </row>
    <row r="23864" spans="5:25">
      <c r="E23864" s="45"/>
      <c r="H23864" s="45"/>
      <c r="Q23864" s="38"/>
      <c r="Y23864" s="38"/>
    </row>
    <row r="23865" spans="5:25">
      <c r="E23865" s="45"/>
      <c r="H23865" s="45"/>
      <c r="Q23865" s="38"/>
      <c r="Y23865" s="38"/>
    </row>
    <row r="23866" spans="5:25">
      <c r="E23866" s="45"/>
      <c r="H23866" s="45"/>
      <c r="Q23866" s="38"/>
      <c r="Y23866" s="38"/>
    </row>
    <row r="23867" spans="5:25">
      <c r="E23867" s="45"/>
      <c r="H23867" s="45"/>
      <c r="Q23867" s="38"/>
      <c r="Y23867" s="38"/>
    </row>
    <row r="23868" spans="5:25">
      <c r="E23868" s="45"/>
      <c r="H23868" s="45"/>
      <c r="Q23868" s="38"/>
      <c r="Y23868" s="38"/>
    </row>
    <row r="23869" spans="5:25">
      <c r="E23869" s="45"/>
      <c r="H23869" s="45"/>
      <c r="Q23869" s="38"/>
      <c r="Y23869" s="38"/>
    </row>
    <row r="23870" spans="5:25">
      <c r="E23870" s="45"/>
      <c r="H23870" s="45"/>
      <c r="Q23870" s="38"/>
      <c r="Y23870" s="38"/>
    </row>
    <row r="23871" spans="5:25">
      <c r="E23871" s="45"/>
      <c r="H23871" s="45"/>
      <c r="Q23871" s="38"/>
      <c r="Y23871" s="38"/>
    </row>
    <row r="23872" spans="5:25">
      <c r="E23872" s="45"/>
      <c r="H23872" s="45"/>
      <c r="Q23872" s="38"/>
      <c r="Y23872" s="38"/>
    </row>
    <row r="23873" spans="5:25">
      <c r="E23873" s="45"/>
      <c r="H23873" s="45"/>
      <c r="Q23873" s="38"/>
      <c r="Y23873" s="38"/>
    </row>
    <row r="23874" spans="5:25">
      <c r="E23874" s="45"/>
      <c r="H23874" s="45"/>
      <c r="Q23874" s="38"/>
      <c r="Y23874" s="38"/>
    </row>
    <row r="23875" spans="5:25">
      <c r="E23875" s="45"/>
      <c r="H23875" s="45"/>
      <c r="Q23875" s="38"/>
      <c r="Y23875" s="38"/>
    </row>
    <row r="23876" spans="5:25">
      <c r="E23876" s="45"/>
      <c r="H23876" s="45"/>
      <c r="Q23876" s="38"/>
      <c r="Y23876" s="38"/>
    </row>
    <row r="23877" spans="5:25">
      <c r="E23877" s="45"/>
      <c r="H23877" s="45"/>
      <c r="Q23877" s="38"/>
      <c r="Y23877" s="38"/>
    </row>
    <row r="23878" spans="5:25">
      <c r="E23878" s="45"/>
      <c r="H23878" s="45"/>
      <c r="Q23878" s="38"/>
      <c r="Y23878" s="38"/>
    </row>
    <row r="23879" spans="5:25">
      <c r="E23879" s="45"/>
      <c r="H23879" s="45"/>
      <c r="Q23879" s="38"/>
      <c r="Y23879" s="38"/>
    </row>
    <row r="23880" spans="5:25">
      <c r="E23880" s="45"/>
      <c r="H23880" s="45"/>
      <c r="Q23880" s="38"/>
      <c r="Y23880" s="38"/>
    </row>
    <row r="23881" spans="5:25">
      <c r="E23881" s="45"/>
      <c r="H23881" s="45"/>
      <c r="Q23881" s="38"/>
      <c r="Y23881" s="38"/>
    </row>
    <row r="23882" spans="5:25">
      <c r="E23882" s="45"/>
      <c r="H23882" s="45"/>
      <c r="Q23882" s="38"/>
      <c r="Y23882" s="38"/>
    </row>
    <row r="23883" spans="5:25">
      <c r="E23883" s="45"/>
      <c r="H23883" s="45"/>
      <c r="Q23883" s="38"/>
      <c r="Y23883" s="38"/>
    </row>
    <row r="23884" spans="5:25">
      <c r="E23884" s="45"/>
      <c r="H23884" s="45"/>
      <c r="Q23884" s="38"/>
      <c r="Y23884" s="38"/>
    </row>
    <row r="23885" spans="5:25">
      <c r="E23885" s="45"/>
      <c r="H23885" s="45"/>
      <c r="Q23885" s="38"/>
      <c r="Y23885" s="38"/>
    </row>
    <row r="23886" spans="5:25">
      <c r="E23886" s="45"/>
      <c r="H23886" s="45"/>
      <c r="Q23886" s="38"/>
      <c r="Y23886" s="38"/>
    </row>
    <row r="23887" spans="5:25">
      <c r="E23887" s="45"/>
      <c r="H23887" s="45"/>
      <c r="Q23887" s="38"/>
      <c r="Y23887" s="38"/>
    </row>
    <row r="23888" spans="5:25">
      <c r="E23888" s="45"/>
      <c r="H23888" s="45"/>
      <c r="Q23888" s="38"/>
      <c r="Y23888" s="38"/>
    </row>
    <row r="23889" spans="5:25">
      <c r="E23889" s="45"/>
      <c r="H23889" s="45"/>
      <c r="Q23889" s="38"/>
      <c r="Y23889" s="38"/>
    </row>
    <row r="23890" spans="5:25">
      <c r="E23890" s="45"/>
      <c r="H23890" s="45"/>
      <c r="Q23890" s="38"/>
      <c r="Y23890" s="38"/>
    </row>
    <row r="23891" spans="5:25">
      <c r="E23891" s="45"/>
      <c r="H23891" s="45"/>
      <c r="Q23891" s="38"/>
      <c r="Y23891" s="38"/>
    </row>
    <row r="23892" spans="5:25">
      <c r="E23892" s="45"/>
      <c r="H23892" s="45"/>
      <c r="Q23892" s="38"/>
      <c r="Y23892" s="38"/>
    </row>
    <row r="23893" spans="5:25">
      <c r="E23893" s="45"/>
      <c r="H23893" s="45"/>
      <c r="Q23893" s="38"/>
      <c r="Y23893" s="38"/>
    </row>
    <row r="23894" spans="5:25">
      <c r="E23894" s="45"/>
      <c r="H23894" s="45"/>
      <c r="Q23894" s="38"/>
      <c r="Y23894" s="38"/>
    </row>
    <row r="23895" spans="5:25">
      <c r="E23895" s="45"/>
      <c r="H23895" s="45"/>
      <c r="Q23895" s="38"/>
      <c r="Y23895" s="38"/>
    </row>
    <row r="23896" spans="5:25">
      <c r="E23896" s="45"/>
      <c r="H23896" s="45"/>
      <c r="Q23896" s="38"/>
      <c r="Y23896" s="38"/>
    </row>
    <row r="23897" spans="5:25">
      <c r="E23897" s="45"/>
      <c r="H23897" s="45"/>
      <c r="Q23897" s="38"/>
      <c r="Y23897" s="38"/>
    </row>
    <row r="23898" spans="5:25">
      <c r="E23898" s="45"/>
      <c r="H23898" s="45"/>
      <c r="Q23898" s="38"/>
      <c r="Y23898" s="38"/>
    </row>
    <row r="23899" spans="5:25">
      <c r="E23899" s="45"/>
      <c r="H23899" s="45"/>
      <c r="Q23899" s="38"/>
      <c r="Y23899" s="38"/>
    </row>
    <row r="23900" spans="5:25">
      <c r="E23900" s="45"/>
      <c r="H23900" s="45"/>
      <c r="Q23900" s="38"/>
      <c r="Y23900" s="38"/>
    </row>
    <row r="23901" spans="5:25">
      <c r="E23901" s="45"/>
      <c r="H23901" s="45"/>
      <c r="Q23901" s="38"/>
      <c r="Y23901" s="38"/>
    </row>
    <row r="23902" spans="5:25">
      <c r="E23902" s="45"/>
      <c r="H23902" s="45"/>
      <c r="Q23902" s="38"/>
      <c r="Y23902" s="38"/>
    </row>
    <row r="23903" spans="5:25">
      <c r="E23903" s="45"/>
      <c r="H23903" s="45"/>
      <c r="Q23903" s="38"/>
      <c r="Y23903" s="38"/>
    </row>
    <row r="23904" spans="5:25">
      <c r="E23904" s="45"/>
      <c r="H23904" s="45"/>
      <c r="Q23904" s="38"/>
      <c r="Y23904" s="38"/>
    </row>
    <row r="23905" spans="5:25">
      <c r="E23905" s="45"/>
      <c r="H23905" s="45"/>
      <c r="Q23905" s="38"/>
      <c r="Y23905" s="38"/>
    </row>
    <row r="23906" spans="5:25">
      <c r="E23906" s="45"/>
      <c r="H23906" s="45"/>
      <c r="Q23906" s="38"/>
      <c r="Y23906" s="38"/>
    </row>
    <row r="23907" spans="5:25">
      <c r="E23907" s="45"/>
      <c r="H23907" s="45"/>
      <c r="Q23907" s="38"/>
      <c r="Y23907" s="38"/>
    </row>
    <row r="23908" spans="5:25">
      <c r="E23908" s="45"/>
      <c r="H23908" s="45"/>
      <c r="Q23908" s="38"/>
      <c r="Y23908" s="38"/>
    </row>
    <row r="23909" spans="5:25">
      <c r="E23909" s="45"/>
      <c r="H23909" s="45"/>
      <c r="Q23909" s="38"/>
      <c r="Y23909" s="38"/>
    </row>
    <row r="23910" spans="5:25">
      <c r="E23910" s="45"/>
      <c r="H23910" s="45"/>
      <c r="Q23910" s="38"/>
      <c r="Y23910" s="38"/>
    </row>
    <row r="23911" spans="5:25">
      <c r="E23911" s="45"/>
      <c r="H23911" s="45"/>
      <c r="Q23911" s="38"/>
      <c r="Y23911" s="38"/>
    </row>
    <row r="23912" spans="5:25">
      <c r="E23912" s="45"/>
      <c r="H23912" s="45"/>
      <c r="Q23912" s="38"/>
      <c r="Y23912" s="38"/>
    </row>
    <row r="23913" spans="5:25">
      <c r="E23913" s="45"/>
      <c r="H23913" s="45"/>
      <c r="Q23913" s="38"/>
      <c r="Y23913" s="38"/>
    </row>
    <row r="23914" spans="5:25">
      <c r="E23914" s="45"/>
      <c r="H23914" s="45"/>
      <c r="Q23914" s="38"/>
      <c r="Y23914" s="38"/>
    </row>
    <row r="23915" spans="5:25">
      <c r="E23915" s="45"/>
      <c r="H23915" s="45"/>
      <c r="Q23915" s="38"/>
      <c r="Y23915" s="38"/>
    </row>
    <row r="23916" spans="5:25">
      <c r="E23916" s="45"/>
      <c r="H23916" s="45"/>
      <c r="Q23916" s="38"/>
      <c r="Y23916" s="38"/>
    </row>
    <row r="23917" spans="5:25">
      <c r="E23917" s="45"/>
      <c r="H23917" s="45"/>
      <c r="Q23917" s="38"/>
      <c r="Y23917" s="38"/>
    </row>
    <row r="23918" spans="5:25">
      <c r="E23918" s="45"/>
      <c r="H23918" s="45"/>
      <c r="Q23918" s="38"/>
      <c r="Y23918" s="38"/>
    </row>
    <row r="23919" spans="5:25">
      <c r="E23919" s="45"/>
      <c r="H23919" s="45"/>
      <c r="Q23919" s="38"/>
      <c r="Y23919" s="38"/>
    </row>
    <row r="23920" spans="5:25">
      <c r="E23920" s="45"/>
      <c r="H23920" s="45"/>
      <c r="Q23920" s="38"/>
      <c r="Y23920" s="38"/>
    </row>
    <row r="23921" spans="5:25">
      <c r="E23921" s="45"/>
      <c r="H23921" s="45"/>
      <c r="Q23921" s="38"/>
      <c r="Y23921" s="38"/>
    </row>
    <row r="23922" spans="5:25">
      <c r="E23922" s="45"/>
      <c r="H23922" s="45"/>
      <c r="Q23922" s="38"/>
      <c r="Y23922" s="38"/>
    </row>
    <row r="23923" spans="5:25">
      <c r="E23923" s="45"/>
      <c r="H23923" s="45"/>
      <c r="Q23923" s="38"/>
      <c r="Y23923" s="38"/>
    </row>
    <row r="23924" spans="5:25">
      <c r="E23924" s="45"/>
      <c r="H23924" s="45"/>
      <c r="Q23924" s="38"/>
      <c r="Y23924" s="38"/>
    </row>
    <row r="23925" spans="5:25">
      <c r="E23925" s="45"/>
      <c r="H23925" s="45"/>
      <c r="Q23925" s="38"/>
      <c r="Y23925" s="38"/>
    </row>
    <row r="23926" spans="5:25">
      <c r="E23926" s="45"/>
      <c r="H23926" s="45"/>
      <c r="Q23926" s="38"/>
      <c r="Y23926" s="38"/>
    </row>
    <row r="23927" spans="5:25">
      <c r="E23927" s="45"/>
      <c r="H23927" s="45"/>
      <c r="Q23927" s="38"/>
      <c r="Y23927" s="38"/>
    </row>
    <row r="23928" spans="5:25">
      <c r="E23928" s="45"/>
      <c r="H23928" s="45"/>
      <c r="Q23928" s="38"/>
      <c r="Y23928" s="38"/>
    </row>
    <row r="23929" spans="5:25">
      <c r="E23929" s="45"/>
      <c r="H23929" s="45"/>
      <c r="Q23929" s="38"/>
      <c r="Y23929" s="38"/>
    </row>
    <row r="23930" spans="5:25">
      <c r="E23930" s="45"/>
      <c r="H23930" s="45"/>
      <c r="Q23930" s="38"/>
      <c r="Y23930" s="38"/>
    </row>
    <row r="23931" spans="5:25">
      <c r="E23931" s="45"/>
      <c r="H23931" s="45"/>
      <c r="Q23931" s="38"/>
      <c r="Y23931" s="38"/>
    </row>
    <row r="23932" spans="5:25">
      <c r="E23932" s="45"/>
      <c r="H23932" s="45"/>
      <c r="Q23932" s="38"/>
      <c r="Y23932" s="38"/>
    </row>
    <row r="23933" spans="5:25">
      <c r="E23933" s="45"/>
      <c r="H23933" s="45"/>
      <c r="Q23933" s="38"/>
      <c r="Y23933" s="38"/>
    </row>
    <row r="23934" spans="5:25">
      <c r="E23934" s="45"/>
      <c r="H23934" s="45"/>
      <c r="Q23934" s="38"/>
      <c r="Y23934" s="38"/>
    </row>
    <row r="23935" spans="5:25">
      <c r="E23935" s="45"/>
      <c r="H23935" s="45"/>
      <c r="Q23935" s="38"/>
      <c r="Y23935" s="38"/>
    </row>
    <row r="23936" spans="5:25">
      <c r="E23936" s="45"/>
      <c r="H23936" s="45"/>
      <c r="Q23936" s="38"/>
      <c r="Y23936" s="38"/>
    </row>
    <row r="23937" spans="5:25">
      <c r="E23937" s="45"/>
      <c r="H23937" s="45"/>
      <c r="Q23937" s="38"/>
      <c r="Y23937" s="38"/>
    </row>
    <row r="23938" spans="5:25">
      <c r="E23938" s="45"/>
      <c r="H23938" s="45"/>
      <c r="Q23938" s="38"/>
      <c r="Y23938" s="38"/>
    </row>
    <row r="23939" spans="5:25">
      <c r="E23939" s="45"/>
      <c r="H23939" s="45"/>
      <c r="Q23939" s="38"/>
      <c r="Y23939" s="38"/>
    </row>
    <row r="23940" spans="5:25">
      <c r="E23940" s="45"/>
      <c r="H23940" s="45"/>
      <c r="Q23940" s="38"/>
      <c r="Y23940" s="38"/>
    </row>
    <row r="23941" spans="5:25">
      <c r="E23941" s="45"/>
      <c r="H23941" s="45"/>
      <c r="Q23941" s="38"/>
      <c r="Y23941" s="38"/>
    </row>
    <row r="23942" spans="5:25">
      <c r="E23942" s="45"/>
      <c r="H23942" s="45"/>
      <c r="Q23942" s="38"/>
      <c r="Y23942" s="38"/>
    </row>
    <row r="23943" spans="5:25">
      <c r="E23943" s="45"/>
      <c r="H23943" s="45"/>
      <c r="Q23943" s="38"/>
      <c r="Y23943" s="38"/>
    </row>
    <row r="23944" spans="5:25">
      <c r="E23944" s="45"/>
      <c r="H23944" s="45"/>
      <c r="Q23944" s="38"/>
      <c r="Y23944" s="38"/>
    </row>
    <row r="23945" spans="5:25">
      <c r="E23945" s="45"/>
      <c r="H23945" s="45"/>
      <c r="Q23945" s="38"/>
      <c r="Y23945" s="38"/>
    </row>
    <row r="23946" spans="5:25">
      <c r="E23946" s="45"/>
      <c r="H23946" s="45"/>
      <c r="Q23946" s="38"/>
      <c r="Y23946" s="38"/>
    </row>
    <row r="23947" spans="5:25">
      <c r="E23947" s="45"/>
      <c r="H23947" s="45"/>
      <c r="Q23947" s="38"/>
      <c r="Y23947" s="38"/>
    </row>
    <row r="23948" spans="5:25">
      <c r="E23948" s="45"/>
      <c r="H23948" s="45"/>
      <c r="Q23948" s="38"/>
      <c r="Y23948" s="38"/>
    </row>
    <row r="23949" spans="5:25">
      <c r="E23949" s="45"/>
      <c r="H23949" s="45"/>
      <c r="Q23949" s="38"/>
      <c r="Y23949" s="38"/>
    </row>
    <row r="23950" spans="5:25">
      <c r="E23950" s="45"/>
      <c r="H23950" s="45"/>
      <c r="Q23950" s="38"/>
      <c r="Y23950" s="38"/>
    </row>
    <row r="23951" spans="5:25">
      <c r="E23951" s="45"/>
      <c r="H23951" s="45"/>
      <c r="Q23951" s="38"/>
      <c r="Y23951" s="38"/>
    </row>
    <row r="23952" spans="5:25">
      <c r="E23952" s="45"/>
      <c r="H23952" s="45"/>
      <c r="Q23952" s="38"/>
      <c r="Y23952" s="38"/>
    </row>
    <row r="23953" spans="5:25">
      <c r="E23953" s="45"/>
      <c r="H23953" s="45"/>
      <c r="Q23953" s="38"/>
      <c r="Y23953" s="38"/>
    </row>
    <row r="23954" spans="5:25">
      <c r="E23954" s="45"/>
      <c r="H23954" s="45"/>
      <c r="Q23954" s="38"/>
      <c r="Y23954" s="38"/>
    </row>
    <row r="23955" spans="5:25">
      <c r="E23955" s="45"/>
      <c r="H23955" s="45"/>
      <c r="Q23955" s="38"/>
      <c r="Y23955" s="38"/>
    </row>
    <row r="23956" spans="5:25">
      <c r="E23956" s="45"/>
      <c r="H23956" s="45"/>
      <c r="Q23956" s="38"/>
      <c r="Y23956" s="38"/>
    </row>
    <row r="23957" spans="5:25">
      <c r="E23957" s="45"/>
      <c r="H23957" s="45"/>
      <c r="Q23957" s="38"/>
      <c r="Y23957" s="38"/>
    </row>
    <row r="23958" spans="5:25">
      <c r="E23958" s="45"/>
      <c r="H23958" s="45"/>
      <c r="Q23958" s="38"/>
      <c r="Y23958" s="38"/>
    </row>
    <row r="23959" spans="5:25">
      <c r="E23959" s="45"/>
      <c r="H23959" s="45"/>
      <c r="Q23959" s="38"/>
      <c r="Y23959" s="38"/>
    </row>
    <row r="23960" spans="5:25">
      <c r="E23960" s="45"/>
      <c r="H23960" s="45"/>
      <c r="Q23960" s="38"/>
      <c r="Y23960" s="38"/>
    </row>
    <row r="23961" spans="5:25">
      <c r="E23961" s="45"/>
      <c r="H23961" s="45"/>
      <c r="Q23961" s="38"/>
      <c r="Y23961" s="38"/>
    </row>
    <row r="23962" spans="5:25">
      <c r="E23962" s="45"/>
      <c r="H23962" s="45"/>
      <c r="Q23962" s="38"/>
      <c r="Y23962" s="38"/>
    </row>
    <row r="23963" spans="5:25">
      <c r="E23963" s="45"/>
      <c r="H23963" s="45"/>
      <c r="Q23963" s="38"/>
      <c r="Y23963" s="38"/>
    </row>
    <row r="23964" spans="5:25">
      <c r="E23964" s="45"/>
      <c r="H23964" s="45"/>
      <c r="Q23964" s="38"/>
      <c r="Y23964" s="38"/>
    </row>
    <row r="23965" spans="5:25">
      <c r="E23965" s="45"/>
      <c r="H23965" s="45"/>
      <c r="Q23965" s="38"/>
      <c r="Y23965" s="38"/>
    </row>
    <row r="23966" spans="5:25">
      <c r="E23966" s="45"/>
      <c r="H23966" s="45"/>
      <c r="Q23966" s="38"/>
      <c r="Y23966" s="38"/>
    </row>
    <row r="23967" spans="5:25">
      <c r="E23967" s="45"/>
      <c r="H23967" s="45"/>
      <c r="Q23967" s="38"/>
      <c r="Y23967" s="38"/>
    </row>
    <row r="23968" spans="5:25">
      <c r="E23968" s="45"/>
      <c r="H23968" s="45"/>
      <c r="Q23968" s="38"/>
      <c r="Y23968" s="38"/>
    </row>
    <row r="23969" spans="5:25">
      <c r="E23969" s="45"/>
      <c r="H23969" s="45"/>
      <c r="Q23969" s="38"/>
      <c r="Y23969" s="38"/>
    </row>
    <row r="23970" spans="5:25">
      <c r="E23970" s="45"/>
      <c r="H23970" s="45"/>
      <c r="Q23970" s="38"/>
      <c r="Y23970" s="38"/>
    </row>
    <row r="23971" spans="5:25">
      <c r="E23971" s="45"/>
      <c r="H23971" s="45"/>
      <c r="Q23971" s="38"/>
      <c r="Y23971" s="38"/>
    </row>
    <row r="23972" spans="5:25">
      <c r="E23972" s="45"/>
      <c r="H23972" s="45"/>
      <c r="Q23972" s="38"/>
      <c r="Y23972" s="38"/>
    </row>
    <row r="23973" spans="5:25">
      <c r="E23973" s="45"/>
      <c r="H23973" s="45"/>
      <c r="Q23973" s="38"/>
      <c r="Y23973" s="38"/>
    </row>
    <row r="23974" spans="5:25">
      <c r="E23974" s="45"/>
      <c r="H23974" s="45"/>
      <c r="Q23974" s="38"/>
      <c r="Y23974" s="38"/>
    </row>
    <row r="23975" spans="5:25">
      <c r="E23975" s="45"/>
      <c r="H23975" s="45"/>
      <c r="Q23975" s="38"/>
      <c r="Y23975" s="38"/>
    </row>
    <row r="23976" spans="5:25">
      <c r="E23976" s="45"/>
      <c r="H23976" s="45"/>
      <c r="Q23976" s="38"/>
      <c r="Y23976" s="38"/>
    </row>
    <row r="23977" spans="5:25">
      <c r="E23977" s="45"/>
      <c r="H23977" s="45"/>
      <c r="Q23977" s="38"/>
      <c r="Y23977" s="38"/>
    </row>
    <row r="23978" spans="5:25">
      <c r="E23978" s="45"/>
      <c r="H23978" s="45"/>
      <c r="Q23978" s="38"/>
      <c r="Y23978" s="38"/>
    </row>
    <row r="23979" spans="5:25">
      <c r="E23979" s="45"/>
      <c r="H23979" s="45"/>
      <c r="Q23979" s="38"/>
      <c r="Y23979" s="38"/>
    </row>
    <row r="23980" spans="5:25">
      <c r="E23980" s="45"/>
      <c r="H23980" s="45"/>
      <c r="Q23980" s="38"/>
      <c r="Y23980" s="38"/>
    </row>
    <row r="23981" spans="5:25">
      <c r="E23981" s="45"/>
      <c r="H23981" s="45"/>
      <c r="Q23981" s="38"/>
      <c r="Y23981" s="38"/>
    </row>
    <row r="23982" spans="5:25">
      <c r="E23982" s="45"/>
      <c r="H23982" s="45"/>
      <c r="Q23982" s="38"/>
      <c r="Y23982" s="38"/>
    </row>
    <row r="23983" spans="5:25">
      <c r="E23983" s="45"/>
      <c r="H23983" s="45"/>
      <c r="Q23983" s="38"/>
      <c r="Y23983" s="38"/>
    </row>
    <row r="23984" spans="5:25">
      <c r="E23984" s="45"/>
      <c r="H23984" s="45"/>
      <c r="Q23984" s="38"/>
      <c r="Y23984" s="38"/>
    </row>
    <row r="23985" spans="5:25">
      <c r="E23985" s="45"/>
      <c r="H23985" s="45"/>
      <c r="Q23985" s="38"/>
      <c r="Y23985" s="38"/>
    </row>
    <row r="23986" spans="5:25">
      <c r="E23986" s="45"/>
      <c r="H23986" s="45"/>
      <c r="Q23986" s="38"/>
      <c r="Y23986" s="38"/>
    </row>
    <row r="23987" spans="5:25">
      <c r="E23987" s="45"/>
      <c r="H23987" s="45"/>
      <c r="Q23987" s="38"/>
      <c r="Y23987" s="38"/>
    </row>
    <row r="23988" spans="5:25">
      <c r="E23988" s="45"/>
      <c r="H23988" s="45"/>
      <c r="Q23988" s="38"/>
      <c r="Y23988" s="38"/>
    </row>
    <row r="23989" spans="5:25">
      <c r="E23989" s="45"/>
      <c r="H23989" s="45"/>
      <c r="Q23989" s="38"/>
      <c r="Y23989" s="38"/>
    </row>
    <row r="23990" spans="5:25">
      <c r="E23990" s="45"/>
      <c r="H23990" s="45"/>
      <c r="Q23990" s="38"/>
      <c r="Y23990" s="38"/>
    </row>
    <row r="23991" spans="5:25">
      <c r="E23991" s="45"/>
      <c r="H23991" s="45"/>
      <c r="Q23991" s="38"/>
      <c r="Y23991" s="38"/>
    </row>
    <row r="23992" spans="5:25">
      <c r="E23992" s="45"/>
      <c r="H23992" s="45"/>
      <c r="Q23992" s="38"/>
      <c r="Y23992" s="38"/>
    </row>
    <row r="23993" spans="5:25">
      <c r="E23993" s="45"/>
      <c r="H23993" s="45"/>
      <c r="Q23993" s="38"/>
      <c r="Y23993" s="38"/>
    </row>
    <row r="23994" spans="5:25">
      <c r="E23994" s="45"/>
      <c r="H23994" s="45"/>
      <c r="Q23994" s="38"/>
      <c r="Y23994" s="38"/>
    </row>
    <row r="23995" spans="5:25">
      <c r="E23995" s="45"/>
      <c r="H23995" s="45"/>
      <c r="Q23995" s="38"/>
      <c r="Y23995" s="38"/>
    </row>
    <row r="23996" spans="5:25">
      <c r="E23996" s="45"/>
      <c r="H23996" s="45"/>
      <c r="Q23996" s="38"/>
      <c r="Y23996" s="38"/>
    </row>
    <row r="23997" spans="5:25">
      <c r="E23997" s="45"/>
      <c r="H23997" s="45"/>
      <c r="Q23997" s="38"/>
      <c r="Y23997" s="38"/>
    </row>
    <row r="23998" spans="5:25">
      <c r="E23998" s="45"/>
      <c r="H23998" s="45"/>
      <c r="Q23998" s="38"/>
      <c r="Y23998" s="38"/>
    </row>
    <row r="23999" spans="5:25">
      <c r="E23999" s="45"/>
      <c r="H23999" s="45"/>
      <c r="Q23999" s="38"/>
      <c r="Y23999" s="38"/>
    </row>
    <row r="24000" spans="5:25">
      <c r="E24000" s="45"/>
      <c r="H24000" s="45"/>
      <c r="Q24000" s="38"/>
      <c r="Y24000" s="38"/>
    </row>
    <row r="24001" spans="5:25">
      <c r="E24001" s="45"/>
      <c r="H24001" s="45"/>
      <c r="Q24001" s="38"/>
      <c r="Y24001" s="38"/>
    </row>
    <row r="24002" spans="5:25">
      <c r="E24002" s="45"/>
      <c r="H24002" s="45"/>
      <c r="Q24002" s="38"/>
      <c r="Y24002" s="38"/>
    </row>
    <row r="24003" spans="5:25">
      <c r="E24003" s="45"/>
      <c r="H24003" s="45"/>
      <c r="Q24003" s="38"/>
      <c r="Y24003" s="38"/>
    </row>
    <row r="24004" spans="5:25">
      <c r="E24004" s="45"/>
      <c r="H24004" s="45"/>
      <c r="Q24004" s="38"/>
      <c r="Y24004" s="38"/>
    </row>
    <row r="24005" spans="5:25">
      <c r="E24005" s="45"/>
      <c r="H24005" s="45"/>
      <c r="Q24005" s="38"/>
      <c r="Y24005" s="38"/>
    </row>
    <row r="24006" spans="5:25">
      <c r="E24006" s="45"/>
      <c r="H24006" s="45"/>
      <c r="Q24006" s="38"/>
      <c r="Y24006" s="38"/>
    </row>
    <row r="24007" spans="5:25">
      <c r="E24007" s="45"/>
      <c r="H24007" s="45"/>
      <c r="Q24007" s="38"/>
      <c r="Y24007" s="38"/>
    </row>
    <row r="24008" spans="5:25">
      <c r="E24008" s="45"/>
      <c r="H24008" s="45"/>
      <c r="Q24008" s="38"/>
      <c r="Y24008" s="38"/>
    </row>
    <row r="24009" spans="5:25">
      <c r="E24009" s="45"/>
      <c r="H24009" s="45"/>
      <c r="Q24009" s="38"/>
      <c r="Y24009" s="38"/>
    </row>
    <row r="24010" spans="5:25">
      <c r="E24010" s="45"/>
      <c r="H24010" s="45"/>
      <c r="Q24010" s="38"/>
      <c r="Y24010" s="38"/>
    </row>
    <row r="24011" spans="5:25">
      <c r="E24011" s="45"/>
      <c r="H24011" s="45"/>
      <c r="Q24011" s="38"/>
      <c r="Y24011" s="38"/>
    </row>
    <row r="24012" spans="5:25">
      <c r="E24012" s="45"/>
      <c r="H24012" s="45"/>
      <c r="Q24012" s="38"/>
      <c r="Y24012" s="38"/>
    </row>
    <row r="24013" spans="5:25">
      <c r="E24013" s="45"/>
      <c r="H24013" s="45"/>
      <c r="Q24013" s="38"/>
      <c r="Y24013" s="38"/>
    </row>
    <row r="24014" spans="5:25">
      <c r="E24014" s="45"/>
      <c r="H24014" s="45"/>
      <c r="Q24014" s="38"/>
      <c r="Y24014" s="38"/>
    </row>
    <row r="24015" spans="5:25">
      <c r="E24015" s="45"/>
      <c r="H24015" s="45"/>
      <c r="Q24015" s="38"/>
      <c r="Y24015" s="38"/>
    </row>
    <row r="24016" spans="5:25">
      <c r="E24016" s="45"/>
      <c r="H24016" s="45"/>
      <c r="Q24016" s="38"/>
      <c r="Y24016" s="38"/>
    </row>
    <row r="24017" spans="5:25">
      <c r="E24017" s="45"/>
      <c r="H24017" s="45"/>
      <c r="Q24017" s="38"/>
      <c r="Y24017" s="38"/>
    </row>
    <row r="24018" spans="5:25">
      <c r="E24018" s="45"/>
      <c r="H24018" s="45"/>
      <c r="Q24018" s="38"/>
      <c r="Y24018" s="38"/>
    </row>
    <row r="24019" spans="5:25">
      <c r="E24019" s="45"/>
      <c r="H24019" s="45"/>
      <c r="Q24019" s="38"/>
      <c r="Y24019" s="38"/>
    </row>
    <row r="24020" spans="5:25">
      <c r="E24020" s="45"/>
      <c r="H24020" s="45"/>
      <c r="Q24020" s="38"/>
      <c r="Y24020" s="38"/>
    </row>
    <row r="24021" spans="5:25">
      <c r="E24021" s="45"/>
      <c r="H24021" s="45"/>
      <c r="Q24021" s="38"/>
      <c r="Y24021" s="38"/>
    </row>
    <row r="24022" spans="5:25">
      <c r="E24022" s="45"/>
      <c r="H24022" s="45"/>
      <c r="Q24022" s="38"/>
      <c r="Y24022" s="38"/>
    </row>
    <row r="24023" spans="5:25">
      <c r="E24023" s="45"/>
      <c r="H24023" s="45"/>
      <c r="Q24023" s="38"/>
      <c r="Y24023" s="38"/>
    </row>
    <row r="24024" spans="5:25">
      <c r="E24024" s="45"/>
      <c r="H24024" s="45"/>
      <c r="Q24024" s="38"/>
      <c r="Y24024" s="38"/>
    </row>
    <row r="24025" spans="5:25">
      <c r="E24025" s="45"/>
      <c r="H24025" s="45"/>
      <c r="Q24025" s="38"/>
      <c r="Y24025" s="38"/>
    </row>
    <row r="24026" spans="5:25">
      <c r="E24026" s="45"/>
      <c r="H24026" s="45"/>
      <c r="Q24026" s="38"/>
      <c r="Y24026" s="38"/>
    </row>
    <row r="24027" spans="5:25">
      <c r="E24027" s="45"/>
      <c r="H24027" s="45"/>
      <c r="Q24027" s="38"/>
      <c r="Y24027" s="38"/>
    </row>
    <row r="24028" spans="5:25">
      <c r="E24028" s="45"/>
      <c r="H24028" s="45"/>
      <c r="Q24028" s="38"/>
      <c r="Y24028" s="38"/>
    </row>
    <row r="24029" spans="5:25">
      <c r="E24029" s="45"/>
      <c r="H24029" s="45"/>
      <c r="Q24029" s="38"/>
      <c r="Y24029" s="38"/>
    </row>
    <row r="24030" spans="5:25">
      <c r="E24030" s="45"/>
      <c r="H24030" s="45"/>
      <c r="Q24030" s="38"/>
      <c r="Y24030" s="38"/>
    </row>
    <row r="24031" spans="5:25">
      <c r="E24031" s="45"/>
      <c r="H24031" s="45"/>
      <c r="Q24031" s="38"/>
      <c r="Y24031" s="38"/>
    </row>
    <row r="24032" spans="5:25">
      <c r="E24032" s="45"/>
      <c r="H24032" s="45"/>
      <c r="Q24032" s="38"/>
      <c r="Y24032" s="38"/>
    </row>
    <row r="24033" spans="5:25">
      <c r="E24033" s="45"/>
      <c r="H24033" s="45"/>
      <c r="Q24033" s="38"/>
      <c r="Y24033" s="38"/>
    </row>
    <row r="24034" spans="5:25">
      <c r="E24034" s="45"/>
      <c r="H24034" s="45"/>
      <c r="Q24034" s="38"/>
      <c r="Y24034" s="38"/>
    </row>
    <row r="24035" spans="5:25">
      <c r="E24035" s="45"/>
      <c r="H24035" s="45"/>
      <c r="Q24035" s="38"/>
      <c r="Y24035" s="38"/>
    </row>
    <row r="24036" spans="5:25">
      <c r="E24036" s="45"/>
      <c r="H24036" s="45"/>
      <c r="Q24036" s="38"/>
      <c r="Y24036" s="38"/>
    </row>
    <row r="24037" spans="5:25">
      <c r="E24037" s="45"/>
      <c r="H24037" s="45"/>
      <c r="Q24037" s="38"/>
      <c r="Y24037" s="38"/>
    </row>
    <row r="24038" spans="5:25">
      <c r="E24038" s="45"/>
      <c r="H24038" s="45"/>
      <c r="Q24038" s="38"/>
      <c r="Y24038" s="38"/>
    </row>
    <row r="24039" spans="5:25">
      <c r="E24039" s="45"/>
      <c r="H24039" s="45"/>
      <c r="Q24039" s="38"/>
      <c r="Y24039" s="38"/>
    </row>
    <row r="24040" spans="5:25">
      <c r="E24040" s="45"/>
      <c r="H24040" s="45"/>
      <c r="Q24040" s="38"/>
      <c r="Y24040" s="38"/>
    </row>
    <row r="24041" spans="5:25">
      <c r="E24041" s="45"/>
      <c r="H24041" s="45"/>
      <c r="Q24041" s="38"/>
      <c r="Y24041" s="38"/>
    </row>
    <row r="24042" spans="5:25">
      <c r="E24042" s="45"/>
      <c r="H24042" s="45"/>
      <c r="Q24042" s="38"/>
      <c r="Y24042" s="38"/>
    </row>
    <row r="24043" spans="5:25">
      <c r="E24043" s="45"/>
      <c r="H24043" s="45"/>
      <c r="Q24043" s="38"/>
      <c r="Y24043" s="38"/>
    </row>
    <row r="24044" spans="5:25">
      <c r="E24044" s="45"/>
      <c r="H24044" s="45"/>
      <c r="Q24044" s="38"/>
      <c r="Y24044" s="38"/>
    </row>
    <row r="24045" spans="5:25">
      <c r="E24045" s="45"/>
      <c r="H24045" s="45"/>
      <c r="Q24045" s="38"/>
      <c r="Y24045" s="38"/>
    </row>
    <row r="24046" spans="5:25">
      <c r="E24046" s="45"/>
      <c r="H24046" s="45"/>
      <c r="Q24046" s="38"/>
      <c r="Y24046" s="38"/>
    </row>
    <row r="24047" spans="5:25">
      <c r="E24047" s="45"/>
      <c r="H24047" s="45"/>
      <c r="Q24047" s="38"/>
      <c r="Y24047" s="38"/>
    </row>
    <row r="24048" spans="5:25">
      <c r="E24048" s="45"/>
      <c r="H24048" s="45"/>
      <c r="Q24048" s="38"/>
      <c r="Y24048" s="38"/>
    </row>
    <row r="24049" spans="5:25">
      <c r="E24049" s="45"/>
      <c r="H24049" s="45"/>
      <c r="Q24049" s="38"/>
      <c r="Y24049" s="38"/>
    </row>
    <row r="24050" spans="5:25">
      <c r="E24050" s="45"/>
      <c r="H24050" s="45"/>
      <c r="Q24050" s="38"/>
      <c r="Y24050" s="38"/>
    </row>
    <row r="24051" spans="5:25">
      <c r="E24051" s="45"/>
      <c r="H24051" s="45"/>
      <c r="Q24051" s="38"/>
      <c r="Y24051" s="38"/>
    </row>
    <row r="24052" spans="5:25">
      <c r="E24052" s="45"/>
      <c r="H24052" s="45"/>
      <c r="Q24052" s="38"/>
      <c r="Y24052" s="38"/>
    </row>
    <row r="24053" spans="5:25">
      <c r="E24053" s="45"/>
      <c r="H24053" s="45"/>
      <c r="Q24053" s="38"/>
      <c r="Y24053" s="38"/>
    </row>
    <row r="24054" spans="5:25">
      <c r="E24054" s="45"/>
      <c r="H24054" s="45"/>
      <c r="Q24054" s="38"/>
      <c r="Y24054" s="38"/>
    </row>
    <row r="24055" spans="5:25">
      <c r="E24055" s="45"/>
      <c r="H24055" s="45"/>
      <c r="Q24055" s="38"/>
      <c r="Y24055" s="38"/>
    </row>
    <row r="24056" spans="5:25">
      <c r="E24056" s="45"/>
      <c r="H24056" s="45"/>
      <c r="Q24056" s="38"/>
      <c r="Y24056" s="38"/>
    </row>
    <row r="24057" spans="5:25">
      <c r="E24057" s="45"/>
      <c r="H24057" s="45"/>
      <c r="Q24057" s="38"/>
      <c r="Y24057" s="38"/>
    </row>
    <row r="24058" spans="5:25">
      <c r="E24058" s="45"/>
      <c r="H24058" s="45"/>
      <c r="Q24058" s="38"/>
      <c r="Y24058" s="38"/>
    </row>
    <row r="24059" spans="5:25">
      <c r="E24059" s="45"/>
      <c r="H24059" s="45"/>
      <c r="Q24059" s="38"/>
      <c r="Y24059" s="38"/>
    </row>
    <row r="24060" spans="5:25">
      <c r="E24060" s="45"/>
      <c r="H24060" s="45"/>
      <c r="Q24060" s="38"/>
      <c r="Y24060" s="38"/>
    </row>
    <row r="24061" spans="5:25">
      <c r="E24061" s="45"/>
      <c r="H24061" s="45"/>
      <c r="Q24061" s="38"/>
      <c r="Y24061" s="38"/>
    </row>
    <row r="24062" spans="5:25">
      <c r="E24062" s="45"/>
      <c r="H24062" s="45"/>
      <c r="Q24062" s="38"/>
      <c r="Y24062" s="38"/>
    </row>
    <row r="24063" spans="5:25">
      <c r="E24063" s="45"/>
      <c r="H24063" s="45"/>
      <c r="Q24063" s="38"/>
      <c r="Y24063" s="38"/>
    </row>
    <row r="24064" spans="5:25">
      <c r="E24064" s="45"/>
      <c r="H24064" s="45"/>
      <c r="Q24064" s="38"/>
      <c r="Y24064" s="38"/>
    </row>
    <row r="24065" spans="5:25">
      <c r="E24065" s="45"/>
      <c r="H24065" s="45"/>
      <c r="Q24065" s="38"/>
      <c r="Y24065" s="38"/>
    </row>
    <row r="24066" spans="5:25">
      <c r="E24066" s="45"/>
      <c r="H24066" s="45"/>
      <c r="Q24066" s="38"/>
      <c r="Y24066" s="38"/>
    </row>
    <row r="24067" spans="5:25">
      <c r="E24067" s="45"/>
      <c r="H24067" s="45"/>
      <c r="Q24067" s="38"/>
      <c r="Y24067" s="38"/>
    </row>
    <row r="24068" spans="5:25">
      <c r="E24068" s="45"/>
      <c r="H24068" s="45"/>
      <c r="Q24068" s="38"/>
      <c r="Y24068" s="38"/>
    </row>
    <row r="24069" spans="5:25">
      <c r="E24069" s="45"/>
      <c r="H24069" s="45"/>
      <c r="Q24069" s="38"/>
      <c r="Y24069" s="38"/>
    </row>
    <row r="24070" spans="5:25">
      <c r="E24070" s="45"/>
      <c r="H24070" s="45"/>
      <c r="Q24070" s="38"/>
      <c r="Y24070" s="38"/>
    </row>
    <row r="24071" spans="5:25">
      <c r="E24071" s="45"/>
      <c r="H24071" s="45"/>
      <c r="Q24071" s="38"/>
      <c r="Y24071" s="38"/>
    </row>
    <row r="24072" spans="5:25">
      <c r="E24072" s="45"/>
      <c r="H24072" s="45"/>
      <c r="Q24072" s="38"/>
      <c r="Y24072" s="38"/>
    </row>
    <row r="24073" spans="5:25">
      <c r="E24073" s="45"/>
      <c r="H24073" s="45"/>
      <c r="Q24073" s="38"/>
      <c r="Y24073" s="38"/>
    </row>
    <row r="24074" spans="5:25">
      <c r="E24074" s="45"/>
      <c r="H24074" s="45"/>
      <c r="Q24074" s="38"/>
      <c r="Y24074" s="38"/>
    </row>
    <row r="24075" spans="5:25">
      <c r="E24075" s="45"/>
      <c r="H24075" s="45"/>
      <c r="Q24075" s="38"/>
      <c r="Y24075" s="38"/>
    </row>
    <row r="24076" spans="5:25">
      <c r="E24076" s="45"/>
      <c r="H24076" s="45"/>
      <c r="Q24076" s="38"/>
      <c r="Y24076" s="38"/>
    </row>
    <row r="24077" spans="5:25">
      <c r="E24077" s="45"/>
      <c r="H24077" s="45"/>
      <c r="Q24077" s="38"/>
      <c r="Y24077" s="38"/>
    </row>
    <row r="24078" spans="5:25">
      <c r="E24078" s="45"/>
      <c r="H24078" s="45"/>
      <c r="Q24078" s="38"/>
      <c r="Y24078" s="38"/>
    </row>
    <row r="24079" spans="5:25">
      <c r="E24079" s="45"/>
      <c r="H24079" s="45"/>
      <c r="Q24079" s="38"/>
      <c r="Y24079" s="38"/>
    </row>
    <row r="24080" spans="5:25">
      <c r="E24080" s="45"/>
      <c r="H24080" s="45"/>
      <c r="Q24080" s="38"/>
      <c r="Y24080" s="38"/>
    </row>
    <row r="24081" spans="5:25">
      <c r="E24081" s="45"/>
      <c r="H24081" s="45"/>
      <c r="Q24081" s="38"/>
      <c r="Y24081" s="38"/>
    </row>
    <row r="24082" spans="5:25">
      <c r="E24082" s="45"/>
      <c r="H24082" s="45"/>
      <c r="Q24082" s="38"/>
      <c r="Y24082" s="38"/>
    </row>
    <row r="24083" spans="5:25">
      <c r="E24083" s="45"/>
      <c r="H24083" s="45"/>
      <c r="Q24083" s="38"/>
      <c r="Y24083" s="38"/>
    </row>
    <row r="24084" spans="5:25">
      <c r="E24084" s="45"/>
      <c r="H24084" s="45"/>
      <c r="Q24084" s="38"/>
      <c r="Y24084" s="38"/>
    </row>
    <row r="24085" spans="5:25">
      <c r="E24085" s="45"/>
      <c r="H24085" s="45"/>
      <c r="Q24085" s="38"/>
      <c r="Y24085" s="38"/>
    </row>
    <row r="24086" spans="5:25">
      <c r="E24086" s="45"/>
      <c r="H24086" s="45"/>
      <c r="Q24086" s="38"/>
      <c r="Y24086" s="38"/>
    </row>
    <row r="24087" spans="5:25">
      <c r="E24087" s="45"/>
      <c r="H24087" s="45"/>
      <c r="Q24087" s="38"/>
      <c r="Y24087" s="38"/>
    </row>
    <row r="24088" spans="5:25">
      <c r="E24088" s="45"/>
      <c r="H24088" s="45"/>
      <c r="Q24088" s="38"/>
      <c r="Y24088" s="38"/>
    </row>
    <row r="24089" spans="5:25">
      <c r="E24089" s="45"/>
      <c r="H24089" s="45"/>
      <c r="Q24089" s="38"/>
      <c r="Y24089" s="38"/>
    </row>
    <row r="24090" spans="5:25">
      <c r="E24090" s="45"/>
      <c r="H24090" s="45"/>
      <c r="Q24090" s="38"/>
      <c r="Y24090" s="38"/>
    </row>
    <row r="24091" spans="5:25">
      <c r="E24091" s="45"/>
      <c r="H24091" s="45"/>
      <c r="Q24091" s="38"/>
      <c r="Y24091" s="38"/>
    </row>
    <row r="24092" spans="5:25">
      <c r="E24092" s="45"/>
      <c r="H24092" s="45"/>
      <c r="Q24092" s="38"/>
      <c r="Y24092" s="38"/>
    </row>
    <row r="24093" spans="5:25">
      <c r="E24093" s="45"/>
      <c r="H24093" s="45"/>
      <c r="Q24093" s="38"/>
      <c r="Y24093" s="38"/>
    </row>
    <row r="24094" spans="5:25">
      <c r="E24094" s="45"/>
      <c r="H24094" s="45"/>
      <c r="Q24094" s="38"/>
      <c r="Y24094" s="38"/>
    </row>
    <row r="24095" spans="5:25">
      <c r="E24095" s="45"/>
      <c r="H24095" s="45"/>
      <c r="Q24095" s="38"/>
      <c r="Y24095" s="38"/>
    </row>
    <row r="24096" spans="5:25">
      <c r="E24096" s="45"/>
      <c r="H24096" s="45"/>
      <c r="Q24096" s="38"/>
      <c r="Y24096" s="38"/>
    </row>
    <row r="24097" spans="5:25">
      <c r="E24097" s="45"/>
      <c r="H24097" s="45"/>
      <c r="Q24097" s="38"/>
      <c r="Y24097" s="38"/>
    </row>
    <row r="24098" spans="5:25">
      <c r="E24098" s="45"/>
      <c r="H24098" s="45"/>
      <c r="Q24098" s="38"/>
      <c r="Y24098" s="38"/>
    </row>
    <row r="24099" spans="5:25">
      <c r="E24099" s="45"/>
      <c r="H24099" s="45"/>
      <c r="Q24099" s="38"/>
      <c r="Y24099" s="38"/>
    </row>
    <row r="24100" spans="5:25">
      <c r="E24100" s="45"/>
      <c r="H24100" s="45"/>
      <c r="Q24100" s="38"/>
      <c r="Y24100" s="38"/>
    </row>
    <row r="24101" spans="5:25">
      <c r="E24101" s="45"/>
      <c r="H24101" s="45"/>
      <c r="Q24101" s="38"/>
      <c r="Y24101" s="38"/>
    </row>
    <row r="24102" spans="5:25">
      <c r="E24102" s="45"/>
      <c r="H24102" s="45"/>
      <c r="Q24102" s="38"/>
      <c r="Y24102" s="38"/>
    </row>
    <row r="24103" spans="5:25">
      <c r="E24103" s="45"/>
      <c r="H24103" s="45"/>
      <c r="Q24103" s="38"/>
      <c r="Y24103" s="38"/>
    </row>
    <row r="24104" spans="5:25">
      <c r="E24104" s="45"/>
      <c r="H24104" s="45"/>
      <c r="Q24104" s="38"/>
      <c r="Y24104" s="38"/>
    </row>
    <row r="24105" spans="5:25">
      <c r="E24105" s="45"/>
      <c r="H24105" s="45"/>
      <c r="Q24105" s="38"/>
      <c r="Y24105" s="38"/>
    </row>
    <row r="24106" spans="5:25">
      <c r="E24106" s="45"/>
      <c r="H24106" s="45"/>
      <c r="Q24106" s="38"/>
      <c r="Y24106" s="38"/>
    </row>
    <row r="24107" spans="5:25">
      <c r="E24107" s="45"/>
      <c r="H24107" s="45"/>
      <c r="Q24107" s="38"/>
      <c r="Y24107" s="38"/>
    </row>
    <row r="24108" spans="5:25">
      <c r="E24108" s="45"/>
      <c r="H24108" s="45"/>
      <c r="Q24108" s="38"/>
      <c r="Y24108" s="38"/>
    </row>
    <row r="24109" spans="5:25">
      <c r="E24109" s="45"/>
      <c r="H24109" s="45"/>
      <c r="Q24109" s="38"/>
      <c r="Y24109" s="38"/>
    </row>
    <row r="24110" spans="5:25">
      <c r="E24110" s="45"/>
      <c r="H24110" s="45"/>
      <c r="Q24110" s="38"/>
      <c r="Y24110" s="38"/>
    </row>
    <row r="24111" spans="5:25">
      <c r="E24111" s="45"/>
      <c r="H24111" s="45"/>
      <c r="Q24111" s="38"/>
      <c r="Y24111" s="38"/>
    </row>
    <row r="24112" spans="5:25">
      <c r="E24112" s="45"/>
      <c r="H24112" s="45"/>
      <c r="Q24112" s="38"/>
      <c r="Y24112" s="38"/>
    </row>
    <row r="24113" spans="5:25">
      <c r="E24113" s="45"/>
      <c r="H24113" s="45"/>
      <c r="Q24113" s="38"/>
      <c r="Y24113" s="38"/>
    </row>
    <row r="24114" spans="5:25">
      <c r="E24114" s="45"/>
      <c r="H24114" s="45"/>
      <c r="Q24114" s="38"/>
      <c r="Y24114" s="38"/>
    </row>
    <row r="24115" spans="5:25">
      <c r="E24115" s="45"/>
      <c r="H24115" s="45"/>
      <c r="Q24115" s="38"/>
      <c r="Y24115" s="38"/>
    </row>
    <row r="24116" spans="5:25">
      <c r="E24116" s="45"/>
      <c r="H24116" s="45"/>
      <c r="Q24116" s="38"/>
      <c r="Y24116" s="38"/>
    </row>
    <row r="24117" spans="5:25">
      <c r="E24117" s="45"/>
      <c r="H24117" s="45"/>
      <c r="Q24117" s="38"/>
      <c r="Y24117" s="38"/>
    </row>
    <row r="24118" spans="5:25">
      <c r="E24118" s="45"/>
      <c r="H24118" s="45"/>
      <c r="Q24118" s="38"/>
      <c r="Y24118" s="38"/>
    </row>
    <row r="24119" spans="5:25">
      <c r="E24119" s="45"/>
      <c r="H24119" s="45"/>
      <c r="Q24119" s="38"/>
      <c r="Y24119" s="38"/>
    </row>
    <row r="24120" spans="5:25">
      <c r="E24120" s="45"/>
      <c r="H24120" s="45"/>
      <c r="Q24120" s="38"/>
      <c r="Y24120" s="38"/>
    </row>
    <row r="24121" spans="5:25">
      <c r="E24121" s="45"/>
      <c r="H24121" s="45"/>
      <c r="Q24121" s="38"/>
      <c r="Y24121" s="38"/>
    </row>
    <row r="24122" spans="5:25">
      <c r="E24122" s="45"/>
      <c r="H24122" s="45"/>
      <c r="Q24122" s="38"/>
      <c r="Y24122" s="38"/>
    </row>
    <row r="24123" spans="5:25">
      <c r="E24123" s="45"/>
      <c r="H24123" s="45"/>
      <c r="Q24123" s="38"/>
      <c r="Y24123" s="38"/>
    </row>
    <row r="24124" spans="5:25">
      <c r="E24124" s="45"/>
      <c r="H24124" s="45"/>
      <c r="Q24124" s="38"/>
      <c r="Y24124" s="38"/>
    </row>
    <row r="24125" spans="5:25">
      <c r="E24125" s="45"/>
      <c r="H24125" s="45"/>
      <c r="Q24125" s="38"/>
      <c r="Y24125" s="38"/>
    </row>
    <row r="24126" spans="5:25">
      <c r="E24126" s="45"/>
      <c r="H24126" s="45"/>
      <c r="Q24126" s="38"/>
      <c r="Y24126" s="38"/>
    </row>
    <row r="24127" spans="5:25">
      <c r="E24127" s="45"/>
      <c r="H24127" s="45"/>
      <c r="Q24127" s="38"/>
      <c r="Y24127" s="38"/>
    </row>
    <row r="24128" spans="5:25">
      <c r="E24128" s="45"/>
      <c r="H24128" s="45"/>
      <c r="Q24128" s="38"/>
      <c r="Y24128" s="38"/>
    </row>
    <row r="24129" spans="5:25">
      <c r="E24129" s="45"/>
      <c r="H24129" s="45"/>
      <c r="Q24129" s="38"/>
      <c r="Y24129" s="38"/>
    </row>
    <row r="24130" spans="5:25">
      <c r="E24130" s="45"/>
      <c r="H24130" s="45"/>
      <c r="Q24130" s="38"/>
      <c r="Y24130" s="38"/>
    </row>
    <row r="24131" spans="5:25">
      <c r="E24131" s="45"/>
      <c r="H24131" s="45"/>
      <c r="Q24131" s="38"/>
      <c r="Y24131" s="38"/>
    </row>
    <row r="24132" spans="5:25">
      <c r="E24132" s="45"/>
      <c r="H24132" s="45"/>
      <c r="Q24132" s="38"/>
      <c r="Y24132" s="38"/>
    </row>
    <row r="24133" spans="5:25">
      <c r="E24133" s="45"/>
      <c r="H24133" s="45"/>
      <c r="Q24133" s="38"/>
      <c r="Y24133" s="38"/>
    </row>
    <row r="24134" spans="5:25">
      <c r="E24134" s="45"/>
      <c r="H24134" s="45"/>
      <c r="Q24134" s="38"/>
      <c r="Y24134" s="38"/>
    </row>
    <row r="24135" spans="5:25">
      <c r="E24135" s="45"/>
      <c r="H24135" s="45"/>
      <c r="Q24135" s="38"/>
      <c r="Y24135" s="38"/>
    </row>
    <row r="24136" spans="5:25">
      <c r="E24136" s="45"/>
      <c r="H24136" s="45"/>
      <c r="Q24136" s="38"/>
      <c r="Y24136" s="38"/>
    </row>
    <row r="24137" spans="5:25">
      <c r="E24137" s="45"/>
      <c r="H24137" s="45"/>
      <c r="Q24137" s="38"/>
      <c r="Y24137" s="38"/>
    </row>
    <row r="24138" spans="5:25">
      <c r="E24138" s="45"/>
      <c r="H24138" s="45"/>
      <c r="Q24138" s="38"/>
      <c r="Y24138" s="38"/>
    </row>
    <row r="24139" spans="5:25">
      <c r="E24139" s="45"/>
      <c r="H24139" s="45"/>
      <c r="Q24139" s="38"/>
      <c r="Y24139" s="38"/>
    </row>
    <row r="24140" spans="5:25">
      <c r="E24140" s="45"/>
      <c r="H24140" s="45"/>
      <c r="Q24140" s="38"/>
      <c r="Y24140" s="38"/>
    </row>
    <row r="24141" spans="5:25">
      <c r="E24141" s="45"/>
      <c r="H24141" s="45"/>
      <c r="Q24141" s="38"/>
      <c r="Y24141" s="38"/>
    </row>
    <row r="24142" spans="5:25">
      <c r="E24142" s="45"/>
      <c r="H24142" s="45"/>
      <c r="Q24142" s="38"/>
      <c r="Y24142" s="38"/>
    </row>
    <row r="24143" spans="5:25">
      <c r="E24143" s="45"/>
      <c r="H24143" s="45"/>
      <c r="Q24143" s="38"/>
      <c r="Y24143" s="38"/>
    </row>
    <row r="24144" spans="5:25">
      <c r="E24144" s="45"/>
      <c r="H24144" s="45"/>
      <c r="Q24144" s="38"/>
      <c r="Y24144" s="38"/>
    </row>
    <row r="24145" spans="5:25">
      <c r="E24145" s="45"/>
      <c r="H24145" s="45"/>
      <c r="Q24145" s="38"/>
      <c r="Y24145" s="38"/>
    </row>
    <row r="24146" spans="5:25">
      <c r="E24146" s="45"/>
      <c r="H24146" s="45"/>
      <c r="Q24146" s="38"/>
      <c r="Y24146" s="38"/>
    </row>
    <row r="24147" spans="5:25">
      <c r="E24147" s="45"/>
      <c r="H24147" s="45"/>
      <c r="Q24147" s="38"/>
      <c r="Y24147" s="38"/>
    </row>
    <row r="24148" spans="5:25">
      <c r="E24148" s="45"/>
      <c r="H24148" s="45"/>
      <c r="Q24148" s="38"/>
      <c r="Y24148" s="38"/>
    </row>
    <row r="24149" spans="5:25">
      <c r="E24149" s="45"/>
      <c r="H24149" s="45"/>
      <c r="Q24149" s="38"/>
      <c r="Y24149" s="38"/>
    </row>
    <row r="24150" spans="5:25">
      <c r="E24150" s="45"/>
      <c r="H24150" s="45"/>
      <c r="Q24150" s="38"/>
      <c r="Y24150" s="38"/>
    </row>
    <row r="24151" spans="5:25">
      <c r="E24151" s="45"/>
      <c r="H24151" s="45"/>
      <c r="Q24151" s="38"/>
      <c r="Y24151" s="38"/>
    </row>
    <row r="24152" spans="5:25">
      <c r="E24152" s="45"/>
      <c r="H24152" s="45"/>
      <c r="Q24152" s="38"/>
      <c r="Y24152" s="38"/>
    </row>
    <row r="24153" spans="5:25">
      <c r="E24153" s="45"/>
      <c r="H24153" s="45"/>
      <c r="Q24153" s="38"/>
      <c r="Y24153" s="38"/>
    </row>
    <row r="24154" spans="5:25">
      <c r="E24154" s="45"/>
      <c r="H24154" s="45"/>
      <c r="Q24154" s="38"/>
      <c r="Y24154" s="38"/>
    </row>
    <row r="24155" spans="5:25">
      <c r="E24155" s="45"/>
      <c r="H24155" s="45"/>
      <c r="Q24155" s="38"/>
      <c r="Y24155" s="38"/>
    </row>
    <row r="24156" spans="5:25">
      <c r="E24156" s="45"/>
      <c r="H24156" s="45"/>
      <c r="Q24156" s="38"/>
      <c r="Y24156" s="38"/>
    </row>
    <row r="24157" spans="5:25">
      <c r="E24157" s="45"/>
      <c r="H24157" s="45"/>
      <c r="Q24157" s="38"/>
      <c r="Y24157" s="38"/>
    </row>
    <row r="24158" spans="5:25">
      <c r="E24158" s="45"/>
      <c r="H24158" s="45"/>
      <c r="Q24158" s="38"/>
      <c r="Y24158" s="38"/>
    </row>
    <row r="24159" spans="5:25">
      <c r="E24159" s="45"/>
      <c r="H24159" s="45"/>
      <c r="Q24159" s="38"/>
      <c r="Y24159" s="38"/>
    </row>
    <row r="24160" spans="5:25">
      <c r="E24160" s="45"/>
      <c r="H24160" s="45"/>
      <c r="Q24160" s="38"/>
      <c r="Y24160" s="38"/>
    </row>
    <row r="24161" spans="5:25">
      <c r="E24161" s="45"/>
      <c r="H24161" s="45"/>
      <c r="Q24161" s="38"/>
      <c r="Y24161" s="38"/>
    </row>
    <row r="24162" spans="5:25">
      <c r="E24162" s="45"/>
      <c r="H24162" s="45"/>
      <c r="Q24162" s="38"/>
      <c r="Y24162" s="38"/>
    </row>
    <row r="24163" spans="5:25">
      <c r="E24163" s="45"/>
      <c r="H24163" s="45"/>
      <c r="Q24163" s="38"/>
      <c r="Y24163" s="38"/>
    </row>
    <row r="24164" spans="5:25">
      <c r="E24164" s="45"/>
      <c r="H24164" s="45"/>
      <c r="Q24164" s="38"/>
      <c r="Y24164" s="38"/>
    </row>
    <row r="24165" spans="5:25">
      <c r="E24165" s="45"/>
      <c r="H24165" s="45"/>
      <c r="Q24165" s="38"/>
      <c r="Y24165" s="38"/>
    </row>
    <row r="24166" spans="5:25">
      <c r="E24166" s="45"/>
      <c r="H24166" s="45"/>
      <c r="Q24166" s="38"/>
      <c r="Y24166" s="38"/>
    </row>
    <row r="24167" spans="5:25">
      <c r="E24167" s="45"/>
      <c r="H24167" s="45"/>
      <c r="Q24167" s="38"/>
      <c r="Y24167" s="38"/>
    </row>
    <row r="24168" spans="5:25">
      <c r="E24168" s="45"/>
      <c r="H24168" s="45"/>
      <c r="Q24168" s="38"/>
      <c r="Y24168" s="38"/>
    </row>
    <row r="24169" spans="5:25">
      <c r="E24169" s="45"/>
      <c r="H24169" s="45"/>
      <c r="Q24169" s="38"/>
      <c r="Y24169" s="38"/>
    </row>
    <row r="24170" spans="5:25">
      <c r="E24170" s="45"/>
      <c r="H24170" s="45"/>
      <c r="Q24170" s="38"/>
      <c r="Y24170" s="38"/>
    </row>
    <row r="24171" spans="5:25">
      <c r="E24171" s="45"/>
      <c r="H24171" s="45"/>
      <c r="Q24171" s="38"/>
      <c r="Y24171" s="38"/>
    </row>
    <row r="24172" spans="5:25">
      <c r="E24172" s="45"/>
      <c r="H24172" s="45"/>
      <c r="Q24172" s="38"/>
      <c r="Y24172" s="38"/>
    </row>
    <row r="24173" spans="5:25">
      <c r="E24173" s="45"/>
      <c r="H24173" s="45"/>
      <c r="Q24173" s="38"/>
      <c r="Y24173" s="38"/>
    </row>
    <row r="24174" spans="5:25">
      <c r="E24174" s="45"/>
      <c r="H24174" s="45"/>
      <c r="Q24174" s="38"/>
      <c r="Y24174" s="38"/>
    </row>
    <row r="24175" spans="5:25">
      <c r="E24175" s="45"/>
      <c r="H24175" s="45"/>
      <c r="Q24175" s="38"/>
      <c r="Y24175" s="38"/>
    </row>
    <row r="24176" spans="5:25">
      <c r="E24176" s="45"/>
      <c r="H24176" s="45"/>
      <c r="Q24176" s="38"/>
      <c r="Y24176" s="38"/>
    </row>
    <row r="24177" spans="5:25">
      <c r="E24177" s="45"/>
      <c r="H24177" s="45"/>
      <c r="Q24177" s="38"/>
      <c r="Y24177" s="38"/>
    </row>
    <row r="24178" spans="5:25">
      <c r="E24178" s="45"/>
      <c r="H24178" s="45"/>
      <c r="Q24178" s="38"/>
      <c r="Y24178" s="38"/>
    </row>
    <row r="24179" spans="5:25">
      <c r="E24179" s="45"/>
      <c r="H24179" s="45"/>
      <c r="Q24179" s="38"/>
      <c r="Y24179" s="38"/>
    </row>
    <row r="24180" spans="5:25">
      <c r="E24180" s="45"/>
      <c r="H24180" s="45"/>
      <c r="Q24180" s="38"/>
      <c r="Y24180" s="38"/>
    </row>
    <row r="24181" spans="5:25">
      <c r="E24181" s="45"/>
      <c r="H24181" s="45"/>
      <c r="Q24181" s="38"/>
      <c r="Y24181" s="38"/>
    </row>
    <row r="24182" spans="5:25">
      <c r="E24182" s="45"/>
      <c r="H24182" s="45"/>
      <c r="Q24182" s="38"/>
      <c r="Y24182" s="38"/>
    </row>
    <row r="24183" spans="5:25">
      <c r="E24183" s="45"/>
      <c r="H24183" s="45"/>
      <c r="Q24183" s="38"/>
      <c r="Y24183" s="38"/>
    </row>
    <row r="24184" spans="5:25">
      <c r="E24184" s="45"/>
      <c r="H24184" s="45"/>
      <c r="Q24184" s="38"/>
      <c r="Y24184" s="38"/>
    </row>
    <row r="24185" spans="5:25">
      <c r="E24185" s="45"/>
      <c r="H24185" s="45"/>
      <c r="Q24185" s="38"/>
      <c r="Y24185" s="38"/>
    </row>
    <row r="24186" spans="5:25">
      <c r="E24186" s="45"/>
      <c r="H24186" s="45"/>
      <c r="Q24186" s="38"/>
      <c r="Y24186" s="38"/>
    </row>
    <row r="24187" spans="5:25">
      <c r="E24187" s="45"/>
      <c r="H24187" s="45"/>
      <c r="Q24187" s="38"/>
      <c r="Y24187" s="38"/>
    </row>
    <row r="24188" spans="5:25">
      <c r="E24188" s="45"/>
      <c r="H24188" s="45"/>
      <c r="Q24188" s="38"/>
      <c r="Y24188" s="38"/>
    </row>
    <row r="24189" spans="5:25">
      <c r="E24189" s="45"/>
      <c r="H24189" s="45"/>
      <c r="Q24189" s="38"/>
      <c r="Y24189" s="38"/>
    </row>
    <row r="24190" spans="5:25">
      <c r="E24190" s="45"/>
      <c r="H24190" s="45"/>
      <c r="Q24190" s="38"/>
      <c r="Y24190" s="38"/>
    </row>
    <row r="24191" spans="5:25">
      <c r="E24191" s="45"/>
      <c r="H24191" s="45"/>
      <c r="Q24191" s="38"/>
      <c r="Y24191" s="38"/>
    </row>
    <row r="24192" spans="5:25">
      <c r="E24192" s="45"/>
      <c r="H24192" s="45"/>
      <c r="Q24192" s="38"/>
      <c r="Y24192" s="38"/>
    </row>
    <row r="24193" spans="5:25">
      <c r="E24193" s="45"/>
      <c r="H24193" s="45"/>
      <c r="Q24193" s="38"/>
      <c r="Y24193" s="38"/>
    </row>
    <row r="24194" spans="5:25">
      <c r="E24194" s="45"/>
      <c r="H24194" s="45"/>
      <c r="Q24194" s="38"/>
      <c r="Y24194" s="38"/>
    </row>
    <row r="24195" spans="5:25">
      <c r="E24195" s="45"/>
      <c r="H24195" s="45"/>
      <c r="Q24195" s="38"/>
      <c r="Y24195" s="38"/>
    </row>
    <row r="24196" spans="5:25">
      <c r="E24196" s="45"/>
      <c r="H24196" s="45"/>
      <c r="Q24196" s="38"/>
      <c r="Y24196" s="38"/>
    </row>
    <row r="24197" spans="5:25">
      <c r="E24197" s="45"/>
      <c r="H24197" s="45"/>
      <c r="Q24197" s="38"/>
      <c r="Y24197" s="38"/>
    </row>
    <row r="24198" spans="5:25">
      <c r="E24198" s="45"/>
      <c r="H24198" s="45"/>
      <c r="Q24198" s="38"/>
      <c r="Y24198" s="38"/>
    </row>
    <row r="24199" spans="5:25">
      <c r="E24199" s="45"/>
      <c r="H24199" s="45"/>
      <c r="Q24199" s="38"/>
      <c r="Y24199" s="38"/>
    </row>
    <row r="24200" spans="5:25">
      <c r="E24200" s="45"/>
      <c r="H24200" s="45"/>
      <c r="Q24200" s="38"/>
      <c r="Y24200" s="38"/>
    </row>
    <row r="24201" spans="5:25">
      <c r="E24201" s="45"/>
      <c r="H24201" s="45"/>
      <c r="Q24201" s="38"/>
      <c r="Y24201" s="38"/>
    </row>
    <row r="24202" spans="5:25">
      <c r="E24202" s="45"/>
      <c r="H24202" s="45"/>
      <c r="Q24202" s="38"/>
      <c r="Y24202" s="38"/>
    </row>
    <row r="24203" spans="5:25">
      <c r="E24203" s="45"/>
      <c r="H24203" s="45"/>
      <c r="Q24203" s="38"/>
      <c r="Y24203" s="38"/>
    </row>
    <row r="24204" spans="5:25">
      <c r="E24204" s="45"/>
      <c r="H24204" s="45"/>
      <c r="Q24204" s="38"/>
      <c r="Y24204" s="38"/>
    </row>
    <row r="24205" spans="5:25">
      <c r="E24205" s="45"/>
      <c r="H24205" s="45"/>
      <c r="Q24205" s="38"/>
      <c r="Y24205" s="38"/>
    </row>
    <row r="24206" spans="5:25">
      <c r="E24206" s="45"/>
      <c r="H24206" s="45"/>
      <c r="Q24206" s="38"/>
      <c r="Y24206" s="38"/>
    </row>
    <row r="24207" spans="5:25">
      <c r="E24207" s="45"/>
      <c r="H24207" s="45"/>
      <c r="Q24207" s="38"/>
      <c r="Y24207" s="38"/>
    </row>
    <row r="24208" spans="5:25">
      <c r="E24208" s="45"/>
      <c r="H24208" s="45"/>
      <c r="Q24208" s="38"/>
      <c r="Y24208" s="38"/>
    </row>
    <row r="24209" spans="5:25">
      <c r="E24209" s="45"/>
      <c r="H24209" s="45"/>
      <c r="Q24209" s="38"/>
      <c r="Y24209" s="38"/>
    </row>
    <row r="24210" spans="5:25">
      <c r="E24210" s="45"/>
      <c r="H24210" s="45"/>
      <c r="Q24210" s="38"/>
      <c r="Y24210" s="38"/>
    </row>
    <row r="24211" spans="5:25">
      <c r="E24211" s="45"/>
      <c r="H24211" s="45"/>
      <c r="Q24211" s="38"/>
      <c r="Y24211" s="38"/>
    </row>
    <row r="24212" spans="5:25">
      <c r="E24212" s="45"/>
      <c r="H24212" s="45"/>
      <c r="Q24212" s="38"/>
      <c r="Y24212" s="38"/>
    </row>
    <row r="24213" spans="5:25">
      <c r="E24213" s="45"/>
      <c r="H24213" s="45"/>
      <c r="Q24213" s="38"/>
      <c r="Y24213" s="38"/>
    </row>
    <row r="24214" spans="5:25">
      <c r="E24214" s="45"/>
      <c r="H24214" s="45"/>
      <c r="Q24214" s="38"/>
      <c r="Y24214" s="38"/>
    </row>
    <row r="24215" spans="5:25">
      <c r="E24215" s="45"/>
      <c r="H24215" s="45"/>
      <c r="Q24215" s="38"/>
      <c r="Y24215" s="38"/>
    </row>
    <row r="24216" spans="5:25">
      <c r="E24216" s="45"/>
      <c r="H24216" s="45"/>
      <c r="Q24216" s="38"/>
      <c r="Y24216" s="38"/>
    </row>
    <row r="24217" spans="5:25">
      <c r="E24217" s="45"/>
      <c r="H24217" s="45"/>
      <c r="Q24217" s="38"/>
      <c r="Y24217" s="38"/>
    </row>
    <row r="24218" spans="5:25">
      <c r="E24218" s="45"/>
      <c r="H24218" s="45"/>
      <c r="Q24218" s="38"/>
      <c r="Y24218" s="38"/>
    </row>
    <row r="24219" spans="5:25">
      <c r="E24219" s="45"/>
      <c r="H24219" s="45"/>
      <c r="Q24219" s="38"/>
      <c r="Y24219" s="38"/>
    </row>
    <row r="24220" spans="5:25">
      <c r="E24220" s="45"/>
      <c r="H24220" s="45"/>
      <c r="Q24220" s="38"/>
      <c r="Y24220" s="38"/>
    </row>
    <row r="24221" spans="5:25">
      <c r="E24221" s="45"/>
      <c r="H24221" s="45"/>
      <c r="Q24221" s="38"/>
      <c r="Y24221" s="38"/>
    </row>
    <row r="24222" spans="5:25">
      <c r="E24222" s="45"/>
      <c r="H24222" s="45"/>
      <c r="Q24222" s="38"/>
      <c r="Y24222" s="38"/>
    </row>
    <row r="24223" spans="5:25">
      <c r="E24223" s="45"/>
      <c r="H24223" s="45"/>
      <c r="Q24223" s="38"/>
      <c r="Y24223" s="38"/>
    </row>
    <row r="24224" spans="5:25">
      <c r="E24224" s="45"/>
      <c r="H24224" s="45"/>
      <c r="Q24224" s="38"/>
      <c r="Y24224" s="38"/>
    </row>
    <row r="24225" spans="5:25">
      <c r="E24225" s="45"/>
      <c r="H24225" s="45"/>
      <c r="Q24225" s="38"/>
      <c r="Y24225" s="38"/>
    </row>
    <row r="24226" spans="5:25">
      <c r="E24226" s="45"/>
      <c r="H24226" s="45"/>
      <c r="Q24226" s="38"/>
      <c r="Y24226" s="38"/>
    </row>
    <row r="24227" spans="5:25">
      <c r="E24227" s="45"/>
      <c r="H24227" s="45"/>
      <c r="Q24227" s="38"/>
      <c r="Y24227" s="38"/>
    </row>
    <row r="24228" spans="5:25">
      <c r="E24228" s="45"/>
      <c r="H24228" s="45"/>
      <c r="Q24228" s="38"/>
      <c r="Y24228" s="38"/>
    </row>
    <row r="24229" spans="5:25">
      <c r="E24229" s="45"/>
      <c r="H24229" s="45"/>
      <c r="Q24229" s="38"/>
      <c r="Y24229" s="38"/>
    </row>
    <row r="24230" spans="5:25">
      <c r="E24230" s="45"/>
      <c r="H24230" s="45"/>
      <c r="Q24230" s="38"/>
      <c r="Y24230" s="38"/>
    </row>
    <row r="24231" spans="5:25">
      <c r="E24231" s="45"/>
      <c r="H24231" s="45"/>
      <c r="Q24231" s="38"/>
      <c r="Y24231" s="38"/>
    </row>
    <row r="24232" spans="5:25">
      <c r="E24232" s="45"/>
      <c r="H24232" s="45"/>
      <c r="Q24232" s="38"/>
      <c r="Y24232" s="38"/>
    </row>
    <row r="24233" spans="5:25">
      <c r="E24233" s="45"/>
      <c r="H24233" s="45"/>
      <c r="Q24233" s="38"/>
      <c r="Y24233" s="38"/>
    </row>
    <row r="24234" spans="5:25">
      <c r="E24234" s="45"/>
      <c r="H24234" s="45"/>
      <c r="Q24234" s="38"/>
      <c r="Y24234" s="38"/>
    </row>
    <row r="24235" spans="5:25">
      <c r="E24235" s="45"/>
      <c r="H24235" s="45"/>
      <c r="Q24235" s="38"/>
      <c r="Y24235" s="38"/>
    </row>
    <row r="24236" spans="5:25">
      <c r="E24236" s="45"/>
      <c r="H24236" s="45"/>
      <c r="Q24236" s="38"/>
      <c r="Y24236" s="38"/>
    </row>
    <row r="24237" spans="5:25">
      <c r="E24237" s="45"/>
      <c r="H24237" s="45"/>
      <c r="Q24237" s="38"/>
      <c r="Y24237" s="38"/>
    </row>
    <row r="24238" spans="5:25">
      <c r="E24238" s="45"/>
      <c r="H24238" s="45"/>
      <c r="Q24238" s="38"/>
      <c r="Y24238" s="38"/>
    </row>
    <row r="24239" spans="5:25">
      <c r="E24239" s="45"/>
      <c r="H24239" s="45"/>
      <c r="Q24239" s="38"/>
      <c r="Y24239" s="38"/>
    </row>
    <row r="24240" spans="5:25">
      <c r="E24240" s="45"/>
      <c r="H24240" s="45"/>
      <c r="Q24240" s="38"/>
      <c r="Y24240" s="38"/>
    </row>
    <row r="24241" spans="5:25">
      <c r="E24241" s="45"/>
      <c r="H24241" s="45"/>
      <c r="Q24241" s="38"/>
      <c r="Y24241" s="38"/>
    </row>
    <row r="24242" spans="5:25">
      <c r="E24242" s="45"/>
      <c r="H24242" s="45"/>
      <c r="Q24242" s="38"/>
      <c r="Y24242" s="38"/>
    </row>
    <row r="24243" spans="5:25">
      <c r="E24243" s="45"/>
      <c r="H24243" s="45"/>
      <c r="Q24243" s="38"/>
      <c r="Y24243" s="38"/>
    </row>
    <row r="24244" spans="5:25">
      <c r="E24244" s="45"/>
      <c r="H24244" s="45"/>
      <c r="Q24244" s="38"/>
      <c r="Y24244" s="38"/>
    </row>
    <row r="24245" spans="5:25">
      <c r="E24245" s="45"/>
      <c r="H24245" s="45"/>
      <c r="Q24245" s="38"/>
      <c r="Y24245" s="38"/>
    </row>
    <row r="24246" spans="5:25">
      <c r="E24246" s="45"/>
      <c r="H24246" s="45"/>
      <c r="Q24246" s="38"/>
      <c r="Y24246" s="38"/>
    </row>
    <row r="24247" spans="5:25">
      <c r="E24247" s="45"/>
      <c r="H24247" s="45"/>
      <c r="Q24247" s="38"/>
      <c r="Y24247" s="38"/>
    </row>
    <row r="24248" spans="5:25">
      <c r="E24248" s="45"/>
      <c r="H24248" s="45"/>
      <c r="Q24248" s="38"/>
      <c r="Y24248" s="38"/>
    </row>
    <row r="24249" spans="5:25">
      <c r="E24249" s="45"/>
      <c r="H24249" s="45"/>
      <c r="Q24249" s="38"/>
      <c r="Y24249" s="38"/>
    </row>
    <row r="24250" spans="5:25">
      <c r="E24250" s="45"/>
      <c r="H24250" s="45"/>
      <c r="Q24250" s="38"/>
      <c r="Y24250" s="38"/>
    </row>
    <row r="24251" spans="5:25">
      <c r="E24251" s="45"/>
      <c r="H24251" s="45"/>
      <c r="Q24251" s="38"/>
      <c r="Y24251" s="38"/>
    </row>
    <row r="24252" spans="5:25">
      <c r="E24252" s="45"/>
      <c r="H24252" s="45"/>
      <c r="Q24252" s="38"/>
      <c r="Y24252" s="38"/>
    </row>
    <row r="24253" spans="5:25">
      <c r="E24253" s="45"/>
      <c r="H24253" s="45"/>
      <c r="Q24253" s="38"/>
      <c r="Y24253" s="38"/>
    </row>
    <row r="24254" spans="5:25">
      <c r="E24254" s="45"/>
      <c r="H24254" s="45"/>
      <c r="Q24254" s="38"/>
      <c r="Y24254" s="38"/>
    </row>
    <row r="24255" spans="5:25">
      <c r="E24255" s="45"/>
      <c r="H24255" s="45"/>
      <c r="Q24255" s="38"/>
      <c r="Y24255" s="38"/>
    </row>
    <row r="24256" spans="5:25">
      <c r="E24256" s="45"/>
      <c r="H24256" s="45"/>
      <c r="Q24256" s="38"/>
      <c r="Y24256" s="38"/>
    </row>
    <row r="24257" spans="5:25">
      <c r="E24257" s="45"/>
      <c r="H24257" s="45"/>
      <c r="Q24257" s="38"/>
      <c r="Y24257" s="38"/>
    </row>
    <row r="24258" spans="5:25">
      <c r="E24258" s="45"/>
      <c r="H24258" s="45"/>
      <c r="Q24258" s="38"/>
      <c r="Y24258" s="38"/>
    </row>
    <row r="24259" spans="5:25">
      <c r="E24259" s="45"/>
      <c r="H24259" s="45"/>
      <c r="Q24259" s="38"/>
      <c r="Y24259" s="38"/>
    </row>
    <row r="24260" spans="5:25">
      <c r="E24260" s="45"/>
      <c r="H24260" s="45"/>
      <c r="Q24260" s="38"/>
      <c r="Y24260" s="38"/>
    </row>
    <row r="24261" spans="5:25">
      <c r="E24261" s="45"/>
      <c r="H24261" s="45"/>
      <c r="Q24261" s="38"/>
      <c r="Y24261" s="38"/>
    </row>
    <row r="24262" spans="5:25">
      <c r="E24262" s="45"/>
      <c r="H24262" s="45"/>
      <c r="Q24262" s="38"/>
      <c r="Y24262" s="38"/>
    </row>
    <row r="24263" spans="5:25">
      <c r="E24263" s="45"/>
      <c r="H24263" s="45"/>
      <c r="Q24263" s="38"/>
      <c r="Y24263" s="38"/>
    </row>
    <row r="24264" spans="5:25">
      <c r="E24264" s="45"/>
      <c r="H24264" s="45"/>
      <c r="Q24264" s="38"/>
      <c r="Y24264" s="38"/>
    </row>
    <row r="24265" spans="5:25">
      <c r="E24265" s="45"/>
      <c r="H24265" s="45"/>
      <c r="Q24265" s="38"/>
      <c r="Y24265" s="38"/>
    </row>
    <row r="24266" spans="5:25">
      <c r="E24266" s="45"/>
      <c r="H24266" s="45"/>
      <c r="Q24266" s="38"/>
      <c r="Y24266" s="38"/>
    </row>
    <row r="24267" spans="5:25">
      <c r="E24267" s="45"/>
      <c r="H24267" s="45"/>
      <c r="Q24267" s="38"/>
      <c r="Y24267" s="38"/>
    </row>
    <row r="24268" spans="5:25">
      <c r="E24268" s="45"/>
      <c r="H24268" s="45"/>
      <c r="Q24268" s="38"/>
      <c r="Y24268" s="38"/>
    </row>
    <row r="24269" spans="5:25">
      <c r="E24269" s="45"/>
      <c r="H24269" s="45"/>
      <c r="Q24269" s="38"/>
      <c r="Y24269" s="38"/>
    </row>
    <row r="24270" spans="5:25">
      <c r="E24270" s="45"/>
      <c r="H24270" s="45"/>
      <c r="Q24270" s="38"/>
      <c r="Y24270" s="38"/>
    </row>
    <row r="24271" spans="5:25">
      <c r="E24271" s="45"/>
      <c r="H24271" s="45"/>
      <c r="Q24271" s="38"/>
      <c r="Y24271" s="38"/>
    </row>
    <row r="24272" spans="5:25">
      <c r="E24272" s="45"/>
      <c r="H24272" s="45"/>
      <c r="Q24272" s="38"/>
      <c r="Y24272" s="38"/>
    </row>
    <row r="24273" spans="5:25">
      <c r="E24273" s="45"/>
      <c r="H24273" s="45"/>
      <c r="Q24273" s="38"/>
      <c r="Y24273" s="38"/>
    </row>
    <row r="24274" spans="5:25">
      <c r="E24274" s="45"/>
      <c r="H24274" s="45"/>
      <c r="Q24274" s="38"/>
      <c r="Y24274" s="38"/>
    </row>
    <row r="24275" spans="5:25">
      <c r="E24275" s="45"/>
      <c r="H24275" s="45"/>
      <c r="Q24275" s="38"/>
      <c r="Y24275" s="38"/>
    </row>
    <row r="24276" spans="5:25">
      <c r="E24276" s="45"/>
      <c r="H24276" s="45"/>
      <c r="Q24276" s="38"/>
      <c r="Y24276" s="38"/>
    </row>
    <row r="24277" spans="5:25">
      <c r="E24277" s="45"/>
      <c r="H24277" s="45"/>
      <c r="Q24277" s="38"/>
      <c r="Y24277" s="38"/>
    </row>
    <row r="24278" spans="5:25">
      <c r="E24278" s="45"/>
      <c r="H24278" s="45"/>
      <c r="Q24278" s="38"/>
      <c r="Y24278" s="38"/>
    </row>
    <row r="24279" spans="5:25">
      <c r="E24279" s="45"/>
      <c r="H24279" s="45"/>
      <c r="Q24279" s="38"/>
      <c r="Y24279" s="38"/>
    </row>
    <row r="24280" spans="5:25">
      <c r="E24280" s="45"/>
      <c r="H24280" s="45"/>
      <c r="Q24280" s="38"/>
      <c r="Y24280" s="38"/>
    </row>
    <row r="24281" spans="5:25">
      <c r="E24281" s="45"/>
      <c r="H24281" s="45"/>
      <c r="Q24281" s="38"/>
      <c r="Y24281" s="38"/>
    </row>
    <row r="24282" spans="5:25">
      <c r="E24282" s="45"/>
      <c r="H24282" s="45"/>
      <c r="Q24282" s="38"/>
      <c r="Y24282" s="38"/>
    </row>
    <row r="24283" spans="5:25">
      <c r="E24283" s="45"/>
      <c r="H24283" s="45"/>
      <c r="Q24283" s="38"/>
      <c r="Y24283" s="38"/>
    </row>
    <row r="24284" spans="5:25">
      <c r="E24284" s="45"/>
      <c r="H24284" s="45"/>
      <c r="Q24284" s="38"/>
      <c r="Y24284" s="38"/>
    </row>
    <row r="24285" spans="5:25">
      <c r="E24285" s="45"/>
      <c r="H24285" s="45"/>
      <c r="Q24285" s="38"/>
      <c r="Y24285" s="38"/>
    </row>
    <row r="24286" spans="5:25">
      <c r="E24286" s="45"/>
      <c r="H24286" s="45"/>
      <c r="Q24286" s="38"/>
      <c r="Y24286" s="38"/>
    </row>
    <row r="24287" spans="5:25">
      <c r="E24287" s="45"/>
      <c r="H24287" s="45"/>
      <c r="Q24287" s="38"/>
      <c r="Y24287" s="38"/>
    </row>
    <row r="24288" spans="5:25">
      <c r="E24288" s="45"/>
      <c r="H24288" s="45"/>
      <c r="Q24288" s="38"/>
      <c r="Y24288" s="38"/>
    </row>
    <row r="24289" spans="5:25">
      <c r="E24289" s="45"/>
      <c r="H24289" s="45"/>
      <c r="Q24289" s="38"/>
      <c r="Y24289" s="38"/>
    </row>
    <row r="24290" spans="5:25">
      <c r="E24290" s="45"/>
      <c r="H24290" s="45"/>
      <c r="Q24290" s="38"/>
      <c r="Y24290" s="38"/>
    </row>
    <row r="24291" spans="5:25">
      <c r="E24291" s="45"/>
      <c r="H24291" s="45"/>
      <c r="Q24291" s="38"/>
      <c r="Y24291" s="38"/>
    </row>
    <row r="24292" spans="5:25">
      <c r="E24292" s="45"/>
      <c r="H24292" s="45"/>
      <c r="Q24292" s="38"/>
      <c r="Y24292" s="38"/>
    </row>
    <row r="24293" spans="5:25">
      <c r="E24293" s="45"/>
      <c r="H24293" s="45"/>
      <c r="Q24293" s="38"/>
      <c r="Y24293" s="38"/>
    </row>
    <row r="24294" spans="5:25">
      <c r="E24294" s="45"/>
      <c r="H24294" s="45"/>
      <c r="Q24294" s="38"/>
      <c r="Y24294" s="38"/>
    </row>
    <row r="24295" spans="5:25">
      <c r="E24295" s="45"/>
      <c r="H24295" s="45"/>
      <c r="Q24295" s="38"/>
      <c r="Y24295" s="38"/>
    </row>
    <row r="24296" spans="5:25">
      <c r="E24296" s="45"/>
      <c r="H24296" s="45"/>
      <c r="Q24296" s="38"/>
      <c r="Y24296" s="38"/>
    </row>
    <row r="24297" spans="5:25">
      <c r="E24297" s="45"/>
      <c r="H24297" s="45"/>
      <c r="Q24297" s="38"/>
      <c r="Y24297" s="38"/>
    </row>
    <row r="24298" spans="5:25">
      <c r="E24298" s="45"/>
      <c r="H24298" s="45"/>
      <c r="Q24298" s="38"/>
      <c r="Y24298" s="38"/>
    </row>
    <row r="24299" spans="5:25">
      <c r="E24299" s="45"/>
      <c r="H24299" s="45"/>
      <c r="Q24299" s="38"/>
      <c r="Y24299" s="38"/>
    </row>
    <row r="24300" spans="5:25">
      <c r="E24300" s="45"/>
      <c r="H24300" s="45"/>
      <c r="Q24300" s="38"/>
      <c r="Y24300" s="38"/>
    </row>
    <row r="24301" spans="5:25">
      <c r="E24301" s="45"/>
      <c r="H24301" s="45"/>
      <c r="Q24301" s="38"/>
      <c r="Y24301" s="38"/>
    </row>
    <row r="24302" spans="5:25">
      <c r="E24302" s="45"/>
      <c r="H24302" s="45"/>
      <c r="Q24302" s="38"/>
      <c r="Y24302" s="38"/>
    </row>
    <row r="24303" spans="5:25">
      <c r="E24303" s="45"/>
      <c r="H24303" s="45"/>
      <c r="Q24303" s="38"/>
      <c r="Y24303" s="38"/>
    </row>
    <row r="24304" spans="5:25">
      <c r="E24304" s="45"/>
      <c r="H24304" s="45"/>
      <c r="Q24304" s="38"/>
      <c r="Y24304" s="38"/>
    </row>
    <row r="24305" spans="5:25">
      <c r="E24305" s="45"/>
      <c r="H24305" s="45"/>
      <c r="Q24305" s="38"/>
      <c r="Y24305" s="38"/>
    </row>
    <row r="24306" spans="5:25">
      <c r="E24306" s="45"/>
      <c r="H24306" s="45"/>
      <c r="Q24306" s="38"/>
      <c r="Y24306" s="38"/>
    </row>
    <row r="24307" spans="5:25">
      <c r="E24307" s="45"/>
      <c r="H24307" s="45"/>
      <c r="Q24307" s="38"/>
      <c r="Y24307" s="38"/>
    </row>
    <row r="24308" spans="5:25">
      <c r="E24308" s="45"/>
      <c r="H24308" s="45"/>
      <c r="Q24308" s="38"/>
      <c r="Y24308" s="38"/>
    </row>
    <row r="24309" spans="5:25">
      <c r="E24309" s="45"/>
      <c r="H24309" s="45"/>
      <c r="Q24309" s="38"/>
      <c r="Y24309" s="38"/>
    </row>
    <row r="24310" spans="5:25">
      <c r="E24310" s="45"/>
      <c r="H24310" s="45"/>
      <c r="Q24310" s="38"/>
      <c r="Y24310" s="38"/>
    </row>
    <row r="24311" spans="5:25">
      <c r="E24311" s="45"/>
      <c r="H24311" s="45"/>
      <c r="Q24311" s="38"/>
      <c r="Y24311" s="38"/>
    </row>
    <row r="24312" spans="5:25">
      <c r="E24312" s="45"/>
      <c r="H24312" s="45"/>
      <c r="Q24312" s="38"/>
      <c r="Y24312" s="38"/>
    </row>
    <row r="24313" spans="5:25">
      <c r="E24313" s="45"/>
      <c r="H24313" s="45"/>
      <c r="Q24313" s="38"/>
      <c r="Y24313" s="38"/>
    </row>
    <row r="24314" spans="5:25">
      <c r="E24314" s="45"/>
      <c r="H24314" s="45"/>
      <c r="Q24314" s="38"/>
      <c r="Y24314" s="38"/>
    </row>
    <row r="24315" spans="5:25">
      <c r="E24315" s="45"/>
      <c r="H24315" s="45"/>
      <c r="Q24315" s="38"/>
      <c r="Y24315" s="38"/>
    </row>
    <row r="24316" spans="5:25">
      <c r="E24316" s="45"/>
      <c r="H24316" s="45"/>
      <c r="Q24316" s="38"/>
      <c r="Y24316" s="38"/>
    </row>
    <row r="24317" spans="5:25">
      <c r="E24317" s="45"/>
      <c r="H24317" s="45"/>
      <c r="Q24317" s="38"/>
      <c r="Y24317" s="38"/>
    </row>
    <row r="24318" spans="5:25">
      <c r="E24318" s="45"/>
      <c r="H24318" s="45"/>
      <c r="Q24318" s="38"/>
      <c r="Y24318" s="38"/>
    </row>
    <row r="24319" spans="5:25">
      <c r="E24319" s="45"/>
      <c r="H24319" s="45"/>
      <c r="Q24319" s="38"/>
      <c r="Y24319" s="38"/>
    </row>
    <row r="24320" spans="5:25">
      <c r="E24320" s="45"/>
      <c r="H24320" s="45"/>
      <c r="Q24320" s="38"/>
      <c r="Y24320" s="38"/>
    </row>
    <row r="24321" spans="5:25">
      <c r="E24321" s="45"/>
      <c r="H24321" s="45"/>
      <c r="Q24321" s="38"/>
      <c r="Y24321" s="38"/>
    </row>
    <row r="24322" spans="5:25">
      <c r="E24322" s="45"/>
      <c r="H24322" s="45"/>
      <c r="Q24322" s="38"/>
      <c r="Y24322" s="38"/>
    </row>
    <row r="24323" spans="5:25">
      <c r="E24323" s="45"/>
      <c r="H24323" s="45"/>
      <c r="Q24323" s="38"/>
      <c r="Y24323" s="38"/>
    </row>
    <row r="24324" spans="5:25">
      <c r="E24324" s="45"/>
      <c r="H24324" s="45"/>
      <c r="Q24324" s="38"/>
      <c r="Y24324" s="38"/>
    </row>
    <row r="24325" spans="5:25">
      <c r="E24325" s="45"/>
      <c r="H24325" s="45"/>
      <c r="Q24325" s="38"/>
      <c r="Y24325" s="38"/>
    </row>
    <row r="24326" spans="5:25">
      <c r="E24326" s="45"/>
      <c r="H24326" s="45"/>
      <c r="Q24326" s="38"/>
      <c r="Y24326" s="38"/>
    </row>
    <row r="24327" spans="5:25">
      <c r="E24327" s="45"/>
      <c r="H24327" s="45"/>
      <c r="Q24327" s="38"/>
      <c r="Y24327" s="38"/>
    </row>
    <row r="24328" spans="5:25">
      <c r="E24328" s="45"/>
      <c r="H24328" s="45"/>
      <c r="Q24328" s="38"/>
      <c r="Y24328" s="38"/>
    </row>
    <row r="24329" spans="5:25">
      <c r="E24329" s="45"/>
      <c r="H24329" s="45"/>
      <c r="Q24329" s="38"/>
      <c r="Y24329" s="38"/>
    </row>
    <row r="24330" spans="5:25">
      <c r="E24330" s="45"/>
      <c r="H24330" s="45"/>
      <c r="Q24330" s="38"/>
      <c r="Y24330" s="38"/>
    </row>
    <row r="24331" spans="5:25">
      <c r="E24331" s="45"/>
      <c r="H24331" s="45"/>
      <c r="Q24331" s="38"/>
      <c r="Y24331" s="38"/>
    </row>
    <row r="24332" spans="5:25">
      <c r="E24332" s="45"/>
      <c r="H24332" s="45"/>
      <c r="Q24332" s="38"/>
      <c r="Y24332" s="38"/>
    </row>
    <row r="24333" spans="5:25">
      <c r="E24333" s="45"/>
      <c r="H24333" s="45"/>
      <c r="Q24333" s="38"/>
      <c r="Y24333" s="38"/>
    </row>
    <row r="24334" spans="5:25">
      <c r="E24334" s="45"/>
      <c r="H24334" s="45"/>
      <c r="Q24334" s="38"/>
      <c r="Y24334" s="38"/>
    </row>
    <row r="24335" spans="5:25">
      <c r="E24335" s="45"/>
      <c r="H24335" s="45"/>
      <c r="Q24335" s="38"/>
      <c r="Y24335" s="38"/>
    </row>
    <row r="24336" spans="5:25">
      <c r="E24336" s="45"/>
      <c r="H24336" s="45"/>
      <c r="Q24336" s="38"/>
      <c r="Y24336" s="38"/>
    </row>
    <row r="24337" spans="5:25">
      <c r="E24337" s="45"/>
      <c r="H24337" s="45"/>
      <c r="Q24337" s="38"/>
      <c r="Y24337" s="38"/>
    </row>
    <row r="24338" spans="5:25">
      <c r="E24338" s="45"/>
      <c r="H24338" s="45"/>
      <c r="Q24338" s="38"/>
      <c r="Y24338" s="38"/>
    </row>
    <row r="24339" spans="5:25">
      <c r="E24339" s="45"/>
      <c r="H24339" s="45"/>
      <c r="Q24339" s="38"/>
      <c r="Y24339" s="38"/>
    </row>
    <row r="24340" spans="5:25">
      <c r="E24340" s="45"/>
      <c r="H24340" s="45"/>
      <c r="Q24340" s="38"/>
      <c r="Y24340" s="38"/>
    </row>
    <row r="24341" spans="5:25">
      <c r="E24341" s="45"/>
      <c r="H24341" s="45"/>
      <c r="Q24341" s="38"/>
      <c r="Y24341" s="38"/>
    </row>
    <row r="24342" spans="5:25">
      <c r="E24342" s="45"/>
      <c r="H24342" s="45"/>
      <c r="Q24342" s="38"/>
      <c r="Y24342" s="38"/>
    </row>
    <row r="24343" spans="5:25">
      <c r="E24343" s="45"/>
      <c r="H24343" s="45"/>
      <c r="Q24343" s="38"/>
      <c r="Y24343" s="38"/>
    </row>
    <row r="24344" spans="5:25">
      <c r="E24344" s="45"/>
      <c r="H24344" s="45"/>
      <c r="Q24344" s="38"/>
      <c r="Y24344" s="38"/>
    </row>
    <row r="24345" spans="5:25">
      <c r="E24345" s="45"/>
      <c r="H24345" s="45"/>
      <c r="Q24345" s="38"/>
      <c r="Y24345" s="38"/>
    </row>
    <row r="24346" spans="5:25">
      <c r="E24346" s="45"/>
      <c r="H24346" s="45"/>
      <c r="Q24346" s="38"/>
      <c r="Y24346" s="38"/>
    </row>
    <row r="24347" spans="5:25">
      <c r="E24347" s="45"/>
      <c r="H24347" s="45"/>
      <c r="Q24347" s="38"/>
      <c r="Y24347" s="38"/>
    </row>
    <row r="24348" spans="5:25">
      <c r="E24348" s="45"/>
      <c r="H24348" s="45"/>
      <c r="Q24348" s="38"/>
      <c r="Y24348" s="38"/>
    </row>
    <row r="24349" spans="5:25">
      <c r="E24349" s="45"/>
      <c r="H24349" s="45"/>
      <c r="Q24349" s="38"/>
      <c r="Y24349" s="38"/>
    </row>
    <row r="24350" spans="5:25">
      <c r="E24350" s="45"/>
      <c r="H24350" s="45"/>
      <c r="Q24350" s="38"/>
      <c r="Y24350" s="38"/>
    </row>
    <row r="24351" spans="5:25">
      <c r="E24351" s="45"/>
      <c r="H24351" s="45"/>
      <c r="Q24351" s="38"/>
      <c r="Y24351" s="38"/>
    </row>
    <row r="24352" spans="5:25">
      <c r="E24352" s="45"/>
      <c r="H24352" s="45"/>
      <c r="Q24352" s="38"/>
      <c r="Y24352" s="38"/>
    </row>
    <row r="24353" spans="5:25">
      <c r="E24353" s="45"/>
      <c r="H24353" s="45"/>
      <c r="Q24353" s="38"/>
      <c r="Y24353" s="38"/>
    </row>
    <row r="24354" spans="5:25">
      <c r="E24354" s="45"/>
      <c r="H24354" s="45"/>
      <c r="Q24354" s="38"/>
      <c r="Y24354" s="38"/>
    </row>
    <row r="24355" spans="5:25">
      <c r="E24355" s="45"/>
      <c r="H24355" s="45"/>
      <c r="Q24355" s="38"/>
      <c r="Y24355" s="38"/>
    </row>
    <row r="24356" spans="5:25">
      <c r="E24356" s="45"/>
      <c r="H24356" s="45"/>
      <c r="Q24356" s="38"/>
      <c r="Y24356" s="38"/>
    </row>
    <row r="24357" spans="5:25">
      <c r="E24357" s="45"/>
      <c r="H24357" s="45"/>
      <c r="Q24357" s="38"/>
      <c r="Y24357" s="38"/>
    </row>
    <row r="24358" spans="5:25">
      <c r="E24358" s="45"/>
      <c r="H24358" s="45"/>
      <c r="Q24358" s="38"/>
      <c r="Y24358" s="38"/>
    </row>
    <row r="24359" spans="5:25">
      <c r="E24359" s="45"/>
      <c r="H24359" s="45"/>
      <c r="Q24359" s="38"/>
      <c r="Y24359" s="38"/>
    </row>
    <row r="24360" spans="5:25">
      <c r="E24360" s="45"/>
      <c r="H24360" s="45"/>
      <c r="Q24360" s="38"/>
      <c r="Y24360" s="38"/>
    </row>
    <row r="24361" spans="5:25">
      <c r="E24361" s="45"/>
      <c r="H24361" s="45"/>
      <c r="Q24361" s="38"/>
      <c r="Y24361" s="38"/>
    </row>
    <row r="24362" spans="5:25">
      <c r="E24362" s="45"/>
      <c r="H24362" s="45"/>
      <c r="Q24362" s="38"/>
      <c r="Y24362" s="38"/>
    </row>
    <row r="24363" spans="5:25">
      <c r="E24363" s="45"/>
      <c r="H24363" s="45"/>
      <c r="Q24363" s="38"/>
      <c r="Y24363" s="38"/>
    </row>
    <row r="24364" spans="5:25">
      <c r="E24364" s="45"/>
      <c r="H24364" s="45"/>
      <c r="Q24364" s="38"/>
      <c r="Y24364" s="38"/>
    </row>
    <row r="24365" spans="5:25">
      <c r="E24365" s="45"/>
      <c r="H24365" s="45"/>
      <c r="Q24365" s="38"/>
      <c r="Y24365" s="38"/>
    </row>
    <row r="24366" spans="5:25">
      <c r="E24366" s="45"/>
      <c r="H24366" s="45"/>
      <c r="Q24366" s="38"/>
      <c r="Y24366" s="38"/>
    </row>
    <row r="24367" spans="5:25">
      <c r="E24367" s="45"/>
      <c r="H24367" s="45"/>
      <c r="Q24367" s="38"/>
      <c r="Y24367" s="38"/>
    </row>
    <row r="24368" spans="5:25">
      <c r="E24368" s="45"/>
      <c r="H24368" s="45"/>
      <c r="Q24368" s="38"/>
      <c r="Y24368" s="38"/>
    </row>
    <row r="24369" spans="5:25">
      <c r="E24369" s="45"/>
      <c r="H24369" s="45"/>
      <c r="Q24369" s="38"/>
      <c r="Y24369" s="38"/>
    </row>
    <row r="24370" spans="5:25">
      <c r="E24370" s="45"/>
      <c r="H24370" s="45"/>
      <c r="Q24370" s="38"/>
      <c r="Y24370" s="38"/>
    </row>
    <row r="24371" spans="5:25">
      <c r="E24371" s="45"/>
      <c r="H24371" s="45"/>
      <c r="Q24371" s="38"/>
      <c r="Y24371" s="38"/>
    </row>
    <row r="24372" spans="5:25">
      <c r="E24372" s="45"/>
      <c r="H24372" s="45"/>
      <c r="Q24372" s="38"/>
      <c r="Y24372" s="38"/>
    </row>
    <row r="24373" spans="5:25">
      <c r="E24373" s="45"/>
      <c r="H24373" s="45"/>
      <c r="Q24373" s="38"/>
      <c r="Y24373" s="38"/>
    </row>
    <row r="24374" spans="5:25">
      <c r="E24374" s="45"/>
      <c r="H24374" s="45"/>
      <c r="Q24374" s="38"/>
      <c r="Y24374" s="38"/>
    </row>
    <row r="24375" spans="5:25">
      <c r="E24375" s="45"/>
      <c r="H24375" s="45"/>
      <c r="Q24375" s="38"/>
      <c r="Y24375" s="38"/>
    </row>
    <row r="24376" spans="5:25">
      <c r="E24376" s="45"/>
      <c r="H24376" s="45"/>
      <c r="Q24376" s="38"/>
      <c r="Y24376" s="38"/>
    </row>
    <row r="24377" spans="5:25">
      <c r="E24377" s="45"/>
      <c r="H24377" s="45"/>
      <c r="Q24377" s="38"/>
      <c r="Y24377" s="38"/>
    </row>
    <row r="24378" spans="5:25">
      <c r="E24378" s="45"/>
      <c r="H24378" s="45"/>
      <c r="Q24378" s="38"/>
      <c r="Y24378" s="38"/>
    </row>
    <row r="24379" spans="5:25">
      <c r="E24379" s="45"/>
      <c r="H24379" s="45"/>
      <c r="Q24379" s="38"/>
      <c r="Y24379" s="38"/>
    </row>
    <row r="24380" spans="5:25">
      <c r="E24380" s="45"/>
      <c r="H24380" s="45"/>
      <c r="Q24380" s="38"/>
      <c r="Y24380" s="38"/>
    </row>
    <row r="24381" spans="5:25">
      <c r="E24381" s="45"/>
      <c r="H24381" s="45"/>
      <c r="Q24381" s="38"/>
      <c r="Y24381" s="38"/>
    </row>
    <row r="24382" spans="5:25">
      <c r="E24382" s="45"/>
      <c r="H24382" s="45"/>
      <c r="Q24382" s="38"/>
      <c r="Y24382" s="38"/>
    </row>
    <row r="24383" spans="5:25">
      <c r="E24383" s="45"/>
      <c r="H24383" s="45"/>
      <c r="Q24383" s="38"/>
      <c r="Y24383" s="38"/>
    </row>
    <row r="24384" spans="5:25">
      <c r="E24384" s="45"/>
      <c r="H24384" s="45"/>
      <c r="Q24384" s="38"/>
      <c r="Y24384" s="38"/>
    </row>
    <row r="24385" spans="5:25">
      <c r="E24385" s="45"/>
      <c r="H24385" s="45"/>
      <c r="Q24385" s="38"/>
      <c r="Y24385" s="38"/>
    </row>
    <row r="24386" spans="5:25">
      <c r="E24386" s="45"/>
      <c r="H24386" s="45"/>
      <c r="Q24386" s="38"/>
      <c r="Y24386" s="38"/>
    </row>
    <row r="24387" spans="5:25">
      <c r="E24387" s="45"/>
      <c r="H24387" s="45"/>
      <c r="Q24387" s="38"/>
      <c r="Y24387" s="38"/>
    </row>
    <row r="24388" spans="5:25">
      <c r="E24388" s="45"/>
      <c r="H24388" s="45"/>
      <c r="Q24388" s="38"/>
      <c r="Y24388" s="38"/>
    </row>
    <row r="24389" spans="5:25">
      <c r="E24389" s="45"/>
      <c r="H24389" s="45"/>
      <c r="Q24389" s="38"/>
      <c r="Y24389" s="38"/>
    </row>
    <row r="24390" spans="5:25">
      <c r="E24390" s="45"/>
      <c r="H24390" s="45"/>
      <c r="Q24390" s="38"/>
      <c r="Y24390" s="38"/>
    </row>
    <row r="24391" spans="5:25">
      <c r="E24391" s="45"/>
      <c r="H24391" s="45"/>
      <c r="Q24391" s="38"/>
      <c r="Y24391" s="38"/>
    </row>
    <row r="24392" spans="5:25">
      <c r="E24392" s="45"/>
      <c r="H24392" s="45"/>
      <c r="Q24392" s="38"/>
      <c r="Y24392" s="38"/>
    </row>
    <row r="24393" spans="5:25">
      <c r="E24393" s="45"/>
      <c r="H24393" s="45"/>
      <c r="Q24393" s="38"/>
      <c r="Y24393" s="38"/>
    </row>
    <row r="24394" spans="5:25">
      <c r="E24394" s="45"/>
      <c r="H24394" s="45"/>
      <c r="Q24394" s="38"/>
      <c r="Y24394" s="38"/>
    </row>
    <row r="24395" spans="5:25">
      <c r="E24395" s="45"/>
      <c r="H24395" s="45"/>
      <c r="Q24395" s="38"/>
      <c r="Y24395" s="38"/>
    </row>
    <row r="24396" spans="5:25">
      <c r="E24396" s="45"/>
      <c r="H24396" s="45"/>
      <c r="Q24396" s="38"/>
      <c r="Y24396" s="38"/>
    </row>
    <row r="24397" spans="5:25">
      <c r="E24397" s="45"/>
      <c r="H24397" s="45"/>
      <c r="Q24397" s="38"/>
      <c r="Y24397" s="38"/>
    </row>
    <row r="24398" spans="5:25">
      <c r="E24398" s="45"/>
      <c r="H24398" s="45"/>
      <c r="Q24398" s="38"/>
      <c r="Y24398" s="38"/>
    </row>
    <row r="24399" spans="5:25">
      <c r="E24399" s="45"/>
      <c r="H24399" s="45"/>
      <c r="Q24399" s="38"/>
      <c r="Y24399" s="38"/>
    </row>
    <row r="24400" spans="5:25">
      <c r="E24400" s="45"/>
      <c r="H24400" s="45"/>
      <c r="Q24400" s="38"/>
      <c r="Y24400" s="38"/>
    </row>
    <row r="24401" spans="5:25">
      <c r="E24401" s="45"/>
      <c r="H24401" s="45"/>
      <c r="Q24401" s="38"/>
      <c r="Y24401" s="38"/>
    </row>
    <row r="24402" spans="5:25">
      <c r="E24402" s="45"/>
      <c r="H24402" s="45"/>
      <c r="Q24402" s="38"/>
      <c r="Y24402" s="38"/>
    </row>
    <row r="24403" spans="5:25">
      <c r="E24403" s="45"/>
      <c r="H24403" s="45"/>
      <c r="Q24403" s="38"/>
      <c r="Y24403" s="38"/>
    </row>
    <row r="24404" spans="5:25">
      <c r="E24404" s="45"/>
      <c r="H24404" s="45"/>
      <c r="Q24404" s="38"/>
      <c r="Y24404" s="38"/>
    </row>
    <row r="24405" spans="5:25">
      <c r="E24405" s="45"/>
      <c r="H24405" s="45"/>
      <c r="Q24405" s="38"/>
      <c r="Y24405" s="38"/>
    </row>
    <row r="24406" spans="5:25">
      <c r="E24406" s="45"/>
      <c r="H24406" s="45"/>
      <c r="Q24406" s="38"/>
      <c r="Y24406" s="38"/>
    </row>
    <row r="24407" spans="5:25">
      <c r="E24407" s="45"/>
      <c r="H24407" s="45"/>
      <c r="Q24407" s="38"/>
      <c r="Y24407" s="38"/>
    </row>
    <row r="24408" spans="5:25">
      <c r="E24408" s="45"/>
      <c r="H24408" s="45"/>
      <c r="Q24408" s="38"/>
      <c r="Y24408" s="38"/>
    </row>
    <row r="24409" spans="5:25">
      <c r="E24409" s="45"/>
      <c r="H24409" s="45"/>
      <c r="Q24409" s="38"/>
      <c r="Y24409" s="38"/>
    </row>
    <row r="24410" spans="5:25">
      <c r="E24410" s="45"/>
      <c r="H24410" s="45"/>
      <c r="Q24410" s="38"/>
      <c r="Y24410" s="38"/>
    </row>
    <row r="24411" spans="5:25">
      <c r="E24411" s="45"/>
      <c r="H24411" s="45"/>
      <c r="Q24411" s="38"/>
      <c r="Y24411" s="38"/>
    </row>
    <row r="24412" spans="5:25">
      <c r="E24412" s="45"/>
      <c r="H24412" s="45"/>
      <c r="Q24412" s="38"/>
      <c r="Y24412" s="38"/>
    </row>
    <row r="24413" spans="5:25">
      <c r="E24413" s="45"/>
      <c r="H24413" s="45"/>
      <c r="Q24413" s="38"/>
      <c r="Y24413" s="38"/>
    </row>
    <row r="24414" spans="5:25">
      <c r="E24414" s="45"/>
      <c r="H24414" s="45"/>
      <c r="Q24414" s="38"/>
      <c r="Y24414" s="38"/>
    </row>
    <row r="24415" spans="5:25">
      <c r="E24415" s="45"/>
      <c r="H24415" s="45"/>
      <c r="Q24415" s="38"/>
      <c r="Y24415" s="38"/>
    </row>
    <row r="24416" spans="5:25">
      <c r="E24416" s="45"/>
      <c r="H24416" s="45"/>
      <c r="Q24416" s="38"/>
      <c r="Y24416" s="38"/>
    </row>
    <row r="24417" spans="5:25">
      <c r="E24417" s="45"/>
      <c r="H24417" s="45"/>
      <c r="Q24417" s="38"/>
      <c r="Y24417" s="38"/>
    </row>
    <row r="24418" spans="5:25">
      <c r="E24418" s="45"/>
      <c r="H24418" s="45"/>
      <c r="Q24418" s="38"/>
      <c r="Y24418" s="38"/>
    </row>
    <row r="24419" spans="5:25">
      <c r="E24419" s="45"/>
      <c r="H24419" s="45"/>
      <c r="Q24419" s="38"/>
      <c r="Y24419" s="38"/>
    </row>
    <row r="24420" spans="5:25">
      <c r="E24420" s="45"/>
      <c r="H24420" s="45"/>
      <c r="Q24420" s="38"/>
      <c r="Y24420" s="38"/>
    </row>
    <row r="24421" spans="5:25">
      <c r="E24421" s="45"/>
      <c r="H24421" s="45"/>
      <c r="Q24421" s="38"/>
      <c r="Y24421" s="38"/>
    </row>
    <row r="24422" spans="5:25">
      <c r="E24422" s="45"/>
      <c r="H24422" s="45"/>
      <c r="Q24422" s="38"/>
      <c r="Y24422" s="38"/>
    </row>
    <row r="24423" spans="5:25">
      <c r="E24423" s="45"/>
      <c r="H24423" s="45"/>
      <c r="Q24423" s="38"/>
      <c r="Y24423" s="38"/>
    </row>
    <row r="24424" spans="5:25">
      <c r="E24424" s="45"/>
      <c r="H24424" s="45"/>
      <c r="Q24424" s="38"/>
      <c r="Y24424" s="38"/>
    </row>
    <row r="24425" spans="5:25">
      <c r="E24425" s="45"/>
      <c r="H24425" s="45"/>
      <c r="Q24425" s="38"/>
      <c r="Y24425" s="38"/>
    </row>
    <row r="24426" spans="5:25">
      <c r="E24426" s="45"/>
      <c r="H24426" s="45"/>
      <c r="Q24426" s="38"/>
      <c r="Y24426" s="38"/>
    </row>
    <row r="24427" spans="5:25">
      <c r="E24427" s="45"/>
      <c r="H24427" s="45"/>
      <c r="Q24427" s="38"/>
      <c r="Y24427" s="38"/>
    </row>
    <row r="24428" spans="5:25">
      <c r="E24428" s="45"/>
      <c r="H24428" s="45"/>
      <c r="Q24428" s="38"/>
      <c r="Y24428" s="38"/>
    </row>
    <row r="24429" spans="5:25">
      <c r="E24429" s="45"/>
      <c r="H24429" s="45"/>
      <c r="Q24429" s="38"/>
      <c r="Y24429" s="38"/>
    </row>
    <row r="24430" spans="5:25">
      <c r="E24430" s="45"/>
      <c r="H24430" s="45"/>
      <c r="Q24430" s="38"/>
      <c r="Y24430" s="38"/>
    </row>
    <row r="24431" spans="5:25">
      <c r="E24431" s="45"/>
      <c r="H24431" s="45"/>
      <c r="Q24431" s="38"/>
      <c r="Y24431" s="38"/>
    </row>
    <row r="24432" spans="5:25">
      <c r="E24432" s="45"/>
      <c r="H24432" s="45"/>
      <c r="Q24432" s="38"/>
      <c r="Y24432" s="38"/>
    </row>
    <row r="24433" spans="5:25">
      <c r="E24433" s="45"/>
      <c r="H24433" s="45"/>
      <c r="Q24433" s="38"/>
      <c r="Y24433" s="38"/>
    </row>
    <row r="24434" spans="5:25">
      <c r="E24434" s="45"/>
      <c r="H24434" s="45"/>
      <c r="Q24434" s="38"/>
      <c r="Y24434" s="38"/>
    </row>
    <row r="24435" spans="5:25">
      <c r="E24435" s="45"/>
      <c r="H24435" s="45"/>
      <c r="Q24435" s="38"/>
      <c r="Y24435" s="38"/>
    </row>
    <row r="24436" spans="5:25">
      <c r="E24436" s="45"/>
      <c r="H24436" s="45"/>
      <c r="Q24436" s="38"/>
      <c r="Y24436" s="38"/>
    </row>
    <row r="24437" spans="5:25">
      <c r="E24437" s="45"/>
      <c r="H24437" s="45"/>
      <c r="Q24437" s="38"/>
      <c r="Y24437" s="38"/>
    </row>
    <row r="24438" spans="5:25">
      <c r="E24438" s="45"/>
      <c r="H24438" s="45"/>
      <c r="Q24438" s="38"/>
      <c r="Y24438" s="38"/>
    </row>
    <row r="24439" spans="5:25">
      <c r="E24439" s="45"/>
      <c r="H24439" s="45"/>
      <c r="Q24439" s="38"/>
      <c r="Y24439" s="38"/>
    </row>
    <row r="24440" spans="5:25">
      <c r="E24440" s="45"/>
      <c r="H24440" s="45"/>
      <c r="Q24440" s="38"/>
      <c r="Y24440" s="38"/>
    </row>
    <row r="24441" spans="5:25">
      <c r="E24441" s="45"/>
      <c r="H24441" s="45"/>
      <c r="Q24441" s="38"/>
      <c r="Y24441" s="38"/>
    </row>
    <row r="24442" spans="5:25">
      <c r="E24442" s="45"/>
      <c r="H24442" s="45"/>
      <c r="Q24442" s="38"/>
      <c r="Y24442" s="38"/>
    </row>
    <row r="24443" spans="5:25">
      <c r="E24443" s="45"/>
      <c r="H24443" s="45"/>
      <c r="Q24443" s="38"/>
      <c r="Y24443" s="38"/>
    </row>
    <row r="24444" spans="5:25">
      <c r="E24444" s="45"/>
      <c r="H24444" s="45"/>
      <c r="Q24444" s="38"/>
      <c r="Y24444" s="38"/>
    </row>
    <row r="24445" spans="5:25">
      <c r="E24445" s="45"/>
      <c r="H24445" s="45"/>
      <c r="Q24445" s="38"/>
      <c r="Y24445" s="38"/>
    </row>
    <row r="24446" spans="5:25">
      <c r="E24446" s="45"/>
      <c r="H24446" s="45"/>
      <c r="Q24446" s="38"/>
      <c r="Y24446" s="38"/>
    </row>
    <row r="24447" spans="5:25">
      <c r="E24447" s="45"/>
      <c r="H24447" s="45"/>
      <c r="Q24447" s="38"/>
      <c r="Y24447" s="38"/>
    </row>
    <row r="24448" spans="5:25">
      <c r="E24448" s="45"/>
      <c r="H24448" s="45"/>
      <c r="Q24448" s="38"/>
      <c r="Y24448" s="38"/>
    </row>
    <row r="24449" spans="5:25">
      <c r="E24449" s="45"/>
      <c r="H24449" s="45"/>
      <c r="Q24449" s="38"/>
      <c r="Y24449" s="38"/>
    </row>
    <row r="24450" spans="5:25">
      <c r="E24450" s="45"/>
      <c r="H24450" s="45"/>
      <c r="Q24450" s="38"/>
      <c r="Y24450" s="38"/>
    </row>
    <row r="24451" spans="5:25">
      <c r="E24451" s="45"/>
      <c r="H24451" s="45"/>
      <c r="Q24451" s="38"/>
      <c r="Y24451" s="38"/>
    </row>
    <row r="24452" spans="5:25">
      <c r="E24452" s="45"/>
      <c r="H24452" s="45"/>
      <c r="Q24452" s="38"/>
      <c r="Y24452" s="38"/>
    </row>
    <row r="24453" spans="5:25">
      <c r="E24453" s="45"/>
      <c r="H24453" s="45"/>
      <c r="Q24453" s="38"/>
      <c r="Y24453" s="38"/>
    </row>
    <row r="24454" spans="5:25">
      <c r="E24454" s="45"/>
      <c r="H24454" s="45"/>
      <c r="Q24454" s="38"/>
      <c r="Y24454" s="38"/>
    </row>
    <row r="24455" spans="5:25">
      <c r="E24455" s="45"/>
      <c r="H24455" s="45"/>
      <c r="Q24455" s="38"/>
      <c r="Y24455" s="38"/>
    </row>
    <row r="24456" spans="5:25">
      <c r="E24456" s="45"/>
      <c r="H24456" s="45"/>
      <c r="Q24456" s="38"/>
      <c r="Y24456" s="38"/>
    </row>
    <row r="24457" spans="5:25">
      <c r="E24457" s="45"/>
      <c r="H24457" s="45"/>
      <c r="Q24457" s="38"/>
      <c r="Y24457" s="38"/>
    </row>
    <row r="24458" spans="5:25">
      <c r="E24458" s="45"/>
      <c r="H24458" s="45"/>
      <c r="Q24458" s="38"/>
      <c r="Y24458" s="38"/>
    </row>
    <row r="24459" spans="5:25">
      <c r="E24459" s="45"/>
      <c r="H24459" s="45"/>
      <c r="Q24459" s="38"/>
      <c r="Y24459" s="38"/>
    </row>
    <row r="24460" spans="5:25">
      <c r="E24460" s="45"/>
      <c r="H24460" s="45"/>
      <c r="Q24460" s="38"/>
      <c r="Y24460" s="38"/>
    </row>
    <row r="24461" spans="5:25">
      <c r="E24461" s="45"/>
      <c r="H24461" s="45"/>
      <c r="Q24461" s="38"/>
      <c r="Y24461" s="38"/>
    </row>
    <row r="24462" spans="5:25">
      <c r="E24462" s="45"/>
      <c r="H24462" s="45"/>
      <c r="Q24462" s="38"/>
      <c r="Y24462" s="38"/>
    </row>
    <row r="24463" spans="5:25">
      <c r="E24463" s="45"/>
      <c r="H24463" s="45"/>
      <c r="Q24463" s="38"/>
      <c r="Y24463" s="38"/>
    </row>
    <row r="24464" spans="5:25">
      <c r="E24464" s="45"/>
      <c r="H24464" s="45"/>
      <c r="Q24464" s="38"/>
      <c r="Y24464" s="38"/>
    </row>
    <row r="24465" spans="5:25">
      <c r="E24465" s="45"/>
      <c r="H24465" s="45"/>
      <c r="Q24465" s="38"/>
      <c r="Y24465" s="38"/>
    </row>
    <row r="24466" spans="5:25">
      <c r="E24466" s="45"/>
      <c r="H24466" s="45"/>
      <c r="Q24466" s="38"/>
      <c r="Y24466" s="38"/>
    </row>
    <row r="24467" spans="5:25">
      <c r="E24467" s="45"/>
      <c r="H24467" s="45"/>
      <c r="Q24467" s="38"/>
      <c r="Y24467" s="38"/>
    </row>
    <row r="24468" spans="5:25">
      <c r="E24468" s="45"/>
      <c r="H24468" s="45"/>
      <c r="Q24468" s="38"/>
      <c r="Y24468" s="38"/>
    </row>
    <row r="24469" spans="5:25">
      <c r="E24469" s="45"/>
      <c r="H24469" s="45"/>
      <c r="Q24469" s="38"/>
      <c r="Y24469" s="38"/>
    </row>
    <row r="24470" spans="5:25">
      <c r="E24470" s="45"/>
      <c r="H24470" s="45"/>
      <c r="Q24470" s="38"/>
      <c r="Y24470" s="38"/>
    </row>
    <row r="24471" spans="5:25">
      <c r="E24471" s="45"/>
      <c r="H24471" s="45"/>
      <c r="Q24471" s="38"/>
      <c r="Y24471" s="38"/>
    </row>
    <row r="24472" spans="5:25">
      <c r="E24472" s="45"/>
      <c r="H24472" s="45"/>
      <c r="Q24472" s="38"/>
      <c r="Y24472" s="38"/>
    </row>
    <row r="24473" spans="5:25">
      <c r="E24473" s="45"/>
      <c r="H24473" s="45"/>
      <c r="Q24473" s="38"/>
      <c r="Y24473" s="38"/>
    </row>
    <row r="24474" spans="5:25">
      <c r="E24474" s="45"/>
      <c r="H24474" s="45"/>
      <c r="Q24474" s="38"/>
      <c r="Y24474" s="38"/>
    </row>
    <row r="24475" spans="5:25">
      <c r="E24475" s="45"/>
      <c r="H24475" s="45"/>
      <c r="Q24475" s="38"/>
      <c r="Y24475" s="38"/>
    </row>
    <row r="24476" spans="5:25">
      <c r="E24476" s="45"/>
      <c r="H24476" s="45"/>
      <c r="Q24476" s="38"/>
      <c r="Y24476" s="38"/>
    </row>
    <row r="24477" spans="5:25">
      <c r="E24477" s="45"/>
      <c r="H24477" s="45"/>
      <c r="Q24477" s="38"/>
      <c r="Y24477" s="38"/>
    </row>
    <row r="24478" spans="5:25">
      <c r="E24478" s="45"/>
      <c r="H24478" s="45"/>
      <c r="Q24478" s="38"/>
      <c r="Y24478" s="38"/>
    </row>
    <row r="24479" spans="5:25">
      <c r="E24479" s="45"/>
      <c r="H24479" s="45"/>
      <c r="Q24479" s="38"/>
      <c r="Y24479" s="38"/>
    </row>
    <row r="24480" spans="5:25">
      <c r="E24480" s="45"/>
      <c r="H24480" s="45"/>
      <c r="Q24480" s="38"/>
      <c r="Y24480" s="38"/>
    </row>
    <row r="24481" spans="5:25">
      <c r="E24481" s="45"/>
      <c r="H24481" s="45"/>
      <c r="Q24481" s="38"/>
      <c r="Y24481" s="38"/>
    </row>
    <row r="24482" spans="5:25">
      <c r="E24482" s="45"/>
      <c r="H24482" s="45"/>
      <c r="Q24482" s="38"/>
      <c r="Y24482" s="38"/>
    </row>
    <row r="24483" spans="5:25">
      <c r="E24483" s="45"/>
      <c r="H24483" s="45"/>
      <c r="Q24483" s="38"/>
      <c r="Y24483" s="38"/>
    </row>
    <row r="24484" spans="5:25">
      <c r="E24484" s="45"/>
      <c r="H24484" s="45"/>
      <c r="Q24484" s="38"/>
      <c r="Y24484" s="38"/>
    </row>
    <row r="24485" spans="5:25">
      <c r="E24485" s="45"/>
      <c r="H24485" s="45"/>
      <c r="Q24485" s="38"/>
      <c r="Y24485" s="38"/>
    </row>
    <row r="24486" spans="5:25">
      <c r="E24486" s="45"/>
      <c r="H24486" s="45"/>
      <c r="Q24486" s="38"/>
      <c r="Y24486" s="38"/>
    </row>
    <row r="24487" spans="5:25">
      <c r="E24487" s="45"/>
      <c r="H24487" s="45"/>
      <c r="Q24487" s="38"/>
      <c r="Y24487" s="38"/>
    </row>
    <row r="24488" spans="5:25">
      <c r="E24488" s="45"/>
      <c r="H24488" s="45"/>
      <c r="Q24488" s="38"/>
      <c r="Y24488" s="38"/>
    </row>
    <row r="24489" spans="5:25">
      <c r="E24489" s="45"/>
      <c r="H24489" s="45"/>
      <c r="Q24489" s="38"/>
      <c r="Y24489" s="38"/>
    </row>
    <row r="24490" spans="5:25">
      <c r="E24490" s="45"/>
      <c r="H24490" s="45"/>
      <c r="Q24490" s="38"/>
      <c r="Y24490" s="38"/>
    </row>
    <row r="24491" spans="5:25">
      <c r="E24491" s="45"/>
      <c r="H24491" s="45"/>
      <c r="Q24491" s="38"/>
      <c r="Y24491" s="38"/>
    </row>
    <row r="24492" spans="5:25">
      <c r="E24492" s="45"/>
      <c r="H24492" s="45"/>
      <c r="Q24492" s="38"/>
      <c r="Y24492" s="38"/>
    </row>
    <row r="24493" spans="5:25">
      <c r="E24493" s="45"/>
      <c r="H24493" s="45"/>
      <c r="Q24493" s="38"/>
      <c r="Y24493" s="38"/>
    </row>
    <row r="24494" spans="5:25">
      <c r="E24494" s="45"/>
      <c r="H24494" s="45"/>
      <c r="Q24494" s="38"/>
      <c r="Y24494" s="38"/>
    </row>
    <row r="24495" spans="5:25">
      <c r="E24495" s="45"/>
      <c r="H24495" s="45"/>
      <c r="Q24495" s="38"/>
      <c r="Y24495" s="38"/>
    </row>
    <row r="24496" spans="5:25">
      <c r="E24496" s="45"/>
      <c r="H24496" s="45"/>
      <c r="Q24496" s="38"/>
      <c r="Y24496" s="38"/>
    </row>
    <row r="24497" spans="5:25">
      <c r="E24497" s="45"/>
      <c r="H24497" s="45"/>
      <c r="Q24497" s="38"/>
      <c r="Y24497" s="38"/>
    </row>
    <row r="24498" spans="5:25">
      <c r="E24498" s="45"/>
      <c r="H24498" s="45"/>
      <c r="Q24498" s="38"/>
      <c r="Y24498" s="38"/>
    </row>
    <row r="24499" spans="5:25">
      <c r="E24499" s="45"/>
      <c r="H24499" s="45"/>
      <c r="Q24499" s="38"/>
      <c r="Y24499" s="38"/>
    </row>
    <row r="24500" spans="5:25">
      <c r="E24500" s="45"/>
      <c r="H24500" s="45"/>
      <c r="Q24500" s="38"/>
      <c r="Y24500" s="38"/>
    </row>
    <row r="24501" spans="5:25">
      <c r="E24501" s="45"/>
      <c r="H24501" s="45"/>
      <c r="Q24501" s="38"/>
      <c r="Y24501" s="38"/>
    </row>
    <row r="24502" spans="5:25">
      <c r="E24502" s="45"/>
      <c r="H24502" s="45"/>
      <c r="Q24502" s="38"/>
      <c r="Y24502" s="38"/>
    </row>
    <row r="24503" spans="5:25">
      <c r="E24503" s="45"/>
      <c r="H24503" s="45"/>
      <c r="Q24503" s="38"/>
      <c r="Y24503" s="38"/>
    </row>
    <row r="24504" spans="5:25">
      <c r="E24504" s="45"/>
      <c r="H24504" s="45"/>
      <c r="Q24504" s="38"/>
      <c r="Y24504" s="38"/>
    </row>
    <row r="24505" spans="5:25">
      <c r="E24505" s="45"/>
      <c r="H24505" s="45"/>
      <c r="Q24505" s="38"/>
      <c r="Y24505" s="38"/>
    </row>
    <row r="24506" spans="5:25">
      <c r="E24506" s="45"/>
      <c r="H24506" s="45"/>
      <c r="Q24506" s="38"/>
      <c r="Y24506" s="38"/>
    </row>
    <row r="24507" spans="5:25">
      <c r="E24507" s="45"/>
      <c r="H24507" s="45"/>
      <c r="Q24507" s="38"/>
      <c r="Y24507" s="38"/>
    </row>
    <row r="24508" spans="5:25">
      <c r="E24508" s="45"/>
      <c r="H24508" s="45"/>
      <c r="Q24508" s="38"/>
      <c r="Y24508" s="38"/>
    </row>
    <row r="24509" spans="5:25">
      <c r="E24509" s="45"/>
      <c r="H24509" s="45"/>
      <c r="Q24509" s="38"/>
      <c r="Y24509" s="38"/>
    </row>
    <row r="24510" spans="5:25">
      <c r="E24510" s="45"/>
      <c r="H24510" s="45"/>
      <c r="Q24510" s="38"/>
      <c r="Y24510" s="38"/>
    </row>
    <row r="24511" spans="5:25">
      <c r="E24511" s="45"/>
      <c r="H24511" s="45"/>
      <c r="Q24511" s="38"/>
      <c r="Y24511" s="38"/>
    </row>
    <row r="24512" spans="5:25">
      <c r="E24512" s="45"/>
      <c r="H24512" s="45"/>
      <c r="Q24512" s="38"/>
      <c r="Y24512" s="38"/>
    </row>
    <row r="24513" spans="5:25">
      <c r="E24513" s="45"/>
      <c r="H24513" s="45"/>
      <c r="Q24513" s="38"/>
      <c r="Y24513" s="38"/>
    </row>
    <row r="24514" spans="5:25">
      <c r="E24514" s="45"/>
      <c r="H24514" s="45"/>
      <c r="Q24514" s="38"/>
      <c r="Y24514" s="38"/>
    </row>
    <row r="24515" spans="5:25">
      <c r="E24515" s="45"/>
      <c r="H24515" s="45"/>
      <c r="Q24515" s="38"/>
      <c r="Y24515" s="38"/>
    </row>
    <row r="24516" spans="5:25">
      <c r="E24516" s="45"/>
      <c r="H24516" s="45"/>
      <c r="Q24516" s="38"/>
      <c r="Y24516" s="38"/>
    </row>
    <row r="24517" spans="5:25">
      <c r="E24517" s="45"/>
      <c r="H24517" s="45"/>
      <c r="Q24517" s="38"/>
      <c r="Y24517" s="38"/>
    </row>
    <row r="24518" spans="5:25">
      <c r="E24518" s="45"/>
      <c r="H24518" s="45"/>
      <c r="Q24518" s="38"/>
      <c r="Y24518" s="38"/>
    </row>
    <row r="24519" spans="5:25">
      <c r="E24519" s="45"/>
      <c r="H24519" s="45"/>
      <c r="Q24519" s="38"/>
      <c r="Y24519" s="38"/>
    </row>
    <row r="24520" spans="5:25">
      <c r="E24520" s="45"/>
      <c r="H24520" s="45"/>
      <c r="Q24520" s="38"/>
      <c r="Y24520" s="38"/>
    </row>
    <row r="24521" spans="5:25">
      <c r="E24521" s="45"/>
      <c r="H24521" s="45"/>
      <c r="Q24521" s="38"/>
      <c r="Y24521" s="38"/>
    </row>
    <row r="24522" spans="5:25">
      <c r="E24522" s="45"/>
      <c r="H24522" s="45"/>
      <c r="Q24522" s="38"/>
      <c r="Y24522" s="38"/>
    </row>
    <row r="24523" spans="5:25">
      <c r="E24523" s="45"/>
      <c r="H24523" s="45"/>
      <c r="Q24523" s="38"/>
      <c r="Y24523" s="38"/>
    </row>
    <row r="24524" spans="5:25">
      <c r="E24524" s="45"/>
      <c r="H24524" s="45"/>
      <c r="Q24524" s="38"/>
      <c r="Y24524" s="38"/>
    </row>
    <row r="24525" spans="5:25">
      <c r="E24525" s="45"/>
      <c r="H24525" s="45"/>
      <c r="Q24525" s="38"/>
      <c r="Y24525" s="38"/>
    </row>
    <row r="24526" spans="5:25">
      <c r="E24526" s="45"/>
      <c r="H24526" s="45"/>
      <c r="Q24526" s="38"/>
      <c r="Y24526" s="38"/>
    </row>
    <row r="24527" spans="5:25">
      <c r="E24527" s="45"/>
      <c r="H24527" s="45"/>
      <c r="Q24527" s="38"/>
      <c r="Y24527" s="38"/>
    </row>
    <row r="24528" spans="5:25">
      <c r="E24528" s="45"/>
      <c r="H24528" s="45"/>
      <c r="Q24528" s="38"/>
      <c r="Y24528" s="38"/>
    </row>
    <row r="24529" spans="5:25">
      <c r="E24529" s="45"/>
      <c r="H24529" s="45"/>
      <c r="Q24529" s="38"/>
      <c r="Y24529" s="38"/>
    </row>
    <row r="24530" spans="5:25">
      <c r="E24530" s="45"/>
      <c r="H24530" s="45"/>
      <c r="Q24530" s="38"/>
      <c r="Y24530" s="38"/>
    </row>
    <row r="24531" spans="5:25">
      <c r="E24531" s="45"/>
      <c r="H24531" s="45"/>
      <c r="Q24531" s="38"/>
      <c r="Y24531" s="38"/>
    </row>
    <row r="24532" spans="5:25">
      <c r="E24532" s="45"/>
      <c r="H24532" s="45"/>
      <c r="Q24532" s="38"/>
      <c r="Y24532" s="38"/>
    </row>
    <row r="24533" spans="5:25">
      <c r="E24533" s="45"/>
      <c r="H24533" s="45"/>
      <c r="Q24533" s="38"/>
      <c r="Y24533" s="38"/>
    </row>
    <row r="24534" spans="5:25">
      <c r="E24534" s="45"/>
      <c r="H24534" s="45"/>
      <c r="Q24534" s="38"/>
      <c r="Y24534" s="38"/>
    </row>
    <row r="24535" spans="5:25">
      <c r="E24535" s="45"/>
      <c r="H24535" s="45"/>
      <c r="Q24535" s="38"/>
      <c r="Y24535" s="38"/>
    </row>
    <row r="24536" spans="5:25">
      <c r="E24536" s="45"/>
      <c r="H24536" s="45"/>
      <c r="Q24536" s="38"/>
      <c r="Y24536" s="38"/>
    </row>
    <row r="24537" spans="5:25">
      <c r="E24537" s="45"/>
      <c r="H24537" s="45"/>
      <c r="Q24537" s="38"/>
      <c r="Y24537" s="38"/>
    </row>
    <row r="24538" spans="5:25">
      <c r="E24538" s="45"/>
      <c r="H24538" s="45"/>
      <c r="Q24538" s="38"/>
      <c r="Y24538" s="38"/>
    </row>
    <row r="24539" spans="5:25">
      <c r="E24539" s="45"/>
      <c r="H24539" s="45"/>
      <c r="Q24539" s="38"/>
      <c r="Y24539" s="38"/>
    </row>
    <row r="24540" spans="5:25">
      <c r="E24540" s="45"/>
      <c r="H24540" s="45"/>
      <c r="Q24540" s="38"/>
      <c r="Y24540" s="38"/>
    </row>
    <row r="24541" spans="5:25">
      <c r="E24541" s="45"/>
      <c r="H24541" s="45"/>
      <c r="Q24541" s="38"/>
      <c r="Y24541" s="38"/>
    </row>
    <row r="24542" spans="5:25">
      <c r="E24542" s="45"/>
      <c r="H24542" s="45"/>
      <c r="Q24542" s="38"/>
      <c r="Y24542" s="38"/>
    </row>
    <row r="24543" spans="5:25">
      <c r="E24543" s="45"/>
      <c r="H24543" s="45"/>
      <c r="Q24543" s="38"/>
      <c r="Y24543" s="38"/>
    </row>
    <row r="24544" spans="5:25">
      <c r="E24544" s="45"/>
      <c r="H24544" s="45"/>
      <c r="Q24544" s="38"/>
      <c r="Y24544" s="38"/>
    </row>
    <row r="24545" spans="5:25">
      <c r="E24545" s="45"/>
      <c r="H24545" s="45"/>
      <c r="Q24545" s="38"/>
      <c r="Y24545" s="38"/>
    </row>
    <row r="24546" spans="5:25">
      <c r="E24546" s="45"/>
      <c r="H24546" s="45"/>
      <c r="Q24546" s="38"/>
      <c r="Y24546" s="38"/>
    </row>
    <row r="24547" spans="5:25">
      <c r="E24547" s="45"/>
      <c r="H24547" s="45"/>
      <c r="Q24547" s="38"/>
      <c r="Y24547" s="38"/>
    </row>
    <row r="24548" spans="5:25">
      <c r="E24548" s="45"/>
      <c r="H24548" s="45"/>
      <c r="Q24548" s="38"/>
      <c r="Y24548" s="38"/>
    </row>
    <row r="24549" spans="5:25">
      <c r="E24549" s="45"/>
      <c r="H24549" s="45"/>
      <c r="Q24549" s="38"/>
      <c r="Y24549" s="38"/>
    </row>
    <row r="24550" spans="5:25">
      <c r="E24550" s="45"/>
      <c r="H24550" s="45"/>
      <c r="Q24550" s="38"/>
      <c r="Y24550" s="38"/>
    </row>
    <row r="24551" spans="5:25">
      <c r="E24551" s="45"/>
      <c r="H24551" s="45"/>
      <c r="Q24551" s="38"/>
      <c r="Y24551" s="38"/>
    </row>
    <row r="24552" spans="5:25">
      <c r="E24552" s="45"/>
      <c r="H24552" s="45"/>
      <c r="Q24552" s="38"/>
      <c r="Y24552" s="38"/>
    </row>
    <row r="24553" spans="5:25">
      <c r="E24553" s="45"/>
      <c r="H24553" s="45"/>
      <c r="Q24553" s="38"/>
      <c r="Y24553" s="38"/>
    </row>
    <row r="24554" spans="5:25">
      <c r="E24554" s="45"/>
      <c r="H24554" s="45"/>
      <c r="Q24554" s="38"/>
      <c r="Y24554" s="38"/>
    </row>
    <row r="24555" spans="5:25">
      <c r="E24555" s="45"/>
      <c r="H24555" s="45"/>
      <c r="Q24555" s="38"/>
      <c r="Y24555" s="38"/>
    </row>
    <row r="24556" spans="5:25">
      <c r="E24556" s="45"/>
      <c r="H24556" s="45"/>
      <c r="Q24556" s="38"/>
      <c r="Y24556" s="38"/>
    </row>
    <row r="24557" spans="5:25">
      <c r="E24557" s="45"/>
      <c r="H24557" s="45"/>
      <c r="Q24557" s="38"/>
      <c r="Y24557" s="38"/>
    </row>
    <row r="24558" spans="5:25">
      <c r="E24558" s="45"/>
      <c r="H24558" s="45"/>
      <c r="Q24558" s="38"/>
      <c r="Y24558" s="38"/>
    </row>
    <row r="24559" spans="5:25">
      <c r="E24559" s="45"/>
      <c r="H24559" s="45"/>
      <c r="Q24559" s="38"/>
      <c r="Y24559" s="38"/>
    </row>
    <row r="24560" spans="5:25">
      <c r="E24560" s="45"/>
      <c r="H24560" s="45"/>
      <c r="Q24560" s="38"/>
      <c r="Y24560" s="38"/>
    </row>
    <row r="24561" spans="5:25">
      <c r="E24561" s="45"/>
      <c r="H24561" s="45"/>
      <c r="Q24561" s="38"/>
      <c r="Y24561" s="38"/>
    </row>
    <row r="24562" spans="5:25">
      <c r="E24562" s="45"/>
      <c r="H24562" s="45"/>
      <c r="Q24562" s="38"/>
      <c r="Y24562" s="38"/>
    </row>
    <row r="24563" spans="5:25">
      <c r="E24563" s="45"/>
      <c r="H24563" s="45"/>
      <c r="Q24563" s="38"/>
      <c r="Y24563" s="38"/>
    </row>
    <row r="24564" spans="5:25">
      <c r="E24564" s="45"/>
      <c r="H24564" s="45"/>
      <c r="Q24564" s="38"/>
      <c r="Y24564" s="38"/>
    </row>
    <row r="24565" spans="5:25">
      <c r="E24565" s="45"/>
      <c r="H24565" s="45"/>
      <c r="Q24565" s="38"/>
      <c r="Y24565" s="38"/>
    </row>
    <row r="24566" spans="5:25">
      <c r="E24566" s="45"/>
      <c r="H24566" s="45"/>
      <c r="Q24566" s="38"/>
      <c r="Y24566" s="38"/>
    </row>
    <row r="24567" spans="5:25">
      <c r="E24567" s="45"/>
      <c r="H24567" s="45"/>
      <c r="Q24567" s="38"/>
      <c r="Y24567" s="38"/>
    </row>
    <row r="24568" spans="5:25">
      <c r="E24568" s="45"/>
      <c r="H24568" s="45"/>
      <c r="Q24568" s="38"/>
      <c r="Y24568" s="38"/>
    </row>
    <row r="24569" spans="5:25">
      <c r="E24569" s="45"/>
      <c r="H24569" s="45"/>
      <c r="Q24569" s="38"/>
      <c r="Y24569" s="38"/>
    </row>
    <row r="24570" spans="5:25">
      <c r="E24570" s="45"/>
      <c r="H24570" s="45"/>
      <c r="Q24570" s="38"/>
      <c r="Y24570" s="38"/>
    </row>
    <row r="24571" spans="5:25">
      <c r="E24571" s="45"/>
      <c r="H24571" s="45"/>
      <c r="Q24571" s="38"/>
      <c r="Y24571" s="38"/>
    </row>
    <row r="24572" spans="5:25">
      <c r="E24572" s="45"/>
      <c r="H24572" s="45"/>
      <c r="Q24572" s="38"/>
      <c r="Y24572" s="38"/>
    </row>
    <row r="24573" spans="5:25">
      <c r="E24573" s="45"/>
      <c r="H24573" s="45"/>
      <c r="Q24573" s="38"/>
      <c r="Y24573" s="38"/>
    </row>
    <row r="24574" spans="5:25">
      <c r="E24574" s="45"/>
      <c r="H24574" s="45"/>
      <c r="Q24574" s="38"/>
      <c r="Y24574" s="38"/>
    </row>
    <row r="24575" spans="5:25">
      <c r="E24575" s="45"/>
      <c r="H24575" s="45"/>
      <c r="Q24575" s="38"/>
      <c r="Y24575" s="38"/>
    </row>
    <row r="24576" spans="5:25">
      <c r="E24576" s="45"/>
      <c r="H24576" s="45"/>
      <c r="Q24576" s="38"/>
      <c r="Y24576" s="38"/>
    </row>
    <row r="24577" spans="5:25">
      <c r="E24577" s="45"/>
      <c r="H24577" s="45"/>
      <c r="Q24577" s="38"/>
      <c r="Y24577" s="38"/>
    </row>
    <row r="24578" spans="5:25">
      <c r="E24578" s="45"/>
      <c r="H24578" s="45"/>
      <c r="Q24578" s="38"/>
      <c r="Y24578" s="38"/>
    </row>
    <row r="24579" spans="5:25">
      <c r="E24579" s="45"/>
      <c r="H24579" s="45"/>
      <c r="Q24579" s="38"/>
      <c r="Y24579" s="38"/>
    </row>
    <row r="24580" spans="5:25">
      <c r="E24580" s="45"/>
      <c r="H24580" s="45"/>
      <c r="Q24580" s="38"/>
      <c r="Y24580" s="38"/>
    </row>
    <row r="24581" spans="5:25">
      <c r="E24581" s="45"/>
      <c r="H24581" s="45"/>
      <c r="Q24581" s="38"/>
      <c r="Y24581" s="38"/>
    </row>
    <row r="24582" spans="5:25">
      <c r="E24582" s="45"/>
      <c r="H24582" s="45"/>
      <c r="Q24582" s="38"/>
      <c r="Y24582" s="38"/>
    </row>
    <row r="24583" spans="5:25">
      <c r="E24583" s="45"/>
      <c r="H24583" s="45"/>
      <c r="Q24583" s="38"/>
      <c r="Y24583" s="38"/>
    </row>
    <row r="24584" spans="5:25">
      <c r="E24584" s="45"/>
      <c r="H24584" s="45"/>
      <c r="Q24584" s="38"/>
      <c r="Y24584" s="38"/>
    </row>
    <row r="24585" spans="5:25">
      <c r="E24585" s="45"/>
      <c r="H24585" s="45"/>
      <c r="Q24585" s="38"/>
      <c r="Y24585" s="38"/>
    </row>
    <row r="24586" spans="5:25">
      <c r="E24586" s="45"/>
      <c r="H24586" s="45"/>
      <c r="Q24586" s="38"/>
      <c r="Y24586" s="38"/>
    </row>
    <row r="24587" spans="5:25">
      <c r="E24587" s="45"/>
      <c r="H24587" s="45"/>
      <c r="Q24587" s="38"/>
      <c r="Y24587" s="38"/>
    </row>
    <row r="24588" spans="5:25">
      <c r="E24588" s="45"/>
      <c r="H24588" s="45"/>
      <c r="Q24588" s="38"/>
      <c r="Y24588" s="38"/>
    </row>
    <row r="24589" spans="5:25">
      <c r="E24589" s="45"/>
      <c r="H24589" s="45"/>
      <c r="Q24589" s="38"/>
      <c r="Y24589" s="38"/>
    </row>
    <row r="24590" spans="5:25">
      <c r="E24590" s="45"/>
      <c r="H24590" s="45"/>
      <c r="Q24590" s="38"/>
      <c r="Y24590" s="38"/>
    </row>
    <row r="24591" spans="5:25">
      <c r="E24591" s="45"/>
      <c r="H24591" s="45"/>
      <c r="Q24591" s="38"/>
      <c r="Y24591" s="38"/>
    </row>
    <row r="24592" spans="5:25">
      <c r="E24592" s="45"/>
      <c r="H24592" s="45"/>
      <c r="Q24592" s="38"/>
      <c r="Y24592" s="38"/>
    </row>
    <row r="24593" spans="5:25">
      <c r="E24593" s="45"/>
      <c r="H24593" s="45"/>
      <c r="Q24593" s="38"/>
      <c r="Y24593" s="38"/>
    </row>
    <row r="24594" spans="5:25">
      <c r="E24594" s="45"/>
      <c r="H24594" s="45"/>
      <c r="Q24594" s="38"/>
      <c r="Y24594" s="38"/>
    </row>
    <row r="24595" spans="5:25">
      <c r="E24595" s="45"/>
      <c r="H24595" s="45"/>
      <c r="Q24595" s="38"/>
      <c r="Y24595" s="38"/>
    </row>
    <row r="24596" spans="5:25">
      <c r="E24596" s="45"/>
      <c r="H24596" s="45"/>
      <c r="Q24596" s="38"/>
      <c r="Y24596" s="38"/>
    </row>
    <row r="24597" spans="5:25">
      <c r="E24597" s="45"/>
      <c r="H24597" s="45"/>
      <c r="Q24597" s="38"/>
      <c r="Y24597" s="38"/>
    </row>
    <row r="24598" spans="5:25">
      <c r="E24598" s="45"/>
      <c r="H24598" s="45"/>
      <c r="Q24598" s="38"/>
      <c r="Y24598" s="38"/>
    </row>
    <row r="24599" spans="5:25">
      <c r="E24599" s="45"/>
      <c r="H24599" s="45"/>
      <c r="Q24599" s="38"/>
      <c r="Y24599" s="38"/>
    </row>
    <row r="24600" spans="5:25">
      <c r="E24600" s="45"/>
      <c r="H24600" s="45"/>
      <c r="Q24600" s="38"/>
      <c r="Y24600" s="38"/>
    </row>
    <row r="24601" spans="5:25">
      <c r="E24601" s="45"/>
      <c r="H24601" s="45"/>
      <c r="Q24601" s="38"/>
      <c r="Y24601" s="38"/>
    </row>
    <row r="24602" spans="5:25">
      <c r="E24602" s="45"/>
      <c r="H24602" s="45"/>
      <c r="Q24602" s="38"/>
      <c r="Y24602" s="38"/>
    </row>
    <row r="24603" spans="5:25">
      <c r="E24603" s="45"/>
      <c r="H24603" s="45"/>
      <c r="Q24603" s="38"/>
      <c r="Y24603" s="38"/>
    </row>
    <row r="24604" spans="5:25">
      <c r="E24604" s="45"/>
      <c r="H24604" s="45"/>
      <c r="Q24604" s="38"/>
      <c r="Y24604" s="38"/>
    </row>
    <row r="24605" spans="5:25">
      <c r="E24605" s="45"/>
      <c r="H24605" s="45"/>
      <c r="Q24605" s="38"/>
      <c r="Y24605" s="38"/>
    </row>
    <row r="24606" spans="5:25">
      <c r="E24606" s="45"/>
      <c r="H24606" s="45"/>
      <c r="Q24606" s="38"/>
      <c r="Y24606" s="38"/>
    </row>
    <row r="24607" spans="5:25">
      <c r="E24607" s="45"/>
      <c r="H24607" s="45"/>
      <c r="Q24607" s="38"/>
      <c r="Y24607" s="38"/>
    </row>
    <row r="24608" spans="5:25">
      <c r="E24608" s="45"/>
      <c r="H24608" s="45"/>
      <c r="Q24608" s="38"/>
      <c r="Y24608" s="38"/>
    </row>
    <row r="24609" spans="5:25">
      <c r="E24609" s="45"/>
      <c r="H24609" s="45"/>
      <c r="Q24609" s="38"/>
      <c r="Y24609" s="38"/>
    </row>
    <row r="24610" spans="5:25">
      <c r="E24610" s="45"/>
      <c r="H24610" s="45"/>
      <c r="Q24610" s="38"/>
      <c r="Y24610" s="38"/>
    </row>
    <row r="24611" spans="5:25">
      <c r="E24611" s="45"/>
      <c r="H24611" s="45"/>
      <c r="Q24611" s="38"/>
      <c r="Y24611" s="38"/>
    </row>
    <row r="24612" spans="5:25">
      <c r="E24612" s="45"/>
      <c r="H24612" s="45"/>
      <c r="Q24612" s="38"/>
      <c r="Y24612" s="38"/>
    </row>
    <row r="24613" spans="5:25">
      <c r="E24613" s="45"/>
      <c r="H24613" s="45"/>
      <c r="Q24613" s="38"/>
      <c r="Y24613" s="38"/>
    </row>
    <row r="24614" spans="5:25">
      <c r="E24614" s="45"/>
      <c r="H24614" s="45"/>
      <c r="Q24614" s="38"/>
      <c r="Y24614" s="38"/>
    </row>
    <row r="24615" spans="5:25">
      <c r="E24615" s="45"/>
      <c r="H24615" s="45"/>
      <c r="Q24615" s="38"/>
      <c r="Y24615" s="38"/>
    </row>
    <row r="24616" spans="5:25">
      <c r="E24616" s="45"/>
      <c r="H24616" s="45"/>
      <c r="Q24616" s="38"/>
      <c r="Y24616" s="38"/>
    </row>
    <row r="24617" spans="5:25">
      <c r="E24617" s="45"/>
      <c r="H24617" s="45"/>
      <c r="Q24617" s="38"/>
      <c r="Y24617" s="38"/>
    </row>
    <row r="24618" spans="5:25">
      <c r="E24618" s="45"/>
      <c r="H24618" s="45"/>
      <c r="Q24618" s="38"/>
      <c r="Y24618" s="38"/>
    </row>
    <row r="24619" spans="5:25">
      <c r="E24619" s="45"/>
      <c r="H24619" s="45"/>
      <c r="Q24619" s="38"/>
      <c r="Y24619" s="38"/>
    </row>
    <row r="24620" spans="5:25">
      <c r="E24620" s="45"/>
      <c r="H24620" s="45"/>
      <c r="Q24620" s="38"/>
      <c r="Y24620" s="38"/>
    </row>
    <row r="24621" spans="5:25">
      <c r="E24621" s="45"/>
      <c r="H24621" s="45"/>
      <c r="Q24621" s="38"/>
      <c r="Y24621" s="38"/>
    </row>
    <row r="24622" spans="5:25">
      <c r="E24622" s="45"/>
      <c r="H24622" s="45"/>
      <c r="Q24622" s="38"/>
      <c r="Y24622" s="38"/>
    </row>
    <row r="24623" spans="5:25">
      <c r="E24623" s="45"/>
      <c r="H24623" s="45"/>
      <c r="Q24623" s="38"/>
      <c r="Y24623" s="38"/>
    </row>
    <row r="24624" spans="5:25">
      <c r="E24624" s="45"/>
      <c r="H24624" s="45"/>
      <c r="Q24624" s="38"/>
      <c r="Y24624" s="38"/>
    </row>
    <row r="24625" spans="5:25">
      <c r="E24625" s="45"/>
      <c r="H24625" s="45"/>
      <c r="Q24625" s="38"/>
      <c r="Y24625" s="38"/>
    </row>
    <row r="24626" spans="5:25">
      <c r="E24626" s="45"/>
      <c r="H24626" s="45"/>
      <c r="Q24626" s="38"/>
      <c r="Y24626" s="38"/>
    </row>
    <row r="24627" spans="5:25">
      <c r="E24627" s="45"/>
      <c r="H24627" s="45"/>
      <c r="Q24627" s="38"/>
      <c r="Y24627" s="38"/>
    </row>
    <row r="24628" spans="5:25">
      <c r="E24628" s="45"/>
      <c r="H24628" s="45"/>
      <c r="Q24628" s="38"/>
      <c r="Y24628" s="38"/>
    </row>
    <row r="24629" spans="5:25">
      <c r="E24629" s="45"/>
      <c r="H24629" s="45"/>
      <c r="Q24629" s="38"/>
      <c r="Y24629" s="38"/>
    </row>
    <row r="24630" spans="5:25">
      <c r="E24630" s="45"/>
      <c r="H24630" s="45"/>
      <c r="Q24630" s="38"/>
      <c r="Y24630" s="38"/>
    </row>
    <row r="24631" spans="5:25">
      <c r="E24631" s="45"/>
      <c r="H24631" s="45"/>
      <c r="Q24631" s="38"/>
      <c r="Y24631" s="38"/>
    </row>
    <row r="24632" spans="5:25">
      <c r="E24632" s="45"/>
      <c r="H24632" s="45"/>
      <c r="Q24632" s="38"/>
      <c r="Y24632" s="38"/>
    </row>
    <row r="24633" spans="5:25">
      <c r="E24633" s="45"/>
      <c r="H24633" s="45"/>
      <c r="Q24633" s="38"/>
      <c r="Y24633" s="38"/>
    </row>
    <row r="24634" spans="5:25">
      <c r="E24634" s="45"/>
      <c r="H24634" s="45"/>
      <c r="Q24634" s="38"/>
      <c r="Y24634" s="38"/>
    </row>
    <row r="24635" spans="5:25">
      <c r="E24635" s="45"/>
      <c r="H24635" s="45"/>
      <c r="Q24635" s="38"/>
      <c r="Y24635" s="38"/>
    </row>
    <row r="24636" spans="5:25">
      <c r="E24636" s="45"/>
      <c r="H24636" s="45"/>
      <c r="Q24636" s="38"/>
      <c r="Y24636" s="38"/>
    </row>
    <row r="24637" spans="5:25">
      <c r="E24637" s="45"/>
      <c r="H24637" s="45"/>
      <c r="Q24637" s="38"/>
      <c r="Y24637" s="38"/>
    </row>
    <row r="24638" spans="5:25">
      <c r="E24638" s="45"/>
      <c r="H24638" s="45"/>
      <c r="Q24638" s="38"/>
      <c r="Y24638" s="38"/>
    </row>
    <row r="24639" spans="5:25">
      <c r="E24639" s="45"/>
      <c r="H24639" s="45"/>
      <c r="Q24639" s="38"/>
      <c r="Y24639" s="38"/>
    </row>
    <row r="24640" spans="5:25">
      <c r="E24640" s="45"/>
      <c r="H24640" s="45"/>
      <c r="Q24640" s="38"/>
      <c r="Y24640" s="38"/>
    </row>
    <row r="24641" spans="5:25">
      <c r="E24641" s="45"/>
      <c r="H24641" s="45"/>
      <c r="Q24641" s="38"/>
      <c r="Y24641" s="38"/>
    </row>
    <row r="24642" spans="5:25">
      <c r="E24642" s="45"/>
      <c r="H24642" s="45"/>
      <c r="Q24642" s="38"/>
      <c r="Y24642" s="38"/>
    </row>
    <row r="24643" spans="5:25">
      <c r="E24643" s="45"/>
      <c r="H24643" s="45"/>
      <c r="Q24643" s="38"/>
      <c r="Y24643" s="38"/>
    </row>
    <row r="24644" spans="5:25">
      <c r="E24644" s="45"/>
      <c r="H24644" s="45"/>
      <c r="Q24644" s="38"/>
      <c r="Y24644" s="38"/>
    </row>
    <row r="24645" spans="5:25">
      <c r="E24645" s="45"/>
      <c r="H24645" s="45"/>
      <c r="Q24645" s="38"/>
      <c r="Y24645" s="38"/>
    </row>
    <row r="24646" spans="5:25">
      <c r="E24646" s="45"/>
      <c r="H24646" s="45"/>
      <c r="Q24646" s="38"/>
      <c r="Y24646" s="38"/>
    </row>
    <row r="24647" spans="5:25">
      <c r="E24647" s="45"/>
      <c r="H24647" s="45"/>
      <c r="Q24647" s="38"/>
      <c r="Y24647" s="38"/>
    </row>
    <row r="24648" spans="5:25">
      <c r="E24648" s="45"/>
      <c r="H24648" s="45"/>
      <c r="Q24648" s="38"/>
      <c r="Y24648" s="38"/>
    </row>
    <row r="24649" spans="5:25">
      <c r="E24649" s="45"/>
      <c r="H24649" s="45"/>
      <c r="Q24649" s="38"/>
      <c r="Y24649" s="38"/>
    </row>
    <row r="24650" spans="5:25">
      <c r="E24650" s="45"/>
      <c r="H24650" s="45"/>
      <c r="Q24650" s="38"/>
      <c r="Y24650" s="38"/>
    </row>
    <row r="24651" spans="5:25">
      <c r="E24651" s="45"/>
      <c r="H24651" s="45"/>
      <c r="Q24651" s="38"/>
      <c r="Y24651" s="38"/>
    </row>
    <row r="24652" spans="5:25">
      <c r="E24652" s="45"/>
      <c r="H24652" s="45"/>
      <c r="Q24652" s="38"/>
      <c r="Y24652" s="38"/>
    </row>
    <row r="24653" spans="5:25">
      <c r="E24653" s="45"/>
      <c r="H24653" s="45"/>
      <c r="Q24653" s="38"/>
      <c r="Y24653" s="38"/>
    </row>
    <row r="24654" spans="5:25">
      <c r="E24654" s="45"/>
      <c r="H24654" s="45"/>
      <c r="Q24654" s="38"/>
      <c r="Y24654" s="38"/>
    </row>
    <row r="24655" spans="5:25">
      <c r="E24655" s="45"/>
      <c r="H24655" s="45"/>
      <c r="Q24655" s="38"/>
      <c r="Y24655" s="38"/>
    </row>
    <row r="24656" spans="5:25">
      <c r="E24656" s="45"/>
      <c r="H24656" s="45"/>
      <c r="Q24656" s="38"/>
      <c r="Y24656" s="38"/>
    </row>
    <row r="24657" spans="5:25">
      <c r="E24657" s="45"/>
      <c r="H24657" s="45"/>
      <c r="Q24657" s="38"/>
      <c r="Y24657" s="38"/>
    </row>
    <row r="24658" spans="5:25">
      <c r="E24658" s="45"/>
      <c r="H24658" s="45"/>
      <c r="Q24658" s="38"/>
      <c r="Y24658" s="38"/>
    </row>
    <row r="24659" spans="5:25">
      <c r="E24659" s="45"/>
      <c r="H24659" s="45"/>
      <c r="Q24659" s="38"/>
      <c r="Y24659" s="38"/>
    </row>
    <row r="24660" spans="5:25">
      <c r="E24660" s="45"/>
      <c r="H24660" s="45"/>
      <c r="Q24660" s="38"/>
      <c r="Y24660" s="38"/>
    </row>
    <row r="24661" spans="5:25">
      <c r="E24661" s="45"/>
      <c r="H24661" s="45"/>
      <c r="Q24661" s="38"/>
      <c r="Y24661" s="38"/>
    </row>
    <row r="24662" spans="5:25">
      <c r="E24662" s="45"/>
      <c r="H24662" s="45"/>
      <c r="Q24662" s="38"/>
      <c r="Y24662" s="38"/>
    </row>
    <row r="24663" spans="5:25">
      <c r="E24663" s="45"/>
      <c r="H24663" s="45"/>
      <c r="Q24663" s="38"/>
      <c r="Y24663" s="38"/>
    </row>
    <row r="24664" spans="5:25">
      <c r="E24664" s="45"/>
      <c r="H24664" s="45"/>
      <c r="Q24664" s="38"/>
      <c r="Y24664" s="38"/>
    </row>
    <row r="24665" spans="5:25">
      <c r="E24665" s="45"/>
      <c r="H24665" s="45"/>
      <c r="Q24665" s="38"/>
      <c r="Y24665" s="38"/>
    </row>
    <row r="24666" spans="5:25">
      <c r="E24666" s="45"/>
      <c r="H24666" s="45"/>
      <c r="Q24666" s="38"/>
      <c r="Y24666" s="38"/>
    </row>
    <row r="24667" spans="5:25">
      <c r="E24667" s="45"/>
      <c r="H24667" s="45"/>
      <c r="Q24667" s="38"/>
      <c r="Y24667" s="38"/>
    </row>
    <row r="24668" spans="5:25">
      <c r="E24668" s="45"/>
      <c r="H24668" s="45"/>
      <c r="Q24668" s="38"/>
      <c r="Y24668" s="38"/>
    </row>
    <row r="24669" spans="5:25">
      <c r="E24669" s="45"/>
      <c r="H24669" s="45"/>
      <c r="Q24669" s="38"/>
      <c r="Y24669" s="38"/>
    </row>
    <row r="24670" spans="5:25">
      <c r="E24670" s="45"/>
      <c r="H24670" s="45"/>
      <c r="Q24670" s="38"/>
      <c r="Y24670" s="38"/>
    </row>
    <row r="24671" spans="5:25">
      <c r="E24671" s="45"/>
      <c r="H24671" s="45"/>
      <c r="Q24671" s="38"/>
      <c r="Y24671" s="38"/>
    </row>
    <row r="24672" spans="5:25">
      <c r="E24672" s="45"/>
      <c r="H24672" s="45"/>
      <c r="Q24672" s="38"/>
      <c r="Y24672" s="38"/>
    </row>
    <row r="24673" spans="5:25">
      <c r="E24673" s="45"/>
      <c r="H24673" s="45"/>
      <c r="Q24673" s="38"/>
      <c r="Y24673" s="38"/>
    </row>
    <row r="24674" spans="5:25">
      <c r="E24674" s="45"/>
      <c r="H24674" s="45"/>
      <c r="Q24674" s="38"/>
      <c r="Y24674" s="38"/>
    </row>
    <row r="24675" spans="5:25">
      <c r="E24675" s="45"/>
      <c r="H24675" s="45"/>
      <c r="Q24675" s="38"/>
      <c r="Y24675" s="38"/>
    </row>
    <row r="24676" spans="5:25">
      <c r="E24676" s="45"/>
      <c r="H24676" s="45"/>
      <c r="Q24676" s="38"/>
      <c r="Y24676" s="38"/>
    </row>
    <row r="24677" spans="5:25">
      <c r="E24677" s="45"/>
      <c r="H24677" s="45"/>
      <c r="Q24677" s="38"/>
      <c r="Y24677" s="38"/>
    </row>
    <row r="24678" spans="5:25">
      <c r="E24678" s="45"/>
      <c r="H24678" s="45"/>
      <c r="Q24678" s="38"/>
      <c r="Y24678" s="38"/>
    </row>
    <row r="24679" spans="5:25">
      <c r="E24679" s="45"/>
      <c r="H24679" s="45"/>
      <c r="Q24679" s="38"/>
      <c r="Y24679" s="38"/>
    </row>
    <row r="24680" spans="5:25">
      <c r="E24680" s="45"/>
      <c r="H24680" s="45"/>
      <c r="Q24680" s="38"/>
      <c r="Y24680" s="38"/>
    </row>
    <row r="24681" spans="5:25">
      <c r="E24681" s="45"/>
      <c r="H24681" s="45"/>
      <c r="Q24681" s="38"/>
      <c r="Y24681" s="38"/>
    </row>
    <row r="24682" spans="5:25">
      <c r="E24682" s="45"/>
      <c r="H24682" s="45"/>
      <c r="Q24682" s="38"/>
      <c r="Y24682" s="38"/>
    </row>
    <row r="24683" spans="5:25">
      <c r="E24683" s="45"/>
      <c r="H24683" s="45"/>
      <c r="Q24683" s="38"/>
      <c r="Y24683" s="38"/>
    </row>
    <row r="24684" spans="5:25">
      <c r="E24684" s="45"/>
      <c r="H24684" s="45"/>
      <c r="Q24684" s="38"/>
      <c r="Y24684" s="38"/>
    </row>
    <row r="24685" spans="5:25">
      <c r="E24685" s="45"/>
      <c r="H24685" s="45"/>
      <c r="Q24685" s="38"/>
      <c r="Y24685" s="38"/>
    </row>
    <row r="24686" spans="5:25">
      <c r="E24686" s="45"/>
      <c r="H24686" s="45"/>
      <c r="Q24686" s="38"/>
      <c r="Y24686" s="38"/>
    </row>
    <row r="24687" spans="5:25">
      <c r="E24687" s="45"/>
      <c r="H24687" s="45"/>
      <c r="Q24687" s="38"/>
      <c r="Y24687" s="38"/>
    </row>
    <row r="24688" spans="5:25">
      <c r="E24688" s="45"/>
      <c r="H24688" s="45"/>
      <c r="Q24688" s="38"/>
      <c r="Y24688" s="38"/>
    </row>
    <row r="24689" spans="5:25">
      <c r="E24689" s="45"/>
      <c r="H24689" s="45"/>
      <c r="Q24689" s="38"/>
      <c r="Y24689" s="38"/>
    </row>
    <row r="24690" spans="5:25">
      <c r="E24690" s="45"/>
      <c r="H24690" s="45"/>
      <c r="Q24690" s="38"/>
      <c r="Y24690" s="38"/>
    </row>
    <row r="24691" spans="5:25">
      <c r="E24691" s="45"/>
      <c r="H24691" s="45"/>
      <c r="Q24691" s="38"/>
      <c r="Y24691" s="38"/>
    </row>
    <row r="24692" spans="5:25">
      <c r="E24692" s="45"/>
      <c r="H24692" s="45"/>
      <c r="Q24692" s="38"/>
      <c r="Y24692" s="38"/>
    </row>
    <row r="24693" spans="5:25">
      <c r="E24693" s="45"/>
      <c r="H24693" s="45"/>
      <c r="Q24693" s="38"/>
      <c r="Y24693" s="38"/>
    </row>
    <row r="24694" spans="5:25">
      <c r="E24694" s="45"/>
      <c r="H24694" s="45"/>
      <c r="Q24694" s="38"/>
      <c r="Y24694" s="38"/>
    </row>
    <row r="24695" spans="5:25">
      <c r="E24695" s="45"/>
      <c r="H24695" s="45"/>
      <c r="Q24695" s="38"/>
      <c r="Y24695" s="38"/>
    </row>
    <row r="24696" spans="5:25">
      <c r="E24696" s="45"/>
      <c r="H24696" s="45"/>
      <c r="Q24696" s="38"/>
      <c r="Y24696" s="38"/>
    </row>
    <row r="24697" spans="5:25">
      <c r="E24697" s="45"/>
      <c r="H24697" s="45"/>
      <c r="Q24697" s="38"/>
      <c r="Y24697" s="38"/>
    </row>
    <row r="24698" spans="5:25">
      <c r="E24698" s="45"/>
      <c r="H24698" s="45"/>
      <c r="Q24698" s="38"/>
      <c r="Y24698" s="38"/>
    </row>
    <row r="24699" spans="5:25">
      <c r="E24699" s="45"/>
      <c r="H24699" s="45"/>
      <c r="Q24699" s="38"/>
      <c r="Y24699" s="38"/>
    </row>
    <row r="24700" spans="5:25">
      <c r="E24700" s="45"/>
      <c r="H24700" s="45"/>
      <c r="Q24700" s="38"/>
      <c r="Y24700" s="38"/>
    </row>
    <row r="24701" spans="5:25">
      <c r="E24701" s="45"/>
      <c r="H24701" s="45"/>
      <c r="Q24701" s="38"/>
      <c r="Y24701" s="38"/>
    </row>
    <row r="24702" spans="5:25">
      <c r="E24702" s="45"/>
      <c r="H24702" s="45"/>
      <c r="Q24702" s="38"/>
      <c r="Y24702" s="38"/>
    </row>
    <row r="24703" spans="5:25">
      <c r="E24703" s="45"/>
      <c r="H24703" s="45"/>
      <c r="Q24703" s="38"/>
      <c r="Y24703" s="38"/>
    </row>
    <row r="24704" spans="5:25">
      <c r="E24704" s="45"/>
      <c r="H24704" s="45"/>
      <c r="Q24704" s="38"/>
      <c r="Y24704" s="38"/>
    </row>
    <row r="24705" spans="5:25">
      <c r="E24705" s="45"/>
      <c r="H24705" s="45"/>
      <c r="Q24705" s="38"/>
      <c r="Y24705" s="38"/>
    </row>
    <row r="24706" spans="5:25">
      <c r="E24706" s="45"/>
      <c r="H24706" s="45"/>
      <c r="Q24706" s="38"/>
      <c r="Y24706" s="38"/>
    </row>
    <row r="24707" spans="5:25">
      <c r="E24707" s="45"/>
      <c r="H24707" s="45"/>
      <c r="Q24707" s="38"/>
      <c r="Y24707" s="38"/>
    </row>
    <row r="24708" spans="5:25">
      <c r="E24708" s="45"/>
      <c r="H24708" s="45"/>
      <c r="Q24708" s="38"/>
      <c r="Y24708" s="38"/>
    </row>
    <row r="24709" spans="5:25">
      <c r="E24709" s="45"/>
      <c r="H24709" s="45"/>
      <c r="Q24709" s="38"/>
      <c r="Y24709" s="38"/>
    </row>
    <row r="24710" spans="5:25">
      <c r="E24710" s="45"/>
      <c r="H24710" s="45"/>
      <c r="Q24710" s="38"/>
      <c r="Y24710" s="38"/>
    </row>
    <row r="24711" spans="5:25">
      <c r="E24711" s="45"/>
      <c r="H24711" s="45"/>
      <c r="Q24711" s="38"/>
      <c r="Y24711" s="38"/>
    </row>
    <row r="24712" spans="5:25">
      <c r="E24712" s="45"/>
      <c r="H24712" s="45"/>
      <c r="Q24712" s="38"/>
      <c r="Y24712" s="38"/>
    </row>
    <row r="24713" spans="5:25">
      <c r="E24713" s="45"/>
      <c r="H24713" s="45"/>
      <c r="Q24713" s="38"/>
      <c r="Y24713" s="38"/>
    </row>
    <row r="24714" spans="5:25">
      <c r="E24714" s="45"/>
      <c r="H24714" s="45"/>
      <c r="Q24714" s="38"/>
      <c r="Y24714" s="38"/>
    </row>
    <row r="24715" spans="5:25">
      <c r="E24715" s="45"/>
      <c r="H24715" s="45"/>
      <c r="Q24715" s="38"/>
      <c r="Y24715" s="38"/>
    </row>
    <row r="24716" spans="5:25">
      <c r="E24716" s="45"/>
      <c r="H24716" s="45"/>
      <c r="Q24716" s="38"/>
      <c r="Y24716" s="38"/>
    </row>
    <row r="24717" spans="5:25">
      <c r="E24717" s="45"/>
      <c r="H24717" s="45"/>
      <c r="Q24717" s="38"/>
      <c r="Y24717" s="38"/>
    </row>
    <row r="24718" spans="5:25">
      <c r="E24718" s="45"/>
      <c r="H24718" s="45"/>
      <c r="Q24718" s="38"/>
      <c r="Y24718" s="38"/>
    </row>
    <row r="24719" spans="5:25">
      <c r="E24719" s="45"/>
      <c r="H24719" s="45"/>
      <c r="Q24719" s="38"/>
      <c r="Y24719" s="38"/>
    </row>
    <row r="24720" spans="5:25">
      <c r="E24720" s="45"/>
      <c r="H24720" s="45"/>
      <c r="Q24720" s="38"/>
      <c r="Y24720" s="38"/>
    </row>
    <row r="24721" spans="5:25">
      <c r="E24721" s="45"/>
      <c r="H24721" s="45"/>
      <c r="Q24721" s="38"/>
      <c r="Y24721" s="38"/>
    </row>
    <row r="24722" spans="5:25">
      <c r="E24722" s="45"/>
      <c r="H24722" s="45"/>
      <c r="Q24722" s="38"/>
      <c r="Y24722" s="38"/>
    </row>
    <row r="24723" spans="5:25">
      <c r="E24723" s="45"/>
      <c r="H24723" s="45"/>
      <c r="Q24723" s="38"/>
      <c r="Y24723" s="38"/>
    </row>
    <row r="24724" spans="5:25">
      <c r="E24724" s="45"/>
      <c r="H24724" s="45"/>
      <c r="Q24724" s="38"/>
      <c r="Y24724" s="38"/>
    </row>
    <row r="24725" spans="5:25">
      <c r="E24725" s="45"/>
      <c r="H24725" s="45"/>
      <c r="Q24725" s="38"/>
      <c r="Y24725" s="38"/>
    </row>
    <row r="24726" spans="5:25">
      <c r="E24726" s="45"/>
      <c r="H24726" s="45"/>
      <c r="Q24726" s="38"/>
      <c r="Y24726" s="38"/>
    </row>
    <row r="24727" spans="5:25">
      <c r="E24727" s="45"/>
      <c r="H24727" s="45"/>
      <c r="Q24727" s="38"/>
      <c r="Y24727" s="38"/>
    </row>
    <row r="24728" spans="5:25">
      <c r="E24728" s="45"/>
      <c r="H24728" s="45"/>
      <c r="Q24728" s="38"/>
      <c r="Y24728" s="38"/>
    </row>
    <row r="24729" spans="5:25">
      <c r="E24729" s="45"/>
      <c r="H24729" s="45"/>
      <c r="Q24729" s="38"/>
      <c r="Y24729" s="38"/>
    </row>
    <row r="24730" spans="5:25">
      <c r="E24730" s="45"/>
      <c r="H24730" s="45"/>
      <c r="Q24730" s="38"/>
      <c r="Y24730" s="38"/>
    </row>
    <row r="24731" spans="5:25">
      <c r="E24731" s="45"/>
      <c r="H24731" s="45"/>
      <c r="Q24731" s="38"/>
      <c r="Y24731" s="38"/>
    </row>
    <row r="24732" spans="5:25">
      <c r="E24732" s="45"/>
      <c r="H24732" s="45"/>
      <c r="Q24732" s="38"/>
      <c r="Y24732" s="38"/>
    </row>
    <row r="24733" spans="5:25">
      <c r="E24733" s="45"/>
      <c r="H24733" s="45"/>
      <c r="Q24733" s="38"/>
      <c r="Y24733" s="38"/>
    </row>
    <row r="24734" spans="5:25">
      <c r="E24734" s="45"/>
      <c r="H24734" s="45"/>
      <c r="Q24734" s="38"/>
      <c r="Y24734" s="38"/>
    </row>
    <row r="24735" spans="5:25">
      <c r="E24735" s="45"/>
      <c r="H24735" s="45"/>
      <c r="Q24735" s="38"/>
      <c r="Y24735" s="38"/>
    </row>
    <row r="24736" spans="5:25">
      <c r="E24736" s="45"/>
      <c r="H24736" s="45"/>
      <c r="Q24736" s="38"/>
      <c r="Y24736" s="38"/>
    </row>
    <row r="24737" spans="5:25">
      <c r="E24737" s="45"/>
      <c r="H24737" s="45"/>
      <c r="Q24737" s="38"/>
      <c r="Y24737" s="38"/>
    </row>
    <row r="24738" spans="5:25">
      <c r="E24738" s="45"/>
      <c r="H24738" s="45"/>
      <c r="Q24738" s="38"/>
      <c r="Y24738" s="38"/>
    </row>
    <row r="24739" spans="5:25">
      <c r="E24739" s="45"/>
      <c r="H24739" s="45"/>
      <c r="Q24739" s="38"/>
      <c r="Y24739" s="38"/>
    </row>
    <row r="24740" spans="5:25">
      <c r="E24740" s="45"/>
      <c r="H24740" s="45"/>
      <c r="Q24740" s="38"/>
      <c r="Y24740" s="38"/>
    </row>
    <row r="24741" spans="5:25">
      <c r="E24741" s="45"/>
      <c r="H24741" s="45"/>
      <c r="Q24741" s="38"/>
      <c r="Y24741" s="38"/>
    </row>
    <row r="24742" spans="5:25">
      <c r="E24742" s="45"/>
      <c r="H24742" s="45"/>
      <c r="Q24742" s="38"/>
      <c r="Y24742" s="38"/>
    </row>
    <row r="24743" spans="5:25">
      <c r="E24743" s="45"/>
      <c r="H24743" s="45"/>
      <c r="Q24743" s="38"/>
      <c r="Y24743" s="38"/>
    </row>
    <row r="24744" spans="5:25">
      <c r="E24744" s="45"/>
      <c r="H24744" s="45"/>
      <c r="Q24744" s="38"/>
      <c r="Y24744" s="38"/>
    </row>
    <row r="24745" spans="5:25">
      <c r="E24745" s="45"/>
      <c r="H24745" s="45"/>
      <c r="Q24745" s="38"/>
      <c r="Y24745" s="38"/>
    </row>
    <row r="24746" spans="5:25">
      <c r="E24746" s="45"/>
      <c r="H24746" s="45"/>
      <c r="Q24746" s="38"/>
      <c r="Y24746" s="38"/>
    </row>
    <row r="24747" spans="5:25">
      <c r="E24747" s="45"/>
      <c r="H24747" s="45"/>
      <c r="Q24747" s="38"/>
      <c r="Y24747" s="38"/>
    </row>
    <row r="24748" spans="5:25">
      <c r="E24748" s="45"/>
      <c r="H24748" s="45"/>
      <c r="Q24748" s="38"/>
      <c r="Y24748" s="38"/>
    </row>
    <row r="24749" spans="5:25">
      <c r="E24749" s="45"/>
      <c r="H24749" s="45"/>
      <c r="Q24749" s="38"/>
      <c r="Y24749" s="38"/>
    </row>
    <row r="24750" spans="5:25">
      <c r="E24750" s="45"/>
      <c r="H24750" s="45"/>
      <c r="Q24750" s="38"/>
      <c r="Y24750" s="38"/>
    </row>
    <row r="24751" spans="5:25">
      <c r="E24751" s="45"/>
      <c r="H24751" s="45"/>
      <c r="Q24751" s="38"/>
      <c r="Y24751" s="38"/>
    </row>
    <row r="24752" spans="5:25">
      <c r="E24752" s="45"/>
      <c r="H24752" s="45"/>
      <c r="Q24752" s="38"/>
      <c r="Y24752" s="38"/>
    </row>
    <row r="24753" spans="5:25">
      <c r="E24753" s="45"/>
      <c r="H24753" s="45"/>
      <c r="Q24753" s="38"/>
      <c r="Y24753" s="38"/>
    </row>
    <row r="24754" spans="5:25">
      <c r="E24754" s="45"/>
      <c r="H24754" s="45"/>
      <c r="Q24754" s="38"/>
      <c r="Y24754" s="38"/>
    </row>
    <row r="24755" spans="5:25">
      <c r="E24755" s="45"/>
      <c r="H24755" s="45"/>
      <c r="Q24755" s="38"/>
      <c r="Y24755" s="38"/>
    </row>
    <row r="24756" spans="5:25">
      <c r="E24756" s="45"/>
      <c r="H24756" s="45"/>
      <c r="Q24756" s="38"/>
      <c r="Y24756" s="38"/>
    </row>
    <row r="24757" spans="5:25">
      <c r="E24757" s="45"/>
      <c r="H24757" s="45"/>
      <c r="Q24757" s="38"/>
      <c r="Y24757" s="38"/>
    </row>
    <row r="24758" spans="5:25">
      <c r="E24758" s="45"/>
      <c r="H24758" s="45"/>
      <c r="Q24758" s="38"/>
      <c r="Y24758" s="38"/>
    </row>
    <row r="24759" spans="5:25">
      <c r="E24759" s="45"/>
      <c r="H24759" s="45"/>
      <c r="Q24759" s="38"/>
      <c r="Y24759" s="38"/>
    </row>
    <row r="24760" spans="5:25">
      <c r="E24760" s="45"/>
      <c r="H24760" s="45"/>
      <c r="Q24760" s="38"/>
      <c r="Y24760" s="38"/>
    </row>
    <row r="24761" spans="5:25">
      <c r="E24761" s="45"/>
      <c r="H24761" s="45"/>
      <c r="Q24761" s="38"/>
      <c r="Y24761" s="38"/>
    </row>
    <row r="24762" spans="5:25">
      <c r="E24762" s="45"/>
      <c r="H24762" s="45"/>
      <c r="Q24762" s="38"/>
      <c r="Y24762" s="38"/>
    </row>
    <row r="24763" spans="5:25">
      <c r="E24763" s="45"/>
      <c r="H24763" s="45"/>
      <c r="Q24763" s="38"/>
      <c r="Y24763" s="38"/>
    </row>
    <row r="24764" spans="5:25">
      <c r="E24764" s="45"/>
      <c r="H24764" s="45"/>
      <c r="Q24764" s="38"/>
      <c r="Y24764" s="38"/>
    </row>
    <row r="24765" spans="5:25">
      <c r="E24765" s="45"/>
      <c r="H24765" s="45"/>
      <c r="Q24765" s="38"/>
      <c r="Y24765" s="38"/>
    </row>
    <row r="24766" spans="5:25">
      <c r="E24766" s="45"/>
      <c r="H24766" s="45"/>
      <c r="Q24766" s="38"/>
      <c r="Y24766" s="38"/>
    </row>
    <row r="24767" spans="5:25">
      <c r="E24767" s="45"/>
      <c r="H24767" s="45"/>
      <c r="Q24767" s="38"/>
      <c r="Y24767" s="38"/>
    </row>
    <row r="24768" spans="5:25">
      <c r="E24768" s="45"/>
      <c r="H24768" s="45"/>
      <c r="Q24768" s="38"/>
      <c r="Y24768" s="38"/>
    </row>
    <row r="24769" spans="5:25">
      <c r="E24769" s="45"/>
      <c r="H24769" s="45"/>
      <c r="Q24769" s="38"/>
      <c r="Y24769" s="38"/>
    </row>
    <row r="24770" spans="5:25">
      <c r="E24770" s="45"/>
      <c r="H24770" s="45"/>
      <c r="Q24770" s="38"/>
      <c r="Y24770" s="38"/>
    </row>
    <row r="24771" spans="5:25">
      <c r="E24771" s="45"/>
      <c r="H24771" s="45"/>
      <c r="Q24771" s="38"/>
      <c r="Y24771" s="38"/>
    </row>
    <row r="24772" spans="5:25">
      <c r="E24772" s="45"/>
      <c r="H24772" s="45"/>
      <c r="Q24772" s="38"/>
      <c r="Y24772" s="38"/>
    </row>
    <row r="24773" spans="5:25">
      <c r="E24773" s="45"/>
      <c r="H24773" s="45"/>
      <c r="Q24773" s="38"/>
      <c r="Y24773" s="38"/>
    </row>
    <row r="24774" spans="5:25">
      <c r="E24774" s="45"/>
      <c r="H24774" s="45"/>
      <c r="Q24774" s="38"/>
      <c r="Y24774" s="38"/>
    </row>
    <row r="24775" spans="5:25">
      <c r="E24775" s="45"/>
      <c r="H24775" s="45"/>
      <c r="Q24775" s="38"/>
      <c r="Y24775" s="38"/>
    </row>
    <row r="24776" spans="5:25">
      <c r="E24776" s="45"/>
      <c r="H24776" s="45"/>
      <c r="Q24776" s="38"/>
      <c r="Y24776" s="38"/>
    </row>
    <row r="24777" spans="5:25">
      <c r="E24777" s="45"/>
      <c r="H24777" s="45"/>
      <c r="Q24777" s="38"/>
      <c r="Y24777" s="38"/>
    </row>
    <row r="24778" spans="5:25">
      <c r="E24778" s="45"/>
      <c r="H24778" s="45"/>
      <c r="Q24778" s="38"/>
      <c r="Y24778" s="38"/>
    </row>
    <row r="24779" spans="5:25">
      <c r="E24779" s="45"/>
      <c r="H24779" s="45"/>
      <c r="Q24779" s="38"/>
      <c r="Y24779" s="38"/>
    </row>
    <row r="24780" spans="5:25">
      <c r="E24780" s="45"/>
      <c r="H24780" s="45"/>
      <c r="Q24780" s="38"/>
      <c r="Y24780" s="38"/>
    </row>
    <row r="24781" spans="5:25">
      <c r="E24781" s="45"/>
      <c r="H24781" s="45"/>
      <c r="Q24781" s="38"/>
      <c r="Y24781" s="38"/>
    </row>
    <row r="24782" spans="5:25">
      <c r="E24782" s="45"/>
      <c r="H24782" s="45"/>
      <c r="Q24782" s="38"/>
      <c r="Y24782" s="38"/>
    </row>
    <row r="24783" spans="5:25">
      <c r="E24783" s="45"/>
      <c r="H24783" s="45"/>
      <c r="Q24783" s="38"/>
      <c r="Y24783" s="38"/>
    </row>
    <row r="24784" spans="5:25">
      <c r="E24784" s="45"/>
      <c r="H24784" s="45"/>
      <c r="Q24784" s="38"/>
      <c r="Y24784" s="38"/>
    </row>
    <row r="24785" spans="5:25">
      <c r="E24785" s="45"/>
      <c r="H24785" s="45"/>
      <c r="Q24785" s="38"/>
      <c r="Y24785" s="38"/>
    </row>
    <row r="24786" spans="5:25">
      <c r="E24786" s="45"/>
      <c r="H24786" s="45"/>
      <c r="Q24786" s="38"/>
      <c r="Y24786" s="38"/>
    </row>
    <row r="24787" spans="5:25">
      <c r="E24787" s="45"/>
      <c r="H24787" s="45"/>
      <c r="Q24787" s="38"/>
      <c r="Y24787" s="38"/>
    </row>
    <row r="24788" spans="5:25">
      <c r="E24788" s="45"/>
      <c r="H24788" s="45"/>
      <c r="Q24788" s="38"/>
      <c r="Y24788" s="38"/>
    </row>
    <row r="24789" spans="5:25">
      <c r="E24789" s="45"/>
      <c r="H24789" s="45"/>
      <c r="Q24789" s="38"/>
      <c r="Y24789" s="38"/>
    </row>
    <row r="24790" spans="5:25">
      <c r="E24790" s="45"/>
      <c r="H24790" s="45"/>
      <c r="Q24790" s="38"/>
      <c r="Y24790" s="38"/>
    </row>
    <row r="24791" spans="5:25">
      <c r="E24791" s="45"/>
      <c r="H24791" s="45"/>
      <c r="Q24791" s="38"/>
      <c r="Y24791" s="38"/>
    </row>
    <row r="24792" spans="5:25">
      <c r="E24792" s="45"/>
      <c r="H24792" s="45"/>
      <c r="Q24792" s="38"/>
      <c r="Y24792" s="38"/>
    </row>
    <row r="24793" spans="5:25">
      <c r="E24793" s="45"/>
      <c r="H24793" s="45"/>
      <c r="Q24793" s="38"/>
      <c r="Y24793" s="38"/>
    </row>
    <row r="24794" spans="5:25">
      <c r="E24794" s="45"/>
      <c r="H24794" s="45"/>
      <c r="Q24794" s="38"/>
      <c r="Y24794" s="38"/>
    </row>
    <row r="24795" spans="5:25">
      <c r="E24795" s="45"/>
      <c r="H24795" s="45"/>
      <c r="Q24795" s="38"/>
      <c r="Y24795" s="38"/>
    </row>
    <row r="24796" spans="5:25">
      <c r="E24796" s="45"/>
      <c r="H24796" s="45"/>
      <c r="Q24796" s="38"/>
      <c r="Y24796" s="38"/>
    </row>
    <row r="24797" spans="5:25">
      <c r="E24797" s="45"/>
      <c r="H24797" s="45"/>
      <c r="Q24797" s="38"/>
      <c r="Y24797" s="38"/>
    </row>
    <row r="24798" spans="5:25">
      <c r="E24798" s="45"/>
      <c r="H24798" s="45"/>
      <c r="Q24798" s="38"/>
      <c r="Y24798" s="38"/>
    </row>
    <row r="24799" spans="5:25">
      <c r="E24799" s="45"/>
      <c r="H24799" s="45"/>
      <c r="Q24799" s="38"/>
      <c r="Y24799" s="38"/>
    </row>
    <row r="24800" spans="5:25">
      <c r="E24800" s="45"/>
      <c r="H24800" s="45"/>
      <c r="Q24800" s="38"/>
      <c r="Y24800" s="38"/>
    </row>
    <row r="24801" spans="5:25">
      <c r="E24801" s="45"/>
      <c r="H24801" s="45"/>
      <c r="Q24801" s="38"/>
      <c r="Y24801" s="38"/>
    </row>
    <row r="24802" spans="5:25">
      <c r="E24802" s="45"/>
      <c r="H24802" s="45"/>
      <c r="Q24802" s="38"/>
      <c r="Y24802" s="38"/>
    </row>
    <row r="24803" spans="5:25">
      <c r="E24803" s="45"/>
      <c r="H24803" s="45"/>
      <c r="Q24803" s="38"/>
      <c r="Y24803" s="38"/>
    </row>
    <row r="24804" spans="5:25">
      <c r="E24804" s="45"/>
      <c r="H24804" s="45"/>
      <c r="Q24804" s="38"/>
      <c r="Y24804" s="38"/>
    </row>
    <row r="24805" spans="5:25">
      <c r="E24805" s="45"/>
      <c r="H24805" s="45"/>
      <c r="Q24805" s="38"/>
      <c r="Y24805" s="38"/>
    </row>
    <row r="24806" spans="5:25">
      <c r="E24806" s="45"/>
      <c r="H24806" s="45"/>
      <c r="Q24806" s="38"/>
      <c r="Y24806" s="38"/>
    </row>
    <row r="24807" spans="5:25">
      <c r="E24807" s="45"/>
      <c r="H24807" s="45"/>
      <c r="Q24807" s="38"/>
      <c r="Y24807" s="38"/>
    </row>
    <row r="24808" spans="5:25">
      <c r="E24808" s="45"/>
      <c r="H24808" s="45"/>
      <c r="Q24808" s="38"/>
      <c r="Y24808" s="38"/>
    </row>
    <row r="24809" spans="5:25">
      <c r="E24809" s="45"/>
      <c r="H24809" s="45"/>
      <c r="Q24809" s="38"/>
      <c r="Y24809" s="38"/>
    </row>
    <row r="24810" spans="5:25">
      <c r="E24810" s="45"/>
      <c r="H24810" s="45"/>
      <c r="Q24810" s="38"/>
      <c r="Y24810" s="38"/>
    </row>
    <row r="24811" spans="5:25">
      <c r="E24811" s="45"/>
      <c r="H24811" s="45"/>
      <c r="Q24811" s="38"/>
      <c r="Y24811" s="38"/>
    </row>
    <row r="24812" spans="5:25">
      <c r="E24812" s="45"/>
      <c r="H24812" s="45"/>
      <c r="Q24812" s="38"/>
      <c r="Y24812" s="38"/>
    </row>
    <row r="24813" spans="5:25">
      <c r="E24813" s="45"/>
      <c r="H24813" s="45"/>
      <c r="Q24813" s="38"/>
      <c r="Y24813" s="38"/>
    </row>
    <row r="24814" spans="5:25">
      <c r="E24814" s="45"/>
      <c r="H24814" s="45"/>
      <c r="Q24814" s="38"/>
      <c r="Y24814" s="38"/>
    </row>
    <row r="24815" spans="5:25">
      <c r="E24815" s="45"/>
      <c r="H24815" s="45"/>
      <c r="Q24815" s="38"/>
      <c r="Y24815" s="38"/>
    </row>
    <row r="24816" spans="5:25">
      <c r="E24816" s="45"/>
      <c r="H24816" s="45"/>
      <c r="Q24816" s="38"/>
      <c r="Y24816" s="38"/>
    </row>
    <row r="24817" spans="5:25">
      <c r="E24817" s="45"/>
      <c r="H24817" s="45"/>
      <c r="Q24817" s="38"/>
      <c r="Y24817" s="38"/>
    </row>
    <row r="24818" spans="5:25">
      <c r="E24818" s="45"/>
      <c r="H24818" s="45"/>
      <c r="Q24818" s="38"/>
      <c r="Y24818" s="38"/>
    </row>
    <row r="24819" spans="5:25">
      <c r="E24819" s="45"/>
      <c r="H24819" s="45"/>
      <c r="Q24819" s="38"/>
      <c r="Y24819" s="38"/>
    </row>
    <row r="24820" spans="5:25">
      <c r="E24820" s="45"/>
      <c r="H24820" s="45"/>
      <c r="Q24820" s="38"/>
      <c r="Y24820" s="38"/>
    </row>
    <row r="24821" spans="5:25">
      <c r="E24821" s="45"/>
      <c r="H24821" s="45"/>
      <c r="Q24821" s="38"/>
      <c r="Y24821" s="38"/>
    </row>
    <row r="24822" spans="5:25">
      <c r="E24822" s="45"/>
      <c r="H24822" s="45"/>
      <c r="Q24822" s="38"/>
      <c r="Y24822" s="38"/>
    </row>
    <row r="24823" spans="5:25">
      <c r="E24823" s="45"/>
      <c r="H24823" s="45"/>
      <c r="Q24823" s="38"/>
      <c r="Y24823" s="38"/>
    </row>
    <row r="24824" spans="5:25">
      <c r="E24824" s="45"/>
      <c r="H24824" s="45"/>
      <c r="Q24824" s="38"/>
      <c r="Y24824" s="38"/>
    </row>
    <row r="24825" spans="5:25">
      <c r="E24825" s="45"/>
      <c r="H24825" s="45"/>
      <c r="Q24825" s="38"/>
      <c r="Y24825" s="38"/>
    </row>
    <row r="24826" spans="5:25">
      <c r="E24826" s="45"/>
      <c r="H24826" s="45"/>
      <c r="Q24826" s="38"/>
      <c r="Y24826" s="38"/>
    </row>
    <row r="24827" spans="5:25">
      <c r="E24827" s="45"/>
      <c r="H24827" s="45"/>
      <c r="Q24827" s="38"/>
      <c r="Y24827" s="38"/>
    </row>
    <row r="24828" spans="5:25">
      <c r="E24828" s="45"/>
      <c r="H24828" s="45"/>
      <c r="Q24828" s="38"/>
      <c r="Y24828" s="38"/>
    </row>
    <row r="24829" spans="5:25">
      <c r="E24829" s="45"/>
      <c r="H24829" s="45"/>
      <c r="Q24829" s="38"/>
      <c r="Y24829" s="38"/>
    </row>
    <row r="24830" spans="5:25">
      <c r="E24830" s="45"/>
      <c r="H24830" s="45"/>
      <c r="Q24830" s="38"/>
      <c r="Y24830" s="38"/>
    </row>
    <row r="24831" spans="5:25">
      <c r="E24831" s="45"/>
      <c r="H24831" s="45"/>
      <c r="Q24831" s="38"/>
      <c r="Y24831" s="38"/>
    </row>
    <row r="24832" spans="5:25">
      <c r="E24832" s="45"/>
      <c r="H24832" s="45"/>
      <c r="Q24832" s="38"/>
      <c r="Y24832" s="38"/>
    </row>
    <row r="24833" spans="5:25">
      <c r="E24833" s="45"/>
      <c r="H24833" s="45"/>
      <c r="Q24833" s="38"/>
      <c r="Y24833" s="38"/>
    </row>
    <row r="24834" spans="5:25">
      <c r="E24834" s="45"/>
      <c r="H24834" s="45"/>
      <c r="Q24834" s="38"/>
      <c r="Y24834" s="38"/>
    </row>
    <row r="24835" spans="5:25">
      <c r="E24835" s="45"/>
      <c r="H24835" s="45"/>
      <c r="Q24835" s="38"/>
      <c r="Y24835" s="38"/>
    </row>
    <row r="24836" spans="5:25">
      <c r="E24836" s="45"/>
      <c r="H24836" s="45"/>
      <c r="Q24836" s="38"/>
      <c r="Y24836" s="38"/>
    </row>
    <row r="24837" spans="5:25">
      <c r="E24837" s="45"/>
      <c r="H24837" s="45"/>
      <c r="Q24837" s="38"/>
      <c r="Y24837" s="38"/>
    </row>
    <row r="24838" spans="5:25">
      <c r="E24838" s="45"/>
      <c r="H24838" s="45"/>
      <c r="Q24838" s="38"/>
      <c r="Y24838" s="38"/>
    </row>
    <row r="24839" spans="5:25">
      <c r="E24839" s="45"/>
      <c r="H24839" s="45"/>
      <c r="Q24839" s="38"/>
      <c r="Y24839" s="38"/>
    </row>
    <row r="24840" spans="5:25">
      <c r="E24840" s="45"/>
      <c r="H24840" s="45"/>
      <c r="Q24840" s="38"/>
      <c r="Y24840" s="38"/>
    </row>
    <row r="24841" spans="5:25">
      <c r="E24841" s="45"/>
      <c r="H24841" s="45"/>
      <c r="Q24841" s="38"/>
      <c r="Y24841" s="38"/>
    </row>
    <row r="24842" spans="5:25">
      <c r="E24842" s="45"/>
      <c r="H24842" s="45"/>
      <c r="Q24842" s="38"/>
      <c r="Y24842" s="38"/>
    </row>
    <row r="24843" spans="5:25">
      <c r="E24843" s="45"/>
      <c r="H24843" s="45"/>
      <c r="Q24843" s="38"/>
      <c r="Y24843" s="38"/>
    </row>
    <row r="24844" spans="5:25">
      <c r="E24844" s="45"/>
      <c r="H24844" s="45"/>
      <c r="Q24844" s="38"/>
      <c r="Y24844" s="38"/>
    </row>
    <row r="24845" spans="5:25">
      <c r="E24845" s="45"/>
      <c r="H24845" s="45"/>
      <c r="Q24845" s="38"/>
      <c r="Y24845" s="38"/>
    </row>
    <row r="24846" spans="5:25">
      <c r="E24846" s="45"/>
      <c r="H24846" s="45"/>
      <c r="Q24846" s="38"/>
      <c r="Y24846" s="38"/>
    </row>
    <row r="24847" spans="5:25">
      <c r="E24847" s="45"/>
      <c r="H24847" s="45"/>
      <c r="Q24847" s="38"/>
      <c r="Y24847" s="38"/>
    </row>
    <row r="24848" spans="5:25">
      <c r="E24848" s="45"/>
      <c r="H24848" s="45"/>
      <c r="Q24848" s="38"/>
      <c r="Y24848" s="38"/>
    </row>
    <row r="24849" spans="5:25">
      <c r="E24849" s="45"/>
      <c r="H24849" s="45"/>
      <c r="Q24849" s="38"/>
      <c r="Y24849" s="38"/>
    </row>
    <row r="24850" spans="5:25">
      <c r="E24850" s="45"/>
      <c r="H24850" s="45"/>
      <c r="Q24850" s="38"/>
      <c r="Y24850" s="38"/>
    </row>
    <row r="24851" spans="5:25">
      <c r="E24851" s="45"/>
      <c r="H24851" s="45"/>
      <c r="Q24851" s="38"/>
      <c r="Y24851" s="38"/>
    </row>
    <row r="24852" spans="5:25">
      <c r="E24852" s="45"/>
      <c r="H24852" s="45"/>
      <c r="Q24852" s="38"/>
      <c r="Y24852" s="38"/>
    </row>
    <row r="24853" spans="5:25">
      <c r="E24853" s="45"/>
      <c r="H24853" s="45"/>
      <c r="Q24853" s="38"/>
      <c r="Y24853" s="38"/>
    </row>
    <row r="24854" spans="5:25">
      <c r="E24854" s="45"/>
      <c r="H24854" s="45"/>
      <c r="Q24854" s="38"/>
      <c r="Y24854" s="38"/>
    </row>
    <row r="24855" spans="5:25">
      <c r="E24855" s="45"/>
      <c r="H24855" s="45"/>
      <c r="Q24855" s="38"/>
      <c r="Y24855" s="38"/>
    </row>
    <row r="24856" spans="5:25">
      <c r="E24856" s="45"/>
      <c r="H24856" s="45"/>
      <c r="Q24856" s="38"/>
      <c r="Y24856" s="38"/>
    </row>
    <row r="24857" spans="5:25">
      <c r="E24857" s="45"/>
      <c r="H24857" s="45"/>
      <c r="Q24857" s="38"/>
      <c r="Y24857" s="38"/>
    </row>
    <row r="24858" spans="5:25">
      <c r="E24858" s="45"/>
      <c r="H24858" s="45"/>
      <c r="Q24858" s="38"/>
      <c r="Y24858" s="38"/>
    </row>
    <row r="24859" spans="5:25">
      <c r="E24859" s="45"/>
      <c r="H24859" s="45"/>
      <c r="Q24859" s="38"/>
      <c r="Y24859" s="38"/>
    </row>
    <row r="24860" spans="5:25">
      <c r="E24860" s="45"/>
      <c r="H24860" s="45"/>
      <c r="Q24860" s="38"/>
      <c r="Y24860" s="38"/>
    </row>
    <row r="24861" spans="5:25">
      <c r="E24861" s="45"/>
      <c r="H24861" s="45"/>
      <c r="Q24861" s="38"/>
      <c r="Y24861" s="38"/>
    </row>
    <row r="24862" spans="5:25">
      <c r="E24862" s="45"/>
      <c r="H24862" s="45"/>
      <c r="Q24862" s="38"/>
      <c r="Y24862" s="38"/>
    </row>
    <row r="24863" spans="5:25">
      <c r="E24863" s="45"/>
      <c r="H24863" s="45"/>
      <c r="Q24863" s="38"/>
      <c r="Y24863" s="38"/>
    </row>
    <row r="24864" spans="5:25">
      <c r="E24864" s="45"/>
      <c r="H24864" s="45"/>
      <c r="Q24864" s="38"/>
      <c r="Y24864" s="38"/>
    </row>
    <row r="24865" spans="5:25">
      <c r="E24865" s="45"/>
      <c r="H24865" s="45"/>
      <c r="Q24865" s="38"/>
      <c r="Y24865" s="38"/>
    </row>
    <row r="24866" spans="5:25">
      <c r="E24866" s="45"/>
      <c r="H24866" s="45"/>
      <c r="Q24866" s="38"/>
      <c r="Y24866" s="38"/>
    </row>
    <row r="24867" spans="5:25">
      <c r="E24867" s="45"/>
      <c r="H24867" s="45"/>
      <c r="Q24867" s="38"/>
      <c r="Y24867" s="38"/>
    </row>
    <row r="24868" spans="5:25">
      <c r="E24868" s="45"/>
      <c r="H24868" s="45"/>
      <c r="Q24868" s="38"/>
      <c r="Y24868" s="38"/>
    </row>
    <row r="24869" spans="5:25">
      <c r="E24869" s="45"/>
      <c r="H24869" s="45"/>
      <c r="Q24869" s="38"/>
      <c r="Y24869" s="38"/>
    </row>
    <row r="24870" spans="5:25">
      <c r="E24870" s="45"/>
      <c r="H24870" s="45"/>
      <c r="Q24870" s="38"/>
      <c r="Y24870" s="38"/>
    </row>
    <row r="24871" spans="5:25">
      <c r="E24871" s="45"/>
      <c r="H24871" s="45"/>
      <c r="Q24871" s="38"/>
      <c r="Y24871" s="38"/>
    </row>
    <row r="24872" spans="5:25">
      <c r="E24872" s="45"/>
      <c r="H24872" s="45"/>
      <c r="Q24872" s="38"/>
      <c r="Y24872" s="38"/>
    </row>
    <row r="24873" spans="5:25">
      <c r="E24873" s="45"/>
      <c r="H24873" s="45"/>
      <c r="Q24873" s="38"/>
      <c r="Y24873" s="38"/>
    </row>
    <row r="24874" spans="5:25">
      <c r="E24874" s="45"/>
      <c r="H24874" s="45"/>
      <c r="Q24874" s="38"/>
      <c r="Y24874" s="38"/>
    </row>
    <row r="24875" spans="5:25">
      <c r="E24875" s="45"/>
      <c r="H24875" s="45"/>
      <c r="Q24875" s="38"/>
      <c r="Y24875" s="38"/>
    </row>
    <row r="24876" spans="5:25">
      <c r="E24876" s="45"/>
      <c r="H24876" s="45"/>
      <c r="Q24876" s="38"/>
      <c r="Y24876" s="38"/>
    </row>
    <row r="24877" spans="5:25">
      <c r="E24877" s="45"/>
      <c r="H24877" s="45"/>
      <c r="Q24877" s="38"/>
      <c r="Y24877" s="38"/>
    </row>
    <row r="24878" spans="5:25">
      <c r="E24878" s="45"/>
      <c r="H24878" s="45"/>
      <c r="Q24878" s="38"/>
      <c r="Y24878" s="38"/>
    </row>
    <row r="24879" spans="5:25">
      <c r="E24879" s="45"/>
      <c r="H24879" s="45"/>
      <c r="Q24879" s="38"/>
      <c r="Y24879" s="38"/>
    </row>
    <row r="24880" spans="5:25">
      <c r="E24880" s="45"/>
      <c r="H24880" s="45"/>
      <c r="Q24880" s="38"/>
      <c r="Y24880" s="38"/>
    </row>
    <row r="24881" spans="5:25">
      <c r="E24881" s="45"/>
      <c r="H24881" s="45"/>
      <c r="Q24881" s="38"/>
      <c r="Y24881" s="38"/>
    </row>
    <row r="24882" spans="5:25">
      <c r="E24882" s="45"/>
      <c r="H24882" s="45"/>
      <c r="Q24882" s="38"/>
      <c r="Y24882" s="38"/>
    </row>
    <row r="24883" spans="5:25">
      <c r="E24883" s="45"/>
      <c r="H24883" s="45"/>
      <c r="Q24883" s="38"/>
      <c r="Y24883" s="38"/>
    </row>
    <row r="24884" spans="5:25">
      <c r="E24884" s="45"/>
      <c r="H24884" s="45"/>
      <c r="Q24884" s="38"/>
      <c r="Y24884" s="38"/>
    </row>
    <row r="24885" spans="5:25">
      <c r="E24885" s="45"/>
      <c r="H24885" s="45"/>
      <c r="Q24885" s="38"/>
      <c r="Y24885" s="38"/>
    </row>
    <row r="24886" spans="5:25">
      <c r="E24886" s="45"/>
      <c r="H24886" s="45"/>
      <c r="Q24886" s="38"/>
      <c r="Y24886" s="38"/>
    </row>
    <row r="24887" spans="5:25">
      <c r="E24887" s="45"/>
      <c r="H24887" s="45"/>
      <c r="Q24887" s="38"/>
      <c r="Y24887" s="38"/>
    </row>
    <row r="24888" spans="5:25">
      <c r="E24888" s="45"/>
      <c r="H24888" s="45"/>
      <c r="Q24888" s="38"/>
      <c r="Y24888" s="38"/>
    </row>
    <row r="24889" spans="5:25">
      <c r="E24889" s="45"/>
      <c r="H24889" s="45"/>
      <c r="Q24889" s="38"/>
      <c r="Y24889" s="38"/>
    </row>
    <row r="24890" spans="5:25">
      <c r="E24890" s="45"/>
      <c r="H24890" s="45"/>
      <c r="Q24890" s="38"/>
      <c r="Y24890" s="38"/>
    </row>
    <row r="24891" spans="5:25">
      <c r="E24891" s="45"/>
      <c r="H24891" s="45"/>
      <c r="Q24891" s="38"/>
      <c r="Y24891" s="38"/>
    </row>
    <row r="24892" spans="5:25">
      <c r="E24892" s="45"/>
      <c r="H24892" s="45"/>
      <c r="Q24892" s="38"/>
      <c r="Y24892" s="38"/>
    </row>
    <row r="24893" spans="5:25">
      <c r="E24893" s="45"/>
      <c r="H24893" s="45"/>
      <c r="Q24893" s="38"/>
      <c r="Y24893" s="38"/>
    </row>
    <row r="24894" spans="5:25">
      <c r="E24894" s="45"/>
      <c r="H24894" s="45"/>
      <c r="Q24894" s="38"/>
      <c r="Y24894" s="38"/>
    </row>
    <row r="24895" spans="5:25">
      <c r="E24895" s="45"/>
      <c r="H24895" s="45"/>
      <c r="Q24895" s="38"/>
      <c r="Y24895" s="38"/>
    </row>
    <row r="24896" spans="5:25">
      <c r="E24896" s="45"/>
      <c r="H24896" s="45"/>
      <c r="Q24896" s="38"/>
      <c r="Y24896" s="38"/>
    </row>
    <row r="24897" spans="5:25">
      <c r="E24897" s="45"/>
      <c r="H24897" s="45"/>
      <c r="Q24897" s="38"/>
      <c r="Y24897" s="38"/>
    </row>
    <row r="24898" spans="5:25">
      <c r="E24898" s="45"/>
      <c r="H24898" s="45"/>
      <c r="Q24898" s="38"/>
      <c r="Y24898" s="38"/>
    </row>
    <row r="24899" spans="5:25">
      <c r="E24899" s="45"/>
      <c r="H24899" s="45"/>
      <c r="Q24899" s="38"/>
      <c r="Y24899" s="38"/>
    </row>
    <row r="24900" spans="5:25">
      <c r="E24900" s="45"/>
      <c r="H24900" s="45"/>
      <c r="Q24900" s="38"/>
      <c r="Y24900" s="38"/>
    </row>
    <row r="24901" spans="5:25">
      <c r="E24901" s="45"/>
      <c r="H24901" s="45"/>
      <c r="Q24901" s="38"/>
      <c r="Y24901" s="38"/>
    </row>
    <row r="24902" spans="5:25">
      <c r="E24902" s="45"/>
      <c r="H24902" s="45"/>
      <c r="Q24902" s="38"/>
      <c r="Y24902" s="38"/>
    </row>
    <row r="24903" spans="5:25">
      <c r="E24903" s="45"/>
      <c r="H24903" s="45"/>
      <c r="Q24903" s="38"/>
      <c r="Y24903" s="38"/>
    </row>
    <row r="24904" spans="5:25">
      <c r="E24904" s="45"/>
      <c r="H24904" s="45"/>
      <c r="Q24904" s="38"/>
      <c r="Y24904" s="38"/>
    </row>
    <row r="24905" spans="5:25">
      <c r="E24905" s="45"/>
      <c r="H24905" s="45"/>
      <c r="Q24905" s="38"/>
      <c r="Y24905" s="38"/>
    </row>
    <row r="24906" spans="5:25">
      <c r="E24906" s="45"/>
      <c r="H24906" s="45"/>
      <c r="Q24906" s="38"/>
      <c r="Y24906" s="38"/>
    </row>
    <row r="24907" spans="5:25">
      <c r="E24907" s="45"/>
      <c r="H24907" s="45"/>
      <c r="Q24907" s="38"/>
      <c r="Y24907" s="38"/>
    </row>
    <row r="24908" spans="5:25">
      <c r="E24908" s="45"/>
      <c r="H24908" s="45"/>
      <c r="Q24908" s="38"/>
      <c r="Y24908" s="38"/>
    </row>
    <row r="24909" spans="5:25">
      <c r="E24909" s="45"/>
      <c r="H24909" s="45"/>
      <c r="Q24909" s="38"/>
      <c r="Y24909" s="38"/>
    </row>
    <row r="24910" spans="5:25">
      <c r="E24910" s="45"/>
      <c r="H24910" s="45"/>
      <c r="Q24910" s="38"/>
      <c r="Y24910" s="38"/>
    </row>
    <row r="24911" spans="5:25">
      <c r="E24911" s="45"/>
      <c r="H24911" s="45"/>
      <c r="Q24911" s="38"/>
      <c r="Y24911" s="38"/>
    </row>
    <row r="24912" spans="5:25">
      <c r="E24912" s="45"/>
      <c r="H24912" s="45"/>
      <c r="Q24912" s="38"/>
      <c r="Y24912" s="38"/>
    </row>
    <row r="24913" spans="5:25">
      <c r="E24913" s="45"/>
      <c r="H24913" s="45"/>
      <c r="Q24913" s="38"/>
      <c r="Y24913" s="38"/>
    </row>
    <row r="24914" spans="5:25">
      <c r="E24914" s="45"/>
      <c r="H24914" s="45"/>
      <c r="Q24914" s="38"/>
      <c r="Y24914" s="38"/>
    </row>
    <row r="24915" spans="5:25">
      <c r="E24915" s="45"/>
      <c r="H24915" s="45"/>
      <c r="Q24915" s="38"/>
      <c r="Y24915" s="38"/>
    </row>
    <row r="24916" spans="5:25">
      <c r="E24916" s="45"/>
      <c r="H24916" s="45"/>
      <c r="Q24916" s="38"/>
      <c r="Y24916" s="38"/>
    </row>
    <row r="24917" spans="5:25">
      <c r="E24917" s="45"/>
      <c r="H24917" s="45"/>
      <c r="Q24917" s="38"/>
      <c r="Y24917" s="38"/>
    </row>
    <row r="24918" spans="5:25">
      <c r="E24918" s="45"/>
      <c r="H24918" s="45"/>
      <c r="Q24918" s="38"/>
      <c r="Y24918" s="38"/>
    </row>
    <row r="24919" spans="5:25">
      <c r="E24919" s="45"/>
      <c r="H24919" s="45"/>
      <c r="Q24919" s="38"/>
      <c r="Y24919" s="38"/>
    </row>
    <row r="24920" spans="5:25">
      <c r="E24920" s="45"/>
      <c r="H24920" s="45"/>
      <c r="Q24920" s="38"/>
      <c r="Y24920" s="38"/>
    </row>
    <row r="24921" spans="5:25">
      <c r="E24921" s="45"/>
      <c r="H24921" s="45"/>
      <c r="Q24921" s="38"/>
      <c r="Y24921" s="38"/>
    </row>
    <row r="24922" spans="5:25">
      <c r="E24922" s="45"/>
      <c r="H24922" s="45"/>
      <c r="Q24922" s="38"/>
      <c r="Y24922" s="38"/>
    </row>
    <row r="24923" spans="5:25">
      <c r="E24923" s="45"/>
      <c r="H24923" s="45"/>
      <c r="Q24923" s="38"/>
      <c r="Y24923" s="38"/>
    </row>
    <row r="24924" spans="5:25">
      <c r="E24924" s="45"/>
      <c r="H24924" s="45"/>
      <c r="Q24924" s="38"/>
      <c r="Y24924" s="38"/>
    </row>
    <row r="24925" spans="5:25">
      <c r="E24925" s="45"/>
      <c r="H24925" s="45"/>
      <c r="Q24925" s="38"/>
      <c r="Y24925" s="38"/>
    </row>
    <row r="24926" spans="5:25">
      <c r="E24926" s="45"/>
      <c r="H24926" s="45"/>
      <c r="Q24926" s="38"/>
      <c r="Y24926" s="38"/>
    </row>
    <row r="24927" spans="5:25">
      <c r="E24927" s="45"/>
      <c r="H24927" s="45"/>
      <c r="Q24927" s="38"/>
      <c r="Y24927" s="38"/>
    </row>
    <row r="24928" spans="5:25">
      <c r="E24928" s="45"/>
      <c r="H24928" s="45"/>
      <c r="Q24928" s="38"/>
      <c r="Y24928" s="38"/>
    </row>
    <row r="24929" spans="5:25">
      <c r="E24929" s="45"/>
      <c r="H24929" s="45"/>
      <c r="Q24929" s="38"/>
      <c r="Y24929" s="38"/>
    </row>
    <row r="24930" spans="5:25">
      <c r="E24930" s="45"/>
      <c r="H24930" s="45"/>
      <c r="Q24930" s="38"/>
      <c r="Y24930" s="38"/>
    </row>
    <row r="24931" spans="5:25">
      <c r="E24931" s="45"/>
      <c r="H24931" s="45"/>
      <c r="Q24931" s="38"/>
      <c r="Y24931" s="38"/>
    </row>
    <row r="24932" spans="5:25">
      <c r="E24932" s="45"/>
      <c r="H24932" s="45"/>
      <c r="Q24932" s="38"/>
      <c r="Y24932" s="38"/>
    </row>
    <row r="24933" spans="5:25">
      <c r="E24933" s="45"/>
      <c r="H24933" s="45"/>
      <c r="Q24933" s="38"/>
      <c r="Y24933" s="38"/>
    </row>
    <row r="24934" spans="5:25">
      <c r="E24934" s="45"/>
      <c r="H24934" s="45"/>
      <c r="Q24934" s="38"/>
      <c r="Y24934" s="38"/>
    </row>
    <row r="24935" spans="5:25">
      <c r="E24935" s="45"/>
      <c r="H24935" s="45"/>
      <c r="Q24935" s="38"/>
      <c r="Y24935" s="38"/>
    </row>
    <row r="24936" spans="5:25">
      <c r="E24936" s="45"/>
      <c r="H24936" s="45"/>
      <c r="Q24936" s="38"/>
      <c r="Y24936" s="38"/>
    </row>
    <row r="24937" spans="5:25">
      <c r="E24937" s="45"/>
      <c r="H24937" s="45"/>
      <c r="Q24937" s="38"/>
      <c r="Y24937" s="38"/>
    </row>
    <row r="24938" spans="5:25">
      <c r="E24938" s="45"/>
      <c r="H24938" s="45"/>
      <c r="Q24938" s="38"/>
      <c r="Y24938" s="38"/>
    </row>
    <row r="24939" spans="5:25">
      <c r="E24939" s="45"/>
      <c r="H24939" s="45"/>
      <c r="Q24939" s="38"/>
      <c r="Y24939" s="38"/>
    </row>
    <row r="24940" spans="5:25">
      <c r="E24940" s="45"/>
      <c r="H24940" s="45"/>
      <c r="Q24940" s="38"/>
      <c r="Y24940" s="38"/>
    </row>
    <row r="24941" spans="5:25">
      <c r="E24941" s="45"/>
      <c r="H24941" s="45"/>
      <c r="Q24941" s="38"/>
      <c r="Y24941" s="38"/>
    </row>
    <row r="24942" spans="5:25">
      <c r="E24942" s="45"/>
      <c r="H24942" s="45"/>
      <c r="Q24942" s="38"/>
      <c r="Y24942" s="38"/>
    </row>
    <row r="24943" spans="5:25">
      <c r="E24943" s="45"/>
      <c r="H24943" s="45"/>
      <c r="Q24943" s="38"/>
      <c r="Y24943" s="38"/>
    </row>
    <row r="24944" spans="5:25">
      <c r="E24944" s="45"/>
      <c r="H24944" s="45"/>
      <c r="Q24944" s="38"/>
      <c r="Y24944" s="38"/>
    </row>
    <row r="24945" spans="5:25">
      <c r="E24945" s="45"/>
      <c r="H24945" s="45"/>
      <c r="Q24945" s="38"/>
      <c r="Y24945" s="38"/>
    </row>
    <row r="24946" spans="5:25">
      <c r="E24946" s="45"/>
      <c r="H24946" s="45"/>
      <c r="Q24946" s="38"/>
      <c r="Y24946" s="38"/>
    </row>
    <row r="24947" spans="5:25">
      <c r="E24947" s="45"/>
      <c r="H24947" s="45"/>
      <c r="Q24947" s="38"/>
      <c r="Y24947" s="38"/>
    </row>
    <row r="24948" spans="5:25">
      <c r="E24948" s="45"/>
      <c r="H24948" s="45"/>
      <c r="Q24948" s="38"/>
      <c r="Y24948" s="38"/>
    </row>
    <row r="24949" spans="5:25">
      <c r="E24949" s="45"/>
      <c r="H24949" s="45"/>
      <c r="Q24949" s="38"/>
      <c r="Y24949" s="38"/>
    </row>
    <row r="24950" spans="5:25">
      <c r="E24950" s="45"/>
      <c r="H24950" s="45"/>
      <c r="Q24950" s="38"/>
      <c r="Y24950" s="38"/>
    </row>
    <row r="24951" spans="5:25">
      <c r="E24951" s="45"/>
      <c r="H24951" s="45"/>
      <c r="Q24951" s="38"/>
      <c r="Y24951" s="38"/>
    </row>
    <row r="24952" spans="5:25">
      <c r="E24952" s="45"/>
      <c r="H24952" s="45"/>
      <c r="Q24952" s="38"/>
      <c r="Y24952" s="38"/>
    </row>
    <row r="24953" spans="5:25">
      <c r="E24953" s="45"/>
      <c r="H24953" s="45"/>
      <c r="Q24953" s="38"/>
      <c r="Y24953" s="38"/>
    </row>
    <row r="24954" spans="5:25">
      <c r="E24954" s="45"/>
      <c r="H24954" s="45"/>
      <c r="Q24954" s="38"/>
      <c r="Y24954" s="38"/>
    </row>
    <row r="24955" spans="5:25">
      <c r="E24955" s="45"/>
      <c r="H24955" s="45"/>
      <c r="Q24955" s="38"/>
      <c r="Y24955" s="38"/>
    </row>
    <row r="24956" spans="5:25">
      <c r="E24956" s="45"/>
      <c r="H24956" s="45"/>
      <c r="Q24956" s="38"/>
      <c r="Y24956" s="38"/>
    </row>
    <row r="24957" spans="5:25">
      <c r="E24957" s="45"/>
      <c r="H24957" s="45"/>
      <c r="Q24957" s="38"/>
      <c r="Y24957" s="38"/>
    </row>
    <row r="24958" spans="5:25">
      <c r="E24958" s="45"/>
      <c r="H24958" s="45"/>
      <c r="Q24958" s="38"/>
      <c r="Y24958" s="38"/>
    </row>
    <row r="24959" spans="5:25">
      <c r="E24959" s="45"/>
      <c r="H24959" s="45"/>
      <c r="Q24959" s="38"/>
      <c r="Y24959" s="38"/>
    </row>
    <row r="24960" spans="5:25">
      <c r="E24960" s="45"/>
      <c r="H24960" s="45"/>
      <c r="Q24960" s="38"/>
      <c r="Y24960" s="38"/>
    </row>
    <row r="24961" spans="5:25">
      <c r="E24961" s="45"/>
      <c r="H24961" s="45"/>
      <c r="Q24961" s="38"/>
      <c r="Y24961" s="38"/>
    </row>
    <row r="24962" spans="5:25">
      <c r="E24962" s="45"/>
      <c r="H24962" s="45"/>
      <c r="Q24962" s="38"/>
      <c r="Y24962" s="38"/>
    </row>
    <row r="24963" spans="5:25">
      <c r="E24963" s="45"/>
      <c r="H24963" s="45"/>
      <c r="Q24963" s="38"/>
      <c r="Y24963" s="38"/>
    </row>
    <row r="24964" spans="5:25">
      <c r="E24964" s="45"/>
      <c r="H24964" s="45"/>
      <c r="Q24964" s="38"/>
      <c r="Y24964" s="38"/>
    </row>
    <row r="24965" spans="5:25">
      <c r="E24965" s="45"/>
      <c r="H24965" s="45"/>
      <c r="Q24965" s="38"/>
      <c r="Y24965" s="38"/>
    </row>
    <row r="24966" spans="5:25">
      <c r="E24966" s="45"/>
      <c r="H24966" s="45"/>
      <c r="Q24966" s="38"/>
      <c r="Y24966" s="38"/>
    </row>
    <row r="24967" spans="5:25">
      <c r="E24967" s="45"/>
      <c r="H24967" s="45"/>
      <c r="Q24967" s="38"/>
      <c r="Y24967" s="38"/>
    </row>
    <row r="24968" spans="5:25">
      <c r="E24968" s="45"/>
      <c r="H24968" s="45"/>
      <c r="Q24968" s="38"/>
      <c r="Y24968" s="38"/>
    </row>
    <row r="24969" spans="5:25">
      <c r="E24969" s="45"/>
      <c r="H24969" s="45"/>
      <c r="Q24969" s="38"/>
      <c r="Y24969" s="38"/>
    </row>
    <row r="24970" spans="5:25">
      <c r="E24970" s="45"/>
      <c r="H24970" s="45"/>
      <c r="Q24970" s="38"/>
      <c r="Y24970" s="38"/>
    </row>
    <row r="24971" spans="5:25">
      <c r="E24971" s="45"/>
      <c r="H24971" s="45"/>
      <c r="Q24971" s="38"/>
      <c r="Y24971" s="38"/>
    </row>
    <row r="24972" spans="5:25">
      <c r="E24972" s="45"/>
      <c r="H24972" s="45"/>
      <c r="Q24972" s="38"/>
      <c r="Y24972" s="38"/>
    </row>
    <row r="24973" spans="5:25">
      <c r="E24973" s="45"/>
      <c r="H24973" s="45"/>
      <c r="Q24973" s="38"/>
      <c r="Y24973" s="38"/>
    </row>
    <row r="24974" spans="5:25">
      <c r="E24974" s="45"/>
      <c r="H24974" s="45"/>
      <c r="Q24974" s="38"/>
      <c r="Y24974" s="38"/>
    </row>
    <row r="24975" spans="5:25">
      <c r="E24975" s="45"/>
      <c r="H24975" s="45"/>
      <c r="Q24975" s="38"/>
      <c r="Y24975" s="38"/>
    </row>
    <row r="24976" spans="5:25">
      <c r="E24976" s="45"/>
      <c r="H24976" s="45"/>
      <c r="Q24976" s="38"/>
      <c r="Y24976" s="38"/>
    </row>
    <row r="24977" spans="5:25">
      <c r="E24977" s="45"/>
      <c r="H24977" s="45"/>
      <c r="Q24977" s="38"/>
      <c r="Y24977" s="38"/>
    </row>
    <row r="24978" spans="5:25">
      <c r="E24978" s="45"/>
      <c r="H24978" s="45"/>
      <c r="Q24978" s="38"/>
      <c r="Y24978" s="38"/>
    </row>
    <row r="24979" spans="5:25">
      <c r="E24979" s="45"/>
      <c r="H24979" s="45"/>
      <c r="Q24979" s="38"/>
      <c r="Y24979" s="38"/>
    </row>
    <row r="24980" spans="5:25">
      <c r="E24980" s="45"/>
      <c r="H24980" s="45"/>
      <c r="Q24980" s="38"/>
      <c r="Y24980" s="38"/>
    </row>
    <row r="24981" spans="5:25">
      <c r="E24981" s="45"/>
      <c r="H24981" s="45"/>
      <c r="Q24981" s="38"/>
      <c r="Y24981" s="38"/>
    </row>
    <row r="24982" spans="5:25">
      <c r="E24982" s="45"/>
      <c r="H24982" s="45"/>
      <c r="Q24982" s="38"/>
      <c r="Y24982" s="38"/>
    </row>
    <row r="24983" spans="5:25">
      <c r="E24983" s="45"/>
      <c r="H24983" s="45"/>
      <c r="Q24983" s="38"/>
      <c r="Y24983" s="38"/>
    </row>
    <row r="24984" spans="5:25">
      <c r="E24984" s="45"/>
      <c r="H24984" s="45"/>
      <c r="Q24984" s="38"/>
      <c r="Y24984" s="38"/>
    </row>
    <row r="24985" spans="5:25">
      <c r="E24985" s="45"/>
      <c r="H24985" s="45"/>
      <c r="Q24985" s="38"/>
      <c r="Y24985" s="38"/>
    </row>
    <row r="24986" spans="5:25">
      <c r="E24986" s="45"/>
      <c r="H24986" s="45"/>
      <c r="Q24986" s="38"/>
      <c r="Y24986" s="38"/>
    </row>
    <row r="24987" spans="5:25">
      <c r="E24987" s="45"/>
      <c r="H24987" s="45"/>
      <c r="Q24987" s="38"/>
      <c r="Y24987" s="38"/>
    </row>
    <row r="24988" spans="5:25">
      <c r="E24988" s="45"/>
      <c r="H24988" s="45"/>
      <c r="Q24988" s="38"/>
      <c r="Y24988" s="38"/>
    </row>
    <row r="24989" spans="5:25">
      <c r="E24989" s="45"/>
      <c r="H24989" s="45"/>
      <c r="Q24989" s="38"/>
      <c r="Y24989" s="38"/>
    </row>
    <row r="24990" spans="5:25">
      <c r="E24990" s="45"/>
      <c r="H24990" s="45"/>
      <c r="Q24990" s="38"/>
      <c r="Y24990" s="38"/>
    </row>
    <row r="24991" spans="5:25">
      <c r="E24991" s="45"/>
      <c r="H24991" s="45"/>
      <c r="Q24991" s="38"/>
      <c r="Y24991" s="38"/>
    </row>
    <row r="24992" spans="5:25">
      <c r="E24992" s="45"/>
      <c r="H24992" s="45"/>
      <c r="Q24992" s="38"/>
      <c r="Y24992" s="38"/>
    </row>
    <row r="24993" spans="5:25">
      <c r="E24993" s="45"/>
      <c r="H24993" s="45"/>
      <c r="Q24993" s="38"/>
      <c r="Y24993" s="38"/>
    </row>
    <row r="24994" spans="5:25">
      <c r="E24994" s="45"/>
      <c r="H24994" s="45"/>
      <c r="Q24994" s="38"/>
      <c r="Y24994" s="38"/>
    </row>
    <row r="24995" spans="5:25">
      <c r="E24995" s="45"/>
      <c r="H24995" s="45"/>
      <c r="Q24995" s="38"/>
      <c r="Y24995" s="38"/>
    </row>
    <row r="24996" spans="5:25">
      <c r="E24996" s="45"/>
      <c r="H24996" s="45"/>
      <c r="Q24996" s="38"/>
      <c r="Y24996" s="38"/>
    </row>
    <row r="24997" spans="5:25">
      <c r="E24997" s="45"/>
      <c r="H24997" s="45"/>
      <c r="Q24997" s="38"/>
      <c r="Y24997" s="38"/>
    </row>
    <row r="24998" spans="5:25">
      <c r="E24998" s="45"/>
      <c r="H24998" s="45"/>
      <c r="Q24998" s="38"/>
      <c r="Y24998" s="38"/>
    </row>
    <row r="24999" spans="5:25">
      <c r="E24999" s="45"/>
      <c r="H24999" s="45"/>
      <c r="Q24999" s="38"/>
      <c r="Y24999" s="38"/>
    </row>
    <row r="25000" spans="5:25">
      <c r="E25000" s="45"/>
      <c r="H25000" s="45"/>
      <c r="Q25000" s="38"/>
      <c r="Y25000" s="38"/>
    </row>
    <row r="25001" spans="5:25">
      <c r="E25001" s="45"/>
      <c r="H25001" s="45"/>
      <c r="Q25001" s="38"/>
      <c r="Y25001" s="38"/>
    </row>
    <row r="25002" spans="5:25">
      <c r="E25002" s="45"/>
      <c r="H25002" s="45"/>
      <c r="Q25002" s="38"/>
      <c r="Y25002" s="38"/>
    </row>
    <row r="25003" spans="5:25">
      <c r="E25003" s="45"/>
      <c r="H25003" s="45"/>
      <c r="Q25003" s="38"/>
      <c r="Y25003" s="38"/>
    </row>
    <row r="25004" spans="5:25">
      <c r="E25004" s="45"/>
      <c r="H25004" s="45"/>
      <c r="Q25004" s="38"/>
      <c r="Y25004" s="38"/>
    </row>
    <row r="25005" spans="5:25">
      <c r="E25005" s="45"/>
      <c r="H25005" s="45"/>
      <c r="Q25005" s="38"/>
      <c r="Y25005" s="38"/>
    </row>
    <row r="25006" spans="5:25">
      <c r="E25006" s="45"/>
      <c r="H25006" s="45"/>
      <c r="Q25006" s="38"/>
      <c r="Y25006" s="38"/>
    </row>
    <row r="25007" spans="5:25">
      <c r="E25007" s="45"/>
      <c r="H25007" s="45"/>
      <c r="Q25007" s="38"/>
      <c r="Y25007" s="38"/>
    </row>
    <row r="25008" spans="5:25">
      <c r="E25008" s="45"/>
      <c r="H25008" s="45"/>
      <c r="Q25008" s="38"/>
      <c r="Y25008" s="38"/>
    </row>
    <row r="25009" spans="5:25">
      <c r="E25009" s="45"/>
      <c r="H25009" s="45"/>
      <c r="Q25009" s="38"/>
      <c r="Y25009" s="38"/>
    </row>
    <row r="25010" spans="5:25">
      <c r="E25010" s="45"/>
      <c r="H25010" s="45"/>
      <c r="Q25010" s="38"/>
      <c r="Y25010" s="38"/>
    </row>
    <row r="25011" spans="5:25">
      <c r="E25011" s="45"/>
      <c r="H25011" s="45"/>
      <c r="Q25011" s="38"/>
      <c r="Y25011" s="38"/>
    </row>
    <row r="25012" spans="5:25">
      <c r="E25012" s="45"/>
      <c r="H25012" s="45"/>
      <c r="Q25012" s="38"/>
      <c r="Y25012" s="38"/>
    </row>
    <row r="25013" spans="5:25">
      <c r="E25013" s="45"/>
      <c r="H25013" s="45"/>
      <c r="Q25013" s="38"/>
      <c r="Y25013" s="38"/>
    </row>
    <row r="25014" spans="5:25">
      <c r="E25014" s="45"/>
      <c r="H25014" s="45"/>
      <c r="Q25014" s="38"/>
      <c r="Y25014" s="38"/>
    </row>
    <row r="25015" spans="5:25">
      <c r="E25015" s="45"/>
      <c r="H25015" s="45"/>
      <c r="Q25015" s="38"/>
      <c r="Y25015" s="38"/>
    </row>
    <row r="25016" spans="5:25">
      <c r="E25016" s="45"/>
      <c r="H25016" s="45"/>
      <c r="Q25016" s="38"/>
      <c r="Y25016" s="38"/>
    </row>
    <row r="25017" spans="5:25">
      <c r="E25017" s="45"/>
      <c r="H25017" s="45"/>
      <c r="Q25017" s="38"/>
      <c r="Y25017" s="38"/>
    </row>
    <row r="25018" spans="5:25">
      <c r="E25018" s="45"/>
      <c r="H25018" s="45"/>
      <c r="Q25018" s="38"/>
      <c r="Y25018" s="38"/>
    </row>
    <row r="25019" spans="5:25">
      <c r="E25019" s="45"/>
      <c r="H25019" s="45"/>
      <c r="Q25019" s="38"/>
      <c r="Y25019" s="38"/>
    </row>
    <row r="25020" spans="5:25">
      <c r="E25020" s="45"/>
      <c r="H25020" s="45"/>
      <c r="Q25020" s="38"/>
      <c r="Y25020" s="38"/>
    </row>
    <row r="25021" spans="5:25">
      <c r="E25021" s="45"/>
      <c r="H25021" s="45"/>
      <c r="Q25021" s="38"/>
      <c r="Y25021" s="38"/>
    </row>
    <row r="25022" spans="5:25">
      <c r="E25022" s="45"/>
      <c r="H25022" s="45"/>
      <c r="Q25022" s="38"/>
      <c r="Y25022" s="38"/>
    </row>
    <row r="25023" spans="5:25">
      <c r="E25023" s="45"/>
      <c r="H25023" s="45"/>
      <c r="Q25023" s="38"/>
      <c r="Y25023" s="38"/>
    </row>
    <row r="25024" spans="5:25">
      <c r="E25024" s="45"/>
      <c r="H25024" s="45"/>
      <c r="Q25024" s="38"/>
      <c r="Y25024" s="38"/>
    </row>
    <row r="25025" spans="5:25">
      <c r="E25025" s="45"/>
      <c r="H25025" s="45"/>
      <c r="Q25025" s="38"/>
      <c r="Y25025" s="38"/>
    </row>
    <row r="25026" spans="5:25">
      <c r="E25026" s="45"/>
      <c r="H25026" s="45"/>
      <c r="Q25026" s="38"/>
      <c r="Y25026" s="38"/>
    </row>
    <row r="25027" spans="5:25">
      <c r="E25027" s="45"/>
      <c r="H25027" s="45"/>
      <c r="Q25027" s="38"/>
      <c r="Y25027" s="38"/>
    </row>
    <row r="25028" spans="5:25">
      <c r="E25028" s="45"/>
      <c r="H25028" s="45"/>
      <c r="Q25028" s="38"/>
      <c r="Y25028" s="38"/>
    </row>
    <row r="25029" spans="5:25">
      <c r="E25029" s="45"/>
      <c r="H25029" s="45"/>
      <c r="Q25029" s="38"/>
      <c r="Y25029" s="38"/>
    </row>
    <row r="25030" spans="5:25">
      <c r="E25030" s="45"/>
      <c r="H25030" s="45"/>
      <c r="Q25030" s="38"/>
      <c r="Y25030" s="38"/>
    </row>
    <row r="25031" spans="5:25">
      <c r="E25031" s="45"/>
      <c r="H25031" s="45"/>
      <c r="Q25031" s="38"/>
      <c r="Y25031" s="38"/>
    </row>
    <row r="25032" spans="5:25">
      <c r="E25032" s="45"/>
      <c r="H25032" s="45"/>
      <c r="Q25032" s="38"/>
      <c r="Y25032" s="38"/>
    </row>
    <row r="25033" spans="5:25">
      <c r="E25033" s="45"/>
      <c r="H25033" s="45"/>
      <c r="Q25033" s="38"/>
      <c r="Y25033" s="38"/>
    </row>
    <row r="25034" spans="5:25">
      <c r="E25034" s="45"/>
      <c r="H25034" s="45"/>
      <c r="Q25034" s="38"/>
      <c r="Y25034" s="38"/>
    </row>
    <row r="25035" spans="5:25">
      <c r="E25035" s="45"/>
      <c r="H25035" s="45"/>
      <c r="Q25035" s="38"/>
      <c r="Y25035" s="38"/>
    </row>
    <row r="25036" spans="5:25">
      <c r="E25036" s="45"/>
      <c r="H25036" s="45"/>
      <c r="Q25036" s="38"/>
      <c r="Y25036" s="38"/>
    </row>
    <row r="25037" spans="5:25">
      <c r="E25037" s="45"/>
      <c r="H25037" s="45"/>
      <c r="Q25037" s="38"/>
      <c r="Y25037" s="38"/>
    </row>
    <row r="25038" spans="5:25">
      <c r="E25038" s="45"/>
      <c r="H25038" s="45"/>
      <c r="Q25038" s="38"/>
      <c r="Y25038" s="38"/>
    </row>
    <row r="25039" spans="5:25">
      <c r="E25039" s="45"/>
      <c r="H25039" s="45"/>
      <c r="Q25039" s="38"/>
      <c r="Y25039" s="38"/>
    </row>
    <row r="25040" spans="5:25">
      <c r="E25040" s="45"/>
      <c r="H25040" s="45"/>
      <c r="Q25040" s="38"/>
      <c r="Y25040" s="38"/>
    </row>
    <row r="25041" spans="5:25">
      <c r="E25041" s="45"/>
      <c r="H25041" s="45"/>
      <c r="Q25041" s="38"/>
      <c r="Y25041" s="38"/>
    </row>
    <row r="25042" spans="5:25">
      <c r="E25042" s="45"/>
      <c r="H25042" s="45"/>
      <c r="Q25042" s="38"/>
      <c r="Y25042" s="38"/>
    </row>
    <row r="25043" spans="5:25">
      <c r="E25043" s="45"/>
      <c r="H25043" s="45"/>
      <c r="Q25043" s="38"/>
      <c r="Y25043" s="38"/>
    </row>
    <row r="25044" spans="5:25">
      <c r="E25044" s="45"/>
      <c r="H25044" s="45"/>
      <c r="Q25044" s="38"/>
      <c r="Y25044" s="38"/>
    </row>
    <row r="25045" spans="5:25">
      <c r="E25045" s="45"/>
      <c r="H25045" s="45"/>
      <c r="Q25045" s="38"/>
      <c r="Y25045" s="38"/>
    </row>
    <row r="25046" spans="5:25">
      <c r="E25046" s="45"/>
      <c r="H25046" s="45"/>
      <c r="Q25046" s="38"/>
      <c r="Y25046" s="38"/>
    </row>
    <row r="25047" spans="5:25">
      <c r="E25047" s="45"/>
      <c r="H25047" s="45"/>
      <c r="Q25047" s="38"/>
      <c r="Y25047" s="38"/>
    </row>
    <row r="25048" spans="5:25">
      <c r="E25048" s="45"/>
      <c r="H25048" s="45"/>
      <c r="Q25048" s="38"/>
      <c r="Y25048" s="38"/>
    </row>
    <row r="25049" spans="5:25">
      <c r="E25049" s="45"/>
      <c r="H25049" s="45"/>
      <c r="Q25049" s="38"/>
      <c r="Y25049" s="38"/>
    </row>
    <row r="25050" spans="5:25">
      <c r="E25050" s="45"/>
      <c r="H25050" s="45"/>
      <c r="Q25050" s="38"/>
      <c r="Y25050" s="38"/>
    </row>
    <row r="25051" spans="5:25">
      <c r="E25051" s="45"/>
      <c r="H25051" s="45"/>
      <c r="Q25051" s="38"/>
      <c r="Y25051" s="38"/>
    </row>
    <row r="25052" spans="5:25">
      <c r="E25052" s="45"/>
      <c r="H25052" s="45"/>
      <c r="Q25052" s="38"/>
      <c r="Y25052" s="38"/>
    </row>
    <row r="25053" spans="5:25">
      <c r="E25053" s="45"/>
      <c r="H25053" s="45"/>
      <c r="Q25053" s="38"/>
      <c r="Y25053" s="38"/>
    </row>
    <row r="25054" spans="5:25">
      <c r="E25054" s="45"/>
      <c r="H25054" s="45"/>
      <c r="Q25054" s="38"/>
      <c r="Y25054" s="38"/>
    </row>
    <row r="25055" spans="5:25">
      <c r="E25055" s="45"/>
      <c r="H25055" s="45"/>
      <c r="Q25055" s="38"/>
      <c r="Y25055" s="38"/>
    </row>
    <row r="25056" spans="5:25">
      <c r="E25056" s="45"/>
      <c r="H25056" s="45"/>
      <c r="Q25056" s="38"/>
      <c r="Y25056" s="38"/>
    </row>
    <row r="25057" spans="5:25">
      <c r="E25057" s="45"/>
      <c r="H25057" s="45"/>
      <c r="Q25057" s="38"/>
      <c r="Y25057" s="38"/>
    </row>
    <row r="25058" spans="5:25">
      <c r="E25058" s="45"/>
      <c r="H25058" s="45"/>
      <c r="Q25058" s="38"/>
      <c r="Y25058" s="38"/>
    </row>
    <row r="25059" spans="5:25">
      <c r="E25059" s="45"/>
      <c r="H25059" s="45"/>
      <c r="Q25059" s="38"/>
      <c r="Y25059" s="38"/>
    </row>
    <row r="25060" spans="5:25">
      <c r="E25060" s="45"/>
      <c r="H25060" s="45"/>
      <c r="Q25060" s="38"/>
      <c r="Y25060" s="38"/>
    </row>
    <row r="25061" spans="5:25">
      <c r="E25061" s="45"/>
      <c r="H25061" s="45"/>
      <c r="Q25061" s="38"/>
      <c r="Y25061" s="38"/>
    </row>
    <row r="25062" spans="5:25">
      <c r="E25062" s="45"/>
      <c r="H25062" s="45"/>
      <c r="Q25062" s="38"/>
      <c r="Y25062" s="38"/>
    </row>
    <row r="25063" spans="5:25">
      <c r="E25063" s="45"/>
      <c r="H25063" s="45"/>
      <c r="Q25063" s="38"/>
      <c r="Y25063" s="38"/>
    </row>
    <row r="25064" spans="5:25">
      <c r="E25064" s="45"/>
      <c r="H25064" s="45"/>
      <c r="Q25064" s="38"/>
      <c r="Y25064" s="38"/>
    </row>
    <row r="25065" spans="5:25">
      <c r="E25065" s="45"/>
      <c r="H25065" s="45"/>
      <c r="Q25065" s="38"/>
      <c r="Y25065" s="38"/>
    </row>
    <row r="25066" spans="5:25">
      <c r="E25066" s="45"/>
      <c r="H25066" s="45"/>
      <c r="Q25066" s="38"/>
      <c r="Y25066" s="38"/>
    </row>
    <row r="25067" spans="5:25">
      <c r="E25067" s="45"/>
      <c r="H25067" s="45"/>
      <c r="Q25067" s="38"/>
      <c r="Y25067" s="38"/>
    </row>
    <row r="25068" spans="5:25">
      <c r="E25068" s="45"/>
      <c r="H25068" s="45"/>
      <c r="Q25068" s="38"/>
      <c r="Y25068" s="38"/>
    </row>
    <row r="25069" spans="5:25">
      <c r="E25069" s="45"/>
      <c r="H25069" s="45"/>
      <c r="Q25069" s="38"/>
      <c r="Y25069" s="38"/>
    </row>
    <row r="25070" spans="5:25">
      <c r="E25070" s="45"/>
      <c r="H25070" s="45"/>
      <c r="Q25070" s="38"/>
      <c r="Y25070" s="38"/>
    </row>
    <row r="25071" spans="5:25">
      <c r="E25071" s="45"/>
      <c r="H25071" s="45"/>
      <c r="Q25071" s="38"/>
      <c r="Y25071" s="38"/>
    </row>
    <row r="25072" spans="5:25">
      <c r="E25072" s="45"/>
      <c r="H25072" s="45"/>
      <c r="Q25072" s="38"/>
      <c r="Y25072" s="38"/>
    </row>
    <row r="25073" spans="5:25">
      <c r="E25073" s="45"/>
      <c r="H25073" s="45"/>
      <c r="Q25073" s="38"/>
      <c r="Y25073" s="38"/>
    </row>
    <row r="25074" spans="5:25">
      <c r="E25074" s="45"/>
      <c r="H25074" s="45"/>
      <c r="Q25074" s="38"/>
      <c r="Y25074" s="38"/>
    </row>
    <row r="25075" spans="5:25">
      <c r="E25075" s="45"/>
      <c r="H25075" s="45"/>
      <c r="Q25075" s="38"/>
      <c r="Y25075" s="38"/>
    </row>
    <row r="25076" spans="5:25">
      <c r="E25076" s="45"/>
      <c r="H25076" s="45"/>
      <c r="Q25076" s="38"/>
      <c r="Y25076" s="38"/>
    </row>
    <row r="25077" spans="5:25">
      <c r="E25077" s="45"/>
      <c r="H25077" s="45"/>
      <c r="Q25077" s="38"/>
      <c r="Y25077" s="38"/>
    </row>
    <row r="25078" spans="5:25">
      <c r="E25078" s="45"/>
      <c r="H25078" s="45"/>
      <c r="Q25078" s="38"/>
      <c r="Y25078" s="38"/>
    </row>
    <row r="25079" spans="5:25">
      <c r="E25079" s="45"/>
      <c r="H25079" s="45"/>
      <c r="Q25079" s="38"/>
      <c r="Y25079" s="38"/>
    </row>
    <row r="25080" spans="5:25">
      <c r="E25080" s="45"/>
      <c r="H25080" s="45"/>
      <c r="Q25080" s="38"/>
      <c r="Y25080" s="38"/>
    </row>
    <row r="25081" spans="5:25">
      <c r="E25081" s="45"/>
      <c r="H25081" s="45"/>
      <c r="Q25081" s="38"/>
      <c r="Y25081" s="38"/>
    </row>
    <row r="25082" spans="5:25">
      <c r="E25082" s="45"/>
      <c r="H25082" s="45"/>
      <c r="Q25082" s="38"/>
      <c r="Y25082" s="38"/>
    </row>
    <row r="25083" spans="5:25">
      <c r="E25083" s="45"/>
      <c r="H25083" s="45"/>
      <c r="Q25083" s="38"/>
      <c r="Y25083" s="38"/>
    </row>
    <row r="25084" spans="5:25">
      <c r="E25084" s="45"/>
      <c r="H25084" s="45"/>
      <c r="Q25084" s="38"/>
      <c r="Y25084" s="38"/>
    </row>
    <row r="25085" spans="5:25">
      <c r="E25085" s="45"/>
      <c r="H25085" s="45"/>
      <c r="Q25085" s="38"/>
      <c r="Y25085" s="38"/>
    </row>
    <row r="25086" spans="5:25">
      <c r="E25086" s="45"/>
      <c r="H25086" s="45"/>
      <c r="Q25086" s="38"/>
      <c r="Y25086" s="38"/>
    </row>
    <row r="25087" spans="5:25">
      <c r="E25087" s="45"/>
      <c r="H25087" s="45"/>
      <c r="Q25087" s="38"/>
      <c r="Y25087" s="38"/>
    </row>
    <row r="25088" spans="5:25">
      <c r="E25088" s="45"/>
      <c r="H25088" s="45"/>
      <c r="Q25088" s="38"/>
      <c r="Y25088" s="38"/>
    </row>
    <row r="25089" spans="5:25">
      <c r="E25089" s="45"/>
      <c r="H25089" s="45"/>
      <c r="Q25089" s="38"/>
      <c r="Y25089" s="38"/>
    </row>
    <row r="25090" spans="5:25">
      <c r="E25090" s="45"/>
      <c r="H25090" s="45"/>
      <c r="Q25090" s="38"/>
      <c r="Y25090" s="38"/>
    </row>
    <row r="25091" spans="5:25">
      <c r="E25091" s="45"/>
      <c r="H25091" s="45"/>
      <c r="Q25091" s="38"/>
      <c r="Y25091" s="38"/>
    </row>
    <row r="25092" spans="5:25">
      <c r="E25092" s="45"/>
      <c r="H25092" s="45"/>
      <c r="Q25092" s="38"/>
      <c r="Y25092" s="38"/>
    </row>
    <row r="25093" spans="5:25">
      <c r="E25093" s="45"/>
      <c r="H25093" s="45"/>
      <c r="Q25093" s="38"/>
      <c r="Y25093" s="38"/>
    </row>
    <row r="25094" spans="5:25">
      <c r="E25094" s="45"/>
      <c r="H25094" s="45"/>
      <c r="Q25094" s="38"/>
      <c r="Y25094" s="38"/>
    </row>
    <row r="25095" spans="5:25">
      <c r="E25095" s="45"/>
      <c r="H25095" s="45"/>
      <c r="Q25095" s="38"/>
      <c r="Y25095" s="38"/>
    </row>
    <row r="25096" spans="5:25">
      <c r="E25096" s="45"/>
      <c r="H25096" s="45"/>
      <c r="Q25096" s="38"/>
      <c r="Y25096" s="38"/>
    </row>
    <row r="25097" spans="5:25">
      <c r="E25097" s="45"/>
      <c r="H25097" s="45"/>
      <c r="Q25097" s="38"/>
      <c r="Y25097" s="38"/>
    </row>
    <row r="25098" spans="5:25">
      <c r="E25098" s="45"/>
      <c r="H25098" s="45"/>
      <c r="Q25098" s="38"/>
      <c r="Y25098" s="38"/>
    </row>
    <row r="25099" spans="5:25">
      <c r="E25099" s="45"/>
      <c r="H25099" s="45"/>
      <c r="Q25099" s="38"/>
      <c r="Y25099" s="38"/>
    </row>
    <row r="25100" spans="5:25">
      <c r="E25100" s="45"/>
      <c r="H25100" s="45"/>
      <c r="Q25100" s="38"/>
      <c r="Y25100" s="38"/>
    </row>
    <row r="25101" spans="5:25">
      <c r="E25101" s="45"/>
      <c r="H25101" s="45"/>
      <c r="Q25101" s="38"/>
      <c r="Y25101" s="38"/>
    </row>
    <row r="25102" spans="5:25">
      <c r="E25102" s="45"/>
      <c r="H25102" s="45"/>
      <c r="Q25102" s="38"/>
      <c r="Y25102" s="38"/>
    </row>
    <row r="25103" spans="5:25">
      <c r="E25103" s="45"/>
      <c r="H25103" s="45"/>
      <c r="Q25103" s="38"/>
      <c r="Y25103" s="38"/>
    </row>
    <row r="25104" spans="5:25">
      <c r="E25104" s="45"/>
      <c r="H25104" s="45"/>
      <c r="Q25104" s="38"/>
      <c r="Y25104" s="38"/>
    </row>
    <row r="25105" spans="5:25">
      <c r="E25105" s="45"/>
      <c r="H25105" s="45"/>
      <c r="Q25105" s="38"/>
      <c r="Y25105" s="38"/>
    </row>
    <row r="25106" spans="5:25">
      <c r="E25106" s="45"/>
      <c r="H25106" s="45"/>
      <c r="Q25106" s="38"/>
      <c r="Y25106" s="38"/>
    </row>
    <row r="25107" spans="5:25">
      <c r="E25107" s="45"/>
      <c r="H25107" s="45"/>
      <c r="Q25107" s="38"/>
      <c r="Y25107" s="38"/>
    </row>
    <row r="25108" spans="5:25">
      <c r="E25108" s="45"/>
      <c r="H25108" s="45"/>
      <c r="Q25108" s="38"/>
      <c r="Y25108" s="38"/>
    </row>
    <row r="25109" spans="5:25">
      <c r="E25109" s="45"/>
      <c r="H25109" s="45"/>
      <c r="Q25109" s="38"/>
      <c r="Y25109" s="38"/>
    </row>
    <row r="25110" spans="5:25">
      <c r="E25110" s="45"/>
      <c r="H25110" s="45"/>
      <c r="Q25110" s="38"/>
      <c r="Y25110" s="38"/>
    </row>
    <row r="25111" spans="5:25">
      <c r="E25111" s="45"/>
      <c r="H25111" s="45"/>
      <c r="Q25111" s="38"/>
      <c r="Y25111" s="38"/>
    </row>
    <row r="25112" spans="5:25">
      <c r="E25112" s="45"/>
      <c r="H25112" s="45"/>
      <c r="Q25112" s="38"/>
      <c r="Y25112" s="38"/>
    </row>
    <row r="25113" spans="5:25">
      <c r="E25113" s="45"/>
      <c r="H25113" s="45"/>
      <c r="Q25113" s="38"/>
      <c r="Y25113" s="38"/>
    </row>
    <row r="25114" spans="5:25">
      <c r="E25114" s="45"/>
      <c r="H25114" s="45"/>
      <c r="Q25114" s="38"/>
      <c r="Y25114" s="38"/>
    </row>
    <row r="25115" spans="5:25">
      <c r="E25115" s="45"/>
      <c r="H25115" s="45"/>
      <c r="Q25115" s="38"/>
      <c r="Y25115" s="38"/>
    </row>
    <row r="25116" spans="5:25">
      <c r="E25116" s="45"/>
      <c r="H25116" s="45"/>
      <c r="Q25116" s="38"/>
      <c r="Y25116" s="38"/>
    </row>
    <row r="25117" spans="5:25">
      <c r="E25117" s="45"/>
      <c r="H25117" s="45"/>
      <c r="Q25117" s="38"/>
      <c r="Y25117" s="38"/>
    </row>
    <row r="25118" spans="5:25">
      <c r="E25118" s="45"/>
      <c r="H25118" s="45"/>
      <c r="Q25118" s="38"/>
      <c r="Y25118" s="38"/>
    </row>
    <row r="25119" spans="5:25">
      <c r="E25119" s="45"/>
      <c r="H25119" s="45"/>
      <c r="Q25119" s="38"/>
      <c r="Y25119" s="38"/>
    </row>
    <row r="25120" spans="5:25">
      <c r="E25120" s="45"/>
      <c r="H25120" s="45"/>
      <c r="Q25120" s="38"/>
      <c r="Y25120" s="38"/>
    </row>
    <row r="25121" spans="5:25">
      <c r="E25121" s="45"/>
      <c r="H25121" s="45"/>
      <c r="Q25121" s="38"/>
      <c r="Y25121" s="38"/>
    </row>
    <row r="25122" spans="5:25">
      <c r="E25122" s="45"/>
      <c r="H25122" s="45"/>
      <c r="Q25122" s="38"/>
      <c r="Y25122" s="38"/>
    </row>
    <row r="25123" spans="5:25">
      <c r="E25123" s="45"/>
      <c r="H25123" s="45"/>
      <c r="Q25123" s="38"/>
      <c r="Y25123" s="38"/>
    </row>
    <row r="25124" spans="5:25">
      <c r="E25124" s="45"/>
      <c r="H25124" s="45"/>
      <c r="Q25124" s="38"/>
      <c r="Y25124" s="38"/>
    </row>
    <row r="25125" spans="5:25">
      <c r="E25125" s="45"/>
      <c r="H25125" s="45"/>
      <c r="Q25125" s="38"/>
      <c r="Y25125" s="38"/>
    </row>
    <row r="25126" spans="5:25">
      <c r="E25126" s="45"/>
      <c r="H25126" s="45"/>
      <c r="Q25126" s="38"/>
      <c r="Y25126" s="38"/>
    </row>
    <row r="25127" spans="5:25">
      <c r="E25127" s="45"/>
      <c r="H25127" s="45"/>
      <c r="Q25127" s="38"/>
      <c r="Y25127" s="38"/>
    </row>
    <row r="25128" spans="5:25">
      <c r="E25128" s="45"/>
      <c r="H25128" s="45"/>
      <c r="Q25128" s="38"/>
      <c r="Y25128" s="38"/>
    </row>
    <row r="25129" spans="5:25">
      <c r="E25129" s="45"/>
      <c r="H25129" s="45"/>
      <c r="Q25129" s="38"/>
      <c r="Y25129" s="38"/>
    </row>
    <row r="25130" spans="5:25">
      <c r="E25130" s="45"/>
      <c r="H25130" s="45"/>
      <c r="Q25130" s="38"/>
      <c r="Y25130" s="38"/>
    </row>
    <row r="25131" spans="5:25">
      <c r="E25131" s="45"/>
      <c r="H25131" s="45"/>
      <c r="Q25131" s="38"/>
      <c r="Y25131" s="38"/>
    </row>
    <row r="25132" spans="5:25">
      <c r="E25132" s="45"/>
      <c r="H25132" s="45"/>
      <c r="Q25132" s="38"/>
      <c r="Y25132" s="38"/>
    </row>
    <row r="25133" spans="5:25">
      <c r="E25133" s="45"/>
      <c r="H25133" s="45"/>
      <c r="Q25133" s="38"/>
      <c r="Y25133" s="38"/>
    </row>
    <row r="25134" spans="5:25">
      <c r="E25134" s="45"/>
      <c r="H25134" s="45"/>
      <c r="Q25134" s="38"/>
      <c r="Y25134" s="38"/>
    </row>
    <row r="25135" spans="5:25">
      <c r="E25135" s="45"/>
      <c r="H25135" s="45"/>
      <c r="Q25135" s="38"/>
      <c r="Y25135" s="38"/>
    </row>
    <row r="25136" spans="5:25">
      <c r="E25136" s="45"/>
      <c r="H25136" s="45"/>
      <c r="Q25136" s="38"/>
      <c r="Y25136" s="38"/>
    </row>
    <row r="25137" spans="5:25">
      <c r="E25137" s="45"/>
      <c r="H25137" s="45"/>
      <c r="Q25137" s="38"/>
      <c r="Y25137" s="38"/>
    </row>
    <row r="25138" spans="5:25">
      <c r="E25138" s="45"/>
      <c r="H25138" s="45"/>
      <c r="Q25138" s="38"/>
      <c r="Y25138" s="38"/>
    </row>
    <row r="25139" spans="5:25">
      <c r="E25139" s="45"/>
      <c r="H25139" s="45"/>
      <c r="Q25139" s="38"/>
      <c r="Y25139" s="38"/>
    </row>
    <row r="25140" spans="5:25">
      <c r="E25140" s="45"/>
      <c r="H25140" s="45"/>
      <c r="Q25140" s="38"/>
      <c r="Y25140" s="38"/>
    </row>
    <row r="25141" spans="5:25">
      <c r="E25141" s="45"/>
      <c r="H25141" s="45"/>
      <c r="Q25141" s="38"/>
      <c r="Y25141" s="38"/>
    </row>
    <row r="25142" spans="5:25">
      <c r="E25142" s="45"/>
      <c r="H25142" s="45"/>
      <c r="Q25142" s="38"/>
      <c r="Y25142" s="38"/>
    </row>
    <row r="25143" spans="5:25">
      <c r="E25143" s="45"/>
      <c r="H25143" s="45"/>
      <c r="Q25143" s="38"/>
      <c r="Y25143" s="38"/>
    </row>
    <row r="25144" spans="5:25">
      <c r="E25144" s="45"/>
      <c r="H25144" s="45"/>
      <c r="Q25144" s="38"/>
      <c r="Y25144" s="38"/>
    </row>
    <row r="25145" spans="5:25">
      <c r="E25145" s="45"/>
      <c r="H25145" s="45"/>
      <c r="Q25145" s="38"/>
      <c r="Y25145" s="38"/>
    </row>
    <row r="25146" spans="5:25">
      <c r="E25146" s="45"/>
      <c r="H25146" s="45"/>
      <c r="Q25146" s="38"/>
      <c r="Y25146" s="38"/>
    </row>
    <row r="25147" spans="5:25">
      <c r="E25147" s="45"/>
      <c r="H25147" s="45"/>
      <c r="Q25147" s="38"/>
      <c r="Y25147" s="38"/>
    </row>
    <row r="25148" spans="5:25">
      <c r="E25148" s="45"/>
      <c r="H25148" s="45"/>
      <c r="Q25148" s="38"/>
      <c r="Y25148" s="38"/>
    </row>
    <row r="25149" spans="5:25">
      <c r="E25149" s="45"/>
      <c r="H25149" s="45"/>
      <c r="Q25149" s="38"/>
      <c r="Y25149" s="38"/>
    </row>
    <row r="25150" spans="5:25">
      <c r="E25150" s="45"/>
      <c r="H25150" s="45"/>
      <c r="Q25150" s="38"/>
      <c r="Y25150" s="38"/>
    </row>
    <row r="25151" spans="5:25">
      <c r="E25151" s="45"/>
      <c r="H25151" s="45"/>
      <c r="Q25151" s="38"/>
      <c r="Y25151" s="38"/>
    </row>
    <row r="25152" spans="5:25">
      <c r="E25152" s="45"/>
      <c r="H25152" s="45"/>
      <c r="Q25152" s="38"/>
      <c r="Y25152" s="38"/>
    </row>
    <row r="25153" spans="5:25">
      <c r="E25153" s="45"/>
      <c r="H25153" s="45"/>
      <c r="Q25153" s="38"/>
      <c r="Y25153" s="38"/>
    </row>
    <row r="25154" spans="5:25">
      <c r="E25154" s="45"/>
      <c r="H25154" s="45"/>
      <c r="Q25154" s="38"/>
      <c r="Y25154" s="38"/>
    </row>
    <row r="25155" spans="5:25">
      <c r="E25155" s="45"/>
      <c r="H25155" s="45"/>
      <c r="Q25155" s="38"/>
      <c r="Y25155" s="38"/>
    </row>
    <row r="25156" spans="5:25">
      <c r="E25156" s="45"/>
      <c r="H25156" s="45"/>
      <c r="Q25156" s="38"/>
      <c r="Y25156" s="38"/>
    </row>
    <row r="25157" spans="5:25">
      <c r="E25157" s="45"/>
      <c r="H25157" s="45"/>
      <c r="Q25157" s="38"/>
      <c r="Y25157" s="38"/>
    </row>
    <row r="25158" spans="5:25">
      <c r="E25158" s="45"/>
      <c r="H25158" s="45"/>
      <c r="Q25158" s="38"/>
      <c r="Y25158" s="38"/>
    </row>
    <row r="25159" spans="5:25">
      <c r="E25159" s="45"/>
      <c r="H25159" s="45"/>
      <c r="Q25159" s="38"/>
      <c r="Y25159" s="38"/>
    </row>
    <row r="25160" spans="5:25">
      <c r="E25160" s="45"/>
      <c r="H25160" s="45"/>
      <c r="Q25160" s="38"/>
      <c r="Y25160" s="38"/>
    </row>
    <row r="25161" spans="5:25">
      <c r="E25161" s="45"/>
      <c r="H25161" s="45"/>
      <c r="Q25161" s="38"/>
      <c r="Y25161" s="38"/>
    </row>
    <row r="25162" spans="5:25">
      <c r="E25162" s="45"/>
      <c r="H25162" s="45"/>
      <c r="Q25162" s="38"/>
      <c r="Y25162" s="38"/>
    </row>
    <row r="25163" spans="5:25">
      <c r="E25163" s="45"/>
      <c r="H25163" s="45"/>
      <c r="Q25163" s="38"/>
      <c r="Y25163" s="38"/>
    </row>
    <row r="25164" spans="5:25">
      <c r="E25164" s="45"/>
      <c r="H25164" s="45"/>
      <c r="Q25164" s="38"/>
      <c r="Y25164" s="38"/>
    </row>
    <row r="25165" spans="5:25">
      <c r="E25165" s="45"/>
      <c r="H25165" s="45"/>
      <c r="Q25165" s="38"/>
      <c r="Y25165" s="38"/>
    </row>
    <row r="25166" spans="5:25">
      <c r="E25166" s="45"/>
      <c r="H25166" s="45"/>
      <c r="Q25166" s="38"/>
      <c r="Y25166" s="38"/>
    </row>
    <row r="25167" spans="5:25">
      <c r="E25167" s="45"/>
      <c r="H25167" s="45"/>
      <c r="Q25167" s="38"/>
      <c r="Y25167" s="38"/>
    </row>
    <row r="25168" spans="5:25">
      <c r="E25168" s="45"/>
      <c r="H25168" s="45"/>
      <c r="Q25168" s="38"/>
      <c r="Y25168" s="38"/>
    </row>
    <row r="25169" spans="5:25">
      <c r="E25169" s="45"/>
      <c r="H25169" s="45"/>
      <c r="Q25169" s="38"/>
      <c r="Y25169" s="38"/>
    </row>
    <row r="25170" spans="5:25">
      <c r="E25170" s="45"/>
      <c r="H25170" s="45"/>
      <c r="Q25170" s="38"/>
      <c r="Y25170" s="38"/>
    </row>
    <row r="25171" spans="5:25">
      <c r="E25171" s="45"/>
      <c r="H25171" s="45"/>
      <c r="Q25171" s="38"/>
      <c r="Y25171" s="38"/>
    </row>
    <row r="25172" spans="5:25">
      <c r="E25172" s="45"/>
      <c r="H25172" s="45"/>
      <c r="Q25172" s="38"/>
      <c r="Y25172" s="38"/>
    </row>
    <row r="25173" spans="5:25">
      <c r="E25173" s="45"/>
      <c r="H25173" s="45"/>
      <c r="Q25173" s="38"/>
      <c r="Y25173" s="38"/>
    </row>
    <row r="25174" spans="5:25">
      <c r="E25174" s="45"/>
      <c r="H25174" s="45"/>
      <c r="Q25174" s="38"/>
      <c r="Y25174" s="38"/>
    </row>
    <row r="25175" spans="5:25">
      <c r="E25175" s="45"/>
      <c r="H25175" s="45"/>
      <c r="Q25175" s="38"/>
      <c r="Y25175" s="38"/>
    </row>
    <row r="25176" spans="5:25">
      <c r="E25176" s="45"/>
      <c r="H25176" s="45"/>
      <c r="Q25176" s="38"/>
      <c r="Y25176" s="38"/>
    </row>
    <row r="25177" spans="5:25">
      <c r="E25177" s="45"/>
      <c r="H25177" s="45"/>
      <c r="Q25177" s="38"/>
      <c r="Y25177" s="38"/>
    </row>
    <row r="25178" spans="5:25">
      <c r="E25178" s="45"/>
      <c r="H25178" s="45"/>
      <c r="Q25178" s="38"/>
      <c r="Y25178" s="38"/>
    </row>
    <row r="25179" spans="5:25">
      <c r="E25179" s="45"/>
      <c r="H25179" s="45"/>
      <c r="Q25179" s="38"/>
      <c r="Y25179" s="38"/>
    </row>
    <row r="25180" spans="5:25">
      <c r="E25180" s="45"/>
      <c r="H25180" s="45"/>
      <c r="Q25180" s="38"/>
      <c r="Y25180" s="38"/>
    </row>
    <row r="25181" spans="5:25">
      <c r="E25181" s="45"/>
      <c r="H25181" s="45"/>
      <c r="Q25181" s="38"/>
      <c r="Y25181" s="38"/>
    </row>
    <row r="25182" spans="5:25">
      <c r="E25182" s="45"/>
      <c r="H25182" s="45"/>
      <c r="Q25182" s="38"/>
      <c r="Y25182" s="38"/>
    </row>
    <row r="25183" spans="5:25">
      <c r="E25183" s="45"/>
      <c r="H25183" s="45"/>
      <c r="Q25183" s="38"/>
      <c r="Y25183" s="38"/>
    </row>
    <row r="25184" spans="5:25">
      <c r="E25184" s="45"/>
      <c r="H25184" s="45"/>
      <c r="Q25184" s="38"/>
      <c r="Y25184" s="38"/>
    </row>
    <row r="25185" spans="5:25">
      <c r="E25185" s="45"/>
      <c r="H25185" s="45"/>
      <c r="Q25185" s="38"/>
      <c r="Y25185" s="38"/>
    </row>
    <row r="25186" spans="5:25">
      <c r="E25186" s="45"/>
      <c r="H25186" s="45"/>
      <c r="Q25186" s="38"/>
      <c r="Y25186" s="38"/>
    </row>
    <row r="25187" spans="5:25">
      <c r="E25187" s="45"/>
      <c r="H25187" s="45"/>
      <c r="Q25187" s="38"/>
      <c r="Y25187" s="38"/>
    </row>
    <row r="25188" spans="5:25">
      <c r="E25188" s="45"/>
      <c r="H25188" s="45"/>
      <c r="Q25188" s="38"/>
      <c r="Y25188" s="38"/>
    </row>
    <row r="25189" spans="5:25">
      <c r="E25189" s="45"/>
      <c r="H25189" s="45"/>
      <c r="Q25189" s="38"/>
      <c r="Y25189" s="38"/>
    </row>
    <row r="25190" spans="5:25">
      <c r="E25190" s="45"/>
      <c r="H25190" s="45"/>
      <c r="Q25190" s="38"/>
      <c r="Y25190" s="38"/>
    </row>
    <row r="25191" spans="5:25">
      <c r="E25191" s="45"/>
      <c r="H25191" s="45"/>
      <c r="Q25191" s="38"/>
      <c r="Y25191" s="38"/>
    </row>
    <row r="25192" spans="5:25">
      <c r="E25192" s="45"/>
      <c r="H25192" s="45"/>
      <c r="Q25192" s="38"/>
      <c r="Y25192" s="38"/>
    </row>
    <row r="25193" spans="5:25">
      <c r="E25193" s="45"/>
      <c r="H25193" s="45"/>
      <c r="Q25193" s="38"/>
      <c r="Y25193" s="38"/>
    </row>
    <row r="25194" spans="5:25">
      <c r="E25194" s="45"/>
      <c r="H25194" s="45"/>
      <c r="Q25194" s="38"/>
      <c r="Y25194" s="38"/>
    </row>
    <row r="25195" spans="5:25">
      <c r="E25195" s="45"/>
      <c r="H25195" s="45"/>
      <c r="Q25195" s="38"/>
      <c r="Y25195" s="38"/>
    </row>
    <row r="25196" spans="5:25">
      <c r="E25196" s="45"/>
      <c r="H25196" s="45"/>
      <c r="Q25196" s="38"/>
      <c r="Y25196" s="38"/>
    </row>
    <row r="25197" spans="5:25">
      <c r="E25197" s="45"/>
      <c r="H25197" s="45"/>
      <c r="Q25197" s="38"/>
      <c r="Y25197" s="38"/>
    </row>
    <row r="25198" spans="5:25">
      <c r="E25198" s="45"/>
      <c r="H25198" s="45"/>
      <c r="Q25198" s="38"/>
      <c r="Y25198" s="38"/>
    </row>
    <row r="25199" spans="5:25">
      <c r="E25199" s="45"/>
      <c r="H25199" s="45"/>
      <c r="Q25199" s="38"/>
      <c r="Y25199" s="38"/>
    </row>
    <row r="25200" spans="5:25">
      <c r="E25200" s="45"/>
      <c r="H25200" s="45"/>
      <c r="Q25200" s="38"/>
      <c r="Y25200" s="38"/>
    </row>
    <row r="25201" spans="5:25">
      <c r="E25201" s="45"/>
      <c r="H25201" s="45"/>
      <c r="Q25201" s="38"/>
      <c r="Y25201" s="38"/>
    </row>
    <row r="25202" spans="5:25">
      <c r="E25202" s="45"/>
      <c r="H25202" s="45"/>
      <c r="Q25202" s="38"/>
      <c r="Y25202" s="38"/>
    </row>
    <row r="25203" spans="5:25">
      <c r="E25203" s="45"/>
      <c r="H25203" s="45"/>
      <c r="Q25203" s="38"/>
      <c r="Y25203" s="38"/>
    </row>
    <row r="25204" spans="5:25">
      <c r="E25204" s="45"/>
      <c r="H25204" s="45"/>
      <c r="Q25204" s="38"/>
      <c r="Y25204" s="38"/>
    </row>
    <row r="25205" spans="5:25">
      <c r="E25205" s="45"/>
      <c r="H25205" s="45"/>
      <c r="Q25205" s="38"/>
      <c r="Y25205" s="38"/>
    </row>
    <row r="25206" spans="5:25">
      <c r="E25206" s="45"/>
      <c r="H25206" s="45"/>
      <c r="Q25206" s="38"/>
      <c r="Y25206" s="38"/>
    </row>
    <row r="25207" spans="5:25">
      <c r="E25207" s="45"/>
      <c r="H25207" s="45"/>
      <c r="Q25207" s="38"/>
      <c r="Y25207" s="38"/>
    </row>
    <row r="25208" spans="5:25">
      <c r="E25208" s="45"/>
      <c r="H25208" s="45"/>
      <c r="Q25208" s="38"/>
      <c r="Y25208" s="38"/>
    </row>
    <row r="25209" spans="5:25">
      <c r="E25209" s="45"/>
      <c r="H25209" s="45"/>
      <c r="Q25209" s="38"/>
      <c r="Y25209" s="38"/>
    </row>
    <row r="25210" spans="5:25">
      <c r="E25210" s="45"/>
      <c r="H25210" s="45"/>
      <c r="Q25210" s="38"/>
      <c r="Y25210" s="38"/>
    </row>
    <row r="25211" spans="5:25">
      <c r="E25211" s="45"/>
      <c r="H25211" s="45"/>
      <c r="Q25211" s="38"/>
      <c r="Y25211" s="38"/>
    </row>
    <row r="25212" spans="5:25">
      <c r="E25212" s="45"/>
      <c r="H25212" s="45"/>
      <c r="Q25212" s="38"/>
      <c r="Y25212" s="38"/>
    </row>
    <row r="25213" spans="5:25">
      <c r="E25213" s="45"/>
      <c r="H25213" s="45"/>
      <c r="Q25213" s="38"/>
      <c r="Y25213" s="38"/>
    </row>
    <row r="25214" spans="5:25">
      <c r="E25214" s="45"/>
      <c r="H25214" s="45"/>
      <c r="Q25214" s="38"/>
      <c r="Y25214" s="38"/>
    </row>
    <row r="25215" spans="5:25">
      <c r="E25215" s="45"/>
      <c r="H25215" s="45"/>
      <c r="Q25215" s="38"/>
      <c r="Y25215" s="38"/>
    </row>
    <row r="25216" spans="5:25">
      <c r="E25216" s="45"/>
      <c r="H25216" s="45"/>
      <c r="Q25216" s="38"/>
      <c r="Y25216" s="38"/>
    </row>
    <row r="25217" spans="5:25">
      <c r="E25217" s="45"/>
      <c r="H25217" s="45"/>
      <c r="Q25217" s="38"/>
      <c r="Y25217" s="38"/>
    </row>
    <row r="25218" spans="5:25">
      <c r="E25218" s="45"/>
      <c r="H25218" s="45"/>
      <c r="Q25218" s="38"/>
      <c r="Y25218" s="38"/>
    </row>
    <row r="25219" spans="5:25">
      <c r="E25219" s="45"/>
      <c r="H25219" s="45"/>
      <c r="Q25219" s="38"/>
      <c r="Y25219" s="38"/>
    </row>
    <row r="25220" spans="5:25">
      <c r="E25220" s="45"/>
      <c r="H25220" s="45"/>
      <c r="Q25220" s="38"/>
      <c r="Y25220" s="38"/>
    </row>
    <row r="25221" spans="5:25">
      <c r="E25221" s="45"/>
      <c r="H25221" s="45"/>
      <c r="Q25221" s="38"/>
      <c r="Y25221" s="38"/>
    </row>
    <row r="25222" spans="5:25">
      <c r="E25222" s="45"/>
      <c r="H25222" s="45"/>
      <c r="Q25222" s="38"/>
      <c r="Y25222" s="38"/>
    </row>
    <row r="25223" spans="5:25">
      <c r="E25223" s="45"/>
      <c r="H25223" s="45"/>
      <c r="Q25223" s="38"/>
      <c r="Y25223" s="38"/>
    </row>
    <row r="25224" spans="5:25">
      <c r="E25224" s="45"/>
      <c r="H25224" s="45"/>
      <c r="Q25224" s="38"/>
      <c r="Y25224" s="38"/>
    </row>
    <row r="25225" spans="5:25">
      <c r="E25225" s="45"/>
      <c r="H25225" s="45"/>
      <c r="Q25225" s="38"/>
      <c r="Y25225" s="38"/>
    </row>
    <row r="25226" spans="5:25">
      <c r="E25226" s="45"/>
      <c r="H25226" s="45"/>
      <c r="Q25226" s="38"/>
      <c r="Y25226" s="38"/>
    </row>
    <row r="25227" spans="5:25">
      <c r="E25227" s="45"/>
      <c r="H25227" s="45"/>
      <c r="Q25227" s="38"/>
      <c r="Y25227" s="38"/>
    </row>
    <row r="25228" spans="5:25">
      <c r="E25228" s="45"/>
      <c r="H25228" s="45"/>
      <c r="Q25228" s="38"/>
      <c r="Y25228" s="38"/>
    </row>
    <row r="25229" spans="5:25">
      <c r="E25229" s="45"/>
      <c r="H25229" s="45"/>
      <c r="Q25229" s="38"/>
      <c r="Y25229" s="38"/>
    </row>
    <row r="25230" spans="5:25">
      <c r="E25230" s="45"/>
      <c r="H25230" s="45"/>
      <c r="Q25230" s="38"/>
      <c r="Y25230" s="38"/>
    </row>
    <row r="25231" spans="5:25">
      <c r="E25231" s="45"/>
      <c r="H25231" s="45"/>
      <c r="Q25231" s="38"/>
      <c r="Y25231" s="38"/>
    </row>
    <row r="25232" spans="5:25">
      <c r="E25232" s="45"/>
      <c r="H25232" s="45"/>
      <c r="Q25232" s="38"/>
      <c r="Y25232" s="38"/>
    </row>
    <row r="25233" spans="5:25">
      <c r="E25233" s="45"/>
      <c r="H25233" s="45"/>
      <c r="Q25233" s="38"/>
      <c r="Y25233" s="38"/>
    </row>
    <row r="25234" spans="5:25">
      <c r="E25234" s="45"/>
      <c r="H25234" s="45"/>
      <c r="Q25234" s="38"/>
      <c r="Y25234" s="38"/>
    </row>
    <row r="25235" spans="5:25">
      <c r="E25235" s="45"/>
      <c r="H25235" s="45"/>
      <c r="Q25235" s="38"/>
      <c r="Y25235" s="38"/>
    </row>
    <row r="25236" spans="5:25">
      <c r="E25236" s="45"/>
      <c r="H25236" s="45"/>
      <c r="Q25236" s="38"/>
      <c r="Y25236" s="38"/>
    </row>
    <row r="25237" spans="5:25">
      <c r="E25237" s="45"/>
      <c r="H25237" s="45"/>
      <c r="Q25237" s="38"/>
      <c r="Y25237" s="38"/>
    </row>
    <row r="25238" spans="5:25">
      <c r="E25238" s="45"/>
      <c r="H25238" s="45"/>
      <c r="Q25238" s="38"/>
      <c r="Y25238" s="38"/>
    </row>
    <row r="25239" spans="5:25">
      <c r="E25239" s="45"/>
      <c r="H25239" s="45"/>
      <c r="Q25239" s="38"/>
      <c r="Y25239" s="38"/>
    </row>
    <row r="25240" spans="5:25">
      <c r="E25240" s="45"/>
      <c r="H25240" s="45"/>
      <c r="Q25240" s="38"/>
      <c r="Y25240" s="38"/>
    </row>
    <row r="25241" spans="5:25">
      <c r="E25241" s="45"/>
      <c r="H25241" s="45"/>
      <c r="Q25241" s="38"/>
      <c r="Y25241" s="38"/>
    </row>
    <row r="25242" spans="5:25">
      <c r="E25242" s="45"/>
      <c r="H25242" s="45"/>
      <c r="Q25242" s="38"/>
      <c r="Y25242" s="38"/>
    </row>
    <row r="25243" spans="5:25">
      <c r="E25243" s="45"/>
      <c r="H25243" s="45"/>
      <c r="Q25243" s="38"/>
      <c r="Y25243" s="38"/>
    </row>
    <row r="25244" spans="5:25">
      <c r="E25244" s="45"/>
      <c r="H25244" s="45"/>
      <c r="Q25244" s="38"/>
      <c r="Y25244" s="38"/>
    </row>
    <row r="25245" spans="5:25">
      <c r="E25245" s="45"/>
      <c r="H25245" s="45"/>
      <c r="Q25245" s="38"/>
      <c r="Y25245" s="38"/>
    </row>
    <row r="25246" spans="5:25">
      <c r="E25246" s="45"/>
      <c r="H25246" s="45"/>
      <c r="Q25246" s="38"/>
      <c r="Y25246" s="38"/>
    </row>
    <row r="25247" spans="5:25">
      <c r="E25247" s="45"/>
      <c r="H25247" s="45"/>
      <c r="Q25247" s="38"/>
      <c r="Y25247" s="38"/>
    </row>
    <row r="25248" spans="5:25">
      <c r="E25248" s="45"/>
      <c r="H25248" s="45"/>
      <c r="Q25248" s="38"/>
      <c r="Y25248" s="38"/>
    </row>
    <row r="25249" spans="5:25">
      <c r="E25249" s="45"/>
      <c r="H25249" s="45"/>
      <c r="Q25249" s="38"/>
      <c r="Y25249" s="38"/>
    </row>
    <row r="25250" spans="5:25">
      <c r="E25250" s="45"/>
      <c r="H25250" s="45"/>
      <c r="Q25250" s="38"/>
      <c r="Y25250" s="38"/>
    </row>
    <row r="25251" spans="5:25">
      <c r="E25251" s="45"/>
      <c r="H25251" s="45"/>
      <c r="Q25251" s="38"/>
      <c r="Y25251" s="38"/>
    </row>
    <row r="25252" spans="5:25">
      <c r="E25252" s="45"/>
      <c r="H25252" s="45"/>
      <c r="Q25252" s="38"/>
      <c r="Y25252" s="38"/>
    </row>
    <row r="25253" spans="5:25">
      <c r="E25253" s="45"/>
      <c r="H25253" s="45"/>
      <c r="Q25253" s="38"/>
      <c r="Y25253" s="38"/>
    </row>
    <row r="25254" spans="5:25">
      <c r="E25254" s="45"/>
      <c r="H25254" s="45"/>
      <c r="Q25254" s="38"/>
      <c r="Y25254" s="38"/>
    </row>
    <row r="25255" spans="5:25">
      <c r="E25255" s="45"/>
      <c r="H25255" s="45"/>
      <c r="Q25255" s="38"/>
      <c r="Y25255" s="38"/>
    </row>
    <row r="25256" spans="5:25">
      <c r="E25256" s="45"/>
      <c r="H25256" s="45"/>
      <c r="Q25256" s="38"/>
      <c r="Y25256" s="38"/>
    </row>
    <row r="25257" spans="5:25">
      <c r="E25257" s="45"/>
      <c r="H25257" s="45"/>
      <c r="Q25257" s="38"/>
      <c r="Y25257" s="38"/>
    </row>
    <row r="25258" spans="5:25">
      <c r="E25258" s="45"/>
      <c r="H25258" s="45"/>
      <c r="Q25258" s="38"/>
      <c r="Y25258" s="38"/>
    </row>
    <row r="25259" spans="5:25">
      <c r="E25259" s="45"/>
      <c r="H25259" s="45"/>
      <c r="Q25259" s="38"/>
      <c r="Y25259" s="38"/>
    </row>
    <row r="25260" spans="5:25">
      <c r="E25260" s="45"/>
      <c r="H25260" s="45"/>
      <c r="Q25260" s="38"/>
      <c r="Y25260" s="38"/>
    </row>
    <row r="25261" spans="5:25">
      <c r="E25261" s="45"/>
      <c r="H25261" s="45"/>
      <c r="Q25261" s="38"/>
      <c r="Y25261" s="38"/>
    </row>
    <row r="25262" spans="5:25">
      <c r="E25262" s="45"/>
      <c r="H25262" s="45"/>
      <c r="Q25262" s="38"/>
      <c r="Y25262" s="38"/>
    </row>
    <row r="25263" spans="5:25">
      <c r="E25263" s="45"/>
      <c r="H25263" s="45"/>
      <c r="Q25263" s="38"/>
      <c r="Y25263" s="38"/>
    </row>
    <row r="25264" spans="5:25">
      <c r="E25264" s="45"/>
      <c r="H25264" s="45"/>
      <c r="Q25264" s="38"/>
      <c r="Y25264" s="38"/>
    </row>
    <row r="25265" spans="5:25">
      <c r="E25265" s="45"/>
      <c r="H25265" s="45"/>
      <c r="Q25265" s="38"/>
      <c r="Y25265" s="38"/>
    </row>
    <row r="25266" spans="5:25">
      <c r="E25266" s="45"/>
      <c r="H25266" s="45"/>
      <c r="Q25266" s="38"/>
      <c r="Y25266" s="38"/>
    </row>
    <row r="25267" spans="5:25">
      <c r="E25267" s="45"/>
      <c r="H25267" s="45"/>
      <c r="Q25267" s="38"/>
      <c r="Y25267" s="38"/>
    </row>
    <row r="25268" spans="5:25">
      <c r="E25268" s="45"/>
      <c r="H25268" s="45"/>
      <c r="Q25268" s="38"/>
      <c r="Y25268" s="38"/>
    </row>
    <row r="25269" spans="5:25">
      <c r="E25269" s="45"/>
      <c r="H25269" s="45"/>
      <c r="Q25269" s="38"/>
      <c r="Y25269" s="38"/>
    </row>
    <row r="25270" spans="5:25">
      <c r="E25270" s="45"/>
      <c r="H25270" s="45"/>
      <c r="Q25270" s="38"/>
      <c r="Y25270" s="38"/>
    </row>
    <row r="25271" spans="5:25">
      <c r="E25271" s="45"/>
      <c r="H25271" s="45"/>
      <c r="Q25271" s="38"/>
      <c r="Y25271" s="38"/>
    </row>
    <row r="25272" spans="5:25">
      <c r="E25272" s="45"/>
      <c r="H25272" s="45"/>
      <c r="Q25272" s="38"/>
      <c r="Y25272" s="38"/>
    </row>
    <row r="25273" spans="5:25">
      <c r="E25273" s="45"/>
      <c r="H25273" s="45"/>
      <c r="Q25273" s="38"/>
      <c r="Y25273" s="38"/>
    </row>
    <row r="25274" spans="5:25">
      <c r="E25274" s="45"/>
      <c r="H25274" s="45"/>
      <c r="Q25274" s="38"/>
      <c r="Y25274" s="38"/>
    </row>
    <row r="25275" spans="5:25">
      <c r="E25275" s="45"/>
      <c r="H25275" s="45"/>
      <c r="Q25275" s="38"/>
      <c r="Y25275" s="38"/>
    </row>
    <row r="25276" spans="5:25">
      <c r="E25276" s="45"/>
      <c r="H25276" s="45"/>
      <c r="Q25276" s="38"/>
      <c r="Y25276" s="38"/>
    </row>
    <row r="25277" spans="5:25">
      <c r="E25277" s="45"/>
      <c r="H25277" s="45"/>
      <c r="Q25277" s="38"/>
      <c r="Y25277" s="38"/>
    </row>
    <row r="25278" spans="5:25">
      <c r="E25278" s="45"/>
      <c r="H25278" s="45"/>
      <c r="Q25278" s="38"/>
      <c r="Y25278" s="38"/>
    </row>
    <row r="25279" spans="5:25">
      <c r="E25279" s="45"/>
      <c r="H25279" s="45"/>
      <c r="Q25279" s="38"/>
      <c r="Y25279" s="38"/>
    </row>
    <row r="25280" spans="5:25">
      <c r="E25280" s="45"/>
      <c r="H25280" s="45"/>
      <c r="Q25280" s="38"/>
      <c r="Y25280" s="38"/>
    </row>
    <row r="25281" spans="5:25">
      <c r="E25281" s="45"/>
      <c r="H25281" s="45"/>
      <c r="Q25281" s="38"/>
      <c r="Y25281" s="38"/>
    </row>
    <row r="25282" spans="5:25">
      <c r="E25282" s="45"/>
      <c r="H25282" s="45"/>
      <c r="Q25282" s="38"/>
      <c r="Y25282" s="38"/>
    </row>
    <row r="25283" spans="5:25">
      <c r="E25283" s="45"/>
      <c r="H25283" s="45"/>
      <c r="Q25283" s="38"/>
      <c r="Y25283" s="38"/>
    </row>
    <row r="25284" spans="5:25">
      <c r="E25284" s="45"/>
      <c r="H25284" s="45"/>
      <c r="Q25284" s="38"/>
      <c r="Y25284" s="38"/>
    </row>
    <row r="25285" spans="5:25">
      <c r="E25285" s="45"/>
      <c r="H25285" s="45"/>
      <c r="Q25285" s="38"/>
      <c r="Y25285" s="38"/>
    </row>
    <row r="25286" spans="5:25">
      <c r="E25286" s="45"/>
      <c r="H25286" s="45"/>
      <c r="Q25286" s="38"/>
      <c r="Y25286" s="38"/>
    </row>
    <row r="25287" spans="5:25">
      <c r="E25287" s="45"/>
      <c r="H25287" s="45"/>
      <c r="Q25287" s="38"/>
      <c r="Y25287" s="38"/>
    </row>
    <row r="25288" spans="5:25">
      <c r="E25288" s="45"/>
      <c r="H25288" s="45"/>
      <c r="Q25288" s="38"/>
      <c r="Y25288" s="38"/>
    </row>
    <row r="25289" spans="5:25">
      <c r="E25289" s="45"/>
      <c r="H25289" s="45"/>
      <c r="Q25289" s="38"/>
      <c r="Y25289" s="38"/>
    </row>
    <row r="25290" spans="5:25">
      <c r="E25290" s="45"/>
      <c r="H25290" s="45"/>
      <c r="Q25290" s="38"/>
      <c r="Y25290" s="38"/>
    </row>
    <row r="25291" spans="5:25">
      <c r="E25291" s="45"/>
      <c r="H25291" s="45"/>
      <c r="Q25291" s="38"/>
      <c r="Y25291" s="38"/>
    </row>
    <row r="25292" spans="5:25">
      <c r="E25292" s="45"/>
      <c r="H25292" s="45"/>
      <c r="Q25292" s="38"/>
      <c r="Y25292" s="38"/>
    </row>
    <row r="25293" spans="5:25">
      <c r="E25293" s="45"/>
      <c r="H25293" s="45"/>
      <c r="Q25293" s="38"/>
      <c r="Y25293" s="38"/>
    </row>
    <row r="25294" spans="5:25">
      <c r="E25294" s="45"/>
      <c r="H25294" s="45"/>
      <c r="Q25294" s="38"/>
      <c r="Y25294" s="38"/>
    </row>
    <row r="25295" spans="5:25">
      <c r="E25295" s="45"/>
      <c r="H25295" s="45"/>
      <c r="Q25295" s="38"/>
      <c r="Y25295" s="38"/>
    </row>
    <row r="25296" spans="5:25">
      <c r="E25296" s="45"/>
      <c r="H25296" s="45"/>
      <c r="Q25296" s="38"/>
      <c r="Y25296" s="38"/>
    </row>
    <row r="25297" spans="5:25">
      <c r="E25297" s="45"/>
      <c r="H25297" s="45"/>
      <c r="Q25297" s="38"/>
      <c r="Y25297" s="38"/>
    </row>
    <row r="25298" spans="5:25">
      <c r="E25298" s="45"/>
      <c r="H25298" s="45"/>
      <c r="Q25298" s="38"/>
      <c r="Y25298" s="38"/>
    </row>
    <row r="25299" spans="5:25">
      <c r="E25299" s="45"/>
      <c r="H25299" s="45"/>
      <c r="Q25299" s="38"/>
      <c r="Y25299" s="38"/>
    </row>
    <row r="25300" spans="5:25">
      <c r="E25300" s="45"/>
      <c r="H25300" s="45"/>
      <c r="Q25300" s="38"/>
      <c r="Y25300" s="38"/>
    </row>
    <row r="25301" spans="5:25">
      <c r="E25301" s="45"/>
      <c r="H25301" s="45"/>
      <c r="Q25301" s="38"/>
      <c r="Y25301" s="38"/>
    </row>
    <row r="25302" spans="5:25">
      <c r="E25302" s="45"/>
      <c r="H25302" s="45"/>
      <c r="Q25302" s="38"/>
      <c r="Y25302" s="38"/>
    </row>
    <row r="25303" spans="5:25">
      <c r="E25303" s="45"/>
      <c r="H25303" s="45"/>
      <c r="Q25303" s="38"/>
      <c r="Y25303" s="38"/>
    </row>
    <row r="25304" spans="5:25">
      <c r="E25304" s="45"/>
      <c r="H25304" s="45"/>
      <c r="Q25304" s="38"/>
      <c r="Y25304" s="38"/>
    </row>
    <row r="25305" spans="5:25">
      <c r="E25305" s="45"/>
      <c r="H25305" s="45"/>
      <c r="Q25305" s="38"/>
      <c r="Y25305" s="38"/>
    </row>
    <row r="25306" spans="5:25">
      <c r="E25306" s="45"/>
      <c r="H25306" s="45"/>
      <c r="Q25306" s="38"/>
      <c r="Y25306" s="38"/>
    </row>
    <row r="25307" spans="5:25">
      <c r="E25307" s="45"/>
      <c r="H25307" s="45"/>
      <c r="Q25307" s="38"/>
      <c r="Y25307" s="38"/>
    </row>
    <row r="25308" spans="5:25">
      <c r="E25308" s="45"/>
      <c r="H25308" s="45"/>
      <c r="Q25308" s="38"/>
      <c r="Y25308" s="38"/>
    </row>
    <row r="25309" spans="5:25">
      <c r="E25309" s="45"/>
      <c r="H25309" s="45"/>
      <c r="Q25309" s="38"/>
      <c r="Y25309" s="38"/>
    </row>
    <row r="25310" spans="5:25">
      <c r="E25310" s="45"/>
      <c r="H25310" s="45"/>
      <c r="Q25310" s="38"/>
      <c r="Y25310" s="38"/>
    </row>
    <row r="25311" spans="5:25">
      <c r="E25311" s="45"/>
      <c r="H25311" s="45"/>
      <c r="Q25311" s="38"/>
      <c r="Y25311" s="38"/>
    </row>
    <row r="25312" spans="5:25">
      <c r="E25312" s="45"/>
      <c r="H25312" s="45"/>
      <c r="Q25312" s="38"/>
      <c r="Y25312" s="38"/>
    </row>
    <row r="25313" spans="5:25">
      <c r="E25313" s="45"/>
      <c r="H25313" s="45"/>
      <c r="Q25313" s="38"/>
      <c r="Y25313" s="38"/>
    </row>
    <row r="25314" spans="5:25">
      <c r="E25314" s="45"/>
      <c r="H25314" s="45"/>
      <c r="Q25314" s="38"/>
      <c r="Y25314" s="38"/>
    </row>
    <row r="25315" spans="5:25">
      <c r="E25315" s="45"/>
      <c r="H25315" s="45"/>
      <c r="Q25315" s="38"/>
      <c r="Y25315" s="38"/>
    </row>
    <row r="25316" spans="5:25">
      <c r="E25316" s="45"/>
      <c r="H25316" s="45"/>
      <c r="Q25316" s="38"/>
      <c r="Y25316" s="38"/>
    </row>
    <row r="25317" spans="5:25">
      <c r="E25317" s="45"/>
      <c r="H25317" s="45"/>
      <c r="Q25317" s="38"/>
      <c r="Y25317" s="38"/>
    </row>
    <row r="25318" spans="5:25">
      <c r="E25318" s="45"/>
      <c r="H25318" s="45"/>
      <c r="Q25318" s="38"/>
      <c r="Y25318" s="38"/>
    </row>
    <row r="25319" spans="5:25">
      <c r="E25319" s="45"/>
      <c r="H25319" s="45"/>
      <c r="Q25319" s="38"/>
      <c r="Y25319" s="38"/>
    </row>
    <row r="25320" spans="5:25">
      <c r="E25320" s="45"/>
      <c r="H25320" s="45"/>
      <c r="Q25320" s="38"/>
      <c r="Y25320" s="38"/>
    </row>
    <row r="25321" spans="5:25">
      <c r="E25321" s="45"/>
      <c r="H25321" s="45"/>
      <c r="Q25321" s="38"/>
      <c r="Y25321" s="38"/>
    </row>
    <row r="25322" spans="5:25">
      <c r="E25322" s="45"/>
      <c r="H25322" s="45"/>
      <c r="Q25322" s="38"/>
      <c r="Y25322" s="38"/>
    </row>
    <row r="25323" spans="5:25">
      <c r="E25323" s="45"/>
      <c r="H25323" s="45"/>
      <c r="Q25323" s="38"/>
      <c r="Y25323" s="38"/>
    </row>
    <row r="25324" spans="5:25">
      <c r="E25324" s="45"/>
      <c r="H25324" s="45"/>
      <c r="Q25324" s="38"/>
      <c r="Y25324" s="38"/>
    </row>
    <row r="25325" spans="5:25">
      <c r="E25325" s="45"/>
      <c r="H25325" s="45"/>
      <c r="Q25325" s="38"/>
      <c r="Y25325" s="38"/>
    </row>
    <row r="25326" spans="5:25">
      <c r="E25326" s="45"/>
      <c r="H25326" s="45"/>
      <c r="Q25326" s="38"/>
      <c r="Y25326" s="38"/>
    </row>
    <row r="25327" spans="5:25">
      <c r="E25327" s="45"/>
      <c r="H25327" s="45"/>
      <c r="Q25327" s="38"/>
      <c r="Y25327" s="38"/>
    </row>
    <row r="25328" spans="5:25">
      <c r="E25328" s="45"/>
      <c r="H25328" s="45"/>
      <c r="Q25328" s="38"/>
      <c r="Y25328" s="38"/>
    </row>
    <row r="25329" spans="5:25">
      <c r="E25329" s="45"/>
      <c r="H25329" s="45"/>
      <c r="Q25329" s="38"/>
      <c r="Y25329" s="38"/>
    </row>
    <row r="25330" spans="5:25">
      <c r="E25330" s="45"/>
      <c r="H25330" s="45"/>
      <c r="Q25330" s="38"/>
      <c r="Y25330" s="38"/>
    </row>
    <row r="25331" spans="5:25">
      <c r="E25331" s="45"/>
      <c r="H25331" s="45"/>
      <c r="Q25331" s="38"/>
      <c r="Y25331" s="38"/>
    </row>
    <row r="25332" spans="5:25">
      <c r="E25332" s="45"/>
      <c r="H25332" s="45"/>
      <c r="Q25332" s="38"/>
      <c r="Y25332" s="38"/>
    </row>
    <row r="25333" spans="5:25">
      <c r="E25333" s="45"/>
      <c r="H25333" s="45"/>
      <c r="Q25333" s="38"/>
      <c r="Y25333" s="38"/>
    </row>
    <row r="25334" spans="5:25">
      <c r="E25334" s="45"/>
      <c r="H25334" s="45"/>
      <c r="Q25334" s="38"/>
      <c r="Y25334" s="38"/>
    </row>
    <row r="25335" spans="5:25">
      <c r="E25335" s="45"/>
      <c r="H25335" s="45"/>
      <c r="Q25335" s="38"/>
      <c r="Y25335" s="38"/>
    </row>
    <row r="25336" spans="5:25">
      <c r="E25336" s="45"/>
      <c r="H25336" s="45"/>
      <c r="Q25336" s="38"/>
      <c r="Y25336" s="38"/>
    </row>
    <row r="25337" spans="5:25">
      <c r="E25337" s="45"/>
      <c r="H25337" s="45"/>
      <c r="Q25337" s="38"/>
      <c r="Y25337" s="38"/>
    </row>
    <row r="25338" spans="5:25">
      <c r="E25338" s="45"/>
      <c r="H25338" s="45"/>
      <c r="Q25338" s="38"/>
      <c r="Y25338" s="38"/>
    </row>
    <row r="25339" spans="5:25">
      <c r="E25339" s="45"/>
      <c r="H25339" s="45"/>
      <c r="Q25339" s="38"/>
      <c r="Y25339" s="38"/>
    </row>
    <row r="25340" spans="5:25">
      <c r="E25340" s="45"/>
      <c r="H25340" s="45"/>
      <c r="Q25340" s="38"/>
      <c r="Y25340" s="38"/>
    </row>
    <row r="25341" spans="5:25">
      <c r="E25341" s="45"/>
      <c r="H25341" s="45"/>
      <c r="Q25341" s="38"/>
      <c r="Y25341" s="38"/>
    </row>
    <row r="25342" spans="5:25">
      <c r="E25342" s="45"/>
      <c r="H25342" s="45"/>
      <c r="Q25342" s="38"/>
      <c r="Y25342" s="38"/>
    </row>
    <row r="25343" spans="5:25">
      <c r="E25343" s="45"/>
      <c r="H25343" s="45"/>
      <c r="Q25343" s="38"/>
      <c r="Y25343" s="38"/>
    </row>
    <row r="25344" spans="5:25">
      <c r="E25344" s="45"/>
      <c r="H25344" s="45"/>
      <c r="Q25344" s="38"/>
      <c r="Y25344" s="38"/>
    </row>
    <row r="25345" spans="5:25">
      <c r="E25345" s="45"/>
      <c r="H25345" s="45"/>
      <c r="Q25345" s="38"/>
      <c r="Y25345" s="38"/>
    </row>
    <row r="25346" spans="5:25">
      <c r="E25346" s="45"/>
      <c r="H25346" s="45"/>
      <c r="Q25346" s="38"/>
      <c r="Y25346" s="38"/>
    </row>
    <row r="25347" spans="5:25">
      <c r="E25347" s="45"/>
      <c r="H25347" s="45"/>
      <c r="Q25347" s="38"/>
      <c r="Y25347" s="38"/>
    </row>
    <row r="25348" spans="5:25">
      <c r="E25348" s="45"/>
      <c r="H25348" s="45"/>
      <c r="Q25348" s="38"/>
      <c r="Y25348" s="38"/>
    </row>
    <row r="25349" spans="5:25">
      <c r="E25349" s="45"/>
      <c r="H25349" s="45"/>
      <c r="Q25349" s="38"/>
      <c r="Y25349" s="38"/>
    </row>
    <row r="25350" spans="5:25">
      <c r="E25350" s="45"/>
      <c r="H25350" s="45"/>
      <c r="Q25350" s="38"/>
      <c r="Y25350" s="38"/>
    </row>
    <row r="25351" spans="5:25">
      <c r="E25351" s="45"/>
      <c r="H25351" s="45"/>
      <c r="Q25351" s="38"/>
      <c r="Y25351" s="38"/>
    </row>
    <row r="25352" spans="5:25">
      <c r="E25352" s="45"/>
      <c r="H25352" s="45"/>
      <c r="Q25352" s="38"/>
      <c r="Y25352" s="38"/>
    </row>
    <row r="25353" spans="5:25">
      <c r="E25353" s="45"/>
      <c r="H25353" s="45"/>
      <c r="Q25353" s="38"/>
      <c r="Y25353" s="38"/>
    </row>
    <row r="25354" spans="5:25">
      <c r="E25354" s="45"/>
      <c r="H25354" s="45"/>
      <c r="Q25354" s="38"/>
      <c r="Y25354" s="38"/>
    </row>
    <row r="25355" spans="5:25">
      <c r="E25355" s="45"/>
      <c r="H25355" s="45"/>
      <c r="Q25355" s="38"/>
      <c r="Y25355" s="38"/>
    </row>
    <row r="25356" spans="5:25">
      <c r="E25356" s="45"/>
      <c r="H25356" s="45"/>
      <c r="Q25356" s="38"/>
      <c r="Y25356" s="38"/>
    </row>
    <row r="25357" spans="5:25">
      <c r="E25357" s="45"/>
      <c r="H25357" s="45"/>
      <c r="Q25357" s="38"/>
      <c r="Y25357" s="38"/>
    </row>
    <row r="25358" spans="5:25">
      <c r="E25358" s="45"/>
      <c r="H25358" s="45"/>
      <c r="Q25358" s="38"/>
      <c r="Y25358" s="38"/>
    </row>
    <row r="25359" spans="5:25">
      <c r="E25359" s="45"/>
      <c r="H25359" s="45"/>
      <c r="Q25359" s="38"/>
      <c r="Y25359" s="38"/>
    </row>
    <row r="25360" spans="5:25">
      <c r="E25360" s="45"/>
      <c r="H25360" s="45"/>
      <c r="Q25360" s="38"/>
      <c r="Y25360" s="38"/>
    </row>
    <row r="25361" spans="5:25">
      <c r="E25361" s="45"/>
      <c r="H25361" s="45"/>
      <c r="Q25361" s="38"/>
      <c r="Y25361" s="38"/>
    </row>
    <row r="25362" spans="5:25">
      <c r="E25362" s="45"/>
      <c r="H25362" s="45"/>
      <c r="Q25362" s="38"/>
      <c r="Y25362" s="38"/>
    </row>
    <row r="25363" spans="5:25">
      <c r="E25363" s="45"/>
      <c r="H25363" s="45"/>
      <c r="Q25363" s="38"/>
      <c r="Y25363" s="38"/>
    </row>
    <row r="25364" spans="5:25">
      <c r="E25364" s="45"/>
      <c r="H25364" s="45"/>
      <c r="Q25364" s="38"/>
      <c r="Y25364" s="38"/>
    </row>
    <row r="25365" spans="5:25">
      <c r="E25365" s="45"/>
      <c r="H25365" s="45"/>
      <c r="Q25365" s="38"/>
      <c r="Y25365" s="38"/>
    </row>
    <row r="25366" spans="5:25">
      <c r="E25366" s="45"/>
      <c r="H25366" s="45"/>
      <c r="Q25366" s="38"/>
      <c r="Y25366" s="38"/>
    </row>
    <row r="25367" spans="5:25">
      <c r="E25367" s="45"/>
      <c r="H25367" s="45"/>
      <c r="Q25367" s="38"/>
      <c r="Y25367" s="38"/>
    </row>
    <row r="25368" spans="5:25">
      <c r="E25368" s="45"/>
      <c r="H25368" s="45"/>
      <c r="Q25368" s="38"/>
      <c r="Y25368" s="38"/>
    </row>
    <row r="25369" spans="5:25">
      <c r="E25369" s="45"/>
      <c r="H25369" s="45"/>
      <c r="Q25369" s="38"/>
      <c r="Y25369" s="38"/>
    </row>
    <row r="25370" spans="5:25">
      <c r="E25370" s="45"/>
      <c r="H25370" s="45"/>
      <c r="Q25370" s="38"/>
      <c r="Y25370" s="38"/>
    </row>
    <row r="25371" spans="5:25">
      <c r="E25371" s="45"/>
      <c r="H25371" s="45"/>
      <c r="Q25371" s="38"/>
      <c r="Y25371" s="38"/>
    </row>
    <row r="25372" spans="5:25">
      <c r="E25372" s="45"/>
      <c r="H25372" s="45"/>
      <c r="Q25372" s="38"/>
      <c r="Y25372" s="38"/>
    </row>
    <row r="25373" spans="5:25">
      <c r="E25373" s="45"/>
      <c r="H25373" s="45"/>
      <c r="Q25373" s="38"/>
      <c r="Y25373" s="38"/>
    </row>
    <row r="25374" spans="5:25">
      <c r="E25374" s="45"/>
      <c r="H25374" s="45"/>
      <c r="Q25374" s="38"/>
      <c r="Y25374" s="38"/>
    </row>
    <row r="25375" spans="5:25">
      <c r="E25375" s="45"/>
      <c r="H25375" s="45"/>
      <c r="Q25375" s="38"/>
      <c r="Y25375" s="38"/>
    </row>
    <row r="25376" spans="5:25">
      <c r="E25376" s="45"/>
      <c r="H25376" s="45"/>
      <c r="Q25376" s="38"/>
      <c r="Y25376" s="38"/>
    </row>
    <row r="25377" spans="5:25">
      <c r="E25377" s="45"/>
      <c r="H25377" s="45"/>
      <c r="Q25377" s="38"/>
      <c r="Y25377" s="38"/>
    </row>
    <row r="25378" spans="5:25">
      <c r="E25378" s="45"/>
      <c r="H25378" s="45"/>
      <c r="Q25378" s="38"/>
      <c r="Y25378" s="38"/>
    </row>
    <row r="25379" spans="5:25">
      <c r="E25379" s="45"/>
      <c r="H25379" s="45"/>
      <c r="Q25379" s="38"/>
      <c r="Y25379" s="38"/>
    </row>
    <row r="25380" spans="5:25">
      <c r="E25380" s="45"/>
      <c r="H25380" s="45"/>
      <c r="Q25380" s="38"/>
      <c r="Y25380" s="38"/>
    </row>
    <row r="25381" spans="5:25">
      <c r="E25381" s="45"/>
      <c r="H25381" s="45"/>
      <c r="Q25381" s="38"/>
      <c r="Y25381" s="38"/>
    </row>
    <row r="25382" spans="5:25">
      <c r="E25382" s="45"/>
      <c r="H25382" s="45"/>
      <c r="Q25382" s="38"/>
      <c r="Y25382" s="38"/>
    </row>
    <row r="25383" spans="5:25">
      <c r="E25383" s="45"/>
      <c r="H25383" s="45"/>
      <c r="Q25383" s="38"/>
      <c r="Y25383" s="38"/>
    </row>
    <row r="25384" spans="5:25">
      <c r="E25384" s="45"/>
      <c r="H25384" s="45"/>
      <c r="Q25384" s="38"/>
      <c r="Y25384" s="38"/>
    </row>
    <row r="25385" spans="5:25">
      <c r="E25385" s="45"/>
      <c r="H25385" s="45"/>
      <c r="Q25385" s="38"/>
      <c r="Y25385" s="38"/>
    </row>
    <row r="25386" spans="5:25">
      <c r="E25386" s="45"/>
      <c r="H25386" s="45"/>
      <c r="Q25386" s="38"/>
      <c r="Y25386" s="38"/>
    </row>
    <row r="25387" spans="5:25">
      <c r="E25387" s="45"/>
      <c r="H25387" s="45"/>
      <c r="Q25387" s="38"/>
      <c r="Y25387" s="38"/>
    </row>
    <row r="25388" spans="5:25">
      <c r="E25388" s="45"/>
      <c r="H25388" s="45"/>
      <c r="Q25388" s="38"/>
      <c r="Y25388" s="38"/>
    </row>
    <row r="25389" spans="5:25">
      <c r="E25389" s="45"/>
      <c r="H25389" s="45"/>
      <c r="Q25389" s="38"/>
      <c r="Y25389" s="38"/>
    </row>
    <row r="25390" spans="5:25">
      <c r="E25390" s="45"/>
      <c r="H25390" s="45"/>
      <c r="Q25390" s="38"/>
      <c r="Y25390" s="38"/>
    </row>
    <row r="25391" spans="5:25">
      <c r="E25391" s="45"/>
      <c r="H25391" s="45"/>
      <c r="Q25391" s="38"/>
      <c r="Y25391" s="38"/>
    </row>
    <row r="25392" spans="5:25">
      <c r="E25392" s="45"/>
      <c r="H25392" s="45"/>
      <c r="Q25392" s="38"/>
      <c r="Y25392" s="38"/>
    </row>
    <row r="25393" spans="5:25">
      <c r="E25393" s="45"/>
      <c r="H25393" s="45"/>
      <c r="Q25393" s="38"/>
      <c r="Y25393" s="38"/>
    </row>
    <row r="25394" spans="5:25">
      <c r="E25394" s="45"/>
      <c r="H25394" s="45"/>
      <c r="Q25394" s="38"/>
      <c r="Y25394" s="38"/>
    </row>
    <row r="25395" spans="5:25">
      <c r="E25395" s="45"/>
      <c r="H25395" s="45"/>
      <c r="Q25395" s="38"/>
      <c r="Y25395" s="38"/>
    </row>
    <row r="25396" spans="5:25">
      <c r="E25396" s="45"/>
      <c r="H25396" s="45"/>
      <c r="Q25396" s="38"/>
      <c r="Y25396" s="38"/>
    </row>
    <row r="25397" spans="5:25">
      <c r="E25397" s="45"/>
      <c r="H25397" s="45"/>
      <c r="Q25397" s="38"/>
      <c r="Y25397" s="38"/>
    </row>
    <row r="25398" spans="5:25">
      <c r="E25398" s="45"/>
      <c r="H25398" s="45"/>
      <c r="Q25398" s="38"/>
      <c r="Y25398" s="38"/>
    </row>
    <row r="25399" spans="5:25">
      <c r="E25399" s="45"/>
      <c r="H25399" s="45"/>
      <c r="Q25399" s="38"/>
      <c r="Y25399" s="38"/>
    </row>
    <row r="25400" spans="5:25">
      <c r="E25400" s="45"/>
      <c r="H25400" s="45"/>
      <c r="Q25400" s="38"/>
      <c r="Y25400" s="38"/>
    </row>
    <row r="25401" spans="5:25">
      <c r="E25401" s="45"/>
      <c r="H25401" s="45"/>
      <c r="Q25401" s="38"/>
      <c r="Y25401" s="38"/>
    </row>
    <row r="25402" spans="5:25">
      <c r="E25402" s="45"/>
      <c r="H25402" s="45"/>
      <c r="Q25402" s="38"/>
      <c r="Y25402" s="38"/>
    </row>
    <row r="25403" spans="5:25">
      <c r="E25403" s="45"/>
      <c r="H25403" s="45"/>
      <c r="Q25403" s="38"/>
      <c r="Y25403" s="38"/>
    </row>
    <row r="25404" spans="5:25">
      <c r="E25404" s="45"/>
      <c r="H25404" s="45"/>
      <c r="Q25404" s="38"/>
      <c r="Y25404" s="38"/>
    </row>
    <row r="25405" spans="5:25">
      <c r="E25405" s="45"/>
      <c r="H25405" s="45"/>
      <c r="Q25405" s="38"/>
      <c r="Y25405" s="38"/>
    </row>
    <row r="25406" spans="5:25">
      <c r="E25406" s="45"/>
      <c r="H25406" s="45"/>
      <c r="Q25406" s="38"/>
      <c r="Y25406" s="38"/>
    </row>
    <row r="25407" spans="5:25">
      <c r="E25407" s="45"/>
      <c r="H25407" s="45"/>
      <c r="Q25407" s="38"/>
      <c r="Y25407" s="38"/>
    </row>
    <row r="25408" spans="5:25">
      <c r="E25408" s="45"/>
      <c r="H25408" s="45"/>
      <c r="Q25408" s="38"/>
      <c r="Y25408" s="38"/>
    </row>
    <row r="25409" spans="5:25">
      <c r="E25409" s="45"/>
      <c r="H25409" s="45"/>
      <c r="Q25409" s="38"/>
      <c r="Y25409" s="38"/>
    </row>
    <row r="25410" spans="5:25">
      <c r="E25410" s="45"/>
      <c r="H25410" s="45"/>
      <c r="Q25410" s="38"/>
      <c r="Y25410" s="38"/>
    </row>
    <row r="25411" spans="5:25">
      <c r="E25411" s="45"/>
      <c r="H25411" s="45"/>
      <c r="Q25411" s="38"/>
      <c r="Y25411" s="38"/>
    </row>
    <row r="25412" spans="5:25">
      <c r="E25412" s="45"/>
      <c r="H25412" s="45"/>
      <c r="Q25412" s="38"/>
      <c r="Y25412" s="38"/>
    </row>
    <row r="25413" spans="5:25">
      <c r="E25413" s="45"/>
      <c r="H25413" s="45"/>
      <c r="Q25413" s="38"/>
      <c r="Y25413" s="38"/>
    </row>
    <row r="25414" spans="5:25">
      <c r="E25414" s="45"/>
      <c r="H25414" s="45"/>
      <c r="Q25414" s="38"/>
      <c r="Y25414" s="38"/>
    </row>
    <row r="25415" spans="5:25">
      <c r="E25415" s="45"/>
      <c r="H25415" s="45"/>
      <c r="Q25415" s="38"/>
      <c r="Y25415" s="38"/>
    </row>
    <row r="25416" spans="5:25">
      <c r="E25416" s="45"/>
      <c r="H25416" s="45"/>
      <c r="Q25416" s="38"/>
      <c r="Y25416" s="38"/>
    </row>
    <row r="25417" spans="5:25">
      <c r="E25417" s="45"/>
      <c r="H25417" s="45"/>
      <c r="Q25417" s="38"/>
      <c r="Y25417" s="38"/>
    </row>
    <row r="25418" spans="5:25">
      <c r="E25418" s="45"/>
      <c r="H25418" s="45"/>
      <c r="Q25418" s="38"/>
      <c r="Y25418" s="38"/>
    </row>
    <row r="25419" spans="5:25">
      <c r="E25419" s="45"/>
      <c r="H25419" s="45"/>
      <c r="Q25419" s="38"/>
      <c r="Y25419" s="38"/>
    </row>
    <row r="25420" spans="5:25">
      <c r="E25420" s="45"/>
      <c r="H25420" s="45"/>
      <c r="Q25420" s="38"/>
      <c r="Y25420" s="38"/>
    </row>
    <row r="25421" spans="5:25">
      <c r="E25421" s="45"/>
      <c r="H25421" s="45"/>
      <c r="Q25421" s="38"/>
      <c r="Y25421" s="38"/>
    </row>
    <row r="25422" spans="5:25">
      <c r="E25422" s="45"/>
      <c r="H25422" s="45"/>
      <c r="Q25422" s="38"/>
      <c r="Y25422" s="38"/>
    </row>
    <row r="25423" spans="5:25">
      <c r="E25423" s="45"/>
      <c r="H25423" s="45"/>
      <c r="Q25423" s="38"/>
      <c r="Y25423" s="38"/>
    </row>
    <row r="25424" spans="5:25">
      <c r="E25424" s="45"/>
      <c r="H25424" s="45"/>
      <c r="Q25424" s="38"/>
      <c r="Y25424" s="38"/>
    </row>
    <row r="25425" spans="5:25">
      <c r="E25425" s="45"/>
      <c r="H25425" s="45"/>
      <c r="Q25425" s="38"/>
      <c r="Y25425" s="38"/>
    </row>
    <row r="25426" spans="5:25">
      <c r="E25426" s="45"/>
      <c r="H25426" s="45"/>
      <c r="Q25426" s="38"/>
      <c r="Y25426" s="38"/>
    </row>
    <row r="25427" spans="5:25">
      <c r="E25427" s="45"/>
      <c r="H25427" s="45"/>
      <c r="Q25427" s="38"/>
      <c r="Y25427" s="38"/>
    </row>
    <row r="25428" spans="5:25">
      <c r="E25428" s="45"/>
      <c r="H25428" s="45"/>
      <c r="Q25428" s="38"/>
      <c r="Y25428" s="38"/>
    </row>
    <row r="25429" spans="5:25">
      <c r="E25429" s="45"/>
      <c r="H25429" s="45"/>
      <c r="Q25429" s="38"/>
      <c r="Y25429" s="38"/>
    </row>
    <row r="25430" spans="5:25">
      <c r="E25430" s="45"/>
      <c r="H25430" s="45"/>
      <c r="Q25430" s="38"/>
      <c r="Y25430" s="38"/>
    </row>
    <row r="25431" spans="5:25">
      <c r="E25431" s="45"/>
      <c r="H25431" s="45"/>
      <c r="Q25431" s="38"/>
      <c r="Y25431" s="38"/>
    </row>
    <row r="25432" spans="5:25">
      <c r="E25432" s="45"/>
      <c r="H25432" s="45"/>
      <c r="Q25432" s="38"/>
      <c r="Y25432" s="38"/>
    </row>
    <row r="25433" spans="5:25">
      <c r="E25433" s="45"/>
      <c r="H25433" s="45"/>
      <c r="Q25433" s="38"/>
      <c r="Y25433" s="38"/>
    </row>
    <row r="25434" spans="5:25">
      <c r="E25434" s="45"/>
      <c r="H25434" s="45"/>
      <c r="Q25434" s="38"/>
      <c r="Y25434" s="38"/>
    </row>
    <row r="25435" spans="5:25">
      <c r="E25435" s="45"/>
      <c r="H25435" s="45"/>
      <c r="Q25435" s="38"/>
      <c r="Y25435" s="38"/>
    </row>
    <row r="25436" spans="5:25">
      <c r="E25436" s="45"/>
      <c r="H25436" s="45"/>
      <c r="Q25436" s="38"/>
      <c r="Y25436" s="38"/>
    </row>
    <row r="25437" spans="5:25">
      <c r="E25437" s="45"/>
      <c r="H25437" s="45"/>
      <c r="Q25437" s="38"/>
      <c r="Y25437" s="38"/>
    </row>
    <row r="25438" spans="5:25">
      <c r="E25438" s="45"/>
      <c r="H25438" s="45"/>
      <c r="Q25438" s="38"/>
      <c r="Y25438" s="38"/>
    </row>
    <row r="25439" spans="5:25">
      <c r="E25439" s="45"/>
      <c r="H25439" s="45"/>
      <c r="Q25439" s="38"/>
      <c r="Y25439" s="38"/>
    </row>
    <row r="25440" spans="5:25">
      <c r="E25440" s="45"/>
      <c r="H25440" s="45"/>
      <c r="Q25440" s="38"/>
      <c r="Y25440" s="38"/>
    </row>
    <row r="25441" spans="5:25">
      <c r="E25441" s="45"/>
      <c r="H25441" s="45"/>
      <c r="Q25441" s="38"/>
      <c r="Y25441" s="38"/>
    </row>
    <row r="25442" spans="5:25">
      <c r="E25442" s="45"/>
      <c r="H25442" s="45"/>
      <c r="Q25442" s="38"/>
      <c r="Y25442" s="38"/>
    </row>
    <row r="25443" spans="5:25">
      <c r="E25443" s="45"/>
      <c r="H25443" s="45"/>
      <c r="Q25443" s="38"/>
      <c r="Y25443" s="38"/>
    </row>
    <row r="25444" spans="5:25">
      <c r="E25444" s="45"/>
      <c r="H25444" s="45"/>
      <c r="Q25444" s="38"/>
      <c r="Y25444" s="38"/>
    </row>
    <row r="25445" spans="5:25">
      <c r="E25445" s="45"/>
      <c r="H25445" s="45"/>
      <c r="Q25445" s="38"/>
      <c r="Y25445" s="38"/>
    </row>
    <row r="25446" spans="5:25">
      <c r="E25446" s="45"/>
      <c r="H25446" s="45"/>
      <c r="Q25446" s="38"/>
      <c r="Y25446" s="38"/>
    </row>
    <row r="25447" spans="5:25">
      <c r="E25447" s="45"/>
      <c r="H25447" s="45"/>
      <c r="Q25447" s="38"/>
      <c r="Y25447" s="38"/>
    </row>
    <row r="25448" spans="5:25">
      <c r="E25448" s="45"/>
      <c r="H25448" s="45"/>
      <c r="Q25448" s="38"/>
      <c r="Y25448" s="38"/>
    </row>
    <row r="25449" spans="5:25">
      <c r="E25449" s="45"/>
      <c r="H25449" s="45"/>
      <c r="Q25449" s="38"/>
      <c r="Y25449" s="38"/>
    </row>
    <row r="25450" spans="5:25">
      <c r="E25450" s="45"/>
      <c r="H25450" s="45"/>
      <c r="Q25450" s="38"/>
      <c r="Y25450" s="38"/>
    </row>
    <row r="25451" spans="5:25">
      <c r="E25451" s="45"/>
      <c r="H25451" s="45"/>
      <c r="Q25451" s="38"/>
      <c r="Y25451" s="38"/>
    </row>
    <row r="25452" spans="5:25">
      <c r="E25452" s="45"/>
      <c r="H25452" s="45"/>
      <c r="Q25452" s="38"/>
      <c r="Y25452" s="38"/>
    </row>
    <row r="25453" spans="5:25">
      <c r="E25453" s="45"/>
      <c r="H25453" s="45"/>
      <c r="Q25453" s="38"/>
      <c r="Y25453" s="38"/>
    </row>
    <row r="25454" spans="5:25">
      <c r="E25454" s="45"/>
      <c r="H25454" s="45"/>
      <c r="Q25454" s="38"/>
      <c r="Y25454" s="38"/>
    </row>
    <row r="25455" spans="5:25">
      <c r="E25455" s="45"/>
      <c r="H25455" s="45"/>
      <c r="Q25455" s="38"/>
      <c r="Y25455" s="38"/>
    </row>
    <row r="25456" spans="5:25">
      <c r="E25456" s="45"/>
      <c r="H25456" s="45"/>
      <c r="Q25456" s="38"/>
      <c r="Y25456" s="38"/>
    </row>
    <row r="25457" spans="5:25">
      <c r="E25457" s="45"/>
      <c r="H25457" s="45"/>
      <c r="Q25457" s="38"/>
      <c r="Y25457" s="38"/>
    </row>
    <row r="25458" spans="5:25">
      <c r="E25458" s="45"/>
      <c r="H25458" s="45"/>
      <c r="Q25458" s="38"/>
      <c r="Y25458" s="38"/>
    </row>
    <row r="25459" spans="5:25">
      <c r="E25459" s="45"/>
      <c r="H25459" s="45"/>
      <c r="Q25459" s="38"/>
      <c r="Y25459" s="38"/>
    </row>
    <row r="25460" spans="5:25">
      <c r="E25460" s="45"/>
      <c r="H25460" s="45"/>
      <c r="Q25460" s="38"/>
      <c r="Y25460" s="38"/>
    </row>
    <row r="25461" spans="5:25">
      <c r="E25461" s="45"/>
      <c r="H25461" s="45"/>
      <c r="Q25461" s="38"/>
      <c r="Y25461" s="38"/>
    </row>
    <row r="25462" spans="5:25">
      <c r="E25462" s="45"/>
      <c r="H25462" s="45"/>
      <c r="Q25462" s="38"/>
      <c r="Y25462" s="38"/>
    </row>
    <row r="25463" spans="5:25">
      <c r="E25463" s="45"/>
      <c r="H25463" s="45"/>
      <c r="Q25463" s="38"/>
      <c r="Y25463" s="38"/>
    </row>
    <row r="25464" spans="5:25">
      <c r="E25464" s="45"/>
      <c r="H25464" s="45"/>
      <c r="Q25464" s="38"/>
      <c r="Y25464" s="38"/>
    </row>
    <row r="25465" spans="5:25">
      <c r="E25465" s="45"/>
      <c r="H25465" s="45"/>
      <c r="Q25465" s="38"/>
      <c r="Y25465" s="38"/>
    </row>
    <row r="25466" spans="5:25">
      <c r="E25466" s="45"/>
      <c r="H25466" s="45"/>
      <c r="Q25466" s="38"/>
      <c r="Y25466" s="38"/>
    </row>
    <row r="25467" spans="5:25">
      <c r="E25467" s="45"/>
      <c r="H25467" s="45"/>
      <c r="Q25467" s="38"/>
      <c r="Y25467" s="38"/>
    </row>
    <row r="25468" spans="5:25">
      <c r="E25468" s="45"/>
      <c r="H25468" s="45"/>
      <c r="Q25468" s="38"/>
      <c r="Y25468" s="38"/>
    </row>
    <row r="25469" spans="5:25">
      <c r="E25469" s="45"/>
      <c r="H25469" s="45"/>
      <c r="Q25469" s="38"/>
      <c r="Y25469" s="38"/>
    </row>
    <row r="25470" spans="5:25">
      <c r="E25470" s="45"/>
      <c r="H25470" s="45"/>
      <c r="Q25470" s="38"/>
      <c r="Y25470" s="38"/>
    </row>
    <row r="25471" spans="5:25">
      <c r="E25471" s="45"/>
      <c r="H25471" s="45"/>
      <c r="Q25471" s="38"/>
      <c r="Y25471" s="38"/>
    </row>
    <row r="25472" spans="5:25">
      <c r="E25472" s="45"/>
      <c r="H25472" s="45"/>
      <c r="Q25472" s="38"/>
      <c r="Y25472" s="38"/>
    </row>
    <row r="25473" spans="5:25">
      <c r="E25473" s="45"/>
      <c r="H25473" s="45"/>
      <c r="Q25473" s="38"/>
      <c r="Y25473" s="38"/>
    </row>
    <row r="25474" spans="5:25">
      <c r="E25474" s="45"/>
      <c r="H25474" s="45"/>
      <c r="Q25474" s="38"/>
      <c r="Y25474" s="38"/>
    </row>
    <row r="25475" spans="5:25">
      <c r="E25475" s="45"/>
      <c r="H25475" s="45"/>
      <c r="Q25475" s="38"/>
      <c r="Y25475" s="38"/>
    </row>
    <row r="25476" spans="5:25">
      <c r="E25476" s="45"/>
      <c r="H25476" s="45"/>
      <c r="Q25476" s="38"/>
      <c r="Y25476" s="38"/>
    </row>
    <row r="25477" spans="5:25">
      <c r="E25477" s="45"/>
      <c r="H25477" s="45"/>
      <c r="Q25477" s="38"/>
      <c r="Y25477" s="38"/>
    </row>
    <row r="25478" spans="5:25">
      <c r="E25478" s="45"/>
      <c r="H25478" s="45"/>
      <c r="Q25478" s="38"/>
      <c r="Y25478" s="38"/>
    </row>
    <row r="25479" spans="5:25">
      <c r="E25479" s="45"/>
      <c r="H25479" s="45"/>
      <c r="Q25479" s="38"/>
      <c r="Y25479" s="38"/>
    </row>
    <row r="25480" spans="5:25">
      <c r="E25480" s="45"/>
      <c r="H25480" s="45"/>
      <c r="Q25480" s="38"/>
      <c r="Y25480" s="38"/>
    </row>
    <row r="25481" spans="5:25">
      <c r="E25481" s="45"/>
      <c r="H25481" s="45"/>
      <c r="Q25481" s="38"/>
      <c r="Y25481" s="38"/>
    </row>
    <row r="25482" spans="5:25">
      <c r="E25482" s="45"/>
      <c r="H25482" s="45"/>
      <c r="Q25482" s="38"/>
      <c r="Y25482" s="38"/>
    </row>
    <row r="25483" spans="5:25">
      <c r="E25483" s="45"/>
      <c r="H25483" s="45"/>
      <c r="Q25483" s="38"/>
      <c r="Y25483" s="38"/>
    </row>
    <row r="25484" spans="5:25">
      <c r="E25484" s="45"/>
      <c r="H25484" s="45"/>
      <c r="Q25484" s="38"/>
      <c r="Y25484" s="38"/>
    </row>
    <row r="25485" spans="5:25">
      <c r="E25485" s="45"/>
      <c r="H25485" s="45"/>
      <c r="Q25485" s="38"/>
      <c r="Y25485" s="38"/>
    </row>
    <row r="25486" spans="5:25">
      <c r="E25486" s="45"/>
      <c r="H25486" s="45"/>
      <c r="Q25486" s="38"/>
      <c r="Y25486" s="38"/>
    </row>
    <row r="25487" spans="5:25">
      <c r="E25487" s="45"/>
      <c r="H25487" s="45"/>
      <c r="Q25487" s="38"/>
      <c r="Y25487" s="38"/>
    </row>
    <row r="25488" spans="5:25">
      <c r="E25488" s="45"/>
      <c r="H25488" s="45"/>
      <c r="Q25488" s="38"/>
      <c r="Y25488" s="38"/>
    </row>
    <row r="25489" spans="5:25">
      <c r="E25489" s="45"/>
      <c r="H25489" s="45"/>
      <c r="Q25489" s="38"/>
      <c r="Y25489" s="38"/>
    </row>
    <row r="25490" spans="5:25">
      <c r="E25490" s="45"/>
      <c r="H25490" s="45"/>
      <c r="Q25490" s="38"/>
      <c r="Y25490" s="38"/>
    </row>
    <row r="25491" spans="5:25">
      <c r="E25491" s="45"/>
      <c r="H25491" s="45"/>
      <c r="Q25491" s="38"/>
      <c r="Y25491" s="38"/>
    </row>
    <row r="25492" spans="5:25">
      <c r="E25492" s="45"/>
      <c r="H25492" s="45"/>
      <c r="Q25492" s="38"/>
      <c r="Y25492" s="38"/>
    </row>
    <row r="25493" spans="5:25">
      <c r="E25493" s="45"/>
      <c r="H25493" s="45"/>
      <c r="Q25493" s="38"/>
      <c r="Y25493" s="38"/>
    </row>
    <row r="25494" spans="5:25">
      <c r="E25494" s="45"/>
      <c r="H25494" s="45"/>
      <c r="Q25494" s="38"/>
      <c r="Y25494" s="38"/>
    </row>
    <row r="25495" spans="5:25">
      <c r="E25495" s="45"/>
      <c r="H25495" s="45"/>
      <c r="Q25495" s="38"/>
      <c r="Y25495" s="38"/>
    </row>
    <row r="25496" spans="5:25">
      <c r="E25496" s="45"/>
      <c r="H25496" s="45"/>
      <c r="Q25496" s="38"/>
      <c r="Y25496" s="38"/>
    </row>
    <row r="25497" spans="5:25">
      <c r="E25497" s="45"/>
      <c r="H25497" s="45"/>
      <c r="Q25497" s="38"/>
      <c r="Y25497" s="38"/>
    </row>
    <row r="25498" spans="5:25">
      <c r="E25498" s="45"/>
      <c r="H25498" s="45"/>
      <c r="Q25498" s="38"/>
      <c r="Y25498" s="38"/>
    </row>
    <row r="25499" spans="5:25">
      <c r="E25499" s="45"/>
      <c r="H25499" s="45"/>
      <c r="Q25499" s="38"/>
      <c r="Y25499" s="38"/>
    </row>
    <row r="25500" spans="5:25">
      <c r="E25500" s="45"/>
      <c r="H25500" s="45"/>
      <c r="Q25500" s="38"/>
      <c r="Y25500" s="38"/>
    </row>
    <row r="25501" spans="5:25">
      <c r="E25501" s="45"/>
      <c r="H25501" s="45"/>
      <c r="Q25501" s="38"/>
      <c r="Y25501" s="38"/>
    </row>
    <row r="25502" spans="5:25">
      <c r="E25502" s="45"/>
      <c r="H25502" s="45"/>
      <c r="Q25502" s="38"/>
      <c r="Y25502" s="38"/>
    </row>
    <row r="25503" spans="5:25">
      <c r="E25503" s="45"/>
      <c r="H25503" s="45"/>
      <c r="Q25503" s="38"/>
      <c r="Y25503" s="38"/>
    </row>
    <row r="25504" spans="5:25">
      <c r="E25504" s="45"/>
      <c r="H25504" s="45"/>
      <c r="Q25504" s="38"/>
      <c r="Y25504" s="38"/>
    </row>
    <row r="25505" spans="5:25">
      <c r="E25505" s="45"/>
      <c r="H25505" s="45"/>
      <c r="Q25505" s="38"/>
      <c r="Y25505" s="38"/>
    </row>
    <row r="25506" spans="5:25">
      <c r="E25506" s="45"/>
      <c r="H25506" s="45"/>
      <c r="Q25506" s="38"/>
      <c r="Y25506" s="38"/>
    </row>
    <row r="25507" spans="5:25">
      <c r="E25507" s="45"/>
      <c r="H25507" s="45"/>
      <c r="Q25507" s="38"/>
      <c r="Y25507" s="38"/>
    </row>
    <row r="25508" spans="5:25">
      <c r="E25508" s="45"/>
      <c r="H25508" s="45"/>
      <c r="Q25508" s="38"/>
      <c r="Y25508" s="38"/>
    </row>
    <row r="25509" spans="5:25">
      <c r="E25509" s="45"/>
      <c r="H25509" s="45"/>
      <c r="Q25509" s="38"/>
      <c r="Y25509" s="38"/>
    </row>
    <row r="25510" spans="5:25">
      <c r="E25510" s="45"/>
      <c r="H25510" s="45"/>
      <c r="Q25510" s="38"/>
      <c r="Y25510" s="38"/>
    </row>
    <row r="25511" spans="5:25">
      <c r="E25511" s="45"/>
      <c r="H25511" s="45"/>
      <c r="Q25511" s="38"/>
      <c r="Y25511" s="38"/>
    </row>
    <row r="25512" spans="5:25">
      <c r="E25512" s="45"/>
      <c r="H25512" s="45"/>
      <c r="Q25512" s="38"/>
      <c r="Y25512" s="38"/>
    </row>
    <row r="25513" spans="5:25">
      <c r="E25513" s="45"/>
      <c r="H25513" s="45"/>
      <c r="Q25513" s="38"/>
      <c r="Y25513" s="38"/>
    </row>
    <row r="25514" spans="5:25">
      <c r="E25514" s="45"/>
      <c r="H25514" s="45"/>
      <c r="Q25514" s="38"/>
      <c r="Y25514" s="38"/>
    </row>
    <row r="25515" spans="5:25">
      <c r="E25515" s="45"/>
      <c r="H25515" s="45"/>
      <c r="Q25515" s="38"/>
      <c r="Y25515" s="38"/>
    </row>
    <row r="25516" spans="5:25">
      <c r="E25516" s="45"/>
      <c r="H25516" s="45"/>
      <c r="Q25516" s="38"/>
      <c r="Y25516" s="38"/>
    </row>
    <row r="25517" spans="5:25">
      <c r="E25517" s="45"/>
      <c r="H25517" s="45"/>
      <c r="Q25517" s="38"/>
      <c r="Y25517" s="38"/>
    </row>
    <row r="25518" spans="5:25">
      <c r="E25518" s="45"/>
      <c r="H25518" s="45"/>
      <c r="Q25518" s="38"/>
      <c r="Y25518" s="38"/>
    </row>
    <row r="25519" spans="5:25">
      <c r="E25519" s="45"/>
      <c r="H25519" s="45"/>
      <c r="Q25519" s="38"/>
      <c r="Y25519" s="38"/>
    </row>
    <row r="25520" spans="5:25">
      <c r="E25520" s="45"/>
      <c r="H25520" s="45"/>
      <c r="Q25520" s="38"/>
      <c r="Y25520" s="38"/>
    </row>
    <row r="25521" spans="5:25">
      <c r="E25521" s="45"/>
      <c r="H25521" s="45"/>
      <c r="Q25521" s="38"/>
      <c r="Y25521" s="38"/>
    </row>
    <row r="25522" spans="5:25">
      <c r="E25522" s="45"/>
      <c r="H25522" s="45"/>
      <c r="Q25522" s="38"/>
      <c r="Y25522" s="38"/>
    </row>
    <row r="25523" spans="5:25">
      <c r="E25523" s="45"/>
      <c r="H25523" s="45"/>
      <c r="Q25523" s="38"/>
      <c r="Y25523" s="38"/>
    </row>
    <row r="25524" spans="5:25">
      <c r="E25524" s="45"/>
      <c r="H25524" s="45"/>
      <c r="Q25524" s="38"/>
      <c r="Y25524" s="38"/>
    </row>
    <row r="25525" spans="5:25">
      <c r="E25525" s="45"/>
      <c r="H25525" s="45"/>
      <c r="Q25525" s="38"/>
      <c r="Y25525" s="38"/>
    </row>
    <row r="25526" spans="5:25">
      <c r="E25526" s="45"/>
      <c r="H25526" s="45"/>
      <c r="Q25526" s="38"/>
      <c r="Y25526" s="38"/>
    </row>
    <row r="25527" spans="5:25">
      <c r="E25527" s="45"/>
      <c r="H25527" s="45"/>
      <c r="Q25527" s="38"/>
      <c r="Y25527" s="38"/>
    </row>
    <row r="25528" spans="5:25">
      <c r="E25528" s="45"/>
      <c r="H25528" s="45"/>
      <c r="Q25528" s="38"/>
      <c r="Y25528" s="38"/>
    </row>
    <row r="25529" spans="5:25">
      <c r="E25529" s="45"/>
      <c r="H25529" s="45"/>
      <c r="Q25529" s="38"/>
      <c r="Y25529" s="38"/>
    </row>
    <row r="25530" spans="5:25">
      <c r="E25530" s="45"/>
      <c r="H25530" s="45"/>
      <c r="Q25530" s="38"/>
      <c r="Y25530" s="38"/>
    </row>
    <row r="25531" spans="5:25">
      <c r="E25531" s="45"/>
      <c r="H25531" s="45"/>
      <c r="Q25531" s="38"/>
      <c r="Y25531" s="38"/>
    </row>
    <row r="25532" spans="5:25">
      <c r="E25532" s="45"/>
      <c r="H25532" s="45"/>
      <c r="Q25532" s="38"/>
      <c r="Y25532" s="38"/>
    </row>
    <row r="25533" spans="5:25">
      <c r="E25533" s="45"/>
      <c r="H25533" s="45"/>
      <c r="Q25533" s="38"/>
      <c r="Y25533" s="38"/>
    </row>
    <row r="25534" spans="5:25">
      <c r="E25534" s="45"/>
      <c r="H25534" s="45"/>
      <c r="Q25534" s="38"/>
      <c r="Y25534" s="38"/>
    </row>
    <row r="25535" spans="5:25">
      <c r="E25535" s="45"/>
      <c r="H25535" s="45"/>
      <c r="Q25535" s="38"/>
      <c r="Y25535" s="38"/>
    </row>
    <row r="25536" spans="5:25">
      <c r="E25536" s="45"/>
      <c r="H25536" s="45"/>
      <c r="Q25536" s="38"/>
      <c r="Y25536" s="38"/>
    </row>
    <row r="25537" spans="5:25">
      <c r="E25537" s="45"/>
      <c r="H25537" s="45"/>
      <c r="Q25537" s="38"/>
      <c r="Y25537" s="38"/>
    </row>
    <row r="25538" spans="5:25">
      <c r="E25538" s="45"/>
      <c r="H25538" s="45"/>
      <c r="Q25538" s="38"/>
      <c r="Y25538" s="38"/>
    </row>
    <row r="25539" spans="5:25">
      <c r="E25539" s="45"/>
      <c r="H25539" s="45"/>
      <c r="Q25539" s="38"/>
      <c r="Y25539" s="38"/>
    </row>
    <row r="25540" spans="5:25">
      <c r="E25540" s="45"/>
      <c r="H25540" s="45"/>
      <c r="Q25540" s="38"/>
      <c r="Y25540" s="38"/>
    </row>
    <row r="25541" spans="5:25">
      <c r="E25541" s="45"/>
      <c r="H25541" s="45"/>
      <c r="Q25541" s="38"/>
      <c r="Y25541" s="38"/>
    </row>
    <row r="25542" spans="5:25">
      <c r="E25542" s="45"/>
      <c r="H25542" s="45"/>
      <c r="Q25542" s="38"/>
      <c r="Y25542" s="38"/>
    </row>
    <row r="25543" spans="5:25">
      <c r="E25543" s="45"/>
      <c r="H25543" s="45"/>
      <c r="Q25543" s="38"/>
      <c r="Y25543" s="38"/>
    </row>
    <row r="25544" spans="5:25">
      <c r="E25544" s="45"/>
      <c r="H25544" s="45"/>
      <c r="Q25544" s="38"/>
      <c r="Y25544" s="38"/>
    </row>
    <row r="25545" spans="5:25">
      <c r="E25545" s="45"/>
      <c r="H25545" s="45"/>
      <c r="Q25545" s="38"/>
      <c r="Y25545" s="38"/>
    </row>
    <row r="25546" spans="5:25">
      <c r="E25546" s="45"/>
      <c r="H25546" s="45"/>
      <c r="Q25546" s="38"/>
      <c r="Y25546" s="38"/>
    </row>
    <row r="25547" spans="5:25">
      <c r="E25547" s="45"/>
      <c r="H25547" s="45"/>
      <c r="Q25547" s="38"/>
      <c r="Y25547" s="38"/>
    </row>
    <row r="25548" spans="5:25">
      <c r="E25548" s="45"/>
      <c r="H25548" s="45"/>
      <c r="Q25548" s="38"/>
      <c r="Y25548" s="38"/>
    </row>
    <row r="25549" spans="5:25">
      <c r="E25549" s="45"/>
      <c r="H25549" s="45"/>
      <c r="Q25549" s="38"/>
      <c r="Y25549" s="38"/>
    </row>
    <row r="25550" spans="5:25">
      <c r="E25550" s="45"/>
      <c r="H25550" s="45"/>
      <c r="Q25550" s="38"/>
      <c r="Y25550" s="38"/>
    </row>
    <row r="25551" spans="5:25">
      <c r="E25551" s="45"/>
      <c r="H25551" s="45"/>
      <c r="Q25551" s="38"/>
      <c r="Y25551" s="38"/>
    </row>
    <row r="25552" spans="5:25">
      <c r="E25552" s="45"/>
      <c r="H25552" s="45"/>
      <c r="Q25552" s="38"/>
      <c r="Y25552" s="38"/>
    </row>
    <row r="25553" spans="5:25">
      <c r="E25553" s="45"/>
      <c r="H25553" s="45"/>
      <c r="Q25553" s="38"/>
      <c r="Y25553" s="38"/>
    </row>
    <row r="25554" spans="5:25">
      <c r="E25554" s="45"/>
      <c r="H25554" s="45"/>
      <c r="Q25554" s="38"/>
      <c r="Y25554" s="38"/>
    </row>
    <row r="25555" spans="5:25">
      <c r="E25555" s="45"/>
      <c r="H25555" s="45"/>
      <c r="Q25555" s="38"/>
      <c r="Y25555" s="38"/>
    </row>
    <row r="25556" spans="5:25">
      <c r="E25556" s="45"/>
      <c r="H25556" s="45"/>
      <c r="Q25556" s="38"/>
      <c r="Y25556" s="38"/>
    </row>
    <row r="25557" spans="5:25">
      <c r="E25557" s="45"/>
      <c r="H25557" s="45"/>
      <c r="Q25557" s="38"/>
      <c r="Y25557" s="38"/>
    </row>
    <row r="25558" spans="5:25">
      <c r="E25558" s="45"/>
      <c r="H25558" s="45"/>
      <c r="Q25558" s="38"/>
      <c r="Y25558" s="38"/>
    </row>
    <row r="25559" spans="5:25">
      <c r="E25559" s="45"/>
      <c r="H25559" s="45"/>
      <c r="Q25559" s="38"/>
      <c r="Y25559" s="38"/>
    </row>
    <row r="25560" spans="5:25">
      <c r="E25560" s="45"/>
      <c r="H25560" s="45"/>
      <c r="Q25560" s="38"/>
      <c r="Y25560" s="38"/>
    </row>
    <row r="25561" spans="5:25">
      <c r="E25561" s="45"/>
      <c r="H25561" s="45"/>
      <c r="Q25561" s="38"/>
      <c r="Y25561" s="38"/>
    </row>
    <row r="25562" spans="5:25">
      <c r="E25562" s="45"/>
      <c r="H25562" s="45"/>
      <c r="Q25562" s="38"/>
      <c r="Y25562" s="38"/>
    </row>
    <row r="25563" spans="5:25">
      <c r="E25563" s="45"/>
      <c r="H25563" s="45"/>
      <c r="Q25563" s="38"/>
      <c r="Y25563" s="38"/>
    </row>
    <row r="25564" spans="5:25">
      <c r="E25564" s="45"/>
      <c r="H25564" s="45"/>
      <c r="Q25564" s="38"/>
      <c r="Y25564" s="38"/>
    </row>
    <row r="25565" spans="5:25">
      <c r="E25565" s="45"/>
      <c r="H25565" s="45"/>
      <c r="Q25565" s="38"/>
      <c r="Y25565" s="38"/>
    </row>
    <row r="25566" spans="5:25">
      <c r="E25566" s="45"/>
      <c r="H25566" s="45"/>
      <c r="Q25566" s="38"/>
      <c r="Y25566" s="38"/>
    </row>
    <row r="25567" spans="5:25">
      <c r="E25567" s="45"/>
      <c r="H25567" s="45"/>
      <c r="Q25567" s="38"/>
      <c r="Y25567" s="38"/>
    </row>
    <row r="25568" spans="5:25">
      <c r="E25568" s="45"/>
      <c r="H25568" s="45"/>
      <c r="Q25568" s="38"/>
      <c r="Y25568" s="38"/>
    </row>
    <row r="25569" spans="5:25">
      <c r="E25569" s="45"/>
      <c r="H25569" s="45"/>
      <c r="Q25569" s="38"/>
      <c r="Y25569" s="38"/>
    </row>
    <row r="25570" spans="5:25">
      <c r="E25570" s="45"/>
      <c r="H25570" s="45"/>
      <c r="Q25570" s="38"/>
      <c r="Y25570" s="38"/>
    </row>
    <row r="25571" spans="5:25">
      <c r="E25571" s="45"/>
      <c r="H25571" s="45"/>
      <c r="Q25571" s="38"/>
      <c r="Y25571" s="38"/>
    </row>
    <row r="25572" spans="5:25">
      <c r="E25572" s="45"/>
      <c r="H25572" s="45"/>
      <c r="Q25572" s="38"/>
      <c r="Y25572" s="38"/>
    </row>
    <row r="25573" spans="5:25">
      <c r="E25573" s="45"/>
      <c r="H25573" s="45"/>
      <c r="Q25573" s="38"/>
      <c r="Y25573" s="38"/>
    </row>
    <row r="25574" spans="5:25">
      <c r="E25574" s="45"/>
      <c r="H25574" s="45"/>
      <c r="Q25574" s="38"/>
      <c r="Y25574" s="38"/>
    </row>
    <row r="25575" spans="5:25">
      <c r="E25575" s="45"/>
      <c r="H25575" s="45"/>
      <c r="Q25575" s="38"/>
      <c r="Y25575" s="38"/>
    </row>
    <row r="25576" spans="5:25">
      <c r="E25576" s="45"/>
      <c r="H25576" s="45"/>
      <c r="Q25576" s="38"/>
      <c r="Y25576" s="38"/>
    </row>
    <row r="25577" spans="5:25">
      <c r="E25577" s="45"/>
      <c r="H25577" s="45"/>
      <c r="Q25577" s="38"/>
      <c r="Y25577" s="38"/>
    </row>
    <row r="25578" spans="5:25">
      <c r="E25578" s="45"/>
      <c r="H25578" s="45"/>
      <c r="Q25578" s="38"/>
      <c r="Y25578" s="38"/>
    </row>
    <row r="25579" spans="5:25">
      <c r="E25579" s="45"/>
      <c r="H25579" s="45"/>
      <c r="Q25579" s="38"/>
      <c r="Y25579" s="38"/>
    </row>
    <row r="25580" spans="5:25">
      <c r="E25580" s="45"/>
      <c r="H25580" s="45"/>
      <c r="Q25580" s="38"/>
      <c r="Y25580" s="38"/>
    </row>
    <row r="25581" spans="5:25">
      <c r="E25581" s="45"/>
      <c r="H25581" s="45"/>
      <c r="Q25581" s="38"/>
      <c r="Y25581" s="38"/>
    </row>
    <row r="25582" spans="5:25">
      <c r="E25582" s="45"/>
      <c r="H25582" s="45"/>
      <c r="Q25582" s="38"/>
      <c r="Y25582" s="38"/>
    </row>
    <row r="25583" spans="5:25">
      <c r="E25583" s="45"/>
      <c r="H25583" s="45"/>
      <c r="Q25583" s="38"/>
      <c r="Y25583" s="38"/>
    </row>
    <row r="25584" spans="5:25">
      <c r="E25584" s="45"/>
      <c r="H25584" s="45"/>
      <c r="Q25584" s="38"/>
      <c r="Y25584" s="38"/>
    </row>
    <row r="25585" spans="5:25">
      <c r="E25585" s="45"/>
      <c r="H25585" s="45"/>
      <c r="Q25585" s="38"/>
      <c r="Y25585" s="38"/>
    </row>
    <row r="25586" spans="5:25">
      <c r="E25586" s="45"/>
      <c r="H25586" s="45"/>
      <c r="Q25586" s="38"/>
      <c r="Y25586" s="38"/>
    </row>
    <row r="25587" spans="5:25">
      <c r="E25587" s="45"/>
      <c r="H25587" s="45"/>
      <c r="Q25587" s="38"/>
      <c r="Y25587" s="38"/>
    </row>
    <row r="25588" spans="5:25">
      <c r="E25588" s="45"/>
      <c r="H25588" s="45"/>
      <c r="Q25588" s="38"/>
      <c r="Y25588" s="38"/>
    </row>
    <row r="25589" spans="5:25">
      <c r="E25589" s="45"/>
      <c r="H25589" s="45"/>
      <c r="Q25589" s="38"/>
      <c r="Y25589" s="38"/>
    </row>
    <row r="25590" spans="5:25">
      <c r="E25590" s="45"/>
      <c r="H25590" s="45"/>
      <c r="Q25590" s="38"/>
      <c r="Y25590" s="38"/>
    </row>
    <row r="25591" spans="5:25">
      <c r="E25591" s="45"/>
      <c r="H25591" s="45"/>
      <c r="Q25591" s="38"/>
      <c r="Y25591" s="38"/>
    </row>
    <row r="25592" spans="5:25">
      <c r="E25592" s="45"/>
      <c r="H25592" s="45"/>
      <c r="Q25592" s="38"/>
      <c r="Y25592" s="38"/>
    </row>
    <row r="25593" spans="5:25">
      <c r="E25593" s="45"/>
      <c r="H25593" s="45"/>
      <c r="Q25593" s="38"/>
      <c r="Y25593" s="38"/>
    </row>
    <row r="25594" spans="5:25">
      <c r="E25594" s="45"/>
      <c r="H25594" s="45"/>
      <c r="Q25594" s="38"/>
      <c r="Y25594" s="38"/>
    </row>
    <row r="25595" spans="5:25">
      <c r="E25595" s="45"/>
      <c r="H25595" s="45"/>
      <c r="Q25595" s="38"/>
      <c r="Y25595" s="38"/>
    </row>
    <row r="25596" spans="5:25">
      <c r="E25596" s="45"/>
      <c r="H25596" s="45"/>
      <c r="Q25596" s="38"/>
      <c r="Y25596" s="38"/>
    </row>
    <row r="25597" spans="5:25">
      <c r="E25597" s="45"/>
      <c r="H25597" s="45"/>
      <c r="Q25597" s="38"/>
      <c r="Y25597" s="38"/>
    </row>
    <row r="25598" spans="5:25">
      <c r="E25598" s="45"/>
      <c r="H25598" s="45"/>
      <c r="Q25598" s="38"/>
      <c r="Y25598" s="38"/>
    </row>
    <row r="25599" spans="5:25">
      <c r="E25599" s="45"/>
      <c r="H25599" s="45"/>
      <c r="Q25599" s="38"/>
      <c r="Y25599" s="38"/>
    </row>
    <row r="25600" spans="5:25">
      <c r="E25600" s="45"/>
      <c r="H25600" s="45"/>
      <c r="Q25600" s="38"/>
      <c r="Y25600" s="38"/>
    </row>
    <row r="25601" spans="5:25">
      <c r="E25601" s="45"/>
      <c r="H25601" s="45"/>
      <c r="Q25601" s="38"/>
      <c r="Y25601" s="38"/>
    </row>
    <row r="25602" spans="5:25">
      <c r="E25602" s="45"/>
      <c r="H25602" s="45"/>
      <c r="Q25602" s="38"/>
      <c r="Y25602" s="38"/>
    </row>
    <row r="25603" spans="5:25">
      <c r="E25603" s="45"/>
      <c r="H25603" s="45"/>
      <c r="Q25603" s="38"/>
      <c r="Y25603" s="38"/>
    </row>
    <row r="25604" spans="5:25">
      <c r="E25604" s="45"/>
      <c r="H25604" s="45"/>
      <c r="Q25604" s="38"/>
      <c r="Y25604" s="38"/>
    </row>
    <row r="25605" spans="5:25">
      <c r="E25605" s="45"/>
      <c r="H25605" s="45"/>
      <c r="Q25605" s="38"/>
      <c r="Y25605" s="38"/>
    </row>
    <row r="25606" spans="5:25">
      <c r="E25606" s="45"/>
      <c r="H25606" s="45"/>
      <c r="Q25606" s="38"/>
      <c r="Y25606" s="38"/>
    </row>
    <row r="25607" spans="5:25">
      <c r="E25607" s="45"/>
      <c r="H25607" s="45"/>
      <c r="Q25607" s="38"/>
      <c r="Y25607" s="38"/>
    </row>
    <row r="25608" spans="5:25">
      <c r="E25608" s="45"/>
      <c r="H25608" s="45"/>
      <c r="Q25608" s="38"/>
      <c r="Y25608" s="38"/>
    </row>
    <row r="25609" spans="5:25">
      <c r="E25609" s="45"/>
      <c r="H25609" s="45"/>
      <c r="Q25609" s="38"/>
      <c r="Y25609" s="38"/>
    </row>
    <row r="25610" spans="5:25">
      <c r="E25610" s="45"/>
      <c r="H25610" s="45"/>
      <c r="Q25610" s="38"/>
      <c r="Y25610" s="38"/>
    </row>
    <row r="25611" spans="5:25">
      <c r="E25611" s="45"/>
      <c r="H25611" s="45"/>
      <c r="Q25611" s="38"/>
      <c r="Y25611" s="38"/>
    </row>
    <row r="25612" spans="5:25">
      <c r="E25612" s="45"/>
      <c r="H25612" s="45"/>
      <c r="Q25612" s="38"/>
      <c r="Y25612" s="38"/>
    </row>
    <row r="25613" spans="5:25">
      <c r="E25613" s="45"/>
      <c r="H25613" s="45"/>
      <c r="Q25613" s="38"/>
      <c r="Y25613" s="38"/>
    </row>
    <row r="25614" spans="5:25">
      <c r="E25614" s="45"/>
      <c r="H25614" s="45"/>
      <c r="Q25614" s="38"/>
      <c r="Y25614" s="38"/>
    </row>
    <row r="25615" spans="5:25">
      <c r="E25615" s="45"/>
      <c r="H25615" s="45"/>
      <c r="Q25615" s="38"/>
      <c r="Y25615" s="38"/>
    </row>
    <row r="25616" spans="5:25">
      <c r="E25616" s="45"/>
      <c r="H25616" s="45"/>
      <c r="Q25616" s="38"/>
      <c r="Y25616" s="38"/>
    </row>
    <row r="25617" spans="5:25">
      <c r="E25617" s="45"/>
      <c r="H25617" s="45"/>
      <c r="Q25617" s="38"/>
      <c r="Y25617" s="38"/>
    </row>
    <row r="25618" spans="5:25">
      <c r="E25618" s="45"/>
      <c r="H25618" s="45"/>
      <c r="Q25618" s="38"/>
      <c r="Y25618" s="38"/>
    </row>
    <row r="25619" spans="5:25">
      <c r="E25619" s="45"/>
      <c r="H25619" s="45"/>
      <c r="Q25619" s="38"/>
      <c r="Y25619" s="38"/>
    </row>
    <row r="25620" spans="5:25">
      <c r="E25620" s="45"/>
      <c r="H25620" s="45"/>
      <c r="Q25620" s="38"/>
      <c r="Y25620" s="38"/>
    </row>
    <row r="25621" spans="5:25">
      <c r="E25621" s="45"/>
      <c r="H25621" s="45"/>
      <c r="Q25621" s="38"/>
      <c r="Y25621" s="38"/>
    </row>
    <row r="25622" spans="5:25">
      <c r="E25622" s="45"/>
      <c r="H25622" s="45"/>
      <c r="Q25622" s="38"/>
      <c r="Y25622" s="38"/>
    </row>
    <row r="25623" spans="5:25">
      <c r="E25623" s="45"/>
      <c r="H25623" s="45"/>
      <c r="Q25623" s="38"/>
      <c r="Y25623" s="38"/>
    </row>
    <row r="25624" spans="5:25">
      <c r="E25624" s="45"/>
      <c r="H25624" s="45"/>
      <c r="Q25624" s="38"/>
      <c r="Y25624" s="38"/>
    </row>
    <row r="25625" spans="5:25">
      <c r="E25625" s="45"/>
      <c r="H25625" s="45"/>
      <c r="Q25625" s="38"/>
      <c r="Y25625" s="38"/>
    </row>
    <row r="25626" spans="5:25">
      <c r="E25626" s="45"/>
      <c r="H25626" s="45"/>
      <c r="Q25626" s="38"/>
      <c r="Y25626" s="38"/>
    </row>
    <row r="25627" spans="5:25">
      <c r="E25627" s="45"/>
      <c r="H25627" s="45"/>
      <c r="Q25627" s="38"/>
      <c r="Y25627" s="38"/>
    </row>
    <row r="25628" spans="5:25">
      <c r="E25628" s="45"/>
      <c r="H25628" s="45"/>
      <c r="Q25628" s="38"/>
      <c r="Y25628" s="38"/>
    </row>
    <row r="25629" spans="5:25">
      <c r="E25629" s="45"/>
      <c r="H25629" s="45"/>
      <c r="Q25629" s="38"/>
      <c r="Y25629" s="38"/>
    </row>
    <row r="25630" spans="5:25">
      <c r="E25630" s="45"/>
      <c r="H25630" s="45"/>
      <c r="Q25630" s="38"/>
      <c r="Y25630" s="38"/>
    </row>
    <row r="25631" spans="5:25">
      <c r="E25631" s="45"/>
      <c r="H25631" s="45"/>
      <c r="Q25631" s="38"/>
      <c r="Y25631" s="38"/>
    </row>
    <row r="25632" spans="5:25">
      <c r="E25632" s="45"/>
      <c r="H25632" s="45"/>
      <c r="Q25632" s="38"/>
      <c r="Y25632" s="38"/>
    </row>
    <row r="25633" spans="5:25">
      <c r="E25633" s="45"/>
      <c r="H25633" s="45"/>
      <c r="Q25633" s="38"/>
      <c r="Y25633" s="38"/>
    </row>
    <row r="25634" spans="5:25">
      <c r="E25634" s="45"/>
      <c r="H25634" s="45"/>
      <c r="Q25634" s="38"/>
      <c r="Y25634" s="38"/>
    </row>
    <row r="25635" spans="5:25">
      <c r="E25635" s="45"/>
      <c r="H25635" s="45"/>
      <c r="Q25635" s="38"/>
      <c r="Y25635" s="38"/>
    </row>
    <row r="25636" spans="5:25">
      <c r="E25636" s="45"/>
      <c r="H25636" s="45"/>
      <c r="Q25636" s="38"/>
      <c r="Y25636" s="38"/>
    </row>
    <row r="25637" spans="5:25">
      <c r="E25637" s="45"/>
      <c r="H25637" s="45"/>
      <c r="Q25637" s="38"/>
      <c r="Y25637" s="38"/>
    </row>
    <row r="25638" spans="5:25">
      <c r="E25638" s="45"/>
      <c r="H25638" s="45"/>
      <c r="Q25638" s="38"/>
      <c r="Y25638" s="38"/>
    </row>
    <row r="25639" spans="5:25">
      <c r="E25639" s="45"/>
      <c r="H25639" s="45"/>
      <c r="Q25639" s="38"/>
      <c r="Y25639" s="38"/>
    </row>
    <row r="25640" spans="5:25">
      <c r="E25640" s="45"/>
      <c r="H25640" s="45"/>
      <c r="Q25640" s="38"/>
      <c r="Y25640" s="38"/>
    </row>
    <row r="25641" spans="5:25">
      <c r="E25641" s="45"/>
      <c r="H25641" s="45"/>
      <c r="Q25641" s="38"/>
      <c r="Y25641" s="38"/>
    </row>
    <row r="25642" spans="5:25">
      <c r="E25642" s="45"/>
      <c r="H25642" s="45"/>
      <c r="Q25642" s="38"/>
      <c r="Y25642" s="38"/>
    </row>
    <row r="25643" spans="5:25">
      <c r="E25643" s="45"/>
      <c r="H25643" s="45"/>
      <c r="Q25643" s="38"/>
      <c r="Y25643" s="38"/>
    </row>
    <row r="25644" spans="5:25">
      <c r="E25644" s="45"/>
      <c r="H25644" s="45"/>
      <c r="Q25644" s="38"/>
      <c r="Y25644" s="38"/>
    </row>
    <row r="25645" spans="5:25">
      <c r="E25645" s="45"/>
      <c r="H25645" s="45"/>
      <c r="Q25645" s="38"/>
      <c r="Y25645" s="38"/>
    </row>
    <row r="25646" spans="5:25">
      <c r="E25646" s="45"/>
      <c r="H25646" s="45"/>
      <c r="Q25646" s="38"/>
      <c r="Y25646" s="38"/>
    </row>
    <row r="25647" spans="5:25">
      <c r="E25647" s="45"/>
      <c r="H25647" s="45"/>
      <c r="Q25647" s="38"/>
      <c r="Y25647" s="38"/>
    </row>
    <row r="25648" spans="5:25">
      <c r="E25648" s="45"/>
      <c r="H25648" s="45"/>
      <c r="Q25648" s="38"/>
      <c r="Y25648" s="38"/>
    </row>
    <row r="25649" spans="5:25">
      <c r="E25649" s="45"/>
      <c r="H25649" s="45"/>
      <c r="Q25649" s="38"/>
      <c r="Y25649" s="38"/>
    </row>
    <row r="25650" spans="5:25">
      <c r="E25650" s="45"/>
      <c r="H25650" s="45"/>
      <c r="Q25650" s="38"/>
      <c r="Y25650" s="38"/>
    </row>
    <row r="25651" spans="5:25">
      <c r="E25651" s="45"/>
      <c r="H25651" s="45"/>
      <c r="Q25651" s="38"/>
      <c r="Y25651" s="38"/>
    </row>
    <row r="25652" spans="5:25">
      <c r="E25652" s="45"/>
      <c r="H25652" s="45"/>
      <c r="Q25652" s="38"/>
      <c r="Y25652" s="38"/>
    </row>
    <row r="25653" spans="5:25">
      <c r="E25653" s="45"/>
      <c r="H25653" s="45"/>
      <c r="Q25653" s="38"/>
      <c r="Y25653" s="38"/>
    </row>
    <row r="25654" spans="5:25">
      <c r="E25654" s="45"/>
      <c r="H25654" s="45"/>
      <c r="Q25654" s="38"/>
      <c r="Y25654" s="38"/>
    </row>
    <row r="25655" spans="5:25">
      <c r="E25655" s="45"/>
      <c r="H25655" s="45"/>
      <c r="Q25655" s="38"/>
      <c r="Y25655" s="38"/>
    </row>
    <row r="25656" spans="5:25">
      <c r="E25656" s="45"/>
      <c r="H25656" s="45"/>
      <c r="Q25656" s="38"/>
      <c r="Y25656" s="38"/>
    </row>
    <row r="25657" spans="5:25">
      <c r="E25657" s="45"/>
      <c r="H25657" s="45"/>
      <c r="Q25657" s="38"/>
      <c r="Y25657" s="38"/>
    </row>
    <row r="25658" spans="5:25">
      <c r="E25658" s="45"/>
      <c r="H25658" s="45"/>
      <c r="Q25658" s="38"/>
      <c r="Y25658" s="38"/>
    </row>
    <row r="25659" spans="5:25">
      <c r="E25659" s="45"/>
      <c r="H25659" s="45"/>
      <c r="Q25659" s="38"/>
      <c r="Y25659" s="38"/>
    </row>
    <row r="25660" spans="5:25">
      <c r="E25660" s="45"/>
      <c r="H25660" s="45"/>
      <c r="Q25660" s="38"/>
      <c r="Y25660" s="38"/>
    </row>
    <row r="25661" spans="5:25">
      <c r="E25661" s="45"/>
      <c r="H25661" s="45"/>
      <c r="Q25661" s="38"/>
      <c r="Y25661" s="38"/>
    </row>
    <row r="25662" spans="5:25">
      <c r="E25662" s="45"/>
      <c r="H25662" s="45"/>
      <c r="Q25662" s="38"/>
      <c r="Y25662" s="38"/>
    </row>
    <row r="25663" spans="5:25">
      <c r="E25663" s="45"/>
      <c r="H25663" s="45"/>
      <c r="Q25663" s="38"/>
      <c r="Y25663" s="38"/>
    </row>
    <row r="25664" spans="5:25">
      <c r="E25664" s="45"/>
      <c r="H25664" s="45"/>
      <c r="Q25664" s="38"/>
      <c r="Y25664" s="38"/>
    </row>
    <row r="25665" spans="5:25">
      <c r="E25665" s="45"/>
      <c r="H25665" s="45"/>
      <c r="Q25665" s="38"/>
      <c r="Y25665" s="38"/>
    </row>
    <row r="25666" spans="5:25">
      <c r="E25666" s="45"/>
      <c r="H25666" s="45"/>
      <c r="Q25666" s="38"/>
      <c r="Y25666" s="38"/>
    </row>
    <row r="25667" spans="5:25">
      <c r="E25667" s="45"/>
      <c r="H25667" s="45"/>
      <c r="Q25667" s="38"/>
      <c r="Y25667" s="38"/>
    </row>
    <row r="25668" spans="5:25">
      <c r="E25668" s="45"/>
      <c r="H25668" s="45"/>
      <c r="Q25668" s="38"/>
      <c r="Y25668" s="38"/>
    </row>
    <row r="25669" spans="5:25">
      <c r="E25669" s="45"/>
      <c r="H25669" s="45"/>
      <c r="Q25669" s="38"/>
      <c r="Y25669" s="38"/>
    </row>
    <row r="25670" spans="5:25">
      <c r="E25670" s="45"/>
      <c r="H25670" s="45"/>
      <c r="Q25670" s="38"/>
      <c r="Y25670" s="38"/>
    </row>
    <row r="25671" spans="5:25">
      <c r="E25671" s="45"/>
      <c r="H25671" s="45"/>
      <c r="Q25671" s="38"/>
      <c r="Y25671" s="38"/>
    </row>
    <row r="25672" spans="5:25">
      <c r="E25672" s="45"/>
      <c r="H25672" s="45"/>
      <c r="Q25672" s="38"/>
      <c r="Y25672" s="38"/>
    </row>
    <row r="25673" spans="5:25">
      <c r="E25673" s="45"/>
      <c r="H25673" s="45"/>
      <c r="Q25673" s="38"/>
      <c r="Y25673" s="38"/>
    </row>
    <row r="25674" spans="5:25">
      <c r="E25674" s="45"/>
      <c r="H25674" s="45"/>
      <c r="Q25674" s="38"/>
      <c r="Y25674" s="38"/>
    </row>
    <row r="25675" spans="5:25">
      <c r="E25675" s="45"/>
      <c r="H25675" s="45"/>
      <c r="Q25675" s="38"/>
      <c r="Y25675" s="38"/>
    </row>
    <row r="25676" spans="5:25">
      <c r="E25676" s="45"/>
      <c r="H25676" s="45"/>
      <c r="Q25676" s="38"/>
      <c r="Y25676" s="38"/>
    </row>
    <row r="25677" spans="5:25">
      <c r="E25677" s="45"/>
      <c r="H25677" s="45"/>
      <c r="Q25677" s="38"/>
      <c r="Y25677" s="38"/>
    </row>
    <row r="25678" spans="5:25">
      <c r="E25678" s="45"/>
      <c r="H25678" s="45"/>
      <c r="Q25678" s="38"/>
      <c r="Y25678" s="38"/>
    </row>
    <row r="25679" spans="5:25">
      <c r="E25679" s="45"/>
      <c r="H25679" s="45"/>
      <c r="Q25679" s="38"/>
      <c r="Y25679" s="38"/>
    </row>
    <row r="25680" spans="5:25">
      <c r="E25680" s="45"/>
      <c r="H25680" s="45"/>
      <c r="Q25680" s="38"/>
      <c r="Y25680" s="38"/>
    </row>
    <row r="25681" spans="5:25">
      <c r="E25681" s="45"/>
      <c r="H25681" s="45"/>
      <c r="Q25681" s="38"/>
      <c r="Y25681" s="38"/>
    </row>
    <row r="25682" spans="5:25">
      <c r="E25682" s="45"/>
      <c r="H25682" s="45"/>
      <c r="Q25682" s="38"/>
      <c r="Y25682" s="38"/>
    </row>
    <row r="25683" spans="5:25">
      <c r="E25683" s="45"/>
      <c r="H25683" s="45"/>
      <c r="Q25683" s="38"/>
      <c r="Y25683" s="38"/>
    </row>
    <row r="25684" spans="5:25">
      <c r="E25684" s="45"/>
      <c r="H25684" s="45"/>
      <c r="Q25684" s="38"/>
      <c r="Y25684" s="38"/>
    </row>
    <row r="25685" spans="5:25">
      <c r="E25685" s="45"/>
      <c r="H25685" s="45"/>
      <c r="Q25685" s="38"/>
      <c r="Y25685" s="38"/>
    </row>
    <row r="25686" spans="5:25">
      <c r="E25686" s="45"/>
      <c r="H25686" s="45"/>
      <c r="Q25686" s="38"/>
      <c r="Y25686" s="38"/>
    </row>
    <row r="25687" spans="5:25">
      <c r="E25687" s="45"/>
      <c r="H25687" s="45"/>
      <c r="Q25687" s="38"/>
      <c r="Y25687" s="38"/>
    </row>
    <row r="25688" spans="5:25">
      <c r="E25688" s="45"/>
      <c r="H25688" s="45"/>
      <c r="Q25688" s="38"/>
      <c r="Y25688" s="38"/>
    </row>
    <row r="25689" spans="5:25">
      <c r="E25689" s="45"/>
      <c r="H25689" s="45"/>
      <c r="Q25689" s="38"/>
      <c r="Y25689" s="38"/>
    </row>
    <row r="25690" spans="5:25">
      <c r="E25690" s="45"/>
      <c r="H25690" s="45"/>
      <c r="Q25690" s="38"/>
      <c r="Y25690" s="38"/>
    </row>
    <row r="25691" spans="5:25">
      <c r="E25691" s="45"/>
      <c r="H25691" s="45"/>
      <c r="Q25691" s="38"/>
      <c r="Y25691" s="38"/>
    </row>
    <row r="25692" spans="5:25">
      <c r="E25692" s="45"/>
      <c r="H25692" s="45"/>
      <c r="Q25692" s="38"/>
      <c r="Y25692" s="38"/>
    </row>
    <row r="25693" spans="5:25">
      <c r="E25693" s="45"/>
      <c r="H25693" s="45"/>
      <c r="Q25693" s="38"/>
      <c r="Y25693" s="38"/>
    </row>
    <row r="25694" spans="5:25">
      <c r="E25694" s="45"/>
      <c r="H25694" s="45"/>
      <c r="Q25694" s="38"/>
      <c r="Y25694" s="38"/>
    </row>
    <row r="25695" spans="5:25">
      <c r="E25695" s="45"/>
      <c r="H25695" s="45"/>
      <c r="Q25695" s="38"/>
      <c r="Y25695" s="38"/>
    </row>
    <row r="25696" spans="5:25">
      <c r="E25696" s="45"/>
      <c r="H25696" s="45"/>
      <c r="Q25696" s="38"/>
      <c r="Y25696" s="38"/>
    </row>
    <row r="25697" spans="5:25">
      <c r="E25697" s="45"/>
      <c r="H25697" s="45"/>
      <c r="Q25697" s="38"/>
      <c r="Y25697" s="38"/>
    </row>
    <row r="25698" spans="5:25">
      <c r="E25698" s="45"/>
      <c r="H25698" s="45"/>
      <c r="Q25698" s="38"/>
      <c r="Y25698" s="38"/>
    </row>
    <row r="25699" spans="5:25">
      <c r="E25699" s="45"/>
      <c r="H25699" s="45"/>
      <c r="Q25699" s="38"/>
      <c r="Y25699" s="38"/>
    </row>
    <row r="25700" spans="5:25">
      <c r="E25700" s="45"/>
      <c r="H25700" s="45"/>
      <c r="Q25700" s="38"/>
      <c r="Y25700" s="38"/>
    </row>
    <row r="25701" spans="5:25">
      <c r="E25701" s="45"/>
      <c r="H25701" s="45"/>
      <c r="Q25701" s="38"/>
      <c r="Y25701" s="38"/>
    </row>
    <row r="25702" spans="5:25">
      <c r="E25702" s="45"/>
      <c r="H25702" s="45"/>
      <c r="Q25702" s="38"/>
      <c r="Y25702" s="38"/>
    </row>
    <row r="25703" spans="5:25">
      <c r="E25703" s="45"/>
      <c r="H25703" s="45"/>
      <c r="Q25703" s="38"/>
      <c r="Y25703" s="38"/>
    </row>
    <row r="25704" spans="5:25">
      <c r="E25704" s="45"/>
      <c r="H25704" s="45"/>
      <c r="Q25704" s="38"/>
      <c r="Y25704" s="38"/>
    </row>
    <row r="25705" spans="5:25">
      <c r="E25705" s="45"/>
      <c r="H25705" s="45"/>
      <c r="Q25705" s="38"/>
      <c r="Y25705" s="38"/>
    </row>
    <row r="25706" spans="5:25">
      <c r="E25706" s="45"/>
      <c r="H25706" s="45"/>
      <c r="Q25706" s="38"/>
      <c r="Y25706" s="38"/>
    </row>
    <row r="25707" spans="5:25">
      <c r="E25707" s="45"/>
      <c r="H25707" s="45"/>
      <c r="Q25707" s="38"/>
      <c r="Y25707" s="38"/>
    </row>
    <row r="25708" spans="5:25">
      <c r="E25708" s="45"/>
      <c r="H25708" s="45"/>
      <c r="Q25708" s="38"/>
      <c r="Y25708" s="38"/>
    </row>
    <row r="25709" spans="5:25">
      <c r="E25709" s="45"/>
      <c r="H25709" s="45"/>
      <c r="Q25709" s="38"/>
      <c r="Y25709" s="38"/>
    </row>
    <row r="25710" spans="5:25">
      <c r="E25710" s="45"/>
      <c r="H25710" s="45"/>
      <c r="Q25710" s="38"/>
      <c r="Y25710" s="38"/>
    </row>
    <row r="25711" spans="5:25">
      <c r="E25711" s="45"/>
      <c r="H25711" s="45"/>
      <c r="Q25711" s="38"/>
      <c r="Y25711" s="38"/>
    </row>
    <row r="25712" spans="5:25">
      <c r="E25712" s="45"/>
      <c r="H25712" s="45"/>
      <c r="Q25712" s="38"/>
      <c r="Y25712" s="38"/>
    </row>
    <row r="25713" spans="5:25">
      <c r="E25713" s="45"/>
      <c r="H25713" s="45"/>
      <c r="Q25713" s="38"/>
      <c r="Y25713" s="38"/>
    </row>
    <row r="25714" spans="5:25">
      <c r="E25714" s="45"/>
      <c r="H25714" s="45"/>
      <c r="Q25714" s="38"/>
      <c r="Y25714" s="38"/>
    </row>
    <row r="25715" spans="5:25">
      <c r="E25715" s="45"/>
      <c r="H25715" s="45"/>
      <c r="Q25715" s="38"/>
      <c r="Y25715" s="38"/>
    </row>
    <row r="25716" spans="5:25">
      <c r="E25716" s="45"/>
      <c r="H25716" s="45"/>
      <c r="Q25716" s="38"/>
      <c r="Y25716" s="38"/>
    </row>
    <row r="25717" spans="5:25">
      <c r="E25717" s="45"/>
      <c r="H25717" s="45"/>
      <c r="Q25717" s="38"/>
      <c r="Y25717" s="38"/>
    </row>
    <row r="25718" spans="5:25">
      <c r="E25718" s="45"/>
      <c r="H25718" s="45"/>
      <c r="Q25718" s="38"/>
      <c r="Y25718" s="38"/>
    </row>
    <row r="25719" spans="5:25">
      <c r="E25719" s="45"/>
      <c r="H25719" s="45"/>
      <c r="Q25719" s="38"/>
      <c r="Y25719" s="38"/>
    </row>
    <row r="25720" spans="5:25">
      <c r="E25720" s="45"/>
      <c r="H25720" s="45"/>
      <c r="Q25720" s="38"/>
      <c r="Y25720" s="38"/>
    </row>
    <row r="25721" spans="5:25">
      <c r="E25721" s="45"/>
      <c r="H25721" s="45"/>
      <c r="Q25721" s="38"/>
      <c r="Y25721" s="38"/>
    </row>
    <row r="25722" spans="5:25">
      <c r="E25722" s="45"/>
      <c r="H25722" s="45"/>
      <c r="Q25722" s="38"/>
      <c r="Y25722" s="38"/>
    </row>
    <row r="25723" spans="5:25">
      <c r="E25723" s="45"/>
      <c r="H25723" s="45"/>
      <c r="Q25723" s="38"/>
      <c r="Y25723" s="38"/>
    </row>
    <row r="25724" spans="5:25">
      <c r="E25724" s="45"/>
      <c r="H25724" s="45"/>
      <c r="Q25724" s="38"/>
      <c r="Y25724" s="38"/>
    </row>
    <row r="25725" spans="5:25">
      <c r="E25725" s="45"/>
      <c r="H25725" s="45"/>
      <c r="Q25725" s="38"/>
      <c r="Y25725" s="38"/>
    </row>
    <row r="25726" spans="5:25">
      <c r="E25726" s="45"/>
      <c r="H25726" s="45"/>
      <c r="Q25726" s="38"/>
      <c r="Y25726" s="38"/>
    </row>
    <row r="25727" spans="5:25">
      <c r="E25727" s="45"/>
      <c r="H25727" s="45"/>
      <c r="Q25727" s="38"/>
      <c r="Y25727" s="38"/>
    </row>
    <row r="25728" spans="5:25">
      <c r="E25728" s="45"/>
      <c r="H25728" s="45"/>
      <c r="Q25728" s="38"/>
      <c r="Y25728" s="38"/>
    </row>
    <row r="25729" spans="5:25">
      <c r="E25729" s="45"/>
      <c r="H25729" s="45"/>
      <c r="Q25729" s="38"/>
      <c r="Y25729" s="38"/>
    </row>
    <row r="25730" spans="5:25">
      <c r="E25730" s="45"/>
      <c r="H25730" s="45"/>
      <c r="Q25730" s="38"/>
      <c r="Y25730" s="38"/>
    </row>
    <row r="25731" spans="5:25">
      <c r="E25731" s="45"/>
      <c r="H25731" s="45"/>
      <c r="Q25731" s="38"/>
      <c r="Y25731" s="38"/>
    </row>
    <row r="25732" spans="5:25">
      <c r="E25732" s="45"/>
      <c r="H25732" s="45"/>
      <c r="Q25732" s="38"/>
      <c r="Y25732" s="38"/>
    </row>
    <row r="25733" spans="5:25">
      <c r="E25733" s="45"/>
      <c r="H25733" s="45"/>
      <c r="Q25733" s="38"/>
      <c r="Y25733" s="38"/>
    </row>
    <row r="25734" spans="5:25">
      <c r="E25734" s="45"/>
      <c r="H25734" s="45"/>
      <c r="Q25734" s="38"/>
      <c r="Y25734" s="38"/>
    </row>
    <row r="25735" spans="5:25">
      <c r="E25735" s="45"/>
      <c r="H25735" s="45"/>
      <c r="Q25735" s="38"/>
      <c r="Y25735" s="38"/>
    </row>
    <row r="25736" spans="5:25">
      <c r="E25736" s="45"/>
      <c r="H25736" s="45"/>
      <c r="Q25736" s="38"/>
      <c r="Y25736" s="38"/>
    </row>
    <row r="25737" spans="5:25">
      <c r="E25737" s="45"/>
      <c r="H25737" s="45"/>
      <c r="Q25737" s="38"/>
      <c r="Y25737" s="38"/>
    </row>
    <row r="25738" spans="5:25">
      <c r="E25738" s="45"/>
      <c r="H25738" s="45"/>
      <c r="Q25738" s="38"/>
      <c r="Y25738" s="38"/>
    </row>
    <row r="25739" spans="5:25">
      <c r="E25739" s="45"/>
      <c r="H25739" s="45"/>
      <c r="Q25739" s="38"/>
      <c r="Y25739" s="38"/>
    </row>
    <row r="25740" spans="5:25">
      <c r="E25740" s="45"/>
      <c r="H25740" s="45"/>
      <c r="Q25740" s="38"/>
      <c r="Y25740" s="38"/>
    </row>
    <row r="25741" spans="5:25">
      <c r="E25741" s="45"/>
      <c r="H25741" s="45"/>
      <c r="Q25741" s="38"/>
      <c r="Y25741" s="38"/>
    </row>
    <row r="25742" spans="5:25">
      <c r="E25742" s="45"/>
      <c r="H25742" s="45"/>
      <c r="Q25742" s="38"/>
      <c r="Y25742" s="38"/>
    </row>
    <row r="25743" spans="5:25">
      <c r="E25743" s="45"/>
      <c r="H25743" s="45"/>
      <c r="Q25743" s="38"/>
      <c r="Y25743" s="38"/>
    </row>
    <row r="25744" spans="5:25">
      <c r="E25744" s="45"/>
      <c r="H25744" s="45"/>
      <c r="Q25744" s="38"/>
      <c r="Y25744" s="38"/>
    </row>
    <row r="25745" spans="5:25">
      <c r="E25745" s="45"/>
      <c r="H25745" s="45"/>
      <c r="Q25745" s="38"/>
      <c r="Y25745" s="38"/>
    </row>
    <row r="25746" spans="5:25">
      <c r="E25746" s="45"/>
      <c r="H25746" s="45"/>
      <c r="Q25746" s="38"/>
      <c r="Y25746" s="38"/>
    </row>
    <row r="25747" spans="5:25">
      <c r="E25747" s="45"/>
      <c r="H25747" s="45"/>
      <c r="Q25747" s="38"/>
      <c r="Y25747" s="38"/>
    </row>
    <row r="25748" spans="5:25">
      <c r="E25748" s="45"/>
      <c r="H25748" s="45"/>
      <c r="Q25748" s="38"/>
      <c r="Y25748" s="38"/>
    </row>
    <row r="25749" spans="5:25">
      <c r="E25749" s="45"/>
      <c r="H25749" s="45"/>
      <c r="Q25749" s="38"/>
      <c r="Y25749" s="38"/>
    </row>
    <row r="25750" spans="5:25">
      <c r="E25750" s="45"/>
      <c r="H25750" s="45"/>
      <c r="Q25750" s="38"/>
      <c r="Y25750" s="38"/>
    </row>
    <row r="25751" spans="5:25">
      <c r="E25751" s="45"/>
      <c r="H25751" s="45"/>
      <c r="Q25751" s="38"/>
      <c r="Y25751" s="38"/>
    </row>
    <row r="25752" spans="5:25">
      <c r="E25752" s="45"/>
      <c r="H25752" s="45"/>
      <c r="Q25752" s="38"/>
      <c r="Y25752" s="38"/>
    </row>
    <row r="25753" spans="5:25">
      <c r="E25753" s="45"/>
      <c r="H25753" s="45"/>
      <c r="Q25753" s="38"/>
      <c r="Y25753" s="38"/>
    </row>
    <row r="25754" spans="5:25">
      <c r="E25754" s="45"/>
      <c r="H25754" s="45"/>
      <c r="Q25754" s="38"/>
      <c r="Y25754" s="38"/>
    </row>
    <row r="25755" spans="5:25">
      <c r="E25755" s="45"/>
      <c r="H25755" s="45"/>
      <c r="Q25755" s="38"/>
      <c r="Y25755" s="38"/>
    </row>
    <row r="25756" spans="5:25">
      <c r="E25756" s="45"/>
      <c r="H25756" s="45"/>
      <c r="Q25756" s="38"/>
      <c r="Y25756" s="38"/>
    </row>
    <row r="25757" spans="5:25">
      <c r="E25757" s="45"/>
      <c r="H25757" s="45"/>
      <c r="Q25757" s="38"/>
      <c r="Y25757" s="38"/>
    </row>
    <row r="25758" spans="5:25">
      <c r="E25758" s="45"/>
      <c r="H25758" s="45"/>
      <c r="Q25758" s="38"/>
      <c r="Y25758" s="38"/>
    </row>
    <row r="25759" spans="5:25">
      <c r="E25759" s="45"/>
      <c r="H25759" s="45"/>
      <c r="Q25759" s="38"/>
      <c r="Y25759" s="38"/>
    </row>
    <row r="25760" spans="5:25">
      <c r="E25760" s="45"/>
      <c r="H25760" s="45"/>
      <c r="Q25760" s="38"/>
      <c r="Y25760" s="38"/>
    </row>
    <row r="25761" spans="5:25">
      <c r="E25761" s="45"/>
      <c r="H25761" s="45"/>
      <c r="Q25761" s="38"/>
      <c r="Y25761" s="38"/>
    </row>
    <row r="25762" spans="5:25">
      <c r="E25762" s="45"/>
      <c r="H25762" s="45"/>
      <c r="Q25762" s="38"/>
      <c r="Y25762" s="38"/>
    </row>
    <row r="25763" spans="5:25">
      <c r="E25763" s="45"/>
      <c r="H25763" s="45"/>
      <c r="Q25763" s="38"/>
      <c r="Y25763" s="38"/>
    </row>
    <row r="25764" spans="5:25">
      <c r="E25764" s="45"/>
      <c r="H25764" s="45"/>
      <c r="Q25764" s="38"/>
      <c r="Y25764" s="38"/>
    </row>
    <row r="25765" spans="5:25">
      <c r="E25765" s="45"/>
      <c r="H25765" s="45"/>
      <c r="Q25765" s="38"/>
      <c r="Y25765" s="38"/>
    </row>
    <row r="25766" spans="5:25">
      <c r="E25766" s="45"/>
      <c r="H25766" s="45"/>
      <c r="Q25766" s="38"/>
      <c r="Y25766" s="38"/>
    </row>
    <row r="25767" spans="5:25">
      <c r="E25767" s="45"/>
      <c r="H25767" s="45"/>
      <c r="Q25767" s="38"/>
      <c r="Y25767" s="38"/>
    </row>
    <row r="25768" spans="5:25">
      <c r="E25768" s="45"/>
      <c r="H25768" s="45"/>
      <c r="Q25768" s="38"/>
      <c r="Y25768" s="38"/>
    </row>
    <row r="25769" spans="5:25">
      <c r="E25769" s="45"/>
      <c r="H25769" s="45"/>
      <c r="Q25769" s="38"/>
      <c r="Y25769" s="38"/>
    </row>
    <row r="25770" spans="5:25">
      <c r="E25770" s="45"/>
      <c r="H25770" s="45"/>
      <c r="Q25770" s="38"/>
      <c r="Y25770" s="38"/>
    </row>
    <row r="25771" spans="5:25">
      <c r="E25771" s="45"/>
      <c r="H25771" s="45"/>
      <c r="Q25771" s="38"/>
      <c r="Y25771" s="38"/>
    </row>
    <row r="25772" spans="5:25">
      <c r="E25772" s="45"/>
      <c r="H25772" s="45"/>
      <c r="Q25772" s="38"/>
      <c r="Y25772" s="38"/>
    </row>
    <row r="25773" spans="5:25">
      <c r="E25773" s="45"/>
      <c r="H25773" s="45"/>
      <c r="Q25773" s="38"/>
      <c r="Y25773" s="38"/>
    </row>
    <row r="25774" spans="5:25">
      <c r="E25774" s="45"/>
      <c r="H25774" s="45"/>
      <c r="Q25774" s="38"/>
      <c r="Y25774" s="38"/>
    </row>
    <row r="25775" spans="5:25">
      <c r="E25775" s="45"/>
      <c r="H25775" s="45"/>
      <c r="Q25775" s="38"/>
      <c r="Y25775" s="38"/>
    </row>
    <row r="25776" spans="5:25">
      <c r="E25776" s="45"/>
      <c r="H25776" s="45"/>
      <c r="Q25776" s="38"/>
      <c r="Y25776" s="38"/>
    </row>
    <row r="25777" spans="5:25">
      <c r="E25777" s="45"/>
      <c r="H25777" s="45"/>
      <c r="Q25777" s="38"/>
      <c r="Y25777" s="38"/>
    </row>
    <row r="25778" spans="5:25">
      <c r="E25778" s="45"/>
      <c r="H25778" s="45"/>
      <c r="Q25778" s="38"/>
      <c r="Y25778" s="38"/>
    </row>
    <row r="25779" spans="5:25">
      <c r="E25779" s="45"/>
      <c r="H25779" s="45"/>
      <c r="Q25779" s="38"/>
      <c r="Y25779" s="38"/>
    </row>
    <row r="25780" spans="5:25">
      <c r="E25780" s="45"/>
      <c r="H25780" s="45"/>
      <c r="Q25780" s="38"/>
      <c r="Y25780" s="38"/>
    </row>
    <row r="25781" spans="5:25">
      <c r="E25781" s="45"/>
      <c r="H25781" s="45"/>
      <c r="Q25781" s="38"/>
      <c r="Y25781" s="38"/>
    </row>
    <row r="25782" spans="5:25">
      <c r="E25782" s="45"/>
      <c r="H25782" s="45"/>
      <c r="Q25782" s="38"/>
      <c r="Y25782" s="38"/>
    </row>
    <row r="25783" spans="5:25">
      <c r="E25783" s="45"/>
      <c r="H25783" s="45"/>
      <c r="Q25783" s="38"/>
      <c r="Y25783" s="38"/>
    </row>
    <row r="25784" spans="5:25">
      <c r="E25784" s="45"/>
      <c r="H25784" s="45"/>
      <c r="Q25784" s="38"/>
      <c r="Y25784" s="38"/>
    </row>
    <row r="25785" spans="5:25">
      <c r="E25785" s="45"/>
      <c r="H25785" s="45"/>
      <c r="Q25785" s="38"/>
      <c r="Y25785" s="38"/>
    </row>
    <row r="25786" spans="5:25">
      <c r="E25786" s="45"/>
      <c r="H25786" s="45"/>
      <c r="Q25786" s="38"/>
      <c r="Y25786" s="38"/>
    </row>
    <row r="25787" spans="5:25">
      <c r="E25787" s="45"/>
      <c r="H25787" s="45"/>
      <c r="Q25787" s="38"/>
      <c r="Y25787" s="38"/>
    </row>
    <row r="25788" spans="5:25">
      <c r="E25788" s="45"/>
      <c r="H25788" s="45"/>
      <c r="Q25788" s="38"/>
      <c r="Y25788" s="38"/>
    </row>
    <row r="25789" spans="5:25">
      <c r="E25789" s="45"/>
      <c r="H25789" s="45"/>
      <c r="Q25789" s="38"/>
      <c r="Y25789" s="38"/>
    </row>
    <row r="25790" spans="5:25">
      <c r="E25790" s="45"/>
      <c r="H25790" s="45"/>
      <c r="Q25790" s="38"/>
      <c r="Y25790" s="38"/>
    </row>
    <row r="25791" spans="5:25">
      <c r="E25791" s="45"/>
      <c r="H25791" s="45"/>
      <c r="Q25791" s="38"/>
      <c r="Y25791" s="38"/>
    </row>
    <row r="25792" spans="5:25">
      <c r="E25792" s="45"/>
      <c r="H25792" s="45"/>
      <c r="Q25792" s="38"/>
      <c r="Y25792" s="38"/>
    </row>
    <row r="25793" spans="5:25">
      <c r="E25793" s="45"/>
      <c r="H25793" s="45"/>
      <c r="Q25793" s="38"/>
      <c r="Y25793" s="38"/>
    </row>
    <row r="25794" spans="5:25">
      <c r="E25794" s="45"/>
      <c r="H25794" s="45"/>
      <c r="Q25794" s="38"/>
      <c r="Y25794" s="38"/>
    </row>
    <row r="25795" spans="5:25">
      <c r="E25795" s="45"/>
      <c r="H25795" s="45"/>
      <c r="Q25795" s="38"/>
      <c r="Y25795" s="38"/>
    </row>
    <row r="25796" spans="5:25">
      <c r="E25796" s="45"/>
      <c r="H25796" s="45"/>
      <c r="Q25796" s="38"/>
      <c r="Y25796" s="38"/>
    </row>
    <row r="25797" spans="5:25">
      <c r="E25797" s="45"/>
      <c r="H25797" s="45"/>
      <c r="Q25797" s="38"/>
      <c r="Y25797" s="38"/>
    </row>
    <row r="25798" spans="5:25">
      <c r="E25798" s="45"/>
      <c r="H25798" s="45"/>
      <c r="Q25798" s="38"/>
      <c r="Y25798" s="38"/>
    </row>
    <row r="25799" spans="5:25">
      <c r="E25799" s="45"/>
      <c r="H25799" s="45"/>
      <c r="Q25799" s="38"/>
      <c r="Y25799" s="38"/>
    </row>
    <row r="25800" spans="5:25">
      <c r="E25800" s="45"/>
      <c r="H25800" s="45"/>
      <c r="Q25800" s="38"/>
      <c r="Y25800" s="38"/>
    </row>
    <row r="25801" spans="5:25">
      <c r="E25801" s="45"/>
      <c r="H25801" s="45"/>
      <c r="Q25801" s="38"/>
      <c r="Y25801" s="38"/>
    </row>
    <row r="25802" spans="5:25">
      <c r="E25802" s="45"/>
      <c r="H25802" s="45"/>
      <c r="Q25802" s="38"/>
      <c r="Y25802" s="38"/>
    </row>
    <row r="25803" spans="5:25">
      <c r="E25803" s="45"/>
      <c r="H25803" s="45"/>
      <c r="Q25803" s="38"/>
      <c r="Y25803" s="38"/>
    </row>
    <row r="25804" spans="5:25">
      <c r="E25804" s="45"/>
      <c r="H25804" s="45"/>
      <c r="Q25804" s="38"/>
      <c r="Y25804" s="38"/>
    </row>
    <row r="25805" spans="5:25">
      <c r="E25805" s="45"/>
      <c r="H25805" s="45"/>
      <c r="Q25805" s="38"/>
      <c r="Y25805" s="38"/>
    </row>
    <row r="25806" spans="5:25">
      <c r="E25806" s="45"/>
      <c r="H25806" s="45"/>
      <c r="Q25806" s="38"/>
      <c r="Y25806" s="38"/>
    </row>
    <row r="25807" spans="5:25">
      <c r="E25807" s="45"/>
      <c r="H25807" s="45"/>
      <c r="Q25807" s="38"/>
      <c r="Y25807" s="38"/>
    </row>
    <row r="25808" spans="5:25">
      <c r="E25808" s="45"/>
      <c r="H25808" s="45"/>
      <c r="Q25808" s="38"/>
      <c r="Y25808" s="38"/>
    </row>
    <row r="25809" spans="5:25">
      <c r="E25809" s="45"/>
      <c r="H25809" s="45"/>
      <c r="Q25809" s="38"/>
      <c r="Y25809" s="38"/>
    </row>
    <row r="25810" spans="5:25">
      <c r="E25810" s="45"/>
      <c r="H25810" s="45"/>
      <c r="Q25810" s="38"/>
      <c r="Y25810" s="38"/>
    </row>
    <row r="25811" spans="5:25">
      <c r="E25811" s="45"/>
      <c r="H25811" s="45"/>
      <c r="Q25811" s="38"/>
      <c r="Y25811" s="38"/>
    </row>
    <row r="25812" spans="5:25">
      <c r="E25812" s="45"/>
      <c r="H25812" s="45"/>
      <c r="Q25812" s="38"/>
      <c r="Y25812" s="38"/>
    </row>
    <row r="25813" spans="5:25">
      <c r="E25813" s="45"/>
      <c r="H25813" s="45"/>
      <c r="Q25813" s="38"/>
      <c r="Y25813" s="38"/>
    </row>
    <row r="25814" spans="5:25">
      <c r="E25814" s="45"/>
      <c r="H25814" s="45"/>
      <c r="Q25814" s="38"/>
      <c r="Y25814" s="38"/>
    </row>
    <row r="25815" spans="5:25">
      <c r="E25815" s="45"/>
      <c r="H25815" s="45"/>
      <c r="Q25815" s="38"/>
      <c r="Y25815" s="38"/>
    </row>
    <row r="25816" spans="5:25">
      <c r="E25816" s="45"/>
      <c r="H25816" s="45"/>
      <c r="Q25816" s="38"/>
      <c r="Y25816" s="38"/>
    </row>
    <row r="25817" spans="5:25">
      <c r="E25817" s="45"/>
      <c r="H25817" s="45"/>
      <c r="Q25817" s="38"/>
      <c r="Y25817" s="38"/>
    </row>
    <row r="25818" spans="5:25">
      <c r="E25818" s="45"/>
      <c r="H25818" s="45"/>
      <c r="Q25818" s="38"/>
      <c r="Y25818" s="38"/>
    </row>
    <row r="25819" spans="5:25">
      <c r="E25819" s="45"/>
      <c r="H25819" s="45"/>
      <c r="Q25819" s="38"/>
      <c r="Y25819" s="38"/>
    </row>
    <row r="25820" spans="5:25">
      <c r="E25820" s="45"/>
      <c r="H25820" s="45"/>
      <c r="Q25820" s="38"/>
      <c r="Y25820" s="38"/>
    </row>
    <row r="25821" spans="5:25">
      <c r="E25821" s="45"/>
      <c r="H25821" s="45"/>
      <c r="Q25821" s="38"/>
      <c r="Y25821" s="38"/>
    </row>
    <row r="25822" spans="5:25">
      <c r="E25822" s="45"/>
      <c r="H25822" s="45"/>
      <c r="Q25822" s="38"/>
      <c r="Y25822" s="38"/>
    </row>
    <row r="25823" spans="5:25">
      <c r="E25823" s="45"/>
      <c r="H25823" s="45"/>
      <c r="Q25823" s="38"/>
      <c r="Y25823" s="38"/>
    </row>
    <row r="25824" spans="5:25">
      <c r="E25824" s="45"/>
      <c r="H25824" s="45"/>
      <c r="Q25824" s="38"/>
      <c r="Y25824" s="38"/>
    </row>
    <row r="25825" spans="5:25">
      <c r="E25825" s="45"/>
      <c r="H25825" s="45"/>
      <c r="Q25825" s="38"/>
      <c r="Y25825" s="38"/>
    </row>
    <row r="25826" spans="5:25">
      <c r="E25826" s="45"/>
      <c r="H25826" s="45"/>
      <c r="Q25826" s="38"/>
      <c r="Y25826" s="38"/>
    </row>
    <row r="25827" spans="5:25">
      <c r="E25827" s="45"/>
      <c r="H25827" s="45"/>
      <c r="Q25827" s="38"/>
      <c r="Y25827" s="38"/>
    </row>
    <row r="25828" spans="5:25">
      <c r="E25828" s="45"/>
      <c r="H25828" s="45"/>
      <c r="Q25828" s="38"/>
      <c r="Y25828" s="38"/>
    </row>
    <row r="25829" spans="5:25">
      <c r="E25829" s="45"/>
      <c r="H25829" s="45"/>
      <c r="Q25829" s="38"/>
      <c r="Y25829" s="38"/>
    </row>
    <row r="25830" spans="5:25">
      <c r="E25830" s="45"/>
      <c r="H25830" s="45"/>
      <c r="Q25830" s="38"/>
      <c r="Y25830" s="38"/>
    </row>
    <row r="25831" spans="5:25">
      <c r="E25831" s="45"/>
      <c r="H25831" s="45"/>
      <c r="Q25831" s="38"/>
      <c r="Y25831" s="38"/>
    </row>
    <row r="25832" spans="5:25">
      <c r="E25832" s="45"/>
      <c r="H25832" s="45"/>
      <c r="Q25832" s="38"/>
      <c r="Y25832" s="38"/>
    </row>
    <row r="25833" spans="5:25">
      <c r="E25833" s="45"/>
      <c r="H25833" s="45"/>
      <c r="Q25833" s="38"/>
      <c r="Y25833" s="38"/>
    </row>
    <row r="25834" spans="5:25">
      <c r="E25834" s="45"/>
      <c r="H25834" s="45"/>
      <c r="Q25834" s="38"/>
      <c r="Y25834" s="38"/>
    </row>
    <row r="25835" spans="5:25">
      <c r="E25835" s="45"/>
      <c r="H25835" s="45"/>
      <c r="Q25835" s="38"/>
      <c r="Y25835" s="38"/>
    </row>
    <row r="25836" spans="5:25">
      <c r="E25836" s="45"/>
      <c r="H25836" s="45"/>
      <c r="Q25836" s="38"/>
      <c r="Y25836" s="38"/>
    </row>
    <row r="25837" spans="5:25">
      <c r="E25837" s="45"/>
      <c r="H25837" s="45"/>
      <c r="Q25837" s="38"/>
      <c r="Y25837" s="38"/>
    </row>
    <row r="25838" spans="5:25">
      <c r="E25838" s="45"/>
      <c r="H25838" s="45"/>
      <c r="Q25838" s="38"/>
      <c r="Y25838" s="38"/>
    </row>
    <row r="25839" spans="5:25">
      <c r="E25839" s="45"/>
      <c r="H25839" s="45"/>
      <c r="Q25839" s="38"/>
      <c r="Y25839" s="38"/>
    </row>
    <row r="25840" spans="5:25">
      <c r="E25840" s="45"/>
      <c r="H25840" s="45"/>
      <c r="Q25840" s="38"/>
      <c r="Y25840" s="38"/>
    </row>
    <row r="25841" spans="5:25">
      <c r="E25841" s="45"/>
      <c r="H25841" s="45"/>
      <c r="Q25841" s="38"/>
      <c r="Y25841" s="38"/>
    </row>
    <row r="25842" spans="5:25">
      <c r="E25842" s="45"/>
      <c r="H25842" s="45"/>
      <c r="Q25842" s="38"/>
      <c r="Y25842" s="38"/>
    </row>
    <row r="25843" spans="5:25">
      <c r="E25843" s="45"/>
      <c r="H25843" s="45"/>
      <c r="Q25843" s="38"/>
      <c r="Y25843" s="38"/>
    </row>
    <row r="25844" spans="5:25">
      <c r="E25844" s="45"/>
      <c r="H25844" s="45"/>
      <c r="Q25844" s="38"/>
      <c r="Y25844" s="38"/>
    </row>
    <row r="25845" spans="5:25">
      <c r="E25845" s="45"/>
      <c r="H25845" s="45"/>
      <c r="Q25845" s="38"/>
      <c r="Y25845" s="38"/>
    </row>
    <row r="25846" spans="5:25">
      <c r="E25846" s="45"/>
      <c r="H25846" s="45"/>
      <c r="Q25846" s="38"/>
      <c r="Y25846" s="38"/>
    </row>
    <row r="25847" spans="5:25">
      <c r="E25847" s="45"/>
      <c r="H25847" s="45"/>
      <c r="Q25847" s="38"/>
      <c r="Y25847" s="38"/>
    </row>
    <row r="25848" spans="5:25">
      <c r="E25848" s="45"/>
      <c r="H25848" s="45"/>
      <c r="Q25848" s="38"/>
      <c r="Y25848" s="38"/>
    </row>
    <row r="25849" spans="5:25">
      <c r="E25849" s="45"/>
      <c r="H25849" s="45"/>
      <c r="Q25849" s="38"/>
      <c r="Y25849" s="38"/>
    </row>
    <row r="25850" spans="5:25">
      <c r="E25850" s="45"/>
      <c r="H25850" s="45"/>
      <c r="Q25850" s="38"/>
      <c r="Y25850" s="38"/>
    </row>
    <row r="25851" spans="5:25">
      <c r="E25851" s="45"/>
      <c r="H25851" s="45"/>
      <c r="Q25851" s="38"/>
      <c r="Y25851" s="38"/>
    </row>
    <row r="25852" spans="5:25">
      <c r="E25852" s="45"/>
      <c r="H25852" s="45"/>
      <c r="Q25852" s="38"/>
      <c r="Y25852" s="38"/>
    </row>
    <row r="25853" spans="5:25">
      <c r="E25853" s="45"/>
      <c r="H25853" s="45"/>
      <c r="Q25853" s="38"/>
      <c r="Y25853" s="38"/>
    </row>
    <row r="25854" spans="5:25">
      <c r="E25854" s="45"/>
      <c r="H25854" s="45"/>
      <c r="Q25854" s="38"/>
      <c r="Y25854" s="38"/>
    </row>
    <row r="25855" spans="5:25">
      <c r="E25855" s="45"/>
      <c r="H25855" s="45"/>
      <c r="Q25855" s="38"/>
      <c r="Y25855" s="38"/>
    </row>
    <row r="25856" spans="5:25">
      <c r="E25856" s="45"/>
      <c r="H25856" s="45"/>
      <c r="Q25856" s="38"/>
      <c r="Y25856" s="38"/>
    </row>
    <row r="25857" spans="5:25">
      <c r="E25857" s="45"/>
      <c r="H25857" s="45"/>
      <c r="Q25857" s="38"/>
      <c r="Y25857" s="38"/>
    </row>
    <row r="25858" spans="5:25">
      <c r="E25858" s="45"/>
      <c r="H25858" s="45"/>
      <c r="Q25858" s="38"/>
      <c r="Y25858" s="38"/>
    </row>
    <row r="25859" spans="5:25">
      <c r="E25859" s="45"/>
      <c r="H25859" s="45"/>
      <c r="Q25859" s="38"/>
      <c r="Y25859" s="38"/>
    </row>
    <row r="25860" spans="5:25">
      <c r="E25860" s="45"/>
      <c r="H25860" s="45"/>
      <c r="Q25860" s="38"/>
      <c r="Y25860" s="38"/>
    </row>
    <row r="25861" spans="5:25">
      <c r="E25861" s="45"/>
      <c r="H25861" s="45"/>
      <c r="Q25861" s="38"/>
      <c r="Y25861" s="38"/>
    </row>
    <row r="25862" spans="5:25">
      <c r="E25862" s="45"/>
      <c r="H25862" s="45"/>
      <c r="Q25862" s="38"/>
      <c r="Y25862" s="38"/>
    </row>
    <row r="25863" spans="5:25">
      <c r="E25863" s="45"/>
      <c r="H25863" s="45"/>
      <c r="Q25863" s="38"/>
      <c r="Y25863" s="38"/>
    </row>
    <row r="25864" spans="5:25">
      <c r="E25864" s="45"/>
      <c r="H25864" s="45"/>
      <c r="Q25864" s="38"/>
      <c r="Y25864" s="38"/>
    </row>
    <row r="25865" spans="5:25">
      <c r="E25865" s="45"/>
      <c r="H25865" s="45"/>
      <c r="Q25865" s="38"/>
      <c r="Y25865" s="38"/>
    </row>
    <row r="25866" spans="5:25">
      <c r="E25866" s="45"/>
      <c r="H25866" s="45"/>
      <c r="Q25866" s="38"/>
      <c r="Y25866" s="38"/>
    </row>
    <row r="25867" spans="5:25">
      <c r="E25867" s="45"/>
      <c r="H25867" s="45"/>
      <c r="Q25867" s="38"/>
      <c r="Y25867" s="38"/>
    </row>
    <row r="25868" spans="5:25">
      <c r="E25868" s="45"/>
      <c r="H25868" s="45"/>
      <c r="Q25868" s="38"/>
      <c r="Y25868" s="38"/>
    </row>
    <row r="25869" spans="5:25">
      <c r="E25869" s="45"/>
      <c r="H25869" s="45"/>
      <c r="Q25869" s="38"/>
      <c r="Y25869" s="38"/>
    </row>
    <row r="25870" spans="5:25">
      <c r="E25870" s="45"/>
      <c r="H25870" s="45"/>
      <c r="Q25870" s="38"/>
      <c r="Y25870" s="38"/>
    </row>
    <row r="25871" spans="5:25">
      <c r="E25871" s="45"/>
      <c r="H25871" s="45"/>
      <c r="Q25871" s="38"/>
      <c r="Y25871" s="38"/>
    </row>
    <row r="25872" spans="5:25">
      <c r="E25872" s="45"/>
      <c r="H25872" s="45"/>
      <c r="Q25872" s="38"/>
      <c r="Y25872" s="38"/>
    </row>
    <row r="25873" spans="5:25">
      <c r="E25873" s="45"/>
      <c r="H25873" s="45"/>
      <c r="Q25873" s="38"/>
      <c r="Y25873" s="38"/>
    </row>
    <row r="25874" spans="5:25">
      <c r="E25874" s="45"/>
      <c r="H25874" s="45"/>
      <c r="Q25874" s="38"/>
      <c r="Y25874" s="38"/>
    </row>
    <row r="25875" spans="5:25">
      <c r="E25875" s="45"/>
      <c r="H25875" s="45"/>
      <c r="Q25875" s="38"/>
      <c r="Y25875" s="38"/>
    </row>
    <row r="25876" spans="5:25">
      <c r="E25876" s="45"/>
      <c r="H25876" s="45"/>
      <c r="Q25876" s="38"/>
      <c r="Y25876" s="38"/>
    </row>
    <row r="25877" spans="5:25">
      <c r="E25877" s="45"/>
      <c r="H25877" s="45"/>
      <c r="Q25877" s="38"/>
      <c r="Y25877" s="38"/>
    </row>
    <row r="25878" spans="5:25">
      <c r="E25878" s="45"/>
      <c r="H25878" s="45"/>
      <c r="Q25878" s="38"/>
      <c r="Y25878" s="38"/>
    </row>
    <row r="25879" spans="5:25">
      <c r="E25879" s="45"/>
      <c r="H25879" s="45"/>
      <c r="Q25879" s="38"/>
      <c r="Y25879" s="38"/>
    </row>
    <row r="25880" spans="5:25">
      <c r="E25880" s="45"/>
      <c r="H25880" s="45"/>
      <c r="Q25880" s="38"/>
      <c r="Y25880" s="38"/>
    </row>
    <row r="25881" spans="5:25">
      <c r="E25881" s="45"/>
      <c r="H25881" s="45"/>
      <c r="Q25881" s="38"/>
      <c r="Y25881" s="38"/>
    </row>
    <row r="25882" spans="5:25">
      <c r="E25882" s="45"/>
      <c r="H25882" s="45"/>
      <c r="Q25882" s="38"/>
      <c r="Y25882" s="38"/>
    </row>
    <row r="25883" spans="5:25">
      <c r="E25883" s="45"/>
      <c r="H25883" s="45"/>
      <c r="Q25883" s="38"/>
      <c r="Y25883" s="38"/>
    </row>
    <row r="25884" spans="5:25">
      <c r="E25884" s="45"/>
      <c r="H25884" s="45"/>
      <c r="Q25884" s="38"/>
      <c r="Y25884" s="38"/>
    </row>
    <row r="25885" spans="5:25">
      <c r="E25885" s="45"/>
      <c r="H25885" s="45"/>
      <c r="Q25885" s="38"/>
      <c r="Y25885" s="38"/>
    </row>
    <row r="25886" spans="5:25">
      <c r="E25886" s="45"/>
      <c r="H25886" s="45"/>
      <c r="Q25886" s="38"/>
      <c r="Y25886" s="38"/>
    </row>
    <row r="25887" spans="5:25">
      <c r="E25887" s="45"/>
      <c r="H25887" s="45"/>
      <c r="Q25887" s="38"/>
      <c r="Y25887" s="38"/>
    </row>
    <row r="25888" spans="5:25">
      <c r="E25888" s="45"/>
      <c r="H25888" s="45"/>
      <c r="Q25888" s="38"/>
      <c r="Y25888" s="38"/>
    </row>
    <row r="25889" spans="5:25">
      <c r="E25889" s="45"/>
      <c r="H25889" s="45"/>
      <c r="Q25889" s="38"/>
      <c r="Y25889" s="38"/>
    </row>
    <row r="25890" spans="5:25">
      <c r="E25890" s="45"/>
      <c r="H25890" s="45"/>
      <c r="Q25890" s="38"/>
      <c r="Y25890" s="38"/>
    </row>
    <row r="25891" spans="5:25">
      <c r="E25891" s="45"/>
      <c r="H25891" s="45"/>
      <c r="Q25891" s="38"/>
      <c r="Y25891" s="38"/>
    </row>
    <row r="25892" spans="5:25">
      <c r="E25892" s="45"/>
      <c r="H25892" s="45"/>
      <c r="Q25892" s="38"/>
      <c r="Y25892" s="38"/>
    </row>
    <row r="25893" spans="5:25">
      <c r="E25893" s="45"/>
      <c r="H25893" s="45"/>
      <c r="Q25893" s="38"/>
      <c r="Y25893" s="38"/>
    </row>
    <row r="25894" spans="5:25">
      <c r="E25894" s="45"/>
      <c r="H25894" s="45"/>
      <c r="Q25894" s="38"/>
      <c r="Y25894" s="38"/>
    </row>
    <row r="25895" spans="5:25">
      <c r="E25895" s="45"/>
      <c r="H25895" s="45"/>
      <c r="Q25895" s="38"/>
      <c r="Y25895" s="38"/>
    </row>
    <row r="25896" spans="5:25">
      <c r="E25896" s="45"/>
      <c r="H25896" s="45"/>
      <c r="Q25896" s="38"/>
      <c r="Y25896" s="38"/>
    </row>
    <row r="25897" spans="5:25">
      <c r="E25897" s="45"/>
      <c r="H25897" s="45"/>
      <c r="Q25897" s="38"/>
      <c r="Y25897" s="38"/>
    </row>
    <row r="25898" spans="5:25">
      <c r="E25898" s="45"/>
      <c r="H25898" s="45"/>
      <c r="Q25898" s="38"/>
      <c r="Y25898" s="38"/>
    </row>
    <row r="25899" spans="5:25">
      <c r="E25899" s="45"/>
      <c r="H25899" s="45"/>
      <c r="Q25899" s="38"/>
      <c r="Y25899" s="38"/>
    </row>
    <row r="25900" spans="5:25">
      <c r="E25900" s="45"/>
      <c r="H25900" s="45"/>
      <c r="Q25900" s="38"/>
      <c r="Y25900" s="38"/>
    </row>
    <row r="25901" spans="5:25">
      <c r="E25901" s="45"/>
      <c r="H25901" s="45"/>
      <c r="Q25901" s="38"/>
      <c r="Y25901" s="38"/>
    </row>
    <row r="25902" spans="5:25">
      <c r="E25902" s="45"/>
      <c r="H25902" s="45"/>
      <c r="Q25902" s="38"/>
      <c r="Y25902" s="38"/>
    </row>
    <row r="25903" spans="5:25">
      <c r="E25903" s="45"/>
      <c r="H25903" s="45"/>
      <c r="Q25903" s="38"/>
      <c r="Y25903" s="38"/>
    </row>
    <row r="25904" spans="5:25">
      <c r="E25904" s="45"/>
      <c r="H25904" s="45"/>
      <c r="Q25904" s="38"/>
      <c r="Y25904" s="38"/>
    </row>
    <row r="25905" spans="5:25">
      <c r="E25905" s="45"/>
      <c r="H25905" s="45"/>
      <c r="Q25905" s="38"/>
      <c r="Y25905" s="38"/>
    </row>
    <row r="25906" spans="5:25">
      <c r="E25906" s="45"/>
      <c r="H25906" s="45"/>
      <c r="Q25906" s="38"/>
      <c r="Y25906" s="38"/>
    </row>
    <row r="25907" spans="5:25">
      <c r="E25907" s="45"/>
      <c r="H25907" s="45"/>
      <c r="Q25907" s="38"/>
      <c r="Y25907" s="38"/>
    </row>
    <row r="25908" spans="5:25">
      <c r="E25908" s="45"/>
      <c r="H25908" s="45"/>
      <c r="Q25908" s="38"/>
      <c r="Y25908" s="38"/>
    </row>
    <row r="25909" spans="5:25">
      <c r="E25909" s="45"/>
      <c r="H25909" s="45"/>
      <c r="Q25909" s="38"/>
      <c r="Y25909" s="38"/>
    </row>
    <row r="25910" spans="5:25">
      <c r="E25910" s="45"/>
      <c r="H25910" s="45"/>
      <c r="Q25910" s="38"/>
      <c r="Y25910" s="38"/>
    </row>
    <row r="25911" spans="5:25">
      <c r="E25911" s="45"/>
      <c r="H25911" s="45"/>
      <c r="Q25911" s="38"/>
      <c r="Y25911" s="38"/>
    </row>
    <row r="25912" spans="5:25">
      <c r="E25912" s="45"/>
      <c r="H25912" s="45"/>
      <c r="Q25912" s="38"/>
      <c r="Y25912" s="38"/>
    </row>
    <row r="25913" spans="5:25">
      <c r="E25913" s="45"/>
      <c r="H25913" s="45"/>
      <c r="Q25913" s="38"/>
      <c r="Y25913" s="38"/>
    </row>
    <row r="25914" spans="5:25">
      <c r="E25914" s="45"/>
      <c r="H25914" s="45"/>
      <c r="Q25914" s="38"/>
      <c r="Y25914" s="38"/>
    </row>
    <row r="25915" spans="5:25">
      <c r="E25915" s="45"/>
      <c r="H25915" s="45"/>
      <c r="Q25915" s="38"/>
      <c r="Y25915" s="38"/>
    </row>
    <row r="25916" spans="5:25">
      <c r="E25916" s="45"/>
      <c r="H25916" s="45"/>
      <c r="Q25916" s="38"/>
      <c r="Y25916" s="38"/>
    </row>
    <row r="25917" spans="5:25">
      <c r="E25917" s="45"/>
      <c r="H25917" s="45"/>
      <c r="Q25917" s="38"/>
      <c r="Y25917" s="38"/>
    </row>
    <row r="25918" spans="5:25">
      <c r="E25918" s="45"/>
      <c r="H25918" s="45"/>
      <c r="Q25918" s="38"/>
      <c r="Y25918" s="38"/>
    </row>
    <row r="25919" spans="5:25">
      <c r="E25919" s="45"/>
      <c r="H25919" s="45"/>
      <c r="Q25919" s="38"/>
      <c r="Y25919" s="38"/>
    </row>
    <row r="25920" spans="5:25">
      <c r="E25920" s="45"/>
      <c r="H25920" s="45"/>
      <c r="Q25920" s="38"/>
      <c r="Y25920" s="38"/>
    </row>
    <row r="25921" spans="5:25">
      <c r="E25921" s="45"/>
      <c r="H25921" s="45"/>
      <c r="Q25921" s="38"/>
      <c r="Y25921" s="38"/>
    </row>
    <row r="25922" spans="5:25">
      <c r="E25922" s="45"/>
      <c r="H25922" s="45"/>
      <c r="Q25922" s="38"/>
      <c r="Y25922" s="38"/>
    </row>
    <row r="25923" spans="5:25">
      <c r="E25923" s="45"/>
      <c r="H25923" s="45"/>
      <c r="Q25923" s="38"/>
      <c r="Y25923" s="38"/>
    </row>
    <row r="25924" spans="5:25">
      <c r="E25924" s="45"/>
      <c r="H25924" s="45"/>
      <c r="Q25924" s="38"/>
      <c r="Y25924" s="38"/>
    </row>
    <row r="25925" spans="5:25">
      <c r="E25925" s="45"/>
      <c r="H25925" s="45"/>
      <c r="Q25925" s="38"/>
      <c r="Y25925" s="38"/>
    </row>
    <row r="25926" spans="5:25">
      <c r="E25926" s="45"/>
      <c r="H25926" s="45"/>
      <c r="Q25926" s="38"/>
      <c r="Y25926" s="38"/>
    </row>
    <row r="25927" spans="5:25">
      <c r="E25927" s="45"/>
      <c r="H25927" s="45"/>
      <c r="Q25927" s="38"/>
      <c r="Y25927" s="38"/>
    </row>
    <row r="25928" spans="5:25">
      <c r="E25928" s="45"/>
      <c r="H25928" s="45"/>
      <c r="Q25928" s="38"/>
      <c r="Y25928" s="38"/>
    </row>
    <row r="25929" spans="5:25">
      <c r="E25929" s="45"/>
      <c r="H25929" s="45"/>
      <c r="Q25929" s="38"/>
      <c r="Y25929" s="38"/>
    </row>
    <row r="25930" spans="5:25">
      <c r="E25930" s="45"/>
      <c r="H25930" s="45"/>
      <c r="Q25930" s="38"/>
      <c r="Y25930" s="38"/>
    </row>
    <row r="25931" spans="5:25">
      <c r="E25931" s="45"/>
      <c r="H25931" s="45"/>
      <c r="Q25931" s="38"/>
      <c r="Y25931" s="38"/>
    </row>
    <row r="25932" spans="5:25">
      <c r="E25932" s="45"/>
      <c r="H25932" s="45"/>
      <c r="Q25932" s="38"/>
      <c r="Y25932" s="38"/>
    </row>
    <row r="25933" spans="5:25">
      <c r="E25933" s="45"/>
      <c r="H25933" s="45"/>
      <c r="Q25933" s="38"/>
      <c r="Y25933" s="38"/>
    </row>
    <row r="25934" spans="5:25">
      <c r="E25934" s="45"/>
      <c r="H25934" s="45"/>
      <c r="Q25934" s="38"/>
      <c r="Y25934" s="38"/>
    </row>
    <row r="25935" spans="5:25">
      <c r="E25935" s="45"/>
      <c r="H25935" s="45"/>
      <c r="Q25935" s="38"/>
      <c r="Y25935" s="38"/>
    </row>
    <row r="25936" spans="5:25">
      <c r="E25936" s="45"/>
      <c r="H25936" s="45"/>
      <c r="Q25936" s="38"/>
      <c r="Y25936" s="38"/>
    </row>
    <row r="25937" spans="5:25">
      <c r="E25937" s="45"/>
      <c r="H25937" s="45"/>
      <c r="Q25937" s="38"/>
      <c r="Y25937" s="38"/>
    </row>
    <row r="25938" spans="5:25">
      <c r="E25938" s="45"/>
      <c r="H25938" s="45"/>
      <c r="Q25938" s="38"/>
      <c r="Y25938" s="38"/>
    </row>
    <row r="25939" spans="5:25">
      <c r="E25939" s="45"/>
      <c r="H25939" s="45"/>
      <c r="Q25939" s="38"/>
      <c r="Y25939" s="38"/>
    </row>
    <row r="25940" spans="5:25">
      <c r="E25940" s="45"/>
      <c r="H25940" s="45"/>
      <c r="Q25940" s="38"/>
      <c r="Y25940" s="38"/>
    </row>
    <row r="25941" spans="5:25">
      <c r="E25941" s="45"/>
      <c r="H25941" s="45"/>
      <c r="Q25941" s="38"/>
      <c r="Y25941" s="38"/>
    </row>
    <row r="25942" spans="5:25">
      <c r="E25942" s="45"/>
      <c r="H25942" s="45"/>
      <c r="Q25942" s="38"/>
      <c r="Y25942" s="38"/>
    </row>
    <row r="25943" spans="5:25">
      <c r="E25943" s="45"/>
      <c r="H25943" s="45"/>
      <c r="Q25943" s="38"/>
      <c r="Y25943" s="38"/>
    </row>
    <row r="25944" spans="5:25">
      <c r="E25944" s="45"/>
      <c r="H25944" s="45"/>
      <c r="Q25944" s="38"/>
      <c r="Y25944" s="38"/>
    </row>
    <row r="25945" spans="5:25">
      <c r="E25945" s="45"/>
      <c r="H25945" s="45"/>
      <c r="Q25945" s="38"/>
      <c r="Y25945" s="38"/>
    </row>
    <row r="25946" spans="5:25">
      <c r="E25946" s="45"/>
      <c r="H25946" s="45"/>
      <c r="Q25946" s="38"/>
      <c r="Y25946" s="38"/>
    </row>
    <row r="25947" spans="5:25">
      <c r="E25947" s="45"/>
      <c r="H25947" s="45"/>
      <c r="Q25947" s="38"/>
      <c r="Y25947" s="38"/>
    </row>
    <row r="25948" spans="5:25">
      <c r="E25948" s="45"/>
      <c r="H25948" s="45"/>
      <c r="Q25948" s="38"/>
      <c r="Y25948" s="38"/>
    </row>
    <row r="25949" spans="5:25">
      <c r="E25949" s="45"/>
      <c r="H25949" s="45"/>
      <c r="Q25949" s="38"/>
      <c r="Y25949" s="38"/>
    </row>
    <row r="25950" spans="5:25">
      <c r="E25950" s="45"/>
      <c r="H25950" s="45"/>
      <c r="Q25950" s="38"/>
      <c r="Y25950" s="38"/>
    </row>
    <row r="25951" spans="5:25">
      <c r="E25951" s="45"/>
      <c r="H25951" s="45"/>
      <c r="Q25951" s="38"/>
      <c r="Y25951" s="38"/>
    </row>
    <row r="25952" spans="5:25">
      <c r="E25952" s="45"/>
      <c r="H25952" s="45"/>
      <c r="Q25952" s="38"/>
      <c r="Y25952" s="38"/>
    </row>
    <row r="25953" spans="5:25">
      <c r="E25953" s="45"/>
      <c r="H25953" s="45"/>
      <c r="Q25953" s="38"/>
      <c r="Y25953" s="38"/>
    </row>
    <row r="25954" spans="5:25">
      <c r="E25954" s="45"/>
      <c r="H25954" s="45"/>
      <c r="Q25954" s="38"/>
      <c r="Y25954" s="38"/>
    </row>
    <row r="25955" spans="5:25">
      <c r="E25955" s="45"/>
      <c r="H25955" s="45"/>
      <c r="Q25955" s="38"/>
      <c r="Y25955" s="38"/>
    </row>
    <row r="25956" spans="5:25">
      <c r="E25956" s="45"/>
      <c r="H25956" s="45"/>
      <c r="Q25956" s="38"/>
      <c r="Y25956" s="38"/>
    </row>
    <row r="25957" spans="5:25">
      <c r="E25957" s="45"/>
      <c r="H25957" s="45"/>
      <c r="Q25957" s="38"/>
      <c r="Y25957" s="38"/>
    </row>
    <row r="25958" spans="5:25">
      <c r="E25958" s="45"/>
      <c r="H25958" s="45"/>
      <c r="Q25958" s="38"/>
      <c r="Y25958" s="38"/>
    </row>
    <row r="25959" spans="5:25">
      <c r="E25959" s="45"/>
      <c r="H25959" s="45"/>
      <c r="Q25959" s="38"/>
      <c r="Y25959" s="38"/>
    </row>
    <row r="25960" spans="5:25">
      <c r="E25960" s="45"/>
      <c r="H25960" s="45"/>
      <c r="Q25960" s="38"/>
      <c r="Y25960" s="38"/>
    </row>
    <row r="25961" spans="5:25">
      <c r="E25961" s="45"/>
      <c r="H25961" s="45"/>
      <c r="Q25961" s="38"/>
      <c r="Y25961" s="38"/>
    </row>
    <row r="25962" spans="5:25">
      <c r="E25962" s="45"/>
      <c r="H25962" s="45"/>
      <c r="Q25962" s="38"/>
      <c r="Y25962" s="38"/>
    </row>
    <row r="25963" spans="5:25">
      <c r="E25963" s="45"/>
      <c r="H25963" s="45"/>
      <c r="Q25963" s="38"/>
      <c r="Y25963" s="38"/>
    </row>
    <row r="25964" spans="5:25">
      <c r="E25964" s="45"/>
      <c r="H25964" s="45"/>
      <c r="Q25964" s="38"/>
      <c r="Y25964" s="38"/>
    </row>
    <row r="25965" spans="5:25">
      <c r="E25965" s="45"/>
      <c r="H25965" s="45"/>
      <c r="Q25965" s="38"/>
      <c r="Y25965" s="38"/>
    </row>
    <row r="25966" spans="5:25">
      <c r="E25966" s="45"/>
      <c r="H25966" s="45"/>
      <c r="Q25966" s="38"/>
      <c r="Y25966" s="38"/>
    </row>
    <row r="25967" spans="5:25">
      <c r="E25967" s="45"/>
      <c r="H25967" s="45"/>
      <c r="Q25967" s="38"/>
      <c r="Y25967" s="38"/>
    </row>
    <row r="25968" spans="5:25">
      <c r="E25968" s="45"/>
      <c r="H25968" s="45"/>
      <c r="Q25968" s="38"/>
      <c r="Y25968" s="38"/>
    </row>
    <row r="25969" spans="5:25">
      <c r="E25969" s="45"/>
      <c r="H25969" s="45"/>
      <c r="Q25969" s="38"/>
      <c r="Y25969" s="38"/>
    </row>
    <row r="25970" spans="5:25">
      <c r="E25970" s="45"/>
      <c r="H25970" s="45"/>
      <c r="Q25970" s="38"/>
      <c r="Y25970" s="38"/>
    </row>
    <row r="25971" spans="5:25">
      <c r="E25971" s="45"/>
      <c r="H25971" s="45"/>
      <c r="Q25971" s="38"/>
      <c r="Y25971" s="38"/>
    </row>
    <row r="25972" spans="5:25">
      <c r="E25972" s="45"/>
      <c r="H25972" s="45"/>
      <c r="Q25972" s="38"/>
      <c r="Y25972" s="38"/>
    </row>
    <row r="25973" spans="5:25">
      <c r="E25973" s="45"/>
      <c r="H25973" s="45"/>
      <c r="Q25973" s="38"/>
      <c r="Y25973" s="38"/>
    </row>
    <row r="25974" spans="5:25">
      <c r="E25974" s="45"/>
      <c r="H25974" s="45"/>
      <c r="Q25974" s="38"/>
      <c r="Y25974" s="38"/>
    </row>
    <row r="25975" spans="5:25">
      <c r="E25975" s="45"/>
      <c r="H25975" s="45"/>
      <c r="Q25975" s="38"/>
      <c r="Y25975" s="38"/>
    </row>
    <row r="25976" spans="5:25">
      <c r="E25976" s="45"/>
      <c r="H25976" s="45"/>
      <c r="Q25976" s="38"/>
      <c r="Y25976" s="38"/>
    </row>
    <row r="25977" spans="5:25">
      <c r="E25977" s="45"/>
      <c r="H25977" s="45"/>
      <c r="Q25977" s="38"/>
      <c r="Y25977" s="38"/>
    </row>
    <row r="25978" spans="5:25">
      <c r="E25978" s="45"/>
      <c r="H25978" s="45"/>
      <c r="Q25978" s="38"/>
      <c r="Y25978" s="38"/>
    </row>
    <row r="25979" spans="5:25">
      <c r="E25979" s="45"/>
      <c r="H25979" s="45"/>
      <c r="Q25979" s="38"/>
      <c r="Y25979" s="38"/>
    </row>
    <row r="25980" spans="5:25">
      <c r="E25980" s="45"/>
      <c r="H25980" s="45"/>
      <c r="Q25980" s="38"/>
      <c r="Y25980" s="38"/>
    </row>
    <row r="25981" spans="5:25">
      <c r="E25981" s="45"/>
      <c r="H25981" s="45"/>
      <c r="Q25981" s="38"/>
      <c r="Y25981" s="38"/>
    </row>
    <row r="25982" spans="5:25">
      <c r="E25982" s="45"/>
      <c r="H25982" s="45"/>
      <c r="Q25982" s="38"/>
      <c r="Y25982" s="38"/>
    </row>
    <row r="25983" spans="5:25">
      <c r="E25983" s="45"/>
      <c r="H25983" s="45"/>
      <c r="Q25983" s="38"/>
      <c r="Y25983" s="38"/>
    </row>
    <row r="25984" spans="5:25">
      <c r="E25984" s="45"/>
      <c r="H25984" s="45"/>
      <c r="Q25984" s="38"/>
      <c r="Y25984" s="38"/>
    </row>
    <row r="25985" spans="5:25">
      <c r="E25985" s="45"/>
      <c r="H25985" s="45"/>
      <c r="Q25985" s="38"/>
      <c r="Y25985" s="38"/>
    </row>
    <row r="25986" spans="5:25">
      <c r="E25986" s="45"/>
      <c r="H25986" s="45"/>
      <c r="Q25986" s="38"/>
      <c r="Y25986" s="38"/>
    </row>
    <row r="25987" spans="5:25">
      <c r="E25987" s="45"/>
      <c r="H25987" s="45"/>
      <c r="Q25987" s="38"/>
      <c r="Y25987" s="38"/>
    </row>
    <row r="25988" spans="5:25">
      <c r="E25988" s="45"/>
      <c r="H25988" s="45"/>
      <c r="Q25988" s="38"/>
      <c r="Y25988" s="38"/>
    </row>
    <row r="25989" spans="5:25">
      <c r="E25989" s="45"/>
      <c r="H25989" s="45"/>
      <c r="Q25989" s="38"/>
      <c r="Y25989" s="38"/>
    </row>
    <row r="25990" spans="5:25">
      <c r="E25990" s="45"/>
      <c r="H25990" s="45"/>
      <c r="Q25990" s="38"/>
      <c r="Y25990" s="38"/>
    </row>
    <row r="25991" spans="5:25">
      <c r="E25991" s="45"/>
      <c r="H25991" s="45"/>
      <c r="Q25991" s="38"/>
      <c r="Y25991" s="38"/>
    </row>
    <row r="25992" spans="5:25">
      <c r="E25992" s="45"/>
      <c r="H25992" s="45"/>
      <c r="Q25992" s="38"/>
      <c r="Y25992" s="38"/>
    </row>
    <row r="25993" spans="5:25">
      <c r="E25993" s="45"/>
      <c r="H25993" s="45"/>
      <c r="Q25993" s="38"/>
      <c r="Y25993" s="38"/>
    </row>
    <row r="25994" spans="5:25">
      <c r="E25994" s="45"/>
      <c r="H25994" s="45"/>
      <c r="Q25994" s="38"/>
      <c r="Y25994" s="38"/>
    </row>
    <row r="25995" spans="5:25">
      <c r="E25995" s="45"/>
      <c r="H25995" s="45"/>
      <c r="Q25995" s="38"/>
      <c r="Y25995" s="38"/>
    </row>
    <row r="25996" spans="5:25">
      <c r="E25996" s="45"/>
      <c r="H25996" s="45"/>
      <c r="Q25996" s="38"/>
      <c r="Y25996" s="38"/>
    </row>
    <row r="25997" spans="5:25">
      <c r="E25997" s="45"/>
      <c r="H25997" s="45"/>
      <c r="Q25997" s="38"/>
      <c r="Y25997" s="38"/>
    </row>
    <row r="25998" spans="5:25">
      <c r="E25998" s="45"/>
      <c r="H25998" s="45"/>
      <c r="Q25998" s="38"/>
      <c r="Y25998" s="38"/>
    </row>
    <row r="25999" spans="5:25">
      <c r="E25999" s="45"/>
      <c r="H25999" s="45"/>
      <c r="Q25999" s="38"/>
      <c r="Y25999" s="38"/>
    </row>
    <row r="26000" spans="5:25">
      <c r="E26000" s="45"/>
      <c r="H26000" s="45"/>
      <c r="Q26000" s="38"/>
      <c r="Y26000" s="38"/>
    </row>
    <row r="26001" spans="5:25">
      <c r="E26001" s="45"/>
      <c r="H26001" s="45"/>
      <c r="Q26001" s="38"/>
      <c r="Y26001" s="38"/>
    </row>
    <row r="26002" spans="5:25">
      <c r="E26002" s="45"/>
      <c r="H26002" s="45"/>
      <c r="Q26002" s="38"/>
      <c r="Y26002" s="38"/>
    </row>
    <row r="26003" spans="5:25">
      <c r="E26003" s="45"/>
      <c r="H26003" s="45"/>
      <c r="Q26003" s="38"/>
      <c r="Y26003" s="38"/>
    </row>
    <row r="26004" spans="5:25">
      <c r="E26004" s="45"/>
      <c r="H26004" s="45"/>
      <c r="Q26004" s="38"/>
      <c r="Y26004" s="38"/>
    </row>
    <row r="26005" spans="5:25">
      <c r="E26005" s="45"/>
      <c r="H26005" s="45"/>
      <c r="Q26005" s="38"/>
      <c r="Y26005" s="38"/>
    </row>
    <row r="26006" spans="5:25">
      <c r="E26006" s="45"/>
      <c r="H26006" s="45"/>
      <c r="Q26006" s="38"/>
      <c r="Y26006" s="38"/>
    </row>
    <row r="26007" spans="5:25">
      <c r="E26007" s="45"/>
      <c r="H26007" s="45"/>
      <c r="Q26007" s="38"/>
      <c r="Y26007" s="38"/>
    </row>
    <row r="26008" spans="5:25">
      <c r="E26008" s="45"/>
      <c r="H26008" s="45"/>
      <c r="Q26008" s="38"/>
      <c r="Y26008" s="38"/>
    </row>
    <row r="26009" spans="5:25">
      <c r="E26009" s="45"/>
      <c r="H26009" s="45"/>
      <c r="Q26009" s="38"/>
      <c r="Y26009" s="38"/>
    </row>
    <row r="26010" spans="5:25">
      <c r="E26010" s="45"/>
      <c r="H26010" s="45"/>
      <c r="Q26010" s="38"/>
      <c r="Y26010" s="38"/>
    </row>
    <row r="26011" spans="5:25">
      <c r="E26011" s="45"/>
      <c r="H26011" s="45"/>
      <c r="Q26011" s="38"/>
      <c r="Y26011" s="38"/>
    </row>
    <row r="26012" spans="5:25">
      <c r="E26012" s="45"/>
      <c r="H26012" s="45"/>
      <c r="Q26012" s="38"/>
      <c r="Y26012" s="38"/>
    </row>
    <row r="26013" spans="5:25">
      <c r="E26013" s="45"/>
      <c r="H26013" s="45"/>
      <c r="Q26013" s="38"/>
      <c r="Y26013" s="38"/>
    </row>
    <row r="26014" spans="5:25">
      <c r="E26014" s="45"/>
      <c r="H26014" s="45"/>
      <c r="Q26014" s="38"/>
      <c r="Y26014" s="38"/>
    </row>
    <row r="26015" spans="5:25">
      <c r="E26015" s="45"/>
      <c r="H26015" s="45"/>
      <c r="Q26015" s="38"/>
      <c r="Y26015" s="38"/>
    </row>
    <row r="26016" spans="5:25">
      <c r="E26016" s="45"/>
      <c r="H26016" s="45"/>
      <c r="Q26016" s="38"/>
      <c r="Y26016" s="38"/>
    </row>
    <row r="26017" spans="5:25">
      <c r="E26017" s="45"/>
      <c r="H26017" s="45"/>
      <c r="Q26017" s="38"/>
      <c r="Y26017" s="38"/>
    </row>
    <row r="26018" spans="5:25">
      <c r="E26018" s="45"/>
      <c r="H26018" s="45"/>
      <c r="Q26018" s="38"/>
      <c r="Y26018" s="38"/>
    </row>
    <row r="26019" spans="5:25">
      <c r="E26019" s="45"/>
      <c r="H26019" s="45"/>
      <c r="Q26019" s="38"/>
      <c r="Y26019" s="38"/>
    </row>
    <row r="26020" spans="5:25">
      <c r="E26020" s="45"/>
      <c r="H26020" s="45"/>
      <c r="Q26020" s="38"/>
      <c r="Y26020" s="38"/>
    </row>
    <row r="26021" spans="5:25">
      <c r="E26021" s="45"/>
      <c r="H26021" s="45"/>
      <c r="Q26021" s="38"/>
      <c r="Y26021" s="38"/>
    </row>
    <row r="26022" spans="5:25">
      <c r="E26022" s="45"/>
      <c r="H26022" s="45"/>
      <c r="Q26022" s="38"/>
      <c r="Y26022" s="38"/>
    </row>
    <row r="26023" spans="5:25">
      <c r="E26023" s="45"/>
      <c r="H26023" s="45"/>
      <c r="Q26023" s="38"/>
      <c r="Y26023" s="38"/>
    </row>
    <row r="26024" spans="5:25">
      <c r="E26024" s="45"/>
      <c r="H26024" s="45"/>
      <c r="Q26024" s="38"/>
      <c r="Y26024" s="38"/>
    </row>
    <row r="26025" spans="5:25">
      <c r="E26025" s="45"/>
      <c r="H26025" s="45"/>
      <c r="Q26025" s="38"/>
      <c r="Y26025" s="38"/>
    </row>
    <row r="26026" spans="5:25">
      <c r="E26026" s="45"/>
      <c r="H26026" s="45"/>
      <c r="Q26026" s="38"/>
      <c r="Y26026" s="38"/>
    </row>
    <row r="26027" spans="5:25">
      <c r="E26027" s="45"/>
      <c r="H26027" s="45"/>
      <c r="Q26027" s="38"/>
      <c r="Y26027" s="38"/>
    </row>
    <row r="26028" spans="5:25">
      <c r="E26028" s="45"/>
      <c r="H26028" s="45"/>
      <c r="Q26028" s="38"/>
      <c r="Y26028" s="38"/>
    </row>
    <row r="26029" spans="5:25">
      <c r="E26029" s="45"/>
      <c r="H26029" s="45"/>
      <c r="Q26029" s="38"/>
      <c r="Y26029" s="38"/>
    </row>
    <row r="26030" spans="5:25">
      <c r="E26030" s="45"/>
      <c r="H26030" s="45"/>
      <c r="Q26030" s="38"/>
      <c r="Y26030" s="38"/>
    </row>
    <row r="26031" spans="5:25">
      <c r="E26031" s="45"/>
      <c r="H26031" s="45"/>
      <c r="Q26031" s="38"/>
      <c r="Y26031" s="38"/>
    </row>
    <row r="26032" spans="5:25">
      <c r="E26032" s="45"/>
      <c r="H26032" s="45"/>
      <c r="Q26032" s="38"/>
      <c r="Y26032" s="38"/>
    </row>
    <row r="26033" spans="5:25">
      <c r="E26033" s="45"/>
      <c r="H26033" s="45"/>
      <c r="Q26033" s="38"/>
      <c r="Y26033" s="38"/>
    </row>
    <row r="26034" spans="5:25">
      <c r="E26034" s="45"/>
      <c r="H26034" s="45"/>
      <c r="Q26034" s="38"/>
      <c r="Y26034" s="38"/>
    </row>
    <row r="26035" spans="5:25">
      <c r="E26035" s="45"/>
      <c r="H26035" s="45"/>
      <c r="Q26035" s="38"/>
      <c r="Y26035" s="38"/>
    </row>
    <row r="26036" spans="5:25">
      <c r="E26036" s="45"/>
      <c r="H26036" s="45"/>
      <c r="Q26036" s="38"/>
      <c r="Y26036" s="38"/>
    </row>
    <row r="26037" spans="5:25">
      <c r="E26037" s="45"/>
      <c r="H26037" s="45"/>
      <c r="Q26037" s="38"/>
      <c r="Y26037" s="38"/>
    </row>
    <row r="26038" spans="5:25">
      <c r="E26038" s="45"/>
      <c r="H26038" s="45"/>
      <c r="Q26038" s="38"/>
      <c r="Y26038" s="38"/>
    </row>
    <row r="26039" spans="5:25">
      <c r="E26039" s="45"/>
      <c r="H26039" s="45"/>
      <c r="Q26039" s="38"/>
      <c r="Y26039" s="38"/>
    </row>
    <row r="26040" spans="5:25">
      <c r="E26040" s="45"/>
      <c r="H26040" s="45"/>
      <c r="Q26040" s="38"/>
      <c r="Y26040" s="38"/>
    </row>
    <row r="26041" spans="5:25">
      <c r="E26041" s="45"/>
      <c r="H26041" s="45"/>
      <c r="Q26041" s="38"/>
      <c r="Y26041" s="38"/>
    </row>
    <row r="26042" spans="5:25">
      <c r="E26042" s="45"/>
      <c r="H26042" s="45"/>
      <c r="Q26042" s="38"/>
      <c r="Y26042" s="38"/>
    </row>
    <row r="26043" spans="5:25">
      <c r="E26043" s="45"/>
      <c r="H26043" s="45"/>
      <c r="Q26043" s="38"/>
      <c r="Y26043" s="38"/>
    </row>
    <row r="26044" spans="5:25">
      <c r="E26044" s="45"/>
      <c r="H26044" s="45"/>
      <c r="Q26044" s="38"/>
      <c r="Y26044" s="38"/>
    </row>
    <row r="26045" spans="5:25">
      <c r="E26045" s="45"/>
      <c r="H26045" s="45"/>
      <c r="Q26045" s="38"/>
      <c r="Y26045" s="38"/>
    </row>
    <row r="26046" spans="5:25">
      <c r="E26046" s="45"/>
      <c r="H26046" s="45"/>
      <c r="Q26046" s="38"/>
      <c r="Y26046" s="38"/>
    </row>
    <row r="26047" spans="5:25">
      <c r="E26047" s="45"/>
      <c r="H26047" s="45"/>
      <c r="Q26047" s="38"/>
      <c r="Y26047" s="38"/>
    </row>
    <row r="26048" spans="5:25">
      <c r="E26048" s="45"/>
      <c r="H26048" s="45"/>
      <c r="Q26048" s="38"/>
      <c r="Y26048" s="38"/>
    </row>
    <row r="26049" spans="5:25">
      <c r="E26049" s="45"/>
      <c r="H26049" s="45"/>
      <c r="Q26049" s="38"/>
      <c r="Y26049" s="38"/>
    </row>
    <row r="26050" spans="5:25">
      <c r="E26050" s="45"/>
      <c r="H26050" s="45"/>
      <c r="Q26050" s="38"/>
      <c r="Y26050" s="38"/>
    </row>
    <row r="26051" spans="5:25">
      <c r="E26051" s="45"/>
      <c r="H26051" s="45"/>
      <c r="Q26051" s="38"/>
      <c r="Y26051" s="38"/>
    </row>
    <row r="26052" spans="5:25">
      <c r="E26052" s="45"/>
      <c r="H26052" s="45"/>
      <c r="Q26052" s="38"/>
      <c r="Y26052" s="38"/>
    </row>
    <row r="26053" spans="5:25">
      <c r="E26053" s="45"/>
      <c r="H26053" s="45"/>
      <c r="Q26053" s="38"/>
      <c r="Y26053" s="38"/>
    </row>
    <row r="26054" spans="5:25">
      <c r="E26054" s="45"/>
      <c r="H26054" s="45"/>
      <c r="Q26054" s="38"/>
      <c r="Y26054" s="38"/>
    </row>
    <row r="26055" spans="5:25">
      <c r="E26055" s="45"/>
      <c r="H26055" s="45"/>
      <c r="Q26055" s="38"/>
      <c r="Y26055" s="38"/>
    </row>
    <row r="26056" spans="5:25">
      <c r="E26056" s="45"/>
      <c r="H26056" s="45"/>
      <c r="Q26056" s="38"/>
      <c r="Y26056" s="38"/>
    </row>
    <row r="26057" spans="5:25">
      <c r="E26057" s="45"/>
      <c r="H26057" s="45"/>
      <c r="Q26057" s="38"/>
      <c r="Y26057" s="38"/>
    </row>
    <row r="26058" spans="5:25">
      <c r="E26058" s="45"/>
      <c r="H26058" s="45"/>
      <c r="Q26058" s="38"/>
      <c r="Y26058" s="38"/>
    </row>
    <row r="26059" spans="5:25">
      <c r="E26059" s="45"/>
      <c r="H26059" s="45"/>
      <c r="Q26059" s="38"/>
      <c r="Y26059" s="38"/>
    </row>
    <row r="26060" spans="5:25">
      <c r="E26060" s="45"/>
      <c r="H26060" s="45"/>
      <c r="Q26060" s="38"/>
      <c r="Y26060" s="38"/>
    </row>
    <row r="26061" spans="5:25">
      <c r="E26061" s="45"/>
      <c r="H26061" s="45"/>
      <c r="Q26061" s="38"/>
      <c r="Y26061" s="38"/>
    </row>
    <row r="26062" spans="5:25">
      <c r="E26062" s="45"/>
      <c r="H26062" s="45"/>
      <c r="Q26062" s="38"/>
      <c r="Y26062" s="38"/>
    </row>
    <row r="26063" spans="5:25">
      <c r="E26063" s="45"/>
      <c r="H26063" s="45"/>
      <c r="Q26063" s="38"/>
      <c r="Y26063" s="38"/>
    </row>
    <row r="26064" spans="5:25">
      <c r="E26064" s="45"/>
      <c r="H26064" s="45"/>
      <c r="Q26064" s="38"/>
      <c r="Y26064" s="38"/>
    </row>
    <row r="26065" spans="5:25">
      <c r="E26065" s="45"/>
      <c r="H26065" s="45"/>
      <c r="Q26065" s="38"/>
      <c r="Y26065" s="38"/>
    </row>
    <row r="26066" spans="5:25">
      <c r="E26066" s="45"/>
      <c r="H26066" s="45"/>
      <c r="Q26066" s="38"/>
      <c r="Y26066" s="38"/>
    </row>
    <row r="26067" spans="5:25">
      <c r="E26067" s="45"/>
      <c r="H26067" s="45"/>
      <c r="Q26067" s="38"/>
      <c r="Y26067" s="38"/>
    </row>
    <row r="26068" spans="5:25">
      <c r="E26068" s="45"/>
      <c r="H26068" s="45"/>
      <c r="Q26068" s="38"/>
      <c r="Y26068" s="38"/>
    </row>
    <row r="26069" spans="5:25">
      <c r="E26069" s="45"/>
      <c r="H26069" s="45"/>
      <c r="Q26069" s="38"/>
      <c r="Y26069" s="38"/>
    </row>
    <row r="26070" spans="5:25">
      <c r="E26070" s="45"/>
      <c r="H26070" s="45"/>
      <c r="Q26070" s="38"/>
      <c r="Y26070" s="38"/>
    </row>
    <row r="26071" spans="5:25">
      <c r="E26071" s="45"/>
      <c r="H26071" s="45"/>
      <c r="Q26071" s="38"/>
      <c r="Y26071" s="38"/>
    </row>
    <row r="26072" spans="5:25">
      <c r="E26072" s="45"/>
      <c r="H26072" s="45"/>
      <c r="Q26072" s="38"/>
      <c r="Y26072" s="38"/>
    </row>
    <row r="26073" spans="5:25">
      <c r="E26073" s="45"/>
      <c r="H26073" s="45"/>
      <c r="Q26073" s="38"/>
      <c r="Y26073" s="38"/>
    </row>
    <row r="26074" spans="5:25">
      <c r="E26074" s="45"/>
      <c r="H26074" s="45"/>
      <c r="Q26074" s="38"/>
      <c r="Y26074" s="38"/>
    </row>
    <row r="26075" spans="5:25">
      <c r="E26075" s="45"/>
      <c r="H26075" s="45"/>
      <c r="Q26075" s="38"/>
      <c r="Y26075" s="38"/>
    </row>
    <row r="26076" spans="5:25">
      <c r="E26076" s="45"/>
      <c r="H26076" s="45"/>
      <c r="Q26076" s="38"/>
      <c r="Y26076" s="38"/>
    </row>
    <row r="26077" spans="5:25">
      <c r="E26077" s="45"/>
      <c r="H26077" s="45"/>
      <c r="Q26077" s="38"/>
      <c r="Y26077" s="38"/>
    </row>
    <row r="26078" spans="5:25">
      <c r="E26078" s="45"/>
      <c r="H26078" s="45"/>
      <c r="Q26078" s="38"/>
      <c r="Y26078" s="38"/>
    </row>
    <row r="26079" spans="5:25">
      <c r="E26079" s="45"/>
      <c r="H26079" s="45"/>
      <c r="Q26079" s="38"/>
      <c r="Y26079" s="38"/>
    </row>
    <row r="26080" spans="5:25">
      <c r="E26080" s="45"/>
      <c r="H26080" s="45"/>
      <c r="Q26080" s="38"/>
      <c r="Y26080" s="38"/>
    </row>
    <row r="26081" spans="5:25">
      <c r="E26081" s="45"/>
      <c r="H26081" s="45"/>
      <c r="Q26081" s="38"/>
      <c r="Y26081" s="38"/>
    </row>
    <row r="26082" spans="5:25">
      <c r="E26082" s="45"/>
      <c r="H26082" s="45"/>
      <c r="Q26082" s="38"/>
      <c r="Y26082" s="38"/>
    </row>
    <row r="26083" spans="5:25">
      <c r="E26083" s="45"/>
      <c r="H26083" s="45"/>
      <c r="Q26083" s="38"/>
      <c r="Y26083" s="38"/>
    </row>
    <row r="26084" spans="5:25">
      <c r="E26084" s="45"/>
      <c r="H26084" s="45"/>
      <c r="Q26084" s="38"/>
      <c r="Y26084" s="38"/>
    </row>
    <row r="26085" spans="5:25">
      <c r="E26085" s="45"/>
      <c r="H26085" s="45"/>
      <c r="Q26085" s="38"/>
      <c r="Y26085" s="38"/>
    </row>
    <row r="26086" spans="5:25">
      <c r="E26086" s="45"/>
      <c r="H26086" s="45"/>
      <c r="Q26086" s="38"/>
      <c r="Y26086" s="38"/>
    </row>
    <row r="26087" spans="5:25">
      <c r="E26087" s="45"/>
      <c r="H26087" s="45"/>
      <c r="Q26087" s="38"/>
      <c r="Y26087" s="38"/>
    </row>
    <row r="26088" spans="5:25">
      <c r="E26088" s="45"/>
      <c r="H26088" s="45"/>
      <c r="Q26088" s="38"/>
      <c r="Y26088" s="38"/>
    </row>
    <row r="26089" spans="5:25">
      <c r="E26089" s="45"/>
      <c r="H26089" s="45"/>
      <c r="Q26089" s="38"/>
      <c r="Y26089" s="38"/>
    </row>
    <row r="26090" spans="5:25">
      <c r="E26090" s="45"/>
      <c r="H26090" s="45"/>
      <c r="Q26090" s="38"/>
      <c r="Y26090" s="38"/>
    </row>
    <row r="26091" spans="5:25">
      <c r="E26091" s="45"/>
      <c r="H26091" s="45"/>
      <c r="Q26091" s="38"/>
      <c r="Y26091" s="38"/>
    </row>
    <row r="26092" spans="5:25">
      <c r="E26092" s="45"/>
      <c r="H26092" s="45"/>
      <c r="Q26092" s="38"/>
      <c r="Y26092" s="38"/>
    </row>
    <row r="26093" spans="5:25">
      <c r="E26093" s="45"/>
      <c r="H26093" s="45"/>
      <c r="Q26093" s="38"/>
      <c r="Y26093" s="38"/>
    </row>
    <row r="26094" spans="5:25">
      <c r="E26094" s="45"/>
      <c r="H26094" s="45"/>
      <c r="Q26094" s="38"/>
      <c r="Y26094" s="38"/>
    </row>
    <row r="26095" spans="5:25">
      <c r="E26095" s="45"/>
      <c r="H26095" s="45"/>
      <c r="Q26095" s="38"/>
      <c r="Y26095" s="38"/>
    </row>
    <row r="26096" spans="5:25">
      <c r="E26096" s="45"/>
      <c r="H26096" s="45"/>
      <c r="Q26096" s="38"/>
      <c r="Y26096" s="38"/>
    </row>
    <row r="26097" spans="5:25">
      <c r="E26097" s="45"/>
      <c r="H26097" s="45"/>
      <c r="Q26097" s="38"/>
      <c r="Y26097" s="38"/>
    </row>
    <row r="26098" spans="5:25">
      <c r="E26098" s="45"/>
      <c r="H26098" s="45"/>
      <c r="Q26098" s="38"/>
      <c r="Y26098" s="38"/>
    </row>
    <row r="26099" spans="5:25">
      <c r="E26099" s="45"/>
      <c r="H26099" s="45"/>
      <c r="Q26099" s="38"/>
      <c r="Y26099" s="38"/>
    </row>
    <row r="26100" spans="5:25">
      <c r="E26100" s="45"/>
      <c r="H26100" s="45"/>
      <c r="Q26100" s="38"/>
      <c r="Y26100" s="38"/>
    </row>
    <row r="26101" spans="5:25">
      <c r="E26101" s="45"/>
      <c r="H26101" s="45"/>
      <c r="Q26101" s="38"/>
      <c r="Y26101" s="38"/>
    </row>
    <row r="26102" spans="5:25">
      <c r="E26102" s="45"/>
      <c r="H26102" s="45"/>
      <c r="Q26102" s="38"/>
      <c r="Y26102" s="38"/>
    </row>
    <row r="26103" spans="5:25">
      <c r="E26103" s="45"/>
      <c r="H26103" s="45"/>
      <c r="Q26103" s="38"/>
      <c r="Y26103" s="38"/>
    </row>
    <row r="26104" spans="5:25">
      <c r="E26104" s="45"/>
      <c r="H26104" s="45"/>
      <c r="Q26104" s="38"/>
      <c r="Y26104" s="38"/>
    </row>
    <row r="26105" spans="5:25">
      <c r="E26105" s="45"/>
      <c r="H26105" s="45"/>
      <c r="Q26105" s="38"/>
      <c r="Y26105" s="38"/>
    </row>
    <row r="26106" spans="5:25">
      <c r="E26106" s="45"/>
      <c r="H26106" s="45"/>
      <c r="Q26106" s="38"/>
      <c r="Y26106" s="38"/>
    </row>
    <row r="26107" spans="5:25">
      <c r="E26107" s="45"/>
      <c r="H26107" s="45"/>
      <c r="Q26107" s="38"/>
      <c r="Y26107" s="38"/>
    </row>
    <row r="26108" spans="5:25">
      <c r="E26108" s="45"/>
      <c r="H26108" s="45"/>
      <c r="Q26108" s="38"/>
      <c r="Y26108" s="38"/>
    </row>
    <row r="26109" spans="5:25">
      <c r="E26109" s="45"/>
      <c r="H26109" s="45"/>
      <c r="Q26109" s="38"/>
      <c r="Y26109" s="38"/>
    </row>
    <row r="26110" spans="5:25">
      <c r="E26110" s="45"/>
      <c r="H26110" s="45"/>
      <c r="Q26110" s="38"/>
      <c r="Y26110" s="38"/>
    </row>
    <row r="26111" spans="5:25">
      <c r="E26111" s="45"/>
      <c r="H26111" s="45"/>
      <c r="Q26111" s="38"/>
      <c r="Y26111" s="38"/>
    </row>
    <row r="26112" spans="5:25">
      <c r="E26112" s="45"/>
      <c r="H26112" s="45"/>
      <c r="Q26112" s="38"/>
      <c r="Y26112" s="38"/>
    </row>
    <row r="26113" spans="5:25">
      <c r="E26113" s="45"/>
      <c r="H26113" s="45"/>
      <c r="Q26113" s="38"/>
      <c r="Y26113" s="38"/>
    </row>
    <row r="26114" spans="5:25">
      <c r="E26114" s="45"/>
      <c r="H26114" s="45"/>
      <c r="Q26114" s="38"/>
      <c r="Y26114" s="38"/>
    </row>
    <row r="26115" spans="5:25">
      <c r="E26115" s="45"/>
      <c r="H26115" s="45"/>
      <c r="Q26115" s="38"/>
      <c r="Y26115" s="38"/>
    </row>
    <row r="26116" spans="5:25">
      <c r="E26116" s="45"/>
      <c r="H26116" s="45"/>
      <c r="Q26116" s="38"/>
      <c r="Y26116" s="38"/>
    </row>
    <row r="26117" spans="5:25">
      <c r="E26117" s="45"/>
      <c r="H26117" s="45"/>
      <c r="Q26117" s="38"/>
      <c r="Y26117" s="38"/>
    </row>
    <row r="26118" spans="5:25">
      <c r="E26118" s="45"/>
      <c r="H26118" s="45"/>
      <c r="Q26118" s="38"/>
      <c r="Y26118" s="38"/>
    </row>
    <row r="26119" spans="5:25">
      <c r="E26119" s="45"/>
      <c r="H26119" s="45"/>
      <c r="Q26119" s="38"/>
      <c r="Y26119" s="38"/>
    </row>
    <row r="26120" spans="5:25">
      <c r="E26120" s="45"/>
      <c r="H26120" s="45"/>
      <c r="Q26120" s="38"/>
      <c r="Y26120" s="38"/>
    </row>
    <row r="26121" spans="5:25">
      <c r="E26121" s="45"/>
      <c r="H26121" s="45"/>
      <c r="Q26121" s="38"/>
      <c r="Y26121" s="38"/>
    </row>
    <row r="26122" spans="5:25">
      <c r="E26122" s="45"/>
      <c r="H26122" s="45"/>
      <c r="Q26122" s="38"/>
      <c r="Y26122" s="38"/>
    </row>
    <row r="26123" spans="5:25">
      <c r="E26123" s="45"/>
      <c r="H26123" s="45"/>
      <c r="Q26123" s="38"/>
      <c r="Y26123" s="38"/>
    </row>
    <row r="26124" spans="5:25">
      <c r="E26124" s="45"/>
      <c r="H26124" s="45"/>
      <c r="Q26124" s="38"/>
      <c r="Y26124" s="38"/>
    </row>
    <row r="26125" spans="5:25">
      <c r="E26125" s="45"/>
      <c r="H26125" s="45"/>
      <c r="Q26125" s="38"/>
      <c r="Y26125" s="38"/>
    </row>
    <row r="26126" spans="5:25">
      <c r="E26126" s="45"/>
      <c r="H26126" s="45"/>
      <c r="Q26126" s="38"/>
      <c r="Y26126" s="38"/>
    </row>
    <row r="26127" spans="5:25">
      <c r="E26127" s="45"/>
      <c r="H26127" s="45"/>
      <c r="Q26127" s="38"/>
      <c r="Y26127" s="38"/>
    </row>
    <row r="26128" spans="5:25">
      <c r="E26128" s="45"/>
      <c r="H26128" s="45"/>
      <c r="Q26128" s="38"/>
      <c r="Y26128" s="38"/>
    </row>
    <row r="26129" spans="5:25">
      <c r="E26129" s="45"/>
      <c r="H26129" s="45"/>
      <c r="Q26129" s="38"/>
      <c r="Y26129" s="38"/>
    </row>
    <row r="26130" spans="5:25">
      <c r="E26130" s="45"/>
      <c r="H26130" s="45"/>
      <c r="Q26130" s="38"/>
      <c r="Y26130" s="38"/>
    </row>
    <row r="26131" spans="5:25">
      <c r="E26131" s="45"/>
      <c r="H26131" s="45"/>
      <c r="Q26131" s="38"/>
      <c r="Y26131" s="38"/>
    </row>
    <row r="26132" spans="5:25">
      <c r="E26132" s="45"/>
      <c r="H26132" s="45"/>
      <c r="Q26132" s="38"/>
      <c r="Y26132" s="38"/>
    </row>
    <row r="26133" spans="5:25">
      <c r="E26133" s="45"/>
      <c r="H26133" s="45"/>
      <c r="Q26133" s="38"/>
      <c r="Y26133" s="38"/>
    </row>
    <row r="26134" spans="5:25">
      <c r="E26134" s="45"/>
      <c r="H26134" s="45"/>
      <c r="Q26134" s="38"/>
      <c r="Y26134" s="38"/>
    </row>
    <row r="26135" spans="5:25">
      <c r="E26135" s="45"/>
      <c r="H26135" s="45"/>
      <c r="Q26135" s="38"/>
      <c r="Y26135" s="38"/>
    </row>
    <row r="26136" spans="5:25">
      <c r="E26136" s="45"/>
      <c r="H26136" s="45"/>
      <c r="Q26136" s="38"/>
      <c r="Y26136" s="38"/>
    </row>
    <row r="26137" spans="5:25">
      <c r="E26137" s="45"/>
      <c r="H26137" s="45"/>
      <c r="Q26137" s="38"/>
      <c r="Y26137" s="38"/>
    </row>
    <row r="26138" spans="5:25">
      <c r="E26138" s="45"/>
      <c r="H26138" s="45"/>
      <c r="Q26138" s="38"/>
      <c r="Y26138" s="38"/>
    </row>
    <row r="26139" spans="5:25">
      <c r="E26139" s="45"/>
      <c r="H26139" s="45"/>
      <c r="Q26139" s="38"/>
      <c r="Y26139" s="38"/>
    </row>
    <row r="26140" spans="5:25">
      <c r="E26140" s="45"/>
      <c r="H26140" s="45"/>
      <c r="Q26140" s="38"/>
      <c r="Y26140" s="38"/>
    </row>
    <row r="26141" spans="5:25">
      <c r="E26141" s="45"/>
      <c r="H26141" s="45"/>
      <c r="Q26141" s="38"/>
      <c r="Y26141" s="38"/>
    </row>
    <row r="26142" spans="5:25">
      <c r="E26142" s="45"/>
      <c r="H26142" s="45"/>
      <c r="Q26142" s="38"/>
      <c r="Y26142" s="38"/>
    </row>
    <row r="26143" spans="5:25">
      <c r="E26143" s="45"/>
      <c r="H26143" s="45"/>
      <c r="Q26143" s="38"/>
      <c r="Y26143" s="38"/>
    </row>
    <row r="26144" spans="5:25">
      <c r="E26144" s="45"/>
      <c r="H26144" s="45"/>
      <c r="Q26144" s="38"/>
      <c r="Y26144" s="38"/>
    </row>
    <row r="26145" spans="5:25">
      <c r="E26145" s="45"/>
      <c r="H26145" s="45"/>
      <c r="Q26145" s="38"/>
      <c r="Y26145" s="38"/>
    </row>
    <row r="26146" spans="5:25">
      <c r="E26146" s="45"/>
      <c r="H26146" s="45"/>
      <c r="Q26146" s="38"/>
      <c r="Y26146" s="38"/>
    </row>
    <row r="26147" spans="5:25">
      <c r="E26147" s="45"/>
      <c r="H26147" s="45"/>
      <c r="Q26147" s="38"/>
      <c r="Y26147" s="38"/>
    </row>
    <row r="26148" spans="5:25">
      <c r="E26148" s="45"/>
      <c r="H26148" s="45"/>
      <c r="Q26148" s="38"/>
      <c r="Y26148" s="38"/>
    </row>
    <row r="26149" spans="5:25">
      <c r="E26149" s="45"/>
      <c r="H26149" s="45"/>
      <c r="Q26149" s="38"/>
      <c r="Y26149" s="38"/>
    </row>
    <row r="26150" spans="5:25">
      <c r="E26150" s="45"/>
      <c r="H26150" s="45"/>
      <c r="Q26150" s="38"/>
      <c r="Y26150" s="38"/>
    </row>
    <row r="26151" spans="5:25">
      <c r="E26151" s="45"/>
      <c r="H26151" s="45"/>
      <c r="Q26151" s="38"/>
      <c r="Y26151" s="38"/>
    </row>
    <row r="26152" spans="5:25">
      <c r="E26152" s="45"/>
      <c r="H26152" s="45"/>
      <c r="Q26152" s="38"/>
      <c r="Y26152" s="38"/>
    </row>
    <row r="26153" spans="5:25">
      <c r="E26153" s="45"/>
      <c r="H26153" s="45"/>
      <c r="Q26153" s="38"/>
      <c r="Y26153" s="38"/>
    </row>
    <row r="26154" spans="5:25">
      <c r="E26154" s="45"/>
      <c r="H26154" s="45"/>
      <c r="Q26154" s="38"/>
      <c r="Y26154" s="38"/>
    </row>
    <row r="26155" spans="5:25">
      <c r="E26155" s="45"/>
      <c r="H26155" s="45"/>
      <c r="Q26155" s="38"/>
      <c r="Y26155" s="38"/>
    </row>
    <row r="26156" spans="5:25">
      <c r="E26156" s="45"/>
      <c r="H26156" s="45"/>
      <c r="Q26156" s="38"/>
      <c r="Y26156" s="38"/>
    </row>
    <row r="26157" spans="5:25">
      <c r="E26157" s="45"/>
      <c r="H26157" s="45"/>
      <c r="Q26157" s="38"/>
      <c r="Y26157" s="38"/>
    </row>
    <row r="26158" spans="5:25">
      <c r="E26158" s="45"/>
      <c r="H26158" s="45"/>
      <c r="Q26158" s="38"/>
      <c r="Y26158" s="38"/>
    </row>
    <row r="26159" spans="5:25">
      <c r="E26159" s="45"/>
      <c r="H26159" s="45"/>
      <c r="Q26159" s="38"/>
      <c r="Y26159" s="38"/>
    </row>
    <row r="26160" spans="5:25">
      <c r="E26160" s="45"/>
      <c r="H26160" s="45"/>
      <c r="Q26160" s="38"/>
      <c r="Y26160" s="38"/>
    </row>
    <row r="26161" spans="5:25">
      <c r="E26161" s="45"/>
      <c r="H26161" s="45"/>
      <c r="Q26161" s="38"/>
      <c r="Y26161" s="38"/>
    </row>
    <row r="26162" spans="5:25">
      <c r="E26162" s="45"/>
      <c r="H26162" s="45"/>
      <c r="Q26162" s="38"/>
      <c r="Y26162" s="38"/>
    </row>
    <row r="26163" spans="5:25">
      <c r="E26163" s="45"/>
      <c r="H26163" s="45"/>
      <c r="Q26163" s="38"/>
      <c r="Y26163" s="38"/>
    </row>
    <row r="26164" spans="5:25">
      <c r="E26164" s="45"/>
      <c r="H26164" s="45"/>
      <c r="Q26164" s="38"/>
      <c r="Y26164" s="38"/>
    </row>
    <row r="26165" spans="5:25">
      <c r="E26165" s="45"/>
      <c r="H26165" s="45"/>
      <c r="Q26165" s="38"/>
      <c r="Y26165" s="38"/>
    </row>
    <row r="26166" spans="5:25">
      <c r="E26166" s="45"/>
      <c r="H26166" s="45"/>
      <c r="Q26166" s="38"/>
      <c r="Y26166" s="38"/>
    </row>
    <row r="26167" spans="5:25">
      <c r="E26167" s="45"/>
      <c r="H26167" s="45"/>
      <c r="Q26167" s="38"/>
      <c r="Y26167" s="38"/>
    </row>
    <row r="26168" spans="5:25">
      <c r="E26168" s="45"/>
      <c r="H26168" s="45"/>
      <c r="Q26168" s="38"/>
      <c r="Y26168" s="38"/>
    </row>
    <row r="26169" spans="5:25">
      <c r="E26169" s="45"/>
      <c r="H26169" s="45"/>
      <c r="Q26169" s="38"/>
      <c r="Y26169" s="38"/>
    </row>
    <row r="26170" spans="5:25">
      <c r="E26170" s="45"/>
      <c r="H26170" s="45"/>
      <c r="Q26170" s="38"/>
      <c r="Y26170" s="38"/>
    </row>
    <row r="26171" spans="5:25">
      <c r="E26171" s="45"/>
      <c r="H26171" s="45"/>
      <c r="Q26171" s="38"/>
      <c r="Y26171" s="38"/>
    </row>
    <row r="26172" spans="5:25">
      <c r="E26172" s="45"/>
      <c r="H26172" s="45"/>
      <c r="Q26172" s="38"/>
      <c r="Y26172" s="38"/>
    </row>
    <row r="26173" spans="5:25">
      <c r="E26173" s="45"/>
      <c r="H26173" s="45"/>
      <c r="Q26173" s="38"/>
      <c r="Y26173" s="38"/>
    </row>
    <row r="26174" spans="5:25">
      <c r="E26174" s="45"/>
      <c r="H26174" s="45"/>
      <c r="Q26174" s="38"/>
      <c r="Y26174" s="38"/>
    </row>
    <row r="26175" spans="5:25">
      <c r="E26175" s="45"/>
      <c r="H26175" s="45"/>
      <c r="Q26175" s="38"/>
      <c r="Y26175" s="38"/>
    </row>
    <row r="26176" spans="5:25">
      <c r="E26176" s="45"/>
      <c r="H26176" s="45"/>
      <c r="Q26176" s="38"/>
      <c r="Y26176" s="38"/>
    </row>
    <row r="26177" spans="5:25">
      <c r="E26177" s="45"/>
      <c r="H26177" s="45"/>
      <c r="Q26177" s="38"/>
      <c r="Y26177" s="38"/>
    </row>
    <row r="26178" spans="5:25">
      <c r="E26178" s="45"/>
      <c r="H26178" s="45"/>
      <c r="Q26178" s="38"/>
      <c r="Y26178" s="38"/>
    </row>
    <row r="26179" spans="5:25">
      <c r="E26179" s="45"/>
      <c r="H26179" s="45"/>
      <c r="Q26179" s="38"/>
      <c r="Y26179" s="38"/>
    </row>
    <row r="26180" spans="5:25">
      <c r="E26180" s="45"/>
      <c r="H26180" s="45"/>
      <c r="Q26180" s="38"/>
      <c r="Y26180" s="38"/>
    </row>
    <row r="26181" spans="5:25">
      <c r="E26181" s="45"/>
      <c r="H26181" s="45"/>
      <c r="Q26181" s="38"/>
      <c r="Y26181" s="38"/>
    </row>
    <row r="26182" spans="5:25">
      <c r="E26182" s="45"/>
      <c r="H26182" s="45"/>
      <c r="Q26182" s="38"/>
      <c r="Y26182" s="38"/>
    </row>
    <row r="26183" spans="5:25">
      <c r="E26183" s="45"/>
      <c r="H26183" s="45"/>
      <c r="Q26183" s="38"/>
      <c r="Y26183" s="38"/>
    </row>
    <row r="26184" spans="5:25">
      <c r="E26184" s="45"/>
      <c r="H26184" s="45"/>
      <c r="Q26184" s="38"/>
      <c r="Y26184" s="38"/>
    </row>
    <row r="26185" spans="5:25">
      <c r="E26185" s="45"/>
      <c r="H26185" s="45"/>
      <c r="Q26185" s="38"/>
      <c r="Y26185" s="38"/>
    </row>
    <row r="26186" spans="5:25">
      <c r="E26186" s="45"/>
      <c r="H26186" s="45"/>
      <c r="Q26186" s="38"/>
      <c r="Y26186" s="38"/>
    </row>
    <row r="26187" spans="5:25">
      <c r="E26187" s="45"/>
      <c r="H26187" s="45"/>
      <c r="Q26187" s="38"/>
      <c r="Y26187" s="38"/>
    </row>
    <row r="26188" spans="5:25">
      <c r="E26188" s="45"/>
      <c r="H26188" s="45"/>
      <c r="Q26188" s="38"/>
      <c r="Y26188" s="38"/>
    </row>
    <row r="26189" spans="5:25">
      <c r="E26189" s="45"/>
      <c r="H26189" s="45"/>
      <c r="Q26189" s="38"/>
      <c r="Y26189" s="38"/>
    </row>
    <row r="26190" spans="5:25">
      <c r="E26190" s="45"/>
      <c r="H26190" s="45"/>
      <c r="Q26190" s="38"/>
      <c r="Y26190" s="38"/>
    </row>
    <row r="26191" spans="5:25">
      <c r="E26191" s="45"/>
      <c r="H26191" s="45"/>
      <c r="Q26191" s="38"/>
      <c r="Y26191" s="38"/>
    </row>
    <row r="26192" spans="5:25">
      <c r="E26192" s="45"/>
      <c r="H26192" s="45"/>
      <c r="Q26192" s="38"/>
      <c r="Y26192" s="38"/>
    </row>
    <row r="26193" spans="5:25">
      <c r="E26193" s="45"/>
      <c r="H26193" s="45"/>
      <c r="Q26193" s="38"/>
      <c r="Y26193" s="38"/>
    </row>
    <row r="26194" spans="5:25">
      <c r="E26194" s="45"/>
      <c r="H26194" s="45"/>
      <c r="Q26194" s="38"/>
      <c r="Y26194" s="38"/>
    </row>
    <row r="26195" spans="5:25">
      <c r="E26195" s="45"/>
      <c r="H26195" s="45"/>
      <c r="Q26195" s="38"/>
      <c r="Y26195" s="38"/>
    </row>
    <row r="26196" spans="5:25">
      <c r="E26196" s="45"/>
      <c r="H26196" s="45"/>
      <c r="Q26196" s="38"/>
      <c r="Y26196" s="38"/>
    </row>
    <row r="26197" spans="5:25">
      <c r="E26197" s="45"/>
      <c r="H26197" s="45"/>
      <c r="Q26197" s="38"/>
      <c r="Y26197" s="38"/>
    </row>
    <row r="26198" spans="5:25">
      <c r="E26198" s="45"/>
      <c r="H26198" s="45"/>
      <c r="Q26198" s="38"/>
      <c r="Y26198" s="38"/>
    </row>
    <row r="26199" spans="5:25">
      <c r="E26199" s="45"/>
      <c r="H26199" s="45"/>
      <c r="Q26199" s="38"/>
      <c r="Y26199" s="38"/>
    </row>
    <row r="26200" spans="5:25">
      <c r="E26200" s="45"/>
      <c r="H26200" s="45"/>
      <c r="Q26200" s="38"/>
      <c r="Y26200" s="38"/>
    </row>
    <row r="26201" spans="5:25">
      <c r="E26201" s="45"/>
      <c r="H26201" s="45"/>
      <c r="Q26201" s="38"/>
      <c r="Y26201" s="38"/>
    </row>
    <row r="26202" spans="5:25">
      <c r="E26202" s="45"/>
      <c r="H26202" s="45"/>
      <c r="Q26202" s="38"/>
      <c r="Y26202" s="38"/>
    </row>
    <row r="26203" spans="5:25">
      <c r="E26203" s="45"/>
      <c r="H26203" s="45"/>
      <c r="Q26203" s="38"/>
      <c r="Y26203" s="38"/>
    </row>
    <row r="26204" spans="5:25">
      <c r="E26204" s="45"/>
      <c r="H26204" s="45"/>
      <c r="Q26204" s="38"/>
      <c r="Y26204" s="38"/>
    </row>
    <row r="26205" spans="5:25">
      <c r="E26205" s="45"/>
      <c r="H26205" s="45"/>
      <c r="Q26205" s="38"/>
      <c r="Y26205" s="38"/>
    </row>
    <row r="26206" spans="5:25">
      <c r="E26206" s="45"/>
      <c r="H26206" s="45"/>
      <c r="Q26206" s="38"/>
      <c r="Y26206" s="38"/>
    </row>
    <row r="26207" spans="5:25">
      <c r="E26207" s="45"/>
      <c r="H26207" s="45"/>
      <c r="Q26207" s="38"/>
      <c r="Y26207" s="38"/>
    </row>
    <row r="26208" spans="5:25">
      <c r="E26208" s="45"/>
      <c r="H26208" s="45"/>
      <c r="Q26208" s="38"/>
      <c r="Y26208" s="38"/>
    </row>
    <row r="26209" spans="5:25">
      <c r="E26209" s="45"/>
      <c r="H26209" s="45"/>
      <c r="Q26209" s="38"/>
      <c r="Y26209" s="38"/>
    </row>
    <row r="26210" spans="5:25">
      <c r="E26210" s="45"/>
      <c r="H26210" s="45"/>
      <c r="Q26210" s="38"/>
      <c r="Y26210" s="38"/>
    </row>
    <row r="26211" spans="5:25">
      <c r="E26211" s="45"/>
      <c r="H26211" s="45"/>
      <c r="Q26211" s="38"/>
      <c r="Y26211" s="38"/>
    </row>
    <row r="26212" spans="5:25">
      <c r="E26212" s="45"/>
      <c r="H26212" s="45"/>
      <c r="Q26212" s="38"/>
      <c r="Y26212" s="38"/>
    </row>
    <row r="26213" spans="5:25">
      <c r="E26213" s="45"/>
      <c r="H26213" s="45"/>
      <c r="Q26213" s="38"/>
      <c r="Y26213" s="38"/>
    </row>
    <row r="26214" spans="5:25">
      <c r="E26214" s="45"/>
      <c r="H26214" s="45"/>
      <c r="Q26214" s="38"/>
      <c r="Y26214" s="38"/>
    </row>
    <row r="26215" spans="5:25">
      <c r="E26215" s="45"/>
      <c r="H26215" s="45"/>
      <c r="Q26215" s="38"/>
      <c r="Y26215" s="38"/>
    </row>
    <row r="26216" spans="5:25">
      <c r="E26216" s="45"/>
      <c r="H26216" s="45"/>
      <c r="Q26216" s="38"/>
      <c r="Y26216" s="38"/>
    </row>
    <row r="26217" spans="5:25">
      <c r="E26217" s="45"/>
      <c r="H26217" s="45"/>
      <c r="Q26217" s="38"/>
      <c r="Y26217" s="38"/>
    </row>
    <row r="26218" spans="5:25">
      <c r="E26218" s="45"/>
      <c r="H26218" s="45"/>
      <c r="Q26218" s="38"/>
      <c r="Y26218" s="38"/>
    </row>
    <row r="26219" spans="5:25">
      <c r="E26219" s="45"/>
      <c r="H26219" s="45"/>
      <c r="Q26219" s="38"/>
      <c r="Y26219" s="38"/>
    </row>
    <row r="26220" spans="5:25">
      <c r="E26220" s="45"/>
      <c r="H26220" s="45"/>
      <c r="Q26220" s="38"/>
      <c r="Y26220" s="38"/>
    </row>
    <row r="26221" spans="5:25">
      <c r="E26221" s="45"/>
      <c r="H26221" s="45"/>
      <c r="Q26221" s="38"/>
      <c r="Y26221" s="38"/>
    </row>
    <row r="26222" spans="5:25">
      <c r="E26222" s="45"/>
      <c r="H26222" s="45"/>
      <c r="Q26222" s="38"/>
      <c r="Y26222" s="38"/>
    </row>
    <row r="26223" spans="5:25">
      <c r="E26223" s="45"/>
      <c r="H26223" s="45"/>
      <c r="Q26223" s="38"/>
      <c r="Y26223" s="38"/>
    </row>
    <row r="26224" spans="5:25">
      <c r="E26224" s="45"/>
      <c r="H26224" s="45"/>
      <c r="Q26224" s="38"/>
      <c r="Y26224" s="38"/>
    </row>
    <row r="26225" spans="5:25">
      <c r="E26225" s="45"/>
      <c r="H26225" s="45"/>
      <c r="Q26225" s="38"/>
      <c r="Y26225" s="38"/>
    </row>
    <row r="26226" spans="5:25">
      <c r="E26226" s="45"/>
      <c r="H26226" s="45"/>
      <c r="Q26226" s="38"/>
      <c r="Y26226" s="38"/>
    </row>
    <row r="26227" spans="5:25">
      <c r="E26227" s="45"/>
      <c r="H26227" s="45"/>
      <c r="Q26227" s="38"/>
      <c r="Y26227" s="38"/>
    </row>
    <row r="26228" spans="5:25">
      <c r="E26228" s="45"/>
      <c r="H26228" s="45"/>
      <c r="Q26228" s="38"/>
      <c r="Y26228" s="38"/>
    </row>
    <row r="26229" spans="5:25">
      <c r="E26229" s="45"/>
      <c r="H26229" s="45"/>
      <c r="Q26229" s="38"/>
      <c r="Y26229" s="38"/>
    </row>
    <row r="26230" spans="5:25">
      <c r="E26230" s="45"/>
      <c r="H26230" s="45"/>
      <c r="Q26230" s="38"/>
      <c r="Y26230" s="38"/>
    </row>
    <row r="26231" spans="5:25">
      <c r="E26231" s="45"/>
      <c r="H26231" s="45"/>
      <c r="Q26231" s="38"/>
      <c r="Y26231" s="38"/>
    </row>
    <row r="26232" spans="5:25">
      <c r="E26232" s="45"/>
      <c r="H26232" s="45"/>
      <c r="Q26232" s="38"/>
      <c r="Y26232" s="38"/>
    </row>
    <row r="26233" spans="5:25">
      <c r="E26233" s="45"/>
      <c r="H26233" s="45"/>
      <c r="Q26233" s="38"/>
      <c r="Y26233" s="38"/>
    </row>
    <row r="26234" spans="5:25">
      <c r="E26234" s="45"/>
      <c r="H26234" s="45"/>
      <c r="Q26234" s="38"/>
      <c r="Y26234" s="38"/>
    </row>
    <row r="26235" spans="5:25">
      <c r="E26235" s="45"/>
      <c r="H26235" s="45"/>
      <c r="Q26235" s="38"/>
      <c r="Y26235" s="38"/>
    </row>
    <row r="26236" spans="5:25">
      <c r="E26236" s="45"/>
      <c r="H26236" s="45"/>
      <c r="Q26236" s="38"/>
      <c r="Y26236" s="38"/>
    </row>
    <row r="26237" spans="5:25">
      <c r="E26237" s="45"/>
      <c r="H26237" s="45"/>
      <c r="Q26237" s="38"/>
      <c r="Y26237" s="38"/>
    </row>
    <row r="26238" spans="5:25">
      <c r="E26238" s="45"/>
      <c r="H26238" s="45"/>
      <c r="Q26238" s="38"/>
      <c r="Y26238" s="38"/>
    </row>
    <row r="26239" spans="5:25">
      <c r="E26239" s="45"/>
      <c r="H26239" s="45"/>
      <c r="Q26239" s="38"/>
      <c r="Y26239" s="38"/>
    </row>
    <row r="26240" spans="5:25">
      <c r="E26240" s="45"/>
      <c r="H26240" s="45"/>
      <c r="Q26240" s="38"/>
      <c r="Y26240" s="38"/>
    </row>
    <row r="26241" spans="5:25">
      <c r="E26241" s="45"/>
      <c r="H26241" s="45"/>
      <c r="Q26241" s="38"/>
      <c r="Y26241" s="38"/>
    </row>
    <row r="26242" spans="5:25">
      <c r="E26242" s="45"/>
      <c r="H26242" s="45"/>
      <c r="Q26242" s="38"/>
      <c r="Y26242" s="38"/>
    </row>
    <row r="26243" spans="5:25">
      <c r="E26243" s="45"/>
      <c r="H26243" s="45"/>
      <c r="Q26243" s="38"/>
      <c r="Y26243" s="38"/>
    </row>
    <row r="26244" spans="5:25">
      <c r="E26244" s="45"/>
      <c r="H26244" s="45"/>
      <c r="Q26244" s="38"/>
      <c r="Y26244" s="38"/>
    </row>
    <row r="26245" spans="5:25">
      <c r="E26245" s="45"/>
      <c r="H26245" s="45"/>
      <c r="Q26245" s="38"/>
      <c r="Y26245" s="38"/>
    </row>
    <row r="26246" spans="5:25">
      <c r="E26246" s="45"/>
      <c r="H26246" s="45"/>
      <c r="Q26246" s="38"/>
      <c r="Y26246" s="38"/>
    </row>
    <row r="26247" spans="5:25">
      <c r="E26247" s="45"/>
      <c r="H26247" s="45"/>
      <c r="Q26247" s="38"/>
      <c r="Y26247" s="38"/>
    </row>
    <row r="26248" spans="5:25">
      <c r="E26248" s="45"/>
      <c r="H26248" s="45"/>
      <c r="Q26248" s="38"/>
      <c r="Y26248" s="38"/>
    </row>
    <row r="26249" spans="5:25">
      <c r="E26249" s="45"/>
      <c r="H26249" s="45"/>
      <c r="Q26249" s="38"/>
      <c r="Y26249" s="38"/>
    </row>
    <row r="26250" spans="5:25">
      <c r="E26250" s="45"/>
      <c r="H26250" s="45"/>
      <c r="Q26250" s="38"/>
      <c r="Y26250" s="38"/>
    </row>
    <row r="26251" spans="5:25">
      <c r="E26251" s="45"/>
      <c r="H26251" s="45"/>
      <c r="Q26251" s="38"/>
      <c r="Y26251" s="38"/>
    </row>
    <row r="26252" spans="5:25">
      <c r="E26252" s="45"/>
      <c r="H26252" s="45"/>
      <c r="Q26252" s="38"/>
      <c r="Y26252" s="38"/>
    </row>
    <row r="26253" spans="5:25">
      <c r="E26253" s="45"/>
      <c r="H26253" s="45"/>
      <c r="Q26253" s="38"/>
      <c r="Y26253" s="38"/>
    </row>
    <row r="26254" spans="5:25">
      <c r="E26254" s="45"/>
      <c r="H26254" s="45"/>
      <c r="Q26254" s="38"/>
      <c r="Y26254" s="38"/>
    </row>
    <row r="26255" spans="5:25">
      <c r="E26255" s="45"/>
      <c r="H26255" s="45"/>
      <c r="Q26255" s="38"/>
      <c r="Y26255" s="38"/>
    </row>
    <row r="26256" spans="5:25">
      <c r="E26256" s="45"/>
      <c r="H26256" s="45"/>
      <c r="Q26256" s="38"/>
      <c r="Y26256" s="38"/>
    </row>
    <row r="26257" spans="5:25">
      <c r="E26257" s="45"/>
      <c r="H26257" s="45"/>
      <c r="Q26257" s="38"/>
      <c r="Y26257" s="38"/>
    </row>
    <row r="26258" spans="5:25">
      <c r="E26258" s="45"/>
      <c r="H26258" s="45"/>
      <c r="Q26258" s="38"/>
      <c r="Y26258" s="38"/>
    </row>
    <row r="26259" spans="5:25">
      <c r="E26259" s="45"/>
      <c r="H26259" s="45"/>
      <c r="Q26259" s="38"/>
      <c r="Y26259" s="38"/>
    </row>
    <row r="26260" spans="5:25">
      <c r="E26260" s="45"/>
      <c r="H26260" s="45"/>
      <c r="Q26260" s="38"/>
      <c r="Y26260" s="38"/>
    </row>
    <row r="26261" spans="5:25">
      <c r="E26261" s="45"/>
      <c r="H26261" s="45"/>
      <c r="Q26261" s="38"/>
      <c r="Y26261" s="38"/>
    </row>
    <row r="26262" spans="5:25">
      <c r="E26262" s="45"/>
      <c r="H26262" s="45"/>
      <c r="Q26262" s="38"/>
      <c r="Y26262" s="38"/>
    </row>
    <row r="26263" spans="5:25">
      <c r="E26263" s="45"/>
      <c r="H26263" s="45"/>
      <c r="Q26263" s="38"/>
      <c r="Y26263" s="38"/>
    </row>
    <row r="26264" spans="5:25">
      <c r="E26264" s="45"/>
      <c r="H26264" s="45"/>
      <c r="Q26264" s="38"/>
      <c r="Y26264" s="38"/>
    </row>
    <row r="26265" spans="5:25">
      <c r="E26265" s="45"/>
      <c r="H26265" s="45"/>
      <c r="Q26265" s="38"/>
      <c r="Y26265" s="38"/>
    </row>
    <row r="26266" spans="5:25">
      <c r="E26266" s="45"/>
      <c r="H26266" s="45"/>
      <c r="Q26266" s="38"/>
      <c r="Y26266" s="38"/>
    </row>
    <row r="26267" spans="5:25">
      <c r="E26267" s="45"/>
      <c r="H26267" s="45"/>
      <c r="Q26267" s="38"/>
      <c r="Y26267" s="38"/>
    </row>
    <row r="26268" spans="5:25">
      <c r="E26268" s="45"/>
      <c r="H26268" s="45"/>
      <c r="Q26268" s="38"/>
      <c r="Y26268" s="38"/>
    </row>
    <row r="26269" spans="5:25">
      <c r="E26269" s="45"/>
      <c r="H26269" s="45"/>
      <c r="Q26269" s="38"/>
      <c r="Y26269" s="38"/>
    </row>
    <row r="26270" spans="5:25">
      <c r="E26270" s="45"/>
      <c r="H26270" s="45"/>
      <c r="Q26270" s="38"/>
      <c r="Y26270" s="38"/>
    </row>
    <row r="26271" spans="5:25">
      <c r="E26271" s="45"/>
      <c r="H26271" s="45"/>
      <c r="Q26271" s="38"/>
      <c r="Y26271" s="38"/>
    </row>
    <row r="26272" spans="5:25">
      <c r="E26272" s="45"/>
      <c r="H26272" s="45"/>
      <c r="Q26272" s="38"/>
      <c r="Y26272" s="38"/>
    </row>
    <row r="26273" spans="5:25">
      <c r="E26273" s="45"/>
      <c r="H26273" s="45"/>
      <c r="Q26273" s="38"/>
      <c r="Y26273" s="38"/>
    </row>
    <row r="26274" spans="5:25">
      <c r="E26274" s="45"/>
      <c r="H26274" s="45"/>
      <c r="Q26274" s="38"/>
      <c r="Y26274" s="38"/>
    </row>
    <row r="26275" spans="5:25">
      <c r="E26275" s="45"/>
      <c r="H26275" s="45"/>
      <c r="Q26275" s="38"/>
      <c r="Y26275" s="38"/>
    </row>
    <row r="26276" spans="5:25">
      <c r="E26276" s="45"/>
      <c r="H26276" s="45"/>
      <c r="Q26276" s="38"/>
      <c r="Y26276" s="38"/>
    </row>
    <row r="26277" spans="5:25">
      <c r="E26277" s="45"/>
      <c r="H26277" s="45"/>
      <c r="Q26277" s="38"/>
      <c r="Y26277" s="38"/>
    </row>
    <row r="26278" spans="5:25">
      <c r="E26278" s="45"/>
      <c r="H26278" s="45"/>
      <c r="Q26278" s="38"/>
      <c r="Y26278" s="38"/>
    </row>
    <row r="26279" spans="5:25">
      <c r="E26279" s="45"/>
      <c r="H26279" s="45"/>
      <c r="Q26279" s="38"/>
      <c r="Y26279" s="38"/>
    </row>
    <row r="26280" spans="5:25">
      <c r="E26280" s="45"/>
      <c r="H26280" s="45"/>
      <c r="Q26280" s="38"/>
      <c r="Y26280" s="38"/>
    </row>
    <row r="26281" spans="5:25">
      <c r="E26281" s="45"/>
      <c r="H26281" s="45"/>
      <c r="Q26281" s="38"/>
      <c r="Y26281" s="38"/>
    </row>
    <row r="26282" spans="5:25">
      <c r="E26282" s="45"/>
      <c r="H26282" s="45"/>
      <c r="Q26282" s="38"/>
      <c r="Y26282" s="38"/>
    </row>
    <row r="26283" spans="5:25">
      <c r="E26283" s="45"/>
      <c r="H26283" s="45"/>
      <c r="Q26283" s="38"/>
      <c r="Y26283" s="38"/>
    </row>
    <row r="26284" spans="5:25">
      <c r="E26284" s="45"/>
      <c r="H26284" s="45"/>
      <c r="Q26284" s="38"/>
      <c r="Y26284" s="38"/>
    </row>
    <row r="26285" spans="5:25">
      <c r="E26285" s="45"/>
      <c r="H26285" s="45"/>
      <c r="Q26285" s="38"/>
      <c r="Y26285" s="38"/>
    </row>
    <row r="26286" spans="5:25">
      <c r="E26286" s="45"/>
      <c r="H26286" s="45"/>
      <c r="Q26286" s="38"/>
      <c r="Y26286" s="38"/>
    </row>
    <row r="26287" spans="5:25">
      <c r="E26287" s="45"/>
      <c r="H26287" s="45"/>
      <c r="Q26287" s="38"/>
      <c r="Y26287" s="38"/>
    </row>
    <row r="26288" spans="5:25">
      <c r="E26288" s="45"/>
      <c r="H26288" s="45"/>
      <c r="Q26288" s="38"/>
      <c r="Y26288" s="38"/>
    </row>
    <row r="26289" spans="5:25">
      <c r="E26289" s="45"/>
      <c r="H26289" s="45"/>
      <c r="Q26289" s="38"/>
      <c r="Y26289" s="38"/>
    </row>
    <row r="26290" spans="5:25">
      <c r="E26290" s="45"/>
      <c r="H26290" s="45"/>
      <c r="Q26290" s="38"/>
      <c r="Y26290" s="38"/>
    </row>
    <row r="26291" spans="5:25">
      <c r="E26291" s="45"/>
      <c r="H26291" s="45"/>
      <c r="Q26291" s="38"/>
      <c r="Y26291" s="38"/>
    </row>
    <row r="26292" spans="5:25">
      <c r="E26292" s="45"/>
      <c r="H26292" s="45"/>
      <c r="Q26292" s="38"/>
      <c r="Y26292" s="38"/>
    </row>
    <row r="26293" spans="5:25">
      <c r="E26293" s="45"/>
      <c r="H26293" s="45"/>
      <c r="Q26293" s="38"/>
      <c r="Y26293" s="38"/>
    </row>
    <row r="26294" spans="5:25">
      <c r="E26294" s="45"/>
      <c r="H26294" s="45"/>
      <c r="Q26294" s="38"/>
      <c r="Y26294" s="38"/>
    </row>
    <row r="26295" spans="5:25">
      <c r="E26295" s="45"/>
      <c r="H26295" s="45"/>
      <c r="Q26295" s="38"/>
      <c r="Y26295" s="38"/>
    </row>
    <row r="26296" spans="5:25">
      <c r="E26296" s="45"/>
      <c r="H26296" s="45"/>
      <c r="Q26296" s="38"/>
      <c r="Y26296" s="38"/>
    </row>
    <row r="26297" spans="5:25">
      <c r="E26297" s="45"/>
      <c r="H26297" s="45"/>
      <c r="Q26297" s="38"/>
      <c r="Y26297" s="38"/>
    </row>
    <row r="26298" spans="5:25">
      <c r="E26298" s="45"/>
      <c r="H26298" s="45"/>
      <c r="Q26298" s="38"/>
      <c r="Y26298" s="38"/>
    </row>
    <row r="26299" spans="5:25">
      <c r="E26299" s="45"/>
      <c r="H26299" s="45"/>
      <c r="Q26299" s="38"/>
      <c r="Y26299" s="38"/>
    </row>
    <row r="26300" spans="5:25">
      <c r="E26300" s="45"/>
      <c r="H26300" s="45"/>
      <c r="Q26300" s="38"/>
      <c r="Y26300" s="38"/>
    </row>
    <row r="26301" spans="5:25">
      <c r="E26301" s="45"/>
      <c r="H26301" s="45"/>
      <c r="Q26301" s="38"/>
      <c r="Y26301" s="38"/>
    </row>
    <row r="26302" spans="5:25">
      <c r="E26302" s="45"/>
      <c r="H26302" s="45"/>
      <c r="Q26302" s="38"/>
      <c r="Y26302" s="38"/>
    </row>
    <row r="26303" spans="5:25">
      <c r="E26303" s="45"/>
      <c r="H26303" s="45"/>
      <c r="Q26303" s="38"/>
      <c r="Y26303" s="38"/>
    </row>
    <row r="26304" spans="5:25">
      <c r="E26304" s="45"/>
      <c r="H26304" s="45"/>
      <c r="Q26304" s="38"/>
      <c r="Y26304" s="38"/>
    </row>
    <row r="26305" spans="5:25">
      <c r="E26305" s="45"/>
      <c r="H26305" s="45"/>
      <c r="Q26305" s="38"/>
      <c r="Y26305" s="38"/>
    </row>
    <row r="26306" spans="5:25">
      <c r="E26306" s="45"/>
      <c r="H26306" s="45"/>
      <c r="Q26306" s="38"/>
      <c r="Y26306" s="38"/>
    </row>
    <row r="26307" spans="5:25">
      <c r="E26307" s="45"/>
      <c r="H26307" s="45"/>
      <c r="Q26307" s="38"/>
      <c r="Y26307" s="38"/>
    </row>
    <row r="26308" spans="5:25">
      <c r="E26308" s="45"/>
      <c r="H26308" s="45"/>
      <c r="Q26308" s="38"/>
      <c r="Y26308" s="38"/>
    </row>
    <row r="26309" spans="5:25">
      <c r="E26309" s="45"/>
      <c r="H26309" s="45"/>
      <c r="Q26309" s="38"/>
      <c r="Y26309" s="38"/>
    </row>
    <row r="26310" spans="5:25">
      <c r="E26310" s="45"/>
      <c r="H26310" s="45"/>
      <c r="Q26310" s="38"/>
      <c r="Y26310" s="38"/>
    </row>
    <row r="26311" spans="5:25">
      <c r="E26311" s="45"/>
      <c r="H26311" s="45"/>
      <c r="Q26311" s="38"/>
      <c r="Y26311" s="38"/>
    </row>
    <row r="26312" spans="5:25">
      <c r="E26312" s="45"/>
      <c r="H26312" s="45"/>
      <c r="Q26312" s="38"/>
      <c r="Y26312" s="38"/>
    </row>
    <row r="26313" spans="5:25">
      <c r="E26313" s="45"/>
      <c r="H26313" s="45"/>
      <c r="Q26313" s="38"/>
      <c r="Y26313" s="38"/>
    </row>
    <row r="26314" spans="5:25">
      <c r="E26314" s="45"/>
      <c r="H26314" s="45"/>
      <c r="Q26314" s="38"/>
      <c r="Y26314" s="38"/>
    </row>
    <row r="26315" spans="5:25">
      <c r="E26315" s="45"/>
      <c r="H26315" s="45"/>
      <c r="Q26315" s="38"/>
      <c r="Y26315" s="38"/>
    </row>
    <row r="26316" spans="5:25">
      <c r="E26316" s="45"/>
      <c r="H26316" s="45"/>
      <c r="Q26316" s="38"/>
      <c r="Y26316" s="38"/>
    </row>
    <row r="26317" spans="5:25">
      <c r="E26317" s="45"/>
      <c r="H26317" s="45"/>
      <c r="Q26317" s="38"/>
      <c r="Y26317" s="38"/>
    </row>
    <row r="26318" spans="5:25">
      <c r="E26318" s="45"/>
      <c r="H26318" s="45"/>
      <c r="Q26318" s="38"/>
      <c r="Y26318" s="38"/>
    </row>
    <row r="26319" spans="5:25">
      <c r="E26319" s="45"/>
      <c r="H26319" s="45"/>
      <c r="Q26319" s="38"/>
      <c r="Y26319" s="38"/>
    </row>
    <row r="26320" spans="5:25">
      <c r="E26320" s="45"/>
      <c r="H26320" s="45"/>
      <c r="Q26320" s="38"/>
      <c r="Y26320" s="38"/>
    </row>
    <row r="26321" spans="5:25">
      <c r="E26321" s="45"/>
      <c r="H26321" s="45"/>
      <c r="Q26321" s="38"/>
      <c r="Y26321" s="38"/>
    </row>
    <row r="26322" spans="5:25">
      <c r="E26322" s="45"/>
      <c r="H26322" s="45"/>
      <c r="Q26322" s="38"/>
      <c r="Y26322" s="38"/>
    </row>
    <row r="26323" spans="5:25">
      <c r="E26323" s="45"/>
      <c r="H26323" s="45"/>
      <c r="Q26323" s="38"/>
      <c r="Y26323" s="38"/>
    </row>
    <row r="26324" spans="5:25">
      <c r="E26324" s="45"/>
      <c r="H26324" s="45"/>
      <c r="Q26324" s="38"/>
      <c r="Y26324" s="38"/>
    </row>
    <row r="26325" spans="5:25">
      <c r="E26325" s="45"/>
      <c r="H26325" s="45"/>
      <c r="Q26325" s="38"/>
      <c r="Y26325" s="38"/>
    </row>
    <row r="26326" spans="5:25">
      <c r="E26326" s="45"/>
      <c r="H26326" s="45"/>
      <c r="Q26326" s="38"/>
      <c r="Y26326" s="38"/>
    </row>
    <row r="26327" spans="5:25">
      <c r="E26327" s="45"/>
      <c r="H26327" s="45"/>
      <c r="Q26327" s="38"/>
      <c r="Y26327" s="38"/>
    </row>
    <row r="26328" spans="5:25">
      <c r="E26328" s="45"/>
      <c r="H26328" s="45"/>
      <c r="Q26328" s="38"/>
      <c r="Y26328" s="38"/>
    </row>
    <row r="26329" spans="5:25">
      <c r="E26329" s="45"/>
      <c r="H26329" s="45"/>
      <c r="Q26329" s="38"/>
      <c r="Y26329" s="38"/>
    </row>
    <row r="26330" spans="5:25">
      <c r="E26330" s="45"/>
      <c r="H26330" s="45"/>
      <c r="Q26330" s="38"/>
      <c r="Y26330" s="38"/>
    </row>
    <row r="26331" spans="5:25">
      <c r="E26331" s="45"/>
      <c r="H26331" s="45"/>
      <c r="Q26331" s="38"/>
      <c r="Y26331" s="38"/>
    </row>
    <row r="26332" spans="5:25">
      <c r="E26332" s="45"/>
      <c r="H26332" s="45"/>
      <c r="Q26332" s="38"/>
      <c r="Y26332" s="38"/>
    </row>
    <row r="26333" spans="5:25">
      <c r="E26333" s="45"/>
      <c r="H26333" s="45"/>
      <c r="Q26333" s="38"/>
      <c r="Y26333" s="38"/>
    </row>
    <row r="26334" spans="5:25">
      <c r="E26334" s="45"/>
      <c r="H26334" s="45"/>
      <c r="Q26334" s="38"/>
      <c r="Y26334" s="38"/>
    </row>
    <row r="26335" spans="5:25">
      <c r="E26335" s="45"/>
      <c r="H26335" s="45"/>
      <c r="Q26335" s="38"/>
      <c r="Y26335" s="38"/>
    </row>
    <row r="26336" spans="5:25">
      <c r="E26336" s="45"/>
      <c r="H26336" s="45"/>
      <c r="Q26336" s="38"/>
      <c r="Y26336" s="38"/>
    </row>
    <row r="26337" spans="5:25">
      <c r="E26337" s="45"/>
      <c r="H26337" s="45"/>
      <c r="Q26337" s="38"/>
      <c r="Y26337" s="38"/>
    </row>
    <row r="26338" spans="5:25">
      <c r="E26338" s="45"/>
      <c r="H26338" s="45"/>
      <c r="Q26338" s="38"/>
      <c r="Y26338" s="38"/>
    </row>
    <row r="26339" spans="5:25">
      <c r="E26339" s="45"/>
      <c r="H26339" s="45"/>
      <c r="Q26339" s="38"/>
      <c r="Y26339" s="38"/>
    </row>
    <row r="26340" spans="5:25">
      <c r="E26340" s="45"/>
      <c r="H26340" s="45"/>
      <c r="Q26340" s="38"/>
      <c r="Y26340" s="38"/>
    </row>
    <row r="26341" spans="5:25">
      <c r="E26341" s="45"/>
      <c r="H26341" s="45"/>
      <c r="Q26341" s="38"/>
      <c r="Y26341" s="38"/>
    </row>
    <row r="26342" spans="5:25">
      <c r="E26342" s="45"/>
      <c r="H26342" s="45"/>
      <c r="Q26342" s="38"/>
      <c r="Y26342" s="38"/>
    </row>
    <row r="26343" spans="5:25">
      <c r="E26343" s="45"/>
      <c r="H26343" s="45"/>
      <c r="Q26343" s="38"/>
      <c r="Y26343" s="38"/>
    </row>
    <row r="26344" spans="5:25">
      <c r="E26344" s="45"/>
      <c r="H26344" s="45"/>
      <c r="Q26344" s="38"/>
      <c r="Y26344" s="38"/>
    </row>
    <row r="26345" spans="5:25">
      <c r="E26345" s="45"/>
      <c r="H26345" s="45"/>
      <c r="Q26345" s="38"/>
      <c r="Y26345" s="38"/>
    </row>
    <row r="26346" spans="5:25">
      <c r="E26346" s="45"/>
      <c r="H26346" s="45"/>
      <c r="Q26346" s="38"/>
      <c r="Y26346" s="38"/>
    </row>
    <row r="26347" spans="5:25">
      <c r="E26347" s="45"/>
      <c r="H26347" s="45"/>
      <c r="Q26347" s="38"/>
      <c r="Y26347" s="38"/>
    </row>
    <row r="26348" spans="5:25">
      <c r="E26348" s="45"/>
      <c r="H26348" s="45"/>
      <c r="Q26348" s="38"/>
      <c r="Y26348" s="38"/>
    </row>
    <row r="26349" spans="5:25">
      <c r="E26349" s="45"/>
      <c r="H26349" s="45"/>
      <c r="Q26349" s="38"/>
      <c r="Y26349" s="38"/>
    </row>
    <row r="26350" spans="5:25">
      <c r="E26350" s="45"/>
      <c r="H26350" s="45"/>
      <c r="Q26350" s="38"/>
      <c r="Y26350" s="38"/>
    </row>
    <row r="26351" spans="5:25">
      <c r="E26351" s="45"/>
      <c r="H26351" s="45"/>
      <c r="Q26351" s="38"/>
      <c r="Y26351" s="38"/>
    </row>
    <row r="26352" spans="5:25">
      <c r="E26352" s="45"/>
      <c r="H26352" s="45"/>
      <c r="Q26352" s="38"/>
      <c r="Y26352" s="38"/>
    </row>
    <row r="26353" spans="5:25">
      <c r="E26353" s="45"/>
      <c r="H26353" s="45"/>
      <c r="Q26353" s="38"/>
      <c r="Y26353" s="38"/>
    </row>
    <row r="26354" spans="5:25">
      <c r="E26354" s="45"/>
      <c r="H26354" s="45"/>
      <c r="Q26354" s="38"/>
      <c r="Y26354" s="38"/>
    </row>
    <row r="26355" spans="5:25">
      <c r="E26355" s="45"/>
      <c r="H26355" s="45"/>
      <c r="Q26355" s="38"/>
      <c r="Y26355" s="38"/>
    </row>
    <row r="26356" spans="5:25">
      <c r="E26356" s="45"/>
      <c r="H26356" s="45"/>
      <c r="Q26356" s="38"/>
      <c r="Y26356" s="38"/>
    </row>
    <row r="26357" spans="5:25">
      <c r="E26357" s="45"/>
      <c r="H26357" s="45"/>
      <c r="Q26357" s="38"/>
      <c r="Y26357" s="38"/>
    </row>
    <row r="26358" spans="5:25">
      <c r="E26358" s="45"/>
      <c r="H26358" s="45"/>
      <c r="Q26358" s="38"/>
      <c r="Y26358" s="38"/>
    </row>
    <row r="26359" spans="5:25">
      <c r="E26359" s="45"/>
      <c r="H26359" s="45"/>
      <c r="Q26359" s="38"/>
      <c r="Y26359" s="38"/>
    </row>
    <row r="26360" spans="5:25">
      <c r="E26360" s="45"/>
      <c r="H26360" s="45"/>
      <c r="Q26360" s="38"/>
      <c r="Y26360" s="38"/>
    </row>
    <row r="26361" spans="5:25">
      <c r="E26361" s="45"/>
      <c r="H26361" s="45"/>
      <c r="Q26361" s="38"/>
      <c r="Y26361" s="38"/>
    </row>
    <row r="26362" spans="5:25">
      <c r="E26362" s="45"/>
      <c r="H26362" s="45"/>
      <c r="Q26362" s="38"/>
      <c r="Y26362" s="38"/>
    </row>
    <row r="26363" spans="5:25">
      <c r="E26363" s="45"/>
      <c r="H26363" s="45"/>
      <c r="Q26363" s="38"/>
      <c r="Y26363" s="38"/>
    </row>
    <row r="26364" spans="5:25">
      <c r="E26364" s="45"/>
      <c r="H26364" s="45"/>
      <c r="Q26364" s="38"/>
      <c r="Y26364" s="38"/>
    </row>
    <row r="26365" spans="5:25">
      <c r="E26365" s="45"/>
      <c r="H26365" s="45"/>
      <c r="Q26365" s="38"/>
      <c r="Y26365" s="38"/>
    </row>
    <row r="26366" spans="5:25">
      <c r="E26366" s="45"/>
      <c r="H26366" s="45"/>
      <c r="Q26366" s="38"/>
      <c r="Y26366" s="38"/>
    </row>
    <row r="26367" spans="5:25">
      <c r="E26367" s="45"/>
      <c r="H26367" s="45"/>
      <c r="Q26367" s="38"/>
      <c r="Y26367" s="38"/>
    </row>
    <row r="26368" spans="5:25">
      <c r="E26368" s="45"/>
      <c r="H26368" s="45"/>
      <c r="Q26368" s="38"/>
      <c r="Y26368" s="38"/>
    </row>
    <row r="26369" spans="5:25">
      <c r="E26369" s="45"/>
      <c r="H26369" s="45"/>
      <c r="Q26369" s="38"/>
      <c r="Y26369" s="38"/>
    </row>
    <row r="26370" spans="5:25">
      <c r="E26370" s="45"/>
      <c r="H26370" s="45"/>
      <c r="Q26370" s="38"/>
      <c r="Y26370" s="38"/>
    </row>
    <row r="26371" spans="5:25">
      <c r="E26371" s="45"/>
      <c r="H26371" s="45"/>
      <c r="Q26371" s="38"/>
      <c r="Y26371" s="38"/>
    </row>
    <row r="26372" spans="5:25">
      <c r="E26372" s="45"/>
      <c r="H26372" s="45"/>
      <c r="Q26372" s="38"/>
      <c r="Y26372" s="38"/>
    </row>
    <row r="26373" spans="5:25">
      <c r="E26373" s="45"/>
      <c r="H26373" s="45"/>
      <c r="Q26373" s="38"/>
      <c r="Y26373" s="38"/>
    </row>
    <row r="26374" spans="5:25">
      <c r="E26374" s="45"/>
      <c r="H26374" s="45"/>
      <c r="Q26374" s="38"/>
      <c r="Y26374" s="38"/>
    </row>
    <row r="26375" spans="5:25">
      <c r="E26375" s="45"/>
      <c r="H26375" s="45"/>
      <c r="Q26375" s="38"/>
      <c r="Y26375" s="38"/>
    </row>
    <row r="26376" spans="5:25">
      <c r="E26376" s="45"/>
      <c r="H26376" s="45"/>
      <c r="Q26376" s="38"/>
      <c r="Y26376" s="38"/>
    </row>
    <row r="26377" spans="5:25">
      <c r="E26377" s="45"/>
      <c r="H26377" s="45"/>
      <c r="Q26377" s="38"/>
      <c r="Y26377" s="38"/>
    </row>
    <row r="26378" spans="5:25">
      <c r="E26378" s="45"/>
      <c r="H26378" s="45"/>
      <c r="Q26378" s="38"/>
      <c r="Y26378" s="38"/>
    </row>
    <row r="26379" spans="5:25">
      <c r="E26379" s="45"/>
      <c r="H26379" s="45"/>
      <c r="Q26379" s="38"/>
      <c r="Y26379" s="38"/>
    </row>
    <row r="26380" spans="5:25">
      <c r="E26380" s="45"/>
      <c r="H26380" s="45"/>
      <c r="Q26380" s="38"/>
      <c r="Y26380" s="38"/>
    </row>
    <row r="26381" spans="5:25">
      <c r="E26381" s="45"/>
      <c r="H26381" s="45"/>
      <c r="Q26381" s="38"/>
      <c r="Y26381" s="38"/>
    </row>
    <row r="26382" spans="5:25">
      <c r="E26382" s="45"/>
      <c r="H26382" s="45"/>
      <c r="Q26382" s="38"/>
      <c r="Y26382" s="38"/>
    </row>
    <row r="26383" spans="5:25">
      <c r="E26383" s="45"/>
      <c r="H26383" s="45"/>
      <c r="Q26383" s="38"/>
      <c r="Y26383" s="38"/>
    </row>
    <row r="26384" spans="5:25">
      <c r="E26384" s="45"/>
      <c r="H26384" s="45"/>
      <c r="Q26384" s="38"/>
      <c r="Y26384" s="38"/>
    </row>
    <row r="26385" spans="5:25">
      <c r="E26385" s="45"/>
      <c r="H26385" s="45"/>
      <c r="Q26385" s="38"/>
      <c r="Y26385" s="38"/>
    </row>
    <row r="26386" spans="5:25">
      <c r="E26386" s="45"/>
      <c r="H26386" s="45"/>
      <c r="Q26386" s="38"/>
      <c r="Y26386" s="38"/>
    </row>
    <row r="26387" spans="5:25">
      <c r="E26387" s="45"/>
      <c r="H26387" s="45"/>
      <c r="Q26387" s="38"/>
      <c r="Y26387" s="38"/>
    </row>
    <row r="26388" spans="5:25">
      <c r="E26388" s="45"/>
      <c r="H26388" s="45"/>
      <c r="Q26388" s="38"/>
      <c r="Y26388" s="38"/>
    </row>
    <row r="26389" spans="5:25">
      <c r="E26389" s="45"/>
      <c r="H26389" s="45"/>
      <c r="Q26389" s="38"/>
      <c r="Y26389" s="38"/>
    </row>
    <row r="26390" spans="5:25">
      <c r="E26390" s="45"/>
      <c r="H26390" s="45"/>
      <c r="Q26390" s="38"/>
      <c r="Y26390" s="38"/>
    </row>
    <row r="26391" spans="5:25">
      <c r="E26391" s="45"/>
      <c r="H26391" s="45"/>
      <c r="Q26391" s="38"/>
      <c r="Y26391" s="38"/>
    </row>
    <row r="26392" spans="5:25">
      <c r="E26392" s="45"/>
      <c r="H26392" s="45"/>
      <c r="Q26392" s="38"/>
      <c r="Y26392" s="38"/>
    </row>
    <row r="26393" spans="5:25">
      <c r="E26393" s="45"/>
      <c r="H26393" s="45"/>
      <c r="Q26393" s="38"/>
      <c r="Y26393" s="38"/>
    </row>
    <row r="26394" spans="5:25">
      <c r="E26394" s="45"/>
      <c r="H26394" s="45"/>
      <c r="Q26394" s="38"/>
      <c r="Y26394" s="38"/>
    </row>
    <row r="26395" spans="5:25">
      <c r="E26395" s="45"/>
      <c r="H26395" s="45"/>
      <c r="Q26395" s="38"/>
      <c r="Y26395" s="38"/>
    </row>
    <row r="26396" spans="5:25">
      <c r="E26396" s="45"/>
      <c r="H26396" s="45"/>
      <c r="Q26396" s="38"/>
      <c r="Y26396" s="38"/>
    </row>
    <row r="26397" spans="5:25">
      <c r="E26397" s="45"/>
      <c r="H26397" s="45"/>
      <c r="Q26397" s="38"/>
      <c r="Y26397" s="38"/>
    </row>
    <row r="26398" spans="5:25">
      <c r="E26398" s="45"/>
      <c r="H26398" s="45"/>
      <c r="Q26398" s="38"/>
      <c r="Y26398" s="38"/>
    </row>
    <row r="26399" spans="5:25">
      <c r="E26399" s="45"/>
      <c r="H26399" s="45"/>
      <c r="Q26399" s="38"/>
      <c r="Y26399" s="38"/>
    </row>
    <row r="26400" spans="5:25">
      <c r="E26400" s="45"/>
      <c r="H26400" s="45"/>
      <c r="Q26400" s="38"/>
      <c r="Y26400" s="38"/>
    </row>
    <row r="26401" spans="5:25">
      <c r="E26401" s="45"/>
      <c r="H26401" s="45"/>
      <c r="Q26401" s="38"/>
      <c r="Y26401" s="38"/>
    </row>
    <row r="26402" spans="5:25">
      <c r="E26402" s="45"/>
      <c r="H26402" s="45"/>
      <c r="Q26402" s="38"/>
      <c r="Y26402" s="38"/>
    </row>
    <row r="26403" spans="5:25">
      <c r="E26403" s="45"/>
      <c r="H26403" s="45"/>
      <c r="Q26403" s="38"/>
      <c r="Y26403" s="38"/>
    </row>
    <row r="26404" spans="5:25">
      <c r="E26404" s="45"/>
      <c r="H26404" s="45"/>
      <c r="Q26404" s="38"/>
      <c r="Y26404" s="38"/>
    </row>
    <row r="26405" spans="5:25">
      <c r="E26405" s="45"/>
      <c r="H26405" s="45"/>
      <c r="Q26405" s="38"/>
      <c r="Y26405" s="38"/>
    </row>
    <row r="26406" spans="5:25">
      <c r="E26406" s="45"/>
      <c r="H26406" s="45"/>
      <c r="Q26406" s="38"/>
      <c r="Y26406" s="38"/>
    </row>
    <row r="26407" spans="5:25">
      <c r="E26407" s="45"/>
      <c r="H26407" s="45"/>
      <c r="Q26407" s="38"/>
      <c r="Y26407" s="38"/>
    </row>
    <row r="26408" spans="5:25">
      <c r="E26408" s="45"/>
      <c r="H26408" s="45"/>
      <c r="Q26408" s="38"/>
      <c r="Y26408" s="38"/>
    </row>
    <row r="26409" spans="5:25">
      <c r="E26409" s="45"/>
      <c r="H26409" s="45"/>
      <c r="Q26409" s="38"/>
      <c r="Y26409" s="38"/>
    </row>
    <row r="26410" spans="5:25">
      <c r="E26410" s="45"/>
      <c r="H26410" s="45"/>
      <c r="Q26410" s="38"/>
      <c r="Y26410" s="38"/>
    </row>
    <row r="26411" spans="5:25">
      <c r="E26411" s="45"/>
      <c r="H26411" s="45"/>
      <c r="Q26411" s="38"/>
      <c r="Y26411" s="38"/>
    </row>
    <row r="26412" spans="5:25">
      <c r="E26412" s="45"/>
      <c r="H26412" s="45"/>
      <c r="Q26412" s="38"/>
      <c r="Y26412" s="38"/>
    </row>
    <row r="26413" spans="5:25">
      <c r="E26413" s="45"/>
      <c r="H26413" s="45"/>
      <c r="Q26413" s="38"/>
      <c r="Y26413" s="38"/>
    </row>
    <row r="26414" spans="5:25">
      <c r="E26414" s="45"/>
      <c r="H26414" s="45"/>
      <c r="Q26414" s="38"/>
      <c r="Y26414" s="38"/>
    </row>
    <row r="26415" spans="5:25">
      <c r="E26415" s="45"/>
      <c r="H26415" s="45"/>
      <c r="Q26415" s="38"/>
      <c r="Y26415" s="38"/>
    </row>
    <row r="26416" spans="5:25">
      <c r="E26416" s="45"/>
      <c r="H26416" s="45"/>
      <c r="Q26416" s="38"/>
      <c r="Y26416" s="38"/>
    </row>
    <row r="26417" spans="5:25">
      <c r="E26417" s="45"/>
      <c r="H26417" s="45"/>
      <c r="Q26417" s="38"/>
      <c r="Y26417" s="38"/>
    </row>
    <row r="26418" spans="5:25">
      <c r="E26418" s="45"/>
      <c r="H26418" s="45"/>
      <c r="Q26418" s="38"/>
      <c r="Y26418" s="38"/>
    </row>
    <row r="26419" spans="5:25">
      <c r="E26419" s="45"/>
      <c r="H26419" s="45"/>
      <c r="Q26419" s="38"/>
      <c r="Y26419" s="38"/>
    </row>
    <row r="26420" spans="5:25">
      <c r="E26420" s="45"/>
      <c r="H26420" s="45"/>
      <c r="Q26420" s="38"/>
      <c r="Y26420" s="38"/>
    </row>
    <row r="26421" spans="5:25">
      <c r="E26421" s="45"/>
      <c r="H26421" s="45"/>
      <c r="Q26421" s="38"/>
      <c r="Y26421" s="38"/>
    </row>
    <row r="26422" spans="5:25">
      <c r="E26422" s="45"/>
      <c r="H26422" s="45"/>
      <c r="Q26422" s="38"/>
      <c r="Y26422" s="38"/>
    </row>
    <row r="26423" spans="5:25">
      <c r="E26423" s="45"/>
      <c r="H26423" s="45"/>
      <c r="Q26423" s="38"/>
      <c r="Y26423" s="38"/>
    </row>
    <row r="26424" spans="5:25">
      <c r="E26424" s="45"/>
      <c r="H26424" s="45"/>
      <c r="Q26424" s="38"/>
      <c r="Y26424" s="38"/>
    </row>
    <row r="26425" spans="5:25">
      <c r="E26425" s="45"/>
      <c r="H26425" s="45"/>
      <c r="Q26425" s="38"/>
      <c r="Y26425" s="38"/>
    </row>
    <row r="26426" spans="5:25">
      <c r="E26426" s="45"/>
      <c r="H26426" s="45"/>
      <c r="Q26426" s="38"/>
      <c r="Y26426" s="38"/>
    </row>
    <row r="26427" spans="5:25">
      <c r="E26427" s="45"/>
      <c r="H26427" s="45"/>
      <c r="Q26427" s="38"/>
      <c r="Y26427" s="38"/>
    </row>
    <row r="26428" spans="5:25">
      <c r="E26428" s="45"/>
      <c r="H26428" s="45"/>
      <c r="Q26428" s="38"/>
      <c r="Y26428" s="38"/>
    </row>
    <row r="26429" spans="5:25">
      <c r="E26429" s="45"/>
      <c r="H26429" s="45"/>
      <c r="Q26429" s="38"/>
      <c r="Y26429" s="38"/>
    </row>
    <row r="26430" spans="5:25">
      <c r="E26430" s="45"/>
      <c r="H26430" s="45"/>
      <c r="Q26430" s="38"/>
      <c r="Y26430" s="38"/>
    </row>
    <row r="26431" spans="5:25">
      <c r="E26431" s="45"/>
      <c r="H26431" s="45"/>
      <c r="Q26431" s="38"/>
      <c r="Y26431" s="38"/>
    </row>
    <row r="26432" spans="5:25">
      <c r="E26432" s="45"/>
      <c r="H26432" s="45"/>
      <c r="Q26432" s="38"/>
      <c r="Y26432" s="38"/>
    </row>
    <row r="26433" spans="5:25">
      <c r="E26433" s="45"/>
      <c r="H26433" s="45"/>
      <c r="Q26433" s="38"/>
      <c r="Y26433" s="38"/>
    </row>
    <row r="26434" spans="5:25">
      <c r="E26434" s="45"/>
      <c r="H26434" s="45"/>
      <c r="Q26434" s="38"/>
      <c r="Y26434" s="38"/>
    </row>
    <row r="26435" spans="5:25">
      <c r="E26435" s="45"/>
      <c r="H26435" s="45"/>
      <c r="Q26435" s="38"/>
      <c r="Y26435" s="38"/>
    </row>
    <row r="26436" spans="5:25">
      <c r="E26436" s="45"/>
      <c r="H26436" s="45"/>
      <c r="Q26436" s="38"/>
      <c r="Y26436" s="38"/>
    </row>
    <row r="26437" spans="5:25">
      <c r="E26437" s="45"/>
      <c r="H26437" s="45"/>
      <c r="Q26437" s="38"/>
      <c r="Y26437" s="38"/>
    </row>
    <row r="26438" spans="5:25">
      <c r="E26438" s="45"/>
      <c r="H26438" s="45"/>
      <c r="Q26438" s="38"/>
      <c r="Y26438" s="38"/>
    </row>
    <row r="26439" spans="5:25">
      <c r="E26439" s="45"/>
      <c r="H26439" s="45"/>
      <c r="Q26439" s="38"/>
      <c r="Y26439" s="38"/>
    </row>
    <row r="26440" spans="5:25">
      <c r="E26440" s="45"/>
      <c r="H26440" s="45"/>
      <c r="Q26440" s="38"/>
      <c r="Y26440" s="38"/>
    </row>
    <row r="26441" spans="5:25">
      <c r="E26441" s="45"/>
      <c r="H26441" s="45"/>
      <c r="Q26441" s="38"/>
      <c r="Y26441" s="38"/>
    </row>
    <row r="26442" spans="5:25">
      <c r="E26442" s="45"/>
      <c r="H26442" s="45"/>
      <c r="Q26442" s="38"/>
      <c r="Y26442" s="38"/>
    </row>
    <row r="26443" spans="5:25">
      <c r="E26443" s="45"/>
      <c r="H26443" s="45"/>
      <c r="Q26443" s="38"/>
      <c r="Y26443" s="38"/>
    </row>
    <row r="26444" spans="5:25">
      <c r="E26444" s="45"/>
      <c r="H26444" s="45"/>
      <c r="Q26444" s="38"/>
      <c r="Y26444" s="38"/>
    </row>
    <row r="26445" spans="5:25">
      <c r="E26445" s="45"/>
      <c r="H26445" s="45"/>
      <c r="Q26445" s="38"/>
      <c r="Y26445" s="38"/>
    </row>
    <row r="26446" spans="5:25">
      <c r="E26446" s="45"/>
      <c r="H26446" s="45"/>
      <c r="Q26446" s="38"/>
      <c r="Y26446" s="38"/>
    </row>
    <row r="26447" spans="5:25">
      <c r="E26447" s="45"/>
      <c r="H26447" s="45"/>
      <c r="Q26447" s="38"/>
      <c r="Y26447" s="38"/>
    </row>
    <row r="26448" spans="5:25">
      <c r="E26448" s="45"/>
      <c r="H26448" s="45"/>
      <c r="Q26448" s="38"/>
      <c r="Y26448" s="38"/>
    </row>
    <row r="26449" spans="5:25">
      <c r="E26449" s="45"/>
      <c r="H26449" s="45"/>
      <c r="Q26449" s="38"/>
      <c r="Y26449" s="38"/>
    </row>
    <row r="26450" spans="5:25">
      <c r="E26450" s="45"/>
      <c r="H26450" s="45"/>
      <c r="Q26450" s="38"/>
      <c r="Y26450" s="38"/>
    </row>
    <row r="26451" spans="5:25">
      <c r="E26451" s="45"/>
      <c r="H26451" s="45"/>
      <c r="Q26451" s="38"/>
      <c r="Y26451" s="38"/>
    </row>
    <row r="26452" spans="5:25">
      <c r="E26452" s="45"/>
      <c r="H26452" s="45"/>
      <c r="Q26452" s="38"/>
      <c r="Y26452" s="38"/>
    </row>
    <row r="26453" spans="5:25">
      <c r="E26453" s="45"/>
      <c r="H26453" s="45"/>
      <c r="Q26453" s="38"/>
      <c r="Y26453" s="38"/>
    </row>
    <row r="26454" spans="5:25">
      <c r="E26454" s="45"/>
      <c r="H26454" s="45"/>
      <c r="Q26454" s="38"/>
      <c r="Y26454" s="38"/>
    </row>
    <row r="26455" spans="5:25">
      <c r="E26455" s="45"/>
      <c r="H26455" s="45"/>
      <c r="Q26455" s="38"/>
      <c r="Y26455" s="38"/>
    </row>
    <row r="26456" spans="5:25">
      <c r="E26456" s="45"/>
      <c r="H26456" s="45"/>
      <c r="Q26456" s="38"/>
      <c r="Y26456" s="38"/>
    </row>
    <row r="26457" spans="5:25">
      <c r="E26457" s="45"/>
      <c r="H26457" s="45"/>
      <c r="Q26457" s="38"/>
      <c r="Y26457" s="38"/>
    </row>
    <row r="26458" spans="5:25">
      <c r="E26458" s="45"/>
      <c r="H26458" s="45"/>
      <c r="Q26458" s="38"/>
      <c r="Y26458" s="38"/>
    </row>
    <row r="26459" spans="5:25">
      <c r="E26459" s="45"/>
      <c r="H26459" s="45"/>
      <c r="Q26459" s="38"/>
      <c r="Y26459" s="38"/>
    </row>
    <row r="26460" spans="5:25">
      <c r="E26460" s="45"/>
      <c r="H26460" s="45"/>
      <c r="Q26460" s="38"/>
      <c r="Y26460" s="38"/>
    </row>
    <row r="26461" spans="5:25">
      <c r="E26461" s="45"/>
      <c r="H26461" s="45"/>
      <c r="Q26461" s="38"/>
      <c r="Y26461" s="38"/>
    </row>
    <row r="26462" spans="5:25">
      <c r="E26462" s="45"/>
      <c r="H26462" s="45"/>
      <c r="Q26462" s="38"/>
      <c r="Y26462" s="38"/>
    </row>
    <row r="26463" spans="5:25">
      <c r="E26463" s="45"/>
      <c r="H26463" s="45"/>
      <c r="Q26463" s="38"/>
      <c r="Y26463" s="38"/>
    </row>
    <row r="26464" spans="5:25">
      <c r="E26464" s="45"/>
      <c r="H26464" s="45"/>
      <c r="Q26464" s="38"/>
      <c r="Y26464" s="38"/>
    </row>
    <row r="26465" spans="5:25">
      <c r="E26465" s="45"/>
      <c r="H26465" s="45"/>
      <c r="Q26465" s="38"/>
      <c r="Y26465" s="38"/>
    </row>
    <row r="26466" spans="5:25">
      <c r="E26466" s="45"/>
      <c r="H26466" s="45"/>
      <c r="Q26466" s="38"/>
      <c r="Y26466" s="38"/>
    </row>
    <row r="26467" spans="5:25">
      <c r="E26467" s="45"/>
      <c r="H26467" s="45"/>
      <c r="Q26467" s="38"/>
      <c r="Y26467" s="38"/>
    </row>
    <row r="26468" spans="5:25">
      <c r="E26468" s="45"/>
      <c r="H26468" s="45"/>
      <c r="Q26468" s="38"/>
      <c r="Y26468" s="38"/>
    </row>
    <row r="26469" spans="5:25">
      <c r="E26469" s="45"/>
      <c r="H26469" s="45"/>
      <c r="Q26469" s="38"/>
      <c r="Y26469" s="38"/>
    </row>
    <row r="26470" spans="5:25">
      <c r="E26470" s="45"/>
      <c r="H26470" s="45"/>
      <c r="Q26470" s="38"/>
      <c r="Y26470" s="38"/>
    </row>
    <row r="26471" spans="5:25">
      <c r="E26471" s="45"/>
      <c r="H26471" s="45"/>
      <c r="Q26471" s="38"/>
      <c r="Y26471" s="38"/>
    </row>
    <row r="26472" spans="5:25">
      <c r="E26472" s="45"/>
      <c r="H26472" s="45"/>
      <c r="Q26472" s="38"/>
      <c r="Y26472" s="38"/>
    </row>
    <row r="26473" spans="5:25">
      <c r="E26473" s="45"/>
      <c r="H26473" s="45"/>
      <c r="Q26473" s="38"/>
      <c r="Y26473" s="38"/>
    </row>
    <row r="26474" spans="5:25">
      <c r="E26474" s="45"/>
      <c r="H26474" s="45"/>
      <c r="Q26474" s="38"/>
      <c r="Y26474" s="38"/>
    </row>
    <row r="26475" spans="5:25">
      <c r="E26475" s="45"/>
      <c r="H26475" s="45"/>
      <c r="Q26475" s="38"/>
      <c r="Y26475" s="38"/>
    </row>
    <row r="26476" spans="5:25">
      <c r="E26476" s="45"/>
      <c r="H26476" s="45"/>
      <c r="Q26476" s="38"/>
      <c r="Y26476" s="38"/>
    </row>
    <row r="26477" spans="5:25">
      <c r="E26477" s="45"/>
      <c r="H26477" s="45"/>
      <c r="Q26477" s="38"/>
      <c r="Y26477" s="38"/>
    </row>
    <row r="26478" spans="5:25">
      <c r="E26478" s="45"/>
      <c r="H26478" s="45"/>
      <c r="Q26478" s="38"/>
      <c r="Y26478" s="38"/>
    </row>
    <row r="26479" spans="5:25">
      <c r="E26479" s="45"/>
      <c r="H26479" s="45"/>
      <c r="Q26479" s="38"/>
      <c r="Y26479" s="38"/>
    </row>
    <row r="26480" spans="5:25">
      <c r="E26480" s="45"/>
      <c r="H26480" s="45"/>
      <c r="Q26480" s="38"/>
      <c r="Y26480" s="38"/>
    </row>
    <row r="26481" spans="5:25">
      <c r="E26481" s="45"/>
      <c r="H26481" s="45"/>
      <c r="Q26481" s="38"/>
      <c r="Y26481" s="38"/>
    </row>
    <row r="26482" spans="5:25">
      <c r="E26482" s="45"/>
      <c r="H26482" s="45"/>
      <c r="Q26482" s="38"/>
      <c r="Y26482" s="38"/>
    </row>
    <row r="26483" spans="5:25">
      <c r="E26483" s="45"/>
      <c r="H26483" s="45"/>
      <c r="Q26483" s="38"/>
      <c r="Y26483" s="38"/>
    </row>
    <row r="26484" spans="5:25">
      <c r="E26484" s="45"/>
      <c r="H26484" s="45"/>
      <c r="Q26484" s="38"/>
      <c r="Y26484" s="38"/>
    </row>
    <row r="26485" spans="5:25">
      <c r="E26485" s="45"/>
      <c r="H26485" s="45"/>
      <c r="Q26485" s="38"/>
      <c r="Y26485" s="38"/>
    </row>
    <row r="26486" spans="5:25">
      <c r="E26486" s="45"/>
      <c r="H26486" s="45"/>
      <c r="Q26486" s="38"/>
      <c r="Y26486" s="38"/>
    </row>
    <row r="26487" spans="5:25">
      <c r="E26487" s="45"/>
      <c r="H26487" s="45"/>
      <c r="Q26487" s="38"/>
      <c r="Y26487" s="38"/>
    </row>
    <row r="26488" spans="5:25">
      <c r="E26488" s="45"/>
      <c r="H26488" s="45"/>
      <c r="Q26488" s="38"/>
      <c r="Y26488" s="38"/>
    </row>
    <row r="26489" spans="5:25">
      <c r="E26489" s="45"/>
      <c r="H26489" s="45"/>
      <c r="Q26489" s="38"/>
      <c r="Y26489" s="38"/>
    </row>
    <row r="26490" spans="5:25">
      <c r="E26490" s="45"/>
      <c r="H26490" s="45"/>
      <c r="Q26490" s="38"/>
      <c r="Y26490" s="38"/>
    </row>
    <row r="26491" spans="5:25">
      <c r="E26491" s="45"/>
      <c r="H26491" s="45"/>
      <c r="Q26491" s="38"/>
      <c r="Y26491" s="38"/>
    </row>
    <row r="26492" spans="5:25">
      <c r="E26492" s="45"/>
      <c r="H26492" s="45"/>
      <c r="Q26492" s="38"/>
      <c r="Y26492" s="38"/>
    </row>
    <row r="26493" spans="5:25">
      <c r="E26493" s="45"/>
      <c r="H26493" s="45"/>
      <c r="Q26493" s="38"/>
      <c r="Y26493" s="38"/>
    </row>
    <row r="26494" spans="5:25">
      <c r="E26494" s="45"/>
      <c r="H26494" s="45"/>
      <c r="Q26494" s="38"/>
      <c r="Y26494" s="38"/>
    </row>
    <row r="26495" spans="5:25">
      <c r="E26495" s="45"/>
      <c r="H26495" s="45"/>
      <c r="Q26495" s="38"/>
      <c r="Y26495" s="38"/>
    </row>
    <row r="26496" spans="5:25">
      <c r="E26496" s="45"/>
      <c r="H26496" s="45"/>
      <c r="Q26496" s="38"/>
      <c r="Y26496" s="38"/>
    </row>
    <row r="26497" spans="5:25">
      <c r="E26497" s="45"/>
      <c r="H26497" s="45"/>
      <c r="Q26497" s="38"/>
      <c r="Y26497" s="38"/>
    </row>
    <row r="26498" spans="5:25">
      <c r="E26498" s="45"/>
      <c r="H26498" s="45"/>
      <c r="Q26498" s="38"/>
      <c r="Y26498" s="38"/>
    </row>
    <row r="26499" spans="5:25">
      <c r="E26499" s="45"/>
      <c r="H26499" s="45"/>
      <c r="Q26499" s="38"/>
      <c r="Y26499" s="38"/>
    </row>
    <row r="26500" spans="5:25">
      <c r="E26500" s="45"/>
      <c r="H26500" s="45"/>
      <c r="Q26500" s="38"/>
      <c r="Y26500" s="38"/>
    </row>
    <row r="26501" spans="5:25">
      <c r="E26501" s="45"/>
      <c r="H26501" s="45"/>
      <c r="Q26501" s="38"/>
      <c r="Y26501" s="38"/>
    </row>
    <row r="26502" spans="5:25">
      <c r="E26502" s="45"/>
      <c r="H26502" s="45"/>
      <c r="Q26502" s="38"/>
      <c r="Y26502" s="38"/>
    </row>
    <row r="26503" spans="5:25">
      <c r="E26503" s="45"/>
      <c r="H26503" s="45"/>
      <c r="Q26503" s="38"/>
      <c r="Y26503" s="38"/>
    </row>
    <row r="26504" spans="5:25">
      <c r="E26504" s="45"/>
      <c r="H26504" s="45"/>
      <c r="Q26504" s="38"/>
      <c r="Y26504" s="38"/>
    </row>
    <row r="26505" spans="5:25">
      <c r="E26505" s="45"/>
      <c r="H26505" s="45"/>
      <c r="Q26505" s="38"/>
      <c r="Y26505" s="38"/>
    </row>
    <row r="26506" spans="5:25">
      <c r="E26506" s="45"/>
      <c r="H26506" s="45"/>
      <c r="Q26506" s="38"/>
      <c r="Y26506" s="38"/>
    </row>
    <row r="26507" spans="5:25">
      <c r="E26507" s="45"/>
      <c r="H26507" s="45"/>
      <c r="Q26507" s="38"/>
      <c r="Y26507" s="38"/>
    </row>
    <row r="26508" spans="5:25">
      <c r="E26508" s="45"/>
      <c r="H26508" s="45"/>
      <c r="Q26508" s="38"/>
      <c r="Y26508" s="38"/>
    </row>
    <row r="26509" spans="5:25">
      <c r="E26509" s="45"/>
      <c r="H26509" s="45"/>
      <c r="Q26509" s="38"/>
      <c r="Y26509" s="38"/>
    </row>
    <row r="26510" spans="5:25">
      <c r="E26510" s="45"/>
      <c r="H26510" s="45"/>
      <c r="Q26510" s="38"/>
      <c r="Y26510" s="38"/>
    </row>
    <row r="26511" spans="5:25">
      <c r="E26511" s="45"/>
      <c r="H26511" s="45"/>
      <c r="Q26511" s="38"/>
      <c r="Y26511" s="38"/>
    </row>
    <row r="26512" spans="5:25">
      <c r="E26512" s="45"/>
      <c r="H26512" s="45"/>
      <c r="Q26512" s="38"/>
      <c r="Y26512" s="38"/>
    </row>
    <row r="26513" spans="5:25">
      <c r="E26513" s="45"/>
      <c r="H26513" s="45"/>
      <c r="Q26513" s="38"/>
      <c r="Y26513" s="38"/>
    </row>
    <row r="26514" spans="5:25">
      <c r="E26514" s="45"/>
      <c r="H26514" s="45"/>
      <c r="Q26514" s="38"/>
      <c r="Y26514" s="38"/>
    </row>
    <row r="26515" spans="5:25">
      <c r="E26515" s="45"/>
      <c r="H26515" s="45"/>
      <c r="Q26515" s="38"/>
      <c r="Y26515" s="38"/>
    </row>
    <row r="26516" spans="5:25">
      <c r="E26516" s="45"/>
      <c r="H26516" s="45"/>
      <c r="Q26516" s="38"/>
      <c r="Y26516" s="38"/>
    </row>
    <row r="26517" spans="5:25">
      <c r="E26517" s="45"/>
      <c r="H26517" s="45"/>
      <c r="Q26517" s="38"/>
      <c r="Y26517" s="38"/>
    </row>
    <row r="26518" spans="5:25">
      <c r="E26518" s="45"/>
      <c r="H26518" s="45"/>
      <c r="Q26518" s="38"/>
      <c r="Y26518" s="38"/>
    </row>
    <row r="26519" spans="5:25">
      <c r="E26519" s="45"/>
      <c r="H26519" s="45"/>
      <c r="Q26519" s="38"/>
      <c r="Y26519" s="38"/>
    </row>
    <row r="26520" spans="5:25">
      <c r="E26520" s="45"/>
      <c r="H26520" s="45"/>
      <c r="Q26520" s="38"/>
      <c r="Y26520" s="38"/>
    </row>
    <row r="26521" spans="5:25">
      <c r="E26521" s="45"/>
      <c r="H26521" s="45"/>
      <c r="Q26521" s="38"/>
      <c r="Y26521" s="38"/>
    </row>
    <row r="26522" spans="5:25">
      <c r="E26522" s="45"/>
      <c r="H26522" s="45"/>
      <c r="Q26522" s="38"/>
      <c r="Y26522" s="38"/>
    </row>
    <row r="26523" spans="5:25">
      <c r="E26523" s="45"/>
      <c r="H26523" s="45"/>
      <c r="Q26523" s="38"/>
      <c r="Y26523" s="38"/>
    </row>
    <row r="26524" spans="5:25">
      <c r="E26524" s="45"/>
      <c r="H26524" s="45"/>
      <c r="Q26524" s="38"/>
      <c r="Y26524" s="38"/>
    </row>
    <row r="26525" spans="5:25">
      <c r="E26525" s="45"/>
      <c r="H26525" s="45"/>
      <c r="Q26525" s="38"/>
      <c r="Y26525" s="38"/>
    </row>
    <row r="26526" spans="5:25">
      <c r="E26526" s="45"/>
      <c r="H26526" s="45"/>
      <c r="Q26526" s="38"/>
      <c r="Y26526" s="38"/>
    </row>
    <row r="26527" spans="5:25">
      <c r="E26527" s="45"/>
      <c r="H26527" s="45"/>
      <c r="Q26527" s="38"/>
      <c r="Y26527" s="38"/>
    </row>
    <row r="26528" spans="5:25">
      <c r="E26528" s="45"/>
      <c r="H26528" s="45"/>
      <c r="Q26528" s="38"/>
      <c r="Y26528" s="38"/>
    </row>
    <row r="26529" spans="5:25">
      <c r="E26529" s="45"/>
      <c r="H26529" s="45"/>
      <c r="Q26529" s="38"/>
      <c r="Y26529" s="38"/>
    </row>
    <row r="26530" spans="5:25">
      <c r="E26530" s="45"/>
      <c r="H26530" s="45"/>
      <c r="Q26530" s="38"/>
      <c r="Y26530" s="38"/>
    </row>
    <row r="26531" spans="5:25">
      <c r="E26531" s="45"/>
      <c r="H26531" s="45"/>
      <c r="Q26531" s="38"/>
      <c r="Y26531" s="38"/>
    </row>
    <row r="26532" spans="5:25">
      <c r="E26532" s="45"/>
      <c r="H26532" s="45"/>
      <c r="Q26532" s="38"/>
      <c r="Y26532" s="38"/>
    </row>
    <row r="26533" spans="5:25">
      <c r="E26533" s="45"/>
      <c r="H26533" s="45"/>
      <c r="Q26533" s="38"/>
      <c r="Y26533" s="38"/>
    </row>
    <row r="26534" spans="5:25">
      <c r="E26534" s="45"/>
      <c r="H26534" s="45"/>
      <c r="Q26534" s="38"/>
      <c r="Y26534" s="38"/>
    </row>
    <row r="26535" spans="5:25">
      <c r="E26535" s="45"/>
      <c r="H26535" s="45"/>
      <c r="Q26535" s="38"/>
      <c r="Y26535" s="38"/>
    </row>
    <row r="26536" spans="5:25">
      <c r="E26536" s="45"/>
      <c r="H26536" s="45"/>
      <c r="Q26536" s="38"/>
      <c r="Y26536" s="38"/>
    </row>
    <row r="26537" spans="5:25">
      <c r="E26537" s="45"/>
      <c r="H26537" s="45"/>
      <c r="Q26537" s="38"/>
      <c r="Y26537" s="38"/>
    </row>
    <row r="26538" spans="5:25">
      <c r="E26538" s="45"/>
      <c r="H26538" s="45"/>
      <c r="Q26538" s="38"/>
      <c r="Y26538" s="38"/>
    </row>
    <row r="26539" spans="5:25">
      <c r="E26539" s="45"/>
      <c r="H26539" s="45"/>
      <c r="Q26539" s="38"/>
      <c r="Y26539" s="38"/>
    </row>
    <row r="26540" spans="5:25">
      <c r="E26540" s="45"/>
      <c r="H26540" s="45"/>
      <c r="Q26540" s="38"/>
      <c r="Y26540" s="38"/>
    </row>
    <row r="26541" spans="5:25">
      <c r="E26541" s="45"/>
      <c r="H26541" s="45"/>
      <c r="Q26541" s="38"/>
      <c r="Y26541" s="38"/>
    </row>
    <row r="26542" spans="5:25">
      <c r="E26542" s="45"/>
      <c r="H26542" s="45"/>
      <c r="Q26542" s="38"/>
      <c r="Y26542" s="38"/>
    </row>
    <row r="26543" spans="5:25">
      <c r="E26543" s="45"/>
      <c r="H26543" s="45"/>
      <c r="Q26543" s="38"/>
      <c r="Y26543" s="38"/>
    </row>
    <row r="26544" spans="5:25">
      <c r="E26544" s="45"/>
      <c r="H26544" s="45"/>
      <c r="Q26544" s="38"/>
      <c r="Y26544" s="38"/>
    </row>
    <row r="26545" spans="5:25">
      <c r="E26545" s="45"/>
      <c r="H26545" s="45"/>
      <c r="Q26545" s="38"/>
      <c r="Y26545" s="38"/>
    </row>
    <row r="26546" spans="5:25">
      <c r="E26546" s="45"/>
      <c r="H26546" s="45"/>
      <c r="Q26546" s="38"/>
      <c r="Y26546" s="38"/>
    </row>
    <row r="26547" spans="5:25">
      <c r="E26547" s="45"/>
      <c r="H26547" s="45"/>
      <c r="Q26547" s="38"/>
      <c r="Y26547" s="38"/>
    </row>
    <row r="26548" spans="5:25">
      <c r="E26548" s="45"/>
      <c r="H26548" s="45"/>
      <c r="Q26548" s="38"/>
      <c r="Y26548" s="38"/>
    </row>
    <row r="26549" spans="5:25">
      <c r="E26549" s="45"/>
      <c r="H26549" s="45"/>
      <c r="Q26549" s="38"/>
      <c r="Y26549" s="38"/>
    </row>
    <row r="26550" spans="5:25">
      <c r="E26550" s="45"/>
      <c r="H26550" s="45"/>
      <c r="Q26550" s="38"/>
      <c r="Y26550" s="38"/>
    </row>
    <row r="26551" spans="5:25">
      <c r="E26551" s="45"/>
      <c r="H26551" s="45"/>
      <c r="Q26551" s="38"/>
      <c r="Y26551" s="38"/>
    </row>
    <row r="26552" spans="5:25">
      <c r="E26552" s="45"/>
      <c r="H26552" s="45"/>
      <c r="Q26552" s="38"/>
      <c r="Y26552" s="38"/>
    </row>
    <row r="26553" spans="5:25">
      <c r="E26553" s="45"/>
      <c r="H26553" s="45"/>
      <c r="Q26553" s="38"/>
      <c r="Y26553" s="38"/>
    </row>
    <row r="26554" spans="5:25">
      <c r="E26554" s="45"/>
      <c r="H26554" s="45"/>
      <c r="Q26554" s="38"/>
      <c r="Y26554" s="38"/>
    </row>
    <row r="26555" spans="5:25">
      <c r="E26555" s="45"/>
      <c r="H26555" s="45"/>
      <c r="Q26555" s="38"/>
      <c r="Y26555" s="38"/>
    </row>
    <row r="26556" spans="5:25">
      <c r="E26556" s="45"/>
      <c r="H26556" s="45"/>
      <c r="Q26556" s="38"/>
      <c r="Y26556" s="38"/>
    </row>
    <row r="26557" spans="5:25">
      <c r="E26557" s="45"/>
      <c r="H26557" s="45"/>
      <c r="Q26557" s="38"/>
      <c r="Y26557" s="38"/>
    </row>
    <row r="26558" spans="5:25">
      <c r="E26558" s="45"/>
      <c r="H26558" s="45"/>
      <c r="Q26558" s="38"/>
      <c r="Y26558" s="38"/>
    </row>
    <row r="26559" spans="5:25">
      <c r="E26559" s="45"/>
      <c r="H26559" s="45"/>
      <c r="Q26559" s="38"/>
      <c r="Y26559" s="38"/>
    </row>
    <row r="26560" spans="5:25">
      <c r="E26560" s="45"/>
      <c r="H26560" s="45"/>
      <c r="Q26560" s="38"/>
      <c r="Y26560" s="38"/>
    </row>
    <row r="26561" spans="5:25">
      <c r="E26561" s="45"/>
      <c r="H26561" s="45"/>
      <c r="Q26561" s="38"/>
      <c r="Y26561" s="38"/>
    </row>
    <row r="26562" spans="5:25">
      <c r="E26562" s="45"/>
      <c r="H26562" s="45"/>
      <c r="Q26562" s="38"/>
      <c r="Y26562" s="38"/>
    </row>
    <row r="26563" spans="5:25">
      <c r="E26563" s="45"/>
      <c r="H26563" s="45"/>
      <c r="Q26563" s="38"/>
      <c r="Y26563" s="38"/>
    </row>
    <row r="26564" spans="5:25">
      <c r="E26564" s="45"/>
      <c r="H26564" s="45"/>
      <c r="Q26564" s="38"/>
      <c r="Y26564" s="38"/>
    </row>
    <row r="26565" spans="5:25">
      <c r="E26565" s="45"/>
      <c r="H26565" s="45"/>
      <c r="Q26565" s="38"/>
      <c r="Y26565" s="38"/>
    </row>
    <row r="26566" spans="5:25">
      <c r="E26566" s="45"/>
      <c r="H26566" s="45"/>
      <c r="Q26566" s="38"/>
      <c r="Y26566" s="38"/>
    </row>
    <row r="26567" spans="5:25">
      <c r="E26567" s="45"/>
      <c r="H26567" s="45"/>
      <c r="Q26567" s="38"/>
      <c r="Y26567" s="38"/>
    </row>
    <row r="26568" spans="5:25">
      <c r="E26568" s="45"/>
      <c r="H26568" s="45"/>
      <c r="Q26568" s="38"/>
      <c r="Y26568" s="38"/>
    </row>
    <row r="26569" spans="5:25">
      <c r="E26569" s="45"/>
      <c r="H26569" s="45"/>
      <c r="Q26569" s="38"/>
      <c r="Y26569" s="38"/>
    </row>
    <row r="26570" spans="5:25">
      <c r="E26570" s="45"/>
      <c r="H26570" s="45"/>
      <c r="Q26570" s="38"/>
      <c r="Y26570" s="38"/>
    </row>
    <row r="26571" spans="5:25">
      <c r="E26571" s="45"/>
      <c r="H26571" s="45"/>
      <c r="Q26571" s="38"/>
      <c r="Y26571" s="38"/>
    </row>
    <row r="26572" spans="5:25">
      <c r="E26572" s="45"/>
      <c r="H26572" s="45"/>
      <c r="Q26572" s="38"/>
      <c r="Y26572" s="38"/>
    </row>
    <row r="26573" spans="5:25">
      <c r="E26573" s="45"/>
      <c r="H26573" s="45"/>
      <c r="Q26573" s="38"/>
      <c r="Y26573" s="38"/>
    </row>
    <row r="26574" spans="5:25">
      <c r="E26574" s="45"/>
      <c r="H26574" s="45"/>
      <c r="Q26574" s="38"/>
      <c r="Y26574" s="38"/>
    </row>
    <row r="26575" spans="5:25">
      <c r="E26575" s="45"/>
      <c r="H26575" s="45"/>
      <c r="Q26575" s="38"/>
      <c r="Y26575" s="38"/>
    </row>
    <row r="26576" spans="5:25">
      <c r="E26576" s="45"/>
      <c r="H26576" s="45"/>
      <c r="Q26576" s="38"/>
      <c r="Y26576" s="38"/>
    </row>
    <row r="26577" spans="5:25">
      <c r="E26577" s="45"/>
      <c r="H26577" s="45"/>
      <c r="Q26577" s="38"/>
      <c r="Y26577" s="38"/>
    </row>
    <row r="26578" spans="5:25">
      <c r="E26578" s="45"/>
      <c r="H26578" s="45"/>
      <c r="Q26578" s="38"/>
      <c r="Y26578" s="38"/>
    </row>
    <row r="26579" spans="5:25">
      <c r="E26579" s="45"/>
      <c r="H26579" s="45"/>
      <c r="Q26579" s="38"/>
      <c r="Y26579" s="38"/>
    </row>
    <row r="26580" spans="5:25">
      <c r="E26580" s="45"/>
      <c r="H26580" s="45"/>
      <c r="Q26580" s="38"/>
      <c r="Y26580" s="38"/>
    </row>
    <row r="26581" spans="5:25">
      <c r="E26581" s="45"/>
      <c r="H26581" s="45"/>
      <c r="Q26581" s="38"/>
      <c r="Y26581" s="38"/>
    </row>
    <row r="26582" spans="5:25">
      <c r="E26582" s="45"/>
      <c r="H26582" s="45"/>
      <c r="Q26582" s="38"/>
      <c r="Y26582" s="38"/>
    </row>
    <row r="26583" spans="5:25">
      <c r="E26583" s="45"/>
      <c r="H26583" s="45"/>
      <c r="Q26583" s="38"/>
      <c r="Y26583" s="38"/>
    </row>
    <row r="26584" spans="5:25">
      <c r="E26584" s="45"/>
      <c r="H26584" s="45"/>
      <c r="Q26584" s="38"/>
      <c r="Y26584" s="38"/>
    </row>
    <row r="26585" spans="5:25">
      <c r="E26585" s="45"/>
      <c r="H26585" s="45"/>
      <c r="Q26585" s="38"/>
      <c r="Y26585" s="38"/>
    </row>
    <row r="26586" spans="5:25">
      <c r="E26586" s="45"/>
      <c r="H26586" s="45"/>
      <c r="Q26586" s="38"/>
      <c r="Y26586" s="38"/>
    </row>
    <row r="26587" spans="5:25">
      <c r="E26587" s="45"/>
      <c r="H26587" s="45"/>
      <c r="Q26587" s="38"/>
      <c r="Y26587" s="38"/>
    </row>
    <row r="26588" spans="5:25">
      <c r="E26588" s="45"/>
      <c r="H26588" s="45"/>
      <c r="Q26588" s="38"/>
      <c r="Y26588" s="38"/>
    </row>
    <row r="26589" spans="5:25">
      <c r="E26589" s="45"/>
      <c r="H26589" s="45"/>
      <c r="Q26589" s="38"/>
      <c r="Y26589" s="38"/>
    </row>
    <row r="26590" spans="5:25">
      <c r="E26590" s="45"/>
      <c r="H26590" s="45"/>
      <c r="Q26590" s="38"/>
      <c r="Y26590" s="38"/>
    </row>
    <row r="26591" spans="5:25">
      <c r="E26591" s="45"/>
      <c r="H26591" s="45"/>
      <c r="Q26591" s="38"/>
      <c r="Y26591" s="38"/>
    </row>
    <row r="26592" spans="5:25">
      <c r="E26592" s="45"/>
      <c r="H26592" s="45"/>
      <c r="Q26592" s="38"/>
      <c r="Y26592" s="38"/>
    </row>
    <row r="26593" spans="5:25">
      <c r="E26593" s="45"/>
      <c r="H26593" s="45"/>
      <c r="Q26593" s="38"/>
      <c r="Y26593" s="38"/>
    </row>
    <row r="26594" spans="5:25">
      <c r="E26594" s="45"/>
      <c r="H26594" s="45"/>
      <c r="Q26594" s="38"/>
      <c r="Y26594" s="38"/>
    </row>
    <row r="26595" spans="5:25">
      <c r="E26595" s="45"/>
      <c r="H26595" s="45"/>
      <c r="Q26595" s="38"/>
      <c r="Y26595" s="38"/>
    </row>
    <row r="26596" spans="5:25">
      <c r="E26596" s="45"/>
      <c r="H26596" s="45"/>
      <c r="Q26596" s="38"/>
      <c r="Y26596" s="38"/>
    </row>
    <row r="26597" spans="5:25">
      <c r="E26597" s="45"/>
      <c r="H26597" s="45"/>
      <c r="Q26597" s="38"/>
      <c r="Y26597" s="38"/>
    </row>
    <row r="26598" spans="5:25">
      <c r="E26598" s="45"/>
      <c r="H26598" s="45"/>
      <c r="Q26598" s="38"/>
      <c r="Y26598" s="38"/>
    </row>
    <row r="26599" spans="5:25">
      <c r="E26599" s="45"/>
      <c r="H26599" s="45"/>
      <c r="Q26599" s="38"/>
      <c r="Y26599" s="38"/>
    </row>
    <row r="26600" spans="5:25">
      <c r="E26600" s="45"/>
      <c r="H26600" s="45"/>
      <c r="Q26600" s="38"/>
      <c r="Y26600" s="38"/>
    </row>
    <row r="26601" spans="5:25">
      <c r="E26601" s="45"/>
      <c r="H26601" s="45"/>
      <c r="Q26601" s="38"/>
      <c r="Y26601" s="38"/>
    </row>
    <row r="26602" spans="5:25">
      <c r="E26602" s="45"/>
      <c r="H26602" s="45"/>
      <c r="Q26602" s="38"/>
      <c r="Y26602" s="38"/>
    </row>
    <row r="26603" spans="5:25">
      <c r="E26603" s="45"/>
      <c r="H26603" s="45"/>
      <c r="Q26603" s="38"/>
      <c r="Y26603" s="38"/>
    </row>
    <row r="26604" spans="5:25">
      <c r="E26604" s="45"/>
      <c r="H26604" s="45"/>
      <c r="Q26604" s="38"/>
      <c r="Y26604" s="38"/>
    </row>
    <row r="26605" spans="5:25">
      <c r="E26605" s="45"/>
      <c r="H26605" s="45"/>
      <c r="Q26605" s="38"/>
      <c r="Y26605" s="38"/>
    </row>
    <row r="26606" spans="5:25">
      <c r="E26606" s="45"/>
      <c r="H26606" s="45"/>
      <c r="Q26606" s="38"/>
      <c r="Y26606" s="38"/>
    </row>
    <row r="26607" spans="5:25">
      <c r="E26607" s="45"/>
      <c r="H26607" s="45"/>
      <c r="Q26607" s="38"/>
      <c r="Y26607" s="38"/>
    </row>
    <row r="26608" spans="5:25">
      <c r="E26608" s="45"/>
      <c r="H26608" s="45"/>
      <c r="Q26608" s="38"/>
      <c r="Y26608" s="38"/>
    </row>
    <row r="26609" spans="5:25">
      <c r="E26609" s="45"/>
      <c r="H26609" s="45"/>
      <c r="Q26609" s="38"/>
      <c r="Y26609" s="38"/>
    </row>
    <row r="26610" spans="5:25">
      <c r="E26610" s="45"/>
      <c r="H26610" s="45"/>
      <c r="Q26610" s="38"/>
      <c r="Y26610" s="38"/>
    </row>
    <row r="26611" spans="5:25">
      <c r="E26611" s="45"/>
      <c r="H26611" s="45"/>
      <c r="Q26611" s="38"/>
      <c r="Y26611" s="38"/>
    </row>
    <row r="26612" spans="5:25">
      <c r="E26612" s="45"/>
      <c r="H26612" s="45"/>
      <c r="Q26612" s="38"/>
      <c r="Y26612" s="38"/>
    </row>
    <row r="26613" spans="5:25">
      <c r="E26613" s="45"/>
      <c r="H26613" s="45"/>
      <c r="Q26613" s="38"/>
      <c r="Y26613" s="38"/>
    </row>
    <row r="26614" spans="5:25">
      <c r="E26614" s="45"/>
      <c r="H26614" s="45"/>
      <c r="Q26614" s="38"/>
      <c r="Y26614" s="38"/>
    </row>
    <row r="26615" spans="5:25">
      <c r="E26615" s="45"/>
      <c r="H26615" s="45"/>
      <c r="Q26615" s="38"/>
      <c r="Y26615" s="38"/>
    </row>
    <row r="26616" spans="5:25">
      <c r="E26616" s="45"/>
      <c r="H26616" s="45"/>
      <c r="Q26616" s="38"/>
      <c r="Y26616" s="38"/>
    </row>
    <row r="26617" spans="5:25">
      <c r="E26617" s="45"/>
      <c r="H26617" s="45"/>
      <c r="Q26617" s="38"/>
      <c r="Y26617" s="38"/>
    </row>
    <row r="26618" spans="5:25">
      <c r="E26618" s="45"/>
      <c r="H26618" s="45"/>
      <c r="Q26618" s="38"/>
      <c r="Y26618" s="38"/>
    </row>
    <row r="26619" spans="5:25">
      <c r="E26619" s="45"/>
      <c r="H26619" s="45"/>
      <c r="Q26619" s="38"/>
      <c r="Y26619" s="38"/>
    </row>
    <row r="26620" spans="5:25">
      <c r="E26620" s="45"/>
      <c r="H26620" s="45"/>
      <c r="Q26620" s="38"/>
      <c r="Y26620" s="38"/>
    </row>
    <row r="26621" spans="5:25">
      <c r="E26621" s="45"/>
      <c r="H26621" s="45"/>
      <c r="Q26621" s="38"/>
      <c r="Y26621" s="38"/>
    </row>
    <row r="26622" spans="5:25">
      <c r="E26622" s="45"/>
      <c r="H26622" s="45"/>
      <c r="Q26622" s="38"/>
      <c r="Y26622" s="38"/>
    </row>
    <row r="26623" spans="5:25">
      <c r="E26623" s="45"/>
      <c r="H26623" s="45"/>
      <c r="Q26623" s="38"/>
      <c r="Y26623" s="38"/>
    </row>
    <row r="26624" spans="5:25">
      <c r="E26624" s="45"/>
      <c r="H26624" s="45"/>
      <c r="Q26624" s="38"/>
      <c r="Y26624" s="38"/>
    </row>
    <row r="26625" spans="5:25">
      <c r="E26625" s="45"/>
      <c r="H26625" s="45"/>
      <c r="Q26625" s="38"/>
      <c r="Y26625" s="38"/>
    </row>
    <row r="26626" spans="5:25">
      <c r="E26626" s="45"/>
      <c r="H26626" s="45"/>
      <c r="Q26626" s="38"/>
      <c r="Y26626" s="38"/>
    </row>
    <row r="26627" spans="5:25">
      <c r="E26627" s="45"/>
      <c r="H26627" s="45"/>
      <c r="Q26627" s="38"/>
      <c r="Y26627" s="38"/>
    </row>
    <row r="26628" spans="5:25">
      <c r="E26628" s="45"/>
      <c r="H26628" s="45"/>
      <c r="Q26628" s="38"/>
      <c r="Y26628" s="38"/>
    </row>
    <row r="26629" spans="5:25">
      <c r="E26629" s="45"/>
      <c r="H26629" s="45"/>
      <c r="Q26629" s="38"/>
      <c r="Y26629" s="38"/>
    </row>
    <row r="26630" spans="5:25">
      <c r="E26630" s="45"/>
      <c r="H26630" s="45"/>
      <c r="Q26630" s="38"/>
      <c r="Y26630" s="38"/>
    </row>
    <row r="26631" spans="5:25">
      <c r="E26631" s="45"/>
      <c r="H26631" s="45"/>
      <c r="Q26631" s="38"/>
      <c r="Y26631" s="38"/>
    </row>
    <row r="26632" spans="5:25">
      <c r="E26632" s="45"/>
      <c r="H26632" s="45"/>
      <c r="Q26632" s="38"/>
      <c r="Y26632" s="38"/>
    </row>
    <row r="26633" spans="5:25">
      <c r="E26633" s="45"/>
      <c r="H26633" s="45"/>
      <c r="Q26633" s="38"/>
      <c r="Y26633" s="38"/>
    </row>
    <row r="26634" spans="5:25">
      <c r="E26634" s="45"/>
      <c r="H26634" s="45"/>
      <c r="Q26634" s="38"/>
      <c r="Y26634" s="38"/>
    </row>
    <row r="26635" spans="5:25">
      <c r="E26635" s="45"/>
      <c r="H26635" s="45"/>
      <c r="Q26635" s="38"/>
      <c r="Y26635" s="38"/>
    </row>
    <row r="26636" spans="5:25">
      <c r="E26636" s="45"/>
      <c r="H26636" s="45"/>
      <c r="Q26636" s="38"/>
      <c r="Y26636" s="38"/>
    </row>
    <row r="26637" spans="5:25">
      <c r="E26637" s="45"/>
      <c r="H26637" s="45"/>
      <c r="Q26637" s="38"/>
      <c r="Y26637" s="38"/>
    </row>
    <row r="26638" spans="5:25">
      <c r="E26638" s="45"/>
      <c r="H26638" s="45"/>
      <c r="Q26638" s="38"/>
      <c r="Y26638" s="38"/>
    </row>
    <row r="26639" spans="5:25">
      <c r="E26639" s="45"/>
      <c r="H26639" s="45"/>
      <c r="Q26639" s="38"/>
      <c r="Y26639" s="38"/>
    </row>
    <row r="26640" spans="5:25">
      <c r="E26640" s="45"/>
      <c r="H26640" s="45"/>
      <c r="Q26640" s="38"/>
      <c r="Y26640" s="38"/>
    </row>
    <row r="26641" spans="5:25">
      <c r="E26641" s="45"/>
      <c r="H26641" s="45"/>
      <c r="Q26641" s="38"/>
      <c r="Y26641" s="38"/>
    </row>
    <row r="26642" spans="5:25">
      <c r="E26642" s="45"/>
      <c r="H26642" s="45"/>
      <c r="Q26642" s="38"/>
      <c r="Y26642" s="38"/>
    </row>
    <row r="26643" spans="5:25">
      <c r="E26643" s="45"/>
      <c r="H26643" s="45"/>
      <c r="Q26643" s="38"/>
      <c r="Y26643" s="38"/>
    </row>
    <row r="26644" spans="5:25">
      <c r="E26644" s="45"/>
      <c r="H26644" s="45"/>
      <c r="Q26644" s="38"/>
      <c r="Y26644" s="38"/>
    </row>
    <row r="26645" spans="5:25">
      <c r="E26645" s="45"/>
      <c r="H26645" s="45"/>
      <c r="Q26645" s="38"/>
      <c r="Y26645" s="38"/>
    </row>
    <row r="26646" spans="5:25">
      <c r="E26646" s="45"/>
      <c r="H26646" s="45"/>
      <c r="Q26646" s="38"/>
      <c r="Y26646" s="38"/>
    </row>
    <row r="26647" spans="5:25">
      <c r="E26647" s="45"/>
      <c r="H26647" s="45"/>
      <c r="Q26647" s="38"/>
      <c r="Y26647" s="38"/>
    </row>
    <row r="26648" spans="5:25">
      <c r="E26648" s="45"/>
      <c r="H26648" s="45"/>
      <c r="Q26648" s="38"/>
      <c r="Y26648" s="38"/>
    </row>
    <row r="26649" spans="5:25">
      <c r="E26649" s="45"/>
      <c r="H26649" s="45"/>
      <c r="Q26649" s="38"/>
      <c r="Y26649" s="38"/>
    </row>
    <row r="26650" spans="5:25">
      <c r="E26650" s="45"/>
      <c r="H26650" s="45"/>
      <c r="Q26650" s="38"/>
      <c r="Y26650" s="38"/>
    </row>
    <row r="26651" spans="5:25">
      <c r="E26651" s="45"/>
      <c r="H26651" s="45"/>
      <c r="Q26651" s="38"/>
      <c r="Y26651" s="38"/>
    </row>
    <row r="26652" spans="5:25">
      <c r="E26652" s="45"/>
      <c r="H26652" s="45"/>
      <c r="Q26652" s="38"/>
      <c r="Y26652" s="38"/>
    </row>
    <row r="26653" spans="5:25">
      <c r="E26653" s="45"/>
      <c r="H26653" s="45"/>
      <c r="Q26653" s="38"/>
      <c r="Y26653" s="38"/>
    </row>
    <row r="26654" spans="5:25">
      <c r="E26654" s="45"/>
      <c r="H26654" s="45"/>
      <c r="Q26654" s="38"/>
      <c r="Y26654" s="38"/>
    </row>
    <row r="26655" spans="5:25">
      <c r="E26655" s="45"/>
      <c r="H26655" s="45"/>
      <c r="Q26655" s="38"/>
      <c r="Y26655" s="38"/>
    </row>
    <row r="26656" spans="5:25">
      <c r="E26656" s="45"/>
      <c r="H26656" s="45"/>
      <c r="Q26656" s="38"/>
      <c r="Y26656" s="38"/>
    </row>
    <row r="26657" spans="5:25">
      <c r="E26657" s="45"/>
      <c r="H26657" s="45"/>
      <c r="Q26657" s="38"/>
      <c r="Y26657" s="38"/>
    </row>
    <row r="26658" spans="5:25">
      <c r="E26658" s="45"/>
      <c r="H26658" s="45"/>
      <c r="Q26658" s="38"/>
      <c r="Y26658" s="38"/>
    </row>
    <row r="26659" spans="5:25">
      <c r="E26659" s="45"/>
      <c r="H26659" s="45"/>
      <c r="Q26659" s="38"/>
      <c r="Y26659" s="38"/>
    </row>
    <row r="26660" spans="5:25">
      <c r="E26660" s="45"/>
      <c r="H26660" s="45"/>
      <c r="Q26660" s="38"/>
      <c r="Y26660" s="38"/>
    </row>
    <row r="26661" spans="5:25">
      <c r="E26661" s="45"/>
      <c r="H26661" s="45"/>
      <c r="Q26661" s="38"/>
      <c r="Y26661" s="38"/>
    </row>
    <row r="26662" spans="5:25">
      <c r="E26662" s="45"/>
      <c r="H26662" s="45"/>
      <c r="Q26662" s="38"/>
      <c r="Y26662" s="38"/>
    </row>
    <row r="26663" spans="5:25">
      <c r="E26663" s="45"/>
      <c r="H26663" s="45"/>
      <c r="Q26663" s="38"/>
      <c r="Y26663" s="38"/>
    </row>
    <row r="26664" spans="5:25">
      <c r="E26664" s="45"/>
      <c r="H26664" s="45"/>
      <c r="Q26664" s="38"/>
      <c r="Y26664" s="38"/>
    </row>
    <row r="26665" spans="5:25">
      <c r="E26665" s="45"/>
      <c r="H26665" s="45"/>
      <c r="Q26665" s="38"/>
      <c r="Y26665" s="38"/>
    </row>
    <row r="26666" spans="5:25">
      <c r="E26666" s="45"/>
      <c r="H26666" s="45"/>
      <c r="Q26666" s="38"/>
      <c r="Y26666" s="38"/>
    </row>
    <row r="26667" spans="5:25">
      <c r="E26667" s="45"/>
      <c r="H26667" s="45"/>
      <c r="Q26667" s="38"/>
      <c r="Y26667" s="38"/>
    </row>
    <row r="26668" spans="5:25">
      <c r="E26668" s="45"/>
      <c r="H26668" s="45"/>
      <c r="Q26668" s="38"/>
      <c r="Y26668" s="38"/>
    </row>
    <row r="26669" spans="5:25">
      <c r="E26669" s="45"/>
      <c r="H26669" s="45"/>
      <c r="Q26669" s="38"/>
      <c r="Y26669" s="38"/>
    </row>
    <row r="26670" spans="5:25">
      <c r="E26670" s="45"/>
      <c r="H26670" s="45"/>
      <c r="Q26670" s="38"/>
      <c r="Y26670" s="38"/>
    </row>
    <row r="26671" spans="5:25">
      <c r="E26671" s="45"/>
      <c r="H26671" s="45"/>
      <c r="Q26671" s="38"/>
      <c r="Y26671" s="38"/>
    </row>
    <row r="26672" spans="5:25">
      <c r="E26672" s="45"/>
      <c r="H26672" s="45"/>
      <c r="Q26672" s="38"/>
      <c r="Y26672" s="38"/>
    </row>
    <row r="26673" spans="5:25">
      <c r="E26673" s="45"/>
      <c r="H26673" s="45"/>
      <c r="Q26673" s="38"/>
      <c r="Y26673" s="38"/>
    </row>
    <row r="26674" spans="5:25">
      <c r="E26674" s="45"/>
      <c r="H26674" s="45"/>
      <c r="Q26674" s="38"/>
      <c r="Y26674" s="38"/>
    </row>
    <row r="26675" spans="5:25">
      <c r="E26675" s="45"/>
      <c r="H26675" s="45"/>
      <c r="Q26675" s="38"/>
      <c r="Y26675" s="38"/>
    </row>
    <row r="26676" spans="5:25">
      <c r="E26676" s="45"/>
      <c r="H26676" s="45"/>
      <c r="Q26676" s="38"/>
      <c r="Y26676" s="38"/>
    </row>
    <row r="26677" spans="5:25">
      <c r="E26677" s="45"/>
      <c r="H26677" s="45"/>
      <c r="Q26677" s="38"/>
      <c r="Y26677" s="38"/>
    </row>
    <row r="26678" spans="5:25">
      <c r="E26678" s="45"/>
      <c r="H26678" s="45"/>
      <c r="Q26678" s="38"/>
      <c r="Y26678" s="38"/>
    </row>
    <row r="26679" spans="5:25">
      <c r="E26679" s="45"/>
      <c r="H26679" s="45"/>
      <c r="Q26679" s="38"/>
      <c r="Y26679" s="38"/>
    </row>
    <row r="26680" spans="5:25">
      <c r="E26680" s="45"/>
      <c r="H26680" s="45"/>
      <c r="Q26680" s="38"/>
      <c r="Y26680" s="38"/>
    </row>
    <row r="26681" spans="5:25">
      <c r="E26681" s="45"/>
      <c r="H26681" s="45"/>
      <c r="Q26681" s="38"/>
      <c r="Y26681" s="38"/>
    </row>
    <row r="26682" spans="5:25">
      <c r="E26682" s="45"/>
      <c r="H26682" s="45"/>
      <c r="Q26682" s="38"/>
      <c r="Y26682" s="38"/>
    </row>
    <row r="26683" spans="5:25">
      <c r="E26683" s="45"/>
      <c r="H26683" s="45"/>
      <c r="Q26683" s="38"/>
      <c r="Y26683" s="38"/>
    </row>
    <row r="26684" spans="5:25">
      <c r="E26684" s="45"/>
      <c r="H26684" s="45"/>
      <c r="Q26684" s="38"/>
      <c r="Y26684" s="38"/>
    </row>
    <row r="26685" spans="5:25">
      <c r="E26685" s="45"/>
      <c r="H26685" s="45"/>
      <c r="Q26685" s="38"/>
      <c r="Y26685" s="38"/>
    </row>
    <row r="26686" spans="5:25">
      <c r="E26686" s="45"/>
      <c r="H26686" s="45"/>
      <c r="Q26686" s="38"/>
      <c r="Y26686" s="38"/>
    </row>
    <row r="26687" spans="5:25">
      <c r="E26687" s="45"/>
      <c r="H26687" s="45"/>
      <c r="Q26687" s="38"/>
      <c r="Y26687" s="38"/>
    </row>
    <row r="26688" spans="5:25">
      <c r="E26688" s="45"/>
      <c r="H26688" s="45"/>
      <c r="Q26688" s="38"/>
      <c r="Y26688" s="38"/>
    </row>
    <row r="26689" spans="5:25">
      <c r="E26689" s="45"/>
      <c r="H26689" s="45"/>
      <c r="Q26689" s="38"/>
      <c r="Y26689" s="38"/>
    </row>
    <row r="26690" spans="5:25">
      <c r="E26690" s="45"/>
      <c r="H26690" s="45"/>
      <c r="Q26690" s="38"/>
      <c r="Y26690" s="38"/>
    </row>
    <row r="26691" spans="5:25">
      <c r="E26691" s="45"/>
      <c r="H26691" s="45"/>
      <c r="Q26691" s="38"/>
      <c r="Y26691" s="38"/>
    </row>
    <row r="26692" spans="5:25">
      <c r="E26692" s="45"/>
      <c r="H26692" s="45"/>
      <c r="Q26692" s="38"/>
      <c r="Y26692" s="38"/>
    </row>
    <row r="26693" spans="5:25">
      <c r="E26693" s="45"/>
      <c r="H26693" s="45"/>
      <c r="Q26693" s="38"/>
      <c r="Y26693" s="38"/>
    </row>
    <row r="26694" spans="5:25">
      <c r="E26694" s="45"/>
      <c r="H26694" s="45"/>
      <c r="Q26694" s="38"/>
      <c r="Y26694" s="38"/>
    </row>
    <row r="26695" spans="5:25">
      <c r="E26695" s="45"/>
      <c r="H26695" s="45"/>
      <c r="Q26695" s="38"/>
      <c r="Y26695" s="38"/>
    </row>
    <row r="26696" spans="5:25">
      <c r="E26696" s="45"/>
      <c r="H26696" s="45"/>
      <c r="Q26696" s="38"/>
      <c r="Y26696" s="38"/>
    </row>
    <row r="26697" spans="5:25">
      <c r="E26697" s="45"/>
      <c r="H26697" s="45"/>
      <c r="Q26697" s="38"/>
      <c r="Y26697" s="38"/>
    </row>
    <row r="26698" spans="5:25">
      <c r="E26698" s="45"/>
      <c r="H26698" s="45"/>
      <c r="Q26698" s="38"/>
      <c r="Y26698" s="38"/>
    </row>
    <row r="26699" spans="5:25">
      <c r="E26699" s="45"/>
      <c r="H26699" s="45"/>
      <c r="Q26699" s="38"/>
      <c r="Y26699" s="38"/>
    </row>
    <row r="26700" spans="5:25">
      <c r="E26700" s="45"/>
      <c r="H26700" s="45"/>
      <c r="Q26700" s="38"/>
      <c r="Y26700" s="38"/>
    </row>
    <row r="26701" spans="5:25">
      <c r="E26701" s="45"/>
      <c r="H26701" s="45"/>
      <c r="Q26701" s="38"/>
      <c r="Y26701" s="38"/>
    </row>
    <row r="26702" spans="5:25">
      <c r="E26702" s="45"/>
      <c r="H26702" s="45"/>
      <c r="Q26702" s="38"/>
      <c r="Y26702" s="38"/>
    </row>
    <row r="26703" spans="5:25">
      <c r="E26703" s="45"/>
      <c r="H26703" s="45"/>
      <c r="Q26703" s="38"/>
      <c r="Y26703" s="38"/>
    </row>
    <row r="26704" spans="5:25">
      <c r="E26704" s="45"/>
      <c r="H26704" s="45"/>
      <c r="Q26704" s="38"/>
      <c r="Y26704" s="38"/>
    </row>
    <row r="26705" spans="5:25">
      <c r="E26705" s="45"/>
      <c r="H26705" s="45"/>
      <c r="Q26705" s="38"/>
      <c r="Y26705" s="38"/>
    </row>
    <row r="26706" spans="5:25">
      <c r="E26706" s="45"/>
      <c r="H26706" s="45"/>
      <c r="Q26706" s="38"/>
      <c r="Y26706" s="38"/>
    </row>
    <row r="26707" spans="5:25">
      <c r="E26707" s="45"/>
      <c r="H26707" s="45"/>
      <c r="Q26707" s="38"/>
      <c r="Y26707" s="38"/>
    </row>
    <row r="26708" spans="5:25">
      <c r="E26708" s="45"/>
      <c r="H26708" s="45"/>
      <c r="Q26708" s="38"/>
      <c r="Y26708" s="38"/>
    </row>
    <row r="26709" spans="5:25">
      <c r="E26709" s="45"/>
      <c r="H26709" s="45"/>
      <c r="Q26709" s="38"/>
      <c r="Y26709" s="38"/>
    </row>
    <row r="26710" spans="5:25">
      <c r="E26710" s="45"/>
      <c r="H26710" s="45"/>
      <c r="Q26710" s="38"/>
      <c r="Y26710" s="38"/>
    </row>
    <row r="26711" spans="5:25">
      <c r="E26711" s="45"/>
      <c r="H26711" s="45"/>
      <c r="Q26711" s="38"/>
      <c r="Y26711" s="38"/>
    </row>
    <row r="26712" spans="5:25">
      <c r="E26712" s="45"/>
      <c r="H26712" s="45"/>
      <c r="Q26712" s="38"/>
      <c r="Y26712" s="38"/>
    </row>
    <row r="26713" spans="5:25">
      <c r="E26713" s="45"/>
      <c r="H26713" s="45"/>
      <c r="Q26713" s="38"/>
      <c r="Y26713" s="38"/>
    </row>
    <row r="26714" spans="5:25">
      <c r="E26714" s="45"/>
      <c r="H26714" s="45"/>
      <c r="Q26714" s="38"/>
      <c r="Y26714" s="38"/>
    </row>
    <row r="26715" spans="5:25">
      <c r="E26715" s="45"/>
      <c r="H26715" s="45"/>
      <c r="Q26715" s="38"/>
      <c r="Y26715" s="38"/>
    </row>
    <row r="26716" spans="5:25">
      <c r="E26716" s="45"/>
      <c r="H26716" s="45"/>
      <c r="Q26716" s="38"/>
      <c r="Y26716" s="38"/>
    </row>
    <row r="26717" spans="5:25">
      <c r="E26717" s="45"/>
      <c r="H26717" s="45"/>
      <c r="Q26717" s="38"/>
      <c r="Y26717" s="38"/>
    </row>
    <row r="26718" spans="5:25">
      <c r="E26718" s="45"/>
      <c r="H26718" s="45"/>
      <c r="Q26718" s="38"/>
      <c r="Y26718" s="38"/>
    </row>
    <row r="26719" spans="5:25">
      <c r="E26719" s="45"/>
      <c r="H26719" s="45"/>
      <c r="Q26719" s="38"/>
      <c r="Y26719" s="38"/>
    </row>
    <row r="26720" spans="5:25">
      <c r="E26720" s="45"/>
      <c r="H26720" s="45"/>
      <c r="Q26720" s="38"/>
      <c r="Y26720" s="38"/>
    </row>
    <row r="26721" spans="5:25">
      <c r="E26721" s="45"/>
      <c r="H26721" s="45"/>
      <c r="Q26721" s="38"/>
      <c r="Y26721" s="38"/>
    </row>
    <row r="26722" spans="5:25">
      <c r="E26722" s="45"/>
      <c r="H26722" s="45"/>
      <c r="Q26722" s="38"/>
      <c r="Y26722" s="38"/>
    </row>
    <row r="26723" spans="5:25">
      <c r="E26723" s="45"/>
      <c r="H26723" s="45"/>
      <c r="Q26723" s="38"/>
      <c r="Y26723" s="38"/>
    </row>
    <row r="26724" spans="5:25">
      <c r="E26724" s="45"/>
      <c r="H26724" s="45"/>
      <c r="Q26724" s="38"/>
      <c r="Y26724" s="38"/>
    </row>
    <row r="26725" spans="5:25">
      <c r="E26725" s="45"/>
      <c r="H26725" s="45"/>
      <c r="Q26725" s="38"/>
      <c r="Y26725" s="38"/>
    </row>
    <row r="26726" spans="5:25">
      <c r="E26726" s="45"/>
      <c r="H26726" s="45"/>
      <c r="Q26726" s="38"/>
      <c r="Y26726" s="38"/>
    </row>
    <row r="26727" spans="5:25">
      <c r="E26727" s="45"/>
      <c r="H26727" s="45"/>
      <c r="Q26727" s="38"/>
      <c r="Y26727" s="38"/>
    </row>
    <row r="26728" spans="5:25">
      <c r="E26728" s="45"/>
      <c r="H26728" s="45"/>
      <c r="Q26728" s="38"/>
      <c r="Y26728" s="38"/>
    </row>
    <row r="26729" spans="5:25">
      <c r="E26729" s="45"/>
      <c r="H26729" s="45"/>
      <c r="Q26729" s="38"/>
      <c r="Y26729" s="38"/>
    </row>
    <row r="26730" spans="5:25">
      <c r="E26730" s="45"/>
      <c r="H26730" s="45"/>
      <c r="Q26730" s="38"/>
      <c r="Y26730" s="38"/>
    </row>
    <row r="26731" spans="5:25">
      <c r="E26731" s="45"/>
      <c r="H26731" s="45"/>
      <c r="Q26731" s="38"/>
      <c r="Y26731" s="38"/>
    </row>
    <row r="26732" spans="5:25">
      <c r="E26732" s="45"/>
      <c r="H26732" s="45"/>
      <c r="Q26732" s="38"/>
      <c r="Y26732" s="38"/>
    </row>
    <row r="26733" spans="5:25">
      <c r="E26733" s="45"/>
      <c r="H26733" s="45"/>
      <c r="Q26733" s="38"/>
      <c r="Y26733" s="38"/>
    </row>
    <row r="26734" spans="5:25">
      <c r="E26734" s="45"/>
      <c r="H26734" s="45"/>
      <c r="Q26734" s="38"/>
      <c r="Y26734" s="38"/>
    </row>
    <row r="26735" spans="5:25">
      <c r="E26735" s="45"/>
      <c r="H26735" s="45"/>
      <c r="Q26735" s="38"/>
      <c r="Y26735" s="38"/>
    </row>
    <row r="26736" spans="5:25">
      <c r="E26736" s="45"/>
      <c r="H26736" s="45"/>
      <c r="Q26736" s="38"/>
      <c r="Y26736" s="38"/>
    </row>
    <row r="26737" spans="5:25">
      <c r="E26737" s="45"/>
      <c r="H26737" s="45"/>
      <c r="Q26737" s="38"/>
      <c r="Y26737" s="38"/>
    </row>
    <row r="26738" spans="5:25">
      <c r="E26738" s="45"/>
      <c r="H26738" s="45"/>
      <c r="Q26738" s="38"/>
      <c r="Y26738" s="38"/>
    </row>
    <row r="26739" spans="5:25">
      <c r="E26739" s="45"/>
      <c r="H26739" s="45"/>
      <c r="Q26739" s="38"/>
      <c r="Y26739" s="38"/>
    </row>
    <row r="26740" spans="5:25">
      <c r="E26740" s="45"/>
      <c r="H26740" s="45"/>
      <c r="Q26740" s="38"/>
      <c r="Y26740" s="38"/>
    </row>
    <row r="26741" spans="5:25">
      <c r="E26741" s="45"/>
      <c r="H26741" s="45"/>
      <c r="Q26741" s="38"/>
      <c r="Y26741" s="38"/>
    </row>
    <row r="26742" spans="5:25">
      <c r="E26742" s="45"/>
      <c r="H26742" s="45"/>
      <c r="Q26742" s="38"/>
      <c r="Y26742" s="38"/>
    </row>
    <row r="26743" spans="5:25">
      <c r="E26743" s="45"/>
      <c r="H26743" s="45"/>
      <c r="Q26743" s="38"/>
      <c r="Y26743" s="38"/>
    </row>
    <row r="26744" spans="5:25">
      <c r="E26744" s="45"/>
      <c r="H26744" s="45"/>
      <c r="Q26744" s="38"/>
      <c r="Y26744" s="38"/>
    </row>
    <row r="26745" spans="5:25">
      <c r="E26745" s="45"/>
      <c r="H26745" s="45"/>
      <c r="Q26745" s="38"/>
      <c r="Y26745" s="38"/>
    </row>
    <row r="26746" spans="5:25">
      <c r="E26746" s="45"/>
      <c r="H26746" s="45"/>
      <c r="Q26746" s="38"/>
      <c r="Y26746" s="38"/>
    </row>
    <row r="26747" spans="5:25">
      <c r="E26747" s="45"/>
      <c r="H26747" s="45"/>
      <c r="Q26747" s="38"/>
      <c r="Y26747" s="38"/>
    </row>
    <row r="26748" spans="5:25">
      <c r="E26748" s="45"/>
      <c r="H26748" s="45"/>
      <c r="Q26748" s="38"/>
      <c r="Y26748" s="38"/>
    </row>
    <row r="26749" spans="5:25">
      <c r="E26749" s="45"/>
      <c r="H26749" s="45"/>
      <c r="Q26749" s="38"/>
      <c r="Y26749" s="38"/>
    </row>
    <row r="26750" spans="5:25">
      <c r="E26750" s="45"/>
      <c r="H26750" s="45"/>
      <c r="Q26750" s="38"/>
      <c r="Y26750" s="38"/>
    </row>
    <row r="26751" spans="5:25">
      <c r="E26751" s="45"/>
      <c r="H26751" s="45"/>
      <c r="Q26751" s="38"/>
      <c r="Y26751" s="38"/>
    </row>
    <row r="26752" spans="5:25">
      <c r="E26752" s="45"/>
      <c r="H26752" s="45"/>
      <c r="Q26752" s="38"/>
      <c r="Y26752" s="38"/>
    </row>
    <row r="26753" spans="5:25">
      <c r="E26753" s="45"/>
      <c r="H26753" s="45"/>
      <c r="Q26753" s="38"/>
      <c r="Y26753" s="38"/>
    </row>
    <row r="26754" spans="5:25">
      <c r="E26754" s="45"/>
      <c r="H26754" s="45"/>
      <c r="Q26754" s="38"/>
      <c r="Y26754" s="38"/>
    </row>
    <row r="26755" spans="5:25">
      <c r="E26755" s="45"/>
      <c r="H26755" s="45"/>
      <c r="Q26755" s="38"/>
      <c r="Y26755" s="38"/>
    </row>
    <row r="26756" spans="5:25">
      <c r="E26756" s="45"/>
      <c r="H26756" s="45"/>
      <c r="Q26756" s="38"/>
      <c r="Y26756" s="38"/>
    </row>
    <row r="26757" spans="5:25">
      <c r="E26757" s="45"/>
      <c r="H26757" s="45"/>
      <c r="Q26757" s="38"/>
      <c r="Y26757" s="38"/>
    </row>
    <row r="26758" spans="5:25">
      <c r="E26758" s="45"/>
      <c r="H26758" s="45"/>
      <c r="Q26758" s="38"/>
      <c r="Y26758" s="38"/>
    </row>
    <row r="26759" spans="5:25">
      <c r="E26759" s="45"/>
      <c r="H26759" s="45"/>
      <c r="Q26759" s="38"/>
      <c r="Y26759" s="38"/>
    </row>
    <row r="26760" spans="5:25">
      <c r="E26760" s="45"/>
      <c r="H26760" s="45"/>
      <c r="Q26760" s="38"/>
      <c r="Y26760" s="38"/>
    </row>
    <row r="26761" spans="5:25">
      <c r="E26761" s="45"/>
      <c r="H26761" s="45"/>
      <c r="Q26761" s="38"/>
      <c r="Y26761" s="38"/>
    </row>
    <row r="26762" spans="5:25">
      <c r="E26762" s="45"/>
      <c r="H26762" s="45"/>
      <c r="Q26762" s="38"/>
      <c r="Y26762" s="38"/>
    </row>
    <row r="26763" spans="5:25">
      <c r="E26763" s="45"/>
      <c r="H26763" s="45"/>
      <c r="Q26763" s="38"/>
      <c r="Y26763" s="38"/>
    </row>
    <row r="26764" spans="5:25">
      <c r="E26764" s="45"/>
      <c r="H26764" s="45"/>
      <c r="Q26764" s="38"/>
      <c r="Y26764" s="38"/>
    </row>
    <row r="26765" spans="5:25">
      <c r="E26765" s="45"/>
      <c r="H26765" s="45"/>
      <c r="Q26765" s="38"/>
      <c r="Y26765" s="38"/>
    </row>
    <row r="26766" spans="5:25">
      <c r="E26766" s="45"/>
      <c r="H26766" s="45"/>
      <c r="Q26766" s="38"/>
      <c r="Y26766" s="38"/>
    </row>
    <row r="26767" spans="5:25">
      <c r="E26767" s="45"/>
      <c r="H26767" s="45"/>
      <c r="Q26767" s="38"/>
      <c r="Y26767" s="38"/>
    </row>
    <row r="26768" spans="5:25">
      <c r="E26768" s="45"/>
      <c r="H26768" s="45"/>
      <c r="Q26768" s="38"/>
      <c r="Y26768" s="38"/>
    </row>
    <row r="26769" spans="5:25">
      <c r="E26769" s="45"/>
      <c r="H26769" s="45"/>
      <c r="Q26769" s="38"/>
      <c r="Y26769" s="38"/>
    </row>
    <row r="26770" spans="5:25">
      <c r="E26770" s="45"/>
      <c r="H26770" s="45"/>
      <c r="Q26770" s="38"/>
      <c r="Y26770" s="38"/>
    </row>
    <row r="26771" spans="5:25">
      <c r="E26771" s="45"/>
      <c r="H26771" s="45"/>
      <c r="Q26771" s="38"/>
      <c r="Y26771" s="38"/>
    </row>
    <row r="26772" spans="5:25">
      <c r="E26772" s="45"/>
      <c r="H26772" s="45"/>
      <c r="Q26772" s="38"/>
      <c r="Y26772" s="38"/>
    </row>
    <row r="26773" spans="5:25">
      <c r="E26773" s="45"/>
      <c r="H26773" s="45"/>
      <c r="Q26773" s="38"/>
      <c r="Y26773" s="38"/>
    </row>
    <row r="26774" spans="5:25">
      <c r="E26774" s="45"/>
      <c r="H26774" s="45"/>
      <c r="Q26774" s="38"/>
      <c r="Y26774" s="38"/>
    </row>
    <row r="26775" spans="5:25">
      <c r="E26775" s="45"/>
      <c r="H26775" s="45"/>
      <c r="Q26775" s="38"/>
      <c r="Y26775" s="38"/>
    </row>
    <row r="26776" spans="5:25">
      <c r="E26776" s="45"/>
      <c r="H26776" s="45"/>
      <c r="Q26776" s="38"/>
      <c r="Y26776" s="38"/>
    </row>
    <row r="26777" spans="5:25">
      <c r="E26777" s="45"/>
      <c r="H26777" s="45"/>
      <c r="Q26777" s="38"/>
      <c r="Y26777" s="38"/>
    </row>
    <row r="26778" spans="5:25">
      <c r="E26778" s="45"/>
      <c r="H26778" s="45"/>
      <c r="Q26778" s="38"/>
      <c r="Y26778" s="38"/>
    </row>
    <row r="26779" spans="5:25">
      <c r="E26779" s="45"/>
      <c r="H26779" s="45"/>
      <c r="Q26779" s="38"/>
      <c r="Y26779" s="38"/>
    </row>
    <row r="26780" spans="5:25">
      <c r="E26780" s="45"/>
      <c r="H26780" s="45"/>
      <c r="Q26780" s="38"/>
      <c r="Y26780" s="38"/>
    </row>
    <row r="26781" spans="5:25">
      <c r="E26781" s="45"/>
      <c r="H26781" s="45"/>
      <c r="Q26781" s="38"/>
      <c r="Y26781" s="38"/>
    </row>
    <row r="26782" spans="5:25">
      <c r="E26782" s="45"/>
      <c r="H26782" s="45"/>
      <c r="Q26782" s="38"/>
      <c r="Y26782" s="38"/>
    </row>
    <row r="26783" spans="5:25">
      <c r="E26783" s="45"/>
      <c r="H26783" s="45"/>
      <c r="Q26783" s="38"/>
      <c r="Y26783" s="38"/>
    </row>
    <row r="26784" spans="5:25">
      <c r="E26784" s="45"/>
      <c r="H26784" s="45"/>
      <c r="Q26784" s="38"/>
      <c r="Y26784" s="38"/>
    </row>
    <row r="26785" spans="5:25">
      <c r="E26785" s="45"/>
      <c r="H26785" s="45"/>
      <c r="Q26785" s="38"/>
      <c r="Y26785" s="38"/>
    </row>
    <row r="26786" spans="5:25">
      <c r="E26786" s="45"/>
      <c r="H26786" s="45"/>
      <c r="Q26786" s="38"/>
      <c r="Y26786" s="38"/>
    </row>
    <row r="26787" spans="5:25">
      <c r="E26787" s="45"/>
      <c r="H26787" s="45"/>
      <c r="Q26787" s="38"/>
      <c r="Y26787" s="38"/>
    </row>
    <row r="26788" spans="5:25">
      <c r="E26788" s="45"/>
      <c r="H26788" s="45"/>
      <c r="Q26788" s="38"/>
      <c r="Y26788" s="38"/>
    </row>
    <row r="26789" spans="5:25">
      <c r="E26789" s="45"/>
      <c r="H26789" s="45"/>
      <c r="Q26789" s="38"/>
      <c r="Y26789" s="38"/>
    </row>
    <row r="26790" spans="5:25">
      <c r="E26790" s="45"/>
      <c r="H26790" s="45"/>
      <c r="Q26790" s="38"/>
      <c r="Y26790" s="38"/>
    </row>
    <row r="26791" spans="5:25">
      <c r="E26791" s="45"/>
      <c r="H26791" s="45"/>
      <c r="Q26791" s="38"/>
      <c r="Y26791" s="38"/>
    </row>
    <row r="26792" spans="5:25">
      <c r="E26792" s="45"/>
      <c r="H26792" s="45"/>
      <c r="Q26792" s="38"/>
      <c r="Y26792" s="38"/>
    </row>
    <row r="26793" spans="5:25">
      <c r="E26793" s="45"/>
      <c r="H26793" s="45"/>
      <c r="Q26793" s="38"/>
      <c r="Y26793" s="38"/>
    </row>
    <row r="26794" spans="5:25">
      <c r="E26794" s="45"/>
      <c r="H26794" s="45"/>
      <c r="Q26794" s="38"/>
      <c r="Y26794" s="38"/>
    </row>
    <row r="26795" spans="5:25">
      <c r="E26795" s="45"/>
      <c r="H26795" s="45"/>
      <c r="Q26795" s="38"/>
      <c r="Y26795" s="38"/>
    </row>
    <row r="26796" spans="5:25">
      <c r="E26796" s="45"/>
      <c r="H26796" s="45"/>
      <c r="Q26796" s="38"/>
      <c r="Y26796" s="38"/>
    </row>
    <row r="26797" spans="5:25">
      <c r="E26797" s="45"/>
      <c r="H26797" s="45"/>
      <c r="Q26797" s="38"/>
      <c r="Y26797" s="38"/>
    </row>
    <row r="26798" spans="5:25">
      <c r="E26798" s="45"/>
      <c r="H26798" s="45"/>
      <c r="Q26798" s="38"/>
      <c r="Y26798" s="38"/>
    </row>
    <row r="26799" spans="5:25">
      <c r="E26799" s="45"/>
      <c r="H26799" s="45"/>
      <c r="Q26799" s="38"/>
      <c r="Y26799" s="38"/>
    </row>
    <row r="26800" spans="5:25">
      <c r="E26800" s="45"/>
      <c r="H26800" s="45"/>
      <c r="Q26800" s="38"/>
      <c r="Y26800" s="38"/>
    </row>
    <row r="26801" spans="5:25">
      <c r="E26801" s="45"/>
      <c r="H26801" s="45"/>
      <c r="Q26801" s="38"/>
      <c r="Y26801" s="38"/>
    </row>
    <row r="26802" spans="5:25">
      <c r="E26802" s="45"/>
      <c r="H26802" s="45"/>
      <c r="Q26802" s="38"/>
      <c r="Y26802" s="38"/>
    </row>
    <row r="26803" spans="5:25">
      <c r="E26803" s="45"/>
      <c r="H26803" s="45"/>
      <c r="Q26803" s="38"/>
      <c r="Y26803" s="38"/>
    </row>
    <row r="26804" spans="5:25">
      <c r="E26804" s="45"/>
      <c r="H26804" s="45"/>
      <c r="Q26804" s="38"/>
      <c r="Y26804" s="38"/>
    </row>
    <row r="26805" spans="5:25">
      <c r="E26805" s="45"/>
      <c r="H26805" s="45"/>
      <c r="Q26805" s="38"/>
      <c r="Y26805" s="38"/>
    </row>
    <row r="26806" spans="5:25">
      <c r="E26806" s="45"/>
      <c r="H26806" s="45"/>
      <c r="Q26806" s="38"/>
      <c r="Y26806" s="38"/>
    </row>
    <row r="26807" spans="5:25">
      <c r="E26807" s="45"/>
      <c r="H26807" s="45"/>
      <c r="Q26807" s="38"/>
      <c r="Y26807" s="38"/>
    </row>
    <row r="26808" spans="5:25">
      <c r="E26808" s="45"/>
      <c r="H26808" s="45"/>
      <c r="Q26808" s="38"/>
      <c r="Y26808" s="38"/>
    </row>
    <row r="26809" spans="5:25">
      <c r="E26809" s="45"/>
      <c r="H26809" s="45"/>
      <c r="Q26809" s="38"/>
      <c r="Y26809" s="38"/>
    </row>
    <row r="26810" spans="5:25">
      <c r="E26810" s="45"/>
      <c r="H26810" s="45"/>
      <c r="Q26810" s="38"/>
      <c r="Y26810" s="38"/>
    </row>
    <row r="26811" spans="5:25">
      <c r="E26811" s="45"/>
      <c r="H26811" s="45"/>
      <c r="Q26811" s="38"/>
      <c r="Y26811" s="38"/>
    </row>
    <row r="26812" spans="5:25">
      <c r="E26812" s="45"/>
      <c r="H26812" s="45"/>
      <c r="Q26812" s="38"/>
      <c r="Y26812" s="38"/>
    </row>
    <row r="26813" spans="5:25">
      <c r="E26813" s="45"/>
      <c r="H26813" s="45"/>
      <c r="Q26813" s="38"/>
      <c r="Y26813" s="38"/>
    </row>
    <row r="26814" spans="5:25">
      <c r="E26814" s="45"/>
      <c r="H26814" s="45"/>
      <c r="Q26814" s="38"/>
      <c r="Y26814" s="38"/>
    </row>
    <row r="26815" spans="5:25">
      <c r="E26815" s="45"/>
      <c r="H26815" s="45"/>
      <c r="Q26815" s="38"/>
      <c r="Y26815" s="38"/>
    </row>
    <row r="26816" spans="5:25">
      <c r="E26816" s="45"/>
      <c r="H26816" s="45"/>
      <c r="Q26816" s="38"/>
      <c r="Y26816" s="38"/>
    </row>
    <row r="26817" spans="5:25">
      <c r="E26817" s="45"/>
      <c r="H26817" s="45"/>
      <c r="Q26817" s="38"/>
      <c r="Y26817" s="38"/>
    </row>
    <row r="26818" spans="5:25">
      <c r="E26818" s="45"/>
      <c r="H26818" s="45"/>
      <c r="Q26818" s="38"/>
      <c r="Y26818" s="38"/>
    </row>
    <row r="26819" spans="5:25">
      <c r="E26819" s="45"/>
      <c r="H26819" s="45"/>
      <c r="Q26819" s="38"/>
      <c r="Y26819" s="38"/>
    </row>
    <row r="26820" spans="5:25">
      <c r="E26820" s="45"/>
      <c r="H26820" s="45"/>
      <c r="Q26820" s="38"/>
      <c r="Y26820" s="38"/>
    </row>
    <row r="26821" spans="5:25">
      <c r="E26821" s="45"/>
      <c r="H26821" s="45"/>
      <c r="Q26821" s="38"/>
      <c r="Y26821" s="38"/>
    </row>
    <row r="26822" spans="5:25">
      <c r="E26822" s="45"/>
      <c r="H26822" s="45"/>
      <c r="Q26822" s="38"/>
      <c r="Y26822" s="38"/>
    </row>
    <row r="26823" spans="5:25">
      <c r="E26823" s="45"/>
      <c r="H26823" s="45"/>
      <c r="Q26823" s="38"/>
      <c r="Y26823" s="38"/>
    </row>
    <row r="26824" spans="5:25">
      <c r="E26824" s="45"/>
      <c r="H26824" s="45"/>
      <c r="Q26824" s="38"/>
      <c r="Y26824" s="38"/>
    </row>
    <row r="26825" spans="5:25">
      <c r="E26825" s="45"/>
      <c r="H26825" s="45"/>
      <c r="Q26825" s="38"/>
      <c r="Y26825" s="38"/>
    </row>
    <row r="26826" spans="5:25">
      <c r="E26826" s="45"/>
      <c r="H26826" s="45"/>
      <c r="Q26826" s="38"/>
      <c r="Y26826" s="38"/>
    </row>
    <row r="26827" spans="5:25">
      <c r="E26827" s="45"/>
      <c r="H26827" s="45"/>
      <c r="Q26827" s="38"/>
      <c r="Y26827" s="38"/>
    </row>
    <row r="26828" spans="5:25">
      <c r="E26828" s="45"/>
      <c r="H26828" s="45"/>
      <c r="Q26828" s="38"/>
      <c r="Y26828" s="38"/>
    </row>
    <row r="26829" spans="5:25">
      <c r="E26829" s="45"/>
      <c r="H26829" s="45"/>
      <c r="Q26829" s="38"/>
      <c r="Y26829" s="38"/>
    </row>
    <row r="26830" spans="5:25">
      <c r="E26830" s="45"/>
      <c r="H26830" s="45"/>
      <c r="Q26830" s="38"/>
      <c r="Y26830" s="38"/>
    </row>
    <row r="26831" spans="5:25">
      <c r="E26831" s="45"/>
      <c r="H26831" s="45"/>
      <c r="Q26831" s="38"/>
      <c r="Y26831" s="38"/>
    </row>
    <row r="26832" spans="5:25">
      <c r="E26832" s="45"/>
      <c r="H26832" s="45"/>
      <c r="Q26832" s="38"/>
      <c r="Y26832" s="38"/>
    </row>
    <row r="26833" spans="5:25">
      <c r="E26833" s="45"/>
      <c r="H26833" s="45"/>
      <c r="Q26833" s="38"/>
      <c r="Y26833" s="38"/>
    </row>
    <row r="26834" spans="5:25">
      <c r="E26834" s="45"/>
      <c r="H26834" s="45"/>
      <c r="Q26834" s="38"/>
      <c r="Y26834" s="38"/>
    </row>
    <row r="26835" spans="5:25">
      <c r="E26835" s="45"/>
      <c r="H26835" s="45"/>
      <c r="Q26835" s="38"/>
      <c r="Y26835" s="38"/>
    </row>
    <row r="26836" spans="5:25">
      <c r="E26836" s="45"/>
      <c r="H26836" s="45"/>
      <c r="Q26836" s="38"/>
      <c r="Y26836" s="38"/>
    </row>
    <row r="26837" spans="5:25">
      <c r="E26837" s="45"/>
      <c r="H26837" s="45"/>
      <c r="Q26837" s="38"/>
      <c r="Y26837" s="38"/>
    </row>
    <row r="26838" spans="5:25">
      <c r="E26838" s="45"/>
      <c r="H26838" s="45"/>
      <c r="Q26838" s="38"/>
      <c r="Y26838" s="38"/>
    </row>
    <row r="26839" spans="5:25">
      <c r="E26839" s="45"/>
      <c r="H26839" s="45"/>
      <c r="Q26839" s="38"/>
      <c r="Y26839" s="38"/>
    </row>
    <row r="26840" spans="5:25">
      <c r="E26840" s="45"/>
      <c r="H26840" s="45"/>
      <c r="Q26840" s="38"/>
      <c r="Y26840" s="38"/>
    </row>
    <row r="26841" spans="5:25">
      <c r="E26841" s="45"/>
      <c r="H26841" s="45"/>
      <c r="Q26841" s="38"/>
      <c r="Y26841" s="38"/>
    </row>
    <row r="26842" spans="5:25">
      <c r="E26842" s="45"/>
      <c r="H26842" s="45"/>
      <c r="Q26842" s="38"/>
      <c r="Y26842" s="38"/>
    </row>
    <row r="26843" spans="5:25">
      <c r="E26843" s="45"/>
      <c r="H26843" s="45"/>
      <c r="Q26843" s="38"/>
      <c r="Y26843" s="38"/>
    </row>
    <row r="26844" spans="5:25">
      <c r="E26844" s="45"/>
      <c r="H26844" s="45"/>
      <c r="Q26844" s="38"/>
      <c r="Y26844" s="38"/>
    </row>
    <row r="26845" spans="5:25">
      <c r="E26845" s="45"/>
      <c r="H26845" s="45"/>
      <c r="Q26845" s="38"/>
      <c r="Y26845" s="38"/>
    </row>
    <row r="26846" spans="5:25">
      <c r="E26846" s="45"/>
      <c r="H26846" s="45"/>
      <c r="Q26846" s="38"/>
      <c r="Y26846" s="38"/>
    </row>
    <row r="26847" spans="5:25">
      <c r="E26847" s="45"/>
      <c r="H26847" s="45"/>
      <c r="Q26847" s="38"/>
      <c r="Y26847" s="38"/>
    </row>
    <row r="26848" spans="5:25">
      <c r="E26848" s="45"/>
      <c r="H26848" s="45"/>
      <c r="Q26848" s="38"/>
      <c r="Y26848" s="38"/>
    </row>
    <row r="26849" spans="5:25">
      <c r="E26849" s="45"/>
      <c r="H26849" s="45"/>
      <c r="Q26849" s="38"/>
      <c r="Y26849" s="38"/>
    </row>
    <row r="26850" spans="5:25">
      <c r="E26850" s="45"/>
      <c r="H26850" s="45"/>
      <c r="Q26850" s="38"/>
      <c r="Y26850" s="38"/>
    </row>
    <row r="26851" spans="5:25">
      <c r="E26851" s="45"/>
      <c r="H26851" s="45"/>
      <c r="Q26851" s="38"/>
      <c r="Y26851" s="38"/>
    </row>
    <row r="26852" spans="5:25">
      <c r="E26852" s="45"/>
      <c r="H26852" s="45"/>
      <c r="Q26852" s="38"/>
      <c r="Y26852" s="38"/>
    </row>
    <row r="26853" spans="5:25">
      <c r="E26853" s="45"/>
      <c r="H26853" s="45"/>
      <c r="Q26853" s="38"/>
      <c r="Y26853" s="38"/>
    </row>
    <row r="26854" spans="5:25">
      <c r="E26854" s="45"/>
      <c r="H26854" s="45"/>
      <c r="Q26854" s="38"/>
      <c r="Y26854" s="38"/>
    </row>
    <row r="26855" spans="5:25">
      <c r="E26855" s="45"/>
      <c r="H26855" s="45"/>
      <c r="Q26855" s="38"/>
      <c r="Y26855" s="38"/>
    </row>
    <row r="26856" spans="5:25">
      <c r="E26856" s="45"/>
      <c r="H26856" s="45"/>
      <c r="Q26856" s="38"/>
      <c r="Y26856" s="38"/>
    </row>
    <row r="26857" spans="5:25">
      <c r="E26857" s="45"/>
      <c r="H26857" s="45"/>
      <c r="Q26857" s="38"/>
      <c r="Y26857" s="38"/>
    </row>
    <row r="26858" spans="5:25">
      <c r="E26858" s="45"/>
      <c r="H26858" s="45"/>
      <c r="Q26858" s="38"/>
      <c r="Y26858" s="38"/>
    </row>
    <row r="26859" spans="5:25">
      <c r="E26859" s="45"/>
      <c r="H26859" s="45"/>
      <c r="Q26859" s="38"/>
      <c r="Y26859" s="38"/>
    </row>
    <row r="26860" spans="5:25">
      <c r="E26860" s="45"/>
      <c r="H26860" s="45"/>
      <c r="Q26860" s="38"/>
      <c r="Y26860" s="38"/>
    </row>
    <row r="26861" spans="5:25">
      <c r="E26861" s="45"/>
      <c r="H26861" s="45"/>
      <c r="Q26861" s="38"/>
      <c r="Y26861" s="38"/>
    </row>
    <row r="26862" spans="5:25">
      <c r="E26862" s="45"/>
      <c r="H26862" s="45"/>
      <c r="Q26862" s="38"/>
      <c r="Y26862" s="38"/>
    </row>
    <row r="26863" spans="5:25">
      <c r="E26863" s="45"/>
      <c r="H26863" s="45"/>
      <c r="Q26863" s="38"/>
      <c r="Y26863" s="38"/>
    </row>
    <row r="26864" spans="5:25">
      <c r="E26864" s="45"/>
      <c r="H26864" s="45"/>
      <c r="Q26864" s="38"/>
      <c r="Y26864" s="38"/>
    </row>
    <row r="26865" spans="5:25">
      <c r="E26865" s="45"/>
      <c r="H26865" s="45"/>
      <c r="Q26865" s="38"/>
      <c r="Y26865" s="38"/>
    </row>
    <row r="26866" spans="5:25">
      <c r="E26866" s="45"/>
      <c r="H26866" s="45"/>
      <c r="Q26866" s="38"/>
      <c r="Y26866" s="38"/>
    </row>
    <row r="26867" spans="5:25">
      <c r="E26867" s="45"/>
      <c r="H26867" s="45"/>
      <c r="Q26867" s="38"/>
      <c r="Y26867" s="38"/>
    </row>
    <row r="26868" spans="5:25">
      <c r="E26868" s="45"/>
      <c r="H26868" s="45"/>
      <c r="Q26868" s="38"/>
      <c r="Y26868" s="38"/>
    </row>
    <row r="26869" spans="5:25">
      <c r="E26869" s="45"/>
      <c r="H26869" s="45"/>
      <c r="Q26869" s="38"/>
      <c r="Y26869" s="38"/>
    </row>
    <row r="26870" spans="5:25">
      <c r="E26870" s="45"/>
      <c r="H26870" s="45"/>
      <c r="Q26870" s="38"/>
      <c r="Y26870" s="38"/>
    </row>
    <row r="26871" spans="5:25">
      <c r="E26871" s="45"/>
      <c r="H26871" s="45"/>
      <c r="Q26871" s="38"/>
      <c r="Y26871" s="38"/>
    </row>
    <row r="26872" spans="5:25">
      <c r="E26872" s="45"/>
      <c r="H26872" s="45"/>
      <c r="Q26872" s="38"/>
      <c r="Y26872" s="38"/>
    </row>
    <row r="26873" spans="5:25">
      <c r="E26873" s="45"/>
      <c r="H26873" s="45"/>
      <c r="Q26873" s="38"/>
      <c r="Y26873" s="38"/>
    </row>
    <row r="26874" spans="5:25">
      <c r="E26874" s="45"/>
      <c r="H26874" s="45"/>
      <c r="Q26874" s="38"/>
      <c r="Y26874" s="38"/>
    </row>
    <row r="26875" spans="5:25">
      <c r="E26875" s="45"/>
      <c r="H26875" s="45"/>
      <c r="Q26875" s="38"/>
      <c r="Y26875" s="38"/>
    </row>
    <row r="26876" spans="5:25">
      <c r="E26876" s="45"/>
      <c r="H26876" s="45"/>
      <c r="Q26876" s="38"/>
      <c r="Y26876" s="38"/>
    </row>
    <row r="26877" spans="5:25">
      <c r="E26877" s="45"/>
      <c r="H26877" s="45"/>
      <c r="Q26877" s="38"/>
      <c r="Y26877" s="38"/>
    </row>
    <row r="26878" spans="5:25">
      <c r="E26878" s="45"/>
      <c r="H26878" s="45"/>
      <c r="Q26878" s="38"/>
      <c r="Y26878" s="38"/>
    </row>
    <row r="26879" spans="5:25">
      <c r="E26879" s="45"/>
      <c r="H26879" s="45"/>
      <c r="Q26879" s="38"/>
      <c r="Y26879" s="38"/>
    </row>
    <row r="26880" spans="5:25">
      <c r="E26880" s="45"/>
      <c r="H26880" s="45"/>
      <c r="Q26880" s="38"/>
      <c r="Y26880" s="38"/>
    </row>
    <row r="26881" spans="5:25">
      <c r="E26881" s="45"/>
      <c r="H26881" s="45"/>
      <c r="Q26881" s="38"/>
      <c r="Y26881" s="38"/>
    </row>
    <row r="26882" spans="5:25">
      <c r="E26882" s="45"/>
      <c r="H26882" s="45"/>
      <c r="Q26882" s="38"/>
      <c r="Y26882" s="38"/>
    </row>
    <row r="26883" spans="5:25">
      <c r="E26883" s="45"/>
      <c r="H26883" s="45"/>
      <c r="Q26883" s="38"/>
      <c r="Y26883" s="38"/>
    </row>
    <row r="26884" spans="5:25">
      <c r="E26884" s="45"/>
      <c r="H26884" s="45"/>
      <c r="Q26884" s="38"/>
      <c r="Y26884" s="38"/>
    </row>
    <row r="26885" spans="5:25">
      <c r="E26885" s="45"/>
      <c r="H26885" s="45"/>
      <c r="Q26885" s="38"/>
      <c r="Y26885" s="38"/>
    </row>
    <row r="26886" spans="5:25">
      <c r="E26886" s="45"/>
      <c r="H26886" s="45"/>
      <c r="Q26886" s="38"/>
      <c r="Y26886" s="38"/>
    </row>
    <row r="26887" spans="5:25">
      <c r="E26887" s="45"/>
      <c r="H26887" s="45"/>
      <c r="Q26887" s="38"/>
      <c r="Y26887" s="38"/>
    </row>
    <row r="26888" spans="5:25">
      <c r="E26888" s="45"/>
      <c r="H26888" s="45"/>
      <c r="Q26888" s="38"/>
      <c r="Y26888" s="38"/>
    </row>
    <row r="26889" spans="5:25">
      <c r="E26889" s="45"/>
      <c r="H26889" s="45"/>
      <c r="Q26889" s="38"/>
      <c r="Y26889" s="38"/>
    </row>
    <row r="26890" spans="5:25">
      <c r="E26890" s="45"/>
      <c r="H26890" s="45"/>
      <c r="Q26890" s="38"/>
      <c r="Y26890" s="38"/>
    </row>
    <row r="26891" spans="5:25">
      <c r="E26891" s="45"/>
      <c r="H26891" s="45"/>
      <c r="Q26891" s="38"/>
      <c r="Y26891" s="38"/>
    </row>
    <row r="26892" spans="5:25">
      <c r="E26892" s="45"/>
      <c r="H26892" s="45"/>
      <c r="Q26892" s="38"/>
      <c r="Y26892" s="38"/>
    </row>
    <row r="26893" spans="5:25">
      <c r="E26893" s="45"/>
      <c r="H26893" s="45"/>
      <c r="Q26893" s="38"/>
      <c r="Y26893" s="38"/>
    </row>
    <row r="26894" spans="5:25">
      <c r="E26894" s="45"/>
      <c r="H26894" s="45"/>
      <c r="Q26894" s="38"/>
      <c r="Y26894" s="38"/>
    </row>
    <row r="26895" spans="5:25">
      <c r="E26895" s="45"/>
      <c r="H26895" s="45"/>
      <c r="Q26895" s="38"/>
      <c r="Y26895" s="38"/>
    </row>
    <row r="26896" spans="5:25">
      <c r="E26896" s="45"/>
      <c r="H26896" s="45"/>
      <c r="Q26896" s="38"/>
      <c r="Y26896" s="38"/>
    </row>
    <row r="26897" spans="5:25">
      <c r="E26897" s="45"/>
      <c r="H26897" s="45"/>
      <c r="Q26897" s="38"/>
      <c r="Y26897" s="38"/>
    </row>
    <row r="26898" spans="5:25">
      <c r="E26898" s="45"/>
      <c r="H26898" s="45"/>
      <c r="Q26898" s="38"/>
      <c r="Y26898" s="38"/>
    </row>
    <row r="26899" spans="5:25">
      <c r="E26899" s="45"/>
      <c r="H26899" s="45"/>
      <c r="Q26899" s="38"/>
      <c r="Y26899" s="38"/>
    </row>
    <row r="26900" spans="5:25">
      <c r="E26900" s="45"/>
      <c r="H26900" s="45"/>
      <c r="Q26900" s="38"/>
      <c r="Y26900" s="38"/>
    </row>
    <row r="26901" spans="5:25">
      <c r="E26901" s="45"/>
      <c r="H26901" s="45"/>
      <c r="Q26901" s="38"/>
      <c r="Y26901" s="38"/>
    </row>
    <row r="26902" spans="5:25">
      <c r="E26902" s="45"/>
      <c r="H26902" s="45"/>
      <c r="Q26902" s="38"/>
      <c r="Y26902" s="38"/>
    </row>
    <row r="26903" spans="5:25">
      <c r="E26903" s="45"/>
      <c r="H26903" s="45"/>
      <c r="Q26903" s="38"/>
      <c r="Y26903" s="38"/>
    </row>
    <row r="26904" spans="5:25">
      <c r="E26904" s="45"/>
      <c r="H26904" s="45"/>
      <c r="Q26904" s="38"/>
      <c r="Y26904" s="38"/>
    </row>
    <row r="26905" spans="5:25">
      <c r="E26905" s="45"/>
      <c r="H26905" s="45"/>
      <c r="Q26905" s="38"/>
      <c r="Y26905" s="38"/>
    </row>
    <row r="26906" spans="5:25">
      <c r="E26906" s="45"/>
      <c r="H26906" s="45"/>
      <c r="Q26906" s="38"/>
      <c r="Y26906" s="38"/>
    </row>
    <row r="26907" spans="5:25">
      <c r="E26907" s="45"/>
      <c r="H26907" s="45"/>
      <c r="Q26907" s="38"/>
      <c r="Y26907" s="38"/>
    </row>
    <row r="26908" spans="5:25">
      <c r="E26908" s="45"/>
      <c r="H26908" s="45"/>
      <c r="Q26908" s="38"/>
      <c r="Y26908" s="38"/>
    </row>
    <row r="26909" spans="5:25">
      <c r="E26909" s="45"/>
      <c r="H26909" s="45"/>
      <c r="Q26909" s="38"/>
      <c r="Y26909" s="38"/>
    </row>
    <row r="26910" spans="5:25">
      <c r="E26910" s="45"/>
      <c r="H26910" s="45"/>
      <c r="Q26910" s="38"/>
      <c r="Y26910" s="38"/>
    </row>
    <row r="26911" spans="5:25">
      <c r="E26911" s="45"/>
      <c r="H26911" s="45"/>
      <c r="Q26911" s="38"/>
      <c r="Y26911" s="38"/>
    </row>
    <row r="26912" spans="5:25">
      <c r="E26912" s="45"/>
      <c r="H26912" s="45"/>
      <c r="Q26912" s="38"/>
      <c r="Y26912" s="38"/>
    </row>
    <row r="26913" spans="5:25">
      <c r="E26913" s="45"/>
      <c r="H26913" s="45"/>
      <c r="Q26913" s="38"/>
      <c r="Y26913" s="38"/>
    </row>
    <row r="26914" spans="5:25">
      <c r="E26914" s="45"/>
      <c r="H26914" s="45"/>
      <c r="Q26914" s="38"/>
      <c r="Y26914" s="38"/>
    </row>
    <row r="26915" spans="5:25">
      <c r="E26915" s="45"/>
      <c r="H26915" s="45"/>
      <c r="Q26915" s="38"/>
      <c r="Y26915" s="38"/>
    </row>
    <row r="26916" spans="5:25">
      <c r="E26916" s="45"/>
      <c r="H26916" s="45"/>
      <c r="Q26916" s="38"/>
      <c r="Y26916" s="38"/>
    </row>
    <row r="26917" spans="5:25">
      <c r="E26917" s="45"/>
      <c r="H26917" s="45"/>
      <c r="Q26917" s="38"/>
      <c r="Y26917" s="38"/>
    </row>
    <row r="26918" spans="5:25">
      <c r="E26918" s="45"/>
      <c r="H26918" s="45"/>
      <c r="Q26918" s="38"/>
      <c r="Y26918" s="38"/>
    </row>
    <row r="26919" spans="5:25">
      <c r="E26919" s="45"/>
      <c r="H26919" s="45"/>
      <c r="Q26919" s="38"/>
      <c r="Y26919" s="38"/>
    </row>
    <row r="26920" spans="5:25">
      <c r="E26920" s="45"/>
      <c r="H26920" s="45"/>
      <c r="Q26920" s="38"/>
      <c r="Y26920" s="38"/>
    </row>
    <row r="26921" spans="5:25">
      <c r="E26921" s="45"/>
      <c r="H26921" s="45"/>
      <c r="Q26921" s="38"/>
      <c r="Y26921" s="38"/>
    </row>
    <row r="26922" spans="5:25">
      <c r="E26922" s="45"/>
      <c r="H26922" s="45"/>
      <c r="Q26922" s="38"/>
      <c r="Y26922" s="38"/>
    </row>
    <row r="26923" spans="5:25">
      <c r="E26923" s="45"/>
      <c r="H26923" s="45"/>
      <c r="Q26923" s="38"/>
      <c r="Y26923" s="38"/>
    </row>
    <row r="26924" spans="5:25">
      <c r="E26924" s="45"/>
      <c r="H26924" s="45"/>
      <c r="Q26924" s="38"/>
      <c r="Y26924" s="38"/>
    </row>
    <row r="26925" spans="5:25">
      <c r="E26925" s="45"/>
      <c r="H26925" s="45"/>
      <c r="Q26925" s="38"/>
      <c r="Y26925" s="38"/>
    </row>
    <row r="26926" spans="5:25">
      <c r="E26926" s="45"/>
      <c r="H26926" s="45"/>
      <c r="Q26926" s="38"/>
      <c r="Y26926" s="38"/>
    </row>
    <row r="26927" spans="5:25">
      <c r="E26927" s="45"/>
      <c r="H26927" s="45"/>
      <c r="Q26927" s="38"/>
      <c r="Y26927" s="38"/>
    </row>
    <row r="26928" spans="5:25">
      <c r="E26928" s="45"/>
      <c r="H26928" s="45"/>
      <c r="Q26928" s="38"/>
      <c r="Y26928" s="38"/>
    </row>
    <row r="26929" spans="5:25">
      <c r="E26929" s="45"/>
      <c r="H26929" s="45"/>
      <c r="Q26929" s="38"/>
      <c r="Y26929" s="38"/>
    </row>
    <row r="26930" spans="5:25">
      <c r="E26930" s="45"/>
      <c r="H26930" s="45"/>
      <c r="Q26930" s="38"/>
      <c r="Y26930" s="38"/>
    </row>
    <row r="26931" spans="5:25">
      <c r="E26931" s="45"/>
      <c r="H26931" s="45"/>
      <c r="Q26931" s="38"/>
      <c r="Y26931" s="38"/>
    </row>
    <row r="26932" spans="5:25">
      <c r="E26932" s="45"/>
      <c r="H26932" s="45"/>
      <c r="Q26932" s="38"/>
      <c r="Y26932" s="38"/>
    </row>
    <row r="26933" spans="5:25">
      <c r="E26933" s="45"/>
      <c r="H26933" s="45"/>
      <c r="Q26933" s="38"/>
      <c r="Y26933" s="38"/>
    </row>
    <row r="26934" spans="5:25">
      <c r="E26934" s="45"/>
      <c r="H26934" s="45"/>
      <c r="Q26934" s="38"/>
      <c r="Y26934" s="38"/>
    </row>
    <row r="26935" spans="5:25">
      <c r="E26935" s="45"/>
      <c r="H26935" s="45"/>
      <c r="Q26935" s="38"/>
      <c r="Y26935" s="38"/>
    </row>
    <row r="26936" spans="5:25">
      <c r="E26936" s="45"/>
      <c r="H26936" s="45"/>
      <c r="Q26936" s="38"/>
      <c r="Y26936" s="38"/>
    </row>
    <row r="26937" spans="5:25">
      <c r="E26937" s="45"/>
      <c r="H26937" s="45"/>
      <c r="Q26937" s="38"/>
      <c r="Y26937" s="38"/>
    </row>
    <row r="26938" spans="5:25">
      <c r="E26938" s="45"/>
      <c r="H26938" s="45"/>
      <c r="Q26938" s="38"/>
      <c r="Y26938" s="38"/>
    </row>
    <row r="26939" spans="5:25">
      <c r="E26939" s="45"/>
      <c r="H26939" s="45"/>
      <c r="Q26939" s="38"/>
      <c r="Y26939" s="38"/>
    </row>
    <row r="26940" spans="5:25">
      <c r="E26940" s="45"/>
      <c r="H26940" s="45"/>
      <c r="Q26940" s="38"/>
      <c r="Y26940" s="38"/>
    </row>
    <row r="26941" spans="5:25">
      <c r="E26941" s="45"/>
      <c r="H26941" s="45"/>
      <c r="Q26941" s="38"/>
      <c r="Y26941" s="38"/>
    </row>
    <row r="26942" spans="5:25">
      <c r="E26942" s="45"/>
      <c r="H26942" s="45"/>
      <c r="Q26942" s="38"/>
      <c r="Y26942" s="38"/>
    </row>
    <row r="26943" spans="5:25">
      <c r="E26943" s="45"/>
      <c r="H26943" s="45"/>
      <c r="Q26943" s="38"/>
      <c r="Y26943" s="38"/>
    </row>
    <row r="26944" spans="5:25">
      <c r="E26944" s="45"/>
      <c r="H26944" s="45"/>
      <c r="Q26944" s="38"/>
      <c r="Y26944" s="38"/>
    </row>
    <row r="26945" spans="5:25">
      <c r="E26945" s="45"/>
      <c r="H26945" s="45"/>
      <c r="Q26945" s="38"/>
      <c r="Y26945" s="38"/>
    </row>
    <row r="26946" spans="5:25">
      <c r="E26946" s="45"/>
      <c r="H26946" s="45"/>
      <c r="Q26946" s="38"/>
      <c r="Y26946" s="38"/>
    </row>
    <row r="26947" spans="5:25">
      <c r="E26947" s="45"/>
      <c r="H26947" s="45"/>
      <c r="Q26947" s="38"/>
      <c r="Y26947" s="38"/>
    </row>
    <row r="26948" spans="5:25">
      <c r="E26948" s="45"/>
      <c r="H26948" s="45"/>
      <c r="Q26948" s="38"/>
      <c r="Y26948" s="38"/>
    </row>
    <row r="26949" spans="5:25">
      <c r="E26949" s="45"/>
      <c r="H26949" s="45"/>
      <c r="Q26949" s="38"/>
      <c r="Y26949" s="38"/>
    </row>
    <row r="26950" spans="5:25">
      <c r="E26950" s="45"/>
      <c r="H26950" s="45"/>
      <c r="Q26950" s="38"/>
      <c r="Y26950" s="38"/>
    </row>
    <row r="26951" spans="5:25">
      <c r="E26951" s="45"/>
      <c r="H26951" s="45"/>
      <c r="Q26951" s="38"/>
      <c r="Y26951" s="38"/>
    </row>
    <row r="26952" spans="5:25">
      <c r="E26952" s="45"/>
      <c r="H26952" s="45"/>
      <c r="Q26952" s="38"/>
      <c r="Y26952" s="38"/>
    </row>
    <row r="26953" spans="5:25">
      <c r="E26953" s="45"/>
      <c r="H26953" s="45"/>
      <c r="Q26953" s="38"/>
      <c r="Y26953" s="38"/>
    </row>
    <row r="26954" spans="5:25">
      <c r="E26954" s="45"/>
      <c r="H26954" s="45"/>
      <c r="Q26954" s="38"/>
      <c r="Y26954" s="38"/>
    </row>
    <row r="26955" spans="5:25">
      <c r="E26955" s="45"/>
      <c r="H26955" s="45"/>
      <c r="Q26955" s="38"/>
      <c r="Y26955" s="38"/>
    </row>
    <row r="26956" spans="5:25">
      <c r="E26956" s="45"/>
      <c r="H26956" s="45"/>
      <c r="Q26956" s="38"/>
      <c r="Y26956" s="38"/>
    </row>
    <row r="26957" spans="5:25">
      <c r="E26957" s="45"/>
      <c r="H26957" s="45"/>
      <c r="Q26957" s="38"/>
      <c r="Y26957" s="38"/>
    </row>
    <row r="26958" spans="5:25">
      <c r="E26958" s="45"/>
      <c r="H26958" s="45"/>
      <c r="Q26958" s="38"/>
      <c r="Y26958" s="38"/>
    </row>
    <row r="26959" spans="5:25">
      <c r="E26959" s="45"/>
      <c r="H26959" s="45"/>
      <c r="Q26959" s="38"/>
      <c r="Y26959" s="38"/>
    </row>
    <row r="26960" spans="5:25">
      <c r="E26960" s="45"/>
      <c r="H26960" s="45"/>
      <c r="Q26960" s="38"/>
      <c r="Y26960" s="38"/>
    </row>
    <row r="26961" spans="5:25">
      <c r="E26961" s="45"/>
      <c r="H26961" s="45"/>
      <c r="Q26961" s="38"/>
      <c r="Y26961" s="38"/>
    </row>
    <row r="26962" spans="5:25">
      <c r="E26962" s="45"/>
      <c r="H26962" s="45"/>
      <c r="Q26962" s="38"/>
      <c r="Y26962" s="38"/>
    </row>
    <row r="26963" spans="5:25">
      <c r="E26963" s="45"/>
      <c r="H26963" s="45"/>
      <c r="Q26963" s="38"/>
      <c r="Y26963" s="38"/>
    </row>
    <row r="26964" spans="5:25">
      <c r="E26964" s="45"/>
      <c r="H26964" s="45"/>
      <c r="Q26964" s="38"/>
      <c r="Y26964" s="38"/>
    </row>
    <row r="26965" spans="5:25">
      <c r="E26965" s="45"/>
      <c r="H26965" s="45"/>
      <c r="Q26965" s="38"/>
      <c r="Y26965" s="38"/>
    </row>
    <row r="26966" spans="5:25">
      <c r="E26966" s="45"/>
      <c r="H26966" s="45"/>
      <c r="Q26966" s="38"/>
      <c r="Y26966" s="38"/>
    </row>
    <row r="26967" spans="5:25">
      <c r="E26967" s="45"/>
      <c r="H26967" s="45"/>
      <c r="Q26967" s="38"/>
      <c r="Y26967" s="38"/>
    </row>
    <row r="26968" spans="5:25">
      <c r="E26968" s="45"/>
      <c r="H26968" s="45"/>
      <c r="Q26968" s="38"/>
      <c r="Y26968" s="38"/>
    </row>
    <row r="26969" spans="5:25">
      <c r="E26969" s="45"/>
      <c r="H26969" s="45"/>
      <c r="Q26969" s="38"/>
      <c r="Y26969" s="38"/>
    </row>
    <row r="26970" spans="5:25">
      <c r="E26970" s="45"/>
      <c r="H26970" s="45"/>
      <c r="Q26970" s="38"/>
      <c r="Y26970" s="38"/>
    </row>
    <row r="26971" spans="5:25">
      <c r="E26971" s="45"/>
      <c r="H26971" s="45"/>
      <c r="Q26971" s="38"/>
      <c r="Y26971" s="38"/>
    </row>
    <row r="26972" spans="5:25">
      <c r="E26972" s="45"/>
      <c r="H26972" s="45"/>
      <c r="Q26972" s="38"/>
      <c r="Y26972" s="38"/>
    </row>
    <row r="26973" spans="5:25">
      <c r="E26973" s="45"/>
      <c r="H26973" s="45"/>
      <c r="Q26973" s="38"/>
      <c r="Y26973" s="38"/>
    </row>
    <row r="26974" spans="5:25">
      <c r="E26974" s="45"/>
      <c r="H26974" s="45"/>
      <c r="Q26974" s="38"/>
      <c r="Y26974" s="38"/>
    </row>
    <row r="26975" spans="5:25">
      <c r="E26975" s="45"/>
      <c r="H26975" s="45"/>
      <c r="Q26975" s="38"/>
      <c r="Y26975" s="38"/>
    </row>
    <row r="26976" spans="5:25">
      <c r="E26976" s="45"/>
      <c r="H26976" s="45"/>
      <c r="Q26976" s="38"/>
      <c r="Y26976" s="38"/>
    </row>
    <row r="26977" spans="5:25">
      <c r="E26977" s="45"/>
      <c r="H26977" s="45"/>
      <c r="Q26977" s="38"/>
      <c r="Y26977" s="38"/>
    </row>
    <row r="26978" spans="5:25">
      <c r="E26978" s="45"/>
      <c r="H26978" s="45"/>
      <c r="Q26978" s="38"/>
      <c r="Y26978" s="38"/>
    </row>
    <row r="26979" spans="5:25">
      <c r="E26979" s="45"/>
      <c r="H26979" s="45"/>
      <c r="Q26979" s="38"/>
      <c r="Y26979" s="38"/>
    </row>
    <row r="26980" spans="5:25">
      <c r="E26980" s="45"/>
      <c r="H26980" s="45"/>
      <c r="Q26980" s="38"/>
      <c r="Y26980" s="38"/>
    </row>
    <row r="26981" spans="5:25">
      <c r="E26981" s="45"/>
      <c r="H26981" s="45"/>
      <c r="Q26981" s="38"/>
      <c r="Y26981" s="38"/>
    </row>
    <row r="26982" spans="5:25">
      <c r="E26982" s="45"/>
      <c r="H26982" s="45"/>
      <c r="Q26982" s="38"/>
      <c r="Y26982" s="38"/>
    </row>
    <row r="26983" spans="5:25">
      <c r="E26983" s="45"/>
      <c r="H26983" s="45"/>
      <c r="Q26983" s="38"/>
      <c r="Y26983" s="38"/>
    </row>
    <row r="26984" spans="5:25">
      <c r="E26984" s="45"/>
      <c r="H26984" s="45"/>
      <c r="Q26984" s="38"/>
      <c r="Y26984" s="38"/>
    </row>
    <row r="26985" spans="5:25">
      <c r="E26985" s="45"/>
      <c r="H26985" s="45"/>
      <c r="Q26985" s="38"/>
      <c r="Y26985" s="38"/>
    </row>
    <row r="26986" spans="5:25">
      <c r="E26986" s="45"/>
      <c r="H26986" s="45"/>
      <c r="Q26986" s="38"/>
      <c r="Y26986" s="38"/>
    </row>
    <row r="26987" spans="5:25">
      <c r="E26987" s="45"/>
      <c r="H26987" s="45"/>
      <c r="Q26987" s="38"/>
      <c r="Y26987" s="38"/>
    </row>
    <row r="26988" spans="5:25">
      <c r="E26988" s="45"/>
      <c r="H26988" s="45"/>
      <c r="Q26988" s="38"/>
      <c r="Y26988" s="38"/>
    </row>
    <row r="26989" spans="5:25">
      <c r="E26989" s="45"/>
      <c r="H26989" s="45"/>
      <c r="Q26989" s="38"/>
      <c r="Y26989" s="38"/>
    </row>
    <row r="26990" spans="5:25">
      <c r="E26990" s="45"/>
      <c r="H26990" s="45"/>
      <c r="Q26990" s="38"/>
      <c r="Y26990" s="38"/>
    </row>
    <row r="26991" spans="5:25">
      <c r="E26991" s="45"/>
      <c r="H26991" s="45"/>
      <c r="Q26991" s="38"/>
      <c r="Y26991" s="38"/>
    </row>
    <row r="26992" spans="5:25">
      <c r="E26992" s="45"/>
      <c r="H26992" s="45"/>
      <c r="Q26992" s="38"/>
      <c r="Y26992" s="38"/>
    </row>
    <row r="26993" spans="5:25">
      <c r="E26993" s="45"/>
      <c r="H26993" s="45"/>
      <c r="Q26993" s="38"/>
      <c r="Y26993" s="38"/>
    </row>
    <row r="26994" spans="5:25">
      <c r="E26994" s="45"/>
      <c r="H26994" s="45"/>
      <c r="Q26994" s="38"/>
      <c r="Y26994" s="38"/>
    </row>
    <row r="26995" spans="5:25">
      <c r="E26995" s="45"/>
      <c r="H26995" s="45"/>
      <c r="Q26995" s="38"/>
      <c r="Y26995" s="38"/>
    </row>
    <row r="26996" spans="5:25">
      <c r="E26996" s="45"/>
      <c r="H26996" s="45"/>
      <c r="Q26996" s="38"/>
      <c r="Y26996" s="38"/>
    </row>
    <row r="26997" spans="5:25">
      <c r="E26997" s="45"/>
      <c r="H26997" s="45"/>
      <c r="Q26997" s="38"/>
      <c r="Y26997" s="38"/>
    </row>
    <row r="26998" spans="5:25">
      <c r="E26998" s="45"/>
      <c r="H26998" s="45"/>
      <c r="Q26998" s="38"/>
      <c r="Y26998" s="38"/>
    </row>
    <row r="26999" spans="5:25">
      <c r="E26999" s="45"/>
      <c r="H26999" s="45"/>
      <c r="Q26999" s="38"/>
      <c r="Y26999" s="38"/>
    </row>
    <row r="27000" spans="5:25">
      <c r="E27000" s="45"/>
      <c r="H27000" s="45"/>
      <c r="Q27000" s="38"/>
      <c r="Y27000" s="38"/>
    </row>
    <row r="27001" spans="5:25">
      <c r="E27001" s="45"/>
      <c r="H27001" s="45"/>
      <c r="Q27001" s="38"/>
      <c r="Y27001" s="38"/>
    </row>
    <row r="27002" spans="5:25">
      <c r="E27002" s="45"/>
      <c r="H27002" s="45"/>
      <c r="Q27002" s="38"/>
      <c r="Y27002" s="38"/>
    </row>
    <row r="27003" spans="5:25">
      <c r="E27003" s="45"/>
      <c r="H27003" s="45"/>
      <c r="Q27003" s="38"/>
      <c r="Y27003" s="38"/>
    </row>
    <row r="27004" spans="5:25">
      <c r="E27004" s="45"/>
      <c r="H27004" s="45"/>
      <c r="Q27004" s="38"/>
      <c r="Y27004" s="38"/>
    </row>
    <row r="27005" spans="5:25">
      <c r="E27005" s="45"/>
      <c r="H27005" s="45"/>
      <c r="Q27005" s="38"/>
      <c r="Y27005" s="38"/>
    </row>
    <row r="27006" spans="5:25">
      <c r="E27006" s="45"/>
      <c r="H27006" s="45"/>
      <c r="Q27006" s="38"/>
      <c r="Y27006" s="38"/>
    </row>
    <row r="27007" spans="5:25">
      <c r="E27007" s="45"/>
      <c r="H27007" s="45"/>
      <c r="Q27007" s="38"/>
      <c r="Y27007" s="38"/>
    </row>
    <row r="27008" spans="5:25">
      <c r="E27008" s="45"/>
      <c r="H27008" s="45"/>
      <c r="Q27008" s="38"/>
      <c r="Y27008" s="38"/>
    </row>
    <row r="27009" spans="5:25">
      <c r="E27009" s="45"/>
      <c r="H27009" s="45"/>
      <c r="Q27009" s="38"/>
      <c r="Y27009" s="38"/>
    </row>
    <row r="27010" spans="5:25">
      <c r="E27010" s="45"/>
      <c r="H27010" s="45"/>
      <c r="Q27010" s="38"/>
      <c r="Y27010" s="38"/>
    </row>
    <row r="27011" spans="5:25">
      <c r="E27011" s="45"/>
      <c r="H27011" s="45"/>
      <c r="Q27011" s="38"/>
      <c r="Y27011" s="38"/>
    </row>
    <row r="27012" spans="5:25">
      <c r="E27012" s="45"/>
      <c r="H27012" s="45"/>
      <c r="Q27012" s="38"/>
      <c r="Y27012" s="38"/>
    </row>
    <row r="27013" spans="5:25">
      <c r="E27013" s="45"/>
      <c r="H27013" s="45"/>
      <c r="Q27013" s="38"/>
      <c r="Y27013" s="38"/>
    </row>
    <row r="27014" spans="5:25">
      <c r="E27014" s="45"/>
      <c r="H27014" s="45"/>
      <c r="Q27014" s="38"/>
      <c r="Y27014" s="38"/>
    </row>
    <row r="27015" spans="5:25">
      <c r="E27015" s="45"/>
      <c r="H27015" s="45"/>
      <c r="Q27015" s="38"/>
      <c r="Y27015" s="38"/>
    </row>
    <row r="27016" spans="5:25">
      <c r="E27016" s="45"/>
      <c r="H27016" s="45"/>
      <c r="Q27016" s="38"/>
      <c r="Y27016" s="38"/>
    </row>
    <row r="27017" spans="5:25">
      <c r="E27017" s="45"/>
      <c r="H27017" s="45"/>
      <c r="Q27017" s="38"/>
      <c r="Y27017" s="38"/>
    </row>
    <row r="27018" spans="5:25">
      <c r="E27018" s="45"/>
      <c r="H27018" s="45"/>
      <c r="Q27018" s="38"/>
      <c r="Y27018" s="38"/>
    </row>
    <row r="27019" spans="5:25">
      <c r="E27019" s="45"/>
      <c r="H27019" s="45"/>
      <c r="Q27019" s="38"/>
      <c r="Y27019" s="38"/>
    </row>
    <row r="27020" spans="5:25">
      <c r="E27020" s="45"/>
      <c r="H27020" s="45"/>
      <c r="Q27020" s="38"/>
      <c r="Y27020" s="38"/>
    </row>
    <row r="27021" spans="5:25">
      <c r="E27021" s="45"/>
      <c r="H27021" s="45"/>
      <c r="Q27021" s="38"/>
      <c r="Y27021" s="38"/>
    </row>
    <row r="27022" spans="5:25">
      <c r="E27022" s="45"/>
      <c r="H27022" s="45"/>
      <c r="Q27022" s="38"/>
      <c r="Y27022" s="38"/>
    </row>
    <row r="27023" spans="5:25">
      <c r="E27023" s="45"/>
      <c r="H27023" s="45"/>
      <c r="Q27023" s="38"/>
      <c r="Y27023" s="38"/>
    </row>
    <row r="27024" spans="5:25">
      <c r="E27024" s="45"/>
      <c r="H27024" s="45"/>
      <c r="Q27024" s="38"/>
      <c r="Y27024" s="38"/>
    </row>
    <row r="27025" spans="5:25">
      <c r="E27025" s="45"/>
      <c r="H27025" s="45"/>
      <c r="Q27025" s="38"/>
      <c r="Y27025" s="38"/>
    </row>
    <row r="27026" spans="5:25">
      <c r="E27026" s="45"/>
      <c r="H27026" s="45"/>
      <c r="Q27026" s="38"/>
      <c r="Y27026" s="38"/>
    </row>
    <row r="27027" spans="5:25">
      <c r="E27027" s="45"/>
      <c r="H27027" s="45"/>
      <c r="Q27027" s="38"/>
      <c r="Y27027" s="38"/>
    </row>
    <row r="27028" spans="5:25">
      <c r="E27028" s="45"/>
      <c r="H27028" s="45"/>
      <c r="Q27028" s="38"/>
      <c r="Y27028" s="38"/>
    </row>
    <row r="27029" spans="5:25">
      <c r="E27029" s="45"/>
      <c r="H27029" s="45"/>
      <c r="Q27029" s="38"/>
      <c r="Y27029" s="38"/>
    </row>
    <row r="27030" spans="5:25">
      <c r="E27030" s="45"/>
      <c r="H27030" s="45"/>
      <c r="Q27030" s="38"/>
      <c r="Y27030" s="38"/>
    </row>
    <row r="27031" spans="5:25">
      <c r="E27031" s="45"/>
      <c r="H27031" s="45"/>
      <c r="Q27031" s="38"/>
      <c r="Y27031" s="38"/>
    </row>
    <row r="27032" spans="5:25">
      <c r="E27032" s="45"/>
      <c r="H27032" s="45"/>
      <c r="Q27032" s="38"/>
      <c r="Y27032" s="38"/>
    </row>
    <row r="27033" spans="5:25">
      <c r="E27033" s="45"/>
      <c r="H27033" s="45"/>
      <c r="Q27033" s="38"/>
      <c r="Y27033" s="38"/>
    </row>
    <row r="27034" spans="5:25">
      <c r="E27034" s="45"/>
      <c r="H27034" s="45"/>
      <c r="Q27034" s="38"/>
      <c r="Y27034" s="38"/>
    </row>
    <row r="27035" spans="5:25">
      <c r="E27035" s="45"/>
      <c r="H27035" s="45"/>
      <c r="Q27035" s="38"/>
      <c r="Y27035" s="38"/>
    </row>
    <row r="27036" spans="5:25">
      <c r="E27036" s="45"/>
      <c r="H27036" s="45"/>
      <c r="Q27036" s="38"/>
      <c r="Y27036" s="38"/>
    </row>
    <row r="27037" spans="5:25">
      <c r="E27037" s="45"/>
      <c r="H27037" s="45"/>
      <c r="Q27037" s="38"/>
      <c r="Y27037" s="38"/>
    </row>
    <row r="27038" spans="5:25">
      <c r="E27038" s="45"/>
      <c r="H27038" s="45"/>
      <c r="Q27038" s="38"/>
      <c r="Y27038" s="38"/>
    </row>
    <row r="27039" spans="5:25">
      <c r="E27039" s="45"/>
      <c r="H27039" s="45"/>
      <c r="Q27039" s="38"/>
      <c r="Y27039" s="38"/>
    </row>
    <row r="27040" spans="5:25">
      <c r="E27040" s="45"/>
      <c r="H27040" s="45"/>
      <c r="Q27040" s="38"/>
      <c r="Y27040" s="38"/>
    </row>
    <row r="27041" spans="5:25">
      <c r="E27041" s="45"/>
      <c r="H27041" s="45"/>
      <c r="Q27041" s="38"/>
      <c r="Y27041" s="38"/>
    </row>
    <row r="27042" spans="5:25">
      <c r="E27042" s="45"/>
      <c r="H27042" s="45"/>
      <c r="Q27042" s="38"/>
      <c r="Y27042" s="38"/>
    </row>
    <row r="27043" spans="5:25">
      <c r="E27043" s="45"/>
      <c r="H27043" s="45"/>
      <c r="Q27043" s="38"/>
      <c r="Y27043" s="38"/>
    </row>
    <row r="27044" spans="5:25">
      <c r="E27044" s="45"/>
      <c r="H27044" s="45"/>
      <c r="Q27044" s="38"/>
      <c r="Y27044" s="38"/>
    </row>
    <row r="27045" spans="5:25">
      <c r="E27045" s="45"/>
      <c r="H27045" s="45"/>
      <c r="Q27045" s="38"/>
      <c r="Y27045" s="38"/>
    </row>
    <row r="27046" spans="5:25">
      <c r="E27046" s="45"/>
      <c r="H27046" s="45"/>
      <c r="Q27046" s="38"/>
      <c r="Y27046" s="38"/>
    </row>
    <row r="27047" spans="5:25">
      <c r="E27047" s="45"/>
      <c r="H27047" s="45"/>
      <c r="Q27047" s="38"/>
      <c r="Y27047" s="38"/>
    </row>
    <row r="27048" spans="5:25">
      <c r="E27048" s="45"/>
      <c r="H27048" s="45"/>
      <c r="Q27048" s="38"/>
      <c r="Y27048" s="38"/>
    </row>
    <row r="27049" spans="5:25">
      <c r="E27049" s="45"/>
      <c r="H27049" s="45"/>
      <c r="Q27049" s="38"/>
      <c r="Y27049" s="38"/>
    </row>
    <row r="27050" spans="5:25">
      <c r="E27050" s="45"/>
      <c r="H27050" s="45"/>
      <c r="Q27050" s="38"/>
      <c r="Y27050" s="38"/>
    </row>
    <row r="27051" spans="5:25">
      <c r="E27051" s="45"/>
      <c r="H27051" s="45"/>
      <c r="Q27051" s="38"/>
      <c r="Y27051" s="38"/>
    </row>
    <row r="27052" spans="5:25">
      <c r="E27052" s="45"/>
      <c r="H27052" s="45"/>
      <c r="Q27052" s="38"/>
      <c r="Y27052" s="38"/>
    </row>
    <row r="27053" spans="5:25">
      <c r="E27053" s="45"/>
      <c r="H27053" s="45"/>
      <c r="Q27053" s="38"/>
      <c r="Y27053" s="38"/>
    </row>
    <row r="27054" spans="5:25">
      <c r="E27054" s="45"/>
      <c r="H27054" s="45"/>
      <c r="Q27054" s="38"/>
      <c r="Y27054" s="38"/>
    </row>
    <row r="27055" spans="5:25">
      <c r="E27055" s="45"/>
      <c r="H27055" s="45"/>
      <c r="Q27055" s="38"/>
      <c r="Y27055" s="38"/>
    </row>
    <row r="27056" spans="5:25">
      <c r="E27056" s="45"/>
      <c r="H27056" s="45"/>
      <c r="Q27056" s="38"/>
      <c r="Y27056" s="38"/>
    </row>
    <row r="27057" spans="5:25">
      <c r="E27057" s="45"/>
      <c r="H27057" s="45"/>
      <c r="Q27057" s="38"/>
      <c r="Y27057" s="38"/>
    </row>
    <row r="27058" spans="5:25">
      <c r="E27058" s="45"/>
      <c r="H27058" s="45"/>
      <c r="Q27058" s="38"/>
      <c r="Y27058" s="38"/>
    </row>
    <row r="27059" spans="5:25">
      <c r="E27059" s="45"/>
      <c r="H27059" s="45"/>
      <c r="Q27059" s="38"/>
      <c r="Y27059" s="38"/>
    </row>
    <row r="27060" spans="5:25">
      <c r="E27060" s="45"/>
      <c r="H27060" s="45"/>
      <c r="Q27060" s="38"/>
      <c r="Y27060" s="38"/>
    </row>
    <row r="27061" spans="5:25">
      <c r="E27061" s="45"/>
      <c r="H27061" s="45"/>
      <c r="Q27061" s="38"/>
      <c r="Y27061" s="38"/>
    </row>
    <row r="27062" spans="5:25">
      <c r="E27062" s="45"/>
      <c r="H27062" s="45"/>
      <c r="Q27062" s="38"/>
      <c r="Y27062" s="38"/>
    </row>
    <row r="27063" spans="5:25">
      <c r="E27063" s="45"/>
      <c r="H27063" s="45"/>
      <c r="Q27063" s="38"/>
      <c r="Y27063" s="38"/>
    </row>
    <row r="27064" spans="5:25">
      <c r="E27064" s="45"/>
      <c r="H27064" s="45"/>
      <c r="Q27064" s="38"/>
      <c r="Y27064" s="38"/>
    </row>
    <row r="27065" spans="5:25">
      <c r="E27065" s="45"/>
      <c r="H27065" s="45"/>
      <c r="Q27065" s="38"/>
      <c r="Y27065" s="38"/>
    </row>
    <row r="27066" spans="5:25">
      <c r="E27066" s="45"/>
      <c r="H27066" s="45"/>
      <c r="Q27066" s="38"/>
      <c r="Y27066" s="38"/>
    </row>
    <row r="27067" spans="5:25">
      <c r="E27067" s="45"/>
      <c r="H27067" s="45"/>
      <c r="Q27067" s="38"/>
      <c r="Y27067" s="38"/>
    </row>
    <row r="27068" spans="5:25">
      <c r="E27068" s="45"/>
      <c r="H27068" s="45"/>
      <c r="Q27068" s="38"/>
      <c r="Y27068" s="38"/>
    </row>
    <row r="27069" spans="5:25">
      <c r="E27069" s="45"/>
      <c r="H27069" s="45"/>
      <c r="Q27069" s="38"/>
      <c r="Y27069" s="38"/>
    </row>
    <row r="27070" spans="5:25">
      <c r="E27070" s="45"/>
      <c r="H27070" s="45"/>
      <c r="Q27070" s="38"/>
      <c r="Y27070" s="38"/>
    </row>
    <row r="27071" spans="5:25">
      <c r="E27071" s="45"/>
      <c r="H27071" s="45"/>
      <c r="Q27071" s="38"/>
      <c r="Y27071" s="38"/>
    </row>
    <row r="27072" spans="5:25">
      <c r="E27072" s="45"/>
      <c r="H27072" s="45"/>
      <c r="Q27072" s="38"/>
      <c r="Y27072" s="38"/>
    </row>
    <row r="27073" spans="5:25">
      <c r="E27073" s="45"/>
      <c r="H27073" s="45"/>
      <c r="Q27073" s="38"/>
      <c r="Y27073" s="38"/>
    </row>
    <row r="27074" spans="5:25">
      <c r="E27074" s="45"/>
      <c r="H27074" s="45"/>
      <c r="Q27074" s="38"/>
      <c r="Y27074" s="38"/>
    </row>
    <row r="27075" spans="5:25">
      <c r="E27075" s="45"/>
      <c r="H27075" s="45"/>
      <c r="Q27075" s="38"/>
      <c r="Y27075" s="38"/>
    </row>
    <row r="27076" spans="5:25">
      <c r="E27076" s="45"/>
      <c r="H27076" s="45"/>
      <c r="Q27076" s="38"/>
      <c r="Y27076" s="38"/>
    </row>
    <row r="27077" spans="5:25">
      <c r="E27077" s="45"/>
      <c r="H27077" s="45"/>
      <c r="Q27077" s="38"/>
      <c r="Y27077" s="38"/>
    </row>
    <row r="27078" spans="5:25">
      <c r="E27078" s="45"/>
      <c r="H27078" s="45"/>
      <c r="Q27078" s="38"/>
      <c r="Y27078" s="38"/>
    </row>
    <row r="27079" spans="5:25">
      <c r="E27079" s="45"/>
      <c r="H27079" s="45"/>
      <c r="Q27079" s="38"/>
      <c r="Y27079" s="38"/>
    </row>
    <row r="27080" spans="5:25">
      <c r="E27080" s="45"/>
      <c r="H27080" s="45"/>
      <c r="Q27080" s="38"/>
      <c r="Y27080" s="38"/>
    </row>
    <row r="27081" spans="5:25">
      <c r="E27081" s="45"/>
      <c r="H27081" s="45"/>
      <c r="Q27081" s="38"/>
      <c r="Y27081" s="38"/>
    </row>
    <row r="27082" spans="5:25">
      <c r="E27082" s="45"/>
      <c r="H27082" s="45"/>
      <c r="Q27082" s="38"/>
      <c r="Y27082" s="38"/>
    </row>
    <row r="27083" spans="5:25">
      <c r="E27083" s="45"/>
      <c r="H27083" s="45"/>
      <c r="Q27083" s="38"/>
      <c r="Y27083" s="38"/>
    </row>
    <row r="27084" spans="5:25">
      <c r="E27084" s="45"/>
      <c r="H27084" s="45"/>
      <c r="Q27084" s="38"/>
      <c r="Y27084" s="38"/>
    </row>
    <row r="27085" spans="5:25">
      <c r="E27085" s="45"/>
      <c r="H27085" s="45"/>
      <c r="Q27085" s="38"/>
      <c r="Y27085" s="38"/>
    </row>
    <row r="27086" spans="5:25">
      <c r="E27086" s="45"/>
      <c r="H27086" s="45"/>
      <c r="Q27086" s="38"/>
      <c r="Y27086" s="38"/>
    </row>
    <row r="27087" spans="5:25">
      <c r="E27087" s="45"/>
      <c r="H27087" s="45"/>
      <c r="Q27087" s="38"/>
      <c r="Y27087" s="38"/>
    </row>
    <row r="27088" spans="5:25">
      <c r="E27088" s="45"/>
      <c r="H27088" s="45"/>
      <c r="Q27088" s="38"/>
      <c r="Y27088" s="38"/>
    </row>
    <row r="27089" spans="5:25">
      <c r="E27089" s="45"/>
      <c r="H27089" s="45"/>
      <c r="Q27089" s="38"/>
      <c r="Y27089" s="38"/>
    </row>
    <row r="27090" spans="5:25">
      <c r="E27090" s="45"/>
      <c r="H27090" s="45"/>
      <c r="Q27090" s="38"/>
      <c r="Y27090" s="38"/>
    </row>
    <row r="27091" spans="5:25">
      <c r="E27091" s="45"/>
      <c r="H27091" s="45"/>
      <c r="Q27091" s="38"/>
      <c r="Y27091" s="38"/>
    </row>
    <row r="27092" spans="5:25">
      <c r="E27092" s="45"/>
      <c r="H27092" s="45"/>
      <c r="Q27092" s="38"/>
      <c r="Y27092" s="38"/>
    </row>
    <row r="27093" spans="5:25">
      <c r="E27093" s="45"/>
      <c r="H27093" s="45"/>
      <c r="Q27093" s="38"/>
      <c r="Y27093" s="38"/>
    </row>
    <row r="27094" spans="5:25">
      <c r="E27094" s="45"/>
      <c r="H27094" s="45"/>
      <c r="Q27094" s="38"/>
      <c r="Y27094" s="38"/>
    </row>
    <row r="27095" spans="5:25">
      <c r="E27095" s="45"/>
      <c r="H27095" s="45"/>
      <c r="Q27095" s="38"/>
      <c r="Y27095" s="38"/>
    </row>
    <row r="27096" spans="5:25">
      <c r="E27096" s="45"/>
      <c r="H27096" s="45"/>
      <c r="Q27096" s="38"/>
      <c r="Y27096" s="38"/>
    </row>
    <row r="27097" spans="5:25">
      <c r="E27097" s="45"/>
      <c r="H27097" s="45"/>
      <c r="Q27097" s="38"/>
      <c r="Y27097" s="38"/>
    </row>
    <row r="27098" spans="5:25">
      <c r="E27098" s="45"/>
      <c r="H27098" s="45"/>
      <c r="Q27098" s="38"/>
      <c r="Y27098" s="38"/>
    </row>
    <row r="27099" spans="5:25">
      <c r="E27099" s="45"/>
      <c r="H27099" s="45"/>
      <c r="Q27099" s="38"/>
      <c r="Y27099" s="38"/>
    </row>
    <row r="27100" spans="5:25">
      <c r="E27100" s="45"/>
      <c r="H27100" s="45"/>
      <c r="Q27100" s="38"/>
      <c r="Y27100" s="38"/>
    </row>
    <row r="27101" spans="5:25">
      <c r="E27101" s="45"/>
      <c r="H27101" s="45"/>
      <c r="Q27101" s="38"/>
      <c r="Y27101" s="38"/>
    </row>
    <row r="27102" spans="5:25">
      <c r="E27102" s="45"/>
      <c r="H27102" s="45"/>
      <c r="Q27102" s="38"/>
      <c r="Y27102" s="38"/>
    </row>
    <row r="27103" spans="5:25">
      <c r="E27103" s="45"/>
      <c r="H27103" s="45"/>
      <c r="Q27103" s="38"/>
      <c r="Y27103" s="38"/>
    </row>
    <row r="27104" spans="5:25">
      <c r="E27104" s="45"/>
      <c r="H27104" s="45"/>
      <c r="Q27104" s="38"/>
      <c r="Y27104" s="38"/>
    </row>
    <row r="27105" spans="5:25">
      <c r="E27105" s="45"/>
      <c r="H27105" s="45"/>
      <c r="Q27105" s="38"/>
      <c r="Y27105" s="38"/>
    </row>
    <row r="27106" spans="5:25">
      <c r="E27106" s="45"/>
      <c r="H27106" s="45"/>
      <c r="Q27106" s="38"/>
      <c r="Y27106" s="38"/>
    </row>
    <row r="27107" spans="5:25">
      <c r="E27107" s="45"/>
      <c r="H27107" s="45"/>
      <c r="Q27107" s="38"/>
      <c r="Y27107" s="38"/>
    </row>
    <row r="27108" spans="5:25">
      <c r="E27108" s="45"/>
      <c r="H27108" s="45"/>
      <c r="Q27108" s="38"/>
      <c r="Y27108" s="38"/>
    </row>
    <row r="27109" spans="5:25">
      <c r="E27109" s="45"/>
      <c r="H27109" s="45"/>
      <c r="Q27109" s="38"/>
      <c r="Y27109" s="38"/>
    </row>
    <row r="27110" spans="5:25">
      <c r="E27110" s="45"/>
      <c r="H27110" s="45"/>
      <c r="Q27110" s="38"/>
      <c r="Y27110" s="38"/>
    </row>
    <row r="27111" spans="5:25">
      <c r="E27111" s="45"/>
      <c r="H27111" s="45"/>
      <c r="Q27111" s="38"/>
      <c r="Y27111" s="38"/>
    </row>
    <row r="27112" spans="5:25">
      <c r="E27112" s="45"/>
      <c r="H27112" s="45"/>
      <c r="Q27112" s="38"/>
      <c r="Y27112" s="38"/>
    </row>
    <row r="27113" spans="5:25">
      <c r="E27113" s="45"/>
      <c r="H27113" s="45"/>
      <c r="Q27113" s="38"/>
      <c r="Y27113" s="38"/>
    </row>
    <row r="27114" spans="5:25">
      <c r="E27114" s="45"/>
      <c r="H27114" s="45"/>
      <c r="Q27114" s="38"/>
      <c r="Y27114" s="38"/>
    </row>
    <row r="27115" spans="5:25">
      <c r="E27115" s="45"/>
      <c r="H27115" s="45"/>
      <c r="Q27115" s="38"/>
      <c r="Y27115" s="38"/>
    </row>
    <row r="27116" spans="5:25">
      <c r="E27116" s="45"/>
      <c r="H27116" s="45"/>
      <c r="Q27116" s="38"/>
      <c r="Y27116" s="38"/>
    </row>
    <row r="27117" spans="5:25">
      <c r="E27117" s="45"/>
      <c r="H27117" s="45"/>
      <c r="Q27117" s="38"/>
      <c r="Y27117" s="38"/>
    </row>
    <row r="27118" spans="5:25">
      <c r="E27118" s="45"/>
      <c r="H27118" s="45"/>
      <c r="Q27118" s="38"/>
      <c r="Y27118" s="38"/>
    </row>
    <row r="27119" spans="5:25">
      <c r="E27119" s="45"/>
      <c r="H27119" s="45"/>
      <c r="Q27119" s="38"/>
      <c r="Y27119" s="38"/>
    </row>
    <row r="27120" spans="5:25">
      <c r="E27120" s="45"/>
      <c r="H27120" s="45"/>
      <c r="Q27120" s="38"/>
      <c r="Y27120" s="38"/>
    </row>
    <row r="27121" spans="5:25">
      <c r="E27121" s="45"/>
      <c r="H27121" s="45"/>
      <c r="Q27121" s="38"/>
      <c r="Y27121" s="38"/>
    </row>
    <row r="27122" spans="5:25">
      <c r="E27122" s="45"/>
      <c r="H27122" s="45"/>
      <c r="Q27122" s="38"/>
      <c r="Y27122" s="38"/>
    </row>
    <row r="27123" spans="5:25">
      <c r="E27123" s="45"/>
      <c r="H27123" s="45"/>
      <c r="Q27123" s="38"/>
      <c r="Y27123" s="38"/>
    </row>
    <row r="27124" spans="5:25">
      <c r="E27124" s="45"/>
      <c r="H27124" s="45"/>
      <c r="Q27124" s="38"/>
      <c r="Y27124" s="38"/>
    </row>
    <row r="27125" spans="5:25">
      <c r="E27125" s="45"/>
      <c r="H27125" s="45"/>
      <c r="Q27125" s="38"/>
      <c r="Y27125" s="38"/>
    </row>
    <row r="27126" spans="5:25">
      <c r="E27126" s="45"/>
      <c r="H27126" s="45"/>
      <c r="Q27126" s="38"/>
      <c r="Y27126" s="38"/>
    </row>
    <row r="27127" spans="5:25">
      <c r="E27127" s="45"/>
      <c r="H27127" s="45"/>
      <c r="Q27127" s="38"/>
      <c r="Y27127" s="38"/>
    </row>
    <row r="27128" spans="5:25">
      <c r="E27128" s="45"/>
      <c r="H27128" s="45"/>
      <c r="Q27128" s="38"/>
      <c r="Y27128" s="38"/>
    </row>
    <row r="27129" spans="5:25">
      <c r="E27129" s="45"/>
      <c r="H27129" s="45"/>
      <c r="Q27129" s="38"/>
      <c r="Y27129" s="38"/>
    </row>
    <row r="27130" spans="5:25">
      <c r="E27130" s="45"/>
      <c r="H27130" s="45"/>
      <c r="Q27130" s="38"/>
      <c r="Y27130" s="38"/>
    </row>
    <row r="27131" spans="5:25">
      <c r="E27131" s="45"/>
      <c r="H27131" s="45"/>
      <c r="Q27131" s="38"/>
      <c r="Y27131" s="38"/>
    </row>
    <row r="27132" spans="5:25">
      <c r="E27132" s="45"/>
      <c r="H27132" s="45"/>
      <c r="Q27132" s="38"/>
      <c r="Y27132" s="38"/>
    </row>
    <row r="27133" spans="5:25">
      <c r="E27133" s="45"/>
      <c r="H27133" s="45"/>
      <c r="Q27133" s="38"/>
      <c r="Y27133" s="38"/>
    </row>
    <row r="27134" spans="5:25">
      <c r="E27134" s="45"/>
      <c r="H27134" s="45"/>
      <c r="Q27134" s="38"/>
      <c r="Y27134" s="38"/>
    </row>
    <row r="27135" spans="5:25">
      <c r="E27135" s="45"/>
      <c r="H27135" s="45"/>
      <c r="Q27135" s="38"/>
      <c r="Y27135" s="38"/>
    </row>
    <row r="27136" spans="5:25">
      <c r="E27136" s="45"/>
      <c r="H27136" s="45"/>
      <c r="Q27136" s="38"/>
      <c r="Y27136" s="38"/>
    </row>
    <row r="27137" spans="5:25">
      <c r="E27137" s="45"/>
      <c r="H27137" s="45"/>
      <c r="Q27137" s="38"/>
      <c r="Y27137" s="38"/>
    </row>
    <row r="27138" spans="5:25">
      <c r="E27138" s="45"/>
      <c r="H27138" s="45"/>
      <c r="Q27138" s="38"/>
      <c r="Y27138" s="38"/>
    </row>
    <row r="27139" spans="5:25">
      <c r="E27139" s="45"/>
      <c r="H27139" s="45"/>
      <c r="Q27139" s="38"/>
      <c r="Y27139" s="38"/>
    </row>
    <row r="27140" spans="5:25">
      <c r="E27140" s="45"/>
      <c r="H27140" s="45"/>
      <c r="Q27140" s="38"/>
      <c r="Y27140" s="38"/>
    </row>
    <row r="27141" spans="5:25">
      <c r="E27141" s="45"/>
      <c r="H27141" s="45"/>
      <c r="Q27141" s="38"/>
      <c r="Y27141" s="38"/>
    </row>
    <row r="27142" spans="5:25">
      <c r="E27142" s="45"/>
      <c r="H27142" s="45"/>
      <c r="Q27142" s="38"/>
      <c r="Y27142" s="38"/>
    </row>
    <row r="27143" spans="5:25">
      <c r="E27143" s="45"/>
      <c r="H27143" s="45"/>
      <c r="Q27143" s="38"/>
      <c r="Y27143" s="38"/>
    </row>
    <row r="27144" spans="5:25">
      <c r="E27144" s="45"/>
      <c r="H27144" s="45"/>
      <c r="Q27144" s="38"/>
      <c r="Y27144" s="38"/>
    </row>
    <row r="27145" spans="5:25">
      <c r="E27145" s="45"/>
      <c r="H27145" s="45"/>
      <c r="Q27145" s="38"/>
      <c r="Y27145" s="38"/>
    </row>
    <row r="27146" spans="5:25">
      <c r="E27146" s="45"/>
      <c r="H27146" s="45"/>
      <c r="Q27146" s="38"/>
      <c r="Y27146" s="38"/>
    </row>
    <row r="27147" spans="5:25">
      <c r="E27147" s="45"/>
      <c r="H27147" s="45"/>
      <c r="Q27147" s="38"/>
      <c r="Y27147" s="38"/>
    </row>
    <row r="27148" spans="5:25">
      <c r="E27148" s="45"/>
      <c r="H27148" s="45"/>
      <c r="Q27148" s="38"/>
      <c r="Y27148" s="38"/>
    </row>
    <row r="27149" spans="5:25">
      <c r="E27149" s="45"/>
      <c r="H27149" s="45"/>
      <c r="Q27149" s="38"/>
      <c r="Y27149" s="38"/>
    </row>
    <row r="27150" spans="5:25">
      <c r="E27150" s="45"/>
      <c r="H27150" s="45"/>
      <c r="Q27150" s="38"/>
      <c r="Y27150" s="38"/>
    </row>
    <row r="27151" spans="5:25">
      <c r="E27151" s="45"/>
      <c r="H27151" s="45"/>
      <c r="Q27151" s="38"/>
      <c r="Y27151" s="38"/>
    </row>
    <row r="27152" spans="5:25">
      <c r="E27152" s="45"/>
      <c r="H27152" s="45"/>
      <c r="Q27152" s="38"/>
      <c r="Y27152" s="38"/>
    </row>
    <row r="27153" spans="5:25">
      <c r="E27153" s="45"/>
      <c r="H27153" s="45"/>
      <c r="Q27153" s="38"/>
      <c r="Y27153" s="38"/>
    </row>
    <row r="27154" spans="5:25">
      <c r="E27154" s="45"/>
      <c r="H27154" s="45"/>
      <c r="Q27154" s="38"/>
      <c r="Y27154" s="38"/>
    </row>
    <row r="27155" spans="5:25">
      <c r="E27155" s="45"/>
      <c r="H27155" s="45"/>
      <c r="Q27155" s="38"/>
      <c r="Y27155" s="38"/>
    </row>
    <row r="27156" spans="5:25">
      <c r="E27156" s="45"/>
      <c r="H27156" s="45"/>
      <c r="Q27156" s="38"/>
      <c r="Y27156" s="38"/>
    </row>
    <row r="27157" spans="5:25">
      <c r="E27157" s="45"/>
      <c r="H27157" s="45"/>
      <c r="Q27157" s="38"/>
      <c r="Y27157" s="38"/>
    </row>
    <row r="27158" spans="5:25">
      <c r="E27158" s="45"/>
      <c r="H27158" s="45"/>
      <c r="Q27158" s="38"/>
      <c r="Y27158" s="38"/>
    </row>
    <row r="27159" spans="5:25">
      <c r="E27159" s="45"/>
      <c r="H27159" s="45"/>
      <c r="Q27159" s="38"/>
      <c r="Y27159" s="38"/>
    </row>
    <row r="27160" spans="5:25">
      <c r="E27160" s="45"/>
      <c r="H27160" s="45"/>
      <c r="Q27160" s="38"/>
      <c r="Y27160" s="38"/>
    </row>
    <row r="27161" spans="5:25">
      <c r="E27161" s="45"/>
      <c r="H27161" s="45"/>
      <c r="Q27161" s="38"/>
      <c r="Y27161" s="38"/>
    </row>
    <row r="27162" spans="5:25">
      <c r="E27162" s="45"/>
      <c r="H27162" s="45"/>
      <c r="Q27162" s="38"/>
      <c r="Y27162" s="38"/>
    </row>
    <row r="27163" spans="5:25">
      <c r="E27163" s="45"/>
      <c r="H27163" s="45"/>
      <c r="Q27163" s="38"/>
      <c r="Y27163" s="38"/>
    </row>
    <row r="27164" spans="5:25">
      <c r="E27164" s="45"/>
      <c r="H27164" s="45"/>
      <c r="Q27164" s="38"/>
      <c r="Y27164" s="38"/>
    </row>
    <row r="27165" spans="5:25">
      <c r="E27165" s="45"/>
      <c r="H27165" s="45"/>
      <c r="Q27165" s="38"/>
      <c r="Y27165" s="38"/>
    </row>
    <row r="27166" spans="5:25">
      <c r="E27166" s="45"/>
      <c r="H27166" s="45"/>
      <c r="Q27166" s="38"/>
      <c r="Y27166" s="38"/>
    </row>
    <row r="27167" spans="5:25">
      <c r="E27167" s="45"/>
      <c r="H27167" s="45"/>
      <c r="Q27167" s="38"/>
      <c r="Y27167" s="38"/>
    </row>
    <row r="27168" spans="5:25">
      <c r="E27168" s="45"/>
      <c r="H27168" s="45"/>
      <c r="Q27168" s="38"/>
      <c r="Y27168" s="38"/>
    </row>
    <row r="27169" spans="5:25">
      <c r="E27169" s="45"/>
      <c r="H27169" s="45"/>
      <c r="Q27169" s="38"/>
      <c r="Y27169" s="38"/>
    </row>
    <row r="27170" spans="5:25">
      <c r="E27170" s="45"/>
      <c r="H27170" s="45"/>
      <c r="Q27170" s="38"/>
      <c r="Y27170" s="38"/>
    </row>
    <row r="27171" spans="5:25">
      <c r="E27171" s="45"/>
      <c r="H27171" s="45"/>
      <c r="Q27171" s="38"/>
      <c r="Y27171" s="38"/>
    </row>
    <row r="27172" spans="5:25">
      <c r="E27172" s="45"/>
      <c r="H27172" s="45"/>
      <c r="Q27172" s="38"/>
      <c r="Y27172" s="38"/>
    </row>
    <row r="27173" spans="5:25">
      <c r="E27173" s="45"/>
      <c r="H27173" s="45"/>
      <c r="Q27173" s="38"/>
      <c r="Y27173" s="38"/>
    </row>
    <row r="27174" spans="5:25">
      <c r="E27174" s="45"/>
      <c r="H27174" s="45"/>
      <c r="Q27174" s="38"/>
      <c r="Y27174" s="38"/>
    </row>
    <row r="27175" spans="5:25">
      <c r="E27175" s="45"/>
      <c r="H27175" s="45"/>
      <c r="Q27175" s="38"/>
      <c r="Y27175" s="38"/>
    </row>
    <row r="27176" spans="5:25">
      <c r="E27176" s="45"/>
      <c r="H27176" s="45"/>
      <c r="Q27176" s="38"/>
      <c r="Y27176" s="38"/>
    </row>
    <row r="27177" spans="5:25">
      <c r="E27177" s="45"/>
      <c r="H27177" s="45"/>
      <c r="Q27177" s="38"/>
      <c r="Y27177" s="38"/>
    </row>
    <row r="27178" spans="5:25">
      <c r="E27178" s="45"/>
      <c r="H27178" s="45"/>
      <c r="Q27178" s="38"/>
      <c r="Y27178" s="38"/>
    </row>
    <row r="27179" spans="5:25">
      <c r="E27179" s="45"/>
      <c r="H27179" s="45"/>
      <c r="Q27179" s="38"/>
      <c r="Y27179" s="38"/>
    </row>
    <row r="27180" spans="5:25">
      <c r="E27180" s="45"/>
      <c r="H27180" s="45"/>
      <c r="Q27180" s="38"/>
      <c r="Y27180" s="38"/>
    </row>
    <row r="27181" spans="5:25">
      <c r="E27181" s="45"/>
      <c r="H27181" s="45"/>
      <c r="Q27181" s="38"/>
      <c r="Y27181" s="38"/>
    </row>
    <row r="27182" spans="5:25">
      <c r="E27182" s="45"/>
      <c r="H27182" s="45"/>
      <c r="Q27182" s="38"/>
      <c r="Y27182" s="38"/>
    </row>
    <row r="27183" spans="5:25">
      <c r="E27183" s="45"/>
      <c r="H27183" s="45"/>
      <c r="Q27183" s="38"/>
      <c r="Y27183" s="38"/>
    </row>
    <row r="27184" spans="5:25">
      <c r="E27184" s="45"/>
      <c r="H27184" s="45"/>
      <c r="Q27184" s="38"/>
      <c r="Y27184" s="38"/>
    </row>
    <row r="27185" spans="5:25">
      <c r="E27185" s="45"/>
      <c r="H27185" s="45"/>
      <c r="Q27185" s="38"/>
      <c r="Y27185" s="38"/>
    </row>
    <row r="27186" spans="5:25">
      <c r="E27186" s="45"/>
      <c r="H27186" s="45"/>
      <c r="Q27186" s="38"/>
      <c r="Y27186" s="38"/>
    </row>
    <row r="27187" spans="5:25">
      <c r="E27187" s="45"/>
      <c r="H27187" s="45"/>
      <c r="Q27187" s="38"/>
      <c r="Y27187" s="38"/>
    </row>
    <row r="27188" spans="5:25">
      <c r="E27188" s="45"/>
      <c r="H27188" s="45"/>
      <c r="Q27188" s="38"/>
      <c r="Y27188" s="38"/>
    </row>
    <row r="27189" spans="5:25">
      <c r="E27189" s="45"/>
      <c r="H27189" s="45"/>
      <c r="Q27189" s="38"/>
      <c r="Y27189" s="38"/>
    </row>
    <row r="27190" spans="5:25">
      <c r="E27190" s="45"/>
      <c r="H27190" s="45"/>
      <c r="Q27190" s="38"/>
      <c r="Y27190" s="38"/>
    </row>
    <row r="27191" spans="5:25">
      <c r="E27191" s="45"/>
      <c r="H27191" s="45"/>
      <c r="Q27191" s="38"/>
      <c r="Y27191" s="38"/>
    </row>
    <row r="27192" spans="5:25">
      <c r="E27192" s="45"/>
      <c r="H27192" s="45"/>
      <c r="Q27192" s="38"/>
      <c r="Y27192" s="38"/>
    </row>
    <row r="27193" spans="5:25">
      <c r="E27193" s="45"/>
      <c r="H27193" s="45"/>
      <c r="Q27193" s="38"/>
      <c r="Y27193" s="38"/>
    </row>
    <row r="27194" spans="5:25">
      <c r="E27194" s="45"/>
      <c r="H27194" s="45"/>
      <c r="Q27194" s="38"/>
      <c r="Y27194" s="38"/>
    </row>
    <row r="27195" spans="5:25">
      <c r="E27195" s="45"/>
      <c r="H27195" s="45"/>
      <c r="Q27195" s="38"/>
      <c r="Y27195" s="38"/>
    </row>
    <row r="27196" spans="5:25">
      <c r="E27196" s="45"/>
      <c r="H27196" s="45"/>
      <c r="Q27196" s="38"/>
      <c r="Y27196" s="38"/>
    </row>
    <row r="27197" spans="5:25">
      <c r="E27197" s="45"/>
      <c r="H27197" s="45"/>
      <c r="Q27197" s="38"/>
      <c r="Y27197" s="38"/>
    </row>
    <row r="27198" spans="5:25">
      <c r="E27198" s="45"/>
      <c r="H27198" s="45"/>
      <c r="Q27198" s="38"/>
      <c r="Y27198" s="38"/>
    </row>
    <row r="27199" spans="5:25">
      <c r="E27199" s="45"/>
      <c r="H27199" s="45"/>
      <c r="Q27199" s="38"/>
      <c r="Y27199" s="38"/>
    </row>
    <row r="27200" spans="5:25">
      <c r="E27200" s="45"/>
      <c r="H27200" s="45"/>
      <c r="Q27200" s="38"/>
      <c r="Y27200" s="38"/>
    </row>
    <row r="27201" spans="5:25">
      <c r="E27201" s="45"/>
      <c r="H27201" s="45"/>
      <c r="Q27201" s="38"/>
      <c r="Y27201" s="38"/>
    </row>
    <row r="27202" spans="5:25">
      <c r="E27202" s="45"/>
      <c r="H27202" s="45"/>
      <c r="Q27202" s="38"/>
      <c r="Y27202" s="38"/>
    </row>
    <row r="27203" spans="5:25">
      <c r="E27203" s="45"/>
      <c r="H27203" s="45"/>
      <c r="Q27203" s="38"/>
      <c r="Y27203" s="38"/>
    </row>
    <row r="27204" spans="5:25">
      <c r="E27204" s="45"/>
      <c r="H27204" s="45"/>
      <c r="Q27204" s="38"/>
      <c r="Y27204" s="38"/>
    </row>
    <row r="27205" spans="5:25">
      <c r="E27205" s="45"/>
      <c r="H27205" s="45"/>
      <c r="Q27205" s="38"/>
      <c r="Y27205" s="38"/>
    </row>
    <row r="27206" spans="5:25">
      <c r="E27206" s="45"/>
      <c r="H27206" s="45"/>
      <c r="Q27206" s="38"/>
      <c r="Y27206" s="38"/>
    </row>
    <row r="27207" spans="5:25">
      <c r="E27207" s="45"/>
      <c r="H27207" s="45"/>
      <c r="Q27207" s="38"/>
      <c r="Y27207" s="38"/>
    </row>
    <row r="27208" spans="5:25">
      <c r="E27208" s="45"/>
      <c r="H27208" s="45"/>
      <c r="Q27208" s="38"/>
      <c r="Y27208" s="38"/>
    </row>
    <row r="27209" spans="5:25">
      <c r="E27209" s="45"/>
      <c r="H27209" s="45"/>
      <c r="Q27209" s="38"/>
      <c r="Y27209" s="38"/>
    </row>
    <row r="27210" spans="5:25">
      <c r="E27210" s="45"/>
      <c r="H27210" s="45"/>
      <c r="Q27210" s="38"/>
      <c r="Y27210" s="38"/>
    </row>
    <row r="27211" spans="5:25">
      <c r="E27211" s="45"/>
      <c r="H27211" s="45"/>
      <c r="Q27211" s="38"/>
      <c r="Y27211" s="38"/>
    </row>
    <row r="27212" spans="5:25">
      <c r="E27212" s="45"/>
      <c r="H27212" s="45"/>
      <c r="Q27212" s="38"/>
      <c r="Y27212" s="38"/>
    </row>
    <row r="27213" spans="5:25">
      <c r="E27213" s="45"/>
      <c r="H27213" s="45"/>
      <c r="Q27213" s="38"/>
      <c r="Y27213" s="38"/>
    </row>
    <row r="27214" spans="5:25">
      <c r="E27214" s="45"/>
      <c r="H27214" s="45"/>
      <c r="Q27214" s="38"/>
      <c r="Y27214" s="38"/>
    </row>
    <row r="27215" spans="5:25">
      <c r="E27215" s="45"/>
      <c r="H27215" s="45"/>
      <c r="Q27215" s="38"/>
      <c r="Y27215" s="38"/>
    </row>
    <row r="27216" spans="5:25">
      <c r="E27216" s="45"/>
      <c r="H27216" s="45"/>
      <c r="Q27216" s="38"/>
      <c r="Y27216" s="38"/>
    </row>
    <row r="27217" spans="5:25">
      <c r="E27217" s="45"/>
      <c r="H27217" s="45"/>
      <c r="Q27217" s="38"/>
      <c r="Y27217" s="38"/>
    </row>
    <row r="27218" spans="5:25">
      <c r="E27218" s="45"/>
      <c r="H27218" s="45"/>
      <c r="Q27218" s="38"/>
      <c r="Y27218" s="38"/>
    </row>
    <row r="27219" spans="5:25">
      <c r="E27219" s="45"/>
      <c r="H27219" s="45"/>
      <c r="Q27219" s="38"/>
      <c r="Y27219" s="38"/>
    </row>
    <row r="27220" spans="5:25">
      <c r="E27220" s="45"/>
      <c r="H27220" s="45"/>
      <c r="Q27220" s="38"/>
      <c r="Y27220" s="38"/>
    </row>
    <row r="27221" spans="5:25">
      <c r="E27221" s="45"/>
      <c r="H27221" s="45"/>
      <c r="Q27221" s="38"/>
      <c r="Y27221" s="38"/>
    </row>
    <row r="27222" spans="5:25">
      <c r="E27222" s="45"/>
      <c r="H27222" s="45"/>
      <c r="Q27222" s="38"/>
      <c r="Y27222" s="38"/>
    </row>
    <row r="27223" spans="5:25">
      <c r="E27223" s="45"/>
      <c r="H27223" s="45"/>
      <c r="Q27223" s="38"/>
      <c r="Y27223" s="38"/>
    </row>
    <row r="27224" spans="5:25">
      <c r="E27224" s="45"/>
      <c r="H27224" s="45"/>
      <c r="Q27224" s="38"/>
      <c r="Y27224" s="38"/>
    </row>
    <row r="27225" spans="5:25">
      <c r="E27225" s="45"/>
      <c r="H27225" s="45"/>
      <c r="Q27225" s="38"/>
      <c r="Y27225" s="38"/>
    </row>
    <row r="27226" spans="5:25">
      <c r="E27226" s="45"/>
      <c r="H27226" s="45"/>
      <c r="Q27226" s="38"/>
      <c r="Y27226" s="38"/>
    </row>
    <row r="27227" spans="5:25">
      <c r="E27227" s="45"/>
      <c r="H27227" s="45"/>
      <c r="Q27227" s="38"/>
      <c r="Y27227" s="38"/>
    </row>
    <row r="27228" spans="5:25">
      <c r="E27228" s="45"/>
      <c r="H27228" s="45"/>
      <c r="Q27228" s="38"/>
      <c r="Y27228" s="38"/>
    </row>
    <row r="27229" spans="5:25">
      <c r="E27229" s="45"/>
      <c r="H27229" s="45"/>
      <c r="Q27229" s="38"/>
      <c r="Y27229" s="38"/>
    </row>
    <row r="27230" spans="5:25">
      <c r="E27230" s="45"/>
      <c r="H27230" s="45"/>
      <c r="Q27230" s="38"/>
      <c r="Y27230" s="38"/>
    </row>
    <row r="27231" spans="5:25">
      <c r="E27231" s="45"/>
      <c r="H27231" s="45"/>
      <c r="Q27231" s="38"/>
      <c r="Y27231" s="38"/>
    </row>
    <row r="27232" spans="5:25">
      <c r="E27232" s="45"/>
      <c r="H27232" s="45"/>
      <c r="Q27232" s="38"/>
      <c r="Y27232" s="38"/>
    </row>
    <row r="27233" spans="5:25">
      <c r="E27233" s="45"/>
      <c r="H27233" s="45"/>
      <c r="Q27233" s="38"/>
      <c r="Y27233" s="38"/>
    </row>
    <row r="27234" spans="5:25">
      <c r="E27234" s="45"/>
      <c r="H27234" s="45"/>
      <c r="Q27234" s="38"/>
      <c r="Y27234" s="38"/>
    </row>
    <row r="27235" spans="5:25">
      <c r="E27235" s="45"/>
      <c r="H27235" s="45"/>
      <c r="Q27235" s="38"/>
      <c r="Y27235" s="38"/>
    </row>
    <row r="27236" spans="5:25">
      <c r="E27236" s="45"/>
      <c r="H27236" s="45"/>
      <c r="Q27236" s="38"/>
      <c r="Y27236" s="38"/>
    </row>
    <row r="27237" spans="5:25">
      <c r="E27237" s="45"/>
      <c r="H27237" s="45"/>
      <c r="Q27237" s="38"/>
      <c r="Y27237" s="38"/>
    </row>
    <row r="27238" spans="5:25">
      <c r="E27238" s="45"/>
      <c r="H27238" s="45"/>
      <c r="Q27238" s="38"/>
      <c r="Y27238" s="38"/>
    </row>
    <row r="27239" spans="5:25">
      <c r="E27239" s="45"/>
      <c r="H27239" s="45"/>
      <c r="Q27239" s="38"/>
      <c r="Y27239" s="38"/>
    </row>
    <row r="27240" spans="5:25">
      <c r="E27240" s="45"/>
      <c r="H27240" s="45"/>
      <c r="Q27240" s="38"/>
      <c r="Y27240" s="38"/>
    </row>
    <row r="27241" spans="5:25">
      <c r="E27241" s="45"/>
      <c r="H27241" s="45"/>
      <c r="Q27241" s="38"/>
      <c r="Y27241" s="38"/>
    </row>
    <row r="27242" spans="5:25">
      <c r="E27242" s="45"/>
      <c r="H27242" s="45"/>
      <c r="Q27242" s="38"/>
      <c r="Y27242" s="38"/>
    </row>
    <row r="27243" spans="5:25">
      <c r="E27243" s="45"/>
      <c r="H27243" s="45"/>
      <c r="Q27243" s="38"/>
      <c r="Y27243" s="38"/>
    </row>
    <row r="27244" spans="5:25">
      <c r="E27244" s="45"/>
      <c r="H27244" s="45"/>
      <c r="Q27244" s="38"/>
      <c r="Y27244" s="38"/>
    </row>
    <row r="27245" spans="5:25">
      <c r="E27245" s="45"/>
      <c r="H27245" s="45"/>
      <c r="Q27245" s="38"/>
      <c r="Y27245" s="38"/>
    </row>
    <row r="27246" spans="5:25">
      <c r="E27246" s="45"/>
      <c r="H27246" s="45"/>
      <c r="Q27246" s="38"/>
      <c r="Y27246" s="38"/>
    </row>
    <row r="27247" spans="5:25">
      <c r="E27247" s="45"/>
      <c r="H27247" s="45"/>
      <c r="Q27247" s="38"/>
      <c r="Y27247" s="38"/>
    </row>
    <row r="27248" spans="5:25">
      <c r="E27248" s="45"/>
      <c r="H27248" s="45"/>
      <c r="Q27248" s="38"/>
      <c r="Y27248" s="38"/>
    </row>
    <row r="27249" spans="5:25">
      <c r="E27249" s="45"/>
      <c r="H27249" s="45"/>
      <c r="Q27249" s="38"/>
      <c r="Y27249" s="38"/>
    </row>
    <row r="27250" spans="5:25">
      <c r="E27250" s="45"/>
      <c r="H27250" s="45"/>
      <c r="Q27250" s="38"/>
      <c r="Y27250" s="38"/>
    </row>
    <row r="27251" spans="5:25">
      <c r="E27251" s="45"/>
      <c r="H27251" s="45"/>
      <c r="Q27251" s="38"/>
      <c r="Y27251" s="38"/>
    </row>
    <row r="27252" spans="5:25">
      <c r="E27252" s="45"/>
      <c r="H27252" s="45"/>
      <c r="Q27252" s="38"/>
      <c r="Y27252" s="38"/>
    </row>
    <row r="27253" spans="5:25">
      <c r="E27253" s="45"/>
      <c r="H27253" s="45"/>
      <c r="Q27253" s="38"/>
      <c r="Y27253" s="38"/>
    </row>
    <row r="27254" spans="5:25">
      <c r="E27254" s="45"/>
      <c r="H27254" s="45"/>
      <c r="Q27254" s="38"/>
      <c r="Y27254" s="38"/>
    </row>
    <row r="27255" spans="5:25">
      <c r="E27255" s="45"/>
      <c r="H27255" s="45"/>
      <c r="Q27255" s="38"/>
      <c r="Y27255" s="38"/>
    </row>
    <row r="27256" spans="5:25">
      <c r="E27256" s="45"/>
      <c r="H27256" s="45"/>
      <c r="Q27256" s="38"/>
      <c r="Y27256" s="38"/>
    </row>
    <row r="27257" spans="5:25">
      <c r="E27257" s="45"/>
      <c r="H27257" s="45"/>
      <c r="Q27257" s="38"/>
      <c r="Y27257" s="38"/>
    </row>
    <row r="27258" spans="5:25">
      <c r="E27258" s="45"/>
      <c r="H27258" s="45"/>
      <c r="Q27258" s="38"/>
      <c r="Y27258" s="38"/>
    </row>
    <row r="27259" spans="5:25">
      <c r="E27259" s="45"/>
      <c r="H27259" s="45"/>
      <c r="Q27259" s="38"/>
      <c r="Y27259" s="38"/>
    </row>
    <row r="27260" spans="5:25">
      <c r="E27260" s="45"/>
      <c r="H27260" s="45"/>
      <c r="Q27260" s="38"/>
      <c r="Y27260" s="38"/>
    </row>
    <row r="27261" spans="5:25">
      <c r="E27261" s="45"/>
      <c r="H27261" s="45"/>
      <c r="Q27261" s="38"/>
      <c r="Y27261" s="38"/>
    </row>
    <row r="27262" spans="5:25">
      <c r="E27262" s="45"/>
      <c r="H27262" s="45"/>
      <c r="Q27262" s="38"/>
      <c r="Y27262" s="38"/>
    </row>
    <row r="27263" spans="5:25">
      <c r="E27263" s="45"/>
      <c r="H27263" s="45"/>
      <c r="Q27263" s="38"/>
      <c r="Y27263" s="38"/>
    </row>
    <row r="27264" spans="5:25">
      <c r="E27264" s="45"/>
      <c r="H27264" s="45"/>
      <c r="Q27264" s="38"/>
      <c r="Y27264" s="38"/>
    </row>
    <row r="27265" spans="5:25">
      <c r="E27265" s="45"/>
      <c r="H27265" s="45"/>
      <c r="Q27265" s="38"/>
      <c r="Y27265" s="38"/>
    </row>
    <row r="27266" spans="5:25">
      <c r="E27266" s="45"/>
      <c r="H27266" s="45"/>
      <c r="Q27266" s="38"/>
      <c r="Y27266" s="38"/>
    </row>
    <row r="27267" spans="5:25">
      <c r="E27267" s="45"/>
      <c r="H27267" s="45"/>
      <c r="Q27267" s="38"/>
      <c r="Y27267" s="38"/>
    </row>
    <row r="27268" spans="5:25">
      <c r="E27268" s="45"/>
      <c r="H27268" s="45"/>
      <c r="Q27268" s="38"/>
      <c r="Y27268" s="38"/>
    </row>
    <row r="27269" spans="5:25">
      <c r="E27269" s="45"/>
      <c r="H27269" s="45"/>
      <c r="Q27269" s="38"/>
      <c r="Y27269" s="38"/>
    </row>
    <row r="27270" spans="5:25">
      <c r="E27270" s="45"/>
      <c r="H27270" s="45"/>
      <c r="Q27270" s="38"/>
      <c r="Y27270" s="38"/>
    </row>
    <row r="27271" spans="5:25">
      <c r="E27271" s="45"/>
      <c r="H27271" s="45"/>
      <c r="Q27271" s="38"/>
      <c r="Y27271" s="38"/>
    </row>
    <row r="27272" spans="5:25">
      <c r="E27272" s="45"/>
      <c r="H27272" s="45"/>
      <c r="Q27272" s="38"/>
      <c r="Y27272" s="38"/>
    </row>
    <row r="27273" spans="5:25">
      <c r="E27273" s="45"/>
      <c r="H27273" s="45"/>
      <c r="Q27273" s="38"/>
      <c r="Y27273" s="38"/>
    </row>
    <row r="27274" spans="5:25">
      <c r="E27274" s="45"/>
      <c r="H27274" s="45"/>
      <c r="Q27274" s="38"/>
      <c r="Y27274" s="38"/>
    </row>
    <row r="27275" spans="5:25">
      <c r="E27275" s="45"/>
      <c r="H27275" s="45"/>
      <c r="Q27275" s="38"/>
      <c r="Y27275" s="38"/>
    </row>
    <row r="27276" spans="5:25">
      <c r="E27276" s="45"/>
      <c r="H27276" s="45"/>
      <c r="Q27276" s="38"/>
      <c r="Y27276" s="38"/>
    </row>
    <row r="27277" spans="5:25">
      <c r="E27277" s="45"/>
      <c r="H27277" s="45"/>
      <c r="Q27277" s="38"/>
      <c r="Y27277" s="38"/>
    </row>
    <row r="27278" spans="5:25">
      <c r="E27278" s="45"/>
      <c r="H27278" s="45"/>
      <c r="Q27278" s="38"/>
      <c r="Y27278" s="38"/>
    </row>
    <row r="27279" spans="5:25">
      <c r="E27279" s="45"/>
      <c r="H27279" s="45"/>
      <c r="Q27279" s="38"/>
      <c r="Y27279" s="38"/>
    </row>
    <row r="27280" spans="5:25">
      <c r="E27280" s="45"/>
      <c r="H27280" s="45"/>
      <c r="Q27280" s="38"/>
      <c r="Y27280" s="38"/>
    </row>
    <row r="27281" spans="5:25">
      <c r="E27281" s="45"/>
      <c r="H27281" s="45"/>
      <c r="Q27281" s="38"/>
      <c r="Y27281" s="38"/>
    </row>
    <row r="27282" spans="5:25">
      <c r="E27282" s="45"/>
      <c r="H27282" s="45"/>
      <c r="Q27282" s="38"/>
      <c r="Y27282" s="38"/>
    </row>
    <row r="27283" spans="5:25">
      <c r="E27283" s="45"/>
      <c r="H27283" s="45"/>
      <c r="Q27283" s="38"/>
      <c r="Y27283" s="38"/>
    </row>
    <row r="27284" spans="5:25">
      <c r="E27284" s="45"/>
      <c r="H27284" s="45"/>
      <c r="Q27284" s="38"/>
      <c r="Y27284" s="38"/>
    </row>
    <row r="27285" spans="5:25">
      <c r="E27285" s="45"/>
      <c r="H27285" s="45"/>
      <c r="Q27285" s="38"/>
      <c r="Y27285" s="38"/>
    </row>
    <row r="27286" spans="5:25">
      <c r="E27286" s="45"/>
      <c r="H27286" s="45"/>
      <c r="Q27286" s="38"/>
      <c r="Y27286" s="38"/>
    </row>
    <row r="27287" spans="5:25">
      <c r="E27287" s="45"/>
      <c r="H27287" s="45"/>
      <c r="Q27287" s="38"/>
      <c r="Y27287" s="38"/>
    </row>
    <row r="27288" spans="5:25">
      <c r="E27288" s="45"/>
      <c r="H27288" s="45"/>
      <c r="Q27288" s="38"/>
      <c r="Y27288" s="38"/>
    </row>
    <row r="27289" spans="5:25">
      <c r="E27289" s="45"/>
      <c r="H27289" s="45"/>
      <c r="Q27289" s="38"/>
      <c r="Y27289" s="38"/>
    </row>
    <row r="27290" spans="5:25">
      <c r="E27290" s="45"/>
      <c r="H27290" s="45"/>
      <c r="Q27290" s="38"/>
      <c r="Y27290" s="38"/>
    </row>
    <row r="27291" spans="5:25">
      <c r="E27291" s="45"/>
      <c r="H27291" s="45"/>
      <c r="Q27291" s="38"/>
      <c r="Y27291" s="38"/>
    </row>
    <row r="27292" spans="5:25">
      <c r="E27292" s="45"/>
      <c r="H27292" s="45"/>
      <c r="Q27292" s="38"/>
      <c r="Y27292" s="38"/>
    </row>
    <row r="27293" spans="5:25">
      <c r="E27293" s="45"/>
      <c r="H27293" s="45"/>
      <c r="Q27293" s="38"/>
      <c r="Y27293" s="38"/>
    </row>
    <row r="27294" spans="5:25">
      <c r="E27294" s="45"/>
      <c r="H27294" s="45"/>
      <c r="Q27294" s="38"/>
      <c r="Y27294" s="38"/>
    </row>
    <row r="27295" spans="5:25">
      <c r="E27295" s="45"/>
      <c r="H27295" s="45"/>
      <c r="Q27295" s="38"/>
      <c r="Y27295" s="38"/>
    </row>
    <row r="27296" spans="5:25">
      <c r="E27296" s="45"/>
      <c r="H27296" s="45"/>
      <c r="Q27296" s="38"/>
      <c r="Y27296" s="38"/>
    </row>
    <row r="27297" spans="5:25">
      <c r="E27297" s="45"/>
      <c r="H27297" s="45"/>
      <c r="Q27297" s="38"/>
      <c r="Y27297" s="38"/>
    </row>
    <row r="27298" spans="5:25">
      <c r="E27298" s="45"/>
      <c r="H27298" s="45"/>
      <c r="Q27298" s="38"/>
      <c r="Y27298" s="38"/>
    </row>
    <row r="27299" spans="5:25">
      <c r="E27299" s="45"/>
      <c r="H27299" s="45"/>
      <c r="Q27299" s="38"/>
      <c r="Y27299" s="38"/>
    </row>
    <row r="27300" spans="5:25">
      <c r="E27300" s="45"/>
      <c r="H27300" s="45"/>
      <c r="Q27300" s="38"/>
      <c r="Y27300" s="38"/>
    </row>
    <row r="27301" spans="5:25">
      <c r="E27301" s="45"/>
      <c r="H27301" s="45"/>
      <c r="Q27301" s="38"/>
      <c r="Y27301" s="38"/>
    </row>
    <row r="27302" spans="5:25">
      <c r="E27302" s="45"/>
      <c r="H27302" s="45"/>
      <c r="Q27302" s="38"/>
      <c r="Y27302" s="38"/>
    </row>
    <row r="27303" spans="5:25">
      <c r="E27303" s="45"/>
      <c r="H27303" s="45"/>
      <c r="Q27303" s="38"/>
      <c r="Y27303" s="38"/>
    </row>
    <row r="27304" spans="5:25">
      <c r="E27304" s="45"/>
      <c r="H27304" s="45"/>
      <c r="Q27304" s="38"/>
      <c r="Y27304" s="38"/>
    </row>
    <row r="27305" spans="5:25">
      <c r="E27305" s="45"/>
      <c r="H27305" s="45"/>
      <c r="Q27305" s="38"/>
      <c r="Y27305" s="38"/>
    </row>
    <row r="27306" spans="5:25">
      <c r="E27306" s="45"/>
      <c r="H27306" s="45"/>
      <c r="Q27306" s="38"/>
      <c r="Y27306" s="38"/>
    </row>
    <row r="27307" spans="5:25">
      <c r="E27307" s="45"/>
      <c r="H27307" s="45"/>
      <c r="Q27307" s="38"/>
      <c r="Y27307" s="38"/>
    </row>
    <row r="27308" spans="5:25">
      <c r="E27308" s="45"/>
      <c r="H27308" s="45"/>
      <c r="Q27308" s="38"/>
      <c r="Y27308" s="38"/>
    </row>
    <row r="27309" spans="5:25">
      <c r="E27309" s="45"/>
      <c r="H27309" s="45"/>
      <c r="Q27309" s="38"/>
      <c r="Y27309" s="38"/>
    </row>
    <row r="27310" spans="5:25">
      <c r="E27310" s="45"/>
      <c r="H27310" s="45"/>
      <c r="Q27310" s="38"/>
      <c r="Y27310" s="38"/>
    </row>
    <row r="27311" spans="5:25">
      <c r="E27311" s="45"/>
      <c r="H27311" s="45"/>
      <c r="Q27311" s="38"/>
      <c r="Y27311" s="38"/>
    </row>
    <row r="27312" spans="5:25">
      <c r="E27312" s="45"/>
      <c r="H27312" s="45"/>
      <c r="Q27312" s="38"/>
      <c r="Y27312" s="38"/>
    </row>
    <row r="27313" spans="5:25">
      <c r="E27313" s="45"/>
      <c r="H27313" s="45"/>
      <c r="Q27313" s="38"/>
      <c r="Y27313" s="38"/>
    </row>
    <row r="27314" spans="5:25">
      <c r="E27314" s="45"/>
      <c r="H27314" s="45"/>
      <c r="Q27314" s="38"/>
      <c r="Y27314" s="38"/>
    </row>
    <row r="27315" spans="5:25">
      <c r="E27315" s="45"/>
      <c r="H27315" s="45"/>
      <c r="Q27315" s="38"/>
      <c r="Y27315" s="38"/>
    </row>
    <row r="27316" spans="5:25">
      <c r="E27316" s="45"/>
      <c r="H27316" s="45"/>
      <c r="Q27316" s="38"/>
      <c r="Y27316" s="38"/>
    </row>
    <row r="27317" spans="5:25">
      <c r="E27317" s="45"/>
      <c r="H27317" s="45"/>
      <c r="Q27317" s="38"/>
      <c r="Y27317" s="38"/>
    </row>
    <row r="27318" spans="5:25">
      <c r="E27318" s="45"/>
      <c r="H27318" s="45"/>
      <c r="Q27318" s="38"/>
      <c r="Y27318" s="38"/>
    </row>
    <row r="27319" spans="5:25">
      <c r="E27319" s="45"/>
      <c r="H27319" s="45"/>
      <c r="Q27319" s="38"/>
      <c r="Y27319" s="38"/>
    </row>
    <row r="27320" spans="5:25">
      <c r="E27320" s="45"/>
      <c r="H27320" s="45"/>
      <c r="Q27320" s="38"/>
      <c r="Y27320" s="38"/>
    </row>
    <row r="27321" spans="5:25">
      <c r="E27321" s="45"/>
      <c r="H27321" s="45"/>
      <c r="Q27321" s="38"/>
      <c r="Y27321" s="38"/>
    </row>
    <row r="27322" spans="5:25">
      <c r="E27322" s="45"/>
      <c r="H27322" s="45"/>
      <c r="Q27322" s="38"/>
      <c r="Y27322" s="38"/>
    </row>
    <row r="27323" spans="5:25">
      <c r="E27323" s="45"/>
      <c r="H27323" s="45"/>
      <c r="Q27323" s="38"/>
      <c r="Y27323" s="38"/>
    </row>
    <row r="27324" spans="5:25">
      <c r="E27324" s="45"/>
      <c r="H27324" s="45"/>
      <c r="Q27324" s="38"/>
      <c r="Y27324" s="38"/>
    </row>
    <row r="27325" spans="5:25">
      <c r="E27325" s="45"/>
      <c r="H27325" s="45"/>
      <c r="Q27325" s="38"/>
      <c r="Y27325" s="38"/>
    </row>
    <row r="27326" spans="5:25">
      <c r="E27326" s="45"/>
      <c r="H27326" s="45"/>
      <c r="Q27326" s="38"/>
      <c r="Y27326" s="38"/>
    </row>
    <row r="27327" spans="5:25">
      <c r="E27327" s="45"/>
      <c r="H27327" s="45"/>
      <c r="Q27327" s="38"/>
      <c r="Y27327" s="38"/>
    </row>
    <row r="27328" spans="5:25">
      <c r="E27328" s="45"/>
      <c r="H27328" s="45"/>
      <c r="Q27328" s="38"/>
      <c r="Y27328" s="38"/>
    </row>
    <row r="27329" spans="5:25">
      <c r="E27329" s="45"/>
      <c r="H27329" s="45"/>
      <c r="Q27329" s="38"/>
      <c r="Y27329" s="38"/>
    </row>
    <row r="27330" spans="5:25">
      <c r="E27330" s="45"/>
      <c r="H27330" s="45"/>
      <c r="Q27330" s="38"/>
      <c r="Y27330" s="38"/>
    </row>
    <row r="27331" spans="5:25">
      <c r="E27331" s="45"/>
      <c r="H27331" s="45"/>
      <c r="Q27331" s="38"/>
      <c r="Y27331" s="38"/>
    </row>
    <row r="27332" spans="5:25">
      <c r="E27332" s="45"/>
      <c r="H27332" s="45"/>
      <c r="Q27332" s="38"/>
      <c r="Y27332" s="38"/>
    </row>
    <row r="27333" spans="5:25">
      <c r="E27333" s="45"/>
      <c r="H27333" s="45"/>
      <c r="Q27333" s="38"/>
      <c r="Y27333" s="38"/>
    </row>
    <row r="27334" spans="5:25">
      <c r="E27334" s="45"/>
      <c r="H27334" s="45"/>
      <c r="Q27334" s="38"/>
      <c r="Y27334" s="38"/>
    </row>
    <row r="27335" spans="5:25">
      <c r="E27335" s="45"/>
      <c r="H27335" s="45"/>
      <c r="Q27335" s="38"/>
      <c r="Y27335" s="38"/>
    </row>
    <row r="27336" spans="5:25">
      <c r="E27336" s="45"/>
      <c r="H27336" s="45"/>
      <c r="Q27336" s="38"/>
      <c r="Y27336" s="38"/>
    </row>
    <row r="27337" spans="5:25">
      <c r="E27337" s="45"/>
      <c r="H27337" s="45"/>
      <c r="Q27337" s="38"/>
      <c r="Y27337" s="38"/>
    </row>
    <row r="27338" spans="5:25">
      <c r="E27338" s="45"/>
      <c r="H27338" s="45"/>
      <c r="Q27338" s="38"/>
      <c r="Y27338" s="38"/>
    </row>
    <row r="27339" spans="5:25">
      <c r="E27339" s="45"/>
      <c r="H27339" s="45"/>
      <c r="Q27339" s="38"/>
      <c r="Y27339" s="38"/>
    </row>
    <row r="27340" spans="5:25">
      <c r="E27340" s="45"/>
      <c r="H27340" s="45"/>
      <c r="Q27340" s="38"/>
      <c r="Y27340" s="38"/>
    </row>
    <row r="27341" spans="5:25">
      <c r="E27341" s="45"/>
      <c r="H27341" s="45"/>
      <c r="Q27341" s="38"/>
      <c r="Y27341" s="38"/>
    </row>
    <row r="27342" spans="5:25">
      <c r="E27342" s="45"/>
      <c r="H27342" s="45"/>
      <c r="Q27342" s="38"/>
      <c r="Y27342" s="38"/>
    </row>
    <row r="27343" spans="5:25">
      <c r="E27343" s="45"/>
      <c r="H27343" s="45"/>
      <c r="Q27343" s="38"/>
      <c r="Y27343" s="38"/>
    </row>
    <row r="27344" spans="5:25">
      <c r="E27344" s="45"/>
      <c r="H27344" s="45"/>
      <c r="Q27344" s="38"/>
      <c r="Y27344" s="38"/>
    </row>
    <row r="27345" spans="5:25">
      <c r="E27345" s="45"/>
      <c r="H27345" s="45"/>
      <c r="Q27345" s="38"/>
      <c r="Y27345" s="38"/>
    </row>
    <row r="27346" spans="5:25">
      <c r="E27346" s="45"/>
      <c r="H27346" s="45"/>
      <c r="Q27346" s="38"/>
      <c r="Y27346" s="38"/>
    </row>
    <row r="27347" spans="5:25">
      <c r="E27347" s="45"/>
      <c r="H27347" s="45"/>
      <c r="Q27347" s="38"/>
      <c r="Y27347" s="38"/>
    </row>
    <row r="27348" spans="5:25">
      <c r="E27348" s="45"/>
      <c r="H27348" s="45"/>
      <c r="Q27348" s="38"/>
      <c r="Y27348" s="38"/>
    </row>
    <row r="27349" spans="5:25">
      <c r="E27349" s="45"/>
      <c r="H27349" s="45"/>
      <c r="Q27349" s="38"/>
      <c r="Y27349" s="38"/>
    </row>
    <row r="27350" spans="5:25">
      <c r="E27350" s="45"/>
      <c r="H27350" s="45"/>
      <c r="Q27350" s="38"/>
      <c r="Y27350" s="38"/>
    </row>
    <row r="27351" spans="5:25">
      <c r="E27351" s="45"/>
      <c r="H27351" s="45"/>
      <c r="Q27351" s="38"/>
      <c r="Y27351" s="38"/>
    </row>
    <row r="27352" spans="5:25">
      <c r="E27352" s="45"/>
      <c r="H27352" s="45"/>
      <c r="Q27352" s="38"/>
      <c r="Y27352" s="38"/>
    </row>
    <row r="27353" spans="5:25">
      <c r="E27353" s="45"/>
      <c r="H27353" s="45"/>
      <c r="Q27353" s="38"/>
      <c r="Y27353" s="38"/>
    </row>
    <row r="27354" spans="5:25">
      <c r="E27354" s="45"/>
      <c r="H27354" s="45"/>
      <c r="Q27354" s="38"/>
      <c r="Y27354" s="38"/>
    </row>
    <row r="27355" spans="5:25">
      <c r="E27355" s="45"/>
      <c r="H27355" s="45"/>
      <c r="Q27355" s="38"/>
      <c r="Y27355" s="38"/>
    </row>
    <row r="27356" spans="5:25">
      <c r="E27356" s="45"/>
      <c r="H27356" s="45"/>
      <c r="Q27356" s="38"/>
      <c r="Y27356" s="38"/>
    </row>
    <row r="27357" spans="5:25">
      <c r="E27357" s="45"/>
      <c r="H27357" s="45"/>
      <c r="Q27357" s="38"/>
      <c r="Y27357" s="38"/>
    </row>
    <row r="27358" spans="5:25">
      <c r="E27358" s="45"/>
      <c r="H27358" s="45"/>
      <c r="Q27358" s="38"/>
      <c r="Y27358" s="38"/>
    </row>
    <row r="27359" spans="5:25">
      <c r="E27359" s="45"/>
      <c r="H27359" s="45"/>
      <c r="Q27359" s="38"/>
      <c r="Y27359" s="38"/>
    </row>
    <row r="27360" spans="5:25">
      <c r="E27360" s="45"/>
      <c r="H27360" s="45"/>
      <c r="Q27360" s="38"/>
      <c r="Y27360" s="38"/>
    </row>
    <row r="27361" spans="5:25">
      <c r="E27361" s="45"/>
      <c r="H27361" s="45"/>
      <c r="Q27361" s="38"/>
      <c r="Y27361" s="38"/>
    </row>
    <row r="27362" spans="5:25">
      <c r="E27362" s="45"/>
      <c r="H27362" s="45"/>
      <c r="Q27362" s="38"/>
      <c r="Y27362" s="38"/>
    </row>
    <row r="27363" spans="5:25">
      <c r="E27363" s="45"/>
      <c r="H27363" s="45"/>
      <c r="Q27363" s="38"/>
      <c r="Y27363" s="38"/>
    </row>
    <row r="27364" spans="5:25">
      <c r="E27364" s="45"/>
      <c r="H27364" s="45"/>
      <c r="Q27364" s="38"/>
      <c r="Y27364" s="38"/>
    </row>
    <row r="27365" spans="5:25">
      <c r="E27365" s="45"/>
      <c r="H27365" s="45"/>
      <c r="Q27365" s="38"/>
      <c r="Y27365" s="38"/>
    </row>
    <row r="27366" spans="5:25">
      <c r="E27366" s="45"/>
      <c r="H27366" s="45"/>
      <c r="Q27366" s="38"/>
      <c r="Y27366" s="38"/>
    </row>
    <row r="27367" spans="5:25">
      <c r="E27367" s="45"/>
      <c r="H27367" s="45"/>
      <c r="Q27367" s="38"/>
      <c r="Y27367" s="38"/>
    </row>
    <row r="27368" spans="5:25">
      <c r="E27368" s="45"/>
      <c r="H27368" s="45"/>
      <c r="Q27368" s="38"/>
      <c r="Y27368" s="38"/>
    </row>
    <row r="27369" spans="5:25">
      <c r="E27369" s="45"/>
      <c r="H27369" s="45"/>
      <c r="Q27369" s="38"/>
      <c r="Y27369" s="38"/>
    </row>
    <row r="27370" spans="5:25">
      <c r="E27370" s="45"/>
      <c r="H27370" s="45"/>
      <c r="Q27370" s="38"/>
      <c r="Y27370" s="38"/>
    </row>
    <row r="27371" spans="5:25">
      <c r="E27371" s="45"/>
      <c r="H27371" s="45"/>
      <c r="Q27371" s="38"/>
      <c r="Y27371" s="38"/>
    </row>
    <row r="27372" spans="5:25">
      <c r="E27372" s="45"/>
      <c r="H27372" s="45"/>
      <c r="Q27372" s="38"/>
      <c r="Y27372" s="38"/>
    </row>
    <row r="27373" spans="5:25">
      <c r="E27373" s="45"/>
      <c r="H27373" s="45"/>
      <c r="Q27373" s="38"/>
      <c r="Y27373" s="38"/>
    </row>
    <row r="27374" spans="5:25">
      <c r="E27374" s="45"/>
      <c r="H27374" s="45"/>
      <c r="Q27374" s="38"/>
      <c r="Y27374" s="38"/>
    </row>
    <row r="27375" spans="5:25">
      <c r="E27375" s="45"/>
      <c r="H27375" s="45"/>
      <c r="Q27375" s="38"/>
      <c r="Y27375" s="38"/>
    </row>
    <row r="27376" spans="5:25">
      <c r="E27376" s="45"/>
      <c r="H27376" s="45"/>
      <c r="Q27376" s="38"/>
      <c r="Y27376" s="38"/>
    </row>
    <row r="27377" spans="5:25">
      <c r="E27377" s="45"/>
      <c r="H27377" s="45"/>
      <c r="Q27377" s="38"/>
      <c r="Y27377" s="38"/>
    </row>
    <row r="27378" spans="5:25">
      <c r="E27378" s="45"/>
      <c r="H27378" s="45"/>
      <c r="Q27378" s="38"/>
      <c r="Y27378" s="38"/>
    </row>
    <row r="27379" spans="5:25">
      <c r="E27379" s="45"/>
      <c r="H27379" s="45"/>
      <c r="Q27379" s="38"/>
      <c r="Y27379" s="38"/>
    </row>
    <row r="27380" spans="5:25">
      <c r="E27380" s="45"/>
      <c r="H27380" s="45"/>
      <c r="Q27380" s="38"/>
      <c r="Y27380" s="38"/>
    </row>
    <row r="27381" spans="5:25">
      <c r="E27381" s="45"/>
      <c r="H27381" s="45"/>
      <c r="Q27381" s="38"/>
      <c r="Y27381" s="38"/>
    </row>
    <row r="27382" spans="5:25">
      <c r="E27382" s="45"/>
      <c r="H27382" s="45"/>
      <c r="Q27382" s="38"/>
      <c r="Y27382" s="38"/>
    </row>
    <row r="27383" spans="5:25">
      <c r="E27383" s="45"/>
      <c r="H27383" s="45"/>
      <c r="Q27383" s="38"/>
      <c r="Y27383" s="38"/>
    </row>
    <row r="27384" spans="5:25">
      <c r="E27384" s="45"/>
      <c r="H27384" s="45"/>
      <c r="Q27384" s="38"/>
      <c r="Y27384" s="38"/>
    </row>
    <row r="27385" spans="5:25">
      <c r="E27385" s="45"/>
      <c r="H27385" s="45"/>
      <c r="Q27385" s="38"/>
      <c r="Y27385" s="38"/>
    </row>
    <row r="27386" spans="5:25">
      <c r="E27386" s="45"/>
      <c r="H27386" s="45"/>
      <c r="Q27386" s="38"/>
      <c r="Y27386" s="38"/>
    </row>
    <row r="27387" spans="5:25">
      <c r="E27387" s="45"/>
      <c r="H27387" s="45"/>
      <c r="Q27387" s="38"/>
      <c r="Y27387" s="38"/>
    </row>
    <row r="27388" spans="5:25">
      <c r="E27388" s="45"/>
      <c r="H27388" s="45"/>
      <c r="Q27388" s="38"/>
      <c r="Y27388" s="38"/>
    </row>
    <row r="27389" spans="5:25">
      <c r="E27389" s="45"/>
      <c r="H27389" s="45"/>
      <c r="Q27389" s="38"/>
      <c r="Y27389" s="38"/>
    </row>
    <row r="27390" spans="5:25">
      <c r="E27390" s="45"/>
      <c r="H27390" s="45"/>
      <c r="Q27390" s="38"/>
      <c r="Y27390" s="38"/>
    </row>
    <row r="27391" spans="5:25">
      <c r="E27391" s="45"/>
      <c r="H27391" s="45"/>
      <c r="Q27391" s="38"/>
      <c r="Y27391" s="38"/>
    </row>
    <row r="27392" spans="5:25">
      <c r="E27392" s="45"/>
      <c r="H27392" s="45"/>
      <c r="Q27392" s="38"/>
      <c r="Y27392" s="38"/>
    </row>
    <row r="27393" spans="5:25">
      <c r="E27393" s="45"/>
      <c r="H27393" s="45"/>
      <c r="Q27393" s="38"/>
      <c r="Y27393" s="38"/>
    </row>
    <row r="27394" spans="5:25">
      <c r="E27394" s="45"/>
      <c r="H27394" s="45"/>
      <c r="Q27394" s="38"/>
      <c r="Y27394" s="38"/>
    </row>
    <row r="27395" spans="5:25">
      <c r="E27395" s="45"/>
      <c r="H27395" s="45"/>
      <c r="Q27395" s="38"/>
      <c r="Y27395" s="38"/>
    </row>
    <row r="27396" spans="5:25">
      <c r="E27396" s="45"/>
      <c r="H27396" s="45"/>
      <c r="Q27396" s="38"/>
      <c r="Y27396" s="38"/>
    </row>
    <row r="27397" spans="5:25">
      <c r="E27397" s="45"/>
      <c r="H27397" s="45"/>
      <c r="Q27397" s="38"/>
      <c r="Y27397" s="38"/>
    </row>
    <row r="27398" spans="5:25">
      <c r="E27398" s="45"/>
      <c r="H27398" s="45"/>
      <c r="Q27398" s="38"/>
      <c r="Y27398" s="38"/>
    </row>
    <row r="27399" spans="5:25">
      <c r="E27399" s="45"/>
      <c r="H27399" s="45"/>
      <c r="Q27399" s="38"/>
      <c r="Y27399" s="38"/>
    </row>
    <row r="27400" spans="5:25">
      <c r="E27400" s="45"/>
      <c r="H27400" s="45"/>
      <c r="Q27400" s="38"/>
      <c r="Y27400" s="38"/>
    </row>
    <row r="27401" spans="5:25">
      <c r="E27401" s="45"/>
      <c r="H27401" s="45"/>
      <c r="Q27401" s="38"/>
      <c r="Y27401" s="38"/>
    </row>
    <row r="27402" spans="5:25">
      <c r="E27402" s="45"/>
      <c r="H27402" s="45"/>
      <c r="Q27402" s="38"/>
      <c r="Y27402" s="38"/>
    </row>
    <row r="27403" spans="5:25">
      <c r="E27403" s="45"/>
      <c r="H27403" s="45"/>
      <c r="Q27403" s="38"/>
      <c r="Y27403" s="38"/>
    </row>
    <row r="27404" spans="5:25">
      <c r="E27404" s="45"/>
      <c r="H27404" s="45"/>
      <c r="Q27404" s="38"/>
      <c r="Y27404" s="38"/>
    </row>
    <row r="27405" spans="5:25">
      <c r="E27405" s="45"/>
      <c r="H27405" s="45"/>
      <c r="Q27405" s="38"/>
      <c r="Y27405" s="38"/>
    </row>
    <row r="27406" spans="5:25">
      <c r="E27406" s="45"/>
      <c r="H27406" s="45"/>
      <c r="Q27406" s="38"/>
      <c r="Y27406" s="38"/>
    </row>
    <row r="27407" spans="5:25">
      <c r="E27407" s="45"/>
      <c r="H27407" s="45"/>
      <c r="Q27407" s="38"/>
      <c r="Y27407" s="38"/>
    </row>
    <row r="27408" spans="5:25">
      <c r="E27408" s="45"/>
      <c r="H27408" s="45"/>
      <c r="Q27408" s="38"/>
      <c r="Y27408" s="38"/>
    </row>
    <row r="27409" spans="5:25">
      <c r="E27409" s="45"/>
      <c r="H27409" s="45"/>
      <c r="Q27409" s="38"/>
      <c r="Y27409" s="38"/>
    </row>
    <row r="27410" spans="5:25">
      <c r="E27410" s="45"/>
      <c r="H27410" s="45"/>
      <c r="Q27410" s="38"/>
      <c r="Y27410" s="38"/>
    </row>
    <row r="27411" spans="5:25">
      <c r="E27411" s="45"/>
      <c r="H27411" s="45"/>
      <c r="Q27411" s="38"/>
      <c r="Y27411" s="38"/>
    </row>
    <row r="27412" spans="5:25">
      <c r="E27412" s="45"/>
      <c r="H27412" s="45"/>
      <c r="Q27412" s="38"/>
      <c r="Y27412" s="38"/>
    </row>
    <row r="27413" spans="5:25">
      <c r="E27413" s="45"/>
      <c r="H27413" s="45"/>
      <c r="Q27413" s="38"/>
      <c r="Y27413" s="38"/>
    </row>
    <row r="27414" spans="5:25">
      <c r="E27414" s="45"/>
      <c r="H27414" s="45"/>
      <c r="Q27414" s="38"/>
      <c r="Y27414" s="38"/>
    </row>
    <row r="27415" spans="5:25">
      <c r="E27415" s="45"/>
      <c r="H27415" s="45"/>
      <c r="Q27415" s="38"/>
      <c r="Y27415" s="38"/>
    </row>
    <row r="27416" spans="5:25">
      <c r="E27416" s="45"/>
      <c r="H27416" s="45"/>
      <c r="Q27416" s="38"/>
      <c r="Y27416" s="38"/>
    </row>
    <row r="27417" spans="5:25">
      <c r="E27417" s="45"/>
      <c r="H27417" s="45"/>
      <c r="Q27417" s="38"/>
      <c r="Y27417" s="38"/>
    </row>
    <row r="27418" spans="5:25">
      <c r="E27418" s="45"/>
      <c r="H27418" s="45"/>
      <c r="Q27418" s="38"/>
      <c r="Y27418" s="38"/>
    </row>
    <row r="27419" spans="5:25">
      <c r="E27419" s="45"/>
      <c r="H27419" s="45"/>
      <c r="Q27419" s="38"/>
      <c r="Y27419" s="38"/>
    </row>
    <row r="27420" spans="5:25">
      <c r="E27420" s="45"/>
      <c r="H27420" s="45"/>
      <c r="Q27420" s="38"/>
      <c r="Y27420" s="38"/>
    </row>
    <row r="27421" spans="5:25">
      <c r="E27421" s="45"/>
      <c r="H27421" s="45"/>
      <c r="Q27421" s="38"/>
      <c r="Y27421" s="38"/>
    </row>
    <row r="27422" spans="5:25">
      <c r="E27422" s="45"/>
      <c r="H27422" s="45"/>
      <c r="Q27422" s="38"/>
      <c r="Y27422" s="38"/>
    </row>
    <row r="27423" spans="5:25">
      <c r="E27423" s="45"/>
      <c r="H27423" s="45"/>
      <c r="Q27423" s="38"/>
      <c r="Y27423" s="38"/>
    </row>
    <row r="27424" spans="5:25">
      <c r="E27424" s="45"/>
      <c r="H27424" s="45"/>
      <c r="Q27424" s="38"/>
      <c r="Y27424" s="38"/>
    </row>
    <row r="27425" spans="5:25">
      <c r="E27425" s="45"/>
      <c r="H27425" s="45"/>
      <c r="Q27425" s="38"/>
      <c r="Y27425" s="38"/>
    </row>
    <row r="27426" spans="5:25">
      <c r="E27426" s="45"/>
      <c r="H27426" s="45"/>
      <c r="Q27426" s="38"/>
      <c r="Y27426" s="38"/>
    </row>
    <row r="27427" spans="5:25">
      <c r="E27427" s="45"/>
      <c r="H27427" s="45"/>
      <c r="Q27427" s="38"/>
      <c r="Y27427" s="38"/>
    </row>
    <row r="27428" spans="5:25">
      <c r="E27428" s="45"/>
      <c r="H27428" s="45"/>
      <c r="Q27428" s="38"/>
      <c r="Y27428" s="38"/>
    </row>
    <row r="27429" spans="5:25">
      <c r="E27429" s="45"/>
      <c r="H27429" s="45"/>
      <c r="Q27429" s="38"/>
      <c r="Y27429" s="38"/>
    </row>
    <row r="27430" spans="5:25">
      <c r="E27430" s="45"/>
      <c r="H27430" s="45"/>
      <c r="Q27430" s="38"/>
      <c r="Y27430" s="38"/>
    </row>
    <row r="27431" spans="5:25">
      <c r="E27431" s="45"/>
      <c r="H27431" s="45"/>
      <c r="Q27431" s="38"/>
      <c r="Y27431" s="38"/>
    </row>
    <row r="27432" spans="5:25">
      <c r="E27432" s="45"/>
      <c r="H27432" s="45"/>
      <c r="Q27432" s="38"/>
      <c r="Y27432" s="38"/>
    </row>
    <row r="27433" spans="5:25">
      <c r="E27433" s="45"/>
      <c r="H27433" s="45"/>
      <c r="Q27433" s="38"/>
      <c r="Y27433" s="38"/>
    </row>
    <row r="27434" spans="5:25">
      <c r="E27434" s="45"/>
      <c r="H27434" s="45"/>
      <c r="Q27434" s="38"/>
      <c r="Y27434" s="38"/>
    </row>
    <row r="27435" spans="5:25">
      <c r="E27435" s="45"/>
      <c r="H27435" s="45"/>
      <c r="Q27435" s="38"/>
      <c r="Y27435" s="38"/>
    </row>
    <row r="27436" spans="5:25">
      <c r="E27436" s="45"/>
      <c r="H27436" s="45"/>
      <c r="Q27436" s="38"/>
      <c r="Y27436" s="38"/>
    </row>
    <row r="27437" spans="5:25">
      <c r="E27437" s="45"/>
      <c r="H27437" s="45"/>
      <c r="Q27437" s="38"/>
      <c r="Y27437" s="38"/>
    </row>
    <row r="27438" spans="5:25">
      <c r="E27438" s="45"/>
      <c r="H27438" s="45"/>
      <c r="Q27438" s="38"/>
      <c r="Y27438" s="38"/>
    </row>
    <row r="27439" spans="5:25">
      <c r="E27439" s="45"/>
      <c r="H27439" s="45"/>
      <c r="Q27439" s="38"/>
      <c r="Y27439" s="38"/>
    </row>
    <row r="27440" spans="5:25">
      <c r="E27440" s="45"/>
      <c r="H27440" s="45"/>
      <c r="Q27440" s="38"/>
      <c r="Y27440" s="38"/>
    </row>
    <row r="27441" spans="5:25">
      <c r="E27441" s="45"/>
      <c r="H27441" s="45"/>
      <c r="Q27441" s="38"/>
      <c r="Y27441" s="38"/>
    </row>
    <row r="27442" spans="5:25">
      <c r="E27442" s="45"/>
      <c r="H27442" s="45"/>
      <c r="Q27442" s="38"/>
      <c r="Y27442" s="38"/>
    </row>
    <row r="27443" spans="5:25">
      <c r="E27443" s="45"/>
      <c r="H27443" s="45"/>
      <c r="Q27443" s="38"/>
      <c r="Y27443" s="38"/>
    </row>
    <row r="27444" spans="5:25">
      <c r="E27444" s="45"/>
      <c r="H27444" s="45"/>
      <c r="Q27444" s="38"/>
      <c r="Y27444" s="38"/>
    </row>
    <row r="27445" spans="5:25">
      <c r="E27445" s="45"/>
      <c r="H27445" s="45"/>
      <c r="Q27445" s="38"/>
      <c r="Y27445" s="38"/>
    </row>
    <row r="27446" spans="5:25">
      <c r="E27446" s="45"/>
      <c r="H27446" s="45"/>
      <c r="Q27446" s="38"/>
      <c r="Y27446" s="38"/>
    </row>
    <row r="27447" spans="5:25">
      <c r="E27447" s="45"/>
      <c r="H27447" s="45"/>
      <c r="Q27447" s="38"/>
      <c r="Y27447" s="38"/>
    </row>
    <row r="27448" spans="5:25">
      <c r="E27448" s="45"/>
      <c r="H27448" s="45"/>
      <c r="Q27448" s="38"/>
      <c r="Y27448" s="38"/>
    </row>
    <row r="27449" spans="5:25">
      <c r="E27449" s="45"/>
      <c r="H27449" s="45"/>
      <c r="Q27449" s="38"/>
      <c r="Y27449" s="38"/>
    </row>
    <row r="27450" spans="5:25">
      <c r="E27450" s="45"/>
      <c r="H27450" s="45"/>
      <c r="Q27450" s="38"/>
      <c r="Y27450" s="38"/>
    </row>
    <row r="27451" spans="5:25">
      <c r="E27451" s="45"/>
      <c r="H27451" s="45"/>
      <c r="Q27451" s="38"/>
      <c r="Y27451" s="38"/>
    </row>
    <row r="27452" spans="5:25">
      <c r="E27452" s="45"/>
      <c r="H27452" s="45"/>
      <c r="Q27452" s="38"/>
      <c r="Y27452" s="38"/>
    </row>
    <row r="27453" spans="5:25">
      <c r="E27453" s="45"/>
      <c r="H27453" s="45"/>
      <c r="Q27453" s="38"/>
      <c r="Y27453" s="38"/>
    </row>
    <row r="27454" spans="5:25">
      <c r="E27454" s="45"/>
      <c r="H27454" s="45"/>
      <c r="Q27454" s="38"/>
      <c r="Y27454" s="38"/>
    </row>
    <row r="27455" spans="5:25">
      <c r="E27455" s="45"/>
      <c r="H27455" s="45"/>
      <c r="Q27455" s="38"/>
      <c r="Y27455" s="38"/>
    </row>
    <row r="27456" spans="5:25">
      <c r="E27456" s="45"/>
      <c r="H27456" s="45"/>
      <c r="Q27456" s="38"/>
      <c r="Y27456" s="38"/>
    </row>
    <row r="27457" spans="5:25">
      <c r="E27457" s="45"/>
      <c r="H27457" s="45"/>
      <c r="Q27457" s="38"/>
      <c r="Y27457" s="38"/>
    </row>
    <row r="27458" spans="5:25">
      <c r="E27458" s="45"/>
      <c r="H27458" s="45"/>
      <c r="Q27458" s="38"/>
      <c r="Y27458" s="38"/>
    </row>
    <row r="27459" spans="5:25">
      <c r="E27459" s="45"/>
      <c r="H27459" s="45"/>
      <c r="Q27459" s="38"/>
      <c r="Y27459" s="38"/>
    </row>
    <row r="27460" spans="5:25">
      <c r="E27460" s="45"/>
      <c r="H27460" s="45"/>
      <c r="Q27460" s="38"/>
      <c r="Y27460" s="38"/>
    </row>
    <row r="27461" spans="5:25">
      <c r="E27461" s="45"/>
      <c r="H27461" s="45"/>
      <c r="Q27461" s="38"/>
      <c r="Y27461" s="38"/>
    </row>
    <row r="27462" spans="5:25">
      <c r="E27462" s="45"/>
      <c r="H27462" s="45"/>
      <c r="Q27462" s="38"/>
      <c r="Y27462" s="38"/>
    </row>
    <row r="27463" spans="5:25">
      <c r="E27463" s="45"/>
      <c r="H27463" s="45"/>
      <c r="Q27463" s="38"/>
      <c r="Y27463" s="38"/>
    </row>
    <row r="27464" spans="5:25">
      <c r="E27464" s="45"/>
      <c r="H27464" s="45"/>
      <c r="Q27464" s="38"/>
      <c r="Y27464" s="38"/>
    </row>
    <row r="27465" spans="5:25">
      <c r="E27465" s="45"/>
      <c r="H27465" s="45"/>
      <c r="Q27465" s="38"/>
      <c r="Y27465" s="38"/>
    </row>
    <row r="27466" spans="5:25">
      <c r="E27466" s="45"/>
      <c r="H27466" s="45"/>
      <c r="Q27466" s="38"/>
      <c r="Y27466" s="38"/>
    </row>
    <row r="27467" spans="5:25">
      <c r="E27467" s="45"/>
      <c r="H27467" s="45"/>
      <c r="Q27467" s="38"/>
      <c r="Y27467" s="38"/>
    </row>
    <row r="27468" spans="5:25">
      <c r="E27468" s="45"/>
      <c r="H27468" s="45"/>
      <c r="Q27468" s="38"/>
      <c r="Y27468" s="38"/>
    </row>
    <row r="27469" spans="5:25">
      <c r="E27469" s="45"/>
      <c r="H27469" s="45"/>
      <c r="Q27469" s="38"/>
      <c r="Y27469" s="38"/>
    </row>
    <row r="27470" spans="5:25">
      <c r="E27470" s="45"/>
      <c r="H27470" s="45"/>
      <c r="Q27470" s="38"/>
      <c r="Y27470" s="38"/>
    </row>
    <row r="27471" spans="5:25">
      <c r="E27471" s="45"/>
      <c r="H27471" s="45"/>
      <c r="Q27471" s="38"/>
      <c r="Y27471" s="38"/>
    </row>
    <row r="27472" spans="5:25">
      <c r="E27472" s="45"/>
      <c r="H27472" s="45"/>
      <c r="Q27472" s="38"/>
      <c r="Y27472" s="38"/>
    </row>
    <row r="27473" spans="5:25">
      <c r="E27473" s="45"/>
      <c r="H27473" s="45"/>
      <c r="Q27473" s="38"/>
      <c r="Y27473" s="38"/>
    </row>
    <row r="27474" spans="5:25">
      <c r="E27474" s="45"/>
      <c r="H27474" s="45"/>
      <c r="Q27474" s="38"/>
      <c r="Y27474" s="38"/>
    </row>
    <row r="27475" spans="5:25">
      <c r="E27475" s="45"/>
      <c r="H27475" s="45"/>
      <c r="Q27475" s="38"/>
      <c r="Y27475" s="38"/>
    </row>
    <row r="27476" spans="5:25">
      <c r="E27476" s="45"/>
      <c r="H27476" s="45"/>
      <c r="Q27476" s="38"/>
      <c r="Y27476" s="38"/>
    </row>
    <row r="27477" spans="5:25">
      <c r="E27477" s="45"/>
      <c r="H27477" s="45"/>
      <c r="Q27477" s="38"/>
      <c r="Y27477" s="38"/>
    </row>
    <row r="27478" spans="5:25">
      <c r="E27478" s="45"/>
      <c r="H27478" s="45"/>
      <c r="Q27478" s="38"/>
      <c r="Y27478" s="38"/>
    </row>
    <row r="27479" spans="5:25">
      <c r="E27479" s="45"/>
      <c r="H27479" s="45"/>
      <c r="Q27479" s="38"/>
      <c r="Y27479" s="38"/>
    </row>
    <row r="27480" spans="5:25">
      <c r="E27480" s="45"/>
      <c r="H27480" s="45"/>
      <c r="Q27480" s="38"/>
      <c r="Y27480" s="38"/>
    </row>
    <row r="27481" spans="5:25">
      <c r="E27481" s="45"/>
      <c r="H27481" s="45"/>
      <c r="Q27481" s="38"/>
      <c r="Y27481" s="38"/>
    </row>
    <row r="27482" spans="5:25">
      <c r="E27482" s="45"/>
      <c r="H27482" s="45"/>
      <c r="Q27482" s="38"/>
      <c r="Y27482" s="38"/>
    </row>
    <row r="27483" spans="5:25">
      <c r="E27483" s="45"/>
      <c r="H27483" s="45"/>
      <c r="Q27483" s="38"/>
      <c r="Y27483" s="38"/>
    </row>
    <row r="27484" spans="5:25">
      <c r="E27484" s="45"/>
      <c r="H27484" s="45"/>
      <c r="Q27484" s="38"/>
      <c r="Y27484" s="38"/>
    </row>
    <row r="27485" spans="5:25">
      <c r="E27485" s="45"/>
      <c r="H27485" s="45"/>
      <c r="Q27485" s="38"/>
      <c r="Y27485" s="38"/>
    </row>
    <row r="27486" spans="5:25">
      <c r="E27486" s="45"/>
      <c r="H27486" s="45"/>
      <c r="Q27486" s="38"/>
      <c r="Y27486" s="38"/>
    </row>
    <row r="27487" spans="5:25">
      <c r="E27487" s="45"/>
      <c r="H27487" s="45"/>
      <c r="Q27487" s="38"/>
      <c r="Y27487" s="38"/>
    </row>
    <row r="27488" spans="5:25">
      <c r="E27488" s="45"/>
      <c r="H27488" s="45"/>
      <c r="Q27488" s="38"/>
      <c r="Y27488" s="38"/>
    </row>
    <row r="27489" spans="5:25">
      <c r="E27489" s="45"/>
      <c r="H27489" s="45"/>
      <c r="Q27489" s="38"/>
      <c r="Y27489" s="38"/>
    </row>
    <row r="27490" spans="5:25">
      <c r="E27490" s="45"/>
      <c r="H27490" s="45"/>
      <c r="Q27490" s="38"/>
      <c r="Y27490" s="38"/>
    </row>
    <row r="27491" spans="5:25">
      <c r="E27491" s="45"/>
      <c r="H27491" s="45"/>
      <c r="Q27491" s="38"/>
      <c r="Y27491" s="38"/>
    </row>
    <row r="27492" spans="5:25">
      <c r="E27492" s="45"/>
      <c r="H27492" s="45"/>
      <c r="Q27492" s="38"/>
      <c r="Y27492" s="38"/>
    </row>
    <row r="27493" spans="5:25">
      <c r="E27493" s="45"/>
      <c r="H27493" s="45"/>
      <c r="Q27493" s="38"/>
      <c r="Y27493" s="38"/>
    </row>
    <row r="27494" spans="5:25">
      <c r="E27494" s="45"/>
      <c r="H27494" s="45"/>
      <c r="Q27494" s="38"/>
      <c r="Y27494" s="38"/>
    </row>
    <row r="27495" spans="5:25">
      <c r="E27495" s="45"/>
      <c r="H27495" s="45"/>
      <c r="Q27495" s="38"/>
      <c r="Y27495" s="38"/>
    </row>
    <row r="27496" spans="5:25">
      <c r="E27496" s="45"/>
      <c r="H27496" s="45"/>
      <c r="Q27496" s="38"/>
      <c r="Y27496" s="38"/>
    </row>
    <row r="27497" spans="5:25">
      <c r="E27497" s="45"/>
      <c r="H27497" s="45"/>
      <c r="Q27497" s="38"/>
      <c r="Y27497" s="38"/>
    </row>
    <row r="27498" spans="5:25">
      <c r="E27498" s="45"/>
      <c r="H27498" s="45"/>
      <c r="Q27498" s="38"/>
      <c r="Y27498" s="38"/>
    </row>
    <row r="27499" spans="5:25">
      <c r="E27499" s="45"/>
      <c r="H27499" s="45"/>
      <c r="Q27499" s="38"/>
      <c r="Y27499" s="38"/>
    </row>
    <row r="27500" spans="5:25">
      <c r="E27500" s="45"/>
      <c r="H27500" s="45"/>
      <c r="Q27500" s="38"/>
      <c r="Y27500" s="38"/>
    </row>
    <row r="27501" spans="5:25">
      <c r="E27501" s="45"/>
      <c r="H27501" s="45"/>
      <c r="Q27501" s="38"/>
      <c r="Y27501" s="38"/>
    </row>
    <row r="27502" spans="5:25">
      <c r="E27502" s="45"/>
      <c r="H27502" s="45"/>
      <c r="Q27502" s="38"/>
      <c r="Y27502" s="38"/>
    </row>
    <row r="27503" spans="5:25">
      <c r="E27503" s="45"/>
      <c r="H27503" s="45"/>
      <c r="Q27503" s="38"/>
      <c r="Y27503" s="38"/>
    </row>
    <row r="27504" spans="5:25">
      <c r="E27504" s="45"/>
      <c r="H27504" s="45"/>
      <c r="Q27504" s="38"/>
      <c r="Y27504" s="38"/>
    </row>
    <row r="27505" spans="5:25">
      <c r="E27505" s="45"/>
      <c r="H27505" s="45"/>
      <c r="Q27505" s="38"/>
      <c r="Y27505" s="38"/>
    </row>
    <row r="27506" spans="5:25">
      <c r="E27506" s="45"/>
      <c r="H27506" s="45"/>
      <c r="Q27506" s="38"/>
      <c r="Y27506" s="38"/>
    </row>
    <row r="27507" spans="5:25">
      <c r="E27507" s="45"/>
      <c r="H27507" s="45"/>
      <c r="Q27507" s="38"/>
      <c r="Y27507" s="38"/>
    </row>
    <row r="27508" spans="5:25">
      <c r="E27508" s="45"/>
      <c r="H27508" s="45"/>
      <c r="Q27508" s="38"/>
      <c r="Y27508" s="38"/>
    </row>
    <row r="27509" spans="5:25">
      <c r="E27509" s="45"/>
      <c r="H27509" s="45"/>
      <c r="Q27509" s="38"/>
      <c r="Y27509" s="38"/>
    </row>
    <row r="27510" spans="5:25">
      <c r="E27510" s="45"/>
      <c r="H27510" s="45"/>
      <c r="Q27510" s="38"/>
      <c r="Y27510" s="38"/>
    </row>
    <row r="27511" spans="5:25">
      <c r="E27511" s="45"/>
      <c r="H27511" s="45"/>
      <c r="Q27511" s="38"/>
      <c r="Y27511" s="38"/>
    </row>
    <row r="27512" spans="5:25">
      <c r="E27512" s="45"/>
      <c r="H27512" s="45"/>
      <c r="Q27512" s="38"/>
      <c r="Y27512" s="38"/>
    </row>
    <row r="27513" spans="5:25">
      <c r="E27513" s="45"/>
      <c r="H27513" s="45"/>
      <c r="Q27513" s="38"/>
      <c r="Y27513" s="38"/>
    </row>
    <row r="27514" spans="5:25">
      <c r="E27514" s="45"/>
      <c r="H27514" s="45"/>
      <c r="Q27514" s="38"/>
      <c r="Y27514" s="38"/>
    </row>
    <row r="27515" spans="5:25">
      <c r="E27515" s="45"/>
      <c r="H27515" s="45"/>
      <c r="Q27515" s="38"/>
      <c r="Y27515" s="38"/>
    </row>
    <row r="27516" spans="5:25">
      <c r="E27516" s="45"/>
      <c r="H27516" s="45"/>
      <c r="Q27516" s="38"/>
      <c r="Y27516" s="38"/>
    </row>
    <row r="27517" spans="5:25">
      <c r="E27517" s="45"/>
      <c r="H27517" s="45"/>
      <c r="Q27517" s="38"/>
      <c r="Y27517" s="38"/>
    </row>
    <row r="27518" spans="5:25">
      <c r="E27518" s="45"/>
      <c r="H27518" s="45"/>
      <c r="Q27518" s="38"/>
      <c r="Y27518" s="38"/>
    </row>
    <row r="27519" spans="5:25">
      <c r="E27519" s="45"/>
      <c r="H27519" s="45"/>
      <c r="Q27519" s="38"/>
      <c r="Y27519" s="38"/>
    </row>
    <row r="27520" spans="5:25">
      <c r="E27520" s="45"/>
      <c r="H27520" s="45"/>
      <c r="Q27520" s="38"/>
      <c r="Y27520" s="38"/>
    </row>
    <row r="27521" spans="5:25">
      <c r="E27521" s="45"/>
      <c r="H27521" s="45"/>
      <c r="Q27521" s="38"/>
      <c r="Y27521" s="38"/>
    </row>
    <row r="27522" spans="5:25">
      <c r="E27522" s="45"/>
      <c r="H27522" s="45"/>
      <c r="Q27522" s="38"/>
      <c r="Y27522" s="38"/>
    </row>
    <row r="27523" spans="5:25">
      <c r="E27523" s="45"/>
      <c r="H27523" s="45"/>
      <c r="Q27523" s="38"/>
      <c r="Y27523" s="38"/>
    </row>
    <row r="27524" spans="5:25">
      <c r="E27524" s="45"/>
      <c r="H27524" s="45"/>
      <c r="Q27524" s="38"/>
      <c r="Y27524" s="38"/>
    </row>
    <row r="27525" spans="5:25">
      <c r="E27525" s="45"/>
      <c r="H27525" s="45"/>
      <c r="Q27525" s="38"/>
      <c r="Y27525" s="38"/>
    </row>
    <row r="27526" spans="5:25">
      <c r="E27526" s="45"/>
      <c r="H27526" s="45"/>
      <c r="Q27526" s="38"/>
      <c r="Y27526" s="38"/>
    </row>
    <row r="27527" spans="5:25">
      <c r="E27527" s="45"/>
      <c r="H27527" s="45"/>
      <c r="Q27527" s="38"/>
      <c r="Y27527" s="38"/>
    </row>
    <row r="27528" spans="5:25">
      <c r="E27528" s="45"/>
      <c r="H27528" s="45"/>
      <c r="Q27528" s="38"/>
      <c r="Y27528" s="38"/>
    </row>
    <row r="27529" spans="5:25">
      <c r="E27529" s="45"/>
      <c r="H27529" s="45"/>
      <c r="Q27529" s="38"/>
      <c r="Y27529" s="38"/>
    </row>
    <row r="27530" spans="5:25">
      <c r="E27530" s="45"/>
      <c r="H27530" s="45"/>
      <c r="Q27530" s="38"/>
      <c r="Y27530" s="38"/>
    </row>
    <row r="27531" spans="5:25">
      <c r="E27531" s="45"/>
      <c r="H27531" s="45"/>
      <c r="Q27531" s="38"/>
      <c r="Y27531" s="38"/>
    </row>
    <row r="27532" spans="5:25">
      <c r="E27532" s="45"/>
      <c r="H27532" s="45"/>
      <c r="Q27532" s="38"/>
      <c r="Y27532" s="38"/>
    </row>
    <row r="27533" spans="5:25">
      <c r="E27533" s="45"/>
      <c r="H27533" s="45"/>
      <c r="Q27533" s="38"/>
      <c r="Y27533" s="38"/>
    </row>
    <row r="27534" spans="5:25">
      <c r="E27534" s="45"/>
      <c r="H27534" s="45"/>
      <c r="Q27534" s="38"/>
      <c r="Y27534" s="38"/>
    </row>
    <row r="27535" spans="5:25">
      <c r="E27535" s="45"/>
      <c r="H27535" s="45"/>
      <c r="Q27535" s="38"/>
      <c r="Y27535" s="38"/>
    </row>
    <row r="27536" spans="5:25">
      <c r="E27536" s="45"/>
      <c r="H27536" s="45"/>
      <c r="Q27536" s="38"/>
      <c r="Y27536" s="38"/>
    </row>
    <row r="27537" spans="5:25">
      <c r="E27537" s="45"/>
      <c r="H27537" s="45"/>
      <c r="Q27537" s="38"/>
      <c r="Y27537" s="38"/>
    </row>
    <row r="27538" spans="5:25">
      <c r="E27538" s="45"/>
      <c r="H27538" s="45"/>
      <c r="Q27538" s="38"/>
      <c r="Y27538" s="38"/>
    </row>
    <row r="27539" spans="5:25">
      <c r="E27539" s="45"/>
      <c r="H27539" s="45"/>
      <c r="Q27539" s="38"/>
      <c r="Y27539" s="38"/>
    </row>
    <row r="27540" spans="5:25">
      <c r="E27540" s="45"/>
      <c r="H27540" s="45"/>
      <c r="Q27540" s="38"/>
      <c r="Y27540" s="38"/>
    </row>
    <row r="27541" spans="5:25">
      <c r="E27541" s="45"/>
      <c r="H27541" s="45"/>
      <c r="Q27541" s="38"/>
      <c r="Y27541" s="38"/>
    </row>
    <row r="27542" spans="5:25">
      <c r="E27542" s="45"/>
      <c r="H27542" s="45"/>
      <c r="Q27542" s="38"/>
      <c r="Y27542" s="38"/>
    </row>
    <row r="27543" spans="5:25">
      <c r="E27543" s="45"/>
      <c r="H27543" s="45"/>
      <c r="Q27543" s="38"/>
      <c r="Y27543" s="38"/>
    </row>
    <row r="27544" spans="5:25">
      <c r="E27544" s="45"/>
      <c r="H27544" s="45"/>
      <c r="Q27544" s="38"/>
      <c r="Y27544" s="38"/>
    </row>
    <row r="27545" spans="5:25">
      <c r="E27545" s="45"/>
      <c r="H27545" s="45"/>
      <c r="Q27545" s="38"/>
      <c r="Y27545" s="38"/>
    </row>
    <row r="27546" spans="5:25">
      <c r="E27546" s="45"/>
      <c r="H27546" s="45"/>
      <c r="Q27546" s="38"/>
      <c r="Y27546" s="38"/>
    </row>
    <row r="27547" spans="5:25">
      <c r="E27547" s="45"/>
      <c r="H27547" s="45"/>
      <c r="Q27547" s="38"/>
      <c r="Y27547" s="38"/>
    </row>
    <row r="27548" spans="5:25">
      <c r="E27548" s="45"/>
      <c r="H27548" s="45"/>
      <c r="Q27548" s="38"/>
      <c r="Y27548" s="38"/>
    </row>
    <row r="27549" spans="5:25">
      <c r="E27549" s="45"/>
      <c r="H27549" s="45"/>
      <c r="Q27549" s="38"/>
      <c r="Y27549" s="38"/>
    </row>
    <row r="27550" spans="5:25">
      <c r="E27550" s="45"/>
      <c r="H27550" s="45"/>
      <c r="Q27550" s="38"/>
      <c r="Y27550" s="38"/>
    </row>
    <row r="27551" spans="5:25">
      <c r="E27551" s="45"/>
      <c r="H27551" s="45"/>
      <c r="Q27551" s="38"/>
      <c r="Y27551" s="38"/>
    </row>
    <row r="27552" spans="5:25">
      <c r="E27552" s="45"/>
      <c r="H27552" s="45"/>
      <c r="Q27552" s="38"/>
      <c r="Y27552" s="38"/>
    </row>
    <row r="27553" spans="5:25">
      <c r="E27553" s="45"/>
      <c r="H27553" s="45"/>
      <c r="Q27553" s="38"/>
      <c r="Y27553" s="38"/>
    </row>
    <row r="27554" spans="5:25">
      <c r="E27554" s="45"/>
      <c r="H27554" s="45"/>
      <c r="Q27554" s="38"/>
      <c r="Y27554" s="38"/>
    </row>
    <row r="27555" spans="5:25">
      <c r="E27555" s="45"/>
      <c r="H27555" s="45"/>
      <c r="Q27555" s="38"/>
      <c r="Y27555" s="38"/>
    </row>
    <row r="27556" spans="5:25">
      <c r="E27556" s="45"/>
      <c r="H27556" s="45"/>
      <c r="Q27556" s="38"/>
      <c r="Y27556" s="38"/>
    </row>
    <row r="27557" spans="5:25">
      <c r="E27557" s="45"/>
      <c r="H27557" s="45"/>
      <c r="Q27557" s="38"/>
      <c r="Y27557" s="38"/>
    </row>
    <row r="27558" spans="5:25">
      <c r="E27558" s="45"/>
      <c r="H27558" s="45"/>
      <c r="Q27558" s="38"/>
      <c r="Y27558" s="38"/>
    </row>
    <row r="27559" spans="5:25">
      <c r="E27559" s="45"/>
      <c r="H27559" s="45"/>
      <c r="Q27559" s="38"/>
      <c r="Y27559" s="38"/>
    </row>
    <row r="27560" spans="5:25">
      <c r="E27560" s="45"/>
      <c r="H27560" s="45"/>
      <c r="Q27560" s="38"/>
      <c r="Y27560" s="38"/>
    </row>
    <row r="27561" spans="5:25">
      <c r="E27561" s="45"/>
      <c r="H27561" s="45"/>
      <c r="Q27561" s="38"/>
      <c r="Y27561" s="38"/>
    </row>
    <row r="27562" spans="5:25">
      <c r="E27562" s="45"/>
      <c r="H27562" s="45"/>
      <c r="Q27562" s="38"/>
      <c r="Y27562" s="38"/>
    </row>
    <row r="27563" spans="5:25">
      <c r="E27563" s="45"/>
      <c r="H27563" s="45"/>
      <c r="Q27563" s="38"/>
      <c r="Y27563" s="38"/>
    </row>
    <row r="27564" spans="5:25">
      <c r="E27564" s="45"/>
      <c r="H27564" s="45"/>
      <c r="Q27564" s="38"/>
      <c r="Y27564" s="38"/>
    </row>
    <row r="27565" spans="5:25">
      <c r="E27565" s="45"/>
      <c r="H27565" s="45"/>
      <c r="Q27565" s="38"/>
      <c r="Y27565" s="38"/>
    </row>
    <row r="27566" spans="5:25">
      <c r="E27566" s="45"/>
      <c r="H27566" s="45"/>
      <c r="Q27566" s="38"/>
      <c r="Y27566" s="38"/>
    </row>
    <row r="27567" spans="5:25">
      <c r="E27567" s="45"/>
      <c r="H27567" s="45"/>
      <c r="Q27567" s="38"/>
      <c r="Y27567" s="38"/>
    </row>
    <row r="27568" spans="5:25">
      <c r="E27568" s="45"/>
      <c r="H27568" s="45"/>
      <c r="Q27568" s="38"/>
      <c r="Y27568" s="38"/>
    </row>
    <row r="27569" spans="5:25">
      <c r="E27569" s="45"/>
      <c r="H27569" s="45"/>
      <c r="Q27569" s="38"/>
      <c r="Y27569" s="38"/>
    </row>
    <row r="27570" spans="5:25">
      <c r="E27570" s="45"/>
      <c r="H27570" s="45"/>
      <c r="Q27570" s="38"/>
      <c r="Y27570" s="38"/>
    </row>
    <row r="27571" spans="5:25">
      <c r="E27571" s="45"/>
      <c r="H27571" s="45"/>
      <c r="Q27571" s="38"/>
      <c r="Y27571" s="38"/>
    </row>
    <row r="27572" spans="5:25">
      <c r="E27572" s="45"/>
      <c r="H27572" s="45"/>
      <c r="Q27572" s="38"/>
      <c r="Y27572" s="38"/>
    </row>
    <row r="27573" spans="5:25">
      <c r="E27573" s="45"/>
      <c r="H27573" s="45"/>
      <c r="Q27573" s="38"/>
      <c r="Y27573" s="38"/>
    </row>
    <row r="27574" spans="5:25">
      <c r="E27574" s="45"/>
      <c r="H27574" s="45"/>
      <c r="Q27574" s="38"/>
      <c r="Y27574" s="38"/>
    </row>
    <row r="27575" spans="5:25">
      <c r="E27575" s="45"/>
      <c r="H27575" s="45"/>
      <c r="Q27575" s="38"/>
      <c r="Y27575" s="38"/>
    </row>
    <row r="27576" spans="5:25">
      <c r="E27576" s="45"/>
      <c r="H27576" s="45"/>
      <c r="Q27576" s="38"/>
      <c r="Y27576" s="38"/>
    </row>
    <row r="27577" spans="5:25">
      <c r="E27577" s="45"/>
      <c r="H27577" s="45"/>
      <c r="Q27577" s="38"/>
      <c r="Y27577" s="38"/>
    </row>
    <row r="27578" spans="5:25">
      <c r="E27578" s="45"/>
      <c r="H27578" s="45"/>
      <c r="Q27578" s="38"/>
      <c r="Y27578" s="38"/>
    </row>
    <row r="27579" spans="5:25">
      <c r="E27579" s="45"/>
      <c r="H27579" s="45"/>
      <c r="Q27579" s="38"/>
      <c r="Y27579" s="38"/>
    </row>
    <row r="27580" spans="5:25">
      <c r="E27580" s="45"/>
      <c r="H27580" s="45"/>
      <c r="Q27580" s="38"/>
      <c r="Y27580" s="38"/>
    </row>
    <row r="27581" spans="5:25">
      <c r="E27581" s="45"/>
      <c r="H27581" s="45"/>
      <c r="Q27581" s="38"/>
      <c r="Y27581" s="38"/>
    </row>
    <row r="27582" spans="5:25">
      <c r="E27582" s="45"/>
      <c r="H27582" s="45"/>
      <c r="Q27582" s="38"/>
      <c r="Y27582" s="38"/>
    </row>
    <row r="27583" spans="5:25">
      <c r="E27583" s="45"/>
      <c r="H27583" s="45"/>
      <c r="Q27583" s="38"/>
      <c r="Y27583" s="38"/>
    </row>
    <row r="27584" spans="5:25">
      <c r="E27584" s="45"/>
      <c r="H27584" s="45"/>
      <c r="Q27584" s="38"/>
      <c r="Y27584" s="38"/>
    </row>
    <row r="27585" spans="5:25">
      <c r="E27585" s="45"/>
      <c r="H27585" s="45"/>
      <c r="Q27585" s="38"/>
      <c r="Y27585" s="38"/>
    </row>
    <row r="27586" spans="5:25">
      <c r="E27586" s="45"/>
      <c r="H27586" s="45"/>
      <c r="Q27586" s="38"/>
      <c r="Y27586" s="38"/>
    </row>
    <row r="27587" spans="5:25">
      <c r="E27587" s="45"/>
      <c r="H27587" s="45"/>
      <c r="Q27587" s="38"/>
      <c r="Y27587" s="38"/>
    </row>
    <row r="27588" spans="5:25">
      <c r="E27588" s="45"/>
      <c r="H27588" s="45"/>
      <c r="Q27588" s="38"/>
      <c r="Y27588" s="38"/>
    </row>
    <row r="27589" spans="5:25">
      <c r="E27589" s="45"/>
      <c r="H27589" s="45"/>
      <c r="Q27589" s="38"/>
      <c r="Y27589" s="38"/>
    </row>
    <row r="27590" spans="5:25">
      <c r="E27590" s="45"/>
      <c r="H27590" s="45"/>
      <c r="Q27590" s="38"/>
      <c r="Y27590" s="38"/>
    </row>
    <row r="27591" spans="5:25">
      <c r="E27591" s="45"/>
      <c r="H27591" s="45"/>
      <c r="Q27591" s="38"/>
      <c r="Y27591" s="38"/>
    </row>
    <row r="27592" spans="5:25">
      <c r="E27592" s="45"/>
      <c r="H27592" s="45"/>
      <c r="Q27592" s="38"/>
      <c r="Y27592" s="38"/>
    </row>
    <row r="27593" spans="5:25">
      <c r="E27593" s="45"/>
      <c r="H27593" s="45"/>
      <c r="Q27593" s="38"/>
      <c r="Y27593" s="38"/>
    </row>
    <row r="27594" spans="5:25">
      <c r="E27594" s="45"/>
      <c r="H27594" s="45"/>
      <c r="Q27594" s="38"/>
      <c r="Y27594" s="38"/>
    </row>
    <row r="27595" spans="5:25">
      <c r="E27595" s="45"/>
      <c r="H27595" s="45"/>
      <c r="Q27595" s="38"/>
      <c r="Y27595" s="38"/>
    </row>
    <row r="27596" spans="5:25">
      <c r="E27596" s="45"/>
      <c r="H27596" s="45"/>
      <c r="Q27596" s="38"/>
      <c r="Y27596" s="38"/>
    </row>
    <row r="27597" spans="5:25">
      <c r="E27597" s="45"/>
      <c r="H27597" s="45"/>
      <c r="Q27597" s="38"/>
      <c r="Y27597" s="38"/>
    </row>
    <row r="27598" spans="5:25">
      <c r="E27598" s="45"/>
      <c r="H27598" s="45"/>
      <c r="Q27598" s="38"/>
      <c r="Y27598" s="38"/>
    </row>
    <row r="27599" spans="5:25">
      <c r="E27599" s="45"/>
      <c r="H27599" s="45"/>
      <c r="Q27599" s="38"/>
      <c r="Y27599" s="38"/>
    </row>
    <row r="27600" spans="5:25">
      <c r="E27600" s="45"/>
      <c r="H27600" s="45"/>
      <c r="Q27600" s="38"/>
      <c r="Y27600" s="38"/>
    </row>
    <row r="27601" spans="5:25">
      <c r="E27601" s="45"/>
      <c r="H27601" s="45"/>
      <c r="Q27601" s="38"/>
      <c r="Y27601" s="38"/>
    </row>
    <row r="27602" spans="5:25">
      <c r="E27602" s="45"/>
      <c r="H27602" s="45"/>
      <c r="Q27602" s="38"/>
      <c r="Y27602" s="38"/>
    </row>
    <row r="27603" spans="5:25">
      <c r="E27603" s="45"/>
      <c r="H27603" s="45"/>
      <c r="Q27603" s="38"/>
      <c r="Y27603" s="38"/>
    </row>
    <row r="27604" spans="5:25">
      <c r="E27604" s="45"/>
      <c r="H27604" s="45"/>
      <c r="Q27604" s="38"/>
      <c r="Y27604" s="38"/>
    </row>
    <row r="27605" spans="5:25">
      <c r="E27605" s="45"/>
      <c r="H27605" s="45"/>
      <c r="Q27605" s="38"/>
      <c r="Y27605" s="38"/>
    </row>
    <row r="27606" spans="5:25">
      <c r="E27606" s="45"/>
      <c r="H27606" s="45"/>
      <c r="Q27606" s="38"/>
      <c r="Y27606" s="38"/>
    </row>
    <row r="27607" spans="5:25">
      <c r="E27607" s="45"/>
      <c r="H27607" s="45"/>
      <c r="Q27607" s="38"/>
      <c r="Y27607" s="38"/>
    </row>
    <row r="27608" spans="5:25">
      <c r="E27608" s="45"/>
      <c r="H27608" s="45"/>
      <c r="Q27608" s="38"/>
      <c r="Y27608" s="38"/>
    </row>
    <row r="27609" spans="5:25">
      <c r="E27609" s="45"/>
      <c r="H27609" s="45"/>
      <c r="Q27609" s="38"/>
      <c r="Y27609" s="38"/>
    </row>
    <row r="27610" spans="5:25">
      <c r="E27610" s="45"/>
      <c r="H27610" s="45"/>
      <c r="Q27610" s="38"/>
      <c r="Y27610" s="38"/>
    </row>
    <row r="27611" spans="5:25">
      <c r="E27611" s="45"/>
      <c r="H27611" s="45"/>
      <c r="Q27611" s="38"/>
      <c r="Y27611" s="38"/>
    </row>
    <row r="27612" spans="5:25">
      <c r="E27612" s="45"/>
      <c r="H27612" s="45"/>
      <c r="Q27612" s="38"/>
      <c r="Y27612" s="38"/>
    </row>
    <row r="27613" spans="5:25">
      <c r="E27613" s="45"/>
      <c r="H27613" s="45"/>
      <c r="Q27613" s="38"/>
      <c r="Y27613" s="38"/>
    </row>
    <row r="27614" spans="5:25">
      <c r="E27614" s="45"/>
      <c r="H27614" s="45"/>
      <c r="Q27614" s="38"/>
      <c r="Y27614" s="38"/>
    </row>
    <row r="27615" spans="5:25">
      <c r="E27615" s="45"/>
      <c r="H27615" s="45"/>
      <c r="Q27615" s="38"/>
      <c r="Y27615" s="38"/>
    </row>
    <row r="27616" spans="5:25">
      <c r="E27616" s="45"/>
      <c r="H27616" s="45"/>
      <c r="Q27616" s="38"/>
      <c r="Y27616" s="38"/>
    </row>
    <row r="27617" spans="5:25">
      <c r="E27617" s="45"/>
      <c r="H27617" s="45"/>
      <c r="Q27617" s="38"/>
      <c r="Y27617" s="38"/>
    </row>
    <row r="27618" spans="5:25">
      <c r="E27618" s="45"/>
      <c r="H27618" s="45"/>
      <c r="Q27618" s="38"/>
      <c r="Y27618" s="38"/>
    </row>
    <row r="27619" spans="5:25">
      <c r="E27619" s="45"/>
      <c r="H27619" s="45"/>
      <c r="Q27619" s="38"/>
      <c r="Y27619" s="38"/>
    </row>
    <row r="27620" spans="5:25">
      <c r="E27620" s="45"/>
      <c r="H27620" s="45"/>
      <c r="Q27620" s="38"/>
      <c r="Y27620" s="38"/>
    </row>
    <row r="27621" spans="5:25">
      <c r="E27621" s="45"/>
      <c r="H27621" s="45"/>
      <c r="Q27621" s="38"/>
      <c r="Y27621" s="38"/>
    </row>
    <row r="27622" spans="5:25">
      <c r="E27622" s="45"/>
      <c r="H27622" s="45"/>
      <c r="Q27622" s="38"/>
      <c r="Y27622" s="38"/>
    </row>
    <row r="27623" spans="5:25">
      <c r="E27623" s="45"/>
      <c r="H27623" s="45"/>
      <c r="Q27623" s="38"/>
      <c r="Y27623" s="38"/>
    </row>
    <row r="27624" spans="5:25">
      <c r="E27624" s="45"/>
      <c r="H27624" s="45"/>
      <c r="Q27624" s="38"/>
      <c r="Y27624" s="38"/>
    </row>
    <row r="27625" spans="5:25">
      <c r="E27625" s="45"/>
      <c r="H27625" s="45"/>
      <c r="Q27625" s="38"/>
      <c r="Y27625" s="38"/>
    </row>
    <row r="27626" spans="5:25">
      <c r="E27626" s="45"/>
      <c r="H27626" s="45"/>
      <c r="Q27626" s="38"/>
      <c r="Y27626" s="38"/>
    </row>
    <row r="27627" spans="5:25">
      <c r="E27627" s="45"/>
      <c r="H27627" s="45"/>
      <c r="Q27627" s="38"/>
      <c r="Y27627" s="38"/>
    </row>
    <row r="27628" spans="5:25">
      <c r="E27628" s="45"/>
      <c r="H27628" s="45"/>
      <c r="Q27628" s="38"/>
      <c r="Y27628" s="38"/>
    </row>
    <row r="27629" spans="5:25">
      <c r="E27629" s="45"/>
      <c r="H27629" s="45"/>
      <c r="Q27629" s="38"/>
      <c r="Y27629" s="38"/>
    </row>
    <row r="27630" spans="5:25">
      <c r="E27630" s="45"/>
      <c r="H27630" s="45"/>
      <c r="Q27630" s="38"/>
      <c r="Y27630" s="38"/>
    </row>
    <row r="27631" spans="5:25">
      <c r="E27631" s="45"/>
      <c r="H27631" s="45"/>
      <c r="Q27631" s="38"/>
      <c r="Y27631" s="38"/>
    </row>
    <row r="27632" spans="5:25">
      <c r="E27632" s="45"/>
      <c r="H27632" s="45"/>
      <c r="Q27632" s="38"/>
      <c r="Y27632" s="38"/>
    </row>
    <row r="27633" spans="5:25">
      <c r="E27633" s="45"/>
      <c r="H27633" s="45"/>
      <c r="Q27633" s="38"/>
      <c r="Y27633" s="38"/>
    </row>
    <row r="27634" spans="5:25">
      <c r="E27634" s="45"/>
      <c r="H27634" s="45"/>
      <c r="Q27634" s="38"/>
      <c r="Y27634" s="38"/>
    </row>
    <row r="27635" spans="5:25">
      <c r="E27635" s="45"/>
      <c r="H27635" s="45"/>
      <c r="Q27635" s="38"/>
      <c r="Y27635" s="38"/>
    </row>
    <row r="27636" spans="5:25">
      <c r="E27636" s="45"/>
      <c r="H27636" s="45"/>
      <c r="Q27636" s="38"/>
      <c r="Y27636" s="38"/>
    </row>
    <row r="27637" spans="5:25">
      <c r="E27637" s="45"/>
      <c r="H27637" s="45"/>
      <c r="Q27637" s="38"/>
      <c r="Y27637" s="38"/>
    </row>
    <row r="27638" spans="5:25">
      <c r="E27638" s="45"/>
      <c r="H27638" s="45"/>
      <c r="Q27638" s="38"/>
      <c r="Y27638" s="38"/>
    </row>
    <row r="27639" spans="5:25">
      <c r="E27639" s="45"/>
      <c r="H27639" s="45"/>
      <c r="Q27639" s="38"/>
      <c r="Y27639" s="38"/>
    </row>
    <row r="27640" spans="5:25">
      <c r="E27640" s="45"/>
      <c r="H27640" s="45"/>
      <c r="Q27640" s="38"/>
      <c r="Y27640" s="38"/>
    </row>
    <row r="27641" spans="5:25">
      <c r="E27641" s="45"/>
      <c r="H27641" s="45"/>
      <c r="Q27641" s="38"/>
      <c r="Y27641" s="38"/>
    </row>
    <row r="27642" spans="5:25">
      <c r="E27642" s="45"/>
      <c r="H27642" s="45"/>
      <c r="Q27642" s="38"/>
      <c r="Y27642" s="38"/>
    </row>
    <row r="27643" spans="5:25">
      <c r="E27643" s="45"/>
      <c r="H27643" s="45"/>
      <c r="Q27643" s="38"/>
      <c r="Y27643" s="38"/>
    </row>
    <row r="27644" spans="5:25">
      <c r="E27644" s="45"/>
      <c r="H27644" s="45"/>
      <c r="Q27644" s="38"/>
      <c r="Y27644" s="38"/>
    </row>
    <row r="27645" spans="5:25">
      <c r="E27645" s="45"/>
      <c r="H27645" s="45"/>
      <c r="Q27645" s="38"/>
      <c r="Y27645" s="38"/>
    </row>
    <row r="27646" spans="5:25">
      <c r="E27646" s="45"/>
      <c r="H27646" s="45"/>
      <c r="Q27646" s="38"/>
      <c r="Y27646" s="38"/>
    </row>
    <row r="27647" spans="5:25">
      <c r="E27647" s="45"/>
      <c r="H27647" s="45"/>
      <c r="Q27647" s="38"/>
      <c r="Y27647" s="38"/>
    </row>
    <row r="27648" spans="5:25">
      <c r="E27648" s="45"/>
      <c r="H27648" s="45"/>
      <c r="Q27648" s="38"/>
      <c r="Y27648" s="38"/>
    </row>
    <row r="27649" spans="5:25">
      <c r="E27649" s="45"/>
      <c r="H27649" s="45"/>
      <c r="Q27649" s="38"/>
      <c r="Y27649" s="38"/>
    </row>
    <row r="27650" spans="5:25">
      <c r="E27650" s="45"/>
      <c r="H27650" s="45"/>
      <c r="Q27650" s="38"/>
      <c r="Y27650" s="38"/>
    </row>
    <row r="27651" spans="5:25">
      <c r="E27651" s="45"/>
      <c r="H27651" s="45"/>
      <c r="Q27651" s="38"/>
      <c r="Y27651" s="38"/>
    </row>
    <row r="27652" spans="5:25">
      <c r="E27652" s="45"/>
      <c r="H27652" s="45"/>
      <c r="Q27652" s="38"/>
      <c r="Y27652" s="38"/>
    </row>
    <row r="27653" spans="5:25">
      <c r="E27653" s="45"/>
      <c r="H27653" s="45"/>
      <c r="Q27653" s="38"/>
      <c r="Y27653" s="38"/>
    </row>
    <row r="27654" spans="5:25">
      <c r="E27654" s="45"/>
      <c r="H27654" s="45"/>
      <c r="Q27654" s="38"/>
      <c r="Y27654" s="38"/>
    </row>
    <row r="27655" spans="5:25">
      <c r="E27655" s="45"/>
      <c r="H27655" s="45"/>
      <c r="Q27655" s="38"/>
      <c r="Y27655" s="38"/>
    </row>
    <row r="27656" spans="5:25">
      <c r="E27656" s="45"/>
      <c r="H27656" s="45"/>
      <c r="Q27656" s="38"/>
      <c r="Y27656" s="38"/>
    </row>
    <row r="27657" spans="5:25">
      <c r="E27657" s="45"/>
      <c r="H27657" s="45"/>
      <c r="Q27657" s="38"/>
      <c r="Y27657" s="38"/>
    </row>
    <row r="27658" spans="5:25">
      <c r="E27658" s="45"/>
      <c r="H27658" s="45"/>
      <c r="Q27658" s="38"/>
      <c r="Y27658" s="38"/>
    </row>
    <row r="27659" spans="5:25">
      <c r="E27659" s="45"/>
      <c r="H27659" s="45"/>
      <c r="Q27659" s="38"/>
      <c r="Y27659" s="38"/>
    </row>
    <row r="27660" spans="5:25">
      <c r="E27660" s="45"/>
      <c r="H27660" s="45"/>
      <c r="Q27660" s="38"/>
      <c r="Y27660" s="38"/>
    </row>
    <row r="27661" spans="5:25">
      <c r="E27661" s="45"/>
      <c r="H27661" s="45"/>
      <c r="Q27661" s="38"/>
      <c r="Y27661" s="38"/>
    </row>
    <row r="27662" spans="5:25">
      <c r="E27662" s="45"/>
      <c r="H27662" s="45"/>
      <c r="Q27662" s="38"/>
      <c r="Y27662" s="38"/>
    </row>
    <row r="27663" spans="5:25">
      <c r="E27663" s="45"/>
      <c r="H27663" s="45"/>
      <c r="Q27663" s="38"/>
      <c r="Y27663" s="38"/>
    </row>
    <row r="27664" spans="5:25">
      <c r="E27664" s="45"/>
      <c r="H27664" s="45"/>
      <c r="Q27664" s="38"/>
      <c r="Y27664" s="38"/>
    </row>
    <row r="27665" spans="5:25">
      <c r="E27665" s="45"/>
      <c r="H27665" s="45"/>
      <c r="Q27665" s="38"/>
      <c r="Y27665" s="38"/>
    </row>
    <row r="27666" spans="5:25">
      <c r="E27666" s="45"/>
      <c r="H27666" s="45"/>
      <c r="Q27666" s="38"/>
      <c r="Y27666" s="38"/>
    </row>
    <row r="27667" spans="5:25">
      <c r="E27667" s="45"/>
      <c r="H27667" s="45"/>
      <c r="Q27667" s="38"/>
      <c r="Y27667" s="38"/>
    </row>
    <row r="27668" spans="5:25">
      <c r="E27668" s="45"/>
      <c r="H27668" s="45"/>
      <c r="Q27668" s="38"/>
      <c r="Y27668" s="38"/>
    </row>
    <row r="27669" spans="5:25">
      <c r="E27669" s="45"/>
      <c r="H27669" s="45"/>
      <c r="Q27669" s="38"/>
      <c r="Y27669" s="38"/>
    </row>
    <row r="27670" spans="5:25">
      <c r="E27670" s="45"/>
      <c r="H27670" s="45"/>
      <c r="Q27670" s="38"/>
      <c r="Y27670" s="38"/>
    </row>
    <row r="27671" spans="5:25">
      <c r="E27671" s="45"/>
      <c r="H27671" s="45"/>
      <c r="Q27671" s="38"/>
      <c r="Y27671" s="38"/>
    </row>
    <row r="27672" spans="5:25">
      <c r="E27672" s="45"/>
      <c r="H27672" s="45"/>
      <c r="Q27672" s="38"/>
      <c r="Y27672" s="38"/>
    </row>
    <row r="27673" spans="5:25">
      <c r="E27673" s="45"/>
      <c r="H27673" s="45"/>
      <c r="Q27673" s="38"/>
      <c r="Y27673" s="38"/>
    </row>
    <row r="27674" spans="5:25">
      <c r="E27674" s="45"/>
      <c r="H27674" s="45"/>
      <c r="Q27674" s="38"/>
      <c r="Y27674" s="38"/>
    </row>
    <row r="27675" spans="5:25">
      <c r="E27675" s="45"/>
      <c r="H27675" s="45"/>
      <c r="Q27675" s="38"/>
      <c r="Y27675" s="38"/>
    </row>
    <row r="27676" spans="5:25">
      <c r="E27676" s="45"/>
      <c r="H27676" s="45"/>
      <c r="Q27676" s="38"/>
      <c r="Y27676" s="38"/>
    </row>
    <row r="27677" spans="5:25">
      <c r="E27677" s="45"/>
      <c r="H27677" s="45"/>
      <c r="Q27677" s="38"/>
      <c r="Y27677" s="38"/>
    </row>
    <row r="27678" spans="5:25">
      <c r="E27678" s="45"/>
      <c r="H27678" s="45"/>
      <c r="Q27678" s="38"/>
      <c r="Y27678" s="38"/>
    </row>
    <row r="27679" spans="5:25">
      <c r="E27679" s="45"/>
      <c r="H27679" s="45"/>
      <c r="Q27679" s="38"/>
      <c r="Y27679" s="38"/>
    </row>
    <row r="27680" spans="5:25">
      <c r="E27680" s="45"/>
      <c r="H27680" s="45"/>
      <c r="Q27680" s="38"/>
      <c r="Y27680" s="38"/>
    </row>
    <row r="27681" spans="5:25">
      <c r="E27681" s="45"/>
      <c r="H27681" s="45"/>
      <c r="Q27681" s="38"/>
      <c r="Y27681" s="38"/>
    </row>
    <row r="27682" spans="5:25">
      <c r="E27682" s="45"/>
      <c r="H27682" s="45"/>
      <c r="Q27682" s="38"/>
      <c r="Y27682" s="38"/>
    </row>
    <row r="27683" spans="5:25">
      <c r="E27683" s="45"/>
      <c r="H27683" s="45"/>
      <c r="Q27683" s="38"/>
      <c r="Y27683" s="38"/>
    </row>
    <row r="27684" spans="5:25">
      <c r="E27684" s="45"/>
      <c r="H27684" s="45"/>
      <c r="Q27684" s="38"/>
      <c r="Y27684" s="38"/>
    </row>
    <row r="27685" spans="5:25">
      <c r="E27685" s="45"/>
      <c r="H27685" s="45"/>
      <c r="Q27685" s="38"/>
      <c r="Y27685" s="38"/>
    </row>
    <row r="27686" spans="5:25">
      <c r="E27686" s="45"/>
      <c r="H27686" s="45"/>
      <c r="Q27686" s="38"/>
      <c r="Y27686" s="38"/>
    </row>
    <row r="27687" spans="5:25">
      <c r="E27687" s="45"/>
      <c r="H27687" s="45"/>
      <c r="Q27687" s="38"/>
      <c r="Y27687" s="38"/>
    </row>
    <row r="27688" spans="5:25">
      <c r="E27688" s="45"/>
      <c r="H27688" s="45"/>
      <c r="Q27688" s="38"/>
      <c r="Y27688" s="38"/>
    </row>
    <row r="27689" spans="5:25">
      <c r="E27689" s="45"/>
      <c r="H27689" s="45"/>
      <c r="Q27689" s="38"/>
      <c r="Y27689" s="38"/>
    </row>
    <row r="27690" spans="5:25">
      <c r="E27690" s="45"/>
      <c r="H27690" s="45"/>
      <c r="Q27690" s="38"/>
      <c r="Y27690" s="38"/>
    </row>
    <row r="27691" spans="5:25">
      <c r="E27691" s="45"/>
      <c r="H27691" s="45"/>
      <c r="Q27691" s="38"/>
      <c r="Y27691" s="38"/>
    </row>
    <row r="27692" spans="5:25">
      <c r="E27692" s="45"/>
      <c r="H27692" s="45"/>
      <c r="Q27692" s="38"/>
      <c r="Y27692" s="38"/>
    </row>
    <row r="27693" spans="5:25">
      <c r="E27693" s="45"/>
      <c r="H27693" s="45"/>
      <c r="Q27693" s="38"/>
      <c r="Y27693" s="38"/>
    </row>
    <row r="27694" spans="5:25">
      <c r="E27694" s="45"/>
      <c r="H27694" s="45"/>
      <c r="Q27694" s="38"/>
      <c r="Y27694" s="38"/>
    </row>
    <row r="27695" spans="5:25">
      <c r="E27695" s="45"/>
      <c r="H27695" s="45"/>
      <c r="Q27695" s="38"/>
      <c r="Y27695" s="38"/>
    </row>
    <row r="27696" spans="5:25">
      <c r="E27696" s="45"/>
      <c r="H27696" s="45"/>
      <c r="Q27696" s="38"/>
      <c r="Y27696" s="38"/>
    </row>
    <row r="27697" spans="5:25">
      <c r="E27697" s="45"/>
      <c r="H27697" s="45"/>
      <c r="Q27697" s="38"/>
      <c r="Y27697" s="38"/>
    </row>
    <row r="27698" spans="5:25">
      <c r="E27698" s="45"/>
      <c r="H27698" s="45"/>
      <c r="Q27698" s="38"/>
      <c r="Y27698" s="38"/>
    </row>
    <row r="27699" spans="5:25">
      <c r="E27699" s="45"/>
      <c r="H27699" s="45"/>
      <c r="Q27699" s="38"/>
      <c r="Y27699" s="38"/>
    </row>
    <row r="27700" spans="5:25">
      <c r="E27700" s="45"/>
      <c r="H27700" s="45"/>
      <c r="Q27700" s="38"/>
      <c r="Y27700" s="38"/>
    </row>
    <row r="27701" spans="5:25">
      <c r="E27701" s="45"/>
      <c r="H27701" s="45"/>
      <c r="Q27701" s="38"/>
      <c r="Y27701" s="38"/>
    </row>
    <row r="27702" spans="5:25">
      <c r="E27702" s="45"/>
      <c r="H27702" s="45"/>
      <c r="Q27702" s="38"/>
      <c r="Y27702" s="38"/>
    </row>
    <row r="27703" spans="5:25">
      <c r="E27703" s="45"/>
      <c r="H27703" s="45"/>
      <c r="Q27703" s="38"/>
      <c r="Y27703" s="38"/>
    </row>
    <row r="27704" spans="5:25">
      <c r="E27704" s="45"/>
      <c r="H27704" s="45"/>
      <c r="Q27704" s="38"/>
      <c r="Y27704" s="38"/>
    </row>
    <row r="27705" spans="5:25">
      <c r="E27705" s="45"/>
      <c r="H27705" s="45"/>
      <c r="Q27705" s="38"/>
      <c r="Y27705" s="38"/>
    </row>
    <row r="27706" spans="5:25">
      <c r="E27706" s="45"/>
      <c r="H27706" s="45"/>
      <c r="Q27706" s="38"/>
      <c r="Y27706" s="38"/>
    </row>
    <row r="27707" spans="5:25">
      <c r="E27707" s="45"/>
      <c r="H27707" s="45"/>
      <c r="Q27707" s="38"/>
      <c r="Y27707" s="38"/>
    </row>
    <row r="27708" spans="5:25">
      <c r="E27708" s="45"/>
      <c r="H27708" s="45"/>
      <c r="Q27708" s="38"/>
      <c r="Y27708" s="38"/>
    </row>
    <row r="27709" spans="5:25">
      <c r="E27709" s="45"/>
      <c r="H27709" s="45"/>
      <c r="Q27709" s="38"/>
      <c r="Y27709" s="38"/>
    </row>
    <row r="27710" spans="5:25">
      <c r="E27710" s="45"/>
      <c r="H27710" s="45"/>
      <c r="Q27710" s="38"/>
      <c r="Y27710" s="38"/>
    </row>
    <row r="27711" spans="5:25">
      <c r="E27711" s="45"/>
      <c r="H27711" s="45"/>
      <c r="Q27711" s="38"/>
      <c r="Y27711" s="38"/>
    </row>
    <row r="27712" spans="5:25">
      <c r="E27712" s="45"/>
      <c r="H27712" s="45"/>
      <c r="Q27712" s="38"/>
      <c r="Y27712" s="38"/>
    </row>
    <row r="27713" spans="5:25">
      <c r="E27713" s="45"/>
      <c r="H27713" s="45"/>
      <c r="Q27713" s="38"/>
      <c r="Y27713" s="38"/>
    </row>
    <row r="27714" spans="5:25">
      <c r="E27714" s="45"/>
      <c r="H27714" s="45"/>
      <c r="Q27714" s="38"/>
      <c r="Y27714" s="38"/>
    </row>
    <row r="27715" spans="5:25">
      <c r="E27715" s="45"/>
      <c r="H27715" s="45"/>
      <c r="Q27715" s="38"/>
      <c r="Y27715" s="38"/>
    </row>
    <row r="27716" spans="5:25">
      <c r="E27716" s="45"/>
      <c r="H27716" s="45"/>
      <c r="Q27716" s="38"/>
      <c r="Y27716" s="38"/>
    </row>
    <row r="27717" spans="5:25">
      <c r="E27717" s="45"/>
      <c r="H27717" s="45"/>
      <c r="Q27717" s="38"/>
      <c r="Y27717" s="38"/>
    </row>
    <row r="27718" spans="5:25">
      <c r="E27718" s="45"/>
      <c r="H27718" s="45"/>
      <c r="Q27718" s="38"/>
      <c r="Y27718" s="38"/>
    </row>
    <row r="27719" spans="5:25">
      <c r="E27719" s="45"/>
      <c r="H27719" s="45"/>
      <c r="Q27719" s="38"/>
      <c r="Y27719" s="38"/>
    </row>
    <row r="27720" spans="5:25">
      <c r="E27720" s="45"/>
      <c r="H27720" s="45"/>
      <c r="Q27720" s="38"/>
      <c r="Y27720" s="38"/>
    </row>
    <row r="27721" spans="5:25">
      <c r="E27721" s="45"/>
      <c r="H27721" s="45"/>
      <c r="Q27721" s="38"/>
      <c r="Y27721" s="38"/>
    </row>
    <row r="27722" spans="5:25">
      <c r="E27722" s="45"/>
      <c r="H27722" s="45"/>
      <c r="Q27722" s="38"/>
      <c r="Y27722" s="38"/>
    </row>
    <row r="27723" spans="5:25">
      <c r="E27723" s="45"/>
      <c r="H27723" s="45"/>
      <c r="Q27723" s="38"/>
      <c r="Y27723" s="38"/>
    </row>
    <row r="27724" spans="5:25">
      <c r="E27724" s="45"/>
      <c r="H27724" s="45"/>
      <c r="Q27724" s="38"/>
      <c r="Y27724" s="38"/>
    </row>
    <row r="27725" spans="5:25">
      <c r="E27725" s="45"/>
      <c r="H27725" s="45"/>
      <c r="Q27725" s="38"/>
      <c r="Y27725" s="38"/>
    </row>
    <row r="27726" spans="5:25">
      <c r="E27726" s="45"/>
      <c r="H27726" s="45"/>
      <c r="Q27726" s="38"/>
      <c r="Y27726" s="38"/>
    </row>
    <row r="27727" spans="5:25">
      <c r="E27727" s="45"/>
      <c r="H27727" s="45"/>
      <c r="Q27727" s="38"/>
      <c r="Y27727" s="38"/>
    </row>
    <row r="27728" spans="5:25">
      <c r="E27728" s="45"/>
      <c r="H27728" s="45"/>
      <c r="Q27728" s="38"/>
      <c r="Y27728" s="38"/>
    </row>
    <row r="27729" spans="5:25">
      <c r="E27729" s="45"/>
      <c r="H27729" s="45"/>
      <c r="Q27729" s="38"/>
      <c r="Y27729" s="38"/>
    </row>
    <row r="27730" spans="5:25">
      <c r="E27730" s="45"/>
      <c r="H27730" s="45"/>
      <c r="Q27730" s="38"/>
      <c r="Y27730" s="38"/>
    </row>
    <row r="27731" spans="5:25">
      <c r="E27731" s="45"/>
      <c r="H27731" s="45"/>
      <c r="Q27731" s="38"/>
      <c r="Y27731" s="38"/>
    </row>
    <row r="27732" spans="5:25">
      <c r="E27732" s="45"/>
      <c r="H27732" s="45"/>
      <c r="Q27732" s="38"/>
      <c r="Y27732" s="38"/>
    </row>
    <row r="27733" spans="5:25">
      <c r="E27733" s="45"/>
      <c r="H27733" s="45"/>
      <c r="Q27733" s="38"/>
      <c r="Y27733" s="38"/>
    </row>
    <row r="27734" spans="5:25">
      <c r="E27734" s="45"/>
      <c r="H27734" s="45"/>
      <c r="Q27734" s="38"/>
      <c r="Y27734" s="38"/>
    </row>
    <row r="27735" spans="5:25">
      <c r="E27735" s="45"/>
      <c r="H27735" s="45"/>
      <c r="Q27735" s="38"/>
      <c r="Y27735" s="38"/>
    </row>
    <row r="27736" spans="5:25">
      <c r="E27736" s="45"/>
      <c r="H27736" s="45"/>
      <c r="Q27736" s="38"/>
      <c r="Y27736" s="38"/>
    </row>
    <row r="27737" spans="5:25">
      <c r="E27737" s="45"/>
      <c r="H27737" s="45"/>
      <c r="Q27737" s="38"/>
      <c r="Y27737" s="38"/>
    </row>
    <row r="27738" spans="5:25">
      <c r="E27738" s="45"/>
      <c r="H27738" s="45"/>
      <c r="Q27738" s="38"/>
      <c r="Y27738" s="38"/>
    </row>
    <row r="27739" spans="5:25">
      <c r="E27739" s="45"/>
      <c r="H27739" s="45"/>
      <c r="Q27739" s="38"/>
      <c r="Y27739" s="38"/>
    </row>
    <row r="27740" spans="5:25">
      <c r="E27740" s="45"/>
      <c r="H27740" s="45"/>
      <c r="Q27740" s="38"/>
      <c r="Y27740" s="38"/>
    </row>
    <row r="27741" spans="5:25">
      <c r="E27741" s="45"/>
      <c r="H27741" s="45"/>
      <c r="Q27741" s="38"/>
      <c r="Y27741" s="38"/>
    </row>
    <row r="27742" spans="5:25">
      <c r="E27742" s="45"/>
      <c r="H27742" s="45"/>
      <c r="Q27742" s="38"/>
      <c r="Y27742" s="38"/>
    </row>
    <row r="27743" spans="5:25">
      <c r="E27743" s="45"/>
      <c r="H27743" s="45"/>
      <c r="Q27743" s="38"/>
      <c r="Y27743" s="38"/>
    </row>
    <row r="27744" spans="5:25">
      <c r="E27744" s="45"/>
      <c r="H27744" s="45"/>
      <c r="Q27744" s="38"/>
      <c r="Y27744" s="38"/>
    </row>
    <row r="27745" spans="5:25">
      <c r="E27745" s="45"/>
      <c r="H27745" s="45"/>
      <c r="Q27745" s="38"/>
      <c r="Y27745" s="38"/>
    </row>
    <row r="27746" spans="5:25">
      <c r="E27746" s="45"/>
      <c r="H27746" s="45"/>
      <c r="Q27746" s="38"/>
      <c r="Y27746" s="38"/>
    </row>
    <row r="27747" spans="5:25">
      <c r="E27747" s="45"/>
      <c r="H27747" s="45"/>
      <c r="Q27747" s="38"/>
      <c r="Y27747" s="38"/>
    </row>
    <row r="27748" spans="5:25">
      <c r="E27748" s="45"/>
      <c r="H27748" s="45"/>
      <c r="Q27748" s="38"/>
      <c r="Y27748" s="38"/>
    </row>
    <row r="27749" spans="5:25">
      <c r="E27749" s="45"/>
      <c r="H27749" s="45"/>
      <c r="Q27749" s="38"/>
      <c r="Y27749" s="38"/>
    </row>
    <row r="27750" spans="5:25">
      <c r="E27750" s="45"/>
      <c r="H27750" s="45"/>
      <c r="Q27750" s="38"/>
      <c r="Y27750" s="38"/>
    </row>
    <row r="27751" spans="5:25">
      <c r="E27751" s="45"/>
      <c r="H27751" s="45"/>
      <c r="Q27751" s="38"/>
      <c r="Y27751" s="38"/>
    </row>
    <row r="27752" spans="5:25">
      <c r="E27752" s="45"/>
      <c r="H27752" s="45"/>
      <c r="Q27752" s="38"/>
      <c r="Y27752" s="38"/>
    </row>
    <row r="27753" spans="5:25">
      <c r="E27753" s="45"/>
      <c r="H27753" s="45"/>
      <c r="Q27753" s="38"/>
      <c r="Y27753" s="38"/>
    </row>
    <row r="27754" spans="5:25">
      <c r="E27754" s="45"/>
      <c r="H27754" s="45"/>
      <c r="Q27754" s="38"/>
      <c r="Y27754" s="38"/>
    </row>
    <row r="27755" spans="5:25">
      <c r="E27755" s="45"/>
      <c r="H27755" s="45"/>
      <c r="Q27755" s="38"/>
      <c r="Y27755" s="38"/>
    </row>
    <row r="27756" spans="5:25">
      <c r="E27756" s="45"/>
      <c r="H27756" s="45"/>
      <c r="Q27756" s="38"/>
      <c r="Y27756" s="38"/>
    </row>
    <row r="27757" spans="5:25">
      <c r="E27757" s="45"/>
      <c r="H27757" s="45"/>
      <c r="Q27757" s="38"/>
      <c r="Y27757" s="38"/>
    </row>
    <row r="27758" spans="5:25">
      <c r="E27758" s="45"/>
      <c r="H27758" s="45"/>
      <c r="Q27758" s="38"/>
      <c r="Y27758" s="38"/>
    </row>
    <row r="27759" spans="5:25">
      <c r="E27759" s="45"/>
      <c r="H27759" s="45"/>
      <c r="Q27759" s="38"/>
      <c r="Y27759" s="38"/>
    </row>
    <row r="27760" spans="5:25">
      <c r="E27760" s="45"/>
      <c r="H27760" s="45"/>
      <c r="Q27760" s="38"/>
      <c r="Y27760" s="38"/>
    </row>
    <row r="27761" spans="5:25">
      <c r="E27761" s="45"/>
      <c r="H27761" s="45"/>
      <c r="Q27761" s="38"/>
      <c r="Y27761" s="38"/>
    </row>
    <row r="27762" spans="5:25">
      <c r="E27762" s="45"/>
      <c r="H27762" s="45"/>
      <c r="Q27762" s="38"/>
      <c r="Y27762" s="38"/>
    </row>
    <row r="27763" spans="5:25">
      <c r="E27763" s="45"/>
      <c r="H27763" s="45"/>
      <c r="Q27763" s="38"/>
      <c r="Y27763" s="38"/>
    </row>
    <row r="27764" spans="5:25">
      <c r="E27764" s="45"/>
      <c r="H27764" s="45"/>
      <c r="Q27764" s="38"/>
      <c r="Y27764" s="38"/>
    </row>
    <row r="27765" spans="5:25">
      <c r="E27765" s="45"/>
      <c r="H27765" s="45"/>
      <c r="Q27765" s="38"/>
      <c r="Y27765" s="38"/>
    </row>
    <row r="27766" spans="5:25">
      <c r="E27766" s="45"/>
      <c r="H27766" s="45"/>
      <c r="Q27766" s="38"/>
      <c r="Y27766" s="38"/>
    </row>
    <row r="27767" spans="5:25">
      <c r="E27767" s="45"/>
      <c r="H27767" s="45"/>
      <c r="Q27767" s="38"/>
      <c r="Y27767" s="38"/>
    </row>
    <row r="27768" spans="5:25">
      <c r="E27768" s="45"/>
      <c r="H27768" s="45"/>
      <c r="Q27768" s="38"/>
      <c r="Y27768" s="38"/>
    </row>
    <row r="27769" spans="5:25">
      <c r="E27769" s="45"/>
      <c r="H27769" s="45"/>
      <c r="Q27769" s="38"/>
      <c r="Y27769" s="38"/>
    </row>
    <row r="27770" spans="5:25">
      <c r="E27770" s="45"/>
      <c r="H27770" s="45"/>
      <c r="Q27770" s="38"/>
      <c r="Y27770" s="38"/>
    </row>
    <row r="27771" spans="5:25">
      <c r="E27771" s="45"/>
      <c r="H27771" s="45"/>
      <c r="Q27771" s="38"/>
      <c r="Y27771" s="38"/>
    </row>
    <row r="27772" spans="5:25">
      <c r="E27772" s="45"/>
      <c r="H27772" s="45"/>
      <c r="Q27772" s="38"/>
      <c r="Y27772" s="38"/>
    </row>
    <row r="27773" spans="5:25">
      <c r="E27773" s="45"/>
      <c r="H27773" s="45"/>
      <c r="Q27773" s="38"/>
      <c r="Y27773" s="38"/>
    </row>
    <row r="27774" spans="5:25">
      <c r="E27774" s="45"/>
      <c r="H27774" s="45"/>
      <c r="Q27774" s="38"/>
      <c r="Y27774" s="38"/>
    </row>
    <row r="27775" spans="5:25">
      <c r="E27775" s="45"/>
      <c r="H27775" s="45"/>
      <c r="Q27775" s="38"/>
      <c r="Y27775" s="38"/>
    </row>
    <row r="27776" spans="5:25">
      <c r="E27776" s="45"/>
      <c r="H27776" s="45"/>
      <c r="Q27776" s="38"/>
      <c r="Y27776" s="38"/>
    </row>
    <row r="27777" spans="5:25">
      <c r="E27777" s="45"/>
      <c r="H27777" s="45"/>
      <c r="Q27777" s="38"/>
      <c r="Y27777" s="38"/>
    </row>
    <row r="27778" spans="5:25">
      <c r="E27778" s="45"/>
      <c r="H27778" s="45"/>
      <c r="Q27778" s="38"/>
      <c r="Y27778" s="38"/>
    </row>
    <row r="27779" spans="5:25">
      <c r="E27779" s="45"/>
      <c r="H27779" s="45"/>
      <c r="Q27779" s="38"/>
      <c r="Y27779" s="38"/>
    </row>
    <row r="27780" spans="5:25">
      <c r="E27780" s="45"/>
      <c r="H27780" s="45"/>
      <c r="Q27780" s="38"/>
      <c r="Y27780" s="38"/>
    </row>
    <row r="27781" spans="5:25">
      <c r="E27781" s="45"/>
      <c r="H27781" s="45"/>
      <c r="Q27781" s="38"/>
      <c r="Y27781" s="38"/>
    </row>
    <row r="27782" spans="5:25">
      <c r="E27782" s="45"/>
      <c r="H27782" s="45"/>
      <c r="Q27782" s="38"/>
      <c r="Y27782" s="38"/>
    </row>
    <row r="27783" spans="5:25">
      <c r="E27783" s="45"/>
      <c r="H27783" s="45"/>
      <c r="Q27783" s="38"/>
      <c r="Y27783" s="38"/>
    </row>
    <row r="27784" spans="5:25">
      <c r="E27784" s="45"/>
      <c r="H27784" s="45"/>
      <c r="Q27784" s="38"/>
      <c r="Y27784" s="38"/>
    </row>
    <row r="27785" spans="5:25">
      <c r="E27785" s="45"/>
      <c r="H27785" s="45"/>
      <c r="Q27785" s="38"/>
      <c r="Y27785" s="38"/>
    </row>
    <row r="27786" spans="5:25">
      <c r="E27786" s="45"/>
      <c r="H27786" s="45"/>
      <c r="Q27786" s="38"/>
      <c r="Y27786" s="38"/>
    </row>
    <row r="27787" spans="5:25">
      <c r="E27787" s="45"/>
      <c r="H27787" s="45"/>
      <c r="Q27787" s="38"/>
      <c r="Y27787" s="38"/>
    </row>
    <row r="27788" spans="5:25">
      <c r="E27788" s="45"/>
      <c r="H27788" s="45"/>
      <c r="Q27788" s="38"/>
      <c r="Y27788" s="38"/>
    </row>
    <row r="27789" spans="5:25">
      <c r="E27789" s="45"/>
      <c r="H27789" s="45"/>
      <c r="Q27789" s="38"/>
      <c r="Y27789" s="38"/>
    </row>
    <row r="27790" spans="5:25">
      <c r="E27790" s="45"/>
      <c r="H27790" s="45"/>
      <c r="Q27790" s="38"/>
      <c r="Y27790" s="38"/>
    </row>
    <row r="27791" spans="5:25">
      <c r="E27791" s="45"/>
      <c r="H27791" s="45"/>
      <c r="Q27791" s="38"/>
      <c r="Y27791" s="38"/>
    </row>
    <row r="27792" spans="5:25">
      <c r="E27792" s="45"/>
      <c r="H27792" s="45"/>
      <c r="Q27792" s="38"/>
      <c r="Y27792" s="38"/>
    </row>
    <row r="27793" spans="5:25">
      <c r="E27793" s="45"/>
      <c r="H27793" s="45"/>
      <c r="Q27793" s="38"/>
      <c r="Y27793" s="38"/>
    </row>
    <row r="27794" spans="5:25">
      <c r="E27794" s="45"/>
      <c r="H27794" s="45"/>
      <c r="Q27794" s="38"/>
      <c r="Y27794" s="38"/>
    </row>
    <row r="27795" spans="5:25">
      <c r="E27795" s="45"/>
      <c r="H27795" s="45"/>
      <c r="Q27795" s="38"/>
      <c r="Y27795" s="38"/>
    </row>
    <row r="27796" spans="5:25">
      <c r="E27796" s="45"/>
      <c r="H27796" s="45"/>
      <c r="Q27796" s="38"/>
      <c r="Y27796" s="38"/>
    </row>
    <row r="27797" spans="5:25">
      <c r="E27797" s="45"/>
      <c r="H27797" s="45"/>
      <c r="Q27797" s="38"/>
      <c r="Y27797" s="38"/>
    </row>
    <row r="27798" spans="5:25">
      <c r="E27798" s="45"/>
      <c r="H27798" s="45"/>
      <c r="Q27798" s="38"/>
      <c r="Y27798" s="38"/>
    </row>
    <row r="27799" spans="5:25">
      <c r="E27799" s="45"/>
      <c r="H27799" s="45"/>
      <c r="Q27799" s="38"/>
      <c r="Y27799" s="38"/>
    </row>
    <row r="27800" spans="5:25">
      <c r="E27800" s="45"/>
      <c r="H27800" s="45"/>
      <c r="Q27800" s="38"/>
      <c r="Y27800" s="38"/>
    </row>
    <row r="27801" spans="5:25">
      <c r="E27801" s="45"/>
      <c r="H27801" s="45"/>
      <c r="Q27801" s="38"/>
      <c r="Y27801" s="38"/>
    </row>
    <row r="27802" spans="5:25">
      <c r="E27802" s="45"/>
      <c r="H27802" s="45"/>
      <c r="Q27802" s="38"/>
      <c r="Y27802" s="38"/>
    </row>
    <row r="27803" spans="5:25">
      <c r="E27803" s="45"/>
      <c r="H27803" s="45"/>
      <c r="Q27803" s="38"/>
      <c r="Y27803" s="38"/>
    </row>
    <row r="27804" spans="5:25">
      <c r="E27804" s="45"/>
      <c r="H27804" s="45"/>
      <c r="Q27804" s="38"/>
      <c r="Y27804" s="38"/>
    </row>
    <row r="27805" spans="5:25">
      <c r="E27805" s="45"/>
      <c r="H27805" s="45"/>
      <c r="Q27805" s="38"/>
      <c r="Y27805" s="38"/>
    </row>
    <row r="27806" spans="5:25">
      <c r="E27806" s="45"/>
      <c r="H27806" s="45"/>
      <c r="Q27806" s="38"/>
      <c r="Y27806" s="38"/>
    </row>
    <row r="27807" spans="5:25">
      <c r="E27807" s="45"/>
      <c r="H27807" s="45"/>
      <c r="Q27807" s="38"/>
      <c r="Y27807" s="38"/>
    </row>
    <row r="27808" spans="5:25">
      <c r="E27808" s="45"/>
      <c r="H27808" s="45"/>
      <c r="Q27808" s="38"/>
      <c r="Y27808" s="38"/>
    </row>
    <row r="27809" spans="5:25">
      <c r="E27809" s="45"/>
      <c r="H27809" s="45"/>
      <c r="Q27809" s="38"/>
      <c r="Y27809" s="38"/>
    </row>
    <row r="27810" spans="5:25">
      <c r="E27810" s="45"/>
      <c r="H27810" s="45"/>
      <c r="Q27810" s="38"/>
      <c r="Y27810" s="38"/>
    </row>
    <row r="27811" spans="5:25">
      <c r="E27811" s="45"/>
      <c r="H27811" s="45"/>
      <c r="Q27811" s="38"/>
      <c r="Y27811" s="38"/>
    </row>
    <row r="27812" spans="5:25">
      <c r="E27812" s="45"/>
      <c r="H27812" s="45"/>
      <c r="Q27812" s="38"/>
      <c r="Y27812" s="38"/>
    </row>
    <row r="27813" spans="5:25">
      <c r="E27813" s="45"/>
      <c r="H27813" s="45"/>
      <c r="Q27813" s="38"/>
      <c r="Y27813" s="38"/>
    </row>
    <row r="27814" spans="5:25">
      <c r="E27814" s="45"/>
      <c r="H27814" s="45"/>
      <c r="Q27814" s="38"/>
      <c r="Y27814" s="38"/>
    </row>
    <row r="27815" spans="5:25">
      <c r="E27815" s="45"/>
      <c r="H27815" s="45"/>
      <c r="Q27815" s="38"/>
      <c r="Y27815" s="38"/>
    </row>
    <row r="27816" spans="5:25">
      <c r="E27816" s="45"/>
      <c r="H27816" s="45"/>
      <c r="Q27816" s="38"/>
      <c r="Y27816" s="38"/>
    </row>
    <row r="27817" spans="5:25">
      <c r="E27817" s="45"/>
      <c r="H27817" s="45"/>
      <c r="Q27817" s="38"/>
      <c r="Y27817" s="38"/>
    </row>
    <row r="27818" spans="5:25">
      <c r="E27818" s="45"/>
      <c r="H27818" s="45"/>
      <c r="Q27818" s="38"/>
      <c r="Y27818" s="38"/>
    </row>
    <row r="27819" spans="5:25">
      <c r="E27819" s="45"/>
      <c r="H27819" s="45"/>
      <c r="Q27819" s="38"/>
      <c r="Y27819" s="38"/>
    </row>
    <row r="27820" spans="5:25">
      <c r="E27820" s="45"/>
      <c r="H27820" s="45"/>
      <c r="Q27820" s="38"/>
      <c r="Y27820" s="38"/>
    </row>
    <row r="27821" spans="5:25">
      <c r="E27821" s="45"/>
      <c r="H27821" s="45"/>
      <c r="Q27821" s="38"/>
      <c r="Y27821" s="38"/>
    </row>
    <row r="27822" spans="5:25">
      <c r="E27822" s="45"/>
      <c r="H27822" s="45"/>
      <c r="Q27822" s="38"/>
      <c r="Y27822" s="38"/>
    </row>
    <row r="27823" spans="5:25">
      <c r="E27823" s="45"/>
      <c r="H27823" s="45"/>
      <c r="Q27823" s="38"/>
      <c r="Y27823" s="38"/>
    </row>
    <row r="27824" spans="5:25">
      <c r="E27824" s="45"/>
      <c r="H27824" s="45"/>
      <c r="Q27824" s="38"/>
      <c r="Y27824" s="38"/>
    </row>
    <row r="27825" spans="5:25">
      <c r="E27825" s="45"/>
      <c r="H27825" s="45"/>
      <c r="Q27825" s="38"/>
      <c r="Y27825" s="38"/>
    </row>
    <row r="27826" spans="5:25">
      <c r="E27826" s="45"/>
      <c r="H27826" s="45"/>
      <c r="Q27826" s="38"/>
      <c r="Y27826" s="38"/>
    </row>
    <row r="27827" spans="5:25">
      <c r="E27827" s="45"/>
      <c r="H27827" s="45"/>
      <c r="Q27827" s="38"/>
      <c r="Y27827" s="38"/>
    </row>
    <row r="27828" spans="5:25">
      <c r="E27828" s="45"/>
      <c r="H27828" s="45"/>
      <c r="Q27828" s="38"/>
      <c r="Y27828" s="38"/>
    </row>
    <row r="27829" spans="5:25">
      <c r="E27829" s="45"/>
      <c r="H27829" s="45"/>
      <c r="Q27829" s="38"/>
      <c r="Y27829" s="38"/>
    </row>
    <row r="27830" spans="5:25">
      <c r="E27830" s="45"/>
      <c r="H27830" s="45"/>
      <c r="Q27830" s="38"/>
      <c r="Y27830" s="38"/>
    </row>
    <row r="27831" spans="5:25">
      <c r="E27831" s="45"/>
      <c r="H27831" s="45"/>
      <c r="Q27831" s="38"/>
      <c r="Y27831" s="38"/>
    </row>
    <row r="27832" spans="5:25">
      <c r="E27832" s="45"/>
      <c r="H27832" s="45"/>
      <c r="Q27832" s="38"/>
      <c r="Y27832" s="38"/>
    </row>
    <row r="27833" spans="5:25">
      <c r="E27833" s="45"/>
      <c r="H27833" s="45"/>
      <c r="Q27833" s="38"/>
      <c r="Y27833" s="38"/>
    </row>
    <row r="27834" spans="5:25">
      <c r="E27834" s="45"/>
      <c r="H27834" s="45"/>
      <c r="Q27834" s="38"/>
      <c r="Y27834" s="38"/>
    </row>
    <row r="27835" spans="5:25">
      <c r="E27835" s="45"/>
      <c r="H27835" s="45"/>
      <c r="Q27835" s="38"/>
      <c r="Y27835" s="38"/>
    </row>
    <row r="27836" spans="5:25">
      <c r="E27836" s="45"/>
      <c r="H27836" s="45"/>
      <c r="Q27836" s="38"/>
      <c r="Y27836" s="38"/>
    </row>
    <row r="27837" spans="5:25">
      <c r="E27837" s="45"/>
      <c r="H27837" s="45"/>
      <c r="Q27837" s="38"/>
      <c r="Y27837" s="38"/>
    </row>
    <row r="27838" spans="5:25">
      <c r="E27838" s="45"/>
      <c r="H27838" s="45"/>
      <c r="Q27838" s="38"/>
      <c r="Y27838" s="38"/>
    </row>
    <row r="27839" spans="5:25">
      <c r="E27839" s="45"/>
      <c r="H27839" s="45"/>
      <c r="Q27839" s="38"/>
      <c r="Y27839" s="38"/>
    </row>
    <row r="27840" spans="5:25">
      <c r="E27840" s="45"/>
      <c r="H27840" s="45"/>
      <c r="Q27840" s="38"/>
      <c r="Y27840" s="38"/>
    </row>
    <row r="27841" spans="5:25">
      <c r="E27841" s="45"/>
      <c r="H27841" s="45"/>
      <c r="Q27841" s="38"/>
      <c r="Y27841" s="38"/>
    </row>
    <row r="27842" spans="5:25">
      <c r="E27842" s="45"/>
      <c r="H27842" s="45"/>
      <c r="Q27842" s="38"/>
      <c r="Y27842" s="38"/>
    </row>
    <row r="27843" spans="5:25">
      <c r="E27843" s="45"/>
      <c r="H27843" s="45"/>
      <c r="Q27843" s="38"/>
      <c r="Y27843" s="38"/>
    </row>
    <row r="27844" spans="5:25">
      <c r="E27844" s="45"/>
      <c r="H27844" s="45"/>
      <c r="Q27844" s="38"/>
      <c r="Y27844" s="38"/>
    </row>
    <row r="27845" spans="5:25">
      <c r="E27845" s="45"/>
      <c r="H27845" s="45"/>
      <c r="Q27845" s="38"/>
      <c r="Y27845" s="38"/>
    </row>
    <row r="27846" spans="5:25">
      <c r="E27846" s="45"/>
      <c r="H27846" s="45"/>
      <c r="Q27846" s="38"/>
      <c r="Y27846" s="38"/>
    </row>
    <row r="27847" spans="5:25">
      <c r="E27847" s="45"/>
      <c r="H27847" s="45"/>
      <c r="Q27847" s="38"/>
      <c r="Y27847" s="38"/>
    </row>
    <row r="27848" spans="5:25">
      <c r="E27848" s="45"/>
      <c r="H27848" s="45"/>
      <c r="Q27848" s="38"/>
      <c r="Y27848" s="38"/>
    </row>
    <row r="27849" spans="5:25">
      <c r="E27849" s="45"/>
      <c r="H27849" s="45"/>
      <c r="Q27849" s="38"/>
      <c r="Y27849" s="38"/>
    </row>
    <row r="27850" spans="5:25">
      <c r="E27850" s="45"/>
      <c r="H27850" s="45"/>
      <c r="Q27850" s="38"/>
      <c r="Y27850" s="38"/>
    </row>
    <row r="27851" spans="5:25">
      <c r="E27851" s="45"/>
      <c r="H27851" s="45"/>
      <c r="Q27851" s="38"/>
      <c r="Y27851" s="38"/>
    </row>
    <row r="27852" spans="5:25">
      <c r="E27852" s="45"/>
      <c r="H27852" s="45"/>
      <c r="Q27852" s="38"/>
      <c r="Y27852" s="38"/>
    </row>
    <row r="27853" spans="5:25">
      <c r="E27853" s="45"/>
      <c r="H27853" s="45"/>
      <c r="Q27853" s="38"/>
      <c r="Y27853" s="38"/>
    </row>
    <row r="27854" spans="5:25">
      <c r="E27854" s="45"/>
      <c r="H27854" s="45"/>
      <c r="Q27854" s="38"/>
      <c r="Y27854" s="38"/>
    </row>
    <row r="27855" spans="5:25">
      <c r="E27855" s="45"/>
      <c r="H27855" s="45"/>
      <c r="Q27855" s="38"/>
      <c r="Y27855" s="38"/>
    </row>
    <row r="27856" spans="5:25">
      <c r="E27856" s="45"/>
      <c r="H27856" s="45"/>
      <c r="Q27856" s="38"/>
      <c r="Y27856" s="38"/>
    </row>
    <row r="27857" spans="5:25">
      <c r="E27857" s="45"/>
      <c r="H27857" s="45"/>
      <c r="Q27857" s="38"/>
      <c r="Y27857" s="38"/>
    </row>
    <row r="27858" spans="5:25">
      <c r="E27858" s="45"/>
      <c r="H27858" s="45"/>
      <c r="Q27858" s="38"/>
      <c r="Y27858" s="38"/>
    </row>
    <row r="27859" spans="5:25">
      <c r="E27859" s="45"/>
      <c r="H27859" s="45"/>
      <c r="Q27859" s="38"/>
      <c r="Y27859" s="38"/>
    </row>
    <row r="27860" spans="5:25">
      <c r="E27860" s="45"/>
      <c r="H27860" s="45"/>
      <c r="Q27860" s="38"/>
      <c r="Y27860" s="38"/>
    </row>
    <row r="27861" spans="5:25">
      <c r="E27861" s="45"/>
      <c r="H27861" s="45"/>
      <c r="Q27861" s="38"/>
      <c r="Y27861" s="38"/>
    </row>
    <row r="27862" spans="5:25">
      <c r="E27862" s="45"/>
      <c r="H27862" s="45"/>
      <c r="Q27862" s="38"/>
      <c r="Y27862" s="38"/>
    </row>
    <row r="27863" spans="5:25">
      <c r="E27863" s="45"/>
      <c r="H27863" s="45"/>
      <c r="Q27863" s="38"/>
      <c r="Y27863" s="38"/>
    </row>
    <row r="27864" spans="5:25">
      <c r="E27864" s="45"/>
      <c r="H27864" s="45"/>
      <c r="Q27864" s="38"/>
      <c r="Y27864" s="38"/>
    </row>
    <row r="27865" spans="5:25">
      <c r="E27865" s="45"/>
      <c r="H27865" s="45"/>
      <c r="Q27865" s="38"/>
      <c r="Y27865" s="38"/>
    </row>
    <row r="27866" spans="5:25">
      <c r="E27866" s="45"/>
      <c r="H27866" s="45"/>
      <c r="Q27866" s="38"/>
      <c r="Y27866" s="38"/>
    </row>
    <row r="27867" spans="5:25">
      <c r="E27867" s="45"/>
      <c r="H27867" s="45"/>
      <c r="Q27867" s="38"/>
      <c r="Y27867" s="38"/>
    </row>
    <row r="27868" spans="5:25">
      <c r="E27868" s="45"/>
      <c r="H27868" s="45"/>
      <c r="Q27868" s="38"/>
      <c r="Y27868" s="38"/>
    </row>
    <row r="27869" spans="5:25">
      <c r="E27869" s="45"/>
      <c r="H27869" s="45"/>
      <c r="Q27869" s="38"/>
      <c r="Y27869" s="38"/>
    </row>
    <row r="27870" spans="5:25">
      <c r="E27870" s="45"/>
      <c r="H27870" s="45"/>
      <c r="Q27870" s="38"/>
      <c r="Y27870" s="38"/>
    </row>
    <row r="27871" spans="5:25">
      <c r="E27871" s="45"/>
      <c r="H27871" s="45"/>
      <c r="Q27871" s="38"/>
      <c r="Y27871" s="38"/>
    </row>
    <row r="27872" spans="5:25">
      <c r="E27872" s="45"/>
      <c r="H27872" s="45"/>
      <c r="Q27872" s="38"/>
      <c r="Y27872" s="38"/>
    </row>
    <row r="27873" spans="5:25">
      <c r="E27873" s="45"/>
      <c r="H27873" s="45"/>
      <c r="Q27873" s="38"/>
      <c r="Y27873" s="38"/>
    </row>
    <row r="27874" spans="5:25">
      <c r="E27874" s="45"/>
      <c r="H27874" s="45"/>
      <c r="Q27874" s="38"/>
      <c r="Y27874" s="38"/>
    </row>
    <row r="27875" spans="5:25">
      <c r="E27875" s="45"/>
      <c r="H27875" s="45"/>
      <c r="Q27875" s="38"/>
      <c r="Y27875" s="38"/>
    </row>
    <row r="27876" spans="5:25">
      <c r="E27876" s="45"/>
      <c r="H27876" s="45"/>
      <c r="Q27876" s="38"/>
      <c r="Y27876" s="38"/>
    </row>
    <row r="27877" spans="5:25">
      <c r="E27877" s="45"/>
      <c r="H27877" s="45"/>
      <c r="Q27877" s="38"/>
      <c r="Y27877" s="38"/>
    </row>
    <row r="27878" spans="5:25">
      <c r="E27878" s="45"/>
      <c r="H27878" s="45"/>
      <c r="Q27878" s="38"/>
      <c r="Y27878" s="38"/>
    </row>
    <row r="27879" spans="5:25">
      <c r="E27879" s="45"/>
      <c r="H27879" s="45"/>
      <c r="Q27879" s="38"/>
      <c r="Y27879" s="38"/>
    </row>
    <row r="27880" spans="5:25">
      <c r="E27880" s="45"/>
      <c r="H27880" s="45"/>
      <c r="Q27880" s="38"/>
      <c r="Y27880" s="38"/>
    </row>
    <row r="27881" spans="5:25">
      <c r="E27881" s="45"/>
      <c r="H27881" s="45"/>
      <c r="Q27881" s="38"/>
      <c r="Y27881" s="38"/>
    </row>
    <row r="27882" spans="5:25">
      <c r="E27882" s="45"/>
      <c r="H27882" s="45"/>
      <c r="Q27882" s="38"/>
      <c r="Y27882" s="38"/>
    </row>
    <row r="27883" spans="5:25">
      <c r="E27883" s="45"/>
      <c r="H27883" s="45"/>
      <c r="Q27883" s="38"/>
      <c r="Y27883" s="38"/>
    </row>
    <row r="27884" spans="5:25">
      <c r="E27884" s="45"/>
      <c r="H27884" s="45"/>
      <c r="Q27884" s="38"/>
      <c r="Y27884" s="38"/>
    </row>
    <row r="27885" spans="5:25">
      <c r="E27885" s="45"/>
      <c r="H27885" s="45"/>
      <c r="Q27885" s="38"/>
      <c r="Y27885" s="38"/>
    </row>
    <row r="27886" spans="5:25">
      <c r="E27886" s="45"/>
      <c r="H27886" s="45"/>
      <c r="Q27886" s="38"/>
      <c r="Y27886" s="38"/>
    </row>
    <row r="27887" spans="5:25">
      <c r="E27887" s="45"/>
      <c r="H27887" s="45"/>
      <c r="Q27887" s="38"/>
      <c r="Y27887" s="38"/>
    </row>
    <row r="27888" spans="5:25">
      <c r="E27888" s="45"/>
      <c r="H27888" s="45"/>
      <c r="Q27888" s="38"/>
      <c r="Y27888" s="38"/>
    </row>
    <row r="27889" spans="5:25">
      <c r="E27889" s="45"/>
      <c r="H27889" s="45"/>
      <c r="Q27889" s="38"/>
      <c r="Y27889" s="38"/>
    </row>
    <row r="27890" spans="5:25">
      <c r="E27890" s="45"/>
      <c r="H27890" s="45"/>
      <c r="Q27890" s="38"/>
      <c r="Y27890" s="38"/>
    </row>
    <row r="27891" spans="5:25">
      <c r="E27891" s="45"/>
      <c r="H27891" s="45"/>
      <c r="Q27891" s="38"/>
      <c r="Y27891" s="38"/>
    </row>
    <row r="27892" spans="5:25">
      <c r="E27892" s="45"/>
      <c r="H27892" s="45"/>
      <c r="Q27892" s="38"/>
      <c r="Y27892" s="38"/>
    </row>
    <row r="27893" spans="5:25">
      <c r="E27893" s="45"/>
      <c r="H27893" s="45"/>
      <c r="Q27893" s="38"/>
      <c r="Y27893" s="38"/>
    </row>
    <row r="27894" spans="5:25">
      <c r="E27894" s="45"/>
      <c r="H27894" s="45"/>
      <c r="Q27894" s="38"/>
      <c r="Y27894" s="38"/>
    </row>
    <row r="27895" spans="5:25">
      <c r="E27895" s="45"/>
      <c r="H27895" s="45"/>
      <c r="Q27895" s="38"/>
      <c r="Y27895" s="38"/>
    </row>
    <row r="27896" spans="5:25">
      <c r="E27896" s="45"/>
      <c r="H27896" s="45"/>
      <c r="Q27896" s="38"/>
      <c r="Y27896" s="38"/>
    </row>
    <row r="27897" spans="5:25">
      <c r="E27897" s="45"/>
      <c r="H27897" s="45"/>
      <c r="Q27897" s="38"/>
      <c r="Y27897" s="38"/>
    </row>
    <row r="27898" spans="5:25">
      <c r="E27898" s="45"/>
      <c r="H27898" s="45"/>
      <c r="Q27898" s="38"/>
      <c r="Y27898" s="38"/>
    </row>
    <row r="27899" spans="5:25">
      <c r="E27899" s="45"/>
      <c r="H27899" s="45"/>
      <c r="Q27899" s="38"/>
      <c r="Y27899" s="38"/>
    </row>
    <row r="27900" spans="5:25">
      <c r="E27900" s="45"/>
      <c r="H27900" s="45"/>
      <c r="Q27900" s="38"/>
      <c r="Y27900" s="38"/>
    </row>
    <row r="27901" spans="5:25">
      <c r="E27901" s="45"/>
      <c r="H27901" s="45"/>
      <c r="Q27901" s="38"/>
      <c r="Y27901" s="38"/>
    </row>
    <row r="27902" spans="5:25">
      <c r="E27902" s="45"/>
      <c r="H27902" s="45"/>
      <c r="Q27902" s="38"/>
      <c r="Y27902" s="38"/>
    </row>
    <row r="27903" spans="5:25">
      <c r="E27903" s="45"/>
      <c r="H27903" s="45"/>
      <c r="Q27903" s="38"/>
      <c r="Y27903" s="38"/>
    </row>
    <row r="27904" spans="5:25">
      <c r="E27904" s="45"/>
      <c r="H27904" s="45"/>
      <c r="Q27904" s="38"/>
      <c r="Y27904" s="38"/>
    </row>
    <row r="27905" spans="5:25">
      <c r="E27905" s="45"/>
      <c r="H27905" s="45"/>
      <c r="Q27905" s="38"/>
      <c r="Y27905" s="38"/>
    </row>
    <row r="27906" spans="5:25">
      <c r="E27906" s="45"/>
      <c r="H27906" s="45"/>
      <c r="Q27906" s="38"/>
      <c r="Y27906" s="38"/>
    </row>
    <row r="27907" spans="5:25">
      <c r="E27907" s="45"/>
      <c r="H27907" s="45"/>
      <c r="Q27907" s="38"/>
      <c r="Y27907" s="38"/>
    </row>
    <row r="27908" spans="5:25">
      <c r="E27908" s="45"/>
      <c r="H27908" s="45"/>
      <c r="Q27908" s="38"/>
      <c r="Y27908" s="38"/>
    </row>
    <row r="27909" spans="5:25">
      <c r="E27909" s="45"/>
      <c r="H27909" s="45"/>
      <c r="Q27909" s="38"/>
      <c r="Y27909" s="38"/>
    </row>
    <row r="27910" spans="5:25">
      <c r="E27910" s="45"/>
      <c r="H27910" s="45"/>
      <c r="Q27910" s="38"/>
      <c r="Y27910" s="38"/>
    </row>
    <row r="27911" spans="5:25">
      <c r="E27911" s="45"/>
      <c r="H27911" s="45"/>
      <c r="Q27911" s="38"/>
      <c r="Y27911" s="38"/>
    </row>
    <row r="27912" spans="5:25">
      <c r="E27912" s="45"/>
      <c r="H27912" s="45"/>
      <c r="Q27912" s="38"/>
      <c r="Y27912" s="38"/>
    </row>
    <row r="27913" spans="5:25">
      <c r="E27913" s="45"/>
      <c r="H27913" s="45"/>
      <c r="Q27913" s="38"/>
      <c r="Y27913" s="38"/>
    </row>
    <row r="27914" spans="5:25">
      <c r="E27914" s="45"/>
      <c r="H27914" s="45"/>
      <c r="Q27914" s="38"/>
      <c r="Y27914" s="38"/>
    </row>
    <row r="27915" spans="5:25">
      <c r="E27915" s="45"/>
      <c r="H27915" s="45"/>
      <c r="Q27915" s="38"/>
      <c r="Y27915" s="38"/>
    </row>
    <row r="27916" spans="5:25">
      <c r="E27916" s="45"/>
      <c r="H27916" s="45"/>
      <c r="Q27916" s="38"/>
      <c r="Y27916" s="38"/>
    </row>
    <row r="27917" spans="5:25">
      <c r="E27917" s="45"/>
      <c r="H27917" s="45"/>
      <c r="Q27917" s="38"/>
      <c r="Y27917" s="38"/>
    </row>
    <row r="27918" spans="5:25">
      <c r="E27918" s="45"/>
      <c r="H27918" s="45"/>
      <c r="Q27918" s="38"/>
      <c r="Y27918" s="38"/>
    </row>
    <row r="27919" spans="5:25">
      <c r="E27919" s="45"/>
      <c r="H27919" s="45"/>
      <c r="Q27919" s="38"/>
      <c r="Y27919" s="38"/>
    </row>
    <row r="27920" spans="5:25">
      <c r="E27920" s="45"/>
      <c r="H27920" s="45"/>
      <c r="Q27920" s="38"/>
      <c r="Y27920" s="38"/>
    </row>
    <row r="27921" spans="5:25">
      <c r="E27921" s="45"/>
      <c r="H27921" s="45"/>
      <c r="Q27921" s="38"/>
      <c r="Y27921" s="38"/>
    </row>
    <row r="27922" spans="5:25">
      <c r="E27922" s="45"/>
      <c r="H27922" s="45"/>
      <c r="Q27922" s="38"/>
      <c r="Y27922" s="38"/>
    </row>
    <row r="27923" spans="5:25">
      <c r="E27923" s="45"/>
      <c r="H27923" s="45"/>
      <c r="Q27923" s="38"/>
      <c r="Y27923" s="38"/>
    </row>
    <row r="27924" spans="5:25">
      <c r="E27924" s="45"/>
      <c r="H27924" s="45"/>
      <c r="Q27924" s="38"/>
      <c r="Y27924" s="38"/>
    </row>
    <row r="27925" spans="5:25">
      <c r="E27925" s="45"/>
      <c r="H27925" s="45"/>
      <c r="Q27925" s="38"/>
      <c r="Y27925" s="38"/>
    </row>
    <row r="27926" spans="5:25">
      <c r="E27926" s="45"/>
      <c r="H27926" s="45"/>
      <c r="Q27926" s="38"/>
      <c r="Y27926" s="38"/>
    </row>
    <row r="27927" spans="5:25">
      <c r="E27927" s="45"/>
      <c r="H27927" s="45"/>
      <c r="Q27927" s="38"/>
      <c r="Y27927" s="38"/>
    </row>
    <row r="27928" spans="5:25">
      <c r="E27928" s="45"/>
      <c r="H27928" s="45"/>
      <c r="Q27928" s="38"/>
      <c r="Y27928" s="38"/>
    </row>
    <row r="27929" spans="5:25">
      <c r="E27929" s="45"/>
      <c r="H27929" s="45"/>
      <c r="Q27929" s="38"/>
      <c r="Y27929" s="38"/>
    </row>
    <row r="27930" spans="5:25">
      <c r="E27930" s="45"/>
      <c r="H27930" s="45"/>
      <c r="Q27930" s="38"/>
      <c r="Y27930" s="38"/>
    </row>
    <row r="27931" spans="5:25">
      <c r="E27931" s="45"/>
      <c r="H27931" s="45"/>
      <c r="Q27931" s="38"/>
      <c r="Y27931" s="38"/>
    </row>
    <row r="27932" spans="5:25">
      <c r="E27932" s="45"/>
      <c r="H27932" s="45"/>
      <c r="Q27932" s="38"/>
      <c r="Y27932" s="38"/>
    </row>
    <row r="27933" spans="5:25">
      <c r="E27933" s="45"/>
      <c r="H27933" s="45"/>
      <c r="Q27933" s="38"/>
      <c r="Y27933" s="38"/>
    </row>
    <row r="27934" spans="5:25">
      <c r="E27934" s="45"/>
      <c r="H27934" s="45"/>
      <c r="Q27934" s="38"/>
      <c r="Y27934" s="38"/>
    </row>
    <row r="27935" spans="5:25">
      <c r="E27935" s="45"/>
      <c r="H27935" s="45"/>
      <c r="Q27935" s="38"/>
      <c r="Y27935" s="38"/>
    </row>
    <row r="27936" spans="5:25">
      <c r="E27936" s="45"/>
      <c r="H27936" s="45"/>
      <c r="Q27936" s="38"/>
      <c r="Y27936" s="38"/>
    </row>
    <row r="27937" spans="5:25">
      <c r="E27937" s="45"/>
      <c r="H27937" s="45"/>
      <c r="Q27937" s="38"/>
      <c r="Y27937" s="38"/>
    </row>
    <row r="27938" spans="5:25">
      <c r="E27938" s="45"/>
      <c r="H27938" s="45"/>
      <c r="Q27938" s="38"/>
      <c r="Y27938" s="38"/>
    </row>
    <row r="27939" spans="5:25">
      <c r="E27939" s="45"/>
      <c r="H27939" s="45"/>
      <c r="Q27939" s="38"/>
      <c r="Y27939" s="38"/>
    </row>
    <row r="27940" spans="5:25">
      <c r="E27940" s="45"/>
      <c r="H27940" s="45"/>
      <c r="Q27940" s="38"/>
      <c r="Y27940" s="38"/>
    </row>
    <row r="27941" spans="5:25">
      <c r="E27941" s="45"/>
      <c r="H27941" s="45"/>
      <c r="Q27941" s="38"/>
      <c r="Y27941" s="38"/>
    </row>
    <row r="27942" spans="5:25">
      <c r="E27942" s="45"/>
      <c r="H27942" s="45"/>
      <c r="Q27942" s="38"/>
      <c r="Y27942" s="38"/>
    </row>
    <row r="27943" spans="5:25">
      <c r="E27943" s="45"/>
      <c r="H27943" s="45"/>
      <c r="Q27943" s="38"/>
      <c r="Y27943" s="38"/>
    </row>
    <row r="27944" spans="5:25">
      <c r="E27944" s="45"/>
      <c r="H27944" s="45"/>
      <c r="Q27944" s="38"/>
      <c r="Y27944" s="38"/>
    </row>
    <row r="27945" spans="5:25">
      <c r="E27945" s="45"/>
      <c r="H27945" s="45"/>
      <c r="Q27945" s="38"/>
      <c r="Y27945" s="38"/>
    </row>
    <row r="27946" spans="5:25">
      <c r="E27946" s="45"/>
      <c r="H27946" s="45"/>
      <c r="Q27946" s="38"/>
      <c r="Y27946" s="38"/>
    </row>
    <row r="27947" spans="5:25">
      <c r="E27947" s="45"/>
      <c r="H27947" s="45"/>
      <c r="Q27947" s="38"/>
      <c r="Y27947" s="38"/>
    </row>
    <row r="27948" spans="5:25">
      <c r="E27948" s="45"/>
      <c r="H27948" s="45"/>
      <c r="Q27948" s="38"/>
      <c r="Y27948" s="38"/>
    </row>
    <row r="27949" spans="5:25">
      <c r="E27949" s="45"/>
      <c r="H27949" s="45"/>
      <c r="Q27949" s="38"/>
      <c r="Y27949" s="38"/>
    </row>
    <row r="27950" spans="5:25">
      <c r="E27950" s="45"/>
      <c r="H27950" s="45"/>
      <c r="Q27950" s="38"/>
      <c r="Y27950" s="38"/>
    </row>
    <row r="27951" spans="5:25">
      <c r="E27951" s="45"/>
      <c r="H27951" s="45"/>
      <c r="Q27951" s="38"/>
      <c r="Y27951" s="38"/>
    </row>
    <row r="27952" spans="5:25">
      <c r="E27952" s="45"/>
      <c r="H27952" s="45"/>
      <c r="Q27952" s="38"/>
      <c r="Y27952" s="38"/>
    </row>
    <row r="27953" spans="5:25">
      <c r="E27953" s="45"/>
      <c r="H27953" s="45"/>
      <c r="Q27953" s="38"/>
      <c r="Y27953" s="38"/>
    </row>
    <row r="27954" spans="5:25">
      <c r="E27954" s="45"/>
      <c r="H27954" s="45"/>
      <c r="Q27954" s="38"/>
      <c r="Y27954" s="38"/>
    </row>
    <row r="27955" spans="5:25">
      <c r="E27955" s="45"/>
      <c r="H27955" s="45"/>
      <c r="Q27955" s="38"/>
      <c r="Y27955" s="38"/>
    </row>
    <row r="27956" spans="5:25">
      <c r="E27956" s="45"/>
      <c r="H27956" s="45"/>
      <c r="Q27956" s="38"/>
      <c r="Y27956" s="38"/>
    </row>
    <row r="27957" spans="5:25">
      <c r="E27957" s="45"/>
      <c r="H27957" s="45"/>
      <c r="Q27957" s="38"/>
      <c r="Y27957" s="38"/>
    </row>
    <row r="27958" spans="5:25">
      <c r="E27958" s="45"/>
      <c r="H27958" s="45"/>
      <c r="Q27958" s="38"/>
      <c r="Y27958" s="38"/>
    </row>
    <row r="27959" spans="5:25">
      <c r="E27959" s="45"/>
      <c r="H27959" s="45"/>
      <c r="Q27959" s="38"/>
      <c r="Y27959" s="38"/>
    </row>
    <row r="27960" spans="5:25">
      <c r="E27960" s="45"/>
      <c r="H27960" s="45"/>
      <c r="Q27960" s="38"/>
      <c r="Y27960" s="38"/>
    </row>
    <row r="27961" spans="5:25">
      <c r="E27961" s="45"/>
      <c r="H27961" s="45"/>
      <c r="Q27961" s="38"/>
      <c r="Y27961" s="38"/>
    </row>
    <row r="27962" spans="5:25">
      <c r="E27962" s="45"/>
      <c r="H27962" s="45"/>
      <c r="Q27962" s="38"/>
      <c r="Y27962" s="38"/>
    </row>
    <row r="27963" spans="5:25">
      <c r="E27963" s="45"/>
      <c r="H27963" s="45"/>
      <c r="Q27963" s="38"/>
      <c r="Y27963" s="38"/>
    </row>
    <row r="27964" spans="5:25">
      <c r="E27964" s="45"/>
      <c r="H27964" s="45"/>
      <c r="Q27964" s="38"/>
      <c r="Y27964" s="38"/>
    </row>
    <row r="27965" spans="5:25">
      <c r="E27965" s="45"/>
      <c r="H27965" s="45"/>
      <c r="Q27965" s="38"/>
      <c r="Y27965" s="38"/>
    </row>
    <row r="27966" spans="5:25">
      <c r="E27966" s="45"/>
      <c r="H27966" s="45"/>
      <c r="Q27966" s="38"/>
      <c r="Y27966" s="38"/>
    </row>
    <row r="27967" spans="5:25">
      <c r="E27967" s="45"/>
      <c r="H27967" s="45"/>
      <c r="Q27967" s="38"/>
      <c r="Y27967" s="38"/>
    </row>
    <row r="27968" spans="5:25">
      <c r="E27968" s="45"/>
      <c r="H27968" s="45"/>
      <c r="Q27968" s="38"/>
      <c r="Y27968" s="38"/>
    </row>
    <row r="27969" spans="5:25">
      <c r="E27969" s="45"/>
      <c r="H27969" s="45"/>
      <c r="Q27969" s="38"/>
      <c r="Y27969" s="38"/>
    </row>
    <row r="27970" spans="5:25">
      <c r="E27970" s="45"/>
      <c r="H27970" s="45"/>
      <c r="Q27970" s="38"/>
      <c r="Y27970" s="38"/>
    </row>
    <row r="27971" spans="5:25">
      <c r="E27971" s="45"/>
      <c r="H27971" s="45"/>
      <c r="Q27971" s="38"/>
      <c r="Y27971" s="38"/>
    </row>
    <row r="27972" spans="5:25">
      <c r="E27972" s="45"/>
      <c r="H27972" s="45"/>
      <c r="Q27972" s="38"/>
      <c r="Y27972" s="38"/>
    </row>
    <row r="27973" spans="5:25">
      <c r="E27973" s="45"/>
      <c r="H27973" s="45"/>
      <c r="Q27973" s="38"/>
      <c r="Y27973" s="38"/>
    </row>
    <row r="27974" spans="5:25">
      <c r="E27974" s="45"/>
      <c r="H27974" s="45"/>
      <c r="Q27974" s="38"/>
      <c r="Y27974" s="38"/>
    </row>
    <row r="27975" spans="5:25">
      <c r="E27975" s="45"/>
      <c r="H27975" s="45"/>
      <c r="Q27975" s="38"/>
      <c r="Y27975" s="38"/>
    </row>
    <row r="27976" spans="5:25">
      <c r="E27976" s="45"/>
      <c r="H27976" s="45"/>
      <c r="Q27976" s="38"/>
      <c r="Y27976" s="38"/>
    </row>
    <row r="27977" spans="5:25">
      <c r="E27977" s="45"/>
      <c r="H27977" s="45"/>
      <c r="Q27977" s="38"/>
      <c r="Y27977" s="38"/>
    </row>
    <row r="27978" spans="5:25">
      <c r="E27978" s="45"/>
      <c r="H27978" s="45"/>
      <c r="Q27978" s="38"/>
      <c r="Y27978" s="38"/>
    </row>
    <row r="27979" spans="5:25">
      <c r="E27979" s="45"/>
      <c r="H27979" s="45"/>
      <c r="Q27979" s="38"/>
      <c r="Y27979" s="38"/>
    </row>
    <row r="27980" spans="5:25">
      <c r="E27980" s="45"/>
      <c r="H27980" s="45"/>
      <c r="Q27980" s="38"/>
      <c r="Y27980" s="38"/>
    </row>
    <row r="27981" spans="5:25">
      <c r="E27981" s="45"/>
      <c r="H27981" s="45"/>
      <c r="Q27981" s="38"/>
      <c r="Y27981" s="38"/>
    </row>
    <row r="27982" spans="5:25">
      <c r="E27982" s="45"/>
      <c r="H27982" s="45"/>
      <c r="Q27982" s="38"/>
      <c r="Y27982" s="38"/>
    </row>
    <row r="27983" spans="5:25">
      <c r="E27983" s="45"/>
      <c r="H27983" s="45"/>
      <c r="Q27983" s="38"/>
      <c r="Y27983" s="38"/>
    </row>
    <row r="27984" spans="5:25">
      <c r="E27984" s="45"/>
      <c r="H27984" s="45"/>
      <c r="Q27984" s="38"/>
      <c r="Y27984" s="38"/>
    </row>
    <row r="27985" spans="5:25">
      <c r="E27985" s="45"/>
      <c r="H27985" s="45"/>
      <c r="Q27985" s="38"/>
      <c r="Y27985" s="38"/>
    </row>
    <row r="27986" spans="5:25">
      <c r="E27986" s="45"/>
      <c r="H27986" s="45"/>
      <c r="Q27986" s="38"/>
      <c r="Y27986" s="38"/>
    </row>
    <row r="27987" spans="5:25">
      <c r="E27987" s="45"/>
      <c r="H27987" s="45"/>
      <c r="Q27987" s="38"/>
      <c r="Y27987" s="38"/>
    </row>
    <row r="27988" spans="5:25">
      <c r="E27988" s="45"/>
      <c r="H27988" s="45"/>
      <c r="Q27988" s="38"/>
      <c r="Y27988" s="38"/>
    </row>
    <row r="27989" spans="5:25">
      <c r="E27989" s="45"/>
      <c r="H27989" s="45"/>
      <c r="Q27989" s="38"/>
      <c r="Y27989" s="38"/>
    </row>
    <row r="27990" spans="5:25">
      <c r="E27990" s="45"/>
      <c r="H27990" s="45"/>
      <c r="Q27990" s="38"/>
      <c r="Y27990" s="38"/>
    </row>
    <row r="27991" spans="5:25">
      <c r="E27991" s="45"/>
      <c r="H27991" s="45"/>
      <c r="Q27991" s="38"/>
      <c r="Y27991" s="38"/>
    </row>
    <row r="27992" spans="5:25">
      <c r="E27992" s="45"/>
      <c r="H27992" s="45"/>
      <c r="Q27992" s="38"/>
      <c r="Y27992" s="38"/>
    </row>
    <row r="27993" spans="5:25">
      <c r="E27993" s="45"/>
      <c r="H27993" s="45"/>
      <c r="Q27993" s="38"/>
      <c r="Y27993" s="38"/>
    </row>
    <row r="27994" spans="5:25">
      <c r="E27994" s="45"/>
      <c r="H27994" s="45"/>
      <c r="Q27994" s="38"/>
      <c r="Y27994" s="38"/>
    </row>
    <row r="27995" spans="5:25">
      <c r="E27995" s="45"/>
      <c r="H27995" s="45"/>
      <c r="Q27995" s="38"/>
      <c r="Y27995" s="38"/>
    </row>
    <row r="27996" spans="5:25">
      <c r="E27996" s="45"/>
      <c r="H27996" s="45"/>
      <c r="Q27996" s="38"/>
      <c r="Y27996" s="38"/>
    </row>
    <row r="27997" spans="5:25">
      <c r="E27997" s="45"/>
      <c r="H27997" s="45"/>
      <c r="Q27997" s="38"/>
      <c r="Y27997" s="38"/>
    </row>
    <row r="27998" spans="5:25">
      <c r="E27998" s="45"/>
      <c r="H27998" s="45"/>
      <c r="Q27998" s="38"/>
      <c r="Y27998" s="38"/>
    </row>
    <row r="27999" spans="5:25">
      <c r="E27999" s="45"/>
      <c r="H27999" s="45"/>
      <c r="Q27999" s="38"/>
      <c r="Y27999" s="38"/>
    </row>
    <row r="28000" spans="5:25">
      <c r="E28000" s="45"/>
      <c r="H28000" s="45"/>
      <c r="Q28000" s="38"/>
      <c r="Y28000" s="38"/>
    </row>
    <row r="28001" spans="5:25">
      <c r="E28001" s="45"/>
      <c r="H28001" s="45"/>
      <c r="Q28001" s="38"/>
      <c r="Y28001" s="38"/>
    </row>
    <row r="28002" spans="5:25">
      <c r="E28002" s="45"/>
      <c r="H28002" s="45"/>
      <c r="Q28002" s="38"/>
      <c r="Y28002" s="38"/>
    </row>
    <row r="28003" spans="5:25">
      <c r="E28003" s="45"/>
      <c r="H28003" s="45"/>
      <c r="Q28003" s="38"/>
      <c r="Y28003" s="38"/>
    </row>
    <row r="28004" spans="5:25">
      <c r="E28004" s="45"/>
      <c r="H28004" s="45"/>
      <c r="Q28004" s="38"/>
      <c r="Y28004" s="38"/>
    </row>
    <row r="28005" spans="5:25">
      <c r="E28005" s="45"/>
      <c r="H28005" s="45"/>
      <c r="Q28005" s="38"/>
      <c r="Y28005" s="38"/>
    </row>
    <row r="28006" spans="5:25">
      <c r="E28006" s="45"/>
      <c r="H28006" s="45"/>
      <c r="Q28006" s="38"/>
      <c r="Y28006" s="38"/>
    </row>
    <row r="28007" spans="5:25">
      <c r="E28007" s="45"/>
      <c r="H28007" s="45"/>
      <c r="Q28007" s="38"/>
      <c r="Y28007" s="38"/>
    </row>
    <row r="28008" spans="5:25">
      <c r="E28008" s="45"/>
      <c r="H28008" s="45"/>
      <c r="Q28008" s="38"/>
      <c r="Y28008" s="38"/>
    </row>
    <row r="28009" spans="5:25">
      <c r="E28009" s="45"/>
      <c r="H28009" s="45"/>
      <c r="Q28009" s="38"/>
      <c r="Y28009" s="38"/>
    </row>
    <row r="28010" spans="5:25">
      <c r="E28010" s="45"/>
      <c r="H28010" s="45"/>
      <c r="Q28010" s="38"/>
      <c r="Y28010" s="38"/>
    </row>
    <row r="28011" spans="5:25">
      <c r="E28011" s="45"/>
      <c r="H28011" s="45"/>
      <c r="Q28011" s="38"/>
      <c r="Y28011" s="38"/>
    </row>
    <row r="28012" spans="5:25">
      <c r="E28012" s="45"/>
      <c r="H28012" s="45"/>
      <c r="Q28012" s="38"/>
      <c r="Y28012" s="38"/>
    </row>
    <row r="28013" spans="5:25">
      <c r="E28013" s="45"/>
      <c r="H28013" s="45"/>
      <c r="Q28013" s="38"/>
      <c r="Y28013" s="38"/>
    </row>
    <row r="28014" spans="5:25">
      <c r="E28014" s="45"/>
      <c r="H28014" s="45"/>
      <c r="Q28014" s="38"/>
      <c r="Y28014" s="38"/>
    </row>
    <row r="28015" spans="5:25">
      <c r="E28015" s="45"/>
      <c r="H28015" s="45"/>
      <c r="Q28015" s="38"/>
      <c r="Y28015" s="38"/>
    </row>
    <row r="28016" spans="5:25">
      <c r="E28016" s="45"/>
      <c r="H28016" s="45"/>
      <c r="Q28016" s="38"/>
      <c r="Y28016" s="38"/>
    </row>
    <row r="28017" spans="5:25">
      <c r="E28017" s="45"/>
      <c r="H28017" s="45"/>
      <c r="Q28017" s="38"/>
      <c r="Y28017" s="38"/>
    </row>
    <row r="28018" spans="5:25">
      <c r="E28018" s="45"/>
      <c r="H28018" s="45"/>
      <c r="Q28018" s="38"/>
      <c r="Y28018" s="38"/>
    </row>
    <row r="28019" spans="5:25">
      <c r="E28019" s="45"/>
      <c r="H28019" s="45"/>
      <c r="Q28019" s="38"/>
      <c r="Y28019" s="38"/>
    </row>
    <row r="28020" spans="5:25">
      <c r="E28020" s="45"/>
      <c r="H28020" s="45"/>
      <c r="Q28020" s="38"/>
      <c r="Y28020" s="38"/>
    </row>
    <row r="28021" spans="5:25">
      <c r="E28021" s="45"/>
      <c r="H28021" s="45"/>
      <c r="Q28021" s="38"/>
      <c r="Y28021" s="38"/>
    </row>
    <row r="28022" spans="5:25">
      <c r="E28022" s="45"/>
      <c r="H28022" s="45"/>
      <c r="Q28022" s="38"/>
      <c r="Y28022" s="38"/>
    </row>
    <row r="28023" spans="5:25">
      <c r="E28023" s="45"/>
      <c r="H28023" s="45"/>
      <c r="Q28023" s="38"/>
      <c r="Y28023" s="38"/>
    </row>
    <row r="28024" spans="5:25">
      <c r="E28024" s="45"/>
      <c r="H28024" s="45"/>
      <c r="Q28024" s="38"/>
      <c r="Y28024" s="38"/>
    </row>
    <row r="28025" spans="5:25">
      <c r="E28025" s="45"/>
      <c r="H28025" s="45"/>
      <c r="Q28025" s="38"/>
      <c r="Y28025" s="38"/>
    </row>
    <row r="28026" spans="5:25">
      <c r="E28026" s="45"/>
      <c r="H28026" s="45"/>
      <c r="Q28026" s="38"/>
      <c r="Y28026" s="38"/>
    </row>
    <row r="28027" spans="5:25">
      <c r="E28027" s="45"/>
      <c r="H28027" s="45"/>
      <c r="Q28027" s="38"/>
      <c r="Y28027" s="38"/>
    </row>
    <row r="28028" spans="5:25">
      <c r="E28028" s="45"/>
      <c r="H28028" s="45"/>
      <c r="Q28028" s="38"/>
      <c r="Y28028" s="38"/>
    </row>
    <row r="28029" spans="5:25">
      <c r="E28029" s="45"/>
      <c r="H28029" s="45"/>
      <c r="Q28029" s="38"/>
      <c r="Y28029" s="38"/>
    </row>
    <row r="28030" spans="5:25">
      <c r="E28030" s="45"/>
      <c r="H28030" s="45"/>
      <c r="Q28030" s="38"/>
      <c r="Y28030" s="38"/>
    </row>
    <row r="28031" spans="5:25">
      <c r="E28031" s="45"/>
      <c r="H28031" s="45"/>
      <c r="Q28031" s="38"/>
      <c r="Y28031" s="38"/>
    </row>
    <row r="28032" spans="5:25">
      <c r="E28032" s="45"/>
      <c r="H28032" s="45"/>
      <c r="Q28032" s="38"/>
      <c r="Y28032" s="38"/>
    </row>
    <row r="28033" spans="5:25">
      <c r="E28033" s="45"/>
      <c r="H28033" s="45"/>
      <c r="Q28033" s="38"/>
      <c r="Y28033" s="38"/>
    </row>
    <row r="28034" spans="5:25">
      <c r="E28034" s="45"/>
      <c r="H28034" s="45"/>
      <c r="Q28034" s="38"/>
      <c r="Y28034" s="38"/>
    </row>
    <row r="28035" spans="5:25">
      <c r="E28035" s="45"/>
      <c r="H28035" s="45"/>
      <c r="Q28035" s="38"/>
      <c r="Y28035" s="38"/>
    </row>
    <row r="28036" spans="5:25">
      <c r="E28036" s="45"/>
      <c r="H28036" s="45"/>
      <c r="Q28036" s="38"/>
      <c r="Y28036" s="38"/>
    </row>
    <row r="28037" spans="5:25">
      <c r="E28037" s="45"/>
      <c r="H28037" s="45"/>
      <c r="Q28037" s="38"/>
      <c r="Y28037" s="38"/>
    </row>
    <row r="28038" spans="5:25">
      <c r="E28038" s="45"/>
      <c r="H28038" s="45"/>
      <c r="Q28038" s="38"/>
      <c r="Y28038" s="38"/>
    </row>
    <row r="28039" spans="5:25">
      <c r="E28039" s="45"/>
      <c r="H28039" s="45"/>
      <c r="Q28039" s="38"/>
      <c r="Y28039" s="38"/>
    </row>
    <row r="28040" spans="5:25">
      <c r="E28040" s="45"/>
      <c r="H28040" s="45"/>
      <c r="Q28040" s="38"/>
      <c r="Y28040" s="38"/>
    </row>
    <row r="28041" spans="5:25">
      <c r="E28041" s="45"/>
      <c r="H28041" s="45"/>
      <c r="Q28041" s="38"/>
      <c r="Y28041" s="38"/>
    </row>
    <row r="28042" spans="5:25">
      <c r="E28042" s="45"/>
      <c r="H28042" s="45"/>
      <c r="Q28042" s="38"/>
      <c r="Y28042" s="38"/>
    </row>
    <row r="28043" spans="5:25">
      <c r="E28043" s="45"/>
      <c r="H28043" s="45"/>
      <c r="Q28043" s="38"/>
      <c r="Y28043" s="38"/>
    </row>
    <row r="28044" spans="5:25">
      <c r="E28044" s="45"/>
      <c r="H28044" s="45"/>
      <c r="Q28044" s="38"/>
      <c r="Y28044" s="38"/>
    </row>
    <row r="28045" spans="5:25">
      <c r="E28045" s="45"/>
      <c r="H28045" s="45"/>
      <c r="Q28045" s="38"/>
      <c r="Y28045" s="38"/>
    </row>
    <row r="28046" spans="5:25">
      <c r="E28046" s="45"/>
      <c r="H28046" s="45"/>
      <c r="Q28046" s="38"/>
      <c r="Y28046" s="38"/>
    </row>
    <row r="28047" spans="5:25">
      <c r="E28047" s="45"/>
      <c r="H28047" s="45"/>
      <c r="Q28047" s="38"/>
      <c r="Y28047" s="38"/>
    </row>
    <row r="28048" spans="5:25">
      <c r="E28048" s="45"/>
      <c r="H28048" s="45"/>
      <c r="Q28048" s="38"/>
      <c r="Y28048" s="38"/>
    </row>
    <row r="28049" spans="5:25">
      <c r="E28049" s="45"/>
      <c r="H28049" s="45"/>
      <c r="Q28049" s="38"/>
      <c r="Y28049" s="38"/>
    </row>
    <row r="28050" spans="5:25">
      <c r="E28050" s="45"/>
      <c r="H28050" s="45"/>
      <c r="Q28050" s="38"/>
      <c r="Y28050" s="38"/>
    </row>
    <row r="28051" spans="5:25">
      <c r="E28051" s="45"/>
      <c r="H28051" s="45"/>
      <c r="Q28051" s="38"/>
      <c r="Y28051" s="38"/>
    </row>
    <row r="28052" spans="5:25">
      <c r="E28052" s="45"/>
      <c r="H28052" s="45"/>
      <c r="Q28052" s="38"/>
      <c r="Y28052" s="38"/>
    </row>
    <row r="28053" spans="5:25">
      <c r="E28053" s="45"/>
      <c r="H28053" s="45"/>
      <c r="Q28053" s="38"/>
      <c r="Y28053" s="38"/>
    </row>
    <row r="28054" spans="5:25">
      <c r="E28054" s="45"/>
      <c r="H28054" s="45"/>
      <c r="Q28054" s="38"/>
      <c r="Y28054" s="38"/>
    </row>
    <row r="28055" spans="5:25">
      <c r="E28055" s="45"/>
      <c r="H28055" s="45"/>
      <c r="Q28055" s="38"/>
      <c r="Y28055" s="38"/>
    </row>
    <row r="28056" spans="5:25">
      <c r="E28056" s="45"/>
      <c r="H28056" s="45"/>
      <c r="Q28056" s="38"/>
      <c r="Y28056" s="38"/>
    </row>
    <row r="28057" spans="5:25">
      <c r="E28057" s="45"/>
      <c r="H28057" s="45"/>
      <c r="Q28057" s="38"/>
      <c r="Y28057" s="38"/>
    </row>
    <row r="28058" spans="5:25">
      <c r="E28058" s="45"/>
      <c r="H28058" s="45"/>
      <c r="Q28058" s="38"/>
      <c r="Y28058" s="38"/>
    </row>
    <row r="28059" spans="5:25">
      <c r="E28059" s="45"/>
      <c r="H28059" s="45"/>
      <c r="Q28059" s="38"/>
      <c r="Y28059" s="38"/>
    </row>
    <row r="28060" spans="5:25">
      <c r="E28060" s="45"/>
      <c r="H28060" s="45"/>
      <c r="Q28060" s="38"/>
      <c r="Y28060" s="38"/>
    </row>
    <row r="28061" spans="5:25">
      <c r="E28061" s="45"/>
      <c r="H28061" s="45"/>
      <c r="Q28061" s="38"/>
      <c r="Y28061" s="38"/>
    </row>
    <row r="28062" spans="5:25">
      <c r="E28062" s="45"/>
      <c r="H28062" s="45"/>
      <c r="Q28062" s="38"/>
      <c r="Y28062" s="38"/>
    </row>
    <row r="28063" spans="5:25">
      <c r="E28063" s="45"/>
      <c r="H28063" s="45"/>
      <c r="Q28063" s="38"/>
      <c r="Y28063" s="38"/>
    </row>
    <row r="28064" spans="5:25">
      <c r="E28064" s="45"/>
      <c r="H28064" s="45"/>
      <c r="Q28064" s="38"/>
      <c r="Y28064" s="38"/>
    </row>
    <row r="28065" spans="5:25">
      <c r="E28065" s="45"/>
      <c r="H28065" s="45"/>
      <c r="Q28065" s="38"/>
      <c r="Y28065" s="38"/>
    </row>
    <row r="28066" spans="5:25">
      <c r="E28066" s="45"/>
      <c r="H28066" s="45"/>
      <c r="Q28066" s="38"/>
      <c r="Y28066" s="38"/>
    </row>
    <row r="28067" spans="5:25">
      <c r="E28067" s="45"/>
      <c r="H28067" s="45"/>
      <c r="Q28067" s="38"/>
      <c r="Y28067" s="38"/>
    </row>
    <row r="28068" spans="5:25">
      <c r="E28068" s="45"/>
      <c r="H28068" s="45"/>
      <c r="Q28068" s="38"/>
      <c r="Y28068" s="38"/>
    </row>
    <row r="28069" spans="5:25">
      <c r="E28069" s="45"/>
      <c r="H28069" s="45"/>
      <c r="Q28069" s="38"/>
      <c r="Y28069" s="38"/>
    </row>
    <row r="28070" spans="5:25">
      <c r="E28070" s="45"/>
      <c r="H28070" s="45"/>
      <c r="Q28070" s="38"/>
      <c r="Y28070" s="38"/>
    </row>
    <row r="28071" spans="5:25">
      <c r="E28071" s="45"/>
      <c r="H28071" s="45"/>
      <c r="Q28071" s="38"/>
      <c r="Y28071" s="38"/>
    </row>
    <row r="28072" spans="5:25">
      <c r="E28072" s="45"/>
      <c r="H28072" s="45"/>
      <c r="Q28072" s="38"/>
      <c r="Y28072" s="38"/>
    </row>
    <row r="28073" spans="5:25">
      <c r="E28073" s="45"/>
      <c r="H28073" s="45"/>
      <c r="Q28073" s="38"/>
      <c r="Y28073" s="38"/>
    </row>
    <row r="28074" spans="5:25">
      <c r="E28074" s="45"/>
      <c r="H28074" s="45"/>
      <c r="Q28074" s="38"/>
      <c r="Y28074" s="38"/>
    </row>
    <row r="28075" spans="5:25">
      <c r="E28075" s="45"/>
      <c r="H28075" s="45"/>
      <c r="Q28075" s="38"/>
      <c r="Y28075" s="38"/>
    </row>
    <row r="28076" spans="5:25">
      <c r="E28076" s="45"/>
      <c r="H28076" s="45"/>
      <c r="Q28076" s="38"/>
      <c r="Y28076" s="38"/>
    </row>
    <row r="28077" spans="5:25">
      <c r="E28077" s="45"/>
      <c r="H28077" s="45"/>
      <c r="Q28077" s="38"/>
      <c r="Y28077" s="38"/>
    </row>
    <row r="28078" spans="5:25">
      <c r="E28078" s="45"/>
      <c r="H28078" s="45"/>
      <c r="Q28078" s="38"/>
      <c r="Y28078" s="38"/>
    </row>
    <row r="28079" spans="5:25">
      <c r="E28079" s="45"/>
      <c r="H28079" s="45"/>
      <c r="Q28079" s="38"/>
      <c r="Y28079" s="38"/>
    </row>
    <row r="28080" spans="5:25">
      <c r="E28080" s="45"/>
      <c r="H28080" s="45"/>
      <c r="Q28080" s="38"/>
      <c r="Y28080" s="38"/>
    </row>
    <row r="28081" spans="5:25">
      <c r="E28081" s="45"/>
      <c r="H28081" s="45"/>
      <c r="Q28081" s="38"/>
      <c r="Y28081" s="38"/>
    </row>
    <row r="28082" spans="5:25">
      <c r="E28082" s="45"/>
      <c r="H28082" s="45"/>
      <c r="Q28082" s="38"/>
      <c r="Y28082" s="38"/>
    </row>
    <row r="28083" spans="5:25">
      <c r="E28083" s="45"/>
      <c r="H28083" s="45"/>
      <c r="Q28083" s="38"/>
      <c r="Y28083" s="38"/>
    </row>
    <row r="28084" spans="5:25">
      <c r="E28084" s="45"/>
      <c r="H28084" s="45"/>
      <c r="Q28084" s="38"/>
      <c r="Y28084" s="38"/>
    </row>
    <row r="28085" spans="5:25">
      <c r="E28085" s="45"/>
      <c r="H28085" s="45"/>
      <c r="Q28085" s="38"/>
      <c r="Y28085" s="38"/>
    </row>
    <row r="28086" spans="5:25">
      <c r="E28086" s="45"/>
      <c r="H28086" s="45"/>
      <c r="Q28086" s="38"/>
      <c r="Y28086" s="38"/>
    </row>
    <row r="28087" spans="5:25">
      <c r="E28087" s="45"/>
      <c r="H28087" s="45"/>
      <c r="Q28087" s="38"/>
      <c r="Y28087" s="38"/>
    </row>
    <row r="28088" spans="5:25">
      <c r="E28088" s="45"/>
      <c r="H28088" s="45"/>
      <c r="Q28088" s="38"/>
      <c r="Y28088" s="38"/>
    </row>
    <row r="28089" spans="5:25">
      <c r="E28089" s="45"/>
      <c r="H28089" s="45"/>
      <c r="Q28089" s="38"/>
      <c r="Y28089" s="38"/>
    </row>
    <row r="28090" spans="5:25">
      <c r="E28090" s="45"/>
      <c r="H28090" s="45"/>
      <c r="Q28090" s="38"/>
      <c r="Y28090" s="38"/>
    </row>
    <row r="28091" spans="5:25">
      <c r="E28091" s="45"/>
      <c r="H28091" s="45"/>
      <c r="Q28091" s="38"/>
      <c r="Y28091" s="38"/>
    </row>
    <row r="28092" spans="5:25">
      <c r="E28092" s="45"/>
      <c r="H28092" s="45"/>
      <c r="Q28092" s="38"/>
      <c r="Y28092" s="38"/>
    </row>
    <row r="28093" spans="5:25">
      <c r="E28093" s="45"/>
      <c r="H28093" s="45"/>
      <c r="Q28093" s="38"/>
      <c r="Y28093" s="38"/>
    </row>
    <row r="28094" spans="5:25">
      <c r="E28094" s="45"/>
      <c r="H28094" s="45"/>
      <c r="Q28094" s="38"/>
      <c r="Y28094" s="38"/>
    </row>
    <row r="28095" spans="5:25">
      <c r="E28095" s="45"/>
      <c r="H28095" s="45"/>
      <c r="Q28095" s="38"/>
      <c r="Y28095" s="38"/>
    </row>
    <row r="28096" spans="5:25">
      <c r="E28096" s="45"/>
      <c r="H28096" s="45"/>
      <c r="Q28096" s="38"/>
      <c r="Y28096" s="38"/>
    </row>
    <row r="28097" spans="5:25">
      <c r="E28097" s="45"/>
      <c r="H28097" s="45"/>
      <c r="Q28097" s="38"/>
      <c r="Y28097" s="38"/>
    </row>
    <row r="28098" spans="5:25">
      <c r="E28098" s="45"/>
      <c r="H28098" s="45"/>
      <c r="Q28098" s="38"/>
      <c r="Y28098" s="38"/>
    </row>
    <row r="28099" spans="5:25">
      <c r="E28099" s="45"/>
      <c r="H28099" s="45"/>
      <c r="Q28099" s="38"/>
      <c r="Y28099" s="38"/>
    </row>
    <row r="28100" spans="5:25">
      <c r="E28100" s="45"/>
      <c r="H28100" s="45"/>
      <c r="Q28100" s="38"/>
      <c r="Y28100" s="38"/>
    </row>
    <row r="28101" spans="5:25">
      <c r="E28101" s="45"/>
      <c r="H28101" s="45"/>
      <c r="Q28101" s="38"/>
      <c r="Y28101" s="38"/>
    </row>
    <row r="28102" spans="5:25">
      <c r="E28102" s="45"/>
      <c r="H28102" s="45"/>
      <c r="Q28102" s="38"/>
      <c r="Y28102" s="38"/>
    </row>
    <row r="28103" spans="5:25">
      <c r="E28103" s="45"/>
      <c r="H28103" s="45"/>
      <c r="Q28103" s="38"/>
      <c r="Y28103" s="38"/>
    </row>
    <row r="28104" spans="5:25">
      <c r="E28104" s="45"/>
      <c r="H28104" s="45"/>
      <c r="Q28104" s="38"/>
      <c r="Y28104" s="38"/>
    </row>
    <row r="28105" spans="5:25">
      <c r="E28105" s="45"/>
      <c r="H28105" s="45"/>
      <c r="Q28105" s="38"/>
      <c r="Y28105" s="38"/>
    </row>
    <row r="28106" spans="5:25">
      <c r="E28106" s="45"/>
      <c r="H28106" s="45"/>
      <c r="Q28106" s="38"/>
      <c r="Y28106" s="38"/>
    </row>
    <row r="28107" spans="5:25">
      <c r="E28107" s="45"/>
      <c r="H28107" s="45"/>
      <c r="Q28107" s="38"/>
      <c r="Y28107" s="38"/>
    </row>
    <row r="28108" spans="5:25">
      <c r="E28108" s="45"/>
      <c r="H28108" s="45"/>
      <c r="Q28108" s="38"/>
      <c r="Y28108" s="38"/>
    </row>
    <row r="28109" spans="5:25">
      <c r="E28109" s="45"/>
      <c r="H28109" s="45"/>
      <c r="Q28109" s="38"/>
      <c r="Y28109" s="38"/>
    </row>
    <row r="28110" spans="5:25">
      <c r="E28110" s="45"/>
      <c r="H28110" s="45"/>
      <c r="Q28110" s="38"/>
      <c r="Y28110" s="38"/>
    </row>
    <row r="28111" spans="5:25">
      <c r="E28111" s="45"/>
      <c r="H28111" s="45"/>
      <c r="Q28111" s="38"/>
      <c r="Y28111" s="38"/>
    </row>
    <row r="28112" spans="5:25">
      <c r="E28112" s="45"/>
      <c r="H28112" s="45"/>
      <c r="Q28112" s="38"/>
      <c r="Y28112" s="38"/>
    </row>
    <row r="28113" spans="5:25">
      <c r="E28113" s="45"/>
      <c r="H28113" s="45"/>
      <c r="Q28113" s="38"/>
      <c r="Y28113" s="38"/>
    </row>
    <row r="28114" spans="5:25">
      <c r="E28114" s="45"/>
      <c r="H28114" s="45"/>
      <c r="Q28114" s="38"/>
      <c r="Y28114" s="38"/>
    </row>
    <row r="28115" spans="5:25">
      <c r="E28115" s="45"/>
      <c r="H28115" s="45"/>
      <c r="Q28115" s="38"/>
      <c r="Y28115" s="38"/>
    </row>
    <row r="28116" spans="5:25">
      <c r="E28116" s="45"/>
      <c r="H28116" s="45"/>
      <c r="Q28116" s="38"/>
      <c r="Y28116" s="38"/>
    </row>
    <row r="28117" spans="5:25">
      <c r="E28117" s="45"/>
      <c r="H28117" s="45"/>
      <c r="Q28117" s="38"/>
      <c r="Y28117" s="38"/>
    </row>
    <row r="28118" spans="5:25">
      <c r="E28118" s="45"/>
      <c r="H28118" s="45"/>
      <c r="Q28118" s="38"/>
      <c r="Y28118" s="38"/>
    </row>
    <row r="28119" spans="5:25">
      <c r="E28119" s="45"/>
      <c r="H28119" s="45"/>
      <c r="Q28119" s="38"/>
      <c r="Y28119" s="38"/>
    </row>
    <row r="28120" spans="5:25">
      <c r="E28120" s="45"/>
      <c r="H28120" s="45"/>
      <c r="Q28120" s="38"/>
      <c r="Y28120" s="38"/>
    </row>
    <row r="28121" spans="5:25">
      <c r="E28121" s="45"/>
      <c r="H28121" s="45"/>
      <c r="Q28121" s="38"/>
      <c r="Y28121" s="38"/>
    </row>
    <row r="28122" spans="5:25">
      <c r="E28122" s="45"/>
      <c r="H28122" s="45"/>
      <c r="Q28122" s="38"/>
      <c r="Y28122" s="38"/>
    </row>
    <row r="28123" spans="5:25">
      <c r="E28123" s="45"/>
      <c r="H28123" s="45"/>
      <c r="Q28123" s="38"/>
      <c r="Y28123" s="38"/>
    </row>
    <row r="28124" spans="5:25">
      <c r="E28124" s="45"/>
      <c r="H28124" s="45"/>
      <c r="Q28124" s="38"/>
      <c r="Y28124" s="38"/>
    </row>
    <row r="28125" spans="5:25">
      <c r="E28125" s="45"/>
      <c r="H28125" s="45"/>
      <c r="Q28125" s="38"/>
      <c r="Y28125" s="38"/>
    </row>
    <row r="28126" spans="5:25">
      <c r="E28126" s="45"/>
      <c r="H28126" s="45"/>
      <c r="Q28126" s="38"/>
      <c r="Y28126" s="38"/>
    </row>
    <row r="28127" spans="5:25">
      <c r="E28127" s="45"/>
      <c r="H28127" s="45"/>
      <c r="Q28127" s="38"/>
      <c r="Y28127" s="38"/>
    </row>
    <row r="28128" spans="5:25">
      <c r="E28128" s="45"/>
      <c r="H28128" s="45"/>
      <c r="Q28128" s="38"/>
      <c r="Y28128" s="38"/>
    </row>
    <row r="28129" spans="5:25">
      <c r="E28129" s="45"/>
      <c r="H28129" s="45"/>
      <c r="Q28129" s="38"/>
      <c r="Y28129" s="38"/>
    </row>
    <row r="28130" spans="5:25">
      <c r="E28130" s="45"/>
      <c r="H28130" s="45"/>
      <c r="Q28130" s="38"/>
      <c r="Y28130" s="38"/>
    </row>
    <row r="28131" spans="5:25">
      <c r="E28131" s="45"/>
      <c r="H28131" s="45"/>
      <c r="Q28131" s="38"/>
      <c r="Y28131" s="38"/>
    </row>
    <row r="28132" spans="5:25">
      <c r="E28132" s="45"/>
      <c r="H28132" s="45"/>
      <c r="Q28132" s="38"/>
      <c r="Y28132" s="38"/>
    </row>
    <row r="28133" spans="5:25">
      <c r="E28133" s="45"/>
      <c r="H28133" s="45"/>
      <c r="Q28133" s="38"/>
      <c r="Y28133" s="38"/>
    </row>
    <row r="28134" spans="5:25">
      <c r="E28134" s="45"/>
      <c r="H28134" s="45"/>
      <c r="Q28134" s="38"/>
      <c r="Y28134" s="38"/>
    </row>
    <row r="28135" spans="5:25">
      <c r="E28135" s="45"/>
      <c r="H28135" s="45"/>
      <c r="Q28135" s="38"/>
      <c r="Y28135" s="38"/>
    </row>
    <row r="28136" spans="5:25">
      <c r="E28136" s="45"/>
      <c r="H28136" s="45"/>
      <c r="Q28136" s="38"/>
      <c r="Y28136" s="38"/>
    </row>
    <row r="28137" spans="5:25">
      <c r="E28137" s="45"/>
      <c r="H28137" s="45"/>
      <c r="Q28137" s="38"/>
      <c r="Y28137" s="38"/>
    </row>
    <row r="28138" spans="5:25">
      <c r="E28138" s="45"/>
      <c r="H28138" s="45"/>
      <c r="Q28138" s="38"/>
      <c r="Y28138" s="38"/>
    </row>
    <row r="28139" spans="5:25">
      <c r="E28139" s="45"/>
      <c r="H28139" s="45"/>
      <c r="Q28139" s="38"/>
      <c r="Y28139" s="38"/>
    </row>
    <row r="28140" spans="5:25">
      <c r="E28140" s="45"/>
      <c r="H28140" s="45"/>
      <c r="Q28140" s="38"/>
      <c r="Y28140" s="38"/>
    </row>
    <row r="28141" spans="5:25">
      <c r="E28141" s="45"/>
      <c r="H28141" s="45"/>
      <c r="Q28141" s="38"/>
      <c r="Y28141" s="38"/>
    </row>
    <row r="28142" spans="5:25">
      <c r="E28142" s="45"/>
      <c r="H28142" s="45"/>
      <c r="Q28142" s="38"/>
      <c r="Y28142" s="38"/>
    </row>
    <row r="28143" spans="5:25">
      <c r="E28143" s="45"/>
      <c r="H28143" s="45"/>
      <c r="Q28143" s="38"/>
      <c r="Y28143" s="38"/>
    </row>
    <row r="28144" spans="5:25">
      <c r="E28144" s="45"/>
      <c r="H28144" s="45"/>
      <c r="Q28144" s="38"/>
      <c r="Y28144" s="38"/>
    </row>
    <row r="28145" spans="5:25">
      <c r="E28145" s="45"/>
      <c r="H28145" s="45"/>
      <c r="Q28145" s="38"/>
      <c r="Y28145" s="38"/>
    </row>
    <row r="28146" spans="5:25">
      <c r="E28146" s="45"/>
      <c r="H28146" s="45"/>
      <c r="Q28146" s="38"/>
      <c r="Y28146" s="38"/>
    </row>
    <row r="28147" spans="5:25">
      <c r="E28147" s="45"/>
      <c r="H28147" s="45"/>
      <c r="Q28147" s="38"/>
      <c r="Y28147" s="38"/>
    </row>
    <row r="28148" spans="5:25">
      <c r="E28148" s="45"/>
      <c r="H28148" s="45"/>
      <c r="Q28148" s="38"/>
      <c r="Y28148" s="38"/>
    </row>
    <row r="28149" spans="5:25">
      <c r="E28149" s="45"/>
      <c r="H28149" s="45"/>
      <c r="Q28149" s="38"/>
      <c r="Y28149" s="38"/>
    </row>
    <row r="28150" spans="5:25">
      <c r="E28150" s="45"/>
      <c r="H28150" s="45"/>
      <c r="Q28150" s="38"/>
      <c r="Y28150" s="38"/>
    </row>
    <row r="28151" spans="5:25">
      <c r="E28151" s="45"/>
      <c r="H28151" s="45"/>
      <c r="Q28151" s="38"/>
      <c r="Y28151" s="38"/>
    </row>
    <row r="28152" spans="5:25">
      <c r="E28152" s="45"/>
      <c r="H28152" s="45"/>
      <c r="Q28152" s="38"/>
      <c r="Y28152" s="38"/>
    </row>
    <row r="28153" spans="5:25">
      <c r="E28153" s="45"/>
      <c r="H28153" s="45"/>
      <c r="Q28153" s="38"/>
      <c r="Y28153" s="38"/>
    </row>
    <row r="28154" spans="5:25">
      <c r="E28154" s="45"/>
      <c r="H28154" s="45"/>
      <c r="Q28154" s="38"/>
      <c r="Y28154" s="38"/>
    </row>
    <row r="28155" spans="5:25">
      <c r="E28155" s="45"/>
      <c r="H28155" s="45"/>
      <c r="Q28155" s="38"/>
      <c r="Y28155" s="38"/>
    </row>
    <row r="28156" spans="5:25">
      <c r="E28156" s="45"/>
      <c r="H28156" s="45"/>
      <c r="Q28156" s="38"/>
      <c r="Y28156" s="38"/>
    </row>
    <row r="28157" spans="5:25">
      <c r="E28157" s="45"/>
      <c r="H28157" s="45"/>
      <c r="Q28157" s="38"/>
      <c r="Y28157" s="38"/>
    </row>
    <row r="28158" spans="5:25">
      <c r="E28158" s="45"/>
      <c r="H28158" s="45"/>
      <c r="Q28158" s="38"/>
      <c r="Y28158" s="38"/>
    </row>
    <row r="28159" spans="5:25">
      <c r="E28159" s="45"/>
      <c r="H28159" s="45"/>
      <c r="Q28159" s="38"/>
      <c r="Y28159" s="38"/>
    </row>
    <row r="28160" spans="5:25">
      <c r="E28160" s="45"/>
      <c r="H28160" s="45"/>
      <c r="Q28160" s="38"/>
      <c r="Y28160" s="38"/>
    </row>
    <row r="28161" spans="5:25">
      <c r="E28161" s="45"/>
      <c r="H28161" s="45"/>
      <c r="Q28161" s="38"/>
      <c r="Y28161" s="38"/>
    </row>
    <row r="28162" spans="5:25">
      <c r="E28162" s="45"/>
      <c r="H28162" s="45"/>
      <c r="Q28162" s="38"/>
      <c r="Y28162" s="38"/>
    </row>
    <row r="28163" spans="5:25">
      <c r="E28163" s="45"/>
      <c r="H28163" s="45"/>
      <c r="Q28163" s="38"/>
      <c r="Y28163" s="38"/>
    </row>
    <row r="28164" spans="5:25">
      <c r="E28164" s="45"/>
      <c r="H28164" s="45"/>
      <c r="Q28164" s="38"/>
      <c r="Y28164" s="38"/>
    </row>
    <row r="28165" spans="5:25">
      <c r="E28165" s="45"/>
      <c r="H28165" s="45"/>
      <c r="Q28165" s="38"/>
      <c r="Y28165" s="38"/>
    </row>
    <row r="28166" spans="5:25">
      <c r="E28166" s="45"/>
      <c r="H28166" s="45"/>
      <c r="Q28166" s="38"/>
      <c r="Y28166" s="38"/>
    </row>
    <row r="28167" spans="5:25">
      <c r="E28167" s="45"/>
      <c r="H28167" s="45"/>
      <c r="Q28167" s="38"/>
      <c r="Y28167" s="38"/>
    </row>
    <row r="28168" spans="5:25">
      <c r="E28168" s="45"/>
      <c r="H28168" s="45"/>
      <c r="Q28168" s="38"/>
      <c r="Y28168" s="38"/>
    </row>
    <row r="28169" spans="5:25">
      <c r="E28169" s="45"/>
      <c r="H28169" s="45"/>
      <c r="Q28169" s="38"/>
      <c r="Y28169" s="38"/>
    </row>
    <row r="28170" spans="5:25">
      <c r="E28170" s="45"/>
      <c r="H28170" s="45"/>
      <c r="Q28170" s="38"/>
      <c r="Y28170" s="38"/>
    </row>
    <row r="28171" spans="5:25">
      <c r="E28171" s="45"/>
      <c r="H28171" s="45"/>
      <c r="Q28171" s="38"/>
      <c r="Y28171" s="38"/>
    </row>
    <row r="28172" spans="5:25">
      <c r="E28172" s="45"/>
      <c r="H28172" s="45"/>
      <c r="Q28172" s="38"/>
      <c r="Y28172" s="38"/>
    </row>
    <row r="28173" spans="5:25">
      <c r="E28173" s="45"/>
      <c r="H28173" s="45"/>
      <c r="Q28173" s="38"/>
      <c r="Y28173" s="38"/>
    </row>
    <row r="28174" spans="5:25">
      <c r="E28174" s="45"/>
      <c r="H28174" s="45"/>
      <c r="Q28174" s="38"/>
      <c r="Y28174" s="38"/>
    </row>
    <row r="28175" spans="5:25">
      <c r="E28175" s="45"/>
      <c r="H28175" s="45"/>
      <c r="Q28175" s="38"/>
      <c r="Y28175" s="38"/>
    </row>
    <row r="28176" spans="5:25">
      <c r="E28176" s="45"/>
      <c r="H28176" s="45"/>
      <c r="Q28176" s="38"/>
      <c r="Y28176" s="38"/>
    </row>
    <row r="28177" spans="5:25">
      <c r="E28177" s="45"/>
      <c r="H28177" s="45"/>
      <c r="Q28177" s="38"/>
      <c r="Y28177" s="38"/>
    </row>
    <row r="28178" spans="5:25">
      <c r="E28178" s="45"/>
      <c r="H28178" s="45"/>
      <c r="Q28178" s="38"/>
      <c r="Y28178" s="38"/>
    </row>
    <row r="28179" spans="5:25">
      <c r="E28179" s="45"/>
      <c r="H28179" s="45"/>
      <c r="Q28179" s="38"/>
      <c r="Y28179" s="38"/>
    </row>
    <row r="28180" spans="5:25">
      <c r="E28180" s="45"/>
      <c r="H28180" s="45"/>
      <c r="Q28180" s="38"/>
      <c r="Y28180" s="38"/>
    </row>
    <row r="28181" spans="5:25">
      <c r="E28181" s="45"/>
      <c r="H28181" s="45"/>
      <c r="Q28181" s="38"/>
      <c r="Y28181" s="38"/>
    </row>
    <row r="28182" spans="5:25">
      <c r="E28182" s="45"/>
      <c r="H28182" s="45"/>
      <c r="Q28182" s="38"/>
      <c r="Y28182" s="38"/>
    </row>
    <row r="28183" spans="5:25">
      <c r="E28183" s="45"/>
      <c r="H28183" s="45"/>
      <c r="Q28183" s="38"/>
      <c r="Y28183" s="38"/>
    </row>
    <row r="28184" spans="5:25">
      <c r="E28184" s="45"/>
      <c r="H28184" s="45"/>
      <c r="Q28184" s="38"/>
      <c r="Y28184" s="38"/>
    </row>
    <row r="28185" spans="5:25">
      <c r="E28185" s="45"/>
      <c r="H28185" s="45"/>
      <c r="Q28185" s="38"/>
      <c r="Y28185" s="38"/>
    </row>
    <row r="28186" spans="5:25">
      <c r="E28186" s="45"/>
      <c r="H28186" s="45"/>
      <c r="Q28186" s="38"/>
      <c r="Y28186" s="38"/>
    </row>
    <row r="28187" spans="5:25">
      <c r="E28187" s="45"/>
      <c r="H28187" s="45"/>
      <c r="Q28187" s="38"/>
      <c r="Y28187" s="38"/>
    </row>
    <row r="28188" spans="5:25">
      <c r="E28188" s="45"/>
      <c r="H28188" s="45"/>
      <c r="Q28188" s="38"/>
      <c r="Y28188" s="38"/>
    </row>
    <row r="28189" spans="5:25">
      <c r="E28189" s="45"/>
      <c r="H28189" s="45"/>
      <c r="Q28189" s="38"/>
      <c r="Y28189" s="38"/>
    </row>
    <row r="28190" spans="5:25">
      <c r="E28190" s="45"/>
      <c r="H28190" s="45"/>
      <c r="Q28190" s="38"/>
      <c r="Y28190" s="38"/>
    </row>
    <row r="28191" spans="5:25">
      <c r="E28191" s="45"/>
      <c r="H28191" s="45"/>
      <c r="Q28191" s="38"/>
      <c r="Y28191" s="38"/>
    </row>
    <row r="28192" spans="5:25">
      <c r="E28192" s="45"/>
      <c r="H28192" s="45"/>
      <c r="Q28192" s="38"/>
      <c r="Y28192" s="38"/>
    </row>
    <row r="28193" spans="5:25">
      <c r="E28193" s="45"/>
      <c r="H28193" s="45"/>
      <c r="Q28193" s="38"/>
      <c r="Y28193" s="38"/>
    </row>
    <row r="28194" spans="5:25">
      <c r="E28194" s="45"/>
      <c r="H28194" s="45"/>
      <c r="Q28194" s="38"/>
      <c r="Y28194" s="38"/>
    </row>
    <row r="28195" spans="5:25">
      <c r="E28195" s="45"/>
      <c r="H28195" s="45"/>
      <c r="Q28195" s="38"/>
      <c r="Y28195" s="38"/>
    </row>
    <row r="28196" spans="5:25">
      <c r="E28196" s="45"/>
      <c r="H28196" s="45"/>
      <c r="Q28196" s="38"/>
      <c r="Y28196" s="38"/>
    </row>
    <row r="28197" spans="5:25">
      <c r="E28197" s="45"/>
      <c r="H28197" s="45"/>
      <c r="Q28197" s="38"/>
      <c r="Y28197" s="38"/>
    </row>
    <row r="28198" spans="5:25">
      <c r="E28198" s="45"/>
      <c r="H28198" s="45"/>
      <c r="Q28198" s="38"/>
      <c r="Y28198" s="38"/>
    </row>
    <row r="28199" spans="5:25">
      <c r="E28199" s="45"/>
      <c r="H28199" s="45"/>
      <c r="Q28199" s="38"/>
      <c r="Y28199" s="38"/>
    </row>
    <row r="28200" spans="5:25">
      <c r="E28200" s="45"/>
      <c r="H28200" s="45"/>
      <c r="Q28200" s="38"/>
      <c r="Y28200" s="38"/>
    </row>
    <row r="28201" spans="5:25">
      <c r="E28201" s="45"/>
      <c r="H28201" s="45"/>
      <c r="Q28201" s="38"/>
      <c r="Y28201" s="38"/>
    </row>
    <row r="28202" spans="5:25">
      <c r="E28202" s="45"/>
      <c r="H28202" s="45"/>
      <c r="Q28202" s="38"/>
      <c r="Y28202" s="38"/>
    </row>
    <row r="28203" spans="5:25">
      <c r="E28203" s="45"/>
      <c r="H28203" s="45"/>
      <c r="Q28203" s="38"/>
      <c r="Y28203" s="38"/>
    </row>
    <row r="28204" spans="5:25">
      <c r="E28204" s="45"/>
      <c r="H28204" s="45"/>
      <c r="Q28204" s="38"/>
      <c r="Y28204" s="38"/>
    </row>
    <row r="28205" spans="5:25">
      <c r="E28205" s="45"/>
      <c r="H28205" s="45"/>
      <c r="Q28205" s="38"/>
      <c r="Y28205" s="38"/>
    </row>
    <row r="28206" spans="5:25">
      <c r="E28206" s="45"/>
      <c r="H28206" s="45"/>
      <c r="Q28206" s="38"/>
      <c r="Y28206" s="38"/>
    </row>
    <row r="28207" spans="5:25">
      <c r="E28207" s="45"/>
      <c r="H28207" s="45"/>
      <c r="Q28207" s="38"/>
      <c r="Y28207" s="38"/>
    </row>
    <row r="28208" spans="5:25">
      <c r="E28208" s="45"/>
      <c r="H28208" s="45"/>
      <c r="Q28208" s="38"/>
      <c r="Y28208" s="38"/>
    </row>
    <row r="28209" spans="5:25">
      <c r="E28209" s="45"/>
      <c r="H28209" s="45"/>
      <c r="Q28209" s="38"/>
      <c r="Y28209" s="38"/>
    </row>
    <row r="28210" spans="5:25">
      <c r="E28210" s="45"/>
      <c r="H28210" s="45"/>
      <c r="Q28210" s="38"/>
      <c r="Y28210" s="38"/>
    </row>
    <row r="28211" spans="5:25">
      <c r="E28211" s="45"/>
      <c r="H28211" s="45"/>
      <c r="Q28211" s="38"/>
      <c r="Y28211" s="38"/>
    </row>
    <row r="28212" spans="5:25">
      <c r="E28212" s="45"/>
      <c r="H28212" s="45"/>
      <c r="Q28212" s="38"/>
      <c r="Y28212" s="38"/>
    </row>
    <row r="28213" spans="5:25">
      <c r="E28213" s="45"/>
      <c r="H28213" s="45"/>
      <c r="Q28213" s="38"/>
      <c r="Y28213" s="38"/>
    </row>
    <row r="28214" spans="5:25">
      <c r="E28214" s="45"/>
      <c r="H28214" s="45"/>
      <c r="Q28214" s="38"/>
      <c r="Y28214" s="38"/>
    </row>
    <row r="28215" spans="5:25">
      <c r="E28215" s="45"/>
      <c r="H28215" s="45"/>
      <c r="Q28215" s="38"/>
      <c r="Y28215" s="38"/>
    </row>
    <row r="28216" spans="5:25">
      <c r="E28216" s="45"/>
      <c r="H28216" s="45"/>
      <c r="Q28216" s="38"/>
      <c r="Y28216" s="38"/>
    </row>
    <row r="28217" spans="5:25">
      <c r="E28217" s="45"/>
      <c r="H28217" s="45"/>
      <c r="Q28217" s="38"/>
      <c r="Y28217" s="38"/>
    </row>
    <row r="28218" spans="5:25">
      <c r="E28218" s="45"/>
      <c r="H28218" s="45"/>
      <c r="Q28218" s="38"/>
      <c r="Y28218" s="38"/>
    </row>
    <row r="28219" spans="5:25">
      <c r="E28219" s="45"/>
      <c r="H28219" s="45"/>
      <c r="Q28219" s="38"/>
      <c r="Y28219" s="38"/>
    </row>
    <row r="28220" spans="5:25">
      <c r="E28220" s="45"/>
      <c r="H28220" s="45"/>
      <c r="Q28220" s="38"/>
      <c r="Y28220" s="38"/>
    </row>
    <row r="28221" spans="5:25">
      <c r="E28221" s="45"/>
      <c r="H28221" s="45"/>
      <c r="Q28221" s="38"/>
      <c r="Y28221" s="38"/>
    </row>
    <row r="28222" spans="5:25">
      <c r="E28222" s="45"/>
      <c r="H28222" s="45"/>
      <c r="Q28222" s="38"/>
      <c r="Y28222" s="38"/>
    </row>
    <row r="28223" spans="5:25">
      <c r="E28223" s="45"/>
      <c r="H28223" s="45"/>
      <c r="Q28223" s="38"/>
      <c r="Y28223" s="38"/>
    </row>
    <row r="28224" spans="5:25">
      <c r="E28224" s="45"/>
      <c r="H28224" s="45"/>
      <c r="Q28224" s="38"/>
      <c r="Y28224" s="38"/>
    </row>
    <row r="28225" spans="5:25">
      <c r="E28225" s="45"/>
      <c r="H28225" s="45"/>
      <c r="Q28225" s="38"/>
      <c r="Y28225" s="38"/>
    </row>
    <row r="28226" spans="5:25">
      <c r="E28226" s="45"/>
      <c r="H28226" s="45"/>
      <c r="Q28226" s="38"/>
      <c r="Y28226" s="38"/>
    </row>
    <row r="28227" spans="5:25">
      <c r="E28227" s="45"/>
      <c r="H28227" s="45"/>
      <c r="Q28227" s="38"/>
      <c r="Y28227" s="38"/>
    </row>
    <row r="28228" spans="5:25">
      <c r="E28228" s="45"/>
      <c r="H28228" s="45"/>
      <c r="Q28228" s="38"/>
      <c r="Y28228" s="38"/>
    </row>
    <row r="28229" spans="5:25">
      <c r="E28229" s="45"/>
      <c r="H28229" s="45"/>
      <c r="Q28229" s="38"/>
      <c r="Y28229" s="38"/>
    </row>
    <row r="28230" spans="5:25">
      <c r="E28230" s="45"/>
      <c r="H28230" s="45"/>
      <c r="Q28230" s="38"/>
      <c r="Y28230" s="38"/>
    </row>
    <row r="28231" spans="5:25">
      <c r="E28231" s="45"/>
      <c r="H28231" s="45"/>
      <c r="Q28231" s="38"/>
      <c r="Y28231" s="38"/>
    </row>
    <row r="28232" spans="5:25">
      <c r="E28232" s="45"/>
      <c r="H28232" s="45"/>
      <c r="Q28232" s="38"/>
      <c r="Y28232" s="38"/>
    </row>
    <row r="28233" spans="5:25">
      <c r="E28233" s="45"/>
      <c r="H28233" s="45"/>
      <c r="Q28233" s="38"/>
      <c r="Y28233" s="38"/>
    </row>
    <row r="28234" spans="5:25">
      <c r="E28234" s="45"/>
      <c r="H28234" s="45"/>
      <c r="Q28234" s="38"/>
      <c r="Y28234" s="38"/>
    </row>
    <row r="28235" spans="5:25">
      <c r="E28235" s="45"/>
      <c r="H28235" s="45"/>
      <c r="Q28235" s="38"/>
      <c r="Y28235" s="38"/>
    </row>
    <row r="28236" spans="5:25">
      <c r="E28236" s="45"/>
      <c r="H28236" s="45"/>
      <c r="Q28236" s="38"/>
      <c r="Y28236" s="38"/>
    </row>
    <row r="28237" spans="5:25">
      <c r="E28237" s="45"/>
      <c r="H28237" s="45"/>
      <c r="Q28237" s="38"/>
      <c r="Y28237" s="38"/>
    </row>
    <row r="28238" spans="5:25">
      <c r="E28238" s="45"/>
      <c r="H28238" s="45"/>
      <c r="Q28238" s="38"/>
      <c r="Y28238" s="38"/>
    </row>
    <row r="28239" spans="5:25">
      <c r="E28239" s="45"/>
      <c r="H28239" s="45"/>
      <c r="Q28239" s="38"/>
      <c r="Y28239" s="38"/>
    </row>
    <row r="28240" spans="5:25">
      <c r="E28240" s="45"/>
      <c r="H28240" s="45"/>
      <c r="Q28240" s="38"/>
      <c r="Y28240" s="38"/>
    </row>
    <row r="28241" spans="5:25">
      <c r="E28241" s="45"/>
      <c r="H28241" s="45"/>
      <c r="Q28241" s="38"/>
      <c r="Y28241" s="38"/>
    </row>
    <row r="28242" spans="5:25">
      <c r="E28242" s="45"/>
      <c r="H28242" s="45"/>
      <c r="Q28242" s="38"/>
      <c r="Y28242" s="38"/>
    </row>
    <row r="28243" spans="5:25">
      <c r="E28243" s="45"/>
      <c r="H28243" s="45"/>
      <c r="Q28243" s="38"/>
      <c r="Y28243" s="38"/>
    </row>
    <row r="28244" spans="5:25">
      <c r="E28244" s="45"/>
      <c r="H28244" s="45"/>
      <c r="Q28244" s="38"/>
      <c r="Y28244" s="38"/>
    </row>
    <row r="28245" spans="5:25">
      <c r="E28245" s="45"/>
      <c r="H28245" s="45"/>
      <c r="Q28245" s="38"/>
      <c r="Y28245" s="38"/>
    </row>
    <row r="28246" spans="5:25">
      <c r="E28246" s="45"/>
      <c r="H28246" s="45"/>
      <c r="Q28246" s="38"/>
      <c r="Y28246" s="38"/>
    </row>
    <row r="28247" spans="5:25">
      <c r="E28247" s="45"/>
      <c r="H28247" s="45"/>
      <c r="Q28247" s="38"/>
      <c r="Y28247" s="38"/>
    </row>
    <row r="28248" spans="5:25">
      <c r="E28248" s="45"/>
      <c r="H28248" s="45"/>
      <c r="Q28248" s="38"/>
      <c r="Y28248" s="38"/>
    </row>
    <row r="28249" spans="5:25">
      <c r="E28249" s="45"/>
      <c r="H28249" s="45"/>
      <c r="Q28249" s="38"/>
      <c r="Y28249" s="38"/>
    </row>
    <row r="28250" spans="5:25">
      <c r="E28250" s="45"/>
      <c r="H28250" s="45"/>
      <c r="Q28250" s="38"/>
      <c r="Y28250" s="38"/>
    </row>
    <row r="28251" spans="5:25">
      <c r="E28251" s="45"/>
      <c r="H28251" s="45"/>
      <c r="Q28251" s="38"/>
      <c r="Y28251" s="38"/>
    </row>
    <row r="28252" spans="5:25">
      <c r="E28252" s="45"/>
      <c r="H28252" s="45"/>
      <c r="Q28252" s="38"/>
      <c r="Y28252" s="38"/>
    </row>
    <row r="28253" spans="5:25">
      <c r="E28253" s="45"/>
      <c r="H28253" s="45"/>
      <c r="Q28253" s="38"/>
      <c r="Y28253" s="38"/>
    </row>
    <row r="28254" spans="5:25">
      <c r="E28254" s="45"/>
      <c r="H28254" s="45"/>
      <c r="Q28254" s="38"/>
      <c r="Y28254" s="38"/>
    </row>
    <row r="28255" spans="5:25">
      <c r="E28255" s="45"/>
      <c r="H28255" s="45"/>
      <c r="Q28255" s="38"/>
      <c r="Y28255" s="38"/>
    </row>
    <row r="28256" spans="5:25">
      <c r="E28256" s="45"/>
      <c r="H28256" s="45"/>
      <c r="Q28256" s="38"/>
      <c r="Y28256" s="38"/>
    </row>
    <row r="28257" spans="5:25">
      <c r="E28257" s="45"/>
      <c r="H28257" s="45"/>
      <c r="Q28257" s="38"/>
      <c r="Y28257" s="38"/>
    </row>
    <row r="28258" spans="5:25">
      <c r="E28258" s="45"/>
      <c r="H28258" s="45"/>
      <c r="Q28258" s="38"/>
      <c r="Y28258" s="38"/>
    </row>
    <row r="28259" spans="5:25">
      <c r="E28259" s="45"/>
      <c r="H28259" s="45"/>
      <c r="Q28259" s="38"/>
      <c r="Y28259" s="38"/>
    </row>
    <row r="28260" spans="5:25">
      <c r="E28260" s="45"/>
      <c r="H28260" s="45"/>
      <c r="Q28260" s="38"/>
      <c r="Y28260" s="38"/>
    </row>
    <row r="28261" spans="5:25">
      <c r="E28261" s="45"/>
      <c r="H28261" s="45"/>
      <c r="Q28261" s="38"/>
      <c r="Y28261" s="38"/>
    </row>
    <row r="28262" spans="5:25">
      <c r="E28262" s="45"/>
      <c r="H28262" s="45"/>
      <c r="Q28262" s="38"/>
      <c r="Y28262" s="38"/>
    </row>
    <row r="28263" spans="5:25">
      <c r="E28263" s="45"/>
      <c r="H28263" s="45"/>
      <c r="Q28263" s="38"/>
      <c r="Y28263" s="38"/>
    </row>
    <row r="28264" spans="5:25">
      <c r="E28264" s="45"/>
      <c r="H28264" s="45"/>
      <c r="Q28264" s="38"/>
      <c r="Y28264" s="38"/>
    </row>
    <row r="28265" spans="5:25">
      <c r="E28265" s="45"/>
      <c r="H28265" s="45"/>
      <c r="Q28265" s="38"/>
      <c r="Y28265" s="38"/>
    </row>
    <row r="28266" spans="5:25">
      <c r="E28266" s="45"/>
      <c r="H28266" s="45"/>
      <c r="Q28266" s="38"/>
      <c r="Y28266" s="38"/>
    </row>
    <row r="28267" spans="5:25">
      <c r="E28267" s="45"/>
      <c r="H28267" s="45"/>
      <c r="Q28267" s="38"/>
      <c r="Y28267" s="38"/>
    </row>
    <row r="28268" spans="5:25">
      <c r="E28268" s="45"/>
      <c r="H28268" s="45"/>
      <c r="Q28268" s="38"/>
      <c r="Y28268" s="38"/>
    </row>
    <row r="28269" spans="5:25">
      <c r="E28269" s="45"/>
      <c r="H28269" s="45"/>
      <c r="Q28269" s="38"/>
      <c r="Y28269" s="38"/>
    </row>
    <row r="28270" spans="5:25">
      <c r="E28270" s="45"/>
      <c r="H28270" s="45"/>
      <c r="Q28270" s="38"/>
      <c r="Y28270" s="38"/>
    </row>
    <row r="28271" spans="5:25">
      <c r="E28271" s="45"/>
      <c r="H28271" s="45"/>
      <c r="Q28271" s="38"/>
      <c r="Y28271" s="38"/>
    </row>
    <row r="28272" spans="5:25">
      <c r="E28272" s="45"/>
      <c r="H28272" s="45"/>
      <c r="Q28272" s="38"/>
      <c r="Y28272" s="38"/>
    </row>
    <row r="28273" spans="5:25">
      <c r="E28273" s="45"/>
      <c r="H28273" s="45"/>
      <c r="Q28273" s="38"/>
      <c r="Y28273" s="38"/>
    </row>
    <row r="28274" spans="5:25">
      <c r="E28274" s="45"/>
      <c r="H28274" s="45"/>
      <c r="Q28274" s="38"/>
      <c r="Y28274" s="38"/>
    </row>
    <row r="28275" spans="5:25">
      <c r="E28275" s="45"/>
      <c r="H28275" s="45"/>
      <c r="Q28275" s="38"/>
      <c r="Y28275" s="38"/>
    </row>
    <row r="28276" spans="5:25">
      <c r="E28276" s="45"/>
      <c r="H28276" s="45"/>
      <c r="Q28276" s="38"/>
      <c r="Y28276" s="38"/>
    </row>
    <row r="28277" spans="5:25">
      <c r="E28277" s="45"/>
      <c r="H28277" s="45"/>
      <c r="Q28277" s="38"/>
      <c r="Y28277" s="38"/>
    </row>
    <row r="28278" spans="5:25">
      <c r="E28278" s="45"/>
      <c r="H28278" s="45"/>
      <c r="Q28278" s="38"/>
      <c r="Y28278" s="38"/>
    </row>
    <row r="28279" spans="5:25">
      <c r="E28279" s="45"/>
      <c r="H28279" s="45"/>
      <c r="Q28279" s="38"/>
      <c r="Y28279" s="38"/>
    </row>
    <row r="28280" spans="5:25">
      <c r="E28280" s="45"/>
      <c r="H28280" s="45"/>
      <c r="Q28280" s="38"/>
      <c r="Y28280" s="38"/>
    </row>
    <row r="28281" spans="5:25">
      <c r="E28281" s="45"/>
      <c r="H28281" s="45"/>
      <c r="Q28281" s="38"/>
      <c r="Y28281" s="38"/>
    </row>
    <row r="28282" spans="5:25">
      <c r="E28282" s="45"/>
      <c r="H28282" s="45"/>
      <c r="Q28282" s="38"/>
      <c r="Y28282" s="38"/>
    </row>
    <row r="28283" spans="5:25">
      <c r="E28283" s="45"/>
      <c r="H28283" s="45"/>
      <c r="Q28283" s="38"/>
      <c r="Y28283" s="38"/>
    </row>
    <row r="28284" spans="5:25">
      <c r="E28284" s="45"/>
      <c r="H28284" s="45"/>
      <c r="Q28284" s="38"/>
      <c r="Y28284" s="38"/>
    </row>
    <row r="28285" spans="5:25">
      <c r="E28285" s="45"/>
      <c r="H28285" s="45"/>
      <c r="Q28285" s="38"/>
      <c r="Y28285" s="38"/>
    </row>
    <row r="28286" spans="5:25">
      <c r="E28286" s="45"/>
      <c r="H28286" s="45"/>
      <c r="Q28286" s="38"/>
      <c r="Y28286" s="38"/>
    </row>
    <row r="28287" spans="5:25">
      <c r="E28287" s="45"/>
      <c r="H28287" s="45"/>
      <c r="Q28287" s="38"/>
      <c r="Y28287" s="38"/>
    </row>
    <row r="28288" spans="5:25">
      <c r="E28288" s="45"/>
      <c r="H28288" s="45"/>
      <c r="Q28288" s="38"/>
      <c r="Y28288" s="38"/>
    </row>
    <row r="28289" spans="5:25">
      <c r="E28289" s="45"/>
      <c r="H28289" s="45"/>
      <c r="Q28289" s="38"/>
      <c r="Y28289" s="38"/>
    </row>
    <row r="28290" spans="5:25">
      <c r="E28290" s="45"/>
      <c r="H28290" s="45"/>
      <c r="Q28290" s="38"/>
      <c r="Y28290" s="38"/>
    </row>
    <row r="28291" spans="5:25">
      <c r="E28291" s="45"/>
      <c r="H28291" s="45"/>
      <c r="Q28291" s="38"/>
      <c r="Y28291" s="38"/>
    </row>
    <row r="28292" spans="5:25">
      <c r="E28292" s="45"/>
      <c r="H28292" s="45"/>
      <c r="Q28292" s="38"/>
      <c r="Y28292" s="38"/>
    </row>
    <row r="28293" spans="5:25">
      <c r="E28293" s="45"/>
      <c r="H28293" s="45"/>
      <c r="Q28293" s="38"/>
      <c r="Y28293" s="38"/>
    </row>
    <row r="28294" spans="5:25">
      <c r="E28294" s="45"/>
      <c r="H28294" s="45"/>
      <c r="Q28294" s="38"/>
      <c r="Y28294" s="38"/>
    </row>
    <row r="28295" spans="5:25">
      <c r="E28295" s="45"/>
      <c r="H28295" s="45"/>
      <c r="Q28295" s="38"/>
      <c r="Y28295" s="38"/>
    </row>
    <row r="28296" spans="5:25">
      <c r="E28296" s="45"/>
      <c r="H28296" s="45"/>
      <c r="Q28296" s="38"/>
      <c r="Y28296" s="38"/>
    </row>
    <row r="28297" spans="5:25">
      <c r="E28297" s="45"/>
      <c r="H28297" s="45"/>
      <c r="Q28297" s="38"/>
      <c r="Y28297" s="38"/>
    </row>
    <row r="28298" spans="5:25">
      <c r="E28298" s="45"/>
      <c r="H28298" s="45"/>
      <c r="Q28298" s="38"/>
      <c r="Y28298" s="38"/>
    </row>
    <row r="28299" spans="5:25">
      <c r="E28299" s="45"/>
      <c r="H28299" s="45"/>
      <c r="Q28299" s="38"/>
      <c r="Y28299" s="38"/>
    </row>
    <row r="28300" spans="5:25">
      <c r="E28300" s="45"/>
      <c r="H28300" s="45"/>
      <c r="Q28300" s="38"/>
      <c r="Y28300" s="38"/>
    </row>
    <row r="28301" spans="5:25">
      <c r="E28301" s="45"/>
      <c r="H28301" s="45"/>
      <c r="Q28301" s="38"/>
      <c r="Y28301" s="38"/>
    </row>
    <row r="28302" spans="5:25">
      <c r="E28302" s="45"/>
      <c r="H28302" s="45"/>
      <c r="Q28302" s="38"/>
      <c r="Y28302" s="38"/>
    </row>
    <row r="28303" spans="5:25">
      <c r="E28303" s="45"/>
      <c r="H28303" s="45"/>
      <c r="Q28303" s="38"/>
      <c r="Y28303" s="38"/>
    </row>
    <row r="28304" spans="5:25">
      <c r="E28304" s="45"/>
      <c r="H28304" s="45"/>
      <c r="Q28304" s="38"/>
      <c r="Y28304" s="38"/>
    </row>
    <row r="28305" spans="5:25">
      <c r="E28305" s="45"/>
      <c r="H28305" s="45"/>
      <c r="Q28305" s="38"/>
      <c r="Y28305" s="38"/>
    </row>
    <row r="28306" spans="5:25">
      <c r="E28306" s="45"/>
      <c r="H28306" s="45"/>
      <c r="Q28306" s="38"/>
      <c r="Y28306" s="38"/>
    </row>
    <row r="28307" spans="5:25">
      <c r="E28307" s="45"/>
      <c r="H28307" s="45"/>
      <c r="Q28307" s="38"/>
      <c r="Y28307" s="38"/>
    </row>
    <row r="28308" spans="5:25">
      <c r="E28308" s="45"/>
      <c r="H28308" s="45"/>
      <c r="Q28308" s="38"/>
      <c r="Y28308" s="38"/>
    </row>
    <row r="28309" spans="5:25">
      <c r="E28309" s="45"/>
      <c r="H28309" s="45"/>
      <c r="Q28309" s="38"/>
      <c r="Y28309" s="38"/>
    </row>
    <row r="28310" spans="5:25">
      <c r="E28310" s="45"/>
      <c r="H28310" s="45"/>
      <c r="Q28310" s="38"/>
      <c r="Y28310" s="38"/>
    </row>
    <row r="28311" spans="5:25">
      <c r="E28311" s="45"/>
      <c r="H28311" s="45"/>
      <c r="Q28311" s="38"/>
      <c r="Y28311" s="38"/>
    </row>
    <row r="28312" spans="5:25">
      <c r="E28312" s="45"/>
      <c r="H28312" s="45"/>
      <c r="Q28312" s="38"/>
      <c r="Y28312" s="38"/>
    </row>
    <row r="28313" spans="5:25">
      <c r="E28313" s="45"/>
      <c r="H28313" s="45"/>
      <c r="Q28313" s="38"/>
      <c r="Y28313" s="38"/>
    </row>
    <row r="28314" spans="5:25">
      <c r="E28314" s="45"/>
      <c r="H28314" s="45"/>
      <c r="Q28314" s="38"/>
      <c r="Y28314" s="38"/>
    </row>
    <row r="28315" spans="5:25">
      <c r="E28315" s="45"/>
      <c r="H28315" s="45"/>
      <c r="Q28315" s="38"/>
      <c r="Y28315" s="38"/>
    </row>
    <row r="28316" spans="5:25">
      <c r="E28316" s="45"/>
      <c r="H28316" s="45"/>
      <c r="Q28316" s="38"/>
      <c r="Y28316" s="38"/>
    </row>
    <row r="28317" spans="5:25">
      <c r="E28317" s="45"/>
      <c r="H28317" s="45"/>
      <c r="Q28317" s="38"/>
      <c r="Y28317" s="38"/>
    </row>
    <row r="28318" spans="5:25">
      <c r="E28318" s="45"/>
      <c r="H28318" s="45"/>
      <c r="Q28318" s="38"/>
      <c r="Y28318" s="38"/>
    </row>
    <row r="28319" spans="5:25">
      <c r="E28319" s="45"/>
      <c r="H28319" s="45"/>
      <c r="Q28319" s="38"/>
      <c r="Y28319" s="38"/>
    </row>
    <row r="28320" spans="5:25">
      <c r="E28320" s="45"/>
      <c r="H28320" s="45"/>
      <c r="Q28320" s="38"/>
      <c r="Y28320" s="38"/>
    </row>
    <row r="28321" spans="5:25">
      <c r="E28321" s="45"/>
      <c r="H28321" s="45"/>
      <c r="Q28321" s="38"/>
      <c r="Y28321" s="38"/>
    </row>
    <row r="28322" spans="5:25">
      <c r="E28322" s="45"/>
      <c r="H28322" s="45"/>
      <c r="Q28322" s="38"/>
      <c r="Y28322" s="38"/>
    </row>
    <row r="28323" spans="5:25">
      <c r="E28323" s="45"/>
      <c r="H28323" s="45"/>
      <c r="Q28323" s="38"/>
      <c r="Y28323" s="38"/>
    </row>
    <row r="28324" spans="5:25">
      <c r="E28324" s="45"/>
      <c r="H28324" s="45"/>
      <c r="Q28324" s="38"/>
      <c r="Y28324" s="38"/>
    </row>
    <row r="28325" spans="5:25">
      <c r="E28325" s="45"/>
      <c r="H28325" s="45"/>
      <c r="Q28325" s="38"/>
      <c r="Y28325" s="38"/>
    </row>
    <row r="28326" spans="5:25">
      <c r="E28326" s="45"/>
      <c r="H28326" s="45"/>
      <c r="Q28326" s="38"/>
      <c r="Y28326" s="38"/>
    </row>
    <row r="28327" spans="5:25">
      <c r="E28327" s="45"/>
      <c r="H28327" s="45"/>
      <c r="Q28327" s="38"/>
      <c r="Y28327" s="38"/>
    </row>
    <row r="28328" spans="5:25">
      <c r="E28328" s="45"/>
      <c r="H28328" s="45"/>
      <c r="Q28328" s="38"/>
      <c r="Y28328" s="38"/>
    </row>
    <row r="28329" spans="5:25">
      <c r="E28329" s="45"/>
      <c r="H28329" s="45"/>
      <c r="Q28329" s="38"/>
      <c r="Y28329" s="38"/>
    </row>
    <row r="28330" spans="5:25">
      <c r="E28330" s="45"/>
      <c r="H28330" s="45"/>
      <c r="Q28330" s="38"/>
      <c r="Y28330" s="38"/>
    </row>
    <row r="28331" spans="5:25">
      <c r="E28331" s="45"/>
      <c r="H28331" s="45"/>
      <c r="Q28331" s="38"/>
      <c r="Y28331" s="38"/>
    </row>
    <row r="28332" spans="5:25">
      <c r="E28332" s="45"/>
      <c r="H28332" s="45"/>
      <c r="Q28332" s="38"/>
      <c r="Y28332" s="38"/>
    </row>
    <row r="28333" spans="5:25">
      <c r="E28333" s="45"/>
      <c r="H28333" s="45"/>
      <c r="Q28333" s="38"/>
      <c r="Y28333" s="38"/>
    </row>
    <row r="28334" spans="5:25">
      <c r="E28334" s="45"/>
      <c r="H28334" s="45"/>
      <c r="Q28334" s="38"/>
      <c r="Y28334" s="38"/>
    </row>
    <row r="28335" spans="5:25">
      <c r="E28335" s="45"/>
      <c r="H28335" s="45"/>
      <c r="Q28335" s="38"/>
      <c r="Y28335" s="38"/>
    </row>
    <row r="28336" spans="5:25">
      <c r="E28336" s="45"/>
      <c r="H28336" s="45"/>
      <c r="Q28336" s="38"/>
      <c r="Y28336" s="38"/>
    </row>
    <row r="28337" spans="5:25">
      <c r="E28337" s="45"/>
      <c r="H28337" s="45"/>
      <c r="Q28337" s="38"/>
      <c r="Y28337" s="38"/>
    </row>
    <row r="28338" spans="5:25">
      <c r="E28338" s="45"/>
      <c r="H28338" s="45"/>
      <c r="Q28338" s="38"/>
      <c r="Y28338" s="38"/>
    </row>
    <row r="28339" spans="5:25">
      <c r="E28339" s="45"/>
      <c r="H28339" s="45"/>
      <c r="Q28339" s="38"/>
      <c r="Y28339" s="38"/>
    </row>
    <row r="28340" spans="5:25">
      <c r="E28340" s="45"/>
      <c r="H28340" s="45"/>
      <c r="Q28340" s="38"/>
      <c r="Y28340" s="38"/>
    </row>
    <row r="28341" spans="5:25">
      <c r="E28341" s="45"/>
      <c r="H28341" s="45"/>
      <c r="Q28341" s="38"/>
      <c r="Y28341" s="38"/>
    </row>
    <row r="28342" spans="5:25">
      <c r="E28342" s="45"/>
      <c r="H28342" s="45"/>
      <c r="Q28342" s="38"/>
      <c r="Y28342" s="38"/>
    </row>
    <row r="28343" spans="5:25">
      <c r="E28343" s="45"/>
      <c r="H28343" s="45"/>
      <c r="Q28343" s="38"/>
      <c r="Y28343" s="38"/>
    </row>
    <row r="28344" spans="5:25">
      <c r="E28344" s="45"/>
      <c r="H28344" s="45"/>
      <c r="Q28344" s="38"/>
      <c r="Y28344" s="38"/>
    </row>
    <row r="28345" spans="5:25">
      <c r="E28345" s="45"/>
      <c r="H28345" s="45"/>
      <c r="Q28345" s="38"/>
      <c r="Y28345" s="38"/>
    </row>
    <row r="28346" spans="5:25">
      <c r="E28346" s="45"/>
      <c r="H28346" s="45"/>
      <c r="Q28346" s="38"/>
      <c r="Y28346" s="38"/>
    </row>
    <row r="28347" spans="5:25">
      <c r="E28347" s="45"/>
      <c r="H28347" s="45"/>
      <c r="Q28347" s="38"/>
      <c r="Y28347" s="38"/>
    </row>
    <row r="28348" spans="5:25">
      <c r="E28348" s="45"/>
      <c r="H28348" s="45"/>
      <c r="Q28348" s="38"/>
      <c r="Y28348" s="38"/>
    </row>
    <row r="28349" spans="5:25">
      <c r="E28349" s="45"/>
      <c r="H28349" s="45"/>
      <c r="Q28349" s="38"/>
      <c r="Y28349" s="38"/>
    </row>
    <row r="28350" spans="5:25">
      <c r="E28350" s="45"/>
      <c r="H28350" s="45"/>
      <c r="Q28350" s="38"/>
      <c r="Y28350" s="38"/>
    </row>
    <row r="28351" spans="5:25">
      <c r="E28351" s="45"/>
      <c r="H28351" s="45"/>
      <c r="Q28351" s="38"/>
      <c r="Y28351" s="38"/>
    </row>
    <row r="28352" spans="5:25">
      <c r="E28352" s="45"/>
      <c r="H28352" s="45"/>
      <c r="Q28352" s="38"/>
      <c r="Y28352" s="38"/>
    </row>
    <row r="28353" spans="5:25">
      <c r="E28353" s="45"/>
      <c r="H28353" s="45"/>
      <c r="Q28353" s="38"/>
      <c r="Y28353" s="38"/>
    </row>
    <row r="28354" spans="5:25">
      <c r="E28354" s="45"/>
      <c r="H28354" s="45"/>
      <c r="Q28354" s="38"/>
      <c r="Y28354" s="38"/>
    </row>
    <row r="28355" spans="5:25">
      <c r="E28355" s="45"/>
      <c r="H28355" s="45"/>
      <c r="Q28355" s="38"/>
      <c r="Y28355" s="38"/>
    </row>
    <row r="28356" spans="5:25">
      <c r="E28356" s="45"/>
      <c r="H28356" s="45"/>
      <c r="Q28356" s="38"/>
      <c r="Y28356" s="38"/>
    </row>
    <row r="28357" spans="5:25">
      <c r="E28357" s="45"/>
      <c r="H28357" s="45"/>
      <c r="Q28357" s="38"/>
      <c r="Y28357" s="38"/>
    </row>
    <row r="28358" spans="5:25">
      <c r="E28358" s="45"/>
      <c r="H28358" s="45"/>
      <c r="Q28358" s="38"/>
      <c r="Y28358" s="38"/>
    </row>
    <row r="28359" spans="5:25">
      <c r="E28359" s="45"/>
      <c r="H28359" s="45"/>
      <c r="Q28359" s="38"/>
      <c r="Y28359" s="38"/>
    </row>
    <row r="28360" spans="5:25">
      <c r="E28360" s="45"/>
      <c r="H28360" s="45"/>
      <c r="Q28360" s="38"/>
      <c r="Y28360" s="38"/>
    </row>
    <row r="28361" spans="5:25">
      <c r="E28361" s="45"/>
      <c r="H28361" s="45"/>
      <c r="Q28361" s="38"/>
      <c r="Y28361" s="38"/>
    </row>
    <row r="28362" spans="5:25">
      <c r="E28362" s="45"/>
      <c r="H28362" s="45"/>
      <c r="Q28362" s="38"/>
      <c r="Y28362" s="38"/>
    </row>
    <row r="28363" spans="5:25">
      <c r="E28363" s="45"/>
      <c r="H28363" s="45"/>
      <c r="Q28363" s="38"/>
      <c r="Y28363" s="38"/>
    </row>
    <row r="28364" spans="5:25">
      <c r="E28364" s="45"/>
      <c r="H28364" s="45"/>
      <c r="Q28364" s="38"/>
      <c r="Y28364" s="38"/>
    </row>
    <row r="28365" spans="5:25">
      <c r="E28365" s="45"/>
      <c r="H28365" s="45"/>
      <c r="Q28365" s="38"/>
      <c r="Y28365" s="38"/>
    </row>
    <row r="28366" spans="5:25">
      <c r="E28366" s="45"/>
      <c r="H28366" s="45"/>
      <c r="Q28366" s="38"/>
      <c r="Y28366" s="38"/>
    </row>
    <row r="28367" spans="5:25">
      <c r="E28367" s="45"/>
      <c r="H28367" s="45"/>
      <c r="Q28367" s="38"/>
      <c r="Y28367" s="38"/>
    </row>
    <row r="28368" spans="5:25">
      <c r="E28368" s="45"/>
      <c r="H28368" s="45"/>
      <c r="Q28368" s="38"/>
      <c r="Y28368" s="38"/>
    </row>
    <row r="28369" spans="5:25">
      <c r="E28369" s="45"/>
      <c r="H28369" s="45"/>
      <c r="Q28369" s="38"/>
      <c r="Y28369" s="38"/>
    </row>
    <row r="28370" spans="5:25">
      <c r="E28370" s="45"/>
      <c r="H28370" s="45"/>
      <c r="Q28370" s="38"/>
      <c r="Y28370" s="38"/>
    </row>
    <row r="28371" spans="5:25">
      <c r="E28371" s="45"/>
      <c r="H28371" s="45"/>
      <c r="Q28371" s="38"/>
      <c r="Y28371" s="38"/>
    </row>
    <row r="28372" spans="5:25">
      <c r="E28372" s="45"/>
      <c r="H28372" s="45"/>
      <c r="Q28372" s="38"/>
      <c r="Y28372" s="38"/>
    </row>
    <row r="28373" spans="5:25">
      <c r="E28373" s="45"/>
      <c r="H28373" s="45"/>
      <c r="Q28373" s="38"/>
      <c r="Y28373" s="38"/>
    </row>
    <row r="28374" spans="5:25">
      <c r="E28374" s="45"/>
      <c r="H28374" s="45"/>
      <c r="Q28374" s="38"/>
      <c r="Y28374" s="38"/>
    </row>
    <row r="28375" spans="5:25">
      <c r="E28375" s="45"/>
      <c r="H28375" s="45"/>
      <c r="Q28375" s="38"/>
      <c r="Y28375" s="38"/>
    </row>
    <row r="28376" spans="5:25">
      <c r="E28376" s="45"/>
      <c r="H28376" s="45"/>
      <c r="Q28376" s="38"/>
      <c r="Y28376" s="38"/>
    </row>
    <row r="28377" spans="5:25">
      <c r="E28377" s="45"/>
      <c r="H28377" s="45"/>
      <c r="Q28377" s="38"/>
      <c r="Y28377" s="38"/>
    </row>
    <row r="28378" spans="5:25">
      <c r="E28378" s="45"/>
      <c r="H28378" s="45"/>
      <c r="Q28378" s="38"/>
      <c r="Y28378" s="38"/>
    </row>
    <row r="28379" spans="5:25">
      <c r="E28379" s="45"/>
      <c r="H28379" s="45"/>
      <c r="Q28379" s="38"/>
      <c r="Y28379" s="38"/>
    </row>
    <row r="28380" spans="5:25">
      <c r="E28380" s="45"/>
      <c r="H28380" s="45"/>
      <c r="Q28380" s="38"/>
      <c r="Y28380" s="38"/>
    </row>
    <row r="28381" spans="5:25">
      <c r="E28381" s="45"/>
      <c r="H28381" s="45"/>
      <c r="Q28381" s="38"/>
      <c r="Y28381" s="38"/>
    </row>
    <row r="28382" spans="5:25">
      <c r="E28382" s="45"/>
      <c r="H28382" s="45"/>
      <c r="Q28382" s="38"/>
      <c r="Y28382" s="38"/>
    </row>
    <row r="28383" spans="5:25">
      <c r="E28383" s="45"/>
      <c r="H28383" s="45"/>
      <c r="Q28383" s="38"/>
      <c r="Y28383" s="38"/>
    </row>
    <row r="28384" spans="5:25">
      <c r="E28384" s="45"/>
      <c r="H28384" s="45"/>
      <c r="Q28384" s="38"/>
      <c r="Y28384" s="38"/>
    </row>
    <row r="28385" spans="5:25">
      <c r="E28385" s="45"/>
      <c r="H28385" s="45"/>
      <c r="Q28385" s="38"/>
      <c r="Y28385" s="38"/>
    </row>
    <row r="28386" spans="5:25">
      <c r="E28386" s="45"/>
      <c r="H28386" s="45"/>
      <c r="Q28386" s="38"/>
      <c r="Y28386" s="38"/>
    </row>
    <row r="28387" spans="5:25">
      <c r="E28387" s="45"/>
      <c r="H28387" s="45"/>
      <c r="Q28387" s="38"/>
      <c r="Y28387" s="38"/>
    </row>
    <row r="28388" spans="5:25">
      <c r="E28388" s="45"/>
      <c r="H28388" s="45"/>
      <c r="Q28388" s="38"/>
      <c r="Y28388" s="38"/>
    </row>
    <row r="28389" spans="5:25">
      <c r="E28389" s="45"/>
      <c r="H28389" s="45"/>
      <c r="Q28389" s="38"/>
      <c r="Y28389" s="38"/>
    </row>
    <row r="28390" spans="5:25">
      <c r="E28390" s="45"/>
      <c r="H28390" s="45"/>
      <c r="Q28390" s="38"/>
      <c r="Y28390" s="38"/>
    </row>
    <row r="28391" spans="5:25">
      <c r="E28391" s="45"/>
      <c r="H28391" s="45"/>
      <c r="Q28391" s="38"/>
      <c r="Y28391" s="38"/>
    </row>
    <row r="28392" spans="5:25">
      <c r="E28392" s="45"/>
      <c r="H28392" s="45"/>
      <c r="Q28392" s="38"/>
      <c r="Y28392" s="38"/>
    </row>
    <row r="28393" spans="5:25">
      <c r="E28393" s="45"/>
      <c r="H28393" s="45"/>
      <c r="Q28393" s="38"/>
      <c r="Y28393" s="38"/>
    </row>
    <row r="28394" spans="5:25">
      <c r="E28394" s="45"/>
      <c r="H28394" s="45"/>
      <c r="Q28394" s="38"/>
      <c r="Y28394" s="38"/>
    </row>
    <row r="28395" spans="5:25">
      <c r="E28395" s="45"/>
      <c r="H28395" s="45"/>
      <c r="Q28395" s="38"/>
      <c r="Y28395" s="38"/>
    </row>
    <row r="28396" spans="5:25">
      <c r="E28396" s="45"/>
      <c r="H28396" s="45"/>
      <c r="Q28396" s="38"/>
      <c r="Y28396" s="38"/>
    </row>
    <row r="28397" spans="5:25">
      <c r="E28397" s="45"/>
      <c r="H28397" s="45"/>
      <c r="Q28397" s="38"/>
      <c r="Y28397" s="38"/>
    </row>
    <row r="28398" spans="5:25">
      <c r="E28398" s="45"/>
      <c r="H28398" s="45"/>
      <c r="Q28398" s="38"/>
      <c r="Y28398" s="38"/>
    </row>
    <row r="28399" spans="5:25">
      <c r="E28399" s="45"/>
      <c r="H28399" s="45"/>
      <c r="Q28399" s="38"/>
      <c r="Y28399" s="38"/>
    </row>
    <row r="28400" spans="5:25">
      <c r="E28400" s="45"/>
      <c r="H28400" s="45"/>
      <c r="Q28400" s="38"/>
      <c r="Y28400" s="38"/>
    </row>
    <row r="28401" spans="5:25">
      <c r="E28401" s="45"/>
      <c r="H28401" s="45"/>
      <c r="Q28401" s="38"/>
      <c r="Y28401" s="38"/>
    </row>
    <row r="28402" spans="5:25">
      <c r="E28402" s="45"/>
      <c r="H28402" s="45"/>
      <c r="Q28402" s="38"/>
      <c r="Y28402" s="38"/>
    </row>
    <row r="28403" spans="5:25">
      <c r="E28403" s="45"/>
      <c r="H28403" s="45"/>
      <c r="Q28403" s="38"/>
      <c r="Y28403" s="38"/>
    </row>
    <row r="28404" spans="5:25">
      <c r="E28404" s="45"/>
      <c r="H28404" s="45"/>
      <c r="Q28404" s="38"/>
      <c r="Y28404" s="38"/>
    </row>
    <row r="28405" spans="5:25">
      <c r="E28405" s="45"/>
      <c r="H28405" s="45"/>
      <c r="Q28405" s="38"/>
      <c r="Y28405" s="38"/>
    </row>
    <row r="28406" spans="5:25">
      <c r="E28406" s="45"/>
      <c r="H28406" s="45"/>
      <c r="Q28406" s="38"/>
      <c r="Y28406" s="38"/>
    </row>
    <row r="28407" spans="5:25">
      <c r="E28407" s="45"/>
      <c r="H28407" s="45"/>
      <c r="Q28407" s="38"/>
      <c r="Y28407" s="38"/>
    </row>
    <row r="28408" spans="5:25">
      <c r="E28408" s="45"/>
      <c r="H28408" s="45"/>
      <c r="Q28408" s="38"/>
      <c r="Y28408" s="38"/>
    </row>
    <row r="28409" spans="5:25">
      <c r="E28409" s="45"/>
      <c r="H28409" s="45"/>
      <c r="Q28409" s="38"/>
      <c r="Y28409" s="38"/>
    </row>
    <row r="28410" spans="5:25">
      <c r="E28410" s="45"/>
      <c r="H28410" s="45"/>
      <c r="Q28410" s="38"/>
      <c r="Y28410" s="38"/>
    </row>
    <row r="28411" spans="5:25">
      <c r="E28411" s="45"/>
      <c r="H28411" s="45"/>
      <c r="Q28411" s="38"/>
      <c r="Y28411" s="38"/>
    </row>
    <row r="28412" spans="5:25">
      <c r="E28412" s="45"/>
      <c r="H28412" s="45"/>
      <c r="Q28412" s="38"/>
      <c r="Y28412" s="38"/>
    </row>
    <row r="28413" spans="5:25">
      <c r="E28413" s="45"/>
      <c r="H28413" s="45"/>
      <c r="Q28413" s="38"/>
      <c r="Y28413" s="38"/>
    </row>
    <row r="28414" spans="5:25">
      <c r="E28414" s="45"/>
      <c r="H28414" s="45"/>
      <c r="Q28414" s="38"/>
      <c r="Y28414" s="38"/>
    </row>
    <row r="28415" spans="5:25">
      <c r="E28415" s="45"/>
      <c r="H28415" s="45"/>
      <c r="Q28415" s="38"/>
      <c r="Y28415" s="38"/>
    </row>
    <row r="28416" spans="5:25">
      <c r="E28416" s="45"/>
      <c r="H28416" s="45"/>
      <c r="Q28416" s="38"/>
      <c r="Y28416" s="38"/>
    </row>
    <row r="28417" spans="5:25">
      <c r="E28417" s="45"/>
      <c r="H28417" s="45"/>
      <c r="Q28417" s="38"/>
      <c r="Y28417" s="38"/>
    </row>
    <row r="28418" spans="5:25">
      <c r="E28418" s="45"/>
      <c r="H28418" s="45"/>
      <c r="Q28418" s="38"/>
      <c r="Y28418" s="38"/>
    </row>
    <row r="28419" spans="5:25">
      <c r="E28419" s="45"/>
      <c r="H28419" s="45"/>
      <c r="Q28419" s="38"/>
      <c r="Y28419" s="38"/>
    </row>
    <row r="28420" spans="5:25">
      <c r="E28420" s="45"/>
      <c r="H28420" s="45"/>
      <c r="Q28420" s="38"/>
      <c r="Y28420" s="38"/>
    </row>
    <row r="28421" spans="5:25">
      <c r="E28421" s="45"/>
      <c r="H28421" s="45"/>
      <c r="Q28421" s="38"/>
      <c r="Y28421" s="38"/>
    </row>
    <row r="28422" spans="5:25">
      <c r="E28422" s="45"/>
      <c r="H28422" s="45"/>
      <c r="Q28422" s="38"/>
      <c r="Y28422" s="38"/>
    </row>
    <row r="28423" spans="5:25">
      <c r="E28423" s="45"/>
      <c r="H28423" s="45"/>
      <c r="Q28423" s="38"/>
      <c r="Y28423" s="38"/>
    </row>
    <row r="28424" spans="5:25">
      <c r="E28424" s="45"/>
      <c r="H28424" s="45"/>
      <c r="Q28424" s="38"/>
      <c r="Y28424" s="38"/>
    </row>
    <row r="28425" spans="5:25">
      <c r="E28425" s="45"/>
      <c r="H28425" s="45"/>
      <c r="Q28425" s="38"/>
      <c r="Y28425" s="38"/>
    </row>
    <row r="28426" spans="5:25">
      <c r="E28426" s="45"/>
      <c r="H28426" s="45"/>
      <c r="Q28426" s="38"/>
      <c r="Y28426" s="38"/>
    </row>
    <row r="28427" spans="5:25">
      <c r="E28427" s="45"/>
      <c r="H28427" s="45"/>
      <c r="Q28427" s="38"/>
      <c r="Y28427" s="38"/>
    </row>
    <row r="28428" spans="5:25">
      <c r="E28428" s="45"/>
      <c r="H28428" s="45"/>
      <c r="Q28428" s="38"/>
      <c r="Y28428" s="38"/>
    </row>
    <row r="28429" spans="5:25">
      <c r="E28429" s="45"/>
      <c r="H28429" s="45"/>
      <c r="Q28429" s="38"/>
      <c r="Y28429" s="38"/>
    </row>
    <row r="28430" spans="5:25">
      <c r="E28430" s="45"/>
      <c r="H28430" s="45"/>
      <c r="Q28430" s="38"/>
      <c r="Y28430" s="38"/>
    </row>
    <row r="28431" spans="5:25">
      <c r="E28431" s="45"/>
      <c r="H28431" s="45"/>
      <c r="Q28431" s="38"/>
      <c r="Y28431" s="38"/>
    </row>
    <row r="28432" spans="5:25">
      <c r="E28432" s="45"/>
      <c r="H28432" s="45"/>
      <c r="Q28432" s="38"/>
      <c r="Y28432" s="38"/>
    </row>
    <row r="28433" spans="5:25">
      <c r="E28433" s="45"/>
      <c r="H28433" s="45"/>
      <c r="Q28433" s="38"/>
      <c r="Y28433" s="38"/>
    </row>
    <row r="28434" spans="5:25">
      <c r="E28434" s="45"/>
      <c r="H28434" s="45"/>
      <c r="Q28434" s="38"/>
      <c r="Y28434" s="38"/>
    </row>
    <row r="28435" spans="5:25">
      <c r="E28435" s="45"/>
      <c r="H28435" s="45"/>
      <c r="Q28435" s="38"/>
      <c r="Y28435" s="38"/>
    </row>
    <row r="28436" spans="5:25">
      <c r="E28436" s="45"/>
      <c r="H28436" s="45"/>
      <c r="Q28436" s="38"/>
      <c r="Y28436" s="38"/>
    </row>
    <row r="28437" spans="5:25">
      <c r="E28437" s="45"/>
      <c r="H28437" s="45"/>
      <c r="Q28437" s="38"/>
      <c r="Y28437" s="38"/>
    </row>
    <row r="28438" spans="5:25">
      <c r="E28438" s="45"/>
      <c r="H28438" s="45"/>
      <c r="Q28438" s="38"/>
      <c r="Y28438" s="38"/>
    </row>
    <row r="28439" spans="5:25">
      <c r="E28439" s="45"/>
      <c r="H28439" s="45"/>
      <c r="Q28439" s="38"/>
      <c r="Y28439" s="38"/>
    </row>
    <row r="28440" spans="5:25">
      <c r="E28440" s="45"/>
      <c r="H28440" s="45"/>
      <c r="Q28440" s="38"/>
      <c r="Y28440" s="38"/>
    </row>
    <row r="28441" spans="5:25">
      <c r="E28441" s="45"/>
      <c r="H28441" s="45"/>
      <c r="Q28441" s="38"/>
      <c r="Y28441" s="38"/>
    </row>
    <row r="28442" spans="5:25">
      <c r="E28442" s="45"/>
      <c r="H28442" s="45"/>
      <c r="Q28442" s="38"/>
      <c r="Y28442" s="38"/>
    </row>
    <row r="28443" spans="5:25">
      <c r="E28443" s="45"/>
      <c r="H28443" s="45"/>
      <c r="Q28443" s="38"/>
      <c r="Y28443" s="38"/>
    </row>
    <row r="28444" spans="5:25">
      <c r="E28444" s="45"/>
      <c r="H28444" s="45"/>
      <c r="Q28444" s="38"/>
      <c r="Y28444" s="38"/>
    </row>
    <row r="28445" spans="5:25">
      <c r="E28445" s="45"/>
      <c r="H28445" s="45"/>
      <c r="Q28445" s="38"/>
      <c r="Y28445" s="38"/>
    </row>
    <row r="28446" spans="5:25">
      <c r="E28446" s="45"/>
      <c r="H28446" s="45"/>
      <c r="Q28446" s="38"/>
      <c r="Y28446" s="38"/>
    </row>
    <row r="28447" spans="5:25">
      <c r="E28447" s="45"/>
      <c r="H28447" s="45"/>
      <c r="Q28447" s="38"/>
      <c r="Y28447" s="38"/>
    </row>
    <row r="28448" spans="5:25">
      <c r="E28448" s="45"/>
      <c r="H28448" s="45"/>
      <c r="Q28448" s="38"/>
      <c r="Y28448" s="38"/>
    </row>
    <row r="28449" spans="5:25">
      <c r="E28449" s="45"/>
      <c r="H28449" s="45"/>
      <c r="Q28449" s="38"/>
      <c r="Y28449" s="38"/>
    </row>
    <row r="28450" spans="5:25">
      <c r="E28450" s="45"/>
      <c r="H28450" s="45"/>
      <c r="Q28450" s="38"/>
      <c r="Y28450" s="38"/>
    </row>
    <row r="28451" spans="5:25">
      <c r="E28451" s="45"/>
      <c r="H28451" s="45"/>
      <c r="Q28451" s="38"/>
      <c r="Y28451" s="38"/>
    </row>
    <row r="28452" spans="5:25">
      <c r="E28452" s="45"/>
      <c r="H28452" s="45"/>
      <c r="Q28452" s="38"/>
      <c r="Y28452" s="38"/>
    </row>
    <row r="28453" spans="5:25">
      <c r="E28453" s="45"/>
      <c r="H28453" s="45"/>
      <c r="Q28453" s="38"/>
      <c r="Y28453" s="38"/>
    </row>
    <row r="28454" spans="5:25">
      <c r="E28454" s="45"/>
      <c r="H28454" s="45"/>
      <c r="Q28454" s="38"/>
      <c r="Y28454" s="38"/>
    </row>
    <row r="28455" spans="5:25">
      <c r="E28455" s="45"/>
      <c r="H28455" s="45"/>
      <c r="Q28455" s="38"/>
      <c r="Y28455" s="38"/>
    </row>
    <row r="28456" spans="5:25">
      <c r="E28456" s="45"/>
      <c r="H28456" s="45"/>
      <c r="Q28456" s="38"/>
      <c r="Y28456" s="38"/>
    </row>
    <row r="28457" spans="5:25">
      <c r="E28457" s="45"/>
      <c r="H28457" s="45"/>
      <c r="Q28457" s="38"/>
      <c r="Y28457" s="38"/>
    </row>
    <row r="28458" spans="5:25">
      <c r="E28458" s="45"/>
      <c r="H28458" s="45"/>
      <c r="Q28458" s="38"/>
      <c r="Y28458" s="38"/>
    </row>
    <row r="28459" spans="5:25">
      <c r="E28459" s="45"/>
      <c r="H28459" s="45"/>
      <c r="Q28459" s="38"/>
      <c r="Y28459" s="38"/>
    </row>
    <row r="28460" spans="5:25">
      <c r="E28460" s="45"/>
      <c r="H28460" s="45"/>
      <c r="Q28460" s="38"/>
      <c r="Y28460" s="38"/>
    </row>
    <row r="28461" spans="5:25">
      <c r="E28461" s="45"/>
      <c r="H28461" s="45"/>
      <c r="Q28461" s="38"/>
      <c r="Y28461" s="38"/>
    </row>
    <row r="28462" spans="5:25">
      <c r="E28462" s="45"/>
      <c r="H28462" s="45"/>
      <c r="Q28462" s="38"/>
      <c r="Y28462" s="38"/>
    </row>
    <row r="28463" spans="5:25">
      <c r="E28463" s="45"/>
      <c r="H28463" s="45"/>
      <c r="Q28463" s="38"/>
      <c r="Y28463" s="38"/>
    </row>
    <row r="28464" spans="5:25">
      <c r="E28464" s="45"/>
      <c r="H28464" s="45"/>
      <c r="Q28464" s="38"/>
      <c r="Y28464" s="38"/>
    </row>
    <row r="28465" spans="5:25">
      <c r="E28465" s="45"/>
      <c r="H28465" s="45"/>
      <c r="Q28465" s="38"/>
      <c r="Y28465" s="38"/>
    </row>
    <row r="28466" spans="5:25">
      <c r="E28466" s="45"/>
      <c r="H28466" s="45"/>
      <c r="Q28466" s="38"/>
      <c r="Y28466" s="38"/>
    </row>
    <row r="28467" spans="5:25">
      <c r="E28467" s="45"/>
      <c r="H28467" s="45"/>
      <c r="Q28467" s="38"/>
      <c r="Y28467" s="38"/>
    </row>
    <row r="28468" spans="5:25">
      <c r="E28468" s="45"/>
      <c r="H28468" s="45"/>
      <c r="Q28468" s="38"/>
      <c r="Y28468" s="38"/>
    </row>
    <row r="28469" spans="5:25">
      <c r="E28469" s="45"/>
      <c r="H28469" s="45"/>
      <c r="Q28469" s="38"/>
      <c r="Y28469" s="38"/>
    </row>
    <row r="28470" spans="5:25">
      <c r="E28470" s="45"/>
      <c r="H28470" s="45"/>
      <c r="Q28470" s="38"/>
      <c r="Y28470" s="38"/>
    </row>
    <row r="28471" spans="5:25">
      <c r="E28471" s="45"/>
      <c r="H28471" s="45"/>
      <c r="Q28471" s="38"/>
      <c r="Y28471" s="38"/>
    </row>
    <row r="28472" spans="5:25">
      <c r="E28472" s="45"/>
      <c r="H28472" s="45"/>
      <c r="Q28472" s="38"/>
      <c r="Y28472" s="38"/>
    </row>
    <row r="28473" spans="5:25">
      <c r="E28473" s="45"/>
      <c r="H28473" s="45"/>
      <c r="Q28473" s="38"/>
      <c r="Y28473" s="38"/>
    </row>
    <row r="28474" spans="5:25">
      <c r="E28474" s="45"/>
      <c r="H28474" s="45"/>
      <c r="Q28474" s="38"/>
      <c r="Y28474" s="38"/>
    </row>
    <row r="28475" spans="5:25">
      <c r="E28475" s="45"/>
      <c r="H28475" s="45"/>
      <c r="Q28475" s="38"/>
      <c r="Y28475" s="38"/>
    </row>
    <row r="28476" spans="5:25">
      <c r="E28476" s="45"/>
      <c r="H28476" s="45"/>
      <c r="Q28476" s="38"/>
      <c r="Y28476" s="38"/>
    </row>
    <row r="28477" spans="5:25">
      <c r="E28477" s="45"/>
      <c r="H28477" s="45"/>
      <c r="Q28477" s="38"/>
      <c r="Y28477" s="38"/>
    </row>
    <row r="28478" spans="5:25">
      <c r="E28478" s="45"/>
      <c r="H28478" s="45"/>
      <c r="Q28478" s="38"/>
      <c r="Y28478" s="38"/>
    </row>
    <row r="28479" spans="5:25">
      <c r="E28479" s="45"/>
      <c r="H28479" s="45"/>
      <c r="Q28479" s="38"/>
      <c r="Y28479" s="38"/>
    </row>
    <row r="28480" spans="5:25">
      <c r="E28480" s="45"/>
      <c r="H28480" s="45"/>
      <c r="Q28480" s="38"/>
      <c r="Y28480" s="38"/>
    </row>
    <row r="28481" spans="5:25">
      <c r="E28481" s="45"/>
      <c r="H28481" s="45"/>
      <c r="Q28481" s="38"/>
      <c r="Y28481" s="38"/>
    </row>
    <row r="28482" spans="5:25">
      <c r="E28482" s="45"/>
      <c r="H28482" s="45"/>
      <c r="Q28482" s="38"/>
      <c r="Y28482" s="38"/>
    </row>
    <row r="28483" spans="5:25">
      <c r="E28483" s="45"/>
      <c r="H28483" s="45"/>
      <c r="Q28483" s="38"/>
      <c r="Y28483" s="38"/>
    </row>
    <row r="28484" spans="5:25">
      <c r="E28484" s="45"/>
      <c r="H28484" s="45"/>
      <c r="Q28484" s="38"/>
      <c r="Y28484" s="38"/>
    </row>
    <row r="28485" spans="5:25">
      <c r="E28485" s="45"/>
      <c r="H28485" s="45"/>
      <c r="Q28485" s="38"/>
      <c r="Y28485" s="38"/>
    </row>
    <row r="28486" spans="5:25">
      <c r="E28486" s="45"/>
      <c r="H28486" s="45"/>
      <c r="Q28486" s="38"/>
      <c r="Y28486" s="38"/>
    </row>
    <row r="28487" spans="5:25">
      <c r="E28487" s="45"/>
      <c r="H28487" s="45"/>
      <c r="Q28487" s="38"/>
      <c r="Y28487" s="38"/>
    </row>
    <row r="28488" spans="5:25">
      <c r="E28488" s="45"/>
      <c r="H28488" s="45"/>
      <c r="Q28488" s="38"/>
      <c r="Y28488" s="38"/>
    </row>
    <row r="28489" spans="5:25">
      <c r="E28489" s="45"/>
      <c r="H28489" s="45"/>
      <c r="Q28489" s="38"/>
      <c r="Y28489" s="38"/>
    </row>
    <row r="28490" spans="5:25">
      <c r="E28490" s="45"/>
      <c r="H28490" s="45"/>
      <c r="Q28490" s="38"/>
      <c r="Y28490" s="38"/>
    </row>
    <row r="28491" spans="5:25">
      <c r="E28491" s="45"/>
      <c r="H28491" s="45"/>
      <c r="Q28491" s="38"/>
      <c r="Y28491" s="38"/>
    </row>
    <row r="28492" spans="5:25">
      <c r="E28492" s="45"/>
      <c r="H28492" s="45"/>
      <c r="Q28492" s="38"/>
      <c r="Y28492" s="38"/>
    </row>
    <row r="28493" spans="5:25">
      <c r="E28493" s="45"/>
      <c r="H28493" s="45"/>
      <c r="Q28493" s="38"/>
      <c r="Y28493" s="38"/>
    </row>
    <row r="28494" spans="5:25">
      <c r="E28494" s="45"/>
      <c r="H28494" s="45"/>
      <c r="Q28494" s="38"/>
      <c r="Y28494" s="38"/>
    </row>
    <row r="28495" spans="5:25">
      <c r="E28495" s="45"/>
      <c r="H28495" s="45"/>
      <c r="Q28495" s="38"/>
      <c r="Y28495" s="38"/>
    </row>
    <row r="28496" spans="5:25">
      <c r="E28496" s="45"/>
      <c r="H28496" s="45"/>
      <c r="Q28496" s="38"/>
      <c r="Y28496" s="38"/>
    </row>
    <row r="28497" spans="5:25">
      <c r="E28497" s="45"/>
      <c r="H28497" s="45"/>
      <c r="Q28497" s="38"/>
      <c r="Y28497" s="38"/>
    </row>
    <row r="28498" spans="5:25">
      <c r="E28498" s="45"/>
      <c r="H28498" s="45"/>
      <c r="Q28498" s="38"/>
      <c r="Y28498" s="38"/>
    </row>
    <row r="28499" spans="5:25">
      <c r="E28499" s="45"/>
      <c r="H28499" s="45"/>
      <c r="Q28499" s="38"/>
      <c r="Y28499" s="38"/>
    </row>
    <row r="28500" spans="5:25">
      <c r="E28500" s="45"/>
      <c r="H28500" s="45"/>
      <c r="Q28500" s="38"/>
      <c r="Y28500" s="38"/>
    </row>
    <row r="28501" spans="5:25">
      <c r="E28501" s="45"/>
      <c r="H28501" s="45"/>
      <c r="Q28501" s="38"/>
      <c r="Y28501" s="38"/>
    </row>
    <row r="28502" spans="5:25">
      <c r="E28502" s="45"/>
      <c r="H28502" s="45"/>
      <c r="Q28502" s="38"/>
      <c r="Y28502" s="38"/>
    </row>
    <row r="28503" spans="5:25">
      <c r="E28503" s="45"/>
      <c r="H28503" s="45"/>
      <c r="Q28503" s="38"/>
      <c r="Y28503" s="38"/>
    </row>
    <row r="28504" spans="5:25">
      <c r="E28504" s="45"/>
      <c r="H28504" s="45"/>
      <c r="Q28504" s="38"/>
      <c r="Y28504" s="38"/>
    </row>
    <row r="28505" spans="5:25">
      <c r="E28505" s="45"/>
      <c r="H28505" s="45"/>
      <c r="Q28505" s="38"/>
      <c r="Y28505" s="38"/>
    </row>
    <row r="28506" spans="5:25">
      <c r="E28506" s="45"/>
      <c r="H28506" s="45"/>
      <c r="Q28506" s="38"/>
      <c r="Y28506" s="38"/>
    </row>
    <row r="28507" spans="5:25">
      <c r="E28507" s="45"/>
      <c r="H28507" s="45"/>
      <c r="Q28507" s="38"/>
      <c r="Y28507" s="38"/>
    </row>
    <row r="28508" spans="5:25">
      <c r="E28508" s="45"/>
      <c r="H28508" s="45"/>
      <c r="Q28508" s="38"/>
      <c r="Y28508" s="38"/>
    </row>
    <row r="28509" spans="5:25">
      <c r="E28509" s="45"/>
      <c r="H28509" s="45"/>
      <c r="Q28509" s="38"/>
      <c r="Y28509" s="38"/>
    </row>
    <row r="28510" spans="5:25">
      <c r="E28510" s="45"/>
      <c r="H28510" s="45"/>
      <c r="Q28510" s="38"/>
      <c r="Y28510" s="38"/>
    </row>
    <row r="28511" spans="5:25">
      <c r="E28511" s="45"/>
      <c r="H28511" s="45"/>
      <c r="Q28511" s="38"/>
      <c r="Y28511" s="38"/>
    </row>
    <row r="28512" spans="5:25">
      <c r="E28512" s="45"/>
      <c r="H28512" s="45"/>
      <c r="Q28512" s="38"/>
      <c r="Y28512" s="38"/>
    </row>
    <row r="28513" spans="5:25">
      <c r="E28513" s="45"/>
      <c r="H28513" s="45"/>
      <c r="Q28513" s="38"/>
      <c r="Y28513" s="38"/>
    </row>
    <row r="28514" spans="5:25">
      <c r="E28514" s="45"/>
      <c r="H28514" s="45"/>
      <c r="Q28514" s="38"/>
      <c r="Y28514" s="38"/>
    </row>
    <row r="28515" spans="5:25">
      <c r="E28515" s="45"/>
      <c r="H28515" s="45"/>
      <c r="Q28515" s="38"/>
      <c r="Y28515" s="38"/>
    </row>
    <row r="28516" spans="5:25">
      <c r="E28516" s="45"/>
      <c r="H28516" s="45"/>
      <c r="Q28516" s="38"/>
      <c r="Y28516" s="38"/>
    </row>
    <row r="28517" spans="5:25">
      <c r="E28517" s="45"/>
      <c r="H28517" s="45"/>
      <c r="Q28517" s="38"/>
      <c r="Y28517" s="38"/>
    </row>
    <row r="28518" spans="5:25">
      <c r="E28518" s="45"/>
      <c r="H28518" s="45"/>
      <c r="Q28518" s="38"/>
      <c r="Y28518" s="38"/>
    </row>
    <row r="28519" spans="5:25">
      <c r="E28519" s="45"/>
      <c r="H28519" s="45"/>
      <c r="Q28519" s="38"/>
      <c r="Y28519" s="38"/>
    </row>
    <row r="28520" spans="5:25">
      <c r="E28520" s="45"/>
      <c r="H28520" s="45"/>
      <c r="Q28520" s="38"/>
      <c r="Y28520" s="38"/>
    </row>
    <row r="28521" spans="5:25">
      <c r="E28521" s="45"/>
      <c r="H28521" s="45"/>
      <c r="Q28521" s="38"/>
      <c r="Y28521" s="38"/>
    </row>
    <row r="28522" spans="5:25">
      <c r="E28522" s="45"/>
      <c r="H28522" s="45"/>
      <c r="Q28522" s="38"/>
      <c r="Y28522" s="38"/>
    </row>
    <row r="28523" spans="5:25">
      <c r="E28523" s="45"/>
      <c r="H28523" s="45"/>
      <c r="Q28523" s="38"/>
      <c r="Y28523" s="38"/>
    </row>
    <row r="28524" spans="5:25">
      <c r="E28524" s="45"/>
      <c r="H28524" s="45"/>
      <c r="Q28524" s="38"/>
      <c r="Y28524" s="38"/>
    </row>
    <row r="28525" spans="5:25">
      <c r="E28525" s="45"/>
      <c r="H28525" s="45"/>
      <c r="Q28525" s="38"/>
      <c r="Y28525" s="38"/>
    </row>
    <row r="28526" spans="5:25">
      <c r="E28526" s="45"/>
      <c r="H28526" s="45"/>
      <c r="Q28526" s="38"/>
      <c r="Y28526" s="38"/>
    </row>
    <row r="28527" spans="5:25">
      <c r="E28527" s="45"/>
      <c r="H28527" s="45"/>
      <c r="Q28527" s="38"/>
      <c r="Y28527" s="38"/>
    </row>
    <row r="28528" spans="5:25">
      <c r="E28528" s="45"/>
      <c r="H28528" s="45"/>
      <c r="Q28528" s="38"/>
      <c r="Y28528" s="38"/>
    </row>
    <row r="28529" spans="5:25">
      <c r="E28529" s="45"/>
      <c r="H28529" s="45"/>
      <c r="Q28529" s="38"/>
      <c r="Y28529" s="38"/>
    </row>
    <row r="28530" spans="5:25">
      <c r="E28530" s="45"/>
      <c r="H28530" s="45"/>
      <c r="Q28530" s="38"/>
      <c r="Y28530" s="38"/>
    </row>
    <row r="28531" spans="5:25">
      <c r="E28531" s="45"/>
      <c r="H28531" s="45"/>
      <c r="Q28531" s="38"/>
      <c r="Y28531" s="38"/>
    </row>
    <row r="28532" spans="5:25">
      <c r="E28532" s="45"/>
      <c r="H28532" s="45"/>
      <c r="Q28532" s="38"/>
      <c r="Y28532" s="38"/>
    </row>
    <row r="28533" spans="5:25">
      <c r="E28533" s="45"/>
      <c r="H28533" s="45"/>
      <c r="Q28533" s="38"/>
      <c r="Y28533" s="38"/>
    </row>
    <row r="28534" spans="5:25">
      <c r="E28534" s="45"/>
      <c r="H28534" s="45"/>
      <c r="Q28534" s="38"/>
      <c r="Y28534" s="38"/>
    </row>
    <row r="28535" spans="5:25">
      <c r="E28535" s="45"/>
      <c r="H28535" s="45"/>
      <c r="Q28535" s="38"/>
      <c r="Y28535" s="38"/>
    </row>
    <row r="28536" spans="5:25">
      <c r="E28536" s="45"/>
      <c r="H28536" s="45"/>
      <c r="Q28536" s="38"/>
      <c r="Y28536" s="38"/>
    </row>
    <row r="28537" spans="5:25">
      <c r="E28537" s="45"/>
      <c r="H28537" s="45"/>
      <c r="Q28537" s="38"/>
      <c r="Y28537" s="38"/>
    </row>
    <row r="28538" spans="5:25">
      <c r="E28538" s="45"/>
      <c r="H28538" s="45"/>
      <c r="Q28538" s="38"/>
      <c r="Y28538" s="38"/>
    </row>
    <row r="28539" spans="5:25">
      <c r="E28539" s="45"/>
      <c r="H28539" s="45"/>
      <c r="Q28539" s="38"/>
      <c r="Y28539" s="38"/>
    </row>
    <row r="28540" spans="5:25">
      <c r="E28540" s="45"/>
      <c r="H28540" s="45"/>
      <c r="Q28540" s="38"/>
      <c r="Y28540" s="38"/>
    </row>
    <row r="28541" spans="5:25">
      <c r="E28541" s="45"/>
      <c r="H28541" s="45"/>
      <c r="Q28541" s="38"/>
      <c r="Y28541" s="38"/>
    </row>
    <row r="28542" spans="5:25">
      <c r="E28542" s="45"/>
      <c r="H28542" s="45"/>
      <c r="Q28542" s="38"/>
      <c r="Y28542" s="38"/>
    </row>
    <row r="28543" spans="5:25">
      <c r="E28543" s="45"/>
      <c r="H28543" s="45"/>
      <c r="Q28543" s="38"/>
      <c r="Y28543" s="38"/>
    </row>
    <row r="28544" spans="5:25">
      <c r="E28544" s="45"/>
      <c r="H28544" s="45"/>
      <c r="Q28544" s="38"/>
      <c r="Y28544" s="38"/>
    </row>
    <row r="28545" spans="5:25">
      <c r="E28545" s="45"/>
      <c r="H28545" s="45"/>
      <c r="Q28545" s="38"/>
      <c r="Y28545" s="38"/>
    </row>
    <row r="28546" spans="5:25">
      <c r="E28546" s="45"/>
      <c r="H28546" s="45"/>
      <c r="Q28546" s="38"/>
      <c r="Y28546" s="38"/>
    </row>
    <row r="28547" spans="5:25">
      <c r="E28547" s="45"/>
      <c r="H28547" s="45"/>
      <c r="Q28547" s="38"/>
      <c r="Y28547" s="38"/>
    </row>
    <row r="28548" spans="5:25">
      <c r="E28548" s="45"/>
      <c r="H28548" s="45"/>
      <c r="Q28548" s="38"/>
      <c r="Y28548" s="38"/>
    </row>
    <row r="28549" spans="5:25">
      <c r="E28549" s="45"/>
      <c r="H28549" s="45"/>
      <c r="Q28549" s="38"/>
      <c r="Y28549" s="38"/>
    </row>
    <row r="28550" spans="5:25">
      <c r="E28550" s="45"/>
      <c r="H28550" s="45"/>
      <c r="Q28550" s="38"/>
      <c r="Y28550" s="38"/>
    </row>
    <row r="28551" spans="5:25">
      <c r="E28551" s="45"/>
      <c r="H28551" s="45"/>
      <c r="Q28551" s="38"/>
      <c r="Y28551" s="38"/>
    </row>
    <row r="28552" spans="5:25">
      <c r="E28552" s="45"/>
      <c r="H28552" s="45"/>
      <c r="Q28552" s="38"/>
      <c r="Y28552" s="38"/>
    </row>
    <row r="28553" spans="5:25">
      <c r="E28553" s="45"/>
      <c r="H28553" s="45"/>
      <c r="Q28553" s="38"/>
      <c r="Y28553" s="38"/>
    </row>
    <row r="28554" spans="5:25">
      <c r="E28554" s="45"/>
      <c r="H28554" s="45"/>
      <c r="Q28554" s="38"/>
      <c r="Y28554" s="38"/>
    </row>
    <row r="28555" spans="5:25">
      <c r="E28555" s="45"/>
      <c r="H28555" s="45"/>
      <c r="Q28555" s="38"/>
      <c r="Y28555" s="38"/>
    </row>
    <row r="28556" spans="5:25">
      <c r="E28556" s="45"/>
      <c r="H28556" s="45"/>
      <c r="Q28556" s="38"/>
      <c r="Y28556" s="38"/>
    </row>
    <row r="28557" spans="5:25">
      <c r="E28557" s="45"/>
      <c r="H28557" s="45"/>
      <c r="Q28557" s="38"/>
      <c r="Y28557" s="38"/>
    </row>
    <row r="28558" spans="5:25">
      <c r="E28558" s="45"/>
      <c r="H28558" s="45"/>
      <c r="Q28558" s="38"/>
      <c r="Y28558" s="38"/>
    </row>
    <row r="28559" spans="5:25">
      <c r="E28559" s="45"/>
      <c r="H28559" s="45"/>
      <c r="Q28559" s="38"/>
      <c r="Y28559" s="38"/>
    </row>
    <row r="28560" spans="5:25">
      <c r="E28560" s="45"/>
      <c r="H28560" s="45"/>
      <c r="Q28560" s="38"/>
      <c r="Y28560" s="38"/>
    </row>
    <row r="28561" spans="5:25">
      <c r="E28561" s="45"/>
      <c r="H28561" s="45"/>
      <c r="Q28561" s="38"/>
      <c r="Y28561" s="38"/>
    </row>
    <row r="28562" spans="5:25">
      <c r="E28562" s="45"/>
      <c r="H28562" s="45"/>
      <c r="Q28562" s="38"/>
      <c r="Y28562" s="38"/>
    </row>
    <row r="28563" spans="5:25">
      <c r="E28563" s="45"/>
      <c r="H28563" s="45"/>
      <c r="Q28563" s="38"/>
      <c r="Y28563" s="38"/>
    </row>
    <row r="28564" spans="5:25">
      <c r="E28564" s="45"/>
      <c r="H28564" s="45"/>
      <c r="Q28564" s="38"/>
      <c r="Y28564" s="38"/>
    </row>
    <row r="28565" spans="5:25">
      <c r="E28565" s="45"/>
      <c r="H28565" s="45"/>
      <c r="Q28565" s="38"/>
      <c r="Y28565" s="38"/>
    </row>
    <row r="28566" spans="5:25">
      <c r="E28566" s="45"/>
      <c r="H28566" s="45"/>
      <c r="Q28566" s="38"/>
      <c r="Y28566" s="38"/>
    </row>
    <row r="28567" spans="5:25">
      <c r="E28567" s="45"/>
      <c r="H28567" s="45"/>
      <c r="Q28567" s="38"/>
      <c r="Y28567" s="38"/>
    </row>
    <row r="28568" spans="5:25">
      <c r="E28568" s="45"/>
      <c r="H28568" s="45"/>
      <c r="Q28568" s="38"/>
      <c r="Y28568" s="38"/>
    </row>
    <row r="28569" spans="5:25">
      <c r="E28569" s="45"/>
      <c r="H28569" s="45"/>
      <c r="Q28569" s="38"/>
      <c r="Y28569" s="38"/>
    </row>
    <row r="28570" spans="5:25">
      <c r="E28570" s="45"/>
      <c r="H28570" s="45"/>
      <c r="Q28570" s="38"/>
      <c r="Y28570" s="38"/>
    </row>
    <row r="28571" spans="5:25">
      <c r="E28571" s="45"/>
      <c r="H28571" s="45"/>
      <c r="Q28571" s="38"/>
      <c r="Y28571" s="38"/>
    </row>
    <row r="28572" spans="5:25">
      <c r="E28572" s="45"/>
      <c r="H28572" s="45"/>
      <c r="Q28572" s="38"/>
      <c r="Y28572" s="38"/>
    </row>
    <row r="28573" spans="5:25">
      <c r="E28573" s="45"/>
      <c r="H28573" s="45"/>
      <c r="Q28573" s="38"/>
      <c r="Y28573" s="38"/>
    </row>
    <row r="28574" spans="5:25">
      <c r="E28574" s="45"/>
      <c r="H28574" s="45"/>
      <c r="Q28574" s="38"/>
      <c r="Y28574" s="38"/>
    </row>
    <row r="28575" spans="5:25">
      <c r="E28575" s="45"/>
      <c r="H28575" s="45"/>
      <c r="Q28575" s="38"/>
      <c r="Y28575" s="38"/>
    </row>
    <row r="28576" spans="5:25">
      <c r="E28576" s="45"/>
      <c r="H28576" s="45"/>
      <c r="Q28576" s="38"/>
      <c r="Y28576" s="38"/>
    </row>
    <row r="28577" spans="5:25">
      <c r="E28577" s="45"/>
      <c r="H28577" s="45"/>
      <c r="Q28577" s="38"/>
      <c r="Y28577" s="38"/>
    </row>
    <row r="28578" spans="5:25">
      <c r="E28578" s="45"/>
      <c r="H28578" s="45"/>
      <c r="Q28578" s="38"/>
      <c r="Y28578" s="38"/>
    </row>
    <row r="28579" spans="5:25">
      <c r="E28579" s="45"/>
      <c r="H28579" s="45"/>
      <c r="Q28579" s="38"/>
      <c r="Y28579" s="38"/>
    </row>
    <row r="28580" spans="5:25">
      <c r="E28580" s="45"/>
      <c r="H28580" s="45"/>
      <c r="Q28580" s="38"/>
      <c r="Y28580" s="38"/>
    </row>
    <row r="28581" spans="5:25">
      <c r="E28581" s="45"/>
      <c r="H28581" s="45"/>
      <c r="Q28581" s="38"/>
      <c r="Y28581" s="38"/>
    </row>
    <row r="28582" spans="5:25">
      <c r="E28582" s="45"/>
      <c r="H28582" s="45"/>
      <c r="Q28582" s="38"/>
      <c r="Y28582" s="38"/>
    </row>
    <row r="28583" spans="5:25">
      <c r="E28583" s="45"/>
      <c r="H28583" s="45"/>
      <c r="Q28583" s="38"/>
      <c r="Y28583" s="38"/>
    </row>
    <row r="28584" spans="5:25">
      <c r="E28584" s="45"/>
      <c r="H28584" s="45"/>
      <c r="Q28584" s="38"/>
      <c r="Y28584" s="38"/>
    </row>
    <row r="28585" spans="5:25">
      <c r="E28585" s="45"/>
      <c r="H28585" s="45"/>
      <c r="Q28585" s="38"/>
      <c r="Y28585" s="38"/>
    </row>
    <row r="28586" spans="5:25">
      <c r="E28586" s="45"/>
      <c r="H28586" s="45"/>
      <c r="Q28586" s="38"/>
      <c r="Y28586" s="38"/>
    </row>
    <row r="28587" spans="5:25">
      <c r="E28587" s="45"/>
      <c r="H28587" s="45"/>
      <c r="Q28587" s="38"/>
      <c r="Y28587" s="38"/>
    </row>
    <row r="28588" spans="5:25">
      <c r="E28588" s="45"/>
      <c r="H28588" s="45"/>
      <c r="Q28588" s="38"/>
      <c r="Y28588" s="38"/>
    </row>
    <row r="28589" spans="5:25">
      <c r="E28589" s="45"/>
      <c r="H28589" s="45"/>
      <c r="Q28589" s="38"/>
      <c r="Y28589" s="38"/>
    </row>
    <row r="28590" spans="5:25">
      <c r="E28590" s="45"/>
      <c r="H28590" s="45"/>
      <c r="Q28590" s="38"/>
      <c r="Y28590" s="38"/>
    </row>
    <row r="28591" spans="5:25">
      <c r="E28591" s="45"/>
      <c r="H28591" s="45"/>
      <c r="Q28591" s="38"/>
      <c r="Y28591" s="38"/>
    </row>
    <row r="28592" spans="5:25">
      <c r="E28592" s="45"/>
      <c r="H28592" s="45"/>
      <c r="Q28592" s="38"/>
      <c r="Y28592" s="38"/>
    </row>
    <row r="28593" spans="5:25">
      <c r="E28593" s="45"/>
      <c r="H28593" s="45"/>
      <c r="Q28593" s="38"/>
      <c r="Y28593" s="38"/>
    </row>
    <row r="28594" spans="5:25">
      <c r="E28594" s="45"/>
      <c r="H28594" s="45"/>
      <c r="Q28594" s="38"/>
      <c r="Y28594" s="38"/>
    </row>
    <row r="28595" spans="5:25">
      <c r="E28595" s="45"/>
      <c r="H28595" s="45"/>
      <c r="Q28595" s="38"/>
      <c r="Y28595" s="38"/>
    </row>
    <row r="28596" spans="5:25">
      <c r="E28596" s="45"/>
      <c r="H28596" s="45"/>
      <c r="Q28596" s="38"/>
      <c r="Y28596" s="38"/>
    </row>
    <row r="28597" spans="5:25">
      <c r="E28597" s="45"/>
      <c r="H28597" s="45"/>
      <c r="Q28597" s="38"/>
      <c r="Y28597" s="38"/>
    </row>
    <row r="28598" spans="5:25">
      <c r="E28598" s="45"/>
      <c r="H28598" s="45"/>
      <c r="Q28598" s="38"/>
      <c r="Y28598" s="38"/>
    </row>
    <row r="28599" spans="5:25">
      <c r="E28599" s="45"/>
      <c r="H28599" s="45"/>
      <c r="Q28599" s="38"/>
      <c r="Y28599" s="38"/>
    </row>
    <row r="28600" spans="5:25">
      <c r="E28600" s="45"/>
      <c r="H28600" s="45"/>
      <c r="Q28600" s="38"/>
      <c r="Y28600" s="38"/>
    </row>
    <row r="28601" spans="5:25">
      <c r="E28601" s="45"/>
      <c r="H28601" s="45"/>
      <c r="Q28601" s="38"/>
      <c r="Y28601" s="38"/>
    </row>
    <row r="28602" spans="5:25">
      <c r="E28602" s="45"/>
      <c r="H28602" s="45"/>
      <c r="Q28602" s="38"/>
      <c r="Y28602" s="38"/>
    </row>
    <row r="28603" spans="5:25">
      <c r="E28603" s="45"/>
      <c r="H28603" s="45"/>
      <c r="Q28603" s="38"/>
      <c r="Y28603" s="38"/>
    </row>
    <row r="28604" spans="5:25">
      <c r="E28604" s="45"/>
      <c r="H28604" s="45"/>
      <c r="Q28604" s="38"/>
      <c r="Y28604" s="38"/>
    </row>
    <row r="28605" spans="5:25">
      <c r="E28605" s="45"/>
      <c r="H28605" s="45"/>
      <c r="Q28605" s="38"/>
      <c r="Y28605" s="38"/>
    </row>
    <row r="28606" spans="5:25">
      <c r="E28606" s="45"/>
      <c r="H28606" s="45"/>
      <c r="Q28606" s="38"/>
      <c r="Y28606" s="38"/>
    </row>
    <row r="28607" spans="5:25">
      <c r="E28607" s="45"/>
      <c r="H28607" s="45"/>
      <c r="Q28607" s="38"/>
      <c r="Y28607" s="38"/>
    </row>
    <row r="28608" spans="5:25">
      <c r="E28608" s="45"/>
      <c r="H28608" s="45"/>
      <c r="Q28608" s="38"/>
      <c r="Y28608" s="38"/>
    </row>
    <row r="28609" spans="5:25">
      <c r="E28609" s="45"/>
      <c r="H28609" s="45"/>
      <c r="Q28609" s="38"/>
      <c r="Y28609" s="38"/>
    </row>
    <row r="28610" spans="5:25">
      <c r="E28610" s="45"/>
      <c r="H28610" s="45"/>
      <c r="Q28610" s="38"/>
      <c r="Y28610" s="38"/>
    </row>
    <row r="28611" spans="5:25">
      <c r="E28611" s="45"/>
      <c r="H28611" s="45"/>
      <c r="Q28611" s="38"/>
      <c r="Y28611" s="38"/>
    </row>
    <row r="28612" spans="5:25">
      <c r="E28612" s="45"/>
      <c r="H28612" s="45"/>
      <c r="Q28612" s="38"/>
      <c r="Y28612" s="38"/>
    </row>
    <row r="28613" spans="5:25">
      <c r="E28613" s="45"/>
      <c r="H28613" s="45"/>
      <c r="Q28613" s="38"/>
      <c r="Y28613" s="38"/>
    </row>
    <row r="28614" spans="5:25">
      <c r="E28614" s="45"/>
      <c r="H28614" s="45"/>
      <c r="Q28614" s="38"/>
      <c r="Y28614" s="38"/>
    </row>
    <row r="28615" spans="5:25">
      <c r="E28615" s="45"/>
      <c r="H28615" s="45"/>
      <c r="Q28615" s="38"/>
      <c r="Y28615" s="38"/>
    </row>
    <row r="28616" spans="5:25">
      <c r="E28616" s="45"/>
      <c r="H28616" s="45"/>
      <c r="Q28616" s="38"/>
      <c r="Y28616" s="38"/>
    </row>
    <row r="28617" spans="5:25">
      <c r="E28617" s="45"/>
      <c r="H28617" s="45"/>
      <c r="Q28617" s="38"/>
      <c r="Y28617" s="38"/>
    </row>
    <row r="28618" spans="5:25">
      <c r="E28618" s="45"/>
      <c r="H28618" s="45"/>
      <c r="Q28618" s="38"/>
      <c r="Y28618" s="38"/>
    </row>
    <row r="28619" spans="5:25">
      <c r="E28619" s="45"/>
      <c r="H28619" s="45"/>
      <c r="Q28619" s="38"/>
      <c r="Y28619" s="38"/>
    </row>
    <row r="28620" spans="5:25">
      <c r="E28620" s="45"/>
      <c r="H28620" s="45"/>
      <c r="Q28620" s="38"/>
      <c r="Y28620" s="38"/>
    </row>
    <row r="28621" spans="5:25">
      <c r="E28621" s="45"/>
      <c r="H28621" s="45"/>
      <c r="Q28621" s="38"/>
      <c r="Y28621" s="38"/>
    </row>
    <row r="28622" spans="5:25">
      <c r="E28622" s="45"/>
      <c r="H28622" s="45"/>
      <c r="Q28622" s="38"/>
      <c r="Y28622" s="38"/>
    </row>
    <row r="28623" spans="5:25">
      <c r="E28623" s="45"/>
      <c r="H28623" s="45"/>
      <c r="Q28623" s="38"/>
      <c r="Y28623" s="38"/>
    </row>
    <row r="28624" spans="5:25">
      <c r="E28624" s="45"/>
      <c r="H28624" s="45"/>
      <c r="Q28624" s="38"/>
      <c r="Y28624" s="38"/>
    </row>
    <row r="28625" spans="5:25">
      <c r="E28625" s="45"/>
      <c r="H28625" s="45"/>
      <c r="Q28625" s="38"/>
      <c r="Y28625" s="38"/>
    </row>
    <row r="28626" spans="5:25">
      <c r="E28626" s="45"/>
      <c r="H28626" s="45"/>
      <c r="Q28626" s="38"/>
      <c r="Y28626" s="38"/>
    </row>
    <row r="28627" spans="5:25">
      <c r="E28627" s="45"/>
      <c r="H28627" s="45"/>
      <c r="Q28627" s="38"/>
      <c r="Y28627" s="38"/>
    </row>
    <row r="28628" spans="5:25">
      <c r="E28628" s="45"/>
      <c r="H28628" s="45"/>
      <c r="Q28628" s="38"/>
      <c r="Y28628" s="38"/>
    </row>
    <row r="28629" spans="5:25">
      <c r="E28629" s="45"/>
      <c r="H28629" s="45"/>
      <c r="Q28629" s="38"/>
      <c r="Y28629" s="38"/>
    </row>
    <row r="28630" spans="5:25">
      <c r="E28630" s="45"/>
      <c r="H28630" s="45"/>
      <c r="Q28630" s="38"/>
      <c r="Y28630" s="38"/>
    </row>
    <row r="28631" spans="5:25">
      <c r="E28631" s="45"/>
      <c r="H28631" s="45"/>
      <c r="Q28631" s="38"/>
      <c r="Y28631" s="38"/>
    </row>
    <row r="28632" spans="5:25">
      <c r="E28632" s="45"/>
      <c r="H28632" s="45"/>
      <c r="Q28632" s="38"/>
      <c r="Y28632" s="38"/>
    </row>
    <row r="28633" spans="5:25">
      <c r="E28633" s="45"/>
      <c r="H28633" s="45"/>
      <c r="Q28633" s="38"/>
      <c r="Y28633" s="38"/>
    </row>
    <row r="28634" spans="5:25">
      <c r="E28634" s="45"/>
      <c r="H28634" s="45"/>
      <c r="Q28634" s="38"/>
      <c r="Y28634" s="38"/>
    </row>
    <row r="28635" spans="5:25">
      <c r="E28635" s="45"/>
      <c r="H28635" s="45"/>
      <c r="Q28635" s="38"/>
      <c r="Y28635" s="38"/>
    </row>
    <row r="28636" spans="5:25">
      <c r="E28636" s="45"/>
      <c r="H28636" s="45"/>
      <c r="Q28636" s="38"/>
      <c r="Y28636" s="38"/>
    </row>
    <row r="28637" spans="5:25">
      <c r="E28637" s="45"/>
      <c r="H28637" s="45"/>
      <c r="Q28637" s="38"/>
      <c r="Y28637" s="38"/>
    </row>
    <row r="28638" spans="5:25">
      <c r="E28638" s="45"/>
      <c r="H28638" s="45"/>
      <c r="Q28638" s="38"/>
      <c r="Y28638" s="38"/>
    </row>
    <row r="28639" spans="5:25">
      <c r="E28639" s="45"/>
      <c r="H28639" s="45"/>
      <c r="Q28639" s="38"/>
      <c r="Y28639" s="38"/>
    </row>
    <row r="28640" spans="5:25">
      <c r="E28640" s="45"/>
      <c r="H28640" s="45"/>
      <c r="Q28640" s="38"/>
      <c r="Y28640" s="38"/>
    </row>
    <row r="28641" spans="5:25">
      <c r="E28641" s="45"/>
      <c r="H28641" s="45"/>
      <c r="Q28641" s="38"/>
      <c r="Y28641" s="38"/>
    </row>
    <row r="28642" spans="5:25">
      <c r="E28642" s="45"/>
      <c r="H28642" s="45"/>
      <c r="Q28642" s="38"/>
      <c r="Y28642" s="38"/>
    </row>
    <row r="28643" spans="5:25">
      <c r="E28643" s="45"/>
      <c r="H28643" s="45"/>
      <c r="Q28643" s="38"/>
      <c r="Y28643" s="38"/>
    </row>
    <row r="28644" spans="5:25">
      <c r="E28644" s="45"/>
      <c r="H28644" s="45"/>
      <c r="Q28644" s="38"/>
      <c r="Y28644" s="38"/>
    </row>
    <row r="28645" spans="5:25">
      <c r="E28645" s="45"/>
      <c r="H28645" s="45"/>
      <c r="Q28645" s="38"/>
      <c r="Y28645" s="38"/>
    </row>
    <row r="28646" spans="5:25">
      <c r="E28646" s="45"/>
      <c r="H28646" s="45"/>
      <c r="Q28646" s="38"/>
      <c r="Y28646" s="38"/>
    </row>
    <row r="28647" spans="5:25">
      <c r="E28647" s="45"/>
      <c r="H28647" s="45"/>
      <c r="Q28647" s="38"/>
      <c r="Y28647" s="38"/>
    </row>
    <row r="28648" spans="5:25">
      <c r="E28648" s="45"/>
      <c r="H28648" s="45"/>
      <c r="Q28648" s="38"/>
      <c r="Y28648" s="38"/>
    </row>
    <row r="28649" spans="5:25">
      <c r="E28649" s="45"/>
      <c r="H28649" s="45"/>
      <c r="Q28649" s="38"/>
      <c r="Y28649" s="38"/>
    </row>
    <row r="28650" spans="5:25">
      <c r="E28650" s="45"/>
      <c r="H28650" s="45"/>
      <c r="Q28650" s="38"/>
      <c r="Y28650" s="38"/>
    </row>
    <row r="28651" spans="5:25">
      <c r="E28651" s="45"/>
      <c r="H28651" s="45"/>
      <c r="Q28651" s="38"/>
      <c r="Y28651" s="38"/>
    </row>
    <row r="28652" spans="5:25">
      <c r="E28652" s="45"/>
      <c r="H28652" s="45"/>
      <c r="Q28652" s="38"/>
      <c r="Y28652" s="38"/>
    </row>
    <row r="28653" spans="5:25">
      <c r="E28653" s="45"/>
      <c r="H28653" s="45"/>
      <c r="Q28653" s="38"/>
      <c r="Y28653" s="38"/>
    </row>
    <row r="28654" spans="5:25">
      <c r="E28654" s="45"/>
      <c r="H28654" s="45"/>
      <c r="Q28654" s="38"/>
      <c r="Y28654" s="38"/>
    </row>
    <row r="28655" spans="5:25">
      <c r="E28655" s="45"/>
      <c r="H28655" s="45"/>
      <c r="Q28655" s="38"/>
      <c r="Y28655" s="38"/>
    </row>
    <row r="28656" spans="5:25">
      <c r="E28656" s="45"/>
      <c r="H28656" s="45"/>
      <c r="Q28656" s="38"/>
      <c r="Y28656" s="38"/>
    </row>
    <row r="28657" spans="5:25">
      <c r="E28657" s="45"/>
      <c r="H28657" s="45"/>
      <c r="Q28657" s="38"/>
      <c r="Y28657" s="38"/>
    </row>
    <row r="28658" spans="5:25">
      <c r="E28658" s="45"/>
      <c r="H28658" s="45"/>
      <c r="Q28658" s="38"/>
      <c r="Y28658" s="38"/>
    </row>
    <row r="28659" spans="5:25">
      <c r="E28659" s="45"/>
      <c r="H28659" s="45"/>
      <c r="Q28659" s="38"/>
      <c r="Y28659" s="38"/>
    </row>
    <row r="28660" spans="5:25">
      <c r="E28660" s="45"/>
      <c r="H28660" s="45"/>
      <c r="Q28660" s="38"/>
      <c r="Y28660" s="38"/>
    </row>
    <row r="28661" spans="5:25">
      <c r="E28661" s="45"/>
      <c r="H28661" s="45"/>
      <c r="Q28661" s="38"/>
      <c r="Y28661" s="38"/>
    </row>
    <row r="28662" spans="5:25">
      <c r="E28662" s="45"/>
      <c r="H28662" s="45"/>
      <c r="Q28662" s="38"/>
      <c r="Y28662" s="38"/>
    </row>
    <row r="28663" spans="5:25">
      <c r="E28663" s="45"/>
      <c r="H28663" s="45"/>
      <c r="Q28663" s="38"/>
      <c r="Y28663" s="38"/>
    </row>
    <row r="28664" spans="5:25">
      <c r="E28664" s="45"/>
      <c r="H28664" s="45"/>
      <c r="Q28664" s="38"/>
      <c r="Y28664" s="38"/>
    </row>
    <row r="28665" spans="5:25">
      <c r="E28665" s="45"/>
      <c r="H28665" s="45"/>
      <c r="Q28665" s="38"/>
      <c r="Y28665" s="38"/>
    </row>
    <row r="28666" spans="5:25">
      <c r="E28666" s="45"/>
      <c r="H28666" s="45"/>
      <c r="Q28666" s="38"/>
      <c r="Y28666" s="38"/>
    </row>
    <row r="28667" spans="5:25">
      <c r="E28667" s="45"/>
      <c r="H28667" s="45"/>
      <c r="Q28667" s="38"/>
      <c r="Y28667" s="38"/>
    </row>
    <row r="28668" spans="5:25">
      <c r="E28668" s="45"/>
      <c r="H28668" s="45"/>
      <c r="Q28668" s="38"/>
      <c r="Y28668" s="38"/>
    </row>
    <row r="28669" spans="5:25">
      <c r="E28669" s="45"/>
      <c r="H28669" s="45"/>
      <c r="Q28669" s="38"/>
      <c r="Y28669" s="38"/>
    </row>
    <row r="28670" spans="5:25">
      <c r="E28670" s="45"/>
      <c r="H28670" s="45"/>
      <c r="Q28670" s="38"/>
      <c r="Y28670" s="38"/>
    </row>
    <row r="28671" spans="5:25">
      <c r="E28671" s="45"/>
      <c r="H28671" s="45"/>
      <c r="Q28671" s="38"/>
      <c r="Y28671" s="38"/>
    </row>
    <row r="28672" spans="5:25">
      <c r="E28672" s="45"/>
      <c r="H28672" s="45"/>
      <c r="Q28672" s="38"/>
      <c r="Y28672" s="38"/>
    </row>
    <row r="28673" spans="5:25">
      <c r="E28673" s="45"/>
      <c r="H28673" s="45"/>
      <c r="Q28673" s="38"/>
      <c r="Y28673" s="38"/>
    </row>
    <row r="28674" spans="5:25">
      <c r="E28674" s="45"/>
      <c r="H28674" s="45"/>
      <c r="Q28674" s="38"/>
      <c r="Y28674" s="38"/>
    </row>
    <row r="28675" spans="5:25">
      <c r="E28675" s="45"/>
      <c r="H28675" s="45"/>
      <c r="Q28675" s="38"/>
      <c r="Y28675" s="38"/>
    </row>
    <row r="28676" spans="5:25">
      <c r="E28676" s="45"/>
      <c r="H28676" s="45"/>
      <c r="Q28676" s="38"/>
      <c r="Y28676" s="38"/>
    </row>
    <row r="28677" spans="5:25">
      <c r="E28677" s="45"/>
      <c r="H28677" s="45"/>
      <c r="Q28677" s="38"/>
      <c r="Y28677" s="38"/>
    </row>
    <row r="28678" spans="5:25">
      <c r="E28678" s="45"/>
      <c r="H28678" s="45"/>
      <c r="Q28678" s="38"/>
      <c r="Y28678" s="38"/>
    </row>
    <row r="28679" spans="5:25">
      <c r="E28679" s="45"/>
      <c r="H28679" s="45"/>
      <c r="Q28679" s="38"/>
      <c r="Y28679" s="38"/>
    </row>
    <row r="28680" spans="5:25">
      <c r="E28680" s="45"/>
      <c r="H28680" s="45"/>
      <c r="Q28680" s="38"/>
      <c r="Y28680" s="38"/>
    </row>
    <row r="28681" spans="5:25">
      <c r="E28681" s="45"/>
      <c r="H28681" s="45"/>
      <c r="Q28681" s="38"/>
      <c r="Y28681" s="38"/>
    </row>
    <row r="28682" spans="5:25">
      <c r="E28682" s="45"/>
      <c r="H28682" s="45"/>
      <c r="Q28682" s="38"/>
      <c r="Y28682" s="38"/>
    </row>
    <row r="28683" spans="5:25">
      <c r="E28683" s="45"/>
      <c r="H28683" s="45"/>
      <c r="Q28683" s="38"/>
      <c r="Y28683" s="38"/>
    </row>
    <row r="28684" spans="5:25">
      <c r="E28684" s="45"/>
      <c r="H28684" s="45"/>
      <c r="Q28684" s="38"/>
      <c r="Y28684" s="38"/>
    </row>
    <row r="28685" spans="5:25">
      <c r="E28685" s="45"/>
      <c r="H28685" s="45"/>
      <c r="Q28685" s="38"/>
      <c r="Y28685" s="38"/>
    </row>
    <row r="28686" spans="5:25">
      <c r="E28686" s="45"/>
      <c r="H28686" s="45"/>
      <c r="Q28686" s="38"/>
      <c r="Y28686" s="38"/>
    </row>
    <row r="28687" spans="5:25">
      <c r="E28687" s="45"/>
      <c r="H28687" s="45"/>
      <c r="Q28687" s="38"/>
      <c r="Y28687" s="38"/>
    </row>
    <row r="28688" spans="5:25">
      <c r="E28688" s="45"/>
      <c r="H28688" s="45"/>
      <c r="Q28688" s="38"/>
      <c r="Y28688" s="38"/>
    </row>
    <row r="28689" spans="5:25">
      <c r="E28689" s="45"/>
      <c r="H28689" s="45"/>
      <c r="Q28689" s="38"/>
      <c r="Y28689" s="38"/>
    </row>
    <row r="28690" spans="5:25">
      <c r="E28690" s="45"/>
      <c r="H28690" s="45"/>
      <c r="Q28690" s="38"/>
      <c r="Y28690" s="38"/>
    </row>
    <row r="28691" spans="5:25">
      <c r="E28691" s="45"/>
      <c r="H28691" s="45"/>
      <c r="Q28691" s="38"/>
      <c r="Y28691" s="38"/>
    </row>
    <row r="28692" spans="5:25">
      <c r="E28692" s="45"/>
      <c r="H28692" s="45"/>
      <c r="Q28692" s="38"/>
      <c r="Y28692" s="38"/>
    </row>
    <row r="28693" spans="5:25">
      <c r="E28693" s="45"/>
      <c r="H28693" s="45"/>
      <c r="Q28693" s="38"/>
      <c r="Y28693" s="38"/>
    </row>
    <row r="28694" spans="5:25">
      <c r="E28694" s="45"/>
      <c r="H28694" s="45"/>
      <c r="Q28694" s="38"/>
      <c r="Y28694" s="38"/>
    </row>
    <row r="28695" spans="5:25">
      <c r="E28695" s="45"/>
      <c r="H28695" s="45"/>
      <c r="Q28695" s="38"/>
      <c r="Y28695" s="38"/>
    </row>
    <row r="28696" spans="5:25">
      <c r="E28696" s="45"/>
      <c r="H28696" s="45"/>
      <c r="Q28696" s="38"/>
      <c r="Y28696" s="38"/>
    </row>
    <row r="28697" spans="5:25">
      <c r="E28697" s="45"/>
      <c r="H28697" s="45"/>
      <c r="Q28697" s="38"/>
      <c r="Y28697" s="38"/>
    </row>
    <row r="28698" spans="5:25">
      <c r="E28698" s="45"/>
      <c r="H28698" s="45"/>
      <c r="Q28698" s="38"/>
      <c r="Y28698" s="38"/>
    </row>
    <row r="28699" spans="5:25">
      <c r="E28699" s="45"/>
      <c r="H28699" s="45"/>
      <c r="Q28699" s="38"/>
      <c r="Y28699" s="38"/>
    </row>
    <row r="28700" spans="5:25">
      <c r="E28700" s="45"/>
      <c r="H28700" s="45"/>
      <c r="Q28700" s="38"/>
      <c r="Y28700" s="38"/>
    </row>
    <row r="28701" spans="5:25">
      <c r="E28701" s="45"/>
      <c r="H28701" s="45"/>
      <c r="Q28701" s="38"/>
      <c r="Y28701" s="38"/>
    </row>
    <row r="28702" spans="5:25">
      <c r="E28702" s="45"/>
      <c r="H28702" s="45"/>
      <c r="Q28702" s="38"/>
      <c r="Y28702" s="38"/>
    </row>
    <row r="28703" spans="5:25">
      <c r="E28703" s="45"/>
      <c r="H28703" s="45"/>
      <c r="Q28703" s="38"/>
      <c r="Y28703" s="38"/>
    </row>
    <row r="28704" spans="5:25">
      <c r="E28704" s="45"/>
      <c r="H28704" s="45"/>
      <c r="Q28704" s="38"/>
      <c r="Y28704" s="38"/>
    </row>
    <row r="28705" spans="5:25">
      <c r="E28705" s="45"/>
      <c r="H28705" s="45"/>
      <c r="Q28705" s="38"/>
      <c r="Y28705" s="38"/>
    </row>
    <row r="28706" spans="5:25">
      <c r="E28706" s="45"/>
      <c r="H28706" s="45"/>
      <c r="Q28706" s="38"/>
      <c r="Y28706" s="38"/>
    </row>
    <row r="28707" spans="5:25">
      <c r="E28707" s="45"/>
      <c r="H28707" s="45"/>
      <c r="Q28707" s="38"/>
      <c r="Y28707" s="38"/>
    </row>
    <row r="28708" spans="5:25">
      <c r="E28708" s="45"/>
      <c r="H28708" s="45"/>
      <c r="Q28708" s="38"/>
      <c r="Y28708" s="38"/>
    </row>
    <row r="28709" spans="5:25">
      <c r="E28709" s="45"/>
      <c r="H28709" s="45"/>
      <c r="Q28709" s="38"/>
      <c r="Y28709" s="38"/>
    </row>
    <row r="28710" spans="5:25">
      <c r="E28710" s="45"/>
      <c r="H28710" s="45"/>
      <c r="Q28710" s="38"/>
      <c r="Y28710" s="38"/>
    </row>
    <row r="28711" spans="5:25">
      <c r="E28711" s="45"/>
      <c r="H28711" s="45"/>
      <c r="Q28711" s="38"/>
      <c r="Y28711" s="38"/>
    </row>
    <row r="28712" spans="5:25">
      <c r="E28712" s="45"/>
      <c r="H28712" s="45"/>
      <c r="Q28712" s="38"/>
      <c r="Y28712" s="38"/>
    </row>
    <row r="28713" spans="5:25">
      <c r="E28713" s="45"/>
      <c r="H28713" s="45"/>
      <c r="Q28713" s="38"/>
      <c r="Y28713" s="38"/>
    </row>
    <row r="28714" spans="5:25">
      <c r="E28714" s="45"/>
      <c r="H28714" s="45"/>
      <c r="Q28714" s="38"/>
      <c r="Y28714" s="38"/>
    </row>
    <row r="28715" spans="5:25">
      <c r="E28715" s="45"/>
      <c r="H28715" s="45"/>
      <c r="Q28715" s="38"/>
      <c r="Y28715" s="38"/>
    </row>
    <row r="28716" spans="5:25">
      <c r="E28716" s="45"/>
      <c r="H28716" s="45"/>
      <c r="Q28716" s="38"/>
      <c r="Y28716" s="38"/>
    </row>
    <row r="28717" spans="5:25">
      <c r="E28717" s="45"/>
      <c r="H28717" s="45"/>
      <c r="Q28717" s="38"/>
      <c r="Y28717" s="38"/>
    </row>
    <row r="28718" spans="5:25">
      <c r="E28718" s="45"/>
      <c r="H28718" s="45"/>
      <c r="Q28718" s="38"/>
      <c r="Y28718" s="38"/>
    </row>
    <row r="28719" spans="5:25">
      <c r="E28719" s="45"/>
      <c r="H28719" s="45"/>
      <c r="Q28719" s="38"/>
      <c r="Y28719" s="38"/>
    </row>
    <row r="28720" spans="5:25">
      <c r="E28720" s="45"/>
      <c r="H28720" s="45"/>
      <c r="Q28720" s="38"/>
      <c r="Y28720" s="38"/>
    </row>
    <row r="28721" spans="5:25">
      <c r="E28721" s="45"/>
      <c r="H28721" s="45"/>
      <c r="Q28721" s="38"/>
      <c r="Y28721" s="38"/>
    </row>
    <row r="28722" spans="5:25">
      <c r="E28722" s="45"/>
      <c r="H28722" s="45"/>
      <c r="Q28722" s="38"/>
      <c r="Y28722" s="38"/>
    </row>
    <row r="28723" spans="5:25">
      <c r="E28723" s="45"/>
      <c r="H28723" s="45"/>
      <c r="Q28723" s="38"/>
      <c r="Y28723" s="38"/>
    </row>
    <row r="28724" spans="5:25">
      <c r="E28724" s="45"/>
      <c r="H28724" s="45"/>
      <c r="Q28724" s="38"/>
      <c r="Y28724" s="38"/>
    </row>
    <row r="28725" spans="5:25">
      <c r="E28725" s="45"/>
      <c r="H28725" s="45"/>
      <c r="Q28725" s="38"/>
      <c r="Y28725" s="38"/>
    </row>
    <row r="28726" spans="5:25">
      <c r="E28726" s="45"/>
      <c r="H28726" s="45"/>
      <c r="Q28726" s="38"/>
      <c r="Y28726" s="38"/>
    </row>
    <row r="28727" spans="5:25">
      <c r="E28727" s="45"/>
      <c r="H28727" s="45"/>
      <c r="Q28727" s="38"/>
      <c r="Y28727" s="38"/>
    </row>
    <row r="28728" spans="5:25">
      <c r="E28728" s="45"/>
      <c r="H28728" s="45"/>
      <c r="Q28728" s="38"/>
      <c r="Y28728" s="38"/>
    </row>
    <row r="28729" spans="5:25">
      <c r="E28729" s="45"/>
      <c r="H28729" s="45"/>
      <c r="Q28729" s="38"/>
      <c r="Y28729" s="38"/>
    </row>
    <row r="28730" spans="5:25">
      <c r="E28730" s="45"/>
      <c r="H28730" s="45"/>
      <c r="Q28730" s="38"/>
      <c r="Y28730" s="38"/>
    </row>
    <row r="28731" spans="5:25">
      <c r="E28731" s="45"/>
      <c r="H28731" s="45"/>
      <c r="Q28731" s="38"/>
      <c r="Y28731" s="38"/>
    </row>
    <row r="28732" spans="5:25">
      <c r="E28732" s="45"/>
      <c r="H28732" s="45"/>
      <c r="Q28732" s="38"/>
      <c r="Y28732" s="38"/>
    </row>
    <row r="28733" spans="5:25">
      <c r="E28733" s="45"/>
      <c r="H28733" s="45"/>
      <c r="Q28733" s="38"/>
      <c r="Y28733" s="38"/>
    </row>
    <row r="28734" spans="5:25">
      <c r="E28734" s="45"/>
      <c r="H28734" s="45"/>
      <c r="Q28734" s="38"/>
      <c r="Y28734" s="38"/>
    </row>
    <row r="28735" spans="5:25">
      <c r="E28735" s="45"/>
      <c r="H28735" s="45"/>
      <c r="Q28735" s="38"/>
      <c r="Y28735" s="38"/>
    </row>
    <row r="28736" spans="5:25">
      <c r="E28736" s="45"/>
      <c r="H28736" s="45"/>
      <c r="Q28736" s="38"/>
      <c r="Y28736" s="38"/>
    </row>
    <row r="28737" spans="5:25">
      <c r="E28737" s="45"/>
      <c r="H28737" s="45"/>
      <c r="Q28737" s="38"/>
      <c r="Y28737" s="38"/>
    </row>
    <row r="28738" spans="5:25">
      <c r="E28738" s="45"/>
      <c r="H28738" s="45"/>
      <c r="Q28738" s="38"/>
      <c r="Y28738" s="38"/>
    </row>
    <row r="28739" spans="5:25">
      <c r="E28739" s="45"/>
      <c r="H28739" s="45"/>
      <c r="Q28739" s="38"/>
      <c r="Y28739" s="38"/>
    </row>
    <row r="28740" spans="5:25">
      <c r="E28740" s="45"/>
      <c r="H28740" s="45"/>
      <c r="Q28740" s="38"/>
      <c r="Y28740" s="38"/>
    </row>
    <row r="28741" spans="5:25">
      <c r="E28741" s="45"/>
      <c r="H28741" s="45"/>
      <c r="Q28741" s="38"/>
      <c r="Y28741" s="38"/>
    </row>
    <row r="28742" spans="5:25">
      <c r="E28742" s="45"/>
      <c r="H28742" s="45"/>
      <c r="Q28742" s="38"/>
      <c r="Y28742" s="38"/>
    </row>
    <row r="28743" spans="5:25">
      <c r="E28743" s="45"/>
      <c r="H28743" s="45"/>
      <c r="Q28743" s="38"/>
      <c r="Y28743" s="38"/>
    </row>
    <row r="28744" spans="5:25">
      <c r="E28744" s="45"/>
      <c r="H28744" s="45"/>
      <c r="Q28744" s="38"/>
      <c r="Y28744" s="38"/>
    </row>
    <row r="28745" spans="5:25">
      <c r="E28745" s="45"/>
      <c r="H28745" s="45"/>
      <c r="Q28745" s="38"/>
      <c r="Y28745" s="38"/>
    </row>
    <row r="28746" spans="5:25">
      <c r="E28746" s="45"/>
      <c r="H28746" s="45"/>
      <c r="Q28746" s="38"/>
      <c r="Y28746" s="38"/>
    </row>
    <row r="28747" spans="5:25">
      <c r="E28747" s="45"/>
      <c r="H28747" s="45"/>
      <c r="Q28747" s="38"/>
      <c r="Y28747" s="38"/>
    </row>
    <row r="28748" spans="5:25">
      <c r="E28748" s="45"/>
      <c r="H28748" s="45"/>
      <c r="Q28748" s="38"/>
      <c r="Y28748" s="38"/>
    </row>
    <row r="28749" spans="5:25">
      <c r="E28749" s="45"/>
      <c r="H28749" s="45"/>
      <c r="Q28749" s="38"/>
      <c r="Y28749" s="38"/>
    </row>
    <row r="28750" spans="5:25">
      <c r="E28750" s="45"/>
      <c r="H28750" s="45"/>
      <c r="Q28750" s="38"/>
      <c r="Y28750" s="38"/>
    </row>
    <row r="28751" spans="5:25">
      <c r="E28751" s="45"/>
      <c r="H28751" s="45"/>
      <c r="Q28751" s="38"/>
      <c r="Y28751" s="38"/>
    </row>
    <row r="28752" spans="5:25">
      <c r="E28752" s="45"/>
      <c r="H28752" s="45"/>
      <c r="Q28752" s="38"/>
      <c r="Y28752" s="38"/>
    </row>
    <row r="28753" spans="5:25">
      <c r="E28753" s="45"/>
      <c r="H28753" s="45"/>
      <c r="Q28753" s="38"/>
      <c r="Y28753" s="38"/>
    </row>
    <row r="28754" spans="5:25">
      <c r="E28754" s="45"/>
      <c r="H28754" s="45"/>
      <c r="Q28754" s="38"/>
      <c r="Y28754" s="38"/>
    </row>
    <row r="28755" spans="5:25">
      <c r="E28755" s="45"/>
      <c r="H28755" s="45"/>
      <c r="Q28755" s="38"/>
      <c r="Y28755" s="38"/>
    </row>
    <row r="28756" spans="5:25">
      <c r="E28756" s="45"/>
      <c r="H28756" s="45"/>
      <c r="Q28756" s="38"/>
      <c r="Y28756" s="38"/>
    </row>
    <row r="28757" spans="5:25">
      <c r="E28757" s="45"/>
      <c r="H28757" s="45"/>
      <c r="Q28757" s="38"/>
      <c r="Y28757" s="38"/>
    </row>
    <row r="28758" spans="5:25">
      <c r="E28758" s="45"/>
      <c r="H28758" s="45"/>
      <c r="Q28758" s="38"/>
      <c r="Y28758" s="38"/>
    </row>
    <row r="28759" spans="5:25">
      <c r="E28759" s="45"/>
      <c r="H28759" s="45"/>
      <c r="Q28759" s="38"/>
      <c r="Y28759" s="38"/>
    </row>
    <row r="28760" spans="5:25">
      <c r="E28760" s="45"/>
      <c r="H28760" s="45"/>
      <c r="Q28760" s="38"/>
      <c r="Y28760" s="38"/>
    </row>
    <row r="28761" spans="5:25">
      <c r="E28761" s="45"/>
      <c r="H28761" s="45"/>
      <c r="Q28761" s="38"/>
      <c r="Y28761" s="38"/>
    </row>
    <row r="28762" spans="5:25">
      <c r="E28762" s="45"/>
      <c r="H28762" s="45"/>
      <c r="Q28762" s="38"/>
      <c r="Y28762" s="38"/>
    </row>
    <row r="28763" spans="5:25">
      <c r="E28763" s="45"/>
      <c r="H28763" s="45"/>
      <c r="Q28763" s="38"/>
      <c r="Y28763" s="38"/>
    </row>
    <row r="28764" spans="5:25">
      <c r="E28764" s="45"/>
      <c r="H28764" s="45"/>
      <c r="Q28764" s="38"/>
      <c r="Y28764" s="38"/>
    </row>
    <row r="28765" spans="5:25">
      <c r="E28765" s="45"/>
      <c r="H28765" s="45"/>
      <c r="Q28765" s="38"/>
      <c r="Y28765" s="38"/>
    </row>
    <row r="28766" spans="5:25">
      <c r="E28766" s="45"/>
      <c r="H28766" s="45"/>
      <c r="Q28766" s="38"/>
      <c r="Y28766" s="38"/>
    </row>
    <row r="28767" spans="5:25">
      <c r="E28767" s="45"/>
      <c r="H28767" s="45"/>
      <c r="Q28767" s="38"/>
      <c r="Y28767" s="38"/>
    </row>
    <row r="28768" spans="5:25">
      <c r="E28768" s="45"/>
      <c r="H28768" s="45"/>
      <c r="Q28768" s="38"/>
      <c r="Y28768" s="38"/>
    </row>
    <row r="28769" spans="5:25">
      <c r="E28769" s="45"/>
      <c r="H28769" s="45"/>
      <c r="Q28769" s="38"/>
      <c r="Y28769" s="38"/>
    </row>
    <row r="28770" spans="5:25">
      <c r="E28770" s="45"/>
      <c r="H28770" s="45"/>
      <c r="Q28770" s="38"/>
      <c r="Y28770" s="38"/>
    </row>
    <row r="28771" spans="5:25">
      <c r="E28771" s="45"/>
      <c r="H28771" s="45"/>
      <c r="Q28771" s="38"/>
      <c r="Y28771" s="38"/>
    </row>
    <row r="28772" spans="5:25">
      <c r="E28772" s="45"/>
      <c r="H28772" s="45"/>
      <c r="Q28772" s="38"/>
      <c r="Y28772" s="38"/>
    </row>
    <row r="28773" spans="5:25">
      <c r="E28773" s="45"/>
      <c r="H28773" s="45"/>
      <c r="Q28773" s="38"/>
      <c r="Y28773" s="38"/>
    </row>
    <row r="28774" spans="5:25">
      <c r="E28774" s="45"/>
      <c r="H28774" s="45"/>
      <c r="Q28774" s="38"/>
      <c r="Y28774" s="38"/>
    </row>
    <row r="28775" spans="5:25">
      <c r="E28775" s="45"/>
      <c r="H28775" s="45"/>
      <c r="Q28775" s="38"/>
      <c r="Y28775" s="38"/>
    </row>
    <row r="28776" spans="5:25">
      <c r="E28776" s="45"/>
      <c r="H28776" s="45"/>
      <c r="Q28776" s="38"/>
      <c r="Y28776" s="38"/>
    </row>
    <row r="28777" spans="5:25">
      <c r="E28777" s="45"/>
      <c r="H28777" s="45"/>
      <c r="Q28777" s="38"/>
      <c r="Y28777" s="38"/>
    </row>
    <row r="28778" spans="5:25">
      <c r="E28778" s="45"/>
      <c r="H28778" s="45"/>
      <c r="Q28778" s="38"/>
      <c r="Y28778" s="38"/>
    </row>
    <row r="28779" spans="5:25">
      <c r="E28779" s="45"/>
      <c r="H28779" s="45"/>
      <c r="Q28779" s="38"/>
      <c r="Y28779" s="38"/>
    </row>
    <row r="28780" spans="5:25">
      <c r="E28780" s="45"/>
      <c r="H28780" s="45"/>
      <c r="Q28780" s="38"/>
      <c r="Y28780" s="38"/>
    </row>
    <row r="28781" spans="5:25">
      <c r="E28781" s="45"/>
      <c r="H28781" s="45"/>
      <c r="Q28781" s="38"/>
      <c r="Y28781" s="38"/>
    </row>
    <row r="28782" spans="5:25">
      <c r="E28782" s="45"/>
      <c r="H28782" s="45"/>
      <c r="Q28782" s="38"/>
      <c r="Y28782" s="38"/>
    </row>
    <row r="28783" spans="5:25">
      <c r="E28783" s="45"/>
      <c r="H28783" s="45"/>
      <c r="Q28783" s="38"/>
      <c r="Y28783" s="38"/>
    </row>
    <row r="28784" spans="5:25">
      <c r="E28784" s="45"/>
      <c r="H28784" s="45"/>
      <c r="Q28784" s="38"/>
      <c r="Y28784" s="38"/>
    </row>
    <row r="28785" spans="5:25">
      <c r="E28785" s="45"/>
      <c r="H28785" s="45"/>
      <c r="Q28785" s="38"/>
      <c r="Y28785" s="38"/>
    </row>
    <row r="28786" spans="5:25">
      <c r="E28786" s="45"/>
      <c r="H28786" s="45"/>
      <c r="Q28786" s="38"/>
      <c r="Y28786" s="38"/>
    </row>
    <row r="28787" spans="5:25">
      <c r="E28787" s="45"/>
      <c r="H28787" s="45"/>
      <c r="Q28787" s="38"/>
      <c r="Y28787" s="38"/>
    </row>
    <row r="28788" spans="5:25">
      <c r="E28788" s="45"/>
      <c r="H28788" s="45"/>
      <c r="Q28788" s="38"/>
      <c r="Y28788" s="38"/>
    </row>
    <row r="28789" spans="5:25">
      <c r="E28789" s="45"/>
      <c r="H28789" s="45"/>
      <c r="Q28789" s="38"/>
      <c r="Y28789" s="38"/>
    </row>
    <row r="28790" spans="5:25">
      <c r="E28790" s="45"/>
      <c r="H28790" s="45"/>
      <c r="Q28790" s="38"/>
      <c r="Y28790" s="38"/>
    </row>
    <row r="28791" spans="5:25">
      <c r="E28791" s="45"/>
      <c r="H28791" s="45"/>
      <c r="Q28791" s="38"/>
      <c r="Y28791" s="38"/>
    </row>
    <row r="28792" spans="5:25">
      <c r="E28792" s="45"/>
      <c r="H28792" s="45"/>
      <c r="Q28792" s="38"/>
      <c r="Y28792" s="38"/>
    </row>
    <row r="28793" spans="5:25">
      <c r="E28793" s="45"/>
      <c r="H28793" s="45"/>
      <c r="Q28793" s="38"/>
      <c r="Y28793" s="38"/>
    </row>
    <row r="28794" spans="5:25">
      <c r="E28794" s="45"/>
      <c r="H28794" s="45"/>
      <c r="Q28794" s="38"/>
      <c r="Y28794" s="38"/>
    </row>
    <row r="28795" spans="5:25">
      <c r="E28795" s="45"/>
      <c r="H28795" s="45"/>
      <c r="Q28795" s="38"/>
      <c r="Y28795" s="38"/>
    </row>
    <row r="28796" spans="5:25">
      <c r="E28796" s="45"/>
      <c r="H28796" s="45"/>
      <c r="Q28796" s="38"/>
      <c r="Y28796" s="38"/>
    </row>
    <row r="28797" spans="5:25">
      <c r="E28797" s="45"/>
      <c r="H28797" s="45"/>
      <c r="Q28797" s="38"/>
      <c r="Y28797" s="38"/>
    </row>
    <row r="28798" spans="5:25">
      <c r="E28798" s="45"/>
      <c r="H28798" s="45"/>
      <c r="Q28798" s="38"/>
      <c r="Y28798" s="38"/>
    </row>
    <row r="28799" spans="5:25">
      <c r="E28799" s="45"/>
      <c r="H28799" s="45"/>
      <c r="Q28799" s="38"/>
      <c r="Y28799" s="38"/>
    </row>
    <row r="28800" spans="5:25">
      <c r="E28800" s="45"/>
      <c r="H28800" s="45"/>
      <c r="Q28800" s="38"/>
      <c r="Y28800" s="38"/>
    </row>
    <row r="28801" spans="5:25">
      <c r="E28801" s="45"/>
      <c r="H28801" s="45"/>
      <c r="Q28801" s="38"/>
      <c r="Y28801" s="38"/>
    </row>
    <row r="28802" spans="5:25">
      <c r="E28802" s="45"/>
      <c r="H28802" s="45"/>
      <c r="Q28802" s="38"/>
      <c r="Y28802" s="38"/>
    </row>
    <row r="28803" spans="5:25">
      <c r="E28803" s="45"/>
      <c r="H28803" s="45"/>
      <c r="Q28803" s="38"/>
      <c r="Y28803" s="38"/>
    </row>
    <row r="28804" spans="5:25">
      <c r="E28804" s="45"/>
      <c r="H28804" s="45"/>
      <c r="Q28804" s="38"/>
      <c r="Y28804" s="38"/>
    </row>
    <row r="28805" spans="5:25">
      <c r="E28805" s="45"/>
      <c r="H28805" s="45"/>
      <c r="Q28805" s="38"/>
      <c r="Y28805" s="38"/>
    </row>
    <row r="28806" spans="5:25">
      <c r="E28806" s="45"/>
      <c r="H28806" s="45"/>
      <c r="Q28806" s="38"/>
      <c r="Y28806" s="38"/>
    </row>
    <row r="28807" spans="5:25">
      <c r="E28807" s="45"/>
      <c r="H28807" s="45"/>
      <c r="Q28807" s="38"/>
      <c r="Y28807" s="38"/>
    </row>
    <row r="28808" spans="5:25">
      <c r="E28808" s="45"/>
      <c r="H28808" s="45"/>
      <c r="Q28808" s="38"/>
      <c r="Y28808" s="38"/>
    </row>
    <row r="28809" spans="5:25">
      <c r="E28809" s="45"/>
      <c r="H28809" s="45"/>
      <c r="Q28809" s="38"/>
      <c r="Y28809" s="38"/>
    </row>
    <row r="28810" spans="5:25">
      <c r="E28810" s="45"/>
      <c r="H28810" s="45"/>
      <c r="Q28810" s="38"/>
      <c r="Y28810" s="38"/>
    </row>
    <row r="28811" spans="5:25">
      <c r="E28811" s="45"/>
      <c r="H28811" s="45"/>
      <c r="Q28811" s="38"/>
      <c r="Y28811" s="38"/>
    </row>
    <row r="28812" spans="5:25">
      <c r="E28812" s="45"/>
      <c r="H28812" s="45"/>
      <c r="Q28812" s="38"/>
      <c r="Y28812" s="38"/>
    </row>
    <row r="28813" spans="5:25">
      <c r="E28813" s="45"/>
      <c r="H28813" s="45"/>
      <c r="Q28813" s="38"/>
      <c r="Y28813" s="38"/>
    </row>
    <row r="28814" spans="5:25">
      <c r="E28814" s="45"/>
      <c r="H28814" s="45"/>
      <c r="Q28814" s="38"/>
      <c r="Y28814" s="38"/>
    </row>
    <row r="28815" spans="5:25">
      <c r="E28815" s="45"/>
      <c r="H28815" s="45"/>
      <c r="Q28815" s="38"/>
      <c r="Y28815" s="38"/>
    </row>
    <row r="28816" spans="5:25">
      <c r="E28816" s="45"/>
      <c r="H28816" s="45"/>
      <c r="Q28816" s="38"/>
      <c r="Y28816" s="38"/>
    </row>
    <row r="28817" spans="5:25">
      <c r="E28817" s="45"/>
      <c r="H28817" s="45"/>
      <c r="Q28817" s="38"/>
      <c r="Y28817" s="38"/>
    </row>
    <row r="28818" spans="5:25">
      <c r="E28818" s="45"/>
      <c r="H28818" s="45"/>
      <c r="Q28818" s="38"/>
      <c r="Y28818" s="38"/>
    </row>
    <row r="28819" spans="5:25">
      <c r="E28819" s="45"/>
      <c r="H28819" s="45"/>
      <c r="Q28819" s="38"/>
      <c r="Y28819" s="38"/>
    </row>
    <row r="28820" spans="5:25">
      <c r="E28820" s="45"/>
      <c r="H28820" s="45"/>
      <c r="Q28820" s="38"/>
      <c r="Y28820" s="38"/>
    </row>
    <row r="28821" spans="5:25">
      <c r="E28821" s="45"/>
      <c r="H28821" s="45"/>
      <c r="Q28821" s="38"/>
      <c r="Y28821" s="38"/>
    </row>
    <row r="28822" spans="5:25">
      <c r="E28822" s="45"/>
      <c r="H28822" s="45"/>
      <c r="Q28822" s="38"/>
      <c r="Y28822" s="38"/>
    </row>
    <row r="28823" spans="5:25">
      <c r="E28823" s="45"/>
      <c r="H28823" s="45"/>
      <c r="Q28823" s="38"/>
      <c r="Y28823" s="38"/>
    </row>
    <row r="28824" spans="5:25">
      <c r="E28824" s="45"/>
      <c r="H28824" s="45"/>
      <c r="Q28824" s="38"/>
      <c r="Y28824" s="38"/>
    </row>
    <row r="28825" spans="5:25">
      <c r="E28825" s="45"/>
      <c r="H28825" s="45"/>
      <c r="Q28825" s="38"/>
      <c r="Y28825" s="38"/>
    </row>
    <row r="28826" spans="5:25">
      <c r="E28826" s="45"/>
      <c r="H28826" s="45"/>
      <c r="Q28826" s="38"/>
      <c r="Y28826" s="38"/>
    </row>
    <row r="28827" spans="5:25">
      <c r="E28827" s="45"/>
      <c r="H28827" s="45"/>
      <c r="Q28827" s="38"/>
      <c r="Y28827" s="38"/>
    </row>
    <row r="28828" spans="5:25">
      <c r="E28828" s="45"/>
      <c r="H28828" s="45"/>
      <c r="Q28828" s="38"/>
      <c r="Y28828" s="38"/>
    </row>
    <row r="28829" spans="5:25">
      <c r="E28829" s="45"/>
      <c r="H28829" s="45"/>
      <c r="Q28829" s="38"/>
      <c r="Y28829" s="38"/>
    </row>
    <row r="28830" spans="5:25">
      <c r="E28830" s="45"/>
      <c r="H28830" s="45"/>
      <c r="Q28830" s="38"/>
      <c r="Y28830" s="38"/>
    </row>
    <row r="28831" spans="5:25">
      <c r="E28831" s="45"/>
      <c r="H28831" s="45"/>
      <c r="Q28831" s="38"/>
      <c r="Y28831" s="38"/>
    </row>
    <row r="28832" spans="5:25">
      <c r="E28832" s="45"/>
      <c r="H28832" s="45"/>
      <c r="Q28832" s="38"/>
      <c r="Y28832" s="38"/>
    </row>
    <row r="28833" spans="5:25">
      <c r="E28833" s="45"/>
      <c r="H28833" s="45"/>
      <c r="Q28833" s="38"/>
      <c r="Y28833" s="38"/>
    </row>
    <row r="28834" spans="5:25">
      <c r="E28834" s="45"/>
      <c r="H28834" s="45"/>
      <c r="Q28834" s="38"/>
      <c r="Y28834" s="38"/>
    </row>
    <row r="28835" spans="5:25">
      <c r="E28835" s="45"/>
      <c r="H28835" s="45"/>
      <c r="Q28835" s="38"/>
      <c r="Y28835" s="38"/>
    </row>
    <row r="28836" spans="5:25">
      <c r="E28836" s="45"/>
      <c r="H28836" s="45"/>
      <c r="Q28836" s="38"/>
      <c r="Y28836" s="38"/>
    </row>
    <row r="28837" spans="5:25">
      <c r="E28837" s="45"/>
      <c r="H28837" s="45"/>
      <c r="Q28837" s="38"/>
      <c r="Y28837" s="38"/>
    </row>
    <row r="28838" spans="5:25">
      <c r="E28838" s="45"/>
      <c r="H28838" s="45"/>
      <c r="Q28838" s="38"/>
      <c r="Y28838" s="38"/>
    </row>
    <row r="28839" spans="5:25">
      <c r="E28839" s="45"/>
      <c r="H28839" s="45"/>
      <c r="Q28839" s="38"/>
      <c r="Y28839" s="38"/>
    </row>
    <row r="28840" spans="5:25">
      <c r="E28840" s="45"/>
      <c r="H28840" s="45"/>
      <c r="Q28840" s="38"/>
      <c r="Y28840" s="38"/>
    </row>
    <row r="28841" spans="5:25">
      <c r="E28841" s="45"/>
      <c r="H28841" s="45"/>
      <c r="Q28841" s="38"/>
      <c r="Y28841" s="38"/>
    </row>
    <row r="28842" spans="5:25">
      <c r="E28842" s="45"/>
      <c r="H28842" s="45"/>
      <c r="Q28842" s="38"/>
      <c r="Y28842" s="38"/>
    </row>
    <row r="28843" spans="5:25">
      <c r="E28843" s="45"/>
      <c r="H28843" s="45"/>
      <c r="Q28843" s="38"/>
      <c r="Y28843" s="38"/>
    </row>
    <row r="28844" spans="5:25">
      <c r="E28844" s="45"/>
      <c r="H28844" s="45"/>
      <c r="Q28844" s="38"/>
      <c r="Y28844" s="38"/>
    </row>
    <row r="28845" spans="5:25">
      <c r="E28845" s="45"/>
      <c r="H28845" s="45"/>
      <c r="Q28845" s="38"/>
      <c r="Y28845" s="38"/>
    </row>
    <row r="28846" spans="5:25">
      <c r="E28846" s="45"/>
      <c r="H28846" s="45"/>
      <c r="Q28846" s="38"/>
      <c r="Y28846" s="38"/>
    </row>
    <row r="28847" spans="5:25">
      <c r="E28847" s="45"/>
      <c r="H28847" s="45"/>
      <c r="Q28847" s="38"/>
      <c r="Y28847" s="38"/>
    </row>
    <row r="28848" spans="5:25">
      <c r="E28848" s="45"/>
      <c r="H28848" s="45"/>
      <c r="Q28848" s="38"/>
      <c r="Y28848" s="38"/>
    </row>
    <row r="28849" spans="5:25">
      <c r="E28849" s="45"/>
      <c r="H28849" s="45"/>
      <c r="Q28849" s="38"/>
      <c r="Y28849" s="38"/>
    </row>
    <row r="28850" spans="5:25">
      <c r="E28850" s="45"/>
      <c r="H28850" s="45"/>
      <c r="Q28850" s="38"/>
      <c r="Y28850" s="38"/>
    </row>
    <row r="28851" spans="5:25">
      <c r="E28851" s="45"/>
      <c r="H28851" s="45"/>
      <c r="Q28851" s="38"/>
      <c r="Y28851" s="38"/>
    </row>
    <row r="28852" spans="5:25">
      <c r="E28852" s="45"/>
      <c r="H28852" s="45"/>
      <c r="Q28852" s="38"/>
      <c r="Y28852" s="38"/>
    </row>
    <row r="28853" spans="5:25">
      <c r="E28853" s="45"/>
      <c r="H28853" s="45"/>
      <c r="Q28853" s="38"/>
      <c r="Y28853" s="38"/>
    </row>
    <row r="28854" spans="5:25">
      <c r="E28854" s="45"/>
      <c r="H28854" s="45"/>
      <c r="Q28854" s="38"/>
      <c r="Y28854" s="38"/>
    </row>
    <row r="28855" spans="5:25">
      <c r="E28855" s="45"/>
      <c r="H28855" s="45"/>
      <c r="Q28855" s="38"/>
      <c r="Y28855" s="38"/>
    </row>
    <row r="28856" spans="5:25">
      <c r="E28856" s="45"/>
      <c r="H28856" s="45"/>
      <c r="Q28856" s="38"/>
      <c r="Y28856" s="38"/>
    </row>
    <row r="28857" spans="5:25">
      <c r="E28857" s="45"/>
      <c r="H28857" s="45"/>
      <c r="Q28857" s="38"/>
      <c r="Y28857" s="38"/>
    </row>
    <row r="28858" spans="5:25">
      <c r="E28858" s="45"/>
      <c r="H28858" s="45"/>
      <c r="Q28858" s="38"/>
      <c r="Y28858" s="38"/>
    </row>
    <row r="28859" spans="5:25">
      <c r="E28859" s="45"/>
      <c r="H28859" s="45"/>
      <c r="Q28859" s="38"/>
      <c r="Y28859" s="38"/>
    </row>
    <row r="28860" spans="5:25">
      <c r="E28860" s="45"/>
      <c r="H28860" s="45"/>
      <c r="Q28860" s="38"/>
      <c r="Y28860" s="38"/>
    </row>
    <row r="28861" spans="5:25">
      <c r="E28861" s="45"/>
      <c r="H28861" s="45"/>
      <c r="Q28861" s="38"/>
      <c r="Y28861" s="38"/>
    </row>
    <row r="28862" spans="5:25">
      <c r="E28862" s="45"/>
      <c r="H28862" s="45"/>
      <c r="Q28862" s="38"/>
      <c r="Y28862" s="38"/>
    </row>
    <row r="28863" spans="5:25">
      <c r="E28863" s="45"/>
      <c r="H28863" s="45"/>
      <c r="Q28863" s="38"/>
      <c r="Y28863" s="38"/>
    </row>
    <row r="28864" spans="5:25">
      <c r="E28864" s="45"/>
      <c r="H28864" s="45"/>
      <c r="Q28864" s="38"/>
      <c r="Y28864" s="38"/>
    </row>
    <row r="28865" spans="5:25">
      <c r="E28865" s="45"/>
      <c r="H28865" s="45"/>
      <c r="Q28865" s="38"/>
      <c r="Y28865" s="38"/>
    </row>
    <row r="28866" spans="5:25">
      <c r="E28866" s="45"/>
      <c r="H28866" s="45"/>
      <c r="Q28866" s="38"/>
      <c r="Y28866" s="38"/>
    </row>
    <row r="28867" spans="5:25">
      <c r="E28867" s="45"/>
      <c r="H28867" s="45"/>
      <c r="Q28867" s="38"/>
      <c r="Y28867" s="38"/>
    </row>
    <row r="28868" spans="5:25">
      <c r="E28868" s="45"/>
      <c r="H28868" s="45"/>
      <c r="Q28868" s="38"/>
      <c r="Y28868" s="38"/>
    </row>
    <row r="28869" spans="5:25">
      <c r="E28869" s="45"/>
      <c r="H28869" s="45"/>
      <c r="Q28869" s="38"/>
      <c r="Y28869" s="38"/>
    </row>
    <row r="28870" spans="5:25">
      <c r="E28870" s="45"/>
      <c r="H28870" s="45"/>
      <c r="Q28870" s="38"/>
      <c r="Y28870" s="38"/>
    </row>
    <row r="28871" spans="5:25">
      <c r="E28871" s="45"/>
      <c r="H28871" s="45"/>
      <c r="Q28871" s="38"/>
      <c r="Y28871" s="38"/>
    </row>
    <row r="28872" spans="5:25">
      <c r="E28872" s="45"/>
      <c r="H28872" s="45"/>
      <c r="Q28872" s="38"/>
      <c r="Y28872" s="38"/>
    </row>
    <row r="28873" spans="5:25">
      <c r="E28873" s="45"/>
      <c r="H28873" s="45"/>
      <c r="Q28873" s="38"/>
      <c r="Y28873" s="38"/>
    </row>
    <row r="28874" spans="5:25">
      <c r="E28874" s="45"/>
      <c r="H28874" s="45"/>
      <c r="Q28874" s="38"/>
      <c r="Y28874" s="38"/>
    </row>
    <row r="28875" spans="5:25">
      <c r="E28875" s="45"/>
      <c r="H28875" s="45"/>
      <c r="Q28875" s="38"/>
      <c r="Y28875" s="38"/>
    </row>
    <row r="28876" spans="5:25">
      <c r="E28876" s="45"/>
      <c r="H28876" s="45"/>
      <c r="Q28876" s="38"/>
      <c r="Y28876" s="38"/>
    </row>
    <row r="28877" spans="5:25">
      <c r="E28877" s="45"/>
      <c r="H28877" s="45"/>
      <c r="Q28877" s="38"/>
      <c r="Y28877" s="38"/>
    </row>
    <row r="28878" spans="5:25">
      <c r="E28878" s="45"/>
      <c r="H28878" s="45"/>
      <c r="Q28878" s="38"/>
      <c r="Y28878" s="38"/>
    </row>
    <row r="28879" spans="5:25">
      <c r="E28879" s="45"/>
      <c r="H28879" s="45"/>
      <c r="Q28879" s="38"/>
      <c r="Y28879" s="38"/>
    </row>
    <row r="28880" spans="5:25">
      <c r="E28880" s="45"/>
      <c r="H28880" s="45"/>
      <c r="Q28880" s="38"/>
      <c r="Y28880" s="38"/>
    </row>
    <row r="28881" spans="5:25">
      <c r="E28881" s="45"/>
      <c r="H28881" s="45"/>
      <c r="Q28881" s="38"/>
      <c r="Y28881" s="38"/>
    </row>
    <row r="28882" spans="5:25">
      <c r="E28882" s="45"/>
      <c r="H28882" s="45"/>
      <c r="Q28882" s="38"/>
      <c r="Y28882" s="38"/>
    </row>
    <row r="28883" spans="5:25">
      <c r="E28883" s="45"/>
      <c r="H28883" s="45"/>
      <c r="Q28883" s="38"/>
      <c r="Y28883" s="38"/>
    </row>
    <row r="28884" spans="5:25">
      <c r="E28884" s="45"/>
      <c r="H28884" s="45"/>
      <c r="Q28884" s="38"/>
      <c r="Y28884" s="38"/>
    </row>
    <row r="28885" spans="5:25">
      <c r="E28885" s="45"/>
      <c r="H28885" s="45"/>
      <c r="Q28885" s="38"/>
      <c r="Y28885" s="38"/>
    </row>
    <row r="28886" spans="5:25">
      <c r="E28886" s="45"/>
      <c r="H28886" s="45"/>
      <c r="Q28886" s="38"/>
      <c r="Y28886" s="38"/>
    </row>
    <row r="28887" spans="5:25">
      <c r="E28887" s="45"/>
      <c r="H28887" s="45"/>
      <c r="Q28887" s="38"/>
      <c r="Y28887" s="38"/>
    </row>
    <row r="28888" spans="5:25">
      <c r="E28888" s="45"/>
      <c r="H28888" s="45"/>
      <c r="Q28888" s="38"/>
      <c r="Y28888" s="38"/>
    </row>
    <row r="28889" spans="5:25">
      <c r="E28889" s="45"/>
      <c r="H28889" s="45"/>
      <c r="Q28889" s="38"/>
      <c r="Y28889" s="38"/>
    </row>
    <row r="28890" spans="5:25">
      <c r="E28890" s="45"/>
      <c r="H28890" s="45"/>
      <c r="Q28890" s="38"/>
      <c r="Y28890" s="38"/>
    </row>
    <row r="28891" spans="5:25">
      <c r="E28891" s="45"/>
      <c r="H28891" s="45"/>
      <c r="Q28891" s="38"/>
      <c r="Y28891" s="38"/>
    </row>
    <row r="28892" spans="5:25">
      <c r="E28892" s="45"/>
      <c r="H28892" s="45"/>
      <c r="Q28892" s="38"/>
      <c r="Y28892" s="38"/>
    </row>
    <row r="28893" spans="5:25">
      <c r="E28893" s="45"/>
      <c r="H28893" s="45"/>
      <c r="Q28893" s="38"/>
      <c r="Y28893" s="38"/>
    </row>
    <row r="28894" spans="5:25">
      <c r="E28894" s="45"/>
      <c r="H28894" s="45"/>
      <c r="Q28894" s="38"/>
      <c r="Y28894" s="38"/>
    </row>
    <row r="28895" spans="5:25">
      <c r="E28895" s="45"/>
      <c r="H28895" s="45"/>
      <c r="Q28895" s="38"/>
      <c r="Y28895" s="38"/>
    </row>
    <row r="28896" spans="5:25">
      <c r="E28896" s="45"/>
      <c r="H28896" s="45"/>
      <c r="Q28896" s="38"/>
      <c r="Y28896" s="38"/>
    </row>
    <row r="28897" spans="5:25">
      <c r="E28897" s="45"/>
      <c r="H28897" s="45"/>
      <c r="Q28897" s="38"/>
      <c r="Y28897" s="38"/>
    </row>
    <row r="28898" spans="5:25">
      <c r="E28898" s="45"/>
      <c r="H28898" s="45"/>
      <c r="Q28898" s="38"/>
      <c r="Y28898" s="38"/>
    </row>
    <row r="28899" spans="5:25">
      <c r="E28899" s="45"/>
      <c r="H28899" s="45"/>
      <c r="Q28899" s="38"/>
      <c r="Y28899" s="38"/>
    </row>
    <row r="28900" spans="5:25">
      <c r="E28900" s="45"/>
      <c r="H28900" s="45"/>
      <c r="Q28900" s="38"/>
      <c r="Y28900" s="38"/>
    </row>
    <row r="28901" spans="5:25">
      <c r="E28901" s="45"/>
      <c r="H28901" s="45"/>
      <c r="Q28901" s="38"/>
      <c r="Y28901" s="38"/>
    </row>
    <row r="28902" spans="5:25">
      <c r="E28902" s="45"/>
      <c r="H28902" s="45"/>
      <c r="Q28902" s="38"/>
      <c r="Y28902" s="38"/>
    </row>
    <row r="28903" spans="5:25">
      <c r="E28903" s="45"/>
      <c r="H28903" s="45"/>
      <c r="Q28903" s="38"/>
      <c r="Y28903" s="38"/>
    </row>
    <row r="28904" spans="5:25">
      <c r="E28904" s="45"/>
      <c r="H28904" s="45"/>
      <c r="Q28904" s="38"/>
      <c r="Y28904" s="38"/>
    </row>
    <row r="28905" spans="5:25">
      <c r="E28905" s="45"/>
      <c r="H28905" s="45"/>
      <c r="Q28905" s="38"/>
      <c r="Y28905" s="38"/>
    </row>
    <row r="28906" spans="5:25">
      <c r="E28906" s="45"/>
      <c r="H28906" s="45"/>
      <c r="Q28906" s="38"/>
      <c r="Y28906" s="38"/>
    </row>
    <row r="28907" spans="5:25">
      <c r="E28907" s="45"/>
      <c r="H28907" s="45"/>
      <c r="Q28907" s="38"/>
      <c r="Y28907" s="38"/>
    </row>
    <row r="28908" spans="5:25">
      <c r="E28908" s="45"/>
      <c r="H28908" s="45"/>
      <c r="Q28908" s="38"/>
      <c r="Y28908" s="38"/>
    </row>
    <row r="28909" spans="5:25">
      <c r="E28909" s="45"/>
      <c r="H28909" s="45"/>
      <c r="Q28909" s="38"/>
      <c r="Y28909" s="38"/>
    </row>
    <row r="28910" spans="5:25">
      <c r="E28910" s="45"/>
      <c r="H28910" s="45"/>
      <c r="Q28910" s="38"/>
      <c r="Y28910" s="38"/>
    </row>
    <row r="28911" spans="5:25">
      <c r="E28911" s="45"/>
      <c r="H28911" s="45"/>
      <c r="Q28911" s="38"/>
      <c r="Y28911" s="38"/>
    </row>
    <row r="28912" spans="5:25">
      <c r="E28912" s="45"/>
      <c r="H28912" s="45"/>
      <c r="Q28912" s="38"/>
      <c r="Y28912" s="38"/>
    </row>
    <row r="28913" spans="5:25">
      <c r="E28913" s="45"/>
      <c r="H28913" s="45"/>
      <c r="Q28913" s="38"/>
      <c r="Y28913" s="38"/>
    </row>
    <row r="28914" spans="5:25">
      <c r="E28914" s="45"/>
      <c r="H28914" s="45"/>
      <c r="Q28914" s="38"/>
      <c r="Y28914" s="38"/>
    </row>
    <row r="28915" spans="5:25">
      <c r="E28915" s="45"/>
      <c r="H28915" s="45"/>
      <c r="Q28915" s="38"/>
      <c r="Y28915" s="38"/>
    </row>
    <row r="28916" spans="5:25">
      <c r="E28916" s="45"/>
      <c r="H28916" s="45"/>
      <c r="Q28916" s="38"/>
      <c r="Y28916" s="38"/>
    </row>
    <row r="28917" spans="5:25">
      <c r="E28917" s="45"/>
      <c r="H28917" s="45"/>
      <c r="Q28917" s="38"/>
      <c r="Y28917" s="38"/>
    </row>
    <row r="28918" spans="5:25">
      <c r="E28918" s="45"/>
      <c r="H28918" s="45"/>
      <c r="Q28918" s="38"/>
      <c r="Y28918" s="38"/>
    </row>
    <row r="28919" spans="5:25">
      <c r="E28919" s="45"/>
      <c r="H28919" s="45"/>
      <c r="Q28919" s="38"/>
      <c r="Y28919" s="38"/>
    </row>
    <row r="28920" spans="5:25">
      <c r="E28920" s="45"/>
      <c r="H28920" s="45"/>
      <c r="Q28920" s="38"/>
      <c r="Y28920" s="38"/>
    </row>
    <row r="28921" spans="5:25">
      <c r="E28921" s="45"/>
      <c r="H28921" s="45"/>
      <c r="Q28921" s="38"/>
      <c r="Y28921" s="38"/>
    </row>
    <row r="28922" spans="5:25">
      <c r="E28922" s="45"/>
      <c r="H28922" s="45"/>
      <c r="Q28922" s="38"/>
      <c r="Y28922" s="38"/>
    </row>
    <row r="28923" spans="5:25">
      <c r="E28923" s="45"/>
      <c r="H28923" s="45"/>
      <c r="Q28923" s="38"/>
      <c r="Y28923" s="38"/>
    </row>
    <row r="28924" spans="5:25">
      <c r="E28924" s="45"/>
      <c r="H28924" s="45"/>
      <c r="Q28924" s="38"/>
      <c r="Y28924" s="38"/>
    </row>
    <row r="28925" spans="5:25">
      <c r="E28925" s="45"/>
      <c r="H28925" s="45"/>
      <c r="Q28925" s="38"/>
      <c r="Y28925" s="38"/>
    </row>
    <row r="28926" spans="5:25">
      <c r="E28926" s="45"/>
      <c r="H28926" s="45"/>
      <c r="Q28926" s="38"/>
      <c r="Y28926" s="38"/>
    </row>
    <row r="28927" spans="5:25">
      <c r="E28927" s="45"/>
      <c r="H28927" s="45"/>
      <c r="Q28927" s="38"/>
      <c r="Y28927" s="38"/>
    </row>
    <row r="28928" spans="5:25">
      <c r="E28928" s="45"/>
      <c r="H28928" s="45"/>
      <c r="Q28928" s="38"/>
      <c r="Y28928" s="38"/>
    </row>
    <row r="28929" spans="5:25">
      <c r="E28929" s="45"/>
      <c r="H28929" s="45"/>
      <c r="Q28929" s="38"/>
      <c r="Y28929" s="38"/>
    </row>
    <row r="28930" spans="5:25">
      <c r="E28930" s="45"/>
      <c r="H28930" s="45"/>
      <c r="Q28930" s="38"/>
      <c r="Y28930" s="38"/>
    </row>
    <row r="28931" spans="5:25">
      <c r="E28931" s="45"/>
      <c r="H28931" s="45"/>
      <c r="Q28931" s="38"/>
      <c r="Y28931" s="38"/>
    </row>
    <row r="28932" spans="5:25">
      <c r="E28932" s="45"/>
      <c r="H28932" s="45"/>
      <c r="Q28932" s="38"/>
      <c r="Y28932" s="38"/>
    </row>
    <row r="28933" spans="5:25">
      <c r="E28933" s="45"/>
      <c r="H28933" s="45"/>
      <c r="Q28933" s="38"/>
      <c r="Y28933" s="38"/>
    </row>
    <row r="28934" spans="5:25">
      <c r="E28934" s="45"/>
      <c r="H28934" s="45"/>
      <c r="Q28934" s="38"/>
      <c r="Y28934" s="38"/>
    </row>
    <row r="28935" spans="5:25">
      <c r="E28935" s="45"/>
      <c r="H28935" s="45"/>
      <c r="Q28935" s="38"/>
      <c r="Y28935" s="38"/>
    </row>
    <row r="28936" spans="5:25">
      <c r="E28936" s="45"/>
      <c r="H28936" s="45"/>
      <c r="Q28936" s="38"/>
      <c r="Y28936" s="38"/>
    </row>
    <row r="28937" spans="5:25">
      <c r="E28937" s="45"/>
      <c r="H28937" s="45"/>
      <c r="Q28937" s="38"/>
      <c r="Y28937" s="38"/>
    </row>
    <row r="28938" spans="5:25">
      <c r="E28938" s="45"/>
      <c r="H28938" s="45"/>
      <c r="Q28938" s="38"/>
      <c r="Y28938" s="38"/>
    </row>
    <row r="28939" spans="5:25">
      <c r="E28939" s="45"/>
      <c r="H28939" s="45"/>
      <c r="Q28939" s="38"/>
      <c r="Y28939" s="38"/>
    </row>
    <row r="28940" spans="5:25">
      <c r="E28940" s="45"/>
      <c r="H28940" s="45"/>
      <c r="Q28940" s="38"/>
      <c r="Y28940" s="38"/>
    </row>
    <row r="28941" spans="5:25">
      <c r="E28941" s="45"/>
      <c r="H28941" s="45"/>
      <c r="Q28941" s="38"/>
      <c r="Y28941" s="38"/>
    </row>
    <row r="28942" spans="5:25">
      <c r="E28942" s="45"/>
      <c r="H28942" s="45"/>
      <c r="Q28942" s="38"/>
      <c r="Y28942" s="38"/>
    </row>
    <row r="28943" spans="5:25">
      <c r="E28943" s="45"/>
      <c r="H28943" s="45"/>
      <c r="Q28943" s="38"/>
      <c r="Y28943" s="38"/>
    </row>
    <row r="28944" spans="5:25">
      <c r="E28944" s="45"/>
      <c r="H28944" s="45"/>
      <c r="Q28944" s="38"/>
      <c r="Y28944" s="38"/>
    </row>
    <row r="28945" spans="5:25">
      <c r="E28945" s="45"/>
      <c r="H28945" s="45"/>
      <c r="Q28945" s="38"/>
      <c r="Y28945" s="38"/>
    </row>
    <row r="28946" spans="5:25">
      <c r="E28946" s="45"/>
      <c r="H28946" s="45"/>
      <c r="Q28946" s="38"/>
      <c r="Y28946" s="38"/>
    </row>
    <row r="28947" spans="5:25">
      <c r="E28947" s="45"/>
      <c r="H28947" s="45"/>
      <c r="Q28947" s="38"/>
      <c r="Y28947" s="38"/>
    </row>
    <row r="28948" spans="5:25">
      <c r="E28948" s="45"/>
      <c r="H28948" s="45"/>
      <c r="Q28948" s="38"/>
      <c r="Y28948" s="38"/>
    </row>
    <row r="28949" spans="5:25">
      <c r="E28949" s="45"/>
      <c r="H28949" s="45"/>
      <c r="Q28949" s="38"/>
      <c r="Y28949" s="38"/>
    </row>
    <row r="28950" spans="5:25">
      <c r="E28950" s="45"/>
      <c r="H28950" s="45"/>
      <c r="Q28950" s="38"/>
      <c r="Y28950" s="38"/>
    </row>
    <row r="28951" spans="5:25">
      <c r="E28951" s="45"/>
      <c r="H28951" s="45"/>
      <c r="Q28951" s="38"/>
      <c r="Y28951" s="38"/>
    </row>
    <row r="28952" spans="5:25">
      <c r="E28952" s="45"/>
      <c r="H28952" s="45"/>
      <c r="Q28952" s="38"/>
      <c r="Y28952" s="38"/>
    </row>
    <row r="28953" spans="5:25">
      <c r="E28953" s="45"/>
      <c r="H28953" s="45"/>
      <c r="Q28953" s="38"/>
      <c r="Y28953" s="38"/>
    </row>
    <row r="28954" spans="5:25">
      <c r="E28954" s="45"/>
      <c r="H28954" s="45"/>
      <c r="Q28954" s="38"/>
      <c r="Y28954" s="38"/>
    </row>
    <row r="28955" spans="5:25">
      <c r="E28955" s="45"/>
      <c r="H28955" s="45"/>
      <c r="Q28955" s="38"/>
      <c r="Y28955" s="38"/>
    </row>
    <row r="28956" spans="5:25">
      <c r="E28956" s="45"/>
      <c r="H28956" s="45"/>
      <c r="Q28956" s="38"/>
      <c r="Y28956" s="38"/>
    </row>
    <row r="28957" spans="5:25">
      <c r="E28957" s="45"/>
      <c r="H28957" s="45"/>
      <c r="Q28957" s="38"/>
      <c r="Y28957" s="38"/>
    </row>
    <row r="28958" spans="5:25">
      <c r="E28958" s="45"/>
      <c r="H28958" s="45"/>
      <c r="Q28958" s="38"/>
      <c r="Y28958" s="38"/>
    </row>
    <row r="28959" spans="5:25">
      <c r="E28959" s="45"/>
      <c r="H28959" s="45"/>
      <c r="Q28959" s="38"/>
      <c r="Y28959" s="38"/>
    </row>
    <row r="28960" spans="5:25">
      <c r="E28960" s="45"/>
      <c r="H28960" s="45"/>
      <c r="Q28960" s="38"/>
      <c r="Y28960" s="38"/>
    </row>
    <row r="28961" spans="5:25">
      <c r="E28961" s="45"/>
      <c r="H28961" s="45"/>
      <c r="Q28961" s="38"/>
      <c r="Y28961" s="38"/>
    </row>
    <row r="28962" spans="5:25">
      <c r="E28962" s="45"/>
      <c r="H28962" s="45"/>
      <c r="Q28962" s="38"/>
      <c r="Y28962" s="38"/>
    </row>
    <row r="28963" spans="5:25">
      <c r="E28963" s="45"/>
      <c r="H28963" s="45"/>
      <c r="Q28963" s="38"/>
      <c r="Y28963" s="38"/>
    </row>
    <row r="28964" spans="5:25">
      <c r="E28964" s="45"/>
      <c r="H28964" s="45"/>
      <c r="Q28964" s="38"/>
      <c r="Y28964" s="38"/>
    </row>
    <row r="28965" spans="5:25">
      <c r="E28965" s="45"/>
      <c r="H28965" s="45"/>
      <c r="Q28965" s="38"/>
      <c r="Y28965" s="38"/>
    </row>
    <row r="28966" spans="5:25">
      <c r="E28966" s="45"/>
      <c r="H28966" s="45"/>
      <c r="Q28966" s="38"/>
      <c r="Y28966" s="38"/>
    </row>
    <row r="28967" spans="5:25">
      <c r="E28967" s="45"/>
      <c r="H28967" s="45"/>
      <c r="Q28967" s="38"/>
      <c r="Y28967" s="38"/>
    </row>
    <row r="28968" spans="5:25">
      <c r="E28968" s="45"/>
      <c r="H28968" s="45"/>
      <c r="Q28968" s="38"/>
      <c r="Y28968" s="38"/>
    </row>
    <row r="28969" spans="5:25">
      <c r="E28969" s="45"/>
      <c r="H28969" s="45"/>
      <c r="Q28969" s="38"/>
      <c r="Y28969" s="38"/>
    </row>
    <row r="28970" spans="5:25">
      <c r="E28970" s="45"/>
      <c r="H28970" s="45"/>
      <c r="Q28970" s="38"/>
      <c r="Y28970" s="38"/>
    </row>
    <row r="28971" spans="5:25">
      <c r="E28971" s="45"/>
      <c r="H28971" s="45"/>
      <c r="Q28971" s="38"/>
      <c r="Y28971" s="38"/>
    </row>
    <row r="28972" spans="5:25">
      <c r="E28972" s="45"/>
      <c r="H28972" s="45"/>
      <c r="Q28972" s="38"/>
      <c r="Y28972" s="38"/>
    </row>
    <row r="28973" spans="5:25">
      <c r="E28973" s="45"/>
      <c r="H28973" s="45"/>
      <c r="Q28973" s="38"/>
      <c r="Y28973" s="38"/>
    </row>
    <row r="28974" spans="5:25">
      <c r="E28974" s="45"/>
      <c r="H28974" s="45"/>
      <c r="Q28974" s="38"/>
      <c r="Y28974" s="38"/>
    </row>
    <row r="28975" spans="5:25">
      <c r="E28975" s="45"/>
      <c r="H28975" s="45"/>
      <c r="Q28975" s="38"/>
      <c r="Y28975" s="38"/>
    </row>
    <row r="28976" spans="5:25">
      <c r="E28976" s="45"/>
      <c r="H28976" s="45"/>
      <c r="Q28976" s="38"/>
      <c r="Y28976" s="38"/>
    </row>
    <row r="28977" spans="5:25">
      <c r="E28977" s="45"/>
      <c r="H28977" s="45"/>
      <c r="Q28977" s="38"/>
      <c r="Y28977" s="38"/>
    </row>
    <row r="28978" spans="5:25">
      <c r="E28978" s="45"/>
      <c r="H28978" s="45"/>
      <c r="Q28978" s="38"/>
      <c r="Y28978" s="38"/>
    </row>
    <row r="28979" spans="5:25">
      <c r="E28979" s="45"/>
      <c r="H28979" s="45"/>
      <c r="Q28979" s="38"/>
      <c r="Y28979" s="38"/>
    </row>
    <row r="28980" spans="5:25">
      <c r="E28980" s="45"/>
      <c r="H28980" s="45"/>
      <c r="Q28980" s="38"/>
      <c r="Y28980" s="38"/>
    </row>
    <row r="28981" spans="5:25">
      <c r="E28981" s="45"/>
      <c r="H28981" s="45"/>
      <c r="Q28981" s="38"/>
      <c r="Y28981" s="38"/>
    </row>
    <row r="28982" spans="5:25">
      <c r="E28982" s="45"/>
      <c r="H28982" s="45"/>
      <c r="Q28982" s="38"/>
      <c r="Y28982" s="38"/>
    </row>
    <row r="28983" spans="5:25">
      <c r="E28983" s="45"/>
      <c r="H28983" s="45"/>
      <c r="Q28983" s="38"/>
      <c r="Y28983" s="38"/>
    </row>
    <row r="28984" spans="5:25">
      <c r="E28984" s="45"/>
      <c r="H28984" s="45"/>
      <c r="Q28984" s="38"/>
      <c r="Y28984" s="38"/>
    </row>
    <row r="28985" spans="5:25">
      <c r="E28985" s="45"/>
      <c r="H28985" s="45"/>
      <c r="Q28985" s="38"/>
      <c r="Y28985" s="38"/>
    </row>
    <row r="28986" spans="5:25">
      <c r="E28986" s="45"/>
      <c r="H28986" s="45"/>
      <c r="Q28986" s="38"/>
      <c r="Y28986" s="38"/>
    </row>
    <row r="28987" spans="5:25">
      <c r="E28987" s="45"/>
      <c r="H28987" s="45"/>
      <c r="Q28987" s="38"/>
      <c r="Y28987" s="38"/>
    </row>
    <row r="28988" spans="5:25">
      <c r="E28988" s="45"/>
      <c r="H28988" s="45"/>
      <c r="Q28988" s="38"/>
      <c r="Y28988" s="38"/>
    </row>
    <row r="28989" spans="5:25">
      <c r="E28989" s="45"/>
      <c r="H28989" s="45"/>
      <c r="Q28989" s="38"/>
      <c r="Y28989" s="38"/>
    </row>
    <row r="28990" spans="5:25">
      <c r="E28990" s="45"/>
      <c r="H28990" s="45"/>
      <c r="Q28990" s="38"/>
      <c r="Y28990" s="38"/>
    </row>
    <row r="28991" spans="5:25">
      <c r="E28991" s="45"/>
      <c r="H28991" s="45"/>
      <c r="Q28991" s="38"/>
      <c r="Y28991" s="38"/>
    </row>
    <row r="28992" spans="5:25">
      <c r="E28992" s="45"/>
      <c r="H28992" s="45"/>
      <c r="Q28992" s="38"/>
      <c r="Y28992" s="38"/>
    </row>
    <row r="28993" spans="5:25">
      <c r="E28993" s="45"/>
      <c r="H28993" s="45"/>
      <c r="Q28993" s="38"/>
      <c r="Y28993" s="38"/>
    </row>
    <row r="28994" spans="5:25">
      <c r="E28994" s="45"/>
      <c r="H28994" s="45"/>
      <c r="Q28994" s="38"/>
      <c r="Y28994" s="38"/>
    </row>
    <row r="28995" spans="5:25">
      <c r="E28995" s="45"/>
      <c r="H28995" s="45"/>
      <c r="Q28995" s="38"/>
      <c r="Y28995" s="38"/>
    </row>
    <row r="28996" spans="5:25">
      <c r="E28996" s="45"/>
      <c r="H28996" s="45"/>
      <c r="Q28996" s="38"/>
      <c r="Y28996" s="38"/>
    </row>
    <row r="28997" spans="5:25">
      <c r="E28997" s="45"/>
      <c r="H28997" s="45"/>
      <c r="Q28997" s="38"/>
      <c r="Y28997" s="38"/>
    </row>
    <row r="28998" spans="5:25">
      <c r="E28998" s="45"/>
      <c r="H28998" s="45"/>
      <c r="Q28998" s="38"/>
      <c r="Y28998" s="38"/>
    </row>
    <row r="28999" spans="5:25">
      <c r="E28999" s="45"/>
      <c r="H28999" s="45"/>
      <c r="Q28999" s="38"/>
      <c r="Y28999" s="38"/>
    </row>
    <row r="29000" spans="5:25">
      <c r="E29000" s="45"/>
      <c r="H29000" s="45"/>
      <c r="Q29000" s="38"/>
      <c r="Y29000" s="38"/>
    </row>
    <row r="29001" spans="5:25">
      <c r="E29001" s="45"/>
      <c r="H29001" s="45"/>
      <c r="Q29001" s="38"/>
      <c r="Y29001" s="38"/>
    </row>
    <row r="29002" spans="5:25">
      <c r="E29002" s="45"/>
      <c r="H29002" s="45"/>
      <c r="Q29002" s="38"/>
      <c r="Y29002" s="38"/>
    </row>
    <row r="29003" spans="5:25">
      <c r="E29003" s="45"/>
      <c r="H29003" s="45"/>
      <c r="Q29003" s="38"/>
      <c r="Y29003" s="38"/>
    </row>
    <row r="29004" spans="5:25">
      <c r="E29004" s="45"/>
      <c r="H29004" s="45"/>
      <c r="Q29004" s="38"/>
      <c r="Y29004" s="38"/>
    </row>
    <row r="29005" spans="5:25">
      <c r="E29005" s="45"/>
      <c r="H29005" s="45"/>
      <c r="Q29005" s="38"/>
      <c r="Y29005" s="38"/>
    </row>
    <row r="29006" spans="5:25">
      <c r="E29006" s="45"/>
      <c r="H29006" s="45"/>
      <c r="Q29006" s="38"/>
      <c r="Y29006" s="38"/>
    </row>
    <row r="29007" spans="5:25">
      <c r="E29007" s="45"/>
      <c r="H29007" s="45"/>
      <c r="Q29007" s="38"/>
      <c r="Y29007" s="38"/>
    </row>
    <row r="29008" spans="5:25">
      <c r="E29008" s="45"/>
      <c r="H29008" s="45"/>
      <c r="Q29008" s="38"/>
      <c r="Y29008" s="38"/>
    </row>
    <row r="29009" spans="5:25">
      <c r="E29009" s="45"/>
      <c r="H29009" s="45"/>
      <c r="Q29009" s="38"/>
      <c r="Y29009" s="38"/>
    </row>
    <row r="29010" spans="5:25">
      <c r="E29010" s="45"/>
      <c r="H29010" s="45"/>
      <c r="Q29010" s="38"/>
      <c r="Y29010" s="38"/>
    </row>
    <row r="29011" spans="5:25">
      <c r="E29011" s="45"/>
      <c r="H29011" s="45"/>
      <c r="Q29011" s="38"/>
      <c r="Y29011" s="38"/>
    </row>
    <row r="29012" spans="5:25">
      <c r="E29012" s="45"/>
      <c r="H29012" s="45"/>
      <c r="Q29012" s="38"/>
      <c r="Y29012" s="38"/>
    </row>
    <row r="29013" spans="5:25">
      <c r="E29013" s="45"/>
      <c r="H29013" s="45"/>
      <c r="Q29013" s="38"/>
      <c r="Y29013" s="38"/>
    </row>
    <row r="29014" spans="5:25">
      <c r="E29014" s="45"/>
      <c r="H29014" s="45"/>
      <c r="Q29014" s="38"/>
      <c r="Y29014" s="38"/>
    </row>
    <row r="29015" spans="5:25">
      <c r="E29015" s="45"/>
      <c r="H29015" s="45"/>
      <c r="Q29015" s="38"/>
      <c r="Y29015" s="38"/>
    </row>
    <row r="29016" spans="5:25">
      <c r="E29016" s="45"/>
      <c r="H29016" s="45"/>
      <c r="Q29016" s="38"/>
      <c r="Y29016" s="38"/>
    </row>
    <row r="29017" spans="5:25">
      <c r="E29017" s="45"/>
      <c r="H29017" s="45"/>
      <c r="Q29017" s="38"/>
      <c r="Y29017" s="38"/>
    </row>
    <row r="29018" spans="5:25">
      <c r="E29018" s="45"/>
      <c r="H29018" s="45"/>
      <c r="Q29018" s="38"/>
      <c r="Y29018" s="38"/>
    </row>
    <row r="29019" spans="5:25">
      <c r="E29019" s="45"/>
      <c r="H29019" s="45"/>
      <c r="Q29019" s="38"/>
      <c r="Y29019" s="38"/>
    </row>
    <row r="29020" spans="5:25">
      <c r="E29020" s="45"/>
      <c r="H29020" s="45"/>
      <c r="Q29020" s="38"/>
      <c r="Y29020" s="38"/>
    </row>
    <row r="29021" spans="5:25">
      <c r="E29021" s="45"/>
      <c r="H29021" s="45"/>
      <c r="Q29021" s="38"/>
      <c r="Y29021" s="38"/>
    </row>
    <row r="29022" spans="5:25">
      <c r="E29022" s="45"/>
      <c r="H29022" s="45"/>
      <c r="Q29022" s="38"/>
      <c r="Y29022" s="38"/>
    </row>
    <row r="29023" spans="5:25">
      <c r="E29023" s="45"/>
      <c r="H29023" s="45"/>
      <c r="Q29023" s="38"/>
      <c r="Y29023" s="38"/>
    </row>
    <row r="29024" spans="5:25">
      <c r="E29024" s="45"/>
      <c r="H29024" s="45"/>
      <c r="Q29024" s="38"/>
      <c r="Y29024" s="38"/>
    </row>
    <row r="29025" spans="5:25">
      <c r="E29025" s="45"/>
      <c r="H29025" s="45"/>
      <c r="Q29025" s="38"/>
      <c r="Y29025" s="38"/>
    </row>
    <row r="29026" spans="5:25">
      <c r="E29026" s="45"/>
      <c r="H29026" s="45"/>
      <c r="Q29026" s="38"/>
      <c r="Y29026" s="38"/>
    </row>
    <row r="29027" spans="5:25">
      <c r="E29027" s="45"/>
      <c r="H29027" s="45"/>
      <c r="Q29027" s="38"/>
      <c r="Y29027" s="38"/>
    </row>
    <row r="29028" spans="5:25">
      <c r="E29028" s="45"/>
      <c r="H29028" s="45"/>
      <c r="Q29028" s="38"/>
      <c r="Y29028" s="38"/>
    </row>
    <row r="29029" spans="5:25">
      <c r="E29029" s="45"/>
      <c r="H29029" s="45"/>
      <c r="Q29029" s="38"/>
      <c r="Y29029" s="38"/>
    </row>
    <row r="29030" spans="5:25">
      <c r="E29030" s="45"/>
      <c r="H29030" s="45"/>
      <c r="Q29030" s="38"/>
      <c r="Y29030" s="38"/>
    </row>
    <row r="29031" spans="5:25">
      <c r="E29031" s="45"/>
      <c r="H29031" s="45"/>
      <c r="Q29031" s="38"/>
      <c r="Y29031" s="38"/>
    </row>
    <row r="29032" spans="5:25">
      <c r="E29032" s="45"/>
      <c r="H29032" s="45"/>
      <c r="Q29032" s="38"/>
      <c r="Y29032" s="38"/>
    </row>
    <row r="29033" spans="5:25">
      <c r="E29033" s="45"/>
      <c r="H29033" s="45"/>
      <c r="Q29033" s="38"/>
      <c r="Y29033" s="38"/>
    </row>
    <row r="29034" spans="5:25">
      <c r="E29034" s="45"/>
      <c r="H29034" s="45"/>
      <c r="Q29034" s="38"/>
      <c r="Y29034" s="38"/>
    </row>
    <row r="29035" spans="5:25">
      <c r="E29035" s="45"/>
      <c r="H29035" s="45"/>
      <c r="Q29035" s="38"/>
      <c r="Y29035" s="38"/>
    </row>
    <row r="29036" spans="5:25">
      <c r="E29036" s="45"/>
      <c r="H29036" s="45"/>
      <c r="Q29036" s="38"/>
      <c r="Y29036" s="38"/>
    </row>
    <row r="29037" spans="5:25">
      <c r="E29037" s="45"/>
      <c r="H29037" s="45"/>
      <c r="Q29037" s="38"/>
      <c r="Y29037" s="38"/>
    </row>
    <row r="29038" spans="5:25">
      <c r="E29038" s="45"/>
      <c r="H29038" s="45"/>
      <c r="Q29038" s="38"/>
      <c r="Y29038" s="38"/>
    </row>
    <row r="29039" spans="5:25">
      <c r="E29039" s="45"/>
      <c r="H29039" s="45"/>
      <c r="Q29039" s="38"/>
      <c r="Y29039" s="38"/>
    </row>
    <row r="29040" spans="5:25">
      <c r="E29040" s="45"/>
      <c r="H29040" s="45"/>
      <c r="Q29040" s="38"/>
      <c r="Y29040" s="38"/>
    </row>
    <row r="29041" spans="5:25">
      <c r="E29041" s="45"/>
      <c r="H29041" s="45"/>
      <c r="Q29041" s="38"/>
      <c r="Y29041" s="38"/>
    </row>
    <row r="29042" spans="5:25">
      <c r="E29042" s="45"/>
      <c r="H29042" s="45"/>
      <c r="Q29042" s="38"/>
      <c r="Y29042" s="38"/>
    </row>
    <row r="29043" spans="5:25">
      <c r="E29043" s="45"/>
      <c r="H29043" s="45"/>
      <c r="Q29043" s="38"/>
      <c r="Y29043" s="38"/>
    </row>
    <row r="29044" spans="5:25">
      <c r="E29044" s="45"/>
      <c r="H29044" s="45"/>
      <c r="Q29044" s="38"/>
      <c r="Y29044" s="38"/>
    </row>
    <row r="29045" spans="5:25">
      <c r="E29045" s="45"/>
      <c r="H29045" s="45"/>
      <c r="Q29045" s="38"/>
      <c r="Y29045" s="38"/>
    </row>
    <row r="29046" spans="5:25">
      <c r="E29046" s="45"/>
      <c r="H29046" s="45"/>
      <c r="Q29046" s="38"/>
      <c r="Y29046" s="38"/>
    </row>
    <row r="29047" spans="5:25">
      <c r="E29047" s="45"/>
      <c r="H29047" s="45"/>
      <c r="Q29047" s="38"/>
      <c r="Y29047" s="38"/>
    </row>
    <row r="29048" spans="5:25">
      <c r="E29048" s="45"/>
      <c r="H29048" s="45"/>
      <c r="Q29048" s="38"/>
      <c r="Y29048" s="38"/>
    </row>
    <row r="29049" spans="5:25">
      <c r="E29049" s="45"/>
      <c r="H29049" s="45"/>
      <c r="Q29049" s="38"/>
      <c r="Y29049" s="38"/>
    </row>
    <row r="29050" spans="5:25">
      <c r="E29050" s="45"/>
      <c r="H29050" s="45"/>
      <c r="Q29050" s="38"/>
      <c r="Y29050" s="38"/>
    </row>
    <row r="29051" spans="5:25">
      <c r="E29051" s="45"/>
      <c r="H29051" s="45"/>
      <c r="Q29051" s="38"/>
      <c r="Y29051" s="38"/>
    </row>
    <row r="29052" spans="5:25">
      <c r="E29052" s="45"/>
      <c r="H29052" s="45"/>
      <c r="Q29052" s="38"/>
      <c r="Y29052" s="38"/>
    </row>
    <row r="29053" spans="5:25">
      <c r="E29053" s="45"/>
      <c r="H29053" s="45"/>
      <c r="Q29053" s="38"/>
      <c r="Y29053" s="38"/>
    </row>
    <row r="29054" spans="5:25">
      <c r="E29054" s="45"/>
      <c r="H29054" s="45"/>
      <c r="Q29054" s="38"/>
      <c r="Y29054" s="38"/>
    </row>
    <row r="29055" spans="5:25">
      <c r="E29055" s="45"/>
      <c r="H29055" s="45"/>
      <c r="Q29055" s="38"/>
      <c r="Y29055" s="38"/>
    </row>
    <row r="29056" spans="5:25">
      <c r="E29056" s="45"/>
      <c r="H29056" s="45"/>
      <c r="Q29056" s="38"/>
      <c r="Y29056" s="38"/>
    </row>
    <row r="29057" spans="5:25">
      <c r="E29057" s="45"/>
      <c r="H29057" s="45"/>
      <c r="Q29057" s="38"/>
      <c r="Y29057" s="38"/>
    </row>
    <row r="29058" spans="5:25">
      <c r="E29058" s="45"/>
      <c r="H29058" s="45"/>
      <c r="Q29058" s="38"/>
      <c r="Y29058" s="38"/>
    </row>
    <row r="29059" spans="5:25">
      <c r="E29059" s="45"/>
      <c r="H29059" s="45"/>
      <c r="Q29059" s="38"/>
      <c r="Y29059" s="38"/>
    </row>
    <row r="29060" spans="5:25">
      <c r="E29060" s="45"/>
      <c r="H29060" s="45"/>
      <c r="Q29060" s="38"/>
      <c r="Y29060" s="38"/>
    </row>
    <row r="29061" spans="5:25">
      <c r="E29061" s="45"/>
      <c r="H29061" s="45"/>
      <c r="Q29061" s="38"/>
      <c r="Y29061" s="38"/>
    </row>
    <row r="29062" spans="5:25">
      <c r="E29062" s="45"/>
      <c r="H29062" s="45"/>
      <c r="Q29062" s="38"/>
      <c r="Y29062" s="38"/>
    </row>
    <row r="29063" spans="5:25">
      <c r="E29063" s="45"/>
      <c r="H29063" s="45"/>
      <c r="Q29063" s="38"/>
      <c r="Y29063" s="38"/>
    </row>
    <row r="29064" spans="5:25">
      <c r="E29064" s="45"/>
      <c r="H29064" s="45"/>
      <c r="Q29064" s="38"/>
      <c r="Y29064" s="38"/>
    </row>
    <row r="29065" spans="5:25">
      <c r="E29065" s="45"/>
      <c r="H29065" s="45"/>
      <c r="Q29065" s="38"/>
      <c r="Y29065" s="38"/>
    </row>
    <row r="29066" spans="5:25">
      <c r="E29066" s="45"/>
      <c r="H29066" s="45"/>
      <c r="Q29066" s="38"/>
      <c r="Y29066" s="38"/>
    </row>
    <row r="29067" spans="5:25">
      <c r="E29067" s="45"/>
      <c r="H29067" s="45"/>
      <c r="Q29067" s="38"/>
      <c r="Y29067" s="38"/>
    </row>
    <row r="29068" spans="5:25">
      <c r="E29068" s="45"/>
      <c r="H29068" s="45"/>
      <c r="Q29068" s="38"/>
      <c r="Y29068" s="38"/>
    </row>
    <row r="29069" spans="5:25">
      <c r="E29069" s="45"/>
      <c r="H29069" s="45"/>
      <c r="Q29069" s="38"/>
      <c r="Y29069" s="38"/>
    </row>
    <row r="29070" spans="5:25">
      <c r="E29070" s="45"/>
      <c r="H29070" s="45"/>
      <c r="Q29070" s="38"/>
      <c r="Y29070" s="38"/>
    </row>
    <row r="29071" spans="5:25">
      <c r="E29071" s="45"/>
      <c r="H29071" s="45"/>
      <c r="Q29071" s="38"/>
      <c r="Y29071" s="38"/>
    </row>
    <row r="29072" spans="5:25">
      <c r="E29072" s="45"/>
      <c r="H29072" s="45"/>
      <c r="Q29072" s="38"/>
      <c r="Y29072" s="38"/>
    </row>
    <row r="29073" spans="5:25">
      <c r="E29073" s="45"/>
      <c r="H29073" s="45"/>
      <c r="Q29073" s="38"/>
      <c r="Y29073" s="38"/>
    </row>
    <row r="29074" spans="5:25">
      <c r="E29074" s="45"/>
      <c r="H29074" s="45"/>
      <c r="Q29074" s="38"/>
      <c r="Y29074" s="38"/>
    </row>
    <row r="29075" spans="5:25">
      <c r="E29075" s="45"/>
      <c r="H29075" s="45"/>
      <c r="Q29075" s="38"/>
      <c r="Y29075" s="38"/>
    </row>
    <row r="29076" spans="5:25">
      <c r="E29076" s="45"/>
      <c r="H29076" s="45"/>
      <c r="Q29076" s="38"/>
      <c r="Y29076" s="38"/>
    </row>
    <row r="29077" spans="5:25">
      <c r="E29077" s="45"/>
      <c r="H29077" s="45"/>
      <c r="Q29077" s="38"/>
      <c r="Y29077" s="38"/>
    </row>
    <row r="29078" spans="5:25">
      <c r="E29078" s="45"/>
      <c r="H29078" s="45"/>
      <c r="Q29078" s="38"/>
      <c r="Y29078" s="38"/>
    </row>
    <row r="29079" spans="5:25">
      <c r="E29079" s="45"/>
      <c r="H29079" s="45"/>
      <c r="Q29079" s="38"/>
      <c r="Y29079" s="38"/>
    </row>
    <row r="29080" spans="5:25">
      <c r="E29080" s="45"/>
      <c r="H29080" s="45"/>
      <c r="Q29080" s="38"/>
      <c r="Y29080" s="38"/>
    </row>
    <row r="29081" spans="5:25">
      <c r="E29081" s="45"/>
      <c r="H29081" s="45"/>
      <c r="Q29081" s="38"/>
      <c r="Y29081" s="38"/>
    </row>
    <row r="29082" spans="5:25">
      <c r="E29082" s="45"/>
      <c r="H29082" s="45"/>
      <c r="Q29082" s="38"/>
      <c r="Y29082" s="38"/>
    </row>
    <row r="29083" spans="5:25">
      <c r="E29083" s="45"/>
      <c r="H29083" s="45"/>
      <c r="Q29083" s="38"/>
      <c r="Y29083" s="38"/>
    </row>
    <row r="29084" spans="5:25">
      <c r="E29084" s="45"/>
      <c r="H29084" s="45"/>
      <c r="Q29084" s="38"/>
      <c r="Y29084" s="38"/>
    </row>
    <row r="29085" spans="5:25">
      <c r="E29085" s="45"/>
      <c r="H29085" s="45"/>
      <c r="Q29085" s="38"/>
      <c r="Y29085" s="38"/>
    </row>
    <row r="29086" spans="5:25">
      <c r="E29086" s="45"/>
      <c r="H29086" s="45"/>
      <c r="Q29086" s="38"/>
      <c r="Y29086" s="38"/>
    </row>
    <row r="29087" spans="5:25">
      <c r="E29087" s="45"/>
      <c r="H29087" s="45"/>
      <c r="Q29087" s="38"/>
      <c r="Y29087" s="38"/>
    </row>
    <row r="29088" spans="5:25">
      <c r="E29088" s="45"/>
      <c r="H29088" s="45"/>
      <c r="Q29088" s="38"/>
      <c r="Y29088" s="38"/>
    </row>
    <row r="29089" spans="5:25">
      <c r="E29089" s="45"/>
      <c r="H29089" s="45"/>
      <c r="Q29089" s="38"/>
      <c r="Y29089" s="38"/>
    </row>
    <row r="29090" spans="5:25">
      <c r="E29090" s="45"/>
      <c r="H29090" s="45"/>
      <c r="Q29090" s="38"/>
      <c r="Y29090" s="38"/>
    </row>
    <row r="29091" spans="5:25">
      <c r="E29091" s="45"/>
      <c r="H29091" s="45"/>
      <c r="Q29091" s="38"/>
      <c r="Y29091" s="38"/>
    </row>
    <row r="29092" spans="5:25">
      <c r="E29092" s="45"/>
      <c r="H29092" s="45"/>
      <c r="Q29092" s="38"/>
      <c r="Y29092" s="38"/>
    </row>
    <row r="29093" spans="5:25">
      <c r="E29093" s="45"/>
      <c r="H29093" s="45"/>
      <c r="Q29093" s="38"/>
      <c r="Y29093" s="38"/>
    </row>
    <row r="29094" spans="5:25">
      <c r="E29094" s="45"/>
      <c r="H29094" s="45"/>
      <c r="Q29094" s="38"/>
      <c r="Y29094" s="38"/>
    </row>
    <row r="29095" spans="5:25">
      <c r="E29095" s="45"/>
      <c r="H29095" s="45"/>
      <c r="Q29095" s="38"/>
      <c r="Y29095" s="38"/>
    </row>
    <row r="29096" spans="5:25">
      <c r="E29096" s="45"/>
      <c r="H29096" s="45"/>
      <c r="Q29096" s="38"/>
      <c r="Y29096" s="38"/>
    </row>
    <row r="29097" spans="5:25">
      <c r="E29097" s="45"/>
      <c r="H29097" s="45"/>
      <c r="Q29097" s="38"/>
      <c r="Y29097" s="38"/>
    </row>
    <row r="29098" spans="5:25">
      <c r="E29098" s="45"/>
      <c r="H29098" s="45"/>
      <c r="Q29098" s="38"/>
      <c r="Y29098" s="38"/>
    </row>
    <row r="29099" spans="5:25">
      <c r="E29099" s="45"/>
      <c r="H29099" s="45"/>
      <c r="Q29099" s="38"/>
      <c r="Y29099" s="38"/>
    </row>
    <row r="29100" spans="5:25">
      <c r="E29100" s="45"/>
      <c r="H29100" s="45"/>
      <c r="Q29100" s="38"/>
      <c r="Y29100" s="38"/>
    </row>
    <row r="29101" spans="5:25">
      <c r="E29101" s="45"/>
      <c r="H29101" s="45"/>
      <c r="Q29101" s="38"/>
      <c r="Y29101" s="38"/>
    </row>
    <row r="29102" spans="5:25">
      <c r="E29102" s="45"/>
      <c r="H29102" s="45"/>
      <c r="Q29102" s="38"/>
      <c r="Y29102" s="38"/>
    </row>
    <row r="29103" spans="5:25">
      <c r="E29103" s="45"/>
      <c r="H29103" s="45"/>
      <c r="Q29103" s="38"/>
      <c r="Y29103" s="38"/>
    </row>
    <row r="29104" spans="5:25">
      <c r="E29104" s="45"/>
      <c r="H29104" s="45"/>
      <c r="Q29104" s="38"/>
      <c r="Y29104" s="38"/>
    </row>
    <row r="29105" spans="5:25">
      <c r="E29105" s="45"/>
      <c r="H29105" s="45"/>
      <c r="Q29105" s="38"/>
      <c r="Y29105" s="38"/>
    </row>
    <row r="29106" spans="5:25">
      <c r="E29106" s="45"/>
      <c r="H29106" s="45"/>
      <c r="Q29106" s="38"/>
      <c r="Y29106" s="38"/>
    </row>
    <row r="29107" spans="5:25">
      <c r="E29107" s="45"/>
      <c r="H29107" s="45"/>
      <c r="Q29107" s="38"/>
      <c r="Y29107" s="38"/>
    </row>
    <row r="29108" spans="5:25">
      <c r="E29108" s="45"/>
      <c r="H29108" s="45"/>
      <c r="Q29108" s="38"/>
      <c r="Y29108" s="38"/>
    </row>
    <row r="29109" spans="5:25">
      <c r="E29109" s="45"/>
      <c r="H29109" s="45"/>
      <c r="Q29109" s="38"/>
      <c r="Y29109" s="38"/>
    </row>
    <row r="29110" spans="5:25">
      <c r="E29110" s="45"/>
      <c r="H29110" s="45"/>
      <c r="Q29110" s="38"/>
      <c r="Y29110" s="38"/>
    </row>
    <row r="29111" spans="5:25">
      <c r="E29111" s="45"/>
      <c r="H29111" s="45"/>
      <c r="Q29111" s="38"/>
      <c r="Y29111" s="38"/>
    </row>
    <row r="29112" spans="5:25">
      <c r="E29112" s="45"/>
      <c r="H29112" s="45"/>
      <c r="Q29112" s="38"/>
      <c r="Y29112" s="38"/>
    </row>
    <row r="29113" spans="5:25">
      <c r="E29113" s="45"/>
      <c r="H29113" s="45"/>
      <c r="Q29113" s="38"/>
      <c r="Y29113" s="38"/>
    </row>
    <row r="29114" spans="5:25">
      <c r="E29114" s="45"/>
      <c r="H29114" s="45"/>
      <c r="Q29114" s="38"/>
      <c r="Y29114" s="38"/>
    </row>
    <row r="29115" spans="5:25">
      <c r="E29115" s="45"/>
      <c r="H29115" s="45"/>
      <c r="Q29115" s="38"/>
      <c r="Y29115" s="38"/>
    </row>
    <row r="29116" spans="5:25">
      <c r="E29116" s="45"/>
      <c r="H29116" s="45"/>
      <c r="Q29116" s="38"/>
      <c r="Y29116" s="38"/>
    </row>
    <row r="29117" spans="5:25">
      <c r="E29117" s="45"/>
      <c r="H29117" s="45"/>
      <c r="Q29117" s="38"/>
      <c r="Y29117" s="38"/>
    </row>
    <row r="29118" spans="5:25">
      <c r="E29118" s="45"/>
      <c r="H29118" s="45"/>
      <c r="Q29118" s="38"/>
      <c r="Y29118" s="38"/>
    </row>
    <row r="29119" spans="5:25">
      <c r="E29119" s="45"/>
      <c r="H29119" s="45"/>
      <c r="Q29119" s="38"/>
      <c r="Y29119" s="38"/>
    </row>
    <row r="29120" spans="5:25">
      <c r="E29120" s="45"/>
      <c r="H29120" s="45"/>
      <c r="Q29120" s="38"/>
      <c r="Y29120" s="38"/>
    </row>
    <row r="29121" spans="5:25">
      <c r="E29121" s="45"/>
      <c r="H29121" s="45"/>
      <c r="Q29121" s="38"/>
      <c r="Y29121" s="38"/>
    </row>
    <row r="29122" spans="5:25">
      <c r="E29122" s="45"/>
      <c r="H29122" s="45"/>
      <c r="Q29122" s="38"/>
      <c r="Y29122" s="38"/>
    </row>
    <row r="29123" spans="5:25">
      <c r="E29123" s="45"/>
      <c r="H29123" s="45"/>
      <c r="Q29123" s="38"/>
      <c r="Y29123" s="38"/>
    </row>
    <row r="29124" spans="5:25">
      <c r="E29124" s="45"/>
      <c r="H29124" s="45"/>
      <c r="Q29124" s="38"/>
      <c r="Y29124" s="38"/>
    </row>
    <row r="29125" spans="5:25">
      <c r="E29125" s="45"/>
      <c r="H29125" s="45"/>
      <c r="Q29125" s="38"/>
      <c r="Y29125" s="38"/>
    </row>
    <row r="29126" spans="5:25">
      <c r="E29126" s="45"/>
      <c r="H29126" s="45"/>
      <c r="Q29126" s="38"/>
      <c r="Y29126" s="38"/>
    </row>
    <row r="29127" spans="5:25">
      <c r="E29127" s="45"/>
      <c r="H29127" s="45"/>
      <c r="Q29127" s="38"/>
      <c r="Y29127" s="38"/>
    </row>
    <row r="29128" spans="5:25">
      <c r="E29128" s="45"/>
      <c r="H29128" s="45"/>
      <c r="Q29128" s="38"/>
      <c r="Y29128" s="38"/>
    </row>
    <row r="29129" spans="5:25">
      <c r="E29129" s="45"/>
      <c r="H29129" s="45"/>
      <c r="Q29129" s="38"/>
      <c r="Y29129" s="38"/>
    </row>
    <row r="29130" spans="5:25">
      <c r="E29130" s="45"/>
      <c r="H29130" s="45"/>
      <c r="Q29130" s="38"/>
      <c r="Y29130" s="38"/>
    </row>
    <row r="29131" spans="5:25">
      <c r="E29131" s="45"/>
      <c r="H29131" s="45"/>
      <c r="Q29131" s="38"/>
      <c r="Y29131" s="38"/>
    </row>
    <row r="29132" spans="5:25">
      <c r="E29132" s="45"/>
      <c r="H29132" s="45"/>
      <c r="Q29132" s="38"/>
      <c r="Y29132" s="38"/>
    </row>
    <row r="29133" spans="5:25">
      <c r="E29133" s="45"/>
      <c r="H29133" s="45"/>
      <c r="Q29133" s="38"/>
      <c r="Y29133" s="38"/>
    </row>
    <row r="29134" spans="5:25">
      <c r="E29134" s="45"/>
      <c r="H29134" s="45"/>
      <c r="Q29134" s="38"/>
      <c r="Y29134" s="38"/>
    </row>
    <row r="29135" spans="5:25">
      <c r="E29135" s="45"/>
      <c r="H29135" s="45"/>
      <c r="Q29135" s="38"/>
      <c r="Y29135" s="38"/>
    </row>
    <row r="29136" spans="5:25">
      <c r="E29136" s="45"/>
      <c r="H29136" s="45"/>
      <c r="Q29136" s="38"/>
      <c r="Y29136" s="38"/>
    </row>
    <row r="29137" spans="5:25">
      <c r="E29137" s="45"/>
      <c r="H29137" s="45"/>
      <c r="Q29137" s="38"/>
      <c r="Y29137" s="38"/>
    </row>
    <row r="29138" spans="5:25">
      <c r="E29138" s="45"/>
      <c r="H29138" s="45"/>
      <c r="Q29138" s="38"/>
      <c r="Y29138" s="38"/>
    </row>
    <row r="29139" spans="5:25">
      <c r="E29139" s="45"/>
      <c r="H29139" s="45"/>
      <c r="Q29139" s="38"/>
      <c r="Y29139" s="38"/>
    </row>
    <row r="29140" spans="5:25">
      <c r="E29140" s="45"/>
      <c r="H29140" s="45"/>
      <c r="Q29140" s="38"/>
      <c r="Y29140" s="38"/>
    </row>
    <row r="29141" spans="5:25">
      <c r="E29141" s="45"/>
      <c r="H29141" s="45"/>
      <c r="Q29141" s="38"/>
      <c r="Y29141" s="38"/>
    </row>
    <row r="29142" spans="5:25">
      <c r="E29142" s="45"/>
      <c r="H29142" s="45"/>
      <c r="Q29142" s="38"/>
      <c r="Y29142" s="38"/>
    </row>
    <row r="29143" spans="5:25">
      <c r="E29143" s="45"/>
      <c r="H29143" s="45"/>
      <c r="Q29143" s="38"/>
      <c r="Y29143" s="38"/>
    </row>
    <row r="29144" spans="5:25">
      <c r="E29144" s="45"/>
      <c r="H29144" s="45"/>
      <c r="Q29144" s="38"/>
      <c r="Y29144" s="38"/>
    </row>
    <row r="29145" spans="5:25">
      <c r="E29145" s="45"/>
      <c r="H29145" s="45"/>
      <c r="Q29145" s="38"/>
      <c r="Y29145" s="38"/>
    </row>
    <row r="29146" spans="5:25">
      <c r="E29146" s="45"/>
      <c r="H29146" s="45"/>
      <c r="Q29146" s="38"/>
      <c r="Y29146" s="38"/>
    </row>
    <row r="29147" spans="5:25">
      <c r="E29147" s="45"/>
      <c r="H29147" s="45"/>
      <c r="Q29147" s="38"/>
      <c r="Y29147" s="38"/>
    </row>
    <row r="29148" spans="5:25">
      <c r="E29148" s="45"/>
      <c r="H29148" s="45"/>
      <c r="Q29148" s="38"/>
      <c r="Y29148" s="38"/>
    </row>
    <row r="29149" spans="5:25">
      <c r="E29149" s="45"/>
      <c r="H29149" s="45"/>
      <c r="Q29149" s="38"/>
      <c r="Y29149" s="38"/>
    </row>
    <row r="29150" spans="5:25">
      <c r="E29150" s="45"/>
      <c r="H29150" s="45"/>
      <c r="Q29150" s="38"/>
      <c r="Y29150" s="38"/>
    </row>
    <row r="29151" spans="5:25">
      <c r="E29151" s="45"/>
      <c r="H29151" s="45"/>
      <c r="Q29151" s="38"/>
      <c r="Y29151" s="38"/>
    </row>
    <row r="29152" spans="5:25">
      <c r="E29152" s="45"/>
      <c r="H29152" s="45"/>
      <c r="Q29152" s="38"/>
      <c r="Y29152" s="38"/>
    </row>
    <row r="29153" spans="5:25">
      <c r="E29153" s="45"/>
      <c r="H29153" s="45"/>
      <c r="Q29153" s="38"/>
      <c r="Y29153" s="38"/>
    </row>
    <row r="29154" spans="5:25">
      <c r="E29154" s="45"/>
      <c r="H29154" s="45"/>
      <c r="Q29154" s="38"/>
      <c r="Y29154" s="38"/>
    </row>
    <row r="29155" spans="5:25">
      <c r="E29155" s="45"/>
      <c r="H29155" s="45"/>
      <c r="Q29155" s="38"/>
      <c r="Y29155" s="38"/>
    </row>
    <row r="29156" spans="5:25">
      <c r="E29156" s="45"/>
      <c r="H29156" s="45"/>
      <c r="Q29156" s="38"/>
      <c r="Y29156" s="38"/>
    </row>
    <row r="29157" spans="5:25">
      <c r="E29157" s="45"/>
      <c r="H29157" s="45"/>
      <c r="Q29157" s="38"/>
      <c r="Y29157" s="38"/>
    </row>
    <row r="29158" spans="5:25">
      <c r="E29158" s="45"/>
      <c r="H29158" s="45"/>
      <c r="Q29158" s="38"/>
      <c r="Y29158" s="38"/>
    </row>
    <row r="29159" spans="5:25">
      <c r="E29159" s="45"/>
      <c r="H29159" s="45"/>
      <c r="Q29159" s="38"/>
      <c r="Y29159" s="38"/>
    </row>
    <row r="29160" spans="5:25">
      <c r="E29160" s="45"/>
      <c r="H29160" s="45"/>
      <c r="Q29160" s="38"/>
      <c r="Y29160" s="38"/>
    </row>
    <row r="29161" spans="5:25">
      <c r="E29161" s="45"/>
      <c r="H29161" s="45"/>
      <c r="Q29161" s="38"/>
      <c r="Y29161" s="38"/>
    </row>
    <row r="29162" spans="5:25">
      <c r="E29162" s="45"/>
      <c r="H29162" s="45"/>
      <c r="Q29162" s="38"/>
      <c r="Y29162" s="38"/>
    </row>
    <row r="29163" spans="5:25">
      <c r="E29163" s="45"/>
      <c r="H29163" s="45"/>
      <c r="Q29163" s="38"/>
      <c r="Y29163" s="38"/>
    </row>
    <row r="29164" spans="5:25">
      <c r="E29164" s="45"/>
      <c r="H29164" s="45"/>
      <c r="Q29164" s="38"/>
      <c r="Y29164" s="38"/>
    </row>
    <row r="29165" spans="5:25">
      <c r="E29165" s="45"/>
      <c r="H29165" s="45"/>
      <c r="Q29165" s="38"/>
      <c r="Y29165" s="38"/>
    </row>
    <row r="29166" spans="5:25">
      <c r="E29166" s="45"/>
      <c r="H29166" s="45"/>
      <c r="Q29166" s="38"/>
      <c r="Y29166" s="38"/>
    </row>
    <row r="29167" spans="5:25">
      <c r="E29167" s="45"/>
      <c r="H29167" s="45"/>
      <c r="Q29167" s="38"/>
      <c r="Y29167" s="38"/>
    </row>
    <row r="29168" spans="5:25">
      <c r="E29168" s="45"/>
      <c r="H29168" s="45"/>
      <c r="Q29168" s="38"/>
      <c r="Y29168" s="38"/>
    </row>
    <row r="29169" spans="5:25">
      <c r="E29169" s="45"/>
      <c r="H29169" s="45"/>
      <c r="Q29169" s="38"/>
      <c r="Y29169" s="38"/>
    </row>
    <row r="29170" spans="5:25">
      <c r="E29170" s="45"/>
      <c r="H29170" s="45"/>
      <c r="Q29170" s="38"/>
      <c r="Y29170" s="38"/>
    </row>
    <row r="29171" spans="5:25">
      <c r="E29171" s="45"/>
      <c r="H29171" s="45"/>
      <c r="Q29171" s="38"/>
      <c r="Y29171" s="38"/>
    </row>
    <row r="29172" spans="5:25">
      <c r="E29172" s="45"/>
      <c r="H29172" s="45"/>
      <c r="Q29172" s="38"/>
      <c r="Y29172" s="38"/>
    </row>
    <row r="29173" spans="5:25">
      <c r="E29173" s="45"/>
      <c r="H29173" s="45"/>
      <c r="Q29173" s="38"/>
      <c r="Y29173" s="38"/>
    </row>
    <row r="29174" spans="5:25">
      <c r="E29174" s="45"/>
      <c r="H29174" s="45"/>
      <c r="Q29174" s="38"/>
      <c r="Y29174" s="38"/>
    </row>
    <row r="29175" spans="5:25">
      <c r="E29175" s="45"/>
      <c r="H29175" s="45"/>
      <c r="Q29175" s="38"/>
      <c r="Y29175" s="38"/>
    </row>
    <row r="29176" spans="5:25">
      <c r="E29176" s="45"/>
      <c r="H29176" s="45"/>
      <c r="Q29176" s="38"/>
      <c r="Y29176" s="38"/>
    </row>
    <row r="29177" spans="5:25">
      <c r="E29177" s="45"/>
      <c r="H29177" s="45"/>
      <c r="Q29177" s="38"/>
      <c r="Y29177" s="38"/>
    </row>
    <row r="29178" spans="5:25">
      <c r="E29178" s="45"/>
      <c r="H29178" s="45"/>
      <c r="Q29178" s="38"/>
      <c r="Y29178" s="38"/>
    </row>
    <row r="29179" spans="5:25">
      <c r="E29179" s="45"/>
      <c r="H29179" s="45"/>
      <c r="Q29179" s="38"/>
      <c r="Y29179" s="38"/>
    </row>
    <row r="29180" spans="5:25">
      <c r="E29180" s="45"/>
      <c r="H29180" s="45"/>
      <c r="Q29180" s="38"/>
      <c r="Y29180" s="38"/>
    </row>
    <row r="29181" spans="5:25">
      <c r="E29181" s="45"/>
      <c r="H29181" s="45"/>
      <c r="Q29181" s="38"/>
      <c r="Y29181" s="38"/>
    </row>
    <row r="29182" spans="5:25">
      <c r="E29182" s="45"/>
      <c r="H29182" s="45"/>
      <c r="Q29182" s="38"/>
      <c r="Y29182" s="38"/>
    </row>
    <row r="29183" spans="5:25">
      <c r="E29183" s="45"/>
      <c r="H29183" s="45"/>
      <c r="Q29183" s="38"/>
      <c r="Y29183" s="38"/>
    </row>
    <row r="29184" spans="5:25">
      <c r="E29184" s="45"/>
      <c r="H29184" s="45"/>
      <c r="Q29184" s="38"/>
      <c r="Y29184" s="38"/>
    </row>
    <row r="29185" spans="5:25">
      <c r="E29185" s="45"/>
      <c r="H29185" s="45"/>
      <c r="Q29185" s="38"/>
      <c r="Y29185" s="38"/>
    </row>
    <row r="29186" spans="5:25">
      <c r="E29186" s="45"/>
      <c r="H29186" s="45"/>
      <c r="Q29186" s="38"/>
      <c r="Y29186" s="38"/>
    </row>
    <row r="29187" spans="5:25">
      <c r="E29187" s="45"/>
      <c r="H29187" s="45"/>
      <c r="Q29187" s="38"/>
      <c r="Y29187" s="38"/>
    </row>
    <row r="29188" spans="5:25">
      <c r="E29188" s="45"/>
      <c r="H29188" s="45"/>
      <c r="Q29188" s="38"/>
      <c r="Y29188" s="38"/>
    </row>
    <row r="29189" spans="5:25">
      <c r="E29189" s="45"/>
      <c r="H29189" s="45"/>
      <c r="Q29189" s="38"/>
      <c r="Y29189" s="38"/>
    </row>
    <row r="29190" spans="5:25">
      <c r="E29190" s="45"/>
      <c r="H29190" s="45"/>
      <c r="Q29190" s="38"/>
      <c r="Y29190" s="38"/>
    </row>
    <row r="29191" spans="5:25">
      <c r="E29191" s="45"/>
      <c r="H29191" s="45"/>
      <c r="Q29191" s="38"/>
      <c r="Y29191" s="38"/>
    </row>
    <row r="29192" spans="5:25">
      <c r="E29192" s="45"/>
      <c r="H29192" s="45"/>
      <c r="Q29192" s="38"/>
      <c r="Y29192" s="38"/>
    </row>
    <row r="29193" spans="5:25">
      <c r="E29193" s="45"/>
      <c r="H29193" s="45"/>
      <c r="Q29193" s="38"/>
      <c r="Y29193" s="38"/>
    </row>
    <row r="29194" spans="5:25">
      <c r="E29194" s="45"/>
      <c r="H29194" s="45"/>
      <c r="Q29194" s="38"/>
      <c r="Y29194" s="38"/>
    </row>
    <row r="29195" spans="5:25">
      <c r="E29195" s="45"/>
      <c r="H29195" s="45"/>
      <c r="Q29195" s="38"/>
      <c r="Y29195" s="38"/>
    </row>
    <row r="29196" spans="5:25">
      <c r="E29196" s="45"/>
      <c r="H29196" s="45"/>
      <c r="Q29196" s="38"/>
      <c r="Y29196" s="38"/>
    </row>
    <row r="29197" spans="5:25">
      <c r="E29197" s="45"/>
      <c r="H29197" s="45"/>
      <c r="Q29197" s="38"/>
      <c r="Y29197" s="38"/>
    </row>
    <row r="29198" spans="5:25">
      <c r="E29198" s="45"/>
      <c r="H29198" s="45"/>
      <c r="Q29198" s="38"/>
      <c r="Y29198" s="38"/>
    </row>
    <row r="29199" spans="5:25">
      <c r="E29199" s="45"/>
      <c r="H29199" s="45"/>
      <c r="Q29199" s="38"/>
      <c r="Y29199" s="38"/>
    </row>
    <row r="29200" spans="5:25">
      <c r="E29200" s="45"/>
      <c r="H29200" s="45"/>
      <c r="Q29200" s="38"/>
      <c r="Y29200" s="38"/>
    </row>
    <row r="29201" spans="5:25">
      <c r="E29201" s="45"/>
      <c r="H29201" s="45"/>
      <c r="Q29201" s="38"/>
      <c r="Y29201" s="38"/>
    </row>
    <row r="29202" spans="5:25">
      <c r="E29202" s="45"/>
      <c r="H29202" s="45"/>
      <c r="Q29202" s="38"/>
      <c r="Y29202" s="38"/>
    </row>
    <row r="29203" spans="5:25">
      <c r="E29203" s="45"/>
      <c r="H29203" s="45"/>
      <c r="Q29203" s="38"/>
      <c r="Y29203" s="38"/>
    </row>
    <row r="29204" spans="5:25">
      <c r="E29204" s="45"/>
      <c r="H29204" s="45"/>
      <c r="Q29204" s="38"/>
      <c r="Y29204" s="38"/>
    </row>
    <row r="29205" spans="5:25">
      <c r="E29205" s="45"/>
      <c r="H29205" s="45"/>
      <c r="Q29205" s="38"/>
      <c r="Y29205" s="38"/>
    </row>
    <row r="29206" spans="5:25">
      <c r="E29206" s="45"/>
      <c r="H29206" s="45"/>
      <c r="Q29206" s="38"/>
      <c r="Y29206" s="38"/>
    </row>
    <row r="29207" spans="5:25">
      <c r="E29207" s="45"/>
      <c r="H29207" s="45"/>
      <c r="Q29207" s="38"/>
      <c r="Y29207" s="38"/>
    </row>
    <row r="29208" spans="5:25">
      <c r="E29208" s="45"/>
      <c r="H29208" s="45"/>
      <c r="Q29208" s="38"/>
      <c r="Y29208" s="38"/>
    </row>
    <row r="29209" spans="5:25">
      <c r="E29209" s="45"/>
      <c r="H29209" s="45"/>
      <c r="Q29209" s="38"/>
      <c r="Y29209" s="38"/>
    </row>
    <row r="29210" spans="5:25">
      <c r="E29210" s="45"/>
      <c r="H29210" s="45"/>
      <c r="Q29210" s="38"/>
      <c r="Y29210" s="38"/>
    </row>
    <row r="29211" spans="5:25">
      <c r="E29211" s="45"/>
      <c r="H29211" s="45"/>
      <c r="Q29211" s="38"/>
      <c r="Y29211" s="38"/>
    </row>
    <row r="29212" spans="5:25">
      <c r="E29212" s="45"/>
      <c r="H29212" s="45"/>
      <c r="Q29212" s="38"/>
      <c r="Y29212" s="38"/>
    </row>
    <row r="29213" spans="5:25">
      <c r="E29213" s="45"/>
      <c r="H29213" s="45"/>
      <c r="Q29213" s="38"/>
      <c r="Y29213" s="38"/>
    </row>
    <row r="29214" spans="5:25">
      <c r="E29214" s="45"/>
      <c r="H29214" s="45"/>
      <c r="Q29214" s="38"/>
      <c r="Y29214" s="38"/>
    </row>
    <row r="29215" spans="5:25">
      <c r="E29215" s="45"/>
      <c r="H29215" s="45"/>
      <c r="Q29215" s="38"/>
      <c r="Y29215" s="38"/>
    </row>
    <row r="29216" spans="5:25">
      <c r="E29216" s="45"/>
      <c r="H29216" s="45"/>
      <c r="Q29216" s="38"/>
      <c r="Y29216" s="38"/>
    </row>
    <row r="29217" spans="5:25">
      <c r="E29217" s="45"/>
      <c r="H29217" s="45"/>
      <c r="Q29217" s="38"/>
      <c r="Y29217" s="38"/>
    </row>
    <row r="29218" spans="5:25">
      <c r="E29218" s="45"/>
      <c r="H29218" s="45"/>
      <c r="Q29218" s="38"/>
      <c r="Y29218" s="38"/>
    </row>
    <row r="29219" spans="5:25">
      <c r="E29219" s="45"/>
      <c r="H29219" s="45"/>
      <c r="Q29219" s="38"/>
      <c r="Y29219" s="38"/>
    </row>
    <row r="29220" spans="5:25">
      <c r="E29220" s="45"/>
      <c r="H29220" s="45"/>
      <c r="Q29220" s="38"/>
      <c r="Y29220" s="38"/>
    </row>
    <row r="29221" spans="5:25">
      <c r="E29221" s="45"/>
      <c r="H29221" s="45"/>
      <c r="Q29221" s="38"/>
      <c r="Y29221" s="38"/>
    </row>
    <row r="29222" spans="5:25">
      <c r="E29222" s="45"/>
      <c r="H29222" s="45"/>
      <c r="Q29222" s="38"/>
      <c r="Y29222" s="38"/>
    </row>
    <row r="29223" spans="5:25">
      <c r="E29223" s="45"/>
      <c r="H29223" s="45"/>
      <c r="Q29223" s="38"/>
      <c r="Y29223" s="38"/>
    </row>
    <row r="29224" spans="5:25">
      <c r="E29224" s="45"/>
      <c r="H29224" s="45"/>
      <c r="Q29224" s="38"/>
      <c r="Y29224" s="38"/>
    </row>
    <row r="29225" spans="5:25">
      <c r="E29225" s="45"/>
      <c r="H29225" s="45"/>
      <c r="Q29225" s="38"/>
      <c r="Y29225" s="38"/>
    </row>
    <row r="29226" spans="5:25">
      <c r="E29226" s="45"/>
      <c r="H29226" s="45"/>
      <c r="Q29226" s="38"/>
      <c r="Y29226" s="38"/>
    </row>
    <row r="29227" spans="5:25">
      <c r="E29227" s="45"/>
      <c r="H29227" s="45"/>
      <c r="Q29227" s="38"/>
      <c r="Y29227" s="38"/>
    </row>
    <row r="29228" spans="5:25">
      <c r="E29228" s="45"/>
      <c r="H29228" s="45"/>
      <c r="Q29228" s="38"/>
      <c r="Y29228" s="38"/>
    </row>
    <row r="29229" spans="5:25">
      <c r="E29229" s="45"/>
      <c r="H29229" s="45"/>
      <c r="Q29229" s="38"/>
      <c r="Y29229" s="38"/>
    </row>
    <row r="29230" spans="5:25">
      <c r="E29230" s="45"/>
      <c r="H29230" s="45"/>
      <c r="Q29230" s="38"/>
      <c r="Y29230" s="38"/>
    </row>
    <row r="29231" spans="5:25">
      <c r="E29231" s="45"/>
      <c r="H29231" s="45"/>
      <c r="Q29231" s="38"/>
      <c r="Y29231" s="38"/>
    </row>
    <row r="29232" spans="5:25">
      <c r="E29232" s="45"/>
      <c r="H29232" s="45"/>
      <c r="Q29232" s="38"/>
      <c r="Y29232" s="38"/>
    </row>
    <row r="29233" spans="5:25">
      <c r="E29233" s="45"/>
      <c r="H29233" s="45"/>
      <c r="Q29233" s="38"/>
      <c r="Y29233" s="38"/>
    </row>
    <row r="29234" spans="5:25">
      <c r="E29234" s="45"/>
      <c r="H29234" s="45"/>
      <c r="Q29234" s="38"/>
      <c r="Y29234" s="38"/>
    </row>
    <row r="29235" spans="5:25">
      <c r="E29235" s="45"/>
      <c r="H29235" s="45"/>
      <c r="Q29235" s="38"/>
      <c r="Y29235" s="38"/>
    </row>
    <row r="29236" spans="5:25">
      <c r="E29236" s="45"/>
      <c r="H29236" s="45"/>
      <c r="Q29236" s="38"/>
      <c r="Y29236" s="38"/>
    </row>
    <row r="29237" spans="5:25">
      <c r="E29237" s="45"/>
      <c r="H29237" s="45"/>
      <c r="Q29237" s="38"/>
      <c r="Y29237" s="38"/>
    </row>
    <row r="29238" spans="5:25">
      <c r="E29238" s="45"/>
      <c r="H29238" s="45"/>
      <c r="Q29238" s="38"/>
      <c r="Y29238" s="38"/>
    </row>
    <row r="29239" spans="5:25">
      <c r="E29239" s="45"/>
      <c r="H29239" s="45"/>
      <c r="Q29239" s="38"/>
      <c r="Y29239" s="38"/>
    </row>
    <row r="29240" spans="5:25">
      <c r="E29240" s="45"/>
      <c r="H29240" s="45"/>
      <c r="Q29240" s="38"/>
      <c r="Y29240" s="38"/>
    </row>
    <row r="29241" spans="5:25">
      <c r="E29241" s="45"/>
      <c r="H29241" s="45"/>
      <c r="Q29241" s="38"/>
      <c r="Y29241" s="38"/>
    </row>
    <row r="29242" spans="5:25">
      <c r="E29242" s="45"/>
      <c r="H29242" s="45"/>
      <c r="Q29242" s="38"/>
      <c r="Y29242" s="38"/>
    </row>
    <row r="29243" spans="5:25">
      <c r="E29243" s="45"/>
      <c r="H29243" s="45"/>
      <c r="Q29243" s="38"/>
      <c r="Y29243" s="38"/>
    </row>
    <row r="29244" spans="5:25">
      <c r="E29244" s="45"/>
      <c r="H29244" s="45"/>
      <c r="Q29244" s="38"/>
      <c r="Y29244" s="38"/>
    </row>
    <row r="29245" spans="5:25">
      <c r="E29245" s="45"/>
      <c r="H29245" s="45"/>
      <c r="Q29245" s="38"/>
      <c r="Y29245" s="38"/>
    </row>
    <row r="29246" spans="5:25">
      <c r="E29246" s="45"/>
      <c r="H29246" s="45"/>
      <c r="Q29246" s="38"/>
      <c r="Y29246" s="38"/>
    </row>
    <row r="29247" spans="5:25">
      <c r="E29247" s="45"/>
      <c r="H29247" s="45"/>
      <c r="Q29247" s="38"/>
      <c r="Y29247" s="38"/>
    </row>
    <row r="29248" spans="5:25">
      <c r="E29248" s="45"/>
      <c r="H29248" s="45"/>
      <c r="Q29248" s="38"/>
      <c r="Y29248" s="38"/>
    </row>
    <row r="29249" spans="5:25">
      <c r="E29249" s="45"/>
      <c r="H29249" s="45"/>
      <c r="Q29249" s="38"/>
      <c r="Y29249" s="38"/>
    </row>
    <row r="29250" spans="5:25">
      <c r="E29250" s="45"/>
      <c r="H29250" s="45"/>
      <c r="Q29250" s="38"/>
      <c r="Y29250" s="38"/>
    </row>
    <row r="29251" spans="5:25">
      <c r="E29251" s="45"/>
      <c r="H29251" s="45"/>
      <c r="Q29251" s="38"/>
      <c r="Y29251" s="38"/>
    </row>
    <row r="29252" spans="5:25">
      <c r="E29252" s="45"/>
      <c r="H29252" s="45"/>
      <c r="Q29252" s="38"/>
      <c r="Y29252" s="38"/>
    </row>
    <row r="29253" spans="5:25">
      <c r="E29253" s="45"/>
      <c r="H29253" s="45"/>
      <c r="Q29253" s="38"/>
      <c r="Y29253" s="38"/>
    </row>
    <row r="29254" spans="5:25">
      <c r="E29254" s="45"/>
      <c r="H29254" s="45"/>
      <c r="Q29254" s="38"/>
      <c r="Y29254" s="38"/>
    </row>
    <row r="29255" spans="5:25">
      <c r="E29255" s="45"/>
      <c r="H29255" s="45"/>
      <c r="Q29255" s="38"/>
      <c r="Y29255" s="38"/>
    </row>
    <row r="29256" spans="5:25">
      <c r="E29256" s="45"/>
      <c r="H29256" s="45"/>
      <c r="Q29256" s="38"/>
      <c r="Y29256" s="38"/>
    </row>
    <row r="29257" spans="5:25">
      <c r="E29257" s="45"/>
      <c r="H29257" s="45"/>
      <c r="Q29257" s="38"/>
      <c r="Y29257" s="38"/>
    </row>
    <row r="29258" spans="5:25">
      <c r="E29258" s="45"/>
      <c r="H29258" s="45"/>
      <c r="Q29258" s="38"/>
      <c r="Y29258" s="38"/>
    </row>
    <row r="29259" spans="5:25">
      <c r="E29259" s="45"/>
      <c r="H29259" s="45"/>
      <c r="Q29259" s="38"/>
      <c r="Y29259" s="38"/>
    </row>
    <row r="29260" spans="5:25">
      <c r="E29260" s="45"/>
      <c r="H29260" s="45"/>
      <c r="Q29260" s="38"/>
      <c r="Y29260" s="38"/>
    </row>
    <row r="29261" spans="5:25">
      <c r="E29261" s="45"/>
      <c r="H29261" s="45"/>
      <c r="Q29261" s="38"/>
      <c r="Y29261" s="38"/>
    </row>
    <row r="29262" spans="5:25">
      <c r="E29262" s="45"/>
      <c r="H29262" s="45"/>
      <c r="Q29262" s="38"/>
      <c r="Y29262" s="38"/>
    </row>
    <row r="29263" spans="5:25">
      <c r="E29263" s="45"/>
      <c r="H29263" s="45"/>
      <c r="Q29263" s="38"/>
      <c r="Y29263" s="38"/>
    </row>
    <row r="29264" spans="5:25">
      <c r="E29264" s="45"/>
      <c r="H29264" s="45"/>
      <c r="Q29264" s="38"/>
      <c r="Y29264" s="38"/>
    </row>
    <row r="29265" spans="5:25">
      <c r="E29265" s="45"/>
      <c r="H29265" s="45"/>
      <c r="Q29265" s="38"/>
      <c r="Y29265" s="38"/>
    </row>
    <row r="29266" spans="5:25">
      <c r="E29266" s="45"/>
      <c r="H29266" s="45"/>
      <c r="Q29266" s="38"/>
      <c r="Y29266" s="38"/>
    </row>
    <row r="29267" spans="5:25">
      <c r="E29267" s="45"/>
      <c r="H29267" s="45"/>
      <c r="Q29267" s="38"/>
      <c r="Y29267" s="38"/>
    </row>
    <row r="29268" spans="5:25">
      <c r="E29268" s="45"/>
      <c r="H29268" s="45"/>
      <c r="Q29268" s="38"/>
      <c r="Y29268" s="38"/>
    </row>
    <row r="29269" spans="5:25">
      <c r="E29269" s="45"/>
      <c r="H29269" s="45"/>
      <c r="Q29269" s="38"/>
      <c r="Y29269" s="38"/>
    </row>
    <row r="29270" spans="5:25">
      <c r="E29270" s="45"/>
      <c r="H29270" s="45"/>
      <c r="Q29270" s="38"/>
      <c r="Y29270" s="38"/>
    </row>
    <row r="29271" spans="5:25">
      <c r="E29271" s="45"/>
      <c r="H29271" s="45"/>
      <c r="Q29271" s="38"/>
      <c r="Y29271" s="38"/>
    </row>
    <row r="29272" spans="5:25">
      <c r="E29272" s="45"/>
      <c r="H29272" s="45"/>
      <c r="Q29272" s="38"/>
      <c r="Y29272" s="38"/>
    </row>
    <row r="29273" spans="5:25">
      <c r="E29273" s="45"/>
      <c r="H29273" s="45"/>
      <c r="Q29273" s="38"/>
      <c r="Y29273" s="38"/>
    </row>
    <row r="29274" spans="5:25">
      <c r="E29274" s="45"/>
      <c r="H29274" s="45"/>
      <c r="Q29274" s="38"/>
      <c r="Y29274" s="38"/>
    </row>
    <row r="29275" spans="5:25">
      <c r="E29275" s="45"/>
      <c r="H29275" s="45"/>
      <c r="Q29275" s="38"/>
      <c r="Y29275" s="38"/>
    </row>
    <row r="29276" spans="5:25">
      <c r="E29276" s="45"/>
      <c r="H29276" s="45"/>
      <c r="Q29276" s="38"/>
      <c r="Y29276" s="38"/>
    </row>
    <row r="29277" spans="5:25">
      <c r="E29277" s="45"/>
      <c r="H29277" s="45"/>
      <c r="Q29277" s="38"/>
      <c r="Y29277" s="38"/>
    </row>
    <row r="29278" spans="5:25">
      <c r="E29278" s="45"/>
      <c r="H29278" s="45"/>
      <c r="Q29278" s="38"/>
      <c r="Y29278" s="38"/>
    </row>
    <row r="29279" spans="5:25">
      <c r="E29279" s="45"/>
      <c r="H29279" s="45"/>
      <c r="Q29279" s="38"/>
      <c r="Y29279" s="38"/>
    </row>
    <row r="29280" spans="5:25">
      <c r="E29280" s="45"/>
      <c r="H29280" s="45"/>
      <c r="Q29280" s="38"/>
      <c r="Y29280" s="38"/>
    </row>
    <row r="29281" spans="5:25">
      <c r="E29281" s="45"/>
      <c r="H29281" s="45"/>
      <c r="Q29281" s="38"/>
      <c r="Y29281" s="38"/>
    </row>
    <row r="29282" spans="5:25">
      <c r="E29282" s="45"/>
      <c r="H29282" s="45"/>
      <c r="Q29282" s="38"/>
      <c r="Y29282" s="38"/>
    </row>
    <row r="29283" spans="5:25">
      <c r="E29283" s="45"/>
      <c r="H29283" s="45"/>
      <c r="Q29283" s="38"/>
      <c r="Y29283" s="38"/>
    </row>
    <row r="29284" spans="5:25">
      <c r="E29284" s="45"/>
      <c r="H29284" s="45"/>
      <c r="Q29284" s="38"/>
      <c r="Y29284" s="38"/>
    </row>
    <row r="29285" spans="5:25">
      <c r="E29285" s="45"/>
      <c r="H29285" s="45"/>
      <c r="Q29285" s="38"/>
      <c r="Y29285" s="38"/>
    </row>
    <row r="29286" spans="5:25">
      <c r="E29286" s="45"/>
      <c r="H29286" s="45"/>
      <c r="Q29286" s="38"/>
      <c r="Y29286" s="38"/>
    </row>
    <row r="29287" spans="5:25">
      <c r="E29287" s="45"/>
      <c r="H29287" s="45"/>
      <c r="Q29287" s="38"/>
      <c r="Y29287" s="38"/>
    </row>
    <row r="29288" spans="5:25">
      <c r="E29288" s="45"/>
      <c r="H29288" s="45"/>
      <c r="Q29288" s="38"/>
      <c r="Y29288" s="38"/>
    </row>
    <row r="29289" spans="5:25">
      <c r="E29289" s="45"/>
      <c r="H29289" s="45"/>
      <c r="Q29289" s="38"/>
      <c r="Y29289" s="38"/>
    </row>
    <row r="29290" spans="5:25">
      <c r="E29290" s="45"/>
      <c r="H29290" s="45"/>
      <c r="Q29290" s="38"/>
      <c r="Y29290" s="38"/>
    </row>
    <row r="29291" spans="5:25">
      <c r="E29291" s="45"/>
      <c r="H29291" s="45"/>
      <c r="Q29291" s="38"/>
      <c r="Y29291" s="38"/>
    </row>
    <row r="29292" spans="5:25">
      <c r="E29292" s="45"/>
      <c r="H29292" s="45"/>
      <c r="Q29292" s="38"/>
      <c r="Y29292" s="38"/>
    </row>
    <row r="29293" spans="5:25">
      <c r="E29293" s="45"/>
      <c r="H29293" s="45"/>
      <c r="Q29293" s="38"/>
      <c r="Y29293" s="38"/>
    </row>
    <row r="29294" spans="5:25">
      <c r="E29294" s="45"/>
      <c r="H29294" s="45"/>
      <c r="Q29294" s="38"/>
      <c r="Y29294" s="38"/>
    </row>
    <row r="29295" spans="5:25">
      <c r="E29295" s="45"/>
      <c r="H29295" s="45"/>
      <c r="Q29295" s="38"/>
      <c r="Y29295" s="38"/>
    </row>
    <row r="29296" spans="5:25">
      <c r="E29296" s="45"/>
      <c r="H29296" s="45"/>
      <c r="Q29296" s="38"/>
      <c r="Y29296" s="38"/>
    </row>
    <row r="29297" spans="5:25">
      <c r="E29297" s="45"/>
      <c r="H29297" s="45"/>
      <c r="Q29297" s="38"/>
      <c r="Y29297" s="38"/>
    </row>
    <row r="29298" spans="5:25">
      <c r="E29298" s="45"/>
      <c r="H29298" s="45"/>
      <c r="Q29298" s="38"/>
      <c r="Y29298" s="38"/>
    </row>
    <row r="29299" spans="5:25">
      <c r="E29299" s="45"/>
      <c r="H29299" s="45"/>
      <c r="Q29299" s="38"/>
      <c r="Y29299" s="38"/>
    </row>
    <row r="29300" spans="5:25">
      <c r="E29300" s="45"/>
      <c r="H29300" s="45"/>
      <c r="Q29300" s="38"/>
      <c r="Y29300" s="38"/>
    </row>
    <row r="29301" spans="5:25">
      <c r="E29301" s="45"/>
      <c r="H29301" s="45"/>
      <c r="Q29301" s="38"/>
      <c r="Y29301" s="38"/>
    </row>
    <row r="29302" spans="5:25">
      <c r="E29302" s="45"/>
      <c r="H29302" s="45"/>
      <c r="Q29302" s="38"/>
      <c r="Y29302" s="38"/>
    </row>
    <row r="29303" spans="5:25">
      <c r="E29303" s="45"/>
      <c r="H29303" s="45"/>
      <c r="Q29303" s="38"/>
      <c r="Y29303" s="38"/>
    </row>
    <row r="29304" spans="5:25">
      <c r="E29304" s="45"/>
      <c r="H29304" s="45"/>
      <c r="Q29304" s="38"/>
      <c r="Y29304" s="38"/>
    </row>
    <row r="29305" spans="5:25">
      <c r="E29305" s="45"/>
      <c r="H29305" s="45"/>
      <c r="Q29305" s="38"/>
      <c r="Y29305" s="38"/>
    </row>
    <row r="29306" spans="5:25">
      <c r="E29306" s="45"/>
      <c r="H29306" s="45"/>
      <c r="Q29306" s="38"/>
      <c r="Y29306" s="38"/>
    </row>
    <row r="29307" spans="5:25">
      <c r="E29307" s="45"/>
      <c r="H29307" s="45"/>
      <c r="Q29307" s="38"/>
      <c r="Y29307" s="38"/>
    </row>
    <row r="29308" spans="5:25">
      <c r="E29308" s="45"/>
      <c r="H29308" s="45"/>
      <c r="Q29308" s="38"/>
      <c r="Y29308" s="38"/>
    </row>
    <row r="29309" spans="5:25">
      <c r="E29309" s="45"/>
      <c r="H29309" s="45"/>
      <c r="Q29309" s="38"/>
      <c r="Y29309" s="38"/>
    </row>
    <row r="29310" spans="5:25">
      <c r="E29310" s="45"/>
      <c r="H29310" s="45"/>
      <c r="Q29310" s="38"/>
      <c r="Y29310" s="38"/>
    </row>
    <row r="29311" spans="5:25">
      <c r="E29311" s="45"/>
      <c r="H29311" s="45"/>
      <c r="Q29311" s="38"/>
      <c r="Y29311" s="38"/>
    </row>
    <row r="29312" spans="5:25">
      <c r="E29312" s="45"/>
      <c r="H29312" s="45"/>
      <c r="Q29312" s="38"/>
      <c r="Y29312" s="38"/>
    </row>
    <row r="29313" spans="5:25">
      <c r="E29313" s="45"/>
      <c r="H29313" s="45"/>
      <c r="Q29313" s="38"/>
      <c r="Y29313" s="38"/>
    </row>
    <row r="29314" spans="5:25">
      <c r="E29314" s="45"/>
      <c r="H29314" s="45"/>
      <c r="Q29314" s="38"/>
      <c r="Y29314" s="38"/>
    </row>
    <row r="29315" spans="5:25">
      <c r="E29315" s="45"/>
      <c r="H29315" s="45"/>
      <c r="Q29315" s="38"/>
      <c r="Y29315" s="38"/>
    </row>
    <row r="29316" spans="5:25">
      <c r="E29316" s="45"/>
      <c r="H29316" s="45"/>
      <c r="Q29316" s="38"/>
      <c r="Y29316" s="38"/>
    </row>
    <row r="29317" spans="5:25">
      <c r="E29317" s="45"/>
      <c r="H29317" s="45"/>
      <c r="Q29317" s="38"/>
      <c r="Y29317" s="38"/>
    </row>
    <row r="29318" spans="5:25">
      <c r="E29318" s="45"/>
      <c r="H29318" s="45"/>
      <c r="Q29318" s="38"/>
      <c r="Y29318" s="38"/>
    </row>
    <row r="29319" spans="5:25">
      <c r="E29319" s="45"/>
      <c r="H29319" s="45"/>
      <c r="Q29319" s="38"/>
      <c r="Y29319" s="38"/>
    </row>
    <row r="29320" spans="5:25">
      <c r="E29320" s="45"/>
      <c r="H29320" s="45"/>
      <c r="Q29320" s="38"/>
      <c r="Y29320" s="38"/>
    </row>
    <row r="29321" spans="5:25">
      <c r="E29321" s="45"/>
      <c r="H29321" s="45"/>
      <c r="Q29321" s="38"/>
      <c r="Y29321" s="38"/>
    </row>
    <row r="29322" spans="5:25">
      <c r="E29322" s="45"/>
      <c r="H29322" s="45"/>
      <c r="Q29322" s="38"/>
      <c r="Y29322" s="38"/>
    </row>
    <row r="29323" spans="5:25">
      <c r="E29323" s="45"/>
      <c r="H29323" s="45"/>
      <c r="Q29323" s="38"/>
      <c r="Y29323" s="38"/>
    </row>
    <row r="29324" spans="5:25">
      <c r="E29324" s="45"/>
      <c r="H29324" s="45"/>
      <c r="Q29324" s="38"/>
      <c r="Y29324" s="38"/>
    </row>
    <row r="29325" spans="5:25">
      <c r="E29325" s="45"/>
      <c r="H29325" s="45"/>
      <c r="Q29325" s="38"/>
      <c r="Y29325" s="38"/>
    </row>
    <row r="29326" spans="5:25">
      <c r="E29326" s="45"/>
      <c r="H29326" s="45"/>
      <c r="Q29326" s="38"/>
      <c r="Y29326" s="38"/>
    </row>
    <row r="29327" spans="5:25">
      <c r="E29327" s="45"/>
      <c r="H29327" s="45"/>
      <c r="Q29327" s="38"/>
      <c r="Y29327" s="38"/>
    </row>
    <row r="29328" spans="5:25">
      <c r="E29328" s="45"/>
      <c r="H29328" s="45"/>
      <c r="Q29328" s="38"/>
      <c r="Y29328" s="38"/>
    </row>
    <row r="29329" spans="5:25">
      <c r="E29329" s="45"/>
      <c r="H29329" s="45"/>
      <c r="Q29329" s="38"/>
      <c r="Y29329" s="38"/>
    </row>
    <row r="29330" spans="5:25">
      <c r="E29330" s="45"/>
      <c r="H29330" s="45"/>
      <c r="Q29330" s="38"/>
      <c r="Y29330" s="38"/>
    </row>
    <row r="29331" spans="5:25">
      <c r="E29331" s="45"/>
      <c r="H29331" s="45"/>
      <c r="Q29331" s="38"/>
      <c r="Y29331" s="38"/>
    </row>
    <row r="29332" spans="5:25">
      <c r="E29332" s="45"/>
      <c r="H29332" s="45"/>
      <c r="Q29332" s="38"/>
      <c r="Y29332" s="38"/>
    </row>
    <row r="29333" spans="5:25">
      <c r="E29333" s="45"/>
      <c r="H29333" s="45"/>
      <c r="Q29333" s="38"/>
      <c r="Y29333" s="38"/>
    </row>
    <row r="29334" spans="5:25">
      <c r="E29334" s="45"/>
      <c r="H29334" s="45"/>
      <c r="Q29334" s="38"/>
      <c r="Y29334" s="38"/>
    </row>
    <row r="29335" spans="5:25">
      <c r="E29335" s="45"/>
      <c r="H29335" s="45"/>
      <c r="Q29335" s="38"/>
      <c r="Y29335" s="38"/>
    </row>
    <row r="29336" spans="5:25">
      <c r="E29336" s="45"/>
      <c r="H29336" s="45"/>
      <c r="Q29336" s="38"/>
      <c r="Y29336" s="38"/>
    </row>
    <row r="29337" spans="5:25">
      <c r="E29337" s="45"/>
      <c r="H29337" s="45"/>
      <c r="Q29337" s="38"/>
      <c r="Y29337" s="38"/>
    </row>
    <row r="29338" spans="5:25">
      <c r="E29338" s="45"/>
      <c r="H29338" s="45"/>
      <c r="Q29338" s="38"/>
      <c r="Y29338" s="38"/>
    </row>
    <row r="29339" spans="5:25">
      <c r="E29339" s="45"/>
      <c r="H29339" s="45"/>
      <c r="Q29339" s="38"/>
      <c r="Y29339" s="38"/>
    </row>
    <row r="29340" spans="5:25">
      <c r="E29340" s="45"/>
      <c r="H29340" s="45"/>
      <c r="Q29340" s="38"/>
      <c r="Y29340" s="38"/>
    </row>
    <row r="29341" spans="5:25">
      <c r="E29341" s="45"/>
      <c r="H29341" s="45"/>
      <c r="Q29341" s="38"/>
      <c r="Y29341" s="38"/>
    </row>
    <row r="29342" spans="5:25">
      <c r="E29342" s="45"/>
      <c r="H29342" s="45"/>
      <c r="Q29342" s="38"/>
      <c r="Y29342" s="38"/>
    </row>
    <row r="29343" spans="5:25">
      <c r="E29343" s="45"/>
      <c r="H29343" s="45"/>
      <c r="Q29343" s="38"/>
      <c r="Y29343" s="38"/>
    </row>
    <row r="29344" spans="5:25">
      <c r="E29344" s="45"/>
      <c r="H29344" s="45"/>
      <c r="Q29344" s="38"/>
      <c r="Y29344" s="38"/>
    </row>
    <row r="29345" spans="5:25">
      <c r="E29345" s="45"/>
      <c r="H29345" s="45"/>
      <c r="Q29345" s="38"/>
      <c r="Y29345" s="38"/>
    </row>
    <row r="29346" spans="5:25">
      <c r="E29346" s="45"/>
      <c r="H29346" s="45"/>
      <c r="Q29346" s="38"/>
      <c r="Y29346" s="38"/>
    </row>
    <row r="29347" spans="5:25">
      <c r="E29347" s="45"/>
      <c r="H29347" s="45"/>
      <c r="Q29347" s="38"/>
      <c r="Y29347" s="38"/>
    </row>
    <row r="29348" spans="5:25">
      <c r="E29348" s="45"/>
      <c r="H29348" s="45"/>
      <c r="Q29348" s="38"/>
      <c r="Y29348" s="38"/>
    </row>
    <row r="29349" spans="5:25">
      <c r="E29349" s="45"/>
      <c r="H29349" s="45"/>
      <c r="Q29349" s="38"/>
      <c r="Y29349" s="38"/>
    </row>
    <row r="29350" spans="5:25">
      <c r="E29350" s="45"/>
      <c r="H29350" s="45"/>
      <c r="Q29350" s="38"/>
      <c r="Y29350" s="38"/>
    </row>
    <row r="29351" spans="5:25">
      <c r="E29351" s="45"/>
      <c r="H29351" s="45"/>
      <c r="Q29351" s="38"/>
      <c r="Y29351" s="38"/>
    </row>
    <row r="29352" spans="5:25">
      <c r="E29352" s="45"/>
      <c r="H29352" s="45"/>
      <c r="Q29352" s="38"/>
      <c r="Y29352" s="38"/>
    </row>
    <row r="29353" spans="5:25">
      <c r="E29353" s="45"/>
      <c r="H29353" s="45"/>
      <c r="Q29353" s="38"/>
      <c r="Y29353" s="38"/>
    </row>
    <row r="29354" spans="5:25">
      <c r="E29354" s="45"/>
      <c r="H29354" s="45"/>
      <c r="Q29354" s="38"/>
      <c r="Y29354" s="38"/>
    </row>
    <row r="29355" spans="5:25">
      <c r="E29355" s="45"/>
      <c r="H29355" s="45"/>
      <c r="Q29355" s="38"/>
      <c r="Y29355" s="38"/>
    </row>
    <row r="29356" spans="5:25">
      <c r="E29356" s="45"/>
      <c r="H29356" s="45"/>
      <c r="Q29356" s="38"/>
      <c r="Y29356" s="38"/>
    </row>
    <row r="29357" spans="5:25">
      <c r="E29357" s="45"/>
      <c r="H29357" s="45"/>
      <c r="Q29357" s="38"/>
      <c r="Y29357" s="38"/>
    </row>
    <row r="29358" spans="5:25">
      <c r="E29358" s="45"/>
      <c r="H29358" s="45"/>
      <c r="Q29358" s="38"/>
      <c r="Y29358" s="38"/>
    </row>
    <row r="29359" spans="5:25">
      <c r="E29359" s="45"/>
      <c r="H29359" s="45"/>
      <c r="Q29359" s="38"/>
      <c r="Y29359" s="38"/>
    </row>
    <row r="29360" spans="5:25">
      <c r="E29360" s="45"/>
      <c r="H29360" s="45"/>
      <c r="Q29360" s="38"/>
      <c r="Y29360" s="38"/>
    </row>
    <row r="29361" spans="5:25">
      <c r="E29361" s="45"/>
      <c r="H29361" s="45"/>
      <c r="Q29361" s="38"/>
      <c r="Y29361" s="38"/>
    </row>
    <row r="29362" spans="5:25">
      <c r="E29362" s="45"/>
      <c r="H29362" s="45"/>
      <c r="Q29362" s="38"/>
      <c r="Y29362" s="38"/>
    </row>
    <row r="29363" spans="5:25">
      <c r="E29363" s="45"/>
      <c r="H29363" s="45"/>
      <c r="Q29363" s="38"/>
      <c r="Y29363" s="38"/>
    </row>
    <row r="29364" spans="5:25">
      <c r="E29364" s="45"/>
      <c r="H29364" s="45"/>
      <c r="Q29364" s="38"/>
      <c r="Y29364" s="38"/>
    </row>
    <row r="29365" spans="5:25">
      <c r="E29365" s="45"/>
      <c r="H29365" s="45"/>
      <c r="Q29365" s="38"/>
      <c r="Y29365" s="38"/>
    </row>
    <row r="29366" spans="5:25">
      <c r="E29366" s="45"/>
      <c r="H29366" s="45"/>
      <c r="Q29366" s="38"/>
      <c r="Y29366" s="38"/>
    </row>
    <row r="29367" spans="5:25">
      <c r="E29367" s="45"/>
      <c r="H29367" s="45"/>
      <c r="Q29367" s="38"/>
      <c r="Y29367" s="38"/>
    </row>
    <row r="29368" spans="5:25">
      <c r="E29368" s="45"/>
      <c r="H29368" s="45"/>
      <c r="Q29368" s="38"/>
      <c r="Y29368" s="38"/>
    </row>
    <row r="29369" spans="5:25">
      <c r="E29369" s="45"/>
      <c r="H29369" s="45"/>
      <c r="Q29369" s="38"/>
      <c r="Y29369" s="38"/>
    </row>
    <row r="29370" spans="5:25">
      <c r="E29370" s="45"/>
      <c r="H29370" s="45"/>
      <c r="Q29370" s="38"/>
      <c r="Y29370" s="38"/>
    </row>
    <row r="29371" spans="5:25">
      <c r="E29371" s="45"/>
      <c r="H29371" s="45"/>
      <c r="Q29371" s="38"/>
      <c r="Y29371" s="38"/>
    </row>
    <row r="29372" spans="5:25">
      <c r="E29372" s="45"/>
      <c r="H29372" s="45"/>
      <c r="Q29372" s="38"/>
      <c r="Y29372" s="38"/>
    </row>
    <row r="29373" spans="5:25">
      <c r="E29373" s="45"/>
      <c r="H29373" s="45"/>
      <c r="Q29373" s="38"/>
      <c r="Y29373" s="38"/>
    </row>
    <row r="29374" spans="5:25">
      <c r="E29374" s="45"/>
      <c r="H29374" s="45"/>
      <c r="Q29374" s="38"/>
      <c r="Y29374" s="38"/>
    </row>
    <row r="29375" spans="5:25">
      <c r="E29375" s="45"/>
      <c r="H29375" s="45"/>
      <c r="Q29375" s="38"/>
      <c r="Y29375" s="38"/>
    </row>
    <row r="29376" spans="5:25">
      <c r="E29376" s="45"/>
      <c r="H29376" s="45"/>
      <c r="Q29376" s="38"/>
      <c r="Y29376" s="38"/>
    </row>
    <row r="29377" spans="5:25">
      <c r="E29377" s="45"/>
      <c r="H29377" s="45"/>
      <c r="Q29377" s="38"/>
      <c r="Y29377" s="38"/>
    </row>
    <row r="29378" spans="5:25">
      <c r="E29378" s="45"/>
      <c r="H29378" s="45"/>
      <c r="Q29378" s="38"/>
      <c r="Y29378" s="38"/>
    </row>
    <row r="29379" spans="5:25">
      <c r="E29379" s="45"/>
      <c r="H29379" s="45"/>
      <c r="Q29379" s="38"/>
      <c r="Y29379" s="38"/>
    </row>
    <row r="29380" spans="5:25">
      <c r="E29380" s="45"/>
      <c r="H29380" s="45"/>
      <c r="Q29380" s="38"/>
      <c r="Y29380" s="38"/>
    </row>
    <row r="29381" spans="5:25">
      <c r="E29381" s="45"/>
      <c r="H29381" s="45"/>
      <c r="Q29381" s="38"/>
      <c r="Y29381" s="38"/>
    </row>
    <row r="29382" spans="5:25">
      <c r="E29382" s="45"/>
      <c r="H29382" s="45"/>
      <c r="Q29382" s="38"/>
      <c r="Y29382" s="38"/>
    </row>
    <row r="29383" spans="5:25">
      <c r="E29383" s="45"/>
      <c r="H29383" s="45"/>
      <c r="Q29383" s="38"/>
      <c r="Y29383" s="38"/>
    </row>
    <row r="29384" spans="5:25">
      <c r="E29384" s="45"/>
      <c r="H29384" s="45"/>
      <c r="Q29384" s="38"/>
      <c r="Y29384" s="38"/>
    </row>
    <row r="29385" spans="5:25">
      <c r="E29385" s="45"/>
      <c r="H29385" s="45"/>
      <c r="Q29385" s="38"/>
      <c r="Y29385" s="38"/>
    </row>
    <row r="29386" spans="5:25">
      <c r="E29386" s="45"/>
      <c r="H29386" s="45"/>
      <c r="Q29386" s="38"/>
      <c r="Y29386" s="38"/>
    </row>
    <row r="29387" spans="5:25">
      <c r="E29387" s="45"/>
      <c r="H29387" s="45"/>
      <c r="Q29387" s="38"/>
      <c r="Y29387" s="38"/>
    </row>
    <row r="29388" spans="5:25">
      <c r="E29388" s="45"/>
      <c r="H29388" s="45"/>
      <c r="Q29388" s="38"/>
      <c r="Y29388" s="38"/>
    </row>
    <row r="29389" spans="5:25">
      <c r="E29389" s="45"/>
      <c r="H29389" s="45"/>
      <c r="Q29389" s="38"/>
      <c r="Y29389" s="38"/>
    </row>
    <row r="29390" spans="5:25">
      <c r="E29390" s="45"/>
      <c r="H29390" s="45"/>
      <c r="Q29390" s="38"/>
      <c r="Y29390" s="38"/>
    </row>
    <row r="29391" spans="5:25">
      <c r="E29391" s="45"/>
      <c r="H29391" s="45"/>
      <c r="Q29391" s="38"/>
      <c r="Y29391" s="38"/>
    </row>
    <row r="29392" spans="5:25">
      <c r="E29392" s="45"/>
      <c r="H29392" s="45"/>
      <c r="Q29392" s="38"/>
      <c r="Y29392" s="38"/>
    </row>
    <row r="29393" spans="5:25">
      <c r="E29393" s="45"/>
      <c r="H29393" s="45"/>
      <c r="Q29393" s="38"/>
      <c r="Y29393" s="38"/>
    </row>
    <row r="29394" spans="5:25">
      <c r="E29394" s="45"/>
      <c r="H29394" s="45"/>
      <c r="Q29394" s="38"/>
      <c r="Y29394" s="38"/>
    </row>
    <row r="29395" spans="5:25">
      <c r="E29395" s="45"/>
      <c r="H29395" s="45"/>
      <c r="Q29395" s="38"/>
      <c r="Y29395" s="38"/>
    </row>
    <row r="29396" spans="5:25">
      <c r="E29396" s="45"/>
      <c r="H29396" s="45"/>
      <c r="Q29396" s="38"/>
      <c r="Y29396" s="38"/>
    </row>
    <row r="29397" spans="5:25">
      <c r="E29397" s="45"/>
      <c r="H29397" s="45"/>
      <c r="Q29397" s="38"/>
      <c r="Y29397" s="38"/>
    </row>
    <row r="29398" spans="5:25">
      <c r="E29398" s="45"/>
      <c r="H29398" s="45"/>
      <c r="Q29398" s="38"/>
      <c r="Y29398" s="38"/>
    </row>
    <row r="29399" spans="5:25">
      <c r="E29399" s="45"/>
      <c r="H29399" s="45"/>
      <c r="Q29399" s="38"/>
      <c r="Y29399" s="38"/>
    </row>
    <row r="29400" spans="5:25">
      <c r="E29400" s="45"/>
      <c r="H29400" s="45"/>
      <c r="Q29400" s="38"/>
      <c r="Y29400" s="38"/>
    </row>
    <row r="29401" spans="5:25">
      <c r="E29401" s="45"/>
      <c r="H29401" s="45"/>
      <c r="Q29401" s="38"/>
      <c r="Y29401" s="38"/>
    </row>
    <row r="29402" spans="5:25">
      <c r="E29402" s="45"/>
      <c r="H29402" s="45"/>
      <c r="Q29402" s="38"/>
      <c r="Y29402" s="38"/>
    </row>
    <row r="29403" spans="5:25">
      <c r="E29403" s="45"/>
      <c r="H29403" s="45"/>
      <c r="Q29403" s="38"/>
      <c r="Y29403" s="38"/>
    </row>
    <row r="29404" spans="5:25">
      <c r="E29404" s="45"/>
      <c r="H29404" s="45"/>
      <c r="Q29404" s="38"/>
      <c r="Y29404" s="38"/>
    </row>
    <row r="29405" spans="5:25">
      <c r="E29405" s="45"/>
      <c r="H29405" s="45"/>
      <c r="Q29405" s="38"/>
      <c r="Y29405" s="38"/>
    </row>
    <row r="29406" spans="5:25">
      <c r="E29406" s="45"/>
      <c r="H29406" s="45"/>
      <c r="Q29406" s="38"/>
      <c r="Y29406" s="38"/>
    </row>
    <row r="29407" spans="5:25">
      <c r="E29407" s="45"/>
      <c r="H29407" s="45"/>
      <c r="Q29407" s="38"/>
      <c r="Y29407" s="38"/>
    </row>
    <row r="29408" spans="5:25">
      <c r="E29408" s="45"/>
      <c r="H29408" s="45"/>
      <c r="Q29408" s="38"/>
      <c r="Y29408" s="38"/>
    </row>
    <row r="29409" spans="5:25">
      <c r="E29409" s="45"/>
      <c r="H29409" s="45"/>
      <c r="Q29409" s="38"/>
      <c r="Y29409" s="38"/>
    </row>
    <row r="29410" spans="5:25">
      <c r="E29410" s="45"/>
      <c r="H29410" s="45"/>
      <c r="Q29410" s="38"/>
      <c r="Y29410" s="38"/>
    </row>
    <row r="29411" spans="5:25">
      <c r="E29411" s="45"/>
      <c r="H29411" s="45"/>
      <c r="Q29411" s="38"/>
      <c r="Y29411" s="38"/>
    </row>
    <row r="29412" spans="5:25">
      <c r="E29412" s="45"/>
      <c r="H29412" s="45"/>
      <c r="Q29412" s="38"/>
      <c r="Y29412" s="38"/>
    </row>
    <row r="29413" spans="5:25">
      <c r="E29413" s="45"/>
      <c r="H29413" s="45"/>
      <c r="Q29413" s="38"/>
      <c r="Y29413" s="38"/>
    </row>
    <row r="29414" spans="5:25">
      <c r="E29414" s="45"/>
      <c r="H29414" s="45"/>
      <c r="Q29414" s="38"/>
      <c r="Y29414" s="38"/>
    </row>
    <row r="29415" spans="5:25">
      <c r="E29415" s="45"/>
      <c r="H29415" s="45"/>
      <c r="Q29415" s="38"/>
      <c r="Y29415" s="38"/>
    </row>
    <row r="29416" spans="5:25">
      <c r="E29416" s="45"/>
      <c r="H29416" s="45"/>
      <c r="Q29416" s="38"/>
      <c r="Y29416" s="38"/>
    </row>
    <row r="29417" spans="5:25">
      <c r="E29417" s="45"/>
      <c r="H29417" s="45"/>
      <c r="Q29417" s="38"/>
      <c r="Y29417" s="38"/>
    </row>
    <row r="29418" spans="5:25">
      <c r="E29418" s="45"/>
      <c r="H29418" s="45"/>
      <c r="Q29418" s="38"/>
      <c r="Y29418" s="38"/>
    </row>
    <row r="29419" spans="5:25">
      <c r="E29419" s="45"/>
      <c r="H29419" s="45"/>
      <c r="Q29419" s="38"/>
      <c r="Y29419" s="38"/>
    </row>
    <row r="29420" spans="5:25">
      <c r="E29420" s="45"/>
      <c r="H29420" s="45"/>
      <c r="Q29420" s="38"/>
      <c r="Y29420" s="38"/>
    </row>
    <row r="29421" spans="5:25">
      <c r="E29421" s="45"/>
      <c r="H29421" s="45"/>
      <c r="Q29421" s="38"/>
      <c r="Y29421" s="38"/>
    </row>
    <row r="29422" spans="5:25">
      <c r="E29422" s="45"/>
      <c r="H29422" s="45"/>
      <c r="Q29422" s="38"/>
      <c r="Y29422" s="38"/>
    </row>
    <row r="29423" spans="5:25">
      <c r="E29423" s="45"/>
      <c r="H29423" s="45"/>
      <c r="Q29423" s="38"/>
      <c r="Y29423" s="38"/>
    </row>
    <row r="29424" spans="5:25">
      <c r="E29424" s="45"/>
      <c r="H29424" s="45"/>
      <c r="Q29424" s="38"/>
      <c r="Y29424" s="38"/>
    </row>
    <row r="29425" spans="5:25">
      <c r="E29425" s="45"/>
      <c r="H29425" s="45"/>
      <c r="Q29425" s="38"/>
      <c r="Y29425" s="38"/>
    </row>
    <row r="29426" spans="5:25">
      <c r="E29426" s="45"/>
      <c r="H29426" s="45"/>
      <c r="Q29426" s="38"/>
      <c r="Y29426" s="38"/>
    </row>
    <row r="29427" spans="5:25">
      <c r="E29427" s="45"/>
      <c r="H29427" s="45"/>
      <c r="Q29427" s="38"/>
      <c r="Y29427" s="38"/>
    </row>
    <row r="29428" spans="5:25">
      <c r="E29428" s="45"/>
      <c r="H29428" s="45"/>
      <c r="Q29428" s="38"/>
      <c r="Y29428" s="38"/>
    </row>
    <row r="29429" spans="5:25">
      <c r="E29429" s="45"/>
      <c r="H29429" s="45"/>
      <c r="Q29429" s="38"/>
      <c r="Y29429" s="38"/>
    </row>
    <row r="29430" spans="5:25">
      <c r="E29430" s="45"/>
      <c r="H29430" s="45"/>
      <c r="Q29430" s="38"/>
      <c r="Y29430" s="38"/>
    </row>
    <row r="29431" spans="5:25">
      <c r="E29431" s="45"/>
      <c r="H29431" s="45"/>
      <c r="Q29431" s="38"/>
      <c r="Y29431" s="38"/>
    </row>
    <row r="29432" spans="5:25">
      <c r="E29432" s="45"/>
      <c r="H29432" s="45"/>
      <c r="Q29432" s="38"/>
      <c r="Y29432" s="38"/>
    </row>
    <row r="29433" spans="5:25">
      <c r="E29433" s="45"/>
      <c r="H29433" s="45"/>
      <c r="Q29433" s="38"/>
      <c r="Y29433" s="38"/>
    </row>
    <row r="29434" spans="5:25">
      <c r="E29434" s="45"/>
      <c r="H29434" s="45"/>
      <c r="Q29434" s="38"/>
      <c r="Y29434" s="38"/>
    </row>
    <row r="29435" spans="5:25">
      <c r="E29435" s="45"/>
      <c r="H29435" s="45"/>
      <c r="Q29435" s="38"/>
      <c r="Y29435" s="38"/>
    </row>
    <row r="29436" spans="5:25">
      <c r="E29436" s="45"/>
      <c r="H29436" s="45"/>
      <c r="Q29436" s="38"/>
      <c r="Y29436" s="38"/>
    </row>
    <row r="29437" spans="5:25">
      <c r="E29437" s="45"/>
      <c r="H29437" s="45"/>
      <c r="Q29437" s="38"/>
      <c r="Y29437" s="38"/>
    </row>
    <row r="29438" spans="5:25">
      <c r="E29438" s="45"/>
      <c r="H29438" s="45"/>
      <c r="Q29438" s="38"/>
      <c r="Y29438" s="38"/>
    </row>
    <row r="29439" spans="5:25">
      <c r="E29439" s="45"/>
      <c r="H29439" s="45"/>
      <c r="Q29439" s="38"/>
      <c r="Y29439" s="38"/>
    </row>
    <row r="29440" spans="5:25">
      <c r="E29440" s="45"/>
      <c r="H29440" s="45"/>
      <c r="Q29440" s="38"/>
      <c r="Y29440" s="38"/>
    </row>
    <row r="29441" spans="5:25">
      <c r="E29441" s="45"/>
      <c r="H29441" s="45"/>
      <c r="Q29441" s="38"/>
      <c r="Y29441" s="38"/>
    </row>
    <row r="29442" spans="5:25">
      <c r="E29442" s="45"/>
      <c r="H29442" s="45"/>
      <c r="Q29442" s="38"/>
      <c r="Y29442" s="38"/>
    </row>
    <row r="29443" spans="5:25">
      <c r="E29443" s="45"/>
      <c r="H29443" s="45"/>
      <c r="Q29443" s="38"/>
      <c r="Y29443" s="38"/>
    </row>
    <row r="29444" spans="5:25">
      <c r="E29444" s="45"/>
      <c r="H29444" s="45"/>
      <c r="Q29444" s="38"/>
      <c r="Y29444" s="38"/>
    </row>
    <row r="29445" spans="5:25">
      <c r="E29445" s="45"/>
      <c r="H29445" s="45"/>
      <c r="Q29445" s="38"/>
      <c r="Y29445" s="38"/>
    </row>
    <row r="29446" spans="5:25">
      <c r="E29446" s="45"/>
      <c r="H29446" s="45"/>
      <c r="Q29446" s="38"/>
      <c r="Y29446" s="38"/>
    </row>
    <row r="29447" spans="5:25">
      <c r="E29447" s="45"/>
      <c r="H29447" s="45"/>
      <c r="Q29447" s="38"/>
      <c r="Y29447" s="38"/>
    </row>
    <row r="29448" spans="5:25">
      <c r="E29448" s="45"/>
      <c r="H29448" s="45"/>
      <c r="Q29448" s="38"/>
      <c r="Y29448" s="38"/>
    </row>
    <row r="29449" spans="5:25">
      <c r="E29449" s="45"/>
      <c r="H29449" s="45"/>
      <c r="Q29449" s="38"/>
      <c r="Y29449" s="38"/>
    </row>
    <row r="29450" spans="5:25">
      <c r="E29450" s="45"/>
      <c r="H29450" s="45"/>
      <c r="Q29450" s="38"/>
      <c r="Y29450" s="38"/>
    </row>
    <row r="29451" spans="5:25">
      <c r="E29451" s="45"/>
      <c r="H29451" s="45"/>
      <c r="Q29451" s="38"/>
      <c r="Y29451" s="38"/>
    </row>
    <row r="29452" spans="5:25">
      <c r="E29452" s="45"/>
      <c r="H29452" s="45"/>
      <c r="Q29452" s="38"/>
      <c r="Y29452" s="38"/>
    </row>
    <row r="29453" spans="5:25">
      <c r="E29453" s="45"/>
      <c r="H29453" s="45"/>
      <c r="Q29453" s="38"/>
      <c r="Y29453" s="38"/>
    </row>
    <row r="29454" spans="5:25">
      <c r="E29454" s="45"/>
      <c r="H29454" s="45"/>
      <c r="Q29454" s="38"/>
      <c r="Y29454" s="38"/>
    </row>
    <row r="29455" spans="5:25">
      <c r="E29455" s="45"/>
      <c r="H29455" s="45"/>
      <c r="Q29455" s="38"/>
      <c r="Y29455" s="38"/>
    </row>
    <row r="29456" spans="5:25">
      <c r="E29456" s="45"/>
      <c r="H29456" s="45"/>
      <c r="Q29456" s="38"/>
      <c r="Y29456" s="38"/>
    </row>
    <row r="29457" spans="5:25">
      <c r="E29457" s="45"/>
      <c r="H29457" s="45"/>
      <c r="Q29457" s="38"/>
      <c r="Y29457" s="38"/>
    </row>
    <row r="29458" spans="5:25">
      <c r="E29458" s="45"/>
      <c r="H29458" s="45"/>
      <c r="Q29458" s="38"/>
      <c r="Y29458" s="38"/>
    </row>
    <row r="29459" spans="5:25">
      <c r="E29459" s="45"/>
      <c r="H29459" s="45"/>
      <c r="Q29459" s="38"/>
      <c r="Y29459" s="38"/>
    </row>
    <row r="29460" spans="5:25">
      <c r="E29460" s="45"/>
      <c r="H29460" s="45"/>
      <c r="Q29460" s="38"/>
      <c r="Y29460" s="38"/>
    </row>
    <row r="29461" spans="5:25">
      <c r="E29461" s="45"/>
      <c r="H29461" s="45"/>
      <c r="Q29461" s="38"/>
      <c r="Y29461" s="38"/>
    </row>
    <row r="29462" spans="5:25">
      <c r="E29462" s="45"/>
      <c r="H29462" s="45"/>
      <c r="Q29462" s="38"/>
      <c r="Y29462" s="38"/>
    </row>
    <row r="29463" spans="5:25">
      <c r="E29463" s="45"/>
      <c r="H29463" s="45"/>
      <c r="Q29463" s="38"/>
      <c r="Y29463" s="38"/>
    </row>
    <row r="29464" spans="5:25">
      <c r="E29464" s="45"/>
      <c r="H29464" s="45"/>
      <c r="Q29464" s="38"/>
      <c r="Y29464" s="38"/>
    </row>
    <row r="29465" spans="5:25">
      <c r="E29465" s="45"/>
      <c r="H29465" s="45"/>
      <c r="Q29465" s="38"/>
      <c r="Y29465" s="38"/>
    </row>
    <row r="29466" spans="5:25">
      <c r="E29466" s="45"/>
      <c r="H29466" s="45"/>
      <c r="Q29466" s="38"/>
      <c r="Y29466" s="38"/>
    </row>
    <row r="29467" spans="5:25">
      <c r="E29467" s="45"/>
      <c r="H29467" s="45"/>
      <c r="Q29467" s="38"/>
      <c r="Y29467" s="38"/>
    </row>
    <row r="29468" spans="5:25">
      <c r="E29468" s="45"/>
      <c r="H29468" s="45"/>
      <c r="Q29468" s="38"/>
      <c r="Y29468" s="38"/>
    </row>
    <row r="29469" spans="5:25">
      <c r="E29469" s="45"/>
      <c r="H29469" s="45"/>
      <c r="Q29469" s="38"/>
      <c r="Y29469" s="38"/>
    </row>
    <row r="29470" spans="5:25">
      <c r="E29470" s="45"/>
      <c r="H29470" s="45"/>
      <c r="Q29470" s="38"/>
      <c r="Y29470" s="38"/>
    </row>
    <row r="29471" spans="5:25">
      <c r="E29471" s="45"/>
      <c r="H29471" s="45"/>
      <c r="Q29471" s="38"/>
      <c r="Y29471" s="38"/>
    </row>
    <row r="29472" spans="5:25">
      <c r="E29472" s="45"/>
      <c r="H29472" s="45"/>
      <c r="Q29472" s="38"/>
      <c r="Y29472" s="38"/>
    </row>
    <row r="29473" spans="5:25">
      <c r="E29473" s="45"/>
      <c r="H29473" s="45"/>
      <c r="Q29473" s="38"/>
      <c r="Y29473" s="38"/>
    </row>
    <row r="29474" spans="5:25">
      <c r="E29474" s="45"/>
      <c r="H29474" s="45"/>
      <c r="Q29474" s="38"/>
      <c r="Y29474" s="38"/>
    </row>
    <row r="29475" spans="5:25">
      <c r="E29475" s="45"/>
      <c r="H29475" s="45"/>
      <c r="Q29475" s="38"/>
      <c r="Y29475" s="38"/>
    </row>
    <row r="29476" spans="5:25">
      <c r="E29476" s="45"/>
      <c r="H29476" s="45"/>
      <c r="Q29476" s="38"/>
      <c r="Y29476" s="38"/>
    </row>
    <row r="29477" spans="5:25">
      <c r="E29477" s="45"/>
      <c r="H29477" s="45"/>
      <c r="Q29477" s="38"/>
      <c r="Y29477" s="38"/>
    </row>
    <row r="29478" spans="5:25">
      <c r="E29478" s="45"/>
      <c r="H29478" s="45"/>
      <c r="Q29478" s="38"/>
      <c r="Y29478" s="38"/>
    </row>
    <row r="29479" spans="5:25">
      <c r="E29479" s="45"/>
      <c r="H29479" s="45"/>
      <c r="Q29479" s="38"/>
      <c r="Y29479" s="38"/>
    </row>
    <row r="29480" spans="5:25">
      <c r="E29480" s="45"/>
      <c r="H29480" s="45"/>
      <c r="Q29480" s="38"/>
      <c r="Y29480" s="38"/>
    </row>
    <row r="29481" spans="5:25">
      <c r="E29481" s="45"/>
      <c r="H29481" s="45"/>
      <c r="Q29481" s="38"/>
      <c r="Y29481" s="38"/>
    </row>
    <row r="29482" spans="5:25">
      <c r="E29482" s="45"/>
      <c r="H29482" s="45"/>
      <c r="Q29482" s="38"/>
      <c r="Y29482" s="38"/>
    </row>
    <row r="29483" spans="5:25">
      <c r="E29483" s="45"/>
      <c r="H29483" s="45"/>
      <c r="Q29483" s="38"/>
      <c r="Y29483" s="38"/>
    </row>
    <row r="29484" spans="5:25">
      <c r="E29484" s="45"/>
      <c r="H29484" s="45"/>
      <c r="Q29484" s="38"/>
      <c r="Y29484" s="38"/>
    </row>
    <row r="29485" spans="5:25">
      <c r="E29485" s="45"/>
      <c r="H29485" s="45"/>
      <c r="Q29485" s="38"/>
      <c r="Y29485" s="38"/>
    </row>
    <row r="29486" spans="5:25">
      <c r="E29486" s="45"/>
      <c r="H29486" s="45"/>
      <c r="Q29486" s="38"/>
      <c r="Y29486" s="38"/>
    </row>
    <row r="29487" spans="5:25">
      <c r="E29487" s="45"/>
      <c r="H29487" s="45"/>
      <c r="Q29487" s="38"/>
      <c r="Y29487" s="38"/>
    </row>
    <row r="29488" spans="5:25">
      <c r="E29488" s="45"/>
      <c r="H29488" s="45"/>
      <c r="Q29488" s="38"/>
      <c r="Y29488" s="38"/>
    </row>
    <row r="29489" spans="5:25">
      <c r="E29489" s="45"/>
      <c r="H29489" s="45"/>
      <c r="Q29489" s="38"/>
      <c r="Y29489" s="38"/>
    </row>
    <row r="29490" spans="5:25">
      <c r="E29490" s="45"/>
      <c r="H29490" s="45"/>
      <c r="Q29490" s="38"/>
      <c r="Y29490" s="38"/>
    </row>
    <row r="29491" spans="5:25">
      <c r="E29491" s="45"/>
      <c r="H29491" s="45"/>
      <c r="Q29491" s="38"/>
      <c r="Y29491" s="38"/>
    </row>
    <row r="29492" spans="5:25">
      <c r="E29492" s="45"/>
      <c r="H29492" s="45"/>
      <c r="Q29492" s="38"/>
      <c r="Y29492" s="38"/>
    </row>
    <row r="29493" spans="5:25">
      <c r="E29493" s="45"/>
      <c r="H29493" s="45"/>
      <c r="Q29493" s="38"/>
      <c r="Y29493" s="38"/>
    </row>
    <row r="29494" spans="5:25">
      <c r="E29494" s="45"/>
      <c r="H29494" s="45"/>
      <c r="Q29494" s="38"/>
      <c r="Y29494" s="38"/>
    </row>
    <row r="29495" spans="5:25">
      <c r="E29495" s="45"/>
      <c r="H29495" s="45"/>
      <c r="Q29495" s="38"/>
      <c r="Y29495" s="38"/>
    </row>
    <row r="29496" spans="5:25">
      <c r="E29496" s="45"/>
      <c r="H29496" s="45"/>
      <c r="Q29496" s="38"/>
      <c r="Y29496" s="38"/>
    </row>
    <row r="29497" spans="5:25">
      <c r="E29497" s="45"/>
      <c r="H29497" s="45"/>
      <c r="Q29497" s="38"/>
      <c r="Y29497" s="38"/>
    </row>
    <row r="29498" spans="5:25">
      <c r="E29498" s="45"/>
      <c r="H29498" s="45"/>
      <c r="Q29498" s="38"/>
      <c r="Y29498" s="38"/>
    </row>
    <row r="29499" spans="5:25">
      <c r="E29499" s="45"/>
      <c r="H29499" s="45"/>
      <c r="Q29499" s="38"/>
      <c r="Y29499" s="38"/>
    </row>
    <row r="29500" spans="5:25">
      <c r="E29500" s="45"/>
      <c r="H29500" s="45"/>
      <c r="Q29500" s="38"/>
      <c r="Y29500" s="38"/>
    </row>
    <row r="29501" spans="5:25">
      <c r="E29501" s="45"/>
      <c r="H29501" s="45"/>
      <c r="Q29501" s="38"/>
      <c r="Y29501" s="38"/>
    </row>
    <row r="29502" spans="5:25">
      <c r="E29502" s="45"/>
      <c r="H29502" s="45"/>
      <c r="Q29502" s="38"/>
      <c r="Y29502" s="38"/>
    </row>
    <row r="29503" spans="5:25">
      <c r="E29503" s="45"/>
      <c r="H29503" s="45"/>
      <c r="Q29503" s="38"/>
      <c r="Y29503" s="38"/>
    </row>
    <row r="29504" spans="5:25">
      <c r="E29504" s="45"/>
      <c r="H29504" s="45"/>
      <c r="Q29504" s="38"/>
      <c r="Y29504" s="38"/>
    </row>
    <row r="29505" spans="5:25">
      <c r="E29505" s="45"/>
      <c r="H29505" s="45"/>
      <c r="Q29505" s="38"/>
      <c r="Y29505" s="38"/>
    </row>
    <row r="29506" spans="5:25">
      <c r="E29506" s="45"/>
      <c r="H29506" s="45"/>
      <c r="Q29506" s="38"/>
      <c r="Y29506" s="38"/>
    </row>
    <row r="29507" spans="5:25">
      <c r="E29507" s="45"/>
      <c r="H29507" s="45"/>
      <c r="Q29507" s="38"/>
      <c r="Y29507" s="38"/>
    </row>
    <row r="29508" spans="5:25">
      <c r="E29508" s="45"/>
      <c r="H29508" s="45"/>
      <c r="Q29508" s="38"/>
      <c r="Y29508" s="38"/>
    </row>
    <row r="29509" spans="5:25">
      <c r="E29509" s="45"/>
      <c r="H29509" s="45"/>
      <c r="Q29509" s="38"/>
      <c r="Y29509" s="38"/>
    </row>
    <row r="29510" spans="5:25">
      <c r="E29510" s="45"/>
      <c r="H29510" s="45"/>
      <c r="Q29510" s="38"/>
      <c r="Y29510" s="38"/>
    </row>
    <row r="29511" spans="5:25">
      <c r="E29511" s="45"/>
      <c r="H29511" s="45"/>
      <c r="Q29511" s="38"/>
      <c r="Y29511" s="38"/>
    </row>
    <row r="29512" spans="5:25">
      <c r="E29512" s="45"/>
      <c r="H29512" s="45"/>
      <c r="Q29512" s="38"/>
      <c r="Y29512" s="38"/>
    </row>
    <row r="29513" spans="5:25">
      <c r="E29513" s="45"/>
      <c r="H29513" s="45"/>
      <c r="Q29513" s="38"/>
      <c r="Y29513" s="38"/>
    </row>
    <row r="29514" spans="5:25">
      <c r="E29514" s="45"/>
      <c r="H29514" s="45"/>
      <c r="Q29514" s="38"/>
      <c r="Y29514" s="38"/>
    </row>
    <row r="29515" spans="5:25">
      <c r="E29515" s="45"/>
      <c r="H29515" s="45"/>
      <c r="Q29515" s="38"/>
      <c r="Y29515" s="38"/>
    </row>
    <row r="29516" spans="5:25">
      <c r="E29516" s="45"/>
      <c r="H29516" s="45"/>
      <c r="Q29516" s="38"/>
      <c r="Y29516" s="38"/>
    </row>
    <row r="29517" spans="5:25">
      <c r="E29517" s="45"/>
      <c r="H29517" s="45"/>
      <c r="Q29517" s="38"/>
      <c r="Y29517" s="38"/>
    </row>
    <row r="29518" spans="5:25">
      <c r="E29518" s="45"/>
      <c r="H29518" s="45"/>
      <c r="Q29518" s="38"/>
      <c r="Y29518" s="38"/>
    </row>
    <row r="29519" spans="5:25">
      <c r="E29519" s="45"/>
      <c r="H29519" s="45"/>
      <c r="Q29519" s="38"/>
      <c r="Y29519" s="38"/>
    </row>
    <row r="29520" spans="5:25">
      <c r="E29520" s="45"/>
      <c r="H29520" s="45"/>
      <c r="Q29520" s="38"/>
      <c r="Y29520" s="38"/>
    </row>
    <row r="29521" spans="5:25">
      <c r="E29521" s="45"/>
      <c r="H29521" s="45"/>
      <c r="Q29521" s="38"/>
      <c r="Y29521" s="38"/>
    </row>
    <row r="29522" spans="5:25">
      <c r="E29522" s="45"/>
      <c r="H29522" s="45"/>
      <c r="Q29522" s="38"/>
      <c r="Y29522" s="38"/>
    </row>
    <row r="29523" spans="5:25">
      <c r="E29523" s="45"/>
      <c r="H29523" s="45"/>
      <c r="Q29523" s="38"/>
      <c r="Y29523" s="38"/>
    </row>
    <row r="29524" spans="5:25">
      <c r="E29524" s="45"/>
      <c r="H29524" s="45"/>
      <c r="Q29524" s="38"/>
      <c r="Y29524" s="38"/>
    </row>
    <row r="29525" spans="5:25">
      <c r="E29525" s="45"/>
      <c r="H29525" s="45"/>
      <c r="Q29525" s="38"/>
      <c r="Y29525" s="38"/>
    </row>
    <row r="29526" spans="5:25">
      <c r="E29526" s="45"/>
      <c r="H29526" s="45"/>
      <c r="Q29526" s="38"/>
      <c r="Y29526" s="38"/>
    </row>
    <row r="29527" spans="5:25">
      <c r="E29527" s="45"/>
      <c r="H29527" s="45"/>
      <c r="Q29527" s="38"/>
      <c r="Y29527" s="38"/>
    </row>
    <row r="29528" spans="5:25">
      <c r="E29528" s="45"/>
      <c r="H29528" s="45"/>
      <c r="Q29528" s="38"/>
      <c r="Y29528" s="38"/>
    </row>
    <row r="29529" spans="5:25">
      <c r="E29529" s="45"/>
      <c r="H29529" s="45"/>
      <c r="Q29529" s="38"/>
      <c r="Y29529" s="38"/>
    </row>
    <row r="29530" spans="5:25">
      <c r="E29530" s="45"/>
      <c r="H29530" s="45"/>
      <c r="Q29530" s="38"/>
      <c r="Y29530" s="38"/>
    </row>
    <row r="29531" spans="5:25">
      <c r="E29531" s="45"/>
      <c r="H29531" s="45"/>
      <c r="Q29531" s="38"/>
      <c r="Y29531" s="38"/>
    </row>
    <row r="29532" spans="5:25">
      <c r="E29532" s="45"/>
      <c r="H29532" s="45"/>
      <c r="Q29532" s="38"/>
      <c r="Y29532" s="38"/>
    </row>
    <row r="29533" spans="5:25">
      <c r="E29533" s="45"/>
      <c r="H29533" s="45"/>
      <c r="Q29533" s="38"/>
      <c r="Y29533" s="38"/>
    </row>
    <row r="29534" spans="5:25">
      <c r="E29534" s="45"/>
      <c r="H29534" s="45"/>
      <c r="Q29534" s="38"/>
      <c r="Y29534" s="38"/>
    </row>
    <row r="29535" spans="5:25">
      <c r="E29535" s="45"/>
      <c r="H29535" s="45"/>
      <c r="Q29535" s="38"/>
      <c r="Y29535" s="38"/>
    </row>
    <row r="29536" spans="5:25">
      <c r="E29536" s="45"/>
      <c r="H29536" s="45"/>
      <c r="Q29536" s="38"/>
      <c r="Y29536" s="38"/>
    </row>
    <row r="29537" spans="5:25">
      <c r="E29537" s="45"/>
      <c r="H29537" s="45"/>
      <c r="Q29537" s="38"/>
      <c r="Y29537" s="38"/>
    </row>
    <row r="29538" spans="5:25">
      <c r="E29538" s="45"/>
      <c r="H29538" s="45"/>
      <c r="Q29538" s="38"/>
      <c r="Y29538" s="38"/>
    </row>
    <row r="29539" spans="5:25">
      <c r="E29539" s="45"/>
      <c r="H29539" s="45"/>
      <c r="Q29539" s="38"/>
      <c r="Y29539" s="38"/>
    </row>
    <row r="29540" spans="5:25">
      <c r="E29540" s="45"/>
      <c r="H29540" s="45"/>
      <c r="Q29540" s="38"/>
      <c r="Y29540" s="38"/>
    </row>
    <row r="29541" spans="5:25">
      <c r="E29541" s="45"/>
      <c r="H29541" s="45"/>
      <c r="Q29541" s="38"/>
      <c r="Y29541" s="38"/>
    </row>
    <row r="29542" spans="5:25">
      <c r="E29542" s="45"/>
      <c r="H29542" s="45"/>
      <c r="Q29542" s="38"/>
      <c r="Y29542" s="38"/>
    </row>
    <row r="29543" spans="5:25">
      <c r="E29543" s="45"/>
      <c r="H29543" s="45"/>
      <c r="Q29543" s="38"/>
      <c r="Y29543" s="38"/>
    </row>
    <row r="29544" spans="5:25">
      <c r="E29544" s="45"/>
      <c r="H29544" s="45"/>
      <c r="Q29544" s="38"/>
      <c r="Y29544" s="38"/>
    </row>
    <row r="29545" spans="5:25">
      <c r="E29545" s="45"/>
      <c r="H29545" s="45"/>
      <c r="Q29545" s="38"/>
      <c r="Y29545" s="38"/>
    </row>
    <row r="29546" spans="5:25">
      <c r="E29546" s="45"/>
      <c r="H29546" s="45"/>
      <c r="Q29546" s="38"/>
      <c r="Y29546" s="38"/>
    </row>
    <row r="29547" spans="5:25">
      <c r="E29547" s="45"/>
      <c r="H29547" s="45"/>
      <c r="Q29547" s="38"/>
      <c r="Y29547" s="38"/>
    </row>
    <row r="29548" spans="5:25">
      <c r="E29548" s="45"/>
      <c r="H29548" s="45"/>
      <c r="Q29548" s="38"/>
      <c r="Y29548" s="38"/>
    </row>
    <row r="29549" spans="5:25">
      <c r="E29549" s="45"/>
      <c r="H29549" s="45"/>
      <c r="Q29549" s="38"/>
      <c r="Y29549" s="38"/>
    </row>
    <row r="29550" spans="5:25">
      <c r="E29550" s="45"/>
      <c r="H29550" s="45"/>
      <c r="Q29550" s="38"/>
      <c r="Y29550" s="38"/>
    </row>
    <row r="29551" spans="5:25">
      <c r="E29551" s="45"/>
      <c r="H29551" s="45"/>
      <c r="Q29551" s="38"/>
      <c r="Y29551" s="38"/>
    </row>
    <row r="29552" spans="5:25">
      <c r="E29552" s="45"/>
      <c r="H29552" s="45"/>
      <c r="Q29552" s="38"/>
      <c r="Y29552" s="38"/>
    </row>
    <row r="29553" spans="5:25">
      <c r="E29553" s="45"/>
      <c r="H29553" s="45"/>
      <c r="Q29553" s="38"/>
      <c r="Y29553" s="38"/>
    </row>
    <row r="29554" spans="5:25">
      <c r="E29554" s="45"/>
      <c r="H29554" s="45"/>
      <c r="Q29554" s="38"/>
      <c r="Y29554" s="38"/>
    </row>
    <row r="29555" spans="5:25">
      <c r="E29555" s="45"/>
      <c r="H29555" s="45"/>
      <c r="Q29555" s="38"/>
      <c r="Y29555" s="38"/>
    </row>
    <row r="29556" spans="5:25">
      <c r="E29556" s="45"/>
      <c r="H29556" s="45"/>
      <c r="Q29556" s="38"/>
      <c r="Y29556" s="38"/>
    </row>
    <row r="29557" spans="5:25">
      <c r="E29557" s="45"/>
      <c r="H29557" s="45"/>
      <c r="Q29557" s="38"/>
      <c r="Y29557" s="38"/>
    </row>
    <row r="29558" spans="5:25">
      <c r="E29558" s="45"/>
      <c r="H29558" s="45"/>
      <c r="Q29558" s="38"/>
      <c r="Y29558" s="38"/>
    </row>
    <row r="29559" spans="5:25">
      <c r="E29559" s="45"/>
      <c r="H29559" s="45"/>
      <c r="Q29559" s="38"/>
      <c r="Y29559" s="38"/>
    </row>
    <row r="29560" spans="5:25">
      <c r="E29560" s="45"/>
      <c r="H29560" s="45"/>
      <c r="Q29560" s="38"/>
      <c r="Y29560" s="38"/>
    </row>
    <row r="29561" spans="5:25">
      <c r="E29561" s="45"/>
      <c r="H29561" s="45"/>
      <c r="Q29561" s="38"/>
      <c r="Y29561" s="38"/>
    </row>
    <row r="29562" spans="5:25">
      <c r="E29562" s="45"/>
      <c r="H29562" s="45"/>
      <c r="Q29562" s="38"/>
      <c r="Y29562" s="38"/>
    </row>
    <row r="29563" spans="5:25">
      <c r="E29563" s="45"/>
      <c r="H29563" s="45"/>
      <c r="Q29563" s="38"/>
      <c r="Y29563" s="38"/>
    </row>
    <row r="29564" spans="5:25">
      <c r="E29564" s="45"/>
      <c r="H29564" s="45"/>
      <c r="Q29564" s="38"/>
      <c r="Y29564" s="38"/>
    </row>
    <row r="29565" spans="5:25">
      <c r="E29565" s="45"/>
      <c r="H29565" s="45"/>
      <c r="Q29565" s="38"/>
      <c r="Y29565" s="38"/>
    </row>
    <row r="29566" spans="5:25">
      <c r="E29566" s="45"/>
      <c r="H29566" s="45"/>
      <c r="Q29566" s="38"/>
      <c r="Y29566" s="38"/>
    </row>
    <row r="29567" spans="5:25">
      <c r="E29567" s="45"/>
      <c r="H29567" s="45"/>
      <c r="Q29567" s="38"/>
      <c r="Y29567" s="38"/>
    </row>
    <row r="29568" spans="5:25">
      <c r="E29568" s="45"/>
      <c r="H29568" s="45"/>
      <c r="Q29568" s="38"/>
      <c r="Y29568" s="38"/>
    </row>
    <row r="29569" spans="5:25">
      <c r="E29569" s="45"/>
      <c r="H29569" s="45"/>
      <c r="Q29569" s="38"/>
      <c r="Y29569" s="38"/>
    </row>
    <row r="29570" spans="5:25">
      <c r="E29570" s="45"/>
      <c r="H29570" s="45"/>
      <c r="Q29570" s="38"/>
      <c r="Y29570" s="38"/>
    </row>
    <row r="29571" spans="5:25">
      <c r="E29571" s="45"/>
      <c r="H29571" s="45"/>
      <c r="Q29571" s="38"/>
      <c r="Y29571" s="38"/>
    </row>
    <row r="29572" spans="5:25">
      <c r="E29572" s="45"/>
      <c r="H29572" s="45"/>
      <c r="Q29572" s="38"/>
      <c r="Y29572" s="38"/>
    </row>
    <row r="29573" spans="5:25">
      <c r="E29573" s="45"/>
      <c r="H29573" s="45"/>
      <c r="Q29573" s="38"/>
      <c r="Y29573" s="38"/>
    </row>
    <row r="29574" spans="5:25">
      <c r="E29574" s="45"/>
      <c r="H29574" s="45"/>
      <c r="Q29574" s="38"/>
      <c r="Y29574" s="38"/>
    </row>
    <row r="29575" spans="5:25">
      <c r="E29575" s="45"/>
      <c r="H29575" s="45"/>
      <c r="Q29575" s="38"/>
      <c r="Y29575" s="38"/>
    </row>
    <row r="29576" spans="5:25">
      <c r="E29576" s="45"/>
      <c r="H29576" s="45"/>
      <c r="Q29576" s="38"/>
      <c r="Y29576" s="38"/>
    </row>
    <row r="29577" spans="5:25">
      <c r="E29577" s="45"/>
      <c r="H29577" s="45"/>
      <c r="Q29577" s="38"/>
      <c r="Y29577" s="38"/>
    </row>
    <row r="29578" spans="5:25">
      <c r="E29578" s="45"/>
      <c r="H29578" s="45"/>
      <c r="Q29578" s="38"/>
      <c r="Y29578" s="38"/>
    </row>
    <row r="29579" spans="5:25">
      <c r="E29579" s="45"/>
      <c r="H29579" s="45"/>
      <c r="Q29579" s="38"/>
      <c r="Y29579" s="38"/>
    </row>
    <row r="29580" spans="5:25">
      <c r="E29580" s="45"/>
      <c r="H29580" s="45"/>
      <c r="Q29580" s="38"/>
      <c r="Y29580" s="38"/>
    </row>
    <row r="29581" spans="5:25">
      <c r="E29581" s="45"/>
      <c r="H29581" s="45"/>
      <c r="Q29581" s="38"/>
      <c r="Y29581" s="38"/>
    </row>
    <row r="29582" spans="5:25">
      <c r="E29582" s="45"/>
      <c r="H29582" s="45"/>
      <c r="Q29582" s="38"/>
      <c r="Y29582" s="38"/>
    </row>
    <row r="29583" spans="5:25">
      <c r="E29583" s="45"/>
      <c r="H29583" s="45"/>
      <c r="Q29583" s="38"/>
      <c r="Y29583" s="38"/>
    </row>
    <row r="29584" spans="5:25">
      <c r="E29584" s="45"/>
      <c r="H29584" s="45"/>
      <c r="Q29584" s="38"/>
      <c r="Y29584" s="38"/>
    </row>
    <row r="29585" spans="5:25">
      <c r="E29585" s="45"/>
      <c r="H29585" s="45"/>
      <c r="Q29585" s="38"/>
      <c r="Y29585" s="38"/>
    </row>
    <row r="29586" spans="5:25">
      <c r="E29586" s="45"/>
      <c r="H29586" s="45"/>
      <c r="Q29586" s="38"/>
      <c r="Y29586" s="38"/>
    </row>
    <row r="29587" spans="5:25">
      <c r="E29587" s="45"/>
      <c r="H29587" s="45"/>
      <c r="Q29587" s="38"/>
      <c r="Y29587" s="38"/>
    </row>
    <row r="29588" spans="5:25">
      <c r="E29588" s="45"/>
      <c r="H29588" s="45"/>
      <c r="Q29588" s="38"/>
      <c r="Y29588" s="38"/>
    </row>
    <row r="29589" spans="5:25">
      <c r="E29589" s="45"/>
      <c r="H29589" s="45"/>
      <c r="Q29589" s="38"/>
      <c r="Y29589" s="38"/>
    </row>
    <row r="29590" spans="5:25">
      <c r="E29590" s="45"/>
      <c r="H29590" s="45"/>
      <c r="Q29590" s="38"/>
      <c r="Y29590" s="38"/>
    </row>
    <row r="29591" spans="5:25">
      <c r="E29591" s="45"/>
      <c r="H29591" s="45"/>
      <c r="Q29591" s="38"/>
      <c r="Y29591" s="38"/>
    </row>
    <row r="29592" spans="5:25">
      <c r="E29592" s="45"/>
      <c r="H29592" s="45"/>
      <c r="Q29592" s="38"/>
      <c r="Y29592" s="38"/>
    </row>
    <row r="29593" spans="5:25">
      <c r="E29593" s="45"/>
      <c r="H29593" s="45"/>
      <c r="Q29593" s="38"/>
      <c r="Y29593" s="38"/>
    </row>
    <row r="29594" spans="5:25">
      <c r="E29594" s="45"/>
      <c r="H29594" s="45"/>
      <c r="Q29594" s="38"/>
      <c r="Y29594" s="38"/>
    </row>
    <row r="29595" spans="5:25">
      <c r="E29595" s="45"/>
      <c r="H29595" s="45"/>
      <c r="Q29595" s="38"/>
      <c r="Y29595" s="38"/>
    </row>
    <row r="29596" spans="5:25">
      <c r="E29596" s="45"/>
      <c r="H29596" s="45"/>
      <c r="Q29596" s="38"/>
      <c r="Y29596" s="38"/>
    </row>
    <row r="29597" spans="5:25">
      <c r="E29597" s="45"/>
      <c r="H29597" s="45"/>
      <c r="Q29597" s="38"/>
      <c r="Y29597" s="38"/>
    </row>
    <row r="29598" spans="5:25">
      <c r="E29598" s="45"/>
      <c r="H29598" s="45"/>
      <c r="Q29598" s="38"/>
      <c r="Y29598" s="38"/>
    </row>
    <row r="29599" spans="5:25">
      <c r="E29599" s="45"/>
      <c r="H29599" s="45"/>
      <c r="Q29599" s="38"/>
      <c r="Y29599" s="38"/>
    </row>
    <row r="29600" spans="5:25">
      <c r="E29600" s="45"/>
      <c r="H29600" s="45"/>
      <c r="Q29600" s="38"/>
      <c r="Y29600" s="38"/>
    </row>
    <row r="29601" spans="5:25">
      <c r="E29601" s="45"/>
      <c r="H29601" s="45"/>
      <c r="Q29601" s="38"/>
      <c r="Y29601" s="38"/>
    </row>
    <row r="29602" spans="5:25">
      <c r="E29602" s="45"/>
      <c r="H29602" s="45"/>
      <c r="Q29602" s="38"/>
      <c r="Y29602" s="38"/>
    </row>
    <row r="29603" spans="5:25">
      <c r="E29603" s="45"/>
      <c r="H29603" s="45"/>
      <c r="Q29603" s="38"/>
      <c r="Y29603" s="38"/>
    </row>
    <row r="29604" spans="5:25">
      <c r="E29604" s="45"/>
      <c r="H29604" s="45"/>
      <c r="Q29604" s="38"/>
      <c r="Y29604" s="38"/>
    </row>
    <row r="29605" spans="5:25">
      <c r="E29605" s="45"/>
      <c r="H29605" s="45"/>
      <c r="Q29605" s="38"/>
      <c r="Y29605" s="38"/>
    </row>
    <row r="29606" spans="5:25">
      <c r="E29606" s="45"/>
      <c r="H29606" s="45"/>
      <c r="Q29606" s="38"/>
      <c r="Y29606" s="38"/>
    </row>
    <row r="29607" spans="5:25">
      <c r="E29607" s="45"/>
      <c r="H29607" s="45"/>
      <c r="Q29607" s="38"/>
      <c r="Y29607" s="38"/>
    </row>
    <row r="29608" spans="5:25">
      <c r="E29608" s="45"/>
      <c r="H29608" s="45"/>
      <c r="Q29608" s="38"/>
      <c r="Y29608" s="38"/>
    </row>
    <row r="29609" spans="5:25">
      <c r="E29609" s="45"/>
      <c r="H29609" s="45"/>
      <c r="Q29609" s="38"/>
      <c r="Y29609" s="38"/>
    </row>
    <row r="29610" spans="5:25">
      <c r="E29610" s="45"/>
      <c r="H29610" s="45"/>
      <c r="Q29610" s="38"/>
      <c r="Y29610" s="38"/>
    </row>
    <row r="29611" spans="5:25">
      <c r="E29611" s="45"/>
      <c r="H29611" s="45"/>
      <c r="Q29611" s="38"/>
      <c r="Y29611" s="38"/>
    </row>
    <row r="29612" spans="5:25">
      <c r="E29612" s="45"/>
      <c r="H29612" s="45"/>
      <c r="Q29612" s="38"/>
      <c r="Y29612" s="38"/>
    </row>
    <row r="29613" spans="5:25">
      <c r="E29613" s="45"/>
      <c r="H29613" s="45"/>
      <c r="Q29613" s="38"/>
      <c r="Y29613" s="38"/>
    </row>
    <row r="29614" spans="5:25">
      <c r="E29614" s="45"/>
      <c r="H29614" s="45"/>
      <c r="Q29614" s="38"/>
      <c r="Y29614" s="38"/>
    </row>
    <row r="29615" spans="5:25">
      <c r="E29615" s="45"/>
      <c r="H29615" s="45"/>
      <c r="Q29615" s="38"/>
      <c r="Y29615" s="38"/>
    </row>
    <row r="29616" spans="5:25">
      <c r="E29616" s="45"/>
      <c r="H29616" s="45"/>
      <c r="Q29616" s="38"/>
      <c r="Y29616" s="38"/>
    </row>
    <row r="29617" spans="5:25">
      <c r="E29617" s="45"/>
      <c r="H29617" s="45"/>
      <c r="Q29617" s="38"/>
      <c r="Y29617" s="38"/>
    </row>
    <row r="29618" spans="5:25">
      <c r="E29618" s="45"/>
      <c r="H29618" s="45"/>
      <c r="Q29618" s="38"/>
      <c r="Y29618" s="38"/>
    </row>
    <row r="29619" spans="5:25">
      <c r="E29619" s="45"/>
      <c r="H29619" s="45"/>
      <c r="Q29619" s="38"/>
      <c r="Y29619" s="38"/>
    </row>
    <row r="29620" spans="5:25">
      <c r="E29620" s="45"/>
      <c r="H29620" s="45"/>
      <c r="Q29620" s="38"/>
      <c r="Y29620" s="38"/>
    </row>
    <row r="29621" spans="5:25">
      <c r="E29621" s="45"/>
      <c r="H29621" s="45"/>
      <c r="Q29621" s="38"/>
      <c r="Y29621" s="38"/>
    </row>
    <row r="29622" spans="5:25">
      <c r="E29622" s="45"/>
      <c r="H29622" s="45"/>
      <c r="Q29622" s="38"/>
      <c r="Y29622" s="38"/>
    </row>
    <row r="29623" spans="5:25">
      <c r="E29623" s="45"/>
      <c r="H29623" s="45"/>
      <c r="Q29623" s="38"/>
      <c r="Y29623" s="38"/>
    </row>
    <row r="29624" spans="5:25">
      <c r="E29624" s="45"/>
      <c r="H29624" s="45"/>
      <c r="Q29624" s="38"/>
      <c r="Y29624" s="38"/>
    </row>
    <row r="29625" spans="5:25">
      <c r="E29625" s="45"/>
      <c r="H29625" s="45"/>
      <c r="Q29625" s="38"/>
      <c r="Y29625" s="38"/>
    </row>
    <row r="29626" spans="5:25">
      <c r="E29626" s="45"/>
      <c r="H29626" s="45"/>
      <c r="Q29626" s="38"/>
      <c r="Y29626" s="38"/>
    </row>
    <row r="29627" spans="5:25">
      <c r="E29627" s="45"/>
      <c r="H29627" s="45"/>
      <c r="Q29627" s="38"/>
      <c r="Y29627" s="38"/>
    </row>
    <row r="29628" spans="5:25">
      <c r="E29628" s="45"/>
      <c r="H29628" s="45"/>
      <c r="Q29628" s="38"/>
      <c r="Y29628" s="38"/>
    </row>
    <row r="29629" spans="5:25">
      <c r="E29629" s="45"/>
      <c r="H29629" s="45"/>
      <c r="Q29629" s="38"/>
      <c r="Y29629" s="38"/>
    </row>
    <row r="29630" spans="5:25">
      <c r="E29630" s="45"/>
      <c r="H29630" s="45"/>
      <c r="Q29630" s="38"/>
      <c r="Y29630" s="38"/>
    </row>
    <row r="29631" spans="5:25">
      <c r="E29631" s="45"/>
      <c r="H29631" s="45"/>
      <c r="Q29631" s="38"/>
      <c r="Y29631" s="38"/>
    </row>
    <row r="29632" spans="5:25">
      <c r="E29632" s="45"/>
      <c r="H29632" s="45"/>
      <c r="Q29632" s="38"/>
      <c r="Y29632" s="38"/>
    </row>
    <row r="29633" spans="5:25">
      <c r="E29633" s="45"/>
      <c r="H29633" s="45"/>
      <c r="Q29633" s="38"/>
      <c r="Y29633" s="38"/>
    </row>
    <row r="29634" spans="5:25">
      <c r="E29634" s="45"/>
      <c r="H29634" s="45"/>
      <c r="Q29634" s="38"/>
      <c r="Y29634" s="38"/>
    </row>
    <row r="29635" spans="5:25">
      <c r="E29635" s="45"/>
      <c r="H29635" s="45"/>
      <c r="Q29635" s="38"/>
      <c r="Y29635" s="38"/>
    </row>
    <row r="29636" spans="5:25">
      <c r="E29636" s="45"/>
      <c r="H29636" s="45"/>
      <c r="Q29636" s="38"/>
      <c r="Y29636" s="38"/>
    </row>
    <row r="29637" spans="5:25">
      <c r="E29637" s="45"/>
      <c r="H29637" s="45"/>
      <c r="Q29637" s="38"/>
      <c r="Y29637" s="38"/>
    </row>
    <row r="29638" spans="5:25">
      <c r="E29638" s="45"/>
      <c r="H29638" s="45"/>
      <c r="Q29638" s="38"/>
      <c r="Y29638" s="38"/>
    </row>
    <row r="29639" spans="5:25">
      <c r="E29639" s="45"/>
      <c r="H29639" s="45"/>
      <c r="Q29639" s="38"/>
      <c r="Y29639" s="38"/>
    </row>
    <row r="29640" spans="5:25">
      <c r="E29640" s="45"/>
      <c r="H29640" s="45"/>
      <c r="Q29640" s="38"/>
      <c r="Y29640" s="38"/>
    </row>
    <row r="29641" spans="5:25">
      <c r="E29641" s="45"/>
      <c r="H29641" s="45"/>
      <c r="Q29641" s="38"/>
      <c r="Y29641" s="38"/>
    </row>
    <row r="29642" spans="5:25">
      <c r="E29642" s="45"/>
      <c r="H29642" s="45"/>
      <c r="Q29642" s="38"/>
      <c r="Y29642" s="38"/>
    </row>
    <row r="29643" spans="5:25">
      <c r="E29643" s="45"/>
      <c r="H29643" s="45"/>
      <c r="Q29643" s="38"/>
      <c r="Y29643" s="38"/>
    </row>
    <row r="29644" spans="5:25">
      <c r="E29644" s="45"/>
      <c r="H29644" s="45"/>
      <c r="Q29644" s="38"/>
      <c r="Y29644" s="38"/>
    </row>
    <row r="29645" spans="5:25">
      <c r="E29645" s="45"/>
      <c r="H29645" s="45"/>
      <c r="Q29645" s="38"/>
      <c r="Y29645" s="38"/>
    </row>
    <row r="29646" spans="5:25">
      <c r="E29646" s="45"/>
      <c r="H29646" s="45"/>
      <c r="Q29646" s="38"/>
      <c r="Y29646" s="38"/>
    </row>
    <row r="29647" spans="5:25">
      <c r="E29647" s="45"/>
      <c r="H29647" s="45"/>
      <c r="Q29647" s="38"/>
      <c r="Y29647" s="38"/>
    </row>
    <row r="29648" spans="5:25">
      <c r="E29648" s="45"/>
      <c r="H29648" s="45"/>
      <c r="Q29648" s="38"/>
      <c r="Y29648" s="38"/>
    </row>
    <row r="29649" spans="5:25">
      <c r="E29649" s="45"/>
      <c r="H29649" s="45"/>
      <c r="Q29649" s="38"/>
      <c r="Y29649" s="38"/>
    </row>
    <row r="29650" spans="5:25">
      <c r="E29650" s="45"/>
      <c r="H29650" s="45"/>
      <c r="Q29650" s="38"/>
      <c r="Y29650" s="38"/>
    </row>
    <row r="29651" spans="5:25">
      <c r="E29651" s="45"/>
      <c r="H29651" s="45"/>
      <c r="Q29651" s="38"/>
      <c r="Y29651" s="38"/>
    </row>
    <row r="29652" spans="5:25">
      <c r="E29652" s="45"/>
      <c r="H29652" s="45"/>
      <c r="Q29652" s="38"/>
      <c r="Y29652" s="38"/>
    </row>
    <row r="29653" spans="5:25">
      <c r="E29653" s="45"/>
      <c r="H29653" s="45"/>
      <c r="Q29653" s="38"/>
      <c r="Y29653" s="38"/>
    </row>
    <row r="29654" spans="5:25">
      <c r="E29654" s="45"/>
      <c r="H29654" s="45"/>
      <c r="Q29654" s="38"/>
      <c r="Y29654" s="38"/>
    </row>
    <row r="29655" spans="5:25">
      <c r="E29655" s="45"/>
      <c r="H29655" s="45"/>
      <c r="Q29655" s="38"/>
      <c r="Y29655" s="38"/>
    </row>
    <row r="29656" spans="5:25">
      <c r="E29656" s="45"/>
      <c r="H29656" s="45"/>
      <c r="Q29656" s="38"/>
      <c r="Y29656" s="38"/>
    </row>
    <row r="29657" spans="5:25">
      <c r="E29657" s="45"/>
      <c r="H29657" s="45"/>
      <c r="Q29657" s="38"/>
      <c r="Y29657" s="38"/>
    </row>
    <row r="29658" spans="5:25">
      <c r="E29658" s="45"/>
      <c r="H29658" s="45"/>
      <c r="Q29658" s="38"/>
      <c r="Y29658" s="38"/>
    </row>
    <row r="29659" spans="5:25">
      <c r="E29659" s="45"/>
      <c r="H29659" s="45"/>
      <c r="Q29659" s="38"/>
      <c r="Y29659" s="38"/>
    </row>
    <row r="29660" spans="5:25">
      <c r="E29660" s="45"/>
      <c r="H29660" s="45"/>
      <c r="Q29660" s="38"/>
      <c r="Y29660" s="38"/>
    </row>
    <row r="29661" spans="5:25">
      <c r="E29661" s="45"/>
      <c r="H29661" s="45"/>
      <c r="Q29661" s="38"/>
      <c r="Y29661" s="38"/>
    </row>
    <row r="29662" spans="5:25">
      <c r="E29662" s="45"/>
      <c r="H29662" s="45"/>
      <c r="Q29662" s="38"/>
      <c r="Y29662" s="38"/>
    </row>
    <row r="29663" spans="5:25">
      <c r="E29663" s="45"/>
      <c r="H29663" s="45"/>
      <c r="Q29663" s="38"/>
      <c r="Y29663" s="38"/>
    </row>
    <row r="29664" spans="5:25">
      <c r="E29664" s="45"/>
      <c r="H29664" s="45"/>
      <c r="Q29664" s="38"/>
      <c r="Y29664" s="38"/>
    </row>
    <row r="29665" spans="5:25">
      <c r="E29665" s="45"/>
      <c r="H29665" s="45"/>
      <c r="Q29665" s="38"/>
      <c r="Y29665" s="38"/>
    </row>
    <row r="29666" spans="5:25">
      <c r="E29666" s="45"/>
      <c r="H29666" s="45"/>
      <c r="Q29666" s="38"/>
      <c r="Y29666" s="38"/>
    </row>
    <row r="29667" spans="5:25">
      <c r="E29667" s="45"/>
      <c r="H29667" s="45"/>
      <c r="Q29667" s="38"/>
      <c r="Y29667" s="38"/>
    </row>
    <row r="29668" spans="5:25">
      <c r="E29668" s="45"/>
      <c r="H29668" s="45"/>
      <c r="Q29668" s="38"/>
      <c r="Y29668" s="38"/>
    </row>
    <row r="29669" spans="5:25">
      <c r="E29669" s="45"/>
      <c r="H29669" s="45"/>
      <c r="Q29669" s="38"/>
      <c r="Y29669" s="38"/>
    </row>
    <row r="29670" spans="5:25">
      <c r="E29670" s="45"/>
      <c r="H29670" s="45"/>
      <c r="Q29670" s="38"/>
      <c r="Y29670" s="38"/>
    </row>
    <row r="29671" spans="5:25">
      <c r="E29671" s="45"/>
      <c r="H29671" s="45"/>
      <c r="Q29671" s="38"/>
      <c r="Y29671" s="38"/>
    </row>
    <row r="29672" spans="5:25">
      <c r="E29672" s="45"/>
      <c r="H29672" s="45"/>
      <c r="Q29672" s="38"/>
      <c r="Y29672" s="38"/>
    </row>
    <row r="29673" spans="5:25">
      <c r="E29673" s="45"/>
      <c r="H29673" s="45"/>
      <c r="Q29673" s="38"/>
      <c r="Y29673" s="38"/>
    </row>
    <row r="29674" spans="5:25">
      <c r="E29674" s="45"/>
      <c r="H29674" s="45"/>
      <c r="Q29674" s="38"/>
      <c r="Y29674" s="38"/>
    </row>
    <row r="29675" spans="5:25">
      <c r="E29675" s="45"/>
      <c r="H29675" s="45"/>
      <c r="Q29675" s="38"/>
      <c r="Y29675" s="38"/>
    </row>
    <row r="29676" spans="5:25">
      <c r="E29676" s="45"/>
      <c r="H29676" s="45"/>
      <c r="Q29676" s="38"/>
      <c r="Y29676" s="38"/>
    </row>
    <row r="29677" spans="5:25">
      <c r="E29677" s="45"/>
      <c r="H29677" s="45"/>
      <c r="Q29677" s="38"/>
      <c r="Y29677" s="38"/>
    </row>
    <row r="29678" spans="5:25">
      <c r="E29678" s="45"/>
      <c r="H29678" s="45"/>
      <c r="Q29678" s="38"/>
      <c r="Y29678" s="38"/>
    </row>
    <row r="29679" spans="5:25">
      <c r="E29679" s="45"/>
      <c r="H29679" s="45"/>
      <c r="Q29679" s="38"/>
      <c r="Y29679" s="38"/>
    </row>
    <row r="29680" spans="5:25">
      <c r="E29680" s="45"/>
      <c r="H29680" s="45"/>
      <c r="Q29680" s="38"/>
      <c r="Y29680" s="38"/>
    </row>
    <row r="29681" spans="5:25">
      <c r="E29681" s="45"/>
      <c r="H29681" s="45"/>
      <c r="Q29681" s="38"/>
      <c r="Y29681" s="38"/>
    </row>
    <row r="29682" spans="5:25">
      <c r="E29682" s="45"/>
      <c r="H29682" s="45"/>
      <c r="Q29682" s="38"/>
      <c r="Y29682" s="38"/>
    </row>
    <row r="29683" spans="5:25">
      <c r="E29683" s="45"/>
      <c r="H29683" s="45"/>
      <c r="Q29683" s="38"/>
      <c r="Y29683" s="38"/>
    </row>
    <row r="29684" spans="5:25">
      <c r="E29684" s="45"/>
      <c r="H29684" s="45"/>
      <c r="Q29684" s="38"/>
      <c r="Y29684" s="38"/>
    </row>
    <row r="29685" spans="5:25">
      <c r="E29685" s="45"/>
      <c r="H29685" s="45"/>
      <c r="Q29685" s="38"/>
      <c r="Y29685" s="38"/>
    </row>
    <row r="29686" spans="5:25">
      <c r="E29686" s="45"/>
      <c r="H29686" s="45"/>
      <c r="Q29686" s="38"/>
      <c r="Y29686" s="38"/>
    </row>
    <row r="29687" spans="5:25">
      <c r="E29687" s="45"/>
      <c r="H29687" s="45"/>
      <c r="Q29687" s="38"/>
      <c r="Y29687" s="38"/>
    </row>
    <row r="29688" spans="5:25">
      <c r="E29688" s="45"/>
      <c r="H29688" s="45"/>
      <c r="Q29688" s="38"/>
      <c r="Y29688" s="38"/>
    </row>
    <row r="29689" spans="5:25">
      <c r="E29689" s="45"/>
      <c r="H29689" s="45"/>
      <c r="Q29689" s="38"/>
      <c r="Y29689" s="38"/>
    </row>
    <row r="29690" spans="5:25">
      <c r="E29690" s="45"/>
      <c r="H29690" s="45"/>
      <c r="Q29690" s="38"/>
      <c r="Y29690" s="38"/>
    </row>
    <row r="29691" spans="5:25">
      <c r="E29691" s="45"/>
      <c r="H29691" s="45"/>
      <c r="Q29691" s="38"/>
      <c r="Y29691" s="38"/>
    </row>
    <row r="29692" spans="5:25">
      <c r="E29692" s="45"/>
      <c r="H29692" s="45"/>
      <c r="Q29692" s="38"/>
      <c r="Y29692" s="38"/>
    </row>
    <row r="29693" spans="5:25">
      <c r="E29693" s="45"/>
      <c r="H29693" s="45"/>
      <c r="Q29693" s="38"/>
      <c r="Y29693" s="38"/>
    </row>
    <row r="29694" spans="5:25">
      <c r="E29694" s="45"/>
      <c r="H29694" s="45"/>
      <c r="Q29694" s="38"/>
      <c r="Y29694" s="38"/>
    </row>
    <row r="29695" spans="5:25">
      <c r="E29695" s="45"/>
      <c r="H29695" s="45"/>
      <c r="Q29695" s="38"/>
      <c r="Y29695" s="38"/>
    </row>
    <row r="29696" spans="5:25">
      <c r="E29696" s="45"/>
      <c r="H29696" s="45"/>
      <c r="Q29696" s="38"/>
      <c r="Y29696" s="38"/>
    </row>
    <row r="29697" spans="5:25">
      <c r="E29697" s="45"/>
      <c r="H29697" s="45"/>
      <c r="Q29697" s="38"/>
      <c r="Y29697" s="38"/>
    </row>
    <row r="29698" spans="5:25">
      <c r="E29698" s="45"/>
      <c r="H29698" s="45"/>
      <c r="Q29698" s="38"/>
      <c r="Y29698" s="38"/>
    </row>
    <row r="29699" spans="5:25">
      <c r="E29699" s="45"/>
      <c r="H29699" s="45"/>
      <c r="Q29699" s="38"/>
      <c r="Y29699" s="38"/>
    </row>
    <row r="29700" spans="5:25">
      <c r="E29700" s="45"/>
      <c r="H29700" s="45"/>
      <c r="Q29700" s="38"/>
      <c r="Y29700" s="38"/>
    </row>
    <row r="29701" spans="5:25">
      <c r="E29701" s="45"/>
      <c r="H29701" s="45"/>
      <c r="Q29701" s="38"/>
      <c r="Y29701" s="38"/>
    </row>
    <row r="29702" spans="5:25">
      <c r="E29702" s="45"/>
      <c r="H29702" s="45"/>
      <c r="Q29702" s="38"/>
      <c r="Y29702" s="38"/>
    </row>
    <row r="29703" spans="5:25">
      <c r="E29703" s="45"/>
      <c r="H29703" s="45"/>
      <c r="Q29703" s="38"/>
      <c r="Y29703" s="38"/>
    </row>
    <row r="29704" spans="5:25">
      <c r="E29704" s="45"/>
      <c r="H29704" s="45"/>
      <c r="Q29704" s="38"/>
      <c r="Y29704" s="38"/>
    </row>
    <row r="29705" spans="5:25">
      <c r="E29705" s="45"/>
      <c r="H29705" s="45"/>
      <c r="Q29705" s="38"/>
      <c r="Y29705" s="38"/>
    </row>
    <row r="29706" spans="5:25">
      <c r="E29706" s="45"/>
      <c r="H29706" s="45"/>
      <c r="Q29706" s="38"/>
      <c r="Y29706" s="38"/>
    </row>
    <row r="29707" spans="5:25">
      <c r="E29707" s="45"/>
      <c r="H29707" s="45"/>
      <c r="Q29707" s="38"/>
      <c r="Y29707" s="38"/>
    </row>
    <row r="29708" spans="5:25">
      <c r="E29708" s="45"/>
      <c r="H29708" s="45"/>
      <c r="Q29708" s="38"/>
      <c r="Y29708" s="38"/>
    </row>
    <row r="29709" spans="5:25">
      <c r="E29709" s="45"/>
      <c r="H29709" s="45"/>
      <c r="Q29709" s="38"/>
      <c r="Y29709" s="38"/>
    </row>
    <row r="29710" spans="5:25">
      <c r="E29710" s="45"/>
      <c r="H29710" s="45"/>
      <c r="Q29710" s="38"/>
      <c r="Y29710" s="38"/>
    </row>
    <row r="29711" spans="5:25">
      <c r="E29711" s="45"/>
      <c r="H29711" s="45"/>
      <c r="Q29711" s="38"/>
      <c r="Y29711" s="38"/>
    </row>
    <row r="29712" spans="5:25">
      <c r="E29712" s="45"/>
      <c r="H29712" s="45"/>
      <c r="Q29712" s="38"/>
      <c r="Y29712" s="38"/>
    </row>
    <row r="29713" spans="5:25">
      <c r="E29713" s="45"/>
      <c r="H29713" s="45"/>
      <c r="Q29713" s="38"/>
      <c r="Y29713" s="38"/>
    </row>
    <row r="29714" spans="5:25">
      <c r="E29714" s="45"/>
      <c r="H29714" s="45"/>
      <c r="Q29714" s="38"/>
      <c r="Y29714" s="38"/>
    </row>
    <row r="29715" spans="5:25">
      <c r="E29715" s="45"/>
      <c r="H29715" s="45"/>
      <c r="Q29715" s="38"/>
      <c r="Y29715" s="38"/>
    </row>
    <row r="29716" spans="5:25">
      <c r="E29716" s="45"/>
      <c r="H29716" s="45"/>
      <c r="Q29716" s="38"/>
      <c r="Y29716" s="38"/>
    </row>
    <row r="29717" spans="5:25">
      <c r="E29717" s="45"/>
      <c r="H29717" s="45"/>
      <c r="Q29717" s="38"/>
      <c r="Y29717" s="38"/>
    </row>
    <row r="29718" spans="5:25">
      <c r="E29718" s="45"/>
      <c r="H29718" s="45"/>
      <c r="Q29718" s="38"/>
      <c r="Y29718" s="38"/>
    </row>
    <row r="29719" spans="5:25">
      <c r="E29719" s="45"/>
      <c r="H29719" s="45"/>
      <c r="Q29719" s="38"/>
      <c r="Y29719" s="38"/>
    </row>
    <row r="29720" spans="5:25">
      <c r="E29720" s="45"/>
      <c r="H29720" s="45"/>
      <c r="Q29720" s="38"/>
      <c r="Y29720" s="38"/>
    </row>
    <row r="29721" spans="5:25">
      <c r="E29721" s="45"/>
      <c r="H29721" s="45"/>
      <c r="Q29721" s="38"/>
      <c r="Y29721" s="38"/>
    </row>
    <row r="29722" spans="5:25">
      <c r="E29722" s="45"/>
      <c r="H29722" s="45"/>
      <c r="Q29722" s="38"/>
      <c r="Y29722" s="38"/>
    </row>
    <row r="29723" spans="5:25">
      <c r="E29723" s="45"/>
      <c r="H29723" s="45"/>
      <c r="Q29723" s="38"/>
      <c r="Y29723" s="38"/>
    </row>
    <row r="29724" spans="5:25">
      <c r="E29724" s="45"/>
      <c r="H29724" s="45"/>
      <c r="Q29724" s="38"/>
      <c r="Y29724" s="38"/>
    </row>
    <row r="29725" spans="5:25">
      <c r="E29725" s="45"/>
      <c r="H29725" s="45"/>
      <c r="Q29725" s="38"/>
      <c r="Y29725" s="38"/>
    </row>
    <row r="29726" spans="5:25">
      <c r="E29726" s="45"/>
      <c r="H29726" s="45"/>
      <c r="Q29726" s="38"/>
      <c r="Y29726" s="38"/>
    </row>
    <row r="29727" spans="5:25">
      <c r="E29727" s="45"/>
      <c r="H29727" s="45"/>
      <c r="Q29727" s="38"/>
      <c r="Y29727" s="38"/>
    </row>
    <row r="29728" spans="5:25">
      <c r="E29728" s="45"/>
      <c r="H29728" s="45"/>
      <c r="Q29728" s="38"/>
      <c r="Y29728" s="38"/>
    </row>
    <row r="29729" spans="5:25">
      <c r="E29729" s="45"/>
      <c r="H29729" s="45"/>
      <c r="Q29729" s="38"/>
      <c r="Y29729" s="38"/>
    </row>
    <row r="29730" spans="5:25">
      <c r="E29730" s="45"/>
      <c r="H29730" s="45"/>
      <c r="Q29730" s="38"/>
      <c r="Y29730" s="38"/>
    </row>
    <row r="29731" spans="5:25">
      <c r="E29731" s="45"/>
      <c r="H29731" s="45"/>
      <c r="Q29731" s="38"/>
      <c r="Y29731" s="38"/>
    </row>
    <row r="29732" spans="5:25">
      <c r="E29732" s="45"/>
      <c r="H29732" s="45"/>
      <c r="Q29732" s="38"/>
      <c r="Y29732" s="38"/>
    </row>
    <row r="29733" spans="5:25">
      <c r="E29733" s="45"/>
      <c r="H29733" s="45"/>
      <c r="Q29733" s="38"/>
      <c r="Y29733" s="38"/>
    </row>
    <row r="29734" spans="5:25">
      <c r="E29734" s="45"/>
      <c r="H29734" s="45"/>
      <c r="Q29734" s="38"/>
      <c r="Y29734" s="38"/>
    </row>
    <row r="29735" spans="5:25">
      <c r="E29735" s="45"/>
      <c r="H29735" s="45"/>
      <c r="Q29735" s="38"/>
      <c r="Y29735" s="38"/>
    </row>
    <row r="29736" spans="5:25">
      <c r="E29736" s="45"/>
      <c r="H29736" s="45"/>
      <c r="Q29736" s="38"/>
      <c r="Y29736" s="38"/>
    </row>
    <row r="29737" spans="5:25">
      <c r="E29737" s="45"/>
      <c r="H29737" s="45"/>
      <c r="Q29737" s="38"/>
      <c r="Y29737" s="38"/>
    </row>
    <row r="29738" spans="5:25">
      <c r="E29738" s="45"/>
      <c r="H29738" s="45"/>
      <c r="Q29738" s="38"/>
      <c r="Y29738" s="38"/>
    </row>
    <row r="29739" spans="5:25">
      <c r="E29739" s="45"/>
      <c r="H29739" s="45"/>
      <c r="Q29739" s="38"/>
      <c r="Y29739" s="38"/>
    </row>
    <row r="29740" spans="5:25">
      <c r="E29740" s="45"/>
      <c r="H29740" s="45"/>
      <c r="Q29740" s="38"/>
      <c r="Y29740" s="38"/>
    </row>
    <row r="29741" spans="5:25">
      <c r="E29741" s="45"/>
      <c r="H29741" s="45"/>
      <c r="Q29741" s="38"/>
      <c r="Y29741" s="38"/>
    </row>
    <row r="29742" spans="5:25">
      <c r="E29742" s="45"/>
      <c r="H29742" s="45"/>
      <c r="Q29742" s="38"/>
      <c r="Y29742" s="38"/>
    </row>
    <row r="29743" spans="5:25">
      <c r="E29743" s="45"/>
      <c r="H29743" s="45"/>
      <c r="Q29743" s="38"/>
      <c r="Y29743" s="38"/>
    </row>
    <row r="29744" spans="5:25">
      <c r="E29744" s="45"/>
      <c r="H29744" s="45"/>
      <c r="Q29744" s="38"/>
      <c r="Y29744" s="38"/>
    </row>
    <row r="29745" spans="5:25">
      <c r="E29745" s="45"/>
      <c r="H29745" s="45"/>
      <c r="Q29745" s="38"/>
      <c r="Y29745" s="38"/>
    </row>
    <row r="29746" spans="5:25">
      <c r="E29746" s="45"/>
      <c r="H29746" s="45"/>
      <c r="Q29746" s="38"/>
      <c r="Y29746" s="38"/>
    </row>
    <row r="29747" spans="5:25">
      <c r="E29747" s="45"/>
      <c r="H29747" s="45"/>
      <c r="Q29747" s="38"/>
      <c r="Y29747" s="38"/>
    </row>
    <row r="29748" spans="5:25">
      <c r="E29748" s="45"/>
      <c r="H29748" s="45"/>
      <c r="Q29748" s="38"/>
      <c r="Y29748" s="38"/>
    </row>
    <row r="29749" spans="5:25">
      <c r="E29749" s="45"/>
      <c r="H29749" s="45"/>
      <c r="Q29749" s="38"/>
      <c r="Y29749" s="38"/>
    </row>
    <row r="29750" spans="5:25">
      <c r="E29750" s="45"/>
      <c r="H29750" s="45"/>
      <c r="Q29750" s="38"/>
      <c r="Y29750" s="38"/>
    </row>
    <row r="29751" spans="5:25">
      <c r="E29751" s="45"/>
      <c r="H29751" s="45"/>
      <c r="Q29751" s="38"/>
      <c r="Y29751" s="38"/>
    </row>
    <row r="29752" spans="5:25">
      <c r="E29752" s="45"/>
      <c r="H29752" s="45"/>
      <c r="Q29752" s="38"/>
      <c r="Y29752" s="38"/>
    </row>
    <row r="29753" spans="5:25">
      <c r="E29753" s="45"/>
      <c r="H29753" s="45"/>
      <c r="Q29753" s="38"/>
      <c r="Y29753" s="38"/>
    </row>
    <row r="29754" spans="5:25">
      <c r="E29754" s="45"/>
      <c r="H29754" s="45"/>
      <c r="Q29754" s="38"/>
      <c r="Y29754" s="38"/>
    </row>
    <row r="29755" spans="5:25">
      <c r="E29755" s="45"/>
      <c r="H29755" s="45"/>
      <c r="Q29755" s="38"/>
      <c r="Y29755" s="38"/>
    </row>
    <row r="29756" spans="5:25">
      <c r="E29756" s="45"/>
      <c r="H29756" s="45"/>
      <c r="Q29756" s="38"/>
      <c r="Y29756" s="38"/>
    </row>
    <row r="29757" spans="5:25">
      <c r="E29757" s="45"/>
      <c r="H29757" s="45"/>
      <c r="Q29757" s="38"/>
      <c r="Y29757" s="38"/>
    </row>
    <row r="29758" spans="5:25">
      <c r="E29758" s="45"/>
      <c r="H29758" s="45"/>
      <c r="Q29758" s="38"/>
      <c r="Y29758" s="38"/>
    </row>
    <row r="29759" spans="5:25">
      <c r="E29759" s="45"/>
      <c r="H29759" s="45"/>
      <c r="Q29759" s="38"/>
      <c r="Y29759" s="38"/>
    </row>
    <row r="29760" spans="5:25">
      <c r="E29760" s="45"/>
      <c r="H29760" s="45"/>
      <c r="Q29760" s="38"/>
      <c r="Y29760" s="38"/>
    </row>
    <row r="29761" spans="5:25">
      <c r="E29761" s="45"/>
      <c r="H29761" s="45"/>
      <c r="Q29761" s="38"/>
      <c r="Y29761" s="38"/>
    </row>
    <row r="29762" spans="5:25">
      <c r="E29762" s="45"/>
      <c r="H29762" s="45"/>
      <c r="Q29762" s="38"/>
      <c r="Y29762" s="38"/>
    </row>
    <row r="29763" spans="5:25">
      <c r="E29763" s="45"/>
      <c r="H29763" s="45"/>
      <c r="Q29763" s="38"/>
      <c r="Y29763" s="38"/>
    </row>
    <row r="29764" spans="5:25">
      <c r="E29764" s="45"/>
      <c r="H29764" s="45"/>
      <c r="Q29764" s="38"/>
      <c r="Y29764" s="38"/>
    </row>
    <row r="29765" spans="5:25">
      <c r="E29765" s="45"/>
      <c r="H29765" s="45"/>
      <c r="Q29765" s="38"/>
      <c r="Y29765" s="38"/>
    </row>
    <row r="29766" spans="5:25">
      <c r="E29766" s="45"/>
      <c r="H29766" s="45"/>
      <c r="Q29766" s="38"/>
      <c r="Y29766" s="38"/>
    </row>
    <row r="29767" spans="5:25">
      <c r="E29767" s="45"/>
      <c r="H29767" s="45"/>
      <c r="Q29767" s="38"/>
      <c r="Y29767" s="38"/>
    </row>
    <row r="29768" spans="5:25">
      <c r="E29768" s="45"/>
      <c r="H29768" s="45"/>
      <c r="Q29768" s="38"/>
      <c r="Y29768" s="38"/>
    </row>
    <row r="29769" spans="5:25">
      <c r="E29769" s="45"/>
      <c r="H29769" s="45"/>
      <c r="Q29769" s="38"/>
      <c r="Y29769" s="38"/>
    </row>
    <row r="29770" spans="5:25">
      <c r="E29770" s="45"/>
      <c r="H29770" s="45"/>
      <c r="Q29770" s="38"/>
      <c r="Y29770" s="38"/>
    </row>
    <row r="29771" spans="5:25">
      <c r="E29771" s="45"/>
      <c r="H29771" s="45"/>
      <c r="Q29771" s="38"/>
      <c r="Y29771" s="38"/>
    </row>
    <row r="29772" spans="5:25">
      <c r="E29772" s="45"/>
      <c r="H29772" s="45"/>
      <c r="Q29772" s="38"/>
      <c r="Y29772" s="38"/>
    </row>
    <row r="29773" spans="5:25">
      <c r="E29773" s="45"/>
      <c r="H29773" s="45"/>
      <c r="Q29773" s="38"/>
      <c r="Y29773" s="38"/>
    </row>
    <row r="29774" spans="5:25">
      <c r="E29774" s="45"/>
      <c r="H29774" s="45"/>
      <c r="Q29774" s="38"/>
      <c r="Y29774" s="38"/>
    </row>
    <row r="29775" spans="5:25">
      <c r="E29775" s="45"/>
      <c r="H29775" s="45"/>
      <c r="Q29775" s="38"/>
      <c r="Y29775" s="38"/>
    </row>
    <row r="29776" spans="5:25">
      <c r="E29776" s="45"/>
      <c r="H29776" s="45"/>
      <c r="Q29776" s="38"/>
      <c r="Y29776" s="38"/>
    </row>
    <row r="29777" spans="5:25">
      <c r="E29777" s="45"/>
      <c r="H29777" s="45"/>
      <c r="Q29777" s="38"/>
      <c r="Y29777" s="38"/>
    </row>
    <row r="29778" spans="5:25">
      <c r="E29778" s="45"/>
      <c r="H29778" s="45"/>
      <c r="Q29778" s="38"/>
      <c r="Y29778" s="38"/>
    </row>
    <row r="29779" spans="5:25">
      <c r="E29779" s="45"/>
      <c r="H29779" s="45"/>
      <c r="Q29779" s="38"/>
      <c r="Y29779" s="38"/>
    </row>
    <row r="29780" spans="5:25">
      <c r="E29780" s="45"/>
      <c r="H29780" s="45"/>
      <c r="Q29780" s="38"/>
      <c r="Y29780" s="38"/>
    </row>
    <row r="29781" spans="5:25">
      <c r="E29781" s="45"/>
      <c r="H29781" s="45"/>
      <c r="Q29781" s="38"/>
      <c r="Y29781" s="38"/>
    </row>
    <row r="29782" spans="5:25">
      <c r="E29782" s="45"/>
      <c r="H29782" s="45"/>
      <c r="Q29782" s="38"/>
      <c r="Y29782" s="38"/>
    </row>
    <row r="29783" spans="5:25">
      <c r="E29783" s="45"/>
      <c r="H29783" s="45"/>
      <c r="Q29783" s="38"/>
      <c r="Y29783" s="38"/>
    </row>
    <row r="29784" spans="5:25">
      <c r="E29784" s="45"/>
      <c r="H29784" s="45"/>
      <c r="Q29784" s="38"/>
      <c r="Y29784" s="38"/>
    </row>
    <row r="29785" spans="5:25">
      <c r="E29785" s="45"/>
      <c r="H29785" s="45"/>
      <c r="Q29785" s="38"/>
      <c r="Y29785" s="38"/>
    </row>
    <row r="29786" spans="5:25">
      <c r="E29786" s="45"/>
      <c r="H29786" s="45"/>
      <c r="Q29786" s="38"/>
      <c r="Y29786" s="38"/>
    </row>
    <row r="29787" spans="5:25">
      <c r="E29787" s="45"/>
      <c r="H29787" s="45"/>
      <c r="Q29787" s="38"/>
      <c r="Y29787" s="38"/>
    </row>
    <row r="29788" spans="5:25">
      <c r="E29788" s="45"/>
      <c r="H29788" s="45"/>
      <c r="Q29788" s="38"/>
      <c r="Y29788" s="38"/>
    </row>
    <row r="29789" spans="5:25">
      <c r="E29789" s="45"/>
      <c r="H29789" s="45"/>
      <c r="Q29789" s="38"/>
      <c r="Y29789" s="38"/>
    </row>
    <row r="29790" spans="5:25">
      <c r="E29790" s="45"/>
      <c r="H29790" s="45"/>
      <c r="Q29790" s="38"/>
      <c r="Y29790" s="38"/>
    </row>
    <row r="29791" spans="5:25">
      <c r="E29791" s="45"/>
      <c r="H29791" s="45"/>
      <c r="Q29791" s="38"/>
      <c r="Y29791" s="38"/>
    </row>
    <row r="29792" spans="5:25">
      <c r="E29792" s="45"/>
      <c r="H29792" s="45"/>
      <c r="Q29792" s="38"/>
      <c r="Y29792" s="38"/>
    </row>
    <row r="29793" spans="5:25">
      <c r="E29793" s="45"/>
      <c r="H29793" s="45"/>
      <c r="Q29793" s="38"/>
      <c r="Y29793" s="38"/>
    </row>
    <row r="29794" spans="5:25">
      <c r="E29794" s="45"/>
      <c r="H29794" s="45"/>
      <c r="Q29794" s="38"/>
      <c r="Y29794" s="38"/>
    </row>
    <row r="29795" spans="5:25">
      <c r="E29795" s="45"/>
      <c r="H29795" s="45"/>
      <c r="Q29795" s="38"/>
      <c r="Y29795" s="38"/>
    </row>
    <row r="29796" spans="5:25">
      <c r="E29796" s="45"/>
      <c r="H29796" s="45"/>
      <c r="Q29796" s="38"/>
      <c r="Y29796" s="38"/>
    </row>
    <row r="29797" spans="5:25">
      <c r="E29797" s="45"/>
      <c r="H29797" s="45"/>
      <c r="Q29797" s="38"/>
      <c r="Y29797" s="38"/>
    </row>
    <row r="29798" spans="5:25">
      <c r="E29798" s="45"/>
      <c r="H29798" s="45"/>
      <c r="Q29798" s="38"/>
      <c r="Y29798" s="38"/>
    </row>
    <row r="29799" spans="5:25">
      <c r="E29799" s="45"/>
      <c r="H29799" s="45"/>
      <c r="Q29799" s="38"/>
      <c r="Y29799" s="38"/>
    </row>
    <row r="29800" spans="5:25">
      <c r="E29800" s="45"/>
      <c r="H29800" s="45"/>
      <c r="Q29800" s="38"/>
      <c r="Y29800" s="38"/>
    </row>
    <row r="29801" spans="5:25">
      <c r="E29801" s="45"/>
      <c r="H29801" s="45"/>
      <c r="Q29801" s="38"/>
      <c r="Y29801" s="38"/>
    </row>
    <row r="29802" spans="5:25">
      <c r="E29802" s="45"/>
      <c r="H29802" s="45"/>
      <c r="Q29802" s="38"/>
      <c r="Y29802" s="38"/>
    </row>
    <row r="29803" spans="5:25">
      <c r="E29803" s="45"/>
      <c r="H29803" s="45"/>
      <c r="Q29803" s="38"/>
      <c r="Y29803" s="38"/>
    </row>
    <row r="29804" spans="5:25">
      <c r="E29804" s="45"/>
      <c r="H29804" s="45"/>
      <c r="Q29804" s="38"/>
      <c r="Y29804" s="38"/>
    </row>
    <row r="29805" spans="5:25">
      <c r="E29805" s="45"/>
      <c r="H29805" s="45"/>
      <c r="Q29805" s="38"/>
      <c r="Y29805" s="38"/>
    </row>
    <row r="29806" spans="5:25">
      <c r="E29806" s="45"/>
      <c r="H29806" s="45"/>
      <c r="Q29806" s="38"/>
      <c r="Y29806" s="38"/>
    </row>
    <row r="29807" spans="5:25">
      <c r="E29807" s="45"/>
      <c r="H29807" s="45"/>
      <c r="Q29807" s="38"/>
      <c r="Y29807" s="38"/>
    </row>
    <row r="29808" spans="5:25">
      <c r="E29808" s="45"/>
      <c r="H29808" s="45"/>
      <c r="Q29808" s="38"/>
      <c r="Y29808" s="38"/>
    </row>
    <row r="29809" spans="5:25">
      <c r="E29809" s="45"/>
      <c r="H29809" s="45"/>
      <c r="Q29809" s="38"/>
      <c r="Y29809" s="38"/>
    </row>
    <row r="29810" spans="5:25">
      <c r="E29810" s="45"/>
      <c r="H29810" s="45"/>
      <c r="Q29810" s="38"/>
      <c r="Y29810" s="38"/>
    </row>
    <row r="29811" spans="5:25">
      <c r="E29811" s="45"/>
      <c r="H29811" s="45"/>
      <c r="Q29811" s="38"/>
      <c r="Y29811" s="38"/>
    </row>
    <row r="29812" spans="5:25">
      <c r="E29812" s="45"/>
      <c r="H29812" s="45"/>
      <c r="Q29812" s="38"/>
      <c r="Y29812" s="38"/>
    </row>
    <row r="29813" spans="5:25">
      <c r="E29813" s="45"/>
      <c r="H29813" s="45"/>
      <c r="Q29813" s="38"/>
      <c r="Y29813" s="38"/>
    </row>
    <row r="29814" spans="5:25">
      <c r="E29814" s="45"/>
      <c r="H29814" s="45"/>
      <c r="Q29814" s="38"/>
      <c r="Y29814" s="38"/>
    </row>
    <row r="29815" spans="5:25">
      <c r="E29815" s="45"/>
      <c r="H29815" s="45"/>
      <c r="Q29815" s="38"/>
      <c r="Y29815" s="38"/>
    </row>
    <row r="29816" spans="5:25">
      <c r="E29816" s="45"/>
      <c r="H29816" s="45"/>
      <c r="Q29816" s="38"/>
      <c r="Y29816" s="38"/>
    </row>
    <row r="29817" spans="5:25">
      <c r="E29817" s="45"/>
      <c r="H29817" s="45"/>
      <c r="Q29817" s="38"/>
      <c r="Y29817" s="38"/>
    </row>
    <row r="29818" spans="5:25">
      <c r="E29818" s="45"/>
      <c r="H29818" s="45"/>
      <c r="Q29818" s="38"/>
      <c r="Y29818" s="38"/>
    </row>
    <row r="29819" spans="5:25">
      <c r="E29819" s="45"/>
      <c r="H29819" s="45"/>
      <c r="Q29819" s="38"/>
      <c r="Y29819" s="38"/>
    </row>
    <row r="29820" spans="5:25">
      <c r="E29820" s="45"/>
      <c r="H29820" s="45"/>
      <c r="Q29820" s="38"/>
      <c r="Y29820" s="38"/>
    </row>
    <row r="29821" spans="5:25">
      <c r="E29821" s="45"/>
      <c r="H29821" s="45"/>
      <c r="Q29821" s="38"/>
      <c r="Y29821" s="38"/>
    </row>
    <row r="29822" spans="5:25">
      <c r="E29822" s="45"/>
      <c r="H29822" s="45"/>
      <c r="Q29822" s="38"/>
      <c r="Y29822" s="38"/>
    </row>
    <row r="29823" spans="5:25">
      <c r="E29823" s="45"/>
      <c r="H29823" s="45"/>
      <c r="Q29823" s="38"/>
      <c r="Y29823" s="38"/>
    </row>
    <row r="29824" spans="5:25">
      <c r="E29824" s="45"/>
      <c r="H29824" s="45"/>
      <c r="Q29824" s="38"/>
      <c r="Y29824" s="38"/>
    </row>
    <row r="29825" spans="5:25">
      <c r="E29825" s="45"/>
      <c r="H29825" s="45"/>
      <c r="Q29825" s="38"/>
      <c r="Y29825" s="38"/>
    </row>
    <row r="29826" spans="5:25">
      <c r="E29826" s="45"/>
      <c r="H29826" s="45"/>
      <c r="Q29826" s="38"/>
      <c r="Y29826" s="38"/>
    </row>
    <row r="29827" spans="5:25">
      <c r="E29827" s="45"/>
      <c r="H29827" s="45"/>
      <c r="Q29827" s="38"/>
      <c r="Y29827" s="38"/>
    </row>
    <row r="29828" spans="5:25">
      <c r="E29828" s="45"/>
      <c r="H29828" s="45"/>
      <c r="Q29828" s="38"/>
      <c r="Y29828" s="38"/>
    </row>
    <row r="29829" spans="5:25">
      <c r="E29829" s="45"/>
      <c r="H29829" s="45"/>
      <c r="Q29829" s="38"/>
      <c r="Y29829" s="38"/>
    </row>
    <row r="29830" spans="5:25">
      <c r="E29830" s="45"/>
      <c r="H29830" s="45"/>
      <c r="Q29830" s="38"/>
      <c r="Y29830" s="38"/>
    </row>
    <row r="29831" spans="5:25">
      <c r="E29831" s="45"/>
      <c r="H29831" s="45"/>
      <c r="Q29831" s="38"/>
      <c r="Y29831" s="38"/>
    </row>
    <row r="29832" spans="5:25">
      <c r="E29832" s="45"/>
      <c r="H29832" s="45"/>
      <c r="Q29832" s="38"/>
      <c r="Y29832" s="38"/>
    </row>
    <row r="29833" spans="5:25">
      <c r="E29833" s="45"/>
      <c r="H29833" s="45"/>
      <c r="Q29833" s="38"/>
      <c r="Y29833" s="38"/>
    </row>
    <row r="29834" spans="5:25">
      <c r="E29834" s="45"/>
      <c r="H29834" s="45"/>
      <c r="Q29834" s="38"/>
      <c r="Y29834" s="38"/>
    </row>
    <row r="29835" spans="5:25">
      <c r="E29835" s="45"/>
      <c r="H29835" s="45"/>
      <c r="Q29835" s="38"/>
      <c r="Y29835" s="38"/>
    </row>
    <row r="29836" spans="5:25">
      <c r="E29836" s="45"/>
      <c r="H29836" s="45"/>
      <c r="Q29836" s="38"/>
      <c r="Y29836" s="38"/>
    </row>
    <row r="29837" spans="5:25">
      <c r="E29837" s="45"/>
      <c r="H29837" s="45"/>
      <c r="Q29837" s="38"/>
      <c r="Y29837" s="38"/>
    </row>
    <row r="29838" spans="5:25">
      <c r="E29838" s="45"/>
      <c r="H29838" s="45"/>
      <c r="Q29838" s="38"/>
      <c r="Y29838" s="38"/>
    </row>
    <row r="29839" spans="5:25">
      <c r="E29839" s="45"/>
      <c r="H29839" s="45"/>
      <c r="Q29839" s="38"/>
      <c r="Y29839" s="38"/>
    </row>
    <row r="29840" spans="5:25">
      <c r="E29840" s="45"/>
      <c r="H29840" s="45"/>
      <c r="Q29840" s="38"/>
      <c r="Y29840" s="38"/>
    </row>
    <row r="29841" spans="5:25">
      <c r="E29841" s="45"/>
      <c r="H29841" s="45"/>
      <c r="Q29841" s="38"/>
      <c r="Y29841" s="38"/>
    </row>
    <row r="29842" spans="5:25">
      <c r="E29842" s="45"/>
      <c r="H29842" s="45"/>
      <c r="Q29842" s="38"/>
      <c r="Y29842" s="38"/>
    </row>
    <row r="29843" spans="5:25">
      <c r="E29843" s="45"/>
      <c r="H29843" s="45"/>
      <c r="Q29843" s="38"/>
      <c r="Y29843" s="38"/>
    </row>
    <row r="29844" spans="5:25">
      <c r="E29844" s="45"/>
      <c r="H29844" s="45"/>
      <c r="Q29844" s="38"/>
      <c r="Y29844" s="38"/>
    </row>
    <row r="29845" spans="5:25">
      <c r="E29845" s="45"/>
      <c r="H29845" s="45"/>
      <c r="Q29845" s="38"/>
      <c r="Y29845" s="38"/>
    </row>
    <row r="29846" spans="5:25">
      <c r="E29846" s="45"/>
      <c r="H29846" s="45"/>
      <c r="Q29846" s="38"/>
      <c r="Y29846" s="38"/>
    </row>
    <row r="29847" spans="5:25">
      <c r="E29847" s="45"/>
      <c r="H29847" s="45"/>
      <c r="Q29847" s="38"/>
      <c r="Y29847" s="38"/>
    </row>
    <row r="29848" spans="5:25">
      <c r="E29848" s="45"/>
      <c r="H29848" s="45"/>
      <c r="Q29848" s="38"/>
      <c r="Y29848" s="38"/>
    </row>
    <row r="29849" spans="5:25">
      <c r="E29849" s="45"/>
      <c r="H29849" s="45"/>
      <c r="Q29849" s="38"/>
      <c r="Y29849" s="38"/>
    </row>
    <row r="29850" spans="5:25">
      <c r="E29850" s="45"/>
      <c r="H29850" s="45"/>
      <c r="Q29850" s="38"/>
      <c r="Y29850" s="38"/>
    </row>
    <row r="29851" spans="5:25">
      <c r="E29851" s="45"/>
      <c r="H29851" s="45"/>
      <c r="Q29851" s="38"/>
      <c r="Y29851" s="38"/>
    </row>
    <row r="29852" spans="5:25">
      <c r="E29852" s="45"/>
      <c r="H29852" s="45"/>
      <c r="Q29852" s="38"/>
      <c r="Y29852" s="38"/>
    </row>
    <row r="29853" spans="5:25">
      <c r="E29853" s="45"/>
      <c r="H29853" s="45"/>
      <c r="Q29853" s="38"/>
      <c r="Y29853" s="38"/>
    </row>
    <row r="29854" spans="5:25">
      <c r="E29854" s="45"/>
      <c r="H29854" s="45"/>
      <c r="Q29854" s="38"/>
      <c r="Y29854" s="38"/>
    </row>
    <row r="29855" spans="5:25">
      <c r="E29855" s="45"/>
      <c r="H29855" s="45"/>
      <c r="Q29855" s="38"/>
      <c r="Y29855" s="38"/>
    </row>
    <row r="29856" spans="5:25">
      <c r="E29856" s="45"/>
      <c r="H29856" s="45"/>
      <c r="Q29856" s="38"/>
      <c r="Y29856" s="38"/>
    </row>
    <row r="29857" spans="5:25">
      <c r="E29857" s="45"/>
      <c r="H29857" s="45"/>
      <c r="Q29857" s="38"/>
      <c r="Y29857" s="38"/>
    </row>
    <row r="29858" spans="5:25">
      <c r="E29858" s="45"/>
      <c r="H29858" s="45"/>
      <c r="Q29858" s="38"/>
      <c r="Y29858" s="38"/>
    </row>
    <row r="29859" spans="5:25">
      <c r="E29859" s="45"/>
      <c r="H29859" s="45"/>
      <c r="Q29859" s="38"/>
      <c r="Y29859" s="38"/>
    </row>
    <row r="29860" spans="5:25">
      <c r="E29860" s="45"/>
      <c r="H29860" s="45"/>
      <c r="Q29860" s="38"/>
      <c r="Y29860" s="38"/>
    </row>
    <row r="29861" spans="5:25">
      <c r="E29861" s="45"/>
      <c r="H29861" s="45"/>
      <c r="Q29861" s="38"/>
      <c r="Y29861" s="38"/>
    </row>
    <row r="29862" spans="5:25">
      <c r="E29862" s="45"/>
      <c r="H29862" s="45"/>
      <c r="Q29862" s="38"/>
      <c r="Y29862" s="38"/>
    </row>
    <row r="29863" spans="5:25">
      <c r="E29863" s="45"/>
      <c r="H29863" s="45"/>
      <c r="Q29863" s="38"/>
      <c r="Y29863" s="38"/>
    </row>
    <row r="29864" spans="5:25">
      <c r="E29864" s="45"/>
      <c r="H29864" s="45"/>
      <c r="Q29864" s="38"/>
      <c r="Y29864" s="38"/>
    </row>
    <row r="29865" spans="5:25">
      <c r="E29865" s="45"/>
      <c r="H29865" s="45"/>
      <c r="Q29865" s="38"/>
      <c r="Y29865" s="38"/>
    </row>
    <row r="29866" spans="5:25">
      <c r="E29866" s="45"/>
      <c r="H29866" s="45"/>
      <c r="Q29866" s="38"/>
      <c r="Y29866" s="38"/>
    </row>
    <row r="29867" spans="5:25">
      <c r="E29867" s="45"/>
      <c r="H29867" s="45"/>
      <c r="Q29867" s="38"/>
      <c r="Y29867" s="38"/>
    </row>
    <row r="29868" spans="5:25">
      <c r="E29868" s="45"/>
      <c r="H29868" s="45"/>
      <c r="Q29868" s="38"/>
      <c r="Y29868" s="38"/>
    </row>
    <row r="29869" spans="5:25">
      <c r="E29869" s="45"/>
      <c r="H29869" s="45"/>
      <c r="Q29869" s="38"/>
      <c r="Y29869" s="38"/>
    </row>
    <row r="29870" spans="5:25">
      <c r="E29870" s="45"/>
      <c r="H29870" s="45"/>
      <c r="Q29870" s="38"/>
      <c r="Y29870" s="38"/>
    </row>
    <row r="29871" spans="5:25">
      <c r="E29871" s="45"/>
      <c r="H29871" s="45"/>
      <c r="Q29871" s="38"/>
      <c r="Y29871" s="38"/>
    </row>
    <row r="29872" spans="5:25">
      <c r="E29872" s="45"/>
      <c r="H29872" s="45"/>
      <c r="Q29872" s="38"/>
      <c r="Y29872" s="38"/>
    </row>
    <row r="29873" spans="5:25">
      <c r="E29873" s="45"/>
      <c r="H29873" s="45"/>
      <c r="Q29873" s="38"/>
      <c r="Y29873" s="38"/>
    </row>
    <row r="29874" spans="5:25">
      <c r="E29874" s="45"/>
      <c r="H29874" s="45"/>
      <c r="Q29874" s="38"/>
      <c r="Y29874" s="38"/>
    </row>
    <row r="29875" spans="5:25">
      <c r="E29875" s="45"/>
      <c r="H29875" s="45"/>
      <c r="Q29875" s="38"/>
      <c r="Y29875" s="38"/>
    </row>
    <row r="29876" spans="5:25">
      <c r="E29876" s="45"/>
      <c r="H29876" s="45"/>
      <c r="Q29876" s="38"/>
      <c r="Y29876" s="38"/>
    </row>
    <row r="29877" spans="5:25">
      <c r="E29877" s="45"/>
      <c r="H29877" s="45"/>
      <c r="Q29877" s="38"/>
      <c r="Y29877" s="38"/>
    </row>
    <row r="29878" spans="5:25">
      <c r="E29878" s="45"/>
      <c r="H29878" s="45"/>
      <c r="Q29878" s="38"/>
      <c r="Y29878" s="38"/>
    </row>
    <row r="29879" spans="5:25">
      <c r="E29879" s="45"/>
      <c r="H29879" s="45"/>
      <c r="Q29879" s="38"/>
      <c r="Y29879" s="38"/>
    </row>
    <row r="29880" spans="5:25">
      <c r="E29880" s="45"/>
      <c r="H29880" s="45"/>
      <c r="Q29880" s="38"/>
      <c r="Y29880" s="38"/>
    </row>
    <row r="29881" spans="5:25">
      <c r="E29881" s="45"/>
      <c r="H29881" s="45"/>
      <c r="Q29881" s="38"/>
      <c r="Y29881" s="38"/>
    </row>
    <row r="29882" spans="5:25">
      <c r="E29882" s="45"/>
      <c r="H29882" s="45"/>
      <c r="Q29882" s="38"/>
      <c r="Y29882" s="38"/>
    </row>
    <row r="29883" spans="5:25">
      <c r="E29883" s="45"/>
      <c r="H29883" s="45"/>
      <c r="Q29883" s="38"/>
      <c r="Y29883" s="38"/>
    </row>
    <row r="29884" spans="5:25">
      <c r="E29884" s="45"/>
      <c r="H29884" s="45"/>
      <c r="Q29884" s="38"/>
      <c r="Y29884" s="38"/>
    </row>
    <row r="29885" spans="5:25">
      <c r="E29885" s="45"/>
      <c r="H29885" s="45"/>
      <c r="Q29885" s="38"/>
      <c r="Y29885" s="38"/>
    </row>
    <row r="29886" spans="5:25">
      <c r="E29886" s="45"/>
      <c r="H29886" s="45"/>
      <c r="Q29886" s="38"/>
      <c r="Y29886" s="38"/>
    </row>
    <row r="29887" spans="5:25">
      <c r="E29887" s="45"/>
      <c r="H29887" s="45"/>
      <c r="Q29887" s="38"/>
      <c r="Y29887" s="38"/>
    </row>
    <row r="29888" spans="5:25">
      <c r="E29888" s="45"/>
      <c r="H29888" s="45"/>
      <c r="Q29888" s="38"/>
      <c r="Y29888" s="38"/>
    </row>
    <row r="29889" spans="5:25">
      <c r="E29889" s="45"/>
      <c r="H29889" s="45"/>
      <c r="Q29889" s="38"/>
      <c r="Y29889" s="38"/>
    </row>
    <row r="29890" spans="5:25">
      <c r="E29890" s="45"/>
      <c r="H29890" s="45"/>
      <c r="Q29890" s="38"/>
      <c r="Y29890" s="38"/>
    </row>
    <row r="29891" spans="5:25">
      <c r="E29891" s="45"/>
      <c r="H29891" s="45"/>
      <c r="Q29891" s="38"/>
      <c r="Y29891" s="38"/>
    </row>
    <row r="29892" spans="5:25">
      <c r="E29892" s="45"/>
      <c r="H29892" s="45"/>
      <c r="Q29892" s="38"/>
      <c r="Y29892" s="38"/>
    </row>
    <row r="29893" spans="5:25">
      <c r="E29893" s="45"/>
      <c r="H29893" s="45"/>
      <c r="Q29893" s="38"/>
      <c r="Y29893" s="38"/>
    </row>
    <row r="29894" spans="5:25">
      <c r="E29894" s="45"/>
      <c r="H29894" s="45"/>
      <c r="Q29894" s="38"/>
      <c r="Y29894" s="38"/>
    </row>
    <row r="29895" spans="5:25">
      <c r="E29895" s="45"/>
      <c r="H29895" s="45"/>
      <c r="Q29895" s="38"/>
      <c r="Y29895" s="38"/>
    </row>
    <row r="29896" spans="5:25">
      <c r="E29896" s="45"/>
      <c r="H29896" s="45"/>
      <c r="Q29896" s="38"/>
      <c r="Y29896" s="38"/>
    </row>
    <row r="29897" spans="5:25">
      <c r="E29897" s="45"/>
      <c r="H29897" s="45"/>
      <c r="Q29897" s="38"/>
      <c r="Y29897" s="38"/>
    </row>
    <row r="29898" spans="5:25">
      <c r="E29898" s="45"/>
      <c r="H29898" s="45"/>
      <c r="Q29898" s="38"/>
      <c r="Y29898" s="38"/>
    </row>
    <row r="29899" spans="5:25">
      <c r="E29899" s="45"/>
      <c r="H29899" s="45"/>
      <c r="Q29899" s="38"/>
      <c r="Y29899" s="38"/>
    </row>
    <row r="29900" spans="5:25">
      <c r="E29900" s="45"/>
      <c r="H29900" s="45"/>
      <c r="Q29900" s="38"/>
      <c r="Y29900" s="38"/>
    </row>
    <row r="29901" spans="5:25">
      <c r="E29901" s="45"/>
      <c r="H29901" s="45"/>
      <c r="Q29901" s="38"/>
      <c r="Y29901" s="38"/>
    </row>
    <row r="29902" spans="5:25">
      <c r="E29902" s="45"/>
      <c r="H29902" s="45"/>
      <c r="Q29902" s="38"/>
      <c r="Y29902" s="38"/>
    </row>
    <row r="29903" spans="5:25">
      <c r="E29903" s="45"/>
      <c r="H29903" s="45"/>
      <c r="Q29903" s="38"/>
      <c r="Y29903" s="38"/>
    </row>
    <row r="29904" spans="5:25">
      <c r="E29904" s="45"/>
      <c r="H29904" s="45"/>
      <c r="Q29904" s="38"/>
      <c r="Y29904" s="38"/>
    </row>
    <row r="29905" spans="5:25">
      <c r="E29905" s="45"/>
      <c r="H29905" s="45"/>
      <c r="Q29905" s="38"/>
      <c r="Y29905" s="38"/>
    </row>
    <row r="29906" spans="5:25">
      <c r="E29906" s="45"/>
      <c r="H29906" s="45"/>
      <c r="Q29906" s="38"/>
      <c r="Y29906" s="38"/>
    </row>
    <row r="29907" spans="5:25">
      <c r="E29907" s="45"/>
      <c r="H29907" s="45"/>
      <c r="Q29907" s="38"/>
      <c r="Y29907" s="38"/>
    </row>
    <row r="29908" spans="5:25">
      <c r="E29908" s="45"/>
      <c r="H29908" s="45"/>
      <c r="Q29908" s="38"/>
      <c r="Y29908" s="38"/>
    </row>
    <row r="29909" spans="5:25">
      <c r="E29909" s="45"/>
      <c r="H29909" s="45"/>
      <c r="Q29909" s="38"/>
      <c r="Y29909" s="38"/>
    </row>
    <row r="29910" spans="5:25">
      <c r="E29910" s="45"/>
      <c r="H29910" s="45"/>
      <c r="Q29910" s="38"/>
      <c r="Y29910" s="38"/>
    </row>
    <row r="29911" spans="5:25">
      <c r="E29911" s="45"/>
      <c r="H29911" s="45"/>
      <c r="Q29911" s="38"/>
      <c r="Y29911" s="38"/>
    </row>
    <row r="29912" spans="5:25">
      <c r="E29912" s="45"/>
      <c r="H29912" s="45"/>
      <c r="Q29912" s="38"/>
      <c r="Y29912" s="38"/>
    </row>
    <row r="29913" spans="5:25">
      <c r="E29913" s="45"/>
      <c r="H29913" s="45"/>
      <c r="Q29913" s="38"/>
      <c r="Y29913" s="38"/>
    </row>
    <row r="29914" spans="5:25">
      <c r="E29914" s="45"/>
      <c r="H29914" s="45"/>
      <c r="Q29914" s="38"/>
      <c r="Y29914" s="38"/>
    </row>
    <row r="29915" spans="5:25">
      <c r="E29915" s="45"/>
      <c r="H29915" s="45"/>
      <c r="Q29915" s="38"/>
      <c r="Y29915" s="38"/>
    </row>
    <row r="29916" spans="5:25">
      <c r="E29916" s="45"/>
      <c r="H29916" s="45"/>
      <c r="Q29916" s="38"/>
      <c r="Y29916" s="38"/>
    </row>
    <row r="29917" spans="5:25">
      <c r="E29917" s="45"/>
      <c r="H29917" s="45"/>
      <c r="Q29917" s="38"/>
      <c r="Y29917" s="38"/>
    </row>
    <row r="29918" spans="5:25">
      <c r="E29918" s="45"/>
      <c r="H29918" s="45"/>
      <c r="Q29918" s="38"/>
      <c r="Y29918" s="38"/>
    </row>
    <row r="29919" spans="5:25">
      <c r="E29919" s="45"/>
      <c r="H29919" s="45"/>
      <c r="Q29919" s="38"/>
      <c r="Y29919" s="38"/>
    </row>
    <row r="29920" spans="5:25">
      <c r="E29920" s="45"/>
      <c r="H29920" s="45"/>
      <c r="Q29920" s="38"/>
      <c r="Y29920" s="38"/>
    </row>
    <row r="29921" spans="5:25">
      <c r="E29921" s="45"/>
      <c r="H29921" s="45"/>
      <c r="Q29921" s="38"/>
      <c r="Y29921" s="38"/>
    </row>
    <row r="29922" spans="5:25">
      <c r="E29922" s="45"/>
      <c r="H29922" s="45"/>
      <c r="Q29922" s="38"/>
      <c r="Y29922" s="38"/>
    </row>
    <row r="29923" spans="5:25">
      <c r="E29923" s="45"/>
      <c r="H29923" s="45"/>
      <c r="Q29923" s="38"/>
      <c r="Y29923" s="38"/>
    </row>
    <row r="29924" spans="5:25">
      <c r="E29924" s="45"/>
      <c r="H29924" s="45"/>
      <c r="Q29924" s="38"/>
      <c r="Y29924" s="38"/>
    </row>
    <row r="29925" spans="5:25">
      <c r="E29925" s="45"/>
      <c r="H29925" s="45"/>
      <c r="Q29925" s="38"/>
      <c r="Y29925" s="38"/>
    </row>
    <row r="29926" spans="5:25">
      <c r="E29926" s="45"/>
      <c r="H29926" s="45"/>
      <c r="Q29926" s="38"/>
      <c r="Y29926" s="38"/>
    </row>
    <row r="29927" spans="5:25">
      <c r="E29927" s="45"/>
      <c r="H29927" s="45"/>
      <c r="Q29927" s="38"/>
      <c r="Y29927" s="38"/>
    </row>
    <row r="29928" spans="5:25">
      <c r="E29928" s="45"/>
      <c r="H29928" s="45"/>
      <c r="Q29928" s="38"/>
      <c r="Y29928" s="38"/>
    </row>
    <row r="29929" spans="5:25">
      <c r="E29929" s="45"/>
      <c r="H29929" s="45"/>
      <c r="Q29929" s="38"/>
      <c r="Y29929" s="38"/>
    </row>
    <row r="29930" spans="5:25">
      <c r="E29930" s="45"/>
      <c r="H29930" s="45"/>
      <c r="Q29930" s="38"/>
      <c r="Y29930" s="38"/>
    </row>
    <row r="29931" spans="5:25">
      <c r="E29931" s="45"/>
      <c r="H29931" s="45"/>
      <c r="Q29931" s="38"/>
      <c r="Y29931" s="38"/>
    </row>
    <row r="29932" spans="5:25">
      <c r="E29932" s="45"/>
      <c r="H29932" s="45"/>
      <c r="Q29932" s="38"/>
      <c r="Y29932" s="38"/>
    </row>
    <row r="29933" spans="5:25">
      <c r="E29933" s="45"/>
      <c r="H29933" s="45"/>
      <c r="Q29933" s="38"/>
      <c r="Y29933" s="38"/>
    </row>
    <row r="29934" spans="5:25">
      <c r="E29934" s="45"/>
      <c r="H29934" s="45"/>
      <c r="Q29934" s="38"/>
      <c r="Y29934" s="38"/>
    </row>
    <row r="29935" spans="5:25">
      <c r="E29935" s="45"/>
      <c r="H29935" s="45"/>
      <c r="Q29935" s="38"/>
      <c r="Y29935" s="38"/>
    </row>
    <row r="29936" spans="5:25">
      <c r="E29936" s="45"/>
      <c r="H29936" s="45"/>
      <c r="Q29936" s="38"/>
      <c r="Y29936" s="38"/>
    </row>
    <row r="29937" spans="5:25">
      <c r="E29937" s="45"/>
      <c r="H29937" s="45"/>
      <c r="Q29937" s="38"/>
      <c r="Y29937" s="38"/>
    </row>
    <row r="29938" spans="5:25">
      <c r="E29938" s="45"/>
      <c r="H29938" s="45"/>
      <c r="Q29938" s="38"/>
      <c r="Y29938" s="38"/>
    </row>
    <row r="29939" spans="5:25">
      <c r="E29939" s="45"/>
      <c r="H29939" s="45"/>
      <c r="Q29939" s="38"/>
      <c r="Y29939" s="38"/>
    </row>
    <row r="29940" spans="5:25">
      <c r="E29940" s="45"/>
      <c r="H29940" s="45"/>
      <c r="Q29940" s="38"/>
      <c r="Y29940" s="38"/>
    </row>
    <row r="29941" spans="5:25">
      <c r="E29941" s="45"/>
      <c r="H29941" s="45"/>
      <c r="Q29941" s="38"/>
      <c r="Y29941" s="38"/>
    </row>
    <row r="29942" spans="5:25">
      <c r="E29942" s="45"/>
      <c r="H29942" s="45"/>
      <c r="Q29942" s="38"/>
      <c r="Y29942" s="38"/>
    </row>
    <row r="29943" spans="5:25">
      <c r="E29943" s="45"/>
      <c r="H29943" s="45"/>
      <c r="Q29943" s="38"/>
      <c r="Y29943" s="38"/>
    </row>
    <row r="29944" spans="5:25">
      <c r="E29944" s="45"/>
      <c r="H29944" s="45"/>
      <c r="Q29944" s="38"/>
      <c r="Y29944" s="38"/>
    </row>
    <row r="29945" spans="5:25">
      <c r="E29945" s="45"/>
      <c r="H29945" s="45"/>
      <c r="Q29945" s="38"/>
      <c r="Y29945" s="38"/>
    </row>
    <row r="29946" spans="5:25">
      <c r="E29946" s="45"/>
      <c r="H29946" s="45"/>
      <c r="Q29946" s="38"/>
      <c r="Y29946" s="38"/>
    </row>
    <row r="29947" spans="5:25">
      <c r="E29947" s="45"/>
      <c r="H29947" s="45"/>
      <c r="Q29947" s="38"/>
      <c r="Y29947" s="38"/>
    </row>
    <row r="29948" spans="5:25">
      <c r="E29948" s="45"/>
      <c r="H29948" s="45"/>
      <c r="Q29948" s="38"/>
      <c r="Y29948" s="38"/>
    </row>
    <row r="29949" spans="5:25">
      <c r="E29949" s="45"/>
      <c r="H29949" s="45"/>
      <c r="Q29949" s="38"/>
      <c r="Y29949" s="38"/>
    </row>
    <row r="29950" spans="5:25">
      <c r="E29950" s="45"/>
      <c r="H29950" s="45"/>
      <c r="Q29950" s="38"/>
      <c r="Y29950" s="38"/>
    </row>
    <row r="29951" spans="5:25">
      <c r="E29951" s="45"/>
      <c r="H29951" s="45"/>
      <c r="Q29951" s="38"/>
      <c r="Y29951" s="38"/>
    </row>
    <row r="29952" spans="5:25">
      <c r="E29952" s="45"/>
      <c r="H29952" s="45"/>
      <c r="Q29952" s="38"/>
      <c r="Y29952" s="38"/>
    </row>
    <row r="29953" spans="5:25">
      <c r="E29953" s="45"/>
      <c r="H29953" s="45"/>
      <c r="Q29953" s="38"/>
      <c r="Y29953" s="38"/>
    </row>
    <row r="29954" spans="5:25">
      <c r="E29954" s="45"/>
      <c r="H29954" s="45"/>
      <c r="Q29954" s="38"/>
      <c r="Y29954" s="38"/>
    </row>
    <row r="29955" spans="5:25">
      <c r="E29955" s="45"/>
      <c r="H29955" s="45"/>
      <c r="Q29955" s="38"/>
      <c r="Y29955" s="38"/>
    </row>
    <row r="29956" spans="5:25">
      <c r="E29956" s="45"/>
      <c r="H29956" s="45"/>
      <c r="Q29956" s="38"/>
      <c r="Y29956" s="38"/>
    </row>
    <row r="29957" spans="5:25">
      <c r="E29957" s="45"/>
      <c r="H29957" s="45"/>
      <c r="Q29957" s="38"/>
      <c r="Y29957" s="38"/>
    </row>
    <row r="29958" spans="5:25">
      <c r="E29958" s="45"/>
      <c r="H29958" s="45"/>
      <c r="Q29958" s="38"/>
      <c r="Y29958" s="38"/>
    </row>
    <row r="29959" spans="5:25">
      <c r="E29959" s="45"/>
      <c r="H29959" s="45"/>
      <c r="Q29959" s="38"/>
      <c r="Y29959" s="38"/>
    </row>
    <row r="29960" spans="5:25">
      <c r="E29960" s="45"/>
      <c r="H29960" s="45"/>
      <c r="Q29960" s="38"/>
      <c r="Y29960" s="38"/>
    </row>
    <row r="29961" spans="5:25">
      <c r="E29961" s="45"/>
      <c r="H29961" s="45"/>
      <c r="Q29961" s="38"/>
      <c r="Y29961" s="38"/>
    </row>
    <row r="29962" spans="5:25">
      <c r="E29962" s="45"/>
      <c r="H29962" s="45"/>
      <c r="Q29962" s="38"/>
      <c r="Y29962" s="38"/>
    </row>
    <row r="29963" spans="5:25">
      <c r="E29963" s="45"/>
      <c r="H29963" s="45"/>
      <c r="Q29963" s="38"/>
      <c r="Y29963" s="38"/>
    </row>
    <row r="29964" spans="5:25">
      <c r="E29964" s="45"/>
      <c r="H29964" s="45"/>
      <c r="Q29964" s="38"/>
      <c r="Y29964" s="38"/>
    </row>
    <row r="29965" spans="5:25">
      <c r="E29965" s="45"/>
      <c r="H29965" s="45"/>
      <c r="Q29965" s="38"/>
      <c r="Y29965" s="38"/>
    </row>
    <row r="29966" spans="5:25">
      <c r="E29966" s="45"/>
      <c r="H29966" s="45"/>
      <c r="Q29966" s="38"/>
      <c r="Y29966" s="38"/>
    </row>
    <row r="29967" spans="5:25">
      <c r="E29967" s="45"/>
      <c r="H29967" s="45"/>
      <c r="Q29967" s="38"/>
      <c r="Y29967" s="38"/>
    </row>
    <row r="29968" spans="5:25">
      <c r="E29968" s="45"/>
      <c r="H29968" s="45"/>
      <c r="Q29968" s="38"/>
      <c r="Y29968" s="38"/>
    </row>
    <row r="29969" spans="5:25">
      <c r="E29969" s="45"/>
      <c r="H29969" s="45"/>
      <c r="Q29969" s="38"/>
      <c r="Y29969" s="38"/>
    </row>
    <row r="29970" spans="5:25">
      <c r="E29970" s="45"/>
      <c r="H29970" s="45"/>
      <c r="Q29970" s="38"/>
      <c r="Y29970" s="38"/>
    </row>
    <row r="29971" spans="5:25">
      <c r="E29971" s="45"/>
      <c r="H29971" s="45"/>
      <c r="Q29971" s="38"/>
      <c r="Y29971" s="38"/>
    </row>
    <row r="29972" spans="5:25">
      <c r="E29972" s="45"/>
      <c r="H29972" s="45"/>
      <c r="Q29972" s="38"/>
      <c r="Y29972" s="38"/>
    </row>
    <row r="29973" spans="5:25">
      <c r="E29973" s="45"/>
      <c r="H29973" s="45"/>
      <c r="Q29973" s="38"/>
      <c r="Y29973" s="38"/>
    </row>
    <row r="29974" spans="5:25">
      <c r="E29974" s="45"/>
      <c r="H29974" s="45"/>
      <c r="Q29974" s="38"/>
      <c r="Y29974" s="38"/>
    </row>
    <row r="29975" spans="5:25">
      <c r="E29975" s="45"/>
      <c r="H29975" s="45"/>
      <c r="Q29975" s="38"/>
      <c r="Y29975" s="38"/>
    </row>
    <row r="29976" spans="5:25">
      <c r="E29976" s="45"/>
      <c r="H29976" s="45"/>
      <c r="Q29976" s="38"/>
      <c r="Y29976" s="38"/>
    </row>
    <row r="29977" spans="5:25">
      <c r="E29977" s="45"/>
      <c r="H29977" s="45"/>
      <c r="Q29977" s="38"/>
      <c r="Y29977" s="38"/>
    </row>
    <row r="29978" spans="5:25">
      <c r="E29978" s="45"/>
      <c r="H29978" s="45"/>
      <c r="Q29978" s="38"/>
      <c r="Y29978" s="38"/>
    </row>
    <row r="29979" spans="5:25">
      <c r="E29979" s="45"/>
      <c r="H29979" s="45"/>
      <c r="Q29979" s="38"/>
      <c r="Y29979" s="38"/>
    </row>
    <row r="29980" spans="5:25">
      <c r="E29980" s="45"/>
      <c r="H29980" s="45"/>
      <c r="Q29980" s="38"/>
      <c r="Y29980" s="38"/>
    </row>
    <row r="29981" spans="5:25">
      <c r="E29981" s="45"/>
      <c r="H29981" s="45"/>
      <c r="Q29981" s="38"/>
      <c r="Y29981" s="38"/>
    </row>
    <row r="29982" spans="5:25">
      <c r="E29982" s="45"/>
      <c r="H29982" s="45"/>
      <c r="Q29982" s="38"/>
      <c r="Y29982" s="38"/>
    </row>
    <row r="29983" spans="5:25">
      <c r="E29983" s="45"/>
      <c r="H29983" s="45"/>
      <c r="Q29983" s="38"/>
      <c r="Y29983" s="38"/>
    </row>
    <row r="29984" spans="5:25">
      <c r="E29984" s="45"/>
      <c r="H29984" s="45"/>
      <c r="Q29984" s="38"/>
      <c r="Y29984" s="38"/>
    </row>
    <row r="29985" spans="5:25">
      <c r="E29985" s="45"/>
      <c r="H29985" s="45"/>
      <c r="Q29985" s="38"/>
      <c r="Y29985" s="38"/>
    </row>
    <row r="29986" spans="5:25">
      <c r="E29986" s="45"/>
      <c r="H29986" s="45"/>
      <c r="Q29986" s="38"/>
      <c r="Y29986" s="38"/>
    </row>
    <row r="29987" spans="5:25">
      <c r="E29987" s="45"/>
      <c r="H29987" s="45"/>
      <c r="Q29987" s="38"/>
      <c r="Y29987" s="38"/>
    </row>
    <row r="29988" spans="5:25">
      <c r="E29988" s="45"/>
      <c r="H29988" s="45"/>
      <c r="Q29988" s="38"/>
      <c r="Y29988" s="38"/>
    </row>
    <row r="29989" spans="5:25">
      <c r="E29989" s="45"/>
      <c r="H29989" s="45"/>
      <c r="Q29989" s="38"/>
      <c r="Y29989" s="38"/>
    </row>
    <row r="29990" spans="5:25">
      <c r="E29990" s="45"/>
      <c r="H29990" s="45"/>
      <c r="Q29990" s="38"/>
      <c r="Y29990" s="38"/>
    </row>
    <row r="29991" spans="5:25">
      <c r="E29991" s="45"/>
      <c r="H29991" s="45"/>
      <c r="Q29991" s="38"/>
      <c r="Y29991" s="38"/>
    </row>
    <row r="29992" spans="5:25">
      <c r="E29992" s="45"/>
      <c r="H29992" s="45"/>
      <c r="Q29992" s="38"/>
      <c r="Y29992" s="38"/>
    </row>
    <row r="29993" spans="5:25">
      <c r="E29993" s="45"/>
      <c r="H29993" s="45"/>
      <c r="Q29993" s="38"/>
      <c r="Y29993" s="38"/>
    </row>
    <row r="29994" spans="5:25">
      <c r="E29994" s="45"/>
      <c r="H29994" s="45"/>
      <c r="Q29994" s="38"/>
      <c r="Y29994" s="38"/>
    </row>
    <row r="29995" spans="5:25">
      <c r="E29995" s="45"/>
      <c r="H29995" s="45"/>
      <c r="Q29995" s="38"/>
      <c r="Y29995" s="38"/>
    </row>
    <row r="29996" spans="5:25">
      <c r="E29996" s="45"/>
      <c r="H29996" s="45"/>
      <c r="Q29996" s="38"/>
      <c r="Y29996" s="38"/>
    </row>
    <row r="29997" spans="5:25">
      <c r="E29997" s="45"/>
      <c r="H29997" s="45"/>
      <c r="Q29997" s="38"/>
      <c r="Y29997" s="38"/>
    </row>
    <row r="29998" spans="5:25">
      <c r="E29998" s="45"/>
      <c r="H29998" s="45"/>
      <c r="Q29998" s="38"/>
      <c r="Y29998" s="38"/>
    </row>
    <row r="29999" spans="5:25">
      <c r="E29999" s="45"/>
      <c r="H29999" s="45"/>
      <c r="Q29999" s="38"/>
      <c r="Y29999" s="38"/>
    </row>
    <row r="30000" spans="5:25">
      <c r="E30000" s="45"/>
      <c r="H30000" s="45"/>
      <c r="Q30000" s="38"/>
      <c r="Y30000" s="38"/>
    </row>
    <row r="30001" spans="5:25">
      <c r="E30001" s="45"/>
      <c r="H30001" s="45"/>
      <c r="Q30001" s="38"/>
      <c r="Y30001" s="38"/>
    </row>
    <row r="30002" spans="5:25">
      <c r="E30002" s="45"/>
      <c r="H30002" s="45"/>
      <c r="Q30002" s="38"/>
      <c r="Y30002" s="38"/>
    </row>
    <row r="30003" spans="5:25">
      <c r="E30003" s="45"/>
      <c r="H30003" s="45"/>
      <c r="Q30003" s="38"/>
      <c r="Y30003" s="38"/>
    </row>
    <row r="30004" spans="5:25">
      <c r="E30004" s="45"/>
      <c r="H30004" s="45"/>
      <c r="Q30004" s="38"/>
      <c r="Y30004" s="38"/>
    </row>
    <row r="30005" spans="5:25">
      <c r="E30005" s="45"/>
      <c r="H30005" s="45"/>
      <c r="Q30005" s="38"/>
      <c r="Y30005" s="38"/>
    </row>
    <row r="30006" spans="5:25">
      <c r="E30006" s="45"/>
      <c r="H30006" s="45"/>
      <c r="Q30006" s="38"/>
      <c r="Y30006" s="38"/>
    </row>
    <row r="30007" spans="5:25">
      <c r="E30007" s="45"/>
      <c r="H30007" s="45"/>
      <c r="Q30007" s="38"/>
      <c r="Y30007" s="38"/>
    </row>
    <row r="30008" spans="5:25">
      <c r="E30008" s="45"/>
      <c r="H30008" s="45"/>
      <c r="Q30008" s="38"/>
      <c r="Y30008" s="38"/>
    </row>
    <row r="30009" spans="5:25">
      <c r="E30009" s="45"/>
      <c r="H30009" s="45"/>
      <c r="Q30009" s="38"/>
      <c r="Y30009" s="38"/>
    </row>
    <row r="30010" spans="5:25">
      <c r="E30010" s="45"/>
      <c r="H30010" s="45"/>
      <c r="Q30010" s="38"/>
      <c r="Y30010" s="38"/>
    </row>
    <row r="30011" spans="5:25">
      <c r="E30011" s="45"/>
      <c r="H30011" s="45"/>
      <c r="Q30011" s="38"/>
      <c r="Y30011" s="38"/>
    </row>
    <row r="30012" spans="5:25">
      <c r="E30012" s="45"/>
      <c r="H30012" s="45"/>
      <c r="Q30012" s="38"/>
      <c r="Y30012" s="38"/>
    </row>
    <row r="30013" spans="5:25">
      <c r="E30013" s="45"/>
      <c r="H30013" s="45"/>
      <c r="Q30013" s="38"/>
      <c r="Y30013" s="38"/>
    </row>
    <row r="30014" spans="5:25">
      <c r="E30014" s="45"/>
      <c r="H30014" s="45"/>
      <c r="Q30014" s="38"/>
      <c r="Y30014" s="38"/>
    </row>
    <row r="30015" spans="5:25">
      <c r="E30015" s="45"/>
      <c r="H30015" s="45"/>
      <c r="Q30015" s="38"/>
      <c r="Y30015" s="38"/>
    </row>
    <row r="30016" spans="5:25">
      <c r="E30016" s="45"/>
      <c r="H30016" s="45"/>
      <c r="Q30016" s="38"/>
      <c r="Y30016" s="38"/>
    </row>
    <row r="30017" spans="5:25">
      <c r="E30017" s="45"/>
      <c r="H30017" s="45"/>
      <c r="Q30017" s="38"/>
      <c r="Y30017" s="38"/>
    </row>
    <row r="30018" spans="5:25">
      <c r="E30018" s="45"/>
      <c r="H30018" s="45"/>
      <c r="Q30018" s="38"/>
      <c r="Y30018" s="38"/>
    </row>
    <row r="30019" spans="5:25">
      <c r="E30019" s="45"/>
      <c r="H30019" s="45"/>
      <c r="Q30019" s="38"/>
      <c r="Y30019" s="38"/>
    </row>
    <row r="30020" spans="5:25">
      <c r="E30020" s="45"/>
      <c r="H30020" s="45"/>
      <c r="Q30020" s="38"/>
      <c r="Y30020" s="38"/>
    </row>
    <row r="30021" spans="5:25">
      <c r="E30021" s="45"/>
      <c r="H30021" s="45"/>
      <c r="Q30021" s="38"/>
      <c r="Y30021" s="38"/>
    </row>
    <row r="30022" spans="5:25">
      <c r="E30022" s="45"/>
      <c r="H30022" s="45"/>
      <c r="Q30022" s="38"/>
      <c r="Y30022" s="38"/>
    </row>
    <row r="30023" spans="5:25">
      <c r="E30023" s="45"/>
      <c r="H30023" s="45"/>
      <c r="Q30023" s="38"/>
      <c r="Y30023" s="38"/>
    </row>
    <row r="30024" spans="5:25">
      <c r="E30024" s="45"/>
      <c r="H30024" s="45"/>
      <c r="Q30024" s="38"/>
      <c r="Y30024" s="38"/>
    </row>
    <row r="30025" spans="5:25">
      <c r="E30025" s="45"/>
      <c r="H30025" s="45"/>
      <c r="Q30025" s="38"/>
      <c r="Y30025" s="38"/>
    </row>
    <row r="30026" spans="5:25">
      <c r="E30026" s="45"/>
      <c r="H30026" s="45"/>
      <c r="Q30026" s="38"/>
      <c r="Y30026" s="38"/>
    </row>
    <row r="30027" spans="5:25">
      <c r="E30027" s="45"/>
      <c r="H30027" s="45"/>
      <c r="Q30027" s="38"/>
      <c r="Y30027" s="38"/>
    </row>
    <row r="30028" spans="5:25">
      <c r="E30028" s="45"/>
      <c r="H30028" s="45"/>
      <c r="Q30028" s="38"/>
      <c r="Y30028" s="38"/>
    </row>
    <row r="30029" spans="5:25">
      <c r="E30029" s="45"/>
      <c r="H30029" s="45"/>
      <c r="Q30029" s="38"/>
      <c r="Y30029" s="38"/>
    </row>
    <row r="30030" spans="5:25">
      <c r="E30030" s="45"/>
      <c r="H30030" s="45"/>
      <c r="Q30030" s="38"/>
      <c r="Y30030" s="38"/>
    </row>
    <row r="30031" spans="5:25">
      <c r="E30031" s="45"/>
      <c r="H30031" s="45"/>
      <c r="Q30031" s="38"/>
      <c r="Y30031" s="38"/>
    </row>
    <row r="30032" spans="5:25">
      <c r="E30032" s="45"/>
      <c r="H30032" s="45"/>
      <c r="Q30032" s="38"/>
      <c r="Y30032" s="38"/>
    </row>
    <row r="30033" spans="5:25">
      <c r="E30033" s="45"/>
      <c r="H30033" s="45"/>
      <c r="Q30033" s="38"/>
      <c r="Y30033" s="38"/>
    </row>
    <row r="30034" spans="5:25">
      <c r="E30034" s="45"/>
      <c r="H30034" s="45"/>
      <c r="Q30034" s="38"/>
      <c r="Y30034" s="38"/>
    </row>
    <row r="30035" spans="5:25">
      <c r="E30035" s="45"/>
      <c r="H30035" s="45"/>
      <c r="Q30035" s="38"/>
      <c r="Y30035" s="38"/>
    </row>
    <row r="30036" spans="5:25">
      <c r="E30036" s="45"/>
      <c r="H30036" s="45"/>
      <c r="Q30036" s="38"/>
      <c r="Y30036" s="38"/>
    </row>
    <row r="30037" spans="5:25">
      <c r="E30037" s="45"/>
      <c r="H30037" s="45"/>
      <c r="Q30037" s="38"/>
      <c r="Y30037" s="38"/>
    </row>
    <row r="30038" spans="5:25">
      <c r="E30038" s="45"/>
      <c r="H30038" s="45"/>
      <c r="Q30038" s="38"/>
      <c r="Y30038" s="38"/>
    </row>
    <row r="30039" spans="5:25">
      <c r="E30039" s="45"/>
      <c r="H30039" s="45"/>
      <c r="Q30039" s="38"/>
      <c r="Y30039" s="38"/>
    </row>
    <row r="30040" spans="5:25">
      <c r="E30040" s="45"/>
      <c r="H30040" s="45"/>
      <c r="Q30040" s="38"/>
      <c r="Y30040" s="38"/>
    </row>
    <row r="30041" spans="5:25">
      <c r="E30041" s="45"/>
      <c r="H30041" s="45"/>
      <c r="Q30041" s="38"/>
      <c r="Y30041" s="38"/>
    </row>
    <row r="30042" spans="5:25">
      <c r="E30042" s="45"/>
      <c r="H30042" s="45"/>
      <c r="Q30042" s="38"/>
      <c r="Y30042" s="38"/>
    </row>
    <row r="30043" spans="5:25">
      <c r="E30043" s="45"/>
      <c r="H30043" s="45"/>
      <c r="Q30043" s="38"/>
      <c r="Y30043" s="38"/>
    </row>
    <row r="30044" spans="5:25">
      <c r="E30044" s="45"/>
      <c r="H30044" s="45"/>
      <c r="Q30044" s="38"/>
      <c r="Y30044" s="38"/>
    </row>
    <row r="30045" spans="5:25">
      <c r="E30045" s="45"/>
      <c r="H30045" s="45"/>
      <c r="Q30045" s="38"/>
      <c r="Y30045" s="38"/>
    </row>
    <row r="30046" spans="5:25">
      <c r="E30046" s="45"/>
      <c r="H30046" s="45"/>
      <c r="Q30046" s="38"/>
      <c r="Y30046" s="38"/>
    </row>
    <row r="30047" spans="5:25">
      <c r="E30047" s="45"/>
      <c r="H30047" s="45"/>
      <c r="Q30047" s="38"/>
      <c r="Y30047" s="38"/>
    </row>
    <row r="30048" spans="5:25">
      <c r="E30048" s="45"/>
      <c r="H30048" s="45"/>
      <c r="Q30048" s="38"/>
      <c r="Y30048" s="38"/>
    </row>
    <row r="30049" spans="5:25">
      <c r="E30049" s="45"/>
      <c r="H30049" s="45"/>
      <c r="Q30049" s="38"/>
      <c r="Y30049" s="38"/>
    </row>
    <row r="30050" spans="5:25">
      <c r="E30050" s="45"/>
      <c r="H30050" s="45"/>
      <c r="Q30050" s="38"/>
      <c r="Y30050" s="38"/>
    </row>
    <row r="30051" spans="5:25">
      <c r="E30051" s="45"/>
      <c r="H30051" s="45"/>
      <c r="Q30051" s="38"/>
      <c r="Y30051" s="38"/>
    </row>
    <row r="30052" spans="5:25">
      <c r="E30052" s="45"/>
      <c r="H30052" s="45"/>
      <c r="Q30052" s="38"/>
      <c r="Y30052" s="38"/>
    </row>
    <row r="30053" spans="5:25">
      <c r="E30053" s="45"/>
      <c r="H30053" s="45"/>
      <c r="Q30053" s="38"/>
      <c r="Y30053" s="38"/>
    </row>
    <row r="30054" spans="5:25">
      <c r="E30054" s="45"/>
      <c r="H30054" s="45"/>
      <c r="Q30054" s="38"/>
      <c r="Y30054" s="38"/>
    </row>
    <row r="30055" spans="5:25">
      <c r="E30055" s="45"/>
      <c r="H30055" s="45"/>
      <c r="Q30055" s="38"/>
      <c r="Y30055" s="38"/>
    </row>
    <row r="30056" spans="5:25">
      <c r="E30056" s="45"/>
      <c r="H30056" s="45"/>
      <c r="Q30056" s="38"/>
      <c r="Y30056" s="38"/>
    </row>
    <row r="30057" spans="5:25">
      <c r="E30057" s="45"/>
      <c r="H30057" s="45"/>
      <c r="Q30057" s="38"/>
      <c r="Y30057" s="38"/>
    </row>
    <row r="30058" spans="5:25">
      <c r="E30058" s="45"/>
      <c r="H30058" s="45"/>
      <c r="Q30058" s="38"/>
      <c r="Y30058" s="38"/>
    </row>
    <row r="30059" spans="5:25">
      <c r="E30059" s="45"/>
      <c r="H30059" s="45"/>
      <c r="Q30059" s="38"/>
      <c r="Y30059" s="38"/>
    </row>
    <row r="30060" spans="5:25">
      <c r="E30060" s="45"/>
      <c r="H30060" s="45"/>
      <c r="Q30060" s="38"/>
      <c r="Y30060" s="38"/>
    </row>
    <row r="30061" spans="5:25">
      <c r="E30061" s="45"/>
      <c r="H30061" s="45"/>
      <c r="Q30061" s="38"/>
      <c r="Y30061" s="38"/>
    </row>
    <row r="30062" spans="5:25">
      <c r="E30062" s="45"/>
      <c r="H30062" s="45"/>
      <c r="Q30062" s="38"/>
      <c r="Y30062" s="38"/>
    </row>
    <row r="30063" spans="5:25">
      <c r="E30063" s="45"/>
      <c r="H30063" s="45"/>
      <c r="Q30063" s="38"/>
      <c r="Y30063" s="38"/>
    </row>
    <row r="30064" spans="5:25">
      <c r="E30064" s="45"/>
      <c r="H30064" s="45"/>
      <c r="Q30064" s="38"/>
      <c r="Y30064" s="38"/>
    </row>
    <row r="30065" spans="5:25">
      <c r="E30065" s="45"/>
      <c r="H30065" s="45"/>
      <c r="Q30065" s="38"/>
      <c r="Y30065" s="38"/>
    </row>
    <row r="30066" spans="5:25">
      <c r="E30066" s="45"/>
      <c r="H30066" s="45"/>
      <c r="Q30066" s="38"/>
      <c r="Y30066" s="38"/>
    </row>
    <row r="30067" spans="5:25">
      <c r="E30067" s="45"/>
      <c r="H30067" s="45"/>
      <c r="Q30067" s="38"/>
      <c r="Y30067" s="38"/>
    </row>
    <row r="30068" spans="5:25">
      <c r="E30068" s="45"/>
      <c r="H30068" s="45"/>
      <c r="Q30068" s="38"/>
      <c r="Y30068" s="38"/>
    </row>
    <row r="30069" spans="5:25">
      <c r="E30069" s="45"/>
      <c r="H30069" s="45"/>
      <c r="Q30069" s="38"/>
      <c r="Y30069" s="38"/>
    </row>
    <row r="30070" spans="5:25">
      <c r="E30070" s="45"/>
      <c r="H30070" s="45"/>
      <c r="Q30070" s="38"/>
      <c r="Y30070" s="38"/>
    </row>
    <row r="30071" spans="5:25">
      <c r="E30071" s="45"/>
      <c r="H30071" s="45"/>
      <c r="Q30071" s="38"/>
      <c r="Y30071" s="38"/>
    </row>
    <row r="30072" spans="5:25">
      <c r="E30072" s="45"/>
      <c r="H30072" s="45"/>
      <c r="Q30072" s="38"/>
      <c r="Y30072" s="38"/>
    </row>
    <row r="30073" spans="5:25">
      <c r="E30073" s="45"/>
      <c r="H30073" s="45"/>
      <c r="Q30073" s="38"/>
      <c r="Y30073" s="38"/>
    </row>
    <row r="30074" spans="5:25">
      <c r="E30074" s="45"/>
      <c r="H30074" s="45"/>
      <c r="Q30074" s="38"/>
      <c r="Y30074" s="38"/>
    </row>
    <row r="30075" spans="5:25">
      <c r="E30075" s="45"/>
      <c r="H30075" s="45"/>
      <c r="Q30075" s="38"/>
      <c r="Y30075" s="38"/>
    </row>
    <row r="30076" spans="5:25">
      <c r="E30076" s="45"/>
      <c r="H30076" s="45"/>
      <c r="Q30076" s="38"/>
      <c r="Y30076" s="38"/>
    </row>
    <row r="30077" spans="5:25">
      <c r="E30077" s="45"/>
      <c r="H30077" s="45"/>
      <c r="Q30077" s="38"/>
      <c r="Y30077" s="38"/>
    </row>
    <row r="30078" spans="5:25">
      <c r="E30078" s="45"/>
      <c r="H30078" s="45"/>
      <c r="Q30078" s="38"/>
      <c r="Y30078" s="38"/>
    </row>
    <row r="30079" spans="5:25">
      <c r="E30079" s="45"/>
      <c r="H30079" s="45"/>
      <c r="Q30079" s="38"/>
      <c r="Y30079" s="38"/>
    </row>
    <row r="30080" spans="5:25">
      <c r="E30080" s="45"/>
      <c r="H30080" s="45"/>
      <c r="Q30080" s="38"/>
      <c r="Y30080" s="38"/>
    </row>
    <row r="30081" spans="5:25">
      <c r="E30081" s="45"/>
      <c r="H30081" s="45"/>
      <c r="Q30081" s="38"/>
      <c r="Y30081" s="38"/>
    </row>
    <row r="30082" spans="5:25">
      <c r="E30082" s="45"/>
      <c r="H30082" s="45"/>
      <c r="Q30082" s="38"/>
      <c r="Y30082" s="38"/>
    </row>
    <row r="30083" spans="5:25">
      <c r="E30083" s="45"/>
      <c r="H30083" s="45"/>
      <c r="Q30083" s="38"/>
      <c r="Y30083" s="38"/>
    </row>
    <row r="30084" spans="5:25">
      <c r="E30084" s="45"/>
      <c r="H30084" s="45"/>
      <c r="Q30084" s="38"/>
      <c r="Y30084" s="38"/>
    </row>
    <row r="30085" spans="5:25">
      <c r="E30085" s="45"/>
      <c r="H30085" s="45"/>
      <c r="Q30085" s="38"/>
      <c r="Y30085" s="38"/>
    </row>
    <row r="30086" spans="5:25">
      <c r="E30086" s="45"/>
      <c r="H30086" s="45"/>
      <c r="Q30086" s="38"/>
      <c r="Y30086" s="38"/>
    </row>
    <row r="30087" spans="5:25">
      <c r="E30087" s="45"/>
      <c r="H30087" s="45"/>
      <c r="Q30087" s="38"/>
      <c r="Y30087" s="38"/>
    </row>
    <row r="30088" spans="5:25">
      <c r="E30088" s="45"/>
      <c r="H30088" s="45"/>
      <c r="Q30088" s="38"/>
      <c r="Y30088" s="38"/>
    </row>
    <row r="30089" spans="5:25">
      <c r="E30089" s="45"/>
      <c r="H30089" s="45"/>
      <c r="Q30089" s="38"/>
      <c r="Y30089" s="38"/>
    </row>
    <row r="30090" spans="5:25">
      <c r="E30090" s="45"/>
      <c r="H30090" s="45"/>
      <c r="Q30090" s="38"/>
      <c r="Y30090" s="38"/>
    </row>
    <row r="30091" spans="5:25">
      <c r="E30091" s="45"/>
      <c r="H30091" s="45"/>
      <c r="Q30091" s="38"/>
      <c r="Y30091" s="38"/>
    </row>
    <row r="30092" spans="5:25">
      <c r="E30092" s="45"/>
      <c r="H30092" s="45"/>
      <c r="Q30092" s="38"/>
      <c r="Y30092" s="38"/>
    </row>
    <row r="30093" spans="5:25">
      <c r="E30093" s="45"/>
      <c r="H30093" s="45"/>
      <c r="Q30093" s="38"/>
      <c r="Y30093" s="38"/>
    </row>
    <row r="30094" spans="5:25">
      <c r="E30094" s="45"/>
      <c r="H30094" s="45"/>
      <c r="Q30094" s="38"/>
      <c r="Y30094" s="38"/>
    </row>
    <row r="30095" spans="5:25">
      <c r="E30095" s="45"/>
      <c r="H30095" s="45"/>
      <c r="Q30095" s="38"/>
      <c r="Y30095" s="38"/>
    </row>
    <row r="30096" spans="5:25">
      <c r="E30096" s="45"/>
      <c r="H30096" s="45"/>
      <c r="Q30096" s="38"/>
      <c r="Y30096" s="38"/>
    </row>
    <row r="30097" spans="5:25">
      <c r="E30097" s="45"/>
      <c r="H30097" s="45"/>
      <c r="Q30097" s="38"/>
      <c r="Y30097" s="38"/>
    </row>
    <row r="30098" spans="5:25">
      <c r="E30098" s="45"/>
      <c r="H30098" s="45"/>
      <c r="Q30098" s="38"/>
      <c r="Y30098" s="38"/>
    </row>
    <row r="30099" spans="5:25">
      <c r="E30099" s="45"/>
      <c r="H30099" s="45"/>
      <c r="Q30099" s="38"/>
      <c r="Y30099" s="38"/>
    </row>
    <row r="30100" spans="5:25">
      <c r="E30100" s="45"/>
      <c r="H30100" s="45"/>
      <c r="Q30100" s="38"/>
      <c r="Y30100" s="38"/>
    </row>
    <row r="30101" spans="5:25">
      <c r="E30101" s="45"/>
      <c r="H30101" s="45"/>
      <c r="Q30101" s="38"/>
      <c r="Y30101" s="38"/>
    </row>
    <row r="30102" spans="5:25">
      <c r="E30102" s="45"/>
      <c r="H30102" s="45"/>
      <c r="Q30102" s="38"/>
      <c r="Y30102" s="38"/>
    </row>
    <row r="30103" spans="5:25">
      <c r="E30103" s="45"/>
      <c r="H30103" s="45"/>
      <c r="Q30103" s="38"/>
      <c r="Y30103" s="38"/>
    </row>
    <row r="30104" spans="5:25">
      <c r="E30104" s="45"/>
      <c r="H30104" s="45"/>
      <c r="Q30104" s="38"/>
      <c r="Y30104" s="38"/>
    </row>
    <row r="30105" spans="5:25">
      <c r="E30105" s="45"/>
      <c r="H30105" s="45"/>
      <c r="Q30105" s="38"/>
      <c r="Y30105" s="38"/>
    </row>
    <row r="30106" spans="5:25">
      <c r="E30106" s="45"/>
      <c r="H30106" s="45"/>
      <c r="Q30106" s="38"/>
      <c r="Y30106" s="38"/>
    </row>
    <row r="30107" spans="5:25">
      <c r="E30107" s="45"/>
      <c r="H30107" s="45"/>
      <c r="Q30107" s="38"/>
      <c r="Y30107" s="38"/>
    </row>
    <row r="30108" spans="5:25">
      <c r="E30108" s="45"/>
      <c r="H30108" s="45"/>
      <c r="Q30108" s="38"/>
      <c r="Y30108" s="38"/>
    </row>
    <row r="30109" spans="5:25">
      <c r="E30109" s="45"/>
      <c r="H30109" s="45"/>
      <c r="Q30109" s="38"/>
      <c r="Y30109" s="38"/>
    </row>
    <row r="30110" spans="5:25">
      <c r="E30110" s="45"/>
      <c r="H30110" s="45"/>
      <c r="Q30110" s="38"/>
      <c r="Y30110" s="38"/>
    </row>
    <row r="30111" spans="5:25">
      <c r="E30111" s="45"/>
      <c r="H30111" s="45"/>
      <c r="Q30111" s="38"/>
      <c r="Y30111" s="38"/>
    </row>
    <row r="30112" spans="5:25">
      <c r="E30112" s="45"/>
      <c r="H30112" s="45"/>
      <c r="Q30112" s="38"/>
      <c r="Y30112" s="38"/>
    </row>
    <row r="30113" spans="5:25">
      <c r="E30113" s="45"/>
      <c r="H30113" s="45"/>
      <c r="Q30113" s="38"/>
      <c r="Y30113" s="38"/>
    </row>
    <row r="30114" spans="5:25">
      <c r="E30114" s="45"/>
      <c r="H30114" s="45"/>
      <c r="Q30114" s="38"/>
      <c r="Y30114" s="38"/>
    </row>
    <row r="30115" spans="5:25">
      <c r="E30115" s="45"/>
      <c r="H30115" s="45"/>
      <c r="Q30115" s="38"/>
      <c r="Y30115" s="38"/>
    </row>
    <row r="30116" spans="5:25">
      <c r="E30116" s="45"/>
      <c r="H30116" s="45"/>
      <c r="Q30116" s="38"/>
      <c r="Y30116" s="38"/>
    </row>
    <row r="30117" spans="5:25">
      <c r="E30117" s="45"/>
      <c r="H30117" s="45"/>
      <c r="Q30117" s="38"/>
      <c r="Y30117" s="38"/>
    </row>
    <row r="30118" spans="5:25">
      <c r="E30118" s="45"/>
      <c r="H30118" s="45"/>
      <c r="Q30118" s="38"/>
      <c r="Y30118" s="38"/>
    </row>
    <row r="30119" spans="5:25">
      <c r="E30119" s="45"/>
      <c r="H30119" s="45"/>
      <c r="Q30119" s="38"/>
      <c r="Y30119" s="38"/>
    </row>
    <row r="30120" spans="5:25">
      <c r="E30120" s="45"/>
      <c r="H30120" s="45"/>
      <c r="Q30120" s="38"/>
      <c r="Y30120" s="38"/>
    </row>
    <row r="30121" spans="5:25">
      <c r="E30121" s="45"/>
      <c r="H30121" s="45"/>
      <c r="Q30121" s="38"/>
      <c r="Y30121" s="38"/>
    </row>
    <row r="30122" spans="5:25">
      <c r="E30122" s="45"/>
      <c r="H30122" s="45"/>
      <c r="Q30122" s="38"/>
      <c r="Y30122" s="38"/>
    </row>
    <row r="30123" spans="5:25">
      <c r="E30123" s="45"/>
      <c r="H30123" s="45"/>
      <c r="Q30123" s="38"/>
      <c r="Y30123" s="38"/>
    </row>
    <row r="30124" spans="5:25">
      <c r="E30124" s="45"/>
      <c r="H30124" s="45"/>
      <c r="Q30124" s="38"/>
      <c r="Y30124" s="38"/>
    </row>
    <row r="30125" spans="5:25">
      <c r="E30125" s="45"/>
      <c r="H30125" s="45"/>
      <c r="Q30125" s="38"/>
      <c r="Y30125" s="38"/>
    </row>
    <row r="30126" spans="5:25">
      <c r="E30126" s="45"/>
      <c r="H30126" s="45"/>
      <c r="Q30126" s="38"/>
      <c r="Y30126" s="38"/>
    </row>
    <row r="30127" spans="5:25">
      <c r="E30127" s="45"/>
      <c r="H30127" s="45"/>
      <c r="Q30127" s="38"/>
      <c r="Y30127" s="38"/>
    </row>
    <row r="30128" spans="5:25">
      <c r="E30128" s="45"/>
      <c r="H30128" s="45"/>
      <c r="Q30128" s="38"/>
      <c r="Y30128" s="38"/>
    </row>
    <row r="30129" spans="5:25">
      <c r="E30129" s="45"/>
      <c r="H30129" s="45"/>
      <c r="Q30129" s="38"/>
      <c r="Y30129" s="38"/>
    </row>
    <row r="30130" spans="5:25">
      <c r="E30130" s="45"/>
      <c r="H30130" s="45"/>
      <c r="Q30130" s="38"/>
      <c r="Y30130" s="38"/>
    </row>
    <row r="30131" spans="5:25">
      <c r="E30131" s="45"/>
      <c r="H30131" s="45"/>
      <c r="Q30131" s="38"/>
      <c r="Y30131" s="38"/>
    </row>
    <row r="30132" spans="5:25">
      <c r="E30132" s="45"/>
      <c r="H30132" s="45"/>
      <c r="Q30132" s="38"/>
      <c r="Y30132" s="38"/>
    </row>
    <row r="30133" spans="5:25">
      <c r="E30133" s="45"/>
      <c r="H30133" s="45"/>
      <c r="Q30133" s="38"/>
      <c r="Y30133" s="38"/>
    </row>
    <row r="30134" spans="5:25">
      <c r="E30134" s="45"/>
      <c r="H30134" s="45"/>
      <c r="Q30134" s="38"/>
      <c r="Y30134" s="38"/>
    </row>
    <row r="30135" spans="5:25">
      <c r="E30135" s="45"/>
      <c r="H30135" s="45"/>
      <c r="Q30135" s="38"/>
      <c r="Y30135" s="38"/>
    </row>
    <row r="30136" spans="5:25">
      <c r="E30136" s="45"/>
      <c r="H30136" s="45"/>
      <c r="Q30136" s="38"/>
      <c r="Y30136" s="38"/>
    </row>
    <row r="30137" spans="5:25">
      <c r="E30137" s="45"/>
      <c r="H30137" s="45"/>
      <c r="Q30137" s="38"/>
      <c r="Y30137" s="38"/>
    </row>
    <row r="30138" spans="5:25">
      <c r="E30138" s="45"/>
      <c r="H30138" s="45"/>
      <c r="Q30138" s="38"/>
      <c r="Y30138" s="38"/>
    </row>
    <row r="30139" spans="5:25">
      <c r="E30139" s="45"/>
      <c r="H30139" s="45"/>
      <c r="Q30139" s="38"/>
      <c r="Y30139" s="38"/>
    </row>
    <row r="30140" spans="5:25">
      <c r="E30140" s="45"/>
      <c r="H30140" s="45"/>
      <c r="Q30140" s="38"/>
      <c r="Y30140" s="38"/>
    </row>
    <row r="30141" spans="5:25">
      <c r="E30141" s="45"/>
      <c r="H30141" s="45"/>
      <c r="Q30141" s="38"/>
      <c r="Y30141" s="38"/>
    </row>
    <row r="30142" spans="5:25">
      <c r="E30142" s="45"/>
      <c r="H30142" s="45"/>
      <c r="Q30142" s="38"/>
      <c r="Y30142" s="38"/>
    </row>
    <row r="30143" spans="5:25">
      <c r="E30143" s="45"/>
      <c r="H30143" s="45"/>
      <c r="Q30143" s="38"/>
      <c r="Y30143" s="38"/>
    </row>
    <row r="30144" spans="5:25">
      <c r="E30144" s="45"/>
      <c r="H30144" s="45"/>
      <c r="Q30144" s="38"/>
      <c r="Y30144" s="38"/>
    </row>
    <row r="30145" spans="5:25">
      <c r="E30145" s="45"/>
      <c r="H30145" s="45"/>
      <c r="Q30145" s="38"/>
      <c r="Y30145" s="38"/>
    </row>
    <row r="30146" spans="5:25">
      <c r="E30146" s="45"/>
      <c r="H30146" s="45"/>
      <c r="Q30146" s="38"/>
      <c r="Y30146" s="38"/>
    </row>
    <row r="30147" spans="5:25">
      <c r="E30147" s="45"/>
      <c r="H30147" s="45"/>
      <c r="Q30147" s="38"/>
      <c r="Y30147" s="38"/>
    </row>
    <row r="30148" spans="5:25">
      <c r="E30148" s="45"/>
      <c r="H30148" s="45"/>
      <c r="Q30148" s="38"/>
      <c r="Y30148" s="38"/>
    </row>
    <row r="30149" spans="5:25">
      <c r="E30149" s="45"/>
      <c r="H30149" s="45"/>
      <c r="Q30149" s="38"/>
      <c r="Y30149" s="38"/>
    </row>
    <row r="30150" spans="5:25">
      <c r="E30150" s="45"/>
      <c r="H30150" s="45"/>
      <c r="Q30150" s="38"/>
      <c r="Y30150" s="38"/>
    </row>
    <row r="30151" spans="5:25">
      <c r="E30151" s="45"/>
      <c r="H30151" s="45"/>
      <c r="Q30151" s="38"/>
      <c r="Y30151" s="38"/>
    </row>
    <row r="30152" spans="5:25">
      <c r="E30152" s="45"/>
      <c r="H30152" s="45"/>
      <c r="Q30152" s="38"/>
      <c r="Y30152" s="38"/>
    </row>
    <row r="30153" spans="5:25">
      <c r="E30153" s="45"/>
      <c r="H30153" s="45"/>
      <c r="Q30153" s="38"/>
      <c r="Y30153" s="38"/>
    </row>
    <row r="30154" spans="5:25">
      <c r="E30154" s="45"/>
      <c r="H30154" s="45"/>
      <c r="Q30154" s="38"/>
      <c r="Y30154" s="38"/>
    </row>
    <row r="30155" spans="5:25">
      <c r="E30155" s="45"/>
      <c r="H30155" s="45"/>
      <c r="Q30155" s="38"/>
      <c r="Y30155" s="38"/>
    </row>
    <row r="30156" spans="5:25">
      <c r="E30156" s="45"/>
      <c r="H30156" s="45"/>
      <c r="Q30156" s="38"/>
      <c r="Y30156" s="38"/>
    </row>
    <row r="30157" spans="5:25">
      <c r="E30157" s="45"/>
      <c r="H30157" s="45"/>
      <c r="Q30157" s="38"/>
      <c r="Y30157" s="38"/>
    </row>
    <row r="30158" spans="5:25">
      <c r="E30158" s="45"/>
      <c r="H30158" s="45"/>
      <c r="Q30158" s="38"/>
      <c r="Y30158" s="38"/>
    </row>
    <row r="30159" spans="5:25">
      <c r="E30159" s="45"/>
      <c r="H30159" s="45"/>
      <c r="Q30159" s="38"/>
      <c r="Y30159" s="38"/>
    </row>
    <row r="30160" spans="5:25">
      <c r="E30160" s="45"/>
      <c r="H30160" s="45"/>
      <c r="Q30160" s="38"/>
      <c r="Y30160" s="38"/>
    </row>
    <row r="30161" spans="5:25">
      <c r="E30161" s="45"/>
      <c r="H30161" s="45"/>
      <c r="Q30161" s="38"/>
      <c r="Y30161" s="38"/>
    </row>
    <row r="30162" spans="5:25">
      <c r="E30162" s="45"/>
      <c r="H30162" s="45"/>
      <c r="Q30162" s="38"/>
      <c r="Y30162" s="38"/>
    </row>
    <row r="30163" spans="5:25">
      <c r="E30163" s="45"/>
      <c r="H30163" s="45"/>
      <c r="Q30163" s="38"/>
      <c r="Y30163" s="38"/>
    </row>
    <row r="30164" spans="5:25">
      <c r="E30164" s="45"/>
      <c r="H30164" s="45"/>
      <c r="Q30164" s="38"/>
      <c r="Y30164" s="38"/>
    </row>
    <row r="30165" spans="5:25">
      <c r="E30165" s="45"/>
      <c r="H30165" s="45"/>
      <c r="Q30165" s="38"/>
      <c r="Y30165" s="38"/>
    </row>
    <row r="30166" spans="5:25">
      <c r="E30166" s="45"/>
      <c r="H30166" s="45"/>
      <c r="Q30166" s="38"/>
      <c r="Y30166" s="38"/>
    </row>
    <row r="30167" spans="5:25">
      <c r="E30167" s="45"/>
      <c r="H30167" s="45"/>
      <c r="Q30167" s="38"/>
      <c r="Y30167" s="38"/>
    </row>
    <row r="30168" spans="5:25">
      <c r="E30168" s="45"/>
      <c r="H30168" s="45"/>
      <c r="Q30168" s="38"/>
      <c r="Y30168" s="38"/>
    </row>
    <row r="30169" spans="5:25">
      <c r="E30169" s="45"/>
      <c r="H30169" s="45"/>
      <c r="Q30169" s="38"/>
      <c r="Y30169" s="38"/>
    </row>
    <row r="30170" spans="5:25">
      <c r="E30170" s="45"/>
      <c r="H30170" s="45"/>
      <c r="Q30170" s="38"/>
      <c r="Y30170" s="38"/>
    </row>
    <row r="30171" spans="5:25">
      <c r="E30171" s="45"/>
      <c r="H30171" s="45"/>
      <c r="Q30171" s="38"/>
      <c r="Y30171" s="38"/>
    </row>
    <row r="30172" spans="5:25">
      <c r="E30172" s="45"/>
      <c r="H30172" s="45"/>
      <c r="Q30172" s="38"/>
      <c r="Y30172" s="38"/>
    </row>
    <row r="30173" spans="5:25">
      <c r="E30173" s="45"/>
      <c r="H30173" s="45"/>
      <c r="Q30173" s="38"/>
      <c r="Y30173" s="38"/>
    </row>
    <row r="30174" spans="5:25">
      <c r="E30174" s="45"/>
      <c r="H30174" s="45"/>
      <c r="Q30174" s="38"/>
      <c r="Y30174" s="38"/>
    </row>
    <row r="30175" spans="5:25">
      <c r="E30175" s="45"/>
      <c r="H30175" s="45"/>
      <c r="Q30175" s="38"/>
      <c r="Y30175" s="38"/>
    </row>
    <row r="30176" spans="5:25">
      <c r="E30176" s="45"/>
      <c r="H30176" s="45"/>
      <c r="Q30176" s="38"/>
      <c r="Y30176" s="38"/>
    </row>
    <row r="30177" spans="5:25">
      <c r="E30177" s="45"/>
      <c r="H30177" s="45"/>
      <c r="Q30177" s="38"/>
      <c r="Y30177" s="38"/>
    </row>
    <row r="30178" spans="5:25">
      <c r="E30178" s="45"/>
      <c r="H30178" s="45"/>
      <c r="Q30178" s="38"/>
      <c r="Y30178" s="38"/>
    </row>
    <row r="30179" spans="5:25">
      <c r="E30179" s="45"/>
      <c r="H30179" s="45"/>
      <c r="Q30179" s="38"/>
      <c r="Y30179" s="38"/>
    </row>
    <row r="30180" spans="5:25">
      <c r="E30180" s="45"/>
      <c r="H30180" s="45"/>
      <c r="Q30180" s="38"/>
      <c r="Y30180" s="38"/>
    </row>
    <row r="30181" spans="5:25">
      <c r="E30181" s="45"/>
      <c r="H30181" s="45"/>
      <c r="Q30181" s="38"/>
      <c r="Y30181" s="38"/>
    </row>
    <row r="30182" spans="5:25">
      <c r="E30182" s="45"/>
      <c r="H30182" s="45"/>
      <c r="Q30182" s="38"/>
      <c r="Y30182" s="38"/>
    </row>
    <row r="30183" spans="5:25">
      <c r="E30183" s="45"/>
      <c r="H30183" s="45"/>
      <c r="Q30183" s="38"/>
      <c r="Y30183" s="38"/>
    </row>
    <row r="30184" spans="5:25">
      <c r="E30184" s="45"/>
      <c r="H30184" s="45"/>
      <c r="Q30184" s="38"/>
      <c r="Y30184" s="38"/>
    </row>
    <row r="30185" spans="5:25">
      <c r="E30185" s="45"/>
      <c r="H30185" s="45"/>
      <c r="Q30185" s="38"/>
      <c r="Y30185" s="38"/>
    </row>
    <row r="30186" spans="5:25">
      <c r="E30186" s="45"/>
      <c r="H30186" s="45"/>
      <c r="Q30186" s="38"/>
      <c r="Y30186" s="38"/>
    </row>
    <row r="30187" spans="5:25">
      <c r="E30187" s="45"/>
      <c r="H30187" s="45"/>
      <c r="Q30187" s="38"/>
      <c r="Y30187" s="38"/>
    </row>
    <row r="30188" spans="5:25">
      <c r="E30188" s="45"/>
      <c r="H30188" s="45"/>
      <c r="Q30188" s="38"/>
      <c r="Y30188" s="38"/>
    </row>
    <row r="30189" spans="5:25">
      <c r="E30189" s="45"/>
      <c r="H30189" s="45"/>
      <c r="Q30189" s="38"/>
      <c r="Y30189" s="38"/>
    </row>
    <row r="30190" spans="5:25">
      <c r="E30190" s="45"/>
      <c r="H30190" s="45"/>
      <c r="Q30190" s="38"/>
      <c r="Y30190" s="38"/>
    </row>
    <row r="30191" spans="5:25">
      <c r="E30191" s="45"/>
      <c r="H30191" s="45"/>
      <c r="Q30191" s="38"/>
      <c r="Y30191" s="38"/>
    </row>
    <row r="30192" spans="5:25">
      <c r="E30192" s="45"/>
      <c r="H30192" s="45"/>
      <c r="Q30192" s="38"/>
      <c r="Y30192" s="38"/>
    </row>
    <row r="30193" spans="5:25">
      <c r="E30193" s="45"/>
      <c r="H30193" s="45"/>
      <c r="Q30193" s="38"/>
      <c r="Y30193" s="38"/>
    </row>
    <row r="30194" spans="5:25">
      <c r="E30194" s="45"/>
      <c r="H30194" s="45"/>
      <c r="Q30194" s="38"/>
      <c r="Y30194" s="38"/>
    </row>
    <row r="30195" spans="5:25">
      <c r="E30195" s="45"/>
      <c r="H30195" s="45"/>
      <c r="Q30195" s="38"/>
      <c r="Y30195" s="38"/>
    </row>
    <row r="30196" spans="5:25">
      <c r="E30196" s="45"/>
      <c r="H30196" s="45"/>
      <c r="Q30196" s="38"/>
      <c r="Y30196" s="38"/>
    </row>
    <row r="30197" spans="5:25">
      <c r="E30197" s="45"/>
      <c r="H30197" s="45"/>
      <c r="Q30197" s="38"/>
      <c r="Y30197" s="38"/>
    </row>
    <row r="30198" spans="5:25">
      <c r="E30198" s="45"/>
      <c r="H30198" s="45"/>
      <c r="Q30198" s="38"/>
      <c r="Y30198" s="38"/>
    </row>
    <row r="30199" spans="5:25">
      <c r="E30199" s="45"/>
      <c r="H30199" s="45"/>
      <c r="Q30199" s="38"/>
      <c r="Y30199" s="38"/>
    </row>
    <row r="30200" spans="5:25">
      <c r="E30200" s="45"/>
      <c r="H30200" s="45"/>
      <c r="Q30200" s="38"/>
      <c r="Y30200" s="38"/>
    </row>
    <row r="30201" spans="5:25">
      <c r="E30201" s="45"/>
      <c r="H30201" s="45"/>
      <c r="Q30201" s="38"/>
      <c r="Y30201" s="38"/>
    </row>
    <row r="30202" spans="5:25">
      <c r="E30202" s="45"/>
      <c r="H30202" s="45"/>
      <c r="Q30202" s="38"/>
      <c r="Y30202" s="38"/>
    </row>
    <row r="30203" spans="5:25">
      <c r="E30203" s="45"/>
      <c r="H30203" s="45"/>
      <c r="Q30203" s="38"/>
      <c r="Y30203" s="38"/>
    </row>
    <row r="30204" spans="5:25">
      <c r="E30204" s="45"/>
      <c r="H30204" s="45"/>
      <c r="Q30204" s="38"/>
      <c r="Y30204" s="38"/>
    </row>
    <row r="30205" spans="5:25">
      <c r="E30205" s="45"/>
      <c r="H30205" s="45"/>
      <c r="Q30205" s="38"/>
      <c r="Y30205" s="38"/>
    </row>
    <row r="30206" spans="5:25">
      <c r="E30206" s="45"/>
      <c r="H30206" s="45"/>
      <c r="Q30206" s="38"/>
      <c r="Y30206" s="38"/>
    </row>
    <row r="30207" spans="5:25">
      <c r="E30207" s="45"/>
      <c r="H30207" s="45"/>
      <c r="Q30207" s="38"/>
      <c r="Y30207" s="38"/>
    </row>
    <row r="30208" spans="5:25">
      <c r="E30208" s="45"/>
      <c r="H30208" s="45"/>
      <c r="Q30208" s="38"/>
      <c r="Y30208" s="38"/>
    </row>
    <row r="30209" spans="5:25">
      <c r="E30209" s="45"/>
      <c r="H30209" s="45"/>
      <c r="Q30209" s="38"/>
      <c r="Y30209" s="38"/>
    </row>
    <row r="30210" spans="5:25">
      <c r="E30210" s="45"/>
      <c r="H30210" s="45"/>
      <c r="Q30210" s="38"/>
      <c r="Y30210" s="38"/>
    </row>
    <row r="30211" spans="5:25">
      <c r="E30211" s="45"/>
      <c r="H30211" s="45"/>
      <c r="Q30211" s="38"/>
      <c r="Y30211" s="38"/>
    </row>
    <row r="30212" spans="5:25">
      <c r="E30212" s="45"/>
      <c r="H30212" s="45"/>
      <c r="Q30212" s="38"/>
      <c r="Y30212" s="38"/>
    </row>
    <row r="30213" spans="5:25">
      <c r="E30213" s="45"/>
      <c r="H30213" s="45"/>
      <c r="Q30213" s="38"/>
      <c r="Y30213" s="38"/>
    </row>
    <row r="30214" spans="5:25">
      <c r="E30214" s="45"/>
      <c r="H30214" s="45"/>
      <c r="Q30214" s="38"/>
      <c r="Y30214" s="38"/>
    </row>
    <row r="30215" spans="5:25">
      <c r="E30215" s="45"/>
      <c r="H30215" s="45"/>
      <c r="Q30215" s="38"/>
      <c r="Y30215" s="38"/>
    </row>
    <row r="30216" spans="5:25">
      <c r="E30216" s="45"/>
      <c r="H30216" s="45"/>
      <c r="Q30216" s="38"/>
      <c r="Y30216" s="38"/>
    </row>
    <row r="30217" spans="5:25">
      <c r="E30217" s="45"/>
      <c r="H30217" s="45"/>
      <c r="Q30217" s="38"/>
      <c r="Y30217" s="38"/>
    </row>
    <row r="30218" spans="5:25">
      <c r="E30218" s="45"/>
      <c r="H30218" s="45"/>
      <c r="Q30218" s="38"/>
      <c r="Y30218" s="38"/>
    </row>
    <row r="30219" spans="5:25">
      <c r="E30219" s="45"/>
      <c r="H30219" s="45"/>
      <c r="Q30219" s="38"/>
      <c r="Y30219" s="38"/>
    </row>
    <row r="30220" spans="5:25">
      <c r="E30220" s="45"/>
      <c r="H30220" s="45"/>
      <c r="Q30220" s="38"/>
      <c r="Y30220" s="38"/>
    </row>
    <row r="30221" spans="5:25">
      <c r="E30221" s="45"/>
      <c r="H30221" s="45"/>
      <c r="Q30221" s="38"/>
      <c r="Y30221" s="38"/>
    </row>
    <row r="30222" spans="5:25">
      <c r="E30222" s="45"/>
      <c r="H30222" s="45"/>
      <c r="Q30222" s="38"/>
      <c r="Y30222" s="38"/>
    </row>
    <row r="30223" spans="5:25">
      <c r="E30223" s="45"/>
      <c r="H30223" s="45"/>
      <c r="Q30223" s="38"/>
      <c r="Y30223" s="38"/>
    </row>
    <row r="30224" spans="5:25">
      <c r="E30224" s="45"/>
      <c r="H30224" s="45"/>
      <c r="Q30224" s="38"/>
      <c r="Y30224" s="38"/>
    </row>
    <row r="30225" spans="5:25">
      <c r="E30225" s="45"/>
      <c r="H30225" s="45"/>
      <c r="Q30225" s="38"/>
      <c r="Y30225" s="38"/>
    </row>
    <row r="30226" spans="5:25">
      <c r="E30226" s="45"/>
      <c r="H30226" s="45"/>
      <c r="Q30226" s="38"/>
      <c r="Y30226" s="38"/>
    </row>
    <row r="30227" spans="5:25">
      <c r="E30227" s="45"/>
      <c r="H30227" s="45"/>
      <c r="Q30227" s="38"/>
      <c r="Y30227" s="38"/>
    </row>
    <row r="30228" spans="5:25">
      <c r="E30228" s="45"/>
      <c r="H30228" s="45"/>
      <c r="Q30228" s="38"/>
      <c r="Y30228" s="38"/>
    </row>
    <row r="30229" spans="5:25">
      <c r="E30229" s="45"/>
      <c r="H30229" s="45"/>
      <c r="Q30229" s="38"/>
      <c r="Y30229" s="38"/>
    </row>
    <row r="30230" spans="5:25">
      <c r="E30230" s="45"/>
      <c r="H30230" s="45"/>
      <c r="Q30230" s="38"/>
      <c r="Y30230" s="38"/>
    </row>
    <row r="30231" spans="5:25">
      <c r="E30231" s="45"/>
      <c r="H30231" s="45"/>
      <c r="Q30231" s="38"/>
      <c r="Y30231" s="38"/>
    </row>
    <row r="30232" spans="5:25">
      <c r="E30232" s="45"/>
      <c r="H30232" s="45"/>
      <c r="Q30232" s="38"/>
      <c r="Y30232" s="38"/>
    </row>
    <row r="30233" spans="5:25">
      <c r="E30233" s="45"/>
      <c r="H30233" s="45"/>
      <c r="Q30233" s="38"/>
      <c r="Y30233" s="38"/>
    </row>
    <row r="30234" spans="5:25">
      <c r="E30234" s="45"/>
      <c r="H30234" s="45"/>
      <c r="Q30234" s="38"/>
      <c r="Y30234" s="38"/>
    </row>
    <row r="30235" spans="5:25">
      <c r="E30235" s="45"/>
      <c r="H30235" s="45"/>
      <c r="Q30235" s="38"/>
      <c r="Y30235" s="38"/>
    </row>
    <row r="30236" spans="5:25">
      <c r="E30236" s="45"/>
      <c r="H30236" s="45"/>
      <c r="Q30236" s="38"/>
      <c r="Y30236" s="38"/>
    </row>
    <row r="30237" spans="5:25">
      <c r="E30237" s="45"/>
      <c r="H30237" s="45"/>
      <c r="Q30237" s="38"/>
      <c r="Y30237" s="38"/>
    </row>
    <row r="30238" spans="5:25">
      <c r="E30238" s="45"/>
      <c r="H30238" s="45"/>
      <c r="Q30238" s="38"/>
      <c r="Y30238" s="38"/>
    </row>
    <row r="30239" spans="5:25">
      <c r="E30239" s="45"/>
      <c r="H30239" s="45"/>
      <c r="Q30239" s="38"/>
      <c r="Y30239" s="38"/>
    </row>
    <row r="30240" spans="5:25">
      <c r="E30240" s="45"/>
      <c r="H30240" s="45"/>
      <c r="Q30240" s="38"/>
      <c r="Y30240" s="38"/>
    </row>
    <row r="30241" spans="5:25">
      <c r="E30241" s="45"/>
      <c r="H30241" s="45"/>
      <c r="Q30241" s="38"/>
      <c r="Y30241" s="38"/>
    </row>
    <row r="30242" spans="5:25">
      <c r="E30242" s="45"/>
      <c r="H30242" s="45"/>
      <c r="Q30242" s="38"/>
      <c r="Y30242" s="38"/>
    </row>
    <row r="30243" spans="5:25">
      <c r="E30243" s="45"/>
      <c r="H30243" s="45"/>
      <c r="Q30243" s="38"/>
      <c r="Y30243" s="38"/>
    </row>
    <row r="30244" spans="5:25">
      <c r="E30244" s="45"/>
      <c r="H30244" s="45"/>
      <c r="Q30244" s="38"/>
      <c r="Y30244" s="38"/>
    </row>
    <row r="30245" spans="5:25">
      <c r="E30245" s="45"/>
      <c r="H30245" s="45"/>
      <c r="Q30245" s="38"/>
      <c r="Y30245" s="38"/>
    </row>
    <row r="30246" spans="5:25">
      <c r="E30246" s="45"/>
      <c r="H30246" s="45"/>
      <c r="Q30246" s="38"/>
      <c r="Y30246" s="38"/>
    </row>
    <row r="30247" spans="5:25">
      <c r="E30247" s="45"/>
      <c r="H30247" s="45"/>
      <c r="Q30247" s="38"/>
      <c r="Y30247" s="38"/>
    </row>
    <row r="30248" spans="5:25">
      <c r="E30248" s="45"/>
      <c r="H30248" s="45"/>
      <c r="Q30248" s="38"/>
      <c r="Y30248" s="38"/>
    </row>
    <row r="30249" spans="5:25">
      <c r="E30249" s="45"/>
      <c r="H30249" s="45"/>
      <c r="Q30249" s="38"/>
      <c r="Y30249" s="38"/>
    </row>
    <row r="30250" spans="5:25">
      <c r="E30250" s="45"/>
      <c r="H30250" s="45"/>
      <c r="Q30250" s="38"/>
      <c r="Y30250" s="38"/>
    </row>
    <row r="30251" spans="5:25">
      <c r="E30251" s="45"/>
      <c r="H30251" s="45"/>
      <c r="Q30251" s="38"/>
      <c r="Y30251" s="38"/>
    </row>
    <row r="30252" spans="5:25">
      <c r="E30252" s="45"/>
      <c r="H30252" s="45"/>
      <c r="Q30252" s="38"/>
      <c r="Y30252" s="38"/>
    </row>
    <row r="30253" spans="5:25">
      <c r="E30253" s="45"/>
      <c r="H30253" s="45"/>
      <c r="Q30253" s="38"/>
      <c r="Y30253" s="38"/>
    </row>
    <row r="30254" spans="5:25">
      <c r="E30254" s="45"/>
      <c r="H30254" s="45"/>
      <c r="Q30254" s="38"/>
      <c r="Y30254" s="38"/>
    </row>
    <row r="30255" spans="5:25">
      <c r="E30255" s="45"/>
      <c r="H30255" s="45"/>
      <c r="Q30255" s="38"/>
      <c r="Y30255" s="38"/>
    </row>
    <row r="30256" spans="5:25">
      <c r="E30256" s="45"/>
      <c r="H30256" s="45"/>
      <c r="Q30256" s="38"/>
      <c r="Y30256" s="38"/>
    </row>
    <row r="30257" spans="5:25">
      <c r="E30257" s="45"/>
      <c r="H30257" s="45"/>
      <c r="Q30257" s="38"/>
      <c r="Y30257" s="38"/>
    </row>
    <row r="30258" spans="5:25">
      <c r="E30258" s="45"/>
      <c r="H30258" s="45"/>
      <c r="Q30258" s="38"/>
      <c r="Y30258" s="38"/>
    </row>
    <row r="30259" spans="5:25">
      <c r="E30259" s="45"/>
      <c r="H30259" s="45"/>
      <c r="Q30259" s="38"/>
      <c r="Y30259" s="38"/>
    </row>
    <row r="30260" spans="5:25">
      <c r="E30260" s="45"/>
      <c r="H30260" s="45"/>
      <c r="Q30260" s="38"/>
      <c r="Y30260" s="38"/>
    </row>
    <row r="30261" spans="5:25">
      <c r="E30261" s="45"/>
      <c r="H30261" s="45"/>
      <c r="Q30261" s="38"/>
      <c r="Y30261" s="38"/>
    </row>
    <row r="30262" spans="5:25">
      <c r="E30262" s="45"/>
      <c r="H30262" s="45"/>
      <c r="Q30262" s="38"/>
      <c r="Y30262" s="38"/>
    </row>
    <row r="30263" spans="5:25">
      <c r="E30263" s="45"/>
      <c r="H30263" s="45"/>
      <c r="Q30263" s="38"/>
      <c r="Y30263" s="38"/>
    </row>
    <row r="30264" spans="5:25">
      <c r="E30264" s="45"/>
      <c r="H30264" s="45"/>
      <c r="Q30264" s="38"/>
      <c r="Y30264" s="38"/>
    </row>
    <row r="30265" spans="5:25">
      <c r="E30265" s="45"/>
      <c r="H30265" s="45"/>
      <c r="Q30265" s="38"/>
      <c r="Y30265" s="38"/>
    </row>
    <row r="30266" spans="5:25">
      <c r="E30266" s="45"/>
      <c r="H30266" s="45"/>
      <c r="Q30266" s="38"/>
      <c r="Y30266" s="38"/>
    </row>
    <row r="30267" spans="5:25">
      <c r="E30267" s="45"/>
      <c r="H30267" s="45"/>
      <c r="Q30267" s="38"/>
      <c r="Y30267" s="38"/>
    </row>
    <row r="30268" spans="5:25">
      <c r="E30268" s="45"/>
      <c r="H30268" s="45"/>
      <c r="Q30268" s="38"/>
      <c r="Y30268" s="38"/>
    </row>
    <row r="30269" spans="5:25">
      <c r="E30269" s="45"/>
      <c r="H30269" s="45"/>
      <c r="Q30269" s="38"/>
      <c r="Y30269" s="38"/>
    </row>
    <row r="30270" spans="5:25">
      <c r="E30270" s="45"/>
      <c r="H30270" s="45"/>
      <c r="Q30270" s="38"/>
      <c r="Y30270" s="38"/>
    </row>
    <row r="30271" spans="5:25">
      <c r="E30271" s="45"/>
      <c r="H30271" s="45"/>
      <c r="Q30271" s="38"/>
      <c r="Y30271" s="38"/>
    </row>
    <row r="30272" spans="5:25">
      <c r="E30272" s="45"/>
      <c r="H30272" s="45"/>
      <c r="Q30272" s="38"/>
      <c r="Y30272" s="38"/>
    </row>
    <row r="30273" spans="5:25">
      <c r="E30273" s="45"/>
      <c r="H30273" s="45"/>
      <c r="Q30273" s="38"/>
      <c r="Y30273" s="38"/>
    </row>
    <row r="30274" spans="5:25">
      <c r="E30274" s="45"/>
      <c r="H30274" s="45"/>
      <c r="Q30274" s="38"/>
      <c r="Y30274" s="38"/>
    </row>
    <row r="30275" spans="5:25">
      <c r="E30275" s="45"/>
      <c r="H30275" s="45"/>
      <c r="Q30275" s="38"/>
      <c r="Y30275" s="38"/>
    </row>
    <row r="30276" spans="5:25">
      <c r="E30276" s="45"/>
      <c r="H30276" s="45"/>
      <c r="Q30276" s="38"/>
      <c r="Y30276" s="38"/>
    </row>
    <row r="30277" spans="5:25">
      <c r="E30277" s="45"/>
      <c r="H30277" s="45"/>
      <c r="Q30277" s="38"/>
      <c r="Y30277" s="38"/>
    </row>
    <row r="30278" spans="5:25">
      <c r="E30278" s="45"/>
      <c r="H30278" s="45"/>
      <c r="Q30278" s="38"/>
      <c r="Y30278" s="38"/>
    </row>
    <row r="30279" spans="5:25">
      <c r="E30279" s="45"/>
      <c r="H30279" s="45"/>
      <c r="Q30279" s="38"/>
      <c r="Y30279" s="38"/>
    </row>
    <row r="30280" spans="5:25">
      <c r="E30280" s="45"/>
      <c r="H30280" s="45"/>
      <c r="Q30280" s="38"/>
      <c r="Y30280" s="38"/>
    </row>
    <row r="30281" spans="5:25">
      <c r="E30281" s="45"/>
      <c r="H30281" s="45"/>
      <c r="Q30281" s="38"/>
      <c r="Y30281" s="38"/>
    </row>
    <row r="30282" spans="5:25">
      <c r="E30282" s="45"/>
      <c r="H30282" s="45"/>
      <c r="Q30282" s="38"/>
      <c r="Y30282" s="38"/>
    </row>
    <row r="30283" spans="5:25">
      <c r="E30283" s="45"/>
      <c r="H30283" s="45"/>
      <c r="Q30283" s="38"/>
      <c r="Y30283" s="38"/>
    </row>
    <row r="30284" spans="5:25">
      <c r="E30284" s="45"/>
      <c r="H30284" s="45"/>
      <c r="Q30284" s="38"/>
      <c r="Y30284" s="38"/>
    </row>
    <row r="30285" spans="5:25">
      <c r="E30285" s="45"/>
      <c r="H30285" s="45"/>
      <c r="Q30285" s="38"/>
      <c r="Y30285" s="38"/>
    </row>
    <row r="30286" spans="5:25">
      <c r="E30286" s="45"/>
      <c r="H30286" s="45"/>
      <c r="Q30286" s="38"/>
      <c r="Y30286" s="38"/>
    </row>
    <row r="30287" spans="5:25">
      <c r="E30287" s="45"/>
      <c r="H30287" s="45"/>
      <c r="Q30287" s="38"/>
      <c r="Y30287" s="38"/>
    </row>
    <row r="30288" spans="5:25">
      <c r="E30288" s="45"/>
      <c r="H30288" s="45"/>
      <c r="Q30288" s="38"/>
      <c r="Y30288" s="38"/>
    </row>
    <row r="30289" spans="5:25">
      <c r="E30289" s="45"/>
      <c r="H30289" s="45"/>
      <c r="Q30289" s="38"/>
      <c r="Y30289" s="38"/>
    </row>
    <row r="30290" spans="5:25">
      <c r="E30290" s="45"/>
      <c r="H30290" s="45"/>
      <c r="Q30290" s="38"/>
      <c r="Y30290" s="38"/>
    </row>
    <row r="30291" spans="5:25">
      <c r="E30291" s="45"/>
      <c r="H30291" s="45"/>
      <c r="Q30291" s="38"/>
      <c r="Y30291" s="38"/>
    </row>
    <row r="30292" spans="5:25">
      <c r="E30292" s="45"/>
      <c r="H30292" s="45"/>
      <c r="Q30292" s="38"/>
      <c r="Y30292" s="38"/>
    </row>
    <row r="30293" spans="5:25">
      <c r="E30293" s="45"/>
      <c r="H30293" s="45"/>
      <c r="Q30293" s="38"/>
      <c r="Y30293" s="38"/>
    </row>
    <row r="30294" spans="5:25">
      <c r="E30294" s="45"/>
      <c r="H30294" s="45"/>
      <c r="Q30294" s="38"/>
      <c r="Y30294" s="38"/>
    </row>
    <row r="30295" spans="5:25">
      <c r="E30295" s="45"/>
      <c r="H30295" s="45"/>
      <c r="Q30295" s="38"/>
      <c r="Y30295" s="38"/>
    </row>
    <row r="30296" spans="5:25">
      <c r="E30296" s="45"/>
      <c r="H30296" s="45"/>
      <c r="Q30296" s="38"/>
      <c r="Y30296" s="38"/>
    </row>
    <row r="30297" spans="5:25">
      <c r="E30297" s="45"/>
      <c r="H30297" s="45"/>
      <c r="Q30297" s="38"/>
      <c r="Y30297" s="38"/>
    </row>
    <row r="30298" spans="5:25">
      <c r="E30298" s="45"/>
      <c r="H30298" s="45"/>
      <c r="Q30298" s="38"/>
      <c r="Y30298" s="38"/>
    </row>
    <row r="30299" spans="5:25">
      <c r="E30299" s="45"/>
      <c r="H30299" s="45"/>
      <c r="Q30299" s="38"/>
      <c r="Y30299" s="38"/>
    </row>
    <row r="30300" spans="5:25">
      <c r="E30300" s="45"/>
      <c r="H30300" s="45"/>
      <c r="Q30300" s="38"/>
      <c r="Y30300" s="38"/>
    </row>
    <row r="30301" spans="5:25">
      <c r="E30301" s="45"/>
      <c r="H30301" s="45"/>
      <c r="Q30301" s="38"/>
      <c r="Y30301" s="38"/>
    </row>
    <row r="30302" spans="5:25">
      <c r="E30302" s="45"/>
      <c r="H30302" s="45"/>
      <c r="Q30302" s="38"/>
      <c r="Y30302" s="38"/>
    </row>
    <row r="30303" spans="5:25">
      <c r="E30303" s="45"/>
      <c r="H30303" s="45"/>
      <c r="Q30303" s="38"/>
      <c r="Y30303" s="38"/>
    </row>
    <row r="30304" spans="5:25">
      <c r="E30304" s="45"/>
      <c r="H30304" s="45"/>
      <c r="Q30304" s="38"/>
      <c r="Y30304" s="38"/>
    </row>
    <row r="30305" spans="5:25">
      <c r="E30305" s="45"/>
      <c r="H30305" s="45"/>
      <c r="Q30305" s="38"/>
      <c r="Y30305" s="38"/>
    </row>
    <row r="30306" spans="5:25">
      <c r="E30306" s="45"/>
      <c r="H30306" s="45"/>
      <c r="Q30306" s="38"/>
      <c r="Y30306" s="38"/>
    </row>
    <row r="30307" spans="5:25">
      <c r="E30307" s="45"/>
      <c r="H30307" s="45"/>
      <c r="Q30307" s="38"/>
      <c r="Y30307" s="38"/>
    </row>
    <row r="30308" spans="5:25">
      <c r="E30308" s="45"/>
      <c r="H30308" s="45"/>
      <c r="Q30308" s="38"/>
      <c r="Y30308" s="38"/>
    </row>
    <row r="30309" spans="5:25">
      <c r="E30309" s="45"/>
      <c r="H30309" s="45"/>
      <c r="Q30309" s="38"/>
      <c r="Y30309" s="38"/>
    </row>
    <row r="30310" spans="5:25">
      <c r="E30310" s="45"/>
      <c r="H30310" s="45"/>
      <c r="Q30310" s="38"/>
      <c r="Y30310" s="38"/>
    </row>
    <row r="30311" spans="5:25">
      <c r="E30311" s="45"/>
      <c r="H30311" s="45"/>
      <c r="Q30311" s="38"/>
      <c r="Y30311" s="38"/>
    </row>
    <row r="30312" spans="5:25">
      <c r="E30312" s="45"/>
      <c r="H30312" s="45"/>
      <c r="Q30312" s="38"/>
      <c r="Y30312" s="38"/>
    </row>
    <row r="30313" spans="5:25">
      <c r="E30313" s="45"/>
      <c r="H30313" s="45"/>
      <c r="Q30313" s="38"/>
      <c r="Y30313" s="38"/>
    </row>
    <row r="30314" spans="5:25">
      <c r="E30314" s="45"/>
      <c r="H30314" s="45"/>
      <c r="Q30314" s="38"/>
      <c r="Y30314" s="38"/>
    </row>
    <row r="30315" spans="5:25">
      <c r="E30315" s="45"/>
      <c r="H30315" s="45"/>
      <c r="Q30315" s="38"/>
      <c r="Y30315" s="38"/>
    </row>
    <row r="30316" spans="5:25">
      <c r="E30316" s="45"/>
      <c r="H30316" s="45"/>
      <c r="Q30316" s="38"/>
      <c r="Y30316" s="38"/>
    </row>
    <row r="30317" spans="5:25">
      <c r="E30317" s="45"/>
      <c r="H30317" s="45"/>
      <c r="Q30317" s="38"/>
      <c r="Y30317" s="38"/>
    </row>
    <row r="30318" spans="5:25">
      <c r="E30318" s="45"/>
      <c r="H30318" s="45"/>
      <c r="Q30318" s="38"/>
      <c r="Y30318" s="38"/>
    </row>
    <row r="30319" spans="5:25">
      <c r="E30319" s="45"/>
      <c r="H30319" s="45"/>
      <c r="Q30319" s="38"/>
      <c r="Y30319" s="38"/>
    </row>
    <row r="30320" spans="5:25">
      <c r="E30320" s="45"/>
      <c r="H30320" s="45"/>
      <c r="Q30320" s="38"/>
      <c r="Y30320" s="38"/>
    </row>
    <row r="30321" spans="5:25">
      <c r="E30321" s="45"/>
      <c r="H30321" s="45"/>
      <c r="Q30321" s="38"/>
      <c r="Y30321" s="38"/>
    </row>
    <row r="30322" spans="5:25">
      <c r="E30322" s="45"/>
      <c r="H30322" s="45"/>
      <c r="Q30322" s="38"/>
      <c r="Y30322" s="38"/>
    </row>
    <row r="30323" spans="5:25">
      <c r="E30323" s="45"/>
      <c r="H30323" s="45"/>
      <c r="Q30323" s="38"/>
      <c r="Y30323" s="38"/>
    </row>
    <row r="30324" spans="5:25">
      <c r="E30324" s="45"/>
      <c r="H30324" s="45"/>
      <c r="Q30324" s="38"/>
      <c r="Y30324" s="38"/>
    </row>
    <row r="30325" spans="5:25">
      <c r="E30325" s="45"/>
      <c r="H30325" s="45"/>
      <c r="Q30325" s="38"/>
      <c r="Y30325" s="38"/>
    </row>
    <row r="30326" spans="5:25">
      <c r="E30326" s="45"/>
      <c r="H30326" s="45"/>
      <c r="Q30326" s="38"/>
      <c r="Y30326" s="38"/>
    </row>
    <row r="30327" spans="5:25">
      <c r="E30327" s="45"/>
      <c r="H30327" s="45"/>
      <c r="Q30327" s="38"/>
      <c r="Y30327" s="38"/>
    </row>
    <row r="30328" spans="5:25">
      <c r="E30328" s="45"/>
      <c r="H30328" s="45"/>
      <c r="Q30328" s="38"/>
      <c r="Y30328" s="38"/>
    </row>
    <row r="30329" spans="5:25">
      <c r="E30329" s="45"/>
      <c r="H30329" s="45"/>
      <c r="Q30329" s="38"/>
      <c r="Y30329" s="38"/>
    </row>
    <row r="30330" spans="5:25">
      <c r="E30330" s="45"/>
      <c r="H30330" s="45"/>
      <c r="Q30330" s="38"/>
      <c r="Y30330" s="38"/>
    </row>
    <row r="30331" spans="5:25">
      <c r="E30331" s="45"/>
      <c r="H30331" s="45"/>
      <c r="Q30331" s="38"/>
      <c r="Y30331" s="38"/>
    </row>
    <row r="30332" spans="5:25">
      <c r="E30332" s="45"/>
      <c r="H30332" s="45"/>
      <c r="Q30332" s="38"/>
      <c r="Y30332" s="38"/>
    </row>
    <row r="30333" spans="5:25">
      <c r="E30333" s="45"/>
      <c r="H30333" s="45"/>
      <c r="Q30333" s="38"/>
      <c r="Y30333" s="38"/>
    </row>
    <row r="30334" spans="5:25">
      <c r="E30334" s="45"/>
      <c r="H30334" s="45"/>
      <c r="Q30334" s="38"/>
      <c r="Y30334" s="38"/>
    </row>
    <row r="30335" spans="5:25">
      <c r="E30335" s="45"/>
      <c r="H30335" s="45"/>
      <c r="Q30335" s="38"/>
      <c r="Y30335" s="38"/>
    </row>
    <row r="30336" spans="5:25">
      <c r="E30336" s="45"/>
      <c r="H30336" s="45"/>
      <c r="Q30336" s="38"/>
      <c r="Y30336" s="38"/>
    </row>
    <row r="30337" spans="5:25">
      <c r="E30337" s="45"/>
      <c r="H30337" s="45"/>
      <c r="Q30337" s="38"/>
      <c r="Y30337" s="38"/>
    </row>
    <row r="30338" spans="5:25">
      <c r="E30338" s="45"/>
      <c r="H30338" s="45"/>
      <c r="Q30338" s="38"/>
      <c r="Y30338" s="38"/>
    </row>
    <row r="30339" spans="5:25">
      <c r="E30339" s="45"/>
      <c r="H30339" s="45"/>
      <c r="Q30339" s="38"/>
      <c r="Y30339" s="38"/>
    </row>
    <row r="30340" spans="5:25">
      <c r="E30340" s="45"/>
      <c r="H30340" s="45"/>
      <c r="Q30340" s="38"/>
      <c r="Y30340" s="38"/>
    </row>
    <row r="30341" spans="5:25">
      <c r="E30341" s="45"/>
      <c r="H30341" s="45"/>
      <c r="Q30341" s="38"/>
      <c r="Y30341" s="38"/>
    </row>
    <row r="30342" spans="5:25">
      <c r="E30342" s="45"/>
      <c r="H30342" s="45"/>
      <c r="Q30342" s="38"/>
      <c r="Y30342" s="38"/>
    </row>
    <row r="30343" spans="5:25">
      <c r="E30343" s="45"/>
      <c r="H30343" s="45"/>
      <c r="Q30343" s="38"/>
      <c r="Y30343" s="38"/>
    </row>
    <row r="30344" spans="5:25">
      <c r="E30344" s="45"/>
      <c r="H30344" s="45"/>
      <c r="Q30344" s="38"/>
      <c r="Y30344" s="38"/>
    </row>
    <row r="30345" spans="5:25">
      <c r="E30345" s="45"/>
      <c r="H30345" s="45"/>
      <c r="Q30345" s="38"/>
      <c r="Y30345" s="38"/>
    </row>
    <row r="30346" spans="5:25">
      <c r="E30346" s="45"/>
      <c r="H30346" s="45"/>
      <c r="Q30346" s="38"/>
      <c r="Y30346" s="38"/>
    </row>
    <row r="30347" spans="5:25">
      <c r="E30347" s="45"/>
      <c r="H30347" s="45"/>
      <c r="Q30347" s="38"/>
      <c r="Y30347" s="38"/>
    </row>
    <row r="30348" spans="5:25">
      <c r="E30348" s="45"/>
      <c r="H30348" s="45"/>
      <c r="Q30348" s="38"/>
      <c r="Y30348" s="38"/>
    </row>
    <row r="30349" spans="5:25">
      <c r="E30349" s="45"/>
      <c r="H30349" s="45"/>
      <c r="Q30349" s="38"/>
      <c r="Y30349" s="38"/>
    </row>
    <row r="30350" spans="5:25">
      <c r="E30350" s="45"/>
      <c r="H30350" s="45"/>
      <c r="Q30350" s="38"/>
      <c r="Y30350" s="38"/>
    </row>
    <row r="30351" spans="5:25">
      <c r="E30351" s="45"/>
      <c r="H30351" s="45"/>
      <c r="Q30351" s="38"/>
      <c r="Y30351" s="38"/>
    </row>
    <row r="30352" spans="5:25">
      <c r="E30352" s="45"/>
      <c r="H30352" s="45"/>
      <c r="Q30352" s="38"/>
      <c r="Y30352" s="38"/>
    </row>
    <row r="30353" spans="5:25">
      <c r="E30353" s="45"/>
      <c r="H30353" s="45"/>
      <c r="Q30353" s="38"/>
      <c r="Y30353" s="38"/>
    </row>
    <row r="30354" spans="5:25">
      <c r="E30354" s="45"/>
      <c r="H30354" s="45"/>
      <c r="Q30354" s="38"/>
      <c r="Y30354" s="38"/>
    </row>
    <row r="30355" spans="5:25">
      <c r="E30355" s="45"/>
      <c r="H30355" s="45"/>
      <c r="Q30355" s="38"/>
      <c r="Y30355" s="38"/>
    </row>
    <row r="30356" spans="5:25">
      <c r="E30356" s="45"/>
      <c r="H30356" s="45"/>
      <c r="Q30356" s="38"/>
      <c r="Y30356" s="38"/>
    </row>
    <row r="30357" spans="5:25">
      <c r="E30357" s="45"/>
      <c r="H30357" s="45"/>
      <c r="Q30357" s="38"/>
      <c r="Y30357" s="38"/>
    </row>
    <row r="30358" spans="5:25">
      <c r="E30358" s="45"/>
      <c r="H30358" s="45"/>
      <c r="Q30358" s="38"/>
      <c r="Y30358" s="38"/>
    </row>
    <row r="30359" spans="5:25">
      <c r="E30359" s="45"/>
      <c r="H30359" s="45"/>
      <c r="Q30359" s="38"/>
      <c r="Y30359" s="38"/>
    </row>
    <row r="30360" spans="5:25">
      <c r="E30360" s="45"/>
      <c r="H30360" s="45"/>
      <c r="Q30360" s="38"/>
      <c r="Y30360" s="38"/>
    </row>
    <row r="30361" spans="5:25">
      <c r="E30361" s="45"/>
      <c r="H30361" s="45"/>
      <c r="Q30361" s="38"/>
      <c r="Y30361" s="38"/>
    </row>
    <row r="30362" spans="5:25">
      <c r="E30362" s="45"/>
      <c r="H30362" s="45"/>
      <c r="Q30362" s="38"/>
      <c r="Y30362" s="38"/>
    </row>
    <row r="30363" spans="5:25">
      <c r="E30363" s="45"/>
      <c r="H30363" s="45"/>
      <c r="Q30363" s="38"/>
      <c r="Y30363" s="38"/>
    </row>
    <row r="30364" spans="5:25">
      <c r="E30364" s="45"/>
      <c r="H30364" s="45"/>
      <c r="Q30364" s="38"/>
      <c r="Y30364" s="38"/>
    </row>
    <row r="30365" spans="5:25">
      <c r="E30365" s="45"/>
      <c r="H30365" s="45"/>
      <c r="Q30365" s="38"/>
      <c r="Y30365" s="38"/>
    </row>
    <row r="30366" spans="5:25">
      <c r="E30366" s="45"/>
      <c r="H30366" s="45"/>
      <c r="Q30366" s="38"/>
      <c r="Y30366" s="38"/>
    </row>
    <row r="30367" spans="5:25">
      <c r="E30367" s="45"/>
      <c r="H30367" s="45"/>
      <c r="Q30367" s="38"/>
      <c r="Y30367" s="38"/>
    </row>
    <row r="30368" spans="5:25">
      <c r="E30368" s="45"/>
      <c r="H30368" s="45"/>
      <c r="Q30368" s="38"/>
      <c r="Y30368" s="38"/>
    </row>
    <row r="30369" spans="5:25">
      <c r="E30369" s="45"/>
      <c r="H30369" s="45"/>
      <c r="Q30369" s="38"/>
      <c r="Y30369" s="38"/>
    </row>
    <row r="30370" spans="5:25">
      <c r="E30370" s="45"/>
      <c r="H30370" s="45"/>
      <c r="Q30370" s="38"/>
      <c r="Y30370" s="38"/>
    </row>
    <row r="30371" spans="5:25">
      <c r="E30371" s="45"/>
      <c r="H30371" s="45"/>
      <c r="Q30371" s="38"/>
      <c r="Y30371" s="38"/>
    </row>
    <row r="30372" spans="5:25">
      <c r="E30372" s="45"/>
      <c r="H30372" s="45"/>
      <c r="Q30372" s="38"/>
      <c r="Y30372" s="38"/>
    </row>
    <row r="30373" spans="5:25">
      <c r="E30373" s="45"/>
      <c r="H30373" s="45"/>
      <c r="Q30373" s="38"/>
      <c r="Y30373" s="38"/>
    </row>
    <row r="30374" spans="5:25">
      <c r="E30374" s="45"/>
      <c r="H30374" s="45"/>
      <c r="Q30374" s="38"/>
      <c r="Y30374" s="38"/>
    </row>
    <row r="30375" spans="5:25">
      <c r="E30375" s="45"/>
      <c r="H30375" s="45"/>
      <c r="Q30375" s="38"/>
      <c r="Y30375" s="38"/>
    </row>
    <row r="30376" spans="5:25">
      <c r="E30376" s="45"/>
      <c r="H30376" s="45"/>
      <c r="Q30376" s="38"/>
      <c r="Y30376" s="38"/>
    </row>
    <row r="30377" spans="5:25">
      <c r="E30377" s="45"/>
      <c r="H30377" s="45"/>
      <c r="Q30377" s="38"/>
      <c r="Y30377" s="38"/>
    </row>
    <row r="30378" spans="5:25">
      <c r="E30378" s="45"/>
      <c r="H30378" s="45"/>
      <c r="Q30378" s="38"/>
      <c r="Y30378" s="38"/>
    </row>
    <row r="30379" spans="5:25">
      <c r="E30379" s="45"/>
      <c r="H30379" s="45"/>
      <c r="Q30379" s="38"/>
      <c r="Y30379" s="38"/>
    </row>
    <row r="30380" spans="5:25">
      <c r="E30380" s="45"/>
      <c r="H30380" s="45"/>
      <c r="Q30380" s="38"/>
      <c r="Y30380" s="38"/>
    </row>
    <row r="30381" spans="5:25">
      <c r="E30381" s="45"/>
      <c r="H30381" s="45"/>
      <c r="Q30381" s="38"/>
      <c r="Y30381" s="38"/>
    </row>
    <row r="30382" spans="5:25">
      <c r="E30382" s="45"/>
      <c r="H30382" s="45"/>
      <c r="Q30382" s="38"/>
      <c r="Y30382" s="38"/>
    </row>
    <row r="30383" spans="5:25">
      <c r="E30383" s="45"/>
      <c r="H30383" s="45"/>
      <c r="Q30383" s="38"/>
      <c r="Y30383" s="38"/>
    </row>
    <row r="30384" spans="5:25">
      <c r="E30384" s="45"/>
      <c r="H30384" s="45"/>
      <c r="Q30384" s="38"/>
      <c r="Y30384" s="38"/>
    </row>
    <row r="30385" spans="5:25">
      <c r="E30385" s="45"/>
      <c r="H30385" s="45"/>
      <c r="Q30385" s="38"/>
      <c r="Y30385" s="38"/>
    </row>
    <row r="30386" spans="5:25">
      <c r="E30386" s="45"/>
      <c r="H30386" s="45"/>
      <c r="Q30386" s="38"/>
      <c r="Y30386" s="38"/>
    </row>
    <row r="30387" spans="5:25">
      <c r="E30387" s="45"/>
      <c r="H30387" s="45"/>
      <c r="Q30387" s="38"/>
      <c r="Y30387" s="38"/>
    </row>
    <row r="30388" spans="5:25">
      <c r="E30388" s="45"/>
      <c r="H30388" s="45"/>
      <c r="Q30388" s="38"/>
      <c r="Y30388" s="38"/>
    </row>
    <row r="30389" spans="5:25">
      <c r="E30389" s="45"/>
      <c r="H30389" s="45"/>
      <c r="Q30389" s="38"/>
      <c r="Y30389" s="38"/>
    </row>
    <row r="30390" spans="5:25">
      <c r="E30390" s="45"/>
      <c r="H30390" s="45"/>
      <c r="Q30390" s="38"/>
      <c r="Y30390" s="38"/>
    </row>
    <row r="30391" spans="5:25">
      <c r="E30391" s="45"/>
      <c r="H30391" s="45"/>
      <c r="Q30391" s="38"/>
      <c r="Y30391" s="38"/>
    </row>
    <row r="30392" spans="5:25">
      <c r="E30392" s="45"/>
      <c r="H30392" s="45"/>
      <c r="Q30392" s="38"/>
      <c r="Y30392" s="38"/>
    </row>
    <row r="30393" spans="5:25">
      <c r="E30393" s="45"/>
      <c r="H30393" s="45"/>
      <c r="Q30393" s="38"/>
      <c r="Y30393" s="38"/>
    </row>
    <row r="30394" spans="5:25">
      <c r="E30394" s="45"/>
      <c r="H30394" s="45"/>
      <c r="Q30394" s="38"/>
      <c r="Y30394" s="38"/>
    </row>
    <row r="30395" spans="5:25">
      <c r="E30395" s="45"/>
      <c r="H30395" s="45"/>
      <c r="Q30395" s="38"/>
      <c r="Y30395" s="38"/>
    </row>
    <row r="30396" spans="5:25">
      <c r="E30396" s="45"/>
      <c r="H30396" s="45"/>
      <c r="Q30396" s="38"/>
      <c r="Y30396" s="38"/>
    </row>
    <row r="30397" spans="5:25">
      <c r="E30397" s="45"/>
      <c r="H30397" s="45"/>
      <c r="Q30397" s="38"/>
      <c r="Y30397" s="38"/>
    </row>
    <row r="30398" spans="5:25">
      <c r="E30398" s="45"/>
      <c r="H30398" s="45"/>
      <c r="Q30398" s="38"/>
      <c r="Y30398" s="38"/>
    </row>
    <row r="30399" spans="5:25">
      <c r="E30399" s="45"/>
      <c r="H30399" s="45"/>
      <c r="Q30399" s="38"/>
      <c r="Y30399" s="38"/>
    </row>
    <row r="30400" spans="5:25">
      <c r="E30400" s="45"/>
      <c r="H30400" s="45"/>
      <c r="Q30400" s="38"/>
      <c r="Y30400" s="38"/>
    </row>
    <row r="30401" spans="5:25">
      <c r="E30401" s="45"/>
      <c r="H30401" s="45"/>
      <c r="Q30401" s="38"/>
      <c r="Y30401" s="38"/>
    </row>
    <row r="30402" spans="5:25">
      <c r="E30402" s="45"/>
      <c r="H30402" s="45"/>
      <c r="Q30402" s="38"/>
      <c r="Y30402" s="38"/>
    </row>
    <row r="30403" spans="5:25">
      <c r="E30403" s="45"/>
      <c r="H30403" s="45"/>
      <c r="Q30403" s="38"/>
      <c r="Y30403" s="38"/>
    </row>
    <row r="30404" spans="5:25">
      <c r="E30404" s="45"/>
      <c r="H30404" s="45"/>
      <c r="Q30404" s="38"/>
      <c r="Y30404" s="38"/>
    </row>
    <row r="30405" spans="5:25">
      <c r="E30405" s="45"/>
      <c r="H30405" s="45"/>
      <c r="Q30405" s="38"/>
      <c r="Y30405" s="38"/>
    </row>
    <row r="30406" spans="5:25">
      <c r="E30406" s="45"/>
      <c r="H30406" s="45"/>
      <c r="Q30406" s="38"/>
      <c r="Y30406" s="38"/>
    </row>
    <row r="30407" spans="5:25">
      <c r="E30407" s="45"/>
      <c r="H30407" s="45"/>
      <c r="Q30407" s="38"/>
      <c r="Y30407" s="38"/>
    </row>
    <row r="30408" spans="5:25">
      <c r="E30408" s="45"/>
      <c r="H30408" s="45"/>
      <c r="Q30408" s="38"/>
      <c r="Y30408" s="38"/>
    </row>
    <row r="30409" spans="5:25">
      <c r="E30409" s="45"/>
      <c r="H30409" s="45"/>
      <c r="Q30409" s="38"/>
      <c r="Y30409" s="38"/>
    </row>
    <row r="30410" spans="5:25">
      <c r="E30410" s="45"/>
      <c r="H30410" s="45"/>
      <c r="Q30410" s="38"/>
      <c r="Y30410" s="38"/>
    </row>
    <row r="30411" spans="5:25">
      <c r="E30411" s="45"/>
      <c r="H30411" s="45"/>
      <c r="Q30411" s="38"/>
      <c r="Y30411" s="38"/>
    </row>
    <row r="30412" spans="5:25">
      <c r="E30412" s="45"/>
      <c r="H30412" s="45"/>
      <c r="Q30412" s="38"/>
      <c r="Y30412" s="38"/>
    </row>
    <row r="30413" spans="5:25">
      <c r="E30413" s="45"/>
      <c r="H30413" s="45"/>
      <c r="Q30413" s="38"/>
      <c r="Y30413" s="38"/>
    </row>
    <row r="30414" spans="5:25">
      <c r="E30414" s="45"/>
      <c r="H30414" s="45"/>
      <c r="Q30414" s="38"/>
      <c r="Y30414" s="38"/>
    </row>
    <row r="30415" spans="5:25">
      <c r="E30415" s="45"/>
      <c r="H30415" s="45"/>
      <c r="Q30415" s="38"/>
      <c r="Y30415" s="38"/>
    </row>
    <row r="30416" spans="5:25">
      <c r="E30416" s="45"/>
      <c r="H30416" s="45"/>
      <c r="Q30416" s="38"/>
      <c r="Y30416" s="38"/>
    </row>
    <row r="30417" spans="5:25">
      <c r="E30417" s="45"/>
      <c r="H30417" s="45"/>
      <c r="Q30417" s="38"/>
      <c r="Y30417" s="38"/>
    </row>
    <row r="30418" spans="5:25">
      <c r="E30418" s="45"/>
      <c r="H30418" s="45"/>
      <c r="Q30418" s="38"/>
      <c r="Y30418" s="38"/>
    </row>
    <row r="30419" spans="5:25">
      <c r="E30419" s="45"/>
      <c r="H30419" s="45"/>
      <c r="Q30419" s="38"/>
      <c r="Y30419" s="38"/>
    </row>
    <row r="30420" spans="5:25">
      <c r="E30420" s="45"/>
      <c r="H30420" s="45"/>
      <c r="Q30420" s="38"/>
      <c r="Y30420" s="38"/>
    </row>
    <row r="30421" spans="5:25">
      <c r="E30421" s="45"/>
      <c r="H30421" s="45"/>
      <c r="Q30421" s="38"/>
      <c r="Y30421" s="38"/>
    </row>
    <row r="30422" spans="5:25">
      <c r="E30422" s="45"/>
      <c r="H30422" s="45"/>
      <c r="Q30422" s="38"/>
      <c r="Y30422" s="38"/>
    </row>
    <row r="30423" spans="5:25">
      <c r="E30423" s="45"/>
      <c r="H30423" s="45"/>
      <c r="Q30423" s="38"/>
      <c r="Y30423" s="38"/>
    </row>
    <row r="30424" spans="5:25">
      <c r="E30424" s="45"/>
      <c r="H30424" s="45"/>
      <c r="Q30424" s="38"/>
      <c r="Y30424" s="38"/>
    </row>
    <row r="30425" spans="5:25">
      <c r="E30425" s="45"/>
      <c r="H30425" s="45"/>
      <c r="Q30425" s="38"/>
      <c r="Y30425" s="38"/>
    </row>
    <row r="30426" spans="5:25">
      <c r="E30426" s="45"/>
      <c r="H30426" s="45"/>
      <c r="Q30426" s="38"/>
      <c r="Y30426" s="38"/>
    </row>
    <row r="30427" spans="5:25">
      <c r="E30427" s="45"/>
      <c r="H30427" s="45"/>
      <c r="Q30427" s="38"/>
      <c r="Y30427" s="38"/>
    </row>
    <row r="30428" spans="5:25">
      <c r="E30428" s="45"/>
      <c r="H30428" s="45"/>
      <c r="Q30428" s="38"/>
      <c r="Y30428" s="38"/>
    </row>
    <row r="30429" spans="5:25">
      <c r="E30429" s="45"/>
      <c r="H30429" s="45"/>
      <c r="Q30429" s="38"/>
      <c r="Y30429" s="38"/>
    </row>
    <row r="30430" spans="5:25">
      <c r="E30430" s="45"/>
      <c r="H30430" s="45"/>
      <c r="Q30430" s="38"/>
      <c r="Y30430" s="38"/>
    </row>
    <row r="30431" spans="5:25">
      <c r="E30431" s="45"/>
      <c r="H30431" s="45"/>
      <c r="Q30431" s="38"/>
      <c r="Y30431" s="38"/>
    </row>
    <row r="30432" spans="5:25">
      <c r="E30432" s="45"/>
      <c r="H30432" s="45"/>
      <c r="Q30432" s="38"/>
      <c r="Y30432" s="38"/>
    </row>
    <row r="30433" spans="5:25">
      <c r="E30433" s="45"/>
      <c r="H30433" s="45"/>
      <c r="Q30433" s="38"/>
      <c r="Y30433" s="38"/>
    </row>
    <row r="30434" spans="5:25">
      <c r="E30434" s="45"/>
      <c r="H30434" s="45"/>
      <c r="Q30434" s="38"/>
      <c r="Y30434" s="38"/>
    </row>
    <row r="30435" spans="5:25">
      <c r="E30435" s="45"/>
      <c r="H30435" s="45"/>
      <c r="Q30435" s="38"/>
      <c r="Y30435" s="38"/>
    </row>
    <row r="30436" spans="5:25">
      <c r="E30436" s="45"/>
      <c r="H30436" s="45"/>
      <c r="Q30436" s="38"/>
      <c r="Y30436" s="38"/>
    </row>
    <row r="30437" spans="5:25">
      <c r="E30437" s="45"/>
      <c r="H30437" s="45"/>
      <c r="Q30437" s="38"/>
      <c r="Y30437" s="38"/>
    </row>
    <row r="30438" spans="5:25">
      <c r="E30438" s="45"/>
      <c r="H30438" s="45"/>
      <c r="Q30438" s="38"/>
      <c r="Y30438" s="38"/>
    </row>
    <row r="30439" spans="5:25">
      <c r="E30439" s="45"/>
      <c r="H30439" s="45"/>
      <c r="Q30439" s="38"/>
      <c r="Y30439" s="38"/>
    </row>
    <row r="30440" spans="5:25">
      <c r="E30440" s="45"/>
      <c r="H30440" s="45"/>
      <c r="Q30440" s="38"/>
      <c r="Y30440" s="38"/>
    </row>
    <row r="30441" spans="5:25">
      <c r="E30441" s="45"/>
      <c r="H30441" s="45"/>
      <c r="Q30441" s="38"/>
      <c r="Y30441" s="38"/>
    </row>
    <row r="30442" spans="5:25">
      <c r="E30442" s="45"/>
      <c r="H30442" s="45"/>
      <c r="Q30442" s="38"/>
      <c r="Y30442" s="38"/>
    </row>
    <row r="30443" spans="5:25">
      <c r="E30443" s="45"/>
      <c r="H30443" s="45"/>
      <c r="Q30443" s="38"/>
      <c r="Y30443" s="38"/>
    </row>
    <row r="30444" spans="5:25">
      <c r="E30444" s="45"/>
      <c r="H30444" s="45"/>
      <c r="Q30444" s="38"/>
      <c r="Y30444" s="38"/>
    </row>
    <row r="30445" spans="5:25">
      <c r="E30445" s="45"/>
      <c r="H30445" s="45"/>
      <c r="Q30445" s="38"/>
      <c r="Y30445" s="38"/>
    </row>
    <row r="30446" spans="5:25">
      <c r="E30446" s="45"/>
      <c r="H30446" s="45"/>
      <c r="Q30446" s="38"/>
      <c r="Y30446" s="38"/>
    </row>
    <row r="30447" spans="5:25">
      <c r="E30447" s="45"/>
      <c r="H30447" s="45"/>
      <c r="Q30447" s="38"/>
      <c r="Y30447" s="38"/>
    </row>
    <row r="30448" spans="5:25">
      <c r="E30448" s="45"/>
      <c r="H30448" s="45"/>
      <c r="Q30448" s="38"/>
      <c r="Y30448" s="38"/>
    </row>
    <row r="30449" spans="5:25">
      <c r="E30449" s="45"/>
      <c r="H30449" s="45"/>
      <c r="Q30449" s="38"/>
      <c r="Y30449" s="38"/>
    </row>
    <row r="30450" spans="5:25">
      <c r="E30450" s="45"/>
      <c r="H30450" s="45"/>
      <c r="Q30450" s="38"/>
      <c r="Y30450" s="38"/>
    </row>
    <row r="30451" spans="5:25">
      <c r="E30451" s="45"/>
      <c r="H30451" s="45"/>
      <c r="Q30451" s="38"/>
      <c r="Y30451" s="38"/>
    </row>
    <row r="30452" spans="5:25">
      <c r="E30452" s="45"/>
      <c r="H30452" s="45"/>
      <c r="Q30452" s="38"/>
      <c r="Y30452" s="38"/>
    </row>
    <row r="30453" spans="5:25">
      <c r="E30453" s="45"/>
      <c r="H30453" s="45"/>
      <c r="Q30453" s="38"/>
      <c r="Y30453" s="38"/>
    </row>
    <row r="30454" spans="5:25">
      <c r="E30454" s="45"/>
      <c r="H30454" s="45"/>
      <c r="Q30454" s="38"/>
      <c r="Y30454" s="38"/>
    </row>
    <row r="30455" spans="5:25">
      <c r="E30455" s="45"/>
      <c r="H30455" s="45"/>
      <c r="Q30455" s="38"/>
      <c r="Y30455" s="38"/>
    </row>
    <row r="30456" spans="5:25">
      <c r="E30456" s="45"/>
      <c r="H30456" s="45"/>
      <c r="Q30456" s="38"/>
      <c r="Y30456" s="38"/>
    </row>
    <row r="30457" spans="5:25">
      <c r="E30457" s="45"/>
      <c r="H30457" s="45"/>
      <c r="Q30457" s="38"/>
      <c r="Y30457" s="38"/>
    </row>
    <row r="30458" spans="5:25">
      <c r="E30458" s="45"/>
      <c r="H30458" s="45"/>
      <c r="Q30458" s="38"/>
      <c r="Y30458" s="38"/>
    </row>
    <row r="30459" spans="5:25">
      <c r="E30459" s="45"/>
      <c r="H30459" s="45"/>
      <c r="Q30459" s="38"/>
      <c r="Y30459" s="38"/>
    </row>
    <row r="30460" spans="5:25">
      <c r="E30460" s="45"/>
      <c r="H30460" s="45"/>
      <c r="Q30460" s="38"/>
      <c r="Y30460" s="38"/>
    </row>
    <row r="30461" spans="5:25">
      <c r="E30461" s="45"/>
      <c r="H30461" s="45"/>
      <c r="Q30461" s="38"/>
      <c r="Y30461" s="38"/>
    </row>
    <row r="30462" spans="5:25">
      <c r="E30462" s="45"/>
      <c r="H30462" s="45"/>
      <c r="Q30462" s="38"/>
      <c r="Y30462" s="38"/>
    </row>
    <row r="30463" spans="5:25">
      <c r="E30463" s="45"/>
      <c r="H30463" s="45"/>
      <c r="Q30463" s="38"/>
      <c r="Y30463" s="38"/>
    </row>
    <row r="30464" spans="5:25">
      <c r="E30464" s="45"/>
      <c r="H30464" s="45"/>
      <c r="Q30464" s="38"/>
      <c r="Y30464" s="38"/>
    </row>
    <row r="30465" spans="5:25">
      <c r="E30465" s="45"/>
      <c r="H30465" s="45"/>
      <c r="Q30465" s="38"/>
      <c r="Y30465" s="38"/>
    </row>
    <row r="30466" spans="5:25">
      <c r="E30466" s="45"/>
      <c r="H30466" s="45"/>
      <c r="Q30466" s="38"/>
      <c r="Y30466" s="38"/>
    </row>
    <row r="30467" spans="5:25">
      <c r="E30467" s="45"/>
      <c r="H30467" s="45"/>
      <c r="Q30467" s="38"/>
      <c r="Y30467" s="38"/>
    </row>
    <row r="30468" spans="5:25">
      <c r="E30468" s="45"/>
      <c r="H30468" s="45"/>
      <c r="Q30468" s="38"/>
      <c r="Y30468" s="38"/>
    </row>
    <row r="30469" spans="5:25">
      <c r="E30469" s="45"/>
      <c r="H30469" s="45"/>
      <c r="Q30469" s="38"/>
      <c r="Y30469" s="38"/>
    </row>
    <row r="30470" spans="5:25">
      <c r="E30470" s="45"/>
      <c r="H30470" s="45"/>
      <c r="Q30470" s="38"/>
      <c r="Y30470" s="38"/>
    </row>
    <row r="30471" spans="5:25">
      <c r="E30471" s="45"/>
      <c r="H30471" s="45"/>
      <c r="Q30471" s="38"/>
      <c r="Y30471" s="38"/>
    </row>
    <row r="30472" spans="5:25">
      <c r="E30472" s="45"/>
      <c r="H30472" s="45"/>
      <c r="Q30472" s="38"/>
      <c r="Y30472" s="38"/>
    </row>
    <row r="30473" spans="5:25">
      <c r="E30473" s="45"/>
      <c r="H30473" s="45"/>
      <c r="Q30473" s="38"/>
      <c r="Y30473" s="38"/>
    </row>
    <row r="30474" spans="5:25">
      <c r="E30474" s="45"/>
      <c r="H30474" s="45"/>
      <c r="Q30474" s="38"/>
      <c r="Y30474" s="38"/>
    </row>
    <row r="30475" spans="5:25">
      <c r="E30475" s="45"/>
      <c r="H30475" s="45"/>
      <c r="Q30475" s="38"/>
      <c r="Y30475" s="38"/>
    </row>
    <row r="30476" spans="5:25">
      <c r="E30476" s="45"/>
      <c r="H30476" s="45"/>
      <c r="Q30476" s="38"/>
      <c r="Y30476" s="38"/>
    </row>
    <row r="30477" spans="5:25">
      <c r="E30477" s="45"/>
      <c r="H30477" s="45"/>
      <c r="Q30477" s="38"/>
      <c r="Y30477" s="38"/>
    </row>
    <row r="30478" spans="5:25">
      <c r="E30478" s="45"/>
      <c r="H30478" s="45"/>
      <c r="Q30478" s="38"/>
      <c r="Y30478" s="38"/>
    </row>
    <row r="30479" spans="5:25">
      <c r="E30479" s="45"/>
      <c r="H30479" s="45"/>
      <c r="Q30479" s="38"/>
      <c r="Y30479" s="38"/>
    </row>
    <row r="30480" spans="5:25">
      <c r="E30480" s="45"/>
      <c r="H30480" s="45"/>
      <c r="Q30480" s="38"/>
      <c r="Y30480" s="38"/>
    </row>
    <row r="30481" spans="5:25">
      <c r="E30481" s="45"/>
      <c r="H30481" s="45"/>
      <c r="Q30481" s="38"/>
      <c r="Y30481" s="38"/>
    </row>
    <row r="30482" spans="5:25">
      <c r="E30482" s="45"/>
      <c r="H30482" s="45"/>
      <c r="Q30482" s="38"/>
      <c r="Y30482" s="38"/>
    </row>
    <row r="30483" spans="5:25">
      <c r="E30483" s="45"/>
      <c r="H30483" s="45"/>
      <c r="Q30483" s="38"/>
      <c r="Y30483" s="38"/>
    </row>
    <row r="30484" spans="5:25">
      <c r="E30484" s="45"/>
      <c r="H30484" s="45"/>
      <c r="Q30484" s="38"/>
      <c r="Y30484" s="38"/>
    </row>
    <row r="30485" spans="5:25">
      <c r="E30485" s="45"/>
      <c r="H30485" s="45"/>
      <c r="Q30485" s="38"/>
      <c r="Y30485" s="38"/>
    </row>
    <row r="30486" spans="5:25">
      <c r="E30486" s="45"/>
      <c r="H30486" s="45"/>
      <c r="Q30486" s="38"/>
      <c r="Y30486" s="38"/>
    </row>
    <row r="30487" spans="5:25">
      <c r="E30487" s="45"/>
      <c r="H30487" s="45"/>
      <c r="Q30487" s="38"/>
      <c r="Y30487" s="38"/>
    </row>
    <row r="30488" spans="5:25">
      <c r="E30488" s="45"/>
      <c r="H30488" s="45"/>
      <c r="Q30488" s="38"/>
      <c r="Y30488" s="38"/>
    </row>
    <row r="30489" spans="5:25">
      <c r="E30489" s="45"/>
      <c r="H30489" s="45"/>
      <c r="Q30489" s="38"/>
      <c r="Y30489" s="38"/>
    </row>
    <row r="30490" spans="5:25">
      <c r="E30490" s="45"/>
      <c r="H30490" s="45"/>
      <c r="Q30490" s="38"/>
      <c r="Y30490" s="38"/>
    </row>
    <row r="30491" spans="5:25">
      <c r="E30491" s="45"/>
      <c r="H30491" s="45"/>
      <c r="Q30491" s="38"/>
      <c r="Y30491" s="38"/>
    </row>
    <row r="30492" spans="5:25">
      <c r="E30492" s="45"/>
      <c r="H30492" s="45"/>
      <c r="Q30492" s="38"/>
      <c r="Y30492" s="38"/>
    </row>
    <row r="30493" spans="5:25">
      <c r="E30493" s="45"/>
      <c r="H30493" s="45"/>
      <c r="Q30493" s="38"/>
      <c r="Y30493" s="38"/>
    </row>
    <row r="30494" spans="5:25">
      <c r="E30494" s="45"/>
      <c r="H30494" s="45"/>
      <c r="Q30494" s="38"/>
      <c r="Y30494" s="38"/>
    </row>
    <row r="30495" spans="5:25">
      <c r="E30495" s="45"/>
      <c r="H30495" s="45"/>
      <c r="Q30495" s="38"/>
      <c r="Y30495" s="38"/>
    </row>
    <row r="30496" spans="5:25">
      <c r="E30496" s="45"/>
      <c r="H30496" s="45"/>
      <c r="Q30496" s="38"/>
      <c r="Y30496" s="38"/>
    </row>
    <row r="30497" spans="5:25">
      <c r="E30497" s="45"/>
      <c r="H30497" s="45"/>
      <c r="Q30497" s="38"/>
      <c r="Y30497" s="38"/>
    </row>
    <row r="30498" spans="5:25">
      <c r="E30498" s="45"/>
      <c r="H30498" s="45"/>
      <c r="Q30498" s="38"/>
      <c r="Y30498" s="38"/>
    </row>
    <row r="30499" spans="5:25">
      <c r="E30499" s="45"/>
      <c r="H30499" s="45"/>
      <c r="Q30499" s="38"/>
      <c r="Y30499" s="38"/>
    </row>
    <row r="30500" spans="5:25">
      <c r="E30500" s="45"/>
      <c r="H30500" s="45"/>
      <c r="Q30500" s="38"/>
      <c r="Y30500" s="38"/>
    </row>
    <row r="30501" spans="5:25">
      <c r="E30501" s="45"/>
      <c r="H30501" s="45"/>
      <c r="Q30501" s="38"/>
      <c r="Y30501" s="38"/>
    </row>
    <row r="30502" spans="5:25">
      <c r="E30502" s="45"/>
      <c r="H30502" s="45"/>
      <c r="Q30502" s="38"/>
      <c r="Y30502" s="38"/>
    </row>
    <row r="30503" spans="5:25">
      <c r="E30503" s="45"/>
      <c r="H30503" s="45"/>
      <c r="Q30503" s="38"/>
      <c r="Y30503" s="38"/>
    </row>
    <row r="30504" spans="5:25">
      <c r="E30504" s="45"/>
      <c r="H30504" s="45"/>
      <c r="Q30504" s="38"/>
      <c r="Y30504" s="38"/>
    </row>
    <row r="30505" spans="5:25">
      <c r="E30505" s="45"/>
      <c r="H30505" s="45"/>
      <c r="Q30505" s="38"/>
      <c r="Y30505" s="38"/>
    </row>
    <row r="30506" spans="5:25">
      <c r="E30506" s="45"/>
      <c r="H30506" s="45"/>
      <c r="Q30506" s="38"/>
      <c r="Y30506" s="38"/>
    </row>
    <row r="30507" spans="5:25">
      <c r="E30507" s="45"/>
      <c r="H30507" s="45"/>
      <c r="Q30507" s="38"/>
      <c r="Y30507" s="38"/>
    </row>
    <row r="30508" spans="5:25">
      <c r="E30508" s="45"/>
      <c r="H30508" s="45"/>
      <c r="Q30508" s="38"/>
      <c r="Y30508" s="38"/>
    </row>
    <row r="30509" spans="5:25">
      <c r="E30509" s="45"/>
      <c r="H30509" s="45"/>
      <c r="Q30509" s="38"/>
      <c r="Y30509" s="38"/>
    </row>
    <row r="30510" spans="5:25">
      <c r="E30510" s="45"/>
      <c r="H30510" s="45"/>
      <c r="Q30510" s="38"/>
      <c r="Y30510" s="38"/>
    </row>
    <row r="30511" spans="5:25">
      <c r="E30511" s="45"/>
      <c r="H30511" s="45"/>
      <c r="Q30511" s="38"/>
      <c r="Y30511" s="38"/>
    </row>
    <row r="30512" spans="5:25">
      <c r="E30512" s="45"/>
      <c r="H30512" s="45"/>
      <c r="Q30512" s="38"/>
      <c r="Y30512" s="38"/>
    </row>
    <row r="30513" spans="5:25">
      <c r="E30513" s="45"/>
      <c r="H30513" s="45"/>
      <c r="Q30513" s="38"/>
      <c r="Y30513" s="38"/>
    </row>
    <row r="30514" spans="5:25">
      <c r="E30514" s="45"/>
      <c r="H30514" s="45"/>
      <c r="Q30514" s="38"/>
      <c r="Y30514" s="38"/>
    </row>
    <row r="30515" spans="5:25">
      <c r="E30515" s="45"/>
      <c r="H30515" s="45"/>
      <c r="Q30515" s="38"/>
      <c r="Y30515" s="38"/>
    </row>
    <row r="30516" spans="5:25">
      <c r="E30516" s="45"/>
      <c r="H30516" s="45"/>
      <c r="Q30516" s="38"/>
      <c r="Y30516" s="38"/>
    </row>
    <row r="30517" spans="5:25">
      <c r="E30517" s="45"/>
      <c r="H30517" s="45"/>
      <c r="Q30517" s="38"/>
      <c r="Y30517" s="38"/>
    </row>
    <row r="30518" spans="5:25">
      <c r="E30518" s="45"/>
      <c r="H30518" s="45"/>
      <c r="Q30518" s="38"/>
      <c r="Y30518" s="38"/>
    </row>
    <row r="30519" spans="5:25">
      <c r="E30519" s="45"/>
      <c r="H30519" s="45"/>
      <c r="Q30519" s="38"/>
      <c r="Y30519" s="38"/>
    </row>
    <row r="30520" spans="5:25">
      <c r="E30520" s="45"/>
      <c r="H30520" s="45"/>
      <c r="Q30520" s="38"/>
      <c r="Y30520" s="38"/>
    </row>
    <row r="30521" spans="5:25">
      <c r="E30521" s="45"/>
      <c r="H30521" s="45"/>
      <c r="Q30521" s="38"/>
      <c r="Y30521" s="38"/>
    </row>
    <row r="30522" spans="5:25">
      <c r="E30522" s="45"/>
      <c r="H30522" s="45"/>
      <c r="Q30522" s="38"/>
      <c r="Y30522" s="38"/>
    </row>
    <row r="30523" spans="5:25">
      <c r="E30523" s="45"/>
      <c r="H30523" s="45"/>
      <c r="Q30523" s="38"/>
      <c r="Y30523" s="38"/>
    </row>
    <row r="30524" spans="5:25">
      <c r="E30524" s="45"/>
      <c r="H30524" s="45"/>
      <c r="Q30524" s="38"/>
      <c r="Y30524" s="38"/>
    </row>
    <row r="30525" spans="5:25">
      <c r="E30525" s="45"/>
      <c r="H30525" s="45"/>
      <c r="Q30525" s="38"/>
      <c r="Y30525" s="38"/>
    </row>
    <row r="30526" spans="5:25">
      <c r="E30526" s="45"/>
      <c r="H30526" s="45"/>
      <c r="Q30526" s="38"/>
      <c r="Y30526" s="38"/>
    </row>
    <row r="30527" spans="5:25">
      <c r="E30527" s="45"/>
      <c r="H30527" s="45"/>
      <c r="Q30527" s="38"/>
      <c r="Y30527" s="38"/>
    </row>
    <row r="30528" spans="5:25">
      <c r="E30528" s="45"/>
      <c r="H30528" s="45"/>
      <c r="Q30528" s="38"/>
      <c r="Y30528" s="38"/>
    </row>
    <row r="30529" spans="5:25">
      <c r="E30529" s="45"/>
      <c r="H30529" s="45"/>
      <c r="Q30529" s="38"/>
      <c r="Y30529" s="38"/>
    </row>
    <row r="30530" spans="5:25">
      <c r="E30530" s="45"/>
      <c r="H30530" s="45"/>
      <c r="Q30530" s="38"/>
      <c r="Y30530" s="38"/>
    </row>
    <row r="30531" spans="5:25">
      <c r="E30531" s="45"/>
      <c r="H30531" s="45"/>
      <c r="Q30531" s="38"/>
      <c r="Y30531" s="38"/>
    </row>
    <row r="30532" spans="5:25">
      <c r="E30532" s="45"/>
      <c r="H30532" s="45"/>
      <c r="Q30532" s="38"/>
      <c r="Y30532" s="38"/>
    </row>
    <row r="30533" spans="5:25">
      <c r="E30533" s="45"/>
      <c r="H30533" s="45"/>
      <c r="Q30533" s="38"/>
      <c r="Y30533" s="38"/>
    </row>
    <row r="30534" spans="5:25">
      <c r="E30534" s="45"/>
      <c r="H30534" s="45"/>
      <c r="Q30534" s="38"/>
      <c r="Y30534" s="38"/>
    </row>
    <row r="30535" spans="5:25">
      <c r="E30535" s="45"/>
      <c r="H30535" s="45"/>
      <c r="Q30535" s="38"/>
      <c r="Y30535" s="38"/>
    </row>
    <row r="30536" spans="5:25">
      <c r="E30536" s="45"/>
      <c r="H30536" s="45"/>
      <c r="Q30536" s="38"/>
      <c r="Y30536" s="38"/>
    </row>
    <row r="30537" spans="5:25">
      <c r="E30537" s="45"/>
      <c r="H30537" s="45"/>
      <c r="Q30537" s="38"/>
      <c r="Y30537" s="38"/>
    </row>
    <row r="30538" spans="5:25">
      <c r="E30538" s="45"/>
      <c r="H30538" s="45"/>
      <c r="Q30538" s="38"/>
      <c r="Y30538" s="38"/>
    </row>
    <row r="30539" spans="5:25">
      <c r="E30539" s="45"/>
      <c r="H30539" s="45"/>
      <c r="Q30539" s="38"/>
      <c r="Y30539" s="38"/>
    </row>
    <row r="30540" spans="5:25">
      <c r="E30540" s="45"/>
      <c r="H30540" s="45"/>
      <c r="Q30540" s="38"/>
      <c r="Y30540" s="38"/>
    </row>
    <row r="30541" spans="5:25">
      <c r="E30541" s="45"/>
      <c r="H30541" s="45"/>
      <c r="Q30541" s="38"/>
      <c r="Y30541" s="38"/>
    </row>
    <row r="30542" spans="5:25">
      <c r="E30542" s="45"/>
      <c r="H30542" s="45"/>
      <c r="Q30542" s="38"/>
      <c r="Y30542" s="38"/>
    </row>
    <row r="30543" spans="5:25">
      <c r="E30543" s="45"/>
      <c r="H30543" s="45"/>
      <c r="Q30543" s="38"/>
      <c r="Y30543" s="38"/>
    </row>
    <row r="30544" spans="5:25">
      <c r="E30544" s="45"/>
      <c r="H30544" s="45"/>
      <c r="Q30544" s="38"/>
      <c r="Y30544" s="38"/>
    </row>
    <row r="30545" spans="5:25">
      <c r="E30545" s="45"/>
      <c r="H30545" s="45"/>
      <c r="Q30545" s="38"/>
      <c r="Y30545" s="38"/>
    </row>
    <row r="30546" spans="5:25">
      <c r="E30546" s="45"/>
      <c r="H30546" s="45"/>
      <c r="Q30546" s="38"/>
      <c r="Y30546" s="38"/>
    </row>
    <row r="30547" spans="5:25">
      <c r="E30547" s="45"/>
      <c r="H30547" s="45"/>
      <c r="Q30547" s="38"/>
      <c r="Y30547" s="38"/>
    </row>
    <row r="30548" spans="5:25">
      <c r="E30548" s="45"/>
      <c r="H30548" s="45"/>
      <c r="Q30548" s="38"/>
      <c r="Y30548" s="38"/>
    </row>
    <row r="30549" spans="5:25">
      <c r="E30549" s="45"/>
      <c r="H30549" s="45"/>
      <c r="Q30549" s="38"/>
      <c r="Y30549" s="38"/>
    </row>
    <row r="30550" spans="5:25">
      <c r="E30550" s="45"/>
      <c r="H30550" s="45"/>
      <c r="Q30550" s="38"/>
      <c r="Y30550" s="38"/>
    </row>
    <row r="30551" spans="5:25">
      <c r="E30551" s="45"/>
      <c r="H30551" s="45"/>
      <c r="Q30551" s="38"/>
      <c r="Y30551" s="38"/>
    </row>
    <row r="30552" spans="5:25">
      <c r="E30552" s="45"/>
      <c r="H30552" s="45"/>
      <c r="Q30552" s="38"/>
      <c r="Y30552" s="38"/>
    </row>
    <row r="30553" spans="5:25">
      <c r="E30553" s="45"/>
      <c r="H30553" s="45"/>
      <c r="Q30553" s="38"/>
      <c r="Y30553" s="38"/>
    </row>
    <row r="30554" spans="5:25">
      <c r="E30554" s="45"/>
      <c r="H30554" s="45"/>
      <c r="Q30554" s="38"/>
      <c r="Y30554" s="38"/>
    </row>
    <row r="30555" spans="5:25">
      <c r="E30555" s="45"/>
      <c r="H30555" s="45"/>
      <c r="Q30555" s="38"/>
      <c r="Y30555" s="38"/>
    </row>
    <row r="30556" spans="5:25">
      <c r="E30556" s="45"/>
      <c r="H30556" s="45"/>
      <c r="Q30556" s="38"/>
      <c r="Y30556" s="38"/>
    </row>
    <row r="30557" spans="5:25">
      <c r="E30557" s="45"/>
      <c r="H30557" s="45"/>
      <c r="Q30557" s="38"/>
      <c r="Y30557" s="38"/>
    </row>
    <row r="30558" spans="5:25">
      <c r="E30558" s="45"/>
      <c r="H30558" s="45"/>
      <c r="Q30558" s="38"/>
      <c r="Y30558" s="38"/>
    </row>
    <row r="30559" spans="5:25">
      <c r="E30559" s="45"/>
      <c r="H30559" s="45"/>
      <c r="Q30559" s="38"/>
      <c r="Y30559" s="38"/>
    </row>
    <row r="30560" spans="5:25">
      <c r="E30560" s="45"/>
      <c r="H30560" s="45"/>
      <c r="Q30560" s="38"/>
      <c r="Y30560" s="38"/>
    </row>
    <row r="30561" spans="5:25">
      <c r="E30561" s="45"/>
      <c r="H30561" s="45"/>
      <c r="Q30561" s="38"/>
      <c r="Y30561" s="38"/>
    </row>
    <row r="30562" spans="5:25">
      <c r="E30562" s="45"/>
      <c r="H30562" s="45"/>
      <c r="Q30562" s="38"/>
      <c r="Y30562" s="38"/>
    </row>
    <row r="30563" spans="5:25">
      <c r="E30563" s="45"/>
      <c r="H30563" s="45"/>
      <c r="Q30563" s="38"/>
      <c r="Y30563" s="38"/>
    </row>
    <row r="30564" spans="5:25">
      <c r="E30564" s="45"/>
      <c r="H30564" s="45"/>
      <c r="Q30564" s="38"/>
      <c r="Y30564" s="38"/>
    </row>
    <row r="30565" spans="5:25">
      <c r="E30565" s="45"/>
      <c r="H30565" s="45"/>
      <c r="Q30565" s="38"/>
      <c r="Y30565" s="38"/>
    </row>
    <row r="30566" spans="5:25">
      <c r="E30566" s="45"/>
      <c r="H30566" s="45"/>
      <c r="Q30566" s="38"/>
      <c r="Y30566" s="38"/>
    </row>
    <row r="30567" spans="5:25">
      <c r="E30567" s="45"/>
      <c r="H30567" s="45"/>
      <c r="Q30567" s="38"/>
      <c r="Y30567" s="38"/>
    </row>
    <row r="30568" spans="5:25">
      <c r="E30568" s="45"/>
      <c r="H30568" s="45"/>
      <c r="Q30568" s="38"/>
      <c r="Y30568" s="38"/>
    </row>
    <row r="30569" spans="5:25">
      <c r="E30569" s="45"/>
      <c r="H30569" s="45"/>
      <c r="Q30569" s="38"/>
      <c r="Y30569" s="38"/>
    </row>
    <row r="30570" spans="5:25">
      <c r="E30570" s="45"/>
      <c r="H30570" s="45"/>
      <c r="Q30570" s="38"/>
      <c r="Y30570" s="38"/>
    </row>
    <row r="30571" spans="5:25">
      <c r="E30571" s="45"/>
      <c r="H30571" s="45"/>
      <c r="Q30571" s="38"/>
      <c r="Y30571" s="38"/>
    </row>
    <row r="30572" spans="5:25">
      <c r="E30572" s="45"/>
      <c r="H30572" s="45"/>
      <c r="Q30572" s="38"/>
      <c r="Y30572" s="38"/>
    </row>
    <row r="30573" spans="5:25">
      <c r="E30573" s="45"/>
      <c r="H30573" s="45"/>
      <c r="Q30573" s="38"/>
      <c r="Y30573" s="38"/>
    </row>
    <row r="30574" spans="5:25">
      <c r="E30574" s="45"/>
      <c r="H30574" s="45"/>
      <c r="Q30574" s="38"/>
      <c r="Y30574" s="38"/>
    </row>
    <row r="30575" spans="5:25">
      <c r="E30575" s="45"/>
      <c r="H30575" s="45"/>
      <c r="Q30575" s="38"/>
      <c r="Y30575" s="38"/>
    </row>
    <row r="30576" spans="5:25">
      <c r="E30576" s="45"/>
      <c r="H30576" s="45"/>
      <c r="Q30576" s="38"/>
      <c r="Y30576" s="38"/>
    </row>
    <row r="30577" spans="5:25">
      <c r="E30577" s="45"/>
      <c r="H30577" s="45"/>
      <c r="Q30577" s="38"/>
      <c r="Y30577" s="38"/>
    </row>
    <row r="30578" spans="5:25">
      <c r="E30578" s="45"/>
      <c r="H30578" s="45"/>
      <c r="Q30578" s="38"/>
      <c r="Y30578" s="38"/>
    </row>
    <row r="30579" spans="5:25">
      <c r="E30579" s="45"/>
      <c r="H30579" s="45"/>
      <c r="Q30579" s="38"/>
      <c r="Y30579" s="38"/>
    </row>
    <row r="30580" spans="5:25">
      <c r="E30580" s="45"/>
      <c r="H30580" s="45"/>
      <c r="Q30580" s="38"/>
      <c r="Y30580" s="38"/>
    </row>
    <row r="30581" spans="5:25">
      <c r="E30581" s="45"/>
      <c r="H30581" s="45"/>
      <c r="Q30581" s="38"/>
      <c r="Y30581" s="38"/>
    </row>
    <row r="30582" spans="5:25">
      <c r="E30582" s="45"/>
      <c r="H30582" s="45"/>
      <c r="Q30582" s="38"/>
      <c r="Y30582" s="38"/>
    </row>
    <row r="30583" spans="5:25">
      <c r="E30583" s="45"/>
      <c r="H30583" s="45"/>
      <c r="Q30583" s="38"/>
      <c r="Y30583" s="38"/>
    </row>
    <row r="30584" spans="5:25">
      <c r="E30584" s="45"/>
      <c r="H30584" s="45"/>
      <c r="Q30584" s="38"/>
      <c r="Y30584" s="38"/>
    </row>
    <row r="30585" spans="5:25">
      <c r="E30585" s="45"/>
      <c r="H30585" s="45"/>
      <c r="Q30585" s="38"/>
      <c r="Y30585" s="38"/>
    </row>
    <row r="30586" spans="5:25">
      <c r="E30586" s="45"/>
      <c r="H30586" s="45"/>
      <c r="Q30586" s="38"/>
      <c r="Y30586" s="38"/>
    </row>
    <row r="30587" spans="5:25">
      <c r="E30587" s="45"/>
      <c r="H30587" s="45"/>
      <c r="Q30587" s="38"/>
      <c r="Y30587" s="38"/>
    </row>
    <row r="30588" spans="5:25">
      <c r="E30588" s="45"/>
      <c r="H30588" s="45"/>
      <c r="Q30588" s="38"/>
      <c r="Y30588" s="38"/>
    </row>
    <row r="30589" spans="5:25">
      <c r="E30589" s="45"/>
      <c r="H30589" s="45"/>
      <c r="Q30589" s="38"/>
      <c r="Y30589" s="38"/>
    </row>
    <row r="30590" spans="5:25">
      <c r="E30590" s="45"/>
      <c r="H30590" s="45"/>
      <c r="Q30590" s="38"/>
      <c r="Y30590" s="38"/>
    </row>
    <row r="30591" spans="5:25">
      <c r="E30591" s="45"/>
      <c r="H30591" s="45"/>
      <c r="Q30591" s="38"/>
      <c r="Y30591" s="38"/>
    </row>
    <row r="30592" spans="5:25">
      <c r="E30592" s="45"/>
      <c r="H30592" s="45"/>
      <c r="Q30592" s="38"/>
      <c r="Y30592" s="38"/>
    </row>
    <row r="30593" spans="5:25">
      <c r="E30593" s="45"/>
      <c r="H30593" s="45"/>
      <c r="Q30593" s="38"/>
      <c r="Y30593" s="38"/>
    </row>
    <row r="30594" spans="5:25">
      <c r="E30594" s="45"/>
      <c r="H30594" s="45"/>
      <c r="Q30594" s="38"/>
      <c r="Y30594" s="38"/>
    </row>
    <row r="30595" spans="5:25">
      <c r="E30595" s="45"/>
      <c r="H30595" s="45"/>
      <c r="Q30595" s="38"/>
      <c r="Y30595" s="38"/>
    </row>
    <row r="30596" spans="5:25">
      <c r="E30596" s="45"/>
      <c r="H30596" s="45"/>
      <c r="Q30596" s="38"/>
      <c r="Y30596" s="38"/>
    </row>
    <row r="30597" spans="5:25">
      <c r="E30597" s="45"/>
      <c r="H30597" s="45"/>
      <c r="Q30597" s="38"/>
      <c r="Y30597" s="38"/>
    </row>
    <row r="30598" spans="5:25">
      <c r="E30598" s="45"/>
      <c r="H30598" s="45"/>
      <c r="Q30598" s="38"/>
      <c r="Y30598" s="38"/>
    </row>
    <row r="30599" spans="5:25">
      <c r="E30599" s="45"/>
      <c r="H30599" s="45"/>
      <c r="Q30599" s="38"/>
      <c r="Y30599" s="38"/>
    </row>
    <row r="30600" spans="5:25">
      <c r="E30600" s="45"/>
      <c r="H30600" s="45"/>
      <c r="Q30600" s="38"/>
      <c r="Y30600" s="38"/>
    </row>
    <row r="30601" spans="5:25">
      <c r="E30601" s="45"/>
      <c r="H30601" s="45"/>
      <c r="Q30601" s="38"/>
      <c r="Y30601" s="38"/>
    </row>
    <row r="30602" spans="5:25">
      <c r="E30602" s="45"/>
      <c r="H30602" s="45"/>
      <c r="Q30602" s="38"/>
      <c r="Y30602" s="38"/>
    </row>
    <row r="30603" spans="5:25">
      <c r="E30603" s="45"/>
      <c r="H30603" s="45"/>
      <c r="Q30603" s="38"/>
      <c r="Y30603" s="38"/>
    </row>
    <row r="30604" spans="5:25">
      <c r="E30604" s="45"/>
      <c r="H30604" s="45"/>
      <c r="Q30604" s="38"/>
      <c r="Y30604" s="38"/>
    </row>
    <row r="30605" spans="5:25">
      <c r="E30605" s="45"/>
      <c r="H30605" s="45"/>
      <c r="Q30605" s="38"/>
      <c r="Y30605" s="38"/>
    </row>
    <row r="30606" spans="5:25">
      <c r="E30606" s="45"/>
      <c r="H30606" s="45"/>
      <c r="Q30606" s="38"/>
      <c r="Y30606" s="38"/>
    </row>
    <row r="30607" spans="5:25">
      <c r="E30607" s="45"/>
      <c r="H30607" s="45"/>
      <c r="Q30607" s="38"/>
      <c r="Y30607" s="38"/>
    </row>
    <row r="30608" spans="5:25">
      <c r="E30608" s="45"/>
      <c r="H30608" s="45"/>
      <c r="Q30608" s="38"/>
      <c r="Y30608" s="38"/>
    </row>
    <row r="30609" spans="5:25">
      <c r="E30609" s="45"/>
      <c r="H30609" s="45"/>
      <c r="Q30609" s="38"/>
      <c r="Y30609" s="38"/>
    </row>
    <row r="30610" spans="5:25">
      <c r="E30610" s="45"/>
      <c r="H30610" s="45"/>
      <c r="Q30610" s="38"/>
      <c r="Y30610" s="38"/>
    </row>
    <row r="30611" spans="5:25">
      <c r="E30611" s="45"/>
      <c r="H30611" s="45"/>
      <c r="Q30611" s="38"/>
      <c r="Y30611" s="38"/>
    </row>
    <row r="30612" spans="5:25">
      <c r="E30612" s="45"/>
      <c r="H30612" s="45"/>
      <c r="Q30612" s="38"/>
      <c r="Y30612" s="38"/>
    </row>
    <row r="30613" spans="5:25">
      <c r="E30613" s="45"/>
      <c r="H30613" s="45"/>
      <c r="Q30613" s="38"/>
      <c r="Y30613" s="38"/>
    </row>
    <row r="30614" spans="5:25">
      <c r="E30614" s="45"/>
      <c r="H30614" s="45"/>
      <c r="Q30614" s="38"/>
      <c r="Y30614" s="38"/>
    </row>
    <row r="30615" spans="5:25">
      <c r="E30615" s="45"/>
      <c r="H30615" s="45"/>
      <c r="Q30615" s="38"/>
      <c r="Y30615" s="38"/>
    </row>
    <row r="30616" spans="5:25">
      <c r="E30616" s="45"/>
      <c r="H30616" s="45"/>
      <c r="Q30616" s="38"/>
      <c r="Y30616" s="38"/>
    </row>
    <row r="30617" spans="5:25">
      <c r="E30617" s="45"/>
      <c r="H30617" s="45"/>
      <c r="Q30617" s="38"/>
      <c r="Y30617" s="38"/>
    </row>
    <row r="30618" spans="5:25">
      <c r="E30618" s="45"/>
      <c r="H30618" s="45"/>
      <c r="Q30618" s="38"/>
      <c r="Y30618" s="38"/>
    </row>
    <row r="30619" spans="5:25">
      <c r="E30619" s="45"/>
      <c r="H30619" s="45"/>
      <c r="Q30619" s="38"/>
      <c r="Y30619" s="38"/>
    </row>
    <row r="30620" spans="5:25">
      <c r="E30620" s="45"/>
      <c r="H30620" s="45"/>
      <c r="Q30620" s="38"/>
      <c r="Y30620" s="38"/>
    </row>
    <row r="30621" spans="5:25">
      <c r="E30621" s="45"/>
      <c r="H30621" s="45"/>
      <c r="Q30621" s="38"/>
      <c r="Y30621" s="38"/>
    </row>
    <row r="30622" spans="5:25">
      <c r="E30622" s="45"/>
      <c r="H30622" s="45"/>
      <c r="Q30622" s="38"/>
      <c r="Y30622" s="38"/>
    </row>
    <row r="30623" spans="5:25">
      <c r="E30623" s="45"/>
      <c r="H30623" s="45"/>
      <c r="Q30623" s="38"/>
      <c r="Y30623" s="38"/>
    </row>
    <row r="30624" spans="5:25">
      <c r="E30624" s="45"/>
      <c r="H30624" s="45"/>
      <c r="Q30624" s="38"/>
      <c r="Y30624" s="38"/>
    </row>
    <row r="30625" spans="5:25">
      <c r="E30625" s="45"/>
      <c r="H30625" s="45"/>
      <c r="Q30625" s="38"/>
      <c r="Y30625" s="38"/>
    </row>
    <row r="30626" spans="5:25">
      <c r="E30626" s="45"/>
      <c r="H30626" s="45"/>
      <c r="Q30626" s="38"/>
      <c r="Y30626" s="38"/>
    </row>
    <row r="30627" spans="5:25">
      <c r="E30627" s="45"/>
      <c r="H30627" s="45"/>
      <c r="Q30627" s="38"/>
      <c r="Y30627" s="38"/>
    </row>
    <row r="30628" spans="5:25">
      <c r="E30628" s="45"/>
      <c r="H30628" s="45"/>
      <c r="Q30628" s="38"/>
      <c r="Y30628" s="38"/>
    </row>
    <row r="30629" spans="5:25">
      <c r="E30629" s="45"/>
      <c r="H30629" s="45"/>
      <c r="Q30629" s="38"/>
      <c r="Y30629" s="38"/>
    </row>
    <row r="30630" spans="5:25">
      <c r="E30630" s="45"/>
      <c r="H30630" s="45"/>
      <c r="Q30630" s="38"/>
      <c r="Y30630" s="38"/>
    </row>
    <row r="30631" spans="5:25">
      <c r="E30631" s="45"/>
      <c r="H30631" s="45"/>
      <c r="Q30631" s="38"/>
      <c r="Y30631" s="38"/>
    </row>
    <row r="30632" spans="5:25">
      <c r="E30632" s="45"/>
      <c r="H30632" s="45"/>
      <c r="Q30632" s="38"/>
      <c r="Y30632" s="38"/>
    </row>
    <row r="30633" spans="5:25">
      <c r="E30633" s="45"/>
      <c r="H30633" s="45"/>
      <c r="Q30633" s="38"/>
      <c r="Y30633" s="38"/>
    </row>
    <row r="30634" spans="5:25">
      <c r="E30634" s="45"/>
      <c r="H30634" s="45"/>
      <c r="Q30634" s="38"/>
      <c r="Y30634" s="38"/>
    </row>
    <row r="30635" spans="5:25">
      <c r="E30635" s="45"/>
      <c r="H30635" s="45"/>
      <c r="Q30635" s="38"/>
      <c r="Y30635" s="38"/>
    </row>
    <row r="30636" spans="5:25">
      <c r="E30636" s="45"/>
      <c r="H30636" s="45"/>
      <c r="Q30636" s="38"/>
      <c r="Y30636" s="38"/>
    </row>
    <row r="30637" spans="5:25">
      <c r="E30637" s="45"/>
      <c r="H30637" s="45"/>
      <c r="Q30637" s="38"/>
      <c r="Y30637" s="38"/>
    </row>
    <row r="30638" spans="5:25">
      <c r="E30638" s="45"/>
      <c r="H30638" s="45"/>
      <c r="Q30638" s="38"/>
      <c r="Y30638" s="38"/>
    </row>
    <row r="30639" spans="5:25">
      <c r="E30639" s="45"/>
      <c r="H30639" s="45"/>
      <c r="Q30639" s="38"/>
      <c r="Y30639" s="38"/>
    </row>
    <row r="30640" spans="5:25">
      <c r="E30640" s="45"/>
      <c r="H30640" s="45"/>
      <c r="Q30640" s="38"/>
      <c r="Y30640" s="38"/>
    </row>
    <row r="30641" spans="5:25">
      <c r="E30641" s="45"/>
      <c r="H30641" s="45"/>
      <c r="Q30641" s="38"/>
      <c r="Y30641" s="38"/>
    </row>
    <row r="30642" spans="5:25">
      <c r="E30642" s="45"/>
      <c r="H30642" s="45"/>
      <c r="Q30642" s="38"/>
      <c r="Y30642" s="38"/>
    </row>
    <row r="30643" spans="5:25">
      <c r="E30643" s="45"/>
      <c r="H30643" s="45"/>
      <c r="Q30643" s="38"/>
      <c r="Y30643" s="38"/>
    </row>
    <row r="30644" spans="5:25">
      <c r="E30644" s="45"/>
      <c r="H30644" s="45"/>
      <c r="Q30644" s="38"/>
      <c r="Y30644" s="38"/>
    </row>
    <row r="30645" spans="5:25">
      <c r="E30645" s="45"/>
      <c r="H30645" s="45"/>
      <c r="Q30645" s="38"/>
      <c r="Y30645" s="38"/>
    </row>
    <row r="30646" spans="5:25">
      <c r="E30646" s="45"/>
      <c r="H30646" s="45"/>
      <c r="Q30646" s="38"/>
      <c r="Y30646" s="38"/>
    </row>
    <row r="30647" spans="5:25">
      <c r="E30647" s="45"/>
      <c r="H30647" s="45"/>
      <c r="Q30647" s="38"/>
      <c r="Y30647" s="38"/>
    </row>
    <row r="30648" spans="5:25">
      <c r="E30648" s="45"/>
      <c r="H30648" s="45"/>
      <c r="Q30648" s="38"/>
      <c r="Y30648" s="38"/>
    </row>
    <row r="30649" spans="5:25">
      <c r="E30649" s="45"/>
      <c r="H30649" s="45"/>
      <c r="Q30649" s="38"/>
      <c r="Y30649" s="38"/>
    </row>
    <row r="30650" spans="5:25">
      <c r="E30650" s="45"/>
      <c r="H30650" s="45"/>
      <c r="Q30650" s="38"/>
      <c r="Y30650" s="38"/>
    </row>
    <row r="30651" spans="5:25">
      <c r="E30651" s="45"/>
      <c r="H30651" s="45"/>
      <c r="Q30651" s="38"/>
      <c r="Y30651" s="38"/>
    </row>
    <row r="30652" spans="5:25">
      <c r="E30652" s="45"/>
      <c r="H30652" s="45"/>
      <c r="Q30652" s="38"/>
      <c r="Y30652" s="38"/>
    </row>
    <row r="30653" spans="5:25">
      <c r="E30653" s="45"/>
      <c r="H30653" s="45"/>
      <c r="Q30653" s="38"/>
      <c r="Y30653" s="38"/>
    </row>
    <row r="30654" spans="5:25">
      <c r="E30654" s="45"/>
      <c r="H30654" s="45"/>
      <c r="Q30654" s="38"/>
      <c r="Y30654" s="38"/>
    </row>
    <row r="30655" spans="5:25">
      <c r="E30655" s="45"/>
      <c r="H30655" s="45"/>
      <c r="Q30655" s="38"/>
      <c r="Y30655" s="38"/>
    </row>
    <row r="30656" spans="5:25">
      <c r="E30656" s="45"/>
      <c r="H30656" s="45"/>
      <c r="Q30656" s="38"/>
      <c r="Y30656" s="38"/>
    </row>
    <row r="30657" spans="5:25">
      <c r="E30657" s="45"/>
      <c r="H30657" s="45"/>
      <c r="Q30657" s="38"/>
      <c r="Y30657" s="38"/>
    </row>
    <row r="30658" spans="5:25">
      <c r="E30658" s="45"/>
      <c r="H30658" s="45"/>
      <c r="Q30658" s="38"/>
      <c r="Y30658" s="38"/>
    </row>
    <row r="30659" spans="5:25">
      <c r="E30659" s="45"/>
      <c r="H30659" s="45"/>
      <c r="Q30659" s="38"/>
      <c r="Y30659" s="38"/>
    </row>
    <row r="30660" spans="5:25">
      <c r="E30660" s="45"/>
      <c r="H30660" s="45"/>
      <c r="Q30660" s="38"/>
      <c r="Y30660" s="38"/>
    </row>
    <row r="30661" spans="5:25">
      <c r="E30661" s="45"/>
      <c r="H30661" s="45"/>
      <c r="Q30661" s="38"/>
      <c r="Y30661" s="38"/>
    </row>
    <row r="30662" spans="5:25">
      <c r="E30662" s="45"/>
      <c r="H30662" s="45"/>
      <c r="Q30662" s="38"/>
      <c r="Y30662" s="38"/>
    </row>
    <row r="30663" spans="5:25">
      <c r="E30663" s="45"/>
      <c r="H30663" s="45"/>
      <c r="Q30663" s="38"/>
      <c r="Y30663" s="38"/>
    </row>
    <row r="30664" spans="5:25">
      <c r="E30664" s="45"/>
      <c r="H30664" s="45"/>
      <c r="Q30664" s="38"/>
      <c r="Y30664" s="38"/>
    </row>
    <row r="30665" spans="5:25">
      <c r="E30665" s="45"/>
      <c r="H30665" s="45"/>
      <c r="Q30665" s="38"/>
      <c r="Y30665" s="38"/>
    </row>
    <row r="30666" spans="5:25">
      <c r="E30666" s="45"/>
      <c r="H30666" s="45"/>
      <c r="Q30666" s="38"/>
      <c r="Y30666" s="38"/>
    </row>
    <row r="30667" spans="5:25">
      <c r="E30667" s="45"/>
      <c r="H30667" s="45"/>
      <c r="Q30667" s="38"/>
      <c r="Y30667" s="38"/>
    </row>
    <row r="30668" spans="5:25">
      <c r="E30668" s="45"/>
      <c r="H30668" s="45"/>
      <c r="Q30668" s="38"/>
      <c r="Y30668" s="38"/>
    </row>
    <row r="30669" spans="5:25">
      <c r="E30669" s="45"/>
      <c r="H30669" s="45"/>
      <c r="Q30669" s="38"/>
      <c r="Y30669" s="38"/>
    </row>
    <row r="30670" spans="5:25">
      <c r="E30670" s="45"/>
      <c r="H30670" s="45"/>
      <c r="Q30670" s="38"/>
      <c r="Y30670" s="38"/>
    </row>
    <row r="30671" spans="5:25">
      <c r="E30671" s="45"/>
      <c r="H30671" s="45"/>
      <c r="Q30671" s="38"/>
      <c r="Y30671" s="38"/>
    </row>
    <row r="30672" spans="5:25">
      <c r="E30672" s="45"/>
      <c r="H30672" s="45"/>
      <c r="Q30672" s="38"/>
      <c r="Y30672" s="38"/>
    </row>
    <row r="30673" spans="5:25">
      <c r="E30673" s="45"/>
      <c r="H30673" s="45"/>
      <c r="Q30673" s="38"/>
      <c r="Y30673" s="38"/>
    </row>
    <row r="30674" spans="5:25">
      <c r="E30674" s="45"/>
      <c r="H30674" s="45"/>
      <c r="Q30674" s="38"/>
      <c r="Y30674" s="38"/>
    </row>
    <row r="30675" spans="5:25">
      <c r="E30675" s="45"/>
      <c r="H30675" s="45"/>
      <c r="Q30675" s="38"/>
      <c r="Y30675" s="38"/>
    </row>
    <row r="30676" spans="5:25">
      <c r="E30676" s="45"/>
      <c r="H30676" s="45"/>
      <c r="Q30676" s="38"/>
      <c r="Y30676" s="38"/>
    </row>
    <row r="30677" spans="5:25">
      <c r="E30677" s="45"/>
      <c r="H30677" s="45"/>
      <c r="Q30677" s="38"/>
      <c r="Y30677" s="38"/>
    </row>
    <row r="30678" spans="5:25">
      <c r="E30678" s="45"/>
      <c r="H30678" s="45"/>
      <c r="Q30678" s="38"/>
      <c r="Y30678" s="38"/>
    </row>
    <row r="30679" spans="5:25">
      <c r="E30679" s="45"/>
      <c r="H30679" s="45"/>
      <c r="Q30679" s="38"/>
      <c r="Y30679" s="38"/>
    </row>
    <row r="30680" spans="5:25">
      <c r="E30680" s="45"/>
      <c r="H30680" s="45"/>
      <c r="Q30680" s="38"/>
      <c r="Y30680" s="38"/>
    </row>
    <row r="30681" spans="5:25">
      <c r="E30681" s="45"/>
      <c r="H30681" s="45"/>
      <c r="Q30681" s="38"/>
      <c r="Y30681" s="38"/>
    </row>
    <row r="30682" spans="5:25">
      <c r="E30682" s="45"/>
      <c r="H30682" s="45"/>
      <c r="Q30682" s="38"/>
      <c r="Y30682" s="38"/>
    </row>
    <row r="30683" spans="5:25">
      <c r="E30683" s="45"/>
      <c r="H30683" s="45"/>
      <c r="Q30683" s="38"/>
      <c r="Y30683" s="38"/>
    </row>
    <row r="30684" spans="5:25">
      <c r="E30684" s="45"/>
      <c r="H30684" s="45"/>
      <c r="Q30684" s="38"/>
      <c r="Y30684" s="38"/>
    </row>
    <row r="30685" spans="5:25">
      <c r="E30685" s="45"/>
      <c r="H30685" s="45"/>
      <c r="Q30685" s="38"/>
      <c r="Y30685" s="38"/>
    </row>
    <row r="30686" spans="5:25">
      <c r="E30686" s="45"/>
      <c r="H30686" s="45"/>
      <c r="Q30686" s="38"/>
      <c r="Y30686" s="38"/>
    </row>
    <row r="30687" spans="5:25">
      <c r="E30687" s="45"/>
      <c r="H30687" s="45"/>
      <c r="Q30687" s="38"/>
      <c r="Y30687" s="38"/>
    </row>
    <row r="30688" spans="5:25">
      <c r="E30688" s="45"/>
      <c r="H30688" s="45"/>
      <c r="Q30688" s="38"/>
      <c r="Y30688" s="38"/>
    </row>
    <row r="30689" spans="5:25">
      <c r="E30689" s="45"/>
      <c r="H30689" s="45"/>
      <c r="Q30689" s="38"/>
      <c r="Y30689" s="38"/>
    </row>
    <row r="30690" spans="5:25">
      <c r="E30690" s="45"/>
      <c r="H30690" s="45"/>
      <c r="Q30690" s="38"/>
      <c r="Y30690" s="38"/>
    </row>
    <row r="30691" spans="5:25">
      <c r="E30691" s="45"/>
      <c r="H30691" s="45"/>
      <c r="Q30691" s="38"/>
      <c r="Y30691" s="38"/>
    </row>
    <row r="30692" spans="5:25">
      <c r="E30692" s="45"/>
      <c r="H30692" s="45"/>
      <c r="Q30692" s="38"/>
      <c r="Y30692" s="38"/>
    </row>
    <row r="30693" spans="5:25">
      <c r="E30693" s="45"/>
      <c r="H30693" s="45"/>
      <c r="Q30693" s="38"/>
      <c r="Y30693" s="38"/>
    </row>
    <row r="30694" spans="5:25">
      <c r="E30694" s="45"/>
      <c r="H30694" s="45"/>
      <c r="Q30694" s="38"/>
      <c r="Y30694" s="38"/>
    </row>
    <row r="30695" spans="5:25">
      <c r="E30695" s="45"/>
      <c r="H30695" s="45"/>
      <c r="Q30695" s="38"/>
      <c r="Y30695" s="38"/>
    </row>
    <row r="30696" spans="5:25">
      <c r="E30696" s="45"/>
      <c r="H30696" s="45"/>
      <c r="Q30696" s="38"/>
      <c r="Y30696" s="38"/>
    </row>
    <row r="30697" spans="5:25">
      <c r="E30697" s="45"/>
      <c r="H30697" s="45"/>
      <c r="Q30697" s="38"/>
      <c r="Y30697" s="38"/>
    </row>
    <row r="30698" spans="5:25">
      <c r="E30698" s="45"/>
      <c r="H30698" s="45"/>
      <c r="Q30698" s="38"/>
      <c r="Y30698" s="38"/>
    </row>
    <row r="30699" spans="5:25">
      <c r="E30699" s="45"/>
      <c r="H30699" s="45"/>
      <c r="Q30699" s="38"/>
      <c r="Y30699" s="38"/>
    </row>
    <row r="30700" spans="5:25">
      <c r="E30700" s="45"/>
      <c r="H30700" s="45"/>
      <c r="Q30700" s="38"/>
      <c r="Y30700" s="38"/>
    </row>
    <row r="30701" spans="5:25">
      <c r="E30701" s="45"/>
      <c r="H30701" s="45"/>
      <c r="Q30701" s="38"/>
      <c r="Y30701" s="38"/>
    </row>
    <row r="30702" spans="5:25">
      <c r="E30702" s="45"/>
      <c r="H30702" s="45"/>
      <c r="Q30702" s="38"/>
      <c r="Y30702" s="38"/>
    </row>
    <row r="30703" spans="5:25">
      <c r="E30703" s="45"/>
      <c r="H30703" s="45"/>
      <c r="Q30703" s="38"/>
      <c r="Y30703" s="38"/>
    </row>
    <row r="30704" spans="5:25">
      <c r="E30704" s="45"/>
      <c r="H30704" s="45"/>
      <c r="Q30704" s="38"/>
      <c r="Y30704" s="38"/>
    </row>
    <row r="30705" spans="5:25">
      <c r="E30705" s="45"/>
      <c r="H30705" s="45"/>
      <c r="Q30705" s="38"/>
      <c r="Y30705" s="38"/>
    </row>
    <row r="30706" spans="5:25">
      <c r="E30706" s="45"/>
      <c r="H30706" s="45"/>
      <c r="Q30706" s="38"/>
      <c r="Y30706" s="38"/>
    </row>
    <row r="30707" spans="5:25">
      <c r="E30707" s="45"/>
      <c r="H30707" s="45"/>
      <c r="Q30707" s="38"/>
      <c r="Y30707" s="38"/>
    </row>
    <row r="30708" spans="5:25">
      <c r="E30708" s="45"/>
      <c r="H30708" s="45"/>
      <c r="Q30708" s="38"/>
      <c r="Y30708" s="38"/>
    </row>
    <row r="30709" spans="5:25">
      <c r="E30709" s="45"/>
      <c r="H30709" s="45"/>
      <c r="Q30709" s="38"/>
      <c r="Y30709" s="38"/>
    </row>
    <row r="30710" spans="5:25">
      <c r="E30710" s="45"/>
      <c r="H30710" s="45"/>
      <c r="Q30710" s="38"/>
      <c r="Y30710" s="38"/>
    </row>
    <row r="30711" spans="5:25">
      <c r="E30711" s="45"/>
      <c r="H30711" s="45"/>
      <c r="Q30711" s="38"/>
      <c r="Y30711" s="38"/>
    </row>
    <row r="30712" spans="5:25">
      <c r="E30712" s="45"/>
      <c r="H30712" s="45"/>
      <c r="Q30712" s="38"/>
      <c r="Y30712" s="38"/>
    </row>
    <row r="30713" spans="5:25">
      <c r="E30713" s="45"/>
      <c r="H30713" s="45"/>
      <c r="Q30713" s="38"/>
      <c r="Y30713" s="38"/>
    </row>
    <row r="30714" spans="5:25">
      <c r="E30714" s="45"/>
      <c r="H30714" s="45"/>
      <c r="Q30714" s="38"/>
      <c r="Y30714" s="38"/>
    </row>
    <row r="30715" spans="5:25">
      <c r="E30715" s="45"/>
      <c r="H30715" s="45"/>
      <c r="Q30715" s="38"/>
      <c r="Y30715" s="38"/>
    </row>
    <row r="30716" spans="5:25">
      <c r="E30716" s="45"/>
      <c r="H30716" s="45"/>
      <c r="Q30716" s="38"/>
      <c r="Y30716" s="38"/>
    </row>
    <row r="30717" spans="5:25">
      <c r="E30717" s="45"/>
      <c r="H30717" s="45"/>
      <c r="Q30717" s="38"/>
      <c r="Y30717" s="38"/>
    </row>
    <row r="30718" spans="5:25">
      <c r="E30718" s="45"/>
      <c r="H30718" s="45"/>
      <c r="Q30718" s="38"/>
      <c r="Y30718" s="38"/>
    </row>
    <row r="30719" spans="5:25">
      <c r="E30719" s="45"/>
      <c r="H30719" s="45"/>
      <c r="Q30719" s="38"/>
      <c r="Y30719" s="38"/>
    </row>
    <row r="30720" spans="5:25">
      <c r="E30720" s="45"/>
      <c r="H30720" s="45"/>
      <c r="Q30720" s="38"/>
      <c r="Y30720" s="38"/>
    </row>
    <row r="30721" spans="5:25">
      <c r="E30721" s="45"/>
      <c r="H30721" s="45"/>
      <c r="Q30721" s="38"/>
      <c r="Y30721" s="38"/>
    </row>
    <row r="30722" spans="5:25">
      <c r="E30722" s="45"/>
      <c r="H30722" s="45"/>
      <c r="Q30722" s="38"/>
      <c r="Y30722" s="38"/>
    </row>
    <row r="30723" spans="5:25">
      <c r="E30723" s="45"/>
      <c r="H30723" s="45"/>
      <c r="Q30723" s="38"/>
      <c r="Y30723" s="38"/>
    </row>
    <row r="30724" spans="5:25">
      <c r="E30724" s="45"/>
      <c r="H30724" s="45"/>
      <c r="Q30724" s="38"/>
      <c r="Y30724" s="38"/>
    </row>
    <row r="30725" spans="5:25">
      <c r="E30725" s="45"/>
      <c r="H30725" s="45"/>
      <c r="Q30725" s="38"/>
      <c r="Y30725" s="38"/>
    </row>
    <row r="30726" spans="5:25">
      <c r="E30726" s="45"/>
      <c r="H30726" s="45"/>
      <c r="Q30726" s="38"/>
      <c r="Y30726" s="38"/>
    </row>
    <row r="30727" spans="5:25">
      <c r="E30727" s="45"/>
      <c r="H30727" s="45"/>
      <c r="Q30727" s="38"/>
      <c r="Y30727" s="38"/>
    </row>
    <row r="30728" spans="5:25">
      <c r="E30728" s="45"/>
      <c r="H30728" s="45"/>
      <c r="Q30728" s="38"/>
      <c r="Y30728" s="38"/>
    </row>
    <row r="30729" spans="5:25">
      <c r="E30729" s="45"/>
      <c r="H30729" s="45"/>
      <c r="Q30729" s="38"/>
      <c r="Y30729" s="38"/>
    </row>
    <row r="30730" spans="5:25">
      <c r="E30730" s="45"/>
      <c r="H30730" s="45"/>
      <c r="Q30730" s="38"/>
      <c r="Y30730" s="38"/>
    </row>
    <row r="30731" spans="5:25">
      <c r="E30731" s="45"/>
      <c r="H30731" s="45"/>
      <c r="Q30731" s="38"/>
      <c r="Y30731" s="38"/>
    </row>
    <row r="30732" spans="5:25">
      <c r="E30732" s="45"/>
      <c r="H30732" s="45"/>
      <c r="Q30732" s="38"/>
      <c r="Y30732" s="38"/>
    </row>
    <row r="30733" spans="5:25">
      <c r="E30733" s="45"/>
      <c r="H30733" s="45"/>
      <c r="Q30733" s="38"/>
      <c r="Y30733" s="38"/>
    </row>
    <row r="30734" spans="5:25">
      <c r="E30734" s="45"/>
      <c r="H30734" s="45"/>
      <c r="Q30734" s="38"/>
      <c r="Y30734" s="38"/>
    </row>
    <row r="30735" spans="5:25">
      <c r="E30735" s="45"/>
      <c r="H30735" s="45"/>
      <c r="Q30735" s="38"/>
      <c r="Y30735" s="38"/>
    </row>
    <row r="30736" spans="5:25">
      <c r="E30736" s="45"/>
      <c r="H30736" s="45"/>
      <c r="Q30736" s="38"/>
      <c r="Y30736" s="38"/>
    </row>
    <row r="30737" spans="5:25">
      <c r="E30737" s="45"/>
      <c r="H30737" s="45"/>
      <c r="Q30737" s="38"/>
      <c r="Y30737" s="38"/>
    </row>
    <row r="30738" spans="5:25">
      <c r="E30738" s="45"/>
      <c r="H30738" s="45"/>
      <c r="Q30738" s="38"/>
      <c r="Y30738" s="38"/>
    </row>
    <row r="30739" spans="5:25">
      <c r="E30739" s="45"/>
      <c r="H30739" s="45"/>
      <c r="Q30739" s="38"/>
      <c r="Y30739" s="38"/>
    </row>
    <row r="30740" spans="5:25">
      <c r="E30740" s="45"/>
      <c r="H30740" s="45"/>
      <c r="Q30740" s="38"/>
      <c r="Y30740" s="38"/>
    </row>
    <row r="30741" spans="5:25">
      <c r="E30741" s="45"/>
      <c r="H30741" s="45"/>
      <c r="Q30741" s="38"/>
      <c r="Y30741" s="38"/>
    </row>
    <row r="30742" spans="5:25">
      <c r="E30742" s="45"/>
      <c r="H30742" s="45"/>
      <c r="Q30742" s="38"/>
      <c r="Y30742" s="38"/>
    </row>
    <row r="30743" spans="5:25">
      <c r="E30743" s="45"/>
      <c r="H30743" s="45"/>
      <c r="Q30743" s="38"/>
      <c r="Y30743" s="38"/>
    </row>
    <row r="30744" spans="5:25">
      <c r="E30744" s="45"/>
      <c r="H30744" s="45"/>
      <c r="Q30744" s="38"/>
      <c r="Y30744" s="38"/>
    </row>
    <row r="30745" spans="5:25">
      <c r="E30745" s="45"/>
      <c r="H30745" s="45"/>
      <c r="Q30745" s="38"/>
      <c r="Y30745" s="38"/>
    </row>
    <row r="30746" spans="5:25">
      <c r="E30746" s="45"/>
      <c r="H30746" s="45"/>
      <c r="Q30746" s="38"/>
      <c r="Y30746" s="38"/>
    </row>
    <row r="30747" spans="5:25">
      <c r="E30747" s="45"/>
      <c r="H30747" s="45"/>
      <c r="Q30747" s="38"/>
      <c r="Y30747" s="38"/>
    </row>
    <row r="30748" spans="5:25">
      <c r="E30748" s="45"/>
      <c r="H30748" s="45"/>
      <c r="Q30748" s="38"/>
      <c r="Y30748" s="38"/>
    </row>
    <row r="30749" spans="5:25">
      <c r="E30749" s="45"/>
      <c r="H30749" s="45"/>
      <c r="Q30749" s="38"/>
      <c r="Y30749" s="38"/>
    </row>
    <row r="30750" spans="5:25">
      <c r="E30750" s="45"/>
      <c r="H30750" s="45"/>
      <c r="Q30750" s="38"/>
      <c r="Y30750" s="38"/>
    </row>
    <row r="30751" spans="5:25">
      <c r="E30751" s="45"/>
      <c r="H30751" s="45"/>
      <c r="Q30751" s="38"/>
      <c r="Y30751" s="38"/>
    </row>
    <row r="30752" spans="5:25">
      <c r="E30752" s="45"/>
      <c r="H30752" s="45"/>
      <c r="Q30752" s="38"/>
      <c r="Y30752" s="38"/>
    </row>
    <row r="30753" spans="5:25">
      <c r="E30753" s="45"/>
      <c r="H30753" s="45"/>
      <c r="Q30753" s="38"/>
      <c r="Y30753" s="38"/>
    </row>
    <row r="30754" spans="5:25">
      <c r="E30754" s="45"/>
      <c r="H30754" s="45"/>
      <c r="Q30754" s="38"/>
      <c r="Y30754" s="38"/>
    </row>
    <row r="30755" spans="5:25">
      <c r="E30755" s="45"/>
      <c r="H30755" s="45"/>
      <c r="Q30755" s="38"/>
      <c r="Y30755" s="38"/>
    </row>
    <row r="30756" spans="5:25">
      <c r="E30756" s="45"/>
      <c r="H30756" s="45"/>
      <c r="Q30756" s="38"/>
      <c r="Y30756" s="38"/>
    </row>
    <row r="30757" spans="5:25">
      <c r="E30757" s="45"/>
      <c r="H30757" s="45"/>
      <c r="Q30757" s="38"/>
      <c r="Y30757" s="38"/>
    </row>
    <row r="30758" spans="5:25">
      <c r="E30758" s="45"/>
      <c r="H30758" s="45"/>
      <c r="Q30758" s="38"/>
      <c r="Y30758" s="38"/>
    </row>
    <row r="30759" spans="5:25">
      <c r="E30759" s="45"/>
      <c r="H30759" s="45"/>
      <c r="Q30759" s="38"/>
      <c r="Y30759" s="38"/>
    </row>
    <row r="30760" spans="5:25">
      <c r="E30760" s="45"/>
      <c r="H30760" s="45"/>
      <c r="Q30760" s="38"/>
      <c r="Y30760" s="38"/>
    </row>
    <row r="30761" spans="5:25">
      <c r="E30761" s="45"/>
      <c r="H30761" s="45"/>
      <c r="Q30761" s="38"/>
      <c r="Y30761" s="38"/>
    </row>
    <row r="30762" spans="5:25">
      <c r="E30762" s="45"/>
      <c r="H30762" s="45"/>
      <c r="Q30762" s="38"/>
      <c r="Y30762" s="38"/>
    </row>
    <row r="30763" spans="5:25">
      <c r="E30763" s="45"/>
      <c r="H30763" s="45"/>
      <c r="Q30763" s="38"/>
      <c r="Y30763" s="38"/>
    </row>
    <row r="30764" spans="5:25">
      <c r="E30764" s="45"/>
      <c r="H30764" s="45"/>
      <c r="Q30764" s="38"/>
      <c r="Y30764" s="38"/>
    </row>
    <row r="30765" spans="5:25">
      <c r="E30765" s="45"/>
      <c r="H30765" s="45"/>
      <c r="Q30765" s="38"/>
      <c r="Y30765" s="38"/>
    </row>
    <row r="30766" spans="5:25">
      <c r="E30766" s="45"/>
      <c r="H30766" s="45"/>
      <c r="Q30766" s="38"/>
      <c r="Y30766" s="38"/>
    </row>
    <row r="30767" spans="5:25">
      <c r="E30767" s="45"/>
      <c r="H30767" s="45"/>
      <c r="Q30767" s="38"/>
      <c r="Y30767" s="38"/>
    </row>
    <row r="30768" spans="5:25">
      <c r="E30768" s="45"/>
      <c r="H30768" s="45"/>
      <c r="Q30768" s="38"/>
      <c r="Y30768" s="38"/>
    </row>
    <row r="30769" spans="5:25">
      <c r="E30769" s="45"/>
      <c r="H30769" s="45"/>
      <c r="Q30769" s="38"/>
      <c r="Y30769" s="38"/>
    </row>
    <row r="30770" spans="5:25">
      <c r="E30770" s="45"/>
      <c r="H30770" s="45"/>
      <c r="Q30770" s="38"/>
      <c r="Y30770" s="38"/>
    </row>
    <row r="30771" spans="5:25">
      <c r="E30771" s="45"/>
      <c r="H30771" s="45"/>
      <c r="Q30771" s="38"/>
      <c r="Y30771" s="38"/>
    </row>
    <row r="30772" spans="5:25">
      <c r="E30772" s="45"/>
      <c r="H30772" s="45"/>
      <c r="Q30772" s="38"/>
      <c r="Y30772" s="38"/>
    </row>
    <row r="30773" spans="5:25">
      <c r="E30773" s="45"/>
      <c r="H30773" s="45"/>
      <c r="Q30773" s="38"/>
      <c r="Y30773" s="38"/>
    </row>
    <row r="30774" spans="5:25">
      <c r="E30774" s="45"/>
      <c r="H30774" s="45"/>
      <c r="Q30774" s="38"/>
      <c r="Y30774" s="38"/>
    </row>
    <row r="30775" spans="5:25">
      <c r="E30775" s="45"/>
      <c r="H30775" s="45"/>
      <c r="Q30775" s="38"/>
      <c r="Y30775" s="38"/>
    </row>
    <row r="30776" spans="5:25">
      <c r="E30776" s="45"/>
      <c r="H30776" s="45"/>
      <c r="Q30776" s="38"/>
      <c r="Y30776" s="38"/>
    </row>
    <row r="30777" spans="5:25">
      <c r="E30777" s="45"/>
      <c r="H30777" s="45"/>
      <c r="Q30777" s="38"/>
      <c r="Y30777" s="38"/>
    </row>
    <row r="30778" spans="5:25">
      <c r="E30778" s="45"/>
      <c r="H30778" s="45"/>
      <c r="Q30778" s="38"/>
      <c r="Y30778" s="38"/>
    </row>
    <row r="30779" spans="5:25">
      <c r="E30779" s="45"/>
      <c r="H30779" s="45"/>
      <c r="Q30779" s="38"/>
      <c r="Y30779" s="38"/>
    </row>
    <row r="30780" spans="5:25">
      <c r="E30780" s="45"/>
      <c r="H30780" s="45"/>
      <c r="Q30780" s="38"/>
      <c r="Y30780" s="38"/>
    </row>
    <row r="30781" spans="5:25">
      <c r="E30781" s="45"/>
      <c r="H30781" s="45"/>
      <c r="Q30781" s="38"/>
      <c r="Y30781" s="38"/>
    </row>
    <row r="30782" spans="5:25">
      <c r="E30782" s="45"/>
      <c r="H30782" s="45"/>
      <c r="Q30782" s="38"/>
      <c r="Y30782" s="38"/>
    </row>
    <row r="30783" spans="5:25">
      <c r="E30783" s="45"/>
      <c r="H30783" s="45"/>
      <c r="Q30783" s="38"/>
      <c r="Y30783" s="38"/>
    </row>
    <row r="30784" spans="5:25">
      <c r="E30784" s="45"/>
      <c r="H30784" s="45"/>
      <c r="Q30784" s="38"/>
      <c r="Y30784" s="38"/>
    </row>
    <row r="30785" spans="5:25">
      <c r="E30785" s="45"/>
      <c r="H30785" s="45"/>
      <c r="Q30785" s="38"/>
      <c r="Y30785" s="38"/>
    </row>
    <row r="30786" spans="5:25">
      <c r="E30786" s="45"/>
      <c r="H30786" s="45"/>
      <c r="Q30786" s="38"/>
      <c r="Y30786" s="38"/>
    </row>
    <row r="30787" spans="5:25">
      <c r="E30787" s="45"/>
      <c r="H30787" s="45"/>
      <c r="Q30787" s="38"/>
      <c r="Y30787" s="38"/>
    </row>
    <row r="30788" spans="5:25">
      <c r="E30788" s="45"/>
      <c r="H30788" s="45"/>
      <c r="Q30788" s="38"/>
      <c r="Y30788" s="38"/>
    </row>
    <row r="30789" spans="5:25">
      <c r="E30789" s="45"/>
      <c r="H30789" s="45"/>
      <c r="Q30789" s="38"/>
      <c r="Y30789" s="38"/>
    </row>
    <row r="30790" spans="5:25">
      <c r="E30790" s="45"/>
      <c r="H30790" s="45"/>
      <c r="Q30790" s="38"/>
      <c r="Y30790" s="38"/>
    </row>
    <row r="30791" spans="5:25">
      <c r="E30791" s="45"/>
      <c r="H30791" s="45"/>
      <c r="Q30791" s="38"/>
      <c r="Y30791" s="38"/>
    </row>
    <row r="30792" spans="5:25">
      <c r="E30792" s="45"/>
      <c r="H30792" s="45"/>
      <c r="Q30792" s="38"/>
      <c r="Y30792" s="38"/>
    </row>
    <row r="30793" spans="5:25">
      <c r="E30793" s="45"/>
      <c r="H30793" s="45"/>
      <c r="Q30793" s="38"/>
      <c r="Y30793" s="38"/>
    </row>
    <row r="30794" spans="5:25">
      <c r="E30794" s="45"/>
      <c r="H30794" s="45"/>
      <c r="Q30794" s="38"/>
      <c r="Y30794" s="38"/>
    </row>
    <row r="30795" spans="5:25">
      <c r="E30795" s="45"/>
      <c r="H30795" s="45"/>
      <c r="Q30795" s="38"/>
      <c r="Y30795" s="38"/>
    </row>
    <row r="30796" spans="5:25">
      <c r="E30796" s="45"/>
      <c r="H30796" s="45"/>
      <c r="Q30796" s="38"/>
      <c r="Y30796" s="38"/>
    </row>
    <row r="30797" spans="5:25">
      <c r="E30797" s="45"/>
      <c r="H30797" s="45"/>
      <c r="Q30797" s="38"/>
      <c r="Y30797" s="38"/>
    </row>
    <row r="30798" spans="5:25">
      <c r="E30798" s="45"/>
      <c r="H30798" s="45"/>
      <c r="Q30798" s="38"/>
      <c r="Y30798" s="38"/>
    </row>
    <row r="30799" spans="5:25">
      <c r="E30799" s="45"/>
      <c r="H30799" s="45"/>
      <c r="Q30799" s="38"/>
      <c r="Y30799" s="38"/>
    </row>
    <row r="30800" spans="5:25">
      <c r="E30800" s="45"/>
      <c r="H30800" s="45"/>
      <c r="Q30800" s="38"/>
      <c r="Y30800" s="38"/>
    </row>
    <row r="30801" spans="5:25">
      <c r="E30801" s="45"/>
      <c r="H30801" s="45"/>
      <c r="Q30801" s="38"/>
      <c r="Y30801" s="38"/>
    </row>
    <row r="30802" spans="5:25">
      <c r="E30802" s="45"/>
      <c r="H30802" s="45"/>
      <c r="Q30802" s="38"/>
      <c r="Y30802" s="38"/>
    </row>
    <row r="30803" spans="5:25">
      <c r="E30803" s="45"/>
      <c r="H30803" s="45"/>
      <c r="Q30803" s="38"/>
      <c r="Y30803" s="38"/>
    </row>
    <row r="30804" spans="5:25">
      <c r="E30804" s="45"/>
      <c r="H30804" s="45"/>
      <c r="Q30804" s="38"/>
      <c r="Y30804" s="38"/>
    </row>
    <row r="30805" spans="5:25">
      <c r="E30805" s="45"/>
      <c r="H30805" s="45"/>
      <c r="Q30805" s="38"/>
      <c r="Y30805" s="38"/>
    </row>
    <row r="30806" spans="5:25">
      <c r="E30806" s="45"/>
      <c r="H30806" s="45"/>
      <c r="Q30806" s="38"/>
      <c r="Y30806" s="38"/>
    </row>
    <row r="30807" spans="5:25">
      <c r="E30807" s="45"/>
      <c r="H30807" s="45"/>
      <c r="Q30807" s="38"/>
      <c r="Y30807" s="38"/>
    </row>
    <row r="30808" spans="5:25">
      <c r="E30808" s="45"/>
      <c r="H30808" s="45"/>
      <c r="Q30808" s="38"/>
      <c r="Y30808" s="38"/>
    </row>
    <row r="30809" spans="5:25">
      <c r="E30809" s="45"/>
      <c r="H30809" s="45"/>
      <c r="Q30809" s="38"/>
      <c r="Y30809" s="38"/>
    </row>
    <row r="30810" spans="5:25">
      <c r="E30810" s="45"/>
      <c r="H30810" s="45"/>
      <c r="Q30810" s="38"/>
      <c r="Y30810" s="38"/>
    </row>
    <row r="30811" spans="5:25">
      <c r="E30811" s="45"/>
      <c r="H30811" s="45"/>
      <c r="Q30811" s="38"/>
      <c r="Y30811" s="38"/>
    </row>
    <row r="30812" spans="5:25">
      <c r="E30812" s="45"/>
      <c r="H30812" s="45"/>
      <c r="Q30812" s="38"/>
      <c r="Y30812" s="38"/>
    </row>
    <row r="30813" spans="5:25">
      <c r="E30813" s="45"/>
      <c r="H30813" s="45"/>
      <c r="Q30813" s="38"/>
      <c r="Y30813" s="38"/>
    </row>
    <row r="30814" spans="5:25">
      <c r="E30814" s="45"/>
      <c r="H30814" s="45"/>
      <c r="Q30814" s="38"/>
      <c r="Y30814" s="38"/>
    </row>
    <row r="30815" spans="5:25">
      <c r="E30815" s="45"/>
      <c r="H30815" s="45"/>
      <c r="Q30815" s="38"/>
      <c r="Y30815" s="38"/>
    </row>
    <row r="30816" spans="5:25">
      <c r="E30816" s="45"/>
      <c r="H30816" s="45"/>
      <c r="Q30816" s="38"/>
      <c r="Y30816" s="38"/>
    </row>
    <row r="30817" spans="5:25">
      <c r="E30817" s="45"/>
      <c r="H30817" s="45"/>
      <c r="Q30817" s="38"/>
      <c r="Y30817" s="38"/>
    </row>
    <row r="30818" spans="5:25">
      <c r="E30818" s="45"/>
      <c r="H30818" s="45"/>
      <c r="Q30818" s="38"/>
      <c r="Y30818" s="38"/>
    </row>
    <row r="30819" spans="5:25">
      <c r="E30819" s="45"/>
      <c r="H30819" s="45"/>
      <c r="Q30819" s="38"/>
      <c r="Y30819" s="38"/>
    </row>
    <row r="30820" spans="5:25">
      <c r="E30820" s="45"/>
      <c r="H30820" s="45"/>
      <c r="Q30820" s="38"/>
      <c r="Y30820" s="38"/>
    </row>
    <row r="30821" spans="5:25">
      <c r="E30821" s="45"/>
      <c r="H30821" s="45"/>
      <c r="Q30821" s="38"/>
      <c r="Y30821" s="38"/>
    </row>
    <row r="30822" spans="5:25">
      <c r="E30822" s="45"/>
      <c r="H30822" s="45"/>
      <c r="Q30822" s="38"/>
      <c r="Y30822" s="38"/>
    </row>
    <row r="30823" spans="5:25">
      <c r="E30823" s="45"/>
      <c r="H30823" s="45"/>
      <c r="Q30823" s="38"/>
      <c r="Y30823" s="38"/>
    </row>
    <row r="30824" spans="5:25">
      <c r="E30824" s="45"/>
      <c r="H30824" s="45"/>
      <c r="Q30824" s="38"/>
      <c r="Y30824" s="38"/>
    </row>
    <row r="30825" spans="5:25">
      <c r="E30825" s="45"/>
      <c r="H30825" s="45"/>
      <c r="Q30825" s="38"/>
      <c r="Y30825" s="38"/>
    </row>
    <row r="30826" spans="5:25">
      <c r="E30826" s="45"/>
      <c r="H30826" s="45"/>
      <c r="Q30826" s="38"/>
      <c r="Y30826" s="38"/>
    </row>
    <row r="30827" spans="5:25">
      <c r="E30827" s="45"/>
      <c r="H30827" s="45"/>
      <c r="Q30827" s="38"/>
      <c r="Y30827" s="38"/>
    </row>
    <row r="30828" spans="5:25">
      <c r="E30828" s="45"/>
      <c r="H30828" s="45"/>
      <c r="Q30828" s="38"/>
      <c r="Y30828" s="38"/>
    </row>
    <row r="30829" spans="5:25">
      <c r="E30829" s="45"/>
      <c r="H30829" s="45"/>
      <c r="Q30829" s="38"/>
      <c r="Y30829" s="38"/>
    </row>
    <row r="30830" spans="5:25">
      <c r="E30830" s="45"/>
      <c r="H30830" s="45"/>
      <c r="Q30830" s="38"/>
      <c r="Y30830" s="38"/>
    </row>
    <row r="30831" spans="5:25">
      <c r="E30831" s="45"/>
      <c r="H30831" s="45"/>
      <c r="Q30831" s="38"/>
      <c r="Y30831" s="38"/>
    </row>
    <row r="30832" spans="5:25">
      <c r="E30832" s="45"/>
      <c r="H30832" s="45"/>
      <c r="Q30832" s="38"/>
      <c r="Y30832" s="38"/>
    </row>
    <row r="30833" spans="5:25">
      <c r="E30833" s="45"/>
      <c r="H30833" s="45"/>
      <c r="Q30833" s="38"/>
      <c r="Y30833" s="38"/>
    </row>
    <row r="30834" spans="5:25">
      <c r="E30834" s="45"/>
      <c r="H30834" s="45"/>
      <c r="Q30834" s="38"/>
      <c r="Y30834" s="38"/>
    </row>
    <row r="30835" spans="5:25">
      <c r="E30835" s="45"/>
      <c r="H30835" s="45"/>
      <c r="Q30835" s="38"/>
      <c r="Y30835" s="38"/>
    </row>
    <row r="30836" spans="5:25">
      <c r="E30836" s="45"/>
      <c r="H30836" s="45"/>
      <c r="Q30836" s="38"/>
      <c r="Y30836" s="38"/>
    </row>
    <row r="30837" spans="5:25">
      <c r="E30837" s="45"/>
      <c r="H30837" s="45"/>
      <c r="Q30837" s="38"/>
      <c r="Y30837" s="38"/>
    </row>
    <row r="30838" spans="5:25">
      <c r="E30838" s="45"/>
      <c r="H30838" s="45"/>
      <c r="Q30838" s="38"/>
      <c r="Y30838" s="38"/>
    </row>
    <row r="30839" spans="5:25">
      <c r="E30839" s="45"/>
      <c r="H30839" s="45"/>
      <c r="Q30839" s="38"/>
      <c r="Y30839" s="38"/>
    </row>
    <row r="30840" spans="5:25">
      <c r="E30840" s="45"/>
      <c r="H30840" s="45"/>
      <c r="Q30840" s="38"/>
      <c r="Y30840" s="38"/>
    </row>
    <row r="30841" spans="5:25">
      <c r="E30841" s="45"/>
      <c r="H30841" s="45"/>
      <c r="Q30841" s="38"/>
      <c r="Y30841" s="38"/>
    </row>
    <row r="30842" spans="5:25">
      <c r="E30842" s="45"/>
      <c r="H30842" s="45"/>
      <c r="Q30842" s="38"/>
      <c r="Y30842" s="38"/>
    </row>
    <row r="30843" spans="5:25">
      <c r="E30843" s="45"/>
      <c r="H30843" s="45"/>
      <c r="Q30843" s="38"/>
      <c r="Y30843" s="38"/>
    </row>
    <row r="30844" spans="5:25">
      <c r="E30844" s="45"/>
      <c r="H30844" s="45"/>
      <c r="Q30844" s="38"/>
      <c r="Y30844" s="38"/>
    </row>
    <row r="30845" spans="5:25">
      <c r="E30845" s="45"/>
      <c r="H30845" s="45"/>
      <c r="Q30845" s="38"/>
      <c r="Y30845" s="38"/>
    </row>
    <row r="30846" spans="5:25">
      <c r="E30846" s="45"/>
      <c r="H30846" s="45"/>
      <c r="Q30846" s="38"/>
      <c r="Y30846" s="38"/>
    </row>
    <row r="30847" spans="5:25">
      <c r="E30847" s="45"/>
      <c r="H30847" s="45"/>
      <c r="Q30847" s="38"/>
      <c r="Y30847" s="38"/>
    </row>
    <row r="30848" spans="5:25">
      <c r="E30848" s="45"/>
      <c r="H30848" s="45"/>
      <c r="Q30848" s="38"/>
      <c r="Y30848" s="38"/>
    </row>
    <row r="30849" spans="5:25">
      <c r="E30849" s="45"/>
      <c r="H30849" s="45"/>
      <c r="Q30849" s="38"/>
      <c r="Y30849" s="38"/>
    </row>
    <row r="30850" spans="5:25">
      <c r="E30850" s="45"/>
      <c r="H30850" s="45"/>
      <c r="Q30850" s="38"/>
      <c r="Y30850" s="38"/>
    </row>
    <row r="30851" spans="5:25">
      <c r="E30851" s="45"/>
      <c r="H30851" s="45"/>
      <c r="Q30851" s="38"/>
      <c r="Y30851" s="38"/>
    </row>
    <row r="30852" spans="5:25">
      <c r="E30852" s="45"/>
      <c r="H30852" s="45"/>
      <c r="Q30852" s="38"/>
      <c r="Y30852" s="38"/>
    </row>
    <row r="30853" spans="5:25">
      <c r="E30853" s="45"/>
      <c r="H30853" s="45"/>
      <c r="Q30853" s="38"/>
      <c r="Y30853" s="38"/>
    </row>
    <row r="30854" spans="5:25">
      <c r="E30854" s="45"/>
      <c r="H30854" s="45"/>
      <c r="Q30854" s="38"/>
      <c r="Y30854" s="38"/>
    </row>
    <row r="30855" spans="5:25">
      <c r="E30855" s="45"/>
      <c r="H30855" s="45"/>
      <c r="Q30855" s="38"/>
      <c r="Y30855" s="38"/>
    </row>
    <row r="30856" spans="5:25">
      <c r="E30856" s="45"/>
      <c r="H30856" s="45"/>
      <c r="Q30856" s="38"/>
      <c r="Y30856" s="38"/>
    </row>
    <row r="30857" spans="5:25">
      <c r="E30857" s="45"/>
      <c r="H30857" s="45"/>
      <c r="Q30857" s="38"/>
      <c r="Y30857" s="38"/>
    </row>
    <row r="30858" spans="5:25">
      <c r="E30858" s="45"/>
      <c r="H30858" s="45"/>
      <c r="Q30858" s="38"/>
      <c r="Y30858" s="38"/>
    </row>
    <row r="30859" spans="5:25">
      <c r="E30859" s="45"/>
      <c r="H30859" s="45"/>
      <c r="Q30859" s="38"/>
      <c r="Y30859" s="38"/>
    </row>
    <row r="30860" spans="5:25">
      <c r="E30860" s="45"/>
      <c r="H30860" s="45"/>
      <c r="Q30860" s="38"/>
      <c r="Y30860" s="38"/>
    </row>
    <row r="30861" spans="5:25">
      <c r="E30861" s="45"/>
      <c r="H30861" s="45"/>
      <c r="Q30861" s="38"/>
      <c r="Y30861" s="38"/>
    </row>
    <row r="30862" spans="5:25">
      <c r="E30862" s="45"/>
      <c r="H30862" s="45"/>
      <c r="Q30862" s="38"/>
      <c r="Y30862" s="38"/>
    </row>
    <row r="30863" spans="5:25">
      <c r="E30863" s="45"/>
      <c r="H30863" s="45"/>
      <c r="Q30863" s="38"/>
      <c r="Y30863" s="38"/>
    </row>
    <row r="30864" spans="5:25">
      <c r="E30864" s="45"/>
      <c r="H30864" s="45"/>
      <c r="Q30864" s="38"/>
      <c r="Y30864" s="38"/>
    </row>
    <row r="30865" spans="5:25">
      <c r="E30865" s="45"/>
      <c r="H30865" s="45"/>
      <c r="Q30865" s="38"/>
      <c r="Y30865" s="38"/>
    </row>
    <row r="30866" spans="5:25">
      <c r="E30866" s="45"/>
      <c r="H30866" s="45"/>
      <c r="Q30866" s="38"/>
      <c r="Y30866" s="38"/>
    </row>
    <row r="30867" spans="5:25">
      <c r="E30867" s="45"/>
      <c r="H30867" s="45"/>
      <c r="Q30867" s="38"/>
      <c r="Y30867" s="38"/>
    </row>
    <row r="30868" spans="5:25">
      <c r="E30868" s="45"/>
      <c r="H30868" s="45"/>
      <c r="Q30868" s="38"/>
      <c r="Y30868" s="38"/>
    </row>
    <row r="30869" spans="5:25">
      <c r="E30869" s="45"/>
      <c r="H30869" s="45"/>
      <c r="Q30869" s="38"/>
      <c r="Y30869" s="38"/>
    </row>
    <row r="30870" spans="5:25">
      <c r="E30870" s="45"/>
      <c r="H30870" s="45"/>
      <c r="Q30870" s="38"/>
      <c r="Y30870" s="38"/>
    </row>
    <row r="30871" spans="5:25">
      <c r="E30871" s="45"/>
      <c r="H30871" s="45"/>
      <c r="Q30871" s="38"/>
      <c r="Y30871" s="38"/>
    </row>
    <row r="30872" spans="5:25">
      <c r="E30872" s="45"/>
      <c r="H30872" s="45"/>
      <c r="Q30872" s="38"/>
      <c r="Y30872" s="38"/>
    </row>
    <row r="30873" spans="5:25">
      <c r="E30873" s="45"/>
      <c r="H30873" s="45"/>
      <c r="Q30873" s="38"/>
      <c r="Y30873" s="38"/>
    </row>
    <row r="30874" spans="5:25">
      <c r="E30874" s="45"/>
      <c r="H30874" s="45"/>
      <c r="Q30874" s="38"/>
      <c r="Y30874" s="38"/>
    </row>
    <row r="30875" spans="5:25">
      <c r="E30875" s="45"/>
      <c r="H30875" s="45"/>
      <c r="Q30875" s="38"/>
      <c r="Y30875" s="38"/>
    </row>
    <row r="30876" spans="5:25">
      <c r="E30876" s="45"/>
      <c r="H30876" s="45"/>
      <c r="Q30876" s="38"/>
      <c r="Y30876" s="38"/>
    </row>
    <row r="30877" spans="5:25">
      <c r="E30877" s="45"/>
      <c r="H30877" s="45"/>
      <c r="Q30877" s="38"/>
      <c r="Y30877" s="38"/>
    </row>
    <row r="30878" spans="5:25">
      <c r="E30878" s="45"/>
      <c r="H30878" s="45"/>
      <c r="Q30878" s="38"/>
      <c r="Y30878" s="38"/>
    </row>
    <row r="30879" spans="5:25">
      <c r="E30879" s="45"/>
      <c r="H30879" s="45"/>
      <c r="Q30879" s="38"/>
      <c r="Y30879" s="38"/>
    </row>
    <row r="30880" spans="5:25">
      <c r="E30880" s="45"/>
      <c r="H30880" s="45"/>
      <c r="Q30880" s="38"/>
      <c r="Y30880" s="38"/>
    </row>
    <row r="30881" spans="5:25">
      <c r="E30881" s="45"/>
      <c r="H30881" s="45"/>
      <c r="Q30881" s="38"/>
      <c r="Y30881" s="38"/>
    </row>
    <row r="30882" spans="5:25">
      <c r="E30882" s="45"/>
      <c r="H30882" s="45"/>
      <c r="Q30882" s="38"/>
      <c r="Y30882" s="38"/>
    </row>
    <row r="30883" spans="5:25">
      <c r="E30883" s="45"/>
      <c r="H30883" s="45"/>
      <c r="Q30883" s="38"/>
      <c r="Y30883" s="38"/>
    </row>
    <row r="30884" spans="5:25">
      <c r="E30884" s="45"/>
      <c r="H30884" s="45"/>
      <c r="Q30884" s="38"/>
      <c r="Y30884" s="38"/>
    </row>
    <row r="30885" spans="5:25">
      <c r="E30885" s="45"/>
      <c r="H30885" s="45"/>
      <c r="Q30885" s="38"/>
      <c r="Y30885" s="38"/>
    </row>
    <row r="30886" spans="5:25">
      <c r="E30886" s="45"/>
      <c r="H30886" s="45"/>
      <c r="Q30886" s="38"/>
      <c r="Y30886" s="38"/>
    </row>
    <row r="30887" spans="5:25">
      <c r="E30887" s="45"/>
      <c r="H30887" s="45"/>
      <c r="Q30887" s="38"/>
      <c r="Y30887" s="38"/>
    </row>
    <row r="30888" spans="5:25">
      <c r="E30888" s="45"/>
      <c r="H30888" s="45"/>
      <c r="Q30888" s="38"/>
      <c r="Y30888" s="38"/>
    </row>
    <row r="30889" spans="5:25">
      <c r="E30889" s="45"/>
      <c r="H30889" s="45"/>
      <c r="Q30889" s="38"/>
      <c r="Y30889" s="38"/>
    </row>
    <row r="30890" spans="5:25">
      <c r="E30890" s="45"/>
      <c r="H30890" s="45"/>
      <c r="Q30890" s="38"/>
      <c r="Y30890" s="38"/>
    </row>
    <row r="30891" spans="5:25">
      <c r="E30891" s="45"/>
      <c r="H30891" s="45"/>
      <c r="Q30891" s="38"/>
      <c r="Y30891" s="38"/>
    </row>
    <row r="30892" spans="5:25">
      <c r="E30892" s="45"/>
      <c r="H30892" s="45"/>
      <c r="Q30892" s="38"/>
      <c r="Y30892" s="38"/>
    </row>
    <row r="30893" spans="5:25">
      <c r="E30893" s="45"/>
      <c r="H30893" s="45"/>
      <c r="Q30893" s="38"/>
      <c r="Y30893" s="38"/>
    </row>
    <row r="30894" spans="5:25">
      <c r="E30894" s="45"/>
      <c r="H30894" s="45"/>
      <c r="Q30894" s="38"/>
      <c r="Y30894" s="38"/>
    </row>
    <row r="30895" spans="5:25">
      <c r="E30895" s="45"/>
      <c r="H30895" s="45"/>
      <c r="Q30895" s="38"/>
      <c r="Y30895" s="38"/>
    </row>
    <row r="30896" spans="5:25">
      <c r="E30896" s="45"/>
      <c r="H30896" s="45"/>
      <c r="Q30896" s="38"/>
      <c r="Y30896" s="38"/>
    </row>
    <row r="30897" spans="5:25">
      <c r="E30897" s="45"/>
      <c r="H30897" s="45"/>
      <c r="Q30897" s="38"/>
      <c r="Y30897" s="38"/>
    </row>
    <row r="30898" spans="5:25">
      <c r="E30898" s="45"/>
      <c r="H30898" s="45"/>
      <c r="Q30898" s="38"/>
      <c r="Y30898" s="38"/>
    </row>
    <row r="30899" spans="5:25">
      <c r="E30899" s="45"/>
      <c r="H30899" s="45"/>
      <c r="Q30899" s="38"/>
      <c r="Y30899" s="38"/>
    </row>
    <row r="30900" spans="5:25">
      <c r="E30900" s="45"/>
      <c r="H30900" s="45"/>
      <c r="Q30900" s="38"/>
      <c r="Y30900" s="38"/>
    </row>
    <row r="30901" spans="5:25">
      <c r="E30901" s="45"/>
      <c r="H30901" s="45"/>
      <c r="Q30901" s="38"/>
      <c r="Y30901" s="38"/>
    </row>
    <row r="30902" spans="5:25">
      <c r="E30902" s="45"/>
      <c r="H30902" s="45"/>
      <c r="Q30902" s="38"/>
      <c r="Y30902" s="38"/>
    </row>
    <row r="30903" spans="5:25">
      <c r="E30903" s="45"/>
      <c r="H30903" s="45"/>
      <c r="Q30903" s="38"/>
      <c r="Y30903" s="38"/>
    </row>
    <row r="30904" spans="5:25">
      <c r="E30904" s="45"/>
      <c r="H30904" s="45"/>
      <c r="Q30904" s="38"/>
      <c r="Y30904" s="38"/>
    </row>
    <row r="30905" spans="5:25">
      <c r="E30905" s="45"/>
      <c r="H30905" s="45"/>
      <c r="Q30905" s="38"/>
      <c r="Y30905" s="38"/>
    </row>
    <row r="30906" spans="5:25">
      <c r="E30906" s="45"/>
      <c r="H30906" s="45"/>
      <c r="Q30906" s="38"/>
      <c r="Y30906" s="38"/>
    </row>
    <row r="30907" spans="5:25">
      <c r="E30907" s="45"/>
      <c r="H30907" s="45"/>
      <c r="Q30907" s="38"/>
      <c r="Y30907" s="38"/>
    </row>
    <row r="30908" spans="5:25">
      <c r="E30908" s="45"/>
      <c r="H30908" s="45"/>
      <c r="Q30908" s="38"/>
      <c r="Y30908" s="38"/>
    </row>
    <row r="30909" spans="5:25">
      <c r="E30909" s="45"/>
      <c r="H30909" s="45"/>
      <c r="Q30909" s="38"/>
      <c r="Y30909" s="38"/>
    </row>
    <row r="30910" spans="5:25">
      <c r="E30910" s="45"/>
      <c r="H30910" s="45"/>
      <c r="Q30910" s="38"/>
      <c r="Y30910" s="38"/>
    </row>
    <row r="30911" spans="5:25">
      <c r="E30911" s="45"/>
      <c r="H30911" s="45"/>
      <c r="Q30911" s="38"/>
      <c r="Y30911" s="38"/>
    </row>
    <row r="30912" spans="5:25">
      <c r="E30912" s="45"/>
      <c r="H30912" s="45"/>
      <c r="Q30912" s="38"/>
      <c r="Y30912" s="38"/>
    </row>
    <row r="30913" spans="5:25">
      <c r="E30913" s="45"/>
      <c r="H30913" s="45"/>
      <c r="Q30913" s="38"/>
      <c r="Y30913" s="38"/>
    </row>
    <row r="30914" spans="5:25">
      <c r="E30914" s="45"/>
      <c r="H30914" s="45"/>
      <c r="Q30914" s="38"/>
      <c r="Y30914" s="38"/>
    </row>
    <row r="30915" spans="5:25">
      <c r="E30915" s="45"/>
      <c r="H30915" s="45"/>
      <c r="Q30915" s="38"/>
      <c r="Y30915" s="38"/>
    </row>
    <row r="30916" spans="5:25">
      <c r="E30916" s="45"/>
      <c r="H30916" s="45"/>
      <c r="Q30916" s="38"/>
      <c r="Y30916" s="38"/>
    </row>
    <row r="30917" spans="5:25">
      <c r="E30917" s="45"/>
      <c r="H30917" s="45"/>
      <c r="Q30917" s="38"/>
      <c r="Y30917" s="38"/>
    </row>
    <row r="30918" spans="5:25">
      <c r="E30918" s="45"/>
      <c r="H30918" s="45"/>
      <c r="Q30918" s="38"/>
      <c r="Y30918" s="38"/>
    </row>
    <row r="30919" spans="5:25">
      <c r="E30919" s="45"/>
      <c r="H30919" s="45"/>
      <c r="Q30919" s="38"/>
      <c r="Y30919" s="38"/>
    </row>
    <row r="30920" spans="5:25">
      <c r="E30920" s="45"/>
      <c r="H30920" s="45"/>
      <c r="Q30920" s="38"/>
      <c r="Y30920" s="38"/>
    </row>
    <row r="30921" spans="5:25">
      <c r="E30921" s="45"/>
      <c r="H30921" s="45"/>
      <c r="Q30921" s="38"/>
      <c r="Y30921" s="38"/>
    </row>
    <row r="30922" spans="5:25">
      <c r="E30922" s="45"/>
      <c r="H30922" s="45"/>
      <c r="Q30922" s="38"/>
      <c r="Y30922" s="38"/>
    </row>
    <row r="30923" spans="5:25">
      <c r="E30923" s="45"/>
      <c r="H30923" s="45"/>
      <c r="Q30923" s="38"/>
      <c r="Y30923" s="38"/>
    </row>
    <row r="30924" spans="5:25">
      <c r="E30924" s="45"/>
      <c r="H30924" s="45"/>
      <c r="Q30924" s="38"/>
      <c r="Y30924" s="38"/>
    </row>
    <row r="30925" spans="5:25">
      <c r="E30925" s="45"/>
      <c r="H30925" s="45"/>
      <c r="Q30925" s="38"/>
      <c r="Y30925" s="38"/>
    </row>
    <row r="30926" spans="5:25">
      <c r="E30926" s="45"/>
      <c r="H30926" s="45"/>
      <c r="Q30926" s="38"/>
      <c r="Y30926" s="38"/>
    </row>
    <row r="30927" spans="5:25">
      <c r="E30927" s="45"/>
      <c r="H30927" s="45"/>
      <c r="Q30927" s="38"/>
      <c r="Y30927" s="38"/>
    </row>
    <row r="30928" spans="5:25">
      <c r="E30928" s="45"/>
      <c r="H30928" s="45"/>
      <c r="Q30928" s="38"/>
      <c r="Y30928" s="38"/>
    </row>
    <row r="30929" spans="5:25">
      <c r="E30929" s="45"/>
      <c r="H30929" s="45"/>
      <c r="Q30929" s="38"/>
      <c r="Y30929" s="38"/>
    </row>
    <row r="30930" spans="5:25">
      <c r="E30930" s="45"/>
      <c r="H30930" s="45"/>
      <c r="Q30930" s="38"/>
      <c r="Y30930" s="38"/>
    </row>
    <row r="30931" spans="5:25">
      <c r="E30931" s="45"/>
      <c r="H30931" s="45"/>
      <c r="Q30931" s="38"/>
      <c r="Y30931" s="38"/>
    </row>
    <row r="30932" spans="5:25">
      <c r="E30932" s="45"/>
      <c r="H30932" s="45"/>
      <c r="Q30932" s="38"/>
      <c r="Y30932" s="38"/>
    </row>
    <row r="30933" spans="5:25">
      <c r="E30933" s="45"/>
      <c r="H30933" s="45"/>
      <c r="Q30933" s="38"/>
      <c r="Y30933" s="38"/>
    </row>
    <row r="30934" spans="5:25">
      <c r="E30934" s="45"/>
      <c r="H30934" s="45"/>
      <c r="Q30934" s="38"/>
      <c r="Y30934" s="38"/>
    </row>
    <row r="30935" spans="5:25">
      <c r="E30935" s="45"/>
      <c r="H30935" s="45"/>
      <c r="Q30935" s="38"/>
      <c r="Y30935" s="38"/>
    </row>
    <row r="30936" spans="5:25">
      <c r="E30936" s="45"/>
      <c r="H30936" s="45"/>
      <c r="Q30936" s="38"/>
      <c r="Y30936" s="38"/>
    </row>
    <row r="30937" spans="5:25">
      <c r="E30937" s="45"/>
      <c r="H30937" s="45"/>
      <c r="Q30937" s="38"/>
      <c r="Y30937" s="38"/>
    </row>
    <row r="30938" spans="5:25">
      <c r="E30938" s="45"/>
      <c r="H30938" s="45"/>
      <c r="Q30938" s="38"/>
      <c r="Y30938" s="38"/>
    </row>
    <row r="30939" spans="5:25">
      <c r="E30939" s="45"/>
      <c r="H30939" s="45"/>
      <c r="Q30939" s="38"/>
      <c r="Y30939" s="38"/>
    </row>
    <row r="30940" spans="5:25">
      <c r="E30940" s="45"/>
      <c r="H30940" s="45"/>
      <c r="Q30940" s="38"/>
      <c r="Y30940" s="38"/>
    </row>
    <row r="30941" spans="5:25">
      <c r="E30941" s="45"/>
      <c r="H30941" s="45"/>
      <c r="Q30941" s="38"/>
      <c r="Y30941" s="38"/>
    </row>
    <row r="30942" spans="5:25">
      <c r="E30942" s="45"/>
      <c r="H30942" s="45"/>
      <c r="Q30942" s="38"/>
      <c r="Y30942" s="38"/>
    </row>
    <row r="30943" spans="5:25">
      <c r="E30943" s="45"/>
      <c r="H30943" s="45"/>
      <c r="Q30943" s="38"/>
      <c r="Y30943" s="38"/>
    </row>
    <row r="30944" spans="5:25">
      <c r="E30944" s="45"/>
      <c r="H30944" s="45"/>
      <c r="Q30944" s="38"/>
      <c r="Y30944" s="38"/>
    </row>
    <row r="30945" spans="5:25">
      <c r="E30945" s="45"/>
      <c r="H30945" s="45"/>
      <c r="Q30945" s="38"/>
      <c r="Y30945" s="38"/>
    </row>
    <row r="30946" spans="5:25">
      <c r="E30946" s="45"/>
      <c r="H30946" s="45"/>
      <c r="Q30946" s="38"/>
      <c r="Y30946" s="38"/>
    </row>
    <row r="30947" spans="5:25">
      <c r="E30947" s="45"/>
      <c r="H30947" s="45"/>
      <c r="Q30947" s="38"/>
      <c r="Y30947" s="38"/>
    </row>
    <row r="30948" spans="5:25">
      <c r="E30948" s="45"/>
      <c r="H30948" s="45"/>
      <c r="Q30948" s="38"/>
      <c r="Y30948" s="38"/>
    </row>
    <row r="30949" spans="5:25">
      <c r="E30949" s="45"/>
      <c r="H30949" s="45"/>
      <c r="Q30949" s="38"/>
      <c r="Y30949" s="38"/>
    </row>
    <row r="30950" spans="5:25">
      <c r="E30950" s="45"/>
      <c r="H30950" s="45"/>
      <c r="Q30950" s="38"/>
      <c r="Y30950" s="38"/>
    </row>
    <row r="30951" spans="5:25">
      <c r="E30951" s="45"/>
      <c r="H30951" s="45"/>
      <c r="Q30951" s="38"/>
      <c r="Y30951" s="38"/>
    </row>
    <row r="30952" spans="5:25">
      <c r="E30952" s="45"/>
      <c r="H30952" s="45"/>
      <c r="Q30952" s="38"/>
      <c r="Y30952" s="38"/>
    </row>
    <row r="30953" spans="5:25">
      <c r="E30953" s="45"/>
      <c r="H30953" s="45"/>
      <c r="Q30953" s="38"/>
      <c r="Y30953" s="38"/>
    </row>
    <row r="30954" spans="5:25">
      <c r="E30954" s="45"/>
      <c r="H30954" s="45"/>
      <c r="Q30954" s="38"/>
      <c r="Y30954" s="38"/>
    </row>
    <row r="30955" spans="5:25">
      <c r="E30955" s="45"/>
      <c r="H30955" s="45"/>
      <c r="Q30955" s="38"/>
      <c r="Y30955" s="38"/>
    </row>
    <row r="30956" spans="5:25">
      <c r="E30956" s="45"/>
      <c r="H30956" s="45"/>
      <c r="Q30956" s="38"/>
      <c r="Y30956" s="38"/>
    </row>
    <row r="30957" spans="5:25">
      <c r="E30957" s="45"/>
      <c r="H30957" s="45"/>
      <c r="Q30957" s="38"/>
      <c r="Y30957" s="38"/>
    </row>
    <row r="30958" spans="5:25">
      <c r="E30958" s="45"/>
      <c r="H30958" s="45"/>
      <c r="Q30958" s="38"/>
      <c r="Y30958" s="38"/>
    </row>
    <row r="30959" spans="5:25">
      <c r="E30959" s="45"/>
      <c r="H30959" s="45"/>
      <c r="Q30959" s="38"/>
      <c r="Y30959" s="38"/>
    </row>
    <row r="30960" spans="5:25">
      <c r="E30960" s="45"/>
      <c r="H30960" s="45"/>
      <c r="Q30960" s="38"/>
      <c r="Y30960" s="38"/>
    </row>
    <row r="30961" spans="5:25">
      <c r="E30961" s="45"/>
      <c r="H30961" s="45"/>
      <c r="Q30961" s="38"/>
      <c r="Y30961" s="38"/>
    </row>
    <row r="30962" spans="5:25">
      <c r="E30962" s="45"/>
      <c r="H30962" s="45"/>
      <c r="Q30962" s="38"/>
      <c r="Y30962" s="38"/>
    </row>
    <row r="30963" spans="5:25">
      <c r="E30963" s="45"/>
      <c r="H30963" s="45"/>
      <c r="Q30963" s="38"/>
      <c r="Y30963" s="38"/>
    </row>
    <row r="30964" spans="5:25">
      <c r="E30964" s="45"/>
      <c r="H30964" s="45"/>
      <c r="Q30964" s="38"/>
      <c r="Y30964" s="38"/>
    </row>
    <row r="30965" spans="5:25">
      <c r="E30965" s="45"/>
      <c r="H30965" s="45"/>
      <c r="Q30965" s="38"/>
      <c r="Y30965" s="38"/>
    </row>
    <row r="30966" spans="5:25">
      <c r="E30966" s="45"/>
      <c r="H30966" s="45"/>
      <c r="Q30966" s="38"/>
      <c r="Y30966" s="38"/>
    </row>
    <row r="30967" spans="5:25">
      <c r="E30967" s="45"/>
      <c r="H30967" s="45"/>
      <c r="Q30967" s="38"/>
      <c r="Y30967" s="38"/>
    </row>
    <row r="30968" spans="5:25">
      <c r="E30968" s="45"/>
      <c r="H30968" s="45"/>
      <c r="Q30968" s="38"/>
      <c r="Y30968" s="38"/>
    </row>
    <row r="30969" spans="5:25">
      <c r="E30969" s="45"/>
      <c r="H30969" s="45"/>
      <c r="Q30969" s="38"/>
      <c r="Y30969" s="38"/>
    </row>
    <row r="30970" spans="5:25">
      <c r="E30970" s="45"/>
      <c r="H30970" s="45"/>
      <c r="Q30970" s="38"/>
      <c r="Y30970" s="38"/>
    </row>
    <row r="30971" spans="5:25">
      <c r="E30971" s="45"/>
      <c r="H30971" s="45"/>
      <c r="Q30971" s="38"/>
      <c r="Y30971" s="38"/>
    </row>
    <row r="30972" spans="5:25">
      <c r="E30972" s="45"/>
      <c r="H30972" s="45"/>
      <c r="Q30972" s="38"/>
      <c r="Y30972" s="38"/>
    </row>
    <row r="30973" spans="5:25">
      <c r="E30973" s="45"/>
      <c r="H30973" s="45"/>
      <c r="Q30973" s="38"/>
      <c r="Y30973" s="38"/>
    </row>
    <row r="30974" spans="5:25">
      <c r="E30974" s="45"/>
      <c r="H30974" s="45"/>
      <c r="Q30974" s="38"/>
      <c r="Y30974" s="38"/>
    </row>
    <row r="30975" spans="5:25">
      <c r="E30975" s="45"/>
      <c r="H30975" s="45"/>
      <c r="Q30975" s="38"/>
      <c r="Y30975" s="38"/>
    </row>
    <row r="30976" spans="5:25">
      <c r="E30976" s="45"/>
      <c r="H30976" s="45"/>
      <c r="Q30976" s="38"/>
      <c r="Y30976" s="38"/>
    </row>
    <row r="30977" spans="5:25">
      <c r="E30977" s="45"/>
      <c r="H30977" s="45"/>
      <c r="Q30977" s="38"/>
      <c r="Y30977" s="38"/>
    </row>
    <row r="30978" spans="5:25">
      <c r="E30978" s="45"/>
      <c r="H30978" s="45"/>
      <c r="Q30978" s="38"/>
      <c r="Y30978" s="38"/>
    </row>
    <row r="30979" spans="5:25">
      <c r="E30979" s="45"/>
      <c r="H30979" s="45"/>
      <c r="Q30979" s="38"/>
      <c r="Y30979" s="38"/>
    </row>
    <row r="30980" spans="5:25">
      <c r="E30980" s="45"/>
      <c r="H30980" s="45"/>
      <c r="Q30980" s="38"/>
      <c r="Y30980" s="38"/>
    </row>
    <row r="30981" spans="5:25">
      <c r="E30981" s="45"/>
      <c r="H30981" s="45"/>
      <c r="Q30981" s="38"/>
      <c r="Y30981" s="38"/>
    </row>
    <row r="30982" spans="5:25">
      <c r="E30982" s="45"/>
      <c r="H30982" s="45"/>
      <c r="Q30982" s="38"/>
      <c r="Y30982" s="38"/>
    </row>
    <row r="30983" spans="5:25">
      <c r="E30983" s="45"/>
      <c r="H30983" s="45"/>
      <c r="Q30983" s="38"/>
      <c r="Y30983" s="38"/>
    </row>
    <row r="30984" spans="5:25">
      <c r="E30984" s="45"/>
      <c r="H30984" s="45"/>
      <c r="Q30984" s="38"/>
      <c r="Y30984" s="38"/>
    </row>
    <row r="30985" spans="5:25">
      <c r="E30985" s="45"/>
      <c r="H30985" s="45"/>
      <c r="Q30985" s="38"/>
      <c r="Y30985" s="38"/>
    </row>
    <row r="30986" spans="5:25">
      <c r="E30986" s="45"/>
      <c r="H30986" s="45"/>
      <c r="Q30986" s="38"/>
      <c r="Y30986" s="38"/>
    </row>
    <row r="30987" spans="5:25">
      <c r="E30987" s="45"/>
      <c r="H30987" s="45"/>
      <c r="Q30987" s="38"/>
      <c r="Y30987" s="38"/>
    </row>
    <row r="30988" spans="5:25">
      <c r="E30988" s="45"/>
      <c r="H30988" s="45"/>
      <c r="Q30988" s="38"/>
      <c r="Y30988" s="38"/>
    </row>
    <row r="30989" spans="5:25">
      <c r="E30989" s="45"/>
      <c r="H30989" s="45"/>
      <c r="Q30989" s="38"/>
      <c r="Y30989" s="38"/>
    </row>
    <row r="30990" spans="5:25">
      <c r="E30990" s="45"/>
      <c r="H30990" s="45"/>
      <c r="Q30990" s="38"/>
      <c r="Y30990" s="38"/>
    </row>
    <row r="30991" spans="5:25">
      <c r="E30991" s="45"/>
      <c r="H30991" s="45"/>
      <c r="Q30991" s="38"/>
      <c r="Y30991" s="38"/>
    </row>
    <row r="30992" spans="5:25">
      <c r="E30992" s="45"/>
      <c r="H30992" s="45"/>
      <c r="Q30992" s="38"/>
      <c r="Y30992" s="38"/>
    </row>
    <row r="30993" spans="5:25">
      <c r="E30993" s="45"/>
      <c r="H30993" s="45"/>
      <c r="Q30993" s="38"/>
      <c r="Y30993" s="38"/>
    </row>
    <row r="30994" spans="5:25">
      <c r="E30994" s="45"/>
      <c r="H30994" s="45"/>
      <c r="Q30994" s="38"/>
      <c r="Y30994" s="38"/>
    </row>
    <row r="30995" spans="5:25">
      <c r="E30995" s="45"/>
      <c r="H30995" s="45"/>
      <c r="Q30995" s="38"/>
      <c r="Y30995" s="38"/>
    </row>
    <row r="30996" spans="5:25">
      <c r="E30996" s="45"/>
      <c r="H30996" s="45"/>
      <c r="Q30996" s="38"/>
      <c r="Y30996" s="38"/>
    </row>
    <row r="30997" spans="5:25">
      <c r="E30997" s="45"/>
      <c r="H30997" s="45"/>
      <c r="Q30997" s="38"/>
      <c r="Y30997" s="38"/>
    </row>
    <row r="30998" spans="5:25">
      <c r="E30998" s="45"/>
      <c r="H30998" s="45"/>
      <c r="Q30998" s="38"/>
      <c r="Y30998" s="38"/>
    </row>
    <row r="30999" spans="5:25">
      <c r="E30999" s="45"/>
      <c r="H30999" s="45"/>
      <c r="Q30999" s="38"/>
      <c r="Y30999" s="38"/>
    </row>
    <row r="31000" spans="5:25">
      <c r="E31000" s="45"/>
      <c r="H31000" s="45"/>
      <c r="Q31000" s="38"/>
      <c r="Y31000" s="38"/>
    </row>
    <row r="31001" spans="5:25">
      <c r="E31001" s="45"/>
      <c r="H31001" s="45"/>
      <c r="Q31001" s="38"/>
      <c r="Y31001" s="38"/>
    </row>
    <row r="31002" spans="5:25">
      <c r="E31002" s="45"/>
      <c r="H31002" s="45"/>
      <c r="Q31002" s="38"/>
      <c r="Y31002" s="38"/>
    </row>
    <row r="31003" spans="5:25">
      <c r="E31003" s="45"/>
      <c r="H31003" s="45"/>
      <c r="Q31003" s="38"/>
      <c r="Y31003" s="38"/>
    </row>
    <row r="31004" spans="5:25">
      <c r="E31004" s="45"/>
      <c r="H31004" s="45"/>
      <c r="Q31004" s="38"/>
      <c r="Y31004" s="38"/>
    </row>
    <row r="31005" spans="5:25">
      <c r="E31005" s="45"/>
      <c r="H31005" s="45"/>
      <c r="Q31005" s="38"/>
      <c r="Y31005" s="38"/>
    </row>
    <row r="31006" spans="5:25">
      <c r="E31006" s="45"/>
      <c r="H31006" s="45"/>
      <c r="Q31006" s="38"/>
      <c r="Y31006" s="38"/>
    </row>
    <row r="31007" spans="5:25">
      <c r="E31007" s="45"/>
      <c r="H31007" s="45"/>
      <c r="Q31007" s="38"/>
      <c r="Y31007" s="38"/>
    </row>
    <row r="31008" spans="5:25">
      <c r="E31008" s="45"/>
      <c r="H31008" s="45"/>
      <c r="Q31008" s="38"/>
      <c r="Y31008" s="38"/>
    </row>
    <row r="31009" spans="5:25">
      <c r="E31009" s="45"/>
      <c r="H31009" s="45"/>
      <c r="Q31009" s="38"/>
      <c r="Y31009" s="38"/>
    </row>
    <row r="31010" spans="5:25">
      <c r="E31010" s="45"/>
      <c r="H31010" s="45"/>
      <c r="Q31010" s="38"/>
      <c r="Y31010" s="38"/>
    </row>
    <row r="31011" spans="5:25">
      <c r="E31011" s="45"/>
      <c r="H31011" s="45"/>
      <c r="Q31011" s="38"/>
      <c r="Y31011" s="38"/>
    </row>
    <row r="31012" spans="5:25">
      <c r="E31012" s="45"/>
      <c r="H31012" s="45"/>
      <c r="Q31012" s="38"/>
      <c r="Y31012" s="38"/>
    </row>
    <row r="31013" spans="5:25">
      <c r="E31013" s="45"/>
      <c r="H31013" s="45"/>
      <c r="Q31013" s="38"/>
      <c r="Y31013" s="38"/>
    </row>
    <row r="31014" spans="5:25">
      <c r="E31014" s="45"/>
      <c r="H31014" s="45"/>
      <c r="Q31014" s="38"/>
      <c r="Y31014" s="38"/>
    </row>
    <row r="31015" spans="5:25">
      <c r="E31015" s="45"/>
      <c r="H31015" s="45"/>
      <c r="Q31015" s="38"/>
      <c r="Y31015" s="38"/>
    </row>
    <row r="31016" spans="5:25">
      <c r="E31016" s="45"/>
      <c r="H31016" s="45"/>
      <c r="Q31016" s="38"/>
      <c r="Y31016" s="38"/>
    </row>
    <row r="31017" spans="5:25">
      <c r="E31017" s="45"/>
      <c r="H31017" s="45"/>
      <c r="Q31017" s="38"/>
      <c r="Y31017" s="38"/>
    </row>
    <row r="31018" spans="5:25">
      <c r="E31018" s="45"/>
      <c r="H31018" s="45"/>
      <c r="Q31018" s="38"/>
      <c r="Y31018" s="38"/>
    </row>
    <row r="31019" spans="5:25">
      <c r="E31019" s="45"/>
      <c r="H31019" s="45"/>
      <c r="Q31019" s="38"/>
      <c r="Y31019" s="38"/>
    </row>
    <row r="31020" spans="5:25">
      <c r="E31020" s="45"/>
      <c r="H31020" s="45"/>
      <c r="Q31020" s="38"/>
      <c r="Y31020" s="38"/>
    </row>
    <row r="31021" spans="5:25">
      <c r="E31021" s="45"/>
      <c r="H31021" s="45"/>
      <c r="Q31021" s="38"/>
      <c r="Y31021" s="38"/>
    </row>
    <row r="31022" spans="5:25">
      <c r="E31022" s="45"/>
      <c r="H31022" s="45"/>
      <c r="Q31022" s="38"/>
      <c r="Y31022" s="38"/>
    </row>
    <row r="31023" spans="5:25">
      <c r="E31023" s="45"/>
      <c r="H31023" s="45"/>
      <c r="Q31023" s="38"/>
      <c r="Y31023" s="38"/>
    </row>
    <row r="31024" spans="5:25">
      <c r="E31024" s="45"/>
      <c r="H31024" s="45"/>
      <c r="Q31024" s="38"/>
      <c r="Y31024" s="38"/>
    </row>
    <row r="31025" spans="5:25">
      <c r="E31025" s="45"/>
      <c r="H31025" s="45"/>
      <c r="Q31025" s="38"/>
      <c r="Y31025" s="38"/>
    </row>
    <row r="31026" spans="5:25">
      <c r="E31026" s="45"/>
      <c r="H31026" s="45"/>
      <c r="Q31026" s="38"/>
      <c r="Y31026" s="38"/>
    </row>
    <row r="31027" spans="5:25">
      <c r="E31027" s="45"/>
      <c r="H31027" s="45"/>
      <c r="Q31027" s="38"/>
      <c r="Y31027" s="38"/>
    </row>
    <row r="31028" spans="5:25">
      <c r="E31028" s="45"/>
      <c r="H31028" s="45"/>
      <c r="Q31028" s="38"/>
      <c r="Y31028" s="38"/>
    </row>
    <row r="31029" spans="5:25">
      <c r="E31029" s="45"/>
      <c r="H31029" s="45"/>
      <c r="Q31029" s="38"/>
      <c r="Y31029" s="38"/>
    </row>
    <row r="31030" spans="5:25">
      <c r="E31030" s="45"/>
      <c r="H31030" s="45"/>
      <c r="Q31030" s="38"/>
      <c r="Y31030" s="38"/>
    </row>
    <row r="31031" spans="5:25">
      <c r="E31031" s="45"/>
      <c r="H31031" s="45"/>
      <c r="Q31031" s="38"/>
      <c r="Y31031" s="38"/>
    </row>
    <row r="31032" spans="5:25">
      <c r="E31032" s="45"/>
      <c r="H31032" s="45"/>
      <c r="Q31032" s="38"/>
      <c r="Y31032" s="38"/>
    </row>
    <row r="31033" spans="5:25">
      <c r="E31033" s="45"/>
      <c r="H31033" s="45"/>
      <c r="Q31033" s="38"/>
      <c r="Y31033" s="38"/>
    </row>
    <row r="31034" spans="5:25">
      <c r="E31034" s="45"/>
      <c r="H31034" s="45"/>
      <c r="Q31034" s="38"/>
      <c r="Y31034" s="38"/>
    </row>
    <row r="31035" spans="5:25">
      <c r="E31035" s="45"/>
      <c r="H31035" s="45"/>
      <c r="Q31035" s="38"/>
      <c r="Y31035" s="38"/>
    </row>
    <row r="31036" spans="5:25">
      <c r="E31036" s="45"/>
      <c r="H31036" s="45"/>
      <c r="Q31036" s="38"/>
      <c r="Y31036" s="38"/>
    </row>
    <row r="31037" spans="5:25">
      <c r="E31037" s="45"/>
      <c r="H31037" s="45"/>
      <c r="Q31037" s="38"/>
      <c r="Y31037" s="38"/>
    </row>
    <row r="31038" spans="5:25">
      <c r="E31038" s="45"/>
      <c r="H31038" s="45"/>
      <c r="Q31038" s="38"/>
      <c r="Y31038" s="38"/>
    </row>
    <row r="31039" spans="5:25">
      <c r="E31039" s="45"/>
      <c r="H31039" s="45"/>
      <c r="Q31039" s="38"/>
      <c r="Y31039" s="38"/>
    </row>
    <row r="31040" spans="5:25">
      <c r="E31040" s="45"/>
      <c r="H31040" s="45"/>
      <c r="Q31040" s="38"/>
      <c r="Y31040" s="38"/>
    </row>
    <row r="31041" spans="5:25">
      <c r="E31041" s="45"/>
      <c r="H31041" s="45"/>
      <c r="Q31041" s="38"/>
      <c r="Y31041" s="38"/>
    </row>
    <row r="31042" spans="5:25">
      <c r="E31042" s="45"/>
      <c r="H31042" s="45"/>
      <c r="Q31042" s="38"/>
      <c r="Y31042" s="38"/>
    </row>
    <row r="31043" spans="5:25">
      <c r="E31043" s="45"/>
      <c r="H31043" s="45"/>
      <c r="Q31043" s="38"/>
      <c r="Y31043" s="38"/>
    </row>
    <row r="31044" spans="5:25">
      <c r="E31044" s="45"/>
      <c r="H31044" s="45"/>
      <c r="Q31044" s="38"/>
      <c r="Y31044" s="38"/>
    </row>
    <row r="31045" spans="5:25">
      <c r="E31045" s="45"/>
      <c r="H31045" s="45"/>
      <c r="Q31045" s="38"/>
      <c r="Y31045" s="38"/>
    </row>
    <row r="31046" spans="5:25">
      <c r="E31046" s="45"/>
      <c r="H31046" s="45"/>
      <c r="Q31046" s="38"/>
      <c r="Y31046" s="38"/>
    </row>
    <row r="31047" spans="5:25">
      <c r="E31047" s="45"/>
      <c r="H31047" s="45"/>
      <c r="Q31047" s="38"/>
      <c r="Y31047" s="38"/>
    </row>
    <row r="31048" spans="5:25">
      <c r="E31048" s="45"/>
      <c r="H31048" s="45"/>
      <c r="Q31048" s="38"/>
      <c r="Y31048" s="38"/>
    </row>
    <row r="31049" spans="5:25">
      <c r="E31049" s="45"/>
      <c r="H31049" s="45"/>
      <c r="Q31049" s="38"/>
      <c r="Y31049" s="38"/>
    </row>
    <row r="31050" spans="5:25">
      <c r="E31050" s="45"/>
      <c r="H31050" s="45"/>
      <c r="Q31050" s="38"/>
      <c r="Y31050" s="38"/>
    </row>
    <row r="31051" spans="5:25">
      <c r="E31051" s="45"/>
      <c r="H31051" s="45"/>
      <c r="Q31051" s="38"/>
      <c r="Y31051" s="38"/>
    </row>
    <row r="31052" spans="5:25">
      <c r="E31052" s="45"/>
      <c r="H31052" s="45"/>
      <c r="Q31052" s="38"/>
      <c r="Y31052" s="38"/>
    </row>
    <row r="31053" spans="5:25">
      <c r="E31053" s="45"/>
      <c r="H31053" s="45"/>
      <c r="Q31053" s="38"/>
      <c r="Y31053" s="38"/>
    </row>
    <row r="31054" spans="5:25">
      <c r="E31054" s="45"/>
      <c r="H31054" s="45"/>
      <c r="Q31054" s="38"/>
      <c r="Y31054" s="38"/>
    </row>
    <row r="31055" spans="5:25">
      <c r="E31055" s="45"/>
      <c r="H31055" s="45"/>
      <c r="Q31055" s="38"/>
      <c r="Y31055" s="38"/>
    </row>
    <row r="31056" spans="5:25">
      <c r="E31056" s="45"/>
      <c r="H31056" s="45"/>
      <c r="Q31056" s="38"/>
      <c r="Y31056" s="38"/>
    </row>
    <row r="31057" spans="5:25">
      <c r="E31057" s="45"/>
      <c r="H31057" s="45"/>
      <c r="Q31057" s="38"/>
      <c r="Y31057" s="38"/>
    </row>
    <row r="31058" spans="5:25">
      <c r="E31058" s="45"/>
      <c r="H31058" s="45"/>
      <c r="Q31058" s="38"/>
      <c r="Y31058" s="38"/>
    </row>
    <row r="31059" spans="5:25">
      <c r="E31059" s="45"/>
      <c r="H31059" s="45"/>
      <c r="Q31059" s="38"/>
      <c r="Y31059" s="38"/>
    </row>
    <row r="31060" spans="5:25">
      <c r="E31060" s="45"/>
      <c r="H31060" s="45"/>
      <c r="Q31060" s="38"/>
      <c r="Y31060" s="38"/>
    </row>
    <row r="31061" spans="5:25">
      <c r="E31061" s="45"/>
      <c r="H31061" s="45"/>
      <c r="Q31061" s="38"/>
      <c r="Y31061" s="38"/>
    </row>
    <row r="31062" spans="5:25">
      <c r="E31062" s="45"/>
      <c r="H31062" s="45"/>
      <c r="Q31062" s="38"/>
      <c r="Y31062" s="38"/>
    </row>
    <row r="31063" spans="5:25">
      <c r="E31063" s="45"/>
      <c r="H31063" s="45"/>
      <c r="Q31063" s="38"/>
      <c r="Y31063" s="38"/>
    </row>
    <row r="31064" spans="5:25">
      <c r="E31064" s="45"/>
      <c r="H31064" s="45"/>
      <c r="Q31064" s="38"/>
      <c r="Y31064" s="38"/>
    </row>
    <row r="31065" spans="5:25">
      <c r="E31065" s="45"/>
      <c r="H31065" s="45"/>
      <c r="Q31065" s="38"/>
      <c r="Y31065" s="38"/>
    </row>
    <row r="31066" spans="5:25">
      <c r="E31066" s="45"/>
      <c r="H31066" s="45"/>
      <c r="Q31066" s="38"/>
      <c r="Y31066" s="38"/>
    </row>
    <row r="31067" spans="5:25">
      <c r="E31067" s="45"/>
      <c r="H31067" s="45"/>
      <c r="Q31067" s="38"/>
      <c r="Y31067" s="38"/>
    </row>
    <row r="31068" spans="5:25">
      <c r="E31068" s="45"/>
      <c r="H31068" s="45"/>
      <c r="Q31068" s="38"/>
      <c r="Y31068" s="38"/>
    </row>
    <row r="31069" spans="5:25">
      <c r="E31069" s="45"/>
      <c r="H31069" s="45"/>
      <c r="Q31069" s="38"/>
      <c r="Y31069" s="38"/>
    </row>
    <row r="31070" spans="5:25">
      <c r="E31070" s="45"/>
      <c r="H31070" s="45"/>
      <c r="Q31070" s="38"/>
      <c r="Y31070" s="38"/>
    </row>
    <row r="31071" spans="5:25">
      <c r="E31071" s="45"/>
      <c r="H31071" s="45"/>
      <c r="Q31071" s="38"/>
      <c r="Y31071" s="38"/>
    </row>
    <row r="31072" spans="5:25">
      <c r="E31072" s="45"/>
      <c r="H31072" s="45"/>
      <c r="Q31072" s="38"/>
      <c r="Y31072" s="38"/>
    </row>
    <row r="31073" spans="5:25">
      <c r="E31073" s="45"/>
      <c r="H31073" s="45"/>
      <c r="Q31073" s="38"/>
      <c r="Y31073" s="38"/>
    </row>
    <row r="31074" spans="5:25">
      <c r="E31074" s="45"/>
      <c r="H31074" s="45"/>
      <c r="Q31074" s="38"/>
      <c r="Y31074" s="38"/>
    </row>
    <row r="31075" spans="5:25">
      <c r="E31075" s="45"/>
      <c r="H31075" s="45"/>
      <c r="Q31075" s="38"/>
      <c r="Y31075" s="38"/>
    </row>
    <row r="31076" spans="5:25">
      <c r="E31076" s="45"/>
      <c r="H31076" s="45"/>
      <c r="Q31076" s="38"/>
      <c r="Y31076" s="38"/>
    </row>
    <row r="31077" spans="5:25">
      <c r="E31077" s="45"/>
      <c r="H31077" s="45"/>
      <c r="Q31077" s="38"/>
      <c r="Y31077" s="38"/>
    </row>
    <row r="31078" spans="5:25">
      <c r="E31078" s="45"/>
      <c r="H31078" s="45"/>
      <c r="Q31078" s="38"/>
      <c r="Y31078" s="38"/>
    </row>
    <row r="31079" spans="5:25">
      <c r="E31079" s="45"/>
      <c r="H31079" s="45"/>
      <c r="Q31079" s="38"/>
      <c r="Y31079" s="38"/>
    </row>
    <row r="31080" spans="5:25">
      <c r="E31080" s="45"/>
      <c r="H31080" s="45"/>
      <c r="Q31080" s="38"/>
      <c r="Y31080" s="38"/>
    </row>
    <row r="31081" spans="5:25">
      <c r="E31081" s="45"/>
      <c r="H31081" s="45"/>
      <c r="Q31081" s="38"/>
      <c r="Y31081" s="38"/>
    </row>
    <row r="31082" spans="5:25">
      <c r="E31082" s="45"/>
      <c r="H31082" s="45"/>
      <c r="Q31082" s="38"/>
      <c r="Y31082" s="38"/>
    </row>
    <row r="31083" spans="5:25">
      <c r="E31083" s="45"/>
      <c r="H31083" s="45"/>
      <c r="Q31083" s="38"/>
      <c r="Y31083" s="38"/>
    </row>
    <row r="31084" spans="5:25">
      <c r="E31084" s="45"/>
      <c r="H31084" s="45"/>
      <c r="Q31084" s="38"/>
      <c r="Y31084" s="38"/>
    </row>
    <row r="31085" spans="5:25">
      <c r="E31085" s="45"/>
      <c r="H31085" s="45"/>
      <c r="Q31085" s="38"/>
      <c r="Y31085" s="38"/>
    </row>
    <row r="31086" spans="5:25">
      <c r="E31086" s="45"/>
      <c r="H31086" s="45"/>
      <c r="Q31086" s="38"/>
      <c r="Y31086" s="38"/>
    </row>
    <row r="31087" spans="5:25">
      <c r="E31087" s="45"/>
      <c r="H31087" s="45"/>
      <c r="Q31087" s="38"/>
      <c r="Y31087" s="38"/>
    </row>
    <row r="31088" spans="5:25">
      <c r="E31088" s="45"/>
      <c r="H31088" s="45"/>
      <c r="Q31088" s="38"/>
      <c r="Y31088" s="38"/>
    </row>
    <row r="31089" spans="5:25">
      <c r="E31089" s="45"/>
      <c r="H31089" s="45"/>
      <c r="Q31089" s="38"/>
      <c r="Y31089" s="38"/>
    </row>
    <row r="31090" spans="5:25">
      <c r="E31090" s="45"/>
      <c r="H31090" s="45"/>
      <c r="Q31090" s="38"/>
      <c r="Y31090" s="38"/>
    </row>
    <row r="31091" spans="5:25">
      <c r="E31091" s="45"/>
      <c r="H31091" s="45"/>
      <c r="Q31091" s="38"/>
      <c r="Y31091" s="38"/>
    </row>
    <row r="31092" spans="5:25">
      <c r="E31092" s="45"/>
      <c r="H31092" s="45"/>
      <c r="Q31092" s="38"/>
      <c r="Y31092" s="38"/>
    </row>
    <row r="31093" spans="5:25">
      <c r="E31093" s="45"/>
      <c r="H31093" s="45"/>
      <c r="Q31093" s="38"/>
      <c r="Y31093" s="38"/>
    </row>
    <row r="31094" spans="5:25">
      <c r="E31094" s="45"/>
      <c r="H31094" s="45"/>
      <c r="Q31094" s="38"/>
      <c r="Y31094" s="38"/>
    </row>
    <row r="31095" spans="5:25">
      <c r="E31095" s="45"/>
      <c r="H31095" s="45"/>
      <c r="Q31095" s="38"/>
      <c r="Y31095" s="38"/>
    </row>
    <row r="31096" spans="5:25">
      <c r="E31096" s="45"/>
      <c r="H31096" s="45"/>
      <c r="Q31096" s="38"/>
      <c r="Y31096" s="38"/>
    </row>
    <row r="31097" spans="5:25">
      <c r="E31097" s="45"/>
      <c r="H31097" s="45"/>
      <c r="Q31097" s="38"/>
      <c r="Y31097" s="38"/>
    </row>
    <row r="31098" spans="5:25">
      <c r="E31098" s="45"/>
      <c r="H31098" s="45"/>
      <c r="Q31098" s="38"/>
      <c r="Y31098" s="38"/>
    </row>
    <row r="31099" spans="5:25">
      <c r="E31099" s="45"/>
      <c r="H31099" s="45"/>
      <c r="Q31099" s="38"/>
      <c r="Y31099" s="38"/>
    </row>
    <row r="31100" spans="5:25">
      <c r="E31100" s="45"/>
      <c r="H31100" s="45"/>
      <c r="Q31100" s="38"/>
      <c r="Y31100" s="38"/>
    </row>
    <row r="31101" spans="5:25">
      <c r="E31101" s="45"/>
      <c r="H31101" s="45"/>
      <c r="Q31101" s="38"/>
      <c r="Y31101" s="38"/>
    </row>
    <row r="31102" spans="5:25">
      <c r="E31102" s="45"/>
      <c r="H31102" s="45"/>
      <c r="Q31102" s="38"/>
      <c r="Y31102" s="38"/>
    </row>
    <row r="31103" spans="5:25">
      <c r="E31103" s="45"/>
      <c r="H31103" s="45"/>
      <c r="Q31103" s="38"/>
      <c r="Y31103" s="38"/>
    </row>
    <row r="31104" spans="5:25">
      <c r="E31104" s="45"/>
      <c r="H31104" s="45"/>
      <c r="Q31104" s="38"/>
      <c r="Y31104" s="38"/>
    </row>
    <row r="31105" spans="5:25">
      <c r="E31105" s="45"/>
      <c r="H31105" s="45"/>
      <c r="Q31105" s="38"/>
      <c r="Y31105" s="38"/>
    </row>
    <row r="31106" spans="5:25">
      <c r="E31106" s="45"/>
      <c r="H31106" s="45"/>
      <c r="Q31106" s="38"/>
      <c r="Y31106" s="38"/>
    </row>
    <row r="31107" spans="5:25">
      <c r="E31107" s="45"/>
      <c r="H31107" s="45"/>
      <c r="Q31107" s="38"/>
      <c r="Y31107" s="38"/>
    </row>
    <row r="31108" spans="5:25">
      <c r="E31108" s="45"/>
      <c r="H31108" s="45"/>
      <c r="Q31108" s="38"/>
      <c r="Y31108" s="38"/>
    </row>
    <row r="31109" spans="5:25">
      <c r="E31109" s="45"/>
      <c r="H31109" s="45"/>
      <c r="Q31109" s="38"/>
      <c r="Y31109" s="38"/>
    </row>
    <row r="31110" spans="5:25">
      <c r="E31110" s="45"/>
      <c r="H31110" s="45"/>
      <c r="Q31110" s="38"/>
      <c r="Y31110" s="38"/>
    </row>
    <row r="31111" spans="5:25">
      <c r="E31111" s="45"/>
      <c r="H31111" s="45"/>
      <c r="Q31111" s="38"/>
      <c r="Y31111" s="38"/>
    </row>
    <row r="31112" spans="5:25">
      <c r="E31112" s="45"/>
      <c r="H31112" s="45"/>
      <c r="Q31112" s="38"/>
      <c r="Y31112" s="38"/>
    </row>
    <row r="31113" spans="5:25">
      <c r="E31113" s="45"/>
      <c r="H31113" s="45"/>
      <c r="Q31113" s="38"/>
      <c r="Y31113" s="38"/>
    </row>
    <row r="31114" spans="5:25">
      <c r="E31114" s="45"/>
      <c r="H31114" s="45"/>
      <c r="Q31114" s="38"/>
      <c r="Y31114" s="38"/>
    </row>
    <row r="31115" spans="5:25">
      <c r="E31115" s="45"/>
      <c r="H31115" s="45"/>
      <c r="Q31115" s="38"/>
      <c r="Y31115" s="38"/>
    </row>
    <row r="31116" spans="5:25">
      <c r="E31116" s="45"/>
      <c r="H31116" s="45"/>
      <c r="Q31116" s="38"/>
      <c r="Y31116" s="38"/>
    </row>
    <row r="31117" spans="5:25">
      <c r="E31117" s="45"/>
      <c r="H31117" s="45"/>
      <c r="Q31117" s="38"/>
      <c r="Y31117" s="38"/>
    </row>
    <row r="31118" spans="5:25">
      <c r="E31118" s="45"/>
      <c r="H31118" s="45"/>
      <c r="Q31118" s="38"/>
      <c r="Y31118" s="38"/>
    </row>
    <row r="31119" spans="5:25">
      <c r="E31119" s="45"/>
      <c r="H31119" s="45"/>
      <c r="Q31119" s="38"/>
      <c r="Y31119" s="38"/>
    </row>
    <row r="31120" spans="5:25">
      <c r="E31120" s="45"/>
      <c r="H31120" s="45"/>
      <c r="Q31120" s="38"/>
      <c r="Y31120" s="38"/>
    </row>
    <row r="31121" spans="5:25">
      <c r="E31121" s="45"/>
      <c r="H31121" s="45"/>
      <c r="Q31121" s="38"/>
      <c r="Y31121" s="38"/>
    </row>
    <row r="31122" spans="5:25">
      <c r="E31122" s="45"/>
      <c r="H31122" s="45"/>
      <c r="Q31122" s="38"/>
      <c r="Y31122" s="38"/>
    </row>
    <row r="31123" spans="5:25">
      <c r="E31123" s="45"/>
      <c r="H31123" s="45"/>
      <c r="Q31123" s="38"/>
      <c r="Y31123" s="38"/>
    </row>
    <row r="31124" spans="5:25">
      <c r="E31124" s="45"/>
      <c r="H31124" s="45"/>
      <c r="Q31124" s="38"/>
      <c r="Y31124" s="38"/>
    </row>
    <row r="31125" spans="5:25">
      <c r="E31125" s="45"/>
      <c r="H31125" s="45"/>
      <c r="Q31125" s="38"/>
      <c r="Y31125" s="38"/>
    </row>
    <row r="31126" spans="5:25">
      <c r="E31126" s="45"/>
      <c r="H31126" s="45"/>
      <c r="Q31126" s="38"/>
      <c r="Y31126" s="38"/>
    </row>
    <row r="31127" spans="5:25">
      <c r="E31127" s="45"/>
      <c r="H31127" s="45"/>
      <c r="Q31127" s="38"/>
      <c r="Y31127" s="38"/>
    </row>
    <row r="31128" spans="5:25">
      <c r="E31128" s="45"/>
      <c r="H31128" s="45"/>
      <c r="Q31128" s="38"/>
      <c r="Y31128" s="38"/>
    </row>
    <row r="31129" spans="5:25">
      <c r="E31129" s="45"/>
      <c r="H31129" s="45"/>
      <c r="Q31129" s="38"/>
      <c r="Y31129" s="38"/>
    </row>
    <row r="31130" spans="5:25">
      <c r="E31130" s="45"/>
      <c r="H31130" s="45"/>
      <c r="Q31130" s="38"/>
      <c r="Y31130" s="38"/>
    </row>
    <row r="31131" spans="5:25">
      <c r="E31131" s="45"/>
      <c r="H31131" s="45"/>
      <c r="Q31131" s="38"/>
      <c r="Y31131" s="38"/>
    </row>
    <row r="31132" spans="5:25">
      <c r="E31132" s="45"/>
      <c r="H31132" s="45"/>
      <c r="Q31132" s="38"/>
      <c r="Y31132" s="38"/>
    </row>
    <row r="31133" spans="5:25">
      <c r="E31133" s="45"/>
      <c r="H31133" s="45"/>
      <c r="Q31133" s="38"/>
      <c r="Y31133" s="38"/>
    </row>
    <row r="31134" spans="5:25">
      <c r="E31134" s="45"/>
      <c r="H31134" s="45"/>
      <c r="Q31134" s="38"/>
      <c r="Y31134" s="38"/>
    </row>
    <row r="31135" spans="5:25">
      <c r="E31135" s="45"/>
      <c r="H31135" s="45"/>
      <c r="Q31135" s="38"/>
      <c r="Y31135" s="38"/>
    </row>
    <row r="31136" spans="5:25">
      <c r="E31136" s="45"/>
      <c r="H31136" s="45"/>
      <c r="Q31136" s="38"/>
      <c r="Y31136" s="38"/>
    </row>
    <row r="31137" spans="5:25">
      <c r="E31137" s="45"/>
      <c r="H31137" s="45"/>
      <c r="Q31137" s="38"/>
      <c r="Y31137" s="38"/>
    </row>
    <row r="31138" spans="5:25">
      <c r="E31138" s="45"/>
      <c r="H31138" s="45"/>
      <c r="Q31138" s="38"/>
      <c r="Y31138" s="38"/>
    </row>
    <row r="31139" spans="5:25">
      <c r="E31139" s="45"/>
      <c r="H31139" s="45"/>
      <c r="Q31139" s="38"/>
      <c r="Y31139" s="38"/>
    </row>
    <row r="31140" spans="5:25">
      <c r="E31140" s="45"/>
      <c r="H31140" s="45"/>
      <c r="Q31140" s="38"/>
      <c r="Y31140" s="38"/>
    </row>
    <row r="31141" spans="5:25">
      <c r="E31141" s="45"/>
      <c r="H31141" s="45"/>
      <c r="Q31141" s="38"/>
      <c r="Y31141" s="38"/>
    </row>
    <row r="31142" spans="5:25">
      <c r="E31142" s="45"/>
      <c r="H31142" s="45"/>
      <c r="Q31142" s="38"/>
      <c r="Y31142" s="38"/>
    </row>
    <row r="31143" spans="5:25">
      <c r="E31143" s="45"/>
      <c r="H31143" s="45"/>
      <c r="Q31143" s="38"/>
      <c r="Y31143" s="38"/>
    </row>
    <row r="31144" spans="5:25">
      <c r="E31144" s="45"/>
      <c r="H31144" s="45"/>
      <c r="Q31144" s="38"/>
      <c r="Y31144" s="38"/>
    </row>
    <row r="31145" spans="5:25">
      <c r="E31145" s="45"/>
      <c r="H31145" s="45"/>
      <c r="Q31145" s="38"/>
      <c r="Y31145" s="38"/>
    </row>
    <row r="31146" spans="5:25">
      <c r="E31146" s="45"/>
      <c r="H31146" s="45"/>
      <c r="Q31146" s="38"/>
      <c r="Y31146" s="38"/>
    </row>
    <row r="31147" spans="5:25">
      <c r="E31147" s="45"/>
      <c r="H31147" s="45"/>
      <c r="Q31147" s="38"/>
      <c r="Y31147" s="38"/>
    </row>
    <row r="31148" spans="5:25">
      <c r="E31148" s="45"/>
      <c r="H31148" s="45"/>
      <c r="Q31148" s="38"/>
      <c r="Y31148" s="38"/>
    </row>
    <row r="31149" spans="5:25">
      <c r="E31149" s="45"/>
      <c r="H31149" s="45"/>
      <c r="Q31149" s="38"/>
      <c r="Y31149" s="38"/>
    </row>
    <row r="31150" spans="5:25">
      <c r="E31150" s="45"/>
      <c r="H31150" s="45"/>
      <c r="Q31150" s="38"/>
      <c r="Y31150" s="38"/>
    </row>
    <row r="31151" spans="5:25">
      <c r="E31151" s="45"/>
      <c r="H31151" s="45"/>
      <c r="Q31151" s="38"/>
      <c r="Y31151" s="38"/>
    </row>
    <row r="31152" spans="5:25">
      <c r="E31152" s="45"/>
      <c r="H31152" s="45"/>
      <c r="Q31152" s="38"/>
      <c r="Y31152" s="38"/>
    </row>
    <row r="31153" spans="5:25">
      <c r="E31153" s="45"/>
      <c r="H31153" s="45"/>
      <c r="Q31153" s="38"/>
      <c r="Y31153" s="38"/>
    </row>
    <row r="31154" spans="5:25">
      <c r="E31154" s="45"/>
      <c r="H31154" s="45"/>
      <c r="Q31154" s="38"/>
      <c r="Y31154" s="38"/>
    </row>
    <row r="31155" spans="5:25">
      <c r="E31155" s="45"/>
      <c r="H31155" s="45"/>
      <c r="Q31155" s="38"/>
      <c r="Y31155" s="38"/>
    </row>
    <row r="31156" spans="5:25">
      <c r="E31156" s="45"/>
      <c r="H31156" s="45"/>
      <c r="Q31156" s="38"/>
      <c r="Y31156" s="38"/>
    </row>
    <row r="31157" spans="5:25">
      <c r="E31157" s="45"/>
      <c r="H31157" s="45"/>
      <c r="Q31157" s="38"/>
      <c r="Y31157" s="38"/>
    </row>
    <row r="31158" spans="5:25">
      <c r="E31158" s="45"/>
      <c r="H31158" s="45"/>
      <c r="Q31158" s="38"/>
      <c r="Y31158" s="38"/>
    </row>
    <row r="31159" spans="5:25">
      <c r="E31159" s="45"/>
      <c r="H31159" s="45"/>
      <c r="Q31159" s="38"/>
      <c r="Y31159" s="38"/>
    </row>
    <row r="31160" spans="5:25">
      <c r="E31160" s="45"/>
      <c r="H31160" s="45"/>
      <c r="Q31160" s="38"/>
      <c r="Y31160" s="38"/>
    </row>
    <row r="31161" spans="5:25">
      <c r="E31161" s="45"/>
      <c r="H31161" s="45"/>
      <c r="Q31161" s="38"/>
      <c r="Y31161" s="38"/>
    </row>
    <row r="31162" spans="5:25">
      <c r="E31162" s="45"/>
      <c r="H31162" s="45"/>
      <c r="Q31162" s="38"/>
      <c r="Y31162" s="38"/>
    </row>
    <row r="31163" spans="5:25">
      <c r="E31163" s="45"/>
      <c r="H31163" s="45"/>
      <c r="Q31163" s="38"/>
      <c r="Y31163" s="38"/>
    </row>
    <row r="31164" spans="5:25">
      <c r="E31164" s="45"/>
      <c r="H31164" s="45"/>
      <c r="Q31164" s="38"/>
      <c r="Y31164" s="38"/>
    </row>
    <row r="31165" spans="5:25">
      <c r="E31165" s="45"/>
      <c r="H31165" s="45"/>
      <c r="Q31165" s="38"/>
      <c r="Y31165" s="38"/>
    </row>
    <row r="31166" spans="5:25">
      <c r="E31166" s="45"/>
      <c r="H31166" s="45"/>
      <c r="Q31166" s="38"/>
      <c r="Y31166" s="38"/>
    </row>
    <row r="31167" spans="5:25">
      <c r="E31167" s="45"/>
      <c r="H31167" s="45"/>
      <c r="Q31167" s="38"/>
      <c r="Y31167" s="38"/>
    </row>
    <row r="31168" spans="5:25">
      <c r="E31168" s="45"/>
      <c r="H31168" s="45"/>
      <c r="Q31168" s="38"/>
      <c r="Y31168" s="38"/>
    </row>
    <row r="31169" spans="5:25">
      <c r="E31169" s="45"/>
      <c r="H31169" s="45"/>
      <c r="Q31169" s="38"/>
      <c r="Y31169" s="38"/>
    </row>
    <row r="31170" spans="5:25">
      <c r="E31170" s="45"/>
      <c r="H31170" s="45"/>
      <c r="Q31170" s="38"/>
      <c r="Y31170" s="38"/>
    </row>
    <row r="31171" spans="5:25">
      <c r="E31171" s="45"/>
      <c r="H31171" s="45"/>
      <c r="Q31171" s="38"/>
      <c r="Y31171" s="38"/>
    </row>
    <row r="31172" spans="5:25">
      <c r="E31172" s="45"/>
      <c r="H31172" s="45"/>
      <c r="Q31172" s="38"/>
      <c r="Y31172" s="38"/>
    </row>
    <row r="31173" spans="5:25">
      <c r="E31173" s="45"/>
      <c r="H31173" s="45"/>
      <c r="Q31173" s="38"/>
      <c r="Y31173" s="38"/>
    </row>
    <row r="31174" spans="5:25">
      <c r="E31174" s="45"/>
      <c r="H31174" s="45"/>
      <c r="Q31174" s="38"/>
      <c r="Y31174" s="38"/>
    </row>
    <row r="31175" spans="5:25">
      <c r="E31175" s="45"/>
      <c r="H31175" s="45"/>
      <c r="Q31175" s="38"/>
      <c r="Y31175" s="38"/>
    </row>
    <row r="31176" spans="5:25">
      <c r="E31176" s="45"/>
      <c r="H31176" s="45"/>
      <c r="Q31176" s="38"/>
      <c r="Y31176" s="38"/>
    </row>
    <row r="31177" spans="5:25">
      <c r="E31177" s="45"/>
      <c r="H31177" s="45"/>
      <c r="Q31177" s="38"/>
      <c r="Y31177" s="38"/>
    </row>
    <row r="31178" spans="5:25">
      <c r="E31178" s="45"/>
      <c r="H31178" s="45"/>
      <c r="Q31178" s="38"/>
      <c r="Y31178" s="38"/>
    </row>
    <row r="31179" spans="5:25">
      <c r="E31179" s="45"/>
      <c r="H31179" s="45"/>
      <c r="Q31179" s="38"/>
      <c r="Y31179" s="38"/>
    </row>
    <row r="31180" spans="5:25">
      <c r="E31180" s="45"/>
      <c r="H31180" s="45"/>
      <c r="Q31180" s="38"/>
      <c r="Y31180" s="38"/>
    </row>
    <row r="31181" spans="5:25">
      <c r="E31181" s="45"/>
      <c r="H31181" s="45"/>
      <c r="Q31181" s="38"/>
      <c r="Y31181" s="38"/>
    </row>
    <row r="31182" spans="5:25">
      <c r="E31182" s="45"/>
      <c r="H31182" s="45"/>
      <c r="Q31182" s="38"/>
      <c r="Y31182" s="38"/>
    </row>
    <row r="31183" spans="5:25">
      <c r="E31183" s="45"/>
      <c r="H31183" s="45"/>
      <c r="Q31183" s="38"/>
      <c r="Y31183" s="38"/>
    </row>
    <row r="31184" spans="5:25">
      <c r="E31184" s="45"/>
      <c r="H31184" s="45"/>
      <c r="Q31184" s="38"/>
      <c r="Y31184" s="38"/>
    </row>
    <row r="31185" spans="5:25">
      <c r="E31185" s="45"/>
      <c r="H31185" s="45"/>
      <c r="Q31185" s="38"/>
      <c r="Y31185" s="38"/>
    </row>
    <row r="31186" spans="5:25">
      <c r="E31186" s="45"/>
      <c r="H31186" s="45"/>
      <c r="Q31186" s="38"/>
      <c r="Y31186" s="38"/>
    </row>
    <row r="31187" spans="5:25">
      <c r="E31187" s="45"/>
      <c r="H31187" s="45"/>
      <c r="Q31187" s="38"/>
      <c r="Y31187" s="38"/>
    </row>
    <row r="31188" spans="5:25">
      <c r="E31188" s="45"/>
      <c r="H31188" s="45"/>
      <c r="Q31188" s="38"/>
      <c r="Y31188" s="38"/>
    </row>
    <row r="31189" spans="5:25">
      <c r="E31189" s="45"/>
      <c r="H31189" s="45"/>
      <c r="Q31189" s="38"/>
      <c r="Y31189" s="38"/>
    </row>
    <row r="31190" spans="5:25">
      <c r="E31190" s="45"/>
      <c r="H31190" s="45"/>
      <c r="Q31190" s="38"/>
      <c r="Y31190" s="38"/>
    </row>
    <row r="31191" spans="5:25">
      <c r="E31191" s="45"/>
      <c r="H31191" s="45"/>
      <c r="Q31191" s="38"/>
      <c r="Y31191" s="38"/>
    </row>
    <row r="31192" spans="5:25">
      <c r="E31192" s="45"/>
      <c r="H31192" s="45"/>
      <c r="Q31192" s="38"/>
      <c r="Y31192" s="38"/>
    </row>
    <row r="31193" spans="5:25">
      <c r="E31193" s="45"/>
      <c r="H31193" s="45"/>
      <c r="Q31193" s="38"/>
      <c r="Y31193" s="38"/>
    </row>
    <row r="31194" spans="5:25">
      <c r="E31194" s="45"/>
      <c r="H31194" s="45"/>
      <c r="Q31194" s="38"/>
      <c r="Y31194" s="38"/>
    </row>
    <row r="31195" spans="5:25">
      <c r="E31195" s="45"/>
      <c r="H31195" s="45"/>
      <c r="Q31195" s="38"/>
      <c r="Y31195" s="38"/>
    </row>
    <row r="31196" spans="5:25">
      <c r="E31196" s="45"/>
      <c r="H31196" s="45"/>
      <c r="Q31196" s="38"/>
      <c r="Y31196" s="38"/>
    </row>
    <row r="31197" spans="5:25">
      <c r="E31197" s="45"/>
      <c r="H31197" s="45"/>
      <c r="Q31197" s="38"/>
      <c r="Y31197" s="38"/>
    </row>
    <row r="31198" spans="5:25">
      <c r="E31198" s="45"/>
      <c r="H31198" s="45"/>
      <c r="Q31198" s="38"/>
      <c r="Y31198" s="38"/>
    </row>
    <row r="31199" spans="5:25">
      <c r="E31199" s="45"/>
      <c r="H31199" s="45"/>
      <c r="Q31199" s="38"/>
      <c r="Y31199" s="38"/>
    </row>
    <row r="31200" spans="5:25">
      <c r="E31200" s="45"/>
      <c r="H31200" s="45"/>
      <c r="Q31200" s="38"/>
      <c r="Y31200" s="38"/>
    </row>
    <row r="31201" spans="5:25">
      <c r="E31201" s="45"/>
      <c r="H31201" s="45"/>
      <c r="Q31201" s="38"/>
      <c r="Y31201" s="38"/>
    </row>
    <row r="31202" spans="5:25">
      <c r="E31202" s="45"/>
      <c r="H31202" s="45"/>
      <c r="Q31202" s="38"/>
      <c r="Y31202" s="38"/>
    </row>
    <row r="31203" spans="5:25">
      <c r="E31203" s="45"/>
      <c r="H31203" s="45"/>
      <c r="Q31203" s="38"/>
      <c r="Y31203" s="38"/>
    </row>
    <row r="31204" spans="5:25">
      <c r="E31204" s="45"/>
      <c r="H31204" s="45"/>
      <c r="Q31204" s="38"/>
      <c r="Y31204" s="38"/>
    </row>
    <row r="31205" spans="5:25">
      <c r="E31205" s="45"/>
      <c r="H31205" s="45"/>
      <c r="Q31205" s="38"/>
      <c r="Y31205" s="38"/>
    </row>
    <row r="31206" spans="5:25">
      <c r="E31206" s="45"/>
      <c r="H31206" s="45"/>
      <c r="Q31206" s="38"/>
      <c r="Y31206" s="38"/>
    </row>
    <row r="31207" spans="5:25">
      <c r="E31207" s="45"/>
      <c r="H31207" s="45"/>
      <c r="Q31207" s="38"/>
      <c r="Y31207" s="38"/>
    </row>
    <row r="31208" spans="5:25">
      <c r="E31208" s="45"/>
      <c r="H31208" s="45"/>
      <c r="Q31208" s="38"/>
      <c r="Y31208" s="38"/>
    </row>
    <row r="31209" spans="5:25">
      <c r="E31209" s="45"/>
      <c r="H31209" s="45"/>
      <c r="Q31209" s="38"/>
      <c r="Y31209" s="38"/>
    </row>
    <row r="31210" spans="5:25">
      <c r="E31210" s="45"/>
      <c r="H31210" s="45"/>
      <c r="Q31210" s="38"/>
      <c r="Y31210" s="38"/>
    </row>
    <row r="31211" spans="5:25">
      <c r="E31211" s="45"/>
      <c r="H31211" s="45"/>
      <c r="Q31211" s="38"/>
      <c r="Y31211" s="38"/>
    </row>
    <row r="31212" spans="5:25">
      <c r="E31212" s="45"/>
      <c r="H31212" s="45"/>
      <c r="Q31212" s="38"/>
      <c r="Y31212" s="38"/>
    </row>
    <row r="31213" spans="5:25">
      <c r="E31213" s="45"/>
      <c r="H31213" s="45"/>
      <c r="Q31213" s="38"/>
      <c r="Y31213" s="38"/>
    </row>
    <row r="31214" spans="5:25">
      <c r="E31214" s="45"/>
      <c r="H31214" s="45"/>
      <c r="Q31214" s="38"/>
      <c r="Y31214" s="38"/>
    </row>
    <row r="31215" spans="5:25">
      <c r="E31215" s="45"/>
      <c r="H31215" s="45"/>
      <c r="Q31215" s="38"/>
      <c r="Y31215" s="38"/>
    </row>
    <row r="31216" spans="5:25">
      <c r="E31216" s="45"/>
      <c r="H31216" s="45"/>
      <c r="Q31216" s="38"/>
      <c r="Y31216" s="38"/>
    </row>
    <row r="31217" spans="5:25">
      <c r="E31217" s="45"/>
      <c r="H31217" s="45"/>
      <c r="Q31217" s="38"/>
      <c r="Y31217" s="38"/>
    </row>
    <row r="31218" spans="5:25">
      <c r="E31218" s="45"/>
      <c r="H31218" s="45"/>
      <c r="Q31218" s="38"/>
      <c r="Y31218" s="38"/>
    </row>
    <row r="31219" spans="5:25">
      <c r="E31219" s="45"/>
      <c r="H31219" s="45"/>
      <c r="Q31219" s="38"/>
      <c r="Y31219" s="38"/>
    </row>
    <row r="31220" spans="5:25">
      <c r="E31220" s="45"/>
      <c r="H31220" s="45"/>
      <c r="Q31220" s="38"/>
      <c r="Y31220" s="38"/>
    </row>
    <row r="31221" spans="5:25">
      <c r="E31221" s="45"/>
      <c r="H31221" s="45"/>
      <c r="Q31221" s="38"/>
      <c r="Y31221" s="38"/>
    </row>
    <row r="31222" spans="5:25">
      <c r="E31222" s="45"/>
      <c r="H31222" s="45"/>
      <c r="Q31222" s="38"/>
      <c r="Y31222" s="38"/>
    </row>
    <row r="31223" spans="5:25">
      <c r="E31223" s="45"/>
      <c r="H31223" s="45"/>
      <c r="Q31223" s="38"/>
      <c r="Y31223" s="38"/>
    </row>
    <row r="31224" spans="5:25">
      <c r="E31224" s="45"/>
      <c r="H31224" s="45"/>
      <c r="Q31224" s="38"/>
      <c r="Y31224" s="38"/>
    </row>
    <row r="31225" spans="5:25">
      <c r="E31225" s="45"/>
      <c r="H31225" s="45"/>
      <c r="Q31225" s="38"/>
      <c r="Y31225" s="38"/>
    </row>
    <row r="31226" spans="5:25">
      <c r="E31226" s="45"/>
      <c r="H31226" s="45"/>
      <c r="Q31226" s="38"/>
      <c r="Y31226" s="38"/>
    </row>
    <row r="31227" spans="5:25">
      <c r="E31227" s="45"/>
      <c r="H31227" s="45"/>
      <c r="Q31227" s="38"/>
      <c r="Y31227" s="38"/>
    </row>
    <row r="31228" spans="5:25">
      <c r="E31228" s="45"/>
      <c r="H31228" s="45"/>
      <c r="Q31228" s="38"/>
      <c r="Y31228" s="38"/>
    </row>
    <row r="31229" spans="5:25">
      <c r="E31229" s="45"/>
      <c r="H31229" s="45"/>
      <c r="Q31229" s="38"/>
      <c r="Y31229" s="38"/>
    </row>
    <row r="31230" spans="5:25">
      <c r="E31230" s="45"/>
      <c r="H31230" s="45"/>
      <c r="Q31230" s="38"/>
      <c r="Y31230" s="38"/>
    </row>
    <row r="31231" spans="5:25">
      <c r="E31231" s="45"/>
      <c r="H31231" s="45"/>
      <c r="Q31231" s="38"/>
      <c r="Y31231" s="38"/>
    </row>
    <row r="31232" spans="5:25">
      <c r="E31232" s="45"/>
      <c r="H31232" s="45"/>
      <c r="Q31232" s="38"/>
      <c r="Y31232" s="38"/>
    </row>
    <row r="31233" spans="5:25">
      <c r="E31233" s="45"/>
      <c r="H31233" s="45"/>
      <c r="Q31233" s="38"/>
      <c r="Y31233" s="38"/>
    </row>
    <row r="31234" spans="5:25">
      <c r="E31234" s="45"/>
      <c r="H31234" s="45"/>
      <c r="Q31234" s="38"/>
      <c r="Y31234" s="38"/>
    </row>
    <row r="31235" spans="5:25">
      <c r="E31235" s="45"/>
      <c r="H31235" s="45"/>
      <c r="Q31235" s="38"/>
      <c r="Y31235" s="38"/>
    </row>
    <row r="31236" spans="5:25">
      <c r="E31236" s="45"/>
      <c r="H31236" s="45"/>
      <c r="Q31236" s="38"/>
      <c r="Y31236" s="38"/>
    </row>
    <row r="31237" spans="5:25">
      <c r="E31237" s="45"/>
      <c r="H31237" s="45"/>
      <c r="Q31237" s="38"/>
      <c r="Y31237" s="38"/>
    </row>
    <row r="31238" spans="5:25">
      <c r="E31238" s="45"/>
      <c r="H31238" s="45"/>
      <c r="Q31238" s="38"/>
      <c r="Y31238" s="38"/>
    </row>
    <row r="31239" spans="5:25">
      <c r="E31239" s="45"/>
      <c r="H31239" s="45"/>
      <c r="Q31239" s="38"/>
      <c r="Y31239" s="38"/>
    </row>
    <row r="31240" spans="5:25">
      <c r="E31240" s="45"/>
      <c r="H31240" s="45"/>
      <c r="Q31240" s="38"/>
      <c r="Y31240" s="38"/>
    </row>
    <row r="31241" spans="5:25">
      <c r="E31241" s="45"/>
      <c r="H31241" s="45"/>
      <c r="Q31241" s="38"/>
      <c r="Y31241" s="38"/>
    </row>
    <row r="31242" spans="5:25">
      <c r="E31242" s="45"/>
      <c r="H31242" s="45"/>
      <c r="Q31242" s="38"/>
      <c r="Y31242" s="38"/>
    </row>
    <row r="31243" spans="5:25">
      <c r="E31243" s="45"/>
      <c r="H31243" s="45"/>
      <c r="Q31243" s="38"/>
      <c r="Y31243" s="38"/>
    </row>
    <row r="31244" spans="5:25">
      <c r="E31244" s="45"/>
      <c r="H31244" s="45"/>
      <c r="Q31244" s="38"/>
      <c r="Y31244" s="38"/>
    </row>
    <row r="31245" spans="5:25">
      <c r="E31245" s="45"/>
      <c r="H31245" s="45"/>
      <c r="Q31245" s="38"/>
      <c r="Y31245" s="38"/>
    </row>
    <row r="31246" spans="5:25">
      <c r="E31246" s="45"/>
      <c r="H31246" s="45"/>
      <c r="Q31246" s="38"/>
      <c r="Y31246" s="38"/>
    </row>
    <row r="31247" spans="5:25">
      <c r="E31247" s="45"/>
      <c r="H31247" s="45"/>
      <c r="Q31247" s="38"/>
      <c r="Y31247" s="38"/>
    </row>
    <row r="31248" spans="5:25">
      <c r="E31248" s="45"/>
      <c r="H31248" s="45"/>
      <c r="Q31248" s="38"/>
      <c r="Y31248" s="38"/>
    </row>
    <row r="31249" spans="5:25">
      <c r="E31249" s="45"/>
      <c r="H31249" s="45"/>
      <c r="Q31249" s="38"/>
      <c r="Y31249" s="38"/>
    </row>
    <row r="31250" spans="5:25">
      <c r="E31250" s="45"/>
      <c r="H31250" s="45"/>
      <c r="Q31250" s="38"/>
      <c r="Y31250" s="38"/>
    </row>
    <row r="31251" spans="5:25">
      <c r="E31251" s="45"/>
      <c r="H31251" s="45"/>
      <c r="Q31251" s="38"/>
      <c r="Y31251" s="38"/>
    </row>
    <row r="31252" spans="5:25">
      <c r="E31252" s="45"/>
      <c r="H31252" s="45"/>
      <c r="Q31252" s="38"/>
      <c r="Y31252" s="38"/>
    </row>
    <row r="31253" spans="5:25">
      <c r="E31253" s="45"/>
      <c r="H31253" s="45"/>
      <c r="Q31253" s="38"/>
      <c r="Y31253" s="38"/>
    </row>
    <row r="31254" spans="5:25">
      <c r="E31254" s="45"/>
      <c r="H31254" s="45"/>
      <c r="Q31254" s="38"/>
      <c r="Y31254" s="38"/>
    </row>
    <row r="31255" spans="5:25">
      <c r="E31255" s="45"/>
      <c r="H31255" s="45"/>
      <c r="Q31255" s="38"/>
      <c r="Y31255" s="38"/>
    </row>
    <row r="31256" spans="5:25">
      <c r="E31256" s="45"/>
      <c r="H31256" s="45"/>
      <c r="Q31256" s="38"/>
      <c r="Y31256" s="38"/>
    </row>
    <row r="31257" spans="5:25">
      <c r="E31257" s="45"/>
      <c r="H31257" s="45"/>
      <c r="Q31257" s="38"/>
      <c r="Y31257" s="38"/>
    </row>
    <row r="31258" spans="5:25">
      <c r="E31258" s="45"/>
      <c r="H31258" s="45"/>
      <c r="Q31258" s="38"/>
      <c r="Y31258" s="38"/>
    </row>
    <row r="31259" spans="5:25">
      <c r="E31259" s="45"/>
      <c r="H31259" s="45"/>
      <c r="Q31259" s="38"/>
      <c r="Y31259" s="38"/>
    </row>
    <row r="31260" spans="5:25">
      <c r="E31260" s="45"/>
      <c r="H31260" s="45"/>
      <c r="Q31260" s="38"/>
      <c r="Y31260" s="38"/>
    </row>
    <row r="31261" spans="5:25">
      <c r="E31261" s="45"/>
      <c r="H31261" s="45"/>
      <c r="Q31261" s="38"/>
      <c r="Y31261" s="38"/>
    </row>
    <row r="31262" spans="5:25">
      <c r="E31262" s="45"/>
      <c r="H31262" s="45"/>
      <c r="Q31262" s="38"/>
      <c r="Y31262" s="38"/>
    </row>
    <row r="31263" spans="5:25">
      <c r="E31263" s="45"/>
      <c r="H31263" s="45"/>
      <c r="Q31263" s="38"/>
      <c r="Y31263" s="38"/>
    </row>
    <row r="31264" spans="5:25">
      <c r="E31264" s="45"/>
      <c r="H31264" s="45"/>
      <c r="Q31264" s="38"/>
      <c r="Y31264" s="38"/>
    </row>
    <row r="31265" spans="5:25">
      <c r="E31265" s="45"/>
      <c r="H31265" s="45"/>
      <c r="Q31265" s="38"/>
      <c r="Y31265" s="38"/>
    </row>
    <row r="31266" spans="5:25">
      <c r="E31266" s="45"/>
      <c r="H31266" s="45"/>
      <c r="Q31266" s="38"/>
      <c r="Y31266" s="38"/>
    </row>
    <row r="31267" spans="5:25">
      <c r="E31267" s="45"/>
      <c r="H31267" s="45"/>
      <c r="Q31267" s="38"/>
      <c r="Y31267" s="38"/>
    </row>
    <row r="31268" spans="5:25">
      <c r="E31268" s="45"/>
      <c r="H31268" s="45"/>
      <c r="Q31268" s="38"/>
      <c r="Y31268" s="38"/>
    </row>
    <row r="31269" spans="5:25">
      <c r="E31269" s="45"/>
      <c r="H31269" s="45"/>
      <c r="Q31269" s="38"/>
      <c r="Y31269" s="38"/>
    </row>
    <row r="31270" spans="5:25">
      <c r="E31270" s="45"/>
      <c r="H31270" s="45"/>
      <c r="Q31270" s="38"/>
      <c r="Y31270" s="38"/>
    </row>
    <row r="31271" spans="5:25">
      <c r="E31271" s="45"/>
      <c r="H31271" s="45"/>
      <c r="Q31271" s="38"/>
      <c r="Y31271" s="38"/>
    </row>
    <row r="31272" spans="5:25">
      <c r="E31272" s="45"/>
      <c r="H31272" s="45"/>
      <c r="Q31272" s="38"/>
      <c r="Y31272" s="38"/>
    </row>
    <row r="31273" spans="5:25">
      <c r="E31273" s="45"/>
      <c r="H31273" s="45"/>
      <c r="Q31273" s="38"/>
      <c r="Y31273" s="38"/>
    </row>
    <row r="31274" spans="5:25">
      <c r="E31274" s="45"/>
      <c r="H31274" s="45"/>
      <c r="Q31274" s="38"/>
      <c r="Y31274" s="38"/>
    </row>
    <row r="31275" spans="5:25">
      <c r="E31275" s="45"/>
      <c r="H31275" s="45"/>
      <c r="Q31275" s="38"/>
      <c r="Y31275" s="38"/>
    </row>
    <row r="31276" spans="5:25">
      <c r="E31276" s="45"/>
      <c r="H31276" s="45"/>
      <c r="Q31276" s="38"/>
      <c r="Y31276" s="38"/>
    </row>
    <row r="31277" spans="5:25">
      <c r="E31277" s="45"/>
      <c r="H31277" s="45"/>
      <c r="Q31277" s="38"/>
      <c r="Y31277" s="38"/>
    </row>
    <row r="31278" spans="5:25">
      <c r="E31278" s="45"/>
      <c r="H31278" s="45"/>
      <c r="Q31278" s="38"/>
      <c r="Y31278" s="38"/>
    </row>
    <row r="31279" spans="5:25">
      <c r="E31279" s="45"/>
      <c r="H31279" s="45"/>
      <c r="Q31279" s="38"/>
      <c r="Y31279" s="38"/>
    </row>
    <row r="31280" spans="5:25">
      <c r="E31280" s="45"/>
      <c r="H31280" s="45"/>
      <c r="Q31280" s="38"/>
      <c r="Y31280" s="38"/>
    </row>
    <row r="31281" spans="5:25">
      <c r="E31281" s="45"/>
      <c r="H31281" s="45"/>
      <c r="Q31281" s="38"/>
      <c r="Y31281" s="38"/>
    </row>
    <row r="31282" spans="5:25">
      <c r="E31282" s="45"/>
      <c r="H31282" s="45"/>
      <c r="Q31282" s="38"/>
      <c r="Y31282" s="38"/>
    </row>
    <row r="31283" spans="5:25">
      <c r="E31283" s="45"/>
      <c r="H31283" s="45"/>
      <c r="Q31283" s="38"/>
      <c r="Y31283" s="38"/>
    </row>
    <row r="31284" spans="5:25">
      <c r="E31284" s="45"/>
      <c r="H31284" s="45"/>
      <c r="Q31284" s="38"/>
      <c r="Y31284" s="38"/>
    </row>
    <row r="31285" spans="5:25">
      <c r="E31285" s="45"/>
      <c r="H31285" s="45"/>
      <c r="Q31285" s="38"/>
      <c r="Y31285" s="38"/>
    </row>
    <row r="31286" spans="5:25">
      <c r="E31286" s="45"/>
      <c r="H31286" s="45"/>
      <c r="Q31286" s="38"/>
      <c r="Y31286" s="38"/>
    </row>
    <row r="31287" spans="5:25">
      <c r="E31287" s="45"/>
      <c r="H31287" s="45"/>
      <c r="Q31287" s="38"/>
      <c r="Y31287" s="38"/>
    </row>
    <row r="31288" spans="5:25">
      <c r="E31288" s="45"/>
      <c r="H31288" s="45"/>
      <c r="Q31288" s="38"/>
      <c r="Y31288" s="38"/>
    </row>
    <row r="31289" spans="5:25">
      <c r="E31289" s="45"/>
      <c r="H31289" s="45"/>
      <c r="Q31289" s="38"/>
      <c r="Y31289" s="38"/>
    </row>
    <row r="31290" spans="5:25">
      <c r="E31290" s="45"/>
      <c r="H31290" s="45"/>
      <c r="Q31290" s="38"/>
      <c r="Y31290" s="38"/>
    </row>
    <row r="31291" spans="5:25">
      <c r="E31291" s="45"/>
      <c r="H31291" s="45"/>
      <c r="Q31291" s="38"/>
      <c r="Y31291" s="38"/>
    </row>
    <row r="31292" spans="5:25">
      <c r="E31292" s="45"/>
      <c r="H31292" s="45"/>
      <c r="Q31292" s="38"/>
      <c r="Y31292" s="38"/>
    </row>
    <row r="31293" spans="5:25">
      <c r="E31293" s="45"/>
      <c r="H31293" s="45"/>
      <c r="Q31293" s="38"/>
      <c r="Y31293" s="38"/>
    </row>
    <row r="31294" spans="5:25">
      <c r="E31294" s="45"/>
      <c r="H31294" s="45"/>
      <c r="Q31294" s="38"/>
      <c r="Y31294" s="38"/>
    </row>
    <row r="31295" spans="5:25">
      <c r="E31295" s="45"/>
      <c r="H31295" s="45"/>
      <c r="Q31295" s="38"/>
      <c r="Y31295" s="38"/>
    </row>
    <row r="31296" spans="5:25">
      <c r="E31296" s="45"/>
      <c r="H31296" s="45"/>
      <c r="Q31296" s="38"/>
      <c r="Y31296" s="38"/>
    </row>
    <row r="31297" spans="5:25">
      <c r="E31297" s="45"/>
      <c r="H31297" s="45"/>
      <c r="Q31297" s="38"/>
      <c r="Y31297" s="38"/>
    </row>
    <row r="31298" spans="5:25">
      <c r="E31298" s="45"/>
      <c r="H31298" s="45"/>
      <c r="Q31298" s="38"/>
      <c r="Y31298" s="38"/>
    </row>
    <row r="31299" spans="5:25">
      <c r="E31299" s="45"/>
      <c r="H31299" s="45"/>
      <c r="Q31299" s="38"/>
      <c r="Y31299" s="38"/>
    </row>
    <row r="31300" spans="5:25">
      <c r="E31300" s="45"/>
      <c r="H31300" s="45"/>
      <c r="Q31300" s="38"/>
      <c r="Y31300" s="38"/>
    </row>
    <row r="31301" spans="5:25">
      <c r="E31301" s="45"/>
      <c r="H31301" s="45"/>
      <c r="Q31301" s="38"/>
      <c r="Y31301" s="38"/>
    </row>
    <row r="31302" spans="5:25">
      <c r="E31302" s="45"/>
      <c r="H31302" s="45"/>
      <c r="Q31302" s="38"/>
      <c r="Y31302" s="38"/>
    </row>
    <row r="31303" spans="5:25">
      <c r="E31303" s="45"/>
      <c r="H31303" s="45"/>
      <c r="Q31303" s="38"/>
      <c r="Y31303" s="38"/>
    </row>
    <row r="31304" spans="5:25">
      <c r="E31304" s="45"/>
      <c r="H31304" s="45"/>
      <c r="Q31304" s="38"/>
      <c r="Y31304" s="38"/>
    </row>
    <row r="31305" spans="5:25">
      <c r="E31305" s="45"/>
      <c r="H31305" s="45"/>
      <c r="Q31305" s="38"/>
      <c r="Y31305" s="38"/>
    </row>
    <row r="31306" spans="5:25">
      <c r="E31306" s="45"/>
      <c r="H31306" s="45"/>
      <c r="Q31306" s="38"/>
      <c r="Y31306" s="38"/>
    </row>
    <row r="31307" spans="5:25">
      <c r="E31307" s="45"/>
      <c r="H31307" s="45"/>
      <c r="Q31307" s="38"/>
      <c r="Y31307" s="38"/>
    </row>
    <row r="31308" spans="5:25">
      <c r="E31308" s="45"/>
      <c r="H31308" s="45"/>
      <c r="Q31308" s="38"/>
      <c r="Y31308" s="38"/>
    </row>
    <row r="31309" spans="5:25">
      <c r="E31309" s="45"/>
      <c r="H31309" s="45"/>
      <c r="Q31309" s="38"/>
      <c r="Y31309" s="38"/>
    </row>
    <row r="31310" spans="5:25">
      <c r="E31310" s="45"/>
      <c r="H31310" s="45"/>
      <c r="Q31310" s="38"/>
      <c r="Y31310" s="38"/>
    </row>
    <row r="31311" spans="5:25">
      <c r="E31311" s="45"/>
      <c r="H31311" s="45"/>
      <c r="Q31311" s="38"/>
      <c r="Y31311" s="38"/>
    </row>
    <row r="31312" spans="5:25">
      <c r="E31312" s="45"/>
      <c r="H31312" s="45"/>
      <c r="Q31312" s="38"/>
      <c r="Y31312" s="38"/>
    </row>
    <row r="31313" spans="5:25">
      <c r="E31313" s="45"/>
      <c r="H31313" s="45"/>
      <c r="Q31313" s="38"/>
      <c r="Y31313" s="38"/>
    </row>
    <row r="31314" spans="5:25">
      <c r="E31314" s="45"/>
      <c r="H31314" s="45"/>
      <c r="Q31314" s="38"/>
      <c r="Y31314" s="38"/>
    </row>
    <row r="31315" spans="5:25">
      <c r="E31315" s="45"/>
      <c r="H31315" s="45"/>
      <c r="Q31315" s="38"/>
      <c r="Y31315" s="38"/>
    </row>
    <row r="31316" spans="5:25">
      <c r="E31316" s="45"/>
      <c r="H31316" s="45"/>
      <c r="Q31316" s="38"/>
      <c r="Y31316" s="38"/>
    </row>
    <row r="31317" spans="5:25">
      <c r="E31317" s="45"/>
      <c r="H31317" s="45"/>
      <c r="Q31317" s="38"/>
      <c r="Y31317" s="38"/>
    </row>
    <row r="31318" spans="5:25">
      <c r="E31318" s="45"/>
      <c r="H31318" s="45"/>
      <c r="Q31318" s="38"/>
      <c r="Y31318" s="38"/>
    </row>
    <row r="31319" spans="5:25">
      <c r="E31319" s="45"/>
      <c r="H31319" s="45"/>
      <c r="Q31319" s="38"/>
      <c r="Y31319" s="38"/>
    </row>
    <row r="31320" spans="5:25">
      <c r="E31320" s="45"/>
      <c r="H31320" s="45"/>
      <c r="Q31320" s="38"/>
      <c r="Y31320" s="38"/>
    </row>
    <row r="31321" spans="5:25">
      <c r="E31321" s="45"/>
      <c r="H31321" s="45"/>
      <c r="Q31321" s="38"/>
      <c r="Y31321" s="38"/>
    </row>
    <row r="31322" spans="5:25">
      <c r="E31322" s="45"/>
      <c r="H31322" s="45"/>
      <c r="Q31322" s="38"/>
      <c r="Y31322" s="38"/>
    </row>
    <row r="31323" spans="5:25">
      <c r="E31323" s="45"/>
      <c r="H31323" s="45"/>
      <c r="Q31323" s="38"/>
      <c r="Y31323" s="38"/>
    </row>
    <row r="31324" spans="5:25">
      <c r="E31324" s="45"/>
      <c r="H31324" s="45"/>
      <c r="Q31324" s="38"/>
      <c r="Y31324" s="38"/>
    </row>
    <row r="31325" spans="5:25">
      <c r="E31325" s="45"/>
      <c r="H31325" s="45"/>
      <c r="Q31325" s="38"/>
      <c r="Y31325" s="38"/>
    </row>
    <row r="31326" spans="5:25">
      <c r="E31326" s="45"/>
      <c r="H31326" s="45"/>
      <c r="Q31326" s="38"/>
      <c r="Y31326" s="38"/>
    </row>
    <row r="31327" spans="5:25">
      <c r="E31327" s="45"/>
      <c r="H31327" s="45"/>
      <c r="Q31327" s="38"/>
      <c r="Y31327" s="38"/>
    </row>
    <row r="31328" spans="5:25">
      <c r="E31328" s="45"/>
      <c r="H31328" s="45"/>
      <c r="Q31328" s="38"/>
      <c r="Y31328" s="38"/>
    </row>
    <row r="31329" spans="5:25">
      <c r="E31329" s="45"/>
      <c r="H31329" s="45"/>
      <c r="Q31329" s="38"/>
      <c r="Y31329" s="38"/>
    </row>
    <row r="31330" spans="5:25">
      <c r="E31330" s="45"/>
      <c r="H31330" s="45"/>
      <c r="Q31330" s="38"/>
      <c r="Y31330" s="38"/>
    </row>
    <row r="31331" spans="5:25">
      <c r="E31331" s="45"/>
      <c r="H31331" s="45"/>
      <c r="Q31331" s="38"/>
      <c r="Y31331" s="38"/>
    </row>
    <row r="31332" spans="5:25">
      <c r="E31332" s="45"/>
      <c r="H31332" s="45"/>
      <c r="Q31332" s="38"/>
      <c r="Y31332" s="38"/>
    </row>
    <row r="31333" spans="5:25">
      <c r="E31333" s="45"/>
      <c r="H31333" s="45"/>
      <c r="Q31333" s="38"/>
      <c r="Y31333" s="38"/>
    </row>
    <row r="31334" spans="5:25">
      <c r="E31334" s="45"/>
      <c r="H31334" s="45"/>
      <c r="Q31334" s="38"/>
      <c r="Y31334" s="38"/>
    </row>
    <row r="31335" spans="5:25">
      <c r="E31335" s="45"/>
      <c r="H31335" s="45"/>
      <c r="Q31335" s="38"/>
      <c r="Y31335" s="38"/>
    </row>
    <row r="31336" spans="5:25">
      <c r="E31336" s="45"/>
      <c r="H31336" s="45"/>
      <c r="Q31336" s="38"/>
      <c r="Y31336" s="38"/>
    </row>
    <row r="31337" spans="5:25">
      <c r="E31337" s="45"/>
      <c r="H31337" s="45"/>
      <c r="Q31337" s="38"/>
      <c r="Y31337" s="38"/>
    </row>
    <row r="31338" spans="5:25">
      <c r="E31338" s="45"/>
      <c r="H31338" s="45"/>
      <c r="Q31338" s="38"/>
      <c r="Y31338" s="38"/>
    </row>
    <row r="31339" spans="5:25">
      <c r="E31339" s="45"/>
      <c r="H31339" s="45"/>
      <c r="Q31339" s="38"/>
      <c r="Y31339" s="38"/>
    </row>
    <row r="31340" spans="5:25">
      <c r="E31340" s="45"/>
      <c r="H31340" s="45"/>
      <c r="Q31340" s="38"/>
      <c r="Y31340" s="38"/>
    </row>
    <row r="31341" spans="5:25">
      <c r="E31341" s="45"/>
      <c r="H31341" s="45"/>
      <c r="Q31341" s="38"/>
      <c r="Y31341" s="38"/>
    </row>
    <row r="31342" spans="5:25">
      <c r="E31342" s="45"/>
      <c r="H31342" s="45"/>
      <c r="Q31342" s="38"/>
      <c r="Y31342" s="38"/>
    </row>
    <row r="31343" spans="5:25">
      <c r="E31343" s="45"/>
      <c r="H31343" s="45"/>
      <c r="Q31343" s="38"/>
      <c r="Y31343" s="38"/>
    </row>
    <row r="31344" spans="5:25">
      <c r="E31344" s="45"/>
      <c r="H31344" s="45"/>
      <c r="Q31344" s="38"/>
      <c r="Y31344" s="38"/>
    </row>
    <row r="31345" spans="5:25">
      <c r="E31345" s="45"/>
      <c r="H31345" s="45"/>
      <c r="Q31345" s="38"/>
      <c r="Y31345" s="38"/>
    </row>
    <row r="31346" spans="5:25">
      <c r="E31346" s="45"/>
      <c r="H31346" s="45"/>
      <c r="Q31346" s="38"/>
      <c r="Y31346" s="38"/>
    </row>
    <row r="31347" spans="5:25">
      <c r="E31347" s="45"/>
      <c r="H31347" s="45"/>
      <c r="Q31347" s="38"/>
      <c r="Y31347" s="38"/>
    </row>
    <row r="31348" spans="5:25">
      <c r="E31348" s="45"/>
      <c r="H31348" s="45"/>
      <c r="Q31348" s="38"/>
      <c r="Y31348" s="38"/>
    </row>
    <row r="31349" spans="5:25">
      <c r="E31349" s="45"/>
      <c r="H31349" s="45"/>
      <c r="Q31349" s="38"/>
      <c r="Y31349" s="38"/>
    </row>
    <row r="31350" spans="5:25">
      <c r="E31350" s="45"/>
      <c r="H31350" s="45"/>
      <c r="Q31350" s="38"/>
      <c r="Y31350" s="38"/>
    </row>
    <row r="31351" spans="5:25">
      <c r="E31351" s="45"/>
      <c r="H31351" s="45"/>
      <c r="Q31351" s="38"/>
      <c r="Y31351" s="38"/>
    </row>
    <row r="31352" spans="5:25">
      <c r="E31352" s="45"/>
      <c r="H31352" s="45"/>
      <c r="Q31352" s="38"/>
      <c r="Y31352" s="38"/>
    </row>
    <row r="31353" spans="5:25">
      <c r="E31353" s="45"/>
      <c r="H31353" s="45"/>
      <c r="Q31353" s="38"/>
      <c r="Y31353" s="38"/>
    </row>
    <row r="31354" spans="5:25">
      <c r="E31354" s="45"/>
      <c r="H31354" s="45"/>
      <c r="Q31354" s="38"/>
      <c r="Y31354" s="38"/>
    </row>
    <row r="31355" spans="5:25">
      <c r="E31355" s="45"/>
      <c r="H31355" s="45"/>
      <c r="Q31355" s="38"/>
      <c r="Y31355" s="38"/>
    </row>
    <row r="31356" spans="5:25">
      <c r="E31356" s="45"/>
      <c r="H31356" s="45"/>
      <c r="Q31356" s="38"/>
      <c r="Y31356" s="38"/>
    </row>
    <row r="31357" spans="5:25">
      <c r="E31357" s="45"/>
      <c r="H31357" s="45"/>
      <c r="Q31357" s="38"/>
      <c r="Y31357" s="38"/>
    </row>
    <row r="31358" spans="5:25">
      <c r="E31358" s="45"/>
      <c r="H31358" s="45"/>
      <c r="Q31358" s="38"/>
      <c r="Y31358" s="38"/>
    </row>
    <row r="31359" spans="5:25">
      <c r="E31359" s="45"/>
      <c r="H31359" s="45"/>
      <c r="Q31359" s="38"/>
      <c r="Y31359" s="38"/>
    </row>
    <row r="31360" spans="5:25">
      <c r="E31360" s="45"/>
      <c r="H31360" s="45"/>
      <c r="Q31360" s="38"/>
      <c r="Y31360" s="38"/>
    </row>
    <row r="31361" spans="5:25">
      <c r="E31361" s="45"/>
      <c r="H31361" s="45"/>
      <c r="Q31361" s="38"/>
      <c r="Y31361" s="38"/>
    </row>
    <row r="31362" spans="5:25">
      <c r="E31362" s="45"/>
      <c r="H31362" s="45"/>
      <c r="Q31362" s="38"/>
      <c r="Y31362" s="38"/>
    </row>
    <row r="31363" spans="5:25">
      <c r="E31363" s="45"/>
      <c r="H31363" s="45"/>
      <c r="Q31363" s="38"/>
      <c r="Y31363" s="38"/>
    </row>
    <row r="31364" spans="5:25">
      <c r="E31364" s="45"/>
      <c r="H31364" s="45"/>
      <c r="Q31364" s="38"/>
      <c r="Y31364" s="38"/>
    </row>
    <row r="31365" spans="5:25">
      <c r="E31365" s="45"/>
      <c r="H31365" s="45"/>
      <c r="Q31365" s="38"/>
      <c r="Y31365" s="38"/>
    </row>
    <row r="31366" spans="5:25">
      <c r="E31366" s="45"/>
      <c r="H31366" s="45"/>
      <c r="Q31366" s="38"/>
      <c r="Y31366" s="38"/>
    </row>
    <row r="31367" spans="5:25">
      <c r="E31367" s="45"/>
      <c r="H31367" s="45"/>
      <c r="Q31367" s="38"/>
      <c r="Y31367" s="38"/>
    </row>
    <row r="31368" spans="5:25">
      <c r="E31368" s="45"/>
      <c r="H31368" s="45"/>
      <c r="Q31368" s="38"/>
      <c r="Y31368" s="38"/>
    </row>
    <row r="31369" spans="5:25">
      <c r="E31369" s="45"/>
      <c r="H31369" s="45"/>
      <c r="Q31369" s="38"/>
      <c r="Y31369" s="38"/>
    </row>
    <row r="31370" spans="5:25">
      <c r="E31370" s="45"/>
      <c r="H31370" s="45"/>
      <c r="Q31370" s="38"/>
      <c r="Y31370" s="38"/>
    </row>
    <row r="31371" spans="5:25">
      <c r="E31371" s="45"/>
      <c r="H31371" s="45"/>
      <c r="Q31371" s="38"/>
      <c r="Y31371" s="38"/>
    </row>
    <row r="31372" spans="5:25">
      <c r="E31372" s="45"/>
      <c r="H31372" s="45"/>
      <c r="Q31372" s="38"/>
      <c r="Y31372" s="38"/>
    </row>
    <row r="31373" spans="5:25">
      <c r="E31373" s="45"/>
      <c r="H31373" s="45"/>
      <c r="Q31373" s="38"/>
      <c r="Y31373" s="38"/>
    </row>
    <row r="31374" spans="5:25">
      <c r="E31374" s="45"/>
      <c r="H31374" s="45"/>
      <c r="Q31374" s="38"/>
      <c r="Y31374" s="38"/>
    </row>
    <row r="31375" spans="5:25">
      <c r="E31375" s="45"/>
      <c r="H31375" s="45"/>
      <c r="Q31375" s="38"/>
      <c r="Y31375" s="38"/>
    </row>
    <row r="31376" spans="5:25">
      <c r="E31376" s="45"/>
      <c r="H31376" s="45"/>
      <c r="Q31376" s="38"/>
      <c r="Y31376" s="38"/>
    </row>
    <row r="31377" spans="5:25">
      <c r="E31377" s="45"/>
      <c r="H31377" s="45"/>
      <c r="Q31377" s="38"/>
      <c r="Y31377" s="38"/>
    </row>
    <row r="31378" spans="5:25">
      <c r="E31378" s="45"/>
      <c r="H31378" s="45"/>
      <c r="Q31378" s="38"/>
      <c r="Y31378" s="38"/>
    </row>
    <row r="31379" spans="5:25">
      <c r="E31379" s="45"/>
      <c r="H31379" s="45"/>
      <c r="Q31379" s="38"/>
      <c r="Y31379" s="38"/>
    </row>
    <row r="31380" spans="5:25">
      <c r="E31380" s="45"/>
      <c r="H31380" s="45"/>
      <c r="Q31380" s="38"/>
      <c r="Y31380" s="38"/>
    </row>
    <row r="31381" spans="5:25">
      <c r="E31381" s="45"/>
      <c r="H31381" s="45"/>
      <c r="Q31381" s="38"/>
      <c r="Y31381" s="38"/>
    </row>
    <row r="31382" spans="5:25">
      <c r="E31382" s="45"/>
      <c r="H31382" s="45"/>
      <c r="Q31382" s="38"/>
      <c r="Y31382" s="38"/>
    </row>
    <row r="31383" spans="5:25">
      <c r="E31383" s="45"/>
      <c r="H31383" s="45"/>
      <c r="Q31383" s="38"/>
      <c r="Y31383" s="38"/>
    </row>
    <row r="31384" spans="5:25">
      <c r="E31384" s="45"/>
      <c r="H31384" s="45"/>
      <c r="Q31384" s="38"/>
      <c r="Y31384" s="38"/>
    </row>
    <row r="31385" spans="5:25">
      <c r="E31385" s="45"/>
      <c r="H31385" s="45"/>
      <c r="Q31385" s="38"/>
      <c r="Y31385" s="38"/>
    </row>
    <row r="31386" spans="5:25">
      <c r="E31386" s="45"/>
      <c r="H31386" s="45"/>
      <c r="Q31386" s="38"/>
      <c r="Y31386" s="38"/>
    </row>
    <row r="31387" spans="5:25">
      <c r="E31387" s="45"/>
      <c r="H31387" s="45"/>
      <c r="Q31387" s="38"/>
      <c r="Y31387" s="38"/>
    </row>
    <row r="31388" spans="5:25">
      <c r="E31388" s="45"/>
      <c r="H31388" s="45"/>
      <c r="Q31388" s="38"/>
      <c r="Y31388" s="38"/>
    </row>
    <row r="31389" spans="5:25">
      <c r="E31389" s="45"/>
      <c r="H31389" s="45"/>
      <c r="Q31389" s="38"/>
      <c r="Y31389" s="38"/>
    </row>
    <row r="31390" spans="5:25">
      <c r="E31390" s="45"/>
      <c r="H31390" s="45"/>
      <c r="Q31390" s="38"/>
      <c r="Y31390" s="38"/>
    </row>
    <row r="31391" spans="5:25">
      <c r="E31391" s="45"/>
      <c r="H31391" s="45"/>
      <c r="Q31391" s="38"/>
      <c r="Y31391" s="38"/>
    </row>
    <row r="31392" spans="5:25">
      <c r="E31392" s="45"/>
      <c r="H31392" s="45"/>
      <c r="Q31392" s="38"/>
      <c r="Y31392" s="38"/>
    </row>
    <row r="31393" spans="5:25">
      <c r="E31393" s="45"/>
      <c r="H31393" s="45"/>
      <c r="Q31393" s="38"/>
      <c r="Y31393" s="38"/>
    </row>
    <row r="31394" spans="5:25">
      <c r="E31394" s="45"/>
      <c r="H31394" s="45"/>
      <c r="Q31394" s="38"/>
      <c r="Y31394" s="38"/>
    </row>
    <row r="31395" spans="5:25">
      <c r="E31395" s="45"/>
      <c r="H31395" s="45"/>
      <c r="Q31395" s="38"/>
      <c r="Y31395" s="38"/>
    </row>
    <row r="31396" spans="5:25">
      <c r="E31396" s="45"/>
      <c r="H31396" s="45"/>
      <c r="Q31396" s="38"/>
      <c r="Y31396" s="38"/>
    </row>
    <row r="31397" spans="5:25">
      <c r="E31397" s="45"/>
      <c r="H31397" s="45"/>
      <c r="Q31397" s="38"/>
      <c r="Y31397" s="38"/>
    </row>
    <row r="31398" spans="5:25">
      <c r="E31398" s="45"/>
      <c r="H31398" s="45"/>
      <c r="Q31398" s="38"/>
      <c r="Y31398" s="38"/>
    </row>
    <row r="31399" spans="5:25">
      <c r="E31399" s="45"/>
      <c r="H31399" s="45"/>
      <c r="Q31399" s="38"/>
      <c r="Y31399" s="38"/>
    </row>
    <row r="31400" spans="5:25">
      <c r="E31400" s="45"/>
      <c r="H31400" s="45"/>
      <c r="Q31400" s="38"/>
      <c r="Y31400" s="38"/>
    </row>
    <row r="31401" spans="5:25">
      <c r="E31401" s="45"/>
      <c r="H31401" s="45"/>
      <c r="Q31401" s="38"/>
      <c r="Y31401" s="38"/>
    </row>
    <row r="31402" spans="5:25">
      <c r="E31402" s="45"/>
      <c r="H31402" s="45"/>
      <c r="Q31402" s="38"/>
      <c r="Y31402" s="38"/>
    </row>
    <row r="31403" spans="5:25">
      <c r="E31403" s="45"/>
      <c r="H31403" s="45"/>
      <c r="Q31403" s="38"/>
      <c r="Y31403" s="38"/>
    </row>
    <row r="31404" spans="5:25">
      <c r="E31404" s="45"/>
      <c r="H31404" s="45"/>
      <c r="Q31404" s="38"/>
      <c r="Y31404" s="38"/>
    </row>
    <row r="31405" spans="5:25">
      <c r="E31405" s="45"/>
      <c r="H31405" s="45"/>
      <c r="Q31405" s="38"/>
      <c r="Y31405" s="38"/>
    </row>
    <row r="31406" spans="5:25">
      <c r="E31406" s="45"/>
      <c r="H31406" s="45"/>
      <c r="Q31406" s="38"/>
      <c r="Y31406" s="38"/>
    </row>
    <row r="31407" spans="5:25">
      <c r="E31407" s="45"/>
      <c r="H31407" s="45"/>
      <c r="Q31407" s="38"/>
      <c r="Y31407" s="38"/>
    </row>
    <row r="31408" spans="5:25">
      <c r="E31408" s="45"/>
      <c r="H31408" s="45"/>
      <c r="Q31408" s="38"/>
      <c r="Y31408" s="38"/>
    </row>
    <row r="31409" spans="5:25">
      <c r="E31409" s="45"/>
      <c r="H31409" s="45"/>
      <c r="Q31409" s="38"/>
      <c r="Y31409" s="38"/>
    </row>
    <row r="31410" spans="5:25">
      <c r="E31410" s="45"/>
      <c r="H31410" s="45"/>
      <c r="Q31410" s="38"/>
      <c r="Y31410" s="38"/>
    </row>
    <row r="31411" spans="5:25">
      <c r="E31411" s="45"/>
      <c r="H31411" s="45"/>
      <c r="Q31411" s="38"/>
      <c r="Y31411" s="38"/>
    </row>
    <row r="31412" spans="5:25">
      <c r="E31412" s="45"/>
      <c r="H31412" s="45"/>
      <c r="Q31412" s="38"/>
      <c r="Y31412" s="38"/>
    </row>
    <row r="31413" spans="5:25">
      <c r="E31413" s="45"/>
      <c r="H31413" s="45"/>
      <c r="Q31413" s="38"/>
      <c r="Y31413" s="38"/>
    </row>
    <row r="31414" spans="5:25">
      <c r="E31414" s="45"/>
      <c r="H31414" s="45"/>
      <c r="Q31414" s="38"/>
      <c r="Y31414" s="38"/>
    </row>
    <row r="31415" spans="5:25">
      <c r="E31415" s="45"/>
      <c r="H31415" s="45"/>
      <c r="Q31415" s="38"/>
      <c r="Y31415" s="38"/>
    </row>
    <row r="31416" spans="5:25">
      <c r="E31416" s="45"/>
      <c r="H31416" s="45"/>
      <c r="Q31416" s="38"/>
      <c r="Y31416" s="38"/>
    </row>
    <row r="31417" spans="5:25">
      <c r="E31417" s="45"/>
      <c r="H31417" s="45"/>
      <c r="Q31417" s="38"/>
      <c r="Y31417" s="38"/>
    </row>
    <row r="31418" spans="5:25">
      <c r="E31418" s="45"/>
      <c r="H31418" s="45"/>
      <c r="Q31418" s="38"/>
      <c r="Y31418" s="38"/>
    </row>
    <row r="31419" spans="5:25">
      <c r="E31419" s="45"/>
      <c r="H31419" s="45"/>
      <c r="Q31419" s="38"/>
      <c r="Y31419" s="38"/>
    </row>
    <row r="31420" spans="5:25">
      <c r="E31420" s="45"/>
      <c r="H31420" s="45"/>
      <c r="Q31420" s="38"/>
      <c r="Y31420" s="38"/>
    </row>
    <row r="31421" spans="5:25">
      <c r="E31421" s="45"/>
      <c r="H31421" s="45"/>
      <c r="Q31421" s="38"/>
      <c r="Y31421" s="38"/>
    </row>
    <row r="31422" spans="5:25">
      <c r="E31422" s="45"/>
      <c r="H31422" s="45"/>
      <c r="Q31422" s="38"/>
      <c r="Y31422" s="38"/>
    </row>
    <row r="31423" spans="5:25">
      <c r="E31423" s="45"/>
      <c r="H31423" s="45"/>
      <c r="Q31423" s="38"/>
      <c r="Y31423" s="38"/>
    </row>
    <row r="31424" spans="5:25">
      <c r="E31424" s="45"/>
      <c r="H31424" s="45"/>
      <c r="Q31424" s="38"/>
      <c r="Y31424" s="38"/>
    </row>
    <row r="31425" spans="5:25">
      <c r="E31425" s="45"/>
      <c r="H31425" s="45"/>
      <c r="Q31425" s="38"/>
      <c r="Y31425" s="38"/>
    </row>
    <row r="31426" spans="5:25">
      <c r="E31426" s="45"/>
      <c r="H31426" s="45"/>
      <c r="Q31426" s="38"/>
      <c r="Y31426" s="38"/>
    </row>
    <row r="31427" spans="5:25">
      <c r="E31427" s="45"/>
      <c r="H31427" s="45"/>
      <c r="Q31427" s="38"/>
      <c r="Y31427" s="38"/>
    </row>
    <row r="31428" spans="5:25">
      <c r="E31428" s="45"/>
      <c r="H31428" s="45"/>
      <c r="Q31428" s="38"/>
      <c r="Y31428" s="38"/>
    </row>
    <row r="31429" spans="5:25">
      <c r="E31429" s="45"/>
      <c r="H31429" s="45"/>
      <c r="Q31429" s="38"/>
      <c r="Y31429" s="38"/>
    </row>
    <row r="31430" spans="5:25">
      <c r="E31430" s="45"/>
      <c r="H31430" s="45"/>
      <c r="Q31430" s="38"/>
      <c r="Y31430" s="38"/>
    </row>
    <row r="31431" spans="5:25">
      <c r="E31431" s="45"/>
      <c r="H31431" s="45"/>
      <c r="Q31431" s="38"/>
      <c r="Y31431" s="38"/>
    </row>
    <row r="31432" spans="5:25">
      <c r="E31432" s="45"/>
      <c r="H31432" s="45"/>
      <c r="Q31432" s="38"/>
      <c r="Y31432" s="38"/>
    </row>
    <row r="31433" spans="5:25">
      <c r="E31433" s="45"/>
      <c r="H31433" s="45"/>
      <c r="Q31433" s="38"/>
      <c r="Y31433" s="38"/>
    </row>
    <row r="31434" spans="5:25">
      <c r="E31434" s="45"/>
      <c r="H31434" s="45"/>
      <c r="Q31434" s="38"/>
      <c r="Y31434" s="38"/>
    </row>
    <row r="31435" spans="5:25">
      <c r="E31435" s="45"/>
      <c r="H31435" s="45"/>
      <c r="Q31435" s="38"/>
      <c r="Y31435" s="38"/>
    </row>
    <row r="31436" spans="5:25">
      <c r="E31436" s="45"/>
      <c r="H31436" s="45"/>
      <c r="Q31436" s="38"/>
      <c r="Y31436" s="38"/>
    </row>
    <row r="31437" spans="5:25">
      <c r="E31437" s="45"/>
      <c r="H31437" s="45"/>
      <c r="Q31437" s="38"/>
      <c r="Y31437" s="38"/>
    </row>
    <row r="31438" spans="5:25">
      <c r="E31438" s="45"/>
      <c r="H31438" s="45"/>
      <c r="Q31438" s="38"/>
      <c r="Y31438" s="38"/>
    </row>
    <row r="31439" spans="5:25">
      <c r="E31439" s="45"/>
      <c r="H31439" s="45"/>
      <c r="Q31439" s="38"/>
      <c r="Y31439" s="38"/>
    </row>
    <row r="31440" spans="5:25">
      <c r="E31440" s="45"/>
      <c r="H31440" s="45"/>
      <c r="Q31440" s="38"/>
      <c r="Y31440" s="38"/>
    </row>
    <row r="31441" spans="5:25">
      <c r="E31441" s="45"/>
      <c r="H31441" s="45"/>
      <c r="Q31441" s="38"/>
      <c r="Y31441" s="38"/>
    </row>
    <row r="31442" spans="5:25">
      <c r="E31442" s="45"/>
      <c r="H31442" s="45"/>
      <c r="Q31442" s="38"/>
      <c r="Y31442" s="38"/>
    </row>
    <row r="31443" spans="5:25">
      <c r="E31443" s="45"/>
      <c r="H31443" s="45"/>
      <c r="Q31443" s="38"/>
      <c r="Y31443" s="38"/>
    </row>
    <row r="31444" spans="5:25">
      <c r="E31444" s="45"/>
      <c r="H31444" s="45"/>
      <c r="Q31444" s="38"/>
      <c r="Y31444" s="38"/>
    </row>
    <row r="31445" spans="5:25">
      <c r="E31445" s="45"/>
      <c r="H31445" s="45"/>
      <c r="Q31445" s="38"/>
      <c r="Y31445" s="38"/>
    </row>
    <row r="31446" spans="5:25">
      <c r="E31446" s="45"/>
      <c r="H31446" s="45"/>
      <c r="Q31446" s="38"/>
      <c r="Y31446" s="38"/>
    </row>
    <row r="31447" spans="5:25">
      <c r="E31447" s="45"/>
      <c r="H31447" s="45"/>
      <c r="Q31447" s="38"/>
      <c r="Y31447" s="38"/>
    </row>
    <row r="31448" spans="5:25">
      <c r="E31448" s="45"/>
      <c r="H31448" s="45"/>
      <c r="Q31448" s="38"/>
      <c r="Y31448" s="38"/>
    </row>
    <row r="31449" spans="5:25">
      <c r="E31449" s="45"/>
      <c r="H31449" s="45"/>
      <c r="Q31449" s="38"/>
      <c r="Y31449" s="38"/>
    </row>
    <row r="31450" spans="5:25">
      <c r="E31450" s="45"/>
      <c r="H31450" s="45"/>
      <c r="Q31450" s="38"/>
      <c r="Y31450" s="38"/>
    </row>
    <row r="31451" spans="5:25">
      <c r="E31451" s="45"/>
      <c r="H31451" s="45"/>
      <c r="Q31451" s="38"/>
      <c r="Y31451" s="38"/>
    </row>
    <row r="31452" spans="5:25">
      <c r="E31452" s="45"/>
      <c r="H31452" s="45"/>
      <c r="Q31452" s="38"/>
      <c r="Y31452" s="38"/>
    </row>
    <row r="31453" spans="5:25">
      <c r="E31453" s="45"/>
      <c r="H31453" s="45"/>
      <c r="Q31453" s="38"/>
      <c r="Y31453" s="38"/>
    </row>
    <row r="31454" spans="5:25">
      <c r="E31454" s="45"/>
      <c r="H31454" s="45"/>
      <c r="Q31454" s="38"/>
      <c r="Y31454" s="38"/>
    </row>
    <row r="31455" spans="5:25">
      <c r="E31455" s="45"/>
      <c r="H31455" s="45"/>
      <c r="Q31455" s="38"/>
      <c r="Y31455" s="38"/>
    </row>
    <row r="31456" spans="5:25">
      <c r="E31456" s="45"/>
      <c r="H31456" s="45"/>
      <c r="Q31456" s="38"/>
      <c r="Y31456" s="38"/>
    </row>
    <row r="31457" spans="5:25">
      <c r="E31457" s="45"/>
      <c r="H31457" s="45"/>
      <c r="Q31457" s="38"/>
      <c r="Y31457" s="38"/>
    </row>
    <row r="31458" spans="5:25">
      <c r="E31458" s="45"/>
      <c r="H31458" s="45"/>
      <c r="Q31458" s="38"/>
      <c r="Y31458" s="38"/>
    </row>
    <row r="31459" spans="5:25">
      <c r="E31459" s="45"/>
      <c r="H31459" s="45"/>
      <c r="Q31459" s="38"/>
      <c r="Y31459" s="38"/>
    </row>
    <row r="31460" spans="5:25">
      <c r="E31460" s="45"/>
      <c r="H31460" s="45"/>
      <c r="Q31460" s="38"/>
      <c r="Y31460" s="38"/>
    </row>
    <row r="31461" spans="5:25">
      <c r="E31461" s="45"/>
      <c r="H31461" s="45"/>
      <c r="Q31461" s="38"/>
      <c r="Y31461" s="38"/>
    </row>
    <row r="31462" spans="5:25">
      <c r="E31462" s="45"/>
      <c r="H31462" s="45"/>
      <c r="Q31462" s="38"/>
      <c r="Y31462" s="38"/>
    </row>
    <row r="31463" spans="5:25">
      <c r="E31463" s="45"/>
      <c r="H31463" s="45"/>
      <c r="Q31463" s="38"/>
      <c r="Y31463" s="38"/>
    </row>
    <row r="31464" spans="5:25">
      <c r="E31464" s="45"/>
      <c r="H31464" s="45"/>
      <c r="Q31464" s="38"/>
      <c r="Y31464" s="38"/>
    </row>
    <row r="31465" spans="5:25">
      <c r="E31465" s="45"/>
      <c r="H31465" s="45"/>
      <c r="Q31465" s="38"/>
      <c r="Y31465" s="38"/>
    </row>
    <row r="31466" spans="5:25">
      <c r="E31466" s="45"/>
      <c r="H31466" s="45"/>
      <c r="Q31466" s="38"/>
      <c r="Y31466" s="38"/>
    </row>
    <row r="31467" spans="5:25">
      <c r="E31467" s="45"/>
      <c r="H31467" s="45"/>
      <c r="Q31467" s="38"/>
      <c r="Y31467" s="38"/>
    </row>
    <row r="31468" spans="5:25">
      <c r="E31468" s="45"/>
      <c r="H31468" s="45"/>
      <c r="Q31468" s="38"/>
      <c r="Y31468" s="38"/>
    </row>
    <row r="31469" spans="5:25">
      <c r="E31469" s="45"/>
      <c r="H31469" s="45"/>
      <c r="Q31469" s="38"/>
      <c r="Y31469" s="38"/>
    </row>
    <row r="31470" spans="5:25">
      <c r="E31470" s="45"/>
      <c r="H31470" s="45"/>
      <c r="Q31470" s="38"/>
      <c r="Y31470" s="38"/>
    </row>
    <row r="31471" spans="5:25">
      <c r="E31471" s="45"/>
      <c r="H31471" s="45"/>
      <c r="Q31471" s="38"/>
      <c r="Y31471" s="38"/>
    </row>
    <row r="31472" spans="5:25">
      <c r="E31472" s="45"/>
      <c r="H31472" s="45"/>
      <c r="Q31472" s="38"/>
      <c r="Y31472" s="38"/>
    </row>
    <row r="31473" spans="5:25">
      <c r="E31473" s="45"/>
      <c r="H31473" s="45"/>
      <c r="Q31473" s="38"/>
      <c r="Y31473" s="38"/>
    </row>
    <row r="31474" spans="5:25">
      <c r="E31474" s="45"/>
      <c r="H31474" s="45"/>
      <c r="Q31474" s="38"/>
      <c r="Y31474" s="38"/>
    </row>
    <row r="31475" spans="5:25">
      <c r="E31475" s="45"/>
      <c r="H31475" s="45"/>
      <c r="Q31475" s="38"/>
      <c r="Y31475" s="38"/>
    </row>
    <row r="31476" spans="5:25">
      <c r="E31476" s="45"/>
      <c r="H31476" s="45"/>
      <c r="Q31476" s="38"/>
      <c r="Y31476" s="38"/>
    </row>
    <row r="31477" spans="5:25">
      <c r="E31477" s="45"/>
      <c r="H31477" s="45"/>
      <c r="Q31477" s="38"/>
      <c r="Y31477" s="38"/>
    </row>
    <row r="31478" spans="5:25">
      <c r="E31478" s="45"/>
      <c r="H31478" s="45"/>
      <c r="Q31478" s="38"/>
      <c r="Y31478" s="38"/>
    </row>
    <row r="31479" spans="5:25">
      <c r="E31479" s="45"/>
      <c r="H31479" s="45"/>
      <c r="Q31479" s="38"/>
      <c r="Y31479" s="38"/>
    </row>
    <row r="31480" spans="5:25">
      <c r="E31480" s="45"/>
      <c r="H31480" s="45"/>
      <c r="Q31480" s="38"/>
      <c r="Y31480" s="38"/>
    </row>
    <row r="31481" spans="5:25">
      <c r="E31481" s="45"/>
      <c r="H31481" s="45"/>
      <c r="Q31481" s="38"/>
      <c r="Y31481" s="38"/>
    </row>
    <row r="31482" spans="5:25">
      <c r="E31482" s="45"/>
      <c r="H31482" s="45"/>
      <c r="Q31482" s="38"/>
      <c r="Y31482" s="38"/>
    </row>
    <row r="31483" spans="5:25">
      <c r="E31483" s="45"/>
      <c r="H31483" s="45"/>
      <c r="Q31483" s="38"/>
      <c r="Y31483" s="38"/>
    </row>
    <row r="31484" spans="5:25">
      <c r="E31484" s="45"/>
      <c r="H31484" s="45"/>
      <c r="Q31484" s="38"/>
      <c r="Y31484" s="38"/>
    </row>
    <row r="31485" spans="5:25">
      <c r="E31485" s="45"/>
      <c r="H31485" s="45"/>
      <c r="Q31485" s="38"/>
      <c r="Y31485" s="38"/>
    </row>
    <row r="31486" spans="5:25">
      <c r="E31486" s="45"/>
      <c r="H31486" s="45"/>
      <c r="Q31486" s="38"/>
      <c r="Y31486" s="38"/>
    </row>
    <row r="31487" spans="5:25">
      <c r="E31487" s="45"/>
      <c r="H31487" s="45"/>
      <c r="Q31487" s="38"/>
      <c r="Y31487" s="38"/>
    </row>
    <row r="31488" spans="5:25">
      <c r="E31488" s="45"/>
      <c r="H31488" s="45"/>
      <c r="Q31488" s="38"/>
      <c r="Y31488" s="38"/>
    </row>
    <row r="31489" spans="5:25">
      <c r="E31489" s="45"/>
      <c r="H31489" s="45"/>
      <c r="Q31489" s="38"/>
      <c r="Y31489" s="38"/>
    </row>
    <row r="31490" spans="5:25">
      <c r="E31490" s="45"/>
      <c r="H31490" s="45"/>
      <c r="Q31490" s="38"/>
      <c r="Y31490" s="38"/>
    </row>
    <row r="31491" spans="5:25">
      <c r="E31491" s="45"/>
      <c r="H31491" s="45"/>
      <c r="Q31491" s="38"/>
      <c r="Y31491" s="38"/>
    </row>
    <row r="31492" spans="5:25">
      <c r="E31492" s="45"/>
      <c r="H31492" s="45"/>
      <c r="Q31492" s="38"/>
      <c r="Y31492" s="38"/>
    </row>
    <row r="31493" spans="5:25">
      <c r="E31493" s="45"/>
      <c r="H31493" s="45"/>
      <c r="Q31493" s="38"/>
      <c r="Y31493" s="38"/>
    </row>
    <row r="31494" spans="5:25">
      <c r="E31494" s="45"/>
      <c r="H31494" s="45"/>
      <c r="Q31494" s="38"/>
      <c r="Y31494" s="38"/>
    </row>
    <row r="31495" spans="5:25">
      <c r="E31495" s="45"/>
      <c r="H31495" s="45"/>
      <c r="Q31495" s="38"/>
      <c r="Y31495" s="38"/>
    </row>
    <row r="31496" spans="5:25">
      <c r="E31496" s="45"/>
      <c r="H31496" s="45"/>
      <c r="Q31496" s="38"/>
      <c r="Y31496" s="38"/>
    </row>
    <row r="31497" spans="5:25">
      <c r="E31497" s="45"/>
      <c r="H31497" s="45"/>
      <c r="Q31497" s="38"/>
      <c r="Y31497" s="38"/>
    </row>
    <row r="31498" spans="5:25">
      <c r="E31498" s="45"/>
      <c r="H31498" s="45"/>
      <c r="Q31498" s="38"/>
      <c r="Y31498" s="38"/>
    </row>
    <row r="31499" spans="5:25">
      <c r="E31499" s="45"/>
      <c r="H31499" s="45"/>
      <c r="Q31499" s="38"/>
      <c r="Y31499" s="38"/>
    </row>
    <row r="31500" spans="5:25">
      <c r="E31500" s="45"/>
      <c r="H31500" s="45"/>
      <c r="Q31500" s="38"/>
      <c r="Y31500" s="38"/>
    </row>
    <row r="31501" spans="5:25">
      <c r="E31501" s="45"/>
      <c r="H31501" s="45"/>
      <c r="Q31501" s="38"/>
      <c r="Y31501" s="38"/>
    </row>
    <row r="31502" spans="5:25">
      <c r="E31502" s="45"/>
      <c r="H31502" s="45"/>
      <c r="Q31502" s="38"/>
      <c r="Y31502" s="38"/>
    </row>
    <row r="31503" spans="5:25">
      <c r="E31503" s="45"/>
      <c r="H31503" s="45"/>
      <c r="Q31503" s="38"/>
      <c r="Y31503" s="38"/>
    </row>
    <row r="31504" spans="5:25">
      <c r="E31504" s="45"/>
      <c r="H31504" s="45"/>
      <c r="Q31504" s="38"/>
      <c r="Y31504" s="38"/>
    </row>
    <row r="31505" spans="5:25">
      <c r="E31505" s="45"/>
      <c r="H31505" s="45"/>
      <c r="Q31505" s="38"/>
      <c r="Y31505" s="38"/>
    </row>
    <row r="31506" spans="5:25">
      <c r="E31506" s="45"/>
      <c r="H31506" s="45"/>
      <c r="Q31506" s="38"/>
      <c r="Y31506" s="38"/>
    </row>
    <row r="31507" spans="5:25">
      <c r="E31507" s="45"/>
      <c r="H31507" s="45"/>
      <c r="Q31507" s="38"/>
      <c r="Y31507" s="38"/>
    </row>
    <row r="31508" spans="5:25">
      <c r="E31508" s="45"/>
      <c r="H31508" s="45"/>
      <c r="Q31508" s="38"/>
      <c r="Y31508" s="38"/>
    </row>
    <row r="31509" spans="5:25">
      <c r="E31509" s="45"/>
      <c r="H31509" s="45"/>
      <c r="Q31509" s="38"/>
      <c r="Y31509" s="38"/>
    </row>
    <row r="31510" spans="5:25">
      <c r="E31510" s="45"/>
      <c r="H31510" s="45"/>
      <c r="Q31510" s="38"/>
      <c r="Y31510" s="38"/>
    </row>
    <row r="31511" spans="5:25">
      <c r="E31511" s="45"/>
      <c r="H31511" s="45"/>
      <c r="Q31511" s="38"/>
      <c r="Y31511" s="38"/>
    </row>
    <row r="31512" spans="5:25">
      <c r="E31512" s="45"/>
      <c r="H31512" s="45"/>
      <c r="Q31512" s="38"/>
      <c r="Y31512" s="38"/>
    </row>
    <row r="31513" spans="5:25">
      <c r="E31513" s="45"/>
      <c r="H31513" s="45"/>
      <c r="Q31513" s="38"/>
      <c r="Y31513" s="38"/>
    </row>
    <row r="31514" spans="5:25">
      <c r="E31514" s="45"/>
      <c r="H31514" s="45"/>
      <c r="Q31514" s="38"/>
      <c r="Y31514" s="38"/>
    </row>
    <row r="31515" spans="5:25">
      <c r="E31515" s="45"/>
      <c r="H31515" s="45"/>
      <c r="Q31515" s="38"/>
      <c r="Y31515" s="38"/>
    </row>
    <row r="31516" spans="5:25">
      <c r="E31516" s="45"/>
      <c r="H31516" s="45"/>
      <c r="Q31516" s="38"/>
      <c r="Y31516" s="38"/>
    </row>
    <row r="31517" spans="5:25">
      <c r="E31517" s="45"/>
      <c r="H31517" s="45"/>
      <c r="Q31517" s="38"/>
      <c r="Y31517" s="38"/>
    </row>
    <row r="31518" spans="5:25">
      <c r="E31518" s="45"/>
      <c r="H31518" s="45"/>
      <c r="Q31518" s="38"/>
      <c r="Y31518" s="38"/>
    </row>
    <row r="31519" spans="5:25">
      <c r="E31519" s="45"/>
      <c r="H31519" s="45"/>
      <c r="Q31519" s="38"/>
      <c r="Y31519" s="38"/>
    </row>
    <row r="31520" spans="5:25">
      <c r="E31520" s="45"/>
      <c r="H31520" s="45"/>
      <c r="Q31520" s="38"/>
      <c r="Y31520" s="38"/>
    </row>
    <row r="31521" spans="5:25">
      <c r="E31521" s="45"/>
      <c r="H31521" s="45"/>
      <c r="Q31521" s="38"/>
      <c r="Y31521" s="38"/>
    </row>
    <row r="31522" spans="5:25">
      <c r="E31522" s="45"/>
      <c r="H31522" s="45"/>
      <c r="Q31522" s="38"/>
      <c r="Y31522" s="38"/>
    </row>
    <row r="31523" spans="5:25">
      <c r="E31523" s="45"/>
      <c r="H31523" s="45"/>
      <c r="Q31523" s="38"/>
      <c r="Y31523" s="38"/>
    </row>
    <row r="31524" spans="5:25">
      <c r="E31524" s="45"/>
      <c r="H31524" s="45"/>
      <c r="Q31524" s="38"/>
      <c r="Y31524" s="38"/>
    </row>
    <row r="31525" spans="5:25">
      <c r="E31525" s="45"/>
      <c r="H31525" s="45"/>
      <c r="Q31525" s="38"/>
      <c r="Y31525" s="38"/>
    </row>
    <row r="31526" spans="5:25">
      <c r="E31526" s="45"/>
      <c r="H31526" s="45"/>
      <c r="Q31526" s="38"/>
      <c r="Y31526" s="38"/>
    </row>
    <row r="31527" spans="5:25">
      <c r="E31527" s="45"/>
      <c r="H31527" s="45"/>
      <c r="Q31527" s="38"/>
      <c r="Y31527" s="38"/>
    </row>
    <row r="31528" spans="5:25">
      <c r="E31528" s="45"/>
      <c r="H31528" s="45"/>
      <c r="Q31528" s="38"/>
      <c r="Y31528" s="38"/>
    </row>
    <row r="31529" spans="5:25">
      <c r="E31529" s="45"/>
      <c r="H31529" s="45"/>
      <c r="Q31529" s="38"/>
      <c r="Y31529" s="38"/>
    </row>
    <row r="31530" spans="5:25">
      <c r="E31530" s="45"/>
      <c r="H31530" s="45"/>
      <c r="Q31530" s="38"/>
      <c r="Y31530" s="38"/>
    </row>
    <row r="31531" spans="5:25">
      <c r="E31531" s="45"/>
      <c r="H31531" s="45"/>
      <c r="Q31531" s="38"/>
      <c r="Y31531" s="38"/>
    </row>
    <row r="31532" spans="5:25">
      <c r="E31532" s="45"/>
      <c r="H31532" s="45"/>
      <c r="Q31532" s="38"/>
      <c r="Y31532" s="38"/>
    </row>
    <row r="31533" spans="5:25">
      <c r="E31533" s="45"/>
      <c r="H31533" s="45"/>
      <c r="Q31533" s="38"/>
      <c r="Y31533" s="38"/>
    </row>
    <row r="31534" spans="5:25">
      <c r="E31534" s="45"/>
      <c r="H31534" s="45"/>
      <c r="Q31534" s="38"/>
      <c r="Y31534" s="38"/>
    </row>
    <row r="31535" spans="5:25">
      <c r="E31535" s="45"/>
      <c r="H31535" s="45"/>
      <c r="Q31535" s="38"/>
      <c r="Y31535" s="38"/>
    </row>
    <row r="31536" spans="5:25">
      <c r="E31536" s="45"/>
      <c r="H31536" s="45"/>
      <c r="Q31536" s="38"/>
      <c r="Y31536" s="38"/>
    </row>
    <row r="31537" spans="5:25">
      <c r="E31537" s="45"/>
      <c r="H31537" s="45"/>
      <c r="Q31537" s="38"/>
      <c r="Y31537" s="38"/>
    </row>
    <row r="31538" spans="5:25">
      <c r="E31538" s="45"/>
      <c r="H31538" s="45"/>
      <c r="Q31538" s="38"/>
      <c r="Y31538" s="38"/>
    </row>
    <row r="31539" spans="5:25">
      <c r="E31539" s="45"/>
      <c r="H31539" s="45"/>
      <c r="Q31539" s="38"/>
      <c r="Y31539" s="38"/>
    </row>
    <row r="31540" spans="5:25">
      <c r="E31540" s="45"/>
      <c r="H31540" s="45"/>
      <c r="Q31540" s="38"/>
      <c r="Y31540" s="38"/>
    </row>
    <row r="31541" spans="5:25">
      <c r="E31541" s="45"/>
      <c r="H31541" s="45"/>
      <c r="Q31541" s="38"/>
      <c r="Y31541" s="38"/>
    </row>
    <row r="31542" spans="5:25">
      <c r="E31542" s="45"/>
      <c r="H31542" s="45"/>
      <c r="Q31542" s="38"/>
      <c r="Y31542" s="38"/>
    </row>
    <row r="31543" spans="5:25">
      <c r="E31543" s="45"/>
      <c r="H31543" s="45"/>
      <c r="Q31543" s="38"/>
      <c r="Y31543" s="38"/>
    </row>
    <row r="31544" spans="5:25">
      <c r="E31544" s="45"/>
      <c r="H31544" s="45"/>
      <c r="Q31544" s="38"/>
      <c r="Y31544" s="38"/>
    </row>
    <row r="31545" spans="5:25">
      <c r="E31545" s="45"/>
      <c r="H31545" s="45"/>
      <c r="Q31545" s="38"/>
      <c r="Y31545" s="38"/>
    </row>
    <row r="31546" spans="5:25">
      <c r="E31546" s="45"/>
      <c r="H31546" s="45"/>
      <c r="Q31546" s="38"/>
      <c r="Y31546" s="38"/>
    </row>
    <row r="31547" spans="5:25">
      <c r="E31547" s="45"/>
      <c r="H31547" s="45"/>
      <c r="Q31547" s="38"/>
      <c r="Y31547" s="38"/>
    </row>
    <row r="31548" spans="5:25">
      <c r="E31548" s="45"/>
      <c r="H31548" s="45"/>
      <c r="Q31548" s="38"/>
      <c r="Y31548" s="38"/>
    </row>
    <row r="31549" spans="5:25">
      <c r="E31549" s="45"/>
      <c r="H31549" s="45"/>
      <c r="Q31549" s="38"/>
      <c r="Y31549" s="38"/>
    </row>
    <row r="31550" spans="5:25">
      <c r="E31550" s="45"/>
      <c r="H31550" s="45"/>
      <c r="Q31550" s="38"/>
      <c r="Y31550" s="38"/>
    </row>
    <row r="31551" spans="5:25">
      <c r="E31551" s="45"/>
      <c r="H31551" s="45"/>
      <c r="Q31551" s="38"/>
      <c r="Y31551" s="38"/>
    </row>
    <row r="31552" spans="5:25">
      <c r="E31552" s="45"/>
      <c r="H31552" s="45"/>
      <c r="Q31552" s="38"/>
      <c r="Y31552" s="38"/>
    </row>
    <row r="31553" spans="5:25">
      <c r="E31553" s="45"/>
      <c r="H31553" s="45"/>
      <c r="Q31553" s="38"/>
      <c r="Y31553" s="38"/>
    </row>
    <row r="31554" spans="5:25">
      <c r="E31554" s="45"/>
      <c r="H31554" s="45"/>
      <c r="Q31554" s="38"/>
      <c r="Y31554" s="38"/>
    </row>
    <row r="31555" spans="5:25">
      <c r="E31555" s="45"/>
      <c r="H31555" s="45"/>
      <c r="Q31555" s="38"/>
      <c r="Y31555" s="38"/>
    </row>
    <row r="31556" spans="5:25">
      <c r="E31556" s="45"/>
      <c r="H31556" s="45"/>
      <c r="Q31556" s="38"/>
      <c r="Y31556" s="38"/>
    </row>
    <row r="31557" spans="5:25">
      <c r="E31557" s="45"/>
      <c r="H31557" s="45"/>
      <c r="Q31557" s="38"/>
      <c r="Y31557" s="38"/>
    </row>
    <row r="31558" spans="5:25">
      <c r="E31558" s="45"/>
      <c r="H31558" s="45"/>
      <c r="Q31558" s="38"/>
      <c r="Y31558" s="38"/>
    </row>
    <row r="31559" spans="5:25">
      <c r="E31559" s="45"/>
      <c r="H31559" s="45"/>
      <c r="Q31559" s="38"/>
      <c r="Y31559" s="38"/>
    </row>
    <row r="31560" spans="5:25">
      <c r="E31560" s="45"/>
      <c r="H31560" s="45"/>
      <c r="Q31560" s="38"/>
      <c r="Y31560" s="38"/>
    </row>
    <row r="31561" spans="5:25">
      <c r="E31561" s="45"/>
      <c r="H31561" s="45"/>
      <c r="Q31561" s="38"/>
      <c r="Y31561" s="38"/>
    </row>
    <row r="31562" spans="5:25">
      <c r="E31562" s="45"/>
      <c r="H31562" s="45"/>
      <c r="Q31562" s="38"/>
      <c r="Y31562" s="38"/>
    </row>
    <row r="31563" spans="5:25">
      <c r="E31563" s="45"/>
      <c r="H31563" s="45"/>
      <c r="Q31563" s="38"/>
      <c r="Y31563" s="38"/>
    </row>
    <row r="31564" spans="5:25">
      <c r="E31564" s="45"/>
      <c r="H31564" s="45"/>
      <c r="Q31564" s="38"/>
      <c r="Y31564" s="38"/>
    </row>
    <row r="31565" spans="5:25">
      <c r="E31565" s="45"/>
      <c r="H31565" s="45"/>
      <c r="Q31565" s="38"/>
      <c r="Y31565" s="38"/>
    </row>
    <row r="31566" spans="5:25">
      <c r="E31566" s="45"/>
      <c r="H31566" s="45"/>
      <c r="Q31566" s="38"/>
      <c r="Y31566" s="38"/>
    </row>
    <row r="31567" spans="5:25">
      <c r="E31567" s="45"/>
      <c r="H31567" s="45"/>
      <c r="Q31567" s="38"/>
      <c r="Y31567" s="38"/>
    </row>
    <row r="31568" spans="5:25">
      <c r="E31568" s="45"/>
      <c r="H31568" s="45"/>
      <c r="Q31568" s="38"/>
      <c r="Y31568" s="38"/>
    </row>
    <row r="31569" spans="5:25">
      <c r="E31569" s="45"/>
      <c r="H31569" s="45"/>
      <c r="Q31569" s="38"/>
      <c r="Y31569" s="38"/>
    </row>
    <row r="31570" spans="5:25">
      <c r="E31570" s="45"/>
      <c r="H31570" s="45"/>
      <c r="Q31570" s="38"/>
      <c r="Y31570" s="38"/>
    </row>
    <row r="31571" spans="5:25">
      <c r="E31571" s="45"/>
      <c r="H31571" s="45"/>
      <c r="Q31571" s="38"/>
      <c r="Y31571" s="38"/>
    </row>
    <row r="31572" spans="5:25">
      <c r="E31572" s="45"/>
      <c r="H31572" s="45"/>
      <c r="Q31572" s="38"/>
      <c r="Y31572" s="38"/>
    </row>
    <row r="31573" spans="5:25">
      <c r="E31573" s="45"/>
      <c r="H31573" s="45"/>
      <c r="Q31573" s="38"/>
      <c r="Y31573" s="38"/>
    </row>
    <row r="31574" spans="5:25">
      <c r="E31574" s="45"/>
      <c r="H31574" s="45"/>
      <c r="Q31574" s="38"/>
      <c r="Y31574" s="38"/>
    </row>
    <row r="31575" spans="5:25">
      <c r="E31575" s="45"/>
      <c r="H31575" s="45"/>
      <c r="Q31575" s="38"/>
      <c r="Y31575" s="38"/>
    </row>
    <row r="31576" spans="5:25">
      <c r="E31576" s="45"/>
      <c r="H31576" s="45"/>
      <c r="Q31576" s="38"/>
      <c r="Y31576" s="38"/>
    </row>
    <row r="31577" spans="5:25">
      <c r="E31577" s="45"/>
      <c r="H31577" s="45"/>
      <c r="Q31577" s="38"/>
      <c r="Y31577" s="38"/>
    </row>
    <row r="31578" spans="5:25">
      <c r="E31578" s="45"/>
      <c r="H31578" s="45"/>
      <c r="Q31578" s="38"/>
      <c r="Y31578" s="38"/>
    </row>
    <row r="31579" spans="5:25">
      <c r="E31579" s="45"/>
      <c r="H31579" s="45"/>
      <c r="Q31579" s="38"/>
      <c r="Y31579" s="38"/>
    </row>
    <row r="31580" spans="5:25">
      <c r="E31580" s="45"/>
      <c r="H31580" s="45"/>
      <c r="Q31580" s="38"/>
      <c r="Y31580" s="38"/>
    </row>
    <row r="31581" spans="5:25">
      <c r="E31581" s="45"/>
      <c r="H31581" s="45"/>
      <c r="Q31581" s="38"/>
      <c r="Y31581" s="38"/>
    </row>
    <row r="31582" spans="5:25">
      <c r="E31582" s="45"/>
      <c r="H31582" s="45"/>
      <c r="Q31582" s="38"/>
      <c r="Y31582" s="38"/>
    </row>
    <row r="31583" spans="5:25">
      <c r="E31583" s="45"/>
      <c r="H31583" s="45"/>
      <c r="Q31583" s="38"/>
      <c r="Y31583" s="38"/>
    </row>
    <row r="31584" spans="5:25">
      <c r="E31584" s="45"/>
      <c r="H31584" s="45"/>
      <c r="Q31584" s="38"/>
      <c r="Y31584" s="38"/>
    </row>
    <row r="31585" spans="5:25">
      <c r="E31585" s="45"/>
      <c r="H31585" s="45"/>
      <c r="Q31585" s="38"/>
      <c r="Y31585" s="38"/>
    </row>
    <row r="31586" spans="5:25">
      <c r="E31586" s="45"/>
      <c r="H31586" s="45"/>
      <c r="Q31586" s="38"/>
      <c r="Y31586" s="38"/>
    </row>
    <row r="31587" spans="5:25">
      <c r="E31587" s="45"/>
      <c r="H31587" s="45"/>
      <c r="Q31587" s="38"/>
      <c r="Y31587" s="38"/>
    </row>
    <row r="31588" spans="5:25">
      <c r="E31588" s="45"/>
      <c r="H31588" s="45"/>
      <c r="Q31588" s="38"/>
      <c r="Y31588" s="38"/>
    </row>
    <row r="31589" spans="5:25">
      <c r="E31589" s="45"/>
      <c r="H31589" s="45"/>
      <c r="Q31589" s="38"/>
      <c r="Y31589" s="38"/>
    </row>
    <row r="31590" spans="5:25">
      <c r="E31590" s="45"/>
      <c r="H31590" s="45"/>
      <c r="Q31590" s="38"/>
      <c r="Y31590" s="38"/>
    </row>
    <row r="31591" spans="5:25">
      <c r="E31591" s="45"/>
      <c r="H31591" s="45"/>
      <c r="Q31591" s="38"/>
      <c r="Y31591" s="38"/>
    </row>
    <row r="31592" spans="5:25">
      <c r="E31592" s="45"/>
      <c r="H31592" s="45"/>
      <c r="Q31592" s="38"/>
      <c r="Y31592" s="38"/>
    </row>
    <row r="31593" spans="5:25">
      <c r="E31593" s="45"/>
      <c r="H31593" s="45"/>
      <c r="Q31593" s="38"/>
      <c r="Y31593" s="38"/>
    </row>
    <row r="31594" spans="5:25">
      <c r="E31594" s="45"/>
      <c r="H31594" s="45"/>
      <c r="Q31594" s="38"/>
      <c r="Y31594" s="38"/>
    </row>
    <row r="31595" spans="5:25">
      <c r="E31595" s="45"/>
      <c r="H31595" s="45"/>
      <c r="Q31595" s="38"/>
      <c r="Y31595" s="38"/>
    </row>
    <row r="31596" spans="5:25">
      <c r="E31596" s="45"/>
      <c r="H31596" s="45"/>
      <c r="Q31596" s="38"/>
      <c r="Y31596" s="38"/>
    </row>
    <row r="31597" spans="5:25">
      <c r="E31597" s="45"/>
      <c r="H31597" s="45"/>
      <c r="Q31597" s="38"/>
      <c r="Y31597" s="38"/>
    </row>
    <row r="31598" spans="5:25">
      <c r="E31598" s="45"/>
      <c r="H31598" s="45"/>
      <c r="Q31598" s="38"/>
      <c r="Y31598" s="38"/>
    </row>
    <row r="31599" spans="5:25">
      <c r="E31599" s="45"/>
      <c r="H31599" s="45"/>
      <c r="Q31599" s="38"/>
      <c r="Y31599" s="38"/>
    </row>
    <row r="31600" spans="5:25">
      <c r="E31600" s="45"/>
      <c r="H31600" s="45"/>
      <c r="Q31600" s="38"/>
      <c r="Y31600" s="38"/>
    </row>
    <row r="31601" spans="5:25">
      <c r="E31601" s="45"/>
      <c r="H31601" s="45"/>
      <c r="Q31601" s="38"/>
      <c r="Y31601" s="38"/>
    </row>
    <row r="31602" spans="5:25">
      <c r="E31602" s="45"/>
      <c r="H31602" s="45"/>
      <c r="Q31602" s="38"/>
      <c r="Y31602" s="38"/>
    </row>
    <row r="31603" spans="5:25">
      <c r="E31603" s="45"/>
      <c r="H31603" s="45"/>
      <c r="Q31603" s="38"/>
      <c r="Y31603" s="38"/>
    </row>
    <row r="31604" spans="5:25">
      <c r="E31604" s="45"/>
      <c r="H31604" s="45"/>
      <c r="Q31604" s="38"/>
      <c r="Y31604" s="38"/>
    </row>
    <row r="31605" spans="5:25">
      <c r="E31605" s="45"/>
      <c r="H31605" s="45"/>
      <c r="Q31605" s="38"/>
      <c r="Y31605" s="38"/>
    </row>
    <row r="31606" spans="5:25">
      <c r="E31606" s="45"/>
      <c r="H31606" s="45"/>
      <c r="Q31606" s="38"/>
      <c r="Y31606" s="38"/>
    </row>
    <row r="31607" spans="5:25">
      <c r="E31607" s="45"/>
      <c r="H31607" s="45"/>
      <c r="Q31607" s="38"/>
      <c r="Y31607" s="38"/>
    </row>
    <row r="31608" spans="5:25">
      <c r="E31608" s="45"/>
      <c r="H31608" s="45"/>
      <c r="Q31608" s="38"/>
      <c r="Y31608" s="38"/>
    </row>
    <row r="31609" spans="5:25">
      <c r="E31609" s="45"/>
      <c r="H31609" s="45"/>
      <c r="Q31609" s="38"/>
      <c r="Y31609" s="38"/>
    </row>
    <row r="31610" spans="5:25">
      <c r="E31610" s="45"/>
      <c r="H31610" s="45"/>
      <c r="Q31610" s="38"/>
      <c r="Y31610" s="38"/>
    </row>
    <row r="31611" spans="5:25">
      <c r="E31611" s="45"/>
      <c r="H31611" s="45"/>
      <c r="Q31611" s="38"/>
      <c r="Y31611" s="38"/>
    </row>
    <row r="31612" spans="5:25">
      <c r="E31612" s="45"/>
      <c r="H31612" s="45"/>
      <c r="Q31612" s="38"/>
      <c r="Y31612" s="38"/>
    </row>
    <row r="31613" spans="5:25">
      <c r="E31613" s="45"/>
      <c r="H31613" s="45"/>
      <c r="Q31613" s="38"/>
      <c r="Y31613" s="38"/>
    </row>
    <row r="31614" spans="5:25">
      <c r="E31614" s="45"/>
      <c r="H31614" s="45"/>
      <c r="Q31614" s="38"/>
      <c r="Y31614" s="38"/>
    </row>
    <row r="31615" spans="5:25">
      <c r="E31615" s="45"/>
      <c r="H31615" s="45"/>
      <c r="Q31615" s="38"/>
      <c r="Y31615" s="38"/>
    </row>
    <row r="31616" spans="5:25">
      <c r="E31616" s="45"/>
      <c r="H31616" s="45"/>
      <c r="Q31616" s="38"/>
      <c r="Y31616" s="38"/>
    </row>
    <row r="31617" spans="5:25">
      <c r="E31617" s="45"/>
      <c r="H31617" s="45"/>
      <c r="Q31617" s="38"/>
      <c r="Y31617" s="38"/>
    </row>
    <row r="31618" spans="5:25">
      <c r="E31618" s="45"/>
      <c r="H31618" s="45"/>
      <c r="Q31618" s="38"/>
      <c r="Y31618" s="38"/>
    </row>
    <row r="31619" spans="5:25">
      <c r="E31619" s="45"/>
      <c r="H31619" s="45"/>
      <c r="Q31619" s="38"/>
      <c r="Y31619" s="38"/>
    </row>
    <row r="31620" spans="5:25">
      <c r="E31620" s="45"/>
      <c r="H31620" s="45"/>
      <c r="Q31620" s="38"/>
      <c r="Y31620" s="38"/>
    </row>
    <row r="31621" spans="5:25">
      <c r="E31621" s="45"/>
      <c r="H31621" s="45"/>
      <c r="Q31621" s="38"/>
      <c r="Y31621" s="38"/>
    </row>
    <row r="31622" spans="5:25">
      <c r="E31622" s="45"/>
      <c r="H31622" s="45"/>
      <c r="Q31622" s="38"/>
      <c r="Y31622" s="38"/>
    </row>
    <row r="31623" spans="5:25">
      <c r="E31623" s="45"/>
      <c r="H31623" s="45"/>
      <c r="Q31623" s="38"/>
      <c r="Y31623" s="38"/>
    </row>
    <row r="31624" spans="5:25">
      <c r="E31624" s="45"/>
      <c r="H31624" s="45"/>
      <c r="Q31624" s="38"/>
      <c r="Y31624" s="38"/>
    </row>
    <row r="31625" spans="5:25">
      <c r="E31625" s="45"/>
      <c r="H31625" s="45"/>
      <c r="Q31625" s="38"/>
      <c r="Y31625" s="38"/>
    </row>
    <row r="31626" spans="5:25">
      <c r="E31626" s="45"/>
      <c r="H31626" s="45"/>
      <c r="Q31626" s="38"/>
      <c r="Y31626" s="38"/>
    </row>
    <row r="31627" spans="5:25">
      <c r="E31627" s="45"/>
      <c r="H31627" s="45"/>
      <c r="Q31627" s="38"/>
      <c r="Y31627" s="38"/>
    </row>
    <row r="31628" spans="5:25">
      <c r="E31628" s="45"/>
      <c r="H31628" s="45"/>
      <c r="Q31628" s="38"/>
      <c r="Y31628" s="38"/>
    </row>
    <row r="31629" spans="5:25">
      <c r="E31629" s="45"/>
      <c r="H31629" s="45"/>
      <c r="Q31629" s="38"/>
      <c r="Y31629" s="38"/>
    </row>
    <row r="31630" spans="5:25">
      <c r="E31630" s="45"/>
      <c r="H31630" s="45"/>
      <c r="Q31630" s="38"/>
      <c r="Y31630" s="38"/>
    </row>
    <row r="31631" spans="5:25">
      <c r="E31631" s="45"/>
      <c r="H31631" s="45"/>
      <c r="Q31631" s="38"/>
      <c r="Y31631" s="38"/>
    </row>
    <row r="31632" spans="5:25">
      <c r="E31632" s="45"/>
      <c r="H31632" s="45"/>
      <c r="Q31632" s="38"/>
      <c r="Y31632" s="38"/>
    </row>
    <row r="31633" spans="5:25">
      <c r="E31633" s="45"/>
      <c r="H31633" s="45"/>
      <c r="Q31633" s="38"/>
      <c r="Y31633" s="38"/>
    </row>
    <row r="31634" spans="5:25">
      <c r="E31634" s="45"/>
      <c r="H31634" s="45"/>
      <c r="Q31634" s="38"/>
      <c r="Y31634" s="38"/>
    </row>
    <row r="31635" spans="5:25">
      <c r="E31635" s="45"/>
      <c r="H31635" s="45"/>
      <c r="Q31635" s="38"/>
      <c r="Y31635" s="38"/>
    </row>
    <row r="31636" spans="5:25">
      <c r="E31636" s="45"/>
      <c r="H31636" s="45"/>
      <c r="Q31636" s="38"/>
      <c r="Y31636" s="38"/>
    </row>
    <row r="31637" spans="5:25">
      <c r="E31637" s="45"/>
      <c r="H31637" s="45"/>
      <c r="Q31637" s="38"/>
      <c r="Y31637" s="38"/>
    </row>
    <row r="31638" spans="5:25">
      <c r="E31638" s="45"/>
      <c r="H31638" s="45"/>
      <c r="Q31638" s="38"/>
      <c r="Y31638" s="38"/>
    </row>
    <row r="31639" spans="5:25">
      <c r="E31639" s="45"/>
      <c r="H31639" s="45"/>
      <c r="Q31639" s="38"/>
      <c r="Y31639" s="38"/>
    </row>
    <row r="31640" spans="5:25">
      <c r="E31640" s="45"/>
      <c r="H31640" s="45"/>
      <c r="Q31640" s="38"/>
      <c r="Y31640" s="38"/>
    </row>
    <row r="31641" spans="5:25">
      <c r="E31641" s="45"/>
      <c r="H31641" s="45"/>
      <c r="Q31641" s="38"/>
      <c r="Y31641" s="38"/>
    </row>
    <row r="31642" spans="5:25">
      <c r="E31642" s="45"/>
      <c r="H31642" s="45"/>
      <c r="Q31642" s="38"/>
      <c r="Y31642" s="38"/>
    </row>
    <row r="31643" spans="5:25">
      <c r="E31643" s="45"/>
      <c r="H31643" s="45"/>
      <c r="Q31643" s="38"/>
      <c r="Y31643" s="38"/>
    </row>
    <row r="31644" spans="5:25">
      <c r="E31644" s="45"/>
      <c r="H31644" s="45"/>
      <c r="Q31644" s="38"/>
      <c r="Y31644" s="38"/>
    </row>
    <row r="31645" spans="5:25">
      <c r="E31645" s="45"/>
      <c r="H31645" s="45"/>
      <c r="Q31645" s="38"/>
      <c r="Y31645" s="38"/>
    </row>
    <row r="31646" spans="5:25">
      <c r="E31646" s="45"/>
      <c r="H31646" s="45"/>
      <c r="Q31646" s="38"/>
      <c r="Y31646" s="38"/>
    </row>
    <row r="31647" spans="5:25">
      <c r="E31647" s="45"/>
      <c r="H31647" s="45"/>
      <c r="Q31647" s="38"/>
      <c r="Y31647" s="38"/>
    </row>
    <row r="31648" spans="5:25">
      <c r="E31648" s="45"/>
      <c r="H31648" s="45"/>
      <c r="Q31648" s="38"/>
      <c r="Y31648" s="38"/>
    </row>
    <row r="31649" spans="5:25">
      <c r="E31649" s="45"/>
      <c r="H31649" s="45"/>
      <c r="Q31649" s="38"/>
      <c r="Y31649" s="38"/>
    </row>
    <row r="31650" spans="5:25">
      <c r="E31650" s="45"/>
      <c r="H31650" s="45"/>
      <c r="Q31650" s="38"/>
      <c r="Y31650" s="38"/>
    </row>
    <row r="31651" spans="5:25">
      <c r="E31651" s="45"/>
      <c r="H31651" s="45"/>
      <c r="Q31651" s="38"/>
      <c r="Y31651" s="38"/>
    </row>
    <row r="31652" spans="5:25">
      <c r="E31652" s="45"/>
      <c r="H31652" s="45"/>
      <c r="Q31652" s="38"/>
      <c r="Y31652" s="38"/>
    </row>
    <row r="31653" spans="5:25">
      <c r="E31653" s="45"/>
      <c r="H31653" s="45"/>
      <c r="Q31653" s="38"/>
      <c r="Y31653" s="38"/>
    </row>
    <row r="31654" spans="5:25">
      <c r="E31654" s="45"/>
      <c r="H31654" s="45"/>
      <c r="Q31654" s="38"/>
      <c r="Y31654" s="38"/>
    </row>
    <row r="31655" spans="5:25">
      <c r="E31655" s="45"/>
      <c r="H31655" s="45"/>
      <c r="Q31655" s="38"/>
      <c r="Y31655" s="38"/>
    </row>
    <row r="31656" spans="5:25">
      <c r="E31656" s="45"/>
      <c r="H31656" s="45"/>
      <c r="Q31656" s="38"/>
      <c r="Y31656" s="38"/>
    </row>
    <row r="31657" spans="5:25">
      <c r="E31657" s="45"/>
      <c r="H31657" s="45"/>
      <c r="Q31657" s="38"/>
      <c r="Y31657" s="38"/>
    </row>
    <row r="31658" spans="5:25">
      <c r="E31658" s="45"/>
      <c r="H31658" s="45"/>
      <c r="Q31658" s="38"/>
      <c r="Y31658" s="38"/>
    </row>
    <row r="31659" spans="5:25">
      <c r="E31659" s="45"/>
      <c r="H31659" s="45"/>
      <c r="Q31659" s="38"/>
      <c r="Y31659" s="38"/>
    </row>
    <row r="31660" spans="5:25">
      <c r="E31660" s="45"/>
      <c r="H31660" s="45"/>
      <c r="Q31660" s="38"/>
      <c r="Y31660" s="38"/>
    </row>
    <row r="31661" spans="5:25">
      <c r="E31661" s="45"/>
      <c r="H31661" s="45"/>
      <c r="Q31661" s="38"/>
      <c r="Y31661" s="38"/>
    </row>
    <row r="31662" spans="5:25">
      <c r="E31662" s="45"/>
      <c r="H31662" s="45"/>
      <c r="Q31662" s="38"/>
      <c r="Y31662" s="38"/>
    </row>
    <row r="31663" spans="5:25">
      <c r="E31663" s="45"/>
      <c r="H31663" s="45"/>
      <c r="Q31663" s="38"/>
      <c r="Y31663" s="38"/>
    </row>
    <row r="31664" spans="5:25">
      <c r="E31664" s="45"/>
      <c r="H31664" s="45"/>
      <c r="Q31664" s="38"/>
      <c r="Y31664" s="38"/>
    </row>
    <row r="31665" spans="5:25">
      <c r="E31665" s="45"/>
      <c r="H31665" s="45"/>
      <c r="Q31665" s="38"/>
      <c r="Y31665" s="38"/>
    </row>
    <row r="31666" spans="5:25">
      <c r="E31666" s="45"/>
      <c r="H31666" s="45"/>
      <c r="Q31666" s="38"/>
      <c r="Y31666" s="38"/>
    </row>
    <row r="31667" spans="5:25">
      <c r="E31667" s="45"/>
      <c r="H31667" s="45"/>
      <c r="Q31667" s="38"/>
      <c r="Y31667" s="38"/>
    </row>
    <row r="31668" spans="5:25">
      <c r="E31668" s="45"/>
      <c r="H31668" s="45"/>
      <c r="Q31668" s="38"/>
      <c r="Y31668" s="38"/>
    </row>
    <row r="31669" spans="5:25">
      <c r="E31669" s="45"/>
      <c r="H31669" s="45"/>
      <c r="Q31669" s="38"/>
      <c r="Y31669" s="38"/>
    </row>
    <row r="31670" spans="5:25">
      <c r="E31670" s="45"/>
      <c r="H31670" s="45"/>
      <c r="Q31670" s="38"/>
      <c r="Y31670" s="38"/>
    </row>
    <row r="31671" spans="5:25">
      <c r="E31671" s="45"/>
      <c r="H31671" s="45"/>
      <c r="Q31671" s="38"/>
      <c r="Y31671" s="38"/>
    </row>
    <row r="31672" spans="5:25">
      <c r="E31672" s="45"/>
      <c r="H31672" s="45"/>
      <c r="Q31672" s="38"/>
      <c r="Y31672" s="38"/>
    </row>
    <row r="31673" spans="5:25">
      <c r="E31673" s="45"/>
      <c r="H31673" s="45"/>
      <c r="Q31673" s="38"/>
      <c r="Y31673" s="38"/>
    </row>
    <row r="31674" spans="5:25">
      <c r="E31674" s="45"/>
      <c r="H31674" s="45"/>
      <c r="Q31674" s="38"/>
      <c r="Y31674" s="38"/>
    </row>
    <row r="31675" spans="5:25">
      <c r="E31675" s="45"/>
      <c r="H31675" s="45"/>
      <c r="Q31675" s="38"/>
      <c r="Y31675" s="38"/>
    </row>
    <row r="31676" spans="5:25">
      <c r="E31676" s="45"/>
      <c r="H31676" s="45"/>
      <c r="Q31676" s="38"/>
      <c r="Y31676" s="38"/>
    </row>
    <row r="31677" spans="5:25">
      <c r="E31677" s="45"/>
      <c r="H31677" s="45"/>
      <c r="Q31677" s="38"/>
      <c r="Y31677" s="38"/>
    </row>
    <row r="31678" spans="5:25">
      <c r="E31678" s="45"/>
      <c r="H31678" s="45"/>
      <c r="Q31678" s="38"/>
      <c r="Y31678" s="38"/>
    </row>
    <row r="31679" spans="5:25">
      <c r="E31679" s="45"/>
      <c r="H31679" s="45"/>
      <c r="Q31679" s="38"/>
      <c r="Y31679" s="38"/>
    </row>
    <row r="31680" spans="5:25">
      <c r="E31680" s="45"/>
      <c r="H31680" s="45"/>
      <c r="Q31680" s="38"/>
      <c r="Y31680" s="38"/>
    </row>
    <row r="31681" spans="5:25">
      <c r="E31681" s="45"/>
      <c r="H31681" s="45"/>
      <c r="Q31681" s="38"/>
      <c r="Y31681" s="38"/>
    </row>
    <row r="31682" spans="5:25">
      <c r="E31682" s="45"/>
      <c r="H31682" s="45"/>
      <c r="Q31682" s="38"/>
      <c r="Y31682" s="38"/>
    </row>
    <row r="31683" spans="5:25">
      <c r="E31683" s="45"/>
      <c r="H31683" s="45"/>
      <c r="Q31683" s="38"/>
      <c r="Y31683" s="38"/>
    </row>
    <row r="31684" spans="5:25">
      <c r="E31684" s="45"/>
      <c r="H31684" s="45"/>
      <c r="Q31684" s="38"/>
      <c r="Y31684" s="38"/>
    </row>
    <row r="31685" spans="5:25">
      <c r="E31685" s="45"/>
      <c r="H31685" s="45"/>
      <c r="Q31685" s="38"/>
      <c r="Y31685" s="38"/>
    </row>
    <row r="31686" spans="5:25">
      <c r="E31686" s="45"/>
      <c r="H31686" s="45"/>
      <c r="Q31686" s="38"/>
      <c r="Y31686" s="38"/>
    </row>
    <row r="31687" spans="5:25">
      <c r="E31687" s="45"/>
      <c r="H31687" s="45"/>
      <c r="Q31687" s="38"/>
      <c r="Y31687" s="38"/>
    </row>
    <row r="31688" spans="5:25">
      <c r="E31688" s="45"/>
      <c r="H31688" s="45"/>
      <c r="Q31688" s="38"/>
      <c r="Y31688" s="38"/>
    </row>
    <row r="31689" spans="5:25">
      <c r="E31689" s="45"/>
      <c r="H31689" s="45"/>
      <c r="Q31689" s="38"/>
      <c r="Y31689" s="38"/>
    </row>
    <row r="31690" spans="5:25">
      <c r="E31690" s="45"/>
      <c r="H31690" s="45"/>
      <c r="Q31690" s="38"/>
      <c r="Y31690" s="38"/>
    </row>
    <row r="31691" spans="5:25">
      <c r="E31691" s="45"/>
      <c r="H31691" s="45"/>
      <c r="Q31691" s="38"/>
      <c r="Y31691" s="38"/>
    </row>
    <row r="31692" spans="5:25">
      <c r="E31692" s="45"/>
      <c r="H31692" s="45"/>
      <c r="Q31692" s="38"/>
      <c r="Y31692" s="38"/>
    </row>
    <row r="31693" spans="5:25">
      <c r="E31693" s="45"/>
      <c r="H31693" s="45"/>
      <c r="Q31693" s="38"/>
      <c r="Y31693" s="38"/>
    </row>
    <row r="31694" spans="5:25">
      <c r="E31694" s="45"/>
      <c r="H31694" s="45"/>
      <c r="Q31694" s="38"/>
      <c r="Y31694" s="38"/>
    </row>
    <row r="31695" spans="5:25">
      <c r="E31695" s="45"/>
      <c r="H31695" s="45"/>
      <c r="Q31695" s="38"/>
      <c r="Y31695" s="38"/>
    </row>
    <row r="31696" spans="5:25">
      <c r="E31696" s="45"/>
      <c r="H31696" s="45"/>
      <c r="Q31696" s="38"/>
      <c r="Y31696" s="38"/>
    </row>
    <row r="31697" spans="5:25">
      <c r="E31697" s="45"/>
      <c r="H31697" s="45"/>
      <c r="Q31697" s="38"/>
      <c r="Y31697" s="38"/>
    </row>
    <row r="31698" spans="5:25">
      <c r="E31698" s="45"/>
      <c r="H31698" s="45"/>
      <c r="Q31698" s="38"/>
      <c r="Y31698" s="38"/>
    </row>
    <row r="31699" spans="5:25">
      <c r="E31699" s="45"/>
      <c r="H31699" s="45"/>
      <c r="Q31699" s="38"/>
      <c r="Y31699" s="38"/>
    </row>
    <row r="31700" spans="5:25">
      <c r="E31700" s="45"/>
      <c r="H31700" s="45"/>
      <c r="Q31700" s="38"/>
      <c r="Y31700" s="38"/>
    </row>
    <row r="31701" spans="5:25">
      <c r="E31701" s="45"/>
      <c r="H31701" s="45"/>
      <c r="Q31701" s="38"/>
      <c r="Y31701" s="38"/>
    </row>
    <row r="31702" spans="5:25">
      <c r="E31702" s="45"/>
      <c r="H31702" s="45"/>
      <c r="Q31702" s="38"/>
      <c r="Y31702" s="38"/>
    </row>
    <row r="31703" spans="5:25">
      <c r="E31703" s="45"/>
      <c r="H31703" s="45"/>
      <c r="Q31703" s="38"/>
      <c r="Y31703" s="38"/>
    </row>
    <row r="31704" spans="5:25">
      <c r="E31704" s="45"/>
      <c r="H31704" s="45"/>
      <c r="Q31704" s="38"/>
      <c r="Y31704" s="38"/>
    </row>
    <row r="31705" spans="5:25">
      <c r="E31705" s="45"/>
      <c r="H31705" s="45"/>
      <c r="Q31705" s="38"/>
      <c r="Y31705" s="38"/>
    </row>
    <row r="31706" spans="5:25">
      <c r="E31706" s="45"/>
      <c r="H31706" s="45"/>
      <c r="Q31706" s="38"/>
      <c r="Y31706" s="38"/>
    </row>
    <row r="31707" spans="5:25">
      <c r="E31707" s="45"/>
      <c r="H31707" s="45"/>
      <c r="Q31707" s="38"/>
      <c r="Y31707" s="38"/>
    </row>
    <row r="31708" spans="5:25">
      <c r="E31708" s="45"/>
      <c r="H31708" s="45"/>
      <c r="Q31708" s="38"/>
      <c r="Y31708" s="38"/>
    </row>
    <row r="31709" spans="5:25">
      <c r="E31709" s="45"/>
      <c r="H31709" s="45"/>
      <c r="Q31709" s="38"/>
      <c r="Y31709" s="38"/>
    </row>
    <row r="31710" spans="5:25">
      <c r="E31710" s="45"/>
      <c r="H31710" s="45"/>
      <c r="Q31710" s="38"/>
      <c r="Y31710" s="38"/>
    </row>
    <row r="31711" spans="5:25">
      <c r="E31711" s="45"/>
      <c r="H31711" s="45"/>
      <c r="Q31711" s="38"/>
      <c r="Y31711" s="38"/>
    </row>
    <row r="31712" spans="5:25">
      <c r="E31712" s="45"/>
      <c r="H31712" s="45"/>
      <c r="Q31712" s="38"/>
      <c r="Y31712" s="38"/>
    </row>
    <row r="31713" spans="5:25">
      <c r="E31713" s="45"/>
      <c r="H31713" s="45"/>
      <c r="Q31713" s="38"/>
      <c r="Y31713" s="38"/>
    </row>
    <row r="31714" spans="5:25">
      <c r="E31714" s="45"/>
      <c r="H31714" s="45"/>
      <c r="Q31714" s="38"/>
      <c r="Y31714" s="38"/>
    </row>
    <row r="31715" spans="5:25">
      <c r="E31715" s="45"/>
      <c r="H31715" s="45"/>
      <c r="Q31715" s="38"/>
      <c r="Y31715" s="38"/>
    </row>
    <row r="31716" spans="5:25">
      <c r="E31716" s="45"/>
      <c r="H31716" s="45"/>
      <c r="Q31716" s="38"/>
      <c r="Y31716" s="38"/>
    </row>
    <row r="31717" spans="5:25">
      <c r="E31717" s="45"/>
      <c r="H31717" s="45"/>
      <c r="Q31717" s="38"/>
      <c r="Y31717" s="38"/>
    </row>
    <row r="31718" spans="5:25">
      <c r="E31718" s="45"/>
      <c r="H31718" s="45"/>
      <c r="Q31718" s="38"/>
      <c r="Y31718" s="38"/>
    </row>
    <row r="31719" spans="5:25">
      <c r="E31719" s="45"/>
      <c r="H31719" s="45"/>
      <c r="Q31719" s="38"/>
      <c r="Y31719" s="38"/>
    </row>
    <row r="31720" spans="5:25">
      <c r="E31720" s="45"/>
      <c r="H31720" s="45"/>
      <c r="Q31720" s="38"/>
      <c r="Y31720" s="38"/>
    </row>
    <row r="31721" spans="5:25">
      <c r="E31721" s="45"/>
      <c r="H31721" s="45"/>
      <c r="Q31721" s="38"/>
      <c r="Y31721" s="38"/>
    </row>
    <row r="31722" spans="5:25">
      <c r="E31722" s="45"/>
      <c r="H31722" s="45"/>
      <c r="Q31722" s="38"/>
      <c r="Y31722" s="38"/>
    </row>
    <row r="31723" spans="5:25">
      <c r="E31723" s="45"/>
      <c r="H31723" s="45"/>
      <c r="Q31723" s="38"/>
      <c r="Y31723" s="38"/>
    </row>
    <row r="31724" spans="5:25">
      <c r="E31724" s="45"/>
      <c r="H31724" s="45"/>
      <c r="Q31724" s="38"/>
      <c r="Y31724" s="38"/>
    </row>
    <row r="31725" spans="5:25">
      <c r="E31725" s="45"/>
      <c r="H31725" s="45"/>
      <c r="Q31725" s="38"/>
      <c r="Y31725" s="38"/>
    </row>
    <row r="31726" spans="5:25">
      <c r="E31726" s="45"/>
      <c r="H31726" s="45"/>
      <c r="Q31726" s="38"/>
      <c r="Y31726" s="38"/>
    </row>
    <row r="31727" spans="5:25">
      <c r="E31727" s="45"/>
      <c r="H31727" s="45"/>
      <c r="Q31727" s="38"/>
      <c r="Y31727" s="38"/>
    </row>
    <row r="31728" spans="5:25">
      <c r="E31728" s="45"/>
      <c r="H31728" s="45"/>
      <c r="Q31728" s="38"/>
      <c r="Y31728" s="38"/>
    </row>
    <row r="31729" spans="5:25">
      <c r="E31729" s="45"/>
      <c r="H31729" s="45"/>
      <c r="Q31729" s="38"/>
      <c r="Y31729" s="38"/>
    </row>
    <row r="31730" spans="5:25">
      <c r="E31730" s="45"/>
      <c r="H31730" s="45"/>
      <c r="Q31730" s="38"/>
      <c r="Y31730" s="38"/>
    </row>
    <row r="31731" spans="5:25">
      <c r="E31731" s="45"/>
      <c r="H31731" s="45"/>
      <c r="Q31731" s="38"/>
      <c r="Y31731" s="38"/>
    </row>
    <row r="31732" spans="5:25">
      <c r="E31732" s="45"/>
      <c r="H31732" s="45"/>
      <c r="Q31732" s="38"/>
      <c r="Y31732" s="38"/>
    </row>
    <row r="31733" spans="5:25">
      <c r="E31733" s="45"/>
      <c r="H31733" s="45"/>
      <c r="Q31733" s="38"/>
      <c r="Y31733" s="38"/>
    </row>
    <row r="31734" spans="5:25">
      <c r="E31734" s="45"/>
      <c r="H31734" s="45"/>
      <c r="Q31734" s="38"/>
      <c r="Y31734" s="38"/>
    </row>
    <row r="31735" spans="5:25">
      <c r="E31735" s="45"/>
      <c r="H31735" s="45"/>
      <c r="Q31735" s="38"/>
      <c r="Y31735" s="38"/>
    </row>
    <row r="31736" spans="5:25">
      <c r="E31736" s="45"/>
      <c r="H31736" s="45"/>
      <c r="Q31736" s="38"/>
      <c r="Y31736" s="38"/>
    </row>
    <row r="31737" spans="5:25">
      <c r="E31737" s="45"/>
      <c r="H31737" s="45"/>
      <c r="Q31737" s="38"/>
      <c r="Y31737" s="38"/>
    </row>
    <row r="31738" spans="5:25">
      <c r="E31738" s="45"/>
      <c r="H31738" s="45"/>
      <c r="Q31738" s="38"/>
      <c r="Y31738" s="38"/>
    </row>
    <row r="31739" spans="5:25">
      <c r="E31739" s="45"/>
      <c r="H31739" s="45"/>
      <c r="Q31739" s="38"/>
      <c r="Y31739" s="38"/>
    </row>
    <row r="31740" spans="5:25">
      <c r="E31740" s="45"/>
      <c r="H31740" s="45"/>
      <c r="Q31740" s="38"/>
      <c r="Y31740" s="38"/>
    </row>
    <row r="31741" spans="5:25">
      <c r="E31741" s="45"/>
      <c r="H31741" s="45"/>
      <c r="Q31741" s="38"/>
      <c r="Y31741" s="38"/>
    </row>
    <row r="31742" spans="5:25">
      <c r="E31742" s="45"/>
      <c r="H31742" s="45"/>
      <c r="Q31742" s="38"/>
      <c r="Y31742" s="38"/>
    </row>
    <row r="31743" spans="5:25">
      <c r="E31743" s="45"/>
      <c r="H31743" s="45"/>
      <c r="Q31743" s="38"/>
      <c r="Y31743" s="38"/>
    </row>
    <row r="31744" spans="5:25">
      <c r="E31744" s="45"/>
      <c r="H31744" s="45"/>
      <c r="Q31744" s="38"/>
      <c r="Y31744" s="38"/>
    </row>
    <row r="31745" spans="5:25">
      <c r="E31745" s="45"/>
      <c r="H31745" s="45"/>
      <c r="Q31745" s="38"/>
      <c r="Y31745" s="38"/>
    </row>
    <row r="31746" spans="5:25">
      <c r="E31746" s="45"/>
      <c r="H31746" s="45"/>
      <c r="Q31746" s="38"/>
      <c r="Y31746" s="38"/>
    </row>
    <row r="31747" spans="5:25">
      <c r="E31747" s="45"/>
      <c r="H31747" s="45"/>
      <c r="Q31747" s="38"/>
      <c r="Y31747" s="38"/>
    </row>
    <row r="31748" spans="5:25">
      <c r="E31748" s="45"/>
      <c r="H31748" s="45"/>
      <c r="Q31748" s="38"/>
      <c r="Y31748" s="38"/>
    </row>
    <row r="31749" spans="5:25">
      <c r="E31749" s="45"/>
      <c r="H31749" s="45"/>
      <c r="Q31749" s="38"/>
      <c r="Y31749" s="38"/>
    </row>
    <row r="31750" spans="5:25">
      <c r="E31750" s="45"/>
      <c r="H31750" s="45"/>
      <c r="Q31750" s="38"/>
      <c r="Y31750" s="38"/>
    </row>
    <row r="31751" spans="5:25">
      <c r="E31751" s="45"/>
      <c r="H31751" s="45"/>
      <c r="Q31751" s="38"/>
      <c r="Y31751" s="38"/>
    </row>
    <row r="31752" spans="5:25">
      <c r="E31752" s="45"/>
      <c r="H31752" s="45"/>
      <c r="Q31752" s="38"/>
      <c r="Y31752" s="38"/>
    </row>
    <row r="31753" spans="5:25">
      <c r="E31753" s="45"/>
      <c r="H31753" s="45"/>
      <c r="Q31753" s="38"/>
      <c r="Y31753" s="38"/>
    </row>
    <row r="31754" spans="5:25">
      <c r="E31754" s="45"/>
      <c r="H31754" s="45"/>
      <c r="Q31754" s="38"/>
      <c r="Y31754" s="38"/>
    </row>
    <row r="31755" spans="5:25">
      <c r="E31755" s="45"/>
      <c r="H31755" s="45"/>
      <c r="Q31755" s="38"/>
      <c r="Y31755" s="38"/>
    </row>
    <row r="31756" spans="5:25">
      <c r="E31756" s="45"/>
      <c r="H31756" s="45"/>
      <c r="Q31756" s="38"/>
      <c r="Y31756" s="38"/>
    </row>
    <row r="31757" spans="5:25">
      <c r="E31757" s="45"/>
      <c r="H31757" s="45"/>
      <c r="Q31757" s="38"/>
      <c r="Y31757" s="38"/>
    </row>
    <row r="31758" spans="5:25">
      <c r="E31758" s="45"/>
      <c r="H31758" s="45"/>
      <c r="Q31758" s="38"/>
      <c r="Y31758" s="38"/>
    </row>
    <row r="31759" spans="5:25">
      <c r="E31759" s="45"/>
      <c r="H31759" s="45"/>
      <c r="Q31759" s="38"/>
      <c r="Y31759" s="38"/>
    </row>
    <row r="31760" spans="5:25">
      <c r="E31760" s="45"/>
      <c r="H31760" s="45"/>
      <c r="Q31760" s="38"/>
      <c r="Y31760" s="38"/>
    </row>
    <row r="31761" spans="5:25">
      <c r="E31761" s="45"/>
      <c r="H31761" s="45"/>
      <c r="Q31761" s="38"/>
      <c r="Y31761" s="38"/>
    </row>
    <row r="31762" spans="5:25">
      <c r="E31762" s="45"/>
      <c r="H31762" s="45"/>
      <c r="Q31762" s="38"/>
      <c r="Y31762" s="38"/>
    </row>
    <row r="31763" spans="5:25">
      <c r="E31763" s="45"/>
      <c r="H31763" s="45"/>
      <c r="Q31763" s="38"/>
      <c r="Y31763" s="38"/>
    </row>
    <row r="31764" spans="5:25">
      <c r="E31764" s="45"/>
      <c r="H31764" s="45"/>
      <c r="Q31764" s="38"/>
      <c r="Y31764" s="38"/>
    </row>
    <row r="31765" spans="5:25">
      <c r="E31765" s="45"/>
      <c r="H31765" s="45"/>
      <c r="Q31765" s="38"/>
      <c r="Y31765" s="38"/>
    </row>
    <row r="31766" spans="5:25">
      <c r="E31766" s="45"/>
      <c r="H31766" s="45"/>
      <c r="Q31766" s="38"/>
      <c r="Y31766" s="38"/>
    </row>
    <row r="31767" spans="5:25">
      <c r="E31767" s="45"/>
      <c r="H31767" s="45"/>
      <c r="Q31767" s="38"/>
      <c r="Y31767" s="38"/>
    </row>
    <row r="31768" spans="5:25">
      <c r="E31768" s="45"/>
      <c r="H31768" s="45"/>
      <c r="Q31768" s="38"/>
      <c r="Y31768" s="38"/>
    </row>
    <row r="31769" spans="5:25">
      <c r="E31769" s="45"/>
      <c r="H31769" s="45"/>
      <c r="Q31769" s="38"/>
      <c r="Y31769" s="38"/>
    </row>
    <row r="31770" spans="5:25">
      <c r="E31770" s="45"/>
      <c r="H31770" s="45"/>
      <c r="Q31770" s="38"/>
      <c r="Y31770" s="38"/>
    </row>
    <row r="31771" spans="5:25">
      <c r="E31771" s="45"/>
      <c r="H31771" s="45"/>
      <c r="Q31771" s="38"/>
      <c r="Y31771" s="38"/>
    </row>
    <row r="31772" spans="5:25">
      <c r="E31772" s="45"/>
      <c r="H31772" s="45"/>
      <c r="Q31772" s="38"/>
      <c r="Y31772" s="38"/>
    </row>
    <row r="31773" spans="5:25">
      <c r="E31773" s="45"/>
      <c r="H31773" s="45"/>
      <c r="Q31773" s="38"/>
      <c r="Y31773" s="38"/>
    </row>
    <row r="31774" spans="5:25">
      <c r="E31774" s="45"/>
      <c r="H31774" s="45"/>
      <c r="Q31774" s="38"/>
      <c r="Y31774" s="38"/>
    </row>
    <row r="31775" spans="5:25">
      <c r="E31775" s="45"/>
      <c r="H31775" s="45"/>
      <c r="Q31775" s="38"/>
      <c r="Y31775" s="38"/>
    </row>
    <row r="31776" spans="5:25">
      <c r="E31776" s="45"/>
      <c r="H31776" s="45"/>
      <c r="Q31776" s="38"/>
      <c r="Y31776" s="38"/>
    </row>
    <row r="31777" spans="5:25">
      <c r="E31777" s="45"/>
      <c r="H31777" s="45"/>
      <c r="Q31777" s="38"/>
      <c r="Y31777" s="38"/>
    </row>
    <row r="31778" spans="5:25">
      <c r="E31778" s="45"/>
      <c r="H31778" s="45"/>
      <c r="Q31778" s="38"/>
      <c r="Y31778" s="38"/>
    </row>
    <row r="31779" spans="5:25">
      <c r="E31779" s="45"/>
      <c r="H31779" s="45"/>
      <c r="Q31779" s="38"/>
      <c r="Y31779" s="38"/>
    </row>
    <row r="31780" spans="5:25">
      <c r="E31780" s="45"/>
      <c r="H31780" s="45"/>
      <c r="Q31780" s="38"/>
      <c r="Y31780" s="38"/>
    </row>
    <row r="31781" spans="5:25">
      <c r="E31781" s="45"/>
      <c r="H31781" s="45"/>
      <c r="Q31781" s="38"/>
      <c r="Y31781" s="38"/>
    </row>
    <row r="31782" spans="5:25">
      <c r="E31782" s="45"/>
      <c r="H31782" s="45"/>
      <c r="Q31782" s="38"/>
      <c r="Y31782" s="38"/>
    </row>
    <row r="31783" spans="5:25">
      <c r="E31783" s="45"/>
      <c r="H31783" s="45"/>
      <c r="Q31783" s="38"/>
      <c r="Y31783" s="38"/>
    </row>
    <row r="31784" spans="5:25">
      <c r="E31784" s="45"/>
      <c r="H31784" s="45"/>
      <c r="Q31784" s="38"/>
      <c r="Y31784" s="38"/>
    </row>
    <row r="31785" spans="5:25">
      <c r="E31785" s="45"/>
      <c r="H31785" s="45"/>
      <c r="Q31785" s="38"/>
      <c r="Y31785" s="38"/>
    </row>
    <row r="31786" spans="5:25">
      <c r="E31786" s="45"/>
      <c r="H31786" s="45"/>
      <c r="Q31786" s="38"/>
      <c r="Y31786" s="38"/>
    </row>
    <row r="31787" spans="5:25">
      <c r="E31787" s="45"/>
      <c r="H31787" s="45"/>
      <c r="Q31787" s="38"/>
      <c r="Y31787" s="38"/>
    </row>
    <row r="31788" spans="5:25">
      <c r="E31788" s="45"/>
      <c r="H31788" s="45"/>
      <c r="Q31788" s="38"/>
      <c r="Y31788" s="38"/>
    </row>
    <row r="31789" spans="5:25">
      <c r="E31789" s="45"/>
      <c r="H31789" s="45"/>
      <c r="Q31789" s="38"/>
      <c r="Y31789" s="38"/>
    </row>
    <row r="31790" spans="5:25">
      <c r="E31790" s="45"/>
      <c r="H31790" s="45"/>
      <c r="Q31790" s="38"/>
      <c r="Y31790" s="38"/>
    </row>
    <row r="31791" spans="5:25">
      <c r="E31791" s="45"/>
      <c r="H31791" s="45"/>
      <c r="Q31791" s="38"/>
      <c r="Y31791" s="38"/>
    </row>
    <row r="31792" spans="5:25">
      <c r="E31792" s="45"/>
      <c r="H31792" s="45"/>
      <c r="Q31792" s="38"/>
      <c r="Y31792" s="38"/>
    </row>
    <row r="31793" spans="5:25">
      <c r="E31793" s="45"/>
      <c r="H31793" s="45"/>
      <c r="Q31793" s="38"/>
      <c r="Y31793" s="38"/>
    </row>
    <row r="31794" spans="5:25">
      <c r="E31794" s="45"/>
      <c r="H31794" s="45"/>
      <c r="Q31794" s="38"/>
      <c r="Y31794" s="38"/>
    </row>
    <row r="31795" spans="5:25">
      <c r="E31795" s="45"/>
      <c r="H31795" s="45"/>
      <c r="Q31795" s="38"/>
      <c r="Y31795" s="38"/>
    </row>
    <row r="31796" spans="5:25">
      <c r="E31796" s="45"/>
      <c r="H31796" s="45"/>
      <c r="Q31796" s="38"/>
      <c r="Y31796" s="38"/>
    </row>
    <row r="31797" spans="5:25">
      <c r="E31797" s="45"/>
      <c r="H31797" s="45"/>
      <c r="Q31797" s="38"/>
      <c r="Y31797" s="38"/>
    </row>
    <row r="31798" spans="5:25">
      <c r="E31798" s="45"/>
      <c r="H31798" s="45"/>
      <c r="Q31798" s="38"/>
      <c r="Y31798" s="38"/>
    </row>
    <row r="31799" spans="5:25">
      <c r="E31799" s="45"/>
      <c r="H31799" s="45"/>
      <c r="Q31799" s="38"/>
      <c r="Y31799" s="38"/>
    </row>
    <row r="31800" spans="5:25">
      <c r="E31800" s="45"/>
      <c r="H31800" s="45"/>
      <c r="Q31800" s="38"/>
      <c r="Y31800" s="38"/>
    </row>
    <row r="31801" spans="5:25">
      <c r="E31801" s="45"/>
      <c r="H31801" s="45"/>
      <c r="Q31801" s="38"/>
      <c r="Y31801" s="38"/>
    </row>
    <row r="31802" spans="5:25">
      <c r="E31802" s="45"/>
      <c r="H31802" s="45"/>
      <c r="Q31802" s="38"/>
      <c r="Y31802" s="38"/>
    </row>
    <row r="31803" spans="5:25">
      <c r="E31803" s="45"/>
      <c r="H31803" s="45"/>
      <c r="Q31803" s="38"/>
      <c r="Y31803" s="38"/>
    </row>
    <row r="31804" spans="5:25">
      <c r="E31804" s="45"/>
      <c r="H31804" s="45"/>
      <c r="Q31804" s="38"/>
      <c r="Y31804" s="38"/>
    </row>
    <row r="31805" spans="5:25">
      <c r="E31805" s="45"/>
      <c r="H31805" s="45"/>
      <c r="Q31805" s="38"/>
      <c r="Y31805" s="38"/>
    </row>
    <row r="31806" spans="5:25">
      <c r="E31806" s="45"/>
      <c r="H31806" s="45"/>
      <c r="Q31806" s="38"/>
      <c r="Y31806" s="38"/>
    </row>
    <row r="31807" spans="5:25">
      <c r="E31807" s="45"/>
      <c r="H31807" s="45"/>
      <c r="Q31807" s="38"/>
      <c r="Y31807" s="38"/>
    </row>
    <row r="31808" spans="5:25">
      <c r="E31808" s="45"/>
      <c r="H31808" s="45"/>
      <c r="Q31808" s="38"/>
      <c r="Y31808" s="38"/>
    </row>
    <row r="31809" spans="5:25">
      <c r="E31809" s="45"/>
      <c r="H31809" s="45"/>
      <c r="Q31809" s="38"/>
      <c r="Y31809" s="38"/>
    </row>
    <row r="31810" spans="5:25">
      <c r="E31810" s="45"/>
      <c r="H31810" s="45"/>
      <c r="Q31810" s="38"/>
      <c r="Y31810" s="38"/>
    </row>
    <row r="31811" spans="5:25">
      <c r="E31811" s="45"/>
      <c r="H31811" s="45"/>
      <c r="Q31811" s="38"/>
      <c r="Y31811" s="38"/>
    </row>
    <row r="31812" spans="5:25">
      <c r="E31812" s="45"/>
      <c r="H31812" s="45"/>
      <c r="Q31812" s="38"/>
      <c r="Y31812" s="38"/>
    </row>
    <row r="31813" spans="5:25">
      <c r="E31813" s="45"/>
      <c r="H31813" s="45"/>
      <c r="Q31813" s="38"/>
      <c r="Y31813" s="38"/>
    </row>
    <row r="31814" spans="5:25">
      <c r="E31814" s="45"/>
      <c r="H31814" s="45"/>
      <c r="Q31814" s="38"/>
      <c r="Y31814" s="38"/>
    </row>
    <row r="31815" spans="5:25">
      <c r="E31815" s="45"/>
      <c r="H31815" s="45"/>
      <c r="Q31815" s="38"/>
      <c r="Y31815" s="38"/>
    </row>
    <row r="31816" spans="5:25">
      <c r="E31816" s="45"/>
      <c r="H31816" s="45"/>
      <c r="Q31816" s="38"/>
      <c r="Y31816" s="38"/>
    </row>
    <row r="31817" spans="5:25">
      <c r="E31817" s="45"/>
      <c r="H31817" s="45"/>
      <c r="Q31817" s="38"/>
      <c r="Y31817" s="38"/>
    </row>
    <row r="31818" spans="5:25">
      <c r="E31818" s="45"/>
      <c r="H31818" s="45"/>
      <c r="Q31818" s="38"/>
      <c r="Y31818" s="38"/>
    </row>
    <row r="31819" spans="5:25">
      <c r="E31819" s="45"/>
      <c r="H31819" s="45"/>
      <c r="Q31819" s="38"/>
      <c r="Y31819" s="38"/>
    </row>
    <row r="31820" spans="5:25">
      <c r="E31820" s="45"/>
      <c r="H31820" s="45"/>
      <c r="Q31820" s="38"/>
      <c r="Y31820" s="38"/>
    </row>
    <row r="31821" spans="5:25">
      <c r="E31821" s="45"/>
      <c r="H31821" s="45"/>
      <c r="Q31821" s="38"/>
      <c r="Y31821" s="38"/>
    </row>
    <row r="31822" spans="5:25">
      <c r="E31822" s="45"/>
      <c r="H31822" s="45"/>
      <c r="Q31822" s="38"/>
      <c r="Y31822" s="38"/>
    </row>
    <row r="31823" spans="5:25">
      <c r="E31823" s="45"/>
      <c r="H31823" s="45"/>
      <c r="Q31823" s="38"/>
      <c r="Y31823" s="38"/>
    </row>
    <row r="31824" spans="5:25">
      <c r="E31824" s="45"/>
      <c r="H31824" s="45"/>
      <c r="Q31824" s="38"/>
      <c r="Y31824" s="38"/>
    </row>
    <row r="31825" spans="5:25">
      <c r="E31825" s="45"/>
      <c r="H31825" s="45"/>
      <c r="Q31825" s="38"/>
      <c r="Y31825" s="38"/>
    </row>
    <row r="31826" spans="5:25">
      <c r="E31826" s="45"/>
      <c r="H31826" s="45"/>
      <c r="Q31826" s="38"/>
      <c r="Y31826" s="38"/>
    </row>
    <row r="31827" spans="5:25">
      <c r="E31827" s="45"/>
      <c r="H31827" s="45"/>
      <c r="Q31827" s="38"/>
      <c r="Y31827" s="38"/>
    </row>
    <row r="31828" spans="5:25">
      <c r="E31828" s="45"/>
      <c r="H31828" s="45"/>
      <c r="Q31828" s="38"/>
      <c r="Y31828" s="38"/>
    </row>
    <row r="31829" spans="5:25">
      <c r="E31829" s="45"/>
      <c r="H31829" s="45"/>
      <c r="Q31829" s="38"/>
      <c r="Y31829" s="38"/>
    </row>
    <row r="31830" spans="5:25">
      <c r="E31830" s="45"/>
      <c r="H31830" s="45"/>
      <c r="Q31830" s="38"/>
      <c r="Y31830" s="38"/>
    </row>
    <row r="31831" spans="5:25">
      <c r="E31831" s="45"/>
      <c r="H31831" s="45"/>
      <c r="Q31831" s="38"/>
      <c r="Y31831" s="38"/>
    </row>
    <row r="31832" spans="5:25">
      <c r="E31832" s="45"/>
      <c r="H31832" s="45"/>
      <c r="Q31832" s="38"/>
      <c r="Y31832" s="38"/>
    </row>
    <row r="31833" spans="5:25">
      <c r="E31833" s="45"/>
      <c r="H31833" s="45"/>
      <c r="Q31833" s="38"/>
      <c r="Y31833" s="38"/>
    </row>
    <row r="31834" spans="5:25">
      <c r="E31834" s="45"/>
      <c r="H31834" s="45"/>
      <c r="Q31834" s="38"/>
      <c r="Y31834" s="38"/>
    </row>
    <row r="31835" spans="5:25">
      <c r="E31835" s="45"/>
      <c r="H31835" s="45"/>
      <c r="Q31835" s="38"/>
      <c r="Y31835" s="38"/>
    </row>
    <row r="31836" spans="5:25">
      <c r="E31836" s="45"/>
      <c r="H31836" s="45"/>
      <c r="Q31836" s="38"/>
      <c r="Y31836" s="38"/>
    </row>
    <row r="31837" spans="5:25">
      <c r="E31837" s="45"/>
      <c r="H31837" s="45"/>
      <c r="Q31837" s="38"/>
      <c r="Y31837" s="38"/>
    </row>
    <row r="31838" spans="5:25">
      <c r="E31838" s="45"/>
      <c r="H31838" s="45"/>
      <c r="Q31838" s="38"/>
      <c r="Y31838" s="38"/>
    </row>
    <row r="31839" spans="5:25">
      <c r="E31839" s="45"/>
      <c r="H31839" s="45"/>
      <c r="Q31839" s="38"/>
      <c r="Y31839" s="38"/>
    </row>
    <row r="31840" spans="5:25">
      <c r="E31840" s="45"/>
      <c r="H31840" s="45"/>
      <c r="Q31840" s="38"/>
      <c r="Y31840" s="38"/>
    </row>
    <row r="31841" spans="5:25">
      <c r="E31841" s="45"/>
      <c r="H31841" s="45"/>
      <c r="Q31841" s="38"/>
      <c r="Y31841" s="38"/>
    </row>
    <row r="31842" spans="5:25">
      <c r="E31842" s="45"/>
      <c r="H31842" s="45"/>
      <c r="Q31842" s="38"/>
      <c r="Y31842" s="38"/>
    </row>
    <row r="31843" spans="5:25">
      <c r="E31843" s="45"/>
      <c r="H31843" s="45"/>
      <c r="Q31843" s="38"/>
      <c r="Y31843" s="38"/>
    </row>
    <row r="31844" spans="5:25">
      <c r="E31844" s="45"/>
      <c r="H31844" s="45"/>
      <c r="Q31844" s="38"/>
      <c r="Y31844" s="38"/>
    </row>
    <row r="31845" spans="5:25">
      <c r="E31845" s="45"/>
      <c r="H31845" s="45"/>
      <c r="Q31845" s="38"/>
      <c r="Y31845" s="38"/>
    </row>
    <row r="31846" spans="5:25">
      <c r="E31846" s="45"/>
      <c r="H31846" s="45"/>
      <c r="Q31846" s="38"/>
      <c r="Y31846" s="38"/>
    </row>
    <row r="31847" spans="5:25">
      <c r="E31847" s="45"/>
      <c r="H31847" s="45"/>
      <c r="Q31847" s="38"/>
      <c r="Y31847" s="38"/>
    </row>
    <row r="31848" spans="5:25">
      <c r="E31848" s="45"/>
      <c r="H31848" s="45"/>
      <c r="Q31848" s="38"/>
      <c r="Y31848" s="38"/>
    </row>
    <row r="31849" spans="5:25">
      <c r="E31849" s="45"/>
      <c r="H31849" s="45"/>
      <c r="Q31849" s="38"/>
      <c r="Y31849" s="38"/>
    </row>
    <row r="31850" spans="5:25">
      <c r="E31850" s="45"/>
      <c r="H31850" s="45"/>
      <c r="Q31850" s="38"/>
      <c r="Y31850" s="38"/>
    </row>
    <row r="31851" spans="5:25">
      <c r="E31851" s="45"/>
      <c r="H31851" s="45"/>
      <c r="Q31851" s="38"/>
      <c r="Y31851" s="38"/>
    </row>
    <row r="31852" spans="5:25">
      <c r="E31852" s="45"/>
      <c r="H31852" s="45"/>
      <c r="Q31852" s="38"/>
      <c r="Y31852" s="38"/>
    </row>
    <row r="31853" spans="5:25">
      <c r="E31853" s="45"/>
      <c r="H31853" s="45"/>
      <c r="Q31853" s="38"/>
      <c r="Y31853" s="38"/>
    </row>
    <row r="31854" spans="5:25">
      <c r="E31854" s="45"/>
      <c r="H31854" s="45"/>
      <c r="Q31854" s="38"/>
      <c r="Y31854" s="38"/>
    </row>
    <row r="31855" spans="5:25">
      <c r="E31855" s="45"/>
      <c r="H31855" s="45"/>
      <c r="Q31855" s="38"/>
      <c r="Y31855" s="38"/>
    </row>
    <row r="31856" spans="5:25">
      <c r="E31856" s="45"/>
      <c r="H31856" s="45"/>
      <c r="Q31856" s="38"/>
      <c r="Y31856" s="38"/>
    </row>
    <row r="31857" spans="5:25">
      <c r="E31857" s="45"/>
      <c r="H31857" s="45"/>
      <c r="Q31857" s="38"/>
      <c r="Y31857" s="38"/>
    </row>
    <row r="31858" spans="5:25">
      <c r="E31858" s="45"/>
      <c r="H31858" s="45"/>
      <c r="Q31858" s="38"/>
      <c r="Y31858" s="38"/>
    </row>
    <row r="31859" spans="5:25">
      <c r="E31859" s="45"/>
      <c r="H31859" s="45"/>
      <c r="Q31859" s="38"/>
      <c r="Y31859" s="38"/>
    </row>
    <row r="31860" spans="5:25">
      <c r="E31860" s="45"/>
      <c r="H31860" s="45"/>
      <c r="Q31860" s="38"/>
      <c r="Y31860" s="38"/>
    </row>
    <row r="31861" spans="5:25">
      <c r="E31861" s="45"/>
      <c r="H31861" s="45"/>
      <c r="Q31861" s="38"/>
      <c r="Y31861" s="38"/>
    </row>
    <row r="31862" spans="5:25">
      <c r="E31862" s="45"/>
      <c r="H31862" s="45"/>
      <c r="Q31862" s="38"/>
      <c r="Y31862" s="38"/>
    </row>
    <row r="31863" spans="5:25">
      <c r="E31863" s="45"/>
      <c r="H31863" s="45"/>
      <c r="Q31863" s="38"/>
      <c r="Y31863" s="38"/>
    </row>
    <row r="31864" spans="5:25">
      <c r="E31864" s="45"/>
      <c r="H31864" s="45"/>
      <c r="Q31864" s="38"/>
      <c r="Y31864" s="38"/>
    </row>
    <row r="31865" spans="5:25">
      <c r="E31865" s="45"/>
      <c r="H31865" s="45"/>
      <c r="Q31865" s="38"/>
      <c r="Y31865" s="38"/>
    </row>
    <row r="31866" spans="5:25">
      <c r="E31866" s="45"/>
      <c r="H31866" s="45"/>
      <c r="Q31866" s="38"/>
      <c r="Y31866" s="38"/>
    </row>
    <row r="31867" spans="5:25">
      <c r="E31867" s="45"/>
      <c r="H31867" s="45"/>
      <c r="Q31867" s="38"/>
      <c r="Y31867" s="38"/>
    </row>
    <row r="31868" spans="5:25">
      <c r="E31868" s="45"/>
      <c r="H31868" s="45"/>
      <c r="Q31868" s="38"/>
      <c r="Y31868" s="38"/>
    </row>
    <row r="31869" spans="5:25">
      <c r="E31869" s="45"/>
      <c r="H31869" s="45"/>
      <c r="Q31869" s="38"/>
      <c r="Y31869" s="38"/>
    </row>
    <row r="31870" spans="5:25">
      <c r="E31870" s="45"/>
      <c r="H31870" s="45"/>
      <c r="Q31870" s="38"/>
      <c r="Y31870" s="38"/>
    </row>
    <row r="31871" spans="5:25">
      <c r="E31871" s="45"/>
      <c r="H31871" s="45"/>
      <c r="Q31871" s="38"/>
      <c r="Y31871" s="38"/>
    </row>
    <row r="31872" spans="5:25">
      <c r="E31872" s="45"/>
      <c r="H31872" s="45"/>
      <c r="Q31872" s="38"/>
      <c r="Y31872" s="38"/>
    </row>
    <row r="31873" spans="5:25">
      <c r="E31873" s="45"/>
      <c r="H31873" s="45"/>
      <c r="Q31873" s="38"/>
      <c r="Y31873" s="38"/>
    </row>
    <row r="31874" spans="5:25">
      <c r="E31874" s="45"/>
      <c r="H31874" s="45"/>
      <c r="Q31874" s="38"/>
      <c r="Y31874" s="38"/>
    </row>
    <row r="31875" spans="5:25">
      <c r="E31875" s="45"/>
      <c r="H31875" s="45"/>
      <c r="Q31875" s="38"/>
      <c r="Y31875" s="38"/>
    </row>
    <row r="31876" spans="5:25">
      <c r="E31876" s="45"/>
      <c r="H31876" s="45"/>
      <c r="Q31876" s="38"/>
      <c r="Y31876" s="38"/>
    </row>
    <row r="31877" spans="5:25">
      <c r="E31877" s="45"/>
      <c r="H31877" s="45"/>
      <c r="Q31877" s="38"/>
      <c r="Y31877" s="38"/>
    </row>
    <row r="31878" spans="5:25">
      <c r="E31878" s="45"/>
      <c r="H31878" s="45"/>
      <c r="Q31878" s="38"/>
      <c r="Y31878" s="38"/>
    </row>
    <row r="31879" spans="5:25">
      <c r="E31879" s="45"/>
      <c r="H31879" s="45"/>
      <c r="Q31879" s="38"/>
      <c r="Y31879" s="38"/>
    </row>
    <row r="31880" spans="5:25">
      <c r="E31880" s="45"/>
      <c r="H31880" s="45"/>
      <c r="Q31880" s="38"/>
      <c r="Y31880" s="38"/>
    </row>
    <row r="31881" spans="5:25">
      <c r="E31881" s="45"/>
      <c r="H31881" s="45"/>
      <c r="Q31881" s="38"/>
      <c r="Y31881" s="38"/>
    </row>
    <row r="31882" spans="5:25">
      <c r="E31882" s="45"/>
      <c r="H31882" s="45"/>
      <c r="Q31882" s="38"/>
      <c r="Y31882" s="38"/>
    </row>
    <row r="31883" spans="5:25">
      <c r="E31883" s="45"/>
      <c r="H31883" s="45"/>
      <c r="Q31883" s="38"/>
      <c r="Y31883" s="38"/>
    </row>
    <row r="31884" spans="5:25">
      <c r="E31884" s="45"/>
      <c r="H31884" s="45"/>
      <c r="Q31884" s="38"/>
      <c r="Y31884" s="38"/>
    </row>
    <row r="31885" spans="5:25">
      <c r="E31885" s="45"/>
      <c r="H31885" s="45"/>
      <c r="Q31885" s="38"/>
      <c r="Y31885" s="38"/>
    </row>
    <row r="31886" spans="5:25">
      <c r="E31886" s="45"/>
      <c r="H31886" s="45"/>
      <c r="Q31886" s="38"/>
      <c r="Y31886" s="38"/>
    </row>
    <row r="31887" spans="5:25">
      <c r="E31887" s="45"/>
      <c r="H31887" s="45"/>
      <c r="Q31887" s="38"/>
      <c r="Y31887" s="38"/>
    </row>
    <row r="31888" spans="5:25">
      <c r="E31888" s="45"/>
      <c r="H31888" s="45"/>
      <c r="Q31888" s="38"/>
      <c r="Y31888" s="38"/>
    </row>
    <row r="31889" spans="5:25">
      <c r="E31889" s="45"/>
      <c r="H31889" s="45"/>
      <c r="Q31889" s="38"/>
      <c r="Y31889" s="38"/>
    </row>
    <row r="31890" spans="5:25">
      <c r="E31890" s="45"/>
      <c r="H31890" s="45"/>
      <c r="Q31890" s="38"/>
      <c r="Y31890" s="38"/>
    </row>
    <row r="31891" spans="5:25">
      <c r="E31891" s="45"/>
      <c r="H31891" s="45"/>
      <c r="Q31891" s="38"/>
      <c r="Y31891" s="38"/>
    </row>
    <row r="31892" spans="5:25">
      <c r="E31892" s="45"/>
      <c r="H31892" s="45"/>
      <c r="Q31892" s="38"/>
      <c r="Y31892" s="38"/>
    </row>
    <row r="31893" spans="5:25">
      <c r="E31893" s="45"/>
      <c r="H31893" s="45"/>
      <c r="Q31893" s="38"/>
      <c r="Y31893" s="38"/>
    </row>
    <row r="31894" spans="5:25">
      <c r="E31894" s="45"/>
      <c r="H31894" s="45"/>
      <c r="Q31894" s="38"/>
      <c r="Y31894" s="38"/>
    </row>
    <row r="31895" spans="5:25">
      <c r="E31895" s="45"/>
      <c r="H31895" s="45"/>
      <c r="Q31895" s="38"/>
      <c r="Y31895" s="38"/>
    </row>
    <row r="31896" spans="5:25">
      <c r="E31896" s="45"/>
      <c r="H31896" s="45"/>
      <c r="Q31896" s="38"/>
      <c r="Y31896" s="38"/>
    </row>
    <row r="31897" spans="5:25">
      <c r="E31897" s="45"/>
      <c r="H31897" s="45"/>
      <c r="Q31897" s="38"/>
      <c r="Y31897" s="38"/>
    </row>
    <row r="31898" spans="5:25">
      <c r="E31898" s="45"/>
      <c r="H31898" s="45"/>
      <c r="Q31898" s="38"/>
      <c r="Y31898" s="38"/>
    </row>
    <row r="31899" spans="5:25">
      <c r="E31899" s="45"/>
      <c r="H31899" s="45"/>
      <c r="Q31899" s="38"/>
      <c r="Y31899" s="38"/>
    </row>
    <row r="31900" spans="5:25">
      <c r="E31900" s="45"/>
      <c r="H31900" s="45"/>
      <c r="Q31900" s="38"/>
      <c r="Y31900" s="38"/>
    </row>
    <row r="31901" spans="5:25">
      <c r="E31901" s="45"/>
      <c r="H31901" s="45"/>
      <c r="Q31901" s="38"/>
      <c r="Y31901" s="38"/>
    </row>
    <row r="31902" spans="5:25">
      <c r="E31902" s="45"/>
      <c r="H31902" s="45"/>
      <c r="Q31902" s="38"/>
      <c r="Y31902" s="38"/>
    </row>
    <row r="31903" spans="5:25">
      <c r="E31903" s="45"/>
      <c r="H31903" s="45"/>
      <c r="Q31903" s="38"/>
      <c r="Y31903" s="38"/>
    </row>
    <row r="31904" spans="5:25">
      <c r="E31904" s="45"/>
      <c r="H31904" s="45"/>
      <c r="Q31904" s="38"/>
      <c r="Y31904" s="38"/>
    </row>
    <row r="31905" spans="5:25">
      <c r="E31905" s="45"/>
      <c r="H31905" s="45"/>
      <c r="Q31905" s="38"/>
      <c r="Y31905" s="38"/>
    </row>
    <row r="31906" spans="5:25">
      <c r="E31906" s="45"/>
      <c r="H31906" s="45"/>
      <c r="Q31906" s="38"/>
      <c r="Y31906" s="38"/>
    </row>
    <row r="31907" spans="5:25">
      <c r="E31907" s="45"/>
      <c r="H31907" s="45"/>
      <c r="Q31907" s="38"/>
      <c r="Y31907" s="38"/>
    </row>
    <row r="31908" spans="5:25">
      <c r="E31908" s="45"/>
      <c r="H31908" s="45"/>
      <c r="Q31908" s="38"/>
      <c r="Y31908" s="38"/>
    </row>
    <row r="31909" spans="5:25">
      <c r="E31909" s="45"/>
      <c r="H31909" s="45"/>
      <c r="Q31909" s="38"/>
      <c r="Y31909" s="38"/>
    </row>
    <row r="31910" spans="5:25">
      <c r="E31910" s="45"/>
      <c r="H31910" s="45"/>
      <c r="Q31910" s="38"/>
      <c r="Y31910" s="38"/>
    </row>
    <row r="31911" spans="5:25">
      <c r="E31911" s="45"/>
      <c r="H31911" s="45"/>
      <c r="Q31911" s="38"/>
      <c r="Y31911" s="38"/>
    </row>
    <row r="31912" spans="5:25">
      <c r="E31912" s="45"/>
      <c r="H31912" s="45"/>
      <c r="Q31912" s="38"/>
      <c r="Y31912" s="38"/>
    </row>
    <row r="31913" spans="5:25">
      <c r="E31913" s="45"/>
      <c r="H31913" s="45"/>
      <c r="Q31913" s="38"/>
      <c r="Y31913" s="38"/>
    </row>
    <row r="31914" spans="5:25">
      <c r="E31914" s="45"/>
      <c r="H31914" s="45"/>
      <c r="Q31914" s="38"/>
      <c r="Y31914" s="38"/>
    </row>
    <row r="31915" spans="5:25">
      <c r="E31915" s="45"/>
      <c r="H31915" s="45"/>
      <c r="Q31915" s="38"/>
      <c r="Y31915" s="38"/>
    </row>
    <row r="31916" spans="5:25">
      <c r="E31916" s="45"/>
      <c r="H31916" s="45"/>
      <c r="Q31916" s="38"/>
      <c r="Y31916" s="38"/>
    </row>
    <row r="31917" spans="5:25">
      <c r="E31917" s="45"/>
      <c r="H31917" s="45"/>
      <c r="Q31917" s="38"/>
      <c r="Y31917" s="38"/>
    </row>
    <row r="31918" spans="5:25">
      <c r="E31918" s="45"/>
      <c r="H31918" s="45"/>
      <c r="Q31918" s="38"/>
      <c r="Y31918" s="38"/>
    </row>
    <row r="31919" spans="5:25">
      <c r="E31919" s="45"/>
      <c r="H31919" s="45"/>
      <c r="Q31919" s="38"/>
      <c r="Y31919" s="38"/>
    </row>
    <row r="31920" spans="5:25">
      <c r="E31920" s="45"/>
      <c r="H31920" s="45"/>
      <c r="Q31920" s="38"/>
      <c r="Y31920" s="38"/>
    </row>
    <row r="31921" spans="5:25">
      <c r="E31921" s="45"/>
      <c r="H31921" s="45"/>
      <c r="Q31921" s="38"/>
      <c r="Y31921" s="38"/>
    </row>
    <row r="31922" spans="5:25">
      <c r="E31922" s="45"/>
      <c r="H31922" s="45"/>
      <c r="Q31922" s="38"/>
      <c r="Y31922" s="38"/>
    </row>
    <row r="31923" spans="5:25">
      <c r="E31923" s="45"/>
      <c r="H31923" s="45"/>
      <c r="Q31923" s="38"/>
      <c r="Y31923" s="38"/>
    </row>
    <row r="31924" spans="5:25">
      <c r="E31924" s="45"/>
      <c r="H31924" s="45"/>
      <c r="Q31924" s="38"/>
      <c r="Y31924" s="38"/>
    </row>
    <row r="31925" spans="5:25">
      <c r="E31925" s="45"/>
      <c r="H31925" s="45"/>
      <c r="Q31925" s="38"/>
      <c r="Y31925" s="38"/>
    </row>
    <row r="31926" spans="5:25">
      <c r="E31926" s="45"/>
      <c r="H31926" s="45"/>
      <c r="Q31926" s="38"/>
      <c r="Y31926" s="38"/>
    </row>
    <row r="31927" spans="5:25">
      <c r="E31927" s="45"/>
      <c r="H31927" s="45"/>
      <c r="Q31927" s="38"/>
      <c r="Y31927" s="38"/>
    </row>
    <row r="31928" spans="5:25">
      <c r="E31928" s="45"/>
      <c r="H31928" s="45"/>
      <c r="Q31928" s="38"/>
      <c r="Y31928" s="38"/>
    </row>
    <row r="31929" spans="5:25">
      <c r="E31929" s="45"/>
      <c r="H31929" s="45"/>
      <c r="Q31929" s="38"/>
      <c r="Y31929" s="38"/>
    </row>
    <row r="31930" spans="5:25">
      <c r="E31930" s="45"/>
      <c r="H31930" s="45"/>
      <c r="Q31930" s="38"/>
      <c r="Y31930" s="38"/>
    </row>
    <row r="31931" spans="5:25">
      <c r="E31931" s="45"/>
      <c r="H31931" s="45"/>
      <c r="Q31931" s="38"/>
      <c r="Y31931" s="38"/>
    </row>
    <row r="31932" spans="5:25">
      <c r="E31932" s="45"/>
      <c r="H31932" s="45"/>
      <c r="Q31932" s="38"/>
      <c r="Y31932" s="38"/>
    </row>
    <row r="31933" spans="5:25">
      <c r="E31933" s="45"/>
      <c r="H31933" s="45"/>
      <c r="Q31933" s="38"/>
      <c r="Y31933" s="38"/>
    </row>
    <row r="31934" spans="5:25">
      <c r="E31934" s="45"/>
      <c r="H31934" s="45"/>
      <c r="Q31934" s="38"/>
      <c r="Y31934" s="38"/>
    </row>
    <row r="31935" spans="5:25">
      <c r="E31935" s="45"/>
      <c r="H31935" s="45"/>
      <c r="Q31935" s="38"/>
      <c r="Y31935" s="38"/>
    </row>
    <row r="31936" spans="5:25">
      <c r="E31936" s="45"/>
      <c r="H31936" s="45"/>
      <c r="Q31936" s="38"/>
      <c r="Y31936" s="38"/>
    </row>
    <row r="31937" spans="5:25">
      <c r="E31937" s="45"/>
      <c r="H31937" s="45"/>
      <c r="Q31937" s="38"/>
      <c r="Y31937" s="38"/>
    </row>
    <row r="31938" spans="5:25">
      <c r="E31938" s="45"/>
      <c r="H31938" s="45"/>
      <c r="Q31938" s="38"/>
      <c r="Y31938" s="38"/>
    </row>
    <row r="31939" spans="5:25">
      <c r="E31939" s="45"/>
      <c r="H31939" s="45"/>
      <c r="Q31939" s="38"/>
      <c r="Y31939" s="38"/>
    </row>
    <row r="31940" spans="5:25">
      <c r="E31940" s="45"/>
      <c r="H31940" s="45"/>
      <c r="Q31940" s="38"/>
      <c r="Y31940" s="38"/>
    </row>
    <row r="31941" spans="5:25">
      <c r="E31941" s="45"/>
      <c r="H31941" s="45"/>
      <c r="Q31941" s="38"/>
      <c r="Y31941" s="38"/>
    </row>
    <row r="31942" spans="5:25">
      <c r="E31942" s="45"/>
      <c r="H31942" s="45"/>
      <c r="Q31942" s="38"/>
      <c r="Y31942" s="38"/>
    </row>
    <row r="31943" spans="5:25">
      <c r="E31943" s="45"/>
      <c r="H31943" s="45"/>
      <c r="Q31943" s="38"/>
      <c r="Y31943" s="38"/>
    </row>
    <row r="31944" spans="5:25">
      <c r="E31944" s="45"/>
      <c r="H31944" s="45"/>
      <c r="Q31944" s="38"/>
      <c r="Y31944" s="38"/>
    </row>
    <row r="31945" spans="5:25">
      <c r="E31945" s="45"/>
      <c r="H31945" s="45"/>
      <c r="Q31945" s="38"/>
      <c r="Y31945" s="38"/>
    </row>
    <row r="31946" spans="5:25">
      <c r="E31946" s="45"/>
      <c r="H31946" s="45"/>
      <c r="Q31946" s="38"/>
      <c r="Y31946" s="38"/>
    </row>
    <row r="31947" spans="5:25">
      <c r="E31947" s="45"/>
      <c r="H31947" s="45"/>
      <c r="Q31947" s="38"/>
      <c r="Y31947" s="38"/>
    </row>
    <row r="31948" spans="5:25">
      <c r="E31948" s="45"/>
      <c r="H31948" s="45"/>
      <c r="Q31948" s="38"/>
      <c r="Y31948" s="38"/>
    </row>
    <row r="31949" spans="5:25">
      <c r="E31949" s="45"/>
      <c r="H31949" s="45"/>
      <c r="Q31949" s="38"/>
      <c r="Y31949" s="38"/>
    </row>
    <row r="31950" spans="5:25">
      <c r="E31950" s="45"/>
      <c r="H31950" s="45"/>
      <c r="Q31950" s="38"/>
      <c r="Y31950" s="38"/>
    </row>
    <row r="31951" spans="5:25">
      <c r="E31951" s="45"/>
      <c r="H31951" s="45"/>
      <c r="Q31951" s="38"/>
      <c r="Y31951" s="38"/>
    </row>
    <row r="31952" spans="5:25">
      <c r="E31952" s="45"/>
      <c r="H31952" s="45"/>
      <c r="Q31952" s="38"/>
      <c r="Y31952" s="38"/>
    </row>
    <row r="31953" spans="5:25">
      <c r="E31953" s="45"/>
      <c r="H31953" s="45"/>
      <c r="Q31953" s="38"/>
      <c r="Y31953" s="38"/>
    </row>
    <row r="31954" spans="5:25">
      <c r="E31954" s="45"/>
      <c r="H31954" s="45"/>
      <c r="Q31954" s="38"/>
      <c r="Y31954" s="38"/>
    </row>
    <row r="31955" spans="5:25">
      <c r="E31955" s="45"/>
      <c r="H31955" s="45"/>
      <c r="Q31955" s="38"/>
      <c r="Y31955" s="38"/>
    </row>
    <row r="31956" spans="5:25">
      <c r="E31956" s="45"/>
      <c r="H31956" s="45"/>
      <c r="Q31956" s="38"/>
      <c r="Y31956" s="38"/>
    </row>
    <row r="31957" spans="5:25">
      <c r="E31957" s="45"/>
      <c r="H31957" s="45"/>
      <c r="Q31957" s="38"/>
      <c r="Y31957" s="38"/>
    </row>
    <row r="31958" spans="5:25">
      <c r="E31958" s="45"/>
      <c r="H31958" s="45"/>
      <c r="Q31958" s="38"/>
      <c r="Y31958" s="38"/>
    </row>
    <row r="31959" spans="5:25">
      <c r="E31959" s="45"/>
      <c r="H31959" s="45"/>
      <c r="Q31959" s="38"/>
      <c r="Y31959" s="38"/>
    </row>
    <row r="31960" spans="5:25">
      <c r="E31960" s="45"/>
      <c r="H31960" s="45"/>
      <c r="Q31960" s="38"/>
      <c r="Y31960" s="38"/>
    </row>
    <row r="31961" spans="5:25">
      <c r="E31961" s="45"/>
      <c r="H31961" s="45"/>
      <c r="Q31961" s="38"/>
      <c r="Y31961" s="38"/>
    </row>
    <row r="31962" spans="5:25">
      <c r="E31962" s="45"/>
      <c r="H31962" s="45"/>
      <c r="Q31962" s="38"/>
      <c r="Y31962" s="38"/>
    </row>
    <row r="31963" spans="5:25">
      <c r="E31963" s="45"/>
      <c r="H31963" s="45"/>
      <c r="Q31963" s="38"/>
      <c r="Y31963" s="38"/>
    </row>
    <row r="31964" spans="5:25">
      <c r="E31964" s="45"/>
      <c r="H31964" s="45"/>
      <c r="Q31964" s="38"/>
      <c r="Y31964" s="38"/>
    </row>
    <row r="31965" spans="5:25">
      <c r="E31965" s="45"/>
      <c r="H31965" s="45"/>
      <c r="Q31965" s="38"/>
      <c r="Y31965" s="38"/>
    </row>
    <row r="31966" spans="5:25">
      <c r="E31966" s="45"/>
      <c r="H31966" s="45"/>
      <c r="Q31966" s="38"/>
      <c r="Y31966" s="38"/>
    </row>
    <row r="31967" spans="5:25">
      <c r="E31967" s="45"/>
      <c r="H31967" s="45"/>
      <c r="Q31967" s="38"/>
      <c r="Y31967" s="38"/>
    </row>
    <row r="31968" spans="5:25">
      <c r="E31968" s="45"/>
      <c r="H31968" s="45"/>
      <c r="Q31968" s="38"/>
      <c r="Y31968" s="38"/>
    </row>
    <row r="31969" spans="5:25">
      <c r="E31969" s="45"/>
      <c r="H31969" s="45"/>
      <c r="Q31969" s="38"/>
      <c r="Y31969" s="38"/>
    </row>
    <row r="31970" spans="5:25">
      <c r="E31970" s="45"/>
      <c r="H31970" s="45"/>
      <c r="Q31970" s="38"/>
      <c r="Y31970" s="38"/>
    </row>
    <row r="31971" spans="5:25">
      <c r="E31971" s="45"/>
      <c r="H31971" s="45"/>
      <c r="Q31971" s="38"/>
      <c r="Y31971" s="38"/>
    </row>
    <row r="31972" spans="5:25">
      <c r="E31972" s="45"/>
      <c r="H31972" s="45"/>
      <c r="Q31972" s="38"/>
      <c r="Y31972" s="38"/>
    </row>
    <row r="31973" spans="5:25">
      <c r="E31973" s="45"/>
      <c r="H31973" s="45"/>
      <c r="Q31973" s="38"/>
      <c r="Y31973" s="38"/>
    </row>
    <row r="31974" spans="5:25">
      <c r="E31974" s="45"/>
      <c r="H31974" s="45"/>
      <c r="Q31974" s="38"/>
      <c r="Y31974" s="38"/>
    </row>
    <row r="31975" spans="5:25">
      <c r="E31975" s="45"/>
      <c r="H31975" s="45"/>
      <c r="Q31975" s="38"/>
      <c r="Y31975" s="38"/>
    </row>
    <row r="31976" spans="5:25">
      <c r="E31976" s="45"/>
      <c r="H31976" s="45"/>
      <c r="Q31976" s="38"/>
      <c r="Y31976" s="38"/>
    </row>
    <row r="31977" spans="5:25">
      <c r="E31977" s="45"/>
      <c r="H31977" s="45"/>
      <c r="Q31977" s="38"/>
      <c r="Y31977" s="38"/>
    </row>
    <row r="31978" spans="5:25">
      <c r="E31978" s="45"/>
      <c r="H31978" s="45"/>
      <c r="Q31978" s="38"/>
      <c r="Y31978" s="38"/>
    </row>
    <row r="31979" spans="5:25">
      <c r="E31979" s="45"/>
      <c r="H31979" s="45"/>
      <c r="Q31979" s="38"/>
      <c r="Y31979" s="38"/>
    </row>
    <row r="31980" spans="5:25">
      <c r="E31980" s="45"/>
      <c r="H31980" s="45"/>
      <c r="Q31980" s="38"/>
      <c r="Y31980" s="38"/>
    </row>
    <row r="31981" spans="5:25">
      <c r="E31981" s="45"/>
      <c r="H31981" s="45"/>
      <c r="Q31981" s="38"/>
      <c r="Y31981" s="38"/>
    </row>
    <row r="31982" spans="5:25">
      <c r="E31982" s="45"/>
      <c r="H31982" s="45"/>
      <c r="Q31982" s="38"/>
      <c r="Y31982" s="38"/>
    </row>
    <row r="31983" spans="5:25">
      <c r="E31983" s="45"/>
      <c r="H31983" s="45"/>
      <c r="Q31983" s="38"/>
      <c r="Y31983" s="38"/>
    </row>
    <row r="31984" spans="5:25">
      <c r="E31984" s="45"/>
      <c r="H31984" s="45"/>
      <c r="Q31984" s="38"/>
      <c r="Y31984" s="38"/>
    </row>
    <row r="31985" spans="5:25">
      <c r="E31985" s="45"/>
      <c r="H31985" s="45"/>
      <c r="Q31985" s="38"/>
      <c r="Y31985" s="38"/>
    </row>
    <row r="31986" spans="5:25">
      <c r="E31986" s="45"/>
      <c r="H31986" s="45"/>
      <c r="Q31986" s="38"/>
      <c r="Y31986" s="38"/>
    </row>
    <row r="31987" spans="5:25">
      <c r="E31987" s="45"/>
      <c r="H31987" s="45"/>
      <c r="Q31987" s="38"/>
      <c r="Y31987" s="38"/>
    </row>
    <row r="31988" spans="5:25">
      <c r="E31988" s="45"/>
      <c r="H31988" s="45"/>
      <c r="Q31988" s="38"/>
      <c r="Y31988" s="38"/>
    </row>
    <row r="31989" spans="5:25">
      <c r="E31989" s="45"/>
      <c r="H31989" s="45"/>
      <c r="Q31989" s="38"/>
      <c r="Y31989" s="38"/>
    </row>
    <row r="31990" spans="5:25">
      <c r="E31990" s="45"/>
      <c r="H31990" s="45"/>
      <c r="Q31990" s="38"/>
      <c r="Y31990" s="38"/>
    </row>
    <row r="31991" spans="5:25">
      <c r="E31991" s="45"/>
      <c r="H31991" s="45"/>
      <c r="Q31991" s="38"/>
      <c r="Y31991" s="38"/>
    </row>
    <row r="31992" spans="5:25">
      <c r="E31992" s="45"/>
      <c r="H31992" s="45"/>
      <c r="Q31992" s="38"/>
      <c r="Y31992" s="38"/>
    </row>
    <row r="31993" spans="5:25">
      <c r="E31993" s="45"/>
      <c r="H31993" s="45"/>
      <c r="Q31993" s="38"/>
      <c r="Y31993" s="38"/>
    </row>
    <row r="31994" spans="5:25">
      <c r="E31994" s="45"/>
      <c r="H31994" s="45"/>
      <c r="Q31994" s="38"/>
      <c r="Y31994" s="38"/>
    </row>
    <row r="31995" spans="5:25">
      <c r="E31995" s="45"/>
      <c r="H31995" s="45"/>
      <c r="Q31995" s="38"/>
      <c r="Y31995" s="38"/>
    </row>
    <row r="31996" spans="5:25">
      <c r="E31996" s="45"/>
      <c r="H31996" s="45"/>
      <c r="Q31996" s="38"/>
      <c r="Y31996" s="38"/>
    </row>
    <row r="31997" spans="5:25">
      <c r="E31997" s="45"/>
      <c r="H31997" s="45"/>
      <c r="Q31997" s="38"/>
      <c r="Y31997" s="38"/>
    </row>
    <row r="31998" spans="5:25">
      <c r="E31998" s="45"/>
      <c r="H31998" s="45"/>
      <c r="Q31998" s="38"/>
      <c r="Y31998" s="38"/>
    </row>
    <row r="31999" spans="5:25">
      <c r="E31999" s="45"/>
      <c r="H31999" s="45"/>
      <c r="Q31999" s="38"/>
      <c r="Y31999" s="38"/>
    </row>
    <row r="32000" spans="5:25">
      <c r="E32000" s="45"/>
      <c r="H32000" s="45"/>
      <c r="Q32000" s="38"/>
      <c r="Y32000" s="38"/>
    </row>
    <row r="32001" spans="5:25">
      <c r="E32001" s="45"/>
      <c r="H32001" s="45"/>
      <c r="Q32001" s="38"/>
      <c r="Y32001" s="38"/>
    </row>
    <row r="32002" spans="5:25">
      <c r="E32002" s="45"/>
      <c r="H32002" s="45"/>
      <c r="Q32002" s="38"/>
      <c r="Y32002" s="38"/>
    </row>
    <row r="32003" spans="5:25">
      <c r="E32003" s="45"/>
      <c r="H32003" s="45"/>
      <c r="Q32003" s="38"/>
      <c r="Y32003" s="38"/>
    </row>
    <row r="32004" spans="5:25">
      <c r="E32004" s="45"/>
      <c r="H32004" s="45"/>
      <c r="Q32004" s="38"/>
      <c r="Y32004" s="38"/>
    </row>
    <row r="32005" spans="5:25">
      <c r="E32005" s="45"/>
      <c r="H32005" s="45"/>
      <c r="Q32005" s="38"/>
      <c r="Y32005" s="38"/>
    </row>
    <row r="32006" spans="5:25">
      <c r="E32006" s="45"/>
      <c r="H32006" s="45"/>
      <c r="Q32006" s="38"/>
      <c r="Y32006" s="38"/>
    </row>
    <row r="32007" spans="5:25">
      <c r="E32007" s="45"/>
      <c r="H32007" s="45"/>
      <c r="Q32007" s="38"/>
      <c r="Y32007" s="38"/>
    </row>
    <row r="32008" spans="5:25">
      <c r="E32008" s="45"/>
      <c r="H32008" s="45"/>
      <c r="Q32008" s="38"/>
      <c r="Y32008" s="38"/>
    </row>
    <row r="32009" spans="5:25">
      <c r="E32009" s="45"/>
      <c r="H32009" s="45"/>
      <c r="Q32009" s="38"/>
      <c r="Y32009" s="38"/>
    </row>
    <row r="32010" spans="5:25">
      <c r="E32010" s="45"/>
      <c r="H32010" s="45"/>
      <c r="Q32010" s="38"/>
      <c r="Y32010" s="38"/>
    </row>
    <row r="32011" spans="5:25">
      <c r="E32011" s="45"/>
      <c r="H32011" s="45"/>
      <c r="Q32011" s="38"/>
      <c r="Y32011" s="38"/>
    </row>
    <row r="32012" spans="5:25">
      <c r="E32012" s="45"/>
      <c r="H32012" s="45"/>
      <c r="Q32012" s="38"/>
      <c r="Y32012" s="38"/>
    </row>
    <row r="32013" spans="5:25">
      <c r="E32013" s="45"/>
      <c r="H32013" s="45"/>
      <c r="Q32013" s="38"/>
      <c r="Y32013" s="38"/>
    </row>
    <row r="32014" spans="5:25">
      <c r="E32014" s="45"/>
      <c r="H32014" s="45"/>
      <c r="Q32014" s="38"/>
      <c r="Y32014" s="38"/>
    </row>
    <row r="32015" spans="5:25">
      <c r="E32015" s="45"/>
      <c r="H32015" s="45"/>
      <c r="Q32015" s="38"/>
      <c r="Y32015" s="38"/>
    </row>
    <row r="32016" spans="5:25">
      <c r="E32016" s="45"/>
      <c r="H32016" s="45"/>
      <c r="Q32016" s="38"/>
      <c r="Y32016" s="38"/>
    </row>
    <row r="32017" spans="5:25">
      <c r="E32017" s="45"/>
      <c r="H32017" s="45"/>
      <c r="Q32017" s="38"/>
      <c r="Y32017" s="38"/>
    </row>
    <row r="32018" spans="5:25">
      <c r="E32018" s="45"/>
      <c r="H32018" s="45"/>
      <c r="Q32018" s="38"/>
      <c r="Y32018" s="38"/>
    </row>
    <row r="32019" spans="5:25">
      <c r="E32019" s="45"/>
      <c r="H32019" s="45"/>
      <c r="Q32019" s="38"/>
      <c r="Y32019" s="38"/>
    </row>
    <row r="32020" spans="5:25">
      <c r="E32020" s="45"/>
      <c r="H32020" s="45"/>
      <c r="Q32020" s="38"/>
      <c r="Y32020" s="38"/>
    </row>
    <row r="32021" spans="5:25">
      <c r="E32021" s="45"/>
      <c r="H32021" s="45"/>
      <c r="Q32021" s="38"/>
      <c r="Y32021" s="38"/>
    </row>
    <row r="32022" spans="5:25">
      <c r="E32022" s="45"/>
      <c r="H32022" s="45"/>
      <c r="Q32022" s="38"/>
      <c r="Y32022" s="38"/>
    </row>
    <row r="32023" spans="5:25">
      <c r="E32023" s="45"/>
      <c r="H32023" s="45"/>
      <c r="Q32023" s="38"/>
      <c r="Y32023" s="38"/>
    </row>
    <row r="32024" spans="5:25">
      <c r="E32024" s="45"/>
      <c r="H32024" s="45"/>
      <c r="Q32024" s="38"/>
      <c r="Y32024" s="38"/>
    </row>
    <row r="32025" spans="5:25">
      <c r="E32025" s="45"/>
      <c r="H32025" s="45"/>
      <c r="Q32025" s="38"/>
      <c r="Y32025" s="38"/>
    </row>
    <row r="32026" spans="5:25">
      <c r="E32026" s="45"/>
      <c r="H32026" s="45"/>
      <c r="Q32026" s="38"/>
      <c r="Y32026" s="38"/>
    </row>
    <row r="32027" spans="5:25">
      <c r="E32027" s="45"/>
      <c r="H32027" s="45"/>
      <c r="Q32027" s="38"/>
      <c r="Y32027" s="38"/>
    </row>
    <row r="32028" spans="5:25">
      <c r="E32028" s="45"/>
      <c r="H32028" s="45"/>
      <c r="Q32028" s="38"/>
      <c r="Y32028" s="38"/>
    </row>
    <row r="32029" spans="5:25">
      <c r="E32029" s="45"/>
      <c r="H32029" s="45"/>
      <c r="Q32029" s="38"/>
      <c r="Y32029" s="38"/>
    </row>
    <row r="32030" spans="5:25">
      <c r="E32030" s="45"/>
      <c r="H32030" s="45"/>
      <c r="Q32030" s="38"/>
      <c r="Y32030" s="38"/>
    </row>
    <row r="32031" spans="5:25">
      <c r="E32031" s="45"/>
      <c r="H32031" s="45"/>
      <c r="Q32031" s="38"/>
      <c r="Y32031" s="38"/>
    </row>
    <row r="32032" spans="5:25">
      <c r="E32032" s="45"/>
      <c r="H32032" s="45"/>
      <c r="Q32032" s="38"/>
      <c r="Y32032" s="38"/>
    </row>
    <row r="32033" spans="5:25">
      <c r="E32033" s="45"/>
      <c r="H32033" s="45"/>
      <c r="Q32033" s="38"/>
      <c r="Y32033" s="38"/>
    </row>
    <row r="32034" spans="5:25">
      <c r="E32034" s="45"/>
      <c r="H32034" s="45"/>
      <c r="Q32034" s="38"/>
      <c r="Y32034" s="38"/>
    </row>
    <row r="32035" spans="5:25">
      <c r="E32035" s="45"/>
      <c r="H32035" s="45"/>
      <c r="Q32035" s="38"/>
      <c r="Y32035" s="38"/>
    </row>
    <row r="32036" spans="5:25">
      <c r="E32036" s="45"/>
      <c r="H32036" s="45"/>
      <c r="Q32036" s="38"/>
      <c r="Y32036" s="38"/>
    </row>
    <row r="32037" spans="5:25">
      <c r="E32037" s="45"/>
      <c r="H32037" s="45"/>
      <c r="Q32037" s="38"/>
      <c r="Y32037" s="38"/>
    </row>
    <row r="32038" spans="5:25">
      <c r="E32038" s="45"/>
      <c r="H32038" s="45"/>
      <c r="Q32038" s="38"/>
      <c r="Y32038" s="38"/>
    </row>
    <row r="32039" spans="5:25">
      <c r="E32039" s="45"/>
      <c r="H32039" s="45"/>
      <c r="Q32039" s="38"/>
      <c r="Y32039" s="38"/>
    </row>
    <row r="32040" spans="5:25">
      <c r="E32040" s="45"/>
      <c r="H32040" s="45"/>
      <c r="Q32040" s="38"/>
      <c r="Y32040" s="38"/>
    </row>
    <row r="32041" spans="5:25">
      <c r="E32041" s="45"/>
      <c r="H32041" s="45"/>
      <c r="Q32041" s="38"/>
      <c r="Y32041" s="38"/>
    </row>
    <row r="32042" spans="5:25">
      <c r="E32042" s="45"/>
      <c r="H32042" s="45"/>
      <c r="Q32042" s="38"/>
      <c r="Y32042" s="38"/>
    </row>
    <row r="32043" spans="5:25">
      <c r="E32043" s="45"/>
      <c r="H32043" s="45"/>
      <c r="Q32043" s="38"/>
      <c r="Y32043" s="38"/>
    </row>
    <row r="32044" spans="5:25">
      <c r="E32044" s="45"/>
      <c r="H32044" s="45"/>
      <c r="Q32044" s="38"/>
      <c r="Y32044" s="38"/>
    </row>
    <row r="32045" spans="5:25">
      <c r="E32045" s="45"/>
      <c r="H32045" s="45"/>
      <c r="Q32045" s="38"/>
      <c r="Y32045" s="38"/>
    </row>
    <row r="32046" spans="5:25">
      <c r="E32046" s="45"/>
      <c r="H32046" s="45"/>
      <c r="Q32046" s="38"/>
      <c r="Y32046" s="38"/>
    </row>
    <row r="32047" spans="5:25">
      <c r="E32047" s="45"/>
      <c r="H32047" s="45"/>
      <c r="Q32047" s="38"/>
      <c r="Y32047" s="38"/>
    </row>
    <row r="32048" spans="5:25">
      <c r="E32048" s="45"/>
      <c r="H32048" s="45"/>
      <c r="Q32048" s="38"/>
      <c r="Y32048" s="38"/>
    </row>
    <row r="32049" spans="5:25">
      <c r="E32049" s="45"/>
      <c r="H32049" s="45"/>
      <c r="Q32049" s="38"/>
      <c r="Y32049" s="38"/>
    </row>
    <row r="32050" spans="5:25">
      <c r="E32050" s="45"/>
      <c r="H32050" s="45"/>
      <c r="Q32050" s="38"/>
      <c r="Y32050" s="38"/>
    </row>
    <row r="32051" spans="5:25">
      <c r="E32051" s="45"/>
      <c r="H32051" s="45"/>
      <c r="Q32051" s="38"/>
      <c r="Y32051" s="38"/>
    </row>
    <row r="32052" spans="5:25">
      <c r="E32052" s="45"/>
      <c r="H32052" s="45"/>
      <c r="Q32052" s="38"/>
      <c r="Y32052" s="38"/>
    </row>
    <row r="32053" spans="5:25">
      <c r="E32053" s="45"/>
      <c r="H32053" s="45"/>
      <c r="Q32053" s="38"/>
      <c r="Y32053" s="38"/>
    </row>
    <row r="32054" spans="5:25">
      <c r="E32054" s="45"/>
      <c r="H32054" s="45"/>
      <c r="Q32054" s="38"/>
      <c r="Y32054" s="38"/>
    </row>
    <row r="32055" spans="5:25">
      <c r="E32055" s="45"/>
      <c r="H32055" s="45"/>
      <c r="Q32055" s="38"/>
      <c r="Y32055" s="38"/>
    </row>
    <row r="32056" spans="5:25">
      <c r="E32056" s="45"/>
      <c r="H32056" s="45"/>
      <c r="Q32056" s="38"/>
      <c r="Y32056" s="38"/>
    </row>
    <row r="32057" spans="5:25">
      <c r="E32057" s="45"/>
      <c r="H32057" s="45"/>
      <c r="Q32057" s="38"/>
      <c r="Y32057" s="38"/>
    </row>
    <row r="32058" spans="5:25">
      <c r="E32058" s="45"/>
      <c r="H32058" s="45"/>
      <c r="Q32058" s="38"/>
      <c r="Y32058" s="38"/>
    </row>
    <row r="32059" spans="5:25">
      <c r="E32059" s="45"/>
      <c r="H32059" s="45"/>
      <c r="Q32059" s="38"/>
      <c r="Y32059" s="38"/>
    </row>
    <row r="32060" spans="5:25">
      <c r="E32060" s="45"/>
      <c r="H32060" s="45"/>
      <c r="Q32060" s="38"/>
      <c r="Y32060" s="38"/>
    </row>
    <row r="32061" spans="5:25">
      <c r="E32061" s="45"/>
      <c r="H32061" s="45"/>
      <c r="Q32061" s="38"/>
      <c r="Y32061" s="38"/>
    </row>
    <row r="32062" spans="5:25">
      <c r="E32062" s="45"/>
      <c r="H32062" s="45"/>
      <c r="Q32062" s="38"/>
      <c r="Y32062" s="38"/>
    </row>
    <row r="32063" spans="5:25">
      <c r="E32063" s="45"/>
      <c r="H32063" s="45"/>
      <c r="Q32063" s="38"/>
      <c r="Y32063" s="38"/>
    </row>
    <row r="32064" spans="5:25">
      <c r="E32064" s="45"/>
      <c r="H32064" s="45"/>
      <c r="Q32064" s="38"/>
      <c r="Y32064" s="38"/>
    </row>
    <row r="32065" spans="5:25">
      <c r="E32065" s="45"/>
      <c r="H32065" s="45"/>
      <c r="Q32065" s="38"/>
      <c r="Y32065" s="38"/>
    </row>
    <row r="32066" spans="5:25">
      <c r="E32066" s="45"/>
      <c r="H32066" s="45"/>
      <c r="Q32066" s="38"/>
      <c r="Y32066" s="38"/>
    </row>
    <row r="32067" spans="5:25">
      <c r="E32067" s="45"/>
      <c r="H32067" s="45"/>
      <c r="Q32067" s="38"/>
      <c r="Y32067" s="38"/>
    </row>
    <row r="32068" spans="5:25">
      <c r="E32068" s="45"/>
      <c r="H32068" s="45"/>
      <c r="Q32068" s="38"/>
      <c r="Y32068" s="38"/>
    </row>
    <row r="32069" spans="5:25">
      <c r="E32069" s="45"/>
      <c r="H32069" s="45"/>
      <c r="Q32069" s="38"/>
      <c r="Y32069" s="38"/>
    </row>
    <row r="32070" spans="5:25">
      <c r="E32070" s="45"/>
      <c r="H32070" s="45"/>
      <c r="Q32070" s="38"/>
      <c r="Y32070" s="38"/>
    </row>
    <row r="32071" spans="5:25">
      <c r="E32071" s="45"/>
      <c r="H32071" s="45"/>
      <c r="Q32071" s="38"/>
      <c r="Y32071" s="38"/>
    </row>
    <row r="32072" spans="5:25">
      <c r="E32072" s="45"/>
      <c r="H32072" s="45"/>
      <c r="Q32072" s="38"/>
      <c r="Y32072" s="38"/>
    </row>
    <row r="32073" spans="5:25">
      <c r="E32073" s="45"/>
      <c r="H32073" s="45"/>
      <c r="Q32073" s="38"/>
      <c r="Y32073" s="38"/>
    </row>
    <row r="32074" spans="5:25">
      <c r="E32074" s="45"/>
      <c r="H32074" s="45"/>
      <c r="Q32074" s="38"/>
      <c r="Y32074" s="38"/>
    </row>
    <row r="32075" spans="5:25">
      <c r="E32075" s="45"/>
      <c r="H32075" s="45"/>
      <c r="Q32075" s="38"/>
      <c r="Y32075" s="38"/>
    </row>
    <row r="32076" spans="5:25">
      <c r="E32076" s="45"/>
      <c r="H32076" s="45"/>
      <c r="Q32076" s="38"/>
      <c r="Y32076" s="38"/>
    </row>
    <row r="32077" spans="5:25">
      <c r="E32077" s="45"/>
      <c r="H32077" s="45"/>
      <c r="Q32077" s="38"/>
      <c r="Y32077" s="38"/>
    </row>
    <row r="32078" spans="5:25">
      <c r="E32078" s="45"/>
      <c r="H32078" s="45"/>
      <c r="Q32078" s="38"/>
      <c r="Y32078" s="38"/>
    </row>
    <row r="32079" spans="5:25">
      <c r="E32079" s="45"/>
      <c r="H32079" s="45"/>
      <c r="Q32079" s="38"/>
      <c r="Y32079" s="38"/>
    </row>
    <row r="32080" spans="5:25">
      <c r="E32080" s="45"/>
      <c r="H32080" s="45"/>
      <c r="Q32080" s="38"/>
      <c r="Y32080" s="38"/>
    </row>
    <row r="32081" spans="5:25">
      <c r="E32081" s="45"/>
      <c r="H32081" s="45"/>
      <c r="Q32081" s="38"/>
      <c r="Y32081" s="38"/>
    </row>
    <row r="32082" spans="5:25">
      <c r="E32082" s="45"/>
      <c r="H32082" s="45"/>
      <c r="Q32082" s="38"/>
      <c r="Y32082" s="38"/>
    </row>
    <row r="32083" spans="5:25">
      <c r="E32083" s="45"/>
      <c r="H32083" s="45"/>
      <c r="Q32083" s="38"/>
      <c r="Y32083" s="38"/>
    </row>
    <row r="32084" spans="5:25">
      <c r="E32084" s="45"/>
      <c r="H32084" s="45"/>
      <c r="Q32084" s="38"/>
      <c r="Y32084" s="38"/>
    </row>
    <row r="32085" spans="5:25">
      <c r="E32085" s="45"/>
      <c r="H32085" s="45"/>
      <c r="Q32085" s="38"/>
      <c r="Y32085" s="38"/>
    </row>
    <row r="32086" spans="5:25">
      <c r="E32086" s="45"/>
      <c r="H32086" s="45"/>
      <c r="Q32086" s="38"/>
      <c r="Y32086" s="38"/>
    </row>
    <row r="32087" spans="5:25">
      <c r="E32087" s="45"/>
      <c r="H32087" s="45"/>
      <c r="Q32087" s="38"/>
      <c r="Y32087" s="38"/>
    </row>
    <row r="32088" spans="5:25">
      <c r="E32088" s="45"/>
      <c r="H32088" s="45"/>
      <c r="Q32088" s="38"/>
      <c r="Y32088" s="38"/>
    </row>
    <row r="32089" spans="5:25">
      <c r="E32089" s="45"/>
      <c r="H32089" s="45"/>
      <c r="Q32089" s="38"/>
      <c r="Y32089" s="38"/>
    </row>
    <row r="32090" spans="5:25">
      <c r="E32090" s="45"/>
      <c r="H32090" s="45"/>
      <c r="Q32090" s="38"/>
      <c r="Y32090" s="38"/>
    </row>
    <row r="32091" spans="5:25">
      <c r="E32091" s="45"/>
      <c r="H32091" s="45"/>
      <c r="Q32091" s="38"/>
      <c r="Y32091" s="38"/>
    </row>
    <row r="32092" spans="5:25">
      <c r="E32092" s="45"/>
      <c r="H32092" s="45"/>
      <c r="Q32092" s="38"/>
      <c r="Y32092" s="38"/>
    </row>
    <row r="32093" spans="5:25">
      <c r="E32093" s="45"/>
      <c r="H32093" s="45"/>
      <c r="Q32093" s="38"/>
      <c r="Y32093" s="38"/>
    </row>
    <row r="32094" spans="5:25">
      <c r="E32094" s="45"/>
      <c r="H32094" s="45"/>
      <c r="Q32094" s="38"/>
      <c r="Y32094" s="38"/>
    </row>
    <row r="32095" spans="5:25">
      <c r="E32095" s="45"/>
      <c r="H32095" s="45"/>
      <c r="Q32095" s="38"/>
      <c r="Y32095" s="38"/>
    </row>
    <row r="32096" spans="5:25">
      <c r="E32096" s="45"/>
      <c r="H32096" s="45"/>
      <c r="Q32096" s="38"/>
      <c r="Y32096" s="38"/>
    </row>
    <row r="32097" spans="5:25">
      <c r="E32097" s="45"/>
      <c r="H32097" s="45"/>
      <c r="Q32097" s="38"/>
      <c r="Y32097" s="38"/>
    </row>
    <row r="32098" spans="5:25">
      <c r="E32098" s="45"/>
      <c r="H32098" s="45"/>
      <c r="Q32098" s="38"/>
      <c r="Y32098" s="38"/>
    </row>
    <row r="32099" spans="5:25">
      <c r="E32099" s="45"/>
      <c r="H32099" s="45"/>
      <c r="Q32099" s="38"/>
      <c r="Y32099" s="38"/>
    </row>
    <row r="32100" spans="5:25">
      <c r="E32100" s="45"/>
      <c r="H32100" s="45"/>
      <c r="Q32100" s="38"/>
      <c r="Y32100" s="38"/>
    </row>
    <row r="32101" spans="5:25">
      <c r="E32101" s="45"/>
      <c r="H32101" s="45"/>
      <c r="Q32101" s="38"/>
      <c r="Y32101" s="38"/>
    </row>
    <row r="32102" spans="5:25">
      <c r="E32102" s="45"/>
      <c r="H32102" s="45"/>
      <c r="Q32102" s="38"/>
      <c r="Y32102" s="38"/>
    </row>
    <row r="32103" spans="5:25">
      <c r="E32103" s="45"/>
      <c r="H32103" s="45"/>
      <c r="Q32103" s="38"/>
      <c r="Y32103" s="38"/>
    </row>
    <row r="32104" spans="5:25">
      <c r="E32104" s="45"/>
      <c r="H32104" s="45"/>
      <c r="Q32104" s="38"/>
      <c r="Y32104" s="38"/>
    </row>
    <row r="32105" spans="5:25">
      <c r="E32105" s="45"/>
      <c r="H32105" s="45"/>
      <c r="Q32105" s="38"/>
      <c r="Y32105" s="38"/>
    </row>
    <row r="32106" spans="5:25">
      <c r="E32106" s="45"/>
      <c r="H32106" s="45"/>
      <c r="Q32106" s="38"/>
      <c r="Y32106" s="38"/>
    </row>
    <row r="32107" spans="5:25">
      <c r="E32107" s="45"/>
      <c r="H32107" s="45"/>
      <c r="Q32107" s="38"/>
      <c r="Y32107" s="38"/>
    </row>
    <row r="32108" spans="5:25">
      <c r="E32108" s="45"/>
      <c r="H32108" s="45"/>
      <c r="Q32108" s="38"/>
      <c r="Y32108" s="38"/>
    </row>
    <row r="32109" spans="5:25">
      <c r="E32109" s="45"/>
      <c r="H32109" s="45"/>
      <c r="Q32109" s="38"/>
      <c r="Y32109" s="38"/>
    </row>
    <row r="32110" spans="5:25">
      <c r="E32110" s="45"/>
      <c r="H32110" s="45"/>
      <c r="Q32110" s="38"/>
      <c r="Y32110" s="38"/>
    </row>
    <row r="32111" spans="5:25">
      <c r="E32111" s="45"/>
      <c r="H32111" s="45"/>
      <c r="Q32111" s="38"/>
      <c r="Y32111" s="38"/>
    </row>
    <row r="32112" spans="5:25">
      <c r="E32112" s="45"/>
      <c r="H32112" s="45"/>
      <c r="Q32112" s="38"/>
      <c r="Y32112" s="38"/>
    </row>
    <row r="32113" spans="5:25">
      <c r="E32113" s="45"/>
      <c r="H32113" s="45"/>
      <c r="Q32113" s="38"/>
      <c r="Y32113" s="38"/>
    </row>
    <row r="32114" spans="5:25">
      <c r="E32114" s="45"/>
      <c r="H32114" s="45"/>
      <c r="Q32114" s="38"/>
      <c r="Y32114" s="38"/>
    </row>
    <row r="32115" spans="5:25">
      <c r="E32115" s="45"/>
      <c r="H32115" s="45"/>
      <c r="Q32115" s="38"/>
      <c r="Y32115" s="38"/>
    </row>
    <row r="32116" spans="5:25">
      <c r="E32116" s="45"/>
      <c r="H32116" s="45"/>
      <c r="Q32116" s="38"/>
      <c r="Y32116" s="38"/>
    </row>
    <row r="32117" spans="5:25">
      <c r="E32117" s="45"/>
      <c r="H32117" s="45"/>
      <c r="Q32117" s="38"/>
      <c r="Y32117" s="38"/>
    </row>
    <row r="32118" spans="5:25">
      <c r="E32118" s="45"/>
      <c r="H32118" s="45"/>
      <c r="Q32118" s="38"/>
      <c r="Y32118" s="38"/>
    </row>
    <row r="32119" spans="5:25">
      <c r="E32119" s="45"/>
      <c r="H32119" s="45"/>
      <c r="Q32119" s="38"/>
      <c r="Y32119" s="38"/>
    </row>
    <row r="32120" spans="5:25">
      <c r="E32120" s="45"/>
      <c r="H32120" s="45"/>
      <c r="Q32120" s="38"/>
      <c r="Y32120" s="38"/>
    </row>
    <row r="32121" spans="5:25">
      <c r="E32121" s="45"/>
      <c r="H32121" s="45"/>
      <c r="Q32121" s="38"/>
      <c r="Y32121" s="38"/>
    </row>
    <row r="32122" spans="5:25">
      <c r="E32122" s="45"/>
      <c r="H32122" s="45"/>
      <c r="Q32122" s="38"/>
      <c r="Y32122" s="38"/>
    </row>
    <row r="32123" spans="5:25">
      <c r="E32123" s="45"/>
      <c r="H32123" s="45"/>
      <c r="Q32123" s="38"/>
      <c r="Y32123" s="38"/>
    </row>
    <row r="32124" spans="5:25">
      <c r="E32124" s="45"/>
      <c r="H32124" s="45"/>
      <c r="Q32124" s="38"/>
      <c r="Y32124" s="38"/>
    </row>
    <row r="32125" spans="5:25">
      <c r="E32125" s="45"/>
      <c r="H32125" s="45"/>
      <c r="Q32125" s="38"/>
      <c r="Y32125" s="38"/>
    </row>
    <row r="32126" spans="5:25">
      <c r="E32126" s="45"/>
      <c r="H32126" s="45"/>
      <c r="Q32126" s="38"/>
      <c r="Y32126" s="38"/>
    </row>
    <row r="32127" spans="5:25">
      <c r="E32127" s="45"/>
      <c r="H32127" s="45"/>
      <c r="Q32127" s="38"/>
      <c r="Y32127" s="38"/>
    </row>
    <row r="32128" spans="5:25">
      <c r="E32128" s="45"/>
      <c r="H32128" s="45"/>
      <c r="Q32128" s="38"/>
      <c r="Y32128" s="38"/>
    </row>
    <row r="32129" spans="5:25">
      <c r="E32129" s="45"/>
      <c r="H32129" s="45"/>
      <c r="Q32129" s="38"/>
      <c r="Y32129" s="38"/>
    </row>
    <row r="32130" spans="5:25">
      <c r="E32130" s="45"/>
      <c r="H32130" s="45"/>
      <c r="Q32130" s="38"/>
      <c r="Y32130" s="38"/>
    </row>
    <row r="32131" spans="5:25">
      <c r="E32131" s="45"/>
      <c r="H32131" s="45"/>
      <c r="Q32131" s="38"/>
      <c r="Y32131" s="38"/>
    </row>
    <row r="32132" spans="5:25">
      <c r="E32132" s="45"/>
      <c r="H32132" s="45"/>
      <c r="Q32132" s="38"/>
      <c r="Y32132" s="38"/>
    </row>
    <row r="32133" spans="5:25">
      <c r="E32133" s="45"/>
      <c r="H32133" s="45"/>
      <c r="Q32133" s="38"/>
      <c r="Y32133" s="38"/>
    </row>
    <row r="32134" spans="5:25">
      <c r="E32134" s="45"/>
      <c r="H32134" s="45"/>
      <c r="Q32134" s="38"/>
      <c r="Y32134" s="38"/>
    </row>
    <row r="32135" spans="5:25">
      <c r="E32135" s="45"/>
      <c r="H32135" s="45"/>
      <c r="Q32135" s="38"/>
      <c r="Y32135" s="38"/>
    </row>
    <row r="32136" spans="5:25">
      <c r="E32136" s="45"/>
      <c r="H32136" s="45"/>
      <c r="Q32136" s="38"/>
      <c r="Y32136" s="38"/>
    </row>
    <row r="32137" spans="5:25">
      <c r="E32137" s="45"/>
      <c r="H32137" s="45"/>
      <c r="Q32137" s="38"/>
      <c r="Y32137" s="38"/>
    </row>
    <row r="32138" spans="5:25">
      <c r="E32138" s="45"/>
      <c r="H32138" s="45"/>
      <c r="Q32138" s="38"/>
      <c r="Y32138" s="38"/>
    </row>
    <row r="32139" spans="5:25">
      <c r="E32139" s="45"/>
      <c r="H32139" s="45"/>
      <c r="Q32139" s="38"/>
      <c r="Y32139" s="38"/>
    </row>
    <row r="32140" spans="5:25">
      <c r="E32140" s="45"/>
      <c r="H32140" s="45"/>
      <c r="Q32140" s="38"/>
      <c r="Y32140" s="38"/>
    </row>
    <row r="32141" spans="5:25">
      <c r="E32141" s="45"/>
      <c r="H32141" s="45"/>
      <c r="Q32141" s="38"/>
      <c r="Y32141" s="38"/>
    </row>
    <row r="32142" spans="5:25">
      <c r="E32142" s="45"/>
      <c r="H32142" s="45"/>
      <c r="Q32142" s="38"/>
      <c r="Y32142" s="38"/>
    </row>
    <row r="32143" spans="5:25">
      <c r="E32143" s="45"/>
      <c r="H32143" s="45"/>
      <c r="Q32143" s="38"/>
      <c r="Y32143" s="38"/>
    </row>
    <row r="32144" spans="5:25">
      <c r="E32144" s="45"/>
      <c r="H32144" s="45"/>
      <c r="Q32144" s="38"/>
      <c r="Y32144" s="38"/>
    </row>
    <row r="32145" spans="5:25">
      <c r="E32145" s="45"/>
      <c r="H32145" s="45"/>
      <c r="Q32145" s="38"/>
      <c r="Y32145" s="38"/>
    </row>
    <row r="32146" spans="5:25">
      <c r="E32146" s="45"/>
      <c r="H32146" s="45"/>
      <c r="Q32146" s="38"/>
      <c r="Y32146" s="38"/>
    </row>
    <row r="32147" spans="5:25">
      <c r="E32147" s="45"/>
      <c r="H32147" s="45"/>
      <c r="Q32147" s="38"/>
      <c r="Y32147" s="38"/>
    </row>
    <row r="32148" spans="5:25">
      <c r="E32148" s="45"/>
      <c r="H32148" s="45"/>
      <c r="Q32148" s="38"/>
      <c r="Y32148" s="38"/>
    </row>
    <row r="32149" spans="5:25">
      <c r="E32149" s="45"/>
      <c r="H32149" s="45"/>
      <c r="Q32149" s="38"/>
      <c r="Y32149" s="38"/>
    </row>
    <row r="32150" spans="5:25">
      <c r="E32150" s="45"/>
      <c r="H32150" s="45"/>
      <c r="Q32150" s="38"/>
      <c r="Y32150" s="38"/>
    </row>
    <row r="32151" spans="5:25">
      <c r="E32151" s="45"/>
      <c r="H32151" s="45"/>
      <c r="Q32151" s="38"/>
      <c r="Y32151" s="38"/>
    </row>
    <row r="32152" spans="5:25">
      <c r="E32152" s="45"/>
      <c r="H32152" s="45"/>
      <c r="Q32152" s="38"/>
      <c r="Y32152" s="38"/>
    </row>
    <row r="32153" spans="5:25">
      <c r="E32153" s="45"/>
      <c r="H32153" s="45"/>
      <c r="Q32153" s="38"/>
      <c r="Y32153" s="38"/>
    </row>
    <row r="32154" spans="5:25">
      <c r="E32154" s="45"/>
      <c r="H32154" s="45"/>
      <c r="Q32154" s="38"/>
      <c r="Y32154" s="38"/>
    </row>
    <row r="32155" spans="5:25">
      <c r="E32155" s="45"/>
      <c r="H32155" s="45"/>
      <c r="Q32155" s="38"/>
      <c r="Y32155" s="38"/>
    </row>
    <row r="32156" spans="5:25">
      <c r="E32156" s="45"/>
      <c r="H32156" s="45"/>
      <c r="Q32156" s="38"/>
      <c r="Y32156" s="38"/>
    </row>
    <row r="32157" spans="5:25">
      <c r="E32157" s="45"/>
      <c r="H32157" s="45"/>
      <c r="Q32157" s="38"/>
      <c r="Y32157" s="38"/>
    </row>
    <row r="32158" spans="5:25">
      <c r="E32158" s="45"/>
      <c r="H32158" s="45"/>
      <c r="Q32158" s="38"/>
      <c r="Y32158" s="38"/>
    </row>
    <row r="32159" spans="5:25">
      <c r="E32159" s="45"/>
      <c r="H32159" s="45"/>
      <c r="Q32159" s="38"/>
      <c r="Y32159" s="38"/>
    </row>
    <row r="32160" spans="5:25">
      <c r="E32160" s="45"/>
      <c r="H32160" s="45"/>
      <c r="Q32160" s="38"/>
      <c r="Y32160" s="38"/>
    </row>
    <row r="32161" spans="5:25">
      <c r="E32161" s="45"/>
      <c r="H32161" s="45"/>
      <c r="Q32161" s="38"/>
      <c r="Y32161" s="38"/>
    </row>
    <row r="32162" spans="5:25">
      <c r="E32162" s="45"/>
      <c r="H32162" s="45"/>
      <c r="Q32162" s="38"/>
      <c r="Y32162" s="38"/>
    </row>
    <row r="32163" spans="5:25">
      <c r="E32163" s="45"/>
      <c r="H32163" s="45"/>
      <c r="Q32163" s="38"/>
      <c r="Y32163" s="38"/>
    </row>
    <row r="32164" spans="5:25">
      <c r="E32164" s="45"/>
      <c r="H32164" s="45"/>
      <c r="Q32164" s="38"/>
      <c r="Y32164" s="38"/>
    </row>
    <row r="32165" spans="5:25">
      <c r="E32165" s="45"/>
      <c r="H32165" s="45"/>
      <c r="Q32165" s="38"/>
      <c r="Y32165" s="38"/>
    </row>
    <row r="32166" spans="5:25">
      <c r="E32166" s="45"/>
      <c r="H32166" s="45"/>
      <c r="Q32166" s="38"/>
      <c r="Y32166" s="38"/>
    </row>
    <row r="32167" spans="5:25">
      <c r="E32167" s="45"/>
      <c r="H32167" s="45"/>
      <c r="Q32167" s="38"/>
      <c r="Y32167" s="38"/>
    </row>
    <row r="32168" spans="5:25">
      <c r="E32168" s="45"/>
      <c r="H32168" s="45"/>
      <c r="Q32168" s="38"/>
      <c r="Y32168" s="38"/>
    </row>
    <row r="32169" spans="5:25">
      <c r="E32169" s="45"/>
      <c r="H32169" s="45"/>
      <c r="Q32169" s="38"/>
      <c r="Y32169" s="38"/>
    </row>
    <row r="32170" spans="5:25">
      <c r="E32170" s="45"/>
      <c r="H32170" s="45"/>
      <c r="Q32170" s="38"/>
      <c r="Y32170" s="38"/>
    </row>
    <row r="32171" spans="5:25">
      <c r="E32171" s="45"/>
      <c r="H32171" s="45"/>
      <c r="Q32171" s="38"/>
      <c r="Y32171" s="38"/>
    </row>
    <row r="32172" spans="5:25">
      <c r="E32172" s="45"/>
      <c r="H32172" s="45"/>
      <c r="Q32172" s="38"/>
      <c r="Y32172" s="38"/>
    </row>
    <row r="32173" spans="5:25">
      <c r="E32173" s="45"/>
      <c r="H32173" s="45"/>
      <c r="Q32173" s="38"/>
      <c r="Y32173" s="38"/>
    </row>
    <row r="32174" spans="5:25">
      <c r="E32174" s="45"/>
      <c r="H32174" s="45"/>
      <c r="Q32174" s="38"/>
      <c r="Y32174" s="38"/>
    </row>
    <row r="32175" spans="5:25">
      <c r="E32175" s="45"/>
      <c r="H32175" s="45"/>
      <c r="Q32175" s="38"/>
      <c r="Y32175" s="38"/>
    </row>
    <row r="32176" spans="5:25">
      <c r="E32176" s="45"/>
      <c r="H32176" s="45"/>
      <c r="Q32176" s="38"/>
      <c r="Y32176" s="38"/>
    </row>
    <row r="32177" spans="5:25">
      <c r="E32177" s="45"/>
      <c r="H32177" s="45"/>
      <c r="Q32177" s="38"/>
      <c r="Y32177" s="38"/>
    </row>
    <row r="32178" spans="5:25">
      <c r="E32178" s="45"/>
      <c r="H32178" s="45"/>
      <c r="Q32178" s="38"/>
      <c r="Y32178" s="38"/>
    </row>
    <row r="32179" spans="5:25">
      <c r="E32179" s="45"/>
      <c r="H32179" s="45"/>
      <c r="Q32179" s="38"/>
      <c r="Y32179" s="38"/>
    </row>
    <row r="32180" spans="5:25">
      <c r="E32180" s="45"/>
      <c r="H32180" s="45"/>
      <c r="Q32180" s="38"/>
      <c r="Y32180" s="38"/>
    </row>
    <row r="32181" spans="5:25">
      <c r="E32181" s="45"/>
      <c r="H32181" s="45"/>
      <c r="Q32181" s="38"/>
      <c r="Y32181" s="38"/>
    </row>
    <row r="32182" spans="5:25">
      <c r="E32182" s="45"/>
      <c r="H32182" s="45"/>
      <c r="Q32182" s="38"/>
      <c r="Y32182" s="38"/>
    </row>
    <row r="32183" spans="5:25">
      <c r="E32183" s="45"/>
      <c r="H32183" s="45"/>
      <c r="Q32183" s="38"/>
      <c r="Y32183" s="38"/>
    </row>
    <row r="32184" spans="5:25">
      <c r="E32184" s="45"/>
      <c r="H32184" s="45"/>
      <c r="Q32184" s="38"/>
      <c r="Y32184" s="38"/>
    </row>
    <row r="32185" spans="5:25">
      <c r="E32185" s="45"/>
      <c r="H32185" s="45"/>
      <c r="Q32185" s="38"/>
      <c r="Y32185" s="38"/>
    </row>
    <row r="32186" spans="5:25">
      <c r="E32186" s="45"/>
      <c r="H32186" s="45"/>
      <c r="Q32186" s="38"/>
      <c r="Y32186" s="38"/>
    </row>
    <row r="32187" spans="5:25">
      <c r="E32187" s="45"/>
      <c r="H32187" s="45"/>
      <c r="Q32187" s="38"/>
      <c r="Y32187" s="38"/>
    </row>
    <row r="32188" spans="5:25">
      <c r="E32188" s="45"/>
      <c r="H32188" s="45"/>
      <c r="Q32188" s="38"/>
      <c r="Y32188" s="38"/>
    </row>
    <row r="32189" spans="5:25">
      <c r="E32189" s="45"/>
      <c r="H32189" s="45"/>
      <c r="Q32189" s="38"/>
      <c r="Y32189" s="38"/>
    </row>
    <row r="32190" spans="5:25">
      <c r="E32190" s="45"/>
      <c r="H32190" s="45"/>
      <c r="Q32190" s="38"/>
      <c r="Y32190" s="38"/>
    </row>
    <row r="32191" spans="5:25">
      <c r="E32191" s="45"/>
      <c r="H32191" s="45"/>
      <c r="Q32191" s="38"/>
      <c r="Y32191" s="38"/>
    </row>
    <row r="32192" spans="5:25">
      <c r="E32192" s="45"/>
      <c r="H32192" s="45"/>
      <c r="Q32192" s="38"/>
      <c r="Y32192" s="38"/>
    </row>
    <row r="32193" spans="5:25">
      <c r="E32193" s="45"/>
      <c r="H32193" s="45"/>
      <c r="Q32193" s="38"/>
      <c r="Y32193" s="38"/>
    </row>
    <row r="32194" spans="5:25">
      <c r="E32194" s="45"/>
      <c r="H32194" s="45"/>
      <c r="Q32194" s="38"/>
      <c r="Y32194" s="38"/>
    </row>
    <row r="32195" spans="5:25">
      <c r="E32195" s="45"/>
      <c r="H32195" s="45"/>
      <c r="Q32195" s="38"/>
      <c r="Y32195" s="38"/>
    </row>
    <row r="32196" spans="5:25">
      <c r="E32196" s="45"/>
      <c r="H32196" s="45"/>
      <c r="Q32196" s="38"/>
      <c r="Y32196" s="38"/>
    </row>
    <row r="32197" spans="5:25">
      <c r="E32197" s="45"/>
      <c r="H32197" s="45"/>
      <c r="Q32197" s="38"/>
      <c r="Y32197" s="38"/>
    </row>
    <row r="32198" spans="5:25">
      <c r="E32198" s="45"/>
      <c r="H32198" s="45"/>
      <c r="Q32198" s="38"/>
      <c r="Y32198" s="38"/>
    </row>
    <row r="32199" spans="5:25">
      <c r="E32199" s="45"/>
      <c r="H32199" s="45"/>
      <c r="Q32199" s="38"/>
      <c r="Y32199" s="38"/>
    </row>
    <row r="32200" spans="5:25">
      <c r="E32200" s="45"/>
      <c r="H32200" s="45"/>
      <c r="Q32200" s="38"/>
      <c r="Y32200" s="38"/>
    </row>
    <row r="32201" spans="5:25">
      <c r="E32201" s="45"/>
      <c r="H32201" s="45"/>
      <c r="Q32201" s="38"/>
      <c r="Y32201" s="38"/>
    </row>
    <row r="32202" spans="5:25">
      <c r="E32202" s="45"/>
      <c r="H32202" s="45"/>
      <c r="Q32202" s="38"/>
      <c r="Y32202" s="38"/>
    </row>
    <row r="32203" spans="5:25">
      <c r="E32203" s="45"/>
      <c r="H32203" s="45"/>
      <c r="Q32203" s="38"/>
      <c r="Y32203" s="38"/>
    </row>
    <row r="32204" spans="5:25">
      <c r="E32204" s="45"/>
      <c r="H32204" s="45"/>
      <c r="Q32204" s="38"/>
      <c r="Y32204" s="38"/>
    </row>
    <row r="32205" spans="5:25">
      <c r="E32205" s="45"/>
      <c r="H32205" s="45"/>
      <c r="Q32205" s="38"/>
      <c r="Y32205" s="38"/>
    </row>
    <row r="32206" spans="5:25">
      <c r="E32206" s="45"/>
      <c r="H32206" s="45"/>
      <c r="Q32206" s="38"/>
      <c r="Y32206" s="38"/>
    </row>
    <row r="32207" spans="5:25">
      <c r="E32207" s="45"/>
      <c r="H32207" s="45"/>
      <c r="Q32207" s="38"/>
      <c r="Y32207" s="38"/>
    </row>
    <row r="32208" spans="5:25">
      <c r="E32208" s="45"/>
      <c r="H32208" s="45"/>
      <c r="Q32208" s="38"/>
      <c r="Y32208" s="38"/>
    </row>
    <row r="32209" spans="5:25">
      <c r="E32209" s="45"/>
      <c r="H32209" s="45"/>
      <c r="Q32209" s="38"/>
      <c r="Y32209" s="38"/>
    </row>
    <row r="32210" spans="5:25">
      <c r="E32210" s="45"/>
      <c r="H32210" s="45"/>
      <c r="Q32210" s="38"/>
      <c r="Y32210" s="38"/>
    </row>
    <row r="32211" spans="5:25">
      <c r="E32211" s="45"/>
      <c r="H32211" s="45"/>
      <c r="Q32211" s="38"/>
      <c r="Y32211" s="38"/>
    </row>
    <row r="32212" spans="5:25">
      <c r="E32212" s="45"/>
      <c r="H32212" s="45"/>
      <c r="Q32212" s="38"/>
      <c r="Y32212" s="38"/>
    </row>
    <row r="32213" spans="5:25">
      <c r="E32213" s="45"/>
      <c r="H32213" s="45"/>
      <c r="Q32213" s="38"/>
      <c r="Y32213" s="38"/>
    </row>
    <row r="32214" spans="5:25">
      <c r="E32214" s="45"/>
      <c r="H32214" s="45"/>
      <c r="Q32214" s="38"/>
      <c r="Y32214" s="38"/>
    </row>
    <row r="32215" spans="5:25">
      <c r="E32215" s="45"/>
      <c r="H32215" s="45"/>
      <c r="Q32215" s="38"/>
      <c r="Y32215" s="38"/>
    </row>
    <row r="32216" spans="5:25">
      <c r="E32216" s="45"/>
      <c r="H32216" s="45"/>
      <c r="Q32216" s="38"/>
      <c r="Y32216" s="38"/>
    </row>
    <row r="32217" spans="5:25">
      <c r="E32217" s="45"/>
      <c r="H32217" s="45"/>
      <c r="Q32217" s="38"/>
      <c r="Y32217" s="38"/>
    </row>
    <row r="32218" spans="5:25">
      <c r="E32218" s="45"/>
      <c r="H32218" s="45"/>
      <c r="Q32218" s="38"/>
      <c r="Y32218" s="38"/>
    </row>
    <row r="32219" spans="5:25">
      <c r="E32219" s="45"/>
      <c r="H32219" s="45"/>
      <c r="Q32219" s="38"/>
      <c r="Y32219" s="38"/>
    </row>
    <row r="32220" spans="5:25">
      <c r="E32220" s="45"/>
      <c r="H32220" s="45"/>
      <c r="Q32220" s="38"/>
      <c r="Y32220" s="38"/>
    </row>
    <row r="32221" spans="5:25">
      <c r="E32221" s="45"/>
      <c r="H32221" s="45"/>
      <c r="Q32221" s="38"/>
      <c r="Y32221" s="38"/>
    </row>
    <row r="32222" spans="5:25">
      <c r="E32222" s="45"/>
      <c r="H32222" s="45"/>
      <c r="Q32222" s="38"/>
      <c r="Y32222" s="38"/>
    </row>
    <row r="32223" spans="5:25">
      <c r="E32223" s="45"/>
      <c r="H32223" s="45"/>
      <c r="Q32223" s="38"/>
      <c r="Y32223" s="38"/>
    </row>
    <row r="32224" spans="5:25">
      <c r="E32224" s="45"/>
      <c r="H32224" s="45"/>
      <c r="Q32224" s="38"/>
      <c r="Y32224" s="38"/>
    </row>
    <row r="32225" spans="5:25">
      <c r="E32225" s="45"/>
      <c r="H32225" s="45"/>
      <c r="Q32225" s="38"/>
      <c r="Y32225" s="38"/>
    </row>
    <row r="32226" spans="5:25">
      <c r="E32226" s="45"/>
      <c r="H32226" s="45"/>
      <c r="Q32226" s="38"/>
      <c r="Y32226" s="38"/>
    </row>
    <row r="32227" spans="5:25">
      <c r="E32227" s="45"/>
      <c r="H32227" s="45"/>
      <c r="Q32227" s="38"/>
      <c r="Y32227" s="38"/>
    </row>
    <row r="32228" spans="5:25">
      <c r="E32228" s="45"/>
      <c r="H32228" s="45"/>
      <c r="Q32228" s="38"/>
      <c r="Y32228" s="38"/>
    </row>
    <row r="32229" spans="5:25">
      <c r="E32229" s="45"/>
      <c r="H32229" s="45"/>
      <c r="Q32229" s="38"/>
      <c r="Y32229" s="38"/>
    </row>
    <row r="32230" spans="5:25">
      <c r="E32230" s="45"/>
      <c r="H32230" s="45"/>
      <c r="Q32230" s="38"/>
      <c r="Y32230" s="38"/>
    </row>
    <row r="32231" spans="5:25">
      <c r="E32231" s="45"/>
      <c r="H32231" s="45"/>
      <c r="Q32231" s="38"/>
      <c r="Y32231" s="38"/>
    </row>
    <row r="32232" spans="5:25">
      <c r="E32232" s="45"/>
      <c r="H32232" s="45"/>
      <c r="Q32232" s="38"/>
      <c r="Y32232" s="38"/>
    </row>
    <row r="32233" spans="5:25">
      <c r="E32233" s="45"/>
      <c r="H32233" s="45"/>
      <c r="Q32233" s="38"/>
      <c r="Y32233" s="38"/>
    </row>
    <row r="32234" spans="5:25">
      <c r="E32234" s="45"/>
      <c r="H32234" s="45"/>
      <c r="Q32234" s="38"/>
      <c r="Y32234" s="38"/>
    </row>
    <row r="32235" spans="5:25">
      <c r="E32235" s="45"/>
      <c r="H32235" s="45"/>
      <c r="Q32235" s="38"/>
      <c r="Y32235" s="38"/>
    </row>
    <row r="32236" spans="5:25">
      <c r="E32236" s="45"/>
      <c r="H32236" s="45"/>
      <c r="Q32236" s="38"/>
      <c r="Y32236" s="38"/>
    </row>
    <row r="32237" spans="5:25">
      <c r="E32237" s="45"/>
      <c r="H32237" s="45"/>
      <c r="Q32237" s="38"/>
      <c r="Y32237" s="38"/>
    </row>
    <row r="32238" spans="5:25">
      <c r="E32238" s="45"/>
      <c r="H32238" s="45"/>
      <c r="Q32238" s="38"/>
      <c r="Y32238" s="38"/>
    </row>
    <row r="32239" spans="5:25">
      <c r="E32239" s="45"/>
      <c r="H32239" s="45"/>
      <c r="Q32239" s="38"/>
      <c r="Y32239" s="38"/>
    </row>
    <row r="32240" spans="5:25">
      <c r="E32240" s="45"/>
      <c r="H32240" s="45"/>
      <c r="Q32240" s="38"/>
      <c r="Y32240" s="38"/>
    </row>
    <row r="32241" spans="5:25">
      <c r="E32241" s="45"/>
      <c r="H32241" s="45"/>
      <c r="Q32241" s="38"/>
      <c r="Y32241" s="38"/>
    </row>
    <row r="32242" spans="5:25">
      <c r="E32242" s="45"/>
      <c r="H32242" s="45"/>
      <c r="Q32242" s="38"/>
      <c r="Y32242" s="38"/>
    </row>
    <row r="32243" spans="5:25">
      <c r="E32243" s="45"/>
      <c r="H32243" s="45"/>
      <c r="Q32243" s="38"/>
      <c r="Y32243" s="38"/>
    </row>
    <row r="32244" spans="5:25">
      <c r="E32244" s="45"/>
      <c r="H32244" s="45"/>
      <c r="Q32244" s="38"/>
      <c r="Y32244" s="38"/>
    </row>
    <row r="32245" spans="5:25">
      <c r="E32245" s="45"/>
      <c r="H32245" s="45"/>
      <c r="Q32245" s="38"/>
      <c r="Y32245" s="38"/>
    </row>
    <row r="32246" spans="5:25">
      <c r="E32246" s="45"/>
      <c r="H32246" s="45"/>
      <c r="Q32246" s="38"/>
      <c r="Y32246" s="38"/>
    </row>
    <row r="32247" spans="5:25">
      <c r="E32247" s="45"/>
      <c r="H32247" s="45"/>
      <c r="Q32247" s="38"/>
      <c r="Y32247" s="38"/>
    </row>
    <row r="32248" spans="5:25">
      <c r="E32248" s="45"/>
      <c r="H32248" s="45"/>
      <c r="Q32248" s="38"/>
      <c r="Y32248" s="38"/>
    </row>
    <row r="32249" spans="5:25">
      <c r="E32249" s="45"/>
      <c r="H32249" s="45"/>
      <c r="Q32249" s="38"/>
      <c r="Y32249" s="38"/>
    </row>
    <row r="32250" spans="5:25">
      <c r="E32250" s="45"/>
      <c r="H32250" s="45"/>
      <c r="Q32250" s="38"/>
      <c r="Y32250" s="38"/>
    </row>
    <row r="32251" spans="5:25">
      <c r="E32251" s="45"/>
      <c r="H32251" s="45"/>
      <c r="Q32251" s="38"/>
      <c r="Y32251" s="38"/>
    </row>
    <row r="32252" spans="5:25">
      <c r="E32252" s="45"/>
      <c r="H32252" s="45"/>
      <c r="Q32252" s="38"/>
      <c r="Y32252" s="38"/>
    </row>
    <row r="32253" spans="5:25">
      <c r="E32253" s="45"/>
      <c r="H32253" s="45"/>
      <c r="Q32253" s="38"/>
      <c r="Y32253" s="38"/>
    </row>
    <row r="32254" spans="5:25">
      <c r="E32254" s="45"/>
      <c r="H32254" s="45"/>
      <c r="Q32254" s="38"/>
      <c r="Y32254" s="38"/>
    </row>
    <row r="32255" spans="5:25">
      <c r="E32255" s="45"/>
      <c r="H32255" s="45"/>
      <c r="Q32255" s="38"/>
      <c r="Y32255" s="38"/>
    </row>
    <row r="32256" spans="5:25">
      <c r="E32256" s="45"/>
      <c r="H32256" s="45"/>
      <c r="Q32256" s="38"/>
      <c r="Y32256" s="38"/>
    </row>
    <row r="32257" spans="5:25">
      <c r="E32257" s="45"/>
      <c r="H32257" s="45"/>
      <c r="Q32257" s="38"/>
      <c r="Y32257" s="38"/>
    </row>
    <row r="32258" spans="5:25">
      <c r="E32258" s="45"/>
      <c r="H32258" s="45"/>
      <c r="Q32258" s="38"/>
      <c r="Y32258" s="38"/>
    </row>
    <row r="32259" spans="5:25">
      <c r="E32259" s="45"/>
      <c r="H32259" s="45"/>
      <c r="Q32259" s="38"/>
      <c r="Y32259" s="38"/>
    </row>
    <row r="32260" spans="5:25">
      <c r="E32260" s="45"/>
      <c r="H32260" s="45"/>
      <c r="Q32260" s="38"/>
      <c r="Y32260" s="38"/>
    </row>
    <row r="32261" spans="5:25">
      <c r="E32261" s="45"/>
      <c r="H32261" s="45"/>
      <c r="Q32261" s="38"/>
      <c r="Y32261" s="38"/>
    </row>
    <row r="32262" spans="5:25">
      <c r="E32262" s="45"/>
      <c r="H32262" s="45"/>
      <c r="Q32262" s="38"/>
      <c r="Y32262" s="38"/>
    </row>
    <row r="32263" spans="5:25">
      <c r="E32263" s="45"/>
      <c r="H32263" s="45"/>
      <c r="Q32263" s="38"/>
      <c r="Y32263" s="38"/>
    </row>
    <row r="32264" spans="5:25">
      <c r="E32264" s="45"/>
      <c r="H32264" s="45"/>
      <c r="Q32264" s="38"/>
      <c r="Y32264" s="38"/>
    </row>
    <row r="32265" spans="5:25">
      <c r="E32265" s="45"/>
      <c r="H32265" s="45"/>
      <c r="Q32265" s="38"/>
      <c r="Y32265" s="38"/>
    </row>
    <row r="32266" spans="5:25">
      <c r="E32266" s="45"/>
      <c r="H32266" s="45"/>
      <c r="Q32266" s="38"/>
      <c r="Y32266" s="38"/>
    </row>
    <row r="32267" spans="5:25">
      <c r="E32267" s="45"/>
      <c r="H32267" s="45"/>
      <c r="Q32267" s="38"/>
      <c r="Y32267" s="38"/>
    </row>
    <row r="32268" spans="5:25">
      <c r="E32268" s="45"/>
      <c r="H32268" s="45"/>
      <c r="Q32268" s="38"/>
      <c r="Y32268" s="38"/>
    </row>
    <row r="32269" spans="5:25">
      <c r="E32269" s="45"/>
      <c r="H32269" s="45"/>
      <c r="Q32269" s="38"/>
      <c r="Y32269" s="38"/>
    </row>
    <row r="32270" spans="5:25">
      <c r="E32270" s="45"/>
      <c r="H32270" s="45"/>
      <c r="Q32270" s="38"/>
      <c r="Y32270" s="38"/>
    </row>
    <row r="32271" spans="5:25">
      <c r="E32271" s="45"/>
      <c r="H32271" s="45"/>
      <c r="Q32271" s="38"/>
      <c r="Y32271" s="38"/>
    </row>
    <row r="32272" spans="5:25">
      <c r="E32272" s="45"/>
      <c r="H32272" s="45"/>
      <c r="Q32272" s="38"/>
      <c r="Y32272" s="38"/>
    </row>
    <row r="32273" spans="5:25">
      <c r="E32273" s="45"/>
      <c r="H32273" s="45"/>
      <c r="Q32273" s="38"/>
      <c r="Y32273" s="38"/>
    </row>
    <row r="32274" spans="5:25">
      <c r="E32274" s="45"/>
      <c r="H32274" s="45"/>
      <c r="Q32274" s="38"/>
      <c r="Y32274" s="38"/>
    </row>
    <row r="32275" spans="5:25">
      <c r="E32275" s="45"/>
      <c r="H32275" s="45"/>
      <c r="Q32275" s="38"/>
      <c r="Y32275" s="38"/>
    </row>
    <row r="32276" spans="5:25">
      <c r="E32276" s="45"/>
      <c r="H32276" s="45"/>
      <c r="Q32276" s="38"/>
      <c r="Y32276" s="38"/>
    </row>
    <row r="32277" spans="5:25">
      <c r="E32277" s="45"/>
      <c r="H32277" s="45"/>
      <c r="Q32277" s="38"/>
      <c r="Y32277" s="38"/>
    </row>
    <row r="32278" spans="5:25">
      <c r="E32278" s="45"/>
      <c r="H32278" s="45"/>
      <c r="Q32278" s="38"/>
      <c r="Y32278" s="38"/>
    </row>
    <row r="32279" spans="5:25">
      <c r="E32279" s="45"/>
      <c r="H32279" s="45"/>
      <c r="Q32279" s="38"/>
      <c r="Y32279" s="38"/>
    </row>
    <row r="32280" spans="5:25">
      <c r="E32280" s="45"/>
      <c r="H32280" s="45"/>
      <c r="Q32280" s="38"/>
      <c r="Y32280" s="38"/>
    </row>
    <row r="32281" spans="5:25">
      <c r="E32281" s="45"/>
      <c r="H32281" s="45"/>
      <c r="Q32281" s="38"/>
      <c r="Y32281" s="38"/>
    </row>
    <row r="32282" spans="5:25">
      <c r="E32282" s="45"/>
      <c r="H32282" s="45"/>
      <c r="Q32282" s="38"/>
      <c r="Y32282" s="38"/>
    </row>
    <row r="32283" spans="5:25">
      <c r="E32283" s="45"/>
      <c r="H32283" s="45"/>
      <c r="Q32283" s="38"/>
      <c r="Y32283" s="38"/>
    </row>
    <row r="32284" spans="5:25">
      <c r="E32284" s="45"/>
      <c r="H32284" s="45"/>
      <c r="Q32284" s="38"/>
      <c r="Y32284" s="38"/>
    </row>
    <row r="32285" spans="5:25">
      <c r="E32285" s="45"/>
      <c r="H32285" s="45"/>
      <c r="Q32285" s="38"/>
      <c r="Y32285" s="38"/>
    </row>
    <row r="32286" spans="5:25">
      <c r="E32286" s="45"/>
      <c r="H32286" s="45"/>
      <c r="Q32286" s="38"/>
      <c r="Y32286" s="38"/>
    </row>
    <row r="32287" spans="5:25">
      <c r="E32287" s="45"/>
      <c r="H32287" s="45"/>
      <c r="Q32287" s="38"/>
      <c r="Y32287" s="38"/>
    </row>
    <row r="32288" spans="5:25">
      <c r="E32288" s="45"/>
      <c r="H32288" s="45"/>
      <c r="Q32288" s="38"/>
      <c r="Y32288" s="38"/>
    </row>
    <row r="32289" spans="5:25">
      <c r="E32289" s="45"/>
      <c r="H32289" s="45"/>
      <c r="Q32289" s="38"/>
      <c r="Y32289" s="38"/>
    </row>
    <row r="32290" spans="5:25">
      <c r="E32290" s="45"/>
      <c r="H32290" s="45"/>
      <c r="Q32290" s="38"/>
      <c r="Y32290" s="38"/>
    </row>
    <row r="32291" spans="5:25">
      <c r="E32291" s="45"/>
      <c r="H32291" s="45"/>
      <c r="Q32291" s="38"/>
      <c r="Y32291" s="38"/>
    </row>
    <row r="32292" spans="5:25">
      <c r="E32292" s="45"/>
      <c r="H32292" s="45"/>
      <c r="Q32292" s="38"/>
      <c r="Y32292" s="38"/>
    </row>
    <row r="32293" spans="5:25">
      <c r="E32293" s="45"/>
      <c r="H32293" s="45"/>
      <c r="Q32293" s="38"/>
      <c r="Y32293" s="38"/>
    </row>
    <row r="32294" spans="5:25">
      <c r="E32294" s="45"/>
      <c r="H32294" s="45"/>
      <c r="Q32294" s="38"/>
      <c r="Y32294" s="38"/>
    </row>
    <row r="32295" spans="5:25">
      <c r="E32295" s="45"/>
      <c r="H32295" s="45"/>
      <c r="Q32295" s="38"/>
      <c r="Y32295" s="38"/>
    </row>
    <row r="32296" spans="5:25">
      <c r="E32296" s="45"/>
      <c r="H32296" s="45"/>
      <c r="Q32296" s="38"/>
      <c r="Y32296" s="38"/>
    </row>
    <row r="32297" spans="5:25">
      <c r="E32297" s="45"/>
      <c r="H32297" s="45"/>
      <c r="Q32297" s="38"/>
      <c r="Y32297" s="38"/>
    </row>
    <row r="32298" spans="5:25">
      <c r="E32298" s="45"/>
      <c r="H32298" s="45"/>
      <c r="Q32298" s="38"/>
      <c r="Y32298" s="38"/>
    </row>
    <row r="32299" spans="5:25">
      <c r="E32299" s="45"/>
      <c r="H32299" s="45"/>
      <c r="Q32299" s="38"/>
      <c r="Y32299" s="38"/>
    </row>
    <row r="32300" spans="5:25">
      <c r="E32300" s="45"/>
      <c r="H32300" s="45"/>
      <c r="Q32300" s="38"/>
      <c r="Y32300" s="38"/>
    </row>
    <row r="32301" spans="5:25">
      <c r="E32301" s="45"/>
      <c r="H32301" s="45"/>
      <c r="Q32301" s="38"/>
      <c r="Y32301" s="38"/>
    </row>
    <row r="32302" spans="5:25">
      <c r="E32302" s="45"/>
      <c r="H32302" s="45"/>
      <c r="Q32302" s="38"/>
      <c r="Y32302" s="38"/>
    </row>
    <row r="32303" spans="5:25">
      <c r="E32303" s="45"/>
      <c r="H32303" s="45"/>
      <c r="Q32303" s="38"/>
      <c r="Y32303" s="38"/>
    </row>
    <row r="32304" spans="5:25">
      <c r="E32304" s="45"/>
      <c r="H32304" s="45"/>
      <c r="Q32304" s="38"/>
      <c r="Y32304" s="38"/>
    </row>
    <row r="32305" spans="5:25">
      <c r="E32305" s="45"/>
      <c r="H32305" s="45"/>
      <c r="Q32305" s="38"/>
      <c r="Y32305" s="38"/>
    </row>
    <row r="32306" spans="5:25">
      <c r="E32306" s="45"/>
      <c r="H32306" s="45"/>
      <c r="Q32306" s="38"/>
      <c r="Y32306" s="38"/>
    </row>
    <row r="32307" spans="5:25">
      <c r="E32307" s="45"/>
      <c r="H32307" s="45"/>
      <c r="Q32307" s="38"/>
      <c r="Y32307" s="38"/>
    </row>
    <row r="32308" spans="5:25">
      <c r="E32308" s="45"/>
      <c r="H32308" s="45"/>
      <c r="Q32308" s="38"/>
      <c r="Y32308" s="38"/>
    </row>
    <row r="32309" spans="5:25">
      <c r="E32309" s="45"/>
      <c r="H32309" s="45"/>
      <c r="Q32309" s="38"/>
      <c r="Y32309" s="38"/>
    </row>
    <row r="32310" spans="5:25">
      <c r="E32310" s="45"/>
      <c r="H32310" s="45"/>
      <c r="Q32310" s="38"/>
      <c r="Y32310" s="38"/>
    </row>
    <row r="32311" spans="5:25">
      <c r="E32311" s="45"/>
      <c r="H32311" s="45"/>
      <c r="Q32311" s="38"/>
      <c r="Y32311" s="38"/>
    </row>
    <row r="32312" spans="5:25">
      <c r="E32312" s="45"/>
      <c r="H32312" s="45"/>
      <c r="Q32312" s="38"/>
      <c r="Y32312" s="38"/>
    </row>
    <row r="32313" spans="5:25">
      <c r="E32313" s="45"/>
      <c r="H32313" s="45"/>
      <c r="Q32313" s="38"/>
      <c r="Y32313" s="38"/>
    </row>
    <row r="32314" spans="5:25">
      <c r="E32314" s="45"/>
      <c r="H32314" s="45"/>
      <c r="Q32314" s="38"/>
      <c r="Y32314" s="38"/>
    </row>
    <row r="32315" spans="5:25">
      <c r="E32315" s="45"/>
      <c r="H32315" s="45"/>
      <c r="Q32315" s="38"/>
      <c r="Y32315" s="38"/>
    </row>
    <row r="32316" spans="5:25">
      <c r="E32316" s="45"/>
      <c r="H32316" s="45"/>
      <c r="Q32316" s="38"/>
      <c r="Y32316" s="38"/>
    </row>
    <row r="32317" spans="5:25">
      <c r="E32317" s="45"/>
      <c r="H32317" s="45"/>
      <c r="Q32317" s="38"/>
      <c r="Y32317" s="38"/>
    </row>
    <row r="32318" spans="5:25">
      <c r="E32318" s="45"/>
      <c r="H32318" s="45"/>
      <c r="Q32318" s="38"/>
      <c r="Y32318" s="38"/>
    </row>
    <row r="32319" spans="5:25">
      <c r="E32319" s="45"/>
      <c r="H32319" s="45"/>
      <c r="Q32319" s="38"/>
      <c r="Y32319" s="38"/>
    </row>
    <row r="32320" spans="5:25">
      <c r="E32320" s="45"/>
      <c r="H32320" s="45"/>
      <c r="Q32320" s="38"/>
      <c r="Y32320" s="38"/>
    </row>
    <row r="32321" spans="5:25">
      <c r="E32321" s="45"/>
      <c r="H32321" s="45"/>
      <c r="Q32321" s="38"/>
      <c r="Y32321" s="38"/>
    </row>
    <row r="32322" spans="5:25">
      <c r="E32322" s="45"/>
      <c r="H32322" s="45"/>
      <c r="Q32322" s="38"/>
      <c r="Y32322" s="38"/>
    </row>
    <row r="32323" spans="5:25">
      <c r="E32323" s="45"/>
      <c r="H32323" s="45"/>
      <c r="Q32323" s="38"/>
      <c r="Y32323" s="38"/>
    </row>
    <row r="32324" spans="5:25">
      <c r="E32324" s="45"/>
      <c r="H32324" s="45"/>
      <c r="Q32324" s="38"/>
      <c r="Y32324" s="38"/>
    </row>
    <row r="32325" spans="5:25">
      <c r="E32325" s="45"/>
      <c r="H32325" s="45"/>
      <c r="Q32325" s="38"/>
      <c r="Y32325" s="38"/>
    </row>
    <row r="32326" spans="5:25">
      <c r="E32326" s="45"/>
      <c r="H32326" s="45"/>
      <c r="Q32326" s="38"/>
      <c r="Y32326" s="38"/>
    </row>
    <row r="32327" spans="5:25">
      <c r="E32327" s="45"/>
      <c r="H32327" s="45"/>
      <c r="Q32327" s="38"/>
      <c r="Y32327" s="38"/>
    </row>
    <row r="32328" spans="5:25">
      <c r="E32328" s="45"/>
      <c r="H32328" s="45"/>
      <c r="Q32328" s="38"/>
      <c r="Y32328" s="38"/>
    </row>
    <row r="32329" spans="5:25">
      <c r="E32329" s="45"/>
      <c r="H32329" s="45"/>
      <c r="Q32329" s="38"/>
      <c r="Y32329" s="38"/>
    </row>
    <row r="32330" spans="5:25">
      <c r="E32330" s="45"/>
      <c r="H32330" s="45"/>
      <c r="Q32330" s="38"/>
      <c r="Y32330" s="38"/>
    </row>
    <row r="32331" spans="5:25">
      <c r="E32331" s="45"/>
      <c r="H32331" s="45"/>
      <c r="Q32331" s="38"/>
      <c r="Y32331" s="38"/>
    </row>
    <row r="32332" spans="5:25">
      <c r="E32332" s="45"/>
      <c r="H32332" s="45"/>
      <c r="Q32332" s="38"/>
      <c r="Y32332" s="38"/>
    </row>
    <row r="32333" spans="5:25">
      <c r="E32333" s="45"/>
      <c r="H32333" s="45"/>
      <c r="Q32333" s="38"/>
      <c r="Y32333" s="38"/>
    </row>
    <row r="32334" spans="5:25">
      <c r="E32334" s="45"/>
      <c r="H32334" s="45"/>
      <c r="Q32334" s="38"/>
      <c r="Y32334" s="38"/>
    </row>
    <row r="32335" spans="5:25">
      <c r="E32335" s="45"/>
      <c r="H32335" s="45"/>
      <c r="Q32335" s="38"/>
      <c r="Y32335" s="38"/>
    </row>
    <row r="32336" spans="5:25">
      <c r="E32336" s="45"/>
      <c r="H32336" s="45"/>
      <c r="Q32336" s="38"/>
      <c r="Y32336" s="38"/>
    </row>
    <row r="32337" spans="5:25">
      <c r="E32337" s="45"/>
      <c r="H32337" s="45"/>
      <c r="Q32337" s="38"/>
      <c r="Y32337" s="38"/>
    </row>
    <row r="32338" spans="5:25">
      <c r="E32338" s="45"/>
      <c r="H32338" s="45"/>
      <c r="Q32338" s="38"/>
      <c r="Y32338" s="38"/>
    </row>
    <row r="32339" spans="5:25">
      <c r="E32339" s="45"/>
      <c r="H32339" s="45"/>
      <c r="Q32339" s="38"/>
      <c r="Y32339" s="38"/>
    </row>
    <row r="32340" spans="5:25">
      <c r="E32340" s="45"/>
      <c r="H32340" s="45"/>
      <c r="Q32340" s="38"/>
      <c r="Y32340" s="38"/>
    </row>
    <row r="32341" spans="5:25">
      <c r="E32341" s="45"/>
      <c r="H32341" s="45"/>
      <c r="Q32341" s="38"/>
      <c r="Y32341" s="38"/>
    </row>
    <row r="32342" spans="5:25">
      <c r="E32342" s="45"/>
      <c r="H32342" s="45"/>
      <c r="Q32342" s="38"/>
      <c r="Y32342" s="38"/>
    </row>
    <row r="32343" spans="5:25">
      <c r="E32343" s="45"/>
      <c r="H32343" s="45"/>
      <c r="Q32343" s="38"/>
      <c r="Y32343" s="38"/>
    </row>
    <row r="32344" spans="5:25">
      <c r="E32344" s="45"/>
      <c r="H32344" s="45"/>
      <c r="Q32344" s="38"/>
      <c r="Y32344" s="38"/>
    </row>
    <row r="32345" spans="5:25">
      <c r="E32345" s="45"/>
      <c r="H32345" s="45"/>
      <c r="Q32345" s="38"/>
      <c r="Y32345" s="38"/>
    </row>
    <row r="32346" spans="5:25">
      <c r="E32346" s="45"/>
      <c r="H32346" s="45"/>
      <c r="Q32346" s="38"/>
      <c r="Y32346" s="38"/>
    </row>
    <row r="32347" spans="5:25">
      <c r="E32347" s="45"/>
      <c r="H32347" s="45"/>
      <c r="Q32347" s="38"/>
      <c r="Y32347" s="38"/>
    </row>
    <row r="32348" spans="5:25">
      <c r="E32348" s="45"/>
      <c r="H32348" s="45"/>
      <c r="Q32348" s="38"/>
      <c r="Y32348" s="38"/>
    </row>
    <row r="32349" spans="5:25">
      <c r="E32349" s="45"/>
      <c r="H32349" s="45"/>
      <c r="Q32349" s="38"/>
      <c r="Y32349" s="38"/>
    </row>
    <row r="32350" spans="5:25">
      <c r="E32350" s="45"/>
      <c r="H32350" s="45"/>
      <c r="Q32350" s="38"/>
      <c r="Y32350" s="38"/>
    </row>
    <row r="32351" spans="5:25">
      <c r="E32351" s="45"/>
      <c r="H32351" s="45"/>
      <c r="Q32351" s="38"/>
      <c r="Y32351" s="38"/>
    </row>
    <row r="32352" spans="5:25">
      <c r="E32352" s="45"/>
      <c r="H32352" s="45"/>
      <c r="Q32352" s="38"/>
      <c r="Y32352" s="38"/>
    </row>
    <row r="32353" spans="5:25">
      <c r="E32353" s="45"/>
      <c r="H32353" s="45"/>
      <c r="Q32353" s="38"/>
      <c r="Y32353" s="38"/>
    </row>
    <row r="32354" spans="5:25">
      <c r="E32354" s="45"/>
      <c r="H32354" s="45"/>
      <c r="Q32354" s="38"/>
      <c r="Y32354" s="38"/>
    </row>
    <row r="32355" spans="5:25">
      <c r="E32355" s="45"/>
      <c r="H32355" s="45"/>
      <c r="Q32355" s="38"/>
      <c r="Y32355" s="38"/>
    </row>
    <row r="32356" spans="5:25">
      <c r="E32356" s="45"/>
      <c r="H32356" s="45"/>
      <c r="Q32356" s="38"/>
      <c r="Y32356" s="38"/>
    </row>
    <row r="32357" spans="5:25">
      <c r="E32357" s="45"/>
      <c r="H32357" s="45"/>
      <c r="Q32357" s="38"/>
      <c r="Y32357" s="38"/>
    </row>
    <row r="32358" spans="5:25">
      <c r="E32358" s="45"/>
      <c r="H32358" s="45"/>
      <c r="Q32358" s="38"/>
      <c r="Y32358" s="38"/>
    </row>
    <row r="32359" spans="5:25">
      <c r="E32359" s="45"/>
      <c r="H32359" s="45"/>
      <c r="Q32359" s="38"/>
      <c r="Y32359" s="38"/>
    </row>
    <row r="32360" spans="5:25">
      <c r="E32360" s="45"/>
      <c r="H32360" s="45"/>
      <c r="Q32360" s="38"/>
      <c r="Y32360" s="38"/>
    </row>
    <row r="32361" spans="5:25">
      <c r="E32361" s="45"/>
      <c r="H32361" s="45"/>
      <c r="Q32361" s="38"/>
      <c r="Y32361" s="38"/>
    </row>
    <row r="32362" spans="5:25">
      <c r="E32362" s="45"/>
      <c r="H32362" s="45"/>
      <c r="Q32362" s="38"/>
      <c r="Y32362" s="38"/>
    </row>
    <row r="32363" spans="5:25">
      <c r="E32363" s="45"/>
      <c r="H32363" s="45"/>
      <c r="Q32363" s="38"/>
      <c r="Y32363" s="38"/>
    </row>
    <row r="32364" spans="5:25">
      <c r="E32364" s="45"/>
      <c r="H32364" s="45"/>
      <c r="Q32364" s="38"/>
      <c r="Y32364" s="38"/>
    </row>
    <row r="32365" spans="5:25">
      <c r="E32365" s="45"/>
      <c r="H32365" s="45"/>
      <c r="Q32365" s="38"/>
      <c r="Y32365" s="38"/>
    </row>
    <row r="32366" spans="5:25">
      <c r="E32366" s="45"/>
      <c r="H32366" s="45"/>
      <c r="Q32366" s="38"/>
      <c r="Y32366" s="38"/>
    </row>
    <row r="32367" spans="5:25">
      <c r="E32367" s="45"/>
      <c r="H32367" s="45"/>
      <c r="Q32367" s="38"/>
      <c r="Y32367" s="38"/>
    </row>
    <row r="32368" spans="5:25">
      <c r="E32368" s="45"/>
      <c r="H32368" s="45"/>
      <c r="Q32368" s="38"/>
      <c r="Y32368" s="38"/>
    </row>
    <row r="32369" spans="5:25">
      <c r="E32369" s="45"/>
      <c r="H32369" s="45"/>
      <c r="Q32369" s="38"/>
      <c r="Y32369" s="38"/>
    </row>
    <row r="32370" spans="5:25">
      <c r="E32370" s="45"/>
      <c r="H32370" s="45"/>
      <c r="Q32370" s="38"/>
      <c r="Y32370" s="38"/>
    </row>
    <row r="32371" spans="5:25">
      <c r="E32371" s="45"/>
      <c r="H32371" s="45"/>
      <c r="Q32371" s="38"/>
      <c r="Y32371" s="38"/>
    </row>
    <row r="32372" spans="5:25">
      <c r="E32372" s="45"/>
      <c r="H32372" s="45"/>
      <c r="Q32372" s="38"/>
      <c r="Y32372" s="38"/>
    </row>
    <row r="32373" spans="5:25">
      <c r="E32373" s="45"/>
      <c r="H32373" s="45"/>
      <c r="Q32373" s="38"/>
      <c r="Y32373" s="38"/>
    </row>
    <row r="32374" spans="5:25">
      <c r="E32374" s="45"/>
      <c r="H32374" s="45"/>
      <c r="Q32374" s="38"/>
      <c r="Y32374" s="38"/>
    </row>
    <row r="32375" spans="5:25">
      <c r="E32375" s="45"/>
      <c r="H32375" s="45"/>
      <c r="Q32375" s="38"/>
      <c r="Y32375" s="38"/>
    </row>
    <row r="32376" spans="5:25">
      <c r="E32376" s="45"/>
      <c r="H32376" s="45"/>
      <c r="Q32376" s="38"/>
      <c r="Y32376" s="38"/>
    </row>
    <row r="32377" spans="5:25">
      <c r="E32377" s="45"/>
      <c r="H32377" s="45"/>
      <c r="Q32377" s="38"/>
      <c r="Y32377" s="38"/>
    </row>
    <row r="32378" spans="5:25">
      <c r="E32378" s="45"/>
      <c r="H32378" s="45"/>
      <c r="Q32378" s="38"/>
      <c r="Y32378" s="38"/>
    </row>
    <row r="32379" spans="5:25">
      <c r="E32379" s="45"/>
      <c r="H32379" s="45"/>
      <c r="Q32379" s="38"/>
      <c r="Y32379" s="38"/>
    </row>
    <row r="32380" spans="5:25">
      <c r="E32380" s="45"/>
      <c r="H32380" s="45"/>
      <c r="Q32380" s="38"/>
      <c r="Y32380" s="38"/>
    </row>
    <row r="32381" spans="5:25">
      <c r="E32381" s="45"/>
      <c r="H32381" s="45"/>
      <c r="Q32381" s="38"/>
      <c r="Y32381" s="38"/>
    </row>
    <row r="32382" spans="5:25">
      <c r="E32382" s="45"/>
      <c r="H32382" s="45"/>
      <c r="Q32382" s="38"/>
      <c r="Y32382" s="38"/>
    </row>
    <row r="32383" spans="5:25">
      <c r="E32383" s="45"/>
      <c r="H32383" s="45"/>
      <c r="Q32383" s="38"/>
      <c r="Y32383" s="38"/>
    </row>
    <row r="32384" spans="5:25">
      <c r="E32384" s="45"/>
      <c r="H32384" s="45"/>
      <c r="Q32384" s="38"/>
      <c r="Y32384" s="38"/>
    </row>
    <row r="32385" spans="5:25">
      <c r="E32385" s="45"/>
      <c r="H32385" s="45"/>
      <c r="Q32385" s="38"/>
      <c r="Y32385" s="38"/>
    </row>
    <row r="32386" spans="5:25">
      <c r="E32386" s="45"/>
      <c r="H32386" s="45"/>
      <c r="Q32386" s="38"/>
      <c r="Y32386" s="38"/>
    </row>
    <row r="32387" spans="5:25">
      <c r="E32387" s="45"/>
      <c r="H32387" s="45"/>
      <c r="Q32387" s="38"/>
      <c r="Y32387" s="38"/>
    </row>
    <row r="32388" spans="5:25">
      <c r="E32388" s="45"/>
      <c r="H32388" s="45"/>
      <c r="Q32388" s="38"/>
      <c r="Y32388" s="38"/>
    </row>
    <row r="32389" spans="5:25">
      <c r="E32389" s="45"/>
      <c r="H32389" s="45"/>
      <c r="Q32389" s="38"/>
      <c r="Y32389" s="38"/>
    </row>
    <row r="32390" spans="5:25">
      <c r="E32390" s="45"/>
      <c r="H32390" s="45"/>
      <c r="Q32390" s="38"/>
      <c r="Y32390" s="38"/>
    </row>
    <row r="32391" spans="5:25">
      <c r="E32391" s="45"/>
      <c r="H32391" s="45"/>
      <c r="Q32391" s="38"/>
      <c r="Y32391" s="38"/>
    </row>
    <row r="32392" spans="5:25">
      <c r="E32392" s="45"/>
      <c r="H32392" s="45"/>
      <c r="Q32392" s="38"/>
      <c r="Y32392" s="38"/>
    </row>
    <row r="32393" spans="5:25">
      <c r="E32393" s="45"/>
      <c r="H32393" s="45"/>
      <c r="Q32393" s="38"/>
      <c r="Y32393" s="38"/>
    </row>
    <row r="32394" spans="5:25">
      <c r="E32394" s="45"/>
      <c r="H32394" s="45"/>
      <c r="Q32394" s="38"/>
      <c r="Y32394" s="38"/>
    </row>
    <row r="32395" spans="5:25">
      <c r="E32395" s="45"/>
      <c r="H32395" s="45"/>
      <c r="Q32395" s="38"/>
      <c r="Y32395" s="38"/>
    </row>
    <row r="32396" spans="5:25">
      <c r="E32396" s="45"/>
      <c r="H32396" s="45"/>
      <c r="Q32396" s="38"/>
      <c r="Y32396" s="38"/>
    </row>
    <row r="32397" spans="5:25">
      <c r="E32397" s="45"/>
      <c r="H32397" s="45"/>
      <c r="Q32397" s="38"/>
      <c r="Y32397" s="38"/>
    </row>
    <row r="32398" spans="5:25">
      <c r="E32398" s="45"/>
      <c r="H32398" s="45"/>
      <c r="Q32398" s="38"/>
      <c r="Y32398" s="38"/>
    </row>
    <row r="32399" spans="5:25">
      <c r="E32399" s="45"/>
      <c r="H32399" s="45"/>
      <c r="Q32399" s="38"/>
      <c r="Y32399" s="38"/>
    </row>
    <row r="32400" spans="5:25">
      <c r="E32400" s="45"/>
      <c r="H32400" s="45"/>
      <c r="Q32400" s="38"/>
      <c r="Y32400" s="38"/>
    </row>
    <row r="32401" spans="5:25">
      <c r="E32401" s="45"/>
      <c r="H32401" s="45"/>
      <c r="Q32401" s="38"/>
      <c r="Y32401" s="38"/>
    </row>
    <row r="32402" spans="5:25">
      <c r="E32402" s="45"/>
      <c r="H32402" s="45"/>
      <c r="Q32402" s="38"/>
      <c r="Y32402" s="38"/>
    </row>
    <row r="32403" spans="5:25">
      <c r="E32403" s="45"/>
      <c r="H32403" s="45"/>
      <c r="Q32403" s="38"/>
      <c r="Y32403" s="38"/>
    </row>
    <row r="32404" spans="5:25">
      <c r="E32404" s="45"/>
      <c r="H32404" s="45"/>
      <c r="Q32404" s="38"/>
      <c r="Y32404" s="38"/>
    </row>
    <row r="32405" spans="5:25">
      <c r="E32405" s="45"/>
      <c r="H32405" s="45"/>
      <c r="Q32405" s="38"/>
      <c r="Y32405" s="38"/>
    </row>
    <row r="32406" spans="5:25">
      <c r="E32406" s="45"/>
      <c r="H32406" s="45"/>
      <c r="Q32406" s="38"/>
      <c r="Y32406" s="38"/>
    </row>
    <row r="32407" spans="5:25">
      <c r="E32407" s="45"/>
      <c r="H32407" s="45"/>
      <c r="Q32407" s="38"/>
      <c r="Y32407" s="38"/>
    </row>
    <row r="32408" spans="5:25">
      <c r="E32408" s="45"/>
      <c r="H32408" s="45"/>
      <c r="Q32408" s="38"/>
      <c r="Y32408" s="38"/>
    </row>
    <row r="32409" spans="5:25">
      <c r="E32409" s="45"/>
      <c r="H32409" s="45"/>
      <c r="Q32409" s="38"/>
      <c r="Y32409" s="38"/>
    </row>
    <row r="32410" spans="5:25">
      <c r="E32410" s="45"/>
      <c r="H32410" s="45"/>
      <c r="Q32410" s="38"/>
      <c r="Y32410" s="38"/>
    </row>
    <row r="32411" spans="5:25">
      <c r="E32411" s="45"/>
      <c r="H32411" s="45"/>
      <c r="Q32411" s="38"/>
      <c r="Y32411" s="38"/>
    </row>
    <row r="32412" spans="5:25">
      <c r="E32412" s="45"/>
      <c r="H32412" s="45"/>
      <c r="Q32412" s="38"/>
      <c r="Y32412" s="38"/>
    </row>
    <row r="32413" spans="5:25">
      <c r="E32413" s="45"/>
      <c r="H32413" s="45"/>
      <c r="Q32413" s="38"/>
      <c r="Y32413" s="38"/>
    </row>
    <row r="32414" spans="5:25">
      <c r="E32414" s="45"/>
      <c r="H32414" s="45"/>
      <c r="Q32414" s="38"/>
      <c r="Y32414" s="38"/>
    </row>
    <row r="32415" spans="5:25">
      <c r="E32415" s="45"/>
      <c r="H32415" s="45"/>
      <c r="Q32415" s="38"/>
      <c r="Y32415" s="38"/>
    </row>
    <row r="32416" spans="5:25">
      <c r="E32416" s="45"/>
      <c r="H32416" s="45"/>
      <c r="Q32416" s="38"/>
      <c r="Y32416" s="38"/>
    </row>
    <row r="32417" spans="5:25">
      <c r="E32417" s="45"/>
      <c r="H32417" s="45"/>
      <c r="Q32417" s="38"/>
      <c r="Y32417" s="38"/>
    </row>
    <row r="32418" spans="5:25">
      <c r="E32418" s="45"/>
      <c r="H32418" s="45"/>
      <c r="Q32418" s="38"/>
      <c r="Y32418" s="38"/>
    </row>
    <row r="32419" spans="5:25">
      <c r="E32419" s="45"/>
      <c r="H32419" s="45"/>
      <c r="Q32419" s="38"/>
      <c r="Y32419" s="38"/>
    </row>
    <row r="32420" spans="5:25">
      <c r="E32420" s="45"/>
      <c r="H32420" s="45"/>
      <c r="Q32420" s="38"/>
      <c r="Y32420" s="38"/>
    </row>
    <row r="32421" spans="5:25">
      <c r="E32421" s="45"/>
      <c r="H32421" s="45"/>
      <c r="Q32421" s="38"/>
      <c r="Y32421" s="38"/>
    </row>
    <row r="32422" spans="5:25">
      <c r="E32422" s="45"/>
      <c r="H32422" s="45"/>
      <c r="Q32422" s="38"/>
      <c r="Y32422" s="38"/>
    </row>
    <row r="32423" spans="5:25">
      <c r="E32423" s="45"/>
      <c r="H32423" s="45"/>
      <c r="Q32423" s="38"/>
      <c r="Y32423" s="38"/>
    </row>
    <row r="32424" spans="5:25">
      <c r="E32424" s="45"/>
      <c r="H32424" s="45"/>
      <c r="Q32424" s="38"/>
      <c r="Y32424" s="38"/>
    </row>
    <row r="32425" spans="5:25">
      <c r="E32425" s="45"/>
      <c r="H32425" s="45"/>
      <c r="Q32425" s="38"/>
      <c r="Y32425" s="38"/>
    </row>
    <row r="32426" spans="5:25">
      <c r="E32426" s="45"/>
      <c r="H32426" s="45"/>
      <c r="Q32426" s="38"/>
      <c r="Y32426" s="38"/>
    </row>
    <row r="32427" spans="5:25">
      <c r="E32427" s="45"/>
      <c r="H32427" s="45"/>
      <c r="Q32427" s="38"/>
      <c r="Y32427" s="38"/>
    </row>
    <row r="32428" spans="5:25">
      <c r="E32428" s="45"/>
      <c r="H32428" s="45"/>
      <c r="Q32428" s="38"/>
      <c r="Y32428" s="38"/>
    </row>
    <row r="32429" spans="5:25">
      <c r="E32429" s="45"/>
      <c r="H32429" s="45"/>
      <c r="Q32429" s="38"/>
      <c r="Y32429" s="38"/>
    </row>
    <row r="32430" spans="5:25">
      <c r="E32430" s="45"/>
      <c r="H32430" s="45"/>
      <c r="Q32430" s="38"/>
      <c r="Y32430" s="38"/>
    </row>
    <row r="32431" spans="5:25">
      <c r="E32431" s="45"/>
      <c r="H32431" s="45"/>
      <c r="Q32431" s="38"/>
      <c r="Y32431" s="38"/>
    </row>
    <row r="32432" spans="5:25">
      <c r="E32432" s="45"/>
      <c r="H32432" s="45"/>
      <c r="Q32432" s="38"/>
      <c r="Y32432" s="38"/>
    </row>
    <row r="32433" spans="5:25">
      <c r="E32433" s="45"/>
      <c r="H32433" s="45"/>
      <c r="Q32433" s="38"/>
      <c r="Y32433" s="38"/>
    </row>
    <row r="32434" spans="5:25">
      <c r="E32434" s="45"/>
      <c r="H32434" s="45"/>
      <c r="Q32434" s="38"/>
      <c r="Y32434" s="38"/>
    </row>
    <row r="32435" spans="5:25">
      <c r="E32435" s="45"/>
      <c r="H32435" s="45"/>
      <c r="Q32435" s="38"/>
      <c r="Y32435" s="38"/>
    </row>
    <row r="32436" spans="5:25">
      <c r="E32436" s="45"/>
      <c r="H32436" s="45"/>
      <c r="Q32436" s="38"/>
      <c r="Y32436" s="38"/>
    </row>
    <row r="32437" spans="5:25">
      <c r="E32437" s="45"/>
      <c r="H32437" s="45"/>
      <c r="Q32437" s="38"/>
      <c r="Y32437" s="38"/>
    </row>
    <row r="32438" spans="5:25">
      <c r="E32438" s="45"/>
      <c r="H32438" s="45"/>
      <c r="Q32438" s="38"/>
      <c r="Y32438" s="38"/>
    </row>
    <row r="32439" spans="5:25">
      <c r="E32439" s="45"/>
      <c r="H32439" s="45"/>
      <c r="Q32439" s="38"/>
      <c r="Y32439" s="38"/>
    </row>
    <row r="32440" spans="5:25">
      <c r="E32440" s="45"/>
      <c r="H32440" s="45"/>
      <c r="Q32440" s="38"/>
      <c r="Y32440" s="38"/>
    </row>
    <row r="32441" spans="5:25">
      <c r="E32441" s="45"/>
      <c r="H32441" s="45"/>
      <c r="Q32441" s="38"/>
      <c r="Y32441" s="38"/>
    </row>
    <row r="32442" spans="5:25">
      <c r="E32442" s="45"/>
      <c r="H32442" s="45"/>
      <c r="Q32442" s="38"/>
      <c r="Y32442" s="38"/>
    </row>
    <row r="32443" spans="5:25">
      <c r="E32443" s="45"/>
      <c r="H32443" s="45"/>
      <c r="Q32443" s="38"/>
      <c r="Y32443" s="38"/>
    </row>
    <row r="32444" spans="5:25">
      <c r="E32444" s="45"/>
      <c r="H32444" s="45"/>
      <c r="Q32444" s="38"/>
      <c r="Y32444" s="38"/>
    </row>
    <row r="32445" spans="5:25">
      <c r="E32445" s="45"/>
      <c r="H32445" s="45"/>
      <c r="Q32445" s="38"/>
      <c r="Y32445" s="38"/>
    </row>
    <row r="32446" spans="5:25">
      <c r="E32446" s="45"/>
      <c r="H32446" s="45"/>
      <c r="Q32446" s="38"/>
      <c r="Y32446" s="38"/>
    </row>
    <row r="32447" spans="5:25">
      <c r="E32447" s="45"/>
      <c r="H32447" s="45"/>
      <c r="Q32447" s="38"/>
      <c r="Y32447" s="38"/>
    </row>
    <row r="32448" spans="5:25">
      <c r="E32448" s="45"/>
      <c r="H32448" s="45"/>
      <c r="Q32448" s="38"/>
      <c r="Y32448" s="38"/>
    </row>
    <row r="32449" spans="5:25">
      <c r="E32449" s="45"/>
      <c r="H32449" s="45"/>
      <c r="Q32449" s="38"/>
      <c r="Y32449" s="38"/>
    </row>
    <row r="32450" spans="5:25">
      <c r="E32450" s="45"/>
      <c r="H32450" s="45"/>
      <c r="Q32450" s="38"/>
      <c r="Y32450" s="38"/>
    </row>
    <row r="32451" spans="5:25">
      <c r="E32451" s="45"/>
      <c r="H32451" s="45"/>
      <c r="Q32451" s="38"/>
      <c r="Y32451" s="38"/>
    </row>
    <row r="32452" spans="5:25">
      <c r="E32452" s="45"/>
      <c r="H32452" s="45"/>
      <c r="Q32452" s="38"/>
      <c r="Y32452" s="38"/>
    </row>
    <row r="32453" spans="5:25">
      <c r="E32453" s="45"/>
      <c r="H32453" s="45"/>
      <c r="Q32453" s="38"/>
      <c r="Y32453" s="38"/>
    </row>
    <row r="32454" spans="5:25">
      <c r="E32454" s="45"/>
      <c r="H32454" s="45"/>
      <c r="Q32454" s="38"/>
      <c r="Y32454" s="38"/>
    </row>
    <row r="32455" spans="5:25">
      <c r="E32455" s="45"/>
      <c r="H32455" s="45"/>
      <c r="Q32455" s="38"/>
      <c r="Y32455" s="38"/>
    </row>
    <row r="32456" spans="5:25">
      <c r="E32456" s="45"/>
      <c r="H32456" s="45"/>
      <c r="Q32456" s="38"/>
      <c r="Y32456" s="38"/>
    </row>
    <row r="32457" spans="5:25">
      <c r="E32457" s="45"/>
      <c r="H32457" s="45"/>
      <c r="Q32457" s="38"/>
      <c r="Y32457" s="38"/>
    </row>
    <row r="32458" spans="5:25">
      <c r="E32458" s="45"/>
      <c r="H32458" s="45"/>
      <c r="Q32458" s="38"/>
      <c r="Y32458" s="38"/>
    </row>
    <row r="32459" spans="5:25">
      <c r="E32459" s="45"/>
      <c r="H32459" s="45"/>
      <c r="Q32459" s="38"/>
      <c r="Y32459" s="38"/>
    </row>
    <row r="32460" spans="5:25">
      <c r="E32460" s="45"/>
      <c r="H32460" s="45"/>
      <c r="Q32460" s="38"/>
      <c r="Y32460" s="38"/>
    </row>
    <row r="32461" spans="5:25">
      <c r="E32461" s="45"/>
      <c r="H32461" s="45"/>
      <c r="Q32461" s="38"/>
      <c r="Y32461" s="38"/>
    </row>
    <row r="32462" spans="5:25">
      <c r="E32462" s="45"/>
      <c r="H32462" s="45"/>
      <c r="Q32462" s="38"/>
      <c r="Y32462" s="38"/>
    </row>
    <row r="32463" spans="5:25">
      <c r="E32463" s="45"/>
      <c r="H32463" s="45"/>
      <c r="Q32463" s="38"/>
      <c r="Y32463" s="38"/>
    </row>
    <row r="32464" spans="5:25">
      <c r="E32464" s="45"/>
      <c r="H32464" s="45"/>
      <c r="Q32464" s="38"/>
      <c r="Y32464" s="38"/>
    </row>
    <row r="32465" spans="5:25">
      <c r="E32465" s="45"/>
      <c r="H32465" s="45"/>
      <c r="Q32465" s="38"/>
      <c r="Y32465" s="38"/>
    </row>
    <row r="32466" spans="5:25">
      <c r="E32466" s="45"/>
      <c r="H32466" s="45"/>
      <c r="Q32466" s="38"/>
      <c r="Y32466" s="38"/>
    </row>
    <row r="32467" spans="5:25">
      <c r="E32467" s="45"/>
      <c r="H32467" s="45"/>
      <c r="Q32467" s="38"/>
      <c r="Y32467" s="38"/>
    </row>
    <row r="32468" spans="5:25">
      <c r="E32468" s="45"/>
      <c r="H32468" s="45"/>
      <c r="Q32468" s="38"/>
      <c r="Y32468" s="38"/>
    </row>
    <row r="32469" spans="5:25">
      <c r="E32469" s="45"/>
      <c r="H32469" s="45"/>
      <c r="Q32469" s="38"/>
      <c r="Y32469" s="38"/>
    </row>
    <row r="32470" spans="5:25">
      <c r="E32470" s="45"/>
      <c r="H32470" s="45"/>
      <c r="Q32470" s="38"/>
      <c r="Y32470" s="38"/>
    </row>
    <row r="32471" spans="5:25">
      <c r="E32471" s="45"/>
      <c r="H32471" s="45"/>
      <c r="Q32471" s="38"/>
      <c r="Y32471" s="38"/>
    </row>
    <row r="32472" spans="5:25">
      <c r="E32472" s="45"/>
      <c r="H32472" s="45"/>
      <c r="Q32472" s="38"/>
      <c r="Y32472" s="38"/>
    </row>
    <row r="32473" spans="5:25">
      <c r="E32473" s="45"/>
      <c r="H32473" s="45"/>
      <c r="Q32473" s="38"/>
      <c r="Y32473" s="38"/>
    </row>
    <row r="32474" spans="5:25">
      <c r="E32474" s="45"/>
      <c r="H32474" s="45"/>
      <c r="Q32474" s="38"/>
      <c r="Y32474" s="38"/>
    </row>
    <row r="32475" spans="5:25">
      <c r="E32475" s="45"/>
      <c r="H32475" s="45"/>
      <c r="Q32475" s="38"/>
      <c r="Y32475" s="38"/>
    </row>
    <row r="32476" spans="5:25">
      <c r="E32476" s="45"/>
      <c r="H32476" s="45"/>
      <c r="Q32476" s="38"/>
      <c r="Y32476" s="38"/>
    </row>
    <row r="32477" spans="5:25">
      <c r="E32477" s="45"/>
      <c r="H32477" s="45"/>
      <c r="Q32477" s="38"/>
      <c r="Y32477" s="38"/>
    </row>
    <row r="32478" spans="5:25">
      <c r="E32478" s="45"/>
      <c r="H32478" s="45"/>
      <c r="Q32478" s="38"/>
      <c r="Y32478" s="38"/>
    </row>
    <row r="32479" spans="5:25">
      <c r="E32479" s="45"/>
      <c r="H32479" s="45"/>
      <c r="Q32479" s="38"/>
      <c r="Y32479" s="38"/>
    </row>
    <row r="32480" spans="5:25">
      <c r="E32480" s="45"/>
      <c r="H32480" s="45"/>
      <c r="Q32480" s="38"/>
      <c r="Y32480" s="38"/>
    </row>
    <row r="32481" spans="5:25">
      <c r="E32481" s="45"/>
      <c r="H32481" s="45"/>
      <c r="Q32481" s="38"/>
      <c r="Y32481" s="38"/>
    </row>
    <row r="32482" spans="5:25">
      <c r="E32482" s="45"/>
      <c r="H32482" s="45"/>
      <c r="Q32482" s="38"/>
      <c r="Y32482" s="38"/>
    </row>
    <row r="32483" spans="5:25">
      <c r="E32483" s="45"/>
      <c r="H32483" s="45"/>
      <c r="Q32483" s="38"/>
      <c r="Y32483" s="38"/>
    </row>
    <row r="32484" spans="5:25">
      <c r="E32484" s="45"/>
      <c r="H32484" s="45"/>
      <c r="Q32484" s="38"/>
      <c r="Y32484" s="38"/>
    </row>
    <row r="32485" spans="5:25">
      <c r="E32485" s="45"/>
      <c r="H32485" s="45"/>
      <c r="Q32485" s="38"/>
      <c r="Y32485" s="38"/>
    </row>
    <row r="32486" spans="5:25">
      <c r="E32486" s="45"/>
      <c r="H32486" s="45"/>
      <c r="Q32486" s="38"/>
      <c r="Y32486" s="38"/>
    </row>
    <row r="32487" spans="5:25">
      <c r="E32487" s="45"/>
      <c r="H32487" s="45"/>
      <c r="Q32487" s="38"/>
      <c r="Y32487" s="38"/>
    </row>
    <row r="32488" spans="5:25">
      <c r="E32488" s="45"/>
      <c r="H32488" s="45"/>
      <c r="Q32488" s="38"/>
      <c r="Y32488" s="38"/>
    </row>
    <row r="32489" spans="5:25">
      <c r="E32489" s="45"/>
      <c r="H32489" s="45"/>
      <c r="Q32489" s="38"/>
      <c r="Y32489" s="38"/>
    </row>
    <row r="32490" spans="5:25">
      <c r="E32490" s="45"/>
      <c r="H32490" s="45"/>
      <c r="Q32490" s="38"/>
      <c r="Y32490" s="38"/>
    </row>
    <row r="32491" spans="5:25">
      <c r="E32491" s="45"/>
      <c r="H32491" s="45"/>
      <c r="Q32491" s="38"/>
      <c r="Y32491" s="38"/>
    </row>
    <row r="32492" spans="5:25">
      <c r="E32492" s="45"/>
      <c r="H32492" s="45"/>
      <c r="Q32492" s="38"/>
      <c r="Y32492" s="38"/>
    </row>
    <row r="32493" spans="5:25">
      <c r="E32493" s="45"/>
      <c r="H32493" s="45"/>
      <c r="Q32493" s="38"/>
      <c r="Y32493" s="38"/>
    </row>
    <row r="32494" spans="5:25">
      <c r="E32494" s="45"/>
      <c r="H32494" s="45"/>
      <c r="Q32494" s="38"/>
      <c r="Y32494" s="38"/>
    </row>
    <row r="32495" spans="5:25">
      <c r="E32495" s="45"/>
      <c r="H32495" s="45"/>
      <c r="Q32495" s="38"/>
      <c r="Y32495" s="38"/>
    </row>
    <row r="32496" spans="5:25">
      <c r="E32496" s="45"/>
      <c r="H32496" s="45"/>
      <c r="Q32496" s="38"/>
      <c r="Y32496" s="38"/>
    </row>
    <row r="32497" spans="5:25">
      <c r="E32497" s="45"/>
      <c r="H32497" s="45"/>
      <c r="Q32497" s="38"/>
      <c r="Y32497" s="38"/>
    </row>
    <row r="32498" spans="5:25">
      <c r="E32498" s="45"/>
      <c r="H32498" s="45"/>
      <c r="Q32498" s="38"/>
      <c r="Y32498" s="38"/>
    </row>
    <row r="32499" spans="5:25">
      <c r="E32499" s="45"/>
      <c r="H32499" s="45"/>
      <c r="Q32499" s="38"/>
      <c r="Y32499" s="38"/>
    </row>
    <row r="32500" spans="5:25">
      <c r="E32500" s="45"/>
      <c r="H32500" s="45"/>
      <c r="Q32500" s="38"/>
      <c r="Y32500" s="38"/>
    </row>
    <row r="32501" spans="5:25">
      <c r="E32501" s="45"/>
      <c r="H32501" s="45"/>
      <c r="Q32501" s="38"/>
      <c r="Y32501" s="38"/>
    </row>
    <row r="32502" spans="5:25">
      <c r="E32502" s="45"/>
      <c r="H32502" s="45"/>
      <c r="Q32502" s="38"/>
      <c r="Y32502" s="38"/>
    </row>
    <row r="32503" spans="5:25">
      <c r="E32503" s="45"/>
      <c r="H32503" s="45"/>
      <c r="Q32503" s="38"/>
      <c r="Y32503" s="38"/>
    </row>
    <row r="32504" spans="5:25">
      <c r="E32504" s="45"/>
      <c r="H32504" s="45"/>
      <c r="Q32504" s="38"/>
      <c r="Y32504" s="38"/>
    </row>
    <row r="32505" spans="5:25">
      <c r="E32505" s="45"/>
      <c r="H32505" s="45"/>
      <c r="Q32505" s="38"/>
      <c r="Y32505" s="38"/>
    </row>
    <row r="32506" spans="5:25">
      <c r="E32506" s="45"/>
      <c r="H32506" s="45"/>
      <c r="Q32506" s="38"/>
      <c r="Y32506" s="38"/>
    </row>
    <row r="32507" spans="5:25">
      <c r="E32507" s="45"/>
      <c r="H32507" s="45"/>
      <c r="Q32507" s="38"/>
      <c r="Y32507" s="38"/>
    </row>
    <row r="32508" spans="5:25">
      <c r="E32508" s="45"/>
      <c r="H32508" s="45"/>
      <c r="Q32508" s="38"/>
      <c r="Y32508" s="38"/>
    </row>
    <row r="32509" spans="5:25">
      <c r="E32509" s="45"/>
      <c r="H32509" s="45"/>
      <c r="Q32509" s="38"/>
      <c r="Y32509" s="38"/>
    </row>
    <row r="32510" spans="5:25">
      <c r="E32510" s="45"/>
      <c r="H32510" s="45"/>
      <c r="Q32510" s="38"/>
      <c r="Y32510" s="38"/>
    </row>
    <row r="32511" spans="5:25">
      <c r="E32511" s="45"/>
      <c r="H32511" s="45"/>
      <c r="Q32511" s="38"/>
      <c r="Y32511" s="38"/>
    </row>
    <row r="32512" spans="5:25">
      <c r="E32512" s="45"/>
      <c r="H32512" s="45"/>
      <c r="Q32512" s="38"/>
      <c r="Y32512" s="38"/>
    </row>
    <row r="32513" spans="5:25">
      <c r="E32513" s="45"/>
      <c r="H32513" s="45"/>
      <c r="Q32513" s="38"/>
      <c r="Y32513" s="38"/>
    </row>
    <row r="32514" spans="5:25">
      <c r="E32514" s="45"/>
      <c r="H32514" s="45"/>
      <c r="Q32514" s="38"/>
      <c r="Y32514" s="38"/>
    </row>
    <row r="32515" spans="5:25">
      <c r="E32515" s="45"/>
      <c r="H32515" s="45"/>
      <c r="Q32515" s="38"/>
      <c r="Y32515" s="38"/>
    </row>
    <row r="32516" spans="5:25">
      <c r="E32516" s="45"/>
      <c r="H32516" s="45"/>
      <c r="Q32516" s="38"/>
      <c r="Y32516" s="38"/>
    </row>
    <row r="32517" spans="5:25">
      <c r="E32517" s="45"/>
      <c r="H32517" s="45"/>
      <c r="Q32517" s="38"/>
      <c r="Y32517" s="38"/>
    </row>
    <row r="32518" spans="5:25">
      <c r="E32518" s="45"/>
      <c r="H32518" s="45"/>
      <c r="Q32518" s="38"/>
      <c r="Y32518" s="38"/>
    </row>
    <row r="32519" spans="5:25">
      <c r="E32519" s="45"/>
      <c r="H32519" s="45"/>
      <c r="Q32519" s="38"/>
      <c r="Y32519" s="38"/>
    </row>
    <row r="32520" spans="5:25">
      <c r="E32520" s="45"/>
      <c r="H32520" s="45"/>
      <c r="Q32520" s="38"/>
      <c r="Y32520" s="38"/>
    </row>
    <row r="32521" spans="5:25">
      <c r="E32521" s="45"/>
      <c r="H32521" s="45"/>
      <c r="Q32521" s="38"/>
      <c r="Y32521" s="38"/>
    </row>
    <row r="32522" spans="5:25">
      <c r="E32522" s="45"/>
      <c r="H32522" s="45"/>
      <c r="Q32522" s="38"/>
      <c r="Y32522" s="38"/>
    </row>
    <row r="32523" spans="5:25">
      <c r="E32523" s="45"/>
      <c r="H32523" s="45"/>
      <c r="Q32523" s="38"/>
      <c r="Y32523" s="38"/>
    </row>
    <row r="32524" spans="5:25">
      <c r="E32524" s="45"/>
      <c r="H32524" s="45"/>
      <c r="Q32524" s="38"/>
      <c r="Y32524" s="38"/>
    </row>
    <row r="32525" spans="5:25">
      <c r="E32525" s="45"/>
      <c r="H32525" s="45"/>
      <c r="Q32525" s="38"/>
      <c r="Y32525" s="38"/>
    </row>
    <row r="32526" spans="5:25">
      <c r="E32526" s="45"/>
      <c r="H32526" s="45"/>
      <c r="Q32526" s="38"/>
      <c r="Y32526" s="38"/>
    </row>
    <row r="32527" spans="5:25">
      <c r="E32527" s="45"/>
      <c r="H32527" s="45"/>
      <c r="Q32527" s="38"/>
      <c r="Y32527" s="38"/>
    </row>
    <row r="32528" spans="5:25">
      <c r="E32528" s="45"/>
      <c r="H32528" s="45"/>
      <c r="Q32528" s="38"/>
      <c r="Y32528" s="38"/>
    </row>
    <row r="32529" spans="5:25">
      <c r="E32529" s="45"/>
      <c r="H32529" s="45"/>
      <c r="Q32529" s="38"/>
      <c r="Y32529" s="38"/>
    </row>
    <row r="32530" spans="5:25">
      <c r="E32530" s="45"/>
      <c r="H32530" s="45"/>
      <c r="Q32530" s="38"/>
      <c r="Y32530" s="38"/>
    </row>
    <row r="32531" spans="5:25">
      <c r="E32531" s="45"/>
      <c r="H32531" s="45"/>
      <c r="Q32531" s="38"/>
      <c r="Y32531" s="38"/>
    </row>
    <row r="32532" spans="5:25">
      <c r="E32532" s="45"/>
      <c r="H32532" s="45"/>
      <c r="Q32532" s="38"/>
      <c r="Y32532" s="38"/>
    </row>
    <row r="32533" spans="5:25">
      <c r="E32533" s="45"/>
      <c r="H32533" s="45"/>
      <c r="Q32533" s="38"/>
      <c r="Y32533" s="38"/>
    </row>
    <row r="32534" spans="5:25">
      <c r="E32534" s="45"/>
      <c r="H32534" s="45"/>
      <c r="Q32534" s="38"/>
      <c r="Y32534" s="38"/>
    </row>
    <row r="32535" spans="5:25">
      <c r="E32535" s="45"/>
      <c r="H32535" s="45"/>
      <c r="Q32535" s="38"/>
      <c r="Y32535" s="38"/>
    </row>
    <row r="32536" spans="5:25">
      <c r="E32536" s="45"/>
      <c r="H32536" s="45"/>
      <c r="Q32536" s="38"/>
      <c r="Y32536" s="38"/>
    </row>
    <row r="32537" spans="5:25">
      <c r="E32537" s="45"/>
      <c r="H32537" s="45"/>
      <c r="Q32537" s="38"/>
      <c r="Y32537" s="38"/>
    </row>
    <row r="32538" spans="5:25">
      <c r="E32538" s="45"/>
      <c r="H32538" s="45"/>
      <c r="Q32538" s="38"/>
      <c r="Y32538" s="38"/>
    </row>
    <row r="32539" spans="5:25">
      <c r="E32539" s="45"/>
      <c r="H32539" s="45"/>
      <c r="Q32539" s="38"/>
      <c r="Y32539" s="38"/>
    </row>
    <row r="32540" spans="5:25">
      <c r="E32540" s="45"/>
      <c r="H32540" s="45"/>
      <c r="Q32540" s="38"/>
      <c r="Y32540" s="38"/>
    </row>
    <row r="32541" spans="5:25">
      <c r="E32541" s="45"/>
      <c r="H32541" s="45"/>
      <c r="Q32541" s="38"/>
      <c r="Y32541" s="38"/>
    </row>
    <row r="32542" spans="5:25">
      <c r="E32542" s="45"/>
      <c r="H32542" s="45"/>
      <c r="Q32542" s="38"/>
      <c r="Y32542" s="38"/>
    </row>
    <row r="32543" spans="5:25">
      <c r="E32543" s="45"/>
      <c r="H32543" s="45"/>
      <c r="Q32543" s="38"/>
      <c r="Y32543" s="38"/>
    </row>
    <row r="32544" spans="5:25">
      <c r="E32544" s="45"/>
      <c r="H32544" s="45"/>
      <c r="Q32544" s="38"/>
      <c r="Y32544" s="38"/>
    </row>
    <row r="32545" spans="5:25">
      <c r="E32545" s="45"/>
      <c r="H32545" s="45"/>
      <c r="Q32545" s="38"/>
      <c r="Y32545" s="38"/>
    </row>
    <row r="32546" spans="5:25">
      <c r="E32546" s="45"/>
      <c r="H32546" s="45"/>
      <c r="Q32546" s="38"/>
      <c r="Y32546" s="38"/>
    </row>
    <row r="32547" spans="5:25">
      <c r="E32547" s="45"/>
      <c r="H32547" s="45"/>
      <c r="Q32547" s="38"/>
      <c r="Y32547" s="38"/>
    </row>
    <row r="32548" spans="5:25">
      <c r="E32548" s="45"/>
      <c r="H32548" s="45"/>
      <c r="Q32548" s="38"/>
      <c r="Y32548" s="38"/>
    </row>
    <row r="32549" spans="5:25">
      <c r="E32549" s="45"/>
      <c r="H32549" s="45"/>
      <c r="Q32549" s="38"/>
      <c r="Y32549" s="38"/>
    </row>
    <row r="32550" spans="5:25">
      <c r="E32550" s="45"/>
      <c r="H32550" s="45"/>
      <c r="Q32550" s="38"/>
      <c r="Y32550" s="38"/>
    </row>
    <row r="32551" spans="5:25">
      <c r="E32551" s="45"/>
      <c r="H32551" s="45"/>
      <c r="Q32551" s="38"/>
      <c r="Y32551" s="38"/>
    </row>
    <row r="32552" spans="5:25">
      <c r="E32552" s="45"/>
      <c r="H32552" s="45"/>
      <c r="Q32552" s="38"/>
      <c r="Y32552" s="38"/>
    </row>
    <row r="32553" spans="5:25">
      <c r="E32553" s="45"/>
      <c r="H32553" s="45"/>
      <c r="Q32553" s="38"/>
      <c r="Y32553" s="38"/>
    </row>
    <row r="32554" spans="5:25">
      <c r="E32554" s="45"/>
      <c r="H32554" s="45"/>
      <c r="Q32554" s="38"/>
      <c r="Y32554" s="38"/>
    </row>
    <row r="32555" spans="5:25">
      <c r="E32555" s="45"/>
      <c r="H32555" s="45"/>
      <c r="Q32555" s="38"/>
      <c r="Y32555" s="38"/>
    </row>
    <row r="32556" spans="5:25">
      <c r="E32556" s="45"/>
      <c r="H32556" s="45"/>
      <c r="Q32556" s="38"/>
      <c r="Y32556" s="38"/>
    </row>
    <row r="32557" spans="5:25">
      <c r="E32557" s="45"/>
      <c r="H32557" s="45"/>
      <c r="Q32557" s="38"/>
      <c r="Y32557" s="38"/>
    </row>
    <row r="32558" spans="5:25">
      <c r="E32558" s="45"/>
      <c r="H32558" s="45"/>
      <c r="Q32558" s="38"/>
      <c r="Y32558" s="38"/>
    </row>
    <row r="32559" spans="5:25">
      <c r="E32559" s="45"/>
      <c r="H32559" s="45"/>
      <c r="Q32559" s="38"/>
      <c r="Y32559" s="38"/>
    </row>
    <row r="32560" spans="5:25">
      <c r="E32560" s="45"/>
      <c r="H32560" s="45"/>
      <c r="Q32560" s="38"/>
      <c r="Y32560" s="38"/>
    </row>
    <row r="32561" spans="5:25">
      <c r="E32561" s="45"/>
      <c r="H32561" s="45"/>
      <c r="Q32561" s="38"/>
      <c r="Y32561" s="38"/>
    </row>
    <row r="32562" spans="5:25">
      <c r="E32562" s="45"/>
      <c r="H32562" s="45"/>
      <c r="Q32562" s="38"/>
      <c r="Y32562" s="38"/>
    </row>
    <row r="32563" spans="5:25">
      <c r="E32563" s="45"/>
      <c r="H32563" s="45"/>
      <c r="Q32563" s="38"/>
      <c r="Y32563" s="38"/>
    </row>
    <row r="32564" spans="5:25">
      <c r="E32564" s="45"/>
      <c r="H32564" s="45"/>
      <c r="Q32564" s="38"/>
      <c r="Y32564" s="38"/>
    </row>
    <row r="32565" spans="5:25">
      <c r="E32565" s="45"/>
      <c r="H32565" s="45"/>
      <c r="Q32565" s="38"/>
      <c r="Y32565" s="38"/>
    </row>
    <row r="32566" spans="5:25">
      <c r="E32566" s="45"/>
      <c r="H32566" s="45"/>
      <c r="Q32566" s="38"/>
      <c r="Y32566" s="38"/>
    </row>
    <row r="32567" spans="5:25">
      <c r="E32567" s="45"/>
      <c r="H32567" s="45"/>
      <c r="Q32567" s="38"/>
      <c r="Y32567" s="38"/>
    </row>
    <row r="32568" spans="5:25">
      <c r="E32568" s="45"/>
      <c r="H32568" s="45"/>
      <c r="Q32568" s="38"/>
      <c r="Y32568" s="38"/>
    </row>
    <row r="32569" spans="5:25">
      <c r="E32569" s="45"/>
      <c r="H32569" s="45"/>
      <c r="Q32569" s="38"/>
      <c r="Y32569" s="38"/>
    </row>
    <row r="32570" spans="5:25">
      <c r="E32570" s="45"/>
      <c r="H32570" s="45"/>
      <c r="Q32570" s="38"/>
      <c r="Y32570" s="38"/>
    </row>
    <row r="32571" spans="5:25">
      <c r="E32571" s="45"/>
      <c r="H32571" s="45"/>
      <c r="Q32571" s="38"/>
      <c r="Y32571" s="38"/>
    </row>
    <row r="32572" spans="5:25">
      <c r="E32572" s="45"/>
      <c r="H32572" s="45"/>
      <c r="Q32572" s="38"/>
      <c r="Y32572" s="38"/>
    </row>
    <row r="32573" spans="5:25">
      <c r="E32573" s="45"/>
      <c r="H32573" s="45"/>
      <c r="Q32573" s="38"/>
      <c r="Y32573" s="38"/>
    </row>
    <row r="32574" spans="5:25">
      <c r="E32574" s="45"/>
      <c r="H32574" s="45"/>
      <c r="Q32574" s="38"/>
      <c r="Y32574" s="38"/>
    </row>
    <row r="32575" spans="5:25">
      <c r="E32575" s="45"/>
      <c r="H32575" s="45"/>
      <c r="Q32575" s="38"/>
      <c r="Y32575" s="38"/>
    </row>
    <row r="32576" spans="5:25">
      <c r="E32576" s="45"/>
      <c r="H32576" s="45"/>
      <c r="Q32576" s="38"/>
      <c r="Y32576" s="38"/>
    </row>
    <row r="32577" spans="5:25">
      <c r="E32577" s="45"/>
      <c r="H32577" s="45"/>
      <c r="Q32577" s="38"/>
      <c r="Y32577" s="38"/>
    </row>
    <row r="32578" spans="5:25">
      <c r="E32578" s="45"/>
      <c r="H32578" s="45"/>
      <c r="Q32578" s="38"/>
      <c r="Y32578" s="38"/>
    </row>
    <row r="32579" spans="5:25">
      <c r="E32579" s="45"/>
      <c r="H32579" s="45"/>
      <c r="Q32579" s="38"/>
      <c r="Y32579" s="38"/>
    </row>
    <row r="32580" spans="5:25">
      <c r="E32580" s="45"/>
      <c r="H32580" s="45"/>
      <c r="Q32580" s="38"/>
      <c r="Y32580" s="38"/>
    </row>
    <row r="32581" spans="5:25">
      <c r="E32581" s="45"/>
      <c r="H32581" s="45"/>
      <c r="Q32581" s="38"/>
      <c r="Y32581" s="38"/>
    </row>
    <row r="32582" spans="5:25">
      <c r="E32582" s="45"/>
      <c r="H32582" s="45"/>
      <c r="Q32582" s="38"/>
      <c r="Y32582" s="38"/>
    </row>
    <row r="32583" spans="5:25">
      <c r="E32583" s="45"/>
      <c r="H32583" s="45"/>
      <c r="Q32583" s="38"/>
      <c r="Y32583" s="38"/>
    </row>
    <row r="32584" spans="5:25">
      <c r="E32584" s="45"/>
      <c r="H32584" s="45"/>
      <c r="Q32584" s="38"/>
      <c r="Y32584" s="38"/>
    </row>
    <row r="32585" spans="5:25">
      <c r="E32585" s="45"/>
      <c r="H32585" s="45"/>
      <c r="Q32585" s="38"/>
      <c r="Y32585" s="38"/>
    </row>
    <row r="32586" spans="5:25">
      <c r="E32586" s="45"/>
      <c r="H32586" s="45"/>
      <c r="Q32586" s="38"/>
      <c r="Y32586" s="38"/>
    </row>
    <row r="32587" spans="5:25">
      <c r="E32587" s="45"/>
      <c r="H32587" s="45"/>
      <c r="Q32587" s="38"/>
      <c r="Y32587" s="38"/>
    </row>
    <row r="32588" spans="5:25">
      <c r="E32588" s="45"/>
      <c r="H32588" s="45"/>
      <c r="Q32588" s="38"/>
      <c r="Y32588" s="38"/>
    </row>
    <row r="32589" spans="5:25">
      <c r="E32589" s="45"/>
      <c r="H32589" s="45"/>
      <c r="Q32589" s="38"/>
      <c r="Y32589" s="38"/>
    </row>
    <row r="32590" spans="5:25">
      <c r="E32590" s="45"/>
      <c r="H32590" s="45"/>
      <c r="Q32590" s="38"/>
      <c r="Y32590" s="38"/>
    </row>
    <row r="32591" spans="5:25">
      <c r="E32591" s="45"/>
      <c r="H32591" s="45"/>
      <c r="Q32591" s="38"/>
      <c r="Y32591" s="38"/>
    </row>
    <row r="32592" spans="5:25">
      <c r="E32592" s="45"/>
      <c r="H32592" s="45"/>
      <c r="Q32592" s="38"/>
      <c r="Y32592" s="38"/>
    </row>
    <row r="32593" spans="5:25">
      <c r="E32593" s="45"/>
      <c r="H32593" s="45"/>
      <c r="Q32593" s="38"/>
      <c r="Y32593" s="38"/>
    </row>
    <row r="32594" spans="5:25">
      <c r="E32594" s="45"/>
      <c r="H32594" s="45"/>
      <c r="Q32594" s="38"/>
      <c r="Y32594" s="38"/>
    </row>
    <row r="32595" spans="5:25">
      <c r="E32595" s="45"/>
      <c r="H32595" s="45"/>
      <c r="Q32595" s="38"/>
      <c r="Y32595" s="38"/>
    </row>
    <row r="32596" spans="5:25">
      <c r="E32596" s="45"/>
      <c r="H32596" s="45"/>
      <c r="Q32596" s="38"/>
      <c r="Y32596" s="38"/>
    </row>
    <row r="32597" spans="5:25">
      <c r="E32597" s="45"/>
      <c r="H32597" s="45"/>
      <c r="Q32597" s="38"/>
      <c r="Y32597" s="38"/>
    </row>
    <row r="32598" spans="5:25">
      <c r="E32598" s="45"/>
      <c r="H32598" s="45"/>
      <c r="Q32598" s="38"/>
      <c r="Y32598" s="38"/>
    </row>
    <row r="32599" spans="5:25">
      <c r="E32599" s="45"/>
      <c r="H32599" s="45"/>
      <c r="Q32599" s="38"/>
      <c r="Y32599" s="38"/>
    </row>
    <row r="32600" spans="5:25">
      <c r="E32600" s="45"/>
      <c r="H32600" s="45"/>
      <c r="Q32600" s="38"/>
      <c r="Y32600" s="38"/>
    </row>
    <row r="32601" spans="5:25">
      <c r="E32601" s="45"/>
      <c r="H32601" s="45"/>
      <c r="Q32601" s="38"/>
      <c r="Y32601" s="38"/>
    </row>
    <row r="32602" spans="5:25">
      <c r="E32602" s="45"/>
      <c r="H32602" s="45"/>
      <c r="Q32602" s="38"/>
      <c r="Y32602" s="38"/>
    </row>
    <row r="32603" spans="5:25">
      <c r="E32603" s="45"/>
      <c r="H32603" s="45"/>
      <c r="Q32603" s="38"/>
      <c r="Y32603" s="38"/>
    </row>
    <row r="32604" spans="5:25">
      <c r="E32604" s="45"/>
      <c r="H32604" s="45"/>
      <c r="Q32604" s="38"/>
      <c r="Y32604" s="38"/>
    </row>
    <row r="32605" spans="5:25">
      <c r="E32605" s="45"/>
      <c r="H32605" s="45"/>
      <c r="Q32605" s="38"/>
      <c r="Y32605" s="38"/>
    </row>
    <row r="32606" spans="5:25">
      <c r="E32606" s="45"/>
      <c r="H32606" s="45"/>
      <c r="Q32606" s="38"/>
      <c r="Y32606" s="38"/>
    </row>
    <row r="32607" spans="5:25">
      <c r="E32607" s="45"/>
      <c r="H32607" s="45"/>
      <c r="Q32607" s="38"/>
      <c r="Y32607" s="38"/>
    </row>
    <row r="32608" spans="5:25">
      <c r="E32608" s="45"/>
      <c r="H32608" s="45"/>
      <c r="Q32608" s="38"/>
      <c r="Y32608" s="38"/>
    </row>
    <row r="32609" spans="5:25">
      <c r="E32609" s="45"/>
      <c r="H32609" s="45"/>
      <c r="Q32609" s="38"/>
      <c r="Y32609" s="38"/>
    </row>
    <row r="32610" spans="5:25">
      <c r="E32610" s="45"/>
      <c r="H32610" s="45"/>
      <c r="Q32610" s="38"/>
      <c r="Y32610" s="38"/>
    </row>
    <row r="32611" spans="5:25">
      <c r="E32611" s="45"/>
      <c r="H32611" s="45"/>
      <c r="Q32611" s="38"/>
      <c r="Y32611" s="38"/>
    </row>
    <row r="32612" spans="5:25">
      <c r="E32612" s="45"/>
      <c r="H32612" s="45"/>
      <c r="Q32612" s="38"/>
      <c r="Y32612" s="38"/>
    </row>
    <row r="32613" spans="5:25">
      <c r="E32613" s="45"/>
      <c r="H32613" s="45"/>
      <c r="Q32613" s="38"/>
      <c r="Y32613" s="38"/>
    </row>
    <row r="32614" spans="5:25">
      <c r="E32614" s="45"/>
      <c r="H32614" s="45"/>
      <c r="Q32614" s="38"/>
      <c r="Y32614" s="38"/>
    </row>
    <row r="32615" spans="5:25">
      <c r="E32615" s="45"/>
      <c r="H32615" s="45"/>
      <c r="Q32615" s="38"/>
      <c r="Y32615" s="38"/>
    </row>
    <row r="32616" spans="5:25">
      <c r="E32616" s="45"/>
      <c r="H32616" s="45"/>
      <c r="Q32616" s="38"/>
      <c r="Y32616" s="38"/>
    </row>
    <row r="32617" spans="5:25">
      <c r="E32617" s="45"/>
      <c r="H32617" s="45"/>
      <c r="Q32617" s="38"/>
      <c r="Y32617" s="38"/>
    </row>
    <row r="32618" spans="5:25">
      <c r="E32618" s="45"/>
      <c r="H32618" s="45"/>
      <c r="Q32618" s="38"/>
      <c r="Y32618" s="38"/>
    </row>
    <row r="32619" spans="5:25">
      <c r="E32619" s="45"/>
      <c r="H32619" s="45"/>
      <c r="Q32619" s="38"/>
      <c r="Y32619" s="38"/>
    </row>
    <row r="32620" spans="5:25">
      <c r="E32620" s="45"/>
      <c r="H32620" s="45"/>
      <c r="Q32620" s="38"/>
      <c r="Y32620" s="38"/>
    </row>
    <row r="32621" spans="5:25">
      <c r="E32621" s="45"/>
      <c r="H32621" s="45"/>
      <c r="Q32621" s="38"/>
      <c r="Y32621" s="38"/>
    </row>
    <row r="32622" spans="5:25">
      <c r="E32622" s="45"/>
      <c r="H32622" s="45"/>
      <c r="Q32622" s="38"/>
      <c r="Y32622" s="38"/>
    </row>
    <row r="32623" spans="5:25">
      <c r="E32623" s="45"/>
      <c r="H32623" s="45"/>
      <c r="Q32623" s="38"/>
      <c r="Y32623" s="38"/>
    </row>
    <row r="32624" spans="5:25">
      <c r="E32624" s="45"/>
      <c r="H32624" s="45"/>
      <c r="Q32624" s="38"/>
      <c r="Y32624" s="38"/>
    </row>
    <row r="32625" spans="5:25">
      <c r="E32625" s="45"/>
      <c r="H32625" s="45"/>
      <c r="Q32625" s="38"/>
      <c r="Y32625" s="38"/>
    </row>
    <row r="32626" spans="5:25">
      <c r="E32626" s="45"/>
      <c r="H32626" s="45"/>
      <c r="Q32626" s="38"/>
      <c r="Y32626" s="38"/>
    </row>
    <row r="32627" spans="5:25">
      <c r="E32627" s="45"/>
      <c r="H32627" s="45"/>
      <c r="Q32627" s="38"/>
      <c r="Y32627" s="38"/>
    </row>
    <row r="32628" spans="5:25">
      <c r="E32628" s="45"/>
      <c r="H32628" s="45"/>
      <c r="Q32628" s="38"/>
      <c r="Y32628" s="38"/>
    </row>
    <row r="32629" spans="5:25">
      <c r="E32629" s="45"/>
      <c r="H32629" s="45"/>
      <c r="Q32629" s="38"/>
      <c r="Y32629" s="38"/>
    </row>
    <row r="32630" spans="5:25">
      <c r="E32630" s="45"/>
      <c r="H32630" s="45"/>
      <c r="Q32630" s="38"/>
      <c r="Y32630" s="38"/>
    </row>
    <row r="32631" spans="5:25">
      <c r="E32631" s="45"/>
      <c r="H32631" s="45"/>
      <c r="Q32631" s="38"/>
      <c r="Y32631" s="38"/>
    </row>
    <row r="32632" spans="5:25">
      <c r="E32632" s="45"/>
      <c r="H32632" s="45"/>
      <c r="Q32632" s="38"/>
      <c r="Y32632" s="38"/>
    </row>
    <row r="32633" spans="5:25">
      <c r="E32633" s="45"/>
      <c r="H32633" s="45"/>
      <c r="Q32633" s="38"/>
      <c r="Y32633" s="38"/>
    </row>
    <row r="32634" spans="5:25">
      <c r="E32634" s="45"/>
      <c r="H32634" s="45"/>
      <c r="Q32634" s="38"/>
      <c r="Y32634" s="38"/>
    </row>
    <row r="32635" spans="5:25">
      <c r="E32635" s="45"/>
      <c r="H32635" s="45"/>
      <c r="Q32635" s="38"/>
      <c r="Y32635" s="38"/>
    </row>
    <row r="32636" spans="5:25">
      <c r="E32636" s="45"/>
      <c r="H32636" s="45"/>
      <c r="Q32636" s="38"/>
      <c r="Y32636" s="38"/>
    </row>
    <row r="32637" spans="5:25">
      <c r="E32637" s="45"/>
      <c r="H32637" s="45"/>
      <c r="Q32637" s="38"/>
      <c r="Y32637" s="38"/>
    </row>
    <row r="32638" spans="5:25">
      <c r="E32638" s="45"/>
      <c r="H32638" s="45"/>
      <c r="Q32638" s="38"/>
      <c r="Y32638" s="38"/>
    </row>
    <row r="32639" spans="5:25">
      <c r="E32639" s="45"/>
      <c r="H32639" s="45"/>
      <c r="Q32639" s="38"/>
      <c r="Y32639" s="38"/>
    </row>
    <row r="32640" spans="5:25">
      <c r="E32640" s="45"/>
      <c r="H32640" s="45"/>
      <c r="Q32640" s="38"/>
      <c r="Y32640" s="38"/>
    </row>
    <row r="32641" spans="5:25">
      <c r="E32641" s="45"/>
      <c r="H32641" s="45"/>
      <c r="Q32641" s="38"/>
      <c r="Y32641" s="38"/>
    </row>
    <row r="32642" spans="5:25">
      <c r="E32642" s="45"/>
      <c r="H32642" s="45"/>
      <c r="Q32642" s="38"/>
      <c r="Y32642" s="38"/>
    </row>
    <row r="32643" spans="5:25">
      <c r="E32643" s="45"/>
      <c r="H32643" s="45"/>
      <c r="Q32643" s="38"/>
      <c r="Y32643" s="38"/>
    </row>
    <row r="32644" spans="5:25">
      <c r="E32644" s="45"/>
      <c r="H32644" s="45"/>
      <c r="Q32644" s="38"/>
      <c r="Y32644" s="38"/>
    </row>
    <row r="32645" spans="5:25">
      <c r="E32645" s="45"/>
      <c r="H32645" s="45"/>
      <c r="Q32645" s="38"/>
      <c r="Y32645" s="38"/>
    </row>
    <row r="32646" spans="5:25">
      <c r="E32646" s="45"/>
      <c r="H32646" s="45"/>
      <c r="Q32646" s="38"/>
      <c r="Y32646" s="38"/>
    </row>
    <row r="32647" spans="5:25">
      <c r="E32647" s="45"/>
      <c r="H32647" s="45"/>
      <c r="Q32647" s="38"/>
      <c r="Y32647" s="38"/>
    </row>
    <row r="32648" spans="5:25">
      <c r="E32648" s="45"/>
      <c r="H32648" s="45"/>
      <c r="Q32648" s="38"/>
      <c r="Y32648" s="38"/>
    </row>
    <row r="32649" spans="5:25">
      <c r="E32649" s="45"/>
      <c r="H32649" s="45"/>
      <c r="Q32649" s="38"/>
      <c r="Y32649" s="38"/>
    </row>
    <row r="32650" spans="5:25">
      <c r="E32650" s="45"/>
      <c r="H32650" s="45"/>
      <c r="Q32650" s="38"/>
      <c r="Y32650" s="38"/>
    </row>
    <row r="32651" spans="5:25">
      <c r="E32651" s="45"/>
      <c r="H32651" s="45"/>
      <c r="Q32651" s="38"/>
      <c r="Y32651" s="38"/>
    </row>
    <row r="32652" spans="5:25">
      <c r="E32652" s="45"/>
      <c r="H32652" s="45"/>
      <c r="Q32652" s="38"/>
      <c r="Y32652" s="38"/>
    </row>
    <row r="32653" spans="5:25">
      <c r="E32653" s="45"/>
      <c r="H32653" s="45"/>
      <c r="Q32653" s="38"/>
      <c r="Y32653" s="38"/>
    </row>
    <row r="32654" spans="5:25">
      <c r="E32654" s="45"/>
      <c r="H32654" s="45"/>
      <c r="Q32654" s="38"/>
      <c r="Y32654" s="38"/>
    </row>
    <row r="32655" spans="5:25">
      <c r="E32655" s="45"/>
      <c r="H32655" s="45"/>
      <c r="Q32655" s="38"/>
      <c r="Y32655" s="38"/>
    </row>
    <row r="32656" spans="5:25">
      <c r="E32656" s="45"/>
      <c r="H32656" s="45"/>
      <c r="Q32656" s="38"/>
      <c r="Y32656" s="38"/>
    </row>
    <row r="32657" spans="5:25">
      <c r="E32657" s="45"/>
      <c r="H32657" s="45"/>
      <c r="Q32657" s="38"/>
      <c r="Y32657" s="38"/>
    </row>
    <row r="32658" spans="5:25">
      <c r="E32658" s="45"/>
      <c r="H32658" s="45"/>
      <c r="Q32658" s="38"/>
      <c r="Y32658" s="38"/>
    </row>
    <row r="32659" spans="5:25">
      <c r="E32659" s="45"/>
      <c r="H32659" s="45"/>
      <c r="Q32659" s="38"/>
      <c r="Y32659" s="38"/>
    </row>
    <row r="32660" spans="5:25">
      <c r="E32660" s="45"/>
      <c r="H32660" s="45"/>
      <c r="Q32660" s="38"/>
      <c r="Y32660" s="38"/>
    </row>
    <row r="32661" spans="5:25">
      <c r="E32661" s="45"/>
      <c r="H32661" s="45"/>
      <c r="Q32661" s="38"/>
      <c r="Y32661" s="38"/>
    </row>
    <row r="32662" spans="5:25">
      <c r="E32662" s="45"/>
      <c r="H32662" s="45"/>
      <c r="Q32662" s="38"/>
      <c r="Y32662" s="38"/>
    </row>
    <row r="32663" spans="5:25">
      <c r="E32663" s="45"/>
      <c r="H32663" s="45"/>
      <c r="Q32663" s="38"/>
      <c r="Y32663" s="38"/>
    </row>
    <row r="32664" spans="5:25">
      <c r="E32664" s="45"/>
      <c r="H32664" s="45"/>
      <c r="Q32664" s="38"/>
      <c r="Y32664" s="38"/>
    </row>
    <row r="32665" spans="5:25">
      <c r="E32665" s="45"/>
      <c r="H32665" s="45"/>
      <c r="Q32665" s="38"/>
      <c r="Y32665" s="38"/>
    </row>
    <row r="32666" spans="5:25">
      <c r="E32666" s="45"/>
      <c r="H32666" s="45"/>
      <c r="Q32666" s="38"/>
      <c r="Y32666" s="38"/>
    </row>
    <row r="32667" spans="5:25">
      <c r="E32667" s="45"/>
      <c r="H32667" s="45"/>
      <c r="Q32667" s="38"/>
      <c r="Y32667" s="38"/>
    </row>
    <row r="32668" spans="5:25">
      <c r="E32668" s="45"/>
      <c r="H32668" s="45"/>
      <c r="Q32668" s="38"/>
      <c r="Y32668" s="38"/>
    </row>
    <row r="32669" spans="5:25">
      <c r="E32669" s="45"/>
      <c r="H32669" s="45"/>
      <c r="Q32669" s="38"/>
      <c r="Y32669" s="38"/>
    </row>
    <row r="32670" spans="5:25">
      <c r="E32670" s="45"/>
      <c r="H32670" s="45"/>
      <c r="Q32670" s="38"/>
      <c r="Y32670" s="38"/>
    </row>
    <row r="32671" spans="5:25">
      <c r="E32671" s="45"/>
      <c r="H32671" s="45"/>
      <c r="Q32671" s="38"/>
      <c r="Y32671" s="38"/>
    </row>
    <row r="32672" spans="5:25">
      <c r="E32672" s="45"/>
      <c r="H32672" s="45"/>
      <c r="Q32672" s="38"/>
      <c r="Y32672" s="38"/>
    </row>
    <row r="32673" spans="5:25">
      <c r="E32673" s="45"/>
      <c r="H32673" s="45"/>
      <c r="Q32673" s="38"/>
      <c r="Y32673" s="38"/>
    </row>
    <row r="32674" spans="5:25">
      <c r="E32674" s="45"/>
      <c r="H32674" s="45"/>
      <c r="Q32674" s="38"/>
      <c r="Y32674" s="38"/>
    </row>
    <row r="32675" spans="5:25">
      <c r="E32675" s="45"/>
      <c r="H32675" s="45"/>
      <c r="Q32675" s="38"/>
      <c r="Y32675" s="38"/>
    </row>
    <row r="32676" spans="5:25">
      <c r="E32676" s="45"/>
      <c r="H32676" s="45"/>
      <c r="Q32676" s="38"/>
      <c r="Y32676" s="38"/>
    </row>
    <row r="32677" spans="5:25">
      <c r="E32677" s="45"/>
      <c r="H32677" s="45"/>
      <c r="Q32677" s="38"/>
      <c r="Y32677" s="38"/>
    </row>
    <row r="32678" spans="5:25">
      <c r="E32678" s="45"/>
      <c r="H32678" s="45"/>
      <c r="Q32678" s="38"/>
      <c r="Y32678" s="38"/>
    </row>
    <row r="32679" spans="5:25">
      <c r="E32679" s="45"/>
      <c r="H32679" s="45"/>
      <c r="Q32679" s="38"/>
      <c r="Y32679" s="38"/>
    </row>
    <row r="32680" spans="5:25">
      <c r="E32680" s="45"/>
      <c r="H32680" s="45"/>
      <c r="Q32680" s="38"/>
      <c r="Y32680" s="38"/>
    </row>
    <row r="32681" spans="5:25">
      <c r="E32681" s="45"/>
      <c r="H32681" s="45"/>
      <c r="Q32681" s="38"/>
      <c r="Y32681" s="38"/>
    </row>
    <row r="32682" spans="5:25">
      <c r="E32682" s="45"/>
      <c r="H32682" s="45"/>
      <c r="Q32682" s="38"/>
      <c r="Y32682" s="38"/>
    </row>
    <row r="32683" spans="5:25">
      <c r="E32683" s="45"/>
      <c r="H32683" s="45"/>
      <c r="Q32683" s="38"/>
      <c r="Y32683" s="38"/>
    </row>
    <row r="32684" spans="5:25">
      <c r="E32684" s="45"/>
      <c r="H32684" s="45"/>
      <c r="Q32684" s="38"/>
      <c r="Y32684" s="38"/>
    </row>
    <row r="32685" spans="5:25">
      <c r="E32685" s="45"/>
      <c r="H32685" s="45"/>
      <c r="Q32685" s="38"/>
      <c r="Y32685" s="38"/>
    </row>
    <row r="32686" spans="5:25">
      <c r="E32686" s="45"/>
      <c r="H32686" s="45"/>
      <c r="Q32686" s="38"/>
      <c r="Y32686" s="38"/>
    </row>
    <row r="32687" spans="5:25">
      <c r="E32687" s="45"/>
      <c r="H32687" s="45"/>
      <c r="Q32687" s="38"/>
      <c r="Y32687" s="38"/>
    </row>
    <row r="32688" spans="5:25">
      <c r="E32688" s="45"/>
      <c r="H32688" s="45"/>
      <c r="Q32688" s="38"/>
      <c r="Y32688" s="38"/>
    </row>
    <row r="32689" spans="5:25">
      <c r="E32689" s="45"/>
      <c r="H32689" s="45"/>
      <c r="Q32689" s="38"/>
      <c r="Y32689" s="38"/>
    </row>
    <row r="32690" spans="5:25">
      <c r="E32690" s="45"/>
      <c r="H32690" s="45"/>
      <c r="Q32690" s="38"/>
      <c r="Y32690" s="38"/>
    </row>
    <row r="32691" spans="5:25">
      <c r="E32691" s="45"/>
      <c r="H32691" s="45"/>
      <c r="Q32691" s="38"/>
      <c r="Y32691" s="38"/>
    </row>
    <row r="32692" spans="5:25">
      <c r="E32692" s="45"/>
      <c r="H32692" s="45"/>
      <c r="Q32692" s="38"/>
      <c r="Y32692" s="38"/>
    </row>
    <row r="32693" spans="5:25">
      <c r="E32693" s="45"/>
      <c r="H32693" s="45"/>
      <c r="Q32693" s="38"/>
      <c r="Y32693" s="38"/>
    </row>
    <row r="32694" spans="5:25">
      <c r="E32694" s="45"/>
      <c r="H32694" s="45"/>
      <c r="Q32694" s="38"/>
      <c r="Y32694" s="38"/>
    </row>
    <row r="32695" spans="5:25">
      <c r="E32695" s="45"/>
      <c r="H32695" s="45"/>
      <c r="Q32695" s="38"/>
      <c r="Y32695" s="38"/>
    </row>
    <row r="32696" spans="5:25">
      <c r="E32696" s="45"/>
      <c r="H32696" s="45"/>
      <c r="Q32696" s="38"/>
      <c r="Y32696" s="38"/>
    </row>
    <row r="32697" spans="5:25">
      <c r="E32697" s="45"/>
      <c r="H32697" s="45"/>
      <c r="Q32697" s="38"/>
      <c r="Y32697" s="38"/>
    </row>
    <row r="32698" spans="5:25">
      <c r="E32698" s="45"/>
      <c r="H32698" s="45"/>
      <c r="Q32698" s="38"/>
      <c r="Y32698" s="38"/>
    </row>
    <row r="32699" spans="5:25">
      <c r="E32699" s="45"/>
      <c r="H32699" s="45"/>
      <c r="Q32699" s="38"/>
      <c r="Y32699" s="38"/>
    </row>
    <row r="32700" spans="5:25">
      <c r="E32700" s="45"/>
      <c r="H32700" s="45"/>
      <c r="Q32700" s="38"/>
      <c r="Y32700" s="38"/>
    </row>
    <row r="32701" spans="5:25">
      <c r="E32701" s="45"/>
      <c r="H32701" s="45"/>
      <c r="Q32701" s="38"/>
      <c r="Y32701" s="38"/>
    </row>
    <row r="32702" spans="5:25">
      <c r="E32702" s="45"/>
      <c r="H32702" s="45"/>
      <c r="Q32702" s="38"/>
      <c r="Y32702" s="38"/>
    </row>
    <row r="32703" spans="5:25">
      <c r="E32703" s="45"/>
      <c r="H32703" s="45"/>
      <c r="Q32703" s="38"/>
      <c r="Y32703" s="38"/>
    </row>
    <row r="32704" spans="5:25">
      <c r="E32704" s="45"/>
      <c r="H32704" s="45"/>
      <c r="Q32704" s="38"/>
      <c r="Y32704" s="38"/>
    </row>
    <row r="32705" spans="5:25">
      <c r="E32705" s="45"/>
      <c r="H32705" s="45"/>
      <c r="Q32705" s="38"/>
      <c r="Y32705" s="38"/>
    </row>
    <row r="32706" spans="5:25">
      <c r="E32706" s="45"/>
      <c r="H32706" s="45"/>
      <c r="Q32706" s="38"/>
      <c r="Y32706" s="38"/>
    </row>
    <row r="32707" spans="5:25">
      <c r="E32707" s="45"/>
      <c r="H32707" s="45"/>
      <c r="Q32707" s="38"/>
      <c r="Y32707" s="38"/>
    </row>
    <row r="32708" spans="5:25">
      <c r="E32708" s="45"/>
      <c r="H32708" s="45"/>
      <c r="Q32708" s="38"/>
      <c r="Y32708" s="38"/>
    </row>
    <row r="32709" spans="5:25">
      <c r="E32709" s="45"/>
      <c r="H32709" s="45"/>
      <c r="Q32709" s="38"/>
      <c r="Y32709" s="38"/>
    </row>
    <row r="32710" spans="5:25">
      <c r="E32710" s="45"/>
      <c r="H32710" s="45"/>
      <c r="Q32710" s="38"/>
      <c r="Y32710" s="38"/>
    </row>
    <row r="32711" spans="5:25">
      <c r="E32711" s="45"/>
      <c r="H32711" s="45"/>
      <c r="Q32711" s="38"/>
      <c r="Y32711" s="38"/>
    </row>
    <row r="32712" spans="5:25">
      <c r="E32712" s="45"/>
      <c r="H32712" s="45"/>
      <c r="Q32712" s="38"/>
      <c r="Y32712" s="38"/>
    </row>
    <row r="32713" spans="5:25">
      <c r="E32713" s="45"/>
      <c r="H32713" s="45"/>
      <c r="Q32713" s="38"/>
      <c r="Y32713" s="38"/>
    </row>
    <row r="32714" spans="5:25">
      <c r="E32714" s="45"/>
      <c r="H32714" s="45"/>
      <c r="Q32714" s="38"/>
      <c r="Y32714" s="38"/>
    </row>
    <row r="32715" spans="5:25">
      <c r="E32715" s="45"/>
      <c r="H32715" s="45"/>
      <c r="Q32715" s="38"/>
      <c r="Y32715" s="38"/>
    </row>
    <row r="32716" spans="5:25">
      <c r="E32716" s="45"/>
      <c r="H32716" s="45"/>
      <c r="Q32716" s="38"/>
      <c r="Y32716" s="38"/>
    </row>
    <row r="32717" spans="5:25">
      <c r="E32717" s="45"/>
      <c r="H32717" s="45"/>
      <c r="Q32717" s="38"/>
      <c r="Y32717" s="38"/>
    </row>
    <row r="32718" spans="5:25">
      <c r="E32718" s="45"/>
      <c r="H32718" s="45"/>
      <c r="Q32718" s="38"/>
      <c r="Y32718" s="38"/>
    </row>
    <row r="32719" spans="5:25">
      <c r="E32719" s="45"/>
      <c r="H32719" s="45"/>
      <c r="Q32719" s="38"/>
      <c r="Y32719" s="38"/>
    </row>
    <row r="32720" spans="5:25">
      <c r="E32720" s="45"/>
      <c r="H32720" s="45"/>
      <c r="Q32720" s="38"/>
      <c r="Y32720" s="38"/>
    </row>
    <row r="32721" spans="5:25">
      <c r="E32721" s="45"/>
      <c r="H32721" s="45"/>
      <c r="Q32721" s="38"/>
      <c r="Y32721" s="38"/>
    </row>
    <row r="32722" spans="5:25">
      <c r="E32722" s="45"/>
      <c r="H32722" s="45"/>
      <c r="Q32722" s="38"/>
      <c r="Y32722" s="38"/>
    </row>
    <row r="32723" spans="5:25">
      <c r="E32723" s="45"/>
      <c r="H32723" s="45"/>
      <c r="Q32723" s="38"/>
      <c r="Y32723" s="38"/>
    </row>
    <row r="32724" spans="5:25">
      <c r="E32724" s="45"/>
      <c r="H32724" s="45"/>
      <c r="Q32724" s="38"/>
      <c r="Y32724" s="38"/>
    </row>
    <row r="32725" spans="5:25">
      <c r="E32725" s="45"/>
      <c r="H32725" s="45"/>
      <c r="Q32725" s="38"/>
      <c r="Y32725" s="38"/>
    </row>
    <row r="32726" spans="5:25">
      <c r="E32726" s="45"/>
      <c r="H32726" s="45"/>
      <c r="Q32726" s="38"/>
      <c r="Y32726" s="38"/>
    </row>
    <row r="32727" spans="5:25">
      <c r="E32727" s="45"/>
      <c r="H32727" s="45"/>
      <c r="Q32727" s="38"/>
      <c r="Y32727" s="38"/>
    </row>
    <row r="32728" spans="5:25">
      <c r="E32728" s="45"/>
      <c r="H32728" s="45"/>
      <c r="Q32728" s="38"/>
      <c r="Y32728" s="38"/>
    </row>
    <row r="32729" spans="5:25">
      <c r="E32729" s="45"/>
      <c r="H32729" s="45"/>
      <c r="Q32729" s="38"/>
      <c r="Y32729" s="38"/>
    </row>
    <row r="32730" spans="5:25">
      <c r="E32730" s="45"/>
      <c r="H32730" s="45"/>
      <c r="Q32730" s="38"/>
      <c r="Y32730" s="38"/>
    </row>
    <row r="32731" spans="5:25">
      <c r="E32731" s="45"/>
      <c r="H32731" s="45"/>
      <c r="Q32731" s="38"/>
      <c r="Y32731" s="38"/>
    </row>
    <row r="32732" spans="5:25">
      <c r="E32732" s="45"/>
      <c r="H32732" s="45"/>
      <c r="Q32732" s="38"/>
      <c r="Y32732" s="38"/>
    </row>
    <row r="32733" spans="5:25">
      <c r="E32733" s="45"/>
      <c r="H32733" s="45"/>
      <c r="Q32733" s="38"/>
      <c r="Y32733" s="38"/>
    </row>
    <row r="32734" spans="5:25">
      <c r="E32734" s="45"/>
      <c r="H32734" s="45"/>
      <c r="Q32734" s="38"/>
      <c r="Y32734" s="38"/>
    </row>
    <row r="32735" spans="5:25">
      <c r="E32735" s="45"/>
      <c r="H32735" s="45"/>
      <c r="Q32735" s="38"/>
      <c r="Y32735" s="38"/>
    </row>
    <row r="32736" spans="5:25">
      <c r="E32736" s="45"/>
      <c r="H32736" s="45"/>
      <c r="Q32736" s="38"/>
      <c r="Y32736" s="38"/>
    </row>
    <row r="32737" spans="5:25">
      <c r="E32737" s="45"/>
      <c r="H32737" s="45"/>
      <c r="Q32737" s="38"/>
      <c r="Y32737" s="38"/>
    </row>
    <row r="32738" spans="5:25">
      <c r="E32738" s="45"/>
      <c r="H32738" s="45"/>
      <c r="Q32738" s="38"/>
      <c r="Y32738" s="38"/>
    </row>
    <row r="32739" spans="5:25">
      <c r="E32739" s="45"/>
      <c r="H32739" s="45"/>
      <c r="Q32739" s="38"/>
      <c r="Y32739" s="38"/>
    </row>
    <row r="32740" spans="5:25">
      <c r="E32740" s="45"/>
      <c r="H32740" s="45"/>
      <c r="Q32740" s="38"/>
      <c r="Y32740" s="38"/>
    </row>
    <row r="32741" spans="5:25">
      <c r="E32741" s="45"/>
      <c r="H32741" s="45"/>
      <c r="Q32741" s="38"/>
      <c r="Y32741" s="38"/>
    </row>
    <row r="32742" spans="5:25">
      <c r="E32742" s="45"/>
      <c r="H32742" s="45"/>
      <c r="Q32742" s="38"/>
      <c r="Y32742" s="38"/>
    </row>
    <row r="32743" spans="5:25">
      <c r="E32743" s="45"/>
      <c r="H32743" s="45"/>
      <c r="Q32743" s="38"/>
      <c r="Y32743" s="38"/>
    </row>
    <row r="32744" spans="5:25">
      <c r="E32744" s="45"/>
      <c r="H32744" s="45"/>
      <c r="Q32744" s="38"/>
      <c r="Y32744" s="38"/>
    </row>
    <row r="32745" spans="5:25">
      <c r="E32745" s="45"/>
      <c r="H32745" s="45"/>
      <c r="Q32745" s="38"/>
      <c r="Y32745" s="38"/>
    </row>
    <row r="32746" spans="5:25">
      <c r="E32746" s="45"/>
      <c r="H32746" s="45"/>
      <c r="Q32746" s="38"/>
      <c r="Y32746" s="38"/>
    </row>
    <row r="32747" spans="5:25">
      <c r="E32747" s="45"/>
      <c r="H32747" s="45"/>
      <c r="Q32747" s="38"/>
      <c r="Y32747" s="38"/>
    </row>
    <row r="32748" spans="5:25">
      <c r="E32748" s="45"/>
      <c r="H32748" s="45"/>
      <c r="Q32748" s="38"/>
      <c r="Y32748" s="38"/>
    </row>
    <row r="32749" spans="5:25">
      <c r="E32749" s="45"/>
      <c r="H32749" s="45"/>
      <c r="Q32749" s="38"/>
      <c r="Y32749" s="38"/>
    </row>
    <row r="32750" spans="5:25">
      <c r="E32750" s="45"/>
      <c r="H32750" s="45"/>
      <c r="Q32750" s="38"/>
      <c r="Y32750" s="38"/>
    </row>
    <row r="32751" spans="5:25">
      <c r="E32751" s="45"/>
      <c r="H32751" s="45"/>
      <c r="Q32751" s="38"/>
      <c r="Y32751" s="38"/>
    </row>
    <row r="32752" spans="5:25">
      <c r="E32752" s="45"/>
      <c r="H32752" s="45"/>
      <c r="Q32752" s="38"/>
      <c r="Y32752" s="38"/>
    </row>
    <row r="32753" spans="5:25">
      <c r="E32753" s="45"/>
      <c r="H32753" s="45"/>
      <c r="Q32753" s="38"/>
      <c r="Y32753" s="38"/>
    </row>
    <row r="32754" spans="5:25">
      <c r="E32754" s="45"/>
      <c r="H32754" s="45"/>
      <c r="Q32754" s="38"/>
      <c r="Y32754" s="38"/>
    </row>
    <row r="32755" spans="5:25">
      <c r="E32755" s="45"/>
      <c r="H32755" s="45"/>
      <c r="Q32755" s="38"/>
      <c r="Y32755" s="38"/>
    </row>
    <row r="32756" spans="5:25">
      <c r="E32756" s="45"/>
      <c r="H32756" s="45"/>
      <c r="Q32756" s="38"/>
      <c r="Y32756" s="38"/>
    </row>
    <row r="32757" spans="5:25">
      <c r="E32757" s="45"/>
      <c r="H32757" s="45"/>
      <c r="Q32757" s="38"/>
      <c r="Y32757" s="38"/>
    </row>
    <row r="32758" spans="5:25">
      <c r="E32758" s="45"/>
      <c r="H32758" s="45"/>
      <c r="Q32758" s="38"/>
      <c r="Y32758" s="38"/>
    </row>
    <row r="32759" spans="5:25">
      <c r="E32759" s="45"/>
      <c r="H32759" s="45"/>
      <c r="Q32759" s="38"/>
      <c r="Y32759" s="38"/>
    </row>
    <row r="32760" spans="5:25">
      <c r="E32760" s="45"/>
      <c r="H32760" s="45"/>
      <c r="Q32760" s="38"/>
      <c r="Y32760" s="38"/>
    </row>
    <row r="32761" spans="5:25">
      <c r="E32761" s="45"/>
      <c r="H32761" s="45"/>
      <c r="Q32761" s="38"/>
      <c r="Y32761" s="38"/>
    </row>
    <row r="32762" spans="5:25">
      <c r="E32762" s="45"/>
      <c r="H32762" s="45"/>
      <c r="Q32762" s="38"/>
      <c r="Y32762" s="38"/>
    </row>
    <row r="32763" spans="5:25">
      <c r="E32763" s="45"/>
      <c r="H32763" s="45"/>
      <c r="Q32763" s="38"/>
      <c r="Y32763" s="38"/>
    </row>
    <row r="32764" spans="5:25">
      <c r="E32764" s="45"/>
      <c r="H32764" s="45"/>
      <c r="Q32764" s="38"/>
      <c r="Y32764" s="38"/>
    </row>
    <row r="32765" spans="5:25">
      <c r="E32765" s="45"/>
      <c r="H32765" s="45"/>
      <c r="Q32765" s="38"/>
      <c r="Y32765" s="38"/>
    </row>
    <row r="32766" spans="5:25">
      <c r="E32766" s="45"/>
      <c r="H32766" s="45"/>
      <c r="Q32766" s="38"/>
      <c r="Y32766" s="38"/>
    </row>
    <row r="32767" spans="5:25">
      <c r="E32767" s="45"/>
      <c r="H32767" s="45"/>
      <c r="Q32767" s="38"/>
      <c r="Y32767" s="38"/>
    </row>
    <row r="32768" spans="5:25">
      <c r="E32768" s="45"/>
      <c r="H32768" s="45"/>
      <c r="Q32768" s="38"/>
      <c r="Y32768" s="38"/>
    </row>
    <row r="32769" spans="5:25">
      <c r="E32769" s="45"/>
      <c r="H32769" s="45"/>
      <c r="Q32769" s="38"/>
      <c r="Y32769" s="38"/>
    </row>
    <row r="32770" spans="5:25">
      <c r="E32770" s="45"/>
      <c r="H32770" s="45"/>
      <c r="Q32770" s="38"/>
      <c r="Y32770" s="38"/>
    </row>
    <row r="32771" spans="5:25">
      <c r="E32771" s="45"/>
      <c r="H32771" s="45"/>
      <c r="Q32771" s="38"/>
      <c r="Y32771" s="38"/>
    </row>
    <row r="32772" spans="5:25">
      <c r="E32772" s="45"/>
      <c r="H32772" s="45"/>
      <c r="Q32772" s="38"/>
      <c r="Y32772" s="38"/>
    </row>
    <row r="32773" spans="5:25">
      <c r="E32773" s="45"/>
      <c r="H32773" s="45"/>
      <c r="Q32773" s="38"/>
      <c r="Y32773" s="38"/>
    </row>
    <row r="32774" spans="5:25">
      <c r="E32774" s="45"/>
      <c r="H32774" s="45"/>
      <c r="Q32774" s="38"/>
      <c r="Y32774" s="38"/>
    </row>
    <row r="32775" spans="5:25">
      <c r="E32775" s="45"/>
      <c r="H32775" s="45"/>
      <c r="Q32775" s="38"/>
      <c r="Y32775" s="38"/>
    </row>
    <row r="32776" spans="5:25">
      <c r="E32776" s="45"/>
      <c r="H32776" s="45"/>
      <c r="Q32776" s="38"/>
      <c r="Y32776" s="38"/>
    </row>
    <row r="32777" spans="5:25">
      <c r="E32777" s="45"/>
      <c r="H32777" s="45"/>
      <c r="Q32777" s="38"/>
      <c r="Y32777" s="38"/>
    </row>
    <row r="32778" spans="5:25">
      <c r="E32778" s="45"/>
      <c r="H32778" s="45"/>
      <c r="Q32778" s="38"/>
      <c r="Y32778" s="38"/>
    </row>
    <row r="32779" spans="5:25">
      <c r="E32779" s="45"/>
      <c r="H32779" s="45"/>
      <c r="Q32779" s="38"/>
      <c r="Y32779" s="38"/>
    </row>
    <row r="32780" spans="5:25">
      <c r="E32780" s="45"/>
      <c r="H32780" s="45"/>
      <c r="Q32780" s="38"/>
      <c r="Y32780" s="38"/>
    </row>
    <row r="32781" spans="5:25">
      <c r="E32781" s="45"/>
      <c r="H32781" s="45"/>
      <c r="Q32781" s="38"/>
      <c r="Y32781" s="38"/>
    </row>
    <row r="32782" spans="5:25">
      <c r="E32782" s="45"/>
      <c r="H32782" s="45"/>
      <c r="Q32782" s="38"/>
      <c r="Y32782" s="38"/>
    </row>
    <row r="32783" spans="5:25">
      <c r="E32783" s="45"/>
      <c r="H32783" s="45"/>
      <c r="Q32783" s="38"/>
      <c r="Y32783" s="38"/>
    </row>
    <row r="32784" spans="5:25">
      <c r="E32784" s="45"/>
      <c r="H32784" s="45"/>
      <c r="Q32784" s="38"/>
      <c r="Y32784" s="38"/>
    </row>
    <row r="32785" spans="5:25">
      <c r="E32785" s="45"/>
      <c r="H32785" s="45"/>
      <c r="Q32785" s="38"/>
      <c r="Y32785" s="38"/>
    </row>
    <row r="32786" spans="5:25">
      <c r="E32786" s="45"/>
      <c r="H32786" s="45"/>
      <c r="Q32786" s="38"/>
      <c r="Y32786" s="38"/>
    </row>
    <row r="32787" spans="5:25">
      <c r="E32787" s="45"/>
      <c r="H32787" s="45"/>
      <c r="Q32787" s="38"/>
      <c r="Y32787" s="38"/>
    </row>
    <row r="32788" spans="5:25">
      <c r="E32788" s="45"/>
      <c r="H32788" s="45"/>
      <c r="Q32788" s="38"/>
      <c r="Y32788" s="38"/>
    </row>
    <row r="32789" spans="5:25">
      <c r="E32789" s="45"/>
      <c r="H32789" s="45"/>
      <c r="Q32789" s="38"/>
      <c r="Y32789" s="38"/>
    </row>
    <row r="32790" spans="5:25">
      <c r="E32790" s="45"/>
      <c r="H32790" s="45"/>
      <c r="Q32790" s="38"/>
      <c r="Y32790" s="38"/>
    </row>
    <row r="32791" spans="5:25">
      <c r="E32791" s="45"/>
      <c r="H32791" s="45"/>
      <c r="Q32791" s="38"/>
      <c r="Y32791" s="38"/>
    </row>
    <row r="32792" spans="5:25">
      <c r="E32792" s="45"/>
      <c r="H32792" s="45"/>
      <c r="Q32792" s="38"/>
      <c r="Y32792" s="38"/>
    </row>
    <row r="32793" spans="5:25">
      <c r="E32793" s="45"/>
      <c r="H32793" s="45"/>
      <c r="Q32793" s="38"/>
      <c r="Y32793" s="38"/>
    </row>
    <row r="32794" spans="5:25">
      <c r="E32794" s="45"/>
      <c r="H32794" s="45"/>
      <c r="Q32794" s="38"/>
      <c r="Y32794" s="38"/>
    </row>
    <row r="32795" spans="5:25">
      <c r="E32795" s="45"/>
      <c r="H32795" s="45"/>
      <c r="Q32795" s="38"/>
      <c r="Y32795" s="38"/>
    </row>
    <row r="32796" spans="5:25">
      <c r="E32796" s="45"/>
      <c r="H32796" s="45"/>
      <c r="Q32796" s="38"/>
      <c r="Y32796" s="38"/>
    </row>
    <row r="32797" spans="5:25">
      <c r="E32797" s="45"/>
      <c r="H32797" s="45"/>
      <c r="Q32797" s="38"/>
      <c r="Y32797" s="38"/>
    </row>
    <row r="32798" spans="5:25">
      <c r="E32798" s="45"/>
      <c r="H32798" s="45"/>
      <c r="Q32798" s="38"/>
      <c r="Y32798" s="38"/>
    </row>
    <row r="32799" spans="5:25">
      <c r="E32799" s="45"/>
      <c r="H32799" s="45"/>
      <c r="Q32799" s="38"/>
      <c r="Y32799" s="38"/>
    </row>
    <row r="32800" spans="5:25">
      <c r="E32800" s="45"/>
      <c r="H32800" s="45"/>
      <c r="Q32800" s="38"/>
      <c r="Y32800" s="38"/>
    </row>
    <row r="32801" spans="5:25">
      <c r="E32801" s="45"/>
      <c r="H32801" s="45"/>
      <c r="Q32801" s="38"/>
      <c r="Y32801" s="38"/>
    </row>
    <row r="32802" spans="5:25">
      <c r="E32802" s="45"/>
      <c r="H32802" s="45"/>
      <c r="Q32802" s="38"/>
      <c r="Y32802" s="38"/>
    </row>
    <row r="32803" spans="5:25">
      <c r="E32803" s="45"/>
      <c r="H32803" s="45"/>
      <c r="Q32803" s="38"/>
      <c r="Y32803" s="38"/>
    </row>
    <row r="32804" spans="5:25">
      <c r="E32804" s="45"/>
      <c r="H32804" s="45"/>
      <c r="Q32804" s="38"/>
      <c r="Y32804" s="38"/>
    </row>
    <row r="32805" spans="5:25">
      <c r="E32805" s="45"/>
      <c r="H32805" s="45"/>
      <c r="Q32805" s="38"/>
      <c r="Y32805" s="38"/>
    </row>
    <row r="32806" spans="5:25">
      <c r="E32806" s="45"/>
      <c r="H32806" s="45"/>
      <c r="Q32806" s="38"/>
      <c r="Y32806" s="38"/>
    </row>
    <row r="32807" spans="5:25">
      <c r="E32807" s="45"/>
      <c r="H32807" s="45"/>
      <c r="Q32807" s="38"/>
      <c r="Y32807" s="38"/>
    </row>
    <row r="32808" spans="5:25">
      <c r="E32808" s="45"/>
      <c r="H32808" s="45"/>
      <c r="Q32808" s="38"/>
      <c r="Y32808" s="38"/>
    </row>
    <row r="32809" spans="5:25">
      <c r="E32809" s="45"/>
      <c r="H32809" s="45"/>
      <c r="Q32809" s="38"/>
      <c r="Y32809" s="38"/>
    </row>
    <row r="32810" spans="5:25">
      <c r="E32810" s="45"/>
      <c r="H32810" s="45"/>
      <c r="Q32810" s="38"/>
      <c r="Y32810" s="38"/>
    </row>
    <row r="32811" spans="5:25">
      <c r="E32811" s="45"/>
      <c r="H32811" s="45"/>
      <c r="Q32811" s="38"/>
      <c r="Y32811" s="38"/>
    </row>
    <row r="32812" spans="5:25">
      <c r="E32812" s="45"/>
      <c r="H32812" s="45"/>
      <c r="Q32812" s="38"/>
      <c r="Y32812" s="38"/>
    </row>
    <row r="32813" spans="5:25">
      <c r="E32813" s="45"/>
      <c r="H32813" s="45"/>
      <c r="Q32813" s="38"/>
      <c r="Y32813" s="38"/>
    </row>
    <row r="32814" spans="5:25">
      <c r="E32814" s="45"/>
      <c r="H32814" s="45"/>
      <c r="Q32814" s="38"/>
      <c r="Y32814" s="38"/>
    </row>
    <row r="32815" spans="5:25">
      <c r="E32815" s="45"/>
      <c r="H32815" s="45"/>
      <c r="Q32815" s="38"/>
      <c r="Y32815" s="38"/>
    </row>
    <row r="32816" spans="5:25">
      <c r="E32816" s="45"/>
      <c r="H32816" s="45"/>
      <c r="Q32816" s="38"/>
      <c r="Y32816" s="38"/>
    </row>
    <row r="32817" spans="5:25">
      <c r="E32817" s="45"/>
      <c r="H32817" s="45"/>
      <c r="Q32817" s="38"/>
      <c r="Y32817" s="38"/>
    </row>
    <row r="32818" spans="5:25">
      <c r="E32818" s="45"/>
      <c r="H32818" s="45"/>
      <c r="Q32818" s="38"/>
      <c r="Y32818" s="38"/>
    </row>
    <row r="32819" spans="5:25">
      <c r="E32819" s="45"/>
      <c r="H32819" s="45"/>
      <c r="Q32819" s="38"/>
      <c r="Y32819" s="38"/>
    </row>
    <row r="32820" spans="5:25">
      <c r="E32820" s="45"/>
      <c r="H32820" s="45"/>
      <c r="Q32820" s="38"/>
      <c r="Y32820" s="38"/>
    </row>
    <row r="32821" spans="5:25">
      <c r="E32821" s="45"/>
      <c r="H32821" s="45"/>
      <c r="Q32821" s="38"/>
      <c r="Y32821" s="38"/>
    </row>
    <row r="32822" spans="5:25">
      <c r="E32822" s="45"/>
      <c r="H32822" s="45"/>
      <c r="Q32822" s="38"/>
      <c r="Y32822" s="38"/>
    </row>
    <row r="32823" spans="5:25">
      <c r="E32823" s="45"/>
      <c r="H32823" s="45"/>
      <c r="Q32823" s="38"/>
      <c r="Y32823" s="38"/>
    </row>
    <row r="32824" spans="5:25">
      <c r="E32824" s="45"/>
      <c r="H32824" s="45"/>
      <c r="Q32824" s="38"/>
      <c r="Y32824" s="38"/>
    </row>
    <row r="32825" spans="5:25">
      <c r="E32825" s="45"/>
      <c r="H32825" s="45"/>
      <c r="Q32825" s="38"/>
      <c r="Y32825" s="38"/>
    </row>
    <row r="32826" spans="5:25">
      <c r="E32826" s="45"/>
      <c r="H32826" s="45"/>
      <c r="Q32826" s="38"/>
      <c r="Y32826" s="38"/>
    </row>
    <row r="32827" spans="5:25">
      <c r="E32827" s="45"/>
      <c r="H32827" s="45"/>
      <c r="Q32827" s="38"/>
      <c r="Y32827" s="38"/>
    </row>
    <row r="32828" spans="5:25">
      <c r="E32828" s="45"/>
      <c r="H32828" s="45"/>
      <c r="Q32828" s="38"/>
      <c r="Y32828" s="38"/>
    </row>
    <row r="32829" spans="5:25">
      <c r="E32829" s="45"/>
      <c r="H32829" s="45"/>
      <c r="Q32829" s="38"/>
      <c r="Y32829" s="38"/>
    </row>
    <row r="32830" spans="5:25">
      <c r="E32830" s="45"/>
      <c r="H32830" s="45"/>
      <c r="Q32830" s="38"/>
      <c r="Y32830" s="38"/>
    </row>
    <row r="32831" spans="5:25">
      <c r="E32831" s="45"/>
      <c r="H32831" s="45"/>
      <c r="Q32831" s="38"/>
      <c r="Y32831" s="38"/>
    </row>
    <row r="32832" spans="5:25">
      <c r="E32832" s="45"/>
      <c r="H32832" s="45"/>
      <c r="Q32832" s="38"/>
      <c r="Y32832" s="38"/>
    </row>
    <row r="32833" spans="5:25">
      <c r="E32833" s="45"/>
      <c r="H32833" s="45"/>
      <c r="Q32833" s="38"/>
      <c r="Y32833" s="38"/>
    </row>
    <row r="32834" spans="5:25">
      <c r="E32834" s="45"/>
      <c r="H32834" s="45"/>
      <c r="Q32834" s="38"/>
      <c r="Y32834" s="38"/>
    </row>
    <row r="32835" spans="5:25">
      <c r="E32835" s="45"/>
      <c r="H32835" s="45"/>
      <c r="Q32835" s="38"/>
      <c r="Y32835" s="38"/>
    </row>
    <row r="32836" spans="5:25">
      <c r="E32836" s="45"/>
      <c r="H32836" s="45"/>
      <c r="Q32836" s="38"/>
      <c r="Y32836" s="38"/>
    </row>
    <row r="32837" spans="5:25">
      <c r="E32837" s="45"/>
      <c r="H32837" s="45"/>
      <c r="Q32837" s="38"/>
      <c r="Y32837" s="38"/>
    </row>
    <row r="32838" spans="5:25">
      <c r="E32838" s="45"/>
      <c r="H32838" s="45"/>
      <c r="Q32838" s="38"/>
      <c r="Y32838" s="38"/>
    </row>
    <row r="32839" spans="5:25">
      <c r="E32839" s="45"/>
      <c r="H32839" s="45"/>
      <c r="Q32839" s="38"/>
      <c r="Y32839" s="38"/>
    </row>
    <row r="32840" spans="5:25">
      <c r="E32840" s="45"/>
      <c r="H32840" s="45"/>
      <c r="Q32840" s="38"/>
      <c r="Y32840" s="38"/>
    </row>
    <row r="32841" spans="5:25">
      <c r="E32841" s="45"/>
      <c r="H32841" s="45"/>
      <c r="Q32841" s="38"/>
      <c r="Y32841" s="38"/>
    </row>
    <row r="32842" spans="5:25">
      <c r="E32842" s="45"/>
      <c r="H32842" s="45"/>
      <c r="Q32842" s="38"/>
      <c r="Y32842" s="38"/>
    </row>
    <row r="32843" spans="5:25">
      <c r="E32843" s="45"/>
      <c r="H32843" s="45"/>
      <c r="Q32843" s="38"/>
      <c r="Y32843" s="38"/>
    </row>
    <row r="32844" spans="5:25">
      <c r="E32844" s="45"/>
      <c r="H32844" s="45"/>
      <c r="Q32844" s="38"/>
      <c r="Y32844" s="38"/>
    </row>
    <row r="32845" spans="5:25">
      <c r="E32845" s="45"/>
      <c r="H32845" s="45"/>
      <c r="Q32845" s="38"/>
      <c r="Y32845" s="38"/>
    </row>
    <row r="32846" spans="5:25">
      <c r="E32846" s="45"/>
      <c r="H32846" s="45"/>
      <c r="Q32846" s="38"/>
      <c r="Y32846" s="38"/>
    </row>
    <row r="32847" spans="5:25">
      <c r="E32847" s="45"/>
      <c r="H32847" s="45"/>
      <c r="Q32847" s="38"/>
      <c r="Y32847" s="38"/>
    </row>
    <row r="32848" spans="5:25">
      <c r="E32848" s="45"/>
      <c r="H32848" s="45"/>
      <c r="Q32848" s="38"/>
      <c r="Y32848" s="38"/>
    </row>
    <row r="32849" spans="5:25">
      <c r="E32849" s="45"/>
      <c r="H32849" s="45"/>
      <c r="Q32849" s="38"/>
      <c r="Y32849" s="38"/>
    </row>
    <row r="32850" spans="5:25">
      <c r="E32850" s="45"/>
      <c r="H32850" s="45"/>
      <c r="Q32850" s="38"/>
      <c r="Y32850" s="38"/>
    </row>
    <row r="32851" spans="5:25">
      <c r="E32851" s="45"/>
      <c r="H32851" s="45"/>
      <c r="Q32851" s="38"/>
      <c r="Y32851" s="38"/>
    </row>
    <row r="32852" spans="5:25">
      <c r="E32852" s="45"/>
      <c r="H32852" s="45"/>
      <c r="Q32852" s="38"/>
      <c r="Y32852" s="38"/>
    </row>
    <row r="32853" spans="5:25">
      <c r="E32853" s="45"/>
      <c r="H32853" s="45"/>
      <c r="Q32853" s="38"/>
      <c r="Y32853" s="38"/>
    </row>
    <row r="32854" spans="5:25">
      <c r="E32854" s="45"/>
      <c r="H32854" s="45"/>
      <c r="Q32854" s="38"/>
      <c r="Y32854" s="38"/>
    </row>
    <row r="32855" spans="5:25">
      <c r="E32855" s="45"/>
      <c r="H32855" s="45"/>
      <c r="Q32855" s="38"/>
      <c r="Y32855" s="38"/>
    </row>
    <row r="32856" spans="5:25">
      <c r="E32856" s="45"/>
      <c r="H32856" s="45"/>
      <c r="Q32856" s="38"/>
      <c r="Y32856" s="38"/>
    </row>
    <row r="32857" spans="5:25">
      <c r="E32857" s="45"/>
      <c r="H32857" s="45"/>
      <c r="Q32857" s="38"/>
      <c r="Y32857" s="38"/>
    </row>
    <row r="32858" spans="5:25">
      <c r="E32858" s="45"/>
      <c r="H32858" s="45"/>
      <c r="Q32858" s="38"/>
      <c r="Y32858" s="38"/>
    </row>
    <row r="32859" spans="5:25">
      <c r="E32859" s="45"/>
      <c r="H32859" s="45"/>
      <c r="Q32859" s="38"/>
      <c r="Y32859" s="38"/>
    </row>
    <row r="32860" spans="5:25">
      <c r="E32860" s="45"/>
      <c r="H32860" s="45"/>
      <c r="Q32860" s="38"/>
      <c r="Y32860" s="38"/>
    </row>
    <row r="32861" spans="5:25">
      <c r="E32861" s="45"/>
      <c r="H32861" s="45"/>
      <c r="Q32861" s="38"/>
      <c r="Y32861" s="38"/>
    </row>
    <row r="32862" spans="5:25">
      <c r="E32862" s="45"/>
      <c r="H32862" s="45"/>
      <c r="Q32862" s="38"/>
      <c r="Y32862" s="38"/>
    </row>
    <row r="32863" spans="5:25">
      <c r="E32863" s="45"/>
      <c r="H32863" s="45"/>
      <c r="Q32863" s="38"/>
      <c r="Y32863" s="38"/>
    </row>
    <row r="32864" spans="5:25">
      <c r="E32864" s="45"/>
      <c r="H32864" s="45"/>
      <c r="Q32864" s="38"/>
      <c r="Y32864" s="38"/>
    </row>
    <row r="32865" spans="5:25">
      <c r="E32865" s="45"/>
      <c r="H32865" s="45"/>
      <c r="Q32865" s="38"/>
      <c r="Y32865" s="38"/>
    </row>
    <row r="32866" spans="5:25">
      <c r="E32866" s="45"/>
      <c r="H32866" s="45"/>
      <c r="Q32866" s="38"/>
      <c r="Y32866" s="38"/>
    </row>
    <row r="32867" spans="5:25">
      <c r="E32867" s="45"/>
      <c r="H32867" s="45"/>
      <c r="Q32867" s="38"/>
      <c r="Y32867" s="38"/>
    </row>
    <row r="32868" spans="5:25">
      <c r="E32868" s="45"/>
      <c r="H32868" s="45"/>
      <c r="Q32868" s="38"/>
      <c r="Y32868" s="38"/>
    </row>
    <row r="32869" spans="5:25">
      <c r="E32869" s="45"/>
      <c r="H32869" s="45"/>
      <c r="Q32869" s="38"/>
      <c r="Y32869" s="38"/>
    </row>
    <row r="32870" spans="5:25">
      <c r="E32870" s="45"/>
      <c r="H32870" s="45"/>
      <c r="Q32870" s="38"/>
      <c r="Y32870" s="38"/>
    </row>
    <row r="32871" spans="5:25">
      <c r="E32871" s="45"/>
      <c r="H32871" s="45"/>
      <c r="Q32871" s="38"/>
      <c r="Y32871" s="38"/>
    </row>
    <row r="32872" spans="5:25">
      <c r="E32872" s="45"/>
      <c r="H32872" s="45"/>
      <c r="Q32872" s="38"/>
      <c r="Y32872" s="38"/>
    </row>
    <row r="32873" spans="5:25">
      <c r="E32873" s="45"/>
      <c r="H32873" s="45"/>
      <c r="Q32873" s="38"/>
      <c r="Y32873" s="38"/>
    </row>
    <row r="32874" spans="5:25">
      <c r="E32874" s="45"/>
      <c r="H32874" s="45"/>
      <c r="Q32874" s="38"/>
      <c r="Y32874" s="38"/>
    </row>
    <row r="32875" spans="5:25">
      <c r="E32875" s="45"/>
      <c r="H32875" s="45"/>
      <c r="Q32875" s="38"/>
      <c r="Y32875" s="38"/>
    </row>
    <row r="32876" spans="5:25">
      <c r="E32876" s="45"/>
      <c r="H32876" s="45"/>
      <c r="Q32876" s="38"/>
      <c r="Y32876" s="38"/>
    </row>
    <row r="32877" spans="5:25">
      <c r="E32877" s="45"/>
      <c r="H32877" s="45"/>
      <c r="Q32877" s="38"/>
      <c r="Y32877" s="38"/>
    </row>
    <row r="32878" spans="5:25">
      <c r="E32878" s="45"/>
      <c r="H32878" s="45"/>
      <c r="Q32878" s="38"/>
      <c r="Y32878" s="38"/>
    </row>
    <row r="32879" spans="5:25">
      <c r="E32879" s="45"/>
      <c r="H32879" s="45"/>
      <c r="Q32879" s="38"/>
      <c r="Y32879" s="38"/>
    </row>
    <row r="32880" spans="5:25">
      <c r="E32880" s="45"/>
      <c r="H32880" s="45"/>
      <c r="Q32880" s="38"/>
      <c r="Y32880" s="38"/>
    </row>
    <row r="32881" spans="5:25">
      <c r="E32881" s="45"/>
      <c r="H32881" s="45"/>
      <c r="Q32881" s="38"/>
      <c r="Y32881" s="38"/>
    </row>
    <row r="32882" spans="5:25">
      <c r="E32882" s="45"/>
      <c r="H32882" s="45"/>
      <c r="Q32882" s="38"/>
      <c r="Y32882" s="38"/>
    </row>
    <row r="32883" spans="5:25">
      <c r="E32883" s="45"/>
      <c r="H32883" s="45"/>
      <c r="Q32883" s="38"/>
      <c r="Y32883" s="38"/>
    </row>
    <row r="32884" spans="5:25">
      <c r="E32884" s="45"/>
      <c r="H32884" s="45"/>
      <c r="Q32884" s="38"/>
      <c r="Y32884" s="38"/>
    </row>
    <row r="32885" spans="5:25">
      <c r="E32885" s="45"/>
      <c r="H32885" s="45"/>
      <c r="Q32885" s="38"/>
      <c r="Y32885" s="38"/>
    </row>
    <row r="32886" spans="5:25">
      <c r="E32886" s="45"/>
      <c r="H32886" s="45"/>
      <c r="Q32886" s="38"/>
      <c r="Y32886" s="38"/>
    </row>
    <row r="32887" spans="5:25">
      <c r="E32887" s="45"/>
      <c r="H32887" s="45"/>
      <c r="Q32887" s="38"/>
      <c r="Y32887" s="38"/>
    </row>
    <row r="32888" spans="5:25">
      <c r="E32888" s="45"/>
      <c r="H32888" s="45"/>
      <c r="Q32888" s="38"/>
      <c r="Y32888" s="38"/>
    </row>
    <row r="32889" spans="5:25">
      <c r="E32889" s="45"/>
      <c r="H32889" s="45"/>
      <c r="Q32889" s="38"/>
      <c r="Y32889" s="38"/>
    </row>
    <row r="32890" spans="5:25">
      <c r="E32890" s="45"/>
      <c r="H32890" s="45"/>
      <c r="Q32890" s="38"/>
      <c r="Y32890" s="38"/>
    </row>
    <row r="32891" spans="5:25">
      <c r="E32891" s="45"/>
      <c r="H32891" s="45"/>
      <c r="Q32891" s="38"/>
      <c r="Y32891" s="38"/>
    </row>
    <row r="32892" spans="5:25">
      <c r="E32892" s="45"/>
      <c r="H32892" s="45"/>
      <c r="Q32892" s="38"/>
      <c r="Y32892" s="38"/>
    </row>
    <row r="32893" spans="5:25">
      <c r="E32893" s="45"/>
      <c r="H32893" s="45"/>
      <c r="Q32893" s="38"/>
      <c r="Y32893" s="38"/>
    </row>
    <row r="32894" spans="5:25">
      <c r="E32894" s="45"/>
      <c r="H32894" s="45"/>
      <c r="Q32894" s="38"/>
      <c r="Y32894" s="38"/>
    </row>
    <row r="32895" spans="5:25">
      <c r="E32895" s="45"/>
      <c r="H32895" s="45"/>
      <c r="Q32895" s="38"/>
      <c r="Y32895" s="38"/>
    </row>
    <row r="32896" spans="5:25">
      <c r="E32896" s="45"/>
      <c r="H32896" s="45"/>
      <c r="Q32896" s="38"/>
      <c r="Y32896" s="38"/>
    </row>
    <row r="32897" spans="5:25">
      <c r="E32897" s="45"/>
      <c r="H32897" s="45"/>
      <c r="Q32897" s="38"/>
      <c r="Y32897" s="38"/>
    </row>
    <row r="32898" spans="5:25">
      <c r="E32898" s="45"/>
      <c r="H32898" s="45"/>
      <c r="Q32898" s="38"/>
      <c r="Y32898" s="38"/>
    </row>
    <row r="32899" spans="5:25">
      <c r="E32899" s="45"/>
      <c r="H32899" s="45"/>
      <c r="Q32899" s="38"/>
      <c r="Y32899" s="38"/>
    </row>
    <row r="32900" spans="5:25">
      <c r="E32900" s="45"/>
      <c r="H32900" s="45"/>
      <c r="Q32900" s="38"/>
      <c r="Y32900" s="38"/>
    </row>
    <row r="32901" spans="5:25">
      <c r="E32901" s="45"/>
      <c r="H32901" s="45"/>
      <c r="Q32901" s="38"/>
      <c r="Y32901" s="38"/>
    </row>
    <row r="32902" spans="5:25">
      <c r="E32902" s="45"/>
      <c r="H32902" s="45"/>
      <c r="Q32902" s="38"/>
      <c r="Y32902" s="38"/>
    </row>
    <row r="32903" spans="5:25">
      <c r="E32903" s="45"/>
      <c r="H32903" s="45"/>
      <c r="Q32903" s="38"/>
      <c r="Y32903" s="38"/>
    </row>
    <row r="32904" spans="5:25">
      <c r="E32904" s="45"/>
      <c r="H32904" s="45"/>
      <c r="Q32904" s="38"/>
      <c r="Y32904" s="38"/>
    </row>
    <row r="32905" spans="5:25">
      <c r="E32905" s="45"/>
      <c r="H32905" s="45"/>
      <c r="Q32905" s="38"/>
      <c r="Y32905" s="38"/>
    </row>
    <row r="32906" spans="5:25">
      <c r="E32906" s="45"/>
      <c r="H32906" s="45"/>
      <c r="Q32906" s="38"/>
      <c r="Y32906" s="38"/>
    </row>
    <row r="32907" spans="5:25">
      <c r="E32907" s="45"/>
      <c r="H32907" s="45"/>
      <c r="Q32907" s="38"/>
      <c r="Y32907" s="38"/>
    </row>
    <row r="32908" spans="5:25">
      <c r="E32908" s="45"/>
      <c r="H32908" s="45"/>
      <c r="Q32908" s="38"/>
      <c r="Y32908" s="38"/>
    </row>
    <row r="32909" spans="5:25">
      <c r="E32909" s="45"/>
      <c r="H32909" s="45"/>
      <c r="Q32909" s="38"/>
      <c r="Y32909" s="38"/>
    </row>
    <row r="32910" spans="5:25">
      <c r="E32910" s="45"/>
      <c r="H32910" s="45"/>
      <c r="Q32910" s="38"/>
      <c r="Y32910" s="38"/>
    </row>
    <row r="32911" spans="5:25">
      <c r="E32911" s="45"/>
      <c r="H32911" s="45"/>
      <c r="Q32911" s="38"/>
      <c r="Y32911" s="38"/>
    </row>
    <row r="32912" spans="5:25">
      <c r="E32912" s="45"/>
      <c r="H32912" s="45"/>
      <c r="Q32912" s="38"/>
      <c r="Y32912" s="38"/>
    </row>
    <row r="32913" spans="5:25">
      <c r="E32913" s="45"/>
      <c r="H32913" s="45"/>
      <c r="Q32913" s="38"/>
      <c r="Y32913" s="38"/>
    </row>
    <row r="32914" spans="5:25">
      <c r="E32914" s="45"/>
      <c r="H32914" s="45"/>
      <c r="Q32914" s="38"/>
      <c r="Y32914" s="38"/>
    </row>
    <row r="32915" spans="5:25">
      <c r="E32915" s="45"/>
      <c r="H32915" s="45"/>
      <c r="Q32915" s="38"/>
      <c r="Y32915" s="38"/>
    </row>
    <row r="32916" spans="5:25">
      <c r="E32916" s="45"/>
      <c r="H32916" s="45"/>
      <c r="Q32916" s="38"/>
      <c r="Y32916" s="38"/>
    </row>
    <row r="32917" spans="5:25">
      <c r="E32917" s="45"/>
      <c r="H32917" s="45"/>
      <c r="Q32917" s="38"/>
      <c r="Y32917" s="38"/>
    </row>
    <row r="32918" spans="5:25">
      <c r="E32918" s="45"/>
      <c r="H32918" s="45"/>
      <c r="Q32918" s="38"/>
      <c r="Y32918" s="38"/>
    </row>
    <row r="32919" spans="5:25">
      <c r="E32919" s="45"/>
      <c r="H32919" s="45"/>
      <c r="Q32919" s="38"/>
      <c r="Y32919" s="38"/>
    </row>
    <row r="32920" spans="5:25">
      <c r="E32920" s="45"/>
      <c r="H32920" s="45"/>
      <c r="Q32920" s="38"/>
      <c r="Y32920" s="38"/>
    </row>
    <row r="32921" spans="5:25">
      <c r="E32921" s="45"/>
      <c r="H32921" s="45"/>
      <c r="Q32921" s="38"/>
      <c r="Y32921" s="38"/>
    </row>
    <row r="32922" spans="5:25">
      <c r="E32922" s="45"/>
      <c r="H32922" s="45"/>
      <c r="Q32922" s="38"/>
      <c r="Y32922" s="38"/>
    </row>
    <row r="32923" spans="5:25">
      <c r="E32923" s="45"/>
      <c r="H32923" s="45"/>
      <c r="Q32923" s="38"/>
      <c r="Y32923" s="38"/>
    </row>
    <row r="32924" spans="5:25">
      <c r="E32924" s="45"/>
      <c r="H32924" s="45"/>
      <c r="Q32924" s="38"/>
      <c r="Y32924" s="38"/>
    </row>
    <row r="32925" spans="5:25">
      <c r="E32925" s="45"/>
      <c r="H32925" s="45"/>
      <c r="Q32925" s="38"/>
      <c r="Y32925" s="38"/>
    </row>
    <row r="32926" spans="5:25">
      <c r="E32926" s="45"/>
      <c r="H32926" s="45"/>
      <c r="Q32926" s="38"/>
      <c r="Y32926" s="38"/>
    </row>
    <row r="32927" spans="5:25">
      <c r="E32927" s="45"/>
      <c r="H32927" s="45"/>
      <c r="Q32927" s="38"/>
      <c r="Y32927" s="38"/>
    </row>
    <row r="32928" spans="5:25">
      <c r="E32928" s="45"/>
      <c r="H32928" s="45"/>
      <c r="Q32928" s="38"/>
      <c r="Y32928" s="38"/>
    </row>
    <row r="32929" spans="5:25">
      <c r="E32929" s="45"/>
      <c r="H32929" s="45"/>
      <c r="Q32929" s="38"/>
      <c r="Y32929" s="38"/>
    </row>
    <row r="32930" spans="5:25">
      <c r="E32930" s="45"/>
      <c r="H32930" s="45"/>
      <c r="Q32930" s="38"/>
      <c r="Y32930" s="38"/>
    </row>
    <row r="32931" spans="5:25">
      <c r="E32931" s="45"/>
      <c r="H32931" s="45"/>
      <c r="Q32931" s="38"/>
      <c r="Y32931" s="38"/>
    </row>
    <row r="32932" spans="5:25">
      <c r="E32932" s="45"/>
      <c r="H32932" s="45"/>
      <c r="Q32932" s="38"/>
      <c r="Y32932" s="38"/>
    </row>
    <row r="32933" spans="5:25">
      <c r="E32933" s="45"/>
      <c r="H32933" s="45"/>
      <c r="Q32933" s="38"/>
      <c r="Y32933" s="38"/>
    </row>
    <row r="32934" spans="5:25">
      <c r="E32934" s="45"/>
      <c r="H32934" s="45"/>
      <c r="Q32934" s="38"/>
      <c r="Y32934" s="38"/>
    </row>
    <row r="32935" spans="5:25">
      <c r="E32935" s="45"/>
      <c r="H32935" s="45"/>
      <c r="Q32935" s="38"/>
      <c r="Y32935" s="38"/>
    </row>
    <row r="32936" spans="5:25">
      <c r="E32936" s="45"/>
      <c r="H32936" s="45"/>
      <c r="Q32936" s="38"/>
      <c r="Y32936" s="38"/>
    </row>
    <row r="32937" spans="5:25">
      <c r="E32937" s="45"/>
      <c r="H32937" s="45"/>
      <c r="Q32937" s="38"/>
      <c r="Y32937" s="38"/>
    </row>
    <row r="32938" spans="5:25">
      <c r="E32938" s="45"/>
      <c r="H32938" s="45"/>
      <c r="Q32938" s="38"/>
      <c r="Y32938" s="38"/>
    </row>
    <row r="32939" spans="5:25">
      <c r="E32939" s="45"/>
      <c r="H32939" s="45"/>
      <c r="Q32939" s="38"/>
      <c r="Y32939" s="38"/>
    </row>
    <row r="32940" spans="5:25">
      <c r="E32940" s="45"/>
      <c r="H32940" s="45"/>
      <c r="Q32940" s="38"/>
      <c r="Y32940" s="38"/>
    </row>
    <row r="32941" spans="5:25">
      <c r="E32941" s="45"/>
      <c r="H32941" s="45"/>
      <c r="Q32941" s="38"/>
      <c r="Y32941" s="38"/>
    </row>
    <row r="32942" spans="5:25">
      <c r="E32942" s="45"/>
      <c r="H32942" s="45"/>
      <c r="Q32942" s="38"/>
      <c r="Y32942" s="38"/>
    </row>
    <row r="32943" spans="5:25">
      <c r="E32943" s="45"/>
      <c r="H32943" s="45"/>
      <c r="Q32943" s="38"/>
      <c r="Y32943" s="38"/>
    </row>
    <row r="32944" spans="5:25">
      <c r="E32944" s="45"/>
      <c r="H32944" s="45"/>
      <c r="Q32944" s="38"/>
      <c r="Y32944" s="38"/>
    </row>
    <row r="32945" spans="5:25">
      <c r="E32945" s="45"/>
      <c r="H32945" s="45"/>
      <c r="Q32945" s="38"/>
      <c r="Y32945" s="38"/>
    </row>
    <row r="32946" spans="5:25">
      <c r="E32946" s="45"/>
      <c r="H32946" s="45"/>
      <c r="Q32946" s="38"/>
      <c r="Y32946" s="38"/>
    </row>
    <row r="32947" spans="5:25">
      <c r="E32947" s="45"/>
      <c r="H32947" s="45"/>
      <c r="Q32947" s="38"/>
      <c r="Y32947" s="38"/>
    </row>
    <row r="32948" spans="5:25">
      <c r="E32948" s="45"/>
      <c r="H32948" s="45"/>
      <c r="Q32948" s="38"/>
      <c r="Y32948" s="38"/>
    </row>
    <row r="32949" spans="5:25">
      <c r="E32949" s="45"/>
      <c r="H32949" s="45"/>
      <c r="Q32949" s="38"/>
      <c r="Y32949" s="38"/>
    </row>
    <row r="32950" spans="5:25">
      <c r="E32950" s="45"/>
      <c r="H32950" s="45"/>
      <c r="Q32950" s="38"/>
      <c r="Y32950" s="38"/>
    </row>
    <row r="32951" spans="5:25">
      <c r="E32951" s="45"/>
      <c r="H32951" s="45"/>
      <c r="Q32951" s="38"/>
      <c r="Y32951" s="38"/>
    </row>
    <row r="32952" spans="5:25">
      <c r="E32952" s="45"/>
      <c r="H32952" s="45"/>
      <c r="Q32952" s="38"/>
      <c r="Y32952" s="38"/>
    </row>
    <row r="32953" spans="5:25">
      <c r="E32953" s="45"/>
      <c r="H32953" s="45"/>
      <c r="Q32953" s="38"/>
      <c r="Y32953" s="38"/>
    </row>
    <row r="32954" spans="5:25">
      <c r="E32954" s="45"/>
      <c r="H32954" s="45"/>
      <c r="Q32954" s="38"/>
      <c r="Y32954" s="38"/>
    </row>
    <row r="32955" spans="5:25">
      <c r="E32955" s="45"/>
      <c r="H32955" s="45"/>
      <c r="Q32955" s="38"/>
      <c r="Y32955" s="38"/>
    </row>
    <row r="32956" spans="5:25">
      <c r="E32956" s="45"/>
      <c r="H32956" s="45"/>
      <c r="Q32956" s="38"/>
      <c r="Y32956" s="38"/>
    </row>
    <row r="32957" spans="5:25">
      <c r="E32957" s="45"/>
      <c r="H32957" s="45"/>
      <c r="Q32957" s="38"/>
      <c r="Y32957" s="38"/>
    </row>
    <row r="32958" spans="5:25">
      <c r="E32958" s="45"/>
      <c r="H32958" s="45"/>
      <c r="Q32958" s="38"/>
      <c r="Y32958" s="38"/>
    </row>
    <row r="32959" spans="5:25">
      <c r="E32959" s="45"/>
      <c r="H32959" s="45"/>
      <c r="Q32959" s="38"/>
      <c r="Y32959" s="38"/>
    </row>
    <row r="32960" spans="5:25">
      <c r="E32960" s="45"/>
      <c r="H32960" s="45"/>
      <c r="Q32960" s="38"/>
      <c r="Y32960" s="38"/>
    </row>
    <row r="32961" spans="5:25">
      <c r="E32961" s="45"/>
      <c r="H32961" s="45"/>
      <c r="Q32961" s="38"/>
      <c r="Y32961" s="38"/>
    </row>
    <row r="32962" spans="5:25">
      <c r="E32962" s="45"/>
      <c r="H32962" s="45"/>
      <c r="Q32962" s="38"/>
      <c r="Y32962" s="38"/>
    </row>
    <row r="32963" spans="5:25">
      <c r="E32963" s="45"/>
      <c r="H32963" s="45"/>
      <c r="Q32963" s="38"/>
      <c r="Y32963" s="38"/>
    </row>
    <row r="32964" spans="5:25">
      <c r="E32964" s="45"/>
      <c r="H32964" s="45"/>
      <c r="Q32964" s="38"/>
      <c r="Y32964" s="38"/>
    </row>
    <row r="32965" spans="5:25">
      <c r="E32965" s="45"/>
      <c r="H32965" s="45"/>
      <c r="Q32965" s="38"/>
      <c r="Y32965" s="38"/>
    </row>
    <row r="32966" spans="5:25">
      <c r="E32966" s="45"/>
      <c r="H32966" s="45"/>
      <c r="Q32966" s="38"/>
      <c r="Y32966" s="38"/>
    </row>
    <row r="32967" spans="5:25">
      <c r="E32967" s="45"/>
      <c r="H32967" s="45"/>
      <c r="Q32967" s="38"/>
      <c r="Y32967" s="38"/>
    </row>
    <row r="32968" spans="5:25">
      <c r="E32968" s="45"/>
      <c r="H32968" s="45"/>
      <c r="Q32968" s="38"/>
      <c r="Y32968" s="38"/>
    </row>
    <row r="32969" spans="5:25">
      <c r="E32969" s="45"/>
      <c r="H32969" s="45"/>
      <c r="Q32969" s="38"/>
      <c r="Y32969" s="38"/>
    </row>
    <row r="32970" spans="5:25">
      <c r="E32970" s="45"/>
      <c r="H32970" s="45"/>
      <c r="Q32970" s="38"/>
      <c r="Y32970" s="38"/>
    </row>
    <row r="32971" spans="5:25">
      <c r="E32971" s="45"/>
      <c r="H32971" s="45"/>
      <c r="Q32971" s="38"/>
      <c r="Y32971" s="38"/>
    </row>
    <row r="32972" spans="5:25">
      <c r="E32972" s="45"/>
      <c r="H32972" s="45"/>
      <c r="Q32972" s="38"/>
      <c r="Y32972" s="38"/>
    </row>
    <row r="32973" spans="5:25">
      <c r="E32973" s="45"/>
      <c r="H32973" s="45"/>
      <c r="Q32973" s="38"/>
      <c r="Y32973" s="38"/>
    </row>
    <row r="32974" spans="5:25">
      <c r="E32974" s="45"/>
      <c r="H32974" s="45"/>
      <c r="Q32974" s="38"/>
      <c r="Y32974" s="38"/>
    </row>
    <row r="32975" spans="5:25">
      <c r="E32975" s="45"/>
      <c r="H32975" s="45"/>
      <c r="Q32975" s="38"/>
      <c r="Y32975" s="38"/>
    </row>
    <row r="32976" spans="5:25">
      <c r="E32976" s="45"/>
      <c r="H32976" s="45"/>
      <c r="Q32976" s="38"/>
      <c r="Y32976" s="38"/>
    </row>
    <row r="32977" spans="5:25">
      <c r="E32977" s="45"/>
      <c r="H32977" s="45"/>
      <c r="Q32977" s="38"/>
      <c r="Y32977" s="38"/>
    </row>
    <row r="32978" spans="5:25">
      <c r="E32978" s="45"/>
      <c r="H32978" s="45"/>
      <c r="Q32978" s="38"/>
      <c r="Y32978" s="38"/>
    </row>
    <row r="32979" spans="5:25">
      <c r="E32979" s="45"/>
      <c r="H32979" s="45"/>
      <c r="Q32979" s="38"/>
      <c r="Y32979" s="38"/>
    </row>
    <row r="32980" spans="5:25">
      <c r="E32980" s="45"/>
      <c r="H32980" s="45"/>
      <c r="Q32980" s="38"/>
      <c r="Y32980" s="38"/>
    </row>
    <row r="32981" spans="5:25">
      <c r="E32981" s="45"/>
      <c r="H32981" s="45"/>
      <c r="Q32981" s="38"/>
      <c r="Y32981" s="38"/>
    </row>
    <row r="32982" spans="5:25">
      <c r="E32982" s="45"/>
      <c r="H32982" s="45"/>
      <c r="Q32982" s="38"/>
      <c r="Y32982" s="38"/>
    </row>
    <row r="32983" spans="5:25">
      <c r="E32983" s="45"/>
      <c r="H32983" s="45"/>
      <c r="Q32983" s="38"/>
      <c r="Y32983" s="38"/>
    </row>
    <row r="32984" spans="5:25">
      <c r="E32984" s="45"/>
      <c r="H32984" s="45"/>
      <c r="Q32984" s="38"/>
      <c r="Y32984" s="38"/>
    </row>
    <row r="32985" spans="5:25">
      <c r="E32985" s="45"/>
      <c r="H32985" s="45"/>
      <c r="Q32985" s="38"/>
      <c r="Y32985" s="38"/>
    </row>
    <row r="32986" spans="5:25">
      <c r="E32986" s="45"/>
      <c r="H32986" s="45"/>
      <c r="Q32986" s="38"/>
      <c r="Y32986" s="38"/>
    </row>
    <row r="32987" spans="5:25">
      <c r="E32987" s="45"/>
      <c r="H32987" s="45"/>
      <c r="Q32987" s="38"/>
      <c r="Y32987" s="38"/>
    </row>
    <row r="32988" spans="5:25">
      <c r="E32988" s="45"/>
      <c r="H32988" s="45"/>
      <c r="Q32988" s="38"/>
      <c r="Y32988" s="38"/>
    </row>
    <row r="32989" spans="5:25">
      <c r="E32989" s="45"/>
      <c r="H32989" s="45"/>
      <c r="Q32989" s="38"/>
      <c r="Y32989" s="38"/>
    </row>
    <row r="32990" spans="5:25">
      <c r="E32990" s="45"/>
      <c r="H32990" s="45"/>
      <c r="Q32990" s="38"/>
      <c r="Y32990" s="38"/>
    </row>
    <row r="32991" spans="5:25">
      <c r="E32991" s="45"/>
      <c r="H32991" s="45"/>
      <c r="Q32991" s="38"/>
      <c r="Y32991" s="38"/>
    </row>
    <row r="32992" spans="5:25">
      <c r="E32992" s="45"/>
      <c r="H32992" s="45"/>
      <c r="Q32992" s="38"/>
      <c r="Y32992" s="38"/>
    </row>
    <row r="32993" spans="5:25">
      <c r="E32993" s="45"/>
      <c r="H32993" s="45"/>
      <c r="Q32993" s="38"/>
      <c r="Y32993" s="38"/>
    </row>
    <row r="32994" spans="5:25">
      <c r="E32994" s="45"/>
      <c r="H32994" s="45"/>
      <c r="Q32994" s="38"/>
      <c r="Y32994" s="38"/>
    </row>
    <row r="32995" spans="5:25">
      <c r="E32995" s="45"/>
      <c r="H32995" s="45"/>
      <c r="Q32995" s="38"/>
      <c r="Y32995" s="38"/>
    </row>
    <row r="32996" spans="5:25">
      <c r="E32996" s="45"/>
      <c r="H32996" s="45"/>
      <c r="Q32996" s="38"/>
      <c r="Y32996" s="38"/>
    </row>
    <row r="32997" spans="5:25">
      <c r="E32997" s="45"/>
      <c r="H32997" s="45"/>
      <c r="Q32997" s="38"/>
      <c r="Y32997" s="38"/>
    </row>
    <row r="32998" spans="5:25">
      <c r="E32998" s="45"/>
      <c r="H32998" s="45"/>
      <c r="Q32998" s="38"/>
      <c r="Y32998" s="38"/>
    </row>
    <row r="32999" spans="5:25">
      <c r="E32999" s="45"/>
      <c r="H32999" s="45"/>
      <c r="Q32999" s="38"/>
      <c r="Y32999" s="38"/>
    </row>
    <row r="33000" spans="5:25">
      <c r="E33000" s="45"/>
      <c r="H33000" s="45"/>
      <c r="Q33000" s="38"/>
      <c r="Y33000" s="38"/>
    </row>
    <row r="33001" spans="5:25">
      <c r="E33001" s="45"/>
      <c r="H33001" s="45"/>
      <c r="Q33001" s="38"/>
      <c r="Y33001" s="38"/>
    </row>
    <row r="33002" spans="5:25">
      <c r="E33002" s="45"/>
      <c r="H33002" s="45"/>
      <c r="Q33002" s="38"/>
      <c r="Y33002" s="38"/>
    </row>
    <row r="33003" spans="5:25">
      <c r="E33003" s="45"/>
      <c r="H33003" s="45"/>
      <c r="Q33003" s="38"/>
      <c r="Y33003" s="38"/>
    </row>
    <row r="33004" spans="5:25">
      <c r="E33004" s="45"/>
      <c r="H33004" s="45"/>
      <c r="Q33004" s="38"/>
      <c r="Y33004" s="38"/>
    </row>
    <row r="33005" spans="5:25">
      <c r="E33005" s="45"/>
      <c r="H33005" s="45"/>
      <c r="Q33005" s="38"/>
      <c r="Y33005" s="38"/>
    </row>
    <row r="33006" spans="5:25">
      <c r="E33006" s="45"/>
      <c r="H33006" s="45"/>
      <c r="Q33006" s="38"/>
      <c r="Y33006" s="38"/>
    </row>
    <row r="33007" spans="5:25">
      <c r="E33007" s="45"/>
      <c r="H33007" s="45"/>
      <c r="Q33007" s="38"/>
      <c r="Y33007" s="38"/>
    </row>
    <row r="33008" spans="5:25">
      <c r="E33008" s="45"/>
      <c r="H33008" s="45"/>
      <c r="Q33008" s="38"/>
      <c r="Y33008" s="38"/>
    </row>
    <row r="33009" spans="5:25">
      <c r="E33009" s="45"/>
      <c r="H33009" s="45"/>
      <c r="Q33009" s="38"/>
      <c r="Y33009" s="38"/>
    </row>
    <row r="33010" spans="5:25">
      <c r="E33010" s="45"/>
      <c r="H33010" s="45"/>
      <c r="Q33010" s="38"/>
      <c r="Y33010" s="38"/>
    </row>
    <row r="33011" spans="5:25">
      <c r="E33011" s="45"/>
      <c r="H33011" s="45"/>
      <c r="Q33011" s="38"/>
      <c r="Y33011" s="38"/>
    </row>
    <row r="33012" spans="5:25">
      <c r="E33012" s="45"/>
      <c r="H33012" s="45"/>
      <c r="Q33012" s="38"/>
      <c r="Y33012" s="38"/>
    </row>
    <row r="33013" spans="5:25">
      <c r="E33013" s="45"/>
      <c r="H33013" s="45"/>
      <c r="Q33013" s="38"/>
      <c r="Y33013" s="38"/>
    </row>
    <row r="33014" spans="5:25">
      <c r="E33014" s="45"/>
      <c r="H33014" s="45"/>
      <c r="Q33014" s="38"/>
      <c r="Y33014" s="38"/>
    </row>
    <row r="33015" spans="5:25">
      <c r="E33015" s="45"/>
      <c r="H33015" s="45"/>
      <c r="Q33015" s="38"/>
      <c r="Y33015" s="38"/>
    </row>
    <row r="33016" spans="5:25">
      <c r="E33016" s="45"/>
      <c r="H33016" s="45"/>
      <c r="Q33016" s="38"/>
      <c r="Y33016" s="38"/>
    </row>
    <row r="33017" spans="5:25">
      <c r="E33017" s="45"/>
      <c r="H33017" s="45"/>
      <c r="Q33017" s="38"/>
      <c r="Y33017" s="38"/>
    </row>
    <row r="33018" spans="5:25">
      <c r="E33018" s="45"/>
      <c r="H33018" s="45"/>
      <c r="Q33018" s="38"/>
      <c r="Y33018" s="38"/>
    </row>
    <row r="33019" spans="5:25">
      <c r="E33019" s="45"/>
      <c r="H33019" s="45"/>
      <c r="Q33019" s="38"/>
      <c r="Y33019" s="38"/>
    </row>
    <row r="33020" spans="5:25">
      <c r="E33020" s="45"/>
      <c r="H33020" s="45"/>
      <c r="Q33020" s="38"/>
      <c r="Y33020" s="38"/>
    </row>
    <row r="33021" spans="5:25">
      <c r="E33021" s="45"/>
      <c r="H33021" s="45"/>
      <c r="Q33021" s="38"/>
      <c r="Y33021" s="38"/>
    </row>
    <row r="33022" spans="5:25">
      <c r="E33022" s="45"/>
      <c r="H33022" s="45"/>
      <c r="Q33022" s="38"/>
      <c r="Y33022" s="38"/>
    </row>
    <row r="33023" spans="5:25">
      <c r="E33023" s="45"/>
      <c r="H33023" s="45"/>
      <c r="Q33023" s="38"/>
      <c r="Y33023" s="38"/>
    </row>
    <row r="33024" spans="5:25">
      <c r="E33024" s="45"/>
      <c r="H33024" s="45"/>
      <c r="Q33024" s="38"/>
      <c r="Y33024" s="38"/>
    </row>
    <row r="33025" spans="5:25">
      <c r="E33025" s="45"/>
      <c r="H33025" s="45"/>
      <c r="Q33025" s="38"/>
      <c r="Y33025" s="38"/>
    </row>
    <row r="33026" spans="5:25">
      <c r="E33026" s="45"/>
      <c r="H33026" s="45"/>
      <c r="Q33026" s="38"/>
      <c r="Y33026" s="38"/>
    </row>
    <row r="33027" spans="5:25">
      <c r="E33027" s="45"/>
      <c r="H33027" s="45"/>
      <c r="Q33027" s="38"/>
      <c r="Y33027" s="38"/>
    </row>
    <row r="33028" spans="5:25">
      <c r="E33028" s="45"/>
      <c r="H33028" s="45"/>
      <c r="Q33028" s="38"/>
      <c r="Y33028" s="38"/>
    </row>
    <row r="33029" spans="5:25">
      <c r="E33029" s="45"/>
      <c r="H33029" s="45"/>
      <c r="Q33029" s="38"/>
      <c r="Y33029" s="38"/>
    </row>
    <row r="33030" spans="5:25">
      <c r="E33030" s="45"/>
      <c r="H33030" s="45"/>
      <c r="Q33030" s="38"/>
      <c r="Y33030" s="38"/>
    </row>
    <row r="33031" spans="5:25">
      <c r="E33031" s="45"/>
      <c r="H33031" s="45"/>
      <c r="Q33031" s="38"/>
      <c r="Y33031" s="38"/>
    </row>
    <row r="33032" spans="5:25">
      <c r="E33032" s="45"/>
      <c r="H33032" s="45"/>
      <c r="Q33032" s="38"/>
      <c r="Y33032" s="38"/>
    </row>
    <row r="33033" spans="5:25">
      <c r="E33033" s="45"/>
      <c r="H33033" s="45"/>
      <c r="Q33033" s="38"/>
      <c r="Y33033" s="38"/>
    </row>
    <row r="33034" spans="5:25">
      <c r="E33034" s="45"/>
      <c r="H33034" s="45"/>
      <c r="Q33034" s="38"/>
      <c r="Y33034" s="38"/>
    </row>
    <row r="33035" spans="5:25">
      <c r="E33035" s="45"/>
      <c r="H33035" s="45"/>
      <c r="Q33035" s="38"/>
      <c r="Y33035" s="38"/>
    </row>
    <row r="33036" spans="5:25">
      <c r="E33036" s="45"/>
      <c r="H33036" s="45"/>
      <c r="Q33036" s="38"/>
      <c r="Y33036" s="38"/>
    </row>
    <row r="33037" spans="5:25">
      <c r="E33037" s="45"/>
      <c r="H33037" s="45"/>
      <c r="Q33037" s="38"/>
      <c r="Y33037" s="38"/>
    </row>
    <row r="33038" spans="5:25">
      <c r="E33038" s="45"/>
      <c r="H33038" s="45"/>
      <c r="Q33038" s="38"/>
      <c r="Y33038" s="38"/>
    </row>
    <row r="33039" spans="5:25">
      <c r="E33039" s="45"/>
      <c r="H33039" s="45"/>
      <c r="Q33039" s="38"/>
      <c r="Y33039" s="38"/>
    </row>
    <row r="33040" spans="5:25">
      <c r="E33040" s="45"/>
      <c r="H33040" s="45"/>
      <c r="Q33040" s="38"/>
      <c r="Y33040" s="38"/>
    </row>
    <row r="33041" spans="5:25">
      <c r="E33041" s="45"/>
      <c r="H33041" s="45"/>
      <c r="Q33041" s="38"/>
      <c r="Y33041" s="38"/>
    </row>
    <row r="33042" spans="5:25">
      <c r="E33042" s="45"/>
      <c r="H33042" s="45"/>
      <c r="Q33042" s="38"/>
      <c r="Y33042" s="38"/>
    </row>
    <row r="33043" spans="5:25">
      <c r="E33043" s="45"/>
      <c r="H33043" s="45"/>
      <c r="Q33043" s="38"/>
      <c r="Y33043" s="38"/>
    </row>
    <row r="33044" spans="5:25">
      <c r="E33044" s="45"/>
      <c r="H33044" s="45"/>
      <c r="Q33044" s="38"/>
      <c r="Y33044" s="38"/>
    </row>
    <row r="33045" spans="5:25">
      <c r="E33045" s="45"/>
      <c r="H33045" s="45"/>
      <c r="Q33045" s="38"/>
      <c r="Y33045" s="38"/>
    </row>
    <row r="33046" spans="5:25">
      <c r="E33046" s="45"/>
      <c r="H33046" s="45"/>
      <c r="Q33046" s="38"/>
      <c r="Y33046" s="38"/>
    </row>
    <row r="33047" spans="5:25">
      <c r="E33047" s="45"/>
      <c r="H33047" s="45"/>
      <c r="Q33047" s="38"/>
      <c r="Y33047" s="38"/>
    </row>
    <row r="33048" spans="5:25">
      <c r="E33048" s="45"/>
      <c r="H33048" s="45"/>
      <c r="Q33048" s="38"/>
      <c r="Y33048" s="38"/>
    </row>
    <row r="33049" spans="5:25">
      <c r="E33049" s="45"/>
      <c r="H33049" s="45"/>
      <c r="Q33049" s="38"/>
      <c r="Y33049" s="38"/>
    </row>
    <row r="33050" spans="5:25">
      <c r="E33050" s="45"/>
      <c r="H33050" s="45"/>
      <c r="Q33050" s="38"/>
      <c r="Y33050" s="38"/>
    </row>
    <row r="33051" spans="5:25">
      <c r="E33051" s="45"/>
      <c r="H33051" s="45"/>
      <c r="Q33051" s="38"/>
      <c r="Y33051" s="38"/>
    </row>
    <row r="33052" spans="5:25">
      <c r="E33052" s="45"/>
      <c r="H33052" s="45"/>
      <c r="Q33052" s="38"/>
      <c r="Y33052" s="38"/>
    </row>
    <row r="33053" spans="5:25">
      <c r="E33053" s="45"/>
      <c r="H33053" s="45"/>
      <c r="Q33053" s="38"/>
      <c r="Y33053" s="38"/>
    </row>
    <row r="33054" spans="5:25">
      <c r="E33054" s="45"/>
      <c r="H33054" s="45"/>
      <c r="Q33054" s="38"/>
      <c r="Y33054" s="38"/>
    </row>
    <row r="33055" spans="5:25">
      <c r="E33055" s="45"/>
      <c r="H33055" s="45"/>
      <c r="Q33055" s="38"/>
      <c r="Y33055" s="38"/>
    </row>
    <row r="33056" spans="5:25">
      <c r="E33056" s="45"/>
      <c r="H33056" s="45"/>
      <c r="Q33056" s="38"/>
      <c r="Y33056" s="38"/>
    </row>
    <row r="33057" spans="5:25">
      <c r="E33057" s="45"/>
      <c r="H33057" s="45"/>
      <c r="Q33057" s="38"/>
      <c r="Y33057" s="38"/>
    </row>
    <row r="33058" spans="5:25">
      <c r="E33058" s="45"/>
      <c r="H33058" s="45"/>
      <c r="Q33058" s="38"/>
      <c r="Y33058" s="38"/>
    </row>
    <row r="33059" spans="5:25">
      <c r="E33059" s="45"/>
      <c r="H33059" s="45"/>
      <c r="Q33059" s="38"/>
      <c r="Y33059" s="38"/>
    </row>
    <row r="33060" spans="5:25">
      <c r="E33060" s="45"/>
      <c r="H33060" s="45"/>
      <c r="Q33060" s="38"/>
      <c r="Y33060" s="38"/>
    </row>
    <row r="33061" spans="5:25">
      <c r="E33061" s="45"/>
      <c r="H33061" s="45"/>
      <c r="Q33061" s="38"/>
      <c r="Y33061" s="38"/>
    </row>
    <row r="33062" spans="5:25">
      <c r="E33062" s="45"/>
      <c r="H33062" s="45"/>
      <c r="Q33062" s="38"/>
      <c r="Y33062" s="38"/>
    </row>
    <row r="33063" spans="5:25">
      <c r="E33063" s="45"/>
      <c r="H33063" s="45"/>
      <c r="Q33063" s="38"/>
      <c r="Y33063" s="38"/>
    </row>
    <row r="33064" spans="5:25">
      <c r="E33064" s="45"/>
      <c r="H33064" s="45"/>
      <c r="Q33064" s="38"/>
      <c r="Y33064" s="38"/>
    </row>
    <row r="33065" spans="5:25">
      <c r="E33065" s="45"/>
      <c r="H33065" s="45"/>
      <c r="Q33065" s="38"/>
      <c r="Y33065" s="38"/>
    </row>
    <row r="33066" spans="5:25">
      <c r="E33066" s="45"/>
      <c r="H33066" s="45"/>
      <c r="Q33066" s="38"/>
      <c r="Y33066" s="38"/>
    </row>
    <row r="33067" spans="5:25">
      <c r="E33067" s="45"/>
      <c r="H33067" s="45"/>
      <c r="Q33067" s="38"/>
      <c r="Y33067" s="38"/>
    </row>
    <row r="33068" spans="5:25">
      <c r="E33068" s="45"/>
      <c r="H33068" s="45"/>
      <c r="Q33068" s="38"/>
      <c r="Y33068" s="38"/>
    </row>
    <row r="33069" spans="5:25">
      <c r="E33069" s="45"/>
      <c r="H33069" s="45"/>
      <c r="Q33069" s="38"/>
      <c r="Y33069" s="38"/>
    </row>
    <row r="33070" spans="5:25">
      <c r="E33070" s="45"/>
      <c r="H33070" s="45"/>
      <c r="Q33070" s="38"/>
      <c r="Y33070" s="38"/>
    </row>
    <row r="33071" spans="5:25">
      <c r="E33071" s="45"/>
      <c r="H33071" s="45"/>
      <c r="Q33071" s="38"/>
      <c r="Y33071" s="38"/>
    </row>
    <row r="33072" spans="5:25">
      <c r="E33072" s="45"/>
      <c r="H33072" s="45"/>
      <c r="Q33072" s="38"/>
      <c r="Y33072" s="38"/>
    </row>
    <row r="33073" spans="5:25">
      <c r="E33073" s="45"/>
      <c r="H33073" s="45"/>
      <c r="Q33073" s="38"/>
      <c r="Y33073" s="38"/>
    </row>
    <row r="33074" spans="5:25">
      <c r="E33074" s="45"/>
      <c r="H33074" s="45"/>
      <c r="Q33074" s="38"/>
      <c r="Y33074" s="38"/>
    </row>
    <row r="33075" spans="5:25">
      <c r="E33075" s="45"/>
      <c r="H33075" s="45"/>
      <c r="Q33075" s="38"/>
      <c r="Y33075" s="38"/>
    </row>
    <row r="33076" spans="5:25">
      <c r="E33076" s="45"/>
      <c r="H33076" s="45"/>
      <c r="Q33076" s="38"/>
      <c r="Y33076" s="38"/>
    </row>
    <row r="33077" spans="5:25">
      <c r="E33077" s="45"/>
      <c r="H33077" s="45"/>
      <c r="Q33077" s="38"/>
      <c r="Y33077" s="38"/>
    </row>
    <row r="33078" spans="5:25">
      <c r="E33078" s="45"/>
      <c r="H33078" s="45"/>
      <c r="Q33078" s="38"/>
      <c r="Y33078" s="38"/>
    </row>
    <row r="33079" spans="5:25">
      <c r="E33079" s="45"/>
      <c r="H33079" s="45"/>
      <c r="Q33079" s="38"/>
      <c r="Y33079" s="38"/>
    </row>
    <row r="33080" spans="5:25">
      <c r="E33080" s="45"/>
      <c r="H33080" s="45"/>
      <c r="Q33080" s="38"/>
      <c r="Y33080" s="38"/>
    </row>
    <row r="33081" spans="5:25">
      <c r="E33081" s="45"/>
      <c r="H33081" s="45"/>
      <c r="Q33081" s="38"/>
      <c r="Y33081" s="38"/>
    </row>
    <row r="33082" spans="5:25">
      <c r="E33082" s="45"/>
      <c r="H33082" s="45"/>
      <c r="Q33082" s="38"/>
      <c r="Y33082" s="38"/>
    </row>
    <row r="33083" spans="5:25">
      <c r="E33083" s="45"/>
      <c r="H33083" s="45"/>
      <c r="Q33083" s="38"/>
      <c r="Y33083" s="38"/>
    </row>
    <row r="33084" spans="5:25">
      <c r="E33084" s="45"/>
      <c r="H33084" s="45"/>
      <c r="Q33084" s="38"/>
      <c r="Y33084" s="38"/>
    </row>
    <row r="33085" spans="5:25">
      <c r="E33085" s="45"/>
      <c r="H33085" s="45"/>
      <c r="Q33085" s="38"/>
      <c r="Y33085" s="38"/>
    </row>
    <row r="33086" spans="5:25">
      <c r="E33086" s="45"/>
      <c r="H33086" s="45"/>
      <c r="Q33086" s="38"/>
      <c r="Y33086" s="38"/>
    </row>
    <row r="33087" spans="5:25">
      <c r="E33087" s="45"/>
      <c r="H33087" s="45"/>
      <c r="Q33087" s="38"/>
      <c r="Y33087" s="38"/>
    </row>
    <row r="33088" spans="5:25">
      <c r="E33088" s="45"/>
      <c r="H33088" s="45"/>
      <c r="Q33088" s="38"/>
      <c r="Y33088" s="38"/>
    </row>
    <row r="33089" spans="5:25">
      <c r="E33089" s="45"/>
      <c r="H33089" s="45"/>
      <c r="Q33089" s="38"/>
      <c r="Y33089" s="38"/>
    </row>
    <row r="33090" spans="5:25">
      <c r="E33090" s="45"/>
      <c r="H33090" s="45"/>
      <c r="Q33090" s="38"/>
      <c r="Y33090" s="38"/>
    </row>
    <row r="33091" spans="5:25">
      <c r="E33091" s="45"/>
      <c r="H33091" s="45"/>
      <c r="Q33091" s="38"/>
      <c r="Y33091" s="38"/>
    </row>
    <row r="33092" spans="5:25">
      <c r="E33092" s="45"/>
      <c r="H33092" s="45"/>
      <c r="Q33092" s="38"/>
      <c r="Y33092" s="38"/>
    </row>
    <row r="33093" spans="5:25">
      <c r="E33093" s="45"/>
      <c r="H33093" s="45"/>
      <c r="Q33093" s="38"/>
      <c r="Y33093" s="38"/>
    </row>
    <row r="33094" spans="5:25">
      <c r="E33094" s="45"/>
      <c r="H33094" s="45"/>
      <c r="Q33094" s="38"/>
      <c r="Y33094" s="38"/>
    </row>
    <row r="33095" spans="5:25">
      <c r="E33095" s="45"/>
      <c r="H33095" s="45"/>
      <c r="Q33095" s="38"/>
      <c r="Y33095" s="38"/>
    </row>
    <row r="33096" spans="5:25">
      <c r="E33096" s="45"/>
      <c r="H33096" s="45"/>
      <c r="Q33096" s="38"/>
      <c r="Y33096" s="38"/>
    </row>
    <row r="33097" spans="5:25">
      <c r="E33097" s="45"/>
      <c r="H33097" s="45"/>
      <c r="Q33097" s="38"/>
      <c r="Y33097" s="38"/>
    </row>
    <row r="33098" spans="5:25">
      <c r="E33098" s="45"/>
      <c r="H33098" s="45"/>
      <c r="Q33098" s="38"/>
      <c r="Y33098" s="38"/>
    </row>
    <row r="33099" spans="5:25">
      <c r="E33099" s="45"/>
      <c r="H33099" s="45"/>
      <c r="Q33099" s="38"/>
      <c r="Y33099" s="38"/>
    </row>
    <row r="33100" spans="5:25">
      <c r="E33100" s="45"/>
      <c r="H33100" s="45"/>
      <c r="Q33100" s="38"/>
      <c r="Y33100" s="38"/>
    </row>
    <row r="33101" spans="5:25">
      <c r="E33101" s="45"/>
      <c r="H33101" s="45"/>
      <c r="Q33101" s="38"/>
      <c r="Y33101" s="38"/>
    </row>
    <row r="33102" spans="5:25">
      <c r="E33102" s="45"/>
      <c r="H33102" s="45"/>
      <c r="Q33102" s="38"/>
      <c r="Y33102" s="38"/>
    </row>
    <row r="33103" spans="5:25">
      <c r="E33103" s="45"/>
      <c r="H33103" s="45"/>
      <c r="Q33103" s="38"/>
      <c r="Y33103" s="38"/>
    </row>
    <row r="33104" spans="5:25">
      <c r="E33104" s="45"/>
      <c r="H33104" s="45"/>
      <c r="Q33104" s="38"/>
      <c r="Y33104" s="38"/>
    </row>
    <row r="33105" spans="5:25">
      <c r="E33105" s="45"/>
      <c r="H33105" s="45"/>
      <c r="Q33105" s="38"/>
      <c r="Y33105" s="38"/>
    </row>
    <row r="33106" spans="5:25">
      <c r="E33106" s="45"/>
      <c r="H33106" s="45"/>
      <c r="Q33106" s="38"/>
      <c r="Y33106" s="38"/>
    </row>
    <row r="33107" spans="5:25">
      <c r="E33107" s="45"/>
      <c r="H33107" s="45"/>
      <c r="Q33107" s="38"/>
      <c r="Y33107" s="38"/>
    </row>
    <row r="33108" spans="5:25">
      <c r="E33108" s="45"/>
      <c r="H33108" s="45"/>
      <c r="Q33108" s="38"/>
      <c r="Y33108" s="38"/>
    </row>
    <row r="33109" spans="5:25">
      <c r="E33109" s="45"/>
      <c r="H33109" s="45"/>
      <c r="Q33109" s="38"/>
      <c r="Y33109" s="38"/>
    </row>
    <row r="33110" spans="5:25">
      <c r="E33110" s="45"/>
      <c r="H33110" s="45"/>
      <c r="Q33110" s="38"/>
      <c r="Y33110" s="38"/>
    </row>
    <row r="33111" spans="5:25">
      <c r="E33111" s="45"/>
      <c r="H33111" s="45"/>
      <c r="Q33111" s="38"/>
      <c r="Y33111" s="38"/>
    </row>
    <row r="33112" spans="5:25">
      <c r="E33112" s="45"/>
      <c r="H33112" s="45"/>
      <c r="Q33112" s="38"/>
      <c r="Y33112" s="38"/>
    </row>
    <row r="33113" spans="5:25">
      <c r="E33113" s="45"/>
      <c r="H33113" s="45"/>
      <c r="Q33113" s="38"/>
      <c r="Y33113" s="38"/>
    </row>
    <row r="33114" spans="5:25">
      <c r="E33114" s="45"/>
      <c r="H33114" s="45"/>
      <c r="Q33114" s="38"/>
      <c r="Y33114" s="38"/>
    </row>
    <row r="33115" spans="5:25">
      <c r="E33115" s="45"/>
      <c r="H33115" s="45"/>
      <c r="Q33115" s="38"/>
      <c r="Y33115" s="38"/>
    </row>
    <row r="33116" spans="5:25">
      <c r="E33116" s="45"/>
      <c r="H33116" s="45"/>
      <c r="Q33116" s="38"/>
      <c r="Y33116" s="38"/>
    </row>
    <row r="33117" spans="5:25">
      <c r="E33117" s="45"/>
      <c r="H33117" s="45"/>
      <c r="Q33117" s="38"/>
      <c r="Y33117" s="38"/>
    </row>
    <row r="33118" spans="5:25">
      <c r="E33118" s="45"/>
      <c r="H33118" s="45"/>
      <c r="Q33118" s="38"/>
      <c r="Y33118" s="38"/>
    </row>
    <row r="33119" spans="5:25">
      <c r="E33119" s="45"/>
      <c r="H33119" s="45"/>
      <c r="Q33119" s="38"/>
      <c r="Y33119" s="38"/>
    </row>
    <row r="33120" spans="5:25">
      <c r="E33120" s="45"/>
      <c r="H33120" s="45"/>
      <c r="Q33120" s="38"/>
      <c r="Y33120" s="38"/>
    </row>
    <row r="33121" spans="5:25">
      <c r="E33121" s="45"/>
      <c r="H33121" s="45"/>
      <c r="Q33121" s="38"/>
      <c r="Y33121" s="38"/>
    </row>
    <row r="33122" spans="5:25">
      <c r="E33122" s="45"/>
      <c r="H33122" s="45"/>
      <c r="Q33122" s="38"/>
      <c r="Y33122" s="38"/>
    </row>
    <row r="33123" spans="5:25">
      <c r="E33123" s="45"/>
      <c r="H33123" s="45"/>
      <c r="Q33123" s="38"/>
      <c r="Y33123" s="38"/>
    </row>
    <row r="33124" spans="5:25">
      <c r="E33124" s="45"/>
      <c r="H33124" s="45"/>
      <c r="Q33124" s="38"/>
      <c r="Y33124" s="38"/>
    </row>
    <row r="33125" spans="5:25">
      <c r="E33125" s="45"/>
      <c r="H33125" s="45"/>
      <c r="Q33125" s="38"/>
      <c r="Y33125" s="38"/>
    </row>
    <row r="33126" spans="5:25">
      <c r="E33126" s="45"/>
      <c r="H33126" s="45"/>
      <c r="Q33126" s="38"/>
      <c r="Y33126" s="38"/>
    </row>
    <row r="33127" spans="5:25">
      <c r="E33127" s="45"/>
      <c r="H33127" s="45"/>
      <c r="Q33127" s="38"/>
      <c r="Y33127" s="38"/>
    </row>
    <row r="33128" spans="5:25">
      <c r="E33128" s="45"/>
      <c r="H33128" s="45"/>
      <c r="Q33128" s="38"/>
      <c r="Y33128" s="38"/>
    </row>
    <row r="33129" spans="5:25">
      <c r="E33129" s="45"/>
      <c r="H33129" s="45"/>
      <c r="Q33129" s="38"/>
      <c r="Y33129" s="38"/>
    </row>
    <row r="33130" spans="5:25">
      <c r="E33130" s="45"/>
      <c r="H33130" s="45"/>
      <c r="Q33130" s="38"/>
      <c r="Y33130" s="38"/>
    </row>
    <row r="33131" spans="5:25">
      <c r="E33131" s="45"/>
      <c r="H33131" s="45"/>
      <c r="Q33131" s="38"/>
      <c r="Y33131" s="38"/>
    </row>
    <row r="33132" spans="5:25">
      <c r="E33132" s="45"/>
      <c r="H33132" s="45"/>
      <c r="Q33132" s="38"/>
      <c r="Y33132" s="38"/>
    </row>
    <row r="33133" spans="5:25">
      <c r="E33133" s="45"/>
      <c r="H33133" s="45"/>
      <c r="Q33133" s="38"/>
      <c r="Y33133" s="38"/>
    </row>
    <row r="33134" spans="5:25">
      <c r="E33134" s="45"/>
      <c r="H33134" s="45"/>
      <c r="Q33134" s="38"/>
      <c r="Y33134" s="38"/>
    </row>
    <row r="33135" spans="5:25">
      <c r="E33135" s="45"/>
      <c r="H33135" s="45"/>
      <c r="Q33135" s="38"/>
      <c r="Y33135" s="38"/>
    </row>
    <row r="33136" spans="5:25">
      <c r="E33136" s="45"/>
      <c r="H33136" s="45"/>
      <c r="Q33136" s="38"/>
      <c r="Y33136" s="38"/>
    </row>
    <row r="33137" spans="5:25">
      <c r="E33137" s="45"/>
      <c r="H33137" s="45"/>
      <c r="Q33137" s="38"/>
      <c r="Y33137" s="38"/>
    </row>
    <row r="33138" spans="5:25">
      <c r="E33138" s="45"/>
      <c r="H33138" s="45"/>
      <c r="Q33138" s="38"/>
      <c r="Y33138" s="38"/>
    </row>
    <row r="33139" spans="5:25">
      <c r="E33139" s="45"/>
      <c r="H33139" s="45"/>
      <c r="Q33139" s="38"/>
      <c r="Y33139" s="38"/>
    </row>
    <row r="33140" spans="5:25">
      <c r="E33140" s="45"/>
      <c r="H33140" s="45"/>
      <c r="Q33140" s="38"/>
      <c r="Y33140" s="38"/>
    </row>
    <row r="33141" spans="5:25">
      <c r="E33141" s="45"/>
      <c r="H33141" s="45"/>
      <c r="Q33141" s="38"/>
      <c r="Y33141" s="38"/>
    </row>
    <row r="33142" spans="5:25">
      <c r="E33142" s="45"/>
      <c r="H33142" s="45"/>
      <c r="Q33142" s="38"/>
      <c r="Y33142" s="38"/>
    </row>
    <row r="33143" spans="5:25">
      <c r="E33143" s="45"/>
      <c r="H33143" s="45"/>
      <c r="Q33143" s="38"/>
      <c r="Y33143" s="38"/>
    </row>
    <row r="33144" spans="5:25">
      <c r="E33144" s="45"/>
      <c r="H33144" s="45"/>
      <c r="Q33144" s="38"/>
      <c r="Y33144" s="38"/>
    </row>
    <row r="33145" spans="5:25">
      <c r="E33145" s="45"/>
      <c r="H33145" s="45"/>
      <c r="Q33145" s="38"/>
      <c r="Y33145" s="38"/>
    </row>
    <row r="33146" spans="5:25">
      <c r="E33146" s="45"/>
      <c r="H33146" s="45"/>
      <c r="Q33146" s="38"/>
      <c r="Y33146" s="38"/>
    </row>
    <row r="33147" spans="5:25">
      <c r="E33147" s="45"/>
      <c r="H33147" s="45"/>
      <c r="Q33147" s="38"/>
      <c r="Y33147" s="38"/>
    </row>
    <row r="33148" spans="5:25">
      <c r="E33148" s="45"/>
      <c r="H33148" s="45"/>
      <c r="Q33148" s="38"/>
      <c r="Y33148" s="38"/>
    </row>
    <row r="33149" spans="5:25">
      <c r="E33149" s="45"/>
      <c r="H33149" s="45"/>
      <c r="Q33149" s="38"/>
      <c r="Y33149" s="38"/>
    </row>
    <row r="33150" spans="5:25">
      <c r="E33150" s="45"/>
      <c r="H33150" s="45"/>
      <c r="Q33150" s="38"/>
      <c r="Y33150" s="38"/>
    </row>
    <row r="33151" spans="5:25">
      <c r="E33151" s="45"/>
      <c r="H33151" s="45"/>
      <c r="Q33151" s="38"/>
      <c r="Y33151" s="38"/>
    </row>
    <row r="33152" spans="5:25">
      <c r="E33152" s="45"/>
      <c r="H33152" s="45"/>
      <c r="Q33152" s="38"/>
      <c r="Y33152" s="38"/>
    </row>
    <row r="33153" spans="5:25">
      <c r="E33153" s="45"/>
      <c r="H33153" s="45"/>
      <c r="Q33153" s="38"/>
      <c r="Y33153" s="38"/>
    </row>
    <row r="33154" spans="5:25">
      <c r="E33154" s="45"/>
      <c r="H33154" s="45"/>
      <c r="Q33154" s="38"/>
      <c r="Y33154" s="38"/>
    </row>
    <row r="33155" spans="5:25">
      <c r="E33155" s="45"/>
      <c r="H33155" s="45"/>
      <c r="Q33155" s="38"/>
      <c r="Y33155" s="38"/>
    </row>
    <row r="33156" spans="5:25">
      <c r="E33156" s="45"/>
      <c r="H33156" s="45"/>
      <c r="Q33156" s="38"/>
      <c r="Y33156" s="38"/>
    </row>
    <row r="33157" spans="5:25">
      <c r="E33157" s="45"/>
      <c r="H33157" s="45"/>
      <c r="Q33157" s="38"/>
      <c r="Y33157" s="38"/>
    </row>
    <row r="33158" spans="5:25">
      <c r="E33158" s="45"/>
      <c r="H33158" s="45"/>
      <c r="Q33158" s="38"/>
      <c r="Y33158" s="38"/>
    </row>
    <row r="33159" spans="5:25">
      <c r="E33159" s="45"/>
      <c r="H33159" s="45"/>
      <c r="Q33159" s="38"/>
      <c r="Y33159" s="38"/>
    </row>
    <row r="33160" spans="5:25">
      <c r="E33160" s="45"/>
      <c r="H33160" s="45"/>
      <c r="Q33160" s="38"/>
      <c r="Y33160" s="38"/>
    </row>
    <row r="33161" spans="5:25">
      <c r="E33161" s="45"/>
      <c r="H33161" s="45"/>
      <c r="Q33161" s="38"/>
      <c r="Y33161" s="38"/>
    </row>
    <row r="33162" spans="5:25">
      <c r="E33162" s="45"/>
      <c r="H33162" s="45"/>
      <c r="Q33162" s="38"/>
      <c r="Y33162" s="38"/>
    </row>
    <row r="33163" spans="5:25">
      <c r="E33163" s="45"/>
      <c r="H33163" s="45"/>
      <c r="Q33163" s="38"/>
      <c r="Y33163" s="38"/>
    </row>
    <row r="33164" spans="5:25">
      <c r="E33164" s="45"/>
      <c r="H33164" s="45"/>
      <c r="Q33164" s="38"/>
      <c r="Y33164" s="38"/>
    </row>
    <row r="33165" spans="5:25">
      <c r="E33165" s="45"/>
      <c r="H33165" s="45"/>
      <c r="Q33165" s="38"/>
      <c r="Y33165" s="38"/>
    </row>
    <row r="33166" spans="5:25">
      <c r="E33166" s="45"/>
      <c r="H33166" s="45"/>
      <c r="Q33166" s="38"/>
      <c r="Y33166" s="38"/>
    </row>
    <row r="33167" spans="5:25">
      <c r="E33167" s="45"/>
      <c r="H33167" s="45"/>
      <c r="Q33167" s="38"/>
      <c r="Y33167" s="38"/>
    </row>
    <row r="33168" spans="5:25">
      <c r="E33168" s="45"/>
      <c r="H33168" s="45"/>
      <c r="Q33168" s="38"/>
      <c r="Y33168" s="38"/>
    </row>
    <row r="33169" spans="5:25">
      <c r="E33169" s="45"/>
      <c r="H33169" s="45"/>
      <c r="Q33169" s="38"/>
      <c r="Y33169" s="38"/>
    </row>
    <row r="33170" spans="5:25">
      <c r="E33170" s="45"/>
      <c r="H33170" s="45"/>
      <c r="Q33170" s="38"/>
      <c r="Y33170" s="38"/>
    </row>
    <row r="33171" spans="5:25">
      <c r="E33171" s="45"/>
      <c r="H33171" s="45"/>
      <c r="Q33171" s="38"/>
      <c r="Y33171" s="38"/>
    </row>
    <row r="33172" spans="5:25">
      <c r="E33172" s="45"/>
      <c r="H33172" s="45"/>
      <c r="Q33172" s="38"/>
      <c r="Y33172" s="38"/>
    </row>
    <row r="33173" spans="5:25">
      <c r="E33173" s="45"/>
      <c r="H33173" s="45"/>
      <c r="Q33173" s="38"/>
      <c r="Y33173" s="38"/>
    </row>
    <row r="33174" spans="5:25">
      <c r="E33174" s="45"/>
      <c r="H33174" s="45"/>
      <c r="Q33174" s="38"/>
      <c r="Y33174" s="38"/>
    </row>
    <row r="33175" spans="5:25">
      <c r="E33175" s="45"/>
      <c r="H33175" s="45"/>
      <c r="Q33175" s="38"/>
      <c r="Y33175" s="38"/>
    </row>
    <row r="33176" spans="5:25">
      <c r="E33176" s="45"/>
      <c r="H33176" s="45"/>
      <c r="Q33176" s="38"/>
      <c r="Y33176" s="38"/>
    </row>
    <row r="33177" spans="5:25">
      <c r="E33177" s="45"/>
      <c r="H33177" s="45"/>
      <c r="Q33177" s="38"/>
      <c r="Y33177" s="38"/>
    </row>
    <row r="33178" spans="5:25">
      <c r="E33178" s="45"/>
      <c r="H33178" s="45"/>
      <c r="Q33178" s="38"/>
      <c r="Y33178" s="38"/>
    </row>
    <row r="33179" spans="5:25">
      <c r="E33179" s="45"/>
      <c r="H33179" s="45"/>
      <c r="Q33179" s="38"/>
      <c r="Y33179" s="38"/>
    </row>
    <row r="33180" spans="5:25">
      <c r="E33180" s="45"/>
      <c r="H33180" s="45"/>
      <c r="Q33180" s="38"/>
      <c r="Y33180" s="38"/>
    </row>
    <row r="33181" spans="5:25">
      <c r="E33181" s="45"/>
      <c r="H33181" s="45"/>
      <c r="Q33181" s="38"/>
      <c r="Y33181" s="38"/>
    </row>
    <row r="33182" spans="5:25">
      <c r="E33182" s="45"/>
      <c r="H33182" s="45"/>
      <c r="Q33182" s="38"/>
      <c r="Y33182" s="38"/>
    </row>
    <row r="33183" spans="5:25">
      <c r="E33183" s="45"/>
      <c r="H33183" s="45"/>
      <c r="Q33183" s="38"/>
      <c r="Y33183" s="38"/>
    </row>
    <row r="33184" spans="5:25">
      <c r="E33184" s="45"/>
      <c r="H33184" s="45"/>
      <c r="Q33184" s="38"/>
      <c r="Y33184" s="38"/>
    </row>
    <row r="33185" spans="5:25">
      <c r="E33185" s="45"/>
      <c r="H33185" s="45"/>
      <c r="Q33185" s="38"/>
      <c r="Y33185" s="38"/>
    </row>
    <row r="33186" spans="5:25">
      <c r="E33186" s="45"/>
      <c r="H33186" s="45"/>
      <c r="Q33186" s="38"/>
      <c r="Y33186" s="38"/>
    </row>
    <row r="33187" spans="5:25">
      <c r="E33187" s="45"/>
      <c r="H33187" s="45"/>
      <c r="Q33187" s="38"/>
      <c r="Y33187" s="38"/>
    </row>
    <row r="33188" spans="5:25">
      <c r="E33188" s="45"/>
      <c r="H33188" s="45"/>
      <c r="Q33188" s="38"/>
      <c r="Y33188" s="38"/>
    </row>
    <row r="33189" spans="5:25">
      <c r="E33189" s="45"/>
      <c r="H33189" s="45"/>
      <c r="Q33189" s="38"/>
      <c r="Y33189" s="38"/>
    </row>
    <row r="33190" spans="5:25">
      <c r="E33190" s="45"/>
      <c r="H33190" s="45"/>
      <c r="Q33190" s="38"/>
      <c r="Y33190" s="38"/>
    </row>
    <row r="33191" spans="5:25">
      <c r="E33191" s="45"/>
      <c r="H33191" s="45"/>
      <c r="Q33191" s="38"/>
      <c r="Y33191" s="38"/>
    </row>
    <row r="33192" spans="5:25">
      <c r="E33192" s="45"/>
      <c r="H33192" s="45"/>
      <c r="Q33192" s="38"/>
      <c r="Y33192" s="38"/>
    </row>
    <row r="33193" spans="5:25">
      <c r="E33193" s="45"/>
      <c r="H33193" s="45"/>
      <c r="Q33193" s="38"/>
      <c r="Y33193" s="38"/>
    </row>
    <row r="33194" spans="5:25">
      <c r="E33194" s="45"/>
      <c r="H33194" s="45"/>
      <c r="Q33194" s="38"/>
      <c r="Y33194" s="38"/>
    </row>
    <row r="33195" spans="5:25">
      <c r="E33195" s="45"/>
      <c r="H33195" s="45"/>
      <c r="Q33195" s="38"/>
      <c r="Y33195" s="38"/>
    </row>
    <row r="33196" spans="5:25">
      <c r="E33196" s="45"/>
      <c r="H33196" s="45"/>
      <c r="Q33196" s="38"/>
      <c r="Y33196" s="38"/>
    </row>
    <row r="33197" spans="5:25">
      <c r="E33197" s="45"/>
      <c r="H33197" s="45"/>
      <c r="Q33197" s="38"/>
      <c r="Y33197" s="38"/>
    </row>
    <row r="33198" spans="5:25">
      <c r="E33198" s="45"/>
      <c r="H33198" s="45"/>
      <c r="Q33198" s="38"/>
      <c r="Y33198" s="38"/>
    </row>
    <row r="33199" spans="5:25">
      <c r="E33199" s="45"/>
      <c r="H33199" s="45"/>
      <c r="Q33199" s="38"/>
      <c r="Y33199" s="38"/>
    </row>
    <row r="33200" spans="5:25">
      <c r="E33200" s="45"/>
      <c r="H33200" s="45"/>
      <c r="Q33200" s="38"/>
      <c r="Y33200" s="38"/>
    </row>
    <row r="33201" spans="5:25">
      <c r="E33201" s="45"/>
      <c r="H33201" s="45"/>
      <c r="Q33201" s="38"/>
      <c r="Y33201" s="38"/>
    </row>
    <row r="33202" spans="5:25">
      <c r="E33202" s="45"/>
      <c r="H33202" s="45"/>
      <c r="Q33202" s="38"/>
      <c r="Y33202" s="38"/>
    </row>
    <row r="33203" spans="5:25">
      <c r="E33203" s="45"/>
      <c r="H33203" s="45"/>
      <c r="Q33203" s="38"/>
      <c r="Y33203" s="38"/>
    </row>
    <row r="33204" spans="5:25">
      <c r="E33204" s="45"/>
      <c r="H33204" s="45"/>
      <c r="Q33204" s="38"/>
      <c r="Y33204" s="38"/>
    </row>
    <row r="33205" spans="5:25">
      <c r="E33205" s="45"/>
      <c r="H33205" s="45"/>
      <c r="Q33205" s="38"/>
      <c r="Y33205" s="38"/>
    </row>
    <row r="33206" spans="5:25">
      <c r="E33206" s="45"/>
      <c r="H33206" s="45"/>
      <c r="Q33206" s="38"/>
      <c r="Y33206" s="38"/>
    </row>
    <row r="33207" spans="5:25">
      <c r="E33207" s="45"/>
      <c r="H33207" s="45"/>
      <c r="Q33207" s="38"/>
      <c r="Y33207" s="38"/>
    </row>
    <row r="33208" spans="5:25">
      <c r="E33208" s="45"/>
      <c r="H33208" s="45"/>
      <c r="Q33208" s="38"/>
      <c r="Y33208" s="38"/>
    </row>
    <row r="33209" spans="5:25">
      <c r="E33209" s="45"/>
      <c r="H33209" s="45"/>
      <c r="Q33209" s="38"/>
      <c r="Y33209" s="38"/>
    </row>
    <row r="33210" spans="5:25">
      <c r="E33210" s="45"/>
      <c r="H33210" s="45"/>
      <c r="Q33210" s="38"/>
      <c r="Y33210" s="38"/>
    </row>
    <row r="33211" spans="5:25">
      <c r="E33211" s="45"/>
      <c r="H33211" s="45"/>
      <c r="Q33211" s="38"/>
      <c r="Y33211" s="38"/>
    </row>
    <row r="33212" spans="5:25">
      <c r="E33212" s="45"/>
      <c r="H33212" s="45"/>
      <c r="Q33212" s="38"/>
      <c r="Y33212" s="38"/>
    </row>
    <row r="33213" spans="5:25">
      <c r="E33213" s="45"/>
      <c r="H33213" s="45"/>
      <c r="Q33213" s="38"/>
      <c r="Y33213" s="38"/>
    </row>
    <row r="33214" spans="5:25">
      <c r="E33214" s="45"/>
      <c r="H33214" s="45"/>
      <c r="Q33214" s="38"/>
      <c r="Y33214" s="38"/>
    </row>
    <row r="33215" spans="5:25">
      <c r="E33215" s="45"/>
      <c r="H33215" s="45"/>
      <c r="Q33215" s="38"/>
      <c r="Y33215" s="38"/>
    </row>
    <row r="33216" spans="5:25">
      <c r="E33216" s="45"/>
      <c r="H33216" s="45"/>
      <c r="Q33216" s="38"/>
      <c r="Y33216" s="38"/>
    </row>
    <row r="33217" spans="5:25">
      <c r="E33217" s="45"/>
      <c r="H33217" s="45"/>
      <c r="Q33217" s="38"/>
      <c r="Y33217" s="38"/>
    </row>
    <row r="33218" spans="5:25">
      <c r="E33218" s="45"/>
      <c r="H33218" s="45"/>
      <c r="Q33218" s="38"/>
      <c r="Y33218" s="38"/>
    </row>
    <row r="33219" spans="5:25">
      <c r="E33219" s="45"/>
      <c r="H33219" s="45"/>
      <c r="Q33219" s="38"/>
      <c r="Y33219" s="38"/>
    </row>
    <row r="33220" spans="5:25">
      <c r="E33220" s="45"/>
      <c r="H33220" s="45"/>
      <c r="Q33220" s="38"/>
      <c r="Y33220" s="38"/>
    </row>
    <row r="33221" spans="5:25">
      <c r="E33221" s="45"/>
      <c r="H33221" s="45"/>
      <c r="Q33221" s="38"/>
      <c r="Y33221" s="38"/>
    </row>
    <row r="33222" spans="5:25">
      <c r="E33222" s="45"/>
      <c r="H33222" s="45"/>
      <c r="Q33222" s="38"/>
      <c r="Y33222" s="38"/>
    </row>
    <row r="33223" spans="5:25">
      <c r="E33223" s="45"/>
      <c r="H33223" s="45"/>
      <c r="Q33223" s="38"/>
      <c r="Y33223" s="38"/>
    </row>
    <row r="33224" spans="5:25">
      <c r="E33224" s="45"/>
      <c r="H33224" s="45"/>
      <c r="Q33224" s="38"/>
      <c r="Y33224" s="38"/>
    </row>
    <row r="33225" spans="5:25">
      <c r="E33225" s="45"/>
      <c r="H33225" s="45"/>
      <c r="Q33225" s="38"/>
      <c r="Y33225" s="38"/>
    </row>
    <row r="33226" spans="5:25">
      <c r="E33226" s="45"/>
      <c r="H33226" s="45"/>
      <c r="Q33226" s="38"/>
      <c r="Y33226" s="38"/>
    </row>
    <row r="33227" spans="5:25">
      <c r="E33227" s="45"/>
      <c r="H33227" s="45"/>
      <c r="Q33227" s="38"/>
      <c r="Y33227" s="38"/>
    </row>
    <row r="33228" spans="5:25">
      <c r="E33228" s="45"/>
      <c r="H33228" s="45"/>
      <c r="Q33228" s="38"/>
      <c r="Y33228" s="38"/>
    </row>
    <row r="33229" spans="5:25">
      <c r="E33229" s="45"/>
      <c r="H33229" s="45"/>
      <c r="Q33229" s="38"/>
      <c r="Y33229" s="38"/>
    </row>
    <row r="33230" spans="5:25">
      <c r="E33230" s="45"/>
      <c r="H33230" s="45"/>
      <c r="Q33230" s="38"/>
      <c r="Y33230" s="38"/>
    </row>
    <row r="33231" spans="5:25">
      <c r="E33231" s="45"/>
      <c r="H33231" s="45"/>
      <c r="Q33231" s="38"/>
      <c r="Y33231" s="38"/>
    </row>
    <row r="33232" spans="5:25">
      <c r="E33232" s="45"/>
      <c r="H33232" s="45"/>
      <c r="Q33232" s="38"/>
      <c r="Y33232" s="38"/>
    </row>
    <row r="33233" spans="5:25">
      <c r="E33233" s="45"/>
      <c r="H33233" s="45"/>
      <c r="Q33233" s="38"/>
      <c r="Y33233" s="38"/>
    </row>
    <row r="33234" spans="5:25">
      <c r="E33234" s="45"/>
      <c r="H33234" s="45"/>
      <c r="Q33234" s="38"/>
      <c r="Y33234" s="38"/>
    </row>
    <row r="33235" spans="5:25">
      <c r="E33235" s="45"/>
      <c r="H33235" s="45"/>
      <c r="Q33235" s="38"/>
      <c r="Y33235" s="38"/>
    </row>
    <row r="33236" spans="5:25">
      <c r="E33236" s="45"/>
      <c r="H33236" s="45"/>
      <c r="Q33236" s="38"/>
      <c r="Y33236" s="38"/>
    </row>
    <row r="33237" spans="5:25">
      <c r="E33237" s="45"/>
      <c r="H33237" s="45"/>
      <c r="Q33237" s="38"/>
      <c r="Y33237" s="38"/>
    </row>
    <row r="33238" spans="5:25">
      <c r="E33238" s="45"/>
      <c r="H33238" s="45"/>
      <c r="Q33238" s="38"/>
      <c r="Y33238" s="38"/>
    </row>
    <row r="33239" spans="5:25">
      <c r="E33239" s="45"/>
      <c r="H33239" s="45"/>
      <c r="Q33239" s="38"/>
      <c r="Y33239" s="38"/>
    </row>
    <row r="33240" spans="5:25">
      <c r="E33240" s="45"/>
      <c r="H33240" s="45"/>
      <c r="Q33240" s="38"/>
      <c r="Y33240" s="38"/>
    </row>
    <row r="33241" spans="5:25">
      <c r="E33241" s="45"/>
      <c r="H33241" s="45"/>
      <c r="Q33241" s="38"/>
      <c r="Y33241" s="38"/>
    </row>
    <row r="33242" spans="5:25">
      <c r="E33242" s="45"/>
      <c r="H33242" s="45"/>
      <c r="Q33242" s="38"/>
      <c r="Y33242" s="38"/>
    </row>
    <row r="33243" spans="5:25">
      <c r="E33243" s="45"/>
      <c r="H33243" s="45"/>
      <c r="Q33243" s="38"/>
      <c r="Y33243" s="38"/>
    </row>
    <row r="33244" spans="5:25">
      <c r="E33244" s="45"/>
      <c r="H33244" s="45"/>
      <c r="Q33244" s="38"/>
      <c r="Y33244" s="38"/>
    </row>
    <row r="33245" spans="5:25">
      <c r="E33245" s="45"/>
      <c r="H33245" s="45"/>
      <c r="Q33245" s="38"/>
      <c r="Y33245" s="38"/>
    </row>
    <row r="33246" spans="5:25">
      <c r="E33246" s="45"/>
      <c r="H33246" s="45"/>
      <c r="Q33246" s="38"/>
      <c r="Y33246" s="38"/>
    </row>
    <row r="33247" spans="5:25">
      <c r="E33247" s="45"/>
      <c r="H33247" s="45"/>
      <c r="Q33247" s="38"/>
      <c r="Y33247" s="38"/>
    </row>
    <row r="33248" spans="5:25">
      <c r="E33248" s="45"/>
      <c r="H33248" s="45"/>
      <c r="Q33248" s="38"/>
      <c r="Y33248" s="38"/>
    </row>
    <row r="33249" spans="5:25">
      <c r="E33249" s="45"/>
      <c r="H33249" s="45"/>
      <c r="Q33249" s="38"/>
      <c r="Y33249" s="38"/>
    </row>
    <row r="33250" spans="5:25">
      <c r="E33250" s="45"/>
      <c r="H33250" s="45"/>
      <c r="Q33250" s="38"/>
      <c r="Y33250" s="38"/>
    </row>
    <row r="33251" spans="5:25">
      <c r="E33251" s="45"/>
      <c r="H33251" s="45"/>
      <c r="Q33251" s="38"/>
      <c r="Y33251" s="38"/>
    </row>
    <row r="33252" spans="5:25">
      <c r="E33252" s="45"/>
      <c r="H33252" s="45"/>
      <c r="Q33252" s="38"/>
      <c r="Y33252" s="38"/>
    </row>
    <row r="33253" spans="5:25">
      <c r="E33253" s="45"/>
      <c r="H33253" s="45"/>
      <c r="Q33253" s="38"/>
      <c r="Y33253" s="38"/>
    </row>
    <row r="33254" spans="5:25">
      <c r="E33254" s="45"/>
      <c r="H33254" s="45"/>
      <c r="Q33254" s="38"/>
      <c r="Y33254" s="38"/>
    </row>
    <row r="33255" spans="5:25">
      <c r="E33255" s="45"/>
      <c r="H33255" s="45"/>
      <c r="Q33255" s="38"/>
      <c r="Y33255" s="38"/>
    </row>
    <row r="33256" spans="5:25">
      <c r="E33256" s="45"/>
      <c r="H33256" s="45"/>
      <c r="Q33256" s="38"/>
      <c r="Y33256" s="38"/>
    </row>
    <row r="33257" spans="5:25">
      <c r="E33257" s="45"/>
      <c r="H33257" s="45"/>
      <c r="Q33257" s="38"/>
      <c r="Y33257" s="38"/>
    </row>
    <row r="33258" spans="5:25">
      <c r="E33258" s="45"/>
      <c r="H33258" s="45"/>
      <c r="Q33258" s="38"/>
      <c r="Y33258" s="38"/>
    </row>
    <row r="33259" spans="5:25">
      <c r="E33259" s="45"/>
      <c r="H33259" s="45"/>
      <c r="Q33259" s="38"/>
      <c r="Y33259" s="38"/>
    </row>
    <row r="33260" spans="5:25">
      <c r="E33260" s="45"/>
      <c r="H33260" s="45"/>
      <c r="Q33260" s="38"/>
      <c r="Y33260" s="38"/>
    </row>
    <row r="33261" spans="5:25">
      <c r="E33261" s="45"/>
      <c r="H33261" s="45"/>
      <c r="Q33261" s="38"/>
      <c r="Y33261" s="38"/>
    </row>
    <row r="33262" spans="5:25">
      <c r="E33262" s="45"/>
      <c r="H33262" s="45"/>
      <c r="Q33262" s="38"/>
      <c r="Y33262" s="38"/>
    </row>
    <row r="33263" spans="5:25">
      <c r="E33263" s="45"/>
      <c r="H33263" s="45"/>
      <c r="Q33263" s="38"/>
      <c r="Y33263" s="38"/>
    </row>
    <row r="33264" spans="5:25">
      <c r="E33264" s="45"/>
      <c r="H33264" s="45"/>
      <c r="Q33264" s="38"/>
      <c r="Y33264" s="38"/>
    </row>
    <row r="33265" spans="5:25">
      <c r="E33265" s="45"/>
      <c r="H33265" s="45"/>
      <c r="Q33265" s="38"/>
      <c r="Y33265" s="38"/>
    </row>
    <row r="33266" spans="5:25">
      <c r="E33266" s="45"/>
      <c r="H33266" s="45"/>
      <c r="Q33266" s="38"/>
      <c r="Y33266" s="38"/>
    </row>
    <row r="33267" spans="5:25">
      <c r="E33267" s="45"/>
      <c r="H33267" s="45"/>
      <c r="Q33267" s="38"/>
      <c r="Y33267" s="38"/>
    </row>
    <row r="33268" spans="5:25">
      <c r="E33268" s="45"/>
      <c r="H33268" s="45"/>
      <c r="Q33268" s="38"/>
      <c r="Y33268" s="38"/>
    </row>
    <row r="33269" spans="5:25">
      <c r="E33269" s="45"/>
      <c r="H33269" s="45"/>
      <c r="Q33269" s="38"/>
      <c r="Y33269" s="38"/>
    </row>
    <row r="33270" spans="5:25">
      <c r="E33270" s="45"/>
      <c r="H33270" s="45"/>
      <c r="Q33270" s="38"/>
      <c r="Y33270" s="38"/>
    </row>
    <row r="33271" spans="5:25">
      <c r="E33271" s="45"/>
      <c r="H33271" s="45"/>
      <c r="Q33271" s="38"/>
      <c r="Y33271" s="38"/>
    </row>
    <row r="33272" spans="5:25">
      <c r="E33272" s="45"/>
      <c r="H33272" s="45"/>
      <c r="Q33272" s="38"/>
      <c r="Y33272" s="38"/>
    </row>
    <row r="33273" spans="5:25">
      <c r="E33273" s="45"/>
      <c r="H33273" s="45"/>
      <c r="Q33273" s="38"/>
      <c r="Y33273" s="38"/>
    </row>
    <row r="33274" spans="5:25">
      <c r="E33274" s="45"/>
      <c r="H33274" s="45"/>
      <c r="Q33274" s="38"/>
      <c r="Y33274" s="38"/>
    </row>
    <row r="33275" spans="5:25">
      <c r="E33275" s="45"/>
      <c r="H33275" s="45"/>
      <c r="Q33275" s="38"/>
      <c r="Y33275" s="38"/>
    </row>
    <row r="33276" spans="5:25">
      <c r="E33276" s="45"/>
      <c r="H33276" s="45"/>
      <c r="Q33276" s="38"/>
      <c r="Y33276" s="38"/>
    </row>
    <row r="33277" spans="5:25">
      <c r="E33277" s="45"/>
      <c r="H33277" s="45"/>
      <c r="Q33277" s="38"/>
      <c r="Y33277" s="38"/>
    </row>
    <row r="33278" spans="5:25">
      <c r="E33278" s="45"/>
      <c r="H33278" s="45"/>
      <c r="Q33278" s="38"/>
      <c r="Y33278" s="38"/>
    </row>
    <row r="33279" spans="5:25">
      <c r="E33279" s="45"/>
      <c r="H33279" s="45"/>
      <c r="Q33279" s="38"/>
      <c r="Y33279" s="38"/>
    </row>
    <row r="33280" spans="5:25">
      <c r="E33280" s="45"/>
      <c r="H33280" s="45"/>
      <c r="Q33280" s="38"/>
      <c r="Y33280" s="38"/>
    </row>
    <row r="33281" spans="5:25">
      <c r="E33281" s="45"/>
      <c r="H33281" s="45"/>
      <c r="Q33281" s="38"/>
      <c r="Y33281" s="38"/>
    </row>
    <row r="33282" spans="5:25">
      <c r="E33282" s="45"/>
      <c r="H33282" s="45"/>
      <c r="Q33282" s="38"/>
      <c r="Y33282" s="38"/>
    </row>
    <row r="33283" spans="5:25">
      <c r="E33283" s="45"/>
      <c r="H33283" s="45"/>
      <c r="Q33283" s="38"/>
      <c r="Y33283" s="38"/>
    </row>
    <row r="33284" spans="5:25">
      <c r="E33284" s="45"/>
      <c r="H33284" s="45"/>
      <c r="Q33284" s="38"/>
      <c r="Y33284" s="38"/>
    </row>
    <row r="33285" spans="5:25">
      <c r="E33285" s="45"/>
      <c r="H33285" s="45"/>
      <c r="Q33285" s="38"/>
      <c r="Y33285" s="38"/>
    </row>
    <row r="33286" spans="5:25">
      <c r="E33286" s="45"/>
      <c r="H33286" s="45"/>
      <c r="Q33286" s="38"/>
      <c r="Y33286" s="38"/>
    </row>
    <row r="33287" spans="5:25">
      <c r="E33287" s="45"/>
      <c r="H33287" s="45"/>
      <c r="Q33287" s="38"/>
      <c r="Y33287" s="38"/>
    </row>
    <row r="33288" spans="5:25">
      <c r="E33288" s="45"/>
      <c r="H33288" s="45"/>
      <c r="Q33288" s="38"/>
      <c r="Y33288" s="38"/>
    </row>
    <row r="33289" spans="5:25">
      <c r="E33289" s="45"/>
      <c r="H33289" s="45"/>
      <c r="Q33289" s="38"/>
      <c r="Y33289" s="38"/>
    </row>
    <row r="33290" spans="5:25">
      <c r="E33290" s="45"/>
      <c r="H33290" s="45"/>
      <c r="Q33290" s="38"/>
      <c r="Y33290" s="38"/>
    </row>
    <row r="33291" spans="5:25">
      <c r="E33291" s="45"/>
      <c r="H33291" s="45"/>
      <c r="Q33291" s="38"/>
      <c r="Y33291" s="38"/>
    </row>
    <row r="33292" spans="5:25">
      <c r="E33292" s="45"/>
      <c r="H33292" s="45"/>
      <c r="Q33292" s="38"/>
      <c r="Y33292" s="38"/>
    </row>
    <row r="33293" spans="5:25">
      <c r="E33293" s="45"/>
      <c r="H33293" s="45"/>
      <c r="Q33293" s="38"/>
      <c r="Y33293" s="38"/>
    </row>
    <row r="33294" spans="5:25">
      <c r="E33294" s="45"/>
      <c r="H33294" s="45"/>
      <c r="Q33294" s="38"/>
      <c r="Y33294" s="38"/>
    </row>
    <row r="33295" spans="5:25">
      <c r="E33295" s="45"/>
      <c r="H33295" s="45"/>
      <c r="Q33295" s="38"/>
      <c r="Y33295" s="38"/>
    </row>
    <row r="33296" spans="5:25">
      <c r="E33296" s="45"/>
      <c r="H33296" s="45"/>
      <c r="Q33296" s="38"/>
      <c r="Y33296" s="38"/>
    </row>
    <row r="33297" spans="5:25">
      <c r="E33297" s="45"/>
      <c r="H33297" s="45"/>
      <c r="Q33297" s="38"/>
      <c r="Y33297" s="38"/>
    </row>
    <row r="33298" spans="5:25">
      <c r="E33298" s="45"/>
      <c r="H33298" s="45"/>
      <c r="Q33298" s="38"/>
      <c r="Y33298" s="38"/>
    </row>
    <row r="33299" spans="5:25">
      <c r="E33299" s="45"/>
      <c r="H33299" s="45"/>
      <c r="Q33299" s="38"/>
      <c r="Y33299" s="38"/>
    </row>
    <row r="33300" spans="5:25">
      <c r="E33300" s="45"/>
      <c r="H33300" s="45"/>
      <c r="Q33300" s="38"/>
      <c r="Y33300" s="38"/>
    </row>
    <row r="33301" spans="5:25">
      <c r="E33301" s="45"/>
      <c r="H33301" s="45"/>
      <c r="Q33301" s="38"/>
      <c r="Y33301" s="38"/>
    </row>
    <row r="33302" spans="5:25">
      <c r="E33302" s="45"/>
      <c r="H33302" s="45"/>
      <c r="Q33302" s="38"/>
      <c r="Y33302" s="38"/>
    </row>
    <row r="33303" spans="5:25">
      <c r="E33303" s="45"/>
      <c r="H33303" s="45"/>
      <c r="Q33303" s="38"/>
      <c r="Y33303" s="38"/>
    </row>
    <row r="33304" spans="5:25">
      <c r="E33304" s="45"/>
      <c r="H33304" s="45"/>
      <c r="Q33304" s="38"/>
      <c r="Y33304" s="38"/>
    </row>
    <row r="33305" spans="5:25">
      <c r="E33305" s="45"/>
      <c r="H33305" s="45"/>
      <c r="Q33305" s="38"/>
      <c r="Y33305" s="38"/>
    </row>
    <row r="33306" spans="5:25">
      <c r="E33306" s="45"/>
      <c r="H33306" s="45"/>
      <c r="Q33306" s="38"/>
      <c r="Y33306" s="38"/>
    </row>
    <row r="33307" spans="5:25">
      <c r="E33307" s="45"/>
      <c r="H33307" s="45"/>
      <c r="Q33307" s="38"/>
      <c r="Y33307" s="38"/>
    </row>
    <row r="33308" spans="5:25">
      <c r="E33308" s="45"/>
      <c r="H33308" s="45"/>
      <c r="Q33308" s="38"/>
      <c r="Y33308" s="38"/>
    </row>
    <row r="33309" spans="5:25">
      <c r="E33309" s="45"/>
      <c r="H33309" s="45"/>
      <c r="Q33309" s="38"/>
      <c r="Y33309" s="38"/>
    </row>
    <row r="33310" spans="5:25">
      <c r="E33310" s="45"/>
      <c r="H33310" s="45"/>
      <c r="Q33310" s="38"/>
      <c r="Y33310" s="38"/>
    </row>
    <row r="33311" spans="5:25">
      <c r="E33311" s="45"/>
      <c r="H33311" s="45"/>
      <c r="Q33311" s="38"/>
      <c r="Y33311" s="38"/>
    </row>
    <row r="33312" spans="5:25">
      <c r="E33312" s="45"/>
      <c r="H33312" s="45"/>
      <c r="Q33312" s="38"/>
      <c r="Y33312" s="38"/>
    </row>
    <row r="33313" spans="5:25">
      <c r="E33313" s="45"/>
      <c r="H33313" s="45"/>
      <c r="Q33313" s="38"/>
      <c r="Y33313" s="38"/>
    </row>
    <row r="33314" spans="5:25">
      <c r="E33314" s="45"/>
      <c r="H33314" s="45"/>
      <c r="Q33314" s="38"/>
      <c r="Y33314" s="38"/>
    </row>
    <row r="33315" spans="5:25">
      <c r="E33315" s="45"/>
      <c r="H33315" s="45"/>
      <c r="Q33315" s="38"/>
      <c r="Y33315" s="38"/>
    </row>
    <row r="33316" spans="5:25">
      <c r="E33316" s="45"/>
      <c r="H33316" s="45"/>
      <c r="Q33316" s="38"/>
      <c r="Y33316" s="38"/>
    </row>
    <row r="33317" spans="5:25">
      <c r="E33317" s="45"/>
      <c r="H33317" s="45"/>
      <c r="Q33317" s="38"/>
      <c r="Y33317" s="38"/>
    </row>
    <row r="33318" spans="5:25">
      <c r="E33318" s="45"/>
      <c r="H33318" s="45"/>
      <c r="Q33318" s="38"/>
      <c r="Y33318" s="38"/>
    </row>
    <row r="33319" spans="5:25">
      <c r="E33319" s="45"/>
      <c r="H33319" s="45"/>
      <c r="Q33319" s="38"/>
      <c r="Y33319" s="38"/>
    </row>
    <row r="33320" spans="5:25">
      <c r="E33320" s="45"/>
      <c r="H33320" s="45"/>
      <c r="Q33320" s="38"/>
      <c r="Y33320" s="38"/>
    </row>
    <row r="33321" spans="5:25">
      <c r="E33321" s="45"/>
      <c r="H33321" s="45"/>
      <c r="Q33321" s="38"/>
      <c r="Y33321" s="38"/>
    </row>
    <row r="33322" spans="5:25">
      <c r="E33322" s="45"/>
      <c r="H33322" s="45"/>
      <c r="Q33322" s="38"/>
      <c r="Y33322" s="38"/>
    </row>
    <row r="33323" spans="5:25">
      <c r="E33323" s="45"/>
      <c r="H33323" s="45"/>
      <c r="Q33323" s="38"/>
      <c r="Y33323" s="38"/>
    </row>
    <row r="33324" spans="5:25">
      <c r="E33324" s="45"/>
      <c r="H33324" s="45"/>
      <c r="Q33324" s="38"/>
      <c r="Y33324" s="38"/>
    </row>
    <row r="33325" spans="5:25">
      <c r="E33325" s="45"/>
      <c r="H33325" s="45"/>
      <c r="Q33325" s="38"/>
      <c r="Y33325" s="38"/>
    </row>
    <row r="33326" spans="5:25">
      <c r="E33326" s="45"/>
      <c r="H33326" s="45"/>
      <c r="Q33326" s="38"/>
      <c r="Y33326" s="38"/>
    </row>
    <row r="33327" spans="5:25">
      <c r="E33327" s="45"/>
      <c r="H33327" s="45"/>
      <c r="Q33327" s="38"/>
      <c r="Y33327" s="38"/>
    </row>
    <row r="33328" spans="5:25">
      <c r="E33328" s="45"/>
      <c r="H33328" s="45"/>
      <c r="Q33328" s="38"/>
      <c r="Y33328" s="38"/>
    </row>
    <row r="33329" spans="5:25">
      <c r="E33329" s="45"/>
      <c r="H33329" s="45"/>
      <c r="Q33329" s="38"/>
      <c r="Y33329" s="38"/>
    </row>
    <row r="33330" spans="5:25">
      <c r="E33330" s="45"/>
      <c r="H33330" s="45"/>
      <c r="Q33330" s="38"/>
      <c r="Y33330" s="38"/>
    </row>
    <row r="33331" spans="5:25">
      <c r="E33331" s="45"/>
      <c r="H33331" s="45"/>
      <c r="Q33331" s="38"/>
      <c r="Y33331" s="38"/>
    </row>
    <row r="33332" spans="5:25">
      <c r="E33332" s="45"/>
      <c r="H33332" s="45"/>
      <c r="Q33332" s="38"/>
      <c r="Y33332" s="38"/>
    </row>
    <row r="33333" spans="5:25">
      <c r="E33333" s="45"/>
      <c r="H33333" s="45"/>
      <c r="Q33333" s="38"/>
      <c r="Y33333" s="38"/>
    </row>
    <row r="33334" spans="5:25">
      <c r="E33334" s="45"/>
      <c r="H33334" s="45"/>
      <c r="Q33334" s="38"/>
      <c r="Y33334" s="38"/>
    </row>
    <row r="33335" spans="5:25">
      <c r="E33335" s="45"/>
      <c r="H33335" s="45"/>
      <c r="Q33335" s="38"/>
      <c r="Y33335" s="38"/>
    </row>
    <row r="33336" spans="5:25">
      <c r="E33336" s="45"/>
      <c r="H33336" s="45"/>
      <c r="Q33336" s="38"/>
      <c r="Y33336" s="38"/>
    </row>
    <row r="33337" spans="5:25">
      <c r="E33337" s="45"/>
      <c r="H33337" s="45"/>
      <c r="Q33337" s="38"/>
      <c r="Y33337" s="38"/>
    </row>
    <row r="33338" spans="5:25">
      <c r="E33338" s="45"/>
      <c r="H33338" s="45"/>
      <c r="Q33338" s="38"/>
      <c r="Y33338" s="38"/>
    </row>
    <row r="33339" spans="5:25">
      <c r="E33339" s="45"/>
      <c r="H33339" s="45"/>
      <c r="Q33339" s="38"/>
      <c r="Y33339" s="38"/>
    </row>
    <row r="33340" spans="5:25">
      <c r="E33340" s="45"/>
      <c r="H33340" s="45"/>
      <c r="Q33340" s="38"/>
      <c r="Y33340" s="38"/>
    </row>
    <row r="33341" spans="5:25">
      <c r="E33341" s="45"/>
      <c r="H33341" s="45"/>
      <c r="Q33341" s="38"/>
      <c r="Y33341" s="38"/>
    </row>
    <row r="33342" spans="5:25">
      <c r="E33342" s="45"/>
      <c r="H33342" s="45"/>
      <c r="Q33342" s="38"/>
      <c r="Y33342" s="38"/>
    </row>
    <row r="33343" spans="5:25">
      <c r="E33343" s="45"/>
      <c r="H33343" s="45"/>
      <c r="Q33343" s="38"/>
      <c r="Y33343" s="38"/>
    </row>
    <row r="33344" spans="5:25">
      <c r="E33344" s="45"/>
      <c r="H33344" s="45"/>
      <c r="Q33344" s="38"/>
      <c r="Y33344" s="38"/>
    </row>
    <row r="33345" spans="5:25">
      <c r="E33345" s="45"/>
      <c r="H33345" s="45"/>
      <c r="Q33345" s="38"/>
      <c r="Y33345" s="38"/>
    </row>
    <row r="33346" spans="5:25">
      <c r="E33346" s="45"/>
      <c r="H33346" s="45"/>
      <c r="Q33346" s="38"/>
      <c r="Y33346" s="38"/>
    </row>
    <row r="33347" spans="5:25">
      <c r="E33347" s="45"/>
      <c r="H33347" s="45"/>
      <c r="Q33347" s="38"/>
      <c r="Y33347" s="38"/>
    </row>
    <row r="33348" spans="5:25">
      <c r="E33348" s="45"/>
      <c r="H33348" s="45"/>
      <c r="Q33348" s="38"/>
      <c r="Y33348" s="38"/>
    </row>
    <row r="33349" spans="5:25">
      <c r="E33349" s="45"/>
      <c r="H33349" s="45"/>
      <c r="Q33349" s="38"/>
      <c r="Y33349" s="38"/>
    </row>
    <row r="33350" spans="5:25">
      <c r="E33350" s="45"/>
      <c r="H33350" s="45"/>
      <c r="Q33350" s="38"/>
      <c r="Y33350" s="38"/>
    </row>
    <row r="33351" spans="5:25">
      <c r="E33351" s="45"/>
      <c r="H33351" s="45"/>
      <c r="Q33351" s="38"/>
      <c r="Y33351" s="38"/>
    </row>
    <row r="33352" spans="5:25">
      <c r="E33352" s="45"/>
      <c r="H33352" s="45"/>
      <c r="Q33352" s="38"/>
      <c r="Y33352" s="38"/>
    </row>
    <row r="33353" spans="5:25">
      <c r="E33353" s="45"/>
      <c r="H33353" s="45"/>
      <c r="Q33353" s="38"/>
      <c r="Y33353" s="38"/>
    </row>
    <row r="33354" spans="5:25">
      <c r="E33354" s="45"/>
      <c r="H33354" s="45"/>
      <c r="Q33354" s="38"/>
      <c r="Y33354" s="38"/>
    </row>
    <row r="33355" spans="5:25">
      <c r="E33355" s="45"/>
      <c r="H33355" s="45"/>
      <c r="Q33355" s="38"/>
      <c r="Y33355" s="38"/>
    </row>
    <row r="33356" spans="5:25">
      <c r="E33356" s="45"/>
      <c r="H33356" s="45"/>
      <c r="Q33356" s="38"/>
      <c r="Y33356" s="38"/>
    </row>
    <row r="33357" spans="5:25">
      <c r="E33357" s="45"/>
      <c r="H33357" s="45"/>
      <c r="Q33357" s="38"/>
      <c r="Y33357" s="38"/>
    </row>
    <row r="33358" spans="5:25">
      <c r="E33358" s="45"/>
      <c r="H33358" s="45"/>
      <c r="Q33358" s="38"/>
      <c r="Y33358" s="38"/>
    </row>
    <row r="33359" spans="5:25">
      <c r="E33359" s="45"/>
      <c r="H33359" s="45"/>
      <c r="Q33359" s="38"/>
      <c r="Y33359" s="38"/>
    </row>
    <row r="33360" spans="5:25">
      <c r="E33360" s="45"/>
      <c r="H33360" s="45"/>
      <c r="Q33360" s="38"/>
      <c r="Y33360" s="38"/>
    </row>
    <row r="33361" spans="5:25">
      <c r="E33361" s="45"/>
      <c r="H33361" s="45"/>
      <c r="Q33361" s="38"/>
      <c r="Y33361" s="38"/>
    </row>
    <row r="33362" spans="5:25">
      <c r="E33362" s="45"/>
      <c r="H33362" s="45"/>
      <c r="Q33362" s="38"/>
      <c r="Y33362" s="38"/>
    </row>
    <row r="33363" spans="5:25">
      <c r="E33363" s="45"/>
      <c r="H33363" s="45"/>
      <c r="Q33363" s="38"/>
      <c r="Y33363" s="38"/>
    </row>
    <row r="33364" spans="5:25">
      <c r="E33364" s="45"/>
      <c r="H33364" s="45"/>
      <c r="Q33364" s="38"/>
      <c r="Y33364" s="38"/>
    </row>
    <row r="33365" spans="5:25">
      <c r="E33365" s="45"/>
      <c r="H33365" s="45"/>
      <c r="Q33365" s="38"/>
      <c r="Y33365" s="38"/>
    </row>
    <row r="33366" spans="5:25">
      <c r="E33366" s="45"/>
      <c r="H33366" s="45"/>
      <c r="Q33366" s="38"/>
      <c r="Y33366" s="38"/>
    </row>
    <row r="33367" spans="5:25">
      <c r="E33367" s="45"/>
      <c r="H33367" s="45"/>
      <c r="Q33367" s="38"/>
      <c r="Y33367" s="38"/>
    </row>
    <row r="33368" spans="5:25">
      <c r="E33368" s="45"/>
      <c r="H33368" s="45"/>
      <c r="Q33368" s="38"/>
      <c r="Y33368" s="38"/>
    </row>
    <row r="33369" spans="5:25">
      <c r="E33369" s="45"/>
      <c r="H33369" s="45"/>
      <c r="Q33369" s="38"/>
      <c r="Y33369" s="38"/>
    </row>
    <row r="33370" spans="5:25">
      <c r="E33370" s="45"/>
      <c r="H33370" s="45"/>
      <c r="Q33370" s="38"/>
      <c r="Y33370" s="38"/>
    </row>
    <row r="33371" spans="5:25">
      <c r="E33371" s="45"/>
      <c r="H33371" s="45"/>
      <c r="Q33371" s="38"/>
      <c r="Y33371" s="38"/>
    </row>
    <row r="33372" spans="5:25">
      <c r="E33372" s="45"/>
      <c r="H33372" s="45"/>
      <c r="Q33372" s="38"/>
      <c r="Y33372" s="38"/>
    </row>
    <row r="33373" spans="5:25">
      <c r="E33373" s="45"/>
      <c r="H33373" s="45"/>
      <c r="Q33373" s="38"/>
      <c r="Y33373" s="38"/>
    </row>
    <row r="33374" spans="5:25">
      <c r="E33374" s="45"/>
      <c r="H33374" s="45"/>
      <c r="Q33374" s="38"/>
      <c r="Y33374" s="38"/>
    </row>
    <row r="33375" spans="5:25">
      <c r="E33375" s="45"/>
      <c r="H33375" s="45"/>
      <c r="Q33375" s="38"/>
      <c r="Y33375" s="38"/>
    </row>
    <row r="33376" spans="5:25">
      <c r="E33376" s="45"/>
      <c r="H33376" s="45"/>
      <c r="Q33376" s="38"/>
      <c r="Y33376" s="38"/>
    </row>
    <row r="33377" spans="5:25">
      <c r="E33377" s="45"/>
      <c r="H33377" s="45"/>
      <c r="Q33377" s="38"/>
      <c r="Y33377" s="38"/>
    </row>
    <row r="33378" spans="5:25">
      <c r="E33378" s="45"/>
      <c r="H33378" s="45"/>
      <c r="Q33378" s="38"/>
      <c r="Y33378" s="38"/>
    </row>
    <row r="33379" spans="5:25">
      <c r="E33379" s="45"/>
      <c r="H33379" s="45"/>
      <c r="Q33379" s="38"/>
      <c r="Y33379" s="38"/>
    </row>
    <row r="33380" spans="5:25">
      <c r="E33380" s="45"/>
      <c r="H33380" s="45"/>
      <c r="Q33380" s="38"/>
      <c r="Y33380" s="38"/>
    </row>
    <row r="33381" spans="5:25">
      <c r="E33381" s="45"/>
      <c r="H33381" s="45"/>
      <c r="Q33381" s="38"/>
      <c r="Y33381" s="38"/>
    </row>
    <row r="33382" spans="5:25">
      <c r="E33382" s="45"/>
      <c r="H33382" s="45"/>
      <c r="Q33382" s="38"/>
      <c r="Y33382" s="38"/>
    </row>
    <row r="33383" spans="5:25">
      <c r="E33383" s="45"/>
      <c r="H33383" s="45"/>
      <c r="Q33383" s="38"/>
      <c r="Y33383" s="38"/>
    </row>
    <row r="33384" spans="5:25">
      <c r="E33384" s="45"/>
      <c r="H33384" s="45"/>
      <c r="Q33384" s="38"/>
      <c r="Y33384" s="38"/>
    </row>
    <row r="33385" spans="5:25">
      <c r="E33385" s="45"/>
      <c r="H33385" s="45"/>
      <c r="Q33385" s="38"/>
      <c r="Y33385" s="38"/>
    </row>
    <row r="33386" spans="5:25">
      <c r="E33386" s="45"/>
      <c r="H33386" s="45"/>
      <c r="Q33386" s="38"/>
      <c r="Y33386" s="38"/>
    </row>
    <row r="33387" spans="5:25">
      <c r="E33387" s="45"/>
      <c r="H33387" s="45"/>
      <c r="Q33387" s="38"/>
      <c r="Y33387" s="38"/>
    </row>
    <row r="33388" spans="5:25">
      <c r="E33388" s="45"/>
      <c r="H33388" s="45"/>
      <c r="Q33388" s="38"/>
      <c r="Y33388" s="38"/>
    </row>
    <row r="33389" spans="5:25">
      <c r="E33389" s="45"/>
      <c r="H33389" s="45"/>
      <c r="Q33389" s="38"/>
      <c r="Y33389" s="38"/>
    </row>
    <row r="33390" spans="5:25">
      <c r="E33390" s="45"/>
      <c r="H33390" s="45"/>
      <c r="Q33390" s="38"/>
      <c r="Y33390" s="38"/>
    </row>
    <row r="33391" spans="5:25">
      <c r="E33391" s="45"/>
      <c r="H33391" s="45"/>
      <c r="Q33391" s="38"/>
      <c r="Y33391" s="38"/>
    </row>
    <row r="33392" spans="5:25">
      <c r="E33392" s="45"/>
      <c r="H33392" s="45"/>
      <c r="Q33392" s="38"/>
      <c r="Y33392" s="38"/>
    </row>
    <row r="33393" spans="5:25">
      <c r="E33393" s="45"/>
      <c r="H33393" s="45"/>
      <c r="Q33393" s="38"/>
      <c r="Y33393" s="38"/>
    </row>
    <row r="33394" spans="5:25">
      <c r="E33394" s="45"/>
      <c r="H33394" s="45"/>
      <c r="Q33394" s="38"/>
      <c r="Y33394" s="38"/>
    </row>
    <row r="33395" spans="5:25">
      <c r="E33395" s="45"/>
      <c r="H33395" s="45"/>
      <c r="Q33395" s="38"/>
      <c r="Y33395" s="38"/>
    </row>
    <row r="33396" spans="5:25">
      <c r="E33396" s="45"/>
      <c r="H33396" s="45"/>
      <c r="Q33396" s="38"/>
      <c r="Y33396" s="38"/>
    </row>
    <row r="33397" spans="5:25">
      <c r="E33397" s="45"/>
      <c r="H33397" s="45"/>
      <c r="Q33397" s="38"/>
      <c r="Y33397" s="38"/>
    </row>
    <row r="33398" spans="5:25">
      <c r="E33398" s="45"/>
      <c r="H33398" s="45"/>
      <c r="Q33398" s="38"/>
      <c r="Y33398" s="38"/>
    </row>
    <row r="33399" spans="5:25">
      <c r="E33399" s="45"/>
      <c r="H33399" s="45"/>
      <c r="Q33399" s="38"/>
      <c r="Y33399" s="38"/>
    </row>
    <row r="33400" spans="5:25">
      <c r="E33400" s="45"/>
      <c r="H33400" s="45"/>
      <c r="Q33400" s="38"/>
      <c r="Y33400" s="38"/>
    </row>
    <row r="33401" spans="5:25">
      <c r="E33401" s="45"/>
      <c r="H33401" s="45"/>
      <c r="Q33401" s="38"/>
      <c r="Y33401" s="38"/>
    </row>
    <row r="33402" spans="5:25">
      <c r="E33402" s="45"/>
      <c r="H33402" s="45"/>
      <c r="Q33402" s="38"/>
      <c r="Y33402" s="38"/>
    </row>
    <row r="33403" spans="5:25">
      <c r="E33403" s="45"/>
      <c r="H33403" s="45"/>
      <c r="Q33403" s="38"/>
      <c r="Y33403" s="38"/>
    </row>
    <row r="33404" spans="5:25">
      <c r="E33404" s="45"/>
      <c r="H33404" s="45"/>
      <c r="Q33404" s="38"/>
      <c r="Y33404" s="38"/>
    </row>
    <row r="33405" spans="5:25">
      <c r="E33405" s="45"/>
      <c r="H33405" s="45"/>
      <c r="Q33405" s="38"/>
      <c r="Y33405" s="38"/>
    </row>
    <row r="33406" spans="5:25">
      <c r="E33406" s="45"/>
      <c r="H33406" s="45"/>
      <c r="Q33406" s="38"/>
      <c r="Y33406" s="38"/>
    </row>
    <row r="33407" spans="5:25">
      <c r="E33407" s="45"/>
      <c r="H33407" s="45"/>
      <c r="Q33407" s="38"/>
      <c r="Y33407" s="38"/>
    </row>
    <row r="33408" spans="5:25">
      <c r="E33408" s="45"/>
      <c r="H33408" s="45"/>
      <c r="Q33408" s="38"/>
      <c r="Y33408" s="38"/>
    </row>
    <row r="33409" spans="5:25">
      <c r="E33409" s="45"/>
      <c r="H33409" s="45"/>
      <c r="Q33409" s="38"/>
      <c r="Y33409" s="38"/>
    </row>
    <row r="33410" spans="5:25">
      <c r="E33410" s="45"/>
      <c r="H33410" s="45"/>
      <c r="Q33410" s="38"/>
      <c r="Y33410" s="38"/>
    </row>
    <row r="33411" spans="5:25">
      <c r="E33411" s="45"/>
      <c r="H33411" s="45"/>
      <c r="Q33411" s="38"/>
      <c r="Y33411" s="38"/>
    </row>
    <row r="33412" spans="5:25">
      <c r="E33412" s="45"/>
      <c r="H33412" s="45"/>
      <c r="Q33412" s="38"/>
      <c r="Y33412" s="38"/>
    </row>
    <row r="33413" spans="5:25">
      <c r="E33413" s="45"/>
      <c r="H33413" s="45"/>
      <c r="Q33413" s="38"/>
      <c r="Y33413" s="38"/>
    </row>
    <row r="33414" spans="5:25">
      <c r="E33414" s="45"/>
      <c r="H33414" s="45"/>
      <c r="Q33414" s="38"/>
      <c r="Y33414" s="38"/>
    </row>
    <row r="33415" spans="5:25">
      <c r="E33415" s="45"/>
      <c r="H33415" s="45"/>
      <c r="Q33415" s="38"/>
      <c r="Y33415" s="38"/>
    </row>
    <row r="33416" spans="5:25">
      <c r="E33416" s="45"/>
      <c r="H33416" s="45"/>
      <c r="Q33416" s="38"/>
      <c r="Y33416" s="38"/>
    </row>
    <row r="33417" spans="5:25">
      <c r="E33417" s="45"/>
      <c r="H33417" s="45"/>
      <c r="Q33417" s="38"/>
      <c r="Y33417" s="38"/>
    </row>
    <row r="33418" spans="5:25">
      <c r="E33418" s="45"/>
      <c r="H33418" s="45"/>
      <c r="Q33418" s="38"/>
      <c r="Y33418" s="38"/>
    </row>
    <row r="33419" spans="5:25">
      <c r="E33419" s="45"/>
      <c r="H33419" s="45"/>
      <c r="Q33419" s="38"/>
      <c r="Y33419" s="38"/>
    </row>
    <row r="33420" spans="5:25">
      <c r="E33420" s="45"/>
      <c r="H33420" s="45"/>
      <c r="Q33420" s="38"/>
      <c r="Y33420" s="38"/>
    </row>
    <row r="33421" spans="5:25">
      <c r="E33421" s="45"/>
      <c r="H33421" s="45"/>
      <c r="Q33421" s="38"/>
      <c r="Y33421" s="38"/>
    </row>
    <row r="33422" spans="5:25">
      <c r="E33422" s="45"/>
      <c r="H33422" s="45"/>
      <c r="Q33422" s="38"/>
      <c r="Y33422" s="38"/>
    </row>
    <row r="33423" spans="5:25">
      <c r="E33423" s="45"/>
      <c r="H33423" s="45"/>
      <c r="Q33423" s="38"/>
      <c r="Y33423" s="38"/>
    </row>
    <row r="33424" spans="5:25">
      <c r="E33424" s="45"/>
      <c r="H33424" s="45"/>
      <c r="Q33424" s="38"/>
      <c r="Y33424" s="38"/>
    </row>
    <row r="33425" spans="5:25">
      <c r="E33425" s="45"/>
      <c r="H33425" s="45"/>
      <c r="Q33425" s="38"/>
      <c r="Y33425" s="38"/>
    </row>
    <row r="33426" spans="5:25">
      <c r="E33426" s="45"/>
      <c r="H33426" s="45"/>
      <c r="Q33426" s="38"/>
      <c r="Y33426" s="38"/>
    </row>
    <row r="33427" spans="5:25">
      <c r="E33427" s="45"/>
      <c r="H33427" s="45"/>
      <c r="Q33427" s="38"/>
      <c r="Y33427" s="38"/>
    </row>
    <row r="33428" spans="5:25">
      <c r="E33428" s="45"/>
      <c r="H33428" s="45"/>
      <c r="Q33428" s="38"/>
      <c r="Y33428" s="38"/>
    </row>
    <row r="33429" spans="5:25">
      <c r="E33429" s="45"/>
      <c r="H33429" s="45"/>
      <c r="Q33429" s="38"/>
      <c r="Y33429" s="38"/>
    </row>
    <row r="33430" spans="5:25">
      <c r="E33430" s="45"/>
      <c r="H33430" s="45"/>
      <c r="Q33430" s="38"/>
      <c r="Y33430" s="38"/>
    </row>
    <row r="33431" spans="5:25">
      <c r="E33431" s="45"/>
      <c r="H33431" s="45"/>
      <c r="Q33431" s="38"/>
      <c r="Y33431" s="38"/>
    </row>
    <row r="33432" spans="5:25">
      <c r="E33432" s="45"/>
      <c r="H33432" s="45"/>
      <c r="Q33432" s="38"/>
      <c r="Y33432" s="38"/>
    </row>
    <row r="33433" spans="5:25">
      <c r="E33433" s="45"/>
      <c r="H33433" s="45"/>
      <c r="Q33433" s="38"/>
      <c r="Y33433" s="38"/>
    </row>
    <row r="33434" spans="5:25">
      <c r="E33434" s="45"/>
      <c r="H33434" s="45"/>
      <c r="Q33434" s="38"/>
      <c r="Y33434" s="38"/>
    </row>
    <row r="33435" spans="5:25">
      <c r="E33435" s="45"/>
      <c r="H33435" s="45"/>
      <c r="Q33435" s="38"/>
      <c r="Y33435" s="38"/>
    </row>
    <row r="33436" spans="5:25">
      <c r="E33436" s="45"/>
      <c r="H33436" s="45"/>
      <c r="Q33436" s="38"/>
      <c r="Y33436" s="38"/>
    </row>
    <row r="33437" spans="5:25">
      <c r="E33437" s="45"/>
      <c r="H33437" s="45"/>
      <c r="Q33437" s="38"/>
      <c r="Y33437" s="38"/>
    </row>
    <row r="33438" spans="5:25">
      <c r="E33438" s="45"/>
      <c r="H33438" s="45"/>
      <c r="Q33438" s="38"/>
      <c r="Y33438" s="38"/>
    </row>
    <row r="33439" spans="5:25">
      <c r="E33439" s="45"/>
      <c r="H33439" s="45"/>
      <c r="Q33439" s="38"/>
      <c r="Y33439" s="38"/>
    </row>
    <row r="33440" spans="5:25">
      <c r="E33440" s="45"/>
      <c r="H33440" s="45"/>
      <c r="Q33440" s="38"/>
      <c r="Y33440" s="38"/>
    </row>
    <row r="33441" spans="5:25">
      <c r="E33441" s="45"/>
      <c r="H33441" s="45"/>
      <c r="Q33441" s="38"/>
      <c r="Y33441" s="38"/>
    </row>
    <row r="33442" spans="5:25">
      <c r="E33442" s="45"/>
      <c r="H33442" s="45"/>
      <c r="Q33442" s="38"/>
      <c r="Y33442" s="38"/>
    </row>
    <row r="33443" spans="5:25">
      <c r="E33443" s="45"/>
      <c r="H33443" s="45"/>
      <c r="Q33443" s="38"/>
      <c r="Y33443" s="38"/>
    </row>
    <row r="33444" spans="5:25">
      <c r="E33444" s="45"/>
      <c r="H33444" s="45"/>
      <c r="Q33444" s="38"/>
      <c r="Y33444" s="38"/>
    </row>
    <row r="33445" spans="5:25">
      <c r="E33445" s="45"/>
      <c r="H33445" s="45"/>
      <c r="Q33445" s="38"/>
      <c r="Y33445" s="38"/>
    </row>
    <row r="33446" spans="5:25">
      <c r="E33446" s="45"/>
      <c r="H33446" s="45"/>
      <c r="Q33446" s="38"/>
      <c r="Y33446" s="38"/>
    </row>
    <row r="33447" spans="5:25">
      <c r="E33447" s="45"/>
      <c r="H33447" s="45"/>
      <c r="Q33447" s="38"/>
      <c r="Y33447" s="38"/>
    </row>
    <row r="33448" spans="5:25">
      <c r="E33448" s="45"/>
      <c r="H33448" s="45"/>
      <c r="Q33448" s="38"/>
      <c r="Y33448" s="38"/>
    </row>
    <row r="33449" spans="5:25">
      <c r="E33449" s="45"/>
      <c r="H33449" s="45"/>
      <c r="Q33449" s="38"/>
      <c r="Y33449" s="38"/>
    </row>
    <row r="33450" spans="5:25">
      <c r="E33450" s="45"/>
      <c r="H33450" s="45"/>
      <c r="Q33450" s="38"/>
      <c r="Y33450" s="38"/>
    </row>
    <row r="33451" spans="5:25">
      <c r="E33451" s="45"/>
      <c r="H33451" s="45"/>
      <c r="Q33451" s="38"/>
      <c r="Y33451" s="38"/>
    </row>
    <row r="33452" spans="5:25">
      <c r="E33452" s="45"/>
      <c r="H33452" s="45"/>
      <c r="Q33452" s="38"/>
      <c r="Y33452" s="38"/>
    </row>
    <row r="33453" spans="5:25">
      <c r="E33453" s="45"/>
      <c r="H33453" s="45"/>
      <c r="Q33453" s="38"/>
      <c r="Y33453" s="38"/>
    </row>
    <row r="33454" spans="5:25">
      <c r="E33454" s="45"/>
      <c r="H33454" s="45"/>
      <c r="Q33454" s="38"/>
      <c r="Y33454" s="38"/>
    </row>
    <row r="33455" spans="5:25">
      <c r="E33455" s="45"/>
      <c r="H33455" s="45"/>
      <c r="Q33455" s="38"/>
      <c r="Y33455" s="38"/>
    </row>
    <row r="33456" spans="5:25">
      <c r="E33456" s="45"/>
      <c r="H33456" s="45"/>
      <c r="Q33456" s="38"/>
      <c r="Y33456" s="38"/>
    </row>
    <row r="33457" spans="5:25">
      <c r="E33457" s="45"/>
      <c r="H33457" s="45"/>
      <c r="Q33457" s="38"/>
      <c r="Y33457" s="38"/>
    </row>
    <row r="33458" spans="5:25">
      <c r="E33458" s="45"/>
      <c r="H33458" s="45"/>
      <c r="Q33458" s="38"/>
      <c r="Y33458" s="38"/>
    </row>
    <row r="33459" spans="5:25">
      <c r="E33459" s="45"/>
      <c r="H33459" s="45"/>
      <c r="Q33459" s="38"/>
      <c r="Y33459" s="38"/>
    </row>
    <row r="33460" spans="5:25">
      <c r="E33460" s="45"/>
      <c r="H33460" s="45"/>
      <c r="Q33460" s="38"/>
      <c r="Y33460" s="38"/>
    </row>
    <row r="33461" spans="5:25">
      <c r="E33461" s="45"/>
      <c r="H33461" s="45"/>
      <c r="Q33461" s="38"/>
      <c r="Y33461" s="38"/>
    </row>
    <row r="33462" spans="5:25">
      <c r="E33462" s="45"/>
      <c r="H33462" s="45"/>
      <c r="Q33462" s="38"/>
      <c r="Y33462" s="38"/>
    </row>
    <row r="33463" spans="5:25">
      <c r="E33463" s="45"/>
      <c r="H33463" s="45"/>
      <c r="Q33463" s="38"/>
      <c r="Y33463" s="38"/>
    </row>
    <row r="33464" spans="5:25">
      <c r="E33464" s="45"/>
      <c r="H33464" s="45"/>
      <c r="Q33464" s="38"/>
      <c r="Y33464" s="38"/>
    </row>
    <row r="33465" spans="5:25">
      <c r="E33465" s="45"/>
      <c r="H33465" s="45"/>
      <c r="Q33465" s="38"/>
      <c r="Y33465" s="38"/>
    </row>
    <row r="33466" spans="5:25">
      <c r="E33466" s="45"/>
      <c r="H33466" s="45"/>
      <c r="Q33466" s="38"/>
      <c r="Y33466" s="38"/>
    </row>
    <row r="33467" spans="5:25">
      <c r="E33467" s="45"/>
      <c r="H33467" s="45"/>
      <c r="Q33467" s="38"/>
      <c r="Y33467" s="38"/>
    </row>
    <row r="33468" spans="5:25">
      <c r="E33468" s="45"/>
      <c r="H33468" s="45"/>
      <c r="Q33468" s="38"/>
      <c r="Y33468" s="38"/>
    </row>
    <row r="33469" spans="5:25">
      <c r="E33469" s="45"/>
      <c r="H33469" s="45"/>
      <c r="Q33469" s="38"/>
      <c r="Y33469" s="38"/>
    </row>
    <row r="33470" spans="5:25">
      <c r="E33470" s="45"/>
      <c r="H33470" s="45"/>
      <c r="Q33470" s="38"/>
      <c r="Y33470" s="38"/>
    </row>
    <row r="33471" spans="5:25">
      <c r="E33471" s="45"/>
      <c r="H33471" s="45"/>
      <c r="Q33471" s="38"/>
      <c r="Y33471" s="38"/>
    </row>
    <row r="33472" spans="5:25">
      <c r="E33472" s="45"/>
      <c r="H33472" s="45"/>
      <c r="Q33472" s="38"/>
      <c r="Y33472" s="38"/>
    </row>
    <row r="33473" spans="5:25">
      <c r="E33473" s="45"/>
      <c r="H33473" s="45"/>
      <c r="Q33473" s="38"/>
      <c r="Y33473" s="38"/>
    </row>
    <row r="33474" spans="5:25">
      <c r="E33474" s="45"/>
      <c r="H33474" s="45"/>
      <c r="Q33474" s="38"/>
      <c r="Y33474" s="38"/>
    </row>
    <row r="33475" spans="5:25">
      <c r="E33475" s="45"/>
      <c r="H33475" s="45"/>
      <c r="Q33475" s="38"/>
      <c r="Y33475" s="38"/>
    </row>
    <row r="33476" spans="5:25">
      <c r="E33476" s="45"/>
      <c r="H33476" s="45"/>
      <c r="Q33476" s="38"/>
      <c r="Y33476" s="38"/>
    </row>
    <row r="33477" spans="5:25">
      <c r="E33477" s="45"/>
      <c r="H33477" s="45"/>
      <c r="Q33477" s="38"/>
      <c r="Y33477" s="38"/>
    </row>
    <row r="33478" spans="5:25">
      <c r="E33478" s="45"/>
      <c r="H33478" s="45"/>
      <c r="Q33478" s="38"/>
      <c r="Y33478" s="38"/>
    </row>
    <row r="33479" spans="5:25">
      <c r="E33479" s="45"/>
      <c r="H33479" s="45"/>
      <c r="Q33479" s="38"/>
      <c r="Y33479" s="38"/>
    </row>
    <row r="33480" spans="5:25">
      <c r="E33480" s="45"/>
      <c r="H33480" s="45"/>
      <c r="Q33480" s="38"/>
      <c r="Y33480" s="38"/>
    </row>
    <row r="33481" spans="5:25">
      <c r="E33481" s="45"/>
      <c r="H33481" s="45"/>
      <c r="Q33481" s="38"/>
      <c r="Y33481" s="38"/>
    </row>
    <row r="33482" spans="5:25">
      <c r="E33482" s="45"/>
      <c r="H33482" s="45"/>
      <c r="Q33482" s="38"/>
      <c r="Y33482" s="38"/>
    </row>
    <row r="33483" spans="5:25">
      <c r="E33483" s="45"/>
      <c r="H33483" s="45"/>
      <c r="Q33483" s="38"/>
      <c r="Y33483" s="38"/>
    </row>
    <row r="33484" spans="5:25">
      <c r="E33484" s="45"/>
      <c r="H33484" s="45"/>
      <c r="Q33484" s="38"/>
      <c r="Y33484" s="38"/>
    </row>
    <row r="33485" spans="5:25">
      <c r="E33485" s="45"/>
      <c r="H33485" s="45"/>
      <c r="Q33485" s="38"/>
      <c r="Y33485" s="38"/>
    </row>
    <row r="33486" spans="5:25">
      <c r="E33486" s="45"/>
      <c r="H33486" s="45"/>
      <c r="Q33486" s="38"/>
      <c r="Y33486" s="38"/>
    </row>
    <row r="33487" spans="5:25">
      <c r="E33487" s="45"/>
      <c r="H33487" s="45"/>
      <c r="Q33487" s="38"/>
      <c r="Y33487" s="38"/>
    </row>
    <row r="33488" spans="5:25">
      <c r="E33488" s="45"/>
      <c r="H33488" s="45"/>
      <c r="Q33488" s="38"/>
      <c r="Y33488" s="38"/>
    </row>
    <row r="33489" spans="5:25">
      <c r="E33489" s="45"/>
      <c r="H33489" s="45"/>
      <c r="Q33489" s="38"/>
      <c r="Y33489" s="38"/>
    </row>
    <row r="33490" spans="5:25">
      <c r="E33490" s="45"/>
      <c r="H33490" s="45"/>
      <c r="Q33490" s="38"/>
      <c r="Y33490" s="38"/>
    </row>
    <row r="33491" spans="5:25">
      <c r="E33491" s="45"/>
      <c r="H33491" s="45"/>
      <c r="Q33491" s="38"/>
      <c r="Y33491" s="38"/>
    </row>
    <row r="33492" spans="5:25">
      <c r="E33492" s="45"/>
      <c r="H33492" s="45"/>
      <c r="Q33492" s="38"/>
      <c r="Y33492" s="38"/>
    </row>
    <row r="33493" spans="5:25">
      <c r="E33493" s="45"/>
      <c r="H33493" s="45"/>
      <c r="Q33493" s="38"/>
      <c r="Y33493" s="38"/>
    </row>
    <row r="33494" spans="5:25">
      <c r="E33494" s="45"/>
      <c r="H33494" s="45"/>
      <c r="Q33494" s="38"/>
      <c r="Y33494" s="38"/>
    </row>
    <row r="33495" spans="5:25">
      <c r="E33495" s="45"/>
      <c r="H33495" s="45"/>
      <c r="Q33495" s="38"/>
      <c r="Y33495" s="38"/>
    </row>
    <row r="33496" spans="5:25">
      <c r="E33496" s="45"/>
      <c r="H33496" s="45"/>
      <c r="Q33496" s="38"/>
      <c r="Y33496" s="38"/>
    </row>
    <row r="33497" spans="5:25">
      <c r="E33497" s="45"/>
      <c r="H33497" s="45"/>
      <c r="Q33497" s="38"/>
      <c r="Y33497" s="38"/>
    </row>
    <row r="33498" spans="5:25">
      <c r="E33498" s="45"/>
      <c r="H33498" s="45"/>
      <c r="Q33498" s="38"/>
      <c r="Y33498" s="38"/>
    </row>
    <row r="33499" spans="5:25">
      <c r="E33499" s="45"/>
      <c r="H33499" s="45"/>
      <c r="Q33499" s="38"/>
      <c r="Y33499" s="38"/>
    </row>
    <row r="33500" spans="5:25">
      <c r="E33500" s="45"/>
      <c r="H33500" s="45"/>
      <c r="Q33500" s="38"/>
      <c r="Y33500" s="38"/>
    </row>
    <row r="33501" spans="5:25">
      <c r="E33501" s="45"/>
      <c r="H33501" s="45"/>
      <c r="Q33501" s="38"/>
      <c r="Y33501" s="38"/>
    </row>
    <row r="33502" spans="5:25">
      <c r="E33502" s="45"/>
      <c r="H33502" s="45"/>
      <c r="Q33502" s="38"/>
      <c r="Y33502" s="38"/>
    </row>
    <row r="33503" spans="5:25">
      <c r="E33503" s="45"/>
      <c r="H33503" s="45"/>
      <c r="Q33503" s="38"/>
      <c r="Y33503" s="38"/>
    </row>
    <row r="33504" spans="5:25">
      <c r="E33504" s="45"/>
      <c r="H33504" s="45"/>
      <c r="Q33504" s="38"/>
      <c r="Y33504" s="38"/>
    </row>
    <row r="33505" spans="5:25">
      <c r="E33505" s="45"/>
      <c r="H33505" s="45"/>
      <c r="Q33505" s="38"/>
      <c r="Y33505" s="38"/>
    </row>
    <row r="33506" spans="5:25">
      <c r="E33506" s="45"/>
      <c r="H33506" s="45"/>
      <c r="Q33506" s="38"/>
      <c r="Y33506" s="38"/>
    </row>
    <row r="33507" spans="5:25">
      <c r="E33507" s="45"/>
      <c r="H33507" s="45"/>
      <c r="Q33507" s="38"/>
      <c r="Y33507" s="38"/>
    </row>
    <row r="33508" spans="5:25">
      <c r="E33508" s="45"/>
      <c r="H33508" s="45"/>
      <c r="Q33508" s="38"/>
      <c r="Y33508" s="38"/>
    </row>
    <row r="33509" spans="5:25">
      <c r="E33509" s="45"/>
      <c r="H33509" s="45"/>
      <c r="Q33509" s="38"/>
      <c r="Y33509" s="38"/>
    </row>
    <row r="33510" spans="5:25">
      <c r="E33510" s="45"/>
      <c r="H33510" s="45"/>
      <c r="Q33510" s="38"/>
      <c r="Y33510" s="38"/>
    </row>
    <row r="33511" spans="5:25">
      <c r="E33511" s="45"/>
      <c r="H33511" s="45"/>
      <c r="Q33511" s="38"/>
      <c r="Y33511" s="38"/>
    </row>
    <row r="33512" spans="5:25">
      <c r="E33512" s="45"/>
      <c r="H33512" s="45"/>
      <c r="Q33512" s="38"/>
      <c r="Y33512" s="38"/>
    </row>
    <row r="33513" spans="5:25">
      <c r="E33513" s="45"/>
      <c r="H33513" s="45"/>
      <c r="Q33513" s="38"/>
      <c r="Y33513" s="38"/>
    </row>
    <row r="33514" spans="5:25">
      <c r="E33514" s="45"/>
      <c r="H33514" s="45"/>
      <c r="Q33514" s="38"/>
      <c r="Y33514" s="38"/>
    </row>
    <row r="33515" spans="5:25">
      <c r="E33515" s="45"/>
      <c r="H33515" s="45"/>
      <c r="Q33515" s="38"/>
      <c r="Y33515" s="38"/>
    </row>
    <row r="33516" spans="5:25">
      <c r="E33516" s="45"/>
      <c r="H33516" s="45"/>
      <c r="Q33516" s="38"/>
      <c r="Y33516" s="38"/>
    </row>
    <row r="33517" spans="5:25">
      <c r="E33517" s="45"/>
      <c r="H33517" s="45"/>
      <c r="Q33517" s="38"/>
      <c r="Y33517" s="38"/>
    </row>
    <row r="33518" spans="5:25">
      <c r="E33518" s="45"/>
      <c r="H33518" s="45"/>
      <c r="Q33518" s="38"/>
      <c r="Y33518" s="38"/>
    </row>
    <row r="33519" spans="5:25">
      <c r="E33519" s="45"/>
      <c r="H33519" s="45"/>
      <c r="Q33519" s="38"/>
      <c r="Y33519" s="38"/>
    </row>
    <row r="33520" spans="5:25">
      <c r="E33520" s="45"/>
      <c r="H33520" s="45"/>
      <c r="Q33520" s="38"/>
      <c r="Y33520" s="38"/>
    </row>
    <row r="33521" spans="5:25">
      <c r="E33521" s="45"/>
      <c r="H33521" s="45"/>
      <c r="Q33521" s="38"/>
      <c r="Y33521" s="38"/>
    </row>
    <row r="33522" spans="5:25">
      <c r="E33522" s="45"/>
      <c r="H33522" s="45"/>
      <c r="Q33522" s="38"/>
      <c r="Y33522" s="38"/>
    </row>
    <row r="33523" spans="5:25">
      <c r="E33523" s="45"/>
      <c r="H33523" s="45"/>
      <c r="Q33523" s="38"/>
      <c r="Y33523" s="38"/>
    </row>
    <row r="33524" spans="5:25">
      <c r="E33524" s="45"/>
      <c r="H33524" s="45"/>
      <c r="Q33524" s="38"/>
      <c r="Y33524" s="38"/>
    </row>
    <row r="33525" spans="5:25">
      <c r="E33525" s="45"/>
      <c r="H33525" s="45"/>
      <c r="Q33525" s="38"/>
      <c r="Y33525" s="38"/>
    </row>
    <row r="33526" spans="5:25">
      <c r="E33526" s="45"/>
      <c r="H33526" s="45"/>
      <c r="Q33526" s="38"/>
      <c r="Y33526" s="38"/>
    </row>
    <row r="33527" spans="5:25">
      <c r="E33527" s="45"/>
      <c r="H33527" s="45"/>
      <c r="Q33527" s="38"/>
      <c r="Y33527" s="38"/>
    </row>
    <row r="33528" spans="5:25">
      <c r="E33528" s="45"/>
      <c r="H33528" s="45"/>
      <c r="Q33528" s="38"/>
      <c r="Y33528" s="38"/>
    </row>
    <row r="33529" spans="5:25">
      <c r="E33529" s="45"/>
      <c r="H33529" s="45"/>
      <c r="Q33529" s="38"/>
      <c r="Y33529" s="38"/>
    </row>
    <row r="33530" spans="5:25">
      <c r="E33530" s="45"/>
      <c r="H33530" s="45"/>
      <c r="Q33530" s="38"/>
      <c r="Y33530" s="38"/>
    </row>
    <row r="33531" spans="5:25">
      <c r="E33531" s="45"/>
      <c r="H33531" s="45"/>
      <c r="Q33531" s="38"/>
      <c r="Y33531" s="38"/>
    </row>
    <row r="33532" spans="5:25">
      <c r="E33532" s="45"/>
      <c r="H33532" s="45"/>
      <c r="Q33532" s="38"/>
      <c r="Y33532" s="38"/>
    </row>
    <row r="33533" spans="5:25">
      <c r="E33533" s="45"/>
      <c r="H33533" s="45"/>
      <c r="Q33533" s="38"/>
      <c r="Y33533" s="38"/>
    </row>
    <row r="33534" spans="5:25">
      <c r="E33534" s="45"/>
      <c r="H33534" s="45"/>
      <c r="Q33534" s="38"/>
      <c r="Y33534" s="38"/>
    </row>
    <row r="33535" spans="5:25">
      <c r="E33535" s="45"/>
      <c r="H33535" s="45"/>
      <c r="Q33535" s="38"/>
      <c r="Y33535" s="38"/>
    </row>
    <row r="33536" spans="5:25">
      <c r="E33536" s="45"/>
      <c r="H33536" s="45"/>
      <c r="Q33536" s="38"/>
      <c r="Y33536" s="38"/>
    </row>
    <row r="33537" spans="5:25">
      <c r="E33537" s="45"/>
      <c r="H33537" s="45"/>
      <c r="Q33537" s="38"/>
      <c r="Y33537" s="38"/>
    </row>
    <row r="33538" spans="5:25">
      <c r="E33538" s="45"/>
      <c r="H33538" s="45"/>
      <c r="Q33538" s="38"/>
      <c r="Y33538" s="38"/>
    </row>
    <row r="33539" spans="5:25">
      <c r="E33539" s="45"/>
      <c r="H33539" s="45"/>
      <c r="Q33539" s="38"/>
      <c r="Y33539" s="38"/>
    </row>
    <row r="33540" spans="5:25">
      <c r="E33540" s="45"/>
      <c r="H33540" s="45"/>
      <c r="Q33540" s="38"/>
      <c r="Y33540" s="38"/>
    </row>
    <row r="33541" spans="5:25">
      <c r="E33541" s="45"/>
      <c r="H33541" s="45"/>
      <c r="Q33541" s="38"/>
      <c r="Y33541" s="38"/>
    </row>
    <row r="33542" spans="5:25">
      <c r="E33542" s="45"/>
      <c r="H33542" s="45"/>
      <c r="Q33542" s="38"/>
      <c r="Y33542" s="38"/>
    </row>
    <row r="33543" spans="5:25">
      <c r="E33543" s="45"/>
      <c r="H33543" s="45"/>
      <c r="Q33543" s="38"/>
      <c r="Y33543" s="38"/>
    </row>
    <row r="33544" spans="5:25">
      <c r="E33544" s="45"/>
      <c r="H33544" s="45"/>
      <c r="Q33544" s="38"/>
      <c r="Y33544" s="38"/>
    </row>
    <row r="33545" spans="5:25">
      <c r="E33545" s="45"/>
      <c r="H33545" s="45"/>
      <c r="Q33545" s="38"/>
      <c r="Y33545" s="38"/>
    </row>
    <row r="33546" spans="5:25">
      <c r="E33546" s="45"/>
      <c r="H33546" s="45"/>
      <c r="Q33546" s="38"/>
      <c r="Y33546" s="38"/>
    </row>
    <row r="33547" spans="5:25">
      <c r="E33547" s="45"/>
      <c r="H33547" s="45"/>
      <c r="Q33547" s="38"/>
      <c r="Y33547" s="38"/>
    </row>
    <row r="33548" spans="5:25">
      <c r="E33548" s="45"/>
      <c r="H33548" s="45"/>
      <c r="Q33548" s="38"/>
      <c r="Y33548" s="38"/>
    </row>
    <row r="33549" spans="5:25">
      <c r="E33549" s="45"/>
      <c r="H33549" s="45"/>
      <c r="Q33549" s="38"/>
      <c r="Y33549" s="38"/>
    </row>
    <row r="33550" spans="5:25">
      <c r="E33550" s="45"/>
      <c r="H33550" s="45"/>
      <c r="Q33550" s="38"/>
      <c r="Y33550" s="38"/>
    </row>
    <row r="33551" spans="5:25">
      <c r="E33551" s="45"/>
      <c r="H33551" s="45"/>
      <c r="Q33551" s="38"/>
      <c r="Y33551" s="38"/>
    </row>
    <row r="33552" spans="5:25">
      <c r="E33552" s="45"/>
      <c r="H33552" s="45"/>
      <c r="Q33552" s="38"/>
      <c r="Y33552" s="38"/>
    </row>
    <row r="33553" spans="5:25">
      <c r="E33553" s="45"/>
      <c r="H33553" s="45"/>
      <c r="Q33553" s="38"/>
      <c r="Y33553" s="38"/>
    </row>
    <row r="33554" spans="5:25">
      <c r="E33554" s="45"/>
      <c r="H33554" s="45"/>
      <c r="Q33554" s="38"/>
      <c r="Y33554" s="38"/>
    </row>
    <row r="33555" spans="5:25">
      <c r="E33555" s="45"/>
      <c r="H33555" s="45"/>
      <c r="Q33555" s="38"/>
      <c r="Y33555" s="38"/>
    </row>
    <row r="33556" spans="5:25">
      <c r="E33556" s="45"/>
      <c r="H33556" s="45"/>
      <c r="Q33556" s="38"/>
      <c r="Y33556" s="38"/>
    </row>
    <row r="33557" spans="5:25">
      <c r="E33557" s="45"/>
      <c r="H33557" s="45"/>
      <c r="Q33557" s="38"/>
      <c r="Y33557" s="38"/>
    </row>
    <row r="33558" spans="5:25">
      <c r="E33558" s="45"/>
      <c r="H33558" s="45"/>
      <c r="Q33558" s="38"/>
      <c r="Y33558" s="38"/>
    </row>
    <row r="33559" spans="5:25">
      <c r="E33559" s="45"/>
      <c r="H33559" s="45"/>
      <c r="Q33559" s="38"/>
      <c r="Y33559" s="38"/>
    </row>
    <row r="33560" spans="5:25">
      <c r="E33560" s="45"/>
      <c r="H33560" s="45"/>
      <c r="Q33560" s="38"/>
      <c r="Y33560" s="38"/>
    </row>
    <row r="33561" spans="5:25">
      <c r="E33561" s="45"/>
      <c r="H33561" s="45"/>
      <c r="Q33561" s="38"/>
      <c r="Y33561" s="38"/>
    </row>
    <row r="33562" spans="5:25">
      <c r="E33562" s="45"/>
      <c r="H33562" s="45"/>
      <c r="Q33562" s="38"/>
      <c r="Y33562" s="38"/>
    </row>
    <row r="33563" spans="5:25">
      <c r="E33563" s="45"/>
      <c r="H33563" s="45"/>
      <c r="Q33563" s="38"/>
      <c r="Y33563" s="38"/>
    </row>
    <row r="33564" spans="5:25">
      <c r="E33564" s="45"/>
      <c r="H33564" s="45"/>
      <c r="Q33564" s="38"/>
      <c r="Y33564" s="38"/>
    </row>
    <row r="33565" spans="5:25">
      <c r="E33565" s="45"/>
      <c r="H33565" s="45"/>
      <c r="Q33565" s="38"/>
      <c r="Y33565" s="38"/>
    </row>
    <row r="33566" spans="5:25">
      <c r="E33566" s="45"/>
      <c r="H33566" s="45"/>
      <c r="Q33566" s="38"/>
      <c r="Y33566" s="38"/>
    </row>
    <row r="33567" spans="5:25">
      <c r="E33567" s="45"/>
      <c r="H33567" s="45"/>
      <c r="Q33567" s="38"/>
      <c r="Y33567" s="38"/>
    </row>
    <row r="33568" spans="5:25">
      <c r="E33568" s="45"/>
      <c r="H33568" s="45"/>
      <c r="Q33568" s="38"/>
      <c r="Y33568" s="38"/>
    </row>
    <row r="33569" spans="5:25">
      <c r="E33569" s="45"/>
      <c r="H33569" s="45"/>
      <c r="Q33569" s="38"/>
      <c r="Y33569" s="38"/>
    </row>
    <row r="33570" spans="5:25">
      <c r="E33570" s="45"/>
      <c r="H33570" s="45"/>
      <c r="Q33570" s="38"/>
      <c r="Y33570" s="38"/>
    </row>
    <row r="33571" spans="5:25">
      <c r="E33571" s="45"/>
      <c r="H33571" s="45"/>
      <c r="Q33571" s="38"/>
      <c r="Y33571" s="38"/>
    </row>
    <row r="33572" spans="5:25">
      <c r="E33572" s="45"/>
      <c r="H33572" s="45"/>
      <c r="Q33572" s="38"/>
      <c r="Y33572" s="38"/>
    </row>
    <row r="33573" spans="5:25">
      <c r="E33573" s="45"/>
      <c r="H33573" s="45"/>
      <c r="Q33573" s="38"/>
      <c r="Y33573" s="38"/>
    </row>
    <row r="33574" spans="5:25">
      <c r="E33574" s="45"/>
      <c r="H33574" s="45"/>
      <c r="Q33574" s="38"/>
      <c r="Y33574" s="38"/>
    </row>
    <row r="33575" spans="5:25">
      <c r="E33575" s="45"/>
      <c r="H33575" s="45"/>
      <c r="Q33575" s="38"/>
      <c r="Y33575" s="38"/>
    </row>
    <row r="33576" spans="5:25">
      <c r="E33576" s="45"/>
      <c r="H33576" s="45"/>
      <c r="Q33576" s="38"/>
      <c r="Y33576" s="38"/>
    </row>
    <row r="33577" spans="5:25">
      <c r="E33577" s="45"/>
      <c r="H33577" s="45"/>
      <c r="Q33577" s="38"/>
      <c r="Y33577" s="38"/>
    </row>
    <row r="33578" spans="5:25">
      <c r="E33578" s="45"/>
      <c r="H33578" s="45"/>
      <c r="Q33578" s="38"/>
      <c r="Y33578" s="38"/>
    </row>
    <row r="33579" spans="5:25">
      <c r="E33579" s="45"/>
      <c r="H33579" s="45"/>
      <c r="Q33579" s="38"/>
      <c r="Y33579" s="38"/>
    </row>
    <row r="33580" spans="5:25">
      <c r="E33580" s="45"/>
      <c r="H33580" s="45"/>
      <c r="Q33580" s="38"/>
      <c r="Y33580" s="38"/>
    </row>
    <row r="33581" spans="5:25">
      <c r="E33581" s="45"/>
      <c r="H33581" s="45"/>
      <c r="Q33581" s="38"/>
      <c r="Y33581" s="38"/>
    </row>
    <row r="33582" spans="5:25">
      <c r="E33582" s="45"/>
      <c r="H33582" s="45"/>
      <c r="Q33582" s="38"/>
      <c r="Y33582" s="38"/>
    </row>
    <row r="33583" spans="5:25">
      <c r="E33583" s="45"/>
      <c r="H33583" s="45"/>
      <c r="Q33583" s="38"/>
      <c r="Y33583" s="38"/>
    </row>
    <row r="33584" spans="5:25">
      <c r="E33584" s="45"/>
      <c r="H33584" s="45"/>
      <c r="Q33584" s="38"/>
      <c r="Y33584" s="38"/>
    </row>
    <row r="33585" spans="5:25">
      <c r="E33585" s="45"/>
      <c r="H33585" s="45"/>
      <c r="Q33585" s="38"/>
      <c r="Y33585" s="38"/>
    </row>
    <row r="33586" spans="5:25">
      <c r="E33586" s="45"/>
      <c r="H33586" s="45"/>
      <c r="Q33586" s="38"/>
      <c r="Y33586" s="38"/>
    </row>
    <row r="33587" spans="5:25">
      <c r="E33587" s="45"/>
      <c r="H33587" s="45"/>
      <c r="Q33587" s="38"/>
      <c r="Y33587" s="38"/>
    </row>
    <row r="33588" spans="5:25">
      <c r="E33588" s="45"/>
      <c r="H33588" s="45"/>
      <c r="Q33588" s="38"/>
      <c r="Y33588" s="38"/>
    </row>
    <row r="33589" spans="5:25">
      <c r="E33589" s="45"/>
      <c r="H33589" s="45"/>
      <c r="Q33589" s="38"/>
      <c r="Y33589" s="38"/>
    </row>
    <row r="33590" spans="5:25">
      <c r="E33590" s="45"/>
      <c r="H33590" s="45"/>
      <c r="Q33590" s="38"/>
      <c r="Y33590" s="38"/>
    </row>
    <row r="33591" spans="5:25">
      <c r="E33591" s="45"/>
      <c r="H33591" s="45"/>
      <c r="Q33591" s="38"/>
      <c r="Y33591" s="38"/>
    </row>
    <row r="33592" spans="5:25">
      <c r="E33592" s="45"/>
      <c r="H33592" s="45"/>
      <c r="Q33592" s="38"/>
      <c r="Y33592" s="38"/>
    </row>
    <row r="33593" spans="5:25">
      <c r="E33593" s="45"/>
      <c r="H33593" s="45"/>
      <c r="Q33593" s="38"/>
      <c r="Y33593" s="38"/>
    </row>
    <row r="33594" spans="5:25">
      <c r="E33594" s="45"/>
      <c r="H33594" s="45"/>
      <c r="Q33594" s="38"/>
      <c r="Y33594" s="38"/>
    </row>
    <row r="33595" spans="5:25">
      <c r="E33595" s="45"/>
      <c r="H33595" s="45"/>
      <c r="Q33595" s="38"/>
      <c r="Y33595" s="38"/>
    </row>
    <row r="33596" spans="5:25">
      <c r="E33596" s="45"/>
      <c r="H33596" s="45"/>
      <c r="Q33596" s="38"/>
      <c r="Y33596" s="38"/>
    </row>
    <row r="33597" spans="5:25">
      <c r="E33597" s="45"/>
      <c r="H33597" s="45"/>
      <c r="Q33597" s="38"/>
      <c r="Y33597" s="38"/>
    </row>
    <row r="33598" spans="5:25">
      <c r="E33598" s="45"/>
      <c r="H33598" s="45"/>
      <c r="Q33598" s="38"/>
      <c r="Y33598" s="38"/>
    </row>
    <row r="33599" spans="5:25">
      <c r="E33599" s="45"/>
      <c r="H33599" s="45"/>
      <c r="Q33599" s="38"/>
      <c r="Y33599" s="38"/>
    </row>
    <row r="33600" spans="5:25">
      <c r="E33600" s="45"/>
      <c r="H33600" s="45"/>
      <c r="Q33600" s="38"/>
      <c r="Y33600" s="38"/>
    </row>
    <row r="33601" spans="5:25">
      <c r="E33601" s="45"/>
      <c r="H33601" s="45"/>
      <c r="Q33601" s="38"/>
      <c r="Y33601" s="38"/>
    </row>
    <row r="33602" spans="5:25">
      <c r="E33602" s="45"/>
      <c r="H33602" s="45"/>
      <c r="Q33602" s="38"/>
      <c r="Y33602" s="38"/>
    </row>
    <row r="33603" spans="5:25">
      <c r="E33603" s="45"/>
      <c r="H33603" s="45"/>
      <c r="Q33603" s="38"/>
      <c r="Y33603" s="38"/>
    </row>
    <row r="33604" spans="5:25">
      <c r="E33604" s="45"/>
      <c r="H33604" s="45"/>
      <c r="Q33604" s="38"/>
      <c r="Y33604" s="38"/>
    </row>
    <row r="33605" spans="5:25">
      <c r="E33605" s="45"/>
      <c r="H33605" s="45"/>
      <c r="Q33605" s="38"/>
      <c r="Y33605" s="38"/>
    </row>
    <row r="33606" spans="5:25">
      <c r="E33606" s="45"/>
      <c r="H33606" s="45"/>
      <c r="Q33606" s="38"/>
      <c r="Y33606" s="38"/>
    </row>
    <row r="33607" spans="5:25">
      <c r="E33607" s="45"/>
      <c r="H33607" s="45"/>
      <c r="Q33607" s="38"/>
      <c r="Y33607" s="38"/>
    </row>
    <row r="33608" spans="5:25">
      <c r="E33608" s="45"/>
      <c r="H33608" s="45"/>
      <c r="Q33608" s="38"/>
      <c r="Y33608" s="38"/>
    </row>
    <row r="33609" spans="5:25">
      <c r="E33609" s="45"/>
      <c r="H33609" s="45"/>
      <c r="Q33609" s="38"/>
      <c r="Y33609" s="38"/>
    </row>
    <row r="33610" spans="5:25">
      <c r="E33610" s="45"/>
      <c r="H33610" s="45"/>
      <c r="Q33610" s="38"/>
      <c r="Y33610" s="38"/>
    </row>
    <row r="33611" spans="5:25">
      <c r="E33611" s="45"/>
      <c r="H33611" s="45"/>
      <c r="Q33611" s="38"/>
      <c r="Y33611" s="38"/>
    </row>
    <row r="33612" spans="5:25">
      <c r="E33612" s="45"/>
      <c r="H33612" s="45"/>
      <c r="Q33612" s="38"/>
      <c r="Y33612" s="38"/>
    </row>
    <row r="33613" spans="5:25">
      <c r="E33613" s="45"/>
      <c r="H33613" s="45"/>
      <c r="Q33613" s="38"/>
      <c r="Y33613" s="38"/>
    </row>
    <row r="33614" spans="5:25">
      <c r="E33614" s="45"/>
      <c r="H33614" s="45"/>
      <c r="Q33614" s="38"/>
      <c r="Y33614" s="38"/>
    </row>
    <row r="33615" spans="5:25">
      <c r="E33615" s="45"/>
      <c r="H33615" s="45"/>
      <c r="Q33615" s="38"/>
      <c r="Y33615" s="38"/>
    </row>
    <row r="33616" spans="5:25">
      <c r="E33616" s="45"/>
      <c r="H33616" s="45"/>
      <c r="Q33616" s="38"/>
      <c r="Y33616" s="38"/>
    </row>
    <row r="33617" spans="5:25">
      <c r="E33617" s="45"/>
      <c r="H33617" s="45"/>
      <c r="Q33617" s="38"/>
      <c r="Y33617" s="38"/>
    </row>
    <row r="33618" spans="5:25">
      <c r="E33618" s="45"/>
      <c r="H33618" s="45"/>
      <c r="Q33618" s="38"/>
      <c r="Y33618" s="38"/>
    </row>
    <row r="33619" spans="5:25">
      <c r="E33619" s="45"/>
      <c r="H33619" s="45"/>
      <c r="Q33619" s="38"/>
      <c r="Y33619" s="38"/>
    </row>
    <row r="33620" spans="5:25">
      <c r="E33620" s="45"/>
      <c r="H33620" s="45"/>
      <c r="Q33620" s="38"/>
      <c r="Y33620" s="38"/>
    </row>
    <row r="33621" spans="5:25">
      <c r="E33621" s="45"/>
      <c r="H33621" s="45"/>
      <c r="Q33621" s="38"/>
      <c r="Y33621" s="38"/>
    </row>
    <row r="33622" spans="5:25">
      <c r="E33622" s="45"/>
      <c r="H33622" s="45"/>
      <c r="Q33622" s="38"/>
      <c r="Y33622" s="38"/>
    </row>
    <row r="33623" spans="5:25">
      <c r="E33623" s="45"/>
      <c r="H33623" s="45"/>
      <c r="Q33623" s="38"/>
      <c r="Y33623" s="38"/>
    </row>
    <row r="33624" spans="5:25">
      <c r="E33624" s="45"/>
      <c r="H33624" s="45"/>
      <c r="Q33624" s="38"/>
      <c r="Y33624" s="38"/>
    </row>
    <row r="33625" spans="5:25">
      <c r="E33625" s="45"/>
      <c r="H33625" s="45"/>
      <c r="Q33625" s="38"/>
      <c r="Y33625" s="38"/>
    </row>
    <row r="33626" spans="5:25">
      <c r="E33626" s="45"/>
      <c r="H33626" s="45"/>
      <c r="Q33626" s="38"/>
      <c r="Y33626" s="38"/>
    </row>
    <row r="33627" spans="5:25">
      <c r="E33627" s="45"/>
      <c r="H33627" s="45"/>
      <c r="Q33627" s="38"/>
      <c r="Y33627" s="38"/>
    </row>
    <row r="33628" spans="5:25">
      <c r="E33628" s="45"/>
      <c r="H33628" s="45"/>
      <c r="Q33628" s="38"/>
      <c r="Y33628" s="38"/>
    </row>
    <row r="33629" spans="5:25">
      <c r="E33629" s="45"/>
      <c r="H33629" s="45"/>
      <c r="Q33629" s="38"/>
      <c r="Y33629" s="38"/>
    </row>
    <row r="33630" spans="5:25">
      <c r="E33630" s="45"/>
      <c r="H33630" s="45"/>
      <c r="Q33630" s="38"/>
      <c r="Y33630" s="38"/>
    </row>
    <row r="33631" spans="5:25">
      <c r="E33631" s="45"/>
      <c r="H33631" s="45"/>
      <c r="Q33631" s="38"/>
      <c r="Y33631" s="38"/>
    </row>
    <row r="33632" spans="5:25">
      <c r="E33632" s="45"/>
      <c r="H33632" s="45"/>
      <c r="Q33632" s="38"/>
      <c r="Y33632" s="38"/>
    </row>
    <row r="33633" spans="5:25">
      <c r="E33633" s="45"/>
      <c r="H33633" s="45"/>
      <c r="Q33633" s="38"/>
      <c r="Y33633" s="38"/>
    </row>
    <row r="33634" spans="5:25">
      <c r="E33634" s="45"/>
      <c r="H33634" s="45"/>
      <c r="Q33634" s="38"/>
      <c r="Y33634" s="38"/>
    </row>
    <row r="33635" spans="5:25">
      <c r="E33635" s="45"/>
      <c r="H33635" s="45"/>
      <c r="Q33635" s="38"/>
      <c r="Y33635" s="38"/>
    </row>
    <row r="33636" spans="5:25">
      <c r="E33636" s="45"/>
      <c r="H33636" s="45"/>
      <c r="Q33636" s="38"/>
      <c r="Y33636" s="38"/>
    </row>
    <row r="33637" spans="5:25">
      <c r="E33637" s="45"/>
      <c r="H33637" s="45"/>
      <c r="Q33637" s="38"/>
      <c r="Y33637" s="38"/>
    </row>
    <row r="33638" spans="5:25">
      <c r="E33638" s="45"/>
      <c r="H33638" s="45"/>
      <c r="Q33638" s="38"/>
      <c r="Y33638" s="38"/>
    </row>
    <row r="33639" spans="5:25">
      <c r="E33639" s="45"/>
      <c r="H33639" s="45"/>
      <c r="Q33639" s="38"/>
      <c r="Y33639" s="38"/>
    </row>
    <row r="33640" spans="5:25">
      <c r="E33640" s="45"/>
      <c r="H33640" s="45"/>
      <c r="Q33640" s="38"/>
      <c r="Y33640" s="38"/>
    </row>
    <row r="33641" spans="5:25">
      <c r="E33641" s="45"/>
      <c r="H33641" s="45"/>
      <c r="Q33641" s="38"/>
      <c r="Y33641" s="38"/>
    </row>
    <row r="33642" spans="5:25">
      <c r="E33642" s="45"/>
      <c r="H33642" s="45"/>
      <c r="Q33642" s="38"/>
      <c r="Y33642" s="38"/>
    </row>
    <row r="33643" spans="5:25">
      <c r="E33643" s="45"/>
      <c r="H33643" s="45"/>
      <c r="Q33643" s="38"/>
      <c r="Y33643" s="38"/>
    </row>
    <row r="33644" spans="5:25">
      <c r="E33644" s="45"/>
      <c r="H33644" s="45"/>
      <c r="Q33644" s="38"/>
      <c r="Y33644" s="38"/>
    </row>
    <row r="33645" spans="5:25">
      <c r="E33645" s="45"/>
      <c r="H33645" s="45"/>
      <c r="Q33645" s="38"/>
      <c r="Y33645" s="38"/>
    </row>
    <row r="33646" spans="5:25">
      <c r="E33646" s="45"/>
      <c r="H33646" s="45"/>
      <c r="Q33646" s="38"/>
      <c r="Y33646" s="38"/>
    </row>
    <row r="33647" spans="5:25">
      <c r="E33647" s="45"/>
      <c r="H33647" s="45"/>
      <c r="Q33647" s="38"/>
      <c r="Y33647" s="38"/>
    </row>
    <row r="33648" spans="5:25">
      <c r="E33648" s="45"/>
      <c r="H33648" s="45"/>
      <c r="Q33648" s="38"/>
      <c r="Y33648" s="38"/>
    </row>
    <row r="33649" spans="5:25">
      <c r="E33649" s="45"/>
      <c r="H33649" s="45"/>
      <c r="Q33649" s="38"/>
      <c r="Y33649" s="38"/>
    </row>
    <row r="33650" spans="5:25">
      <c r="E33650" s="45"/>
      <c r="H33650" s="45"/>
      <c r="Q33650" s="38"/>
      <c r="Y33650" s="38"/>
    </row>
    <row r="33651" spans="5:25">
      <c r="E33651" s="45"/>
      <c r="H33651" s="45"/>
      <c r="Q33651" s="38"/>
      <c r="Y33651" s="38"/>
    </row>
    <row r="33652" spans="5:25">
      <c r="E33652" s="45"/>
      <c r="H33652" s="45"/>
      <c r="Q33652" s="38"/>
      <c r="Y33652" s="38"/>
    </row>
    <row r="33653" spans="5:25">
      <c r="E33653" s="45"/>
      <c r="H33653" s="45"/>
      <c r="Q33653" s="38"/>
      <c r="Y33653" s="38"/>
    </row>
    <row r="33654" spans="5:25">
      <c r="E33654" s="45"/>
      <c r="H33654" s="45"/>
      <c r="Q33654" s="38"/>
      <c r="Y33654" s="38"/>
    </row>
    <row r="33655" spans="5:25">
      <c r="E33655" s="45"/>
      <c r="H33655" s="45"/>
      <c r="Q33655" s="38"/>
      <c r="Y33655" s="38"/>
    </row>
    <row r="33656" spans="5:25">
      <c r="E33656" s="45"/>
      <c r="H33656" s="45"/>
      <c r="Q33656" s="38"/>
      <c r="Y33656" s="38"/>
    </row>
    <row r="33657" spans="5:25">
      <c r="E33657" s="45"/>
      <c r="H33657" s="45"/>
      <c r="Q33657" s="38"/>
      <c r="Y33657" s="38"/>
    </row>
    <row r="33658" spans="5:25">
      <c r="E33658" s="45"/>
      <c r="H33658" s="45"/>
      <c r="Q33658" s="38"/>
      <c r="Y33658" s="38"/>
    </row>
    <row r="33659" spans="5:25">
      <c r="E33659" s="45"/>
      <c r="H33659" s="45"/>
      <c r="Q33659" s="38"/>
      <c r="Y33659" s="38"/>
    </row>
    <row r="33660" spans="5:25">
      <c r="E33660" s="45"/>
      <c r="H33660" s="45"/>
      <c r="Q33660" s="38"/>
      <c r="Y33660" s="38"/>
    </row>
    <row r="33661" spans="5:25">
      <c r="E33661" s="45"/>
      <c r="H33661" s="45"/>
      <c r="Q33661" s="38"/>
      <c r="Y33661" s="38"/>
    </row>
    <row r="33662" spans="5:25">
      <c r="E33662" s="45"/>
      <c r="H33662" s="45"/>
      <c r="Q33662" s="38"/>
      <c r="Y33662" s="38"/>
    </row>
    <row r="33663" spans="5:25">
      <c r="E33663" s="45"/>
      <c r="H33663" s="45"/>
      <c r="Q33663" s="38"/>
      <c r="Y33663" s="38"/>
    </row>
    <row r="33664" spans="5:25">
      <c r="E33664" s="45"/>
      <c r="H33664" s="45"/>
      <c r="Q33664" s="38"/>
      <c r="Y33664" s="38"/>
    </row>
    <row r="33665" spans="5:25">
      <c r="E33665" s="45"/>
      <c r="H33665" s="45"/>
      <c r="Q33665" s="38"/>
      <c r="Y33665" s="38"/>
    </row>
    <row r="33666" spans="5:25">
      <c r="E33666" s="45"/>
      <c r="H33666" s="45"/>
      <c r="Q33666" s="38"/>
      <c r="Y33666" s="38"/>
    </row>
    <row r="33667" spans="5:25">
      <c r="E33667" s="45"/>
      <c r="H33667" s="45"/>
      <c r="Q33667" s="38"/>
      <c r="Y33667" s="38"/>
    </row>
    <row r="33668" spans="5:25">
      <c r="E33668" s="45"/>
      <c r="H33668" s="45"/>
      <c r="Q33668" s="38"/>
      <c r="Y33668" s="38"/>
    </row>
    <row r="33669" spans="5:25">
      <c r="E33669" s="45"/>
      <c r="H33669" s="45"/>
      <c r="Q33669" s="38"/>
      <c r="Y33669" s="38"/>
    </row>
    <row r="33670" spans="5:25">
      <c r="E33670" s="45"/>
      <c r="H33670" s="45"/>
      <c r="Q33670" s="38"/>
      <c r="Y33670" s="38"/>
    </row>
    <row r="33671" spans="5:25">
      <c r="E33671" s="45"/>
      <c r="H33671" s="45"/>
      <c r="Q33671" s="38"/>
      <c r="Y33671" s="38"/>
    </row>
    <row r="33672" spans="5:25">
      <c r="E33672" s="45"/>
      <c r="H33672" s="45"/>
      <c r="Q33672" s="38"/>
      <c r="Y33672" s="38"/>
    </row>
    <row r="33673" spans="5:25">
      <c r="E33673" s="45"/>
      <c r="H33673" s="45"/>
      <c r="Q33673" s="38"/>
      <c r="Y33673" s="38"/>
    </row>
    <row r="33674" spans="5:25">
      <c r="E33674" s="45"/>
      <c r="H33674" s="45"/>
      <c r="Q33674" s="38"/>
      <c r="Y33674" s="38"/>
    </row>
    <row r="33675" spans="5:25">
      <c r="E33675" s="45"/>
      <c r="H33675" s="45"/>
      <c r="Q33675" s="38"/>
      <c r="Y33675" s="38"/>
    </row>
    <row r="33676" spans="5:25">
      <c r="E33676" s="45"/>
      <c r="H33676" s="45"/>
      <c r="Q33676" s="38"/>
      <c r="Y33676" s="38"/>
    </row>
    <row r="33677" spans="5:25">
      <c r="E33677" s="45"/>
      <c r="H33677" s="45"/>
      <c r="Q33677" s="38"/>
      <c r="Y33677" s="38"/>
    </row>
    <row r="33678" spans="5:25">
      <c r="E33678" s="45"/>
      <c r="H33678" s="45"/>
      <c r="Q33678" s="38"/>
      <c r="Y33678" s="38"/>
    </row>
    <row r="33679" spans="5:25">
      <c r="E33679" s="45"/>
      <c r="H33679" s="45"/>
      <c r="Q33679" s="38"/>
      <c r="Y33679" s="38"/>
    </row>
    <row r="33680" spans="5:25">
      <c r="E33680" s="45"/>
      <c r="H33680" s="45"/>
      <c r="Q33680" s="38"/>
      <c r="Y33680" s="38"/>
    </row>
    <row r="33681" spans="5:25">
      <c r="E33681" s="45"/>
      <c r="H33681" s="45"/>
      <c r="Q33681" s="38"/>
      <c r="Y33681" s="38"/>
    </row>
    <row r="33682" spans="5:25">
      <c r="E33682" s="45"/>
      <c r="H33682" s="45"/>
      <c r="Q33682" s="38"/>
      <c r="Y33682" s="38"/>
    </row>
    <row r="33683" spans="5:25">
      <c r="E33683" s="45"/>
      <c r="H33683" s="45"/>
      <c r="Q33683" s="38"/>
      <c r="Y33683" s="38"/>
    </row>
    <row r="33684" spans="5:25">
      <c r="E33684" s="45"/>
      <c r="H33684" s="45"/>
      <c r="Q33684" s="38"/>
      <c r="Y33684" s="38"/>
    </row>
    <row r="33685" spans="5:25">
      <c r="E33685" s="45"/>
      <c r="H33685" s="45"/>
      <c r="Q33685" s="38"/>
      <c r="Y33685" s="38"/>
    </row>
    <row r="33686" spans="5:25">
      <c r="E33686" s="45"/>
      <c r="H33686" s="45"/>
      <c r="Q33686" s="38"/>
      <c r="Y33686" s="38"/>
    </row>
    <row r="33687" spans="5:25">
      <c r="E33687" s="45"/>
      <c r="H33687" s="45"/>
      <c r="Q33687" s="38"/>
      <c r="Y33687" s="38"/>
    </row>
    <row r="33688" spans="5:25">
      <c r="E33688" s="45"/>
      <c r="H33688" s="45"/>
      <c r="Q33688" s="38"/>
      <c r="Y33688" s="38"/>
    </row>
    <row r="33689" spans="5:25">
      <c r="E33689" s="45"/>
      <c r="H33689" s="45"/>
      <c r="Q33689" s="38"/>
      <c r="Y33689" s="38"/>
    </row>
    <row r="33690" spans="5:25">
      <c r="E33690" s="45"/>
      <c r="H33690" s="45"/>
      <c r="Q33690" s="38"/>
      <c r="Y33690" s="38"/>
    </row>
    <row r="33691" spans="5:25">
      <c r="E33691" s="45"/>
      <c r="H33691" s="45"/>
      <c r="Q33691" s="38"/>
      <c r="Y33691" s="38"/>
    </row>
    <row r="33692" spans="5:25">
      <c r="E33692" s="45"/>
      <c r="H33692" s="45"/>
      <c r="Q33692" s="38"/>
      <c r="Y33692" s="38"/>
    </row>
    <row r="33693" spans="5:25">
      <c r="E33693" s="45"/>
      <c r="H33693" s="45"/>
      <c r="Q33693" s="38"/>
      <c r="Y33693" s="38"/>
    </row>
    <row r="33694" spans="5:25">
      <c r="E33694" s="45"/>
      <c r="H33694" s="45"/>
      <c r="Q33694" s="38"/>
      <c r="Y33694" s="38"/>
    </row>
    <row r="33695" spans="5:25">
      <c r="E33695" s="45"/>
      <c r="H33695" s="45"/>
      <c r="Q33695" s="38"/>
      <c r="Y33695" s="38"/>
    </row>
    <row r="33696" spans="5:25">
      <c r="E33696" s="45"/>
      <c r="H33696" s="45"/>
      <c r="Q33696" s="38"/>
      <c r="Y33696" s="38"/>
    </row>
    <row r="33697" spans="5:25">
      <c r="E33697" s="45"/>
      <c r="H33697" s="45"/>
      <c r="Q33697" s="38"/>
      <c r="Y33697" s="38"/>
    </row>
    <row r="33698" spans="5:25">
      <c r="E33698" s="45"/>
      <c r="H33698" s="45"/>
      <c r="Q33698" s="38"/>
      <c r="Y33698" s="38"/>
    </row>
    <row r="33699" spans="5:25">
      <c r="E33699" s="45"/>
      <c r="H33699" s="45"/>
      <c r="Q33699" s="38"/>
      <c r="Y33699" s="38"/>
    </row>
    <row r="33700" spans="5:25">
      <c r="E33700" s="45"/>
      <c r="H33700" s="45"/>
      <c r="Q33700" s="38"/>
      <c r="Y33700" s="38"/>
    </row>
    <row r="33701" spans="5:25">
      <c r="E33701" s="45"/>
      <c r="H33701" s="45"/>
      <c r="Q33701" s="38"/>
      <c r="Y33701" s="38"/>
    </row>
    <row r="33702" spans="5:25">
      <c r="E33702" s="45"/>
      <c r="H33702" s="45"/>
      <c r="Q33702" s="38"/>
      <c r="Y33702" s="38"/>
    </row>
    <row r="33703" spans="5:25">
      <c r="E33703" s="45"/>
      <c r="H33703" s="45"/>
      <c r="Q33703" s="38"/>
      <c r="Y33703" s="38"/>
    </row>
    <row r="33704" spans="5:25">
      <c r="E33704" s="45"/>
      <c r="H33704" s="45"/>
      <c r="Q33704" s="38"/>
      <c r="Y33704" s="38"/>
    </row>
    <row r="33705" spans="5:25">
      <c r="E33705" s="45"/>
      <c r="H33705" s="45"/>
      <c r="Q33705" s="38"/>
      <c r="Y33705" s="38"/>
    </row>
    <row r="33706" spans="5:25">
      <c r="E33706" s="45"/>
      <c r="H33706" s="45"/>
      <c r="Q33706" s="38"/>
      <c r="Y33706" s="38"/>
    </row>
    <row r="33707" spans="5:25">
      <c r="E33707" s="45"/>
      <c r="H33707" s="45"/>
      <c r="Q33707" s="38"/>
      <c r="Y33707" s="38"/>
    </row>
    <row r="33708" spans="5:25">
      <c r="E33708" s="45"/>
      <c r="H33708" s="45"/>
      <c r="Q33708" s="38"/>
      <c r="Y33708" s="38"/>
    </row>
    <row r="33709" spans="5:25">
      <c r="E33709" s="45"/>
      <c r="H33709" s="45"/>
      <c r="Q33709" s="38"/>
      <c r="Y33709" s="38"/>
    </row>
    <row r="33710" spans="5:25">
      <c r="E33710" s="45"/>
      <c r="H33710" s="45"/>
      <c r="Q33710" s="38"/>
      <c r="Y33710" s="38"/>
    </row>
    <row r="33711" spans="5:25">
      <c r="E33711" s="45"/>
      <c r="H33711" s="45"/>
      <c r="Q33711" s="38"/>
      <c r="Y33711" s="38"/>
    </row>
    <row r="33712" spans="5:25">
      <c r="E33712" s="45"/>
      <c r="H33712" s="45"/>
      <c r="Q33712" s="38"/>
      <c r="Y33712" s="38"/>
    </row>
    <row r="33713" spans="5:25">
      <c r="E33713" s="45"/>
      <c r="H33713" s="45"/>
      <c r="Q33713" s="38"/>
      <c r="Y33713" s="38"/>
    </row>
    <row r="33714" spans="5:25">
      <c r="E33714" s="45"/>
      <c r="H33714" s="45"/>
      <c r="Q33714" s="38"/>
      <c r="Y33714" s="38"/>
    </row>
    <row r="33715" spans="5:25">
      <c r="E33715" s="45"/>
      <c r="H33715" s="45"/>
      <c r="Q33715" s="38"/>
      <c r="Y33715" s="38"/>
    </row>
    <row r="33716" spans="5:25">
      <c r="E33716" s="45"/>
      <c r="H33716" s="45"/>
      <c r="Q33716" s="38"/>
      <c r="Y33716" s="38"/>
    </row>
    <row r="33717" spans="5:25">
      <c r="E33717" s="45"/>
      <c r="H33717" s="45"/>
      <c r="Q33717" s="38"/>
      <c r="Y33717" s="38"/>
    </row>
    <row r="33718" spans="5:25">
      <c r="E33718" s="45"/>
      <c r="H33718" s="45"/>
      <c r="Q33718" s="38"/>
      <c r="Y33718" s="38"/>
    </row>
    <row r="33719" spans="5:25">
      <c r="E33719" s="45"/>
      <c r="H33719" s="45"/>
      <c r="Q33719" s="38"/>
      <c r="Y33719" s="38"/>
    </row>
    <row r="33720" spans="5:25">
      <c r="E33720" s="45"/>
      <c r="H33720" s="45"/>
      <c r="Q33720" s="38"/>
      <c r="Y33720" s="38"/>
    </row>
    <row r="33721" spans="5:25">
      <c r="E33721" s="45"/>
      <c r="H33721" s="45"/>
      <c r="Q33721" s="38"/>
      <c r="Y33721" s="38"/>
    </row>
    <row r="33722" spans="5:25">
      <c r="E33722" s="45"/>
      <c r="H33722" s="45"/>
      <c r="Q33722" s="38"/>
      <c r="Y33722" s="38"/>
    </row>
    <row r="33723" spans="5:25">
      <c r="E33723" s="45"/>
      <c r="H33723" s="45"/>
      <c r="Q33723" s="38"/>
      <c r="Y33723" s="38"/>
    </row>
    <row r="33724" spans="5:25">
      <c r="E33724" s="45"/>
      <c r="H33724" s="45"/>
      <c r="Q33724" s="38"/>
      <c r="Y33724" s="38"/>
    </row>
    <row r="33725" spans="5:25">
      <c r="E33725" s="45"/>
      <c r="H33725" s="45"/>
      <c r="Q33725" s="38"/>
      <c r="Y33725" s="38"/>
    </row>
    <row r="33726" spans="5:25">
      <c r="E33726" s="45"/>
      <c r="H33726" s="45"/>
      <c r="Q33726" s="38"/>
      <c r="Y33726" s="38"/>
    </row>
    <row r="33727" spans="5:25">
      <c r="E33727" s="45"/>
      <c r="H33727" s="45"/>
      <c r="Q33727" s="38"/>
      <c r="Y33727" s="38"/>
    </row>
    <row r="33728" spans="5:25">
      <c r="E33728" s="45"/>
      <c r="H33728" s="45"/>
      <c r="Q33728" s="38"/>
      <c r="Y33728" s="38"/>
    </row>
    <row r="33729" spans="5:25">
      <c r="E33729" s="45"/>
      <c r="H33729" s="45"/>
      <c r="Q33729" s="38"/>
      <c r="Y33729" s="38"/>
    </row>
    <row r="33730" spans="5:25">
      <c r="E33730" s="45"/>
      <c r="H33730" s="45"/>
      <c r="Q33730" s="38"/>
      <c r="Y33730" s="38"/>
    </row>
    <row r="33731" spans="5:25">
      <c r="E33731" s="45"/>
      <c r="H33731" s="45"/>
      <c r="Q33731" s="38"/>
      <c r="Y33731" s="38"/>
    </row>
    <row r="33732" spans="5:25">
      <c r="E33732" s="45"/>
      <c r="H33732" s="45"/>
      <c r="Q33732" s="38"/>
      <c r="Y33732" s="38"/>
    </row>
    <row r="33733" spans="5:25">
      <c r="E33733" s="45"/>
      <c r="H33733" s="45"/>
      <c r="Q33733" s="38"/>
      <c r="Y33733" s="38"/>
    </row>
    <row r="33734" spans="5:25">
      <c r="E33734" s="45"/>
      <c r="H33734" s="45"/>
      <c r="Q33734" s="38"/>
      <c r="Y33734" s="38"/>
    </row>
    <row r="33735" spans="5:25">
      <c r="E33735" s="45"/>
      <c r="H33735" s="45"/>
      <c r="Q33735" s="38"/>
      <c r="Y33735" s="38"/>
    </row>
    <row r="33736" spans="5:25">
      <c r="E33736" s="45"/>
      <c r="H33736" s="45"/>
      <c r="Q33736" s="38"/>
      <c r="Y33736" s="38"/>
    </row>
    <row r="33737" spans="5:25">
      <c r="E33737" s="45"/>
      <c r="H33737" s="45"/>
      <c r="Q33737" s="38"/>
      <c r="Y33737" s="38"/>
    </row>
    <row r="33738" spans="5:25">
      <c r="E33738" s="45"/>
      <c r="H33738" s="45"/>
      <c r="Q33738" s="38"/>
      <c r="Y33738" s="38"/>
    </row>
    <row r="33739" spans="5:25">
      <c r="E33739" s="45"/>
      <c r="H33739" s="45"/>
      <c r="Q33739" s="38"/>
      <c r="Y33739" s="38"/>
    </row>
    <row r="33740" spans="5:25">
      <c r="E33740" s="45"/>
      <c r="H33740" s="45"/>
      <c r="Q33740" s="38"/>
      <c r="Y33740" s="38"/>
    </row>
    <row r="33741" spans="5:25">
      <c r="E33741" s="45"/>
      <c r="H33741" s="45"/>
      <c r="Q33741" s="38"/>
      <c r="Y33741" s="38"/>
    </row>
    <row r="33742" spans="5:25">
      <c r="E33742" s="45"/>
      <c r="H33742" s="45"/>
      <c r="Q33742" s="38"/>
      <c r="Y33742" s="38"/>
    </row>
    <row r="33743" spans="5:25">
      <c r="E33743" s="45"/>
      <c r="H33743" s="45"/>
      <c r="Q33743" s="38"/>
      <c r="Y33743" s="38"/>
    </row>
    <row r="33744" spans="5:25">
      <c r="E33744" s="45"/>
      <c r="H33744" s="45"/>
      <c r="Q33744" s="38"/>
      <c r="Y33744" s="38"/>
    </row>
    <row r="33745" spans="5:25">
      <c r="E33745" s="45"/>
      <c r="H33745" s="45"/>
      <c r="Q33745" s="38"/>
      <c r="Y33745" s="38"/>
    </row>
    <row r="33746" spans="5:25">
      <c r="E33746" s="45"/>
      <c r="H33746" s="45"/>
      <c r="Q33746" s="38"/>
      <c r="Y33746" s="38"/>
    </row>
    <row r="33747" spans="5:25">
      <c r="E33747" s="45"/>
      <c r="H33747" s="45"/>
      <c r="Q33747" s="38"/>
      <c r="Y33747" s="38"/>
    </row>
    <row r="33748" spans="5:25">
      <c r="E33748" s="45"/>
      <c r="H33748" s="45"/>
      <c r="Q33748" s="38"/>
      <c r="Y33748" s="38"/>
    </row>
    <row r="33749" spans="5:25">
      <c r="E33749" s="45"/>
      <c r="H33749" s="45"/>
      <c r="Q33749" s="38"/>
      <c r="Y33749" s="38"/>
    </row>
    <row r="33750" spans="5:25">
      <c r="E33750" s="45"/>
      <c r="H33750" s="45"/>
      <c r="Q33750" s="38"/>
      <c r="Y33750" s="38"/>
    </row>
    <row r="33751" spans="5:25">
      <c r="E33751" s="45"/>
      <c r="H33751" s="45"/>
      <c r="Q33751" s="38"/>
      <c r="Y33751" s="38"/>
    </row>
    <row r="33752" spans="5:25">
      <c r="E33752" s="45"/>
      <c r="H33752" s="45"/>
      <c r="Q33752" s="38"/>
      <c r="Y33752" s="38"/>
    </row>
    <row r="33753" spans="5:25">
      <c r="E33753" s="45"/>
      <c r="H33753" s="45"/>
      <c r="Q33753" s="38"/>
      <c r="Y33753" s="38"/>
    </row>
    <row r="33754" spans="5:25">
      <c r="E33754" s="45"/>
      <c r="H33754" s="45"/>
      <c r="Q33754" s="38"/>
      <c r="Y33754" s="38"/>
    </row>
    <row r="33755" spans="5:25">
      <c r="E33755" s="45"/>
      <c r="H33755" s="45"/>
      <c r="Q33755" s="38"/>
      <c r="Y33755" s="38"/>
    </row>
    <row r="33756" spans="5:25">
      <c r="E33756" s="45"/>
      <c r="H33756" s="45"/>
      <c r="Q33756" s="38"/>
      <c r="Y33756" s="38"/>
    </row>
    <row r="33757" spans="5:25">
      <c r="E33757" s="45"/>
      <c r="H33757" s="45"/>
      <c r="Q33757" s="38"/>
      <c r="Y33757" s="38"/>
    </row>
    <row r="33758" spans="5:25">
      <c r="E33758" s="45"/>
      <c r="H33758" s="45"/>
      <c r="Q33758" s="38"/>
      <c r="Y33758" s="38"/>
    </row>
    <row r="33759" spans="5:25">
      <c r="E33759" s="45"/>
      <c r="H33759" s="45"/>
      <c r="Q33759" s="38"/>
      <c r="Y33759" s="38"/>
    </row>
    <row r="33760" spans="5:25">
      <c r="E33760" s="45"/>
      <c r="H33760" s="45"/>
      <c r="Q33760" s="38"/>
      <c r="Y33760" s="38"/>
    </row>
    <row r="33761" spans="5:25">
      <c r="E33761" s="45"/>
      <c r="H33761" s="45"/>
      <c r="Q33761" s="38"/>
      <c r="Y33761" s="38"/>
    </row>
    <row r="33762" spans="5:25">
      <c r="E33762" s="45"/>
      <c r="H33762" s="45"/>
      <c r="Q33762" s="38"/>
      <c r="Y33762" s="38"/>
    </row>
    <row r="33763" spans="5:25">
      <c r="E33763" s="45"/>
      <c r="H33763" s="45"/>
      <c r="Q33763" s="38"/>
      <c r="Y33763" s="38"/>
    </row>
    <row r="33764" spans="5:25">
      <c r="E33764" s="45"/>
      <c r="H33764" s="45"/>
      <c r="Q33764" s="38"/>
      <c r="Y33764" s="38"/>
    </row>
    <row r="33765" spans="5:25">
      <c r="E33765" s="45"/>
      <c r="H33765" s="45"/>
      <c r="Q33765" s="38"/>
      <c r="Y33765" s="38"/>
    </row>
    <row r="33766" spans="5:25">
      <c r="E33766" s="45"/>
      <c r="H33766" s="45"/>
      <c r="Q33766" s="38"/>
      <c r="Y33766" s="38"/>
    </row>
    <row r="33767" spans="5:25">
      <c r="E33767" s="45"/>
      <c r="H33767" s="45"/>
      <c r="Q33767" s="38"/>
      <c r="Y33767" s="38"/>
    </row>
    <row r="33768" spans="5:25">
      <c r="E33768" s="45"/>
      <c r="H33768" s="45"/>
      <c r="Q33768" s="38"/>
      <c r="Y33768" s="38"/>
    </row>
    <row r="33769" spans="5:25">
      <c r="E33769" s="45"/>
      <c r="H33769" s="45"/>
      <c r="Q33769" s="38"/>
      <c r="Y33769" s="38"/>
    </row>
    <row r="33770" spans="5:25">
      <c r="E33770" s="45"/>
      <c r="H33770" s="45"/>
      <c r="Q33770" s="38"/>
      <c r="Y33770" s="38"/>
    </row>
    <row r="33771" spans="5:25">
      <c r="E33771" s="45"/>
      <c r="H33771" s="45"/>
      <c r="Q33771" s="38"/>
      <c r="Y33771" s="38"/>
    </row>
    <row r="33772" spans="5:25">
      <c r="E33772" s="45"/>
      <c r="H33772" s="45"/>
      <c r="Q33772" s="38"/>
      <c r="Y33772" s="38"/>
    </row>
    <row r="33773" spans="5:25">
      <c r="E33773" s="45"/>
      <c r="H33773" s="45"/>
      <c r="Q33773" s="38"/>
      <c r="Y33773" s="38"/>
    </row>
    <row r="33774" spans="5:25">
      <c r="E33774" s="45"/>
      <c r="H33774" s="45"/>
      <c r="Q33774" s="38"/>
      <c r="Y33774" s="38"/>
    </row>
    <row r="33775" spans="5:25">
      <c r="E33775" s="45"/>
      <c r="H33775" s="45"/>
      <c r="Q33775" s="38"/>
      <c r="Y33775" s="38"/>
    </row>
    <row r="33776" spans="5:25">
      <c r="E33776" s="45"/>
      <c r="H33776" s="45"/>
      <c r="Q33776" s="38"/>
      <c r="Y33776" s="38"/>
    </row>
    <row r="33777" spans="5:25">
      <c r="E33777" s="45"/>
      <c r="H33777" s="45"/>
      <c r="Q33777" s="38"/>
      <c r="Y33777" s="38"/>
    </row>
    <row r="33778" spans="5:25">
      <c r="E33778" s="45"/>
      <c r="H33778" s="45"/>
      <c r="Q33778" s="38"/>
      <c r="Y33778" s="38"/>
    </row>
    <row r="33779" spans="5:25">
      <c r="E33779" s="45"/>
      <c r="H33779" s="45"/>
      <c r="Q33779" s="38"/>
      <c r="Y33779" s="38"/>
    </row>
    <row r="33780" spans="5:25">
      <c r="E33780" s="45"/>
      <c r="H33780" s="45"/>
      <c r="Q33780" s="38"/>
      <c r="Y33780" s="38"/>
    </row>
    <row r="33781" spans="5:25">
      <c r="E33781" s="45"/>
      <c r="H33781" s="45"/>
      <c r="Q33781" s="38"/>
      <c r="Y33781" s="38"/>
    </row>
    <row r="33782" spans="5:25">
      <c r="E33782" s="45"/>
      <c r="H33782" s="45"/>
      <c r="Q33782" s="38"/>
      <c r="Y33782" s="38"/>
    </row>
    <row r="33783" spans="5:25">
      <c r="E33783" s="45"/>
      <c r="H33783" s="45"/>
      <c r="Q33783" s="38"/>
      <c r="Y33783" s="38"/>
    </row>
    <row r="33784" spans="5:25">
      <c r="E33784" s="45"/>
      <c r="H33784" s="45"/>
      <c r="Q33784" s="38"/>
      <c r="Y33784" s="38"/>
    </row>
    <row r="33785" spans="5:25">
      <c r="E33785" s="45"/>
      <c r="H33785" s="45"/>
      <c r="Q33785" s="38"/>
      <c r="Y33785" s="38"/>
    </row>
    <row r="33786" spans="5:25">
      <c r="E33786" s="45"/>
      <c r="H33786" s="45"/>
      <c r="Q33786" s="38"/>
      <c r="Y33786" s="38"/>
    </row>
    <row r="33787" spans="5:25">
      <c r="E33787" s="45"/>
      <c r="H33787" s="45"/>
      <c r="Q33787" s="38"/>
      <c r="Y33787" s="38"/>
    </row>
    <row r="33788" spans="5:25">
      <c r="E33788" s="45"/>
      <c r="H33788" s="45"/>
      <c r="Q33788" s="38"/>
      <c r="Y33788" s="38"/>
    </row>
    <row r="33789" spans="5:25">
      <c r="E33789" s="45"/>
      <c r="H33789" s="45"/>
      <c r="Q33789" s="38"/>
      <c r="Y33789" s="38"/>
    </row>
    <row r="33790" spans="5:25">
      <c r="E33790" s="45"/>
      <c r="H33790" s="45"/>
      <c r="Q33790" s="38"/>
      <c r="Y33790" s="38"/>
    </row>
    <row r="33791" spans="5:25">
      <c r="E33791" s="45"/>
      <c r="H33791" s="45"/>
      <c r="Q33791" s="38"/>
      <c r="Y33791" s="38"/>
    </row>
    <row r="33792" spans="5:25">
      <c r="E33792" s="45"/>
      <c r="H33792" s="45"/>
      <c r="Q33792" s="38"/>
      <c r="Y33792" s="38"/>
    </row>
    <row r="33793" spans="5:25">
      <c r="E33793" s="45"/>
      <c r="H33793" s="45"/>
      <c r="Q33793" s="38"/>
      <c r="Y33793" s="38"/>
    </row>
    <row r="33794" spans="5:25">
      <c r="E33794" s="45"/>
      <c r="H33794" s="45"/>
      <c r="Q33794" s="38"/>
      <c r="Y33794" s="38"/>
    </row>
    <row r="33795" spans="5:25">
      <c r="E33795" s="45"/>
      <c r="H33795" s="45"/>
      <c r="Q33795" s="38"/>
      <c r="Y33795" s="38"/>
    </row>
    <row r="33796" spans="5:25">
      <c r="E33796" s="45"/>
      <c r="H33796" s="45"/>
      <c r="Q33796" s="38"/>
      <c r="Y33796" s="38"/>
    </row>
    <row r="33797" spans="5:25">
      <c r="E33797" s="45"/>
      <c r="H33797" s="45"/>
      <c r="Q33797" s="38"/>
      <c r="Y33797" s="38"/>
    </row>
    <row r="33798" spans="5:25">
      <c r="E33798" s="45"/>
      <c r="H33798" s="45"/>
      <c r="Q33798" s="38"/>
      <c r="Y33798" s="38"/>
    </row>
    <row r="33799" spans="5:25">
      <c r="E33799" s="45"/>
      <c r="H33799" s="45"/>
      <c r="Q33799" s="38"/>
      <c r="Y33799" s="38"/>
    </row>
    <row r="33800" spans="5:25">
      <c r="E33800" s="45"/>
      <c r="H33800" s="45"/>
      <c r="Q33800" s="38"/>
      <c r="Y33800" s="38"/>
    </row>
    <row r="33801" spans="5:25">
      <c r="E33801" s="45"/>
      <c r="H33801" s="45"/>
      <c r="Q33801" s="38"/>
      <c r="Y33801" s="38"/>
    </row>
    <row r="33802" spans="5:25">
      <c r="E33802" s="45"/>
      <c r="H33802" s="45"/>
      <c r="Q33802" s="38"/>
      <c r="Y33802" s="38"/>
    </row>
    <row r="33803" spans="5:25">
      <c r="E33803" s="45"/>
      <c r="H33803" s="45"/>
      <c r="Q33803" s="38"/>
      <c r="Y33803" s="38"/>
    </row>
    <row r="33804" spans="5:25">
      <c r="E33804" s="45"/>
      <c r="H33804" s="45"/>
      <c r="Q33804" s="38"/>
      <c r="Y33804" s="38"/>
    </row>
    <row r="33805" spans="5:25">
      <c r="E33805" s="45"/>
      <c r="H33805" s="45"/>
      <c r="Q33805" s="38"/>
      <c r="Y33805" s="38"/>
    </row>
    <row r="33806" spans="5:25">
      <c r="E33806" s="45"/>
      <c r="H33806" s="45"/>
      <c r="Q33806" s="38"/>
      <c r="Y33806" s="38"/>
    </row>
    <row r="33807" spans="5:25">
      <c r="E33807" s="45"/>
      <c r="H33807" s="45"/>
      <c r="Q33807" s="38"/>
      <c r="Y33807" s="38"/>
    </row>
    <row r="33808" spans="5:25">
      <c r="E33808" s="45"/>
      <c r="H33808" s="45"/>
      <c r="Q33808" s="38"/>
      <c r="Y33808" s="38"/>
    </row>
    <row r="33809" spans="5:25">
      <c r="E33809" s="45"/>
      <c r="H33809" s="45"/>
      <c r="Q33809" s="38"/>
      <c r="Y33809" s="38"/>
    </row>
    <row r="33810" spans="5:25">
      <c r="E33810" s="45"/>
      <c r="H33810" s="45"/>
      <c r="Q33810" s="38"/>
      <c r="Y33810" s="38"/>
    </row>
    <row r="33811" spans="5:25">
      <c r="E33811" s="45"/>
      <c r="H33811" s="45"/>
      <c r="Q33811" s="38"/>
      <c r="Y33811" s="38"/>
    </row>
    <row r="33812" spans="5:25">
      <c r="E33812" s="45"/>
      <c r="H33812" s="45"/>
      <c r="Q33812" s="38"/>
      <c r="Y33812" s="38"/>
    </row>
    <row r="33813" spans="5:25">
      <c r="E33813" s="45"/>
      <c r="H33813" s="45"/>
      <c r="Q33813" s="38"/>
      <c r="Y33813" s="38"/>
    </row>
    <row r="33814" spans="5:25">
      <c r="E33814" s="45"/>
      <c r="H33814" s="45"/>
      <c r="Q33814" s="38"/>
      <c r="Y33814" s="38"/>
    </row>
    <row r="33815" spans="5:25">
      <c r="E33815" s="45"/>
      <c r="H33815" s="45"/>
      <c r="Q33815" s="38"/>
      <c r="Y33815" s="38"/>
    </row>
    <row r="33816" spans="5:25">
      <c r="E33816" s="45"/>
      <c r="H33816" s="45"/>
      <c r="Q33816" s="38"/>
      <c r="Y33816" s="38"/>
    </row>
    <row r="33817" spans="5:25">
      <c r="E33817" s="45"/>
      <c r="H33817" s="45"/>
      <c r="Q33817" s="38"/>
      <c r="Y33817" s="38"/>
    </row>
    <row r="33818" spans="5:25">
      <c r="E33818" s="45"/>
      <c r="H33818" s="45"/>
      <c r="Q33818" s="38"/>
      <c r="Y33818" s="38"/>
    </row>
    <row r="33819" spans="5:25">
      <c r="E33819" s="45"/>
      <c r="H33819" s="45"/>
      <c r="Q33819" s="38"/>
      <c r="Y33819" s="38"/>
    </row>
    <row r="33820" spans="5:25">
      <c r="E33820" s="45"/>
      <c r="H33820" s="45"/>
      <c r="Q33820" s="38"/>
      <c r="Y33820" s="38"/>
    </row>
    <row r="33821" spans="5:25">
      <c r="E33821" s="45"/>
      <c r="H33821" s="45"/>
      <c r="Q33821" s="38"/>
      <c r="Y33821" s="38"/>
    </row>
    <row r="33822" spans="5:25">
      <c r="E33822" s="45"/>
      <c r="H33822" s="45"/>
      <c r="Q33822" s="38"/>
      <c r="Y33822" s="38"/>
    </row>
    <row r="33823" spans="5:25">
      <c r="E33823" s="45"/>
      <c r="H33823" s="45"/>
      <c r="Q33823" s="38"/>
      <c r="Y33823" s="38"/>
    </row>
    <row r="33824" spans="5:25">
      <c r="E33824" s="45"/>
      <c r="H33824" s="45"/>
      <c r="Q33824" s="38"/>
      <c r="Y33824" s="38"/>
    </row>
    <row r="33825" spans="5:25">
      <c r="E33825" s="45"/>
      <c r="H33825" s="45"/>
      <c r="Q33825" s="38"/>
      <c r="Y33825" s="38"/>
    </row>
    <row r="33826" spans="5:25">
      <c r="E33826" s="45"/>
      <c r="H33826" s="45"/>
      <c r="Q33826" s="38"/>
      <c r="Y33826" s="38"/>
    </row>
    <row r="33827" spans="5:25">
      <c r="E33827" s="45"/>
      <c r="H33827" s="45"/>
      <c r="Q33827" s="38"/>
      <c r="Y33827" s="38"/>
    </row>
    <row r="33828" spans="5:25">
      <c r="E33828" s="45"/>
      <c r="H33828" s="45"/>
      <c r="Q33828" s="38"/>
      <c r="Y33828" s="38"/>
    </row>
    <row r="33829" spans="5:25">
      <c r="E33829" s="45"/>
      <c r="H33829" s="45"/>
      <c r="Q33829" s="38"/>
      <c r="Y33829" s="38"/>
    </row>
    <row r="33830" spans="5:25">
      <c r="E33830" s="45"/>
      <c r="H33830" s="45"/>
      <c r="Q33830" s="38"/>
      <c r="Y33830" s="38"/>
    </row>
    <row r="33831" spans="5:25">
      <c r="E33831" s="45"/>
      <c r="H33831" s="45"/>
      <c r="Q33831" s="38"/>
      <c r="Y33831" s="38"/>
    </row>
    <row r="33832" spans="5:25">
      <c r="E33832" s="45"/>
      <c r="H33832" s="45"/>
      <c r="Q33832" s="38"/>
      <c r="Y33832" s="38"/>
    </row>
    <row r="33833" spans="5:25">
      <c r="E33833" s="45"/>
      <c r="H33833" s="45"/>
      <c r="Q33833" s="38"/>
      <c r="Y33833" s="38"/>
    </row>
    <row r="33834" spans="5:25">
      <c r="E33834" s="45"/>
      <c r="H33834" s="45"/>
      <c r="Q33834" s="38"/>
      <c r="Y33834" s="38"/>
    </row>
    <row r="33835" spans="5:25">
      <c r="E33835" s="45"/>
      <c r="H33835" s="45"/>
      <c r="Q33835" s="38"/>
      <c r="Y33835" s="38"/>
    </row>
    <row r="33836" spans="5:25">
      <c r="E33836" s="45"/>
      <c r="H33836" s="45"/>
      <c r="Q33836" s="38"/>
      <c r="Y33836" s="38"/>
    </row>
    <row r="33837" spans="5:25">
      <c r="E33837" s="45"/>
      <c r="H33837" s="45"/>
      <c r="Q33837" s="38"/>
      <c r="Y33837" s="38"/>
    </row>
    <row r="33838" spans="5:25">
      <c r="E33838" s="45"/>
      <c r="H33838" s="45"/>
      <c r="Q33838" s="38"/>
      <c r="Y33838" s="38"/>
    </row>
    <row r="33839" spans="5:25">
      <c r="E33839" s="45"/>
      <c r="H33839" s="45"/>
      <c r="Q33839" s="38"/>
      <c r="Y33839" s="38"/>
    </row>
    <row r="33840" spans="5:25">
      <c r="E33840" s="45"/>
      <c r="H33840" s="45"/>
      <c r="Q33840" s="38"/>
      <c r="Y33840" s="38"/>
    </row>
    <row r="33841" spans="5:25">
      <c r="E33841" s="45"/>
      <c r="H33841" s="45"/>
      <c r="Q33841" s="38"/>
      <c r="Y33841" s="38"/>
    </row>
    <row r="33842" spans="5:25">
      <c r="E33842" s="45"/>
      <c r="H33842" s="45"/>
      <c r="Q33842" s="38"/>
      <c r="Y33842" s="38"/>
    </row>
    <row r="33843" spans="5:25">
      <c r="E33843" s="45"/>
      <c r="H33843" s="45"/>
      <c r="Q33843" s="38"/>
      <c r="Y33843" s="38"/>
    </row>
    <row r="33844" spans="5:25">
      <c r="E33844" s="45"/>
      <c r="H33844" s="45"/>
      <c r="Q33844" s="38"/>
      <c r="Y33844" s="38"/>
    </row>
    <row r="33845" spans="5:25">
      <c r="E33845" s="45"/>
      <c r="H33845" s="45"/>
      <c r="Q33845" s="38"/>
      <c r="Y33845" s="38"/>
    </row>
    <row r="33846" spans="5:25">
      <c r="E33846" s="45"/>
      <c r="H33846" s="45"/>
      <c r="Q33846" s="38"/>
      <c r="Y33846" s="38"/>
    </row>
    <row r="33847" spans="5:25">
      <c r="E33847" s="45"/>
      <c r="H33847" s="45"/>
      <c r="Q33847" s="38"/>
      <c r="Y33847" s="38"/>
    </row>
    <row r="33848" spans="5:25">
      <c r="E33848" s="45"/>
      <c r="H33848" s="45"/>
      <c r="Q33848" s="38"/>
      <c r="Y33848" s="38"/>
    </row>
    <row r="33849" spans="5:25">
      <c r="E33849" s="45"/>
      <c r="H33849" s="45"/>
      <c r="Q33849" s="38"/>
      <c r="Y33849" s="38"/>
    </row>
    <row r="33850" spans="5:25">
      <c r="E33850" s="45"/>
      <c r="H33850" s="45"/>
      <c r="Q33850" s="38"/>
      <c r="Y33850" s="38"/>
    </row>
    <row r="33851" spans="5:25">
      <c r="E33851" s="45"/>
      <c r="H33851" s="45"/>
      <c r="Q33851" s="38"/>
      <c r="Y33851" s="38"/>
    </row>
    <row r="33852" spans="5:25">
      <c r="E33852" s="45"/>
      <c r="H33852" s="45"/>
      <c r="Q33852" s="38"/>
      <c r="Y33852" s="38"/>
    </row>
    <row r="33853" spans="5:25">
      <c r="E33853" s="45"/>
      <c r="H33853" s="45"/>
      <c r="Q33853" s="38"/>
      <c r="Y33853" s="38"/>
    </row>
    <row r="33854" spans="5:25">
      <c r="E33854" s="45"/>
      <c r="H33854" s="45"/>
      <c r="Q33854" s="38"/>
      <c r="Y33854" s="38"/>
    </row>
    <row r="33855" spans="5:25">
      <c r="E33855" s="45"/>
      <c r="H33855" s="45"/>
      <c r="Q33855" s="38"/>
      <c r="Y33855" s="38"/>
    </row>
    <row r="33856" spans="5:25">
      <c r="E33856" s="45"/>
      <c r="H33856" s="45"/>
      <c r="Q33856" s="38"/>
      <c r="Y33856" s="38"/>
    </row>
    <row r="33857" spans="5:25">
      <c r="E33857" s="45"/>
      <c r="H33857" s="45"/>
      <c r="Q33857" s="38"/>
      <c r="Y33857" s="38"/>
    </row>
    <row r="33858" spans="5:25">
      <c r="E33858" s="45"/>
      <c r="H33858" s="45"/>
      <c r="Q33858" s="38"/>
      <c r="Y33858" s="38"/>
    </row>
    <row r="33859" spans="5:25">
      <c r="E33859" s="45"/>
      <c r="H33859" s="45"/>
      <c r="Q33859" s="38"/>
      <c r="Y33859" s="38"/>
    </row>
    <row r="33860" spans="5:25">
      <c r="E33860" s="45"/>
      <c r="H33860" s="45"/>
      <c r="Q33860" s="38"/>
      <c r="Y33860" s="38"/>
    </row>
    <row r="33861" spans="5:25">
      <c r="E33861" s="45"/>
      <c r="H33861" s="45"/>
      <c r="Q33861" s="38"/>
      <c r="Y33861" s="38"/>
    </row>
    <row r="33862" spans="5:25">
      <c r="E33862" s="45"/>
      <c r="H33862" s="45"/>
      <c r="Q33862" s="38"/>
      <c r="Y33862" s="38"/>
    </row>
    <row r="33863" spans="5:25">
      <c r="E33863" s="45"/>
      <c r="H33863" s="45"/>
      <c r="Q33863" s="38"/>
      <c r="Y33863" s="38"/>
    </row>
    <row r="33864" spans="5:25">
      <c r="E33864" s="45"/>
      <c r="H33864" s="45"/>
      <c r="Q33864" s="38"/>
      <c r="Y33864" s="38"/>
    </row>
    <row r="33865" spans="5:25">
      <c r="E33865" s="45"/>
      <c r="H33865" s="45"/>
      <c r="Q33865" s="38"/>
      <c r="Y33865" s="38"/>
    </row>
    <row r="33866" spans="5:25">
      <c r="E33866" s="45"/>
      <c r="H33866" s="45"/>
      <c r="Q33866" s="38"/>
      <c r="Y33866" s="38"/>
    </row>
    <row r="33867" spans="5:25">
      <c r="E33867" s="45"/>
      <c r="H33867" s="45"/>
      <c r="Q33867" s="38"/>
      <c r="Y33867" s="38"/>
    </row>
    <row r="33868" spans="5:25">
      <c r="E33868" s="45"/>
      <c r="H33868" s="45"/>
      <c r="Q33868" s="38"/>
      <c r="Y33868" s="38"/>
    </row>
    <row r="33869" spans="5:25">
      <c r="E33869" s="45"/>
      <c r="H33869" s="45"/>
      <c r="Q33869" s="38"/>
      <c r="Y33869" s="38"/>
    </row>
    <row r="33870" spans="5:25">
      <c r="E33870" s="45"/>
      <c r="H33870" s="45"/>
      <c r="Q33870" s="38"/>
      <c r="Y33870" s="38"/>
    </row>
    <row r="33871" spans="5:25">
      <c r="E33871" s="45"/>
      <c r="H33871" s="45"/>
      <c r="Q33871" s="38"/>
      <c r="Y33871" s="38"/>
    </row>
    <row r="33872" spans="5:25">
      <c r="E33872" s="45"/>
      <c r="H33872" s="45"/>
      <c r="Q33872" s="38"/>
      <c r="Y33872" s="38"/>
    </row>
    <row r="33873" spans="5:25">
      <c r="E33873" s="45"/>
      <c r="H33873" s="45"/>
      <c r="Q33873" s="38"/>
      <c r="Y33873" s="38"/>
    </row>
    <row r="33874" spans="5:25">
      <c r="E33874" s="45"/>
      <c r="H33874" s="45"/>
      <c r="Q33874" s="38"/>
      <c r="Y33874" s="38"/>
    </row>
    <row r="33875" spans="5:25">
      <c r="E33875" s="45"/>
      <c r="H33875" s="45"/>
      <c r="Q33875" s="38"/>
      <c r="Y33875" s="38"/>
    </row>
    <row r="33876" spans="5:25">
      <c r="E33876" s="45"/>
      <c r="H33876" s="45"/>
      <c r="Q33876" s="38"/>
      <c r="Y33876" s="38"/>
    </row>
    <row r="33877" spans="5:25">
      <c r="E33877" s="45"/>
      <c r="H33877" s="45"/>
      <c r="Q33877" s="38"/>
      <c r="Y33877" s="38"/>
    </row>
    <row r="33878" spans="5:25">
      <c r="E33878" s="45"/>
      <c r="H33878" s="45"/>
      <c r="Q33878" s="38"/>
      <c r="Y33878" s="38"/>
    </row>
    <row r="33879" spans="5:25">
      <c r="E33879" s="45"/>
      <c r="H33879" s="45"/>
      <c r="Q33879" s="38"/>
      <c r="Y33879" s="38"/>
    </row>
    <row r="33880" spans="5:25">
      <c r="E33880" s="45"/>
      <c r="H33880" s="45"/>
      <c r="Q33880" s="38"/>
      <c r="Y33880" s="38"/>
    </row>
    <row r="33881" spans="5:25">
      <c r="E33881" s="45"/>
      <c r="H33881" s="45"/>
      <c r="Q33881" s="38"/>
      <c r="Y33881" s="38"/>
    </row>
    <row r="33882" spans="5:25">
      <c r="E33882" s="45"/>
      <c r="H33882" s="45"/>
      <c r="Q33882" s="38"/>
      <c r="Y33882" s="38"/>
    </row>
    <row r="33883" spans="5:25">
      <c r="E33883" s="45"/>
      <c r="H33883" s="45"/>
      <c r="Q33883" s="38"/>
      <c r="Y33883" s="38"/>
    </row>
    <row r="33884" spans="5:25">
      <c r="E33884" s="45"/>
      <c r="H33884" s="45"/>
      <c r="Q33884" s="38"/>
      <c r="Y33884" s="38"/>
    </row>
    <row r="33885" spans="5:25">
      <c r="E33885" s="45"/>
      <c r="H33885" s="45"/>
      <c r="Q33885" s="38"/>
      <c r="Y33885" s="38"/>
    </row>
    <row r="33886" spans="5:25">
      <c r="E33886" s="45"/>
      <c r="H33886" s="45"/>
      <c r="Q33886" s="38"/>
      <c r="Y33886" s="38"/>
    </row>
    <row r="33887" spans="5:25">
      <c r="E33887" s="45"/>
      <c r="H33887" s="45"/>
      <c r="Q33887" s="38"/>
      <c r="Y33887" s="38"/>
    </row>
    <row r="33888" spans="5:25">
      <c r="E33888" s="45"/>
      <c r="H33888" s="45"/>
      <c r="Q33888" s="38"/>
      <c r="Y33888" s="38"/>
    </row>
    <row r="33889" spans="5:25">
      <c r="E33889" s="45"/>
      <c r="H33889" s="45"/>
      <c r="Q33889" s="38"/>
      <c r="Y33889" s="38"/>
    </row>
    <row r="33890" spans="5:25">
      <c r="E33890" s="45"/>
      <c r="H33890" s="45"/>
      <c r="Q33890" s="38"/>
      <c r="Y33890" s="38"/>
    </row>
    <row r="33891" spans="5:25">
      <c r="E33891" s="45"/>
      <c r="H33891" s="45"/>
      <c r="Q33891" s="38"/>
      <c r="Y33891" s="38"/>
    </row>
    <row r="33892" spans="5:25">
      <c r="E33892" s="45"/>
      <c r="H33892" s="45"/>
      <c r="Q33892" s="38"/>
      <c r="Y33892" s="38"/>
    </row>
    <row r="33893" spans="5:25">
      <c r="E33893" s="45"/>
      <c r="H33893" s="45"/>
      <c r="Q33893" s="38"/>
      <c r="Y33893" s="38"/>
    </row>
    <row r="33894" spans="5:25">
      <c r="E33894" s="45"/>
      <c r="H33894" s="45"/>
      <c r="Q33894" s="38"/>
      <c r="Y33894" s="38"/>
    </row>
    <row r="33895" spans="5:25">
      <c r="E33895" s="45"/>
      <c r="H33895" s="45"/>
      <c r="Q33895" s="38"/>
      <c r="Y33895" s="38"/>
    </row>
    <row r="33896" spans="5:25">
      <c r="E33896" s="45"/>
      <c r="H33896" s="45"/>
      <c r="Q33896" s="38"/>
      <c r="Y33896" s="38"/>
    </row>
    <row r="33897" spans="5:25">
      <c r="E33897" s="45"/>
      <c r="H33897" s="45"/>
      <c r="Q33897" s="38"/>
      <c r="Y33897" s="38"/>
    </row>
    <row r="33898" spans="5:25">
      <c r="E33898" s="45"/>
      <c r="H33898" s="45"/>
      <c r="Q33898" s="38"/>
      <c r="Y33898" s="38"/>
    </row>
    <row r="33899" spans="5:25">
      <c r="E33899" s="45"/>
      <c r="H33899" s="45"/>
      <c r="Q33899" s="38"/>
      <c r="Y33899" s="38"/>
    </row>
    <row r="33900" spans="5:25">
      <c r="E33900" s="45"/>
      <c r="H33900" s="45"/>
      <c r="Q33900" s="38"/>
      <c r="Y33900" s="38"/>
    </row>
    <row r="33901" spans="5:25">
      <c r="E33901" s="45"/>
      <c r="H33901" s="45"/>
      <c r="Q33901" s="38"/>
      <c r="Y33901" s="38"/>
    </row>
    <row r="33902" spans="5:25">
      <c r="E33902" s="45"/>
      <c r="H33902" s="45"/>
      <c r="Q33902" s="38"/>
      <c r="Y33902" s="38"/>
    </row>
    <row r="33903" spans="5:25">
      <c r="E33903" s="45"/>
      <c r="H33903" s="45"/>
      <c r="Q33903" s="38"/>
      <c r="Y33903" s="38"/>
    </row>
    <row r="33904" spans="5:25">
      <c r="E33904" s="45"/>
      <c r="H33904" s="45"/>
      <c r="Q33904" s="38"/>
      <c r="Y33904" s="38"/>
    </row>
    <row r="33905" spans="5:25">
      <c r="E33905" s="45"/>
      <c r="H33905" s="45"/>
      <c r="Q33905" s="38"/>
      <c r="Y33905" s="38"/>
    </row>
    <row r="33906" spans="5:25">
      <c r="E33906" s="45"/>
      <c r="H33906" s="45"/>
      <c r="Q33906" s="38"/>
      <c r="Y33906" s="38"/>
    </row>
    <row r="33907" spans="5:25">
      <c r="E33907" s="45"/>
      <c r="H33907" s="45"/>
      <c r="Q33907" s="38"/>
      <c r="Y33907" s="38"/>
    </row>
    <row r="33908" spans="5:25">
      <c r="E33908" s="45"/>
      <c r="H33908" s="45"/>
      <c r="Q33908" s="38"/>
      <c r="Y33908" s="38"/>
    </row>
    <row r="33909" spans="5:25">
      <c r="E33909" s="45"/>
      <c r="H33909" s="45"/>
      <c r="Q33909" s="38"/>
      <c r="Y33909" s="38"/>
    </row>
    <row r="33910" spans="5:25">
      <c r="E33910" s="45"/>
      <c r="H33910" s="45"/>
      <c r="Q33910" s="38"/>
      <c r="Y33910" s="38"/>
    </row>
    <row r="33911" spans="5:25">
      <c r="E33911" s="45"/>
      <c r="H33911" s="45"/>
      <c r="Q33911" s="38"/>
      <c r="Y33911" s="38"/>
    </row>
    <row r="33912" spans="5:25">
      <c r="E33912" s="45"/>
      <c r="H33912" s="45"/>
      <c r="Q33912" s="38"/>
      <c r="Y33912" s="38"/>
    </row>
    <row r="33913" spans="5:25">
      <c r="E33913" s="45"/>
      <c r="H33913" s="45"/>
      <c r="Q33913" s="38"/>
      <c r="Y33913" s="38"/>
    </row>
    <row r="33914" spans="5:25">
      <c r="E33914" s="45"/>
      <c r="H33914" s="45"/>
      <c r="Q33914" s="38"/>
      <c r="Y33914" s="38"/>
    </row>
    <row r="33915" spans="5:25">
      <c r="E33915" s="45"/>
      <c r="H33915" s="45"/>
      <c r="Q33915" s="38"/>
      <c r="Y33915" s="38"/>
    </row>
    <row r="33916" spans="5:25">
      <c r="E33916" s="45"/>
      <c r="H33916" s="45"/>
      <c r="Q33916" s="38"/>
      <c r="Y33916" s="38"/>
    </row>
    <row r="33917" spans="5:25">
      <c r="E33917" s="45"/>
      <c r="H33917" s="45"/>
      <c r="Q33917" s="38"/>
      <c r="Y33917" s="38"/>
    </row>
    <row r="33918" spans="5:25">
      <c r="E33918" s="45"/>
      <c r="H33918" s="45"/>
      <c r="Q33918" s="38"/>
      <c r="Y33918" s="38"/>
    </row>
    <row r="33919" spans="5:25">
      <c r="E33919" s="45"/>
      <c r="H33919" s="45"/>
      <c r="Q33919" s="38"/>
      <c r="Y33919" s="38"/>
    </row>
    <row r="33920" spans="5:25">
      <c r="E33920" s="45"/>
      <c r="H33920" s="45"/>
      <c r="Q33920" s="38"/>
      <c r="Y33920" s="38"/>
    </row>
    <row r="33921" spans="5:25">
      <c r="E33921" s="45"/>
      <c r="H33921" s="45"/>
      <c r="Q33921" s="38"/>
      <c r="Y33921" s="38"/>
    </row>
    <row r="33922" spans="5:25">
      <c r="E33922" s="45"/>
      <c r="H33922" s="45"/>
      <c r="Q33922" s="38"/>
      <c r="Y33922" s="38"/>
    </row>
    <row r="33923" spans="5:25">
      <c r="E33923" s="45"/>
      <c r="H33923" s="45"/>
      <c r="Q33923" s="38"/>
      <c r="Y33923" s="38"/>
    </row>
    <row r="33924" spans="5:25">
      <c r="E33924" s="45"/>
      <c r="H33924" s="45"/>
      <c r="Q33924" s="38"/>
      <c r="Y33924" s="38"/>
    </row>
    <row r="33925" spans="5:25">
      <c r="E33925" s="45"/>
      <c r="H33925" s="45"/>
      <c r="Q33925" s="38"/>
      <c r="Y33925" s="38"/>
    </row>
    <row r="33926" spans="5:25">
      <c r="E33926" s="45"/>
      <c r="H33926" s="45"/>
      <c r="Q33926" s="38"/>
      <c r="Y33926" s="38"/>
    </row>
    <row r="33927" spans="5:25">
      <c r="E33927" s="45"/>
      <c r="H33927" s="45"/>
      <c r="Q33927" s="38"/>
      <c r="Y33927" s="38"/>
    </row>
    <row r="33928" spans="5:25">
      <c r="E33928" s="45"/>
      <c r="H33928" s="45"/>
      <c r="Q33928" s="38"/>
      <c r="Y33928" s="38"/>
    </row>
    <row r="33929" spans="5:25">
      <c r="E33929" s="45"/>
      <c r="H33929" s="45"/>
      <c r="Q33929" s="38"/>
      <c r="Y33929" s="38"/>
    </row>
    <row r="33930" spans="5:25">
      <c r="E33930" s="45"/>
      <c r="H33930" s="45"/>
      <c r="Q33930" s="38"/>
      <c r="Y33930" s="38"/>
    </row>
    <row r="33931" spans="5:25">
      <c r="E33931" s="45"/>
      <c r="H33931" s="45"/>
      <c r="Q33931" s="38"/>
      <c r="Y33931" s="38"/>
    </row>
    <row r="33932" spans="5:25">
      <c r="E33932" s="45"/>
      <c r="H33932" s="45"/>
      <c r="Q33932" s="38"/>
      <c r="Y33932" s="38"/>
    </row>
    <row r="33933" spans="5:25">
      <c r="E33933" s="45"/>
      <c r="H33933" s="45"/>
      <c r="Q33933" s="38"/>
      <c r="Y33933" s="38"/>
    </row>
    <row r="33934" spans="5:25">
      <c r="E33934" s="45"/>
      <c r="H33934" s="45"/>
      <c r="Q33934" s="38"/>
      <c r="Y33934" s="38"/>
    </row>
    <row r="33935" spans="5:25">
      <c r="E33935" s="45"/>
      <c r="H33935" s="45"/>
      <c r="Q33935" s="38"/>
      <c r="Y33935" s="38"/>
    </row>
    <row r="33936" spans="5:25">
      <c r="E33936" s="45"/>
      <c r="H33936" s="45"/>
      <c r="Q33936" s="38"/>
      <c r="Y33936" s="38"/>
    </row>
    <row r="33937" spans="5:25">
      <c r="E33937" s="45"/>
      <c r="H33937" s="45"/>
      <c r="Q33937" s="38"/>
      <c r="Y33937" s="38"/>
    </row>
    <row r="33938" spans="5:25">
      <c r="E33938" s="45"/>
      <c r="H33938" s="45"/>
      <c r="Q33938" s="38"/>
      <c r="Y33938" s="38"/>
    </row>
    <row r="33939" spans="5:25">
      <c r="E33939" s="45"/>
      <c r="H33939" s="45"/>
      <c r="Q33939" s="38"/>
      <c r="Y33939" s="38"/>
    </row>
    <row r="33940" spans="5:25">
      <c r="E33940" s="45"/>
      <c r="H33940" s="45"/>
      <c r="Q33940" s="38"/>
      <c r="Y33940" s="38"/>
    </row>
    <row r="33941" spans="5:25">
      <c r="E33941" s="45"/>
      <c r="H33941" s="45"/>
      <c r="Q33941" s="38"/>
      <c r="Y33941" s="38"/>
    </row>
    <row r="33942" spans="5:25">
      <c r="E33942" s="45"/>
      <c r="H33942" s="45"/>
      <c r="Q33942" s="38"/>
      <c r="Y33942" s="38"/>
    </row>
    <row r="33943" spans="5:25">
      <c r="E33943" s="45"/>
      <c r="H33943" s="45"/>
      <c r="Q33943" s="38"/>
      <c r="Y33943" s="38"/>
    </row>
    <row r="33944" spans="5:25">
      <c r="E33944" s="45"/>
      <c r="H33944" s="45"/>
      <c r="Q33944" s="38"/>
      <c r="Y33944" s="38"/>
    </row>
    <row r="33945" spans="5:25">
      <c r="E33945" s="45"/>
      <c r="H33945" s="45"/>
      <c r="Q33945" s="38"/>
      <c r="Y33945" s="38"/>
    </row>
    <row r="33946" spans="5:25">
      <c r="E33946" s="45"/>
      <c r="H33946" s="45"/>
      <c r="Q33946" s="38"/>
      <c r="Y33946" s="38"/>
    </row>
    <row r="33947" spans="5:25">
      <c r="E33947" s="45"/>
      <c r="H33947" s="45"/>
      <c r="Q33947" s="38"/>
      <c r="Y33947" s="38"/>
    </row>
    <row r="33948" spans="5:25">
      <c r="E33948" s="45"/>
      <c r="H33948" s="45"/>
      <c r="Q33948" s="38"/>
      <c r="Y33948" s="38"/>
    </row>
    <row r="33949" spans="5:25">
      <c r="E33949" s="45"/>
      <c r="H33949" s="45"/>
      <c r="Q33949" s="38"/>
      <c r="Y33949" s="38"/>
    </row>
    <row r="33950" spans="5:25">
      <c r="E33950" s="45"/>
      <c r="H33950" s="45"/>
      <c r="Q33950" s="38"/>
      <c r="Y33950" s="38"/>
    </row>
    <row r="33951" spans="5:25">
      <c r="E33951" s="45"/>
      <c r="H33951" s="45"/>
      <c r="Q33951" s="38"/>
      <c r="Y33951" s="38"/>
    </row>
    <row r="33952" spans="5:25">
      <c r="E33952" s="45"/>
      <c r="H33952" s="45"/>
      <c r="Q33952" s="38"/>
      <c r="Y33952" s="38"/>
    </row>
    <row r="33953" spans="5:25">
      <c r="E33953" s="45"/>
      <c r="H33953" s="45"/>
      <c r="Q33953" s="38"/>
      <c r="Y33953" s="38"/>
    </row>
    <row r="33954" spans="5:25">
      <c r="E33954" s="45"/>
      <c r="H33954" s="45"/>
      <c r="Q33954" s="38"/>
      <c r="Y33954" s="38"/>
    </row>
    <row r="33955" spans="5:25">
      <c r="E33955" s="45"/>
      <c r="H33955" s="45"/>
      <c r="Q33955" s="38"/>
      <c r="Y33955" s="38"/>
    </row>
    <row r="33956" spans="5:25">
      <c r="E33956" s="45"/>
      <c r="H33956" s="45"/>
      <c r="Q33956" s="38"/>
      <c r="Y33956" s="38"/>
    </row>
    <row r="33957" spans="5:25">
      <c r="E33957" s="45"/>
      <c r="H33957" s="45"/>
      <c r="Q33957" s="38"/>
      <c r="Y33957" s="38"/>
    </row>
    <row r="33958" spans="5:25">
      <c r="E33958" s="45"/>
      <c r="H33958" s="45"/>
      <c r="Q33958" s="38"/>
      <c r="Y33958" s="38"/>
    </row>
    <row r="33959" spans="5:25">
      <c r="E33959" s="45"/>
      <c r="H33959" s="45"/>
      <c r="Q33959" s="38"/>
      <c r="Y33959" s="38"/>
    </row>
    <row r="33960" spans="5:25">
      <c r="E33960" s="45"/>
      <c r="H33960" s="45"/>
      <c r="Q33960" s="38"/>
      <c r="Y33960" s="38"/>
    </row>
    <row r="33961" spans="5:25">
      <c r="E33961" s="45"/>
      <c r="H33961" s="45"/>
      <c r="Q33961" s="38"/>
      <c r="Y33961" s="38"/>
    </row>
    <row r="33962" spans="5:25">
      <c r="E33962" s="45"/>
      <c r="H33962" s="45"/>
      <c r="Q33962" s="38"/>
      <c r="Y33962" s="38"/>
    </row>
    <row r="33963" spans="5:25">
      <c r="E33963" s="45"/>
      <c r="H33963" s="45"/>
      <c r="Q33963" s="38"/>
      <c r="Y33963" s="38"/>
    </row>
    <row r="33964" spans="5:25">
      <c r="E33964" s="45"/>
      <c r="H33964" s="45"/>
      <c r="Q33964" s="38"/>
      <c r="Y33964" s="38"/>
    </row>
    <row r="33965" spans="5:25">
      <c r="E33965" s="45"/>
      <c r="H33965" s="45"/>
      <c r="Q33965" s="38"/>
      <c r="Y33965" s="38"/>
    </row>
    <row r="33966" spans="5:25">
      <c r="E33966" s="45"/>
      <c r="H33966" s="45"/>
      <c r="Q33966" s="38"/>
      <c r="Y33966" s="38"/>
    </row>
    <row r="33967" spans="5:25">
      <c r="E33967" s="45"/>
      <c r="H33967" s="45"/>
      <c r="Q33967" s="38"/>
      <c r="Y33967" s="38"/>
    </row>
    <row r="33968" spans="5:25">
      <c r="E33968" s="45"/>
      <c r="H33968" s="45"/>
      <c r="Q33968" s="38"/>
      <c r="Y33968" s="38"/>
    </row>
    <row r="33969" spans="5:25">
      <c r="E33969" s="45"/>
      <c r="H33969" s="45"/>
      <c r="Q33969" s="38"/>
      <c r="Y33969" s="38"/>
    </row>
    <row r="33970" spans="5:25">
      <c r="E33970" s="45"/>
      <c r="H33970" s="45"/>
      <c r="Q33970" s="38"/>
      <c r="Y33970" s="38"/>
    </row>
    <row r="33971" spans="5:25">
      <c r="E33971" s="45"/>
      <c r="H33971" s="45"/>
      <c r="Q33971" s="38"/>
      <c r="Y33971" s="38"/>
    </row>
    <row r="33972" spans="5:25">
      <c r="E33972" s="45"/>
      <c r="H33972" s="45"/>
      <c r="Q33972" s="38"/>
      <c r="Y33972" s="38"/>
    </row>
    <row r="33973" spans="5:25">
      <c r="E33973" s="45"/>
      <c r="H33973" s="45"/>
      <c r="Q33973" s="38"/>
      <c r="Y33973" s="38"/>
    </row>
    <row r="33974" spans="5:25">
      <c r="E33974" s="45"/>
      <c r="H33974" s="45"/>
      <c r="Q33974" s="38"/>
      <c r="Y33974" s="38"/>
    </row>
    <row r="33975" spans="5:25">
      <c r="E33975" s="45"/>
      <c r="H33975" s="45"/>
      <c r="Q33975" s="38"/>
      <c r="Y33975" s="38"/>
    </row>
    <row r="33976" spans="5:25">
      <c r="E33976" s="45"/>
      <c r="H33976" s="45"/>
      <c r="Q33976" s="38"/>
      <c r="Y33976" s="38"/>
    </row>
    <row r="33977" spans="5:25">
      <c r="E33977" s="45"/>
      <c r="H33977" s="45"/>
      <c r="Q33977" s="38"/>
      <c r="Y33977" s="38"/>
    </row>
    <row r="33978" spans="5:25">
      <c r="E33978" s="45"/>
      <c r="H33978" s="45"/>
      <c r="Q33978" s="38"/>
      <c r="Y33978" s="38"/>
    </row>
    <row r="33979" spans="5:25">
      <c r="E33979" s="45"/>
      <c r="H33979" s="45"/>
      <c r="Q33979" s="38"/>
      <c r="Y33979" s="38"/>
    </row>
    <row r="33980" spans="5:25">
      <c r="E33980" s="45"/>
      <c r="H33980" s="45"/>
      <c r="Q33980" s="38"/>
      <c r="Y33980" s="38"/>
    </row>
    <row r="33981" spans="5:25">
      <c r="E33981" s="45"/>
      <c r="H33981" s="45"/>
      <c r="Q33981" s="38"/>
      <c r="Y33981" s="38"/>
    </row>
    <row r="33982" spans="5:25">
      <c r="E33982" s="45"/>
      <c r="H33982" s="45"/>
      <c r="Q33982" s="38"/>
      <c r="Y33982" s="38"/>
    </row>
    <row r="33983" spans="5:25">
      <c r="E33983" s="45"/>
      <c r="H33983" s="45"/>
      <c r="Q33983" s="38"/>
      <c r="Y33983" s="38"/>
    </row>
    <row r="33984" spans="5:25">
      <c r="E33984" s="45"/>
      <c r="H33984" s="45"/>
      <c r="Q33984" s="38"/>
      <c r="Y33984" s="38"/>
    </row>
    <row r="33985" spans="5:25">
      <c r="E33985" s="45"/>
      <c r="H33985" s="45"/>
      <c r="Q33985" s="38"/>
      <c r="Y33985" s="38"/>
    </row>
    <row r="33986" spans="5:25">
      <c r="E33986" s="45"/>
      <c r="H33986" s="45"/>
      <c r="Q33986" s="38"/>
      <c r="Y33986" s="38"/>
    </row>
    <row r="33987" spans="5:25">
      <c r="E33987" s="45"/>
      <c r="H33987" s="45"/>
      <c r="Q33987" s="38"/>
      <c r="Y33987" s="38"/>
    </row>
    <row r="33988" spans="5:25">
      <c r="E33988" s="45"/>
      <c r="H33988" s="45"/>
      <c r="Q33988" s="38"/>
      <c r="Y33988" s="38"/>
    </row>
    <row r="33989" spans="5:25">
      <c r="E33989" s="45"/>
      <c r="H33989" s="45"/>
      <c r="Q33989" s="38"/>
      <c r="Y33989" s="38"/>
    </row>
    <row r="33990" spans="5:25">
      <c r="E33990" s="45"/>
      <c r="H33990" s="45"/>
      <c r="Q33990" s="38"/>
      <c r="Y33990" s="38"/>
    </row>
    <row r="33991" spans="5:25">
      <c r="E33991" s="45"/>
      <c r="H33991" s="45"/>
      <c r="Q33991" s="38"/>
      <c r="Y33991" s="38"/>
    </row>
    <row r="33992" spans="5:25">
      <c r="E33992" s="45"/>
      <c r="H33992" s="45"/>
      <c r="Q33992" s="38"/>
      <c r="Y33992" s="38"/>
    </row>
    <row r="33993" spans="5:25">
      <c r="E33993" s="45"/>
      <c r="H33993" s="45"/>
      <c r="Q33993" s="38"/>
      <c r="Y33993" s="38"/>
    </row>
    <row r="33994" spans="5:25">
      <c r="E33994" s="45"/>
      <c r="H33994" s="45"/>
      <c r="Q33994" s="38"/>
      <c r="Y33994" s="38"/>
    </row>
    <row r="33995" spans="5:25">
      <c r="E33995" s="45"/>
      <c r="H33995" s="45"/>
      <c r="Q33995" s="38"/>
      <c r="Y33995" s="38"/>
    </row>
    <row r="33996" spans="5:25">
      <c r="E33996" s="45"/>
      <c r="H33996" s="45"/>
      <c r="Q33996" s="38"/>
      <c r="Y33996" s="38"/>
    </row>
    <row r="33997" spans="5:25">
      <c r="E33997" s="45"/>
      <c r="H33997" s="45"/>
      <c r="Q33997" s="38"/>
      <c r="Y33997" s="38"/>
    </row>
    <row r="33998" spans="5:25">
      <c r="E33998" s="45"/>
      <c r="H33998" s="45"/>
      <c r="Q33998" s="38"/>
      <c r="Y33998" s="38"/>
    </row>
    <row r="33999" spans="5:25">
      <c r="E33999" s="45"/>
      <c r="H33999" s="45"/>
      <c r="Q33999" s="38"/>
      <c r="Y33999" s="38"/>
    </row>
    <row r="34000" spans="5:25">
      <c r="E34000" s="45"/>
      <c r="H34000" s="45"/>
      <c r="Q34000" s="38"/>
      <c r="Y34000" s="38"/>
    </row>
    <row r="34001" spans="5:25">
      <c r="E34001" s="45"/>
      <c r="H34001" s="45"/>
      <c r="Q34001" s="38"/>
      <c r="Y34001" s="38"/>
    </row>
    <row r="34002" spans="5:25">
      <c r="E34002" s="45"/>
      <c r="H34002" s="45"/>
      <c r="Q34002" s="38"/>
      <c r="Y34002" s="38"/>
    </row>
    <row r="34003" spans="5:25">
      <c r="E34003" s="45"/>
      <c r="H34003" s="45"/>
      <c r="Q34003" s="38"/>
      <c r="Y34003" s="38"/>
    </row>
    <row r="34004" spans="5:25">
      <c r="E34004" s="45"/>
      <c r="H34004" s="45"/>
      <c r="Q34004" s="38"/>
      <c r="Y34004" s="38"/>
    </row>
    <row r="34005" spans="5:25">
      <c r="E34005" s="45"/>
      <c r="H34005" s="45"/>
      <c r="Q34005" s="38"/>
      <c r="Y34005" s="38"/>
    </row>
    <row r="34006" spans="5:25">
      <c r="E34006" s="45"/>
      <c r="H34006" s="45"/>
      <c r="Q34006" s="38"/>
      <c r="Y34006" s="38"/>
    </row>
    <row r="34007" spans="5:25">
      <c r="E34007" s="45"/>
      <c r="H34007" s="45"/>
      <c r="Q34007" s="38"/>
      <c r="Y34007" s="38"/>
    </row>
    <row r="34008" spans="5:25">
      <c r="E34008" s="45"/>
      <c r="H34008" s="45"/>
      <c r="Q34008" s="38"/>
      <c r="Y34008" s="38"/>
    </row>
    <row r="34009" spans="5:25">
      <c r="E34009" s="45"/>
      <c r="H34009" s="45"/>
      <c r="Q34009" s="38"/>
      <c r="Y34009" s="38"/>
    </row>
    <row r="34010" spans="5:25">
      <c r="E34010" s="45"/>
      <c r="H34010" s="45"/>
      <c r="Q34010" s="38"/>
      <c r="Y34010" s="38"/>
    </row>
    <row r="34011" spans="5:25">
      <c r="E34011" s="45"/>
      <c r="H34011" s="45"/>
      <c r="Q34011" s="38"/>
      <c r="Y34011" s="38"/>
    </row>
    <row r="34012" spans="5:25">
      <c r="E34012" s="45"/>
      <c r="H34012" s="45"/>
      <c r="Q34012" s="38"/>
      <c r="Y34012" s="38"/>
    </row>
    <row r="34013" spans="5:25">
      <c r="E34013" s="45"/>
      <c r="H34013" s="45"/>
      <c r="Q34013" s="38"/>
      <c r="Y34013" s="38"/>
    </row>
    <row r="34014" spans="5:25">
      <c r="E34014" s="45"/>
      <c r="H34014" s="45"/>
      <c r="Q34014" s="38"/>
      <c r="Y34014" s="38"/>
    </row>
    <row r="34015" spans="5:25">
      <c r="E34015" s="45"/>
      <c r="H34015" s="45"/>
      <c r="Q34015" s="38"/>
      <c r="Y34015" s="38"/>
    </row>
    <row r="34016" spans="5:25">
      <c r="E34016" s="45"/>
      <c r="H34016" s="45"/>
      <c r="Q34016" s="38"/>
      <c r="Y34016" s="38"/>
    </row>
    <row r="34017" spans="5:25">
      <c r="E34017" s="45"/>
      <c r="H34017" s="45"/>
      <c r="Q34017" s="38"/>
      <c r="Y34017" s="38"/>
    </row>
    <row r="34018" spans="5:25">
      <c r="E34018" s="45"/>
      <c r="H34018" s="45"/>
      <c r="Q34018" s="38"/>
      <c r="Y34018" s="38"/>
    </row>
    <row r="34019" spans="5:25">
      <c r="E34019" s="45"/>
      <c r="H34019" s="45"/>
      <c r="Q34019" s="38"/>
      <c r="Y34019" s="38"/>
    </row>
    <row r="34020" spans="5:25">
      <c r="E34020" s="45"/>
      <c r="H34020" s="45"/>
      <c r="Q34020" s="38"/>
      <c r="Y34020" s="38"/>
    </row>
    <row r="34021" spans="5:25">
      <c r="E34021" s="45"/>
      <c r="H34021" s="45"/>
      <c r="Q34021" s="38"/>
      <c r="Y34021" s="38"/>
    </row>
    <row r="34022" spans="5:25">
      <c r="E34022" s="45"/>
      <c r="H34022" s="45"/>
      <c r="Q34022" s="38"/>
      <c r="Y34022" s="38"/>
    </row>
    <row r="34023" spans="5:25">
      <c r="E34023" s="45"/>
      <c r="H34023" s="45"/>
      <c r="Q34023" s="38"/>
      <c r="Y34023" s="38"/>
    </row>
    <row r="34024" spans="5:25">
      <c r="E34024" s="45"/>
      <c r="H34024" s="45"/>
      <c r="Q34024" s="38"/>
      <c r="Y34024" s="38"/>
    </row>
    <row r="34025" spans="5:25">
      <c r="E34025" s="45"/>
      <c r="H34025" s="45"/>
      <c r="Q34025" s="38"/>
      <c r="Y34025" s="38"/>
    </row>
    <row r="34026" spans="5:25">
      <c r="E34026" s="45"/>
      <c r="H34026" s="45"/>
      <c r="Q34026" s="38"/>
      <c r="Y34026" s="38"/>
    </row>
    <row r="34027" spans="5:25">
      <c r="E34027" s="45"/>
      <c r="H34027" s="45"/>
      <c r="Q34027" s="38"/>
      <c r="Y34027" s="38"/>
    </row>
    <row r="34028" spans="5:25">
      <c r="E34028" s="45"/>
      <c r="H34028" s="45"/>
      <c r="Q34028" s="38"/>
      <c r="Y34028" s="38"/>
    </row>
    <row r="34029" spans="5:25">
      <c r="E34029" s="45"/>
      <c r="H34029" s="45"/>
      <c r="Q34029" s="38"/>
      <c r="Y34029" s="38"/>
    </row>
    <row r="34030" spans="5:25">
      <c r="E34030" s="45"/>
      <c r="H34030" s="45"/>
      <c r="Q34030" s="38"/>
      <c r="Y34030" s="38"/>
    </row>
    <row r="34031" spans="5:25">
      <c r="E34031" s="45"/>
      <c r="H34031" s="45"/>
      <c r="Q34031" s="38"/>
      <c r="Y34031" s="38"/>
    </row>
    <row r="34032" spans="5:25">
      <c r="E34032" s="45"/>
      <c r="H34032" s="45"/>
      <c r="Q34032" s="38"/>
      <c r="Y34032" s="38"/>
    </row>
    <row r="34033" spans="5:25">
      <c r="E34033" s="45"/>
      <c r="H34033" s="45"/>
      <c r="Q34033" s="38"/>
      <c r="Y34033" s="38"/>
    </row>
    <row r="34034" spans="5:25">
      <c r="E34034" s="45"/>
      <c r="H34034" s="45"/>
      <c r="Q34034" s="38"/>
      <c r="Y34034" s="38"/>
    </row>
    <row r="34035" spans="5:25">
      <c r="E34035" s="45"/>
      <c r="H34035" s="45"/>
      <c r="Q34035" s="38"/>
      <c r="Y34035" s="38"/>
    </row>
    <row r="34036" spans="5:25">
      <c r="E34036" s="45"/>
      <c r="H34036" s="45"/>
      <c r="Q34036" s="38"/>
      <c r="Y34036" s="38"/>
    </row>
    <row r="34037" spans="5:25">
      <c r="E34037" s="45"/>
      <c r="H34037" s="45"/>
      <c r="Q34037" s="38"/>
      <c r="Y34037" s="38"/>
    </row>
    <row r="34038" spans="5:25">
      <c r="E34038" s="45"/>
      <c r="H34038" s="45"/>
      <c r="Q34038" s="38"/>
      <c r="Y34038" s="38"/>
    </row>
    <row r="34039" spans="5:25">
      <c r="E34039" s="45"/>
      <c r="H34039" s="45"/>
      <c r="Q34039" s="38"/>
      <c r="Y34039" s="38"/>
    </row>
    <row r="34040" spans="5:25">
      <c r="E34040" s="45"/>
      <c r="H34040" s="45"/>
      <c r="Q34040" s="38"/>
      <c r="Y34040" s="38"/>
    </row>
    <row r="34041" spans="5:25">
      <c r="E34041" s="45"/>
      <c r="H34041" s="45"/>
      <c r="Q34041" s="38"/>
      <c r="Y34041" s="38"/>
    </row>
    <row r="34042" spans="5:25">
      <c r="E34042" s="45"/>
      <c r="H34042" s="45"/>
      <c r="Q34042" s="38"/>
      <c r="Y34042" s="38"/>
    </row>
    <row r="34043" spans="5:25">
      <c r="E34043" s="45"/>
      <c r="H34043" s="45"/>
      <c r="Q34043" s="38"/>
      <c r="Y34043" s="38"/>
    </row>
    <row r="34044" spans="5:25">
      <c r="E34044" s="45"/>
      <c r="H34044" s="45"/>
      <c r="Q34044" s="38"/>
      <c r="Y34044" s="38"/>
    </row>
    <row r="34045" spans="5:25">
      <c r="E34045" s="45"/>
      <c r="H34045" s="45"/>
      <c r="Q34045" s="38"/>
      <c r="Y34045" s="38"/>
    </row>
    <row r="34046" spans="5:25">
      <c r="E34046" s="45"/>
      <c r="H34046" s="45"/>
      <c r="Q34046" s="38"/>
      <c r="Y34046" s="38"/>
    </row>
    <row r="34047" spans="5:25">
      <c r="E34047" s="45"/>
      <c r="H34047" s="45"/>
      <c r="Q34047" s="38"/>
      <c r="Y34047" s="38"/>
    </row>
    <row r="34048" spans="5:25">
      <c r="E34048" s="45"/>
      <c r="H34048" s="45"/>
      <c r="Q34048" s="38"/>
      <c r="Y34048" s="38"/>
    </row>
    <row r="34049" spans="5:25">
      <c r="E34049" s="45"/>
      <c r="H34049" s="45"/>
      <c r="Q34049" s="38"/>
      <c r="Y34049" s="38"/>
    </row>
    <row r="34050" spans="5:25">
      <c r="E34050" s="45"/>
      <c r="H34050" s="45"/>
      <c r="Q34050" s="38"/>
      <c r="Y34050" s="38"/>
    </row>
    <row r="34051" spans="5:25">
      <c r="E34051" s="45"/>
      <c r="H34051" s="45"/>
      <c r="Q34051" s="38"/>
      <c r="Y34051" s="38"/>
    </row>
    <row r="34052" spans="5:25">
      <c r="E34052" s="45"/>
      <c r="H34052" s="45"/>
      <c r="Q34052" s="38"/>
      <c r="Y34052" s="38"/>
    </row>
    <row r="34053" spans="5:25">
      <c r="E34053" s="45"/>
      <c r="H34053" s="45"/>
      <c r="Q34053" s="38"/>
      <c r="Y34053" s="38"/>
    </row>
    <row r="34054" spans="5:25">
      <c r="E34054" s="45"/>
      <c r="H34054" s="45"/>
      <c r="Q34054" s="38"/>
      <c r="Y34054" s="38"/>
    </row>
    <row r="34055" spans="5:25">
      <c r="E34055" s="45"/>
      <c r="H34055" s="45"/>
      <c r="Q34055" s="38"/>
      <c r="Y34055" s="38"/>
    </row>
    <row r="34056" spans="5:25">
      <c r="E34056" s="45"/>
      <c r="H34056" s="45"/>
      <c r="Q34056" s="38"/>
      <c r="Y34056" s="38"/>
    </row>
    <row r="34057" spans="5:25">
      <c r="E34057" s="45"/>
      <c r="H34057" s="45"/>
      <c r="Q34057" s="38"/>
      <c r="Y34057" s="38"/>
    </row>
    <row r="34058" spans="5:25">
      <c r="E34058" s="45"/>
      <c r="H34058" s="45"/>
      <c r="Q34058" s="38"/>
      <c r="Y34058" s="38"/>
    </row>
    <row r="34059" spans="5:25">
      <c r="E34059" s="45"/>
      <c r="H34059" s="45"/>
      <c r="Q34059" s="38"/>
      <c r="Y34059" s="38"/>
    </row>
    <row r="34060" spans="5:25">
      <c r="E34060" s="45"/>
      <c r="H34060" s="45"/>
      <c r="Q34060" s="38"/>
      <c r="Y34060" s="38"/>
    </row>
    <row r="34061" spans="5:25">
      <c r="E34061" s="45"/>
      <c r="H34061" s="45"/>
      <c r="Q34061" s="38"/>
      <c r="Y34061" s="38"/>
    </row>
    <row r="34062" spans="5:25">
      <c r="E34062" s="45"/>
      <c r="H34062" s="45"/>
      <c r="Q34062" s="38"/>
      <c r="Y34062" s="38"/>
    </row>
    <row r="34063" spans="5:25">
      <c r="E34063" s="45"/>
      <c r="H34063" s="45"/>
      <c r="Q34063" s="38"/>
      <c r="Y34063" s="38"/>
    </row>
    <row r="34064" spans="5:25">
      <c r="E34064" s="45"/>
      <c r="H34064" s="45"/>
      <c r="Q34064" s="38"/>
      <c r="Y34064" s="38"/>
    </row>
    <row r="34065" spans="5:25">
      <c r="E34065" s="45"/>
      <c r="H34065" s="45"/>
      <c r="Q34065" s="38"/>
      <c r="Y34065" s="38"/>
    </row>
    <row r="34066" spans="5:25">
      <c r="E34066" s="45"/>
      <c r="H34066" s="45"/>
      <c r="Q34066" s="38"/>
      <c r="Y34066" s="38"/>
    </row>
    <row r="34067" spans="5:25">
      <c r="E34067" s="45"/>
      <c r="H34067" s="45"/>
      <c r="Q34067" s="38"/>
      <c r="Y34067" s="38"/>
    </row>
    <row r="34068" spans="5:25">
      <c r="E34068" s="45"/>
      <c r="H34068" s="45"/>
      <c r="Q34068" s="38"/>
      <c r="Y34068" s="38"/>
    </row>
    <row r="34069" spans="5:25">
      <c r="E34069" s="45"/>
      <c r="H34069" s="45"/>
      <c r="Q34069" s="38"/>
      <c r="Y34069" s="38"/>
    </row>
    <row r="34070" spans="5:25">
      <c r="E34070" s="45"/>
      <c r="H34070" s="45"/>
      <c r="Q34070" s="38"/>
      <c r="Y34070" s="38"/>
    </row>
    <row r="34071" spans="5:25">
      <c r="E34071" s="45"/>
      <c r="H34071" s="45"/>
      <c r="Q34071" s="38"/>
      <c r="Y34071" s="38"/>
    </row>
    <row r="34072" spans="5:25">
      <c r="E34072" s="45"/>
      <c r="H34072" s="45"/>
      <c r="Q34072" s="38"/>
      <c r="Y34072" s="38"/>
    </row>
    <row r="34073" spans="5:25">
      <c r="E34073" s="45"/>
      <c r="H34073" s="45"/>
      <c r="Q34073" s="38"/>
      <c r="Y34073" s="38"/>
    </row>
    <row r="34074" spans="5:25">
      <c r="E34074" s="45"/>
      <c r="H34074" s="45"/>
      <c r="Q34074" s="38"/>
      <c r="Y34074" s="38"/>
    </row>
    <row r="34075" spans="5:25">
      <c r="E34075" s="45"/>
      <c r="H34075" s="45"/>
      <c r="Q34075" s="38"/>
      <c r="Y34075" s="38"/>
    </row>
    <row r="34076" spans="5:25">
      <c r="E34076" s="45"/>
      <c r="H34076" s="45"/>
      <c r="Q34076" s="38"/>
      <c r="Y34076" s="38"/>
    </row>
    <row r="34077" spans="5:25">
      <c r="E34077" s="45"/>
      <c r="H34077" s="45"/>
      <c r="Q34077" s="38"/>
      <c r="Y34077" s="38"/>
    </row>
    <row r="34078" spans="5:25">
      <c r="E34078" s="45"/>
      <c r="H34078" s="45"/>
      <c r="Q34078" s="38"/>
      <c r="Y34078" s="38"/>
    </row>
    <row r="34079" spans="5:25">
      <c r="E34079" s="45"/>
      <c r="H34079" s="45"/>
      <c r="Q34079" s="38"/>
      <c r="Y34079" s="38"/>
    </row>
    <row r="34080" spans="5:25">
      <c r="E34080" s="45"/>
      <c r="H34080" s="45"/>
      <c r="Q34080" s="38"/>
      <c r="Y34080" s="38"/>
    </row>
    <row r="34081" spans="5:25">
      <c r="E34081" s="45"/>
      <c r="H34081" s="45"/>
      <c r="Q34081" s="38"/>
      <c r="Y34081" s="38"/>
    </row>
    <row r="34082" spans="5:25">
      <c r="E34082" s="45"/>
      <c r="H34082" s="45"/>
      <c r="Q34082" s="38"/>
      <c r="Y34082" s="38"/>
    </row>
    <row r="34083" spans="5:25">
      <c r="E34083" s="45"/>
      <c r="H34083" s="45"/>
      <c r="Q34083" s="38"/>
      <c r="Y34083" s="38"/>
    </row>
    <row r="34084" spans="5:25">
      <c r="E34084" s="45"/>
      <c r="H34084" s="45"/>
      <c r="Q34084" s="38"/>
      <c r="Y34084" s="38"/>
    </row>
    <row r="34085" spans="5:25">
      <c r="E34085" s="45"/>
      <c r="H34085" s="45"/>
      <c r="Q34085" s="38"/>
      <c r="Y34085" s="38"/>
    </row>
    <row r="34086" spans="5:25">
      <c r="E34086" s="45"/>
      <c r="H34086" s="45"/>
      <c r="Q34086" s="38"/>
      <c r="Y34086" s="38"/>
    </row>
    <row r="34087" spans="5:25">
      <c r="E34087" s="45"/>
      <c r="H34087" s="45"/>
      <c r="Q34087" s="38"/>
      <c r="Y34087" s="38"/>
    </row>
    <row r="34088" spans="5:25">
      <c r="E34088" s="45"/>
      <c r="H34088" s="45"/>
      <c r="Q34088" s="38"/>
      <c r="Y34088" s="38"/>
    </row>
    <row r="34089" spans="5:25">
      <c r="E34089" s="45"/>
      <c r="H34089" s="45"/>
      <c r="Q34089" s="38"/>
      <c r="Y34089" s="38"/>
    </row>
    <row r="34090" spans="5:25">
      <c r="E34090" s="45"/>
      <c r="H34090" s="45"/>
      <c r="Q34090" s="38"/>
      <c r="Y34090" s="38"/>
    </row>
    <row r="34091" spans="5:25">
      <c r="E34091" s="45"/>
      <c r="H34091" s="45"/>
      <c r="Q34091" s="38"/>
      <c r="Y34091" s="38"/>
    </row>
    <row r="34092" spans="5:25">
      <c r="E34092" s="45"/>
      <c r="H34092" s="45"/>
      <c r="Q34092" s="38"/>
      <c r="Y34092" s="38"/>
    </row>
    <row r="34093" spans="5:25">
      <c r="E34093" s="45"/>
      <c r="H34093" s="45"/>
      <c r="Q34093" s="38"/>
      <c r="Y34093" s="38"/>
    </row>
    <row r="34094" spans="5:25">
      <c r="E34094" s="45"/>
      <c r="H34094" s="45"/>
      <c r="Q34094" s="38"/>
      <c r="Y34094" s="38"/>
    </row>
    <row r="34095" spans="5:25">
      <c r="E34095" s="45"/>
      <c r="H34095" s="45"/>
      <c r="Q34095" s="38"/>
      <c r="Y34095" s="38"/>
    </row>
    <row r="34096" spans="5:25">
      <c r="E34096" s="45"/>
      <c r="H34096" s="45"/>
      <c r="Q34096" s="38"/>
      <c r="Y34096" s="38"/>
    </row>
    <row r="34097" spans="5:25">
      <c r="E34097" s="45"/>
      <c r="H34097" s="45"/>
      <c r="Q34097" s="38"/>
      <c r="Y34097" s="38"/>
    </row>
    <row r="34098" spans="5:25">
      <c r="E34098" s="45"/>
      <c r="H34098" s="45"/>
      <c r="Q34098" s="38"/>
      <c r="Y34098" s="38"/>
    </row>
    <row r="34099" spans="5:25">
      <c r="E34099" s="45"/>
      <c r="H34099" s="45"/>
      <c r="Q34099" s="38"/>
      <c r="Y34099" s="38"/>
    </row>
    <row r="34100" spans="5:25">
      <c r="E34100" s="45"/>
      <c r="H34100" s="45"/>
      <c r="Q34100" s="38"/>
      <c r="Y34100" s="38"/>
    </row>
    <row r="34101" spans="5:25">
      <c r="E34101" s="45"/>
      <c r="H34101" s="45"/>
      <c r="Q34101" s="38"/>
      <c r="Y34101" s="38"/>
    </row>
    <row r="34102" spans="5:25">
      <c r="E34102" s="45"/>
      <c r="H34102" s="45"/>
      <c r="Q34102" s="38"/>
      <c r="Y34102" s="38"/>
    </row>
    <row r="34103" spans="5:25">
      <c r="E34103" s="45"/>
      <c r="H34103" s="45"/>
      <c r="Q34103" s="38"/>
      <c r="Y34103" s="38"/>
    </row>
    <row r="34104" spans="5:25">
      <c r="E34104" s="45"/>
      <c r="H34104" s="45"/>
      <c r="Q34104" s="38"/>
      <c r="Y34104" s="38"/>
    </row>
    <row r="34105" spans="5:25">
      <c r="E34105" s="45"/>
      <c r="H34105" s="45"/>
      <c r="Q34105" s="38"/>
      <c r="Y34105" s="38"/>
    </row>
    <row r="34106" spans="5:25">
      <c r="E34106" s="45"/>
      <c r="H34106" s="45"/>
      <c r="Q34106" s="38"/>
      <c r="Y34106" s="38"/>
    </row>
    <row r="34107" spans="5:25">
      <c r="E34107" s="45"/>
      <c r="H34107" s="45"/>
      <c r="Q34107" s="38"/>
      <c r="Y34107" s="38"/>
    </row>
    <row r="34108" spans="5:25">
      <c r="E34108" s="45"/>
      <c r="H34108" s="45"/>
      <c r="Q34108" s="38"/>
      <c r="Y34108" s="38"/>
    </row>
    <row r="34109" spans="5:25">
      <c r="E34109" s="45"/>
      <c r="H34109" s="45"/>
      <c r="Q34109" s="38"/>
      <c r="Y34109" s="38"/>
    </row>
    <row r="34110" spans="5:25">
      <c r="E34110" s="45"/>
      <c r="H34110" s="45"/>
      <c r="Q34110" s="38"/>
      <c r="Y34110" s="38"/>
    </row>
    <row r="34111" spans="5:25">
      <c r="E34111" s="45"/>
      <c r="H34111" s="45"/>
      <c r="Q34111" s="38"/>
      <c r="Y34111" s="38"/>
    </row>
    <row r="34112" spans="5:25">
      <c r="E34112" s="45"/>
      <c r="H34112" s="45"/>
      <c r="Q34112" s="38"/>
      <c r="Y34112" s="38"/>
    </row>
    <row r="34113" spans="5:25">
      <c r="E34113" s="45"/>
      <c r="H34113" s="45"/>
      <c r="Q34113" s="38"/>
      <c r="Y34113" s="38"/>
    </row>
    <row r="34114" spans="5:25">
      <c r="E34114" s="45"/>
      <c r="H34114" s="45"/>
      <c r="Q34114" s="38"/>
      <c r="Y34114" s="38"/>
    </row>
    <row r="34115" spans="5:25">
      <c r="E34115" s="45"/>
      <c r="H34115" s="45"/>
      <c r="Q34115" s="38"/>
      <c r="Y34115" s="38"/>
    </row>
    <row r="34116" spans="5:25">
      <c r="E34116" s="45"/>
      <c r="H34116" s="45"/>
      <c r="Q34116" s="38"/>
      <c r="Y34116" s="38"/>
    </row>
    <row r="34117" spans="5:25">
      <c r="E34117" s="45"/>
      <c r="H34117" s="45"/>
      <c r="Q34117" s="38"/>
      <c r="Y34117" s="38"/>
    </row>
    <row r="34118" spans="5:25">
      <c r="E34118" s="45"/>
      <c r="H34118" s="45"/>
      <c r="Q34118" s="38"/>
      <c r="Y34118" s="38"/>
    </row>
    <row r="34119" spans="5:25">
      <c r="E34119" s="45"/>
      <c r="H34119" s="45"/>
      <c r="Q34119" s="38"/>
      <c r="Y34119" s="38"/>
    </row>
    <row r="34120" spans="5:25">
      <c r="E34120" s="45"/>
      <c r="H34120" s="45"/>
      <c r="Q34120" s="38"/>
      <c r="Y34120" s="38"/>
    </row>
    <row r="34121" spans="5:25">
      <c r="E34121" s="45"/>
      <c r="H34121" s="45"/>
      <c r="Q34121" s="38"/>
      <c r="Y34121" s="38"/>
    </row>
    <row r="34122" spans="5:25">
      <c r="E34122" s="45"/>
      <c r="H34122" s="45"/>
      <c r="Q34122" s="38"/>
      <c r="Y34122" s="38"/>
    </row>
    <row r="34123" spans="5:25">
      <c r="E34123" s="45"/>
      <c r="H34123" s="45"/>
      <c r="Q34123" s="38"/>
      <c r="Y34123" s="38"/>
    </row>
    <row r="34124" spans="5:25">
      <c r="E34124" s="45"/>
      <c r="H34124" s="45"/>
      <c r="Q34124" s="38"/>
      <c r="Y34124" s="38"/>
    </row>
    <row r="34125" spans="5:25">
      <c r="E34125" s="45"/>
      <c r="H34125" s="45"/>
      <c r="Q34125" s="38"/>
      <c r="Y34125" s="38"/>
    </row>
    <row r="34126" spans="5:25">
      <c r="E34126" s="45"/>
      <c r="H34126" s="45"/>
      <c r="Q34126" s="38"/>
      <c r="Y34126" s="38"/>
    </row>
    <row r="34127" spans="5:25">
      <c r="E34127" s="45"/>
      <c r="H34127" s="45"/>
      <c r="Q34127" s="38"/>
      <c r="Y34127" s="38"/>
    </row>
    <row r="34128" spans="5:25">
      <c r="E34128" s="45"/>
      <c r="H34128" s="45"/>
      <c r="Q34128" s="38"/>
      <c r="Y34128" s="38"/>
    </row>
    <row r="34129" spans="5:25">
      <c r="E34129" s="45"/>
      <c r="H34129" s="45"/>
      <c r="Q34129" s="38"/>
      <c r="Y34129" s="38"/>
    </row>
    <row r="34130" spans="5:25">
      <c r="E34130" s="45"/>
      <c r="H34130" s="45"/>
      <c r="Q34130" s="38"/>
      <c r="Y34130" s="38"/>
    </row>
    <row r="34131" spans="5:25">
      <c r="E34131" s="45"/>
      <c r="H34131" s="45"/>
      <c r="Q34131" s="38"/>
      <c r="Y34131" s="38"/>
    </row>
    <row r="34132" spans="5:25">
      <c r="E34132" s="45"/>
      <c r="H34132" s="45"/>
      <c r="Q34132" s="38"/>
      <c r="Y34132" s="38"/>
    </row>
    <row r="34133" spans="5:25">
      <c r="E34133" s="45"/>
      <c r="H34133" s="45"/>
      <c r="Q34133" s="38"/>
      <c r="Y34133" s="38"/>
    </row>
    <row r="34134" spans="5:25">
      <c r="E34134" s="45"/>
      <c r="H34134" s="45"/>
      <c r="Q34134" s="38"/>
      <c r="Y34134" s="38"/>
    </row>
    <row r="34135" spans="5:25">
      <c r="E34135" s="45"/>
      <c r="H34135" s="45"/>
      <c r="Q34135" s="38"/>
      <c r="Y34135" s="38"/>
    </row>
    <row r="34136" spans="5:25">
      <c r="E34136" s="45"/>
      <c r="H34136" s="45"/>
      <c r="Q34136" s="38"/>
      <c r="Y34136" s="38"/>
    </row>
    <row r="34137" spans="5:25">
      <c r="E34137" s="45"/>
      <c r="H34137" s="45"/>
      <c r="Q34137" s="38"/>
      <c r="Y34137" s="38"/>
    </row>
    <row r="34138" spans="5:25">
      <c r="E34138" s="45"/>
      <c r="H34138" s="45"/>
      <c r="Q34138" s="38"/>
      <c r="Y34138" s="38"/>
    </row>
    <row r="34139" spans="5:25">
      <c r="E34139" s="45"/>
      <c r="H34139" s="45"/>
      <c r="Q34139" s="38"/>
      <c r="Y34139" s="38"/>
    </row>
    <row r="34140" spans="5:25">
      <c r="E34140" s="45"/>
      <c r="H34140" s="45"/>
      <c r="Q34140" s="38"/>
      <c r="Y34140" s="38"/>
    </row>
    <row r="34141" spans="5:25">
      <c r="E34141" s="45"/>
      <c r="H34141" s="45"/>
      <c r="Q34141" s="38"/>
      <c r="Y34141" s="38"/>
    </row>
    <row r="34142" spans="5:25">
      <c r="E34142" s="45"/>
      <c r="H34142" s="45"/>
      <c r="Q34142" s="38"/>
      <c r="Y34142" s="38"/>
    </row>
    <row r="34143" spans="5:25">
      <c r="E34143" s="45"/>
      <c r="H34143" s="45"/>
      <c r="Q34143" s="38"/>
      <c r="Y34143" s="38"/>
    </row>
    <row r="34144" spans="5:25">
      <c r="E34144" s="45"/>
      <c r="H34144" s="45"/>
      <c r="Q34144" s="38"/>
      <c r="Y34144" s="38"/>
    </row>
    <row r="34145" spans="5:25">
      <c r="E34145" s="45"/>
      <c r="H34145" s="45"/>
      <c r="Q34145" s="38"/>
      <c r="Y34145" s="38"/>
    </row>
    <row r="34146" spans="5:25">
      <c r="E34146" s="45"/>
      <c r="H34146" s="45"/>
      <c r="Q34146" s="38"/>
      <c r="Y34146" s="38"/>
    </row>
    <row r="34147" spans="5:25">
      <c r="E34147" s="45"/>
      <c r="H34147" s="45"/>
      <c r="Q34147" s="38"/>
      <c r="Y34147" s="38"/>
    </row>
    <row r="34148" spans="5:25">
      <c r="E34148" s="45"/>
      <c r="H34148" s="45"/>
      <c r="Q34148" s="38"/>
      <c r="Y34148" s="38"/>
    </row>
    <row r="34149" spans="5:25">
      <c r="E34149" s="45"/>
      <c r="H34149" s="45"/>
      <c r="Q34149" s="38"/>
      <c r="Y34149" s="38"/>
    </row>
    <row r="34150" spans="5:25">
      <c r="E34150" s="45"/>
      <c r="H34150" s="45"/>
      <c r="Q34150" s="38"/>
      <c r="Y34150" s="38"/>
    </row>
    <row r="34151" spans="5:25">
      <c r="E34151" s="45"/>
      <c r="H34151" s="45"/>
      <c r="Q34151" s="38"/>
      <c r="Y34151" s="38"/>
    </row>
    <row r="34152" spans="5:25">
      <c r="E34152" s="45"/>
      <c r="H34152" s="45"/>
      <c r="Q34152" s="38"/>
      <c r="Y34152" s="38"/>
    </row>
    <row r="34153" spans="5:25">
      <c r="E34153" s="45"/>
      <c r="H34153" s="45"/>
      <c r="Q34153" s="38"/>
      <c r="Y34153" s="38"/>
    </row>
    <row r="34154" spans="5:25">
      <c r="E34154" s="45"/>
      <c r="H34154" s="45"/>
      <c r="Q34154" s="38"/>
      <c r="Y34154" s="38"/>
    </row>
    <row r="34155" spans="5:25">
      <c r="E34155" s="45"/>
      <c r="H34155" s="45"/>
      <c r="Q34155" s="38"/>
      <c r="Y34155" s="38"/>
    </row>
    <row r="34156" spans="5:25">
      <c r="E34156" s="45"/>
      <c r="H34156" s="45"/>
      <c r="Q34156" s="38"/>
      <c r="Y34156" s="38"/>
    </row>
    <row r="34157" spans="5:25">
      <c r="E34157" s="45"/>
      <c r="H34157" s="45"/>
      <c r="Q34157" s="38"/>
      <c r="Y34157" s="38"/>
    </row>
    <row r="34158" spans="5:25">
      <c r="E34158" s="45"/>
      <c r="H34158" s="45"/>
      <c r="Q34158" s="38"/>
      <c r="Y34158" s="38"/>
    </row>
    <row r="34159" spans="5:25">
      <c r="E34159" s="45"/>
      <c r="H34159" s="45"/>
      <c r="Q34159" s="38"/>
      <c r="Y34159" s="38"/>
    </row>
    <row r="34160" spans="5:25">
      <c r="E34160" s="45"/>
      <c r="H34160" s="45"/>
      <c r="Q34160" s="38"/>
      <c r="Y34160" s="38"/>
    </row>
    <row r="34161" spans="5:25">
      <c r="E34161" s="45"/>
      <c r="H34161" s="45"/>
      <c r="Q34161" s="38"/>
      <c r="Y34161" s="38"/>
    </row>
    <row r="34162" spans="5:25">
      <c r="E34162" s="45"/>
      <c r="H34162" s="45"/>
      <c r="Q34162" s="38"/>
      <c r="Y34162" s="38"/>
    </row>
    <row r="34163" spans="5:25">
      <c r="E34163" s="45"/>
      <c r="H34163" s="45"/>
      <c r="Q34163" s="38"/>
      <c r="Y34163" s="38"/>
    </row>
    <row r="34164" spans="5:25">
      <c r="E34164" s="45"/>
      <c r="H34164" s="45"/>
      <c r="Q34164" s="38"/>
      <c r="Y34164" s="38"/>
    </row>
    <row r="34165" spans="5:25">
      <c r="E34165" s="45"/>
      <c r="H34165" s="45"/>
      <c r="Q34165" s="38"/>
      <c r="Y34165" s="38"/>
    </row>
    <row r="34166" spans="5:25">
      <c r="E34166" s="45"/>
      <c r="H34166" s="45"/>
      <c r="Q34166" s="38"/>
      <c r="Y34166" s="38"/>
    </row>
    <row r="34167" spans="5:25">
      <c r="E34167" s="45"/>
      <c r="H34167" s="45"/>
      <c r="Q34167" s="38"/>
      <c r="Y34167" s="38"/>
    </row>
    <row r="34168" spans="5:25">
      <c r="E34168" s="45"/>
      <c r="H34168" s="45"/>
      <c r="Q34168" s="38"/>
      <c r="Y34168" s="38"/>
    </row>
    <row r="34169" spans="5:25">
      <c r="E34169" s="45"/>
      <c r="H34169" s="45"/>
      <c r="Q34169" s="38"/>
      <c r="Y34169" s="38"/>
    </row>
    <row r="34170" spans="5:25">
      <c r="E34170" s="45"/>
      <c r="H34170" s="45"/>
      <c r="Q34170" s="38"/>
      <c r="Y34170" s="38"/>
    </row>
    <row r="34171" spans="5:25">
      <c r="E34171" s="45"/>
      <c r="H34171" s="45"/>
      <c r="Q34171" s="38"/>
      <c r="Y34171" s="38"/>
    </row>
    <row r="34172" spans="5:25">
      <c r="E34172" s="45"/>
      <c r="H34172" s="45"/>
      <c r="Q34172" s="38"/>
      <c r="Y34172" s="38"/>
    </row>
    <row r="34173" spans="5:25">
      <c r="E34173" s="45"/>
      <c r="H34173" s="45"/>
      <c r="Q34173" s="38"/>
      <c r="Y34173" s="38"/>
    </row>
    <row r="34174" spans="5:25">
      <c r="E34174" s="45"/>
      <c r="H34174" s="45"/>
      <c r="Q34174" s="38"/>
      <c r="Y34174" s="38"/>
    </row>
    <row r="34175" spans="5:25">
      <c r="E34175" s="45"/>
      <c r="H34175" s="45"/>
      <c r="Q34175" s="38"/>
      <c r="Y34175" s="38"/>
    </row>
    <row r="34176" spans="5:25">
      <c r="E34176" s="45"/>
      <c r="H34176" s="45"/>
      <c r="Q34176" s="38"/>
      <c r="Y34176" s="38"/>
    </row>
    <row r="34177" spans="5:25">
      <c r="E34177" s="45"/>
      <c r="H34177" s="45"/>
      <c r="Q34177" s="38"/>
      <c r="Y34177" s="38"/>
    </row>
    <row r="34178" spans="5:25">
      <c r="E34178" s="45"/>
      <c r="H34178" s="45"/>
      <c r="Q34178" s="38"/>
      <c r="Y34178" s="38"/>
    </row>
    <row r="34179" spans="5:25">
      <c r="E34179" s="45"/>
      <c r="H34179" s="45"/>
      <c r="Q34179" s="38"/>
      <c r="Y34179" s="38"/>
    </row>
    <row r="34180" spans="5:25">
      <c r="E34180" s="45"/>
      <c r="H34180" s="45"/>
      <c r="Q34180" s="38"/>
      <c r="Y34180" s="38"/>
    </row>
    <row r="34181" spans="5:25">
      <c r="E34181" s="45"/>
      <c r="H34181" s="45"/>
      <c r="Q34181" s="38"/>
      <c r="Y34181" s="38"/>
    </row>
    <row r="34182" spans="5:25">
      <c r="E34182" s="45"/>
      <c r="H34182" s="45"/>
      <c r="Q34182" s="38"/>
      <c r="Y34182" s="38"/>
    </row>
    <row r="34183" spans="5:25">
      <c r="E34183" s="45"/>
      <c r="H34183" s="45"/>
      <c r="Q34183" s="38"/>
      <c r="Y34183" s="38"/>
    </row>
    <row r="34184" spans="5:25">
      <c r="E34184" s="45"/>
      <c r="H34184" s="45"/>
      <c r="Q34184" s="38"/>
      <c r="Y34184" s="38"/>
    </row>
    <row r="34185" spans="5:25">
      <c r="E34185" s="45"/>
      <c r="H34185" s="45"/>
      <c r="Q34185" s="38"/>
      <c r="Y34185" s="38"/>
    </row>
    <row r="34186" spans="5:25">
      <c r="E34186" s="45"/>
      <c r="H34186" s="45"/>
      <c r="Q34186" s="38"/>
      <c r="Y34186" s="38"/>
    </row>
    <row r="34187" spans="5:25">
      <c r="E34187" s="45"/>
      <c r="H34187" s="45"/>
      <c r="Q34187" s="38"/>
      <c r="Y34187" s="38"/>
    </row>
    <row r="34188" spans="5:25">
      <c r="E34188" s="45"/>
      <c r="H34188" s="45"/>
      <c r="Q34188" s="38"/>
      <c r="Y34188" s="38"/>
    </row>
    <row r="34189" spans="5:25">
      <c r="E34189" s="45"/>
      <c r="H34189" s="45"/>
      <c r="Q34189" s="38"/>
      <c r="Y34189" s="38"/>
    </row>
    <row r="34190" spans="5:25">
      <c r="E34190" s="45"/>
      <c r="H34190" s="45"/>
      <c r="Q34190" s="38"/>
      <c r="Y34190" s="38"/>
    </row>
    <row r="34191" spans="5:25">
      <c r="E34191" s="45"/>
      <c r="H34191" s="45"/>
      <c r="Q34191" s="38"/>
      <c r="Y34191" s="38"/>
    </row>
    <row r="34192" spans="5:25">
      <c r="E34192" s="45"/>
      <c r="H34192" s="45"/>
      <c r="Q34192" s="38"/>
      <c r="Y34192" s="38"/>
    </row>
    <row r="34193" spans="5:25">
      <c r="E34193" s="45"/>
      <c r="H34193" s="45"/>
      <c r="Q34193" s="38"/>
      <c r="Y34193" s="38"/>
    </row>
    <row r="34194" spans="5:25">
      <c r="E34194" s="45"/>
      <c r="H34194" s="45"/>
      <c r="Q34194" s="38"/>
      <c r="Y34194" s="38"/>
    </row>
    <row r="34195" spans="5:25">
      <c r="E34195" s="45"/>
      <c r="H34195" s="45"/>
      <c r="Q34195" s="38"/>
      <c r="Y34195" s="38"/>
    </row>
    <row r="34196" spans="5:25">
      <c r="E34196" s="45"/>
      <c r="H34196" s="45"/>
      <c r="Q34196" s="38"/>
      <c r="Y34196" s="38"/>
    </row>
    <row r="34197" spans="5:25">
      <c r="E34197" s="45"/>
      <c r="H34197" s="45"/>
      <c r="Q34197" s="38"/>
      <c r="Y34197" s="38"/>
    </row>
    <row r="34198" spans="5:25">
      <c r="E34198" s="45"/>
      <c r="H34198" s="45"/>
      <c r="Q34198" s="38"/>
      <c r="Y34198" s="38"/>
    </row>
    <row r="34199" spans="5:25">
      <c r="E34199" s="45"/>
      <c r="H34199" s="45"/>
      <c r="Q34199" s="38"/>
      <c r="Y34199" s="38"/>
    </row>
    <row r="34200" spans="5:25">
      <c r="E34200" s="45"/>
      <c r="H34200" s="45"/>
      <c r="Q34200" s="38"/>
      <c r="Y34200" s="38"/>
    </row>
    <row r="34201" spans="5:25">
      <c r="E34201" s="45"/>
      <c r="H34201" s="45"/>
      <c r="Q34201" s="38"/>
      <c r="Y34201" s="38"/>
    </row>
    <row r="34202" spans="5:25">
      <c r="E34202" s="45"/>
      <c r="H34202" s="45"/>
      <c r="Q34202" s="38"/>
      <c r="Y34202" s="38"/>
    </row>
    <row r="34203" spans="5:25">
      <c r="E34203" s="45"/>
      <c r="H34203" s="45"/>
      <c r="Q34203" s="38"/>
      <c r="Y34203" s="38"/>
    </row>
    <row r="34204" spans="5:25">
      <c r="E34204" s="45"/>
      <c r="H34204" s="45"/>
      <c r="Q34204" s="38"/>
      <c r="Y34204" s="38"/>
    </row>
    <row r="34205" spans="5:25">
      <c r="E34205" s="45"/>
      <c r="H34205" s="45"/>
      <c r="Q34205" s="38"/>
      <c r="Y34205" s="38"/>
    </row>
    <row r="34206" spans="5:25">
      <c r="E34206" s="45"/>
      <c r="H34206" s="45"/>
      <c r="Q34206" s="38"/>
      <c r="Y34206" s="38"/>
    </row>
    <row r="34207" spans="5:25">
      <c r="E34207" s="45"/>
      <c r="H34207" s="45"/>
      <c r="Q34207" s="38"/>
      <c r="Y34207" s="38"/>
    </row>
    <row r="34208" spans="5:25">
      <c r="E34208" s="45"/>
      <c r="H34208" s="45"/>
      <c r="Q34208" s="38"/>
      <c r="Y34208" s="38"/>
    </row>
    <row r="34209" spans="5:25">
      <c r="E34209" s="45"/>
      <c r="H34209" s="45"/>
      <c r="Q34209" s="38"/>
      <c r="Y34209" s="38"/>
    </row>
    <row r="34210" spans="5:25">
      <c r="E34210" s="45"/>
      <c r="H34210" s="45"/>
      <c r="Q34210" s="38"/>
      <c r="Y34210" s="38"/>
    </row>
    <row r="34211" spans="5:25">
      <c r="E34211" s="45"/>
      <c r="H34211" s="45"/>
      <c r="Q34211" s="38"/>
      <c r="Y34211" s="38"/>
    </row>
    <row r="34212" spans="5:25">
      <c r="E34212" s="45"/>
      <c r="H34212" s="45"/>
      <c r="Q34212" s="38"/>
      <c r="Y34212" s="38"/>
    </row>
    <row r="34213" spans="5:25">
      <c r="E34213" s="45"/>
      <c r="H34213" s="45"/>
      <c r="Q34213" s="38"/>
      <c r="Y34213" s="38"/>
    </row>
    <row r="34214" spans="5:25">
      <c r="E34214" s="45"/>
      <c r="H34214" s="45"/>
      <c r="Q34214" s="38"/>
      <c r="Y34214" s="38"/>
    </row>
    <row r="34215" spans="5:25">
      <c r="E34215" s="45"/>
      <c r="H34215" s="45"/>
      <c r="Q34215" s="38"/>
      <c r="Y34215" s="38"/>
    </row>
    <row r="34216" spans="5:25">
      <c r="E34216" s="45"/>
      <c r="H34216" s="45"/>
      <c r="Q34216" s="38"/>
      <c r="Y34216" s="38"/>
    </row>
    <row r="34217" spans="5:25">
      <c r="E34217" s="45"/>
      <c r="H34217" s="45"/>
      <c r="Q34217" s="38"/>
      <c r="Y34217" s="38"/>
    </row>
    <row r="34218" spans="5:25">
      <c r="E34218" s="45"/>
      <c r="H34218" s="45"/>
      <c r="Q34218" s="38"/>
      <c r="Y34218" s="38"/>
    </row>
    <row r="34219" spans="5:25">
      <c r="E34219" s="45"/>
      <c r="H34219" s="45"/>
      <c r="Q34219" s="38"/>
      <c r="Y34219" s="38"/>
    </row>
    <row r="34220" spans="5:25">
      <c r="E34220" s="45"/>
      <c r="H34220" s="45"/>
      <c r="Q34220" s="38"/>
      <c r="Y34220" s="38"/>
    </row>
    <row r="34221" spans="5:25">
      <c r="E34221" s="45"/>
      <c r="H34221" s="45"/>
      <c r="Q34221" s="38"/>
      <c r="Y34221" s="38"/>
    </row>
    <row r="34222" spans="5:25">
      <c r="E34222" s="45"/>
      <c r="H34222" s="45"/>
      <c r="Q34222" s="38"/>
      <c r="Y34222" s="38"/>
    </row>
    <row r="34223" spans="5:25">
      <c r="E34223" s="45"/>
      <c r="H34223" s="45"/>
      <c r="Q34223" s="38"/>
      <c r="Y34223" s="38"/>
    </row>
    <row r="34224" spans="5:25">
      <c r="E34224" s="45"/>
      <c r="H34224" s="45"/>
      <c r="Q34224" s="38"/>
      <c r="Y34224" s="38"/>
    </row>
    <row r="34225" spans="5:25">
      <c r="E34225" s="45"/>
      <c r="H34225" s="45"/>
      <c r="Q34225" s="38"/>
      <c r="Y34225" s="38"/>
    </row>
    <row r="34226" spans="5:25">
      <c r="E34226" s="45"/>
      <c r="H34226" s="45"/>
      <c r="Q34226" s="38"/>
      <c r="Y34226" s="38"/>
    </row>
    <row r="34227" spans="5:25">
      <c r="E34227" s="45"/>
      <c r="H34227" s="45"/>
      <c r="Q34227" s="38"/>
      <c r="Y34227" s="38"/>
    </row>
    <row r="34228" spans="5:25">
      <c r="E34228" s="45"/>
      <c r="H34228" s="45"/>
      <c r="Q34228" s="38"/>
      <c r="Y34228" s="38"/>
    </row>
    <row r="34229" spans="5:25">
      <c r="E34229" s="45"/>
      <c r="H34229" s="45"/>
      <c r="Q34229" s="38"/>
      <c r="Y34229" s="38"/>
    </row>
    <row r="34230" spans="5:25">
      <c r="E34230" s="45"/>
      <c r="H34230" s="45"/>
      <c r="Q34230" s="38"/>
      <c r="Y34230" s="38"/>
    </row>
    <row r="34231" spans="5:25">
      <c r="E34231" s="45"/>
      <c r="H34231" s="45"/>
      <c r="Q34231" s="38"/>
      <c r="Y34231" s="38"/>
    </row>
    <row r="34232" spans="5:25">
      <c r="E34232" s="45"/>
      <c r="H34232" s="45"/>
      <c r="Q34232" s="38"/>
      <c r="Y34232" s="38"/>
    </row>
    <row r="34233" spans="5:25">
      <c r="E34233" s="45"/>
      <c r="H34233" s="45"/>
      <c r="Q34233" s="38"/>
      <c r="Y34233" s="38"/>
    </row>
    <row r="34234" spans="5:25">
      <c r="E34234" s="45"/>
      <c r="H34234" s="45"/>
      <c r="Q34234" s="38"/>
      <c r="Y34234" s="38"/>
    </row>
    <row r="34235" spans="5:25">
      <c r="E34235" s="45"/>
      <c r="H34235" s="45"/>
      <c r="Q34235" s="38"/>
      <c r="Y34235" s="38"/>
    </row>
    <row r="34236" spans="5:25">
      <c r="E34236" s="45"/>
      <c r="H34236" s="45"/>
      <c r="Q34236" s="38"/>
      <c r="Y34236" s="38"/>
    </row>
    <row r="34237" spans="5:25">
      <c r="E34237" s="45"/>
      <c r="H34237" s="45"/>
      <c r="Q34237" s="38"/>
      <c r="Y34237" s="38"/>
    </row>
    <row r="34238" spans="5:25">
      <c r="E34238" s="45"/>
      <c r="H34238" s="45"/>
      <c r="Q34238" s="38"/>
      <c r="Y34238" s="38"/>
    </row>
    <row r="34239" spans="5:25">
      <c r="E34239" s="45"/>
      <c r="H34239" s="45"/>
      <c r="Q34239" s="38"/>
      <c r="Y34239" s="38"/>
    </row>
    <row r="34240" spans="5:25">
      <c r="E34240" s="45"/>
      <c r="H34240" s="45"/>
      <c r="Q34240" s="38"/>
      <c r="Y34240" s="38"/>
    </row>
    <row r="34241" spans="5:25">
      <c r="E34241" s="45"/>
      <c r="H34241" s="45"/>
      <c r="Q34241" s="38"/>
      <c r="Y34241" s="38"/>
    </row>
    <row r="34242" spans="5:25">
      <c r="E34242" s="45"/>
      <c r="H34242" s="45"/>
      <c r="Q34242" s="38"/>
      <c r="Y34242" s="38"/>
    </row>
    <row r="34243" spans="5:25">
      <c r="E34243" s="45"/>
      <c r="H34243" s="45"/>
      <c r="Q34243" s="38"/>
      <c r="Y34243" s="38"/>
    </row>
    <row r="34244" spans="5:25">
      <c r="E34244" s="45"/>
      <c r="H34244" s="45"/>
      <c r="Q34244" s="38"/>
      <c r="Y34244" s="38"/>
    </row>
    <row r="34245" spans="5:25">
      <c r="E34245" s="45"/>
      <c r="H34245" s="45"/>
      <c r="Q34245" s="38"/>
      <c r="Y34245" s="38"/>
    </row>
    <row r="34246" spans="5:25">
      <c r="E34246" s="45"/>
      <c r="H34246" s="45"/>
      <c r="Q34246" s="38"/>
      <c r="Y34246" s="38"/>
    </row>
    <row r="34247" spans="5:25">
      <c r="E34247" s="45"/>
      <c r="H34247" s="45"/>
      <c r="Q34247" s="38"/>
      <c r="Y34247" s="38"/>
    </row>
    <row r="34248" spans="5:25">
      <c r="E34248" s="45"/>
      <c r="H34248" s="45"/>
      <c r="Q34248" s="38"/>
      <c r="Y34248" s="38"/>
    </row>
    <row r="34249" spans="5:25">
      <c r="E34249" s="45"/>
      <c r="H34249" s="45"/>
      <c r="Q34249" s="38"/>
      <c r="Y34249" s="38"/>
    </row>
    <row r="34250" spans="5:25">
      <c r="E34250" s="45"/>
      <c r="H34250" s="45"/>
      <c r="Q34250" s="38"/>
      <c r="Y34250" s="38"/>
    </row>
    <row r="34251" spans="5:25">
      <c r="E34251" s="45"/>
      <c r="H34251" s="45"/>
      <c r="Q34251" s="38"/>
      <c r="Y34251" s="38"/>
    </row>
    <row r="34252" spans="5:25">
      <c r="E34252" s="45"/>
      <c r="H34252" s="45"/>
      <c r="Q34252" s="38"/>
      <c r="Y34252" s="38"/>
    </row>
    <row r="34253" spans="5:25">
      <c r="E34253" s="45"/>
      <c r="H34253" s="45"/>
      <c r="Q34253" s="38"/>
      <c r="Y34253" s="38"/>
    </row>
    <row r="34254" spans="5:25">
      <c r="E34254" s="45"/>
      <c r="H34254" s="45"/>
      <c r="Q34254" s="38"/>
      <c r="Y34254" s="38"/>
    </row>
    <row r="34255" spans="5:25">
      <c r="E34255" s="45"/>
      <c r="H34255" s="45"/>
      <c r="Q34255" s="38"/>
      <c r="Y34255" s="38"/>
    </row>
    <row r="34256" spans="5:25">
      <c r="E34256" s="45"/>
      <c r="H34256" s="45"/>
      <c r="Q34256" s="38"/>
      <c r="Y34256" s="38"/>
    </row>
    <row r="34257" spans="5:25">
      <c r="E34257" s="45"/>
      <c r="H34257" s="45"/>
      <c r="Q34257" s="38"/>
      <c r="Y34257" s="38"/>
    </row>
    <row r="34258" spans="5:25">
      <c r="E34258" s="45"/>
      <c r="H34258" s="45"/>
      <c r="Q34258" s="38"/>
      <c r="Y34258" s="38"/>
    </row>
    <row r="34259" spans="5:25">
      <c r="E34259" s="45"/>
      <c r="H34259" s="45"/>
      <c r="Q34259" s="38"/>
      <c r="Y34259" s="38"/>
    </row>
    <row r="34260" spans="5:25">
      <c r="E34260" s="45"/>
      <c r="H34260" s="45"/>
      <c r="Q34260" s="38"/>
      <c r="Y34260" s="38"/>
    </row>
    <row r="34261" spans="5:25">
      <c r="E34261" s="45"/>
      <c r="H34261" s="45"/>
      <c r="Q34261" s="38"/>
      <c r="Y34261" s="38"/>
    </row>
    <row r="34262" spans="5:25">
      <c r="E34262" s="45"/>
      <c r="H34262" s="45"/>
      <c r="Q34262" s="38"/>
      <c r="Y34262" s="38"/>
    </row>
    <row r="34263" spans="5:25">
      <c r="E34263" s="45"/>
      <c r="H34263" s="45"/>
      <c r="Q34263" s="38"/>
      <c r="Y34263" s="38"/>
    </row>
    <row r="34264" spans="5:25">
      <c r="E34264" s="45"/>
      <c r="H34264" s="45"/>
      <c r="Q34264" s="38"/>
      <c r="Y34264" s="38"/>
    </row>
    <row r="34265" spans="5:25">
      <c r="E34265" s="45"/>
      <c r="H34265" s="45"/>
      <c r="Q34265" s="38"/>
      <c r="Y34265" s="38"/>
    </row>
    <row r="34266" spans="5:25">
      <c r="E34266" s="45"/>
      <c r="H34266" s="45"/>
      <c r="Q34266" s="38"/>
      <c r="Y34266" s="38"/>
    </row>
    <row r="34267" spans="5:25">
      <c r="E34267" s="45"/>
      <c r="H34267" s="45"/>
      <c r="Q34267" s="38"/>
      <c r="Y34267" s="38"/>
    </row>
    <row r="34268" spans="5:25">
      <c r="E34268" s="45"/>
      <c r="H34268" s="45"/>
      <c r="Q34268" s="38"/>
      <c r="Y34268" s="38"/>
    </row>
    <row r="34269" spans="5:25">
      <c r="E34269" s="45"/>
      <c r="H34269" s="45"/>
      <c r="Q34269" s="38"/>
      <c r="Y34269" s="38"/>
    </row>
    <row r="34270" spans="5:25">
      <c r="E34270" s="45"/>
      <c r="H34270" s="45"/>
      <c r="Q34270" s="38"/>
      <c r="Y34270" s="38"/>
    </row>
    <row r="34271" spans="5:25">
      <c r="E34271" s="45"/>
      <c r="H34271" s="45"/>
      <c r="Q34271" s="38"/>
      <c r="Y34271" s="38"/>
    </row>
    <row r="34272" spans="5:25">
      <c r="E34272" s="45"/>
      <c r="H34272" s="45"/>
      <c r="Q34272" s="38"/>
      <c r="Y34272" s="38"/>
    </row>
    <row r="34273" spans="5:25">
      <c r="E34273" s="45"/>
      <c r="H34273" s="45"/>
      <c r="Q34273" s="38"/>
      <c r="Y34273" s="38"/>
    </row>
    <row r="34274" spans="5:25">
      <c r="E34274" s="45"/>
      <c r="H34274" s="45"/>
      <c r="Q34274" s="38"/>
      <c r="Y34274" s="38"/>
    </row>
    <row r="34275" spans="5:25">
      <c r="E34275" s="45"/>
      <c r="H34275" s="45"/>
      <c r="Q34275" s="38"/>
      <c r="Y34275" s="38"/>
    </row>
    <row r="34276" spans="5:25">
      <c r="E34276" s="45"/>
      <c r="H34276" s="45"/>
      <c r="Q34276" s="38"/>
      <c r="Y34276" s="38"/>
    </row>
    <row r="34277" spans="5:25">
      <c r="E34277" s="45"/>
      <c r="H34277" s="45"/>
      <c r="Q34277" s="38"/>
      <c r="Y34277" s="38"/>
    </row>
    <row r="34278" spans="5:25">
      <c r="E34278" s="45"/>
      <c r="H34278" s="45"/>
      <c r="Q34278" s="38"/>
      <c r="Y34278" s="38"/>
    </row>
    <row r="34279" spans="5:25">
      <c r="E34279" s="45"/>
      <c r="H34279" s="45"/>
      <c r="Q34279" s="38"/>
      <c r="Y34279" s="38"/>
    </row>
    <row r="34280" spans="5:25">
      <c r="E34280" s="45"/>
      <c r="H34280" s="45"/>
      <c r="Q34280" s="38"/>
      <c r="Y34280" s="38"/>
    </row>
    <row r="34281" spans="5:25">
      <c r="E34281" s="45"/>
      <c r="H34281" s="45"/>
      <c r="Q34281" s="38"/>
      <c r="Y34281" s="38"/>
    </row>
    <row r="34282" spans="5:25">
      <c r="E34282" s="45"/>
      <c r="H34282" s="45"/>
      <c r="Q34282" s="38"/>
      <c r="Y34282" s="38"/>
    </row>
    <row r="34283" spans="5:25">
      <c r="E34283" s="45"/>
      <c r="H34283" s="45"/>
      <c r="Q34283" s="38"/>
      <c r="Y34283" s="38"/>
    </row>
    <row r="34284" spans="5:25">
      <c r="E34284" s="45"/>
      <c r="H34284" s="45"/>
      <c r="Q34284" s="38"/>
      <c r="Y34284" s="38"/>
    </row>
    <row r="34285" spans="5:25">
      <c r="E34285" s="45"/>
      <c r="H34285" s="45"/>
      <c r="Q34285" s="38"/>
      <c r="Y34285" s="38"/>
    </row>
    <row r="34286" spans="5:25">
      <c r="E34286" s="45"/>
      <c r="H34286" s="45"/>
      <c r="Q34286" s="38"/>
      <c r="Y34286" s="38"/>
    </row>
    <row r="34287" spans="5:25">
      <c r="E34287" s="45"/>
      <c r="H34287" s="45"/>
      <c r="Q34287" s="38"/>
      <c r="Y34287" s="38"/>
    </row>
    <row r="34288" spans="5:25">
      <c r="E34288" s="45"/>
      <c r="H34288" s="45"/>
      <c r="Q34288" s="38"/>
      <c r="Y34288" s="38"/>
    </row>
    <row r="34289" spans="5:25">
      <c r="E34289" s="45"/>
      <c r="H34289" s="45"/>
      <c r="Q34289" s="38"/>
      <c r="Y34289" s="38"/>
    </row>
    <row r="34290" spans="5:25">
      <c r="E34290" s="45"/>
      <c r="H34290" s="45"/>
      <c r="Q34290" s="38"/>
      <c r="Y34290" s="38"/>
    </row>
    <row r="34291" spans="5:25">
      <c r="E34291" s="45"/>
      <c r="H34291" s="45"/>
      <c r="Q34291" s="38"/>
      <c r="Y34291" s="38"/>
    </row>
    <row r="34292" spans="5:25">
      <c r="E34292" s="45"/>
      <c r="H34292" s="45"/>
      <c r="Q34292" s="38"/>
      <c r="Y34292" s="38"/>
    </row>
    <row r="34293" spans="5:25">
      <c r="E34293" s="45"/>
      <c r="H34293" s="45"/>
      <c r="Q34293" s="38"/>
      <c r="Y34293" s="38"/>
    </row>
    <row r="34294" spans="5:25">
      <c r="E34294" s="45"/>
      <c r="H34294" s="45"/>
      <c r="Q34294" s="38"/>
      <c r="Y34294" s="38"/>
    </row>
    <row r="34295" spans="5:25">
      <c r="E34295" s="45"/>
      <c r="H34295" s="45"/>
      <c r="Q34295" s="38"/>
      <c r="Y34295" s="38"/>
    </row>
    <row r="34296" spans="5:25">
      <c r="E34296" s="45"/>
      <c r="H34296" s="45"/>
      <c r="Q34296" s="38"/>
      <c r="Y34296" s="38"/>
    </row>
    <row r="34297" spans="5:25">
      <c r="E34297" s="45"/>
      <c r="H34297" s="45"/>
      <c r="Q34297" s="38"/>
      <c r="Y34297" s="38"/>
    </row>
    <row r="34298" spans="5:25">
      <c r="E34298" s="45"/>
      <c r="H34298" s="45"/>
      <c r="Q34298" s="38"/>
      <c r="Y34298" s="38"/>
    </row>
    <row r="34299" spans="5:25">
      <c r="E34299" s="45"/>
      <c r="H34299" s="45"/>
      <c r="Q34299" s="38"/>
      <c r="Y34299" s="38"/>
    </row>
    <row r="34300" spans="5:25">
      <c r="E34300" s="45"/>
      <c r="H34300" s="45"/>
      <c r="Q34300" s="38"/>
      <c r="Y34300" s="38"/>
    </row>
    <row r="34301" spans="5:25">
      <c r="E34301" s="45"/>
      <c r="H34301" s="45"/>
      <c r="Q34301" s="38"/>
      <c r="Y34301" s="38"/>
    </row>
    <row r="34302" spans="5:25">
      <c r="E34302" s="45"/>
      <c r="H34302" s="45"/>
      <c r="Q34302" s="38"/>
      <c r="Y34302" s="38"/>
    </row>
    <row r="34303" spans="5:25">
      <c r="E34303" s="45"/>
      <c r="H34303" s="45"/>
      <c r="Q34303" s="38"/>
      <c r="Y34303" s="38"/>
    </row>
    <row r="34304" spans="5:25">
      <c r="E34304" s="45"/>
      <c r="H34304" s="45"/>
      <c r="Q34304" s="38"/>
      <c r="Y34304" s="38"/>
    </row>
    <row r="34305" spans="5:25">
      <c r="E34305" s="45"/>
      <c r="H34305" s="45"/>
      <c r="Q34305" s="38"/>
      <c r="Y34305" s="38"/>
    </row>
    <row r="34306" spans="5:25">
      <c r="E34306" s="45"/>
      <c r="H34306" s="45"/>
      <c r="Q34306" s="38"/>
      <c r="Y34306" s="38"/>
    </row>
    <row r="34307" spans="5:25">
      <c r="E34307" s="45"/>
      <c r="H34307" s="45"/>
      <c r="Q34307" s="38"/>
      <c r="Y34307" s="38"/>
    </row>
    <row r="34308" spans="5:25">
      <c r="E34308" s="45"/>
      <c r="H34308" s="45"/>
      <c r="Q34308" s="38"/>
      <c r="Y34308" s="38"/>
    </row>
    <row r="34309" spans="5:25">
      <c r="E34309" s="45"/>
      <c r="H34309" s="45"/>
      <c r="Q34309" s="38"/>
      <c r="Y34309" s="38"/>
    </row>
    <row r="34310" spans="5:25">
      <c r="E34310" s="45"/>
      <c r="H34310" s="45"/>
      <c r="Q34310" s="38"/>
      <c r="Y34310" s="38"/>
    </row>
    <row r="34311" spans="5:25">
      <c r="E34311" s="45"/>
      <c r="H34311" s="45"/>
      <c r="Q34311" s="38"/>
      <c r="Y34311" s="38"/>
    </row>
    <row r="34312" spans="5:25">
      <c r="E34312" s="45"/>
      <c r="H34312" s="45"/>
      <c r="Q34312" s="38"/>
      <c r="Y34312" s="38"/>
    </row>
    <row r="34313" spans="5:25">
      <c r="E34313" s="45"/>
      <c r="H34313" s="45"/>
      <c r="Q34313" s="38"/>
      <c r="Y34313" s="38"/>
    </row>
    <row r="34314" spans="5:25">
      <c r="E34314" s="45"/>
      <c r="H34314" s="45"/>
      <c r="Q34314" s="38"/>
      <c r="Y34314" s="38"/>
    </row>
    <row r="34315" spans="5:25">
      <c r="E34315" s="45"/>
      <c r="H34315" s="45"/>
      <c r="Q34315" s="38"/>
      <c r="Y34315" s="38"/>
    </row>
    <row r="34316" spans="5:25">
      <c r="E34316" s="45"/>
      <c r="H34316" s="45"/>
      <c r="Q34316" s="38"/>
      <c r="Y34316" s="38"/>
    </row>
    <row r="34317" spans="5:25">
      <c r="E34317" s="45"/>
      <c r="H34317" s="45"/>
      <c r="Q34317" s="38"/>
      <c r="Y34317" s="38"/>
    </row>
    <row r="34318" spans="5:25">
      <c r="E34318" s="45"/>
      <c r="H34318" s="45"/>
      <c r="Q34318" s="38"/>
      <c r="Y34318" s="38"/>
    </row>
    <row r="34319" spans="5:25">
      <c r="E34319" s="45"/>
      <c r="H34319" s="45"/>
      <c r="Q34319" s="38"/>
      <c r="Y34319" s="38"/>
    </row>
    <row r="34320" spans="5:25">
      <c r="E34320" s="45"/>
      <c r="H34320" s="45"/>
      <c r="Q34320" s="38"/>
      <c r="Y34320" s="38"/>
    </row>
    <row r="34321" spans="5:25">
      <c r="E34321" s="45"/>
      <c r="H34321" s="45"/>
      <c r="Q34321" s="38"/>
      <c r="Y34321" s="38"/>
    </row>
    <row r="34322" spans="5:25">
      <c r="E34322" s="45"/>
      <c r="H34322" s="45"/>
      <c r="Q34322" s="38"/>
      <c r="Y34322" s="38"/>
    </row>
    <row r="34323" spans="5:25">
      <c r="E34323" s="45"/>
      <c r="H34323" s="45"/>
      <c r="Q34323" s="38"/>
      <c r="Y34323" s="38"/>
    </row>
    <row r="34324" spans="5:25">
      <c r="E34324" s="45"/>
      <c r="H34324" s="45"/>
      <c r="Q34324" s="38"/>
      <c r="Y34324" s="38"/>
    </row>
    <row r="34325" spans="5:25">
      <c r="E34325" s="45"/>
      <c r="H34325" s="45"/>
      <c r="Q34325" s="38"/>
      <c r="Y34325" s="38"/>
    </row>
    <row r="34326" spans="5:25">
      <c r="E34326" s="45"/>
      <c r="H34326" s="45"/>
      <c r="Q34326" s="38"/>
      <c r="Y34326" s="38"/>
    </row>
    <row r="34327" spans="5:25">
      <c r="E34327" s="45"/>
      <c r="H34327" s="45"/>
      <c r="Q34327" s="38"/>
      <c r="Y34327" s="38"/>
    </row>
    <row r="34328" spans="5:25">
      <c r="E34328" s="45"/>
      <c r="H34328" s="45"/>
      <c r="Q34328" s="38"/>
      <c r="Y34328" s="38"/>
    </row>
    <row r="34329" spans="5:25">
      <c r="E34329" s="45"/>
      <c r="H34329" s="45"/>
      <c r="Q34329" s="38"/>
      <c r="Y34329" s="38"/>
    </row>
    <row r="34330" spans="5:25">
      <c r="E34330" s="45"/>
      <c r="H34330" s="45"/>
      <c r="Q34330" s="38"/>
      <c r="Y34330" s="38"/>
    </row>
    <row r="34331" spans="5:25">
      <c r="E34331" s="45"/>
      <c r="H34331" s="45"/>
      <c r="Q34331" s="38"/>
      <c r="Y34331" s="38"/>
    </row>
    <row r="34332" spans="5:25">
      <c r="E34332" s="45"/>
      <c r="H34332" s="45"/>
      <c r="Q34332" s="38"/>
      <c r="Y34332" s="38"/>
    </row>
    <row r="34333" spans="5:25">
      <c r="E34333" s="45"/>
      <c r="H34333" s="45"/>
      <c r="Q34333" s="38"/>
      <c r="Y34333" s="38"/>
    </row>
    <row r="34334" spans="5:25">
      <c r="E34334" s="45"/>
      <c r="H34334" s="45"/>
      <c r="Q34334" s="38"/>
      <c r="Y34334" s="38"/>
    </row>
    <row r="34335" spans="5:25">
      <c r="E34335" s="45"/>
      <c r="H34335" s="45"/>
      <c r="Q34335" s="38"/>
      <c r="Y34335" s="38"/>
    </row>
    <row r="34336" spans="5:25">
      <c r="E34336" s="45"/>
      <c r="H34336" s="45"/>
      <c r="Q34336" s="38"/>
      <c r="Y34336" s="38"/>
    </row>
    <row r="34337" spans="5:25">
      <c r="E34337" s="45"/>
      <c r="H34337" s="45"/>
      <c r="Q34337" s="38"/>
      <c r="Y34337" s="38"/>
    </row>
    <row r="34338" spans="5:25">
      <c r="E34338" s="45"/>
      <c r="H34338" s="45"/>
      <c r="Q34338" s="38"/>
      <c r="Y34338" s="38"/>
    </row>
    <row r="34339" spans="5:25">
      <c r="E34339" s="45"/>
      <c r="H34339" s="45"/>
      <c r="Q34339" s="38"/>
      <c r="Y34339" s="38"/>
    </row>
    <row r="34340" spans="5:25">
      <c r="E34340" s="45"/>
      <c r="H34340" s="45"/>
      <c r="Q34340" s="38"/>
      <c r="Y34340" s="38"/>
    </row>
    <row r="34341" spans="5:25">
      <c r="E34341" s="45"/>
      <c r="H34341" s="45"/>
      <c r="Q34341" s="38"/>
      <c r="Y34341" s="38"/>
    </row>
    <row r="34342" spans="5:25">
      <c r="E34342" s="45"/>
      <c r="H34342" s="45"/>
      <c r="Q34342" s="38"/>
      <c r="Y34342" s="38"/>
    </row>
    <row r="34343" spans="5:25">
      <c r="E34343" s="45"/>
      <c r="H34343" s="45"/>
      <c r="Q34343" s="38"/>
      <c r="Y34343" s="38"/>
    </row>
    <row r="34344" spans="5:25">
      <c r="E34344" s="45"/>
      <c r="H34344" s="45"/>
      <c r="Q34344" s="38"/>
      <c r="Y34344" s="38"/>
    </row>
    <row r="34345" spans="5:25">
      <c r="E34345" s="45"/>
      <c r="H34345" s="45"/>
      <c r="Q34345" s="38"/>
      <c r="Y34345" s="38"/>
    </row>
    <row r="34346" spans="5:25">
      <c r="E34346" s="45"/>
      <c r="H34346" s="45"/>
      <c r="Q34346" s="38"/>
      <c r="Y34346" s="38"/>
    </row>
    <row r="34347" spans="5:25">
      <c r="E34347" s="45"/>
      <c r="H34347" s="45"/>
      <c r="Q34347" s="38"/>
      <c r="Y34347" s="38"/>
    </row>
    <row r="34348" spans="5:25">
      <c r="E34348" s="45"/>
      <c r="H34348" s="45"/>
      <c r="Q34348" s="38"/>
      <c r="Y34348" s="38"/>
    </row>
    <row r="34349" spans="5:25">
      <c r="E34349" s="45"/>
      <c r="H34349" s="45"/>
      <c r="Q34349" s="38"/>
      <c r="Y34349" s="38"/>
    </row>
    <row r="34350" spans="5:25">
      <c r="E34350" s="45"/>
      <c r="H34350" s="45"/>
      <c r="Q34350" s="38"/>
      <c r="Y34350" s="38"/>
    </row>
    <row r="34351" spans="5:25">
      <c r="E34351" s="45"/>
      <c r="H34351" s="45"/>
      <c r="Q34351" s="38"/>
      <c r="Y34351" s="38"/>
    </row>
    <row r="34352" spans="5:25">
      <c r="E34352" s="45"/>
      <c r="H34352" s="45"/>
      <c r="Q34352" s="38"/>
      <c r="Y34352" s="38"/>
    </row>
    <row r="34353" spans="5:25">
      <c r="E34353" s="45"/>
      <c r="H34353" s="45"/>
      <c r="Q34353" s="38"/>
      <c r="Y34353" s="38"/>
    </row>
    <row r="34354" spans="5:25">
      <c r="E34354" s="45"/>
      <c r="H34354" s="45"/>
      <c r="Q34354" s="38"/>
      <c r="Y34354" s="38"/>
    </row>
    <row r="34355" spans="5:25">
      <c r="E34355" s="45"/>
      <c r="H34355" s="45"/>
      <c r="Q34355" s="38"/>
      <c r="Y34355" s="38"/>
    </row>
    <row r="34356" spans="5:25">
      <c r="E34356" s="45"/>
      <c r="H34356" s="45"/>
      <c r="Q34356" s="38"/>
      <c r="Y34356" s="38"/>
    </row>
    <row r="34357" spans="5:25">
      <c r="E34357" s="45"/>
      <c r="H34357" s="45"/>
      <c r="Q34357" s="38"/>
      <c r="Y34357" s="38"/>
    </row>
    <row r="34358" spans="5:25">
      <c r="E34358" s="45"/>
      <c r="H34358" s="45"/>
      <c r="Q34358" s="38"/>
      <c r="Y34358" s="38"/>
    </row>
    <row r="34359" spans="5:25">
      <c r="E34359" s="45"/>
      <c r="H34359" s="45"/>
      <c r="Q34359" s="38"/>
      <c r="Y34359" s="38"/>
    </row>
    <row r="34360" spans="5:25">
      <c r="E34360" s="45"/>
      <c r="H34360" s="45"/>
      <c r="Q34360" s="38"/>
      <c r="Y34360" s="38"/>
    </row>
    <row r="34361" spans="5:25">
      <c r="E34361" s="45"/>
      <c r="H34361" s="45"/>
      <c r="Q34361" s="38"/>
      <c r="Y34361" s="38"/>
    </row>
    <row r="34362" spans="5:25">
      <c r="E34362" s="45"/>
      <c r="H34362" s="45"/>
      <c r="Q34362" s="38"/>
      <c r="Y34362" s="38"/>
    </row>
    <row r="34363" spans="5:25">
      <c r="E34363" s="45"/>
      <c r="H34363" s="45"/>
      <c r="Q34363" s="38"/>
      <c r="Y34363" s="38"/>
    </row>
    <row r="34364" spans="5:25">
      <c r="E34364" s="45"/>
      <c r="H34364" s="45"/>
      <c r="Q34364" s="38"/>
      <c r="Y34364" s="38"/>
    </row>
    <row r="34365" spans="5:25">
      <c r="E34365" s="45"/>
      <c r="H34365" s="45"/>
      <c r="Q34365" s="38"/>
      <c r="Y34365" s="38"/>
    </row>
    <row r="34366" spans="5:25">
      <c r="E34366" s="45"/>
      <c r="H34366" s="45"/>
      <c r="Q34366" s="38"/>
      <c r="Y34366" s="38"/>
    </row>
    <row r="34367" spans="5:25">
      <c r="E34367" s="45"/>
      <c r="H34367" s="45"/>
      <c r="Q34367" s="38"/>
      <c r="Y34367" s="38"/>
    </row>
    <row r="34368" spans="5:25">
      <c r="E34368" s="45"/>
      <c r="H34368" s="45"/>
      <c r="Q34368" s="38"/>
      <c r="Y34368" s="38"/>
    </row>
    <row r="34369" spans="5:25">
      <c r="E34369" s="45"/>
      <c r="H34369" s="45"/>
      <c r="Q34369" s="38"/>
      <c r="Y34369" s="38"/>
    </row>
    <row r="34370" spans="5:25">
      <c r="E34370" s="45"/>
      <c r="H34370" s="45"/>
      <c r="Q34370" s="38"/>
      <c r="Y34370" s="38"/>
    </row>
    <row r="34371" spans="5:25">
      <c r="E34371" s="45"/>
      <c r="H34371" s="45"/>
      <c r="Q34371" s="38"/>
      <c r="Y34371" s="38"/>
    </row>
    <row r="34372" spans="5:25">
      <c r="E34372" s="45"/>
      <c r="H34372" s="45"/>
      <c r="Q34372" s="38"/>
      <c r="Y34372" s="38"/>
    </row>
    <row r="34373" spans="5:25">
      <c r="E34373" s="45"/>
      <c r="H34373" s="45"/>
      <c r="Q34373" s="38"/>
      <c r="Y34373" s="38"/>
    </row>
    <row r="34374" spans="5:25">
      <c r="E34374" s="45"/>
      <c r="H34374" s="45"/>
      <c r="Q34374" s="38"/>
      <c r="Y34374" s="38"/>
    </row>
    <row r="34375" spans="5:25">
      <c r="E34375" s="45"/>
      <c r="H34375" s="45"/>
      <c r="Q34375" s="38"/>
      <c r="Y34375" s="38"/>
    </row>
    <row r="34376" spans="5:25">
      <c r="E34376" s="45"/>
      <c r="H34376" s="45"/>
      <c r="Q34376" s="38"/>
      <c r="Y34376" s="38"/>
    </row>
    <row r="34377" spans="5:25">
      <c r="E34377" s="45"/>
      <c r="H34377" s="45"/>
      <c r="Q34377" s="38"/>
      <c r="Y34377" s="38"/>
    </row>
    <row r="34378" spans="5:25">
      <c r="E34378" s="45"/>
      <c r="H34378" s="45"/>
      <c r="Q34378" s="38"/>
      <c r="Y34378" s="38"/>
    </row>
    <row r="34379" spans="5:25">
      <c r="E34379" s="45"/>
      <c r="H34379" s="45"/>
      <c r="Q34379" s="38"/>
      <c r="Y34379" s="38"/>
    </row>
    <row r="34380" spans="5:25">
      <c r="E34380" s="45"/>
      <c r="H34380" s="45"/>
      <c r="Q34380" s="38"/>
      <c r="Y34380" s="38"/>
    </row>
    <row r="34381" spans="5:25">
      <c r="E34381" s="45"/>
      <c r="H34381" s="45"/>
      <c r="Q34381" s="38"/>
      <c r="Y34381" s="38"/>
    </row>
    <row r="34382" spans="5:25">
      <c r="E34382" s="45"/>
      <c r="H34382" s="45"/>
      <c r="Q34382" s="38"/>
      <c r="Y34382" s="38"/>
    </row>
    <row r="34383" spans="5:25">
      <c r="E34383" s="45"/>
      <c r="H34383" s="45"/>
      <c r="Q34383" s="38"/>
      <c r="Y34383" s="38"/>
    </row>
    <row r="34384" spans="5:25">
      <c r="E34384" s="45"/>
      <c r="H34384" s="45"/>
      <c r="Q34384" s="38"/>
      <c r="Y34384" s="38"/>
    </row>
    <row r="34385" spans="5:25">
      <c r="E34385" s="45"/>
      <c r="H34385" s="45"/>
      <c r="Q34385" s="38"/>
      <c r="Y34385" s="38"/>
    </row>
    <row r="34386" spans="5:25">
      <c r="E34386" s="45"/>
      <c r="H34386" s="45"/>
      <c r="Q34386" s="38"/>
      <c r="Y34386" s="38"/>
    </row>
    <row r="34387" spans="5:25">
      <c r="E34387" s="45"/>
      <c r="H34387" s="45"/>
      <c r="Q34387" s="38"/>
      <c r="Y34387" s="38"/>
    </row>
    <row r="34388" spans="5:25">
      <c r="E34388" s="45"/>
      <c r="H34388" s="45"/>
      <c r="Q34388" s="38"/>
      <c r="Y34388" s="38"/>
    </row>
    <row r="34389" spans="5:25">
      <c r="E34389" s="45"/>
      <c r="H34389" s="45"/>
      <c r="Q34389" s="38"/>
      <c r="Y34389" s="38"/>
    </row>
    <row r="34390" spans="5:25">
      <c r="E34390" s="45"/>
      <c r="H34390" s="45"/>
      <c r="Q34390" s="38"/>
      <c r="Y34390" s="38"/>
    </row>
    <row r="34391" spans="5:25">
      <c r="E34391" s="45"/>
      <c r="H34391" s="45"/>
      <c r="Q34391" s="38"/>
      <c r="Y34391" s="38"/>
    </row>
    <row r="34392" spans="5:25">
      <c r="E34392" s="45"/>
      <c r="H34392" s="45"/>
      <c r="Q34392" s="38"/>
      <c r="Y34392" s="38"/>
    </row>
    <row r="34393" spans="5:25">
      <c r="E34393" s="45"/>
      <c r="H34393" s="45"/>
      <c r="Q34393" s="38"/>
      <c r="Y34393" s="38"/>
    </row>
    <row r="34394" spans="5:25">
      <c r="E34394" s="45"/>
      <c r="H34394" s="45"/>
      <c r="Q34394" s="38"/>
      <c r="Y34394" s="38"/>
    </row>
    <row r="34395" spans="5:25">
      <c r="E34395" s="45"/>
      <c r="H34395" s="45"/>
      <c r="Q34395" s="38"/>
      <c r="Y34395" s="38"/>
    </row>
    <row r="34396" spans="5:25">
      <c r="E34396" s="45"/>
      <c r="H34396" s="45"/>
      <c r="Q34396" s="38"/>
      <c r="Y34396" s="38"/>
    </row>
    <row r="34397" spans="5:25">
      <c r="E34397" s="45"/>
      <c r="H34397" s="45"/>
      <c r="Q34397" s="38"/>
      <c r="Y34397" s="38"/>
    </row>
    <row r="34398" spans="5:25">
      <c r="E34398" s="45"/>
      <c r="H34398" s="45"/>
      <c r="Q34398" s="38"/>
      <c r="Y34398" s="38"/>
    </row>
    <row r="34399" spans="5:25">
      <c r="E34399" s="45"/>
      <c r="H34399" s="45"/>
      <c r="Q34399" s="38"/>
      <c r="Y34399" s="38"/>
    </row>
    <row r="34400" spans="5:25">
      <c r="E34400" s="45"/>
      <c r="H34400" s="45"/>
      <c r="Q34400" s="38"/>
      <c r="Y34400" s="38"/>
    </row>
    <row r="34401" spans="5:25">
      <c r="E34401" s="45"/>
      <c r="H34401" s="45"/>
      <c r="Q34401" s="38"/>
      <c r="Y34401" s="38"/>
    </row>
    <row r="34402" spans="5:25">
      <c r="E34402" s="45"/>
      <c r="H34402" s="45"/>
      <c r="Q34402" s="38"/>
      <c r="Y34402" s="38"/>
    </row>
    <row r="34403" spans="5:25">
      <c r="E34403" s="45"/>
      <c r="H34403" s="45"/>
      <c r="Q34403" s="38"/>
      <c r="Y34403" s="38"/>
    </row>
    <row r="34404" spans="5:25">
      <c r="E34404" s="45"/>
      <c r="H34404" s="45"/>
      <c r="Q34404" s="38"/>
      <c r="Y34404" s="38"/>
    </row>
    <row r="34405" spans="5:25">
      <c r="E34405" s="45"/>
      <c r="H34405" s="45"/>
      <c r="Q34405" s="38"/>
      <c r="Y34405" s="38"/>
    </row>
    <row r="34406" spans="5:25">
      <c r="E34406" s="45"/>
      <c r="H34406" s="45"/>
      <c r="Q34406" s="38"/>
      <c r="Y34406" s="38"/>
    </row>
    <row r="34407" spans="5:25">
      <c r="E34407" s="45"/>
      <c r="H34407" s="45"/>
      <c r="Q34407" s="38"/>
      <c r="Y34407" s="38"/>
    </row>
    <row r="34408" spans="5:25">
      <c r="E34408" s="45"/>
      <c r="H34408" s="45"/>
      <c r="Q34408" s="38"/>
      <c r="Y34408" s="38"/>
    </row>
    <row r="34409" spans="5:25">
      <c r="E34409" s="45"/>
      <c r="H34409" s="45"/>
      <c r="Q34409" s="38"/>
      <c r="Y34409" s="38"/>
    </row>
    <row r="34410" spans="5:25">
      <c r="E34410" s="45"/>
      <c r="H34410" s="45"/>
      <c r="Q34410" s="38"/>
      <c r="Y34410" s="38"/>
    </row>
    <row r="34411" spans="5:25">
      <c r="E34411" s="45"/>
      <c r="H34411" s="45"/>
      <c r="Q34411" s="38"/>
      <c r="Y34411" s="38"/>
    </row>
    <row r="34412" spans="5:25">
      <c r="E34412" s="45"/>
      <c r="H34412" s="45"/>
      <c r="Q34412" s="38"/>
      <c r="Y34412" s="38"/>
    </row>
    <row r="34413" spans="5:25">
      <c r="E34413" s="45"/>
      <c r="H34413" s="45"/>
      <c r="Q34413" s="38"/>
      <c r="Y34413" s="38"/>
    </row>
    <row r="34414" spans="5:25">
      <c r="E34414" s="45"/>
      <c r="H34414" s="45"/>
      <c r="Q34414" s="38"/>
      <c r="Y34414" s="38"/>
    </row>
    <row r="34415" spans="5:25">
      <c r="E34415" s="45"/>
      <c r="H34415" s="45"/>
      <c r="Q34415" s="38"/>
      <c r="Y34415" s="38"/>
    </row>
    <row r="34416" spans="5:25">
      <c r="E34416" s="45"/>
      <c r="H34416" s="45"/>
      <c r="Q34416" s="38"/>
      <c r="Y34416" s="38"/>
    </row>
    <row r="34417" spans="5:25">
      <c r="E34417" s="45"/>
      <c r="H34417" s="45"/>
      <c r="Q34417" s="38"/>
      <c r="Y34417" s="38"/>
    </row>
    <row r="34418" spans="5:25">
      <c r="E34418" s="45"/>
      <c r="H34418" s="45"/>
      <c r="Q34418" s="38"/>
      <c r="Y34418" s="38"/>
    </row>
    <row r="34419" spans="5:25">
      <c r="E34419" s="45"/>
      <c r="H34419" s="45"/>
      <c r="Q34419" s="38"/>
      <c r="Y34419" s="38"/>
    </row>
    <row r="34420" spans="5:25">
      <c r="E34420" s="45"/>
      <c r="H34420" s="45"/>
      <c r="Q34420" s="38"/>
      <c r="Y34420" s="38"/>
    </row>
    <row r="34421" spans="5:25">
      <c r="E34421" s="45"/>
      <c r="H34421" s="45"/>
      <c r="Q34421" s="38"/>
      <c r="Y34421" s="38"/>
    </row>
    <row r="34422" spans="5:25">
      <c r="E34422" s="45"/>
      <c r="H34422" s="45"/>
      <c r="Q34422" s="38"/>
      <c r="Y34422" s="38"/>
    </row>
    <row r="34423" spans="5:25">
      <c r="E34423" s="45"/>
      <c r="H34423" s="45"/>
      <c r="Q34423" s="38"/>
      <c r="Y34423" s="38"/>
    </row>
    <row r="34424" spans="5:25">
      <c r="E34424" s="45"/>
      <c r="H34424" s="45"/>
      <c r="Q34424" s="38"/>
      <c r="Y34424" s="38"/>
    </row>
    <row r="34425" spans="5:25">
      <c r="E34425" s="45"/>
      <c r="H34425" s="45"/>
      <c r="Q34425" s="38"/>
      <c r="Y34425" s="38"/>
    </row>
    <row r="34426" spans="5:25">
      <c r="E34426" s="45"/>
      <c r="H34426" s="45"/>
      <c r="Q34426" s="38"/>
      <c r="Y34426" s="38"/>
    </row>
    <row r="34427" spans="5:25">
      <c r="E34427" s="45"/>
      <c r="H34427" s="45"/>
      <c r="Q34427" s="38"/>
      <c r="Y34427" s="38"/>
    </row>
    <row r="34428" spans="5:25">
      <c r="E34428" s="45"/>
      <c r="H34428" s="45"/>
      <c r="Q34428" s="38"/>
      <c r="Y34428" s="38"/>
    </row>
    <row r="34429" spans="5:25">
      <c r="E34429" s="45"/>
      <c r="H34429" s="45"/>
      <c r="Q34429" s="38"/>
      <c r="Y34429" s="38"/>
    </row>
    <row r="34430" spans="5:25">
      <c r="E34430" s="45"/>
      <c r="H34430" s="45"/>
      <c r="Q34430" s="38"/>
      <c r="Y34430" s="38"/>
    </row>
    <row r="34431" spans="5:25">
      <c r="E34431" s="45"/>
      <c r="H34431" s="45"/>
      <c r="Q34431" s="38"/>
      <c r="Y34431" s="38"/>
    </row>
    <row r="34432" spans="5:25">
      <c r="E34432" s="45"/>
      <c r="H34432" s="45"/>
      <c r="Q34432" s="38"/>
      <c r="Y34432" s="38"/>
    </row>
    <row r="34433" spans="5:25">
      <c r="E34433" s="45"/>
      <c r="H34433" s="45"/>
      <c r="Q34433" s="38"/>
      <c r="Y34433" s="38"/>
    </row>
    <row r="34434" spans="5:25">
      <c r="E34434" s="45"/>
      <c r="H34434" s="45"/>
      <c r="Q34434" s="38"/>
      <c r="Y34434" s="38"/>
    </row>
    <row r="34435" spans="5:25">
      <c r="E34435" s="45"/>
      <c r="H34435" s="45"/>
      <c r="Q34435" s="38"/>
      <c r="Y34435" s="38"/>
    </row>
    <row r="34436" spans="5:25">
      <c r="E34436" s="45"/>
      <c r="H34436" s="45"/>
      <c r="Q34436" s="38"/>
      <c r="Y34436" s="38"/>
    </row>
    <row r="34437" spans="5:25">
      <c r="E34437" s="45"/>
      <c r="H34437" s="45"/>
      <c r="Q34437" s="38"/>
      <c r="Y34437" s="38"/>
    </row>
    <row r="34438" spans="5:25">
      <c r="E34438" s="45"/>
      <c r="H34438" s="45"/>
      <c r="Q34438" s="38"/>
      <c r="Y34438" s="38"/>
    </row>
    <row r="34439" spans="5:25">
      <c r="E34439" s="45"/>
      <c r="H34439" s="45"/>
      <c r="Q34439" s="38"/>
      <c r="Y34439" s="38"/>
    </row>
    <row r="34440" spans="5:25">
      <c r="E34440" s="45"/>
      <c r="H34440" s="45"/>
      <c r="Q34440" s="38"/>
      <c r="Y34440" s="38"/>
    </row>
    <row r="34441" spans="5:25">
      <c r="E34441" s="45"/>
      <c r="H34441" s="45"/>
      <c r="Q34441" s="38"/>
      <c r="Y34441" s="38"/>
    </row>
    <row r="34442" spans="5:25">
      <c r="E34442" s="45"/>
      <c r="H34442" s="45"/>
      <c r="Q34442" s="38"/>
      <c r="Y34442" s="38"/>
    </row>
    <row r="34443" spans="5:25">
      <c r="E34443" s="45"/>
      <c r="H34443" s="45"/>
      <c r="Q34443" s="38"/>
      <c r="Y34443" s="38"/>
    </row>
    <row r="34444" spans="5:25">
      <c r="E34444" s="45"/>
      <c r="H34444" s="45"/>
      <c r="Q34444" s="38"/>
      <c r="Y34444" s="38"/>
    </row>
    <row r="34445" spans="5:25">
      <c r="E34445" s="45"/>
      <c r="H34445" s="45"/>
      <c r="Q34445" s="38"/>
      <c r="Y34445" s="38"/>
    </row>
    <row r="34446" spans="5:25">
      <c r="E34446" s="45"/>
      <c r="H34446" s="45"/>
      <c r="Q34446" s="38"/>
      <c r="Y34446" s="38"/>
    </row>
    <row r="34447" spans="5:25">
      <c r="E34447" s="45"/>
      <c r="H34447" s="45"/>
      <c r="Q34447" s="38"/>
      <c r="Y34447" s="38"/>
    </row>
    <row r="34448" spans="5:25">
      <c r="E34448" s="45"/>
      <c r="H34448" s="45"/>
      <c r="Q34448" s="38"/>
      <c r="Y34448" s="38"/>
    </row>
    <row r="34449" spans="5:25">
      <c r="E34449" s="45"/>
      <c r="H34449" s="45"/>
      <c r="Q34449" s="38"/>
      <c r="Y34449" s="38"/>
    </row>
    <row r="34450" spans="5:25">
      <c r="E34450" s="45"/>
      <c r="H34450" s="45"/>
      <c r="Q34450" s="38"/>
      <c r="Y34450" s="38"/>
    </row>
    <row r="34451" spans="5:25">
      <c r="E34451" s="45"/>
      <c r="H34451" s="45"/>
      <c r="Q34451" s="38"/>
      <c r="Y34451" s="38"/>
    </row>
    <row r="34452" spans="5:25">
      <c r="E34452" s="45"/>
      <c r="H34452" s="45"/>
      <c r="Q34452" s="38"/>
      <c r="Y34452" s="38"/>
    </row>
    <row r="34453" spans="5:25">
      <c r="E34453" s="45"/>
      <c r="H34453" s="45"/>
      <c r="Q34453" s="38"/>
      <c r="Y34453" s="38"/>
    </row>
    <row r="34454" spans="5:25">
      <c r="E34454" s="45"/>
      <c r="H34454" s="45"/>
      <c r="Q34454" s="38"/>
      <c r="Y34454" s="38"/>
    </row>
    <row r="34455" spans="5:25">
      <c r="E34455" s="45"/>
      <c r="H34455" s="45"/>
      <c r="Q34455" s="38"/>
      <c r="Y34455" s="38"/>
    </row>
    <row r="34456" spans="5:25">
      <c r="E34456" s="45"/>
      <c r="H34456" s="45"/>
      <c r="Q34456" s="38"/>
      <c r="Y34456" s="38"/>
    </row>
    <row r="34457" spans="5:25">
      <c r="E34457" s="45"/>
      <c r="H34457" s="45"/>
      <c r="Q34457" s="38"/>
      <c r="Y34457" s="38"/>
    </row>
    <row r="34458" spans="5:25">
      <c r="E34458" s="45"/>
      <c r="H34458" s="45"/>
      <c r="Q34458" s="38"/>
      <c r="Y34458" s="38"/>
    </row>
    <row r="34459" spans="5:25">
      <c r="E34459" s="45"/>
      <c r="H34459" s="45"/>
      <c r="Q34459" s="38"/>
      <c r="Y34459" s="38"/>
    </row>
    <row r="34460" spans="5:25">
      <c r="E34460" s="45"/>
      <c r="H34460" s="45"/>
      <c r="Q34460" s="38"/>
      <c r="Y34460" s="38"/>
    </row>
    <row r="34461" spans="5:25">
      <c r="E34461" s="45"/>
      <c r="H34461" s="45"/>
      <c r="Q34461" s="38"/>
      <c r="Y34461" s="38"/>
    </row>
    <row r="34462" spans="5:25">
      <c r="E34462" s="45"/>
      <c r="H34462" s="45"/>
      <c r="Q34462" s="38"/>
      <c r="Y34462" s="38"/>
    </row>
    <row r="34463" spans="5:25">
      <c r="E34463" s="45"/>
      <c r="H34463" s="45"/>
      <c r="Q34463" s="38"/>
      <c r="Y34463" s="38"/>
    </row>
    <row r="34464" spans="5:25">
      <c r="E34464" s="45"/>
      <c r="H34464" s="45"/>
      <c r="Q34464" s="38"/>
      <c r="Y34464" s="38"/>
    </row>
    <row r="34465" spans="5:25">
      <c r="E34465" s="45"/>
      <c r="H34465" s="45"/>
      <c r="Q34465" s="38"/>
      <c r="Y34465" s="38"/>
    </row>
    <row r="34466" spans="5:25">
      <c r="E34466" s="45"/>
      <c r="H34466" s="45"/>
      <c r="Q34466" s="38"/>
      <c r="Y34466" s="38"/>
    </row>
    <row r="34467" spans="5:25">
      <c r="E34467" s="45"/>
      <c r="H34467" s="45"/>
      <c r="Q34467" s="38"/>
      <c r="Y34467" s="38"/>
    </row>
    <row r="34468" spans="5:25">
      <c r="E34468" s="45"/>
      <c r="H34468" s="45"/>
      <c r="Q34468" s="38"/>
      <c r="Y34468" s="38"/>
    </row>
    <row r="34469" spans="5:25">
      <c r="E34469" s="45"/>
      <c r="H34469" s="45"/>
      <c r="Q34469" s="38"/>
      <c r="Y34469" s="38"/>
    </row>
    <row r="34470" spans="5:25">
      <c r="E34470" s="45"/>
      <c r="H34470" s="45"/>
      <c r="Q34470" s="38"/>
      <c r="Y34470" s="38"/>
    </row>
    <row r="34471" spans="5:25">
      <c r="E34471" s="45"/>
      <c r="H34471" s="45"/>
      <c r="Q34471" s="38"/>
      <c r="Y34471" s="38"/>
    </row>
    <row r="34472" spans="5:25">
      <c r="E34472" s="45"/>
      <c r="H34472" s="45"/>
      <c r="Q34472" s="38"/>
      <c r="Y34472" s="38"/>
    </row>
    <row r="34473" spans="5:25">
      <c r="E34473" s="45"/>
      <c r="H34473" s="45"/>
      <c r="Q34473" s="38"/>
      <c r="Y34473" s="38"/>
    </row>
    <row r="34474" spans="5:25">
      <c r="E34474" s="45"/>
      <c r="H34474" s="45"/>
      <c r="Q34474" s="38"/>
      <c r="Y34474" s="38"/>
    </row>
    <row r="34475" spans="5:25">
      <c r="E34475" s="45"/>
      <c r="H34475" s="45"/>
      <c r="Q34475" s="38"/>
      <c r="Y34475" s="38"/>
    </row>
    <row r="34476" spans="5:25">
      <c r="E34476" s="45"/>
      <c r="H34476" s="45"/>
      <c r="Q34476" s="38"/>
      <c r="Y34476" s="38"/>
    </row>
    <row r="34477" spans="5:25">
      <c r="E34477" s="45"/>
      <c r="H34477" s="45"/>
      <c r="Q34477" s="38"/>
      <c r="Y34477" s="38"/>
    </row>
    <row r="34478" spans="5:25">
      <c r="E34478" s="45"/>
      <c r="H34478" s="45"/>
      <c r="Q34478" s="38"/>
      <c r="Y34478" s="38"/>
    </row>
    <row r="34479" spans="5:25">
      <c r="E34479" s="45"/>
      <c r="H34479" s="45"/>
      <c r="Q34479" s="38"/>
      <c r="Y34479" s="38"/>
    </row>
    <row r="34480" spans="5:25">
      <c r="E34480" s="45"/>
      <c r="H34480" s="45"/>
      <c r="Q34480" s="38"/>
      <c r="Y34480" s="38"/>
    </row>
    <row r="34481" spans="5:25">
      <c r="E34481" s="45"/>
      <c r="H34481" s="45"/>
      <c r="Q34481" s="38"/>
      <c r="Y34481" s="38"/>
    </row>
    <row r="34482" spans="5:25">
      <c r="E34482" s="45"/>
      <c r="H34482" s="45"/>
      <c r="Q34482" s="38"/>
      <c r="Y34482" s="38"/>
    </row>
    <row r="34483" spans="5:25">
      <c r="E34483" s="45"/>
      <c r="H34483" s="45"/>
      <c r="Q34483" s="38"/>
      <c r="Y34483" s="38"/>
    </row>
    <row r="34484" spans="5:25">
      <c r="E34484" s="45"/>
      <c r="H34484" s="45"/>
      <c r="Q34484" s="38"/>
      <c r="Y34484" s="38"/>
    </row>
    <row r="34485" spans="5:25">
      <c r="E34485" s="45"/>
      <c r="H34485" s="45"/>
      <c r="Q34485" s="38"/>
      <c r="Y34485" s="38"/>
    </row>
    <row r="34486" spans="5:25">
      <c r="E34486" s="45"/>
      <c r="H34486" s="45"/>
      <c r="Q34486" s="38"/>
      <c r="Y34486" s="38"/>
    </row>
    <row r="34487" spans="5:25">
      <c r="E34487" s="45"/>
      <c r="H34487" s="45"/>
      <c r="Q34487" s="38"/>
      <c r="Y34487" s="38"/>
    </row>
    <row r="34488" spans="5:25">
      <c r="E34488" s="45"/>
      <c r="H34488" s="45"/>
      <c r="Q34488" s="38"/>
      <c r="Y34488" s="38"/>
    </row>
    <row r="34489" spans="5:25">
      <c r="E34489" s="45"/>
      <c r="H34489" s="45"/>
      <c r="Q34489" s="38"/>
      <c r="Y34489" s="38"/>
    </row>
    <row r="34490" spans="5:25">
      <c r="E34490" s="45"/>
      <c r="H34490" s="45"/>
      <c r="Q34490" s="38"/>
      <c r="Y34490" s="38"/>
    </row>
    <row r="34491" spans="5:25">
      <c r="E34491" s="45"/>
      <c r="H34491" s="45"/>
      <c r="Q34491" s="38"/>
      <c r="Y34491" s="38"/>
    </row>
    <row r="34492" spans="5:25">
      <c r="E34492" s="45"/>
      <c r="H34492" s="45"/>
      <c r="Q34492" s="38"/>
      <c r="Y34492" s="38"/>
    </row>
    <row r="34493" spans="5:25">
      <c r="E34493" s="45"/>
      <c r="H34493" s="45"/>
      <c r="Q34493" s="38"/>
      <c r="Y34493" s="38"/>
    </row>
    <row r="34494" spans="5:25">
      <c r="E34494" s="45"/>
      <c r="H34494" s="45"/>
      <c r="Q34494" s="38"/>
      <c r="Y34494" s="38"/>
    </row>
    <row r="34495" spans="5:25">
      <c r="E34495" s="45"/>
      <c r="H34495" s="45"/>
      <c r="Q34495" s="38"/>
      <c r="Y34495" s="38"/>
    </row>
    <row r="34496" spans="5:25">
      <c r="E34496" s="45"/>
      <c r="H34496" s="45"/>
      <c r="Q34496" s="38"/>
      <c r="Y34496" s="38"/>
    </row>
    <row r="34497" spans="5:25">
      <c r="E34497" s="45"/>
      <c r="H34497" s="45"/>
      <c r="Q34497" s="38"/>
      <c r="Y34497" s="38"/>
    </row>
    <row r="34498" spans="5:25">
      <c r="E34498" s="45"/>
      <c r="H34498" s="45"/>
      <c r="Q34498" s="38"/>
      <c r="Y34498" s="38"/>
    </row>
    <row r="34499" spans="5:25">
      <c r="E34499" s="45"/>
      <c r="H34499" s="45"/>
      <c r="Q34499" s="38"/>
      <c r="Y34499" s="38"/>
    </row>
    <row r="34500" spans="5:25">
      <c r="E34500" s="45"/>
      <c r="H34500" s="45"/>
      <c r="Q34500" s="38"/>
      <c r="Y34500" s="38"/>
    </row>
    <row r="34501" spans="5:25">
      <c r="E34501" s="45"/>
      <c r="H34501" s="45"/>
      <c r="Q34501" s="38"/>
      <c r="Y34501" s="38"/>
    </row>
    <row r="34502" spans="5:25">
      <c r="E34502" s="45"/>
      <c r="H34502" s="45"/>
      <c r="Q34502" s="38"/>
      <c r="Y34502" s="38"/>
    </row>
    <row r="34503" spans="5:25">
      <c r="E34503" s="45"/>
      <c r="H34503" s="45"/>
      <c r="Q34503" s="38"/>
      <c r="Y34503" s="38"/>
    </row>
    <row r="34504" spans="5:25">
      <c r="E34504" s="45"/>
      <c r="H34504" s="45"/>
      <c r="Q34504" s="38"/>
      <c r="Y34504" s="38"/>
    </row>
    <row r="34505" spans="5:25">
      <c r="E34505" s="45"/>
      <c r="H34505" s="45"/>
      <c r="Q34505" s="38"/>
      <c r="Y34505" s="38"/>
    </row>
    <row r="34506" spans="5:25">
      <c r="E34506" s="45"/>
      <c r="H34506" s="45"/>
      <c r="Q34506" s="38"/>
      <c r="Y34506" s="38"/>
    </row>
    <row r="34507" spans="5:25">
      <c r="E34507" s="45"/>
      <c r="H34507" s="45"/>
      <c r="Q34507" s="38"/>
      <c r="Y34507" s="38"/>
    </row>
    <row r="34508" spans="5:25">
      <c r="E34508" s="45"/>
      <c r="H34508" s="45"/>
      <c r="Q34508" s="38"/>
      <c r="Y34508" s="38"/>
    </row>
    <row r="34509" spans="5:25">
      <c r="E34509" s="45"/>
      <c r="H34509" s="45"/>
      <c r="Q34509" s="38"/>
      <c r="Y34509" s="38"/>
    </row>
    <row r="34510" spans="5:25">
      <c r="E34510" s="45"/>
      <c r="H34510" s="45"/>
      <c r="Q34510" s="38"/>
      <c r="Y34510" s="38"/>
    </row>
    <row r="34511" spans="5:25">
      <c r="E34511" s="45"/>
      <c r="H34511" s="45"/>
      <c r="Q34511" s="38"/>
      <c r="Y34511" s="38"/>
    </row>
    <row r="34512" spans="5:25">
      <c r="E34512" s="45"/>
      <c r="H34512" s="45"/>
      <c r="Q34512" s="38"/>
      <c r="Y34512" s="38"/>
    </row>
    <row r="34513" spans="5:25">
      <c r="E34513" s="45"/>
      <c r="H34513" s="45"/>
      <c r="Q34513" s="38"/>
      <c r="Y34513" s="38"/>
    </row>
    <row r="34514" spans="5:25">
      <c r="E34514" s="45"/>
      <c r="H34514" s="45"/>
      <c r="Q34514" s="38"/>
      <c r="Y34514" s="38"/>
    </row>
    <row r="34515" spans="5:25">
      <c r="E34515" s="45"/>
      <c r="H34515" s="45"/>
      <c r="Q34515" s="38"/>
      <c r="Y34515" s="38"/>
    </row>
    <row r="34516" spans="5:25">
      <c r="E34516" s="45"/>
      <c r="H34516" s="45"/>
      <c r="Q34516" s="38"/>
      <c r="Y34516" s="38"/>
    </row>
    <row r="34517" spans="5:25">
      <c r="E34517" s="45"/>
      <c r="H34517" s="45"/>
      <c r="Q34517" s="38"/>
      <c r="Y34517" s="38"/>
    </row>
    <row r="34518" spans="5:25">
      <c r="E34518" s="45"/>
      <c r="H34518" s="45"/>
      <c r="Q34518" s="38"/>
      <c r="Y34518" s="38"/>
    </row>
    <row r="34519" spans="5:25">
      <c r="E34519" s="45"/>
      <c r="H34519" s="45"/>
      <c r="Q34519" s="38"/>
      <c r="Y34519" s="38"/>
    </row>
    <row r="34520" spans="5:25">
      <c r="E34520" s="45"/>
      <c r="H34520" s="45"/>
      <c r="Q34520" s="38"/>
      <c r="Y34520" s="38"/>
    </row>
    <row r="34521" spans="5:25">
      <c r="E34521" s="45"/>
      <c r="H34521" s="45"/>
      <c r="Q34521" s="38"/>
      <c r="Y34521" s="38"/>
    </row>
    <row r="34522" spans="5:25">
      <c r="E34522" s="45"/>
      <c r="H34522" s="45"/>
      <c r="Q34522" s="38"/>
      <c r="Y34522" s="38"/>
    </row>
    <row r="34523" spans="5:25">
      <c r="E34523" s="45"/>
      <c r="H34523" s="45"/>
      <c r="Q34523" s="38"/>
      <c r="Y34523" s="38"/>
    </row>
    <row r="34524" spans="5:25">
      <c r="E34524" s="45"/>
      <c r="H34524" s="45"/>
      <c r="Q34524" s="38"/>
      <c r="Y34524" s="38"/>
    </row>
    <row r="34525" spans="5:25">
      <c r="E34525" s="45"/>
      <c r="H34525" s="45"/>
      <c r="Q34525" s="38"/>
      <c r="Y34525" s="38"/>
    </row>
    <row r="34526" spans="5:25">
      <c r="E34526" s="45"/>
      <c r="H34526" s="45"/>
      <c r="Q34526" s="38"/>
      <c r="Y34526" s="38"/>
    </row>
    <row r="34527" spans="5:25">
      <c r="E34527" s="45"/>
      <c r="H34527" s="45"/>
      <c r="Q34527" s="38"/>
      <c r="Y34527" s="38"/>
    </row>
    <row r="34528" spans="5:25">
      <c r="E34528" s="45"/>
      <c r="H34528" s="45"/>
      <c r="Q34528" s="38"/>
      <c r="Y34528" s="38"/>
    </row>
    <row r="34529" spans="5:25">
      <c r="E34529" s="45"/>
      <c r="H34529" s="45"/>
      <c r="Q34529" s="38"/>
      <c r="Y34529" s="38"/>
    </row>
    <row r="34530" spans="5:25">
      <c r="E34530" s="45"/>
      <c r="H34530" s="45"/>
      <c r="Q34530" s="38"/>
      <c r="Y34530" s="38"/>
    </row>
    <row r="34531" spans="5:25">
      <c r="E34531" s="45"/>
      <c r="H34531" s="45"/>
      <c r="Q34531" s="38"/>
      <c r="Y34531" s="38"/>
    </row>
    <row r="34532" spans="5:25">
      <c r="E34532" s="45"/>
      <c r="H34532" s="45"/>
      <c r="Q34532" s="38"/>
      <c r="Y34532" s="38"/>
    </row>
    <row r="34533" spans="5:25">
      <c r="E34533" s="45"/>
      <c r="H34533" s="45"/>
      <c r="Q34533" s="38"/>
      <c r="Y34533" s="38"/>
    </row>
    <row r="34534" spans="5:25">
      <c r="E34534" s="45"/>
      <c r="H34534" s="45"/>
      <c r="Q34534" s="38"/>
      <c r="Y34534" s="38"/>
    </row>
    <row r="34535" spans="5:25">
      <c r="E34535" s="45"/>
      <c r="H34535" s="45"/>
      <c r="Q34535" s="38"/>
      <c r="Y34535" s="38"/>
    </row>
    <row r="34536" spans="5:25">
      <c r="E34536" s="45"/>
      <c r="H34536" s="45"/>
      <c r="Q34536" s="38"/>
      <c r="Y34536" s="38"/>
    </row>
    <row r="34537" spans="5:25">
      <c r="E34537" s="45"/>
      <c r="H34537" s="45"/>
      <c r="Q34537" s="38"/>
      <c r="Y34537" s="38"/>
    </row>
    <row r="34538" spans="5:25">
      <c r="E34538" s="45"/>
      <c r="H34538" s="45"/>
      <c r="Q34538" s="38"/>
      <c r="Y34538" s="38"/>
    </row>
    <row r="34539" spans="5:25">
      <c r="E34539" s="45"/>
      <c r="H34539" s="45"/>
      <c r="Q34539" s="38"/>
      <c r="Y34539" s="38"/>
    </row>
    <row r="34540" spans="5:25">
      <c r="E34540" s="45"/>
      <c r="H34540" s="45"/>
      <c r="Q34540" s="38"/>
      <c r="Y34540" s="38"/>
    </row>
    <row r="34541" spans="5:25">
      <c r="E34541" s="45"/>
      <c r="H34541" s="45"/>
      <c r="Q34541" s="38"/>
      <c r="Y34541" s="38"/>
    </row>
    <row r="34542" spans="5:25">
      <c r="E34542" s="45"/>
      <c r="H34542" s="45"/>
      <c r="Q34542" s="38"/>
      <c r="Y34542" s="38"/>
    </row>
    <row r="34543" spans="5:25">
      <c r="E34543" s="45"/>
      <c r="H34543" s="45"/>
      <c r="Q34543" s="38"/>
      <c r="Y34543" s="38"/>
    </row>
    <row r="34544" spans="5:25">
      <c r="E34544" s="45"/>
      <c r="H34544" s="45"/>
      <c r="Q34544" s="38"/>
      <c r="Y34544" s="38"/>
    </row>
    <row r="34545" spans="5:25">
      <c r="E34545" s="45"/>
      <c r="H34545" s="45"/>
      <c r="Q34545" s="38"/>
      <c r="Y34545" s="38"/>
    </row>
    <row r="34546" spans="5:25">
      <c r="E34546" s="45"/>
      <c r="H34546" s="45"/>
      <c r="Q34546" s="38"/>
      <c r="Y34546" s="38"/>
    </row>
    <row r="34547" spans="5:25">
      <c r="E34547" s="45"/>
      <c r="H34547" s="45"/>
      <c r="Q34547" s="38"/>
      <c r="Y34547" s="38"/>
    </row>
    <row r="34548" spans="5:25">
      <c r="E34548" s="45"/>
      <c r="H34548" s="45"/>
      <c r="Q34548" s="38"/>
      <c r="Y34548" s="38"/>
    </row>
    <row r="34549" spans="5:25">
      <c r="E34549" s="45"/>
      <c r="H34549" s="45"/>
      <c r="Q34549" s="38"/>
      <c r="Y34549" s="38"/>
    </row>
    <row r="34550" spans="5:25">
      <c r="E34550" s="45"/>
      <c r="H34550" s="45"/>
      <c r="Q34550" s="38"/>
      <c r="Y34550" s="38"/>
    </row>
    <row r="34551" spans="5:25">
      <c r="E34551" s="45"/>
      <c r="H34551" s="45"/>
      <c r="Q34551" s="38"/>
      <c r="Y34551" s="38"/>
    </row>
    <row r="34552" spans="5:25">
      <c r="E34552" s="45"/>
      <c r="H34552" s="45"/>
      <c r="Q34552" s="38"/>
      <c r="Y34552" s="38"/>
    </row>
    <row r="34553" spans="5:25">
      <c r="E34553" s="45"/>
      <c r="H34553" s="45"/>
      <c r="Q34553" s="38"/>
      <c r="Y34553" s="38"/>
    </row>
    <row r="34554" spans="5:25">
      <c r="E34554" s="45"/>
      <c r="H34554" s="45"/>
      <c r="Q34554" s="38"/>
      <c r="Y34554" s="38"/>
    </row>
    <row r="34555" spans="5:25">
      <c r="E34555" s="45"/>
      <c r="H34555" s="45"/>
      <c r="Q34555" s="38"/>
      <c r="Y34555" s="38"/>
    </row>
    <row r="34556" spans="5:25">
      <c r="E34556" s="45"/>
      <c r="H34556" s="45"/>
      <c r="Q34556" s="38"/>
      <c r="Y34556" s="38"/>
    </row>
    <row r="34557" spans="5:25">
      <c r="E34557" s="45"/>
      <c r="H34557" s="45"/>
      <c r="Q34557" s="38"/>
      <c r="Y34557" s="38"/>
    </row>
    <row r="34558" spans="5:25">
      <c r="E34558" s="45"/>
      <c r="H34558" s="45"/>
      <c r="Q34558" s="38"/>
      <c r="Y34558" s="38"/>
    </row>
    <row r="34559" spans="5:25">
      <c r="E34559" s="45"/>
      <c r="H34559" s="45"/>
      <c r="Q34559" s="38"/>
      <c r="Y34559" s="38"/>
    </row>
    <row r="34560" spans="5:25">
      <c r="E34560" s="45"/>
      <c r="H34560" s="45"/>
      <c r="Q34560" s="38"/>
      <c r="Y34560" s="38"/>
    </row>
    <row r="34561" spans="5:25">
      <c r="E34561" s="45"/>
      <c r="H34561" s="45"/>
      <c r="Q34561" s="38"/>
      <c r="Y34561" s="38"/>
    </row>
    <row r="34562" spans="5:25">
      <c r="E34562" s="45"/>
      <c r="H34562" s="45"/>
      <c r="Q34562" s="38"/>
      <c r="Y34562" s="38"/>
    </row>
    <row r="34563" spans="5:25">
      <c r="E34563" s="45"/>
      <c r="H34563" s="45"/>
      <c r="Q34563" s="38"/>
      <c r="Y34563" s="38"/>
    </row>
    <row r="34564" spans="5:25">
      <c r="E34564" s="45"/>
      <c r="H34564" s="45"/>
      <c r="Q34564" s="38"/>
      <c r="Y34564" s="38"/>
    </row>
    <row r="34565" spans="5:25">
      <c r="E34565" s="45"/>
      <c r="H34565" s="45"/>
      <c r="Q34565" s="38"/>
      <c r="Y34565" s="38"/>
    </row>
    <row r="34566" spans="5:25">
      <c r="E34566" s="45"/>
      <c r="H34566" s="45"/>
      <c r="Q34566" s="38"/>
      <c r="Y34566" s="38"/>
    </row>
    <row r="34567" spans="5:25">
      <c r="E34567" s="45"/>
      <c r="H34567" s="45"/>
      <c r="Q34567" s="38"/>
      <c r="Y34567" s="38"/>
    </row>
    <row r="34568" spans="5:25">
      <c r="E34568" s="45"/>
      <c r="H34568" s="45"/>
      <c r="Q34568" s="38"/>
      <c r="Y34568" s="38"/>
    </row>
    <row r="34569" spans="5:25">
      <c r="E34569" s="45"/>
      <c r="H34569" s="45"/>
      <c r="Q34569" s="38"/>
      <c r="Y34569" s="38"/>
    </row>
    <row r="34570" spans="5:25">
      <c r="E34570" s="45"/>
      <c r="H34570" s="45"/>
      <c r="Q34570" s="38"/>
      <c r="Y34570" s="38"/>
    </row>
    <row r="34571" spans="5:25">
      <c r="E34571" s="45"/>
      <c r="H34571" s="45"/>
      <c r="Q34571" s="38"/>
      <c r="Y34571" s="38"/>
    </row>
    <row r="34572" spans="5:25">
      <c r="E34572" s="45"/>
      <c r="H34572" s="45"/>
      <c r="Q34572" s="38"/>
      <c r="Y34572" s="38"/>
    </row>
    <row r="34573" spans="5:25">
      <c r="E34573" s="45"/>
      <c r="H34573" s="45"/>
      <c r="Q34573" s="38"/>
      <c r="Y34573" s="38"/>
    </row>
    <row r="34574" spans="5:25">
      <c r="E34574" s="45"/>
      <c r="H34574" s="45"/>
      <c r="Q34574" s="38"/>
      <c r="Y34574" s="38"/>
    </row>
    <row r="34575" spans="5:25">
      <c r="E34575" s="45"/>
      <c r="H34575" s="45"/>
      <c r="Q34575" s="38"/>
      <c r="Y34575" s="38"/>
    </row>
    <row r="34576" spans="5:25">
      <c r="E34576" s="45"/>
      <c r="H34576" s="45"/>
      <c r="Q34576" s="38"/>
      <c r="Y34576" s="38"/>
    </row>
    <row r="34577" spans="5:25">
      <c r="E34577" s="45"/>
      <c r="H34577" s="45"/>
      <c r="Q34577" s="38"/>
      <c r="Y34577" s="38"/>
    </row>
    <row r="34578" spans="5:25">
      <c r="E34578" s="45"/>
      <c r="H34578" s="45"/>
      <c r="Q34578" s="38"/>
      <c r="Y34578" s="38"/>
    </row>
    <row r="34579" spans="5:25">
      <c r="E34579" s="45"/>
      <c r="H34579" s="45"/>
      <c r="Q34579" s="38"/>
      <c r="Y34579" s="38"/>
    </row>
    <row r="34580" spans="5:25">
      <c r="E34580" s="45"/>
      <c r="H34580" s="45"/>
      <c r="Q34580" s="38"/>
      <c r="Y34580" s="38"/>
    </row>
    <row r="34581" spans="5:25">
      <c r="E34581" s="45"/>
      <c r="H34581" s="45"/>
      <c r="Q34581" s="38"/>
      <c r="Y34581" s="38"/>
    </row>
    <row r="34582" spans="5:25">
      <c r="E34582" s="45"/>
      <c r="H34582" s="45"/>
      <c r="Q34582" s="38"/>
      <c r="Y34582" s="38"/>
    </row>
    <row r="34583" spans="5:25">
      <c r="E34583" s="45"/>
      <c r="H34583" s="45"/>
      <c r="Q34583" s="38"/>
      <c r="Y34583" s="38"/>
    </row>
    <row r="34584" spans="5:25">
      <c r="E34584" s="45"/>
      <c r="H34584" s="45"/>
      <c r="Q34584" s="38"/>
      <c r="Y34584" s="38"/>
    </row>
    <row r="34585" spans="5:25">
      <c r="E34585" s="45"/>
      <c r="H34585" s="45"/>
      <c r="Q34585" s="38"/>
      <c r="Y34585" s="38"/>
    </row>
    <row r="34586" spans="5:25">
      <c r="E34586" s="45"/>
      <c r="H34586" s="45"/>
      <c r="Q34586" s="38"/>
      <c r="Y34586" s="38"/>
    </row>
    <row r="34587" spans="5:25">
      <c r="E34587" s="45"/>
      <c r="H34587" s="45"/>
      <c r="Q34587" s="38"/>
      <c r="Y34587" s="38"/>
    </row>
    <row r="34588" spans="5:25">
      <c r="E34588" s="45"/>
      <c r="H34588" s="45"/>
      <c r="Q34588" s="38"/>
      <c r="Y34588" s="38"/>
    </row>
    <row r="34589" spans="5:25">
      <c r="E34589" s="45"/>
      <c r="H34589" s="45"/>
      <c r="Q34589" s="38"/>
      <c r="Y34589" s="38"/>
    </row>
    <row r="34590" spans="5:25">
      <c r="E34590" s="45"/>
      <c r="H34590" s="45"/>
      <c r="Q34590" s="38"/>
      <c r="Y34590" s="38"/>
    </row>
    <row r="34591" spans="5:25">
      <c r="E34591" s="45"/>
      <c r="H34591" s="45"/>
      <c r="Q34591" s="38"/>
      <c r="Y34591" s="38"/>
    </row>
    <row r="34592" spans="5:25">
      <c r="E34592" s="45"/>
      <c r="H34592" s="45"/>
      <c r="Q34592" s="38"/>
      <c r="Y34592" s="38"/>
    </row>
    <row r="34593" spans="5:25">
      <c r="E34593" s="45"/>
      <c r="H34593" s="45"/>
      <c r="Q34593" s="38"/>
      <c r="Y34593" s="38"/>
    </row>
    <row r="34594" spans="5:25">
      <c r="E34594" s="45"/>
      <c r="H34594" s="45"/>
      <c r="Q34594" s="38"/>
      <c r="Y34594" s="38"/>
    </row>
    <row r="34595" spans="5:25">
      <c r="E34595" s="45"/>
      <c r="H34595" s="45"/>
      <c r="Q34595" s="38"/>
      <c r="Y34595" s="38"/>
    </row>
    <row r="34596" spans="5:25">
      <c r="E34596" s="45"/>
      <c r="H34596" s="45"/>
      <c r="Q34596" s="38"/>
      <c r="Y34596" s="38"/>
    </row>
    <row r="34597" spans="5:25">
      <c r="E34597" s="45"/>
      <c r="H34597" s="45"/>
      <c r="Q34597" s="38"/>
      <c r="Y34597" s="38"/>
    </row>
    <row r="34598" spans="5:25">
      <c r="E34598" s="45"/>
      <c r="H34598" s="45"/>
      <c r="Q34598" s="38"/>
      <c r="Y34598" s="38"/>
    </row>
    <row r="34599" spans="5:25">
      <c r="E34599" s="45"/>
      <c r="H34599" s="45"/>
      <c r="Q34599" s="38"/>
      <c r="Y34599" s="38"/>
    </row>
    <row r="34600" spans="5:25">
      <c r="E34600" s="45"/>
      <c r="H34600" s="45"/>
      <c r="Q34600" s="38"/>
      <c r="Y34600" s="38"/>
    </row>
    <row r="34601" spans="5:25">
      <c r="E34601" s="45"/>
      <c r="H34601" s="45"/>
      <c r="Q34601" s="38"/>
      <c r="Y34601" s="38"/>
    </row>
    <row r="34602" spans="5:25">
      <c r="E34602" s="45"/>
      <c r="H34602" s="45"/>
      <c r="Q34602" s="38"/>
      <c r="Y34602" s="38"/>
    </row>
    <row r="34603" spans="5:25">
      <c r="E34603" s="45"/>
      <c r="H34603" s="45"/>
      <c r="Q34603" s="38"/>
      <c r="Y34603" s="38"/>
    </row>
    <row r="34604" spans="5:25">
      <c r="E34604" s="45"/>
      <c r="H34604" s="45"/>
      <c r="Q34604" s="38"/>
      <c r="Y34604" s="38"/>
    </row>
    <row r="34605" spans="5:25">
      <c r="E34605" s="45"/>
      <c r="H34605" s="45"/>
      <c r="Q34605" s="38"/>
      <c r="Y34605" s="38"/>
    </row>
    <row r="34606" spans="5:25">
      <c r="E34606" s="45"/>
      <c r="H34606" s="45"/>
      <c r="Q34606" s="38"/>
      <c r="Y34606" s="38"/>
    </row>
    <row r="34607" spans="5:25">
      <c r="E34607" s="45"/>
      <c r="H34607" s="45"/>
      <c r="Q34607" s="38"/>
      <c r="Y34607" s="38"/>
    </row>
    <row r="34608" spans="5:25">
      <c r="E34608" s="45"/>
      <c r="H34608" s="45"/>
      <c r="Q34608" s="38"/>
      <c r="Y34608" s="38"/>
    </row>
    <row r="34609" spans="5:25">
      <c r="E34609" s="45"/>
      <c r="H34609" s="45"/>
      <c r="Q34609" s="38"/>
      <c r="Y34609" s="38"/>
    </row>
    <row r="34610" spans="5:25">
      <c r="E34610" s="45"/>
      <c r="H34610" s="45"/>
      <c r="Q34610" s="38"/>
      <c r="Y34610" s="38"/>
    </row>
    <row r="34611" spans="5:25">
      <c r="E34611" s="45"/>
      <c r="H34611" s="45"/>
      <c r="Q34611" s="38"/>
      <c r="Y34611" s="38"/>
    </row>
    <row r="34612" spans="5:25">
      <c r="E34612" s="45"/>
      <c r="H34612" s="45"/>
      <c r="Q34612" s="38"/>
      <c r="Y34612" s="38"/>
    </row>
    <row r="34613" spans="5:25">
      <c r="E34613" s="45"/>
      <c r="H34613" s="45"/>
      <c r="Q34613" s="38"/>
      <c r="Y34613" s="38"/>
    </row>
    <row r="34614" spans="5:25">
      <c r="E34614" s="45"/>
      <c r="H34614" s="45"/>
      <c r="Q34614" s="38"/>
      <c r="Y34614" s="38"/>
    </row>
    <row r="34615" spans="5:25">
      <c r="E34615" s="45"/>
      <c r="H34615" s="45"/>
      <c r="Q34615" s="38"/>
      <c r="Y34615" s="38"/>
    </row>
    <row r="34616" spans="5:25">
      <c r="E34616" s="45"/>
      <c r="H34616" s="45"/>
      <c r="Q34616" s="38"/>
      <c r="Y34616" s="38"/>
    </row>
    <row r="34617" spans="5:25">
      <c r="E34617" s="45"/>
      <c r="H34617" s="45"/>
      <c r="Q34617" s="38"/>
      <c r="Y34617" s="38"/>
    </row>
    <row r="34618" spans="5:25">
      <c r="E34618" s="45"/>
      <c r="H34618" s="45"/>
      <c r="Q34618" s="38"/>
      <c r="Y34618" s="38"/>
    </row>
    <row r="34619" spans="5:25">
      <c r="E34619" s="45"/>
      <c r="H34619" s="45"/>
      <c r="Q34619" s="38"/>
      <c r="Y34619" s="38"/>
    </row>
    <row r="34620" spans="5:25">
      <c r="E34620" s="45"/>
      <c r="H34620" s="45"/>
      <c r="Q34620" s="38"/>
      <c r="Y34620" s="38"/>
    </row>
    <row r="34621" spans="5:25">
      <c r="E34621" s="45"/>
      <c r="H34621" s="45"/>
      <c r="Q34621" s="38"/>
      <c r="Y34621" s="38"/>
    </row>
    <row r="34622" spans="5:25">
      <c r="E34622" s="45"/>
      <c r="H34622" s="45"/>
      <c r="Q34622" s="38"/>
      <c r="Y34622" s="38"/>
    </row>
    <row r="34623" spans="5:25">
      <c r="E34623" s="45"/>
      <c r="H34623" s="45"/>
      <c r="Q34623" s="38"/>
      <c r="Y34623" s="38"/>
    </row>
    <row r="34624" spans="5:25">
      <c r="E34624" s="45"/>
      <c r="H34624" s="45"/>
      <c r="Q34624" s="38"/>
      <c r="Y34624" s="38"/>
    </row>
    <row r="34625" spans="5:25">
      <c r="E34625" s="45"/>
      <c r="H34625" s="45"/>
      <c r="Q34625" s="38"/>
      <c r="Y34625" s="38"/>
    </row>
    <row r="34626" spans="5:25">
      <c r="E34626" s="45"/>
      <c r="H34626" s="45"/>
      <c r="Q34626" s="38"/>
      <c r="Y34626" s="38"/>
    </row>
    <row r="34627" spans="5:25">
      <c r="E34627" s="45"/>
      <c r="H34627" s="45"/>
      <c r="Q34627" s="38"/>
      <c r="Y34627" s="38"/>
    </row>
    <row r="34628" spans="5:25">
      <c r="E34628" s="45"/>
      <c r="H34628" s="45"/>
      <c r="Q34628" s="38"/>
      <c r="Y34628" s="38"/>
    </row>
    <row r="34629" spans="5:25">
      <c r="E34629" s="45"/>
      <c r="H34629" s="45"/>
      <c r="Q34629" s="38"/>
      <c r="Y34629" s="38"/>
    </row>
    <row r="34630" spans="5:25">
      <c r="E34630" s="45"/>
      <c r="H34630" s="45"/>
      <c r="Q34630" s="38"/>
      <c r="Y34630" s="38"/>
    </row>
    <row r="34631" spans="5:25">
      <c r="E34631" s="45"/>
      <c r="H34631" s="45"/>
      <c r="Q34631" s="38"/>
      <c r="Y34631" s="38"/>
    </row>
    <row r="34632" spans="5:25">
      <c r="E34632" s="45"/>
      <c r="H34632" s="45"/>
      <c r="Q34632" s="38"/>
      <c r="Y34632" s="38"/>
    </row>
    <row r="34633" spans="5:25">
      <c r="E34633" s="45"/>
      <c r="H34633" s="45"/>
      <c r="Q34633" s="38"/>
      <c r="Y34633" s="38"/>
    </row>
    <row r="34634" spans="5:25">
      <c r="E34634" s="45"/>
      <c r="H34634" s="45"/>
      <c r="Q34634" s="38"/>
      <c r="Y34634" s="38"/>
    </row>
    <row r="34635" spans="5:25">
      <c r="E34635" s="45"/>
      <c r="H34635" s="45"/>
      <c r="Q34635" s="38"/>
      <c r="Y34635" s="38"/>
    </row>
    <row r="34636" spans="5:25">
      <c r="E34636" s="45"/>
      <c r="H34636" s="45"/>
      <c r="Q34636" s="38"/>
      <c r="Y34636" s="38"/>
    </row>
    <row r="34637" spans="5:25">
      <c r="E34637" s="45"/>
      <c r="H34637" s="45"/>
      <c r="Q34637" s="38"/>
      <c r="Y34637" s="38"/>
    </row>
    <row r="34638" spans="5:25">
      <c r="E34638" s="45"/>
      <c r="H34638" s="45"/>
      <c r="Q34638" s="38"/>
      <c r="Y34638" s="38"/>
    </row>
    <row r="34639" spans="5:25">
      <c r="E34639" s="45"/>
      <c r="H34639" s="45"/>
      <c r="Q34639" s="38"/>
      <c r="Y34639" s="38"/>
    </row>
    <row r="34640" spans="5:25">
      <c r="E34640" s="45"/>
      <c r="H34640" s="45"/>
      <c r="Q34640" s="38"/>
      <c r="Y34640" s="38"/>
    </row>
    <row r="34641" spans="5:25">
      <c r="E34641" s="45"/>
      <c r="H34641" s="45"/>
      <c r="Q34641" s="38"/>
      <c r="Y34641" s="38"/>
    </row>
    <row r="34642" spans="5:25">
      <c r="E34642" s="45"/>
      <c r="H34642" s="45"/>
      <c r="Q34642" s="38"/>
      <c r="Y34642" s="38"/>
    </row>
    <row r="34643" spans="5:25">
      <c r="E34643" s="45"/>
      <c r="H34643" s="45"/>
      <c r="Q34643" s="38"/>
      <c r="Y34643" s="38"/>
    </row>
    <row r="34644" spans="5:25">
      <c r="E34644" s="45"/>
      <c r="H34644" s="45"/>
      <c r="Q34644" s="38"/>
      <c r="Y34644" s="38"/>
    </row>
    <row r="34645" spans="5:25">
      <c r="E34645" s="45"/>
      <c r="H34645" s="45"/>
      <c r="Q34645" s="38"/>
      <c r="Y34645" s="38"/>
    </row>
    <row r="34646" spans="5:25">
      <c r="E34646" s="45"/>
      <c r="H34646" s="45"/>
      <c r="Q34646" s="38"/>
      <c r="Y34646" s="38"/>
    </row>
    <row r="34647" spans="5:25">
      <c r="E34647" s="45"/>
      <c r="H34647" s="45"/>
      <c r="Q34647" s="38"/>
      <c r="Y34647" s="38"/>
    </row>
    <row r="34648" spans="5:25">
      <c r="E34648" s="45"/>
      <c r="H34648" s="45"/>
      <c r="Q34648" s="38"/>
      <c r="Y34648" s="38"/>
    </row>
    <row r="34649" spans="5:25">
      <c r="E34649" s="45"/>
      <c r="H34649" s="45"/>
      <c r="Q34649" s="38"/>
      <c r="Y34649" s="38"/>
    </row>
    <row r="34650" spans="5:25">
      <c r="E34650" s="45"/>
      <c r="H34650" s="45"/>
      <c r="Q34650" s="38"/>
      <c r="Y34650" s="38"/>
    </row>
    <row r="34651" spans="5:25">
      <c r="E34651" s="45"/>
      <c r="H34651" s="45"/>
      <c r="Q34651" s="38"/>
      <c r="Y34651" s="38"/>
    </row>
    <row r="34652" spans="5:25">
      <c r="E34652" s="45"/>
      <c r="H34652" s="45"/>
      <c r="Q34652" s="38"/>
      <c r="Y34652" s="38"/>
    </row>
    <row r="34653" spans="5:25">
      <c r="E34653" s="45"/>
      <c r="H34653" s="45"/>
      <c r="Q34653" s="38"/>
      <c r="Y34653" s="38"/>
    </row>
    <row r="34654" spans="5:25">
      <c r="E34654" s="45"/>
      <c r="H34654" s="45"/>
      <c r="Q34654" s="38"/>
      <c r="Y34654" s="38"/>
    </row>
    <row r="34655" spans="5:25">
      <c r="E34655" s="45"/>
      <c r="H34655" s="45"/>
      <c r="Q34655" s="38"/>
      <c r="Y34655" s="38"/>
    </row>
    <row r="34656" spans="5:25">
      <c r="E34656" s="45"/>
      <c r="H34656" s="45"/>
      <c r="Q34656" s="38"/>
      <c r="Y34656" s="38"/>
    </row>
    <row r="34657" spans="5:25">
      <c r="E34657" s="45"/>
      <c r="H34657" s="45"/>
      <c r="Q34657" s="38"/>
      <c r="Y34657" s="38"/>
    </row>
    <row r="34658" spans="5:25">
      <c r="E34658" s="45"/>
      <c r="H34658" s="45"/>
      <c r="Q34658" s="38"/>
      <c r="Y34658" s="38"/>
    </row>
    <row r="34659" spans="5:25">
      <c r="E34659" s="45"/>
      <c r="H34659" s="45"/>
      <c r="Q34659" s="38"/>
      <c r="Y34659" s="38"/>
    </row>
    <row r="34660" spans="5:25">
      <c r="E34660" s="45"/>
      <c r="H34660" s="45"/>
      <c r="Q34660" s="38"/>
      <c r="Y34660" s="38"/>
    </row>
    <row r="34661" spans="5:25">
      <c r="E34661" s="45"/>
      <c r="H34661" s="45"/>
      <c r="Q34661" s="38"/>
      <c r="Y34661" s="38"/>
    </row>
    <row r="34662" spans="5:25">
      <c r="E34662" s="45"/>
      <c r="H34662" s="45"/>
      <c r="Q34662" s="38"/>
      <c r="Y34662" s="38"/>
    </row>
    <row r="34663" spans="5:25">
      <c r="E34663" s="45"/>
      <c r="H34663" s="45"/>
      <c r="Q34663" s="38"/>
      <c r="Y34663" s="38"/>
    </row>
    <row r="34664" spans="5:25">
      <c r="E34664" s="45"/>
      <c r="H34664" s="45"/>
      <c r="Q34664" s="38"/>
      <c r="Y34664" s="38"/>
    </row>
    <row r="34665" spans="5:25">
      <c r="E34665" s="45"/>
      <c r="H34665" s="45"/>
      <c r="Q34665" s="38"/>
      <c r="Y34665" s="38"/>
    </row>
    <row r="34666" spans="5:25">
      <c r="E34666" s="45"/>
      <c r="H34666" s="45"/>
      <c r="Q34666" s="38"/>
      <c r="Y34666" s="38"/>
    </row>
    <row r="34667" spans="5:25">
      <c r="E34667" s="45"/>
      <c r="H34667" s="45"/>
      <c r="Q34667" s="38"/>
      <c r="Y34667" s="38"/>
    </row>
    <row r="34668" spans="5:25">
      <c r="E34668" s="45"/>
      <c r="H34668" s="45"/>
      <c r="Q34668" s="38"/>
      <c r="Y34668" s="38"/>
    </row>
    <row r="34669" spans="5:25">
      <c r="E34669" s="45"/>
      <c r="H34669" s="45"/>
      <c r="Q34669" s="38"/>
      <c r="Y34669" s="38"/>
    </row>
    <row r="34670" spans="5:25">
      <c r="E34670" s="45"/>
      <c r="H34670" s="45"/>
      <c r="Q34670" s="38"/>
      <c r="Y34670" s="38"/>
    </row>
    <row r="34671" spans="5:25">
      <c r="E34671" s="45"/>
      <c r="H34671" s="45"/>
      <c r="Q34671" s="38"/>
      <c r="Y34671" s="38"/>
    </row>
    <row r="34672" spans="5:25">
      <c r="E34672" s="45"/>
      <c r="H34672" s="45"/>
      <c r="Q34672" s="38"/>
      <c r="Y34672" s="38"/>
    </row>
    <row r="34673" spans="5:25">
      <c r="E34673" s="45"/>
      <c r="H34673" s="45"/>
      <c r="Q34673" s="38"/>
      <c r="Y34673" s="38"/>
    </row>
    <row r="34674" spans="5:25">
      <c r="E34674" s="45"/>
      <c r="H34674" s="45"/>
      <c r="Q34674" s="38"/>
      <c r="Y34674" s="38"/>
    </row>
    <row r="34675" spans="5:25">
      <c r="E34675" s="45"/>
      <c r="H34675" s="45"/>
      <c r="Q34675" s="38"/>
      <c r="Y34675" s="38"/>
    </row>
    <row r="34676" spans="5:25">
      <c r="E34676" s="45"/>
      <c r="H34676" s="45"/>
      <c r="Q34676" s="38"/>
      <c r="Y34676" s="38"/>
    </row>
    <row r="34677" spans="5:25">
      <c r="E34677" s="45"/>
      <c r="H34677" s="45"/>
      <c r="Q34677" s="38"/>
      <c r="Y34677" s="38"/>
    </row>
    <row r="34678" spans="5:25">
      <c r="E34678" s="45"/>
      <c r="H34678" s="45"/>
      <c r="Q34678" s="38"/>
      <c r="Y34678" s="38"/>
    </row>
    <row r="34679" spans="5:25">
      <c r="E34679" s="45"/>
      <c r="H34679" s="45"/>
      <c r="Q34679" s="38"/>
      <c r="Y34679" s="38"/>
    </row>
    <row r="34680" spans="5:25">
      <c r="E34680" s="45"/>
      <c r="H34680" s="45"/>
      <c r="Q34680" s="38"/>
      <c r="Y34680" s="38"/>
    </row>
    <row r="34681" spans="5:25">
      <c r="E34681" s="45"/>
      <c r="H34681" s="45"/>
      <c r="Q34681" s="38"/>
      <c r="Y34681" s="38"/>
    </row>
    <row r="34682" spans="5:25">
      <c r="E34682" s="45"/>
      <c r="H34682" s="45"/>
      <c r="Q34682" s="38"/>
      <c r="Y34682" s="38"/>
    </row>
    <row r="34683" spans="5:25">
      <c r="E34683" s="45"/>
      <c r="H34683" s="45"/>
      <c r="Q34683" s="38"/>
      <c r="Y34683" s="38"/>
    </row>
    <row r="34684" spans="5:25">
      <c r="E34684" s="45"/>
      <c r="H34684" s="45"/>
      <c r="Q34684" s="38"/>
      <c r="Y34684" s="38"/>
    </row>
    <row r="34685" spans="5:25">
      <c r="E34685" s="45"/>
      <c r="H34685" s="45"/>
      <c r="Q34685" s="38"/>
      <c r="Y34685" s="38"/>
    </row>
    <row r="34686" spans="5:25">
      <c r="E34686" s="45"/>
      <c r="H34686" s="45"/>
      <c r="Q34686" s="38"/>
      <c r="Y34686" s="38"/>
    </row>
    <row r="34687" spans="5:25">
      <c r="E34687" s="45"/>
      <c r="H34687" s="45"/>
      <c r="Q34687" s="38"/>
      <c r="Y34687" s="38"/>
    </row>
    <row r="34688" spans="5:25">
      <c r="E34688" s="45"/>
      <c r="H34688" s="45"/>
      <c r="Q34688" s="38"/>
      <c r="Y34688" s="38"/>
    </row>
    <row r="34689" spans="5:25">
      <c r="E34689" s="45"/>
      <c r="H34689" s="45"/>
      <c r="Q34689" s="38"/>
      <c r="Y34689" s="38"/>
    </row>
    <row r="34690" spans="5:25">
      <c r="E34690" s="45"/>
      <c r="H34690" s="45"/>
      <c r="Q34690" s="38"/>
      <c r="Y34690" s="38"/>
    </row>
    <row r="34691" spans="5:25">
      <c r="E34691" s="45"/>
      <c r="H34691" s="45"/>
      <c r="Q34691" s="38"/>
      <c r="Y34691" s="38"/>
    </row>
    <row r="34692" spans="5:25">
      <c r="E34692" s="45"/>
      <c r="H34692" s="45"/>
      <c r="Q34692" s="38"/>
      <c r="Y34692" s="38"/>
    </row>
    <row r="34693" spans="5:25">
      <c r="E34693" s="45"/>
      <c r="H34693" s="45"/>
      <c r="Q34693" s="38"/>
      <c r="Y34693" s="38"/>
    </row>
    <row r="34694" spans="5:25">
      <c r="E34694" s="45"/>
      <c r="H34694" s="45"/>
      <c r="Q34694" s="38"/>
      <c r="Y34694" s="38"/>
    </row>
    <row r="34695" spans="5:25">
      <c r="E34695" s="45"/>
      <c r="H34695" s="45"/>
      <c r="Q34695" s="38"/>
      <c r="Y34695" s="38"/>
    </row>
    <row r="34696" spans="5:25">
      <c r="E34696" s="45"/>
      <c r="H34696" s="45"/>
      <c r="Q34696" s="38"/>
      <c r="Y34696" s="38"/>
    </row>
    <row r="34697" spans="5:25">
      <c r="E34697" s="45"/>
      <c r="H34697" s="45"/>
      <c r="Q34697" s="38"/>
      <c r="Y34697" s="38"/>
    </row>
    <row r="34698" spans="5:25">
      <c r="E34698" s="45"/>
      <c r="H34698" s="45"/>
      <c r="Q34698" s="38"/>
      <c r="Y34698" s="38"/>
    </row>
    <row r="34699" spans="5:25">
      <c r="E34699" s="45"/>
      <c r="H34699" s="45"/>
      <c r="Q34699" s="38"/>
      <c r="Y34699" s="38"/>
    </row>
    <row r="34700" spans="5:25">
      <c r="E34700" s="45"/>
      <c r="H34700" s="45"/>
      <c r="Q34700" s="38"/>
      <c r="Y34700" s="38"/>
    </row>
    <row r="34701" spans="5:25">
      <c r="E34701" s="45"/>
      <c r="H34701" s="45"/>
      <c r="Q34701" s="38"/>
      <c r="Y34701" s="38"/>
    </row>
    <row r="34702" spans="5:25">
      <c r="E34702" s="45"/>
      <c r="H34702" s="45"/>
      <c r="Q34702" s="38"/>
      <c r="Y34702" s="38"/>
    </row>
    <row r="34703" spans="5:25">
      <c r="E34703" s="45"/>
      <c r="H34703" s="45"/>
      <c r="Q34703" s="38"/>
      <c r="Y34703" s="38"/>
    </row>
    <row r="34704" spans="5:25">
      <c r="E34704" s="45"/>
      <c r="H34704" s="45"/>
      <c r="Q34704" s="38"/>
      <c r="Y34704" s="38"/>
    </row>
    <row r="34705" spans="5:25">
      <c r="E34705" s="45"/>
      <c r="H34705" s="45"/>
      <c r="Q34705" s="38"/>
      <c r="Y34705" s="38"/>
    </row>
    <row r="34706" spans="5:25">
      <c r="E34706" s="45"/>
      <c r="H34706" s="45"/>
      <c r="Q34706" s="38"/>
      <c r="Y34706" s="38"/>
    </row>
    <row r="34707" spans="5:25">
      <c r="E34707" s="45"/>
      <c r="H34707" s="45"/>
      <c r="Q34707" s="38"/>
      <c r="Y34707" s="38"/>
    </row>
    <row r="34708" spans="5:25">
      <c r="E34708" s="45"/>
      <c r="H34708" s="45"/>
      <c r="Q34708" s="38"/>
      <c r="Y34708" s="38"/>
    </row>
    <row r="34709" spans="5:25">
      <c r="E34709" s="45"/>
      <c r="H34709" s="45"/>
      <c r="Q34709" s="38"/>
      <c r="Y34709" s="38"/>
    </row>
    <row r="34710" spans="5:25">
      <c r="E34710" s="45"/>
      <c r="H34710" s="45"/>
      <c r="Q34710" s="38"/>
      <c r="Y34710" s="38"/>
    </row>
    <row r="34711" spans="5:25">
      <c r="E34711" s="45"/>
      <c r="H34711" s="45"/>
      <c r="Q34711" s="38"/>
      <c r="Y34711" s="38"/>
    </row>
    <row r="34712" spans="5:25">
      <c r="E34712" s="45"/>
      <c r="H34712" s="45"/>
      <c r="Q34712" s="38"/>
      <c r="Y34712" s="38"/>
    </row>
    <row r="34713" spans="5:25">
      <c r="E34713" s="45"/>
      <c r="H34713" s="45"/>
      <c r="Q34713" s="38"/>
      <c r="Y34713" s="38"/>
    </row>
    <row r="34714" spans="5:25">
      <c r="E34714" s="45"/>
      <c r="H34714" s="45"/>
      <c r="Q34714" s="38"/>
      <c r="Y34714" s="38"/>
    </row>
    <row r="34715" spans="5:25">
      <c r="E34715" s="45"/>
      <c r="H34715" s="45"/>
      <c r="Q34715" s="38"/>
      <c r="Y34715" s="38"/>
    </row>
    <row r="34716" spans="5:25">
      <c r="E34716" s="45"/>
      <c r="H34716" s="45"/>
      <c r="Q34716" s="38"/>
      <c r="Y34716" s="38"/>
    </row>
    <row r="34717" spans="5:25">
      <c r="E34717" s="45"/>
      <c r="H34717" s="45"/>
      <c r="Q34717" s="38"/>
      <c r="Y34717" s="38"/>
    </row>
    <row r="34718" spans="5:25">
      <c r="E34718" s="45"/>
      <c r="H34718" s="45"/>
      <c r="Q34718" s="38"/>
      <c r="Y34718" s="38"/>
    </row>
    <row r="34719" spans="5:25">
      <c r="E34719" s="45"/>
      <c r="H34719" s="45"/>
      <c r="Q34719" s="38"/>
      <c r="Y34719" s="38"/>
    </row>
    <row r="34720" spans="5:25">
      <c r="E34720" s="45"/>
      <c r="H34720" s="45"/>
      <c r="Q34720" s="38"/>
      <c r="Y34720" s="38"/>
    </row>
    <row r="34721" spans="5:25">
      <c r="E34721" s="45"/>
      <c r="H34721" s="45"/>
      <c r="Q34721" s="38"/>
      <c r="Y34721" s="38"/>
    </row>
    <row r="34722" spans="5:25">
      <c r="E34722" s="45"/>
      <c r="H34722" s="45"/>
      <c r="Q34722" s="38"/>
      <c r="Y34722" s="38"/>
    </row>
    <row r="34723" spans="5:25">
      <c r="E34723" s="45"/>
      <c r="H34723" s="45"/>
      <c r="Q34723" s="38"/>
      <c r="Y34723" s="38"/>
    </row>
    <row r="34724" spans="5:25">
      <c r="E34724" s="45"/>
      <c r="H34724" s="45"/>
      <c r="Q34724" s="38"/>
      <c r="Y34724" s="38"/>
    </row>
    <row r="34725" spans="5:25">
      <c r="E34725" s="45"/>
      <c r="H34725" s="45"/>
      <c r="Q34725" s="38"/>
      <c r="Y34725" s="38"/>
    </row>
    <row r="34726" spans="5:25">
      <c r="E34726" s="45"/>
      <c r="H34726" s="45"/>
      <c r="Q34726" s="38"/>
      <c r="Y34726" s="38"/>
    </row>
    <row r="34727" spans="5:25">
      <c r="E34727" s="45"/>
      <c r="H34727" s="45"/>
      <c r="Q34727" s="38"/>
      <c r="Y34727" s="38"/>
    </row>
    <row r="34728" spans="5:25">
      <c r="E34728" s="45"/>
      <c r="H34728" s="45"/>
      <c r="Q34728" s="38"/>
      <c r="Y34728" s="38"/>
    </row>
    <row r="34729" spans="5:25">
      <c r="E34729" s="45"/>
      <c r="H34729" s="45"/>
      <c r="Q34729" s="38"/>
      <c r="Y34729" s="38"/>
    </row>
    <row r="34730" spans="5:25">
      <c r="E34730" s="45"/>
      <c r="H34730" s="45"/>
      <c r="Q34730" s="38"/>
      <c r="Y34730" s="38"/>
    </row>
    <row r="34731" spans="5:25">
      <c r="E34731" s="45"/>
      <c r="H34731" s="45"/>
      <c r="Q34731" s="38"/>
      <c r="Y34731" s="38"/>
    </row>
    <row r="34732" spans="5:25">
      <c r="E34732" s="45"/>
      <c r="H34732" s="45"/>
      <c r="Q34732" s="38"/>
      <c r="Y34732" s="38"/>
    </row>
    <row r="34733" spans="5:25">
      <c r="E34733" s="45"/>
      <c r="H34733" s="45"/>
      <c r="Q34733" s="38"/>
      <c r="Y34733" s="38"/>
    </row>
    <row r="34734" spans="5:25">
      <c r="E34734" s="45"/>
      <c r="H34734" s="45"/>
      <c r="Q34734" s="38"/>
      <c r="Y34734" s="38"/>
    </row>
    <row r="34735" spans="5:25">
      <c r="E34735" s="45"/>
      <c r="H34735" s="45"/>
      <c r="Q34735" s="38"/>
      <c r="Y34735" s="38"/>
    </row>
    <row r="34736" spans="5:25">
      <c r="E34736" s="45"/>
      <c r="H34736" s="45"/>
      <c r="Q34736" s="38"/>
      <c r="Y34736" s="38"/>
    </row>
    <row r="34737" spans="5:25">
      <c r="E34737" s="45"/>
      <c r="H34737" s="45"/>
      <c r="Q34737" s="38"/>
      <c r="Y34737" s="38"/>
    </row>
    <row r="34738" spans="5:25">
      <c r="E34738" s="45"/>
      <c r="H34738" s="45"/>
      <c r="Q34738" s="38"/>
      <c r="Y34738" s="38"/>
    </row>
    <row r="34739" spans="5:25">
      <c r="E34739" s="45"/>
      <c r="H34739" s="45"/>
      <c r="Q34739" s="38"/>
      <c r="Y34739" s="38"/>
    </row>
    <row r="34740" spans="5:25">
      <c r="E34740" s="45"/>
      <c r="H34740" s="45"/>
      <c r="Q34740" s="38"/>
      <c r="Y34740" s="38"/>
    </row>
    <row r="34741" spans="5:25">
      <c r="E34741" s="45"/>
      <c r="H34741" s="45"/>
      <c r="Q34741" s="38"/>
      <c r="Y34741" s="38"/>
    </row>
    <row r="34742" spans="5:25">
      <c r="E34742" s="45"/>
      <c r="H34742" s="45"/>
      <c r="Q34742" s="38"/>
      <c r="Y34742" s="38"/>
    </row>
    <row r="34743" spans="5:25">
      <c r="E34743" s="45"/>
      <c r="H34743" s="45"/>
      <c r="Q34743" s="38"/>
      <c r="Y34743" s="38"/>
    </row>
    <row r="34744" spans="5:25">
      <c r="E34744" s="45"/>
      <c r="H34744" s="45"/>
      <c r="Q34744" s="38"/>
      <c r="Y34744" s="38"/>
    </row>
    <row r="34745" spans="5:25">
      <c r="E34745" s="45"/>
      <c r="H34745" s="45"/>
      <c r="Q34745" s="38"/>
      <c r="Y34745" s="38"/>
    </row>
    <row r="34746" spans="5:25">
      <c r="E34746" s="45"/>
      <c r="H34746" s="45"/>
      <c r="Q34746" s="38"/>
      <c r="Y34746" s="38"/>
    </row>
    <row r="34747" spans="5:25">
      <c r="E34747" s="45"/>
      <c r="H34747" s="45"/>
      <c r="Q34747" s="38"/>
      <c r="Y34747" s="38"/>
    </row>
    <row r="34748" spans="5:25">
      <c r="E34748" s="45"/>
      <c r="H34748" s="45"/>
      <c r="Q34748" s="38"/>
      <c r="Y34748" s="38"/>
    </row>
    <row r="34749" spans="5:25">
      <c r="E34749" s="45"/>
      <c r="H34749" s="45"/>
      <c r="Q34749" s="38"/>
      <c r="Y34749" s="38"/>
    </row>
    <row r="34750" spans="5:25">
      <c r="E34750" s="45"/>
      <c r="H34750" s="45"/>
      <c r="Q34750" s="38"/>
      <c r="Y34750" s="38"/>
    </row>
    <row r="34751" spans="5:25">
      <c r="E34751" s="45"/>
      <c r="H34751" s="45"/>
      <c r="Q34751" s="38"/>
      <c r="Y34751" s="38"/>
    </row>
    <row r="34752" spans="5:25">
      <c r="E34752" s="45"/>
      <c r="H34752" s="45"/>
      <c r="Q34752" s="38"/>
      <c r="Y34752" s="38"/>
    </row>
    <row r="34753" spans="5:25">
      <c r="E34753" s="45"/>
      <c r="H34753" s="45"/>
      <c r="Q34753" s="38"/>
      <c r="Y34753" s="38"/>
    </row>
    <row r="34754" spans="5:25">
      <c r="E34754" s="45"/>
      <c r="H34754" s="45"/>
      <c r="Q34754" s="38"/>
      <c r="Y34754" s="38"/>
    </row>
    <row r="34755" spans="5:25">
      <c r="E34755" s="45"/>
      <c r="H34755" s="45"/>
      <c r="Q34755" s="38"/>
      <c r="Y34755" s="38"/>
    </row>
    <row r="34756" spans="5:25">
      <c r="E34756" s="45"/>
      <c r="H34756" s="45"/>
      <c r="Q34756" s="38"/>
      <c r="Y34756" s="38"/>
    </row>
    <row r="34757" spans="5:25">
      <c r="E34757" s="45"/>
      <c r="H34757" s="45"/>
      <c r="Q34757" s="38"/>
      <c r="Y34757" s="38"/>
    </row>
    <row r="34758" spans="5:25">
      <c r="E34758" s="45"/>
      <c r="H34758" s="45"/>
      <c r="Q34758" s="38"/>
      <c r="Y34758" s="38"/>
    </row>
    <row r="34759" spans="5:25">
      <c r="E34759" s="45"/>
      <c r="H34759" s="45"/>
      <c r="Q34759" s="38"/>
      <c r="Y34759" s="38"/>
    </row>
    <row r="34760" spans="5:25">
      <c r="E34760" s="45"/>
      <c r="H34760" s="45"/>
      <c r="Q34760" s="38"/>
      <c r="Y34760" s="38"/>
    </row>
    <row r="34761" spans="5:25">
      <c r="E34761" s="45"/>
      <c r="H34761" s="45"/>
      <c r="Q34761" s="38"/>
      <c r="Y34761" s="38"/>
    </row>
    <row r="34762" spans="5:25">
      <c r="E34762" s="45"/>
      <c r="H34762" s="45"/>
      <c r="Q34762" s="38"/>
      <c r="Y34762" s="38"/>
    </row>
    <row r="34763" spans="5:25">
      <c r="E34763" s="45"/>
      <c r="H34763" s="45"/>
      <c r="Q34763" s="38"/>
      <c r="Y34763" s="38"/>
    </row>
    <row r="34764" spans="5:25">
      <c r="E34764" s="45"/>
      <c r="H34764" s="45"/>
      <c r="Q34764" s="38"/>
      <c r="Y34764" s="38"/>
    </row>
    <row r="34765" spans="5:25">
      <c r="E34765" s="45"/>
      <c r="H34765" s="45"/>
      <c r="Q34765" s="38"/>
      <c r="Y34765" s="38"/>
    </row>
    <row r="34766" spans="5:25">
      <c r="E34766" s="45"/>
      <c r="H34766" s="45"/>
      <c r="Q34766" s="38"/>
      <c r="Y34766" s="38"/>
    </row>
    <row r="34767" spans="5:25">
      <c r="E34767" s="45"/>
      <c r="H34767" s="45"/>
      <c r="Q34767" s="38"/>
      <c r="Y34767" s="38"/>
    </row>
    <row r="34768" spans="5:25">
      <c r="E34768" s="45"/>
      <c r="H34768" s="45"/>
      <c r="Q34768" s="38"/>
      <c r="Y34768" s="38"/>
    </row>
    <row r="34769" spans="5:25">
      <c r="E34769" s="45"/>
      <c r="H34769" s="45"/>
      <c r="Q34769" s="38"/>
      <c r="Y34769" s="38"/>
    </row>
    <row r="34770" spans="5:25">
      <c r="E34770" s="45"/>
      <c r="H34770" s="45"/>
      <c r="Q34770" s="38"/>
      <c r="Y34770" s="38"/>
    </row>
    <row r="34771" spans="5:25">
      <c r="E34771" s="45"/>
      <c r="H34771" s="45"/>
      <c r="Q34771" s="38"/>
      <c r="Y34771" s="38"/>
    </row>
    <row r="34772" spans="5:25">
      <c r="E34772" s="45"/>
      <c r="H34772" s="45"/>
      <c r="Q34772" s="38"/>
      <c r="Y34772" s="38"/>
    </row>
    <row r="34773" spans="5:25">
      <c r="E34773" s="45"/>
      <c r="H34773" s="45"/>
      <c r="Q34773" s="38"/>
      <c r="Y34773" s="38"/>
    </row>
    <row r="34774" spans="5:25">
      <c r="E34774" s="45"/>
      <c r="H34774" s="45"/>
      <c r="Q34774" s="38"/>
      <c r="Y34774" s="38"/>
    </row>
    <row r="34775" spans="5:25">
      <c r="E34775" s="45"/>
      <c r="H34775" s="45"/>
      <c r="Q34775" s="38"/>
      <c r="Y34775" s="38"/>
    </row>
    <row r="34776" spans="5:25">
      <c r="E34776" s="45"/>
      <c r="H34776" s="45"/>
      <c r="Q34776" s="38"/>
      <c r="Y34776" s="38"/>
    </row>
    <row r="34777" spans="5:25">
      <c r="E34777" s="45"/>
      <c r="H34777" s="45"/>
      <c r="Q34777" s="38"/>
      <c r="Y34777" s="38"/>
    </row>
    <row r="34778" spans="5:25">
      <c r="E34778" s="45"/>
      <c r="H34778" s="45"/>
      <c r="Q34778" s="38"/>
      <c r="Y34778" s="38"/>
    </row>
    <row r="34779" spans="5:25">
      <c r="E34779" s="45"/>
      <c r="H34779" s="45"/>
      <c r="Q34779" s="38"/>
      <c r="Y34779" s="38"/>
    </row>
    <row r="34780" spans="5:25">
      <c r="E34780" s="45"/>
      <c r="H34780" s="45"/>
      <c r="Q34780" s="38"/>
      <c r="Y34780" s="38"/>
    </row>
    <row r="34781" spans="5:25">
      <c r="E34781" s="45"/>
      <c r="H34781" s="45"/>
      <c r="Q34781" s="38"/>
      <c r="Y34781" s="38"/>
    </row>
    <row r="34782" spans="5:25">
      <c r="E34782" s="45"/>
      <c r="H34782" s="45"/>
      <c r="Q34782" s="38"/>
      <c r="Y34782" s="38"/>
    </row>
    <row r="34783" spans="5:25">
      <c r="E34783" s="45"/>
      <c r="H34783" s="45"/>
      <c r="Q34783" s="38"/>
      <c r="Y34783" s="38"/>
    </row>
    <row r="34784" spans="5:25">
      <c r="E34784" s="45"/>
      <c r="H34784" s="45"/>
      <c r="Q34784" s="38"/>
      <c r="Y34784" s="38"/>
    </row>
    <row r="34785" spans="5:25">
      <c r="E34785" s="45"/>
      <c r="H34785" s="45"/>
      <c r="Q34785" s="38"/>
      <c r="Y34785" s="38"/>
    </row>
    <row r="34786" spans="5:25">
      <c r="E34786" s="45"/>
      <c r="H34786" s="45"/>
      <c r="Q34786" s="38"/>
      <c r="Y34786" s="38"/>
    </row>
    <row r="34787" spans="5:25">
      <c r="E34787" s="45"/>
      <c r="H34787" s="45"/>
      <c r="Q34787" s="38"/>
      <c r="Y34787" s="38"/>
    </row>
    <row r="34788" spans="5:25">
      <c r="E34788" s="45"/>
      <c r="H34788" s="45"/>
      <c r="Q34788" s="38"/>
      <c r="Y34788" s="38"/>
    </row>
    <row r="34789" spans="5:25">
      <c r="E34789" s="45"/>
      <c r="H34789" s="45"/>
      <c r="Q34789" s="38"/>
      <c r="Y34789" s="38"/>
    </row>
    <row r="34790" spans="5:25">
      <c r="E34790" s="45"/>
      <c r="H34790" s="45"/>
      <c r="Q34790" s="38"/>
      <c r="Y34790" s="38"/>
    </row>
    <row r="34791" spans="5:25">
      <c r="E34791" s="45"/>
      <c r="H34791" s="45"/>
      <c r="Q34791" s="38"/>
      <c r="Y34791" s="38"/>
    </row>
    <row r="34792" spans="5:25">
      <c r="E34792" s="45"/>
      <c r="H34792" s="45"/>
      <c r="Q34792" s="38"/>
      <c r="Y34792" s="38"/>
    </row>
    <row r="34793" spans="5:25">
      <c r="E34793" s="45"/>
      <c r="H34793" s="45"/>
      <c r="Q34793" s="38"/>
      <c r="Y34793" s="38"/>
    </row>
    <row r="34794" spans="5:25">
      <c r="E34794" s="45"/>
      <c r="H34794" s="45"/>
      <c r="Q34794" s="38"/>
      <c r="Y34794" s="38"/>
    </row>
    <row r="34795" spans="5:25">
      <c r="E34795" s="45"/>
      <c r="H34795" s="45"/>
      <c r="Q34795" s="38"/>
      <c r="Y34795" s="38"/>
    </row>
    <row r="34796" spans="5:25">
      <c r="E34796" s="45"/>
      <c r="H34796" s="45"/>
      <c r="Q34796" s="38"/>
      <c r="Y34796" s="38"/>
    </row>
    <row r="34797" spans="5:25">
      <c r="E34797" s="45"/>
      <c r="H34797" s="45"/>
      <c r="Q34797" s="38"/>
      <c r="Y34797" s="38"/>
    </row>
    <row r="34798" spans="5:25">
      <c r="E34798" s="45"/>
      <c r="H34798" s="45"/>
      <c r="Q34798" s="38"/>
      <c r="Y34798" s="38"/>
    </row>
    <row r="34799" spans="5:25">
      <c r="E34799" s="45"/>
      <c r="H34799" s="45"/>
      <c r="Q34799" s="38"/>
      <c r="Y34799" s="38"/>
    </row>
    <row r="34800" spans="5:25">
      <c r="E34800" s="45"/>
      <c r="H34800" s="45"/>
      <c r="Q34800" s="38"/>
      <c r="Y34800" s="38"/>
    </row>
    <row r="34801" spans="5:25">
      <c r="E34801" s="45"/>
      <c r="H34801" s="45"/>
      <c r="Q34801" s="38"/>
      <c r="Y34801" s="38"/>
    </row>
    <row r="34802" spans="5:25">
      <c r="E34802" s="45"/>
      <c r="H34802" s="45"/>
      <c r="Q34802" s="38"/>
      <c r="Y34802" s="38"/>
    </row>
    <row r="34803" spans="5:25">
      <c r="E34803" s="45"/>
      <c r="H34803" s="45"/>
      <c r="Q34803" s="38"/>
      <c r="Y34803" s="38"/>
    </row>
    <row r="34804" spans="5:25">
      <c r="E34804" s="45"/>
      <c r="H34804" s="45"/>
      <c r="Q34804" s="38"/>
      <c r="Y34804" s="38"/>
    </row>
    <row r="34805" spans="5:25">
      <c r="E34805" s="45"/>
      <c r="H34805" s="45"/>
      <c r="Q34805" s="38"/>
      <c r="Y34805" s="38"/>
    </row>
    <row r="34806" spans="5:25">
      <c r="E34806" s="45"/>
      <c r="H34806" s="45"/>
      <c r="Q34806" s="38"/>
      <c r="Y34806" s="38"/>
    </row>
    <row r="34807" spans="5:25">
      <c r="E34807" s="45"/>
      <c r="H34807" s="45"/>
      <c r="Q34807" s="38"/>
      <c r="Y34807" s="38"/>
    </row>
    <row r="34808" spans="5:25">
      <c r="E34808" s="45"/>
      <c r="H34808" s="45"/>
      <c r="Q34808" s="38"/>
      <c r="Y34808" s="38"/>
    </row>
    <row r="34809" spans="5:25">
      <c r="E34809" s="45"/>
      <c r="H34809" s="45"/>
      <c r="Q34809" s="38"/>
      <c r="Y34809" s="38"/>
    </row>
    <row r="34810" spans="5:25">
      <c r="E34810" s="45"/>
      <c r="H34810" s="45"/>
      <c r="Q34810" s="38"/>
      <c r="Y34810" s="38"/>
    </row>
    <row r="34811" spans="5:25">
      <c r="E34811" s="45"/>
      <c r="H34811" s="45"/>
      <c r="Q34811" s="38"/>
      <c r="Y34811" s="38"/>
    </row>
    <row r="34812" spans="5:25">
      <c r="E34812" s="45"/>
      <c r="H34812" s="45"/>
      <c r="Q34812" s="38"/>
      <c r="Y34812" s="38"/>
    </row>
    <row r="34813" spans="5:25">
      <c r="E34813" s="45"/>
      <c r="H34813" s="45"/>
      <c r="Q34813" s="38"/>
      <c r="Y34813" s="38"/>
    </row>
    <row r="34814" spans="5:25">
      <c r="E34814" s="45"/>
      <c r="H34814" s="45"/>
      <c r="Q34814" s="38"/>
      <c r="Y34814" s="38"/>
    </row>
    <row r="34815" spans="5:25">
      <c r="E34815" s="45"/>
      <c r="H34815" s="45"/>
      <c r="Q34815" s="38"/>
      <c r="Y34815" s="38"/>
    </row>
    <row r="34816" spans="5:25">
      <c r="E34816" s="45"/>
      <c r="H34816" s="45"/>
      <c r="Q34816" s="38"/>
      <c r="Y34816" s="38"/>
    </row>
    <row r="34817" spans="5:25">
      <c r="E34817" s="45"/>
      <c r="H34817" s="45"/>
      <c r="Q34817" s="38"/>
      <c r="Y34817" s="38"/>
    </row>
    <row r="34818" spans="5:25">
      <c r="E34818" s="45"/>
      <c r="H34818" s="45"/>
      <c r="Q34818" s="38"/>
      <c r="Y34818" s="38"/>
    </row>
    <row r="34819" spans="5:25">
      <c r="E34819" s="45"/>
      <c r="H34819" s="45"/>
      <c r="Q34819" s="38"/>
      <c r="Y34819" s="38"/>
    </row>
    <row r="34820" spans="5:25">
      <c r="E34820" s="45"/>
      <c r="H34820" s="45"/>
      <c r="Q34820" s="38"/>
      <c r="Y34820" s="38"/>
    </row>
    <row r="34821" spans="5:25">
      <c r="E34821" s="45"/>
      <c r="H34821" s="45"/>
      <c r="Q34821" s="38"/>
      <c r="Y34821" s="38"/>
    </row>
    <row r="34822" spans="5:25">
      <c r="E34822" s="45"/>
      <c r="H34822" s="45"/>
      <c r="Q34822" s="38"/>
      <c r="Y34822" s="38"/>
    </row>
    <row r="34823" spans="5:25">
      <c r="E34823" s="45"/>
      <c r="H34823" s="45"/>
      <c r="Q34823" s="38"/>
      <c r="Y34823" s="38"/>
    </row>
    <row r="34824" spans="5:25">
      <c r="E34824" s="45"/>
      <c r="H34824" s="45"/>
      <c r="Q34824" s="38"/>
      <c r="Y34824" s="38"/>
    </row>
    <row r="34825" spans="5:25">
      <c r="E34825" s="45"/>
      <c r="H34825" s="45"/>
      <c r="Q34825" s="38"/>
      <c r="Y34825" s="38"/>
    </row>
    <row r="34826" spans="5:25">
      <c r="E34826" s="45"/>
      <c r="H34826" s="45"/>
      <c r="Q34826" s="38"/>
      <c r="Y34826" s="38"/>
    </row>
    <row r="34827" spans="5:25">
      <c r="E34827" s="45"/>
      <c r="H34827" s="45"/>
      <c r="Q34827" s="38"/>
      <c r="Y34827" s="38"/>
    </row>
    <row r="34828" spans="5:25">
      <c r="E34828" s="45"/>
      <c r="H34828" s="45"/>
      <c r="Q34828" s="38"/>
      <c r="Y34828" s="38"/>
    </row>
    <row r="34829" spans="5:25">
      <c r="E34829" s="45"/>
      <c r="H34829" s="45"/>
      <c r="Q34829" s="38"/>
      <c r="Y34829" s="38"/>
    </row>
    <row r="34830" spans="5:25">
      <c r="E34830" s="45"/>
      <c r="H34830" s="45"/>
      <c r="Q34830" s="38"/>
      <c r="Y34830" s="38"/>
    </row>
    <row r="34831" spans="5:25">
      <c r="E34831" s="45"/>
      <c r="H34831" s="45"/>
      <c r="Q34831" s="38"/>
      <c r="Y34831" s="38"/>
    </row>
    <row r="34832" spans="5:25">
      <c r="E34832" s="45"/>
      <c r="H34832" s="45"/>
      <c r="Q34832" s="38"/>
      <c r="Y34832" s="38"/>
    </row>
    <row r="34833" spans="5:25">
      <c r="E34833" s="45"/>
      <c r="H34833" s="45"/>
      <c r="Q34833" s="38"/>
      <c r="Y34833" s="38"/>
    </row>
    <row r="34834" spans="5:25">
      <c r="E34834" s="45"/>
      <c r="H34834" s="45"/>
      <c r="Q34834" s="38"/>
      <c r="Y34834" s="38"/>
    </row>
    <row r="34835" spans="5:25">
      <c r="E34835" s="45"/>
      <c r="H34835" s="45"/>
      <c r="Q34835" s="38"/>
      <c r="Y34835" s="38"/>
    </row>
    <row r="34836" spans="5:25">
      <c r="E34836" s="45"/>
      <c r="H34836" s="45"/>
      <c r="Q34836" s="38"/>
      <c r="Y34836" s="38"/>
    </row>
    <row r="34837" spans="5:25">
      <c r="E34837" s="45"/>
      <c r="H34837" s="45"/>
      <c r="Q34837" s="38"/>
      <c r="Y34837" s="38"/>
    </row>
    <row r="34838" spans="5:25">
      <c r="E34838" s="45"/>
      <c r="H34838" s="45"/>
      <c r="Q34838" s="38"/>
      <c r="Y34838" s="38"/>
    </row>
    <row r="34839" spans="5:25">
      <c r="E34839" s="45"/>
      <c r="H34839" s="45"/>
      <c r="Q34839" s="38"/>
      <c r="Y34839" s="38"/>
    </row>
    <row r="34840" spans="5:25">
      <c r="E34840" s="45"/>
      <c r="H34840" s="45"/>
      <c r="Q34840" s="38"/>
      <c r="Y34840" s="38"/>
    </row>
    <row r="34841" spans="5:25">
      <c r="E34841" s="45"/>
      <c r="H34841" s="45"/>
      <c r="Q34841" s="38"/>
      <c r="Y34841" s="38"/>
    </row>
    <row r="34842" spans="5:25">
      <c r="E34842" s="45"/>
      <c r="H34842" s="45"/>
      <c r="Q34842" s="38"/>
      <c r="Y34842" s="38"/>
    </row>
    <row r="34843" spans="5:25">
      <c r="E34843" s="45"/>
      <c r="H34843" s="45"/>
      <c r="Q34843" s="38"/>
      <c r="Y34843" s="38"/>
    </row>
    <row r="34844" spans="5:25">
      <c r="E34844" s="45"/>
      <c r="H34844" s="45"/>
      <c r="Q34844" s="38"/>
      <c r="Y34844" s="38"/>
    </row>
    <row r="34845" spans="5:25">
      <c r="E34845" s="45"/>
      <c r="H34845" s="45"/>
      <c r="Q34845" s="38"/>
      <c r="Y34845" s="38"/>
    </row>
    <row r="34846" spans="5:25">
      <c r="E34846" s="45"/>
      <c r="H34846" s="45"/>
      <c r="Q34846" s="38"/>
      <c r="Y34846" s="38"/>
    </row>
    <row r="34847" spans="5:25">
      <c r="E34847" s="45"/>
      <c r="H34847" s="45"/>
      <c r="Q34847" s="38"/>
      <c r="Y34847" s="38"/>
    </row>
    <row r="34848" spans="5:25">
      <c r="E34848" s="45"/>
      <c r="H34848" s="45"/>
      <c r="Q34848" s="38"/>
      <c r="Y34848" s="38"/>
    </row>
    <row r="34849" spans="5:25">
      <c r="E34849" s="45"/>
      <c r="H34849" s="45"/>
      <c r="Q34849" s="38"/>
      <c r="Y34849" s="38"/>
    </row>
    <row r="34850" spans="5:25">
      <c r="E34850" s="45"/>
      <c r="H34850" s="45"/>
      <c r="Q34850" s="38"/>
      <c r="Y34850" s="38"/>
    </row>
    <row r="34851" spans="5:25">
      <c r="E34851" s="45"/>
      <c r="H34851" s="45"/>
      <c r="Q34851" s="38"/>
      <c r="Y34851" s="38"/>
    </row>
    <row r="34852" spans="5:25">
      <c r="E34852" s="45"/>
      <c r="H34852" s="45"/>
      <c r="Q34852" s="38"/>
      <c r="Y34852" s="38"/>
    </row>
    <row r="34853" spans="5:25">
      <c r="E34853" s="45"/>
      <c r="H34853" s="45"/>
      <c r="Q34853" s="38"/>
      <c r="Y34853" s="38"/>
    </row>
    <row r="34854" spans="5:25">
      <c r="E34854" s="45"/>
      <c r="H34854" s="45"/>
      <c r="Q34854" s="38"/>
      <c r="Y34854" s="38"/>
    </row>
    <row r="34855" spans="5:25">
      <c r="E34855" s="45"/>
      <c r="H34855" s="45"/>
      <c r="Q34855" s="38"/>
      <c r="Y34855" s="38"/>
    </row>
    <row r="34856" spans="5:25">
      <c r="E34856" s="45"/>
      <c r="H34856" s="45"/>
      <c r="Q34856" s="38"/>
      <c r="Y34856" s="38"/>
    </row>
    <row r="34857" spans="5:25">
      <c r="E34857" s="45"/>
      <c r="H34857" s="45"/>
      <c r="Q34857" s="38"/>
      <c r="Y34857" s="38"/>
    </row>
    <row r="34858" spans="5:25">
      <c r="E34858" s="45"/>
      <c r="H34858" s="45"/>
      <c r="Q34858" s="38"/>
      <c r="Y34858" s="38"/>
    </row>
    <row r="34859" spans="5:25">
      <c r="E34859" s="45"/>
      <c r="H34859" s="45"/>
      <c r="Q34859" s="38"/>
      <c r="Y34859" s="38"/>
    </row>
    <row r="34860" spans="5:25">
      <c r="E34860" s="45"/>
      <c r="H34860" s="45"/>
      <c r="Q34860" s="38"/>
      <c r="Y34860" s="38"/>
    </row>
    <row r="34861" spans="5:25">
      <c r="E34861" s="45"/>
      <c r="H34861" s="45"/>
      <c r="Q34861" s="38"/>
      <c r="Y34861" s="38"/>
    </row>
    <row r="34862" spans="5:25">
      <c r="E34862" s="45"/>
      <c r="H34862" s="45"/>
      <c r="Q34862" s="38"/>
      <c r="Y34862" s="38"/>
    </row>
    <row r="34863" spans="5:25">
      <c r="E34863" s="45"/>
      <c r="H34863" s="45"/>
      <c r="Q34863" s="38"/>
      <c r="Y34863" s="38"/>
    </row>
    <row r="34864" spans="5:25">
      <c r="E34864" s="45"/>
      <c r="H34864" s="45"/>
      <c r="Q34864" s="38"/>
      <c r="Y34864" s="38"/>
    </row>
    <row r="34865" spans="5:25">
      <c r="E34865" s="45"/>
      <c r="H34865" s="45"/>
      <c r="Q34865" s="38"/>
      <c r="Y34865" s="38"/>
    </row>
    <row r="34866" spans="5:25">
      <c r="E34866" s="45"/>
      <c r="H34866" s="45"/>
      <c r="Q34866" s="38"/>
      <c r="Y34866" s="38"/>
    </row>
    <row r="34867" spans="5:25">
      <c r="E34867" s="45"/>
      <c r="H34867" s="45"/>
      <c r="Q34867" s="38"/>
      <c r="Y34867" s="38"/>
    </row>
    <row r="34868" spans="5:25">
      <c r="E34868" s="45"/>
      <c r="H34868" s="45"/>
      <c r="Q34868" s="38"/>
      <c r="Y34868" s="38"/>
    </row>
    <row r="34869" spans="5:25">
      <c r="E34869" s="45"/>
      <c r="H34869" s="45"/>
      <c r="Q34869" s="38"/>
      <c r="Y34869" s="38"/>
    </row>
    <row r="34870" spans="5:25">
      <c r="E34870" s="45"/>
      <c r="H34870" s="45"/>
      <c r="Q34870" s="38"/>
      <c r="Y34870" s="38"/>
    </row>
    <row r="34871" spans="5:25">
      <c r="E34871" s="45"/>
      <c r="H34871" s="45"/>
      <c r="Q34871" s="38"/>
      <c r="Y34871" s="38"/>
    </row>
    <row r="34872" spans="5:25">
      <c r="E34872" s="45"/>
      <c r="H34872" s="45"/>
      <c r="Q34872" s="38"/>
      <c r="Y34872" s="38"/>
    </row>
    <row r="34873" spans="5:25">
      <c r="E34873" s="45"/>
      <c r="H34873" s="45"/>
      <c r="Q34873" s="38"/>
      <c r="Y34873" s="38"/>
    </row>
    <row r="34874" spans="5:25">
      <c r="E34874" s="45"/>
      <c r="H34874" s="45"/>
      <c r="Q34874" s="38"/>
      <c r="Y34874" s="38"/>
    </row>
    <row r="34875" spans="5:25">
      <c r="E34875" s="45"/>
      <c r="H34875" s="45"/>
      <c r="Q34875" s="38"/>
      <c r="Y34875" s="38"/>
    </row>
    <row r="34876" spans="5:25">
      <c r="E34876" s="45"/>
      <c r="H34876" s="45"/>
      <c r="Q34876" s="38"/>
      <c r="Y34876" s="38"/>
    </row>
    <row r="34877" spans="5:25">
      <c r="E34877" s="45"/>
      <c r="H34877" s="45"/>
      <c r="Q34877" s="38"/>
      <c r="Y34877" s="38"/>
    </row>
    <row r="34878" spans="5:25">
      <c r="E34878" s="45"/>
      <c r="H34878" s="45"/>
      <c r="Q34878" s="38"/>
      <c r="Y34878" s="38"/>
    </row>
    <row r="34879" spans="5:25">
      <c r="E34879" s="45"/>
      <c r="H34879" s="45"/>
      <c r="Q34879" s="38"/>
      <c r="Y34879" s="38"/>
    </row>
    <row r="34880" spans="5:25">
      <c r="E34880" s="45"/>
      <c r="H34880" s="45"/>
      <c r="Q34880" s="38"/>
      <c r="Y34880" s="38"/>
    </row>
    <row r="34881" spans="5:25">
      <c r="E34881" s="45"/>
      <c r="H34881" s="45"/>
      <c r="Q34881" s="38"/>
      <c r="Y34881" s="38"/>
    </row>
    <row r="34882" spans="5:25">
      <c r="E34882" s="45"/>
      <c r="H34882" s="45"/>
      <c r="Q34882" s="38"/>
      <c r="Y34882" s="38"/>
    </row>
    <row r="34883" spans="5:25">
      <c r="E34883" s="45"/>
      <c r="H34883" s="45"/>
      <c r="Q34883" s="38"/>
      <c r="Y34883" s="38"/>
    </row>
    <row r="34884" spans="5:25">
      <c r="E34884" s="45"/>
      <c r="H34884" s="45"/>
      <c r="Q34884" s="38"/>
      <c r="Y34884" s="38"/>
    </row>
    <row r="34885" spans="5:25">
      <c r="E34885" s="45"/>
      <c r="H34885" s="45"/>
      <c r="Q34885" s="38"/>
      <c r="Y34885" s="38"/>
    </row>
    <row r="34886" spans="5:25">
      <c r="E34886" s="45"/>
      <c r="H34886" s="45"/>
      <c r="Q34886" s="38"/>
      <c r="Y34886" s="38"/>
    </row>
    <row r="34887" spans="5:25">
      <c r="E34887" s="45"/>
      <c r="H34887" s="45"/>
      <c r="Q34887" s="38"/>
      <c r="Y34887" s="38"/>
    </row>
    <row r="34888" spans="5:25">
      <c r="E34888" s="45"/>
      <c r="H34888" s="45"/>
      <c r="Q34888" s="38"/>
      <c r="Y34888" s="38"/>
    </row>
    <row r="34889" spans="5:25">
      <c r="E34889" s="45"/>
      <c r="H34889" s="45"/>
      <c r="Q34889" s="38"/>
      <c r="Y34889" s="38"/>
    </row>
    <row r="34890" spans="5:25">
      <c r="E34890" s="45"/>
      <c r="H34890" s="45"/>
      <c r="Q34890" s="38"/>
      <c r="Y34890" s="38"/>
    </row>
    <row r="34891" spans="5:25">
      <c r="E34891" s="45"/>
      <c r="H34891" s="45"/>
      <c r="Q34891" s="38"/>
      <c r="Y34891" s="38"/>
    </row>
    <row r="34892" spans="5:25">
      <c r="E34892" s="45"/>
      <c r="H34892" s="45"/>
      <c r="Q34892" s="38"/>
      <c r="Y34892" s="38"/>
    </row>
    <row r="34893" spans="5:25">
      <c r="E34893" s="45"/>
      <c r="H34893" s="45"/>
      <c r="Q34893" s="38"/>
      <c r="Y34893" s="38"/>
    </row>
    <row r="34894" spans="5:25">
      <c r="E34894" s="45"/>
      <c r="H34894" s="45"/>
      <c r="Q34894" s="38"/>
      <c r="Y34894" s="38"/>
    </row>
    <row r="34895" spans="5:25">
      <c r="E34895" s="45"/>
      <c r="H34895" s="45"/>
      <c r="Q34895" s="38"/>
      <c r="Y34895" s="38"/>
    </row>
    <row r="34896" spans="5:25">
      <c r="E34896" s="45"/>
      <c r="H34896" s="45"/>
      <c r="Q34896" s="38"/>
      <c r="Y34896" s="38"/>
    </row>
    <row r="34897" spans="5:25">
      <c r="E34897" s="45"/>
      <c r="H34897" s="45"/>
      <c r="Q34897" s="38"/>
      <c r="Y34897" s="38"/>
    </row>
    <row r="34898" spans="5:25">
      <c r="E34898" s="45"/>
      <c r="H34898" s="45"/>
      <c r="Q34898" s="38"/>
      <c r="Y34898" s="38"/>
    </row>
    <row r="34899" spans="5:25">
      <c r="E34899" s="45"/>
      <c r="H34899" s="45"/>
      <c r="Q34899" s="38"/>
      <c r="Y34899" s="38"/>
    </row>
    <row r="34900" spans="5:25">
      <c r="E34900" s="45"/>
      <c r="H34900" s="45"/>
      <c r="Q34900" s="38"/>
      <c r="Y34900" s="38"/>
    </row>
    <row r="34901" spans="5:25">
      <c r="E34901" s="45"/>
      <c r="H34901" s="45"/>
      <c r="Q34901" s="38"/>
      <c r="Y34901" s="38"/>
    </row>
    <row r="34902" spans="5:25">
      <c r="E34902" s="45"/>
      <c r="H34902" s="45"/>
      <c r="Q34902" s="38"/>
      <c r="Y34902" s="38"/>
    </row>
    <row r="34903" spans="5:25">
      <c r="E34903" s="45"/>
      <c r="H34903" s="45"/>
      <c r="Q34903" s="38"/>
      <c r="Y34903" s="38"/>
    </row>
    <row r="34904" spans="5:25">
      <c r="E34904" s="45"/>
      <c r="H34904" s="45"/>
      <c r="Q34904" s="38"/>
      <c r="Y34904" s="38"/>
    </row>
    <row r="34905" spans="5:25">
      <c r="E34905" s="45"/>
      <c r="H34905" s="45"/>
      <c r="Q34905" s="38"/>
      <c r="Y34905" s="38"/>
    </row>
    <row r="34906" spans="5:25">
      <c r="E34906" s="45"/>
      <c r="H34906" s="45"/>
      <c r="Q34906" s="38"/>
      <c r="Y34906" s="38"/>
    </row>
    <row r="34907" spans="5:25">
      <c r="E34907" s="45"/>
      <c r="H34907" s="45"/>
      <c r="Q34907" s="38"/>
      <c r="Y34907" s="38"/>
    </row>
    <row r="34908" spans="5:25">
      <c r="E34908" s="45"/>
      <c r="H34908" s="45"/>
      <c r="Q34908" s="38"/>
      <c r="Y34908" s="38"/>
    </row>
    <row r="34909" spans="5:25">
      <c r="E34909" s="45"/>
      <c r="H34909" s="45"/>
      <c r="Q34909" s="38"/>
      <c r="Y34909" s="38"/>
    </row>
    <row r="34910" spans="5:25">
      <c r="E34910" s="45"/>
      <c r="H34910" s="45"/>
      <c r="Q34910" s="38"/>
      <c r="Y34910" s="38"/>
    </row>
    <row r="34911" spans="5:25">
      <c r="E34911" s="45"/>
      <c r="H34911" s="45"/>
      <c r="Q34911" s="38"/>
      <c r="Y34911" s="38"/>
    </row>
    <row r="34912" spans="5:25">
      <c r="E34912" s="45"/>
      <c r="H34912" s="45"/>
      <c r="Q34912" s="38"/>
      <c r="Y34912" s="38"/>
    </row>
    <row r="34913" spans="5:25">
      <c r="E34913" s="45"/>
      <c r="H34913" s="45"/>
      <c r="Q34913" s="38"/>
      <c r="Y34913" s="38"/>
    </row>
    <row r="34914" spans="5:25">
      <c r="E34914" s="45"/>
      <c r="H34914" s="45"/>
      <c r="Q34914" s="38"/>
      <c r="Y34914" s="38"/>
    </row>
    <row r="34915" spans="5:25">
      <c r="E34915" s="45"/>
      <c r="H34915" s="45"/>
      <c r="Q34915" s="38"/>
      <c r="Y34915" s="38"/>
    </row>
    <row r="34916" spans="5:25">
      <c r="E34916" s="45"/>
      <c r="H34916" s="45"/>
      <c r="Q34916" s="38"/>
      <c r="Y34916" s="38"/>
    </row>
    <row r="34917" spans="5:25">
      <c r="E34917" s="45"/>
      <c r="H34917" s="45"/>
      <c r="Q34917" s="38"/>
      <c r="Y34917" s="38"/>
    </row>
    <row r="34918" spans="5:25">
      <c r="E34918" s="45"/>
      <c r="H34918" s="45"/>
      <c r="Q34918" s="38"/>
      <c r="Y34918" s="38"/>
    </row>
    <row r="34919" spans="5:25">
      <c r="E34919" s="45"/>
      <c r="H34919" s="45"/>
      <c r="Q34919" s="38"/>
      <c r="Y34919" s="38"/>
    </row>
    <row r="34920" spans="5:25">
      <c r="E34920" s="45"/>
      <c r="H34920" s="45"/>
      <c r="Q34920" s="38"/>
      <c r="Y34920" s="38"/>
    </row>
    <row r="34921" spans="5:25">
      <c r="E34921" s="45"/>
      <c r="H34921" s="45"/>
      <c r="Q34921" s="38"/>
      <c r="Y34921" s="38"/>
    </row>
    <row r="34922" spans="5:25">
      <c r="E34922" s="45"/>
      <c r="H34922" s="45"/>
      <c r="Q34922" s="38"/>
      <c r="Y34922" s="38"/>
    </row>
    <row r="34923" spans="5:25">
      <c r="E34923" s="45"/>
      <c r="H34923" s="45"/>
      <c r="Q34923" s="38"/>
      <c r="Y34923" s="38"/>
    </row>
    <row r="34924" spans="5:25">
      <c r="E34924" s="45"/>
      <c r="H34924" s="45"/>
      <c r="Q34924" s="38"/>
      <c r="Y34924" s="38"/>
    </row>
    <row r="34925" spans="5:25">
      <c r="E34925" s="45"/>
      <c r="H34925" s="45"/>
      <c r="Q34925" s="38"/>
      <c r="Y34925" s="38"/>
    </row>
    <row r="34926" spans="5:25">
      <c r="E34926" s="45"/>
      <c r="H34926" s="45"/>
      <c r="Q34926" s="38"/>
      <c r="Y34926" s="38"/>
    </row>
    <row r="34927" spans="5:25">
      <c r="E34927" s="45"/>
      <c r="H34927" s="45"/>
      <c r="Q34927" s="38"/>
      <c r="Y34927" s="38"/>
    </row>
    <row r="34928" spans="5:25">
      <c r="E34928" s="45"/>
      <c r="H34928" s="45"/>
      <c r="Q34928" s="38"/>
      <c r="Y34928" s="38"/>
    </row>
    <row r="34929" spans="5:25">
      <c r="E34929" s="45"/>
      <c r="H34929" s="45"/>
      <c r="Q34929" s="38"/>
      <c r="Y34929" s="38"/>
    </row>
    <row r="34930" spans="5:25">
      <c r="E34930" s="45"/>
      <c r="H34930" s="45"/>
      <c r="Q34930" s="38"/>
      <c r="Y34930" s="38"/>
    </row>
    <row r="34931" spans="5:25">
      <c r="E34931" s="45"/>
      <c r="H34931" s="45"/>
      <c r="Q34931" s="38"/>
      <c r="Y34931" s="38"/>
    </row>
    <row r="34932" spans="5:25">
      <c r="E34932" s="45"/>
      <c r="H34932" s="45"/>
      <c r="Q34932" s="38"/>
      <c r="Y34932" s="38"/>
    </row>
    <row r="34933" spans="5:25">
      <c r="E34933" s="45"/>
      <c r="H34933" s="45"/>
      <c r="Q34933" s="38"/>
      <c r="Y34933" s="38"/>
    </row>
    <row r="34934" spans="5:25">
      <c r="E34934" s="45"/>
      <c r="H34934" s="45"/>
      <c r="Q34934" s="38"/>
      <c r="Y34934" s="38"/>
    </row>
    <row r="34935" spans="5:25">
      <c r="E34935" s="45"/>
      <c r="H34935" s="45"/>
      <c r="Q34935" s="38"/>
      <c r="Y34935" s="38"/>
    </row>
    <row r="34936" spans="5:25">
      <c r="E34936" s="45"/>
      <c r="H34936" s="45"/>
      <c r="Q34936" s="38"/>
      <c r="Y34936" s="38"/>
    </row>
    <row r="34937" spans="5:25">
      <c r="E34937" s="45"/>
      <c r="H34937" s="45"/>
      <c r="Q34937" s="38"/>
      <c r="Y34937" s="38"/>
    </row>
    <row r="34938" spans="5:25">
      <c r="E34938" s="45"/>
      <c r="H34938" s="45"/>
      <c r="Q34938" s="38"/>
      <c r="Y34938" s="38"/>
    </row>
    <row r="34939" spans="5:25">
      <c r="E34939" s="45"/>
      <c r="H34939" s="45"/>
      <c r="Q34939" s="38"/>
      <c r="Y34939" s="38"/>
    </row>
    <row r="34940" spans="5:25">
      <c r="E34940" s="45"/>
      <c r="H34940" s="45"/>
      <c r="Q34940" s="38"/>
      <c r="Y34940" s="38"/>
    </row>
    <row r="34941" spans="5:25">
      <c r="E34941" s="45"/>
      <c r="H34941" s="45"/>
      <c r="Q34941" s="38"/>
      <c r="Y34941" s="38"/>
    </row>
    <row r="34942" spans="5:25">
      <c r="E34942" s="45"/>
      <c r="H34942" s="45"/>
      <c r="Q34942" s="38"/>
      <c r="Y34942" s="38"/>
    </row>
    <row r="34943" spans="5:25">
      <c r="E34943" s="45"/>
      <c r="H34943" s="45"/>
      <c r="Q34943" s="38"/>
      <c r="Y34943" s="38"/>
    </row>
    <row r="34944" spans="5:25">
      <c r="E34944" s="45"/>
      <c r="H34944" s="45"/>
      <c r="Q34944" s="38"/>
      <c r="Y34944" s="38"/>
    </row>
    <row r="34945" spans="5:25">
      <c r="E34945" s="45"/>
      <c r="H34945" s="45"/>
      <c r="Q34945" s="38"/>
      <c r="Y34945" s="38"/>
    </row>
    <row r="34946" spans="5:25">
      <c r="E34946" s="45"/>
      <c r="H34946" s="45"/>
      <c r="Q34946" s="38"/>
      <c r="Y34946" s="38"/>
    </row>
    <row r="34947" spans="5:25">
      <c r="E34947" s="45"/>
      <c r="H34947" s="45"/>
      <c r="Q34947" s="38"/>
      <c r="Y34947" s="38"/>
    </row>
    <row r="34948" spans="5:25">
      <c r="E34948" s="45"/>
      <c r="H34948" s="45"/>
      <c r="Q34948" s="38"/>
      <c r="Y34948" s="38"/>
    </row>
    <row r="34949" spans="5:25">
      <c r="E34949" s="45"/>
      <c r="H34949" s="45"/>
      <c r="Q34949" s="38"/>
      <c r="Y34949" s="38"/>
    </row>
    <row r="34950" spans="5:25">
      <c r="E34950" s="45"/>
      <c r="H34950" s="45"/>
      <c r="Q34950" s="38"/>
      <c r="Y34950" s="38"/>
    </row>
    <row r="34951" spans="5:25">
      <c r="E34951" s="45"/>
      <c r="H34951" s="45"/>
      <c r="Q34951" s="38"/>
      <c r="Y34951" s="38"/>
    </row>
    <row r="34952" spans="5:25">
      <c r="E34952" s="45"/>
      <c r="H34952" s="45"/>
      <c r="Q34952" s="38"/>
      <c r="Y34952" s="38"/>
    </row>
    <row r="34953" spans="5:25">
      <c r="E34953" s="45"/>
      <c r="H34953" s="45"/>
      <c r="Q34953" s="38"/>
      <c r="Y34953" s="38"/>
    </row>
    <row r="34954" spans="5:25">
      <c r="E34954" s="45"/>
      <c r="H34954" s="45"/>
      <c r="Q34954" s="38"/>
      <c r="Y34954" s="38"/>
    </row>
    <row r="34955" spans="5:25">
      <c r="E34955" s="45"/>
      <c r="H34955" s="45"/>
      <c r="Q34955" s="38"/>
      <c r="Y34955" s="38"/>
    </row>
    <row r="34956" spans="5:25">
      <c r="E34956" s="45"/>
      <c r="H34956" s="45"/>
      <c r="Q34956" s="38"/>
      <c r="Y34956" s="38"/>
    </row>
    <row r="34957" spans="5:25">
      <c r="E34957" s="45"/>
      <c r="H34957" s="45"/>
      <c r="Q34957" s="38"/>
      <c r="Y34957" s="38"/>
    </row>
    <row r="34958" spans="5:25">
      <c r="E34958" s="45"/>
      <c r="H34958" s="45"/>
      <c r="Q34958" s="38"/>
      <c r="Y34958" s="38"/>
    </row>
    <row r="34959" spans="5:25">
      <c r="E34959" s="45"/>
      <c r="H34959" s="45"/>
      <c r="Q34959" s="38"/>
      <c r="Y34959" s="38"/>
    </row>
    <row r="34960" spans="5:25">
      <c r="E34960" s="45"/>
      <c r="H34960" s="45"/>
      <c r="Q34960" s="38"/>
      <c r="Y34960" s="38"/>
    </row>
    <row r="34961" spans="5:25">
      <c r="E34961" s="45"/>
      <c r="H34961" s="45"/>
      <c r="Q34961" s="38"/>
      <c r="Y34961" s="38"/>
    </row>
    <row r="34962" spans="5:25">
      <c r="E34962" s="45"/>
      <c r="H34962" s="45"/>
      <c r="Q34962" s="38"/>
      <c r="Y34962" s="38"/>
    </row>
    <row r="34963" spans="5:25">
      <c r="E34963" s="45"/>
      <c r="H34963" s="45"/>
      <c r="Q34963" s="38"/>
      <c r="Y34963" s="38"/>
    </row>
    <row r="34964" spans="5:25">
      <c r="E34964" s="45"/>
      <c r="H34964" s="45"/>
      <c r="Q34964" s="38"/>
      <c r="Y34964" s="38"/>
    </row>
    <row r="34965" spans="5:25">
      <c r="E34965" s="45"/>
      <c r="H34965" s="45"/>
      <c r="Q34965" s="38"/>
      <c r="Y34965" s="38"/>
    </row>
    <row r="34966" spans="5:25">
      <c r="E34966" s="45"/>
      <c r="H34966" s="45"/>
      <c r="Q34966" s="38"/>
      <c r="Y34966" s="38"/>
    </row>
    <row r="34967" spans="5:25">
      <c r="E34967" s="45"/>
      <c r="H34967" s="45"/>
      <c r="Q34967" s="38"/>
      <c r="Y34967" s="38"/>
    </row>
    <row r="34968" spans="5:25">
      <c r="E34968" s="45"/>
      <c r="H34968" s="45"/>
      <c r="Q34968" s="38"/>
      <c r="Y34968" s="38"/>
    </row>
    <row r="34969" spans="5:25">
      <c r="E34969" s="45"/>
      <c r="H34969" s="45"/>
      <c r="Q34969" s="38"/>
      <c r="Y34969" s="38"/>
    </row>
    <row r="34970" spans="5:25">
      <c r="E34970" s="45"/>
      <c r="H34970" s="45"/>
      <c r="Q34970" s="38"/>
      <c r="Y34970" s="38"/>
    </row>
    <row r="34971" spans="5:25">
      <c r="E34971" s="45"/>
      <c r="H34971" s="45"/>
      <c r="Q34971" s="38"/>
      <c r="Y34971" s="38"/>
    </row>
    <row r="34972" spans="5:25">
      <c r="E34972" s="45"/>
      <c r="H34972" s="45"/>
      <c r="Q34972" s="38"/>
      <c r="Y34972" s="38"/>
    </row>
    <row r="34973" spans="5:25">
      <c r="E34973" s="45"/>
      <c r="H34973" s="45"/>
      <c r="Q34973" s="38"/>
      <c r="Y34973" s="38"/>
    </row>
    <row r="34974" spans="5:25">
      <c r="E34974" s="45"/>
      <c r="H34974" s="45"/>
      <c r="Q34974" s="38"/>
      <c r="Y34974" s="38"/>
    </row>
    <row r="34975" spans="5:25">
      <c r="E34975" s="45"/>
      <c r="H34975" s="45"/>
      <c r="Q34975" s="38"/>
      <c r="Y34975" s="38"/>
    </row>
    <row r="34976" spans="5:25">
      <c r="E34976" s="45"/>
      <c r="H34976" s="45"/>
      <c r="Q34976" s="38"/>
      <c r="Y34976" s="38"/>
    </row>
    <row r="34977" spans="5:25">
      <c r="E34977" s="45"/>
      <c r="H34977" s="45"/>
      <c r="Q34977" s="38"/>
      <c r="Y34977" s="38"/>
    </row>
    <row r="34978" spans="5:25">
      <c r="E34978" s="45"/>
      <c r="H34978" s="45"/>
      <c r="Q34978" s="38"/>
      <c r="Y34978" s="38"/>
    </row>
    <row r="34979" spans="5:25">
      <c r="E34979" s="45"/>
      <c r="H34979" s="45"/>
      <c r="Q34979" s="38"/>
      <c r="Y34979" s="38"/>
    </row>
    <row r="34980" spans="5:25">
      <c r="E34980" s="45"/>
      <c r="H34980" s="45"/>
      <c r="Q34980" s="38"/>
      <c r="Y34980" s="38"/>
    </row>
    <row r="34981" spans="5:25">
      <c r="E34981" s="45"/>
      <c r="H34981" s="45"/>
      <c r="Q34981" s="38"/>
      <c r="Y34981" s="38"/>
    </row>
    <row r="34982" spans="5:25">
      <c r="E34982" s="45"/>
      <c r="H34982" s="45"/>
      <c r="Q34982" s="38"/>
      <c r="Y34982" s="38"/>
    </row>
    <row r="34983" spans="5:25">
      <c r="E34983" s="45"/>
      <c r="H34983" s="45"/>
      <c r="Q34983" s="38"/>
      <c r="Y34983" s="38"/>
    </row>
    <row r="34984" spans="5:25">
      <c r="E34984" s="45"/>
      <c r="H34984" s="45"/>
      <c r="Q34984" s="38"/>
      <c r="Y34984" s="38"/>
    </row>
    <row r="34985" spans="5:25">
      <c r="E34985" s="45"/>
      <c r="H34985" s="45"/>
      <c r="Q34985" s="38"/>
      <c r="Y34985" s="38"/>
    </row>
    <row r="34986" spans="5:25">
      <c r="E34986" s="45"/>
      <c r="H34986" s="45"/>
      <c r="Q34986" s="38"/>
      <c r="Y34986" s="38"/>
    </row>
    <row r="34987" spans="5:25">
      <c r="E34987" s="45"/>
      <c r="H34987" s="45"/>
      <c r="Q34987" s="38"/>
      <c r="Y34987" s="38"/>
    </row>
    <row r="34988" spans="5:25">
      <c r="E34988" s="45"/>
      <c r="H34988" s="45"/>
      <c r="Q34988" s="38"/>
      <c r="Y34988" s="38"/>
    </row>
    <row r="34989" spans="5:25">
      <c r="E34989" s="45"/>
      <c r="H34989" s="45"/>
      <c r="Q34989" s="38"/>
      <c r="Y34989" s="38"/>
    </row>
    <row r="34990" spans="5:25">
      <c r="E34990" s="45"/>
      <c r="H34990" s="45"/>
      <c r="Q34990" s="38"/>
      <c r="Y34990" s="38"/>
    </row>
    <row r="34991" spans="5:25">
      <c r="E34991" s="45"/>
      <c r="H34991" s="45"/>
      <c r="Q34991" s="38"/>
      <c r="Y34991" s="38"/>
    </row>
    <row r="34992" spans="5:25">
      <c r="E34992" s="45"/>
      <c r="H34992" s="45"/>
      <c r="Q34992" s="38"/>
      <c r="Y34992" s="38"/>
    </row>
    <row r="34993" spans="5:25">
      <c r="E34993" s="45"/>
      <c r="H34993" s="45"/>
      <c r="Q34993" s="38"/>
      <c r="Y34993" s="38"/>
    </row>
    <row r="34994" spans="5:25">
      <c r="E34994" s="45"/>
      <c r="H34994" s="45"/>
      <c r="Q34994" s="38"/>
      <c r="Y34994" s="38"/>
    </row>
    <row r="34995" spans="5:25">
      <c r="E34995" s="45"/>
      <c r="H34995" s="45"/>
      <c r="Q34995" s="38"/>
      <c r="Y34995" s="38"/>
    </row>
    <row r="34996" spans="5:25">
      <c r="E34996" s="45"/>
      <c r="H34996" s="45"/>
      <c r="Q34996" s="38"/>
      <c r="Y34996" s="38"/>
    </row>
    <row r="34997" spans="5:25">
      <c r="E34997" s="45"/>
      <c r="H34997" s="45"/>
      <c r="Q34997" s="38"/>
      <c r="Y34997" s="38"/>
    </row>
    <row r="34998" spans="5:25">
      <c r="E34998" s="45"/>
      <c r="H34998" s="45"/>
      <c r="Q34998" s="38"/>
      <c r="Y34998" s="38"/>
    </row>
    <row r="34999" spans="5:25">
      <c r="E34999" s="45"/>
      <c r="H34999" s="45"/>
      <c r="Q34999" s="38"/>
      <c r="Y34999" s="38"/>
    </row>
    <row r="35000" spans="5:25">
      <c r="E35000" s="45"/>
      <c r="H35000" s="45"/>
      <c r="Q35000" s="38"/>
      <c r="Y35000" s="38"/>
    </row>
    <row r="35001" spans="5:25">
      <c r="E35001" s="45"/>
      <c r="H35001" s="45"/>
      <c r="Q35001" s="38"/>
      <c r="Y35001" s="38"/>
    </row>
    <row r="35002" spans="5:25">
      <c r="E35002" s="45"/>
      <c r="H35002" s="45"/>
      <c r="Q35002" s="38"/>
      <c r="Y35002" s="38"/>
    </row>
    <row r="35003" spans="5:25">
      <c r="E35003" s="45"/>
      <c r="H35003" s="45"/>
      <c r="Q35003" s="38"/>
      <c r="Y35003" s="38"/>
    </row>
    <row r="35004" spans="5:25">
      <c r="E35004" s="45"/>
      <c r="H35004" s="45"/>
      <c r="Q35004" s="38"/>
      <c r="Y35004" s="38"/>
    </row>
    <row r="35005" spans="5:25">
      <c r="E35005" s="45"/>
      <c r="H35005" s="45"/>
      <c r="Q35005" s="38"/>
      <c r="Y35005" s="38"/>
    </row>
    <row r="35006" spans="5:25">
      <c r="E35006" s="45"/>
      <c r="H35006" s="45"/>
      <c r="Q35006" s="38"/>
      <c r="Y35006" s="38"/>
    </row>
    <row r="35007" spans="5:25">
      <c r="E35007" s="45"/>
      <c r="H35007" s="45"/>
      <c r="Q35007" s="38"/>
      <c r="Y35007" s="38"/>
    </row>
    <row r="35008" spans="5:25">
      <c r="E35008" s="45"/>
      <c r="H35008" s="45"/>
      <c r="Q35008" s="38"/>
      <c r="Y35008" s="38"/>
    </row>
    <row r="35009" spans="5:25">
      <c r="E35009" s="45"/>
      <c r="H35009" s="45"/>
      <c r="Q35009" s="38"/>
      <c r="Y35009" s="38"/>
    </row>
    <row r="35010" spans="5:25">
      <c r="E35010" s="45"/>
      <c r="H35010" s="45"/>
      <c r="Q35010" s="38"/>
      <c r="Y35010" s="38"/>
    </row>
    <row r="35011" spans="5:25">
      <c r="E35011" s="45"/>
      <c r="H35011" s="45"/>
      <c r="Q35011" s="38"/>
      <c r="Y35011" s="38"/>
    </row>
    <row r="35012" spans="5:25">
      <c r="E35012" s="45"/>
      <c r="H35012" s="45"/>
      <c r="Q35012" s="38"/>
      <c r="Y35012" s="38"/>
    </row>
    <row r="35013" spans="5:25">
      <c r="E35013" s="45"/>
      <c r="H35013" s="45"/>
      <c r="Q35013" s="38"/>
      <c r="Y35013" s="38"/>
    </row>
    <row r="35014" spans="5:25">
      <c r="E35014" s="45"/>
      <c r="H35014" s="45"/>
      <c r="Q35014" s="38"/>
      <c r="Y35014" s="38"/>
    </row>
    <row r="35015" spans="5:25">
      <c r="E35015" s="45"/>
      <c r="H35015" s="45"/>
      <c r="Q35015" s="38"/>
      <c r="Y35015" s="38"/>
    </row>
    <row r="35016" spans="5:25">
      <c r="E35016" s="45"/>
      <c r="H35016" s="45"/>
      <c r="Q35016" s="38"/>
      <c r="Y35016" s="38"/>
    </row>
    <row r="35017" spans="5:25">
      <c r="E35017" s="45"/>
      <c r="H35017" s="45"/>
      <c r="Q35017" s="38"/>
      <c r="Y35017" s="38"/>
    </row>
    <row r="35018" spans="5:25">
      <c r="E35018" s="45"/>
      <c r="H35018" s="45"/>
      <c r="Q35018" s="38"/>
      <c r="Y35018" s="38"/>
    </row>
    <row r="35019" spans="5:25">
      <c r="E35019" s="45"/>
      <c r="H35019" s="45"/>
      <c r="Q35019" s="38"/>
      <c r="Y35019" s="38"/>
    </row>
    <row r="35020" spans="5:25">
      <c r="E35020" s="45"/>
      <c r="H35020" s="45"/>
      <c r="Q35020" s="38"/>
      <c r="Y35020" s="38"/>
    </row>
    <row r="35021" spans="5:25">
      <c r="E35021" s="45"/>
      <c r="H35021" s="45"/>
      <c r="Q35021" s="38"/>
      <c r="Y35021" s="38"/>
    </row>
    <row r="35022" spans="5:25">
      <c r="E35022" s="45"/>
      <c r="H35022" s="45"/>
      <c r="Q35022" s="38"/>
      <c r="Y35022" s="38"/>
    </row>
    <row r="35023" spans="5:25">
      <c r="E35023" s="45"/>
      <c r="H35023" s="45"/>
      <c r="Q35023" s="38"/>
      <c r="Y35023" s="38"/>
    </row>
    <row r="35024" spans="5:25">
      <c r="E35024" s="45"/>
      <c r="H35024" s="45"/>
      <c r="Q35024" s="38"/>
      <c r="Y35024" s="38"/>
    </row>
    <row r="35025" spans="5:25">
      <c r="E35025" s="45"/>
      <c r="H35025" s="45"/>
      <c r="Q35025" s="38"/>
      <c r="Y35025" s="38"/>
    </row>
    <row r="35026" spans="5:25">
      <c r="E35026" s="45"/>
      <c r="H35026" s="45"/>
      <c r="Q35026" s="38"/>
      <c r="Y35026" s="38"/>
    </row>
    <row r="35027" spans="5:25">
      <c r="E35027" s="45"/>
      <c r="H35027" s="45"/>
      <c r="Q35027" s="38"/>
      <c r="Y35027" s="38"/>
    </row>
    <row r="35028" spans="5:25">
      <c r="E35028" s="45"/>
      <c r="H35028" s="45"/>
      <c r="Q35028" s="38"/>
      <c r="Y35028" s="38"/>
    </row>
    <row r="35029" spans="5:25">
      <c r="E35029" s="45"/>
      <c r="H35029" s="45"/>
      <c r="Q35029" s="38"/>
      <c r="Y35029" s="38"/>
    </row>
    <row r="35030" spans="5:25">
      <c r="E35030" s="45"/>
      <c r="H35030" s="45"/>
      <c r="Q35030" s="38"/>
      <c r="Y35030" s="38"/>
    </row>
    <row r="35031" spans="5:25">
      <c r="E35031" s="45"/>
      <c r="H35031" s="45"/>
      <c r="Q35031" s="38"/>
      <c r="Y35031" s="38"/>
    </row>
    <row r="35032" spans="5:25">
      <c r="E35032" s="45"/>
      <c r="H35032" s="45"/>
      <c r="Q35032" s="38"/>
      <c r="Y35032" s="38"/>
    </row>
    <row r="35033" spans="5:25">
      <c r="E35033" s="45"/>
      <c r="H35033" s="45"/>
      <c r="Q35033" s="38"/>
      <c r="Y35033" s="38"/>
    </row>
    <row r="35034" spans="5:25">
      <c r="E35034" s="45"/>
      <c r="H35034" s="45"/>
      <c r="Q35034" s="38"/>
      <c r="Y35034" s="38"/>
    </row>
    <row r="35035" spans="5:25">
      <c r="E35035" s="45"/>
      <c r="H35035" s="45"/>
      <c r="Q35035" s="38"/>
      <c r="Y35035" s="38"/>
    </row>
    <row r="35036" spans="5:25">
      <c r="E35036" s="45"/>
      <c r="H35036" s="45"/>
      <c r="Q35036" s="38"/>
      <c r="Y35036" s="38"/>
    </row>
    <row r="35037" spans="5:25">
      <c r="E35037" s="45"/>
      <c r="H35037" s="45"/>
      <c r="Q35037" s="38"/>
      <c r="Y35037" s="38"/>
    </row>
    <row r="35038" spans="5:25">
      <c r="E35038" s="45"/>
      <c r="H35038" s="45"/>
      <c r="Q35038" s="38"/>
      <c r="Y35038" s="38"/>
    </row>
    <row r="35039" spans="5:25">
      <c r="E35039" s="45"/>
      <c r="H35039" s="45"/>
      <c r="Q35039" s="38"/>
      <c r="Y35039" s="38"/>
    </row>
    <row r="35040" spans="5:25">
      <c r="E35040" s="45"/>
      <c r="H35040" s="45"/>
      <c r="Q35040" s="38"/>
      <c r="Y35040" s="38"/>
    </row>
    <row r="35041" spans="5:25">
      <c r="E35041" s="45"/>
      <c r="H35041" s="45"/>
      <c r="Q35041" s="38"/>
      <c r="Y35041" s="38"/>
    </row>
    <row r="35042" spans="5:25">
      <c r="E35042" s="45"/>
      <c r="H35042" s="45"/>
      <c r="Q35042" s="38"/>
      <c r="Y35042" s="38"/>
    </row>
    <row r="35043" spans="5:25">
      <c r="E35043" s="45"/>
      <c r="H35043" s="45"/>
      <c r="Q35043" s="38"/>
      <c r="Y35043" s="38"/>
    </row>
    <row r="35044" spans="5:25">
      <c r="E35044" s="45"/>
      <c r="H35044" s="45"/>
      <c r="Q35044" s="38"/>
      <c r="Y35044" s="38"/>
    </row>
    <row r="35045" spans="5:25">
      <c r="E35045" s="45"/>
      <c r="H35045" s="45"/>
      <c r="Q35045" s="38"/>
      <c r="Y35045" s="38"/>
    </row>
    <row r="35046" spans="5:25">
      <c r="E35046" s="45"/>
      <c r="H35046" s="45"/>
      <c r="Q35046" s="38"/>
      <c r="Y35046" s="38"/>
    </row>
    <row r="35047" spans="5:25">
      <c r="E35047" s="45"/>
      <c r="H35047" s="45"/>
      <c r="Q35047" s="38"/>
      <c r="Y35047" s="38"/>
    </row>
    <row r="35048" spans="5:25">
      <c r="E35048" s="45"/>
      <c r="H35048" s="45"/>
      <c r="Q35048" s="38"/>
      <c r="Y35048" s="38"/>
    </row>
    <row r="35049" spans="5:25">
      <c r="E35049" s="45"/>
      <c r="H35049" s="45"/>
      <c r="Q35049" s="38"/>
      <c r="Y35049" s="38"/>
    </row>
    <row r="35050" spans="5:25">
      <c r="E35050" s="45"/>
      <c r="H35050" s="45"/>
      <c r="Q35050" s="38"/>
      <c r="Y35050" s="38"/>
    </row>
    <row r="35051" spans="5:25">
      <c r="E35051" s="45"/>
      <c r="H35051" s="45"/>
      <c r="Q35051" s="38"/>
      <c r="Y35051" s="38"/>
    </row>
    <row r="35052" spans="5:25">
      <c r="E35052" s="45"/>
      <c r="H35052" s="45"/>
      <c r="Q35052" s="38"/>
      <c r="Y35052" s="38"/>
    </row>
    <row r="35053" spans="5:25">
      <c r="E35053" s="45"/>
      <c r="H35053" s="45"/>
      <c r="Q35053" s="38"/>
      <c r="Y35053" s="38"/>
    </row>
    <row r="35054" spans="5:25">
      <c r="E35054" s="45"/>
      <c r="H35054" s="45"/>
      <c r="Q35054" s="38"/>
      <c r="Y35054" s="38"/>
    </row>
    <row r="35055" spans="5:25">
      <c r="E35055" s="45"/>
      <c r="H35055" s="45"/>
      <c r="Q35055" s="38"/>
      <c r="Y35055" s="38"/>
    </row>
    <row r="35056" spans="5:25">
      <c r="E35056" s="45"/>
      <c r="H35056" s="45"/>
      <c r="Q35056" s="38"/>
      <c r="Y35056" s="38"/>
    </row>
    <row r="35057" spans="5:25">
      <c r="E35057" s="45"/>
      <c r="H35057" s="45"/>
      <c r="Q35057" s="38"/>
      <c r="Y35057" s="38"/>
    </row>
    <row r="35058" spans="5:25">
      <c r="E35058" s="45"/>
      <c r="H35058" s="45"/>
      <c r="Q35058" s="38"/>
      <c r="Y35058" s="38"/>
    </row>
    <row r="35059" spans="5:25">
      <c r="E35059" s="45"/>
      <c r="H35059" s="45"/>
      <c r="Q35059" s="38"/>
      <c r="Y35059" s="38"/>
    </row>
    <row r="35060" spans="5:25">
      <c r="E35060" s="45"/>
      <c r="H35060" s="45"/>
      <c r="Q35060" s="38"/>
      <c r="Y35060" s="38"/>
    </row>
    <row r="35061" spans="5:25">
      <c r="E35061" s="45"/>
      <c r="H35061" s="45"/>
      <c r="Q35061" s="38"/>
      <c r="Y35061" s="38"/>
    </row>
    <row r="35062" spans="5:25">
      <c r="E35062" s="45"/>
      <c r="H35062" s="45"/>
      <c r="Q35062" s="38"/>
      <c r="Y35062" s="38"/>
    </row>
    <row r="35063" spans="5:25">
      <c r="E35063" s="45"/>
      <c r="H35063" s="45"/>
      <c r="Q35063" s="38"/>
      <c r="Y35063" s="38"/>
    </row>
    <row r="35064" spans="5:25">
      <c r="E35064" s="45"/>
      <c r="H35064" s="45"/>
      <c r="Q35064" s="38"/>
      <c r="Y35064" s="38"/>
    </row>
    <row r="35065" spans="5:25">
      <c r="E35065" s="45"/>
      <c r="H35065" s="45"/>
      <c r="Q35065" s="38"/>
      <c r="Y35065" s="38"/>
    </row>
    <row r="35066" spans="5:25">
      <c r="E35066" s="45"/>
      <c r="H35066" s="45"/>
      <c r="Q35066" s="38"/>
      <c r="Y35066" s="38"/>
    </row>
    <row r="35067" spans="5:25">
      <c r="E35067" s="45"/>
      <c r="H35067" s="45"/>
      <c r="Q35067" s="38"/>
      <c r="Y35067" s="38"/>
    </row>
    <row r="35068" spans="5:25">
      <c r="E35068" s="45"/>
      <c r="H35068" s="45"/>
      <c r="Q35068" s="38"/>
      <c r="Y35068" s="38"/>
    </row>
    <row r="35069" spans="5:25">
      <c r="E35069" s="45"/>
      <c r="H35069" s="45"/>
      <c r="Q35069" s="38"/>
      <c r="Y35069" s="38"/>
    </row>
    <row r="35070" spans="5:25">
      <c r="E35070" s="45"/>
      <c r="H35070" s="45"/>
      <c r="Q35070" s="38"/>
      <c r="Y35070" s="38"/>
    </row>
    <row r="35071" spans="5:25">
      <c r="E35071" s="45"/>
      <c r="H35071" s="45"/>
      <c r="Q35071" s="38"/>
      <c r="Y35071" s="38"/>
    </row>
    <row r="35072" spans="5:25">
      <c r="E35072" s="45"/>
      <c r="H35072" s="45"/>
      <c r="Q35072" s="38"/>
      <c r="Y35072" s="38"/>
    </row>
    <row r="35073" spans="5:25">
      <c r="E35073" s="45"/>
      <c r="H35073" s="45"/>
      <c r="Q35073" s="38"/>
      <c r="Y35073" s="38"/>
    </row>
    <row r="35074" spans="5:25">
      <c r="E35074" s="45"/>
      <c r="H35074" s="45"/>
      <c r="Q35074" s="38"/>
      <c r="Y35074" s="38"/>
    </row>
    <row r="35075" spans="5:25">
      <c r="E35075" s="45"/>
      <c r="H35075" s="45"/>
      <c r="Q35075" s="38"/>
      <c r="Y35075" s="38"/>
    </row>
    <row r="35076" spans="5:25">
      <c r="E35076" s="45"/>
      <c r="H35076" s="45"/>
      <c r="Q35076" s="38"/>
      <c r="Y35076" s="38"/>
    </row>
    <row r="35077" spans="5:25">
      <c r="E35077" s="45"/>
      <c r="H35077" s="45"/>
      <c r="Q35077" s="38"/>
      <c r="Y35077" s="38"/>
    </row>
    <row r="35078" spans="5:25">
      <c r="E35078" s="45"/>
      <c r="H35078" s="45"/>
      <c r="Q35078" s="38"/>
      <c r="Y35078" s="38"/>
    </row>
    <row r="35079" spans="5:25">
      <c r="E35079" s="45"/>
      <c r="H35079" s="45"/>
      <c r="Q35079" s="38"/>
      <c r="Y35079" s="38"/>
    </row>
    <row r="35080" spans="5:25">
      <c r="E35080" s="45"/>
      <c r="H35080" s="45"/>
      <c r="Q35080" s="38"/>
      <c r="Y35080" s="38"/>
    </row>
    <row r="35081" spans="5:25">
      <c r="E35081" s="45"/>
      <c r="H35081" s="45"/>
      <c r="Q35081" s="38"/>
      <c r="Y35081" s="38"/>
    </row>
    <row r="35082" spans="5:25">
      <c r="E35082" s="45"/>
      <c r="H35082" s="45"/>
      <c r="Q35082" s="38"/>
      <c r="Y35082" s="38"/>
    </row>
    <row r="35083" spans="5:25">
      <c r="E35083" s="45"/>
      <c r="H35083" s="45"/>
      <c r="Q35083" s="38"/>
      <c r="Y35083" s="38"/>
    </row>
    <row r="35084" spans="5:25">
      <c r="E35084" s="45"/>
      <c r="H35084" s="45"/>
      <c r="Q35084" s="38"/>
      <c r="Y35084" s="38"/>
    </row>
    <row r="35085" spans="5:25">
      <c r="E35085" s="45"/>
      <c r="H35085" s="45"/>
      <c r="Q35085" s="38"/>
      <c r="Y35085" s="38"/>
    </row>
    <row r="35086" spans="5:25">
      <c r="E35086" s="45"/>
      <c r="H35086" s="45"/>
      <c r="Q35086" s="38"/>
      <c r="Y35086" s="38"/>
    </row>
    <row r="35087" spans="5:25">
      <c r="E35087" s="45"/>
      <c r="H35087" s="45"/>
      <c r="Q35087" s="38"/>
      <c r="Y35087" s="38"/>
    </row>
    <row r="35088" spans="5:25">
      <c r="E35088" s="45"/>
      <c r="H35088" s="45"/>
      <c r="Q35088" s="38"/>
      <c r="Y35088" s="38"/>
    </row>
    <row r="35089" spans="5:25">
      <c r="E35089" s="45"/>
      <c r="H35089" s="45"/>
      <c r="Q35089" s="38"/>
      <c r="Y35089" s="38"/>
    </row>
    <row r="35090" spans="5:25">
      <c r="E35090" s="45"/>
      <c r="H35090" s="45"/>
      <c r="Q35090" s="38"/>
      <c r="Y35090" s="38"/>
    </row>
    <row r="35091" spans="5:25">
      <c r="E35091" s="45"/>
      <c r="H35091" s="45"/>
      <c r="Q35091" s="38"/>
      <c r="Y35091" s="38"/>
    </row>
    <row r="35092" spans="5:25">
      <c r="E35092" s="45"/>
      <c r="H35092" s="45"/>
      <c r="Q35092" s="38"/>
      <c r="Y35092" s="38"/>
    </row>
    <row r="35093" spans="5:25">
      <c r="E35093" s="45"/>
      <c r="H35093" s="45"/>
      <c r="Q35093" s="38"/>
      <c r="Y35093" s="38"/>
    </row>
    <row r="35094" spans="5:25">
      <c r="E35094" s="45"/>
      <c r="H35094" s="45"/>
      <c r="Q35094" s="38"/>
      <c r="Y35094" s="38"/>
    </row>
    <row r="35095" spans="5:25">
      <c r="E35095" s="45"/>
      <c r="H35095" s="45"/>
      <c r="Q35095" s="38"/>
      <c r="Y35095" s="38"/>
    </row>
    <row r="35096" spans="5:25">
      <c r="E35096" s="45"/>
      <c r="H35096" s="45"/>
      <c r="Q35096" s="38"/>
      <c r="Y35096" s="38"/>
    </row>
    <row r="35097" spans="5:25">
      <c r="E35097" s="45"/>
      <c r="H35097" s="45"/>
      <c r="Q35097" s="38"/>
      <c r="Y35097" s="38"/>
    </row>
    <row r="35098" spans="5:25">
      <c r="E35098" s="45"/>
      <c r="H35098" s="45"/>
      <c r="Q35098" s="38"/>
      <c r="Y35098" s="38"/>
    </row>
    <row r="35099" spans="5:25">
      <c r="E35099" s="45"/>
      <c r="H35099" s="45"/>
      <c r="Q35099" s="38"/>
      <c r="Y35099" s="38"/>
    </row>
    <row r="35100" spans="5:25">
      <c r="E35100" s="45"/>
      <c r="H35100" s="45"/>
      <c r="Q35100" s="38"/>
      <c r="Y35100" s="38"/>
    </row>
    <row r="35101" spans="5:25">
      <c r="E35101" s="45"/>
      <c r="H35101" s="45"/>
      <c r="Q35101" s="38"/>
      <c r="Y35101" s="38"/>
    </row>
    <row r="35102" spans="5:25">
      <c r="E35102" s="45"/>
      <c r="H35102" s="45"/>
      <c r="Q35102" s="38"/>
      <c r="Y35102" s="38"/>
    </row>
    <row r="35103" spans="5:25">
      <c r="E35103" s="45"/>
      <c r="H35103" s="45"/>
      <c r="Q35103" s="38"/>
      <c r="Y35103" s="38"/>
    </row>
    <row r="35104" spans="5:25">
      <c r="E35104" s="45"/>
      <c r="H35104" s="45"/>
      <c r="Q35104" s="38"/>
      <c r="Y35104" s="38"/>
    </row>
    <row r="35105" spans="5:25">
      <c r="E35105" s="45"/>
      <c r="H35105" s="45"/>
      <c r="Q35105" s="38"/>
      <c r="Y35105" s="38"/>
    </row>
    <row r="35106" spans="5:25">
      <c r="E35106" s="45"/>
      <c r="H35106" s="45"/>
      <c r="Q35106" s="38"/>
      <c r="Y35106" s="38"/>
    </row>
    <row r="35107" spans="5:25">
      <c r="E35107" s="45"/>
      <c r="H35107" s="45"/>
      <c r="Q35107" s="38"/>
      <c r="Y35107" s="38"/>
    </row>
    <row r="35108" spans="5:25">
      <c r="E35108" s="45"/>
      <c r="H35108" s="45"/>
      <c r="Q35108" s="38"/>
      <c r="Y35108" s="38"/>
    </row>
    <row r="35109" spans="5:25">
      <c r="E35109" s="45"/>
      <c r="H35109" s="45"/>
      <c r="Q35109" s="38"/>
      <c r="Y35109" s="38"/>
    </row>
    <row r="35110" spans="5:25">
      <c r="E35110" s="45"/>
      <c r="H35110" s="45"/>
      <c r="Q35110" s="38"/>
      <c r="Y35110" s="38"/>
    </row>
    <row r="35111" spans="5:25">
      <c r="E35111" s="45"/>
      <c r="H35111" s="45"/>
      <c r="Q35111" s="38"/>
      <c r="Y35111" s="38"/>
    </row>
    <row r="35112" spans="5:25">
      <c r="E35112" s="45"/>
      <c r="H35112" s="45"/>
      <c r="Q35112" s="38"/>
      <c r="Y35112" s="38"/>
    </row>
    <row r="35113" spans="5:25">
      <c r="E35113" s="45"/>
      <c r="H35113" s="45"/>
      <c r="Q35113" s="38"/>
      <c r="Y35113" s="38"/>
    </row>
    <row r="35114" spans="5:25">
      <c r="E35114" s="45"/>
      <c r="H35114" s="45"/>
      <c r="Q35114" s="38"/>
      <c r="Y35114" s="38"/>
    </row>
    <row r="35115" spans="5:25">
      <c r="E35115" s="45"/>
      <c r="H35115" s="45"/>
      <c r="Q35115" s="38"/>
      <c r="Y35115" s="38"/>
    </row>
    <row r="35116" spans="5:25">
      <c r="E35116" s="45"/>
      <c r="H35116" s="45"/>
      <c r="Q35116" s="38"/>
      <c r="Y35116" s="38"/>
    </row>
    <row r="35117" spans="5:25">
      <c r="E35117" s="45"/>
      <c r="H35117" s="45"/>
      <c r="Q35117" s="38"/>
      <c r="Y35117" s="38"/>
    </row>
    <row r="35118" spans="5:25">
      <c r="E35118" s="45"/>
      <c r="H35118" s="45"/>
      <c r="Q35118" s="38"/>
      <c r="Y35118" s="38"/>
    </row>
    <row r="35119" spans="5:25">
      <c r="E35119" s="45"/>
      <c r="H35119" s="45"/>
      <c r="Q35119" s="38"/>
      <c r="Y35119" s="38"/>
    </row>
    <row r="35120" spans="5:25">
      <c r="E35120" s="45"/>
      <c r="H35120" s="45"/>
      <c r="Q35120" s="38"/>
      <c r="Y35120" s="38"/>
    </row>
    <row r="35121" spans="5:25">
      <c r="E35121" s="45"/>
      <c r="H35121" s="45"/>
      <c r="Q35121" s="38"/>
      <c r="Y35121" s="38"/>
    </row>
    <row r="35122" spans="5:25">
      <c r="E35122" s="45"/>
      <c r="H35122" s="45"/>
      <c r="Q35122" s="38"/>
      <c r="Y35122" s="38"/>
    </row>
    <row r="35123" spans="5:25">
      <c r="E35123" s="45"/>
      <c r="H35123" s="45"/>
      <c r="Q35123" s="38"/>
      <c r="Y35123" s="38"/>
    </row>
    <row r="35124" spans="5:25">
      <c r="E35124" s="45"/>
      <c r="H35124" s="45"/>
      <c r="Q35124" s="38"/>
      <c r="Y35124" s="38"/>
    </row>
    <row r="35125" spans="5:25">
      <c r="E35125" s="45"/>
      <c r="H35125" s="45"/>
      <c r="Q35125" s="38"/>
      <c r="Y35125" s="38"/>
    </row>
    <row r="35126" spans="5:25">
      <c r="E35126" s="45"/>
      <c r="H35126" s="45"/>
      <c r="Q35126" s="38"/>
      <c r="Y35126" s="38"/>
    </row>
    <row r="35127" spans="5:25">
      <c r="E35127" s="45"/>
      <c r="H35127" s="45"/>
      <c r="Q35127" s="38"/>
      <c r="Y35127" s="38"/>
    </row>
    <row r="35128" spans="5:25">
      <c r="E35128" s="45"/>
      <c r="H35128" s="45"/>
      <c r="Q35128" s="38"/>
      <c r="Y35128" s="38"/>
    </row>
    <row r="35129" spans="5:25">
      <c r="E35129" s="45"/>
      <c r="H35129" s="45"/>
      <c r="Q35129" s="38"/>
      <c r="Y35129" s="38"/>
    </row>
    <row r="35130" spans="5:25">
      <c r="E35130" s="45"/>
      <c r="H35130" s="45"/>
      <c r="Q35130" s="38"/>
      <c r="Y35130" s="38"/>
    </row>
    <row r="35131" spans="5:25">
      <c r="E35131" s="45"/>
      <c r="H35131" s="45"/>
      <c r="Q35131" s="38"/>
      <c r="Y35131" s="38"/>
    </row>
    <row r="35132" spans="5:25">
      <c r="E35132" s="45"/>
      <c r="H35132" s="45"/>
      <c r="Q35132" s="38"/>
      <c r="Y35132" s="38"/>
    </row>
    <row r="35133" spans="5:25">
      <c r="E35133" s="45"/>
      <c r="H35133" s="45"/>
      <c r="Q35133" s="38"/>
      <c r="Y35133" s="38"/>
    </row>
    <row r="35134" spans="5:25">
      <c r="E35134" s="45"/>
      <c r="H35134" s="45"/>
      <c r="Q35134" s="38"/>
      <c r="Y35134" s="38"/>
    </row>
    <row r="35135" spans="5:25">
      <c r="E35135" s="45"/>
      <c r="H35135" s="45"/>
      <c r="Q35135" s="38"/>
      <c r="Y35135" s="38"/>
    </row>
    <row r="35136" spans="5:25">
      <c r="E35136" s="45"/>
      <c r="H35136" s="45"/>
      <c r="Q35136" s="38"/>
      <c r="Y35136" s="38"/>
    </row>
    <row r="35137" spans="5:25">
      <c r="E35137" s="45"/>
      <c r="H35137" s="45"/>
      <c r="Q35137" s="38"/>
      <c r="Y35137" s="38"/>
    </row>
    <row r="35138" spans="5:25">
      <c r="E35138" s="45"/>
      <c r="H35138" s="45"/>
      <c r="Q35138" s="38"/>
      <c r="Y35138" s="38"/>
    </row>
    <row r="35139" spans="5:25">
      <c r="E35139" s="45"/>
      <c r="H35139" s="45"/>
      <c r="Q35139" s="38"/>
      <c r="Y35139" s="38"/>
    </row>
    <row r="35140" spans="5:25">
      <c r="E35140" s="45"/>
      <c r="H35140" s="45"/>
      <c r="Q35140" s="38"/>
      <c r="Y35140" s="38"/>
    </row>
    <row r="35141" spans="5:25">
      <c r="E35141" s="45"/>
      <c r="H35141" s="45"/>
      <c r="Q35141" s="38"/>
      <c r="Y35141" s="38"/>
    </row>
    <row r="35142" spans="5:25">
      <c r="E35142" s="45"/>
      <c r="H35142" s="45"/>
      <c r="Q35142" s="38"/>
      <c r="Y35142" s="38"/>
    </row>
    <row r="35143" spans="5:25">
      <c r="E35143" s="45"/>
      <c r="H35143" s="45"/>
      <c r="Q35143" s="38"/>
      <c r="Y35143" s="38"/>
    </row>
    <row r="35144" spans="5:25">
      <c r="E35144" s="45"/>
      <c r="H35144" s="45"/>
      <c r="Q35144" s="38"/>
      <c r="Y35144" s="38"/>
    </row>
    <row r="35145" spans="5:25">
      <c r="E35145" s="45"/>
      <c r="H35145" s="45"/>
      <c r="Q35145" s="38"/>
      <c r="Y35145" s="38"/>
    </row>
    <row r="35146" spans="5:25">
      <c r="E35146" s="45"/>
      <c r="H35146" s="45"/>
      <c r="Q35146" s="38"/>
      <c r="Y35146" s="38"/>
    </row>
    <row r="35147" spans="5:25">
      <c r="E35147" s="45"/>
      <c r="H35147" s="45"/>
      <c r="Q35147" s="38"/>
      <c r="Y35147" s="38"/>
    </row>
    <row r="35148" spans="5:25">
      <c r="E35148" s="45"/>
      <c r="H35148" s="45"/>
      <c r="Q35148" s="38"/>
      <c r="Y35148" s="38"/>
    </row>
    <row r="35149" spans="5:25">
      <c r="E35149" s="45"/>
      <c r="H35149" s="45"/>
      <c r="Q35149" s="38"/>
      <c r="Y35149" s="38"/>
    </row>
    <row r="35150" spans="5:25">
      <c r="E35150" s="45"/>
      <c r="H35150" s="45"/>
      <c r="Q35150" s="38"/>
      <c r="Y35150" s="38"/>
    </row>
    <row r="35151" spans="5:25">
      <c r="E35151" s="45"/>
      <c r="H35151" s="45"/>
      <c r="Q35151" s="38"/>
      <c r="Y35151" s="38"/>
    </row>
    <row r="35152" spans="5:25">
      <c r="E35152" s="45"/>
      <c r="H35152" s="45"/>
      <c r="Q35152" s="38"/>
      <c r="Y35152" s="38"/>
    </row>
    <row r="35153" spans="5:25">
      <c r="E35153" s="45"/>
      <c r="H35153" s="45"/>
      <c r="Q35153" s="38"/>
      <c r="Y35153" s="38"/>
    </row>
    <row r="35154" spans="5:25">
      <c r="E35154" s="45"/>
      <c r="H35154" s="45"/>
      <c r="Q35154" s="38"/>
      <c r="Y35154" s="38"/>
    </row>
    <row r="35155" spans="5:25">
      <c r="E35155" s="45"/>
      <c r="H35155" s="45"/>
      <c r="Q35155" s="38"/>
      <c r="Y35155" s="38"/>
    </row>
    <row r="35156" spans="5:25">
      <c r="E35156" s="45"/>
      <c r="H35156" s="45"/>
      <c r="Q35156" s="38"/>
      <c r="Y35156" s="38"/>
    </row>
    <row r="35157" spans="5:25">
      <c r="E35157" s="45"/>
      <c r="H35157" s="45"/>
      <c r="Q35157" s="38"/>
      <c r="Y35157" s="38"/>
    </row>
    <row r="35158" spans="5:25">
      <c r="E35158" s="45"/>
      <c r="H35158" s="45"/>
      <c r="Q35158" s="38"/>
      <c r="Y35158" s="38"/>
    </row>
    <row r="35159" spans="5:25">
      <c r="E35159" s="45"/>
      <c r="H35159" s="45"/>
      <c r="Q35159" s="38"/>
      <c r="Y35159" s="38"/>
    </row>
    <row r="35160" spans="5:25">
      <c r="E35160" s="45"/>
      <c r="H35160" s="45"/>
      <c r="Q35160" s="38"/>
      <c r="Y35160" s="38"/>
    </row>
    <row r="35161" spans="5:25">
      <c r="E35161" s="45"/>
      <c r="H35161" s="45"/>
      <c r="Q35161" s="38"/>
      <c r="Y35161" s="38"/>
    </row>
    <row r="35162" spans="5:25">
      <c r="E35162" s="45"/>
      <c r="H35162" s="45"/>
      <c r="Q35162" s="38"/>
      <c r="Y35162" s="38"/>
    </row>
    <row r="35163" spans="5:25">
      <c r="E35163" s="45"/>
      <c r="H35163" s="45"/>
      <c r="Q35163" s="38"/>
      <c r="Y35163" s="38"/>
    </row>
    <row r="35164" spans="5:25">
      <c r="E35164" s="45"/>
      <c r="H35164" s="45"/>
      <c r="Q35164" s="38"/>
      <c r="Y35164" s="38"/>
    </row>
    <row r="35165" spans="5:25">
      <c r="E35165" s="45"/>
      <c r="H35165" s="45"/>
      <c r="Q35165" s="38"/>
      <c r="Y35165" s="38"/>
    </row>
    <row r="35166" spans="5:25">
      <c r="E35166" s="45"/>
      <c r="H35166" s="45"/>
      <c r="Q35166" s="38"/>
      <c r="Y35166" s="38"/>
    </row>
    <row r="35167" spans="5:25">
      <c r="E35167" s="45"/>
      <c r="H35167" s="45"/>
      <c r="Q35167" s="38"/>
      <c r="Y35167" s="38"/>
    </row>
    <row r="35168" spans="5:25">
      <c r="E35168" s="45"/>
      <c r="H35168" s="45"/>
      <c r="Q35168" s="38"/>
      <c r="Y35168" s="38"/>
    </row>
    <row r="35169" spans="5:25">
      <c r="E35169" s="45"/>
      <c r="H35169" s="45"/>
      <c r="Q35169" s="38"/>
      <c r="Y35169" s="38"/>
    </row>
    <row r="35170" spans="5:25">
      <c r="E35170" s="45"/>
      <c r="H35170" s="45"/>
      <c r="Q35170" s="38"/>
      <c r="Y35170" s="38"/>
    </row>
    <row r="35171" spans="5:25">
      <c r="E35171" s="45"/>
      <c r="H35171" s="45"/>
      <c r="Q35171" s="38"/>
      <c r="Y35171" s="38"/>
    </row>
    <row r="35172" spans="5:25">
      <c r="E35172" s="45"/>
      <c r="H35172" s="45"/>
      <c r="Q35172" s="38"/>
      <c r="Y35172" s="38"/>
    </row>
    <row r="35173" spans="5:25">
      <c r="E35173" s="45"/>
      <c r="H35173" s="45"/>
      <c r="Q35173" s="38"/>
      <c r="Y35173" s="38"/>
    </row>
    <row r="35174" spans="5:25">
      <c r="E35174" s="45"/>
      <c r="H35174" s="45"/>
      <c r="Q35174" s="38"/>
      <c r="Y35174" s="38"/>
    </row>
    <row r="35175" spans="5:25">
      <c r="E35175" s="45"/>
      <c r="H35175" s="45"/>
      <c r="Q35175" s="38"/>
      <c r="Y35175" s="38"/>
    </row>
    <row r="35176" spans="5:25">
      <c r="E35176" s="45"/>
      <c r="H35176" s="45"/>
      <c r="Q35176" s="38"/>
      <c r="Y35176" s="38"/>
    </row>
    <row r="35177" spans="5:25">
      <c r="E35177" s="45"/>
      <c r="H35177" s="45"/>
      <c r="Q35177" s="38"/>
      <c r="Y35177" s="38"/>
    </row>
    <row r="35178" spans="5:25">
      <c r="E35178" s="45"/>
      <c r="H35178" s="45"/>
      <c r="Q35178" s="38"/>
      <c r="Y35178" s="38"/>
    </row>
    <row r="35179" spans="5:25">
      <c r="E35179" s="45"/>
      <c r="H35179" s="45"/>
      <c r="Q35179" s="38"/>
      <c r="Y35179" s="38"/>
    </row>
    <row r="35180" spans="5:25">
      <c r="E35180" s="45"/>
      <c r="H35180" s="45"/>
      <c r="Q35180" s="38"/>
      <c r="Y35180" s="38"/>
    </row>
    <row r="35181" spans="5:25">
      <c r="E35181" s="45"/>
      <c r="H35181" s="45"/>
      <c r="Q35181" s="38"/>
      <c r="Y35181" s="38"/>
    </row>
    <row r="35182" spans="5:25">
      <c r="E35182" s="45"/>
      <c r="H35182" s="45"/>
      <c r="Q35182" s="38"/>
      <c r="Y35182" s="38"/>
    </row>
    <row r="35183" spans="5:25">
      <c r="E35183" s="45"/>
      <c r="H35183" s="45"/>
      <c r="Q35183" s="38"/>
      <c r="Y35183" s="38"/>
    </row>
    <row r="35184" spans="5:25">
      <c r="E35184" s="45"/>
      <c r="H35184" s="45"/>
      <c r="Q35184" s="38"/>
      <c r="Y35184" s="38"/>
    </row>
    <row r="35185" spans="5:25">
      <c r="E35185" s="45"/>
      <c r="H35185" s="45"/>
      <c r="Q35185" s="38"/>
      <c r="Y35185" s="38"/>
    </row>
    <row r="35186" spans="5:25">
      <c r="E35186" s="45"/>
      <c r="H35186" s="45"/>
      <c r="Q35186" s="38"/>
      <c r="Y35186" s="38"/>
    </row>
    <row r="35187" spans="5:25">
      <c r="E35187" s="45"/>
      <c r="H35187" s="45"/>
      <c r="Q35187" s="38"/>
      <c r="Y35187" s="38"/>
    </row>
    <row r="35188" spans="5:25">
      <c r="E35188" s="45"/>
      <c r="H35188" s="45"/>
      <c r="Q35188" s="38"/>
      <c r="Y35188" s="38"/>
    </row>
    <row r="35189" spans="5:25">
      <c r="E35189" s="45"/>
      <c r="H35189" s="45"/>
      <c r="Q35189" s="38"/>
      <c r="Y35189" s="38"/>
    </row>
    <row r="35190" spans="5:25">
      <c r="E35190" s="45"/>
      <c r="H35190" s="45"/>
      <c r="Q35190" s="38"/>
      <c r="Y35190" s="38"/>
    </row>
    <row r="35191" spans="5:25">
      <c r="E35191" s="45"/>
      <c r="H35191" s="45"/>
      <c r="Q35191" s="38"/>
      <c r="Y35191" s="38"/>
    </row>
    <row r="35192" spans="5:25">
      <c r="E35192" s="45"/>
      <c r="H35192" s="45"/>
      <c r="Q35192" s="38"/>
      <c r="Y35192" s="38"/>
    </row>
    <row r="35193" spans="5:25">
      <c r="E35193" s="45"/>
      <c r="H35193" s="45"/>
      <c r="Q35193" s="38"/>
      <c r="Y35193" s="38"/>
    </row>
    <row r="35194" spans="5:25">
      <c r="E35194" s="45"/>
      <c r="H35194" s="45"/>
      <c r="Q35194" s="38"/>
      <c r="Y35194" s="38"/>
    </row>
    <row r="35195" spans="5:25">
      <c r="E35195" s="45"/>
      <c r="H35195" s="45"/>
      <c r="Q35195" s="38"/>
      <c r="Y35195" s="38"/>
    </row>
    <row r="35196" spans="5:25">
      <c r="E35196" s="45"/>
      <c r="H35196" s="45"/>
      <c r="Q35196" s="38"/>
      <c r="Y35196" s="38"/>
    </row>
    <row r="35197" spans="5:25">
      <c r="E35197" s="45"/>
      <c r="H35197" s="45"/>
      <c r="Q35197" s="38"/>
      <c r="Y35197" s="38"/>
    </row>
    <row r="35198" spans="5:25">
      <c r="E35198" s="45"/>
      <c r="H35198" s="45"/>
      <c r="Q35198" s="38"/>
      <c r="Y35198" s="38"/>
    </row>
    <row r="35199" spans="5:25">
      <c r="E35199" s="45"/>
      <c r="H35199" s="45"/>
      <c r="Q35199" s="38"/>
      <c r="Y35199" s="38"/>
    </row>
    <row r="35200" spans="5:25">
      <c r="E35200" s="45"/>
      <c r="H35200" s="45"/>
      <c r="Q35200" s="38"/>
      <c r="Y35200" s="38"/>
    </row>
    <row r="35201" spans="5:25">
      <c r="E35201" s="45"/>
      <c r="H35201" s="45"/>
      <c r="Q35201" s="38"/>
      <c r="Y35201" s="38"/>
    </row>
    <row r="35202" spans="5:25">
      <c r="E35202" s="45"/>
      <c r="H35202" s="45"/>
      <c r="Q35202" s="38"/>
      <c r="Y35202" s="38"/>
    </row>
    <row r="35203" spans="5:25">
      <c r="E35203" s="45"/>
      <c r="H35203" s="45"/>
      <c r="Q35203" s="38"/>
      <c r="Y35203" s="38"/>
    </row>
    <row r="35204" spans="5:25">
      <c r="E35204" s="45"/>
      <c r="H35204" s="45"/>
      <c r="Q35204" s="38"/>
      <c r="Y35204" s="38"/>
    </row>
    <row r="35205" spans="5:25">
      <c r="E35205" s="45"/>
      <c r="H35205" s="45"/>
      <c r="Q35205" s="38"/>
      <c r="Y35205" s="38"/>
    </row>
    <row r="35206" spans="5:25">
      <c r="E35206" s="45"/>
      <c r="H35206" s="45"/>
      <c r="Q35206" s="38"/>
      <c r="Y35206" s="38"/>
    </row>
    <row r="35207" spans="5:25">
      <c r="E35207" s="45"/>
      <c r="H35207" s="45"/>
      <c r="Q35207" s="38"/>
      <c r="Y35207" s="38"/>
    </row>
    <row r="35208" spans="5:25">
      <c r="E35208" s="45"/>
      <c r="H35208" s="45"/>
      <c r="Q35208" s="38"/>
      <c r="Y35208" s="38"/>
    </row>
    <row r="35209" spans="5:25">
      <c r="E35209" s="45"/>
      <c r="H35209" s="45"/>
      <c r="Q35209" s="38"/>
      <c r="Y35209" s="38"/>
    </row>
    <row r="35210" spans="5:25">
      <c r="E35210" s="45"/>
      <c r="H35210" s="45"/>
      <c r="Q35210" s="38"/>
      <c r="Y35210" s="38"/>
    </row>
    <row r="35211" spans="5:25">
      <c r="E35211" s="45"/>
      <c r="H35211" s="45"/>
      <c r="Q35211" s="38"/>
      <c r="Y35211" s="38"/>
    </row>
    <row r="35212" spans="5:25">
      <c r="E35212" s="45"/>
      <c r="H35212" s="45"/>
      <c r="Q35212" s="38"/>
      <c r="Y35212" s="38"/>
    </row>
    <row r="35213" spans="5:25">
      <c r="E35213" s="45"/>
      <c r="H35213" s="45"/>
      <c r="Q35213" s="38"/>
      <c r="Y35213" s="38"/>
    </row>
    <row r="35214" spans="5:25">
      <c r="E35214" s="45"/>
      <c r="H35214" s="45"/>
      <c r="Q35214" s="38"/>
      <c r="Y35214" s="38"/>
    </row>
    <row r="35215" spans="5:25">
      <c r="E35215" s="45"/>
      <c r="H35215" s="45"/>
      <c r="Q35215" s="38"/>
      <c r="Y35215" s="38"/>
    </row>
    <row r="35216" spans="5:25">
      <c r="E35216" s="45"/>
      <c r="H35216" s="45"/>
      <c r="Q35216" s="38"/>
      <c r="Y35216" s="38"/>
    </row>
    <row r="35217" spans="5:25">
      <c r="E35217" s="45"/>
      <c r="H35217" s="45"/>
      <c r="Q35217" s="38"/>
      <c r="Y35217" s="38"/>
    </row>
    <row r="35218" spans="5:25">
      <c r="E35218" s="45"/>
      <c r="H35218" s="45"/>
      <c r="Q35218" s="38"/>
      <c r="Y35218" s="38"/>
    </row>
    <row r="35219" spans="5:25">
      <c r="E35219" s="45"/>
      <c r="H35219" s="45"/>
      <c r="Q35219" s="38"/>
      <c r="Y35219" s="38"/>
    </row>
    <row r="35220" spans="5:25">
      <c r="E35220" s="45"/>
      <c r="H35220" s="45"/>
      <c r="Q35220" s="38"/>
      <c r="Y35220" s="38"/>
    </row>
    <row r="35221" spans="5:25">
      <c r="E35221" s="45"/>
      <c r="H35221" s="45"/>
      <c r="Q35221" s="38"/>
      <c r="Y35221" s="38"/>
    </row>
    <row r="35222" spans="5:25">
      <c r="E35222" s="45"/>
      <c r="H35222" s="45"/>
      <c r="Q35222" s="38"/>
      <c r="Y35222" s="38"/>
    </row>
    <row r="35223" spans="5:25">
      <c r="E35223" s="45"/>
      <c r="H35223" s="45"/>
      <c r="Q35223" s="38"/>
      <c r="Y35223" s="38"/>
    </row>
    <row r="35224" spans="5:25">
      <c r="E35224" s="45"/>
      <c r="H35224" s="45"/>
      <c r="Q35224" s="38"/>
      <c r="Y35224" s="38"/>
    </row>
    <row r="35225" spans="5:25">
      <c r="E35225" s="45"/>
      <c r="H35225" s="45"/>
      <c r="Q35225" s="38"/>
      <c r="Y35225" s="38"/>
    </row>
    <row r="35226" spans="5:25">
      <c r="E35226" s="45"/>
      <c r="H35226" s="45"/>
      <c r="Q35226" s="38"/>
      <c r="Y35226" s="38"/>
    </row>
    <row r="35227" spans="5:25">
      <c r="E35227" s="45"/>
      <c r="H35227" s="45"/>
      <c r="Q35227" s="38"/>
      <c r="Y35227" s="38"/>
    </row>
    <row r="35228" spans="5:25">
      <c r="E35228" s="45"/>
      <c r="H35228" s="45"/>
      <c r="Q35228" s="38"/>
      <c r="Y35228" s="38"/>
    </row>
    <row r="35229" spans="5:25">
      <c r="E35229" s="45"/>
      <c r="H35229" s="45"/>
      <c r="Q35229" s="38"/>
      <c r="Y35229" s="38"/>
    </row>
    <row r="35230" spans="5:25">
      <c r="E35230" s="45"/>
      <c r="H35230" s="45"/>
      <c r="Q35230" s="38"/>
      <c r="Y35230" s="38"/>
    </row>
    <row r="35231" spans="5:25">
      <c r="E35231" s="45"/>
      <c r="H35231" s="45"/>
      <c r="Q35231" s="38"/>
      <c r="Y35231" s="38"/>
    </row>
    <row r="35232" spans="5:25">
      <c r="E35232" s="45"/>
      <c r="H35232" s="45"/>
      <c r="Q35232" s="38"/>
      <c r="Y35232" s="38"/>
    </row>
    <row r="35233" spans="5:25">
      <c r="E35233" s="45"/>
      <c r="H35233" s="45"/>
      <c r="Q35233" s="38"/>
      <c r="Y35233" s="38"/>
    </row>
    <row r="35234" spans="5:25">
      <c r="E35234" s="45"/>
      <c r="H35234" s="45"/>
      <c r="Q35234" s="38"/>
      <c r="Y35234" s="38"/>
    </row>
    <row r="35235" spans="5:25">
      <c r="E35235" s="45"/>
      <c r="H35235" s="45"/>
      <c r="Q35235" s="38"/>
      <c r="Y35235" s="38"/>
    </row>
    <row r="35236" spans="5:25">
      <c r="E35236" s="45"/>
      <c r="H35236" s="45"/>
      <c r="Q35236" s="38"/>
      <c r="Y35236" s="38"/>
    </row>
    <row r="35237" spans="5:25">
      <c r="E35237" s="45"/>
      <c r="H35237" s="45"/>
      <c r="Q35237" s="38"/>
      <c r="Y35237" s="38"/>
    </row>
    <row r="35238" spans="5:25">
      <c r="E35238" s="45"/>
      <c r="H35238" s="45"/>
      <c r="Q35238" s="38"/>
      <c r="Y35238" s="38"/>
    </row>
    <row r="35239" spans="5:25">
      <c r="E35239" s="45"/>
      <c r="H35239" s="45"/>
      <c r="Q35239" s="38"/>
      <c r="Y35239" s="38"/>
    </row>
    <row r="35240" spans="5:25">
      <c r="E35240" s="45"/>
      <c r="H35240" s="45"/>
      <c r="Q35240" s="38"/>
      <c r="Y35240" s="38"/>
    </row>
    <row r="35241" spans="5:25">
      <c r="E35241" s="45"/>
      <c r="H35241" s="45"/>
      <c r="Q35241" s="38"/>
      <c r="Y35241" s="38"/>
    </row>
    <row r="35242" spans="5:25">
      <c r="E35242" s="45"/>
      <c r="H35242" s="45"/>
      <c r="Q35242" s="38"/>
      <c r="Y35242" s="38"/>
    </row>
    <row r="35243" spans="5:25">
      <c r="E35243" s="45"/>
      <c r="H35243" s="45"/>
      <c r="Q35243" s="38"/>
      <c r="Y35243" s="38"/>
    </row>
    <row r="35244" spans="5:25">
      <c r="E35244" s="45"/>
      <c r="H35244" s="45"/>
      <c r="Q35244" s="38"/>
      <c r="Y35244" s="38"/>
    </row>
    <row r="35245" spans="5:25">
      <c r="E35245" s="45"/>
      <c r="H35245" s="45"/>
      <c r="Q35245" s="38"/>
      <c r="Y35245" s="38"/>
    </row>
    <row r="35246" spans="5:25">
      <c r="E35246" s="45"/>
      <c r="H35246" s="45"/>
      <c r="Q35246" s="38"/>
      <c r="Y35246" s="38"/>
    </row>
    <row r="35247" spans="5:25">
      <c r="E35247" s="45"/>
      <c r="H35247" s="45"/>
      <c r="Q35247" s="38"/>
      <c r="Y35247" s="38"/>
    </row>
    <row r="35248" spans="5:25">
      <c r="E35248" s="45"/>
      <c r="H35248" s="45"/>
      <c r="Q35248" s="38"/>
      <c r="Y35248" s="38"/>
    </row>
    <row r="35249" spans="5:25">
      <c r="E35249" s="45"/>
      <c r="H35249" s="45"/>
      <c r="Q35249" s="38"/>
      <c r="Y35249" s="38"/>
    </row>
    <row r="35250" spans="5:25">
      <c r="E35250" s="45"/>
      <c r="H35250" s="45"/>
      <c r="Q35250" s="38"/>
      <c r="Y35250" s="38"/>
    </row>
    <row r="35251" spans="5:25">
      <c r="E35251" s="45"/>
      <c r="H35251" s="45"/>
      <c r="Q35251" s="38"/>
      <c r="Y35251" s="38"/>
    </row>
    <row r="35252" spans="5:25">
      <c r="E35252" s="45"/>
      <c r="H35252" s="45"/>
      <c r="Q35252" s="38"/>
      <c r="Y35252" s="38"/>
    </row>
    <row r="35253" spans="5:25">
      <c r="E35253" s="45"/>
      <c r="H35253" s="45"/>
      <c r="Q35253" s="38"/>
      <c r="Y35253" s="38"/>
    </row>
    <row r="35254" spans="5:25">
      <c r="E35254" s="45"/>
      <c r="H35254" s="45"/>
      <c r="Q35254" s="38"/>
      <c r="Y35254" s="38"/>
    </row>
    <row r="35255" spans="5:25">
      <c r="E35255" s="45"/>
      <c r="H35255" s="45"/>
      <c r="Q35255" s="38"/>
      <c r="Y35255" s="38"/>
    </row>
    <row r="35256" spans="5:25">
      <c r="E35256" s="45"/>
      <c r="H35256" s="45"/>
      <c r="Q35256" s="38"/>
      <c r="Y35256" s="38"/>
    </row>
    <row r="35257" spans="5:25">
      <c r="E35257" s="45"/>
      <c r="H35257" s="45"/>
      <c r="Q35257" s="38"/>
      <c r="Y35257" s="38"/>
    </row>
    <row r="35258" spans="5:25">
      <c r="E35258" s="45"/>
      <c r="H35258" s="45"/>
      <c r="Q35258" s="38"/>
      <c r="Y35258" s="38"/>
    </row>
    <row r="35259" spans="5:25">
      <c r="E35259" s="45"/>
      <c r="H35259" s="45"/>
      <c r="Q35259" s="38"/>
      <c r="Y35259" s="38"/>
    </row>
    <row r="35260" spans="5:25">
      <c r="E35260" s="45"/>
      <c r="H35260" s="45"/>
      <c r="Q35260" s="38"/>
      <c r="Y35260" s="38"/>
    </row>
    <row r="35261" spans="5:25">
      <c r="E35261" s="45"/>
      <c r="H35261" s="45"/>
      <c r="Q35261" s="38"/>
      <c r="Y35261" s="38"/>
    </row>
    <row r="35262" spans="5:25">
      <c r="E35262" s="45"/>
      <c r="H35262" s="45"/>
      <c r="Q35262" s="38"/>
      <c r="Y35262" s="38"/>
    </row>
    <row r="35263" spans="5:25">
      <c r="E35263" s="45"/>
      <c r="H35263" s="45"/>
      <c r="Q35263" s="38"/>
      <c r="Y35263" s="38"/>
    </row>
    <row r="35264" spans="5:25">
      <c r="E35264" s="45"/>
      <c r="H35264" s="45"/>
      <c r="Q35264" s="38"/>
      <c r="Y35264" s="38"/>
    </row>
    <row r="35265" spans="5:25">
      <c r="E35265" s="45"/>
      <c r="H35265" s="45"/>
      <c r="Q35265" s="38"/>
      <c r="Y35265" s="38"/>
    </row>
    <row r="35266" spans="5:25">
      <c r="E35266" s="45"/>
      <c r="H35266" s="45"/>
      <c r="Q35266" s="38"/>
      <c r="Y35266" s="38"/>
    </row>
    <row r="35267" spans="5:25">
      <c r="E35267" s="45"/>
      <c r="H35267" s="45"/>
      <c r="Q35267" s="38"/>
      <c r="Y35267" s="38"/>
    </row>
    <row r="35268" spans="5:25">
      <c r="E35268" s="45"/>
      <c r="H35268" s="45"/>
      <c r="Q35268" s="38"/>
      <c r="Y35268" s="38"/>
    </row>
    <row r="35269" spans="5:25">
      <c r="E35269" s="45"/>
      <c r="H35269" s="45"/>
      <c r="Q35269" s="38"/>
      <c r="Y35269" s="38"/>
    </row>
    <row r="35270" spans="5:25">
      <c r="E35270" s="45"/>
      <c r="H35270" s="45"/>
      <c r="Q35270" s="38"/>
      <c r="Y35270" s="38"/>
    </row>
    <row r="35271" spans="5:25">
      <c r="E35271" s="45"/>
      <c r="H35271" s="45"/>
      <c r="Q35271" s="38"/>
      <c r="Y35271" s="38"/>
    </row>
    <row r="35272" spans="5:25">
      <c r="E35272" s="45"/>
      <c r="H35272" s="45"/>
      <c r="Q35272" s="38"/>
      <c r="Y35272" s="38"/>
    </row>
    <row r="35273" spans="5:25">
      <c r="E35273" s="45"/>
      <c r="H35273" s="45"/>
      <c r="Q35273" s="38"/>
      <c r="Y35273" s="38"/>
    </row>
    <row r="35274" spans="5:25">
      <c r="E35274" s="45"/>
      <c r="H35274" s="45"/>
      <c r="Q35274" s="38"/>
      <c r="Y35274" s="38"/>
    </row>
    <row r="35275" spans="5:25">
      <c r="E35275" s="45"/>
      <c r="H35275" s="45"/>
      <c r="Q35275" s="38"/>
      <c r="Y35275" s="38"/>
    </row>
    <row r="35276" spans="5:25">
      <c r="E35276" s="45"/>
      <c r="H35276" s="45"/>
      <c r="Q35276" s="38"/>
      <c r="Y35276" s="38"/>
    </row>
    <row r="35277" spans="5:25">
      <c r="E35277" s="45"/>
      <c r="H35277" s="45"/>
      <c r="Q35277" s="38"/>
      <c r="Y35277" s="38"/>
    </row>
    <row r="35278" spans="5:25">
      <c r="E35278" s="45"/>
      <c r="H35278" s="45"/>
      <c r="Q35278" s="38"/>
      <c r="Y35278" s="38"/>
    </row>
    <row r="35279" spans="5:25">
      <c r="E35279" s="45"/>
      <c r="H35279" s="45"/>
      <c r="Q35279" s="38"/>
      <c r="Y35279" s="38"/>
    </row>
    <row r="35280" spans="5:25">
      <c r="E35280" s="45"/>
      <c r="H35280" s="45"/>
      <c r="Q35280" s="38"/>
      <c r="Y35280" s="38"/>
    </row>
    <row r="35281" spans="5:25">
      <c r="E35281" s="45"/>
      <c r="H35281" s="45"/>
      <c r="Q35281" s="38"/>
      <c r="Y35281" s="38"/>
    </row>
    <row r="35282" spans="5:25">
      <c r="E35282" s="45"/>
      <c r="H35282" s="45"/>
      <c r="Q35282" s="38"/>
      <c r="Y35282" s="38"/>
    </row>
    <row r="35283" spans="5:25">
      <c r="E35283" s="45"/>
      <c r="H35283" s="45"/>
      <c r="Q35283" s="38"/>
      <c r="Y35283" s="38"/>
    </row>
    <row r="35284" spans="5:25">
      <c r="E35284" s="45"/>
      <c r="H35284" s="45"/>
      <c r="Q35284" s="38"/>
      <c r="Y35284" s="38"/>
    </row>
    <row r="35285" spans="5:25">
      <c r="E35285" s="45"/>
      <c r="H35285" s="45"/>
      <c r="Q35285" s="38"/>
      <c r="Y35285" s="38"/>
    </row>
    <row r="35286" spans="5:25">
      <c r="E35286" s="45"/>
      <c r="H35286" s="45"/>
      <c r="Q35286" s="38"/>
      <c r="Y35286" s="38"/>
    </row>
    <row r="35287" spans="5:25">
      <c r="E35287" s="45"/>
      <c r="H35287" s="45"/>
      <c r="Q35287" s="38"/>
      <c r="Y35287" s="38"/>
    </row>
    <row r="35288" spans="5:25">
      <c r="E35288" s="45"/>
      <c r="H35288" s="45"/>
      <c r="Q35288" s="38"/>
      <c r="Y35288" s="38"/>
    </row>
    <row r="35289" spans="5:25">
      <c r="E35289" s="45"/>
      <c r="H35289" s="45"/>
      <c r="Q35289" s="38"/>
      <c r="Y35289" s="38"/>
    </row>
    <row r="35290" spans="5:25">
      <c r="E35290" s="45"/>
      <c r="H35290" s="45"/>
      <c r="Q35290" s="38"/>
      <c r="Y35290" s="38"/>
    </row>
    <row r="35291" spans="5:25">
      <c r="E35291" s="45"/>
      <c r="H35291" s="45"/>
      <c r="Q35291" s="38"/>
      <c r="Y35291" s="38"/>
    </row>
    <row r="35292" spans="5:25">
      <c r="E35292" s="45"/>
      <c r="H35292" s="45"/>
      <c r="Q35292" s="38"/>
      <c r="Y35292" s="38"/>
    </row>
    <row r="35293" spans="5:25">
      <c r="E35293" s="45"/>
      <c r="H35293" s="45"/>
      <c r="Q35293" s="38"/>
      <c r="Y35293" s="38"/>
    </row>
    <row r="35294" spans="5:25">
      <c r="E35294" s="45"/>
      <c r="H35294" s="45"/>
      <c r="Q35294" s="38"/>
      <c r="Y35294" s="38"/>
    </row>
    <row r="35295" spans="5:25">
      <c r="E35295" s="45"/>
      <c r="H35295" s="45"/>
      <c r="Q35295" s="38"/>
      <c r="Y35295" s="38"/>
    </row>
    <row r="35296" spans="5:25">
      <c r="E35296" s="45"/>
      <c r="H35296" s="45"/>
      <c r="Q35296" s="38"/>
      <c r="Y35296" s="38"/>
    </row>
    <row r="35297" spans="5:25">
      <c r="E35297" s="45"/>
      <c r="H35297" s="45"/>
      <c r="Q35297" s="38"/>
      <c r="Y35297" s="38"/>
    </row>
    <row r="35298" spans="5:25">
      <c r="E35298" s="45"/>
      <c r="H35298" s="45"/>
      <c r="Q35298" s="38"/>
      <c r="Y35298" s="38"/>
    </row>
    <row r="35299" spans="5:25">
      <c r="E35299" s="45"/>
      <c r="H35299" s="45"/>
      <c r="Q35299" s="38"/>
      <c r="Y35299" s="38"/>
    </row>
    <row r="35300" spans="5:25">
      <c r="E35300" s="45"/>
      <c r="H35300" s="45"/>
      <c r="Q35300" s="38"/>
      <c r="Y35300" s="38"/>
    </row>
    <row r="35301" spans="5:25">
      <c r="E35301" s="45"/>
      <c r="H35301" s="45"/>
      <c r="Q35301" s="38"/>
      <c r="Y35301" s="38"/>
    </row>
    <row r="35302" spans="5:25">
      <c r="E35302" s="45"/>
      <c r="H35302" s="45"/>
      <c r="Q35302" s="38"/>
      <c r="Y35302" s="38"/>
    </row>
    <row r="35303" spans="5:25">
      <c r="E35303" s="45"/>
      <c r="H35303" s="45"/>
      <c r="Q35303" s="38"/>
      <c r="Y35303" s="38"/>
    </row>
    <row r="35304" spans="5:25">
      <c r="E35304" s="45"/>
      <c r="H35304" s="45"/>
      <c r="Q35304" s="38"/>
      <c r="Y35304" s="38"/>
    </row>
    <row r="35305" spans="5:25">
      <c r="E35305" s="45"/>
      <c r="H35305" s="45"/>
      <c r="Q35305" s="38"/>
      <c r="Y35305" s="38"/>
    </row>
    <row r="35306" spans="5:25">
      <c r="E35306" s="45"/>
      <c r="H35306" s="45"/>
      <c r="Q35306" s="38"/>
      <c r="Y35306" s="38"/>
    </row>
    <row r="35307" spans="5:25">
      <c r="E35307" s="45"/>
      <c r="H35307" s="45"/>
      <c r="Q35307" s="38"/>
      <c r="Y35307" s="38"/>
    </row>
    <row r="35308" spans="5:25">
      <c r="E35308" s="45"/>
      <c r="H35308" s="45"/>
      <c r="Q35308" s="38"/>
      <c r="Y35308" s="38"/>
    </row>
    <row r="35309" spans="5:25">
      <c r="E35309" s="45"/>
      <c r="H35309" s="45"/>
      <c r="Q35309" s="38"/>
      <c r="Y35309" s="38"/>
    </row>
    <row r="35310" spans="5:25">
      <c r="E35310" s="45"/>
      <c r="H35310" s="45"/>
      <c r="Q35310" s="38"/>
      <c r="Y35310" s="38"/>
    </row>
    <row r="35311" spans="5:25">
      <c r="E35311" s="45"/>
      <c r="H35311" s="45"/>
      <c r="Q35311" s="38"/>
      <c r="Y35311" s="38"/>
    </row>
    <row r="35312" spans="5:25">
      <c r="E35312" s="45"/>
      <c r="H35312" s="45"/>
      <c r="Q35312" s="38"/>
      <c r="Y35312" s="38"/>
    </row>
    <row r="35313" spans="5:25">
      <c r="E35313" s="45"/>
      <c r="H35313" s="45"/>
      <c r="Q35313" s="38"/>
      <c r="Y35313" s="38"/>
    </row>
    <row r="35314" spans="5:25">
      <c r="E35314" s="45"/>
      <c r="H35314" s="45"/>
      <c r="Q35314" s="38"/>
      <c r="Y35314" s="38"/>
    </row>
    <row r="35315" spans="5:25">
      <c r="E35315" s="45"/>
      <c r="H35315" s="45"/>
      <c r="Q35315" s="38"/>
      <c r="Y35315" s="38"/>
    </row>
    <row r="35316" spans="5:25">
      <c r="E35316" s="45"/>
      <c r="H35316" s="45"/>
      <c r="Q35316" s="38"/>
      <c r="Y35316" s="38"/>
    </row>
    <row r="35317" spans="5:25">
      <c r="E35317" s="45"/>
      <c r="H35317" s="45"/>
      <c r="Q35317" s="38"/>
      <c r="Y35317" s="38"/>
    </row>
    <row r="35318" spans="5:25">
      <c r="E35318" s="45"/>
      <c r="H35318" s="45"/>
      <c r="Q35318" s="38"/>
      <c r="Y35318" s="38"/>
    </row>
    <row r="35319" spans="5:25">
      <c r="E35319" s="45"/>
      <c r="H35319" s="45"/>
      <c r="Q35319" s="38"/>
      <c r="Y35319" s="38"/>
    </row>
    <row r="35320" spans="5:25">
      <c r="E35320" s="45"/>
      <c r="H35320" s="45"/>
      <c r="Q35320" s="38"/>
      <c r="Y35320" s="38"/>
    </row>
    <row r="35321" spans="5:25">
      <c r="E35321" s="45"/>
      <c r="H35321" s="45"/>
      <c r="Q35321" s="38"/>
      <c r="Y35321" s="38"/>
    </row>
    <row r="35322" spans="5:25">
      <c r="E35322" s="45"/>
      <c r="H35322" s="45"/>
      <c r="Q35322" s="38"/>
      <c r="Y35322" s="38"/>
    </row>
    <row r="35323" spans="5:25">
      <c r="E35323" s="45"/>
      <c r="H35323" s="45"/>
      <c r="Q35323" s="38"/>
      <c r="Y35323" s="38"/>
    </row>
    <row r="35324" spans="5:25">
      <c r="E35324" s="45"/>
      <c r="H35324" s="45"/>
      <c r="Q35324" s="38"/>
      <c r="Y35324" s="38"/>
    </row>
    <row r="35325" spans="5:25">
      <c r="E35325" s="45"/>
      <c r="H35325" s="45"/>
      <c r="Q35325" s="38"/>
      <c r="Y35325" s="38"/>
    </row>
    <row r="35326" spans="5:25">
      <c r="E35326" s="45"/>
      <c r="H35326" s="45"/>
      <c r="Q35326" s="38"/>
      <c r="Y35326" s="38"/>
    </row>
    <row r="35327" spans="5:25">
      <c r="E35327" s="45"/>
      <c r="H35327" s="45"/>
      <c r="Q35327" s="38"/>
      <c r="Y35327" s="38"/>
    </row>
    <row r="35328" spans="5:25">
      <c r="E35328" s="45"/>
      <c r="H35328" s="45"/>
      <c r="Q35328" s="38"/>
      <c r="Y35328" s="38"/>
    </row>
    <row r="35329" spans="5:25">
      <c r="E35329" s="45"/>
      <c r="H35329" s="45"/>
      <c r="Q35329" s="38"/>
      <c r="Y35329" s="38"/>
    </row>
    <row r="35330" spans="5:25">
      <c r="E35330" s="45"/>
      <c r="H35330" s="45"/>
      <c r="Q35330" s="38"/>
      <c r="Y35330" s="38"/>
    </row>
    <row r="35331" spans="5:25">
      <c r="E35331" s="45"/>
      <c r="H35331" s="45"/>
      <c r="Q35331" s="38"/>
      <c r="Y35331" s="38"/>
    </row>
    <row r="35332" spans="5:25">
      <c r="E35332" s="45"/>
      <c r="H35332" s="45"/>
      <c r="Q35332" s="38"/>
      <c r="Y35332" s="38"/>
    </row>
    <row r="35333" spans="5:25">
      <c r="E35333" s="45"/>
      <c r="H35333" s="45"/>
      <c r="Q35333" s="38"/>
      <c r="Y35333" s="38"/>
    </row>
    <row r="35334" spans="5:25">
      <c r="E35334" s="45"/>
      <c r="H35334" s="45"/>
      <c r="Q35334" s="38"/>
      <c r="Y35334" s="38"/>
    </row>
    <row r="35335" spans="5:25">
      <c r="E35335" s="45"/>
      <c r="H35335" s="45"/>
      <c r="Q35335" s="38"/>
      <c r="Y35335" s="38"/>
    </row>
    <row r="35336" spans="5:25">
      <c r="E35336" s="45"/>
      <c r="H35336" s="45"/>
      <c r="Q35336" s="38"/>
      <c r="Y35336" s="38"/>
    </row>
    <row r="35337" spans="5:25">
      <c r="E35337" s="45"/>
      <c r="H35337" s="45"/>
      <c r="Q35337" s="38"/>
      <c r="Y35337" s="38"/>
    </row>
    <row r="35338" spans="5:25">
      <c r="E35338" s="45"/>
      <c r="H35338" s="45"/>
      <c r="Q35338" s="38"/>
      <c r="Y35338" s="38"/>
    </row>
    <row r="35339" spans="5:25">
      <c r="E35339" s="45"/>
      <c r="H35339" s="45"/>
      <c r="Q35339" s="38"/>
      <c r="Y35339" s="38"/>
    </row>
    <row r="35340" spans="5:25">
      <c r="E35340" s="45"/>
      <c r="H35340" s="45"/>
      <c r="Q35340" s="38"/>
      <c r="Y35340" s="38"/>
    </row>
    <row r="35341" spans="5:25">
      <c r="E35341" s="45"/>
      <c r="H35341" s="45"/>
      <c r="Q35341" s="38"/>
      <c r="Y35341" s="38"/>
    </row>
    <row r="35342" spans="5:25">
      <c r="E35342" s="45"/>
      <c r="H35342" s="45"/>
      <c r="Q35342" s="38"/>
      <c r="Y35342" s="38"/>
    </row>
    <row r="35343" spans="5:25">
      <c r="E35343" s="45"/>
      <c r="H35343" s="45"/>
      <c r="Q35343" s="38"/>
      <c r="Y35343" s="38"/>
    </row>
    <row r="35344" spans="5:25">
      <c r="E35344" s="45"/>
      <c r="H35344" s="45"/>
      <c r="Q35344" s="38"/>
      <c r="Y35344" s="38"/>
    </row>
    <row r="35345" spans="5:25">
      <c r="E35345" s="45"/>
      <c r="H35345" s="45"/>
      <c r="Q35345" s="38"/>
      <c r="Y35345" s="38"/>
    </row>
    <row r="35346" spans="5:25">
      <c r="E35346" s="45"/>
      <c r="H35346" s="45"/>
      <c r="Q35346" s="38"/>
      <c r="Y35346" s="38"/>
    </row>
    <row r="35347" spans="5:25">
      <c r="E35347" s="45"/>
      <c r="H35347" s="45"/>
      <c r="Q35347" s="38"/>
      <c r="Y35347" s="38"/>
    </row>
    <row r="35348" spans="5:25">
      <c r="E35348" s="45"/>
      <c r="H35348" s="45"/>
      <c r="Q35348" s="38"/>
      <c r="Y35348" s="38"/>
    </row>
    <row r="35349" spans="5:25">
      <c r="E35349" s="45"/>
      <c r="H35349" s="45"/>
      <c r="Q35349" s="38"/>
      <c r="Y35349" s="38"/>
    </row>
    <row r="35350" spans="5:25">
      <c r="E35350" s="45"/>
      <c r="H35350" s="45"/>
      <c r="Q35350" s="38"/>
      <c r="Y35350" s="38"/>
    </row>
    <row r="35351" spans="5:25">
      <c r="E35351" s="45"/>
      <c r="H35351" s="45"/>
      <c r="Q35351" s="38"/>
      <c r="Y35351" s="38"/>
    </row>
    <row r="35352" spans="5:25">
      <c r="E35352" s="45"/>
      <c r="H35352" s="45"/>
      <c r="Q35352" s="38"/>
      <c r="Y35352" s="38"/>
    </row>
    <row r="35353" spans="5:25">
      <c r="E35353" s="45"/>
      <c r="H35353" s="45"/>
      <c r="Q35353" s="38"/>
      <c r="Y35353" s="38"/>
    </row>
    <row r="35354" spans="5:25">
      <c r="E35354" s="45"/>
      <c r="H35354" s="45"/>
      <c r="Q35354" s="38"/>
      <c r="Y35354" s="38"/>
    </row>
    <row r="35355" spans="5:25">
      <c r="E35355" s="45"/>
      <c r="H35355" s="45"/>
      <c r="Q35355" s="38"/>
      <c r="Y35355" s="38"/>
    </row>
    <row r="35356" spans="5:25">
      <c r="E35356" s="45"/>
      <c r="H35356" s="45"/>
      <c r="Q35356" s="38"/>
      <c r="Y35356" s="38"/>
    </row>
    <row r="35357" spans="5:25">
      <c r="E35357" s="45"/>
      <c r="H35357" s="45"/>
      <c r="Q35357" s="38"/>
      <c r="Y35357" s="38"/>
    </row>
    <row r="35358" spans="5:25">
      <c r="E35358" s="45"/>
      <c r="H35358" s="45"/>
      <c r="Q35358" s="38"/>
      <c r="Y35358" s="38"/>
    </row>
    <row r="35359" spans="5:25">
      <c r="E35359" s="45"/>
      <c r="H35359" s="45"/>
      <c r="Q35359" s="38"/>
      <c r="Y35359" s="38"/>
    </row>
    <row r="35360" spans="5:25">
      <c r="E35360" s="45"/>
      <c r="H35360" s="45"/>
      <c r="Q35360" s="38"/>
      <c r="Y35360" s="38"/>
    </row>
    <row r="35361" spans="5:25">
      <c r="E35361" s="45"/>
      <c r="H35361" s="45"/>
      <c r="Q35361" s="38"/>
      <c r="Y35361" s="38"/>
    </row>
    <row r="35362" spans="5:25">
      <c r="E35362" s="45"/>
      <c r="H35362" s="45"/>
      <c r="Q35362" s="38"/>
      <c r="Y35362" s="38"/>
    </row>
    <row r="35363" spans="5:25">
      <c r="E35363" s="45"/>
      <c r="H35363" s="45"/>
      <c r="Q35363" s="38"/>
      <c r="Y35363" s="38"/>
    </row>
    <row r="35364" spans="5:25">
      <c r="E35364" s="45"/>
      <c r="H35364" s="45"/>
      <c r="Q35364" s="38"/>
      <c r="Y35364" s="38"/>
    </row>
    <row r="35365" spans="5:25">
      <c r="E35365" s="45"/>
      <c r="H35365" s="45"/>
      <c r="Q35365" s="38"/>
      <c r="Y35365" s="38"/>
    </row>
    <row r="35366" spans="5:25">
      <c r="E35366" s="45"/>
      <c r="H35366" s="45"/>
      <c r="Q35366" s="38"/>
      <c r="Y35366" s="38"/>
    </row>
    <row r="35367" spans="5:25">
      <c r="E35367" s="45"/>
      <c r="H35367" s="45"/>
      <c r="Q35367" s="38"/>
      <c r="Y35367" s="38"/>
    </row>
    <row r="35368" spans="5:25">
      <c r="E35368" s="45"/>
      <c r="H35368" s="45"/>
      <c r="Q35368" s="38"/>
      <c r="Y35368" s="38"/>
    </row>
    <row r="35369" spans="5:25">
      <c r="E35369" s="45"/>
      <c r="H35369" s="45"/>
      <c r="Q35369" s="38"/>
      <c r="Y35369" s="38"/>
    </row>
    <row r="35370" spans="5:25">
      <c r="E35370" s="45"/>
      <c r="H35370" s="45"/>
      <c r="Q35370" s="38"/>
      <c r="Y35370" s="38"/>
    </row>
    <row r="35371" spans="5:25">
      <c r="E35371" s="45"/>
      <c r="H35371" s="45"/>
      <c r="Q35371" s="38"/>
      <c r="Y35371" s="38"/>
    </row>
    <row r="35372" spans="5:25">
      <c r="E35372" s="45"/>
      <c r="H35372" s="45"/>
      <c r="Q35372" s="38"/>
      <c r="Y35372" s="38"/>
    </row>
    <row r="35373" spans="5:25">
      <c r="E35373" s="45"/>
      <c r="H35373" s="45"/>
      <c r="Q35373" s="38"/>
      <c r="Y35373" s="38"/>
    </row>
    <row r="35374" spans="5:25">
      <c r="E35374" s="45"/>
      <c r="H35374" s="45"/>
      <c r="Q35374" s="38"/>
      <c r="Y35374" s="38"/>
    </row>
    <row r="35375" spans="5:25">
      <c r="E35375" s="45"/>
      <c r="H35375" s="45"/>
      <c r="Q35375" s="38"/>
      <c r="Y35375" s="38"/>
    </row>
    <row r="35376" spans="5:25">
      <c r="E35376" s="45"/>
      <c r="H35376" s="45"/>
      <c r="Q35376" s="38"/>
      <c r="Y35376" s="38"/>
    </row>
    <row r="35377" spans="5:25">
      <c r="E35377" s="45"/>
      <c r="H35377" s="45"/>
      <c r="Q35377" s="38"/>
      <c r="Y35377" s="38"/>
    </row>
    <row r="35378" spans="5:25">
      <c r="E35378" s="45"/>
      <c r="H35378" s="45"/>
      <c r="Q35378" s="38"/>
      <c r="Y35378" s="38"/>
    </row>
    <row r="35379" spans="5:25">
      <c r="E35379" s="45"/>
      <c r="H35379" s="45"/>
      <c r="Q35379" s="38"/>
      <c r="Y35379" s="38"/>
    </row>
    <row r="35380" spans="5:25">
      <c r="E35380" s="45"/>
      <c r="H35380" s="45"/>
      <c r="Q35380" s="38"/>
      <c r="Y35380" s="38"/>
    </row>
    <row r="35381" spans="5:25">
      <c r="E35381" s="45"/>
      <c r="H35381" s="45"/>
      <c r="Q35381" s="38"/>
      <c r="Y35381" s="38"/>
    </row>
    <row r="35382" spans="5:25">
      <c r="E35382" s="45"/>
      <c r="H35382" s="45"/>
      <c r="Q35382" s="38"/>
      <c r="Y35382" s="38"/>
    </row>
    <row r="35383" spans="5:25">
      <c r="E35383" s="45"/>
      <c r="H35383" s="45"/>
      <c r="Q35383" s="38"/>
      <c r="Y35383" s="38"/>
    </row>
    <row r="35384" spans="5:25">
      <c r="E35384" s="45"/>
      <c r="H35384" s="45"/>
      <c r="Q35384" s="38"/>
      <c r="Y35384" s="38"/>
    </row>
    <row r="35385" spans="5:25">
      <c r="E35385" s="45"/>
      <c r="H35385" s="45"/>
      <c r="Q35385" s="38"/>
      <c r="Y35385" s="38"/>
    </row>
    <row r="35386" spans="5:25">
      <c r="E35386" s="45"/>
      <c r="H35386" s="45"/>
      <c r="Q35386" s="38"/>
      <c r="Y35386" s="38"/>
    </row>
    <row r="35387" spans="5:25">
      <c r="E35387" s="45"/>
      <c r="H35387" s="45"/>
      <c r="Q35387" s="38"/>
      <c r="Y35387" s="38"/>
    </row>
    <row r="35388" spans="5:25">
      <c r="E35388" s="45"/>
      <c r="H35388" s="45"/>
      <c r="Q35388" s="38"/>
      <c r="Y35388" s="38"/>
    </row>
    <row r="35389" spans="5:25">
      <c r="E35389" s="45"/>
      <c r="H35389" s="45"/>
      <c r="Q35389" s="38"/>
      <c r="Y35389" s="38"/>
    </row>
    <row r="35390" spans="5:25">
      <c r="E35390" s="45"/>
      <c r="H35390" s="45"/>
      <c r="Q35390" s="38"/>
      <c r="Y35390" s="38"/>
    </row>
    <row r="35391" spans="5:25">
      <c r="E35391" s="45"/>
      <c r="H35391" s="45"/>
      <c r="Q35391" s="38"/>
      <c r="Y35391" s="38"/>
    </row>
    <row r="35392" spans="5:25">
      <c r="E35392" s="45"/>
      <c r="H35392" s="45"/>
      <c r="Q35392" s="38"/>
      <c r="Y35392" s="38"/>
    </row>
    <row r="35393" spans="5:25">
      <c r="E35393" s="45"/>
      <c r="H35393" s="45"/>
      <c r="Q35393" s="38"/>
      <c r="Y35393" s="38"/>
    </row>
    <row r="35394" spans="5:25">
      <c r="E35394" s="45"/>
      <c r="H35394" s="45"/>
      <c r="Q35394" s="38"/>
      <c r="Y35394" s="38"/>
    </row>
    <row r="35395" spans="5:25">
      <c r="E35395" s="45"/>
      <c r="H35395" s="45"/>
      <c r="Q35395" s="38"/>
      <c r="Y35395" s="38"/>
    </row>
    <row r="35396" spans="5:25">
      <c r="E35396" s="45"/>
      <c r="H35396" s="45"/>
      <c r="Q35396" s="38"/>
      <c r="Y35396" s="38"/>
    </row>
    <row r="35397" spans="5:25">
      <c r="E35397" s="45"/>
      <c r="H35397" s="45"/>
      <c r="Q35397" s="38"/>
      <c r="Y35397" s="38"/>
    </row>
    <row r="35398" spans="5:25">
      <c r="E35398" s="45"/>
      <c r="H35398" s="45"/>
      <c r="Q35398" s="38"/>
      <c r="Y35398" s="38"/>
    </row>
    <row r="35399" spans="5:25">
      <c r="E35399" s="45"/>
      <c r="H35399" s="45"/>
      <c r="Q35399" s="38"/>
      <c r="Y35399" s="38"/>
    </row>
    <row r="35400" spans="5:25">
      <c r="E35400" s="45"/>
      <c r="H35400" s="45"/>
      <c r="Q35400" s="38"/>
      <c r="Y35400" s="38"/>
    </row>
    <row r="35401" spans="5:25">
      <c r="E35401" s="45"/>
      <c r="H35401" s="45"/>
      <c r="Q35401" s="38"/>
      <c r="Y35401" s="38"/>
    </row>
    <row r="35402" spans="5:25">
      <c r="E35402" s="45"/>
      <c r="H35402" s="45"/>
      <c r="Q35402" s="38"/>
      <c r="Y35402" s="38"/>
    </row>
    <row r="35403" spans="5:25">
      <c r="E35403" s="45"/>
      <c r="H35403" s="45"/>
      <c r="Q35403" s="38"/>
      <c r="Y35403" s="38"/>
    </row>
    <row r="35404" spans="5:25">
      <c r="E35404" s="45"/>
      <c r="H35404" s="45"/>
      <c r="Q35404" s="38"/>
      <c r="Y35404" s="38"/>
    </row>
    <row r="35405" spans="5:25">
      <c r="E35405" s="45"/>
      <c r="H35405" s="45"/>
      <c r="Q35405" s="38"/>
      <c r="Y35405" s="38"/>
    </row>
    <row r="35406" spans="5:25">
      <c r="E35406" s="45"/>
      <c r="H35406" s="45"/>
      <c r="Q35406" s="38"/>
      <c r="Y35406" s="38"/>
    </row>
    <row r="35407" spans="5:25">
      <c r="E35407" s="45"/>
      <c r="H35407" s="45"/>
      <c r="Q35407" s="38"/>
      <c r="Y35407" s="38"/>
    </row>
    <row r="35408" spans="5:25">
      <c r="E35408" s="45"/>
      <c r="H35408" s="45"/>
      <c r="Q35408" s="38"/>
      <c r="Y35408" s="38"/>
    </row>
    <row r="35409" spans="5:25">
      <c r="E35409" s="45"/>
      <c r="H35409" s="45"/>
      <c r="Q35409" s="38"/>
      <c r="Y35409" s="38"/>
    </row>
    <row r="35410" spans="5:25">
      <c r="E35410" s="45"/>
      <c r="H35410" s="45"/>
      <c r="Q35410" s="38"/>
      <c r="Y35410" s="38"/>
    </row>
    <row r="35411" spans="5:25">
      <c r="E35411" s="45"/>
      <c r="H35411" s="45"/>
      <c r="Q35411" s="38"/>
      <c r="Y35411" s="38"/>
    </row>
    <row r="35412" spans="5:25">
      <c r="E35412" s="45"/>
      <c r="H35412" s="45"/>
      <c r="Q35412" s="38"/>
      <c r="Y35412" s="38"/>
    </row>
    <row r="35413" spans="5:25">
      <c r="E35413" s="45"/>
      <c r="H35413" s="45"/>
      <c r="Q35413" s="38"/>
      <c r="Y35413" s="38"/>
    </row>
    <row r="35414" spans="5:25">
      <c r="E35414" s="45"/>
      <c r="H35414" s="45"/>
      <c r="Q35414" s="38"/>
      <c r="Y35414" s="38"/>
    </row>
    <row r="35415" spans="5:25">
      <c r="E35415" s="45"/>
      <c r="H35415" s="45"/>
      <c r="Q35415" s="38"/>
      <c r="Y35415" s="38"/>
    </row>
    <row r="35416" spans="5:25">
      <c r="E35416" s="45"/>
      <c r="H35416" s="45"/>
      <c r="Q35416" s="38"/>
      <c r="Y35416" s="38"/>
    </row>
    <row r="35417" spans="5:25">
      <c r="E35417" s="45"/>
      <c r="H35417" s="45"/>
      <c r="Q35417" s="38"/>
      <c r="Y35417" s="38"/>
    </row>
    <row r="35418" spans="5:25">
      <c r="E35418" s="45"/>
      <c r="H35418" s="45"/>
      <c r="Q35418" s="38"/>
      <c r="Y35418" s="38"/>
    </row>
    <row r="35419" spans="5:25">
      <c r="E35419" s="45"/>
      <c r="H35419" s="45"/>
      <c r="Q35419" s="38"/>
      <c r="Y35419" s="38"/>
    </row>
    <row r="35420" spans="5:25">
      <c r="E35420" s="45"/>
      <c r="H35420" s="45"/>
      <c r="Q35420" s="38"/>
      <c r="Y35420" s="38"/>
    </row>
    <row r="35421" spans="5:25">
      <c r="E35421" s="45"/>
      <c r="H35421" s="45"/>
      <c r="Q35421" s="38"/>
      <c r="Y35421" s="38"/>
    </row>
    <row r="35422" spans="5:25">
      <c r="E35422" s="45"/>
      <c r="H35422" s="45"/>
      <c r="Q35422" s="38"/>
      <c r="Y35422" s="38"/>
    </row>
    <row r="35423" spans="5:25">
      <c r="E35423" s="45"/>
      <c r="H35423" s="45"/>
      <c r="Q35423" s="38"/>
      <c r="Y35423" s="38"/>
    </row>
    <row r="35424" spans="5:25">
      <c r="E35424" s="45"/>
      <c r="H35424" s="45"/>
      <c r="Q35424" s="38"/>
      <c r="Y35424" s="38"/>
    </row>
    <row r="35425" spans="5:25">
      <c r="E35425" s="45"/>
      <c r="H35425" s="45"/>
      <c r="Q35425" s="38"/>
      <c r="Y35425" s="38"/>
    </row>
    <row r="35426" spans="5:25">
      <c r="E35426" s="45"/>
      <c r="H35426" s="45"/>
      <c r="Q35426" s="38"/>
      <c r="Y35426" s="38"/>
    </row>
    <row r="35427" spans="5:25">
      <c r="E35427" s="45"/>
      <c r="H35427" s="45"/>
      <c r="Q35427" s="38"/>
      <c r="Y35427" s="38"/>
    </row>
    <row r="35428" spans="5:25">
      <c r="E35428" s="45"/>
      <c r="H35428" s="45"/>
      <c r="Q35428" s="38"/>
      <c r="Y35428" s="38"/>
    </row>
    <row r="35429" spans="5:25">
      <c r="E35429" s="45"/>
      <c r="H35429" s="45"/>
      <c r="Q35429" s="38"/>
      <c r="Y35429" s="38"/>
    </row>
    <row r="35430" spans="5:25">
      <c r="E35430" s="45"/>
      <c r="H35430" s="45"/>
      <c r="Q35430" s="38"/>
      <c r="Y35430" s="38"/>
    </row>
    <row r="35431" spans="5:25">
      <c r="E35431" s="45"/>
      <c r="H35431" s="45"/>
      <c r="Q35431" s="38"/>
      <c r="Y35431" s="38"/>
    </row>
    <row r="35432" spans="5:25">
      <c r="E35432" s="45"/>
      <c r="H35432" s="45"/>
      <c r="Q35432" s="38"/>
      <c r="Y35432" s="38"/>
    </row>
    <row r="35433" spans="5:25">
      <c r="E35433" s="45"/>
      <c r="H35433" s="45"/>
      <c r="Q35433" s="38"/>
      <c r="Y35433" s="38"/>
    </row>
    <row r="35434" spans="5:25">
      <c r="E35434" s="45"/>
      <c r="H35434" s="45"/>
      <c r="Q35434" s="38"/>
      <c r="Y35434" s="38"/>
    </row>
    <row r="35435" spans="5:25">
      <c r="E35435" s="45"/>
      <c r="H35435" s="45"/>
      <c r="Q35435" s="38"/>
      <c r="Y35435" s="38"/>
    </row>
    <row r="35436" spans="5:25">
      <c r="E35436" s="45"/>
      <c r="H35436" s="45"/>
      <c r="Q35436" s="38"/>
      <c r="Y35436" s="38"/>
    </row>
    <row r="35437" spans="5:25">
      <c r="E35437" s="45"/>
      <c r="H35437" s="45"/>
      <c r="Q35437" s="38"/>
      <c r="Y35437" s="38"/>
    </row>
    <row r="35438" spans="5:25">
      <c r="E35438" s="45"/>
      <c r="H35438" s="45"/>
      <c r="Q35438" s="38"/>
      <c r="Y35438" s="38"/>
    </row>
    <row r="35439" spans="5:25">
      <c r="E35439" s="45"/>
      <c r="H35439" s="45"/>
      <c r="Q35439" s="38"/>
      <c r="Y35439" s="38"/>
    </row>
    <row r="35440" spans="5:25">
      <c r="E35440" s="45"/>
      <c r="H35440" s="45"/>
      <c r="Q35440" s="38"/>
      <c r="Y35440" s="38"/>
    </row>
    <row r="35441" spans="5:25">
      <c r="E35441" s="45"/>
      <c r="H35441" s="45"/>
      <c r="Q35441" s="38"/>
      <c r="Y35441" s="38"/>
    </row>
    <row r="35442" spans="5:25">
      <c r="E35442" s="45"/>
      <c r="H35442" s="45"/>
      <c r="Q35442" s="38"/>
      <c r="Y35442" s="38"/>
    </row>
    <row r="35443" spans="5:25">
      <c r="E35443" s="45"/>
      <c r="H35443" s="45"/>
      <c r="Q35443" s="38"/>
      <c r="Y35443" s="38"/>
    </row>
    <row r="35444" spans="5:25">
      <c r="E35444" s="45"/>
      <c r="H35444" s="45"/>
      <c r="Q35444" s="38"/>
      <c r="Y35444" s="38"/>
    </row>
    <row r="35445" spans="5:25">
      <c r="E35445" s="45"/>
      <c r="H35445" s="45"/>
      <c r="Q35445" s="38"/>
      <c r="Y35445" s="38"/>
    </row>
    <row r="35446" spans="5:25">
      <c r="E35446" s="45"/>
      <c r="H35446" s="45"/>
      <c r="Q35446" s="38"/>
      <c r="Y35446" s="38"/>
    </row>
    <row r="35447" spans="5:25">
      <c r="E35447" s="45"/>
      <c r="H35447" s="45"/>
      <c r="Q35447" s="38"/>
      <c r="Y35447" s="38"/>
    </row>
    <row r="35448" spans="5:25">
      <c r="E35448" s="45"/>
      <c r="H35448" s="45"/>
      <c r="Q35448" s="38"/>
      <c r="Y35448" s="38"/>
    </row>
    <row r="35449" spans="5:25">
      <c r="E35449" s="45"/>
      <c r="H35449" s="45"/>
      <c r="Q35449" s="38"/>
      <c r="Y35449" s="38"/>
    </row>
    <row r="35450" spans="5:25">
      <c r="E35450" s="45"/>
      <c r="H35450" s="45"/>
      <c r="Q35450" s="38"/>
      <c r="Y35450" s="38"/>
    </row>
    <row r="35451" spans="5:25">
      <c r="E35451" s="45"/>
      <c r="H35451" s="45"/>
      <c r="Q35451" s="38"/>
      <c r="Y35451" s="38"/>
    </row>
    <row r="35452" spans="5:25">
      <c r="E35452" s="45"/>
      <c r="H35452" s="45"/>
      <c r="Q35452" s="38"/>
      <c r="Y35452" s="38"/>
    </row>
    <row r="35453" spans="5:25">
      <c r="E35453" s="45"/>
      <c r="H35453" s="45"/>
      <c r="Q35453" s="38"/>
      <c r="Y35453" s="38"/>
    </row>
    <row r="35454" spans="5:25">
      <c r="E35454" s="45"/>
      <c r="H35454" s="45"/>
      <c r="Q35454" s="38"/>
      <c r="Y35454" s="38"/>
    </row>
    <row r="35455" spans="5:25">
      <c r="E35455" s="45"/>
      <c r="H35455" s="45"/>
      <c r="Q35455" s="38"/>
      <c r="Y35455" s="38"/>
    </row>
    <row r="35456" spans="5:25">
      <c r="E35456" s="45"/>
      <c r="H35456" s="45"/>
      <c r="Q35456" s="38"/>
      <c r="Y35456" s="38"/>
    </row>
    <row r="35457" spans="5:25">
      <c r="E35457" s="45"/>
      <c r="H35457" s="45"/>
      <c r="Q35457" s="38"/>
      <c r="Y35457" s="38"/>
    </row>
    <row r="35458" spans="5:25">
      <c r="E35458" s="45"/>
      <c r="H35458" s="45"/>
      <c r="Q35458" s="38"/>
      <c r="Y35458" s="38"/>
    </row>
    <row r="35459" spans="5:25">
      <c r="E35459" s="45"/>
      <c r="H35459" s="45"/>
      <c r="Q35459" s="38"/>
      <c r="Y35459" s="38"/>
    </row>
    <row r="35460" spans="5:25">
      <c r="E35460" s="45"/>
      <c r="H35460" s="45"/>
      <c r="Q35460" s="38"/>
      <c r="Y35460" s="38"/>
    </row>
    <row r="35461" spans="5:25">
      <c r="E35461" s="45"/>
      <c r="H35461" s="45"/>
      <c r="Q35461" s="38"/>
      <c r="Y35461" s="38"/>
    </row>
    <row r="35462" spans="5:25">
      <c r="E35462" s="45"/>
      <c r="H35462" s="45"/>
      <c r="Q35462" s="38"/>
      <c r="Y35462" s="38"/>
    </row>
    <row r="35463" spans="5:25">
      <c r="E35463" s="45"/>
      <c r="H35463" s="45"/>
      <c r="Q35463" s="38"/>
      <c r="Y35463" s="38"/>
    </row>
    <row r="35464" spans="5:25">
      <c r="E35464" s="45"/>
      <c r="H35464" s="45"/>
      <c r="Q35464" s="38"/>
      <c r="Y35464" s="38"/>
    </row>
    <row r="35465" spans="5:25">
      <c r="E35465" s="45"/>
      <c r="H35465" s="45"/>
      <c r="Q35465" s="38"/>
      <c r="Y35465" s="38"/>
    </row>
    <row r="35466" spans="5:25">
      <c r="E35466" s="45"/>
      <c r="H35466" s="45"/>
      <c r="Q35466" s="38"/>
      <c r="Y35466" s="38"/>
    </row>
    <row r="35467" spans="5:25">
      <c r="E35467" s="45"/>
      <c r="H35467" s="45"/>
      <c r="Q35467" s="38"/>
      <c r="Y35467" s="38"/>
    </row>
    <row r="35468" spans="5:25">
      <c r="E35468" s="45"/>
      <c r="H35468" s="45"/>
      <c r="Q35468" s="38"/>
      <c r="Y35468" s="38"/>
    </row>
    <row r="35469" spans="5:25">
      <c r="E35469" s="45"/>
      <c r="H35469" s="45"/>
      <c r="Q35469" s="38"/>
      <c r="Y35469" s="38"/>
    </row>
    <row r="35470" spans="5:25">
      <c r="E35470" s="45"/>
      <c r="H35470" s="45"/>
      <c r="Q35470" s="38"/>
      <c r="Y35470" s="38"/>
    </row>
    <row r="35471" spans="5:25">
      <c r="E35471" s="45"/>
      <c r="H35471" s="45"/>
      <c r="Q35471" s="38"/>
      <c r="Y35471" s="38"/>
    </row>
    <row r="35472" spans="5:25">
      <c r="E35472" s="45"/>
      <c r="H35472" s="45"/>
      <c r="Q35472" s="38"/>
      <c r="Y35472" s="38"/>
    </row>
    <row r="35473" spans="5:25">
      <c r="E35473" s="45"/>
      <c r="H35473" s="45"/>
      <c r="Q35473" s="38"/>
      <c r="Y35473" s="38"/>
    </row>
    <row r="35474" spans="5:25">
      <c r="E35474" s="45"/>
      <c r="H35474" s="45"/>
      <c r="Q35474" s="38"/>
      <c r="Y35474" s="38"/>
    </row>
    <row r="35475" spans="5:25">
      <c r="E35475" s="45"/>
      <c r="H35475" s="45"/>
      <c r="Q35475" s="38"/>
      <c r="Y35475" s="38"/>
    </row>
    <row r="35476" spans="5:25">
      <c r="E35476" s="45"/>
      <c r="H35476" s="45"/>
      <c r="Q35476" s="38"/>
      <c r="Y35476" s="38"/>
    </row>
    <row r="35477" spans="5:25">
      <c r="E35477" s="45"/>
      <c r="H35477" s="45"/>
      <c r="Q35477" s="38"/>
      <c r="Y35477" s="38"/>
    </row>
    <row r="35478" spans="5:25">
      <c r="E35478" s="45"/>
      <c r="H35478" s="45"/>
      <c r="Q35478" s="38"/>
      <c r="Y35478" s="38"/>
    </row>
    <row r="35479" spans="5:25">
      <c r="E35479" s="45"/>
      <c r="H35479" s="45"/>
      <c r="Q35479" s="38"/>
      <c r="Y35479" s="38"/>
    </row>
    <row r="35480" spans="5:25">
      <c r="E35480" s="45"/>
      <c r="H35480" s="45"/>
      <c r="Q35480" s="38"/>
      <c r="Y35480" s="38"/>
    </row>
    <row r="35481" spans="5:25">
      <c r="E35481" s="45"/>
      <c r="H35481" s="45"/>
      <c r="Q35481" s="38"/>
      <c r="Y35481" s="38"/>
    </row>
    <row r="35482" spans="5:25">
      <c r="E35482" s="45"/>
      <c r="H35482" s="45"/>
      <c r="Q35482" s="38"/>
      <c r="Y35482" s="38"/>
    </row>
    <row r="35483" spans="5:25">
      <c r="E35483" s="45"/>
      <c r="H35483" s="45"/>
      <c r="Q35483" s="38"/>
      <c r="Y35483" s="38"/>
    </row>
    <row r="35484" spans="5:25">
      <c r="E35484" s="45"/>
      <c r="H35484" s="45"/>
      <c r="Q35484" s="38"/>
      <c r="Y35484" s="38"/>
    </row>
    <row r="35485" spans="5:25">
      <c r="E35485" s="45"/>
      <c r="H35485" s="45"/>
      <c r="Q35485" s="38"/>
      <c r="Y35485" s="38"/>
    </row>
    <row r="35486" spans="5:25">
      <c r="E35486" s="45"/>
      <c r="H35486" s="45"/>
      <c r="Q35486" s="38"/>
      <c r="Y35486" s="38"/>
    </row>
    <row r="35487" spans="5:25">
      <c r="E35487" s="45"/>
      <c r="H35487" s="45"/>
      <c r="Q35487" s="38"/>
      <c r="Y35487" s="38"/>
    </row>
    <row r="35488" spans="5:25">
      <c r="E35488" s="45"/>
      <c r="H35488" s="45"/>
      <c r="Q35488" s="38"/>
      <c r="Y35488" s="38"/>
    </row>
    <row r="35489" spans="5:25">
      <c r="E35489" s="45"/>
      <c r="H35489" s="45"/>
      <c r="Q35489" s="38"/>
      <c r="Y35489" s="38"/>
    </row>
    <row r="35490" spans="5:25">
      <c r="E35490" s="45"/>
      <c r="H35490" s="45"/>
      <c r="Q35490" s="38"/>
      <c r="Y35490" s="38"/>
    </row>
    <row r="35491" spans="5:25">
      <c r="E35491" s="45"/>
      <c r="H35491" s="45"/>
      <c r="Q35491" s="38"/>
      <c r="Y35491" s="38"/>
    </row>
    <row r="35492" spans="5:25">
      <c r="E35492" s="45"/>
      <c r="H35492" s="45"/>
      <c r="Q35492" s="38"/>
      <c r="Y35492" s="38"/>
    </row>
    <row r="35493" spans="5:25">
      <c r="E35493" s="45"/>
      <c r="H35493" s="45"/>
      <c r="Q35493" s="38"/>
      <c r="Y35493" s="38"/>
    </row>
    <row r="35494" spans="5:25">
      <c r="E35494" s="45"/>
      <c r="H35494" s="45"/>
      <c r="Q35494" s="38"/>
      <c r="Y35494" s="38"/>
    </row>
    <row r="35495" spans="5:25">
      <c r="E35495" s="45"/>
      <c r="H35495" s="45"/>
      <c r="Q35495" s="38"/>
      <c r="Y35495" s="38"/>
    </row>
    <row r="35496" spans="5:25">
      <c r="E35496" s="45"/>
      <c r="H35496" s="45"/>
      <c r="Q35496" s="38"/>
      <c r="Y35496" s="38"/>
    </row>
    <row r="35497" spans="5:25">
      <c r="E35497" s="45"/>
      <c r="H35497" s="45"/>
      <c r="Q35497" s="38"/>
      <c r="Y35497" s="38"/>
    </row>
    <row r="35498" spans="5:25">
      <c r="E35498" s="45"/>
      <c r="H35498" s="45"/>
      <c r="Q35498" s="38"/>
      <c r="Y35498" s="38"/>
    </row>
    <row r="35499" spans="5:25">
      <c r="E35499" s="45"/>
      <c r="H35499" s="45"/>
      <c r="Q35499" s="38"/>
      <c r="Y35499" s="38"/>
    </row>
    <row r="35500" spans="5:25">
      <c r="E35500" s="45"/>
      <c r="H35500" s="45"/>
      <c r="Q35500" s="38"/>
      <c r="Y35500" s="38"/>
    </row>
    <row r="35501" spans="5:25">
      <c r="E35501" s="45"/>
      <c r="H35501" s="45"/>
      <c r="Q35501" s="38"/>
      <c r="Y35501" s="38"/>
    </row>
    <row r="35502" spans="5:25">
      <c r="E35502" s="45"/>
      <c r="H35502" s="45"/>
      <c r="Q35502" s="38"/>
      <c r="Y35502" s="38"/>
    </row>
    <row r="35503" spans="5:25">
      <c r="E35503" s="45"/>
      <c r="H35503" s="45"/>
      <c r="Q35503" s="38"/>
      <c r="Y35503" s="38"/>
    </row>
    <row r="35504" spans="5:25">
      <c r="E35504" s="45"/>
      <c r="H35504" s="45"/>
      <c r="Q35504" s="38"/>
      <c r="Y35504" s="38"/>
    </row>
    <row r="35505" spans="5:25">
      <c r="E35505" s="45"/>
      <c r="H35505" s="45"/>
      <c r="Q35505" s="38"/>
      <c r="Y35505" s="38"/>
    </row>
    <row r="35506" spans="5:25">
      <c r="E35506" s="45"/>
      <c r="H35506" s="45"/>
      <c r="Q35506" s="38"/>
      <c r="Y35506" s="38"/>
    </row>
    <row r="35507" spans="5:25">
      <c r="E35507" s="45"/>
      <c r="H35507" s="45"/>
      <c r="Q35507" s="38"/>
      <c r="Y35507" s="38"/>
    </row>
    <row r="35508" spans="5:25">
      <c r="E35508" s="45"/>
      <c r="H35508" s="45"/>
      <c r="Q35508" s="38"/>
      <c r="Y35508" s="38"/>
    </row>
    <row r="35509" spans="5:25">
      <c r="E35509" s="45"/>
      <c r="H35509" s="45"/>
      <c r="Q35509" s="38"/>
      <c r="Y35509" s="38"/>
    </row>
    <row r="35510" spans="5:25">
      <c r="E35510" s="45"/>
      <c r="H35510" s="45"/>
      <c r="Q35510" s="38"/>
      <c r="Y35510" s="38"/>
    </row>
    <row r="35511" spans="5:25">
      <c r="E35511" s="45"/>
      <c r="H35511" s="45"/>
      <c r="Q35511" s="38"/>
      <c r="Y35511" s="38"/>
    </row>
    <row r="35512" spans="5:25">
      <c r="E35512" s="45"/>
      <c r="H35512" s="45"/>
      <c r="Q35512" s="38"/>
      <c r="Y35512" s="38"/>
    </row>
    <row r="35513" spans="5:25">
      <c r="E35513" s="45"/>
      <c r="H35513" s="45"/>
      <c r="Q35513" s="38"/>
      <c r="Y35513" s="38"/>
    </row>
    <row r="35514" spans="5:25">
      <c r="E35514" s="45"/>
      <c r="H35514" s="45"/>
      <c r="Q35514" s="38"/>
      <c r="Y35514" s="38"/>
    </row>
    <row r="35515" spans="5:25">
      <c r="E35515" s="45"/>
      <c r="H35515" s="45"/>
      <c r="Q35515" s="38"/>
      <c r="Y35515" s="38"/>
    </row>
    <row r="35516" spans="5:25">
      <c r="E35516" s="45"/>
      <c r="H35516" s="45"/>
      <c r="Q35516" s="38"/>
      <c r="Y35516" s="38"/>
    </row>
    <row r="35517" spans="5:25">
      <c r="E35517" s="45"/>
      <c r="H35517" s="45"/>
      <c r="Q35517" s="38"/>
      <c r="Y35517" s="38"/>
    </row>
    <row r="35518" spans="5:25">
      <c r="E35518" s="45"/>
      <c r="H35518" s="45"/>
      <c r="Q35518" s="38"/>
      <c r="Y35518" s="38"/>
    </row>
    <row r="35519" spans="5:25">
      <c r="E35519" s="45"/>
      <c r="H35519" s="45"/>
      <c r="Q35519" s="38"/>
      <c r="Y35519" s="38"/>
    </row>
    <row r="35520" spans="5:25">
      <c r="E35520" s="45"/>
      <c r="H35520" s="45"/>
      <c r="Q35520" s="38"/>
      <c r="Y35520" s="38"/>
    </row>
    <row r="35521" spans="5:25">
      <c r="E35521" s="45"/>
      <c r="H35521" s="45"/>
      <c r="Q35521" s="38"/>
      <c r="Y35521" s="38"/>
    </row>
    <row r="35522" spans="5:25">
      <c r="E35522" s="45"/>
      <c r="H35522" s="45"/>
      <c r="Q35522" s="38"/>
      <c r="Y35522" s="38"/>
    </row>
    <row r="35523" spans="5:25">
      <c r="E35523" s="45"/>
      <c r="H35523" s="45"/>
      <c r="Q35523" s="38"/>
      <c r="Y35523" s="38"/>
    </row>
    <row r="35524" spans="5:25">
      <c r="E35524" s="45"/>
      <c r="H35524" s="45"/>
      <c r="Q35524" s="38"/>
      <c r="Y35524" s="38"/>
    </row>
    <row r="35525" spans="5:25">
      <c r="E35525" s="45"/>
      <c r="H35525" s="45"/>
      <c r="Q35525" s="38"/>
      <c r="Y35525" s="38"/>
    </row>
    <row r="35526" spans="5:25">
      <c r="E35526" s="45"/>
      <c r="H35526" s="45"/>
      <c r="Q35526" s="38"/>
      <c r="Y35526" s="38"/>
    </row>
    <row r="35527" spans="5:25">
      <c r="E35527" s="45"/>
      <c r="H35527" s="45"/>
      <c r="Q35527" s="38"/>
      <c r="Y35527" s="38"/>
    </row>
    <row r="35528" spans="5:25">
      <c r="E35528" s="45"/>
      <c r="H35528" s="45"/>
      <c r="Q35528" s="38"/>
      <c r="Y35528" s="38"/>
    </row>
    <row r="35529" spans="5:25">
      <c r="E35529" s="45"/>
      <c r="H35529" s="45"/>
      <c r="Q35529" s="38"/>
      <c r="Y35529" s="38"/>
    </row>
    <row r="35530" spans="5:25">
      <c r="E35530" s="45"/>
      <c r="H35530" s="45"/>
      <c r="Q35530" s="38"/>
      <c r="Y35530" s="38"/>
    </row>
    <row r="35531" spans="5:25">
      <c r="E35531" s="45"/>
      <c r="H35531" s="45"/>
      <c r="Q35531" s="38"/>
      <c r="Y35531" s="38"/>
    </row>
    <row r="35532" spans="5:25">
      <c r="E35532" s="45"/>
      <c r="H35532" s="45"/>
      <c r="Q35532" s="38"/>
      <c r="Y35532" s="38"/>
    </row>
    <row r="35533" spans="5:25">
      <c r="E35533" s="45"/>
      <c r="H35533" s="45"/>
      <c r="Q35533" s="38"/>
      <c r="Y35533" s="38"/>
    </row>
    <row r="35534" spans="5:25">
      <c r="E35534" s="45"/>
      <c r="H35534" s="45"/>
      <c r="Q35534" s="38"/>
      <c r="Y35534" s="38"/>
    </row>
    <row r="35535" spans="5:25">
      <c r="E35535" s="45"/>
      <c r="H35535" s="45"/>
      <c r="Q35535" s="38"/>
      <c r="Y35535" s="38"/>
    </row>
    <row r="35536" spans="5:25">
      <c r="E35536" s="45"/>
      <c r="H35536" s="45"/>
      <c r="Q35536" s="38"/>
      <c r="Y35536" s="38"/>
    </row>
    <row r="35537" spans="5:25">
      <c r="E35537" s="45"/>
      <c r="H35537" s="45"/>
      <c r="Q35537" s="38"/>
      <c r="Y35537" s="38"/>
    </row>
    <row r="35538" spans="5:25">
      <c r="E35538" s="45"/>
      <c r="H35538" s="45"/>
      <c r="Q35538" s="38"/>
      <c r="Y35538" s="38"/>
    </row>
    <row r="35539" spans="5:25">
      <c r="E35539" s="45"/>
      <c r="H35539" s="45"/>
      <c r="Q35539" s="38"/>
      <c r="Y35539" s="38"/>
    </row>
    <row r="35540" spans="5:25">
      <c r="E35540" s="45"/>
      <c r="H35540" s="45"/>
      <c r="Q35540" s="38"/>
      <c r="Y35540" s="38"/>
    </row>
    <row r="35541" spans="5:25">
      <c r="E35541" s="45"/>
      <c r="H35541" s="45"/>
      <c r="Q35541" s="38"/>
      <c r="Y35541" s="38"/>
    </row>
    <row r="35542" spans="5:25">
      <c r="E35542" s="45"/>
      <c r="H35542" s="45"/>
      <c r="Q35542" s="38"/>
      <c r="Y35542" s="38"/>
    </row>
    <row r="35543" spans="5:25">
      <c r="E35543" s="45"/>
      <c r="H35543" s="45"/>
      <c r="Q35543" s="38"/>
      <c r="Y35543" s="38"/>
    </row>
    <row r="35544" spans="5:25">
      <c r="E35544" s="45"/>
      <c r="H35544" s="45"/>
      <c r="Q35544" s="38"/>
      <c r="Y35544" s="38"/>
    </row>
    <row r="35545" spans="5:25">
      <c r="E35545" s="45"/>
      <c r="H35545" s="45"/>
      <c r="Q35545" s="38"/>
      <c r="Y35545" s="38"/>
    </row>
    <row r="35546" spans="5:25">
      <c r="E35546" s="45"/>
      <c r="H35546" s="45"/>
      <c r="Q35546" s="38"/>
      <c r="Y35546" s="38"/>
    </row>
    <row r="35547" spans="5:25">
      <c r="E35547" s="45"/>
      <c r="H35547" s="45"/>
      <c r="Q35547" s="38"/>
      <c r="Y35547" s="38"/>
    </row>
    <row r="35548" spans="5:25">
      <c r="E35548" s="45"/>
      <c r="H35548" s="45"/>
      <c r="Q35548" s="38"/>
      <c r="Y35548" s="38"/>
    </row>
    <row r="35549" spans="5:25">
      <c r="E35549" s="45"/>
      <c r="H35549" s="45"/>
      <c r="Q35549" s="38"/>
      <c r="Y35549" s="38"/>
    </row>
    <row r="35550" spans="5:25">
      <c r="E35550" s="45"/>
      <c r="H35550" s="45"/>
      <c r="Q35550" s="38"/>
      <c r="Y35550" s="38"/>
    </row>
    <row r="35551" spans="5:25">
      <c r="E35551" s="45"/>
      <c r="H35551" s="45"/>
      <c r="Q35551" s="38"/>
      <c r="Y35551" s="38"/>
    </row>
    <row r="35552" spans="5:25">
      <c r="E35552" s="45"/>
      <c r="H35552" s="45"/>
      <c r="Q35552" s="38"/>
      <c r="Y35552" s="38"/>
    </row>
    <row r="35553" spans="5:25">
      <c r="E35553" s="45"/>
      <c r="H35553" s="45"/>
      <c r="Q35553" s="38"/>
      <c r="Y35553" s="38"/>
    </row>
    <row r="35554" spans="5:25">
      <c r="E35554" s="45"/>
      <c r="H35554" s="45"/>
      <c r="Q35554" s="38"/>
      <c r="Y35554" s="38"/>
    </row>
    <row r="35555" spans="5:25">
      <c r="E35555" s="45"/>
      <c r="H35555" s="45"/>
      <c r="Q35555" s="38"/>
      <c r="Y35555" s="38"/>
    </row>
    <row r="35556" spans="5:25">
      <c r="E35556" s="45"/>
      <c r="H35556" s="45"/>
      <c r="Q35556" s="38"/>
      <c r="Y35556" s="38"/>
    </row>
    <row r="35557" spans="5:25">
      <c r="E35557" s="45"/>
      <c r="H35557" s="45"/>
      <c r="Q35557" s="38"/>
      <c r="Y35557" s="38"/>
    </row>
    <row r="35558" spans="5:25">
      <c r="E35558" s="45"/>
      <c r="H35558" s="45"/>
      <c r="Q35558" s="38"/>
      <c r="Y35558" s="38"/>
    </row>
    <row r="35559" spans="5:25">
      <c r="E35559" s="45"/>
      <c r="H35559" s="45"/>
      <c r="Q35559" s="38"/>
      <c r="Y35559" s="38"/>
    </row>
    <row r="35560" spans="5:25">
      <c r="E35560" s="45"/>
      <c r="H35560" s="45"/>
      <c r="Q35560" s="38"/>
      <c r="Y35560" s="38"/>
    </row>
    <row r="35561" spans="5:25">
      <c r="E35561" s="45"/>
      <c r="H35561" s="45"/>
      <c r="Q35561" s="38"/>
      <c r="Y35561" s="38"/>
    </row>
    <row r="35562" spans="5:25">
      <c r="E35562" s="45"/>
      <c r="H35562" s="45"/>
      <c r="Q35562" s="38"/>
      <c r="Y35562" s="38"/>
    </row>
    <row r="35563" spans="5:25">
      <c r="E35563" s="45"/>
      <c r="H35563" s="45"/>
      <c r="Q35563" s="38"/>
      <c r="Y35563" s="38"/>
    </row>
    <row r="35564" spans="5:25">
      <c r="E35564" s="45"/>
      <c r="H35564" s="45"/>
      <c r="Q35564" s="38"/>
      <c r="Y35564" s="38"/>
    </row>
    <row r="35565" spans="5:25">
      <c r="E35565" s="45"/>
      <c r="H35565" s="45"/>
      <c r="Q35565" s="38"/>
      <c r="Y35565" s="38"/>
    </row>
    <row r="35566" spans="5:25">
      <c r="E35566" s="45"/>
      <c r="H35566" s="45"/>
      <c r="Q35566" s="38"/>
      <c r="Y35566" s="38"/>
    </row>
    <row r="35567" spans="5:25">
      <c r="E35567" s="45"/>
      <c r="H35567" s="45"/>
      <c r="Q35567" s="38"/>
      <c r="Y35567" s="38"/>
    </row>
    <row r="35568" spans="5:25">
      <c r="E35568" s="45"/>
      <c r="H35568" s="45"/>
      <c r="Q35568" s="38"/>
      <c r="Y35568" s="38"/>
    </row>
    <row r="35569" spans="5:25">
      <c r="E35569" s="45"/>
      <c r="H35569" s="45"/>
      <c r="Q35569" s="38"/>
      <c r="Y35569" s="38"/>
    </row>
    <row r="35570" spans="5:25">
      <c r="E35570" s="45"/>
      <c r="H35570" s="45"/>
      <c r="Q35570" s="38"/>
      <c r="Y35570" s="38"/>
    </row>
    <row r="35571" spans="5:25">
      <c r="E35571" s="45"/>
      <c r="H35571" s="45"/>
      <c r="Q35571" s="38"/>
      <c r="Y35571" s="38"/>
    </row>
    <row r="35572" spans="5:25">
      <c r="E35572" s="45"/>
      <c r="H35572" s="45"/>
      <c r="Q35572" s="38"/>
      <c r="Y35572" s="38"/>
    </row>
    <row r="35573" spans="5:25">
      <c r="E35573" s="45"/>
      <c r="H35573" s="45"/>
      <c r="Q35573" s="38"/>
      <c r="Y35573" s="38"/>
    </row>
    <row r="35574" spans="5:25">
      <c r="E35574" s="45"/>
      <c r="H35574" s="45"/>
      <c r="Q35574" s="38"/>
      <c r="Y35574" s="38"/>
    </row>
    <row r="35575" spans="5:25">
      <c r="E35575" s="45"/>
      <c r="H35575" s="45"/>
      <c r="Q35575" s="38"/>
      <c r="Y35575" s="38"/>
    </row>
    <row r="35576" spans="5:25">
      <c r="E35576" s="45"/>
      <c r="H35576" s="45"/>
      <c r="Q35576" s="38"/>
      <c r="Y35576" s="38"/>
    </row>
    <row r="35577" spans="5:25">
      <c r="E35577" s="45"/>
      <c r="H35577" s="45"/>
      <c r="Q35577" s="38"/>
      <c r="Y35577" s="38"/>
    </row>
    <row r="35578" spans="5:25">
      <c r="E35578" s="45"/>
      <c r="H35578" s="45"/>
      <c r="Q35578" s="38"/>
      <c r="Y35578" s="38"/>
    </row>
    <row r="35579" spans="5:25">
      <c r="E35579" s="45"/>
      <c r="H35579" s="45"/>
      <c r="Q35579" s="38"/>
      <c r="Y35579" s="38"/>
    </row>
    <row r="35580" spans="5:25">
      <c r="E35580" s="45"/>
      <c r="H35580" s="45"/>
      <c r="Q35580" s="38"/>
      <c r="Y35580" s="38"/>
    </row>
    <row r="35581" spans="5:25">
      <c r="E35581" s="45"/>
      <c r="H35581" s="45"/>
      <c r="Q35581" s="38"/>
      <c r="Y35581" s="38"/>
    </row>
    <row r="35582" spans="5:25">
      <c r="E35582" s="45"/>
      <c r="H35582" s="45"/>
      <c r="Q35582" s="38"/>
      <c r="Y35582" s="38"/>
    </row>
    <row r="35583" spans="5:25">
      <c r="E35583" s="45"/>
      <c r="H35583" s="45"/>
      <c r="Q35583" s="38"/>
      <c r="Y35583" s="38"/>
    </row>
    <row r="35584" spans="5:25">
      <c r="E35584" s="45"/>
      <c r="H35584" s="45"/>
      <c r="Q35584" s="38"/>
      <c r="Y35584" s="38"/>
    </row>
    <row r="35585" spans="5:25">
      <c r="E35585" s="45"/>
      <c r="H35585" s="45"/>
      <c r="Q35585" s="38"/>
      <c r="Y35585" s="38"/>
    </row>
    <row r="35586" spans="5:25">
      <c r="E35586" s="45"/>
      <c r="H35586" s="45"/>
      <c r="Q35586" s="38"/>
      <c r="Y35586" s="38"/>
    </row>
    <row r="35587" spans="5:25">
      <c r="E35587" s="45"/>
      <c r="H35587" s="45"/>
      <c r="Q35587" s="38"/>
      <c r="Y35587" s="38"/>
    </row>
    <row r="35588" spans="5:25">
      <c r="E35588" s="45"/>
      <c r="H35588" s="45"/>
      <c r="Q35588" s="38"/>
      <c r="Y35588" s="38"/>
    </row>
    <row r="35589" spans="5:25">
      <c r="E35589" s="45"/>
      <c r="H35589" s="45"/>
      <c r="Q35589" s="38"/>
      <c r="Y35589" s="38"/>
    </row>
    <row r="35590" spans="5:25">
      <c r="E35590" s="45"/>
      <c r="H35590" s="45"/>
      <c r="Q35590" s="38"/>
      <c r="Y35590" s="38"/>
    </row>
    <row r="35591" spans="5:25">
      <c r="E35591" s="45"/>
      <c r="H35591" s="45"/>
      <c r="Q35591" s="38"/>
      <c r="Y35591" s="38"/>
    </row>
    <row r="35592" spans="5:25">
      <c r="E35592" s="45"/>
      <c r="H35592" s="45"/>
      <c r="Q35592" s="38"/>
      <c r="Y35592" s="38"/>
    </row>
    <row r="35593" spans="5:25">
      <c r="E35593" s="45"/>
      <c r="H35593" s="45"/>
      <c r="Q35593" s="38"/>
      <c r="Y35593" s="38"/>
    </row>
    <row r="35594" spans="5:25">
      <c r="E35594" s="45"/>
      <c r="H35594" s="45"/>
      <c r="Q35594" s="38"/>
      <c r="Y35594" s="38"/>
    </row>
    <row r="35595" spans="5:25">
      <c r="E35595" s="45"/>
      <c r="H35595" s="45"/>
      <c r="Q35595" s="38"/>
      <c r="Y35595" s="38"/>
    </row>
    <row r="35596" spans="5:25">
      <c r="E35596" s="45"/>
      <c r="H35596" s="45"/>
      <c r="Q35596" s="38"/>
      <c r="Y35596" s="38"/>
    </row>
    <row r="35597" spans="5:25">
      <c r="E35597" s="45"/>
      <c r="H35597" s="45"/>
      <c r="Q35597" s="38"/>
      <c r="Y35597" s="38"/>
    </row>
    <row r="35598" spans="5:25">
      <c r="E35598" s="45"/>
      <c r="H35598" s="45"/>
      <c r="Q35598" s="38"/>
      <c r="Y35598" s="38"/>
    </row>
    <row r="35599" spans="5:25">
      <c r="E35599" s="45"/>
      <c r="H35599" s="45"/>
      <c r="Q35599" s="38"/>
      <c r="Y35599" s="38"/>
    </row>
    <row r="35600" spans="5:25">
      <c r="E35600" s="45"/>
      <c r="H35600" s="45"/>
      <c r="Q35600" s="38"/>
      <c r="Y35600" s="38"/>
    </row>
    <row r="35601" spans="5:25">
      <c r="E35601" s="45"/>
      <c r="H35601" s="45"/>
      <c r="Q35601" s="38"/>
      <c r="Y35601" s="38"/>
    </row>
    <row r="35602" spans="5:25">
      <c r="E35602" s="45"/>
      <c r="H35602" s="45"/>
      <c r="Q35602" s="38"/>
      <c r="Y35602" s="38"/>
    </row>
    <row r="35603" spans="5:25">
      <c r="E35603" s="45"/>
      <c r="H35603" s="45"/>
      <c r="Q35603" s="38"/>
      <c r="Y35603" s="38"/>
    </row>
    <row r="35604" spans="5:25">
      <c r="E35604" s="45"/>
      <c r="H35604" s="45"/>
      <c r="Q35604" s="38"/>
      <c r="Y35604" s="38"/>
    </row>
    <row r="35605" spans="5:25">
      <c r="E35605" s="45"/>
      <c r="H35605" s="45"/>
      <c r="Q35605" s="38"/>
      <c r="Y35605" s="38"/>
    </row>
    <row r="35606" spans="5:25">
      <c r="E35606" s="45"/>
      <c r="H35606" s="45"/>
      <c r="Q35606" s="38"/>
      <c r="Y35606" s="38"/>
    </row>
    <row r="35607" spans="5:25">
      <c r="E35607" s="45"/>
      <c r="H35607" s="45"/>
      <c r="Q35607" s="38"/>
      <c r="Y35607" s="38"/>
    </row>
    <row r="35608" spans="5:25">
      <c r="E35608" s="45"/>
      <c r="H35608" s="45"/>
      <c r="Q35608" s="38"/>
      <c r="Y35608" s="38"/>
    </row>
    <row r="35609" spans="5:25">
      <c r="E35609" s="45"/>
      <c r="H35609" s="45"/>
      <c r="Q35609" s="38"/>
      <c r="Y35609" s="38"/>
    </row>
    <row r="35610" spans="5:25">
      <c r="E35610" s="45"/>
      <c r="H35610" s="45"/>
      <c r="Q35610" s="38"/>
      <c r="Y35610" s="38"/>
    </row>
    <row r="35611" spans="5:25">
      <c r="E35611" s="45"/>
      <c r="H35611" s="45"/>
      <c r="Q35611" s="38"/>
      <c r="Y35611" s="38"/>
    </row>
    <row r="35612" spans="5:25">
      <c r="E35612" s="45"/>
      <c r="H35612" s="45"/>
      <c r="Q35612" s="38"/>
      <c r="Y35612" s="38"/>
    </row>
    <row r="35613" spans="5:25">
      <c r="E35613" s="45"/>
      <c r="H35613" s="45"/>
      <c r="Q35613" s="38"/>
      <c r="Y35613" s="38"/>
    </row>
    <row r="35614" spans="5:25">
      <c r="E35614" s="45"/>
      <c r="H35614" s="45"/>
      <c r="Q35614" s="38"/>
      <c r="Y35614" s="38"/>
    </row>
    <row r="35615" spans="5:25">
      <c r="E35615" s="45"/>
      <c r="H35615" s="45"/>
      <c r="Q35615" s="38"/>
      <c r="Y35615" s="38"/>
    </row>
    <row r="35616" spans="5:25">
      <c r="E35616" s="45"/>
      <c r="H35616" s="45"/>
      <c r="Q35616" s="38"/>
      <c r="Y35616" s="38"/>
    </row>
    <row r="35617" spans="5:25">
      <c r="E35617" s="45"/>
      <c r="H35617" s="45"/>
      <c r="Q35617" s="38"/>
      <c r="Y35617" s="38"/>
    </row>
    <row r="35618" spans="5:25">
      <c r="E35618" s="45"/>
      <c r="H35618" s="45"/>
      <c r="Q35618" s="38"/>
      <c r="Y35618" s="38"/>
    </row>
    <row r="35619" spans="5:25">
      <c r="E35619" s="45"/>
      <c r="H35619" s="45"/>
      <c r="Q35619" s="38"/>
      <c r="Y35619" s="38"/>
    </row>
    <row r="35620" spans="5:25">
      <c r="E35620" s="45"/>
      <c r="H35620" s="45"/>
      <c r="Q35620" s="38"/>
      <c r="Y35620" s="38"/>
    </row>
    <row r="35621" spans="5:25">
      <c r="E35621" s="45"/>
      <c r="H35621" s="45"/>
      <c r="Q35621" s="38"/>
      <c r="Y35621" s="38"/>
    </row>
    <row r="35622" spans="5:25">
      <c r="E35622" s="45"/>
      <c r="H35622" s="45"/>
      <c r="Q35622" s="38"/>
      <c r="Y35622" s="38"/>
    </row>
    <row r="35623" spans="5:25">
      <c r="E35623" s="45"/>
      <c r="H35623" s="45"/>
      <c r="Q35623" s="38"/>
      <c r="Y35623" s="38"/>
    </row>
    <row r="35624" spans="5:25">
      <c r="E35624" s="45"/>
      <c r="H35624" s="45"/>
      <c r="Q35624" s="38"/>
      <c r="Y35624" s="38"/>
    </row>
    <row r="35625" spans="5:25">
      <c r="E35625" s="45"/>
      <c r="H35625" s="45"/>
      <c r="Q35625" s="38"/>
      <c r="Y35625" s="38"/>
    </row>
    <row r="35626" spans="5:25">
      <c r="E35626" s="45"/>
      <c r="H35626" s="45"/>
      <c r="Q35626" s="38"/>
      <c r="Y35626" s="38"/>
    </row>
    <row r="35627" spans="5:25">
      <c r="E35627" s="45"/>
      <c r="H35627" s="45"/>
      <c r="Q35627" s="38"/>
      <c r="Y35627" s="38"/>
    </row>
    <row r="35628" spans="5:25">
      <c r="E35628" s="45"/>
      <c r="H35628" s="45"/>
      <c r="Q35628" s="38"/>
      <c r="Y35628" s="38"/>
    </row>
    <row r="35629" spans="5:25">
      <c r="E35629" s="45"/>
      <c r="H35629" s="45"/>
      <c r="Q35629" s="38"/>
      <c r="Y35629" s="38"/>
    </row>
    <row r="35630" spans="5:25">
      <c r="E35630" s="45"/>
      <c r="H35630" s="45"/>
      <c r="Q35630" s="38"/>
      <c r="Y35630" s="38"/>
    </row>
    <row r="35631" spans="5:25">
      <c r="E35631" s="45"/>
      <c r="H35631" s="45"/>
      <c r="Q35631" s="38"/>
      <c r="Y35631" s="38"/>
    </row>
    <row r="35632" spans="5:25">
      <c r="E35632" s="45"/>
      <c r="H35632" s="45"/>
      <c r="Q35632" s="38"/>
      <c r="Y35632" s="38"/>
    </row>
    <row r="35633" spans="5:25">
      <c r="E35633" s="45"/>
      <c r="H35633" s="45"/>
      <c r="Q35633" s="38"/>
      <c r="Y35633" s="38"/>
    </row>
    <row r="35634" spans="5:25">
      <c r="E35634" s="45"/>
      <c r="H35634" s="45"/>
      <c r="Q35634" s="38"/>
      <c r="Y35634" s="38"/>
    </row>
    <row r="35635" spans="5:25">
      <c r="E35635" s="45"/>
      <c r="H35635" s="45"/>
      <c r="Q35635" s="38"/>
      <c r="Y35635" s="38"/>
    </row>
    <row r="35636" spans="5:25">
      <c r="E35636" s="45"/>
      <c r="H35636" s="45"/>
      <c r="Q35636" s="38"/>
      <c r="Y35636" s="38"/>
    </row>
    <row r="35637" spans="5:25">
      <c r="E35637" s="45"/>
      <c r="H35637" s="45"/>
      <c r="Q35637" s="38"/>
      <c r="Y35637" s="38"/>
    </row>
    <row r="35638" spans="5:25">
      <c r="E35638" s="45"/>
      <c r="H35638" s="45"/>
      <c r="Q35638" s="38"/>
      <c r="Y35638" s="38"/>
    </row>
    <row r="35639" spans="5:25">
      <c r="E35639" s="45"/>
      <c r="H35639" s="45"/>
      <c r="Q35639" s="38"/>
      <c r="Y35639" s="38"/>
    </row>
    <row r="35640" spans="5:25">
      <c r="E35640" s="45"/>
      <c r="H35640" s="45"/>
      <c r="Q35640" s="38"/>
      <c r="Y35640" s="38"/>
    </row>
    <row r="35641" spans="5:25">
      <c r="E35641" s="45"/>
      <c r="H35641" s="45"/>
      <c r="Q35641" s="38"/>
      <c r="Y35641" s="38"/>
    </row>
    <row r="35642" spans="5:25">
      <c r="E35642" s="45"/>
      <c r="H35642" s="45"/>
      <c r="Q35642" s="38"/>
      <c r="Y35642" s="38"/>
    </row>
    <row r="35643" spans="5:25">
      <c r="E35643" s="45"/>
      <c r="H35643" s="45"/>
      <c r="Q35643" s="38"/>
      <c r="Y35643" s="38"/>
    </row>
    <row r="35644" spans="5:25">
      <c r="E35644" s="45"/>
      <c r="H35644" s="45"/>
      <c r="Q35644" s="38"/>
      <c r="Y35644" s="38"/>
    </row>
    <row r="35645" spans="5:25">
      <c r="E35645" s="45"/>
      <c r="H35645" s="45"/>
      <c r="Q35645" s="38"/>
      <c r="Y35645" s="38"/>
    </row>
    <row r="35646" spans="5:25">
      <c r="E35646" s="45"/>
      <c r="H35646" s="45"/>
      <c r="Q35646" s="38"/>
      <c r="Y35646" s="38"/>
    </row>
    <row r="35647" spans="5:25">
      <c r="E35647" s="45"/>
      <c r="H35647" s="45"/>
      <c r="Q35647" s="38"/>
      <c r="Y35647" s="38"/>
    </row>
    <row r="35648" spans="5:25">
      <c r="E35648" s="45"/>
      <c r="H35648" s="45"/>
      <c r="Q35648" s="38"/>
      <c r="Y35648" s="38"/>
    </row>
    <row r="35649" spans="5:25">
      <c r="E35649" s="45"/>
      <c r="H35649" s="45"/>
      <c r="Q35649" s="38"/>
      <c r="Y35649" s="38"/>
    </row>
    <row r="35650" spans="5:25">
      <c r="E35650" s="45"/>
      <c r="H35650" s="45"/>
      <c r="Q35650" s="38"/>
      <c r="Y35650" s="38"/>
    </row>
    <row r="35651" spans="5:25">
      <c r="E35651" s="45"/>
      <c r="H35651" s="45"/>
      <c r="Q35651" s="38"/>
      <c r="Y35651" s="38"/>
    </row>
    <row r="35652" spans="5:25">
      <c r="E35652" s="45"/>
      <c r="H35652" s="45"/>
      <c r="Q35652" s="38"/>
      <c r="Y35652" s="38"/>
    </row>
    <row r="35653" spans="5:25">
      <c r="E35653" s="45"/>
      <c r="H35653" s="45"/>
      <c r="Q35653" s="38"/>
      <c r="Y35653" s="38"/>
    </row>
    <row r="35654" spans="5:25">
      <c r="E35654" s="45"/>
      <c r="H35654" s="45"/>
      <c r="Q35654" s="38"/>
      <c r="Y35654" s="38"/>
    </row>
    <row r="35655" spans="5:25">
      <c r="E35655" s="45"/>
      <c r="H35655" s="45"/>
      <c r="Q35655" s="38"/>
      <c r="Y35655" s="38"/>
    </row>
    <row r="35656" spans="5:25">
      <c r="E35656" s="45"/>
      <c r="H35656" s="45"/>
      <c r="Q35656" s="38"/>
      <c r="Y35656" s="38"/>
    </row>
    <row r="35657" spans="5:25">
      <c r="E35657" s="45"/>
      <c r="H35657" s="45"/>
      <c r="Q35657" s="38"/>
      <c r="Y35657" s="38"/>
    </row>
    <row r="35658" spans="5:25">
      <c r="E35658" s="45"/>
      <c r="H35658" s="45"/>
      <c r="Q35658" s="38"/>
      <c r="Y35658" s="38"/>
    </row>
    <row r="35659" spans="5:25">
      <c r="E35659" s="45"/>
      <c r="H35659" s="45"/>
      <c r="Q35659" s="38"/>
      <c r="Y35659" s="38"/>
    </row>
    <row r="35660" spans="5:25">
      <c r="E35660" s="45"/>
      <c r="H35660" s="45"/>
      <c r="Q35660" s="38"/>
      <c r="Y35660" s="38"/>
    </row>
    <row r="35661" spans="5:25">
      <c r="E35661" s="45"/>
      <c r="H35661" s="45"/>
      <c r="Q35661" s="38"/>
      <c r="Y35661" s="38"/>
    </row>
    <row r="35662" spans="5:25">
      <c r="E35662" s="45"/>
      <c r="H35662" s="45"/>
      <c r="Q35662" s="38"/>
      <c r="Y35662" s="38"/>
    </row>
    <row r="35663" spans="5:25">
      <c r="E35663" s="45"/>
      <c r="H35663" s="45"/>
      <c r="Q35663" s="38"/>
      <c r="Y35663" s="38"/>
    </row>
    <row r="35664" spans="5:25">
      <c r="E35664" s="45"/>
      <c r="H35664" s="45"/>
      <c r="Q35664" s="38"/>
      <c r="Y35664" s="38"/>
    </row>
    <row r="35665" spans="5:25">
      <c r="E35665" s="45"/>
      <c r="H35665" s="45"/>
      <c r="Q35665" s="38"/>
      <c r="Y35665" s="38"/>
    </row>
    <row r="35666" spans="5:25">
      <c r="E35666" s="45"/>
      <c r="H35666" s="45"/>
      <c r="Q35666" s="38"/>
      <c r="Y35666" s="38"/>
    </row>
    <row r="35667" spans="5:25">
      <c r="E35667" s="45"/>
      <c r="H35667" s="45"/>
      <c r="Q35667" s="38"/>
      <c r="Y35667" s="38"/>
    </row>
    <row r="35668" spans="5:25">
      <c r="E35668" s="45"/>
      <c r="H35668" s="45"/>
      <c r="Q35668" s="38"/>
      <c r="Y35668" s="38"/>
    </row>
    <row r="35669" spans="5:25">
      <c r="E35669" s="45"/>
      <c r="H35669" s="45"/>
      <c r="Q35669" s="38"/>
      <c r="Y35669" s="38"/>
    </row>
    <row r="35670" spans="5:25">
      <c r="E35670" s="45"/>
      <c r="H35670" s="45"/>
      <c r="Q35670" s="38"/>
      <c r="Y35670" s="38"/>
    </row>
    <row r="35671" spans="5:25">
      <c r="E35671" s="45"/>
      <c r="H35671" s="45"/>
      <c r="Q35671" s="38"/>
      <c r="Y35671" s="38"/>
    </row>
    <row r="35672" spans="5:25">
      <c r="E35672" s="45"/>
      <c r="H35672" s="45"/>
      <c r="Q35672" s="38"/>
      <c r="Y35672" s="38"/>
    </row>
    <row r="35673" spans="5:25">
      <c r="E35673" s="45"/>
      <c r="H35673" s="45"/>
      <c r="Q35673" s="38"/>
      <c r="Y35673" s="38"/>
    </row>
    <row r="35674" spans="5:25">
      <c r="E35674" s="45"/>
      <c r="H35674" s="45"/>
      <c r="Q35674" s="38"/>
      <c r="Y35674" s="38"/>
    </row>
    <row r="35675" spans="5:25">
      <c r="E35675" s="45"/>
      <c r="H35675" s="45"/>
      <c r="Q35675" s="38"/>
      <c r="Y35675" s="38"/>
    </row>
    <row r="35676" spans="5:25">
      <c r="E35676" s="45"/>
      <c r="H35676" s="45"/>
      <c r="Q35676" s="38"/>
      <c r="Y35676" s="38"/>
    </row>
    <row r="35677" spans="5:25">
      <c r="E35677" s="45"/>
      <c r="H35677" s="45"/>
      <c r="Q35677" s="38"/>
      <c r="Y35677" s="38"/>
    </row>
    <row r="35678" spans="5:25">
      <c r="E35678" s="45"/>
      <c r="H35678" s="45"/>
      <c r="Q35678" s="38"/>
      <c r="Y35678" s="38"/>
    </row>
    <row r="35679" spans="5:25">
      <c r="E35679" s="45"/>
      <c r="H35679" s="45"/>
      <c r="Q35679" s="38"/>
      <c r="Y35679" s="38"/>
    </row>
    <row r="35680" spans="5:25">
      <c r="E35680" s="45"/>
      <c r="H35680" s="45"/>
      <c r="Q35680" s="38"/>
      <c r="Y35680" s="38"/>
    </row>
    <row r="35681" spans="5:25">
      <c r="E35681" s="45"/>
      <c r="H35681" s="45"/>
      <c r="Q35681" s="38"/>
      <c r="Y35681" s="38"/>
    </row>
    <row r="35682" spans="5:25">
      <c r="E35682" s="45"/>
      <c r="H35682" s="45"/>
      <c r="Q35682" s="38"/>
      <c r="Y35682" s="38"/>
    </row>
    <row r="35683" spans="5:25">
      <c r="E35683" s="45"/>
      <c r="H35683" s="45"/>
      <c r="Q35683" s="38"/>
      <c r="Y35683" s="38"/>
    </row>
    <row r="35684" spans="5:25">
      <c r="E35684" s="45"/>
      <c r="H35684" s="45"/>
      <c r="Q35684" s="38"/>
      <c r="Y35684" s="38"/>
    </row>
    <row r="35685" spans="5:25">
      <c r="E35685" s="45"/>
      <c r="H35685" s="45"/>
      <c r="Q35685" s="38"/>
      <c r="Y35685" s="38"/>
    </row>
    <row r="35686" spans="5:25">
      <c r="E35686" s="45"/>
      <c r="H35686" s="45"/>
      <c r="Q35686" s="38"/>
      <c r="Y35686" s="38"/>
    </row>
    <row r="35687" spans="5:25">
      <c r="E35687" s="45"/>
      <c r="H35687" s="45"/>
      <c r="Q35687" s="38"/>
      <c r="Y35687" s="38"/>
    </row>
    <row r="35688" spans="5:25">
      <c r="E35688" s="45"/>
      <c r="H35688" s="45"/>
      <c r="Q35688" s="38"/>
      <c r="Y35688" s="38"/>
    </row>
    <row r="35689" spans="5:25">
      <c r="E35689" s="45"/>
      <c r="H35689" s="45"/>
      <c r="Q35689" s="38"/>
      <c r="Y35689" s="38"/>
    </row>
    <row r="35690" spans="5:25">
      <c r="E35690" s="45"/>
      <c r="H35690" s="45"/>
      <c r="Q35690" s="38"/>
      <c r="Y35690" s="38"/>
    </row>
    <row r="35691" spans="5:25">
      <c r="E35691" s="45"/>
      <c r="H35691" s="45"/>
      <c r="Q35691" s="38"/>
      <c r="Y35691" s="38"/>
    </row>
    <row r="35692" spans="5:25">
      <c r="E35692" s="45"/>
      <c r="H35692" s="45"/>
      <c r="Q35692" s="38"/>
      <c r="Y35692" s="38"/>
    </row>
    <row r="35693" spans="5:25">
      <c r="E35693" s="45"/>
      <c r="H35693" s="45"/>
      <c r="Q35693" s="38"/>
      <c r="Y35693" s="38"/>
    </row>
    <row r="35694" spans="5:25">
      <c r="E35694" s="45"/>
      <c r="H35694" s="45"/>
      <c r="Q35694" s="38"/>
      <c r="Y35694" s="38"/>
    </row>
    <row r="35695" spans="5:25">
      <c r="E35695" s="45"/>
      <c r="H35695" s="45"/>
      <c r="Q35695" s="38"/>
      <c r="Y35695" s="38"/>
    </row>
    <row r="35696" spans="5:25">
      <c r="E35696" s="45"/>
      <c r="H35696" s="45"/>
      <c r="Q35696" s="38"/>
      <c r="Y35696" s="38"/>
    </row>
    <row r="35697" spans="5:25">
      <c r="E35697" s="45"/>
      <c r="H35697" s="45"/>
      <c r="Q35697" s="38"/>
      <c r="Y35697" s="38"/>
    </row>
    <row r="35698" spans="5:25">
      <c r="E35698" s="45"/>
      <c r="H35698" s="45"/>
      <c r="Q35698" s="38"/>
      <c r="Y35698" s="38"/>
    </row>
    <row r="35699" spans="5:25">
      <c r="E35699" s="45"/>
      <c r="H35699" s="45"/>
      <c r="Q35699" s="38"/>
      <c r="Y35699" s="38"/>
    </row>
    <row r="35700" spans="5:25">
      <c r="E35700" s="45"/>
      <c r="H35700" s="45"/>
      <c r="Q35700" s="38"/>
      <c r="Y35700" s="38"/>
    </row>
    <row r="35701" spans="5:25">
      <c r="E35701" s="45"/>
      <c r="H35701" s="45"/>
      <c r="Q35701" s="38"/>
      <c r="Y35701" s="38"/>
    </row>
    <row r="35702" spans="5:25">
      <c r="E35702" s="45"/>
      <c r="H35702" s="45"/>
      <c r="Q35702" s="38"/>
      <c r="Y35702" s="38"/>
    </row>
    <row r="35703" spans="5:25">
      <c r="E35703" s="45"/>
      <c r="H35703" s="45"/>
      <c r="Q35703" s="38"/>
      <c r="Y35703" s="38"/>
    </row>
    <row r="35704" spans="5:25">
      <c r="E35704" s="45"/>
      <c r="H35704" s="45"/>
      <c r="Q35704" s="38"/>
      <c r="Y35704" s="38"/>
    </row>
    <row r="35705" spans="5:25">
      <c r="E35705" s="45"/>
      <c r="H35705" s="45"/>
      <c r="Q35705" s="38"/>
      <c r="Y35705" s="38"/>
    </row>
    <row r="35706" spans="5:25">
      <c r="E35706" s="45"/>
      <c r="H35706" s="45"/>
      <c r="Q35706" s="38"/>
      <c r="Y35706" s="38"/>
    </row>
    <row r="35707" spans="5:25">
      <c r="E35707" s="45"/>
      <c r="H35707" s="45"/>
      <c r="Q35707" s="38"/>
      <c r="Y35707" s="38"/>
    </row>
    <row r="35708" spans="5:25">
      <c r="E35708" s="45"/>
      <c r="H35708" s="45"/>
      <c r="Q35708" s="38"/>
      <c r="Y35708" s="38"/>
    </row>
    <row r="35709" spans="5:25">
      <c r="E35709" s="45"/>
      <c r="H35709" s="45"/>
      <c r="Q35709" s="38"/>
      <c r="Y35709" s="38"/>
    </row>
    <row r="35710" spans="5:25">
      <c r="E35710" s="45"/>
      <c r="H35710" s="45"/>
      <c r="Q35710" s="38"/>
      <c r="Y35710" s="38"/>
    </row>
    <row r="35711" spans="5:25">
      <c r="E35711" s="45"/>
      <c r="H35711" s="45"/>
      <c r="Q35711" s="38"/>
      <c r="Y35711" s="38"/>
    </row>
    <row r="35712" spans="5:25">
      <c r="E35712" s="45"/>
      <c r="H35712" s="45"/>
      <c r="Q35712" s="38"/>
      <c r="Y35712" s="38"/>
    </row>
    <row r="35713" spans="5:25">
      <c r="E35713" s="45"/>
      <c r="H35713" s="45"/>
      <c r="Q35713" s="38"/>
      <c r="Y35713" s="38"/>
    </row>
    <row r="35714" spans="5:25">
      <c r="E35714" s="45"/>
      <c r="H35714" s="45"/>
      <c r="Q35714" s="38"/>
      <c r="Y35714" s="38"/>
    </row>
    <row r="35715" spans="5:25">
      <c r="E35715" s="45"/>
      <c r="H35715" s="45"/>
      <c r="Q35715" s="38"/>
      <c r="Y35715" s="38"/>
    </row>
    <row r="35716" spans="5:25">
      <c r="E35716" s="45"/>
      <c r="H35716" s="45"/>
      <c r="Q35716" s="38"/>
      <c r="Y35716" s="38"/>
    </row>
    <row r="35717" spans="5:25">
      <c r="E35717" s="45"/>
      <c r="H35717" s="45"/>
      <c r="Q35717" s="38"/>
      <c r="Y35717" s="38"/>
    </row>
    <row r="35718" spans="5:25">
      <c r="E35718" s="45"/>
      <c r="H35718" s="45"/>
      <c r="Q35718" s="38"/>
      <c r="Y35718" s="38"/>
    </row>
    <row r="35719" spans="5:25">
      <c r="E35719" s="45"/>
      <c r="H35719" s="45"/>
      <c r="Q35719" s="38"/>
      <c r="Y35719" s="38"/>
    </row>
    <row r="35720" spans="5:25">
      <c r="E35720" s="45"/>
      <c r="H35720" s="45"/>
      <c r="Q35720" s="38"/>
      <c r="Y35720" s="38"/>
    </row>
    <row r="35721" spans="5:25">
      <c r="E35721" s="45"/>
      <c r="H35721" s="45"/>
      <c r="Q35721" s="38"/>
      <c r="Y35721" s="38"/>
    </row>
    <row r="35722" spans="5:25">
      <c r="E35722" s="45"/>
      <c r="H35722" s="45"/>
      <c r="Q35722" s="38"/>
      <c r="Y35722" s="38"/>
    </row>
    <row r="35723" spans="5:25">
      <c r="E35723" s="45"/>
      <c r="H35723" s="45"/>
      <c r="Q35723" s="38"/>
      <c r="Y35723" s="38"/>
    </row>
    <row r="35724" spans="5:25">
      <c r="E35724" s="45"/>
      <c r="H35724" s="45"/>
      <c r="Q35724" s="38"/>
      <c r="Y35724" s="38"/>
    </row>
    <row r="35725" spans="5:25">
      <c r="E35725" s="45"/>
      <c r="H35725" s="45"/>
      <c r="Q35725" s="38"/>
      <c r="Y35725" s="38"/>
    </row>
    <row r="35726" spans="5:25">
      <c r="E35726" s="45"/>
      <c r="H35726" s="45"/>
      <c r="Q35726" s="38"/>
      <c r="Y35726" s="38"/>
    </row>
    <row r="35727" spans="5:25">
      <c r="E35727" s="45"/>
      <c r="H35727" s="45"/>
      <c r="Q35727" s="38"/>
      <c r="Y35727" s="38"/>
    </row>
    <row r="35728" spans="5:25">
      <c r="E35728" s="45"/>
      <c r="H35728" s="45"/>
      <c r="Q35728" s="38"/>
      <c r="Y35728" s="38"/>
    </row>
    <row r="35729" spans="5:25">
      <c r="E35729" s="45"/>
      <c r="H35729" s="45"/>
      <c r="Q35729" s="38"/>
      <c r="Y35729" s="38"/>
    </row>
    <row r="35730" spans="5:25">
      <c r="E35730" s="45"/>
      <c r="H35730" s="45"/>
      <c r="Q35730" s="38"/>
      <c r="Y35730" s="38"/>
    </row>
    <row r="35731" spans="5:25">
      <c r="E35731" s="45"/>
      <c r="H35731" s="45"/>
      <c r="Q35731" s="38"/>
      <c r="Y35731" s="38"/>
    </row>
    <row r="35732" spans="5:25">
      <c r="E35732" s="45"/>
      <c r="H35732" s="45"/>
      <c r="Q35732" s="38"/>
      <c r="Y35732" s="38"/>
    </row>
    <row r="35733" spans="5:25">
      <c r="E35733" s="45"/>
      <c r="H35733" s="45"/>
      <c r="Q35733" s="38"/>
      <c r="Y35733" s="38"/>
    </row>
    <row r="35734" spans="5:25">
      <c r="E35734" s="45"/>
      <c r="H35734" s="45"/>
      <c r="Q35734" s="38"/>
      <c r="Y35734" s="38"/>
    </row>
    <row r="35735" spans="5:25">
      <c r="E35735" s="45"/>
      <c r="H35735" s="45"/>
      <c r="Q35735" s="38"/>
      <c r="Y35735" s="38"/>
    </row>
    <row r="35736" spans="5:25">
      <c r="E35736" s="45"/>
      <c r="H35736" s="45"/>
      <c r="Q35736" s="38"/>
      <c r="Y35736" s="38"/>
    </row>
    <row r="35737" spans="5:25">
      <c r="E35737" s="45"/>
      <c r="H35737" s="45"/>
      <c r="Q35737" s="38"/>
      <c r="Y35737" s="38"/>
    </row>
    <row r="35738" spans="5:25">
      <c r="E35738" s="45"/>
      <c r="H35738" s="45"/>
      <c r="Q35738" s="38"/>
      <c r="Y35738" s="38"/>
    </row>
    <row r="35739" spans="5:25">
      <c r="E35739" s="45"/>
      <c r="H35739" s="45"/>
      <c r="Q35739" s="38"/>
      <c r="Y35739" s="38"/>
    </row>
    <row r="35740" spans="5:25">
      <c r="E35740" s="45"/>
      <c r="H35740" s="45"/>
      <c r="Q35740" s="38"/>
      <c r="Y35740" s="38"/>
    </row>
    <row r="35741" spans="5:25">
      <c r="E35741" s="45"/>
      <c r="H35741" s="45"/>
      <c r="Q35741" s="38"/>
      <c r="Y35741" s="38"/>
    </row>
    <row r="35742" spans="5:25">
      <c r="E35742" s="45"/>
      <c r="H35742" s="45"/>
      <c r="Q35742" s="38"/>
      <c r="Y35742" s="38"/>
    </row>
    <row r="35743" spans="5:25">
      <c r="E35743" s="45"/>
      <c r="H35743" s="45"/>
      <c r="Q35743" s="38"/>
      <c r="Y35743" s="38"/>
    </row>
    <row r="35744" spans="5:25">
      <c r="E35744" s="45"/>
      <c r="H35744" s="45"/>
      <c r="Q35744" s="38"/>
      <c r="Y35744" s="38"/>
    </row>
    <row r="35745" spans="5:25">
      <c r="E35745" s="45"/>
      <c r="H35745" s="45"/>
      <c r="Q35745" s="38"/>
      <c r="Y35745" s="38"/>
    </row>
    <row r="35746" spans="5:25">
      <c r="E35746" s="45"/>
      <c r="H35746" s="45"/>
      <c r="Q35746" s="38"/>
      <c r="Y35746" s="38"/>
    </row>
    <row r="35747" spans="5:25">
      <c r="E35747" s="45"/>
      <c r="H35747" s="45"/>
      <c r="Q35747" s="38"/>
      <c r="Y35747" s="38"/>
    </row>
    <row r="35748" spans="5:25">
      <c r="E35748" s="45"/>
      <c r="H35748" s="45"/>
      <c r="Q35748" s="38"/>
      <c r="Y35748" s="38"/>
    </row>
    <row r="35749" spans="5:25">
      <c r="E35749" s="45"/>
      <c r="H35749" s="45"/>
      <c r="Q35749" s="38"/>
      <c r="Y35749" s="38"/>
    </row>
    <row r="35750" spans="5:25">
      <c r="E35750" s="45"/>
      <c r="H35750" s="45"/>
      <c r="Q35750" s="38"/>
      <c r="Y35750" s="38"/>
    </row>
    <row r="35751" spans="5:25">
      <c r="E35751" s="45"/>
      <c r="H35751" s="45"/>
      <c r="Q35751" s="38"/>
      <c r="Y35751" s="38"/>
    </row>
    <row r="35752" spans="5:25">
      <c r="E35752" s="45"/>
      <c r="H35752" s="45"/>
      <c r="Q35752" s="38"/>
      <c r="Y35752" s="38"/>
    </row>
    <row r="35753" spans="5:25">
      <c r="E35753" s="45"/>
      <c r="H35753" s="45"/>
      <c r="Q35753" s="38"/>
      <c r="Y35753" s="38"/>
    </row>
    <row r="35754" spans="5:25">
      <c r="E35754" s="45"/>
      <c r="H35754" s="45"/>
      <c r="Q35754" s="38"/>
      <c r="Y35754" s="38"/>
    </row>
    <row r="35755" spans="5:25">
      <c r="E35755" s="45"/>
      <c r="H35755" s="45"/>
      <c r="Q35755" s="38"/>
      <c r="Y35755" s="38"/>
    </row>
    <row r="35756" spans="5:25">
      <c r="E35756" s="45"/>
      <c r="H35756" s="45"/>
      <c r="Q35756" s="38"/>
      <c r="Y35756" s="38"/>
    </row>
    <row r="35757" spans="5:25">
      <c r="E35757" s="45"/>
      <c r="H35757" s="45"/>
      <c r="Q35757" s="38"/>
      <c r="Y35757" s="38"/>
    </row>
    <row r="35758" spans="5:25">
      <c r="E35758" s="45"/>
      <c r="H35758" s="45"/>
      <c r="Q35758" s="38"/>
      <c r="Y35758" s="38"/>
    </row>
    <row r="35759" spans="5:25">
      <c r="E35759" s="45"/>
      <c r="H35759" s="45"/>
      <c r="Q35759" s="38"/>
      <c r="Y35759" s="38"/>
    </row>
    <row r="35760" spans="5:25">
      <c r="E35760" s="45"/>
      <c r="H35760" s="45"/>
      <c r="Q35760" s="38"/>
      <c r="Y35760" s="38"/>
    </row>
    <row r="35761" spans="5:25">
      <c r="E35761" s="45"/>
      <c r="H35761" s="45"/>
      <c r="Q35761" s="38"/>
      <c r="Y35761" s="38"/>
    </row>
    <row r="35762" spans="5:25">
      <c r="E35762" s="45"/>
      <c r="H35762" s="45"/>
      <c r="Q35762" s="38"/>
      <c r="Y35762" s="38"/>
    </row>
    <row r="35763" spans="5:25">
      <c r="E35763" s="45"/>
      <c r="H35763" s="45"/>
      <c r="Q35763" s="38"/>
      <c r="Y35763" s="38"/>
    </row>
    <row r="35764" spans="5:25">
      <c r="E35764" s="45"/>
      <c r="H35764" s="45"/>
      <c r="Q35764" s="38"/>
      <c r="Y35764" s="38"/>
    </row>
    <row r="35765" spans="5:25">
      <c r="E35765" s="45"/>
      <c r="H35765" s="45"/>
      <c r="Q35765" s="38"/>
      <c r="Y35765" s="38"/>
    </row>
    <row r="35766" spans="5:25">
      <c r="E35766" s="45"/>
      <c r="H35766" s="45"/>
      <c r="Q35766" s="38"/>
      <c r="Y35766" s="38"/>
    </row>
    <row r="35767" spans="5:25">
      <c r="E35767" s="45"/>
      <c r="H35767" s="45"/>
      <c r="Q35767" s="38"/>
      <c r="Y35767" s="38"/>
    </row>
    <row r="35768" spans="5:25">
      <c r="E35768" s="45"/>
      <c r="H35768" s="45"/>
      <c r="Q35768" s="38"/>
      <c r="Y35768" s="38"/>
    </row>
    <row r="35769" spans="5:25">
      <c r="E35769" s="45"/>
      <c r="H35769" s="45"/>
      <c r="Q35769" s="38"/>
      <c r="Y35769" s="38"/>
    </row>
    <row r="35770" spans="5:25">
      <c r="E35770" s="45"/>
      <c r="H35770" s="45"/>
      <c r="Q35770" s="38"/>
      <c r="Y35770" s="38"/>
    </row>
    <row r="35771" spans="5:25">
      <c r="E35771" s="45"/>
      <c r="H35771" s="45"/>
      <c r="Q35771" s="38"/>
      <c r="Y35771" s="38"/>
    </row>
    <row r="35772" spans="5:25">
      <c r="E35772" s="45"/>
      <c r="H35772" s="45"/>
      <c r="Q35772" s="38"/>
      <c r="Y35772" s="38"/>
    </row>
    <row r="35773" spans="5:25">
      <c r="E35773" s="45"/>
      <c r="H35773" s="45"/>
      <c r="Q35773" s="38"/>
      <c r="Y35773" s="38"/>
    </row>
    <row r="35774" spans="5:25">
      <c r="E35774" s="45"/>
      <c r="H35774" s="45"/>
      <c r="Q35774" s="38"/>
      <c r="Y35774" s="38"/>
    </row>
    <row r="35775" spans="5:25">
      <c r="E35775" s="45"/>
      <c r="H35775" s="45"/>
      <c r="Q35775" s="38"/>
      <c r="Y35775" s="38"/>
    </row>
    <row r="35776" spans="5:25">
      <c r="E35776" s="45"/>
      <c r="H35776" s="45"/>
      <c r="Q35776" s="38"/>
      <c r="Y35776" s="38"/>
    </row>
    <row r="35777" spans="5:25">
      <c r="E35777" s="45"/>
      <c r="H35777" s="45"/>
      <c r="Q35777" s="38"/>
      <c r="Y35777" s="38"/>
    </row>
    <row r="35778" spans="5:25">
      <c r="E35778" s="45"/>
      <c r="H35778" s="45"/>
      <c r="Q35778" s="38"/>
      <c r="Y35778" s="38"/>
    </row>
    <row r="35779" spans="5:25">
      <c r="E35779" s="45"/>
      <c r="H35779" s="45"/>
      <c r="Q35779" s="38"/>
      <c r="Y35779" s="38"/>
    </row>
    <row r="35780" spans="5:25">
      <c r="E35780" s="45"/>
      <c r="H35780" s="45"/>
      <c r="Q35780" s="38"/>
      <c r="Y35780" s="38"/>
    </row>
    <row r="35781" spans="5:25">
      <c r="E35781" s="45"/>
      <c r="H35781" s="45"/>
      <c r="Q35781" s="38"/>
      <c r="Y35781" s="38"/>
    </row>
    <row r="35782" spans="5:25">
      <c r="E35782" s="45"/>
      <c r="H35782" s="45"/>
      <c r="Q35782" s="38"/>
      <c r="Y35782" s="38"/>
    </row>
    <row r="35783" spans="5:25">
      <c r="E35783" s="45"/>
      <c r="H35783" s="45"/>
      <c r="Q35783" s="38"/>
      <c r="Y35783" s="38"/>
    </row>
    <row r="35784" spans="5:25">
      <c r="E35784" s="45"/>
      <c r="H35784" s="45"/>
      <c r="Q35784" s="38"/>
      <c r="Y35784" s="38"/>
    </row>
    <row r="35785" spans="5:25">
      <c r="E35785" s="45"/>
      <c r="H35785" s="45"/>
      <c r="Q35785" s="38"/>
      <c r="Y35785" s="38"/>
    </row>
    <row r="35786" spans="5:25">
      <c r="E35786" s="45"/>
      <c r="H35786" s="45"/>
      <c r="Q35786" s="38"/>
      <c r="Y35786" s="38"/>
    </row>
    <row r="35787" spans="5:25">
      <c r="E35787" s="45"/>
      <c r="H35787" s="45"/>
      <c r="Q35787" s="38"/>
      <c r="Y35787" s="38"/>
    </row>
    <row r="35788" spans="5:25">
      <c r="E35788" s="45"/>
      <c r="H35788" s="45"/>
      <c r="Q35788" s="38"/>
      <c r="Y35788" s="38"/>
    </row>
    <row r="35789" spans="5:25">
      <c r="E35789" s="45"/>
      <c r="H35789" s="45"/>
      <c r="Q35789" s="38"/>
      <c r="Y35789" s="38"/>
    </row>
    <row r="35790" spans="5:25">
      <c r="E35790" s="45"/>
      <c r="H35790" s="45"/>
      <c r="Q35790" s="38"/>
      <c r="Y35790" s="38"/>
    </row>
    <row r="35791" spans="5:25">
      <c r="E35791" s="45"/>
      <c r="H35791" s="45"/>
      <c r="Q35791" s="38"/>
      <c r="Y35791" s="38"/>
    </row>
    <row r="35792" spans="5:25">
      <c r="E35792" s="45"/>
      <c r="H35792" s="45"/>
      <c r="Q35792" s="38"/>
      <c r="Y35792" s="38"/>
    </row>
    <row r="35793" spans="5:25">
      <c r="E35793" s="45"/>
      <c r="H35793" s="45"/>
      <c r="Q35793" s="38"/>
      <c r="Y35793" s="38"/>
    </row>
    <row r="35794" spans="5:25">
      <c r="E35794" s="45"/>
      <c r="H35794" s="45"/>
      <c r="Q35794" s="38"/>
      <c r="Y35794" s="38"/>
    </row>
    <row r="35795" spans="5:25">
      <c r="E35795" s="45"/>
      <c r="H35795" s="45"/>
      <c r="Q35795" s="38"/>
      <c r="Y35795" s="38"/>
    </row>
    <row r="35796" spans="5:25">
      <c r="E35796" s="45"/>
      <c r="H35796" s="45"/>
      <c r="Q35796" s="38"/>
      <c r="Y35796" s="38"/>
    </row>
    <row r="35797" spans="5:25">
      <c r="E35797" s="45"/>
      <c r="H35797" s="45"/>
      <c r="Q35797" s="38"/>
      <c r="Y35797" s="38"/>
    </row>
    <row r="35798" spans="5:25">
      <c r="E35798" s="45"/>
      <c r="H35798" s="45"/>
      <c r="Q35798" s="38"/>
      <c r="Y35798" s="38"/>
    </row>
    <row r="35799" spans="5:25">
      <c r="E35799" s="45"/>
      <c r="H35799" s="45"/>
      <c r="Q35799" s="38"/>
      <c r="Y35799" s="38"/>
    </row>
    <row r="35800" spans="5:25">
      <c r="E35800" s="45"/>
      <c r="H35800" s="45"/>
      <c r="Q35800" s="38"/>
      <c r="Y35800" s="38"/>
    </row>
    <row r="35801" spans="5:25">
      <c r="E35801" s="45"/>
      <c r="H35801" s="45"/>
      <c r="Q35801" s="38"/>
      <c r="Y35801" s="38"/>
    </row>
    <row r="35802" spans="5:25">
      <c r="E35802" s="45"/>
      <c r="H35802" s="45"/>
      <c r="Q35802" s="38"/>
      <c r="Y35802" s="38"/>
    </row>
    <row r="35803" spans="5:25">
      <c r="E35803" s="45"/>
      <c r="H35803" s="45"/>
      <c r="Q35803" s="38"/>
      <c r="Y35803" s="38"/>
    </row>
    <row r="35804" spans="5:25">
      <c r="E35804" s="45"/>
      <c r="H35804" s="45"/>
      <c r="Q35804" s="38"/>
      <c r="Y35804" s="38"/>
    </row>
    <row r="35805" spans="5:25">
      <c r="E35805" s="45"/>
      <c r="H35805" s="45"/>
      <c r="Q35805" s="38"/>
      <c r="Y35805" s="38"/>
    </row>
    <row r="35806" spans="5:25">
      <c r="E35806" s="45"/>
      <c r="H35806" s="45"/>
      <c r="Q35806" s="38"/>
      <c r="Y35806" s="38"/>
    </row>
    <row r="35807" spans="5:25">
      <c r="E35807" s="45"/>
      <c r="H35807" s="45"/>
      <c r="Q35807" s="38"/>
      <c r="Y35807" s="38"/>
    </row>
    <row r="35808" spans="5:25">
      <c r="E35808" s="45"/>
      <c r="H35808" s="45"/>
      <c r="Q35808" s="38"/>
      <c r="Y35808" s="38"/>
    </row>
    <row r="35809" spans="5:25">
      <c r="E35809" s="45"/>
      <c r="H35809" s="45"/>
      <c r="Q35809" s="38"/>
      <c r="Y35809" s="38"/>
    </row>
    <row r="35810" spans="5:25">
      <c r="E35810" s="45"/>
      <c r="H35810" s="45"/>
      <c r="Q35810" s="38"/>
      <c r="Y35810" s="38"/>
    </row>
    <row r="35811" spans="5:25">
      <c r="E35811" s="45"/>
      <c r="H35811" s="45"/>
      <c r="Q35811" s="38"/>
      <c r="Y35811" s="38"/>
    </row>
    <row r="35812" spans="5:25">
      <c r="E35812" s="45"/>
      <c r="H35812" s="45"/>
      <c r="Q35812" s="38"/>
      <c r="Y35812" s="38"/>
    </row>
    <row r="35813" spans="5:25">
      <c r="E35813" s="45"/>
      <c r="H35813" s="45"/>
      <c r="Q35813" s="38"/>
      <c r="Y35813" s="38"/>
    </row>
    <row r="35814" spans="5:25">
      <c r="E35814" s="45"/>
      <c r="H35814" s="45"/>
      <c r="Q35814" s="38"/>
      <c r="Y35814" s="38"/>
    </row>
    <row r="35815" spans="5:25">
      <c r="E35815" s="45"/>
      <c r="H35815" s="45"/>
      <c r="Q35815" s="38"/>
      <c r="Y35815" s="38"/>
    </row>
    <row r="35816" spans="5:25">
      <c r="E35816" s="45"/>
      <c r="H35816" s="45"/>
      <c r="Q35816" s="38"/>
      <c r="Y35816" s="38"/>
    </row>
    <row r="35817" spans="5:25">
      <c r="E35817" s="45"/>
      <c r="H35817" s="45"/>
      <c r="Q35817" s="38"/>
      <c r="Y35817" s="38"/>
    </row>
    <row r="35818" spans="5:25">
      <c r="E35818" s="45"/>
      <c r="H35818" s="45"/>
      <c r="Q35818" s="38"/>
      <c r="Y35818" s="38"/>
    </row>
    <row r="35819" spans="5:25">
      <c r="E35819" s="45"/>
      <c r="H35819" s="45"/>
      <c r="Q35819" s="38"/>
      <c r="Y35819" s="38"/>
    </row>
    <row r="35820" spans="5:25">
      <c r="E35820" s="45"/>
      <c r="H35820" s="45"/>
      <c r="Q35820" s="38"/>
      <c r="Y35820" s="38"/>
    </row>
    <row r="35821" spans="5:25">
      <c r="E35821" s="45"/>
      <c r="H35821" s="45"/>
      <c r="Q35821" s="38"/>
      <c r="Y35821" s="38"/>
    </row>
    <row r="35822" spans="5:25">
      <c r="E35822" s="45"/>
      <c r="H35822" s="45"/>
      <c r="Q35822" s="38"/>
      <c r="Y35822" s="38"/>
    </row>
    <row r="35823" spans="5:25">
      <c r="E35823" s="45"/>
      <c r="H35823" s="45"/>
      <c r="Q35823" s="38"/>
      <c r="Y35823" s="38"/>
    </row>
    <row r="35824" spans="5:25">
      <c r="E35824" s="45"/>
      <c r="H35824" s="45"/>
      <c r="Q35824" s="38"/>
      <c r="Y35824" s="38"/>
    </row>
    <row r="35825" spans="5:25">
      <c r="E35825" s="45"/>
      <c r="H35825" s="45"/>
      <c r="Q35825" s="38"/>
      <c r="Y35825" s="38"/>
    </row>
    <row r="35826" spans="5:25">
      <c r="E35826" s="45"/>
      <c r="H35826" s="45"/>
      <c r="Q35826" s="38"/>
      <c r="Y35826" s="38"/>
    </row>
    <row r="35827" spans="5:25">
      <c r="E35827" s="45"/>
      <c r="H35827" s="45"/>
      <c r="Q35827" s="38"/>
      <c r="Y35827" s="38"/>
    </row>
    <row r="35828" spans="5:25">
      <c r="E35828" s="45"/>
      <c r="H35828" s="45"/>
      <c r="Q35828" s="38"/>
      <c r="Y35828" s="38"/>
    </row>
    <row r="35829" spans="5:25">
      <c r="E35829" s="45"/>
      <c r="H35829" s="45"/>
      <c r="Q35829" s="38"/>
      <c r="Y35829" s="38"/>
    </row>
    <row r="35830" spans="5:25">
      <c r="E35830" s="45"/>
      <c r="H35830" s="45"/>
      <c r="Q35830" s="38"/>
      <c r="Y35830" s="38"/>
    </row>
    <row r="35831" spans="5:25">
      <c r="E35831" s="45"/>
      <c r="H35831" s="45"/>
      <c r="Q35831" s="38"/>
      <c r="Y35831" s="38"/>
    </row>
    <row r="35832" spans="5:25">
      <c r="E35832" s="45"/>
      <c r="H35832" s="45"/>
      <c r="Q35832" s="38"/>
      <c r="Y35832" s="38"/>
    </row>
    <row r="35833" spans="5:25">
      <c r="E35833" s="45"/>
      <c r="H35833" s="45"/>
      <c r="Q35833" s="38"/>
      <c r="Y35833" s="38"/>
    </row>
    <row r="35834" spans="5:25">
      <c r="E35834" s="45"/>
      <c r="H35834" s="45"/>
      <c r="Q35834" s="38"/>
      <c r="Y35834" s="38"/>
    </row>
    <row r="35835" spans="5:25">
      <c r="E35835" s="45"/>
      <c r="H35835" s="45"/>
      <c r="Q35835" s="38"/>
      <c r="Y35835" s="38"/>
    </row>
    <row r="35836" spans="5:25">
      <c r="E35836" s="45"/>
      <c r="H35836" s="45"/>
      <c r="Q35836" s="38"/>
      <c r="Y35836" s="38"/>
    </row>
    <row r="35837" spans="5:25">
      <c r="E35837" s="45"/>
      <c r="H35837" s="45"/>
      <c r="Q35837" s="38"/>
      <c r="Y35837" s="38"/>
    </row>
    <row r="35838" spans="5:25">
      <c r="E35838" s="45"/>
      <c r="H35838" s="45"/>
      <c r="Q35838" s="38"/>
      <c r="Y35838" s="38"/>
    </row>
    <row r="35839" spans="5:25">
      <c r="E35839" s="45"/>
      <c r="H35839" s="45"/>
      <c r="Q35839" s="38"/>
      <c r="Y35839" s="38"/>
    </row>
    <row r="35840" spans="5:25">
      <c r="E35840" s="45"/>
      <c r="H35840" s="45"/>
      <c r="Q35840" s="38"/>
      <c r="Y35840" s="38"/>
    </row>
    <row r="35841" spans="5:25">
      <c r="E35841" s="45"/>
      <c r="H35841" s="45"/>
      <c r="Q35841" s="38"/>
      <c r="Y35841" s="38"/>
    </row>
    <row r="35842" spans="5:25">
      <c r="E35842" s="45"/>
      <c r="H35842" s="45"/>
      <c r="Q35842" s="38"/>
      <c r="Y35842" s="38"/>
    </row>
    <row r="35843" spans="5:25">
      <c r="E35843" s="45"/>
      <c r="H35843" s="45"/>
      <c r="Q35843" s="38"/>
      <c r="Y35843" s="38"/>
    </row>
    <row r="35844" spans="5:25">
      <c r="E35844" s="45"/>
      <c r="H35844" s="45"/>
      <c r="Q35844" s="38"/>
      <c r="Y35844" s="38"/>
    </row>
    <row r="35845" spans="5:25">
      <c r="E35845" s="45"/>
      <c r="H35845" s="45"/>
      <c r="Q35845" s="38"/>
      <c r="Y35845" s="38"/>
    </row>
    <row r="35846" spans="5:25">
      <c r="E35846" s="45"/>
      <c r="H35846" s="45"/>
      <c r="Q35846" s="38"/>
      <c r="Y35846" s="38"/>
    </row>
    <row r="35847" spans="5:25">
      <c r="E35847" s="45"/>
      <c r="H35847" s="45"/>
      <c r="Q35847" s="38"/>
      <c r="Y35847" s="38"/>
    </row>
    <row r="35848" spans="5:25">
      <c r="E35848" s="45"/>
      <c r="H35848" s="45"/>
      <c r="Q35848" s="38"/>
      <c r="Y35848" s="38"/>
    </row>
    <row r="35849" spans="5:25">
      <c r="E35849" s="45"/>
      <c r="H35849" s="45"/>
      <c r="Q35849" s="38"/>
      <c r="Y35849" s="38"/>
    </row>
    <row r="35850" spans="5:25">
      <c r="E35850" s="45"/>
      <c r="H35850" s="45"/>
      <c r="Q35850" s="38"/>
      <c r="Y35850" s="38"/>
    </row>
    <row r="35851" spans="5:25">
      <c r="E35851" s="45"/>
      <c r="H35851" s="45"/>
      <c r="Q35851" s="38"/>
      <c r="Y35851" s="38"/>
    </row>
    <row r="35852" spans="5:25">
      <c r="E35852" s="45"/>
      <c r="H35852" s="45"/>
      <c r="Q35852" s="38"/>
      <c r="Y35852" s="38"/>
    </row>
    <row r="35853" spans="5:25">
      <c r="E35853" s="45"/>
      <c r="H35853" s="45"/>
      <c r="Q35853" s="38"/>
      <c r="Y35853" s="38"/>
    </row>
    <row r="35854" spans="5:25">
      <c r="E35854" s="45"/>
      <c r="H35854" s="45"/>
      <c r="Q35854" s="38"/>
      <c r="Y35854" s="38"/>
    </row>
    <row r="35855" spans="5:25">
      <c r="E35855" s="45"/>
      <c r="H35855" s="45"/>
      <c r="Q35855" s="38"/>
      <c r="Y35855" s="38"/>
    </row>
    <row r="35856" spans="5:25">
      <c r="E35856" s="45"/>
      <c r="H35856" s="45"/>
      <c r="Q35856" s="38"/>
      <c r="Y35856" s="38"/>
    </row>
    <row r="35857" spans="5:25">
      <c r="E35857" s="45"/>
      <c r="H35857" s="45"/>
      <c r="Q35857" s="38"/>
      <c r="Y35857" s="38"/>
    </row>
    <row r="35858" spans="5:25">
      <c r="E35858" s="45"/>
      <c r="H35858" s="45"/>
      <c r="Q35858" s="38"/>
      <c r="Y35858" s="38"/>
    </row>
    <row r="35859" spans="5:25">
      <c r="E35859" s="45"/>
      <c r="H35859" s="45"/>
      <c r="Q35859" s="38"/>
      <c r="Y35859" s="38"/>
    </row>
    <row r="35860" spans="5:25">
      <c r="E35860" s="45"/>
      <c r="H35860" s="45"/>
      <c r="Q35860" s="38"/>
      <c r="Y35860" s="38"/>
    </row>
    <row r="35861" spans="5:25">
      <c r="E35861" s="45"/>
      <c r="H35861" s="45"/>
      <c r="Q35861" s="38"/>
      <c r="Y35861" s="38"/>
    </row>
    <row r="35862" spans="5:25">
      <c r="E35862" s="45"/>
      <c r="H35862" s="45"/>
      <c r="Q35862" s="38"/>
      <c r="Y35862" s="38"/>
    </row>
    <row r="35863" spans="5:25">
      <c r="E35863" s="45"/>
      <c r="H35863" s="45"/>
      <c r="Q35863" s="38"/>
      <c r="Y35863" s="38"/>
    </row>
    <row r="35864" spans="5:25">
      <c r="E35864" s="45"/>
      <c r="H35864" s="45"/>
      <c r="Q35864" s="38"/>
      <c r="Y35864" s="38"/>
    </row>
    <row r="35865" spans="5:25">
      <c r="E35865" s="45"/>
      <c r="H35865" s="45"/>
      <c r="Q35865" s="38"/>
      <c r="Y35865" s="38"/>
    </row>
    <row r="35866" spans="5:25">
      <c r="E35866" s="45"/>
      <c r="H35866" s="45"/>
      <c r="Q35866" s="38"/>
      <c r="Y35866" s="38"/>
    </row>
    <row r="35867" spans="5:25">
      <c r="E35867" s="45"/>
      <c r="H35867" s="45"/>
      <c r="Q35867" s="38"/>
      <c r="Y35867" s="38"/>
    </row>
    <row r="35868" spans="5:25">
      <c r="E35868" s="45"/>
      <c r="H35868" s="45"/>
      <c r="Q35868" s="38"/>
      <c r="Y35868" s="38"/>
    </row>
    <row r="35869" spans="5:25">
      <c r="E35869" s="45"/>
      <c r="H35869" s="45"/>
      <c r="Q35869" s="38"/>
      <c r="Y35869" s="38"/>
    </row>
    <row r="35870" spans="5:25">
      <c r="E35870" s="45"/>
      <c r="H35870" s="45"/>
      <c r="Q35870" s="38"/>
      <c r="Y35870" s="38"/>
    </row>
    <row r="35871" spans="5:25">
      <c r="E35871" s="45"/>
      <c r="H35871" s="45"/>
      <c r="Q35871" s="38"/>
      <c r="Y35871" s="38"/>
    </row>
    <row r="35872" spans="5:25">
      <c r="E35872" s="45"/>
      <c r="H35872" s="45"/>
      <c r="Q35872" s="38"/>
      <c r="Y35872" s="38"/>
    </row>
    <row r="35873" spans="5:25">
      <c r="E35873" s="45"/>
      <c r="H35873" s="45"/>
      <c r="Q35873" s="38"/>
      <c r="Y35873" s="38"/>
    </row>
    <row r="35874" spans="5:25">
      <c r="E35874" s="45"/>
      <c r="H35874" s="45"/>
      <c r="Q35874" s="38"/>
      <c r="Y35874" s="38"/>
    </row>
    <row r="35875" spans="5:25">
      <c r="E35875" s="45"/>
      <c r="H35875" s="45"/>
      <c r="Q35875" s="38"/>
      <c r="Y35875" s="38"/>
    </row>
    <row r="35876" spans="5:25">
      <c r="E35876" s="45"/>
      <c r="H35876" s="45"/>
      <c r="Q35876" s="38"/>
      <c r="Y35876" s="38"/>
    </row>
    <row r="35877" spans="5:25">
      <c r="E35877" s="45"/>
      <c r="H35877" s="45"/>
      <c r="Q35877" s="38"/>
      <c r="Y35877" s="38"/>
    </row>
    <row r="35878" spans="5:25">
      <c r="E35878" s="45"/>
      <c r="H35878" s="45"/>
      <c r="Q35878" s="38"/>
      <c r="Y35878" s="38"/>
    </row>
    <row r="35879" spans="5:25">
      <c r="E35879" s="45"/>
      <c r="H35879" s="45"/>
      <c r="Q35879" s="38"/>
      <c r="Y35879" s="38"/>
    </row>
    <row r="35880" spans="5:25">
      <c r="E35880" s="45"/>
      <c r="H35880" s="45"/>
      <c r="Q35880" s="38"/>
      <c r="Y35880" s="38"/>
    </row>
    <row r="35881" spans="5:25">
      <c r="E35881" s="45"/>
      <c r="H35881" s="45"/>
      <c r="Q35881" s="38"/>
      <c r="Y35881" s="38"/>
    </row>
    <row r="35882" spans="5:25">
      <c r="E35882" s="45"/>
      <c r="H35882" s="45"/>
      <c r="Q35882" s="38"/>
      <c r="Y35882" s="38"/>
    </row>
    <row r="35883" spans="5:25">
      <c r="E35883" s="45"/>
      <c r="H35883" s="45"/>
      <c r="Q35883" s="38"/>
      <c r="Y35883" s="38"/>
    </row>
    <row r="35884" spans="5:25">
      <c r="E35884" s="45"/>
      <c r="H35884" s="45"/>
      <c r="Q35884" s="38"/>
      <c r="Y35884" s="38"/>
    </row>
    <row r="35885" spans="5:25">
      <c r="E35885" s="45"/>
      <c r="H35885" s="45"/>
      <c r="Q35885" s="38"/>
      <c r="Y35885" s="38"/>
    </row>
    <row r="35886" spans="5:25">
      <c r="E35886" s="45"/>
      <c r="H35886" s="45"/>
      <c r="Q35886" s="38"/>
      <c r="Y35886" s="38"/>
    </row>
    <row r="35887" spans="5:25">
      <c r="E35887" s="45"/>
      <c r="H35887" s="45"/>
      <c r="Q35887" s="38"/>
      <c r="Y35887" s="38"/>
    </row>
    <row r="35888" spans="5:25">
      <c r="E35888" s="45"/>
      <c r="H35888" s="45"/>
      <c r="Q35888" s="38"/>
      <c r="Y35888" s="38"/>
    </row>
    <row r="35889" spans="5:25">
      <c r="E35889" s="45"/>
      <c r="H35889" s="45"/>
      <c r="Q35889" s="38"/>
      <c r="Y35889" s="38"/>
    </row>
    <row r="35890" spans="5:25">
      <c r="E35890" s="45"/>
      <c r="H35890" s="45"/>
      <c r="Q35890" s="38"/>
      <c r="Y35890" s="38"/>
    </row>
    <row r="35891" spans="5:25">
      <c r="E35891" s="45"/>
      <c r="H35891" s="45"/>
      <c r="Q35891" s="38"/>
      <c r="Y35891" s="38"/>
    </row>
    <row r="35892" spans="5:25">
      <c r="E35892" s="45"/>
      <c r="H35892" s="45"/>
      <c r="Q35892" s="38"/>
      <c r="Y35892" s="38"/>
    </row>
    <row r="35893" spans="5:25">
      <c r="E35893" s="45"/>
      <c r="H35893" s="45"/>
      <c r="Q35893" s="38"/>
      <c r="Y35893" s="38"/>
    </row>
    <row r="35894" spans="5:25">
      <c r="E35894" s="45"/>
      <c r="H35894" s="45"/>
      <c r="Q35894" s="38"/>
      <c r="Y35894" s="38"/>
    </row>
    <row r="35895" spans="5:25">
      <c r="E35895" s="45"/>
      <c r="H35895" s="45"/>
      <c r="Q35895" s="38"/>
      <c r="Y35895" s="38"/>
    </row>
    <row r="35896" spans="5:25">
      <c r="E35896" s="45"/>
      <c r="H35896" s="45"/>
      <c r="Q35896" s="38"/>
      <c r="Y35896" s="38"/>
    </row>
    <row r="35897" spans="5:25">
      <c r="E35897" s="45"/>
      <c r="H35897" s="45"/>
      <c r="Q35897" s="38"/>
      <c r="Y35897" s="38"/>
    </row>
    <row r="35898" spans="5:25">
      <c r="E35898" s="45"/>
      <c r="H35898" s="45"/>
      <c r="Q35898" s="38"/>
      <c r="Y35898" s="38"/>
    </row>
    <row r="35899" spans="5:25">
      <c r="E35899" s="45"/>
      <c r="H35899" s="45"/>
      <c r="Q35899" s="38"/>
      <c r="Y35899" s="38"/>
    </row>
    <row r="35900" spans="5:25">
      <c r="E35900" s="45"/>
      <c r="H35900" s="45"/>
      <c r="Q35900" s="38"/>
      <c r="Y35900" s="38"/>
    </row>
    <row r="35901" spans="5:25">
      <c r="E35901" s="45"/>
      <c r="H35901" s="45"/>
      <c r="Q35901" s="38"/>
      <c r="Y35901" s="38"/>
    </row>
    <row r="35902" spans="5:25">
      <c r="E35902" s="45"/>
      <c r="H35902" s="45"/>
      <c r="Q35902" s="38"/>
      <c r="Y35902" s="38"/>
    </row>
    <row r="35903" spans="5:25">
      <c r="E35903" s="45"/>
      <c r="H35903" s="45"/>
      <c r="Q35903" s="38"/>
      <c r="Y35903" s="38"/>
    </row>
    <row r="35904" spans="5:25">
      <c r="E35904" s="45"/>
      <c r="H35904" s="45"/>
      <c r="Q35904" s="38"/>
      <c r="Y35904" s="38"/>
    </row>
    <row r="35905" spans="5:25">
      <c r="E35905" s="45"/>
      <c r="H35905" s="45"/>
      <c r="Q35905" s="38"/>
      <c r="Y35905" s="38"/>
    </row>
    <row r="35906" spans="5:25">
      <c r="E35906" s="45"/>
      <c r="H35906" s="45"/>
      <c r="Q35906" s="38"/>
      <c r="Y35906" s="38"/>
    </row>
    <row r="35907" spans="5:25">
      <c r="E35907" s="45"/>
      <c r="H35907" s="45"/>
      <c r="Q35907" s="38"/>
      <c r="Y35907" s="38"/>
    </row>
    <row r="35908" spans="5:25">
      <c r="E35908" s="45"/>
      <c r="H35908" s="45"/>
      <c r="Q35908" s="38"/>
      <c r="Y35908" s="38"/>
    </row>
    <row r="35909" spans="5:25">
      <c r="E35909" s="45"/>
      <c r="H35909" s="45"/>
      <c r="Q35909" s="38"/>
      <c r="Y35909" s="38"/>
    </row>
    <row r="35910" spans="5:25">
      <c r="E35910" s="45"/>
      <c r="H35910" s="45"/>
      <c r="Q35910" s="38"/>
      <c r="Y35910" s="38"/>
    </row>
    <row r="35911" spans="5:25">
      <c r="E35911" s="45"/>
      <c r="H35911" s="45"/>
      <c r="Q35911" s="38"/>
      <c r="Y35911" s="38"/>
    </row>
    <row r="35912" spans="5:25">
      <c r="E35912" s="45"/>
      <c r="H35912" s="45"/>
      <c r="Q35912" s="38"/>
      <c r="Y35912" s="38"/>
    </row>
    <row r="35913" spans="5:25">
      <c r="E35913" s="45"/>
      <c r="H35913" s="45"/>
      <c r="Q35913" s="38"/>
      <c r="Y35913" s="38"/>
    </row>
    <row r="35914" spans="5:25">
      <c r="E35914" s="45"/>
      <c r="H35914" s="45"/>
      <c r="Q35914" s="38"/>
      <c r="Y35914" s="38"/>
    </row>
    <row r="35915" spans="5:25">
      <c r="E35915" s="45"/>
      <c r="H35915" s="45"/>
      <c r="Q35915" s="38"/>
      <c r="Y35915" s="38"/>
    </row>
    <row r="35916" spans="5:25">
      <c r="E35916" s="45"/>
      <c r="H35916" s="45"/>
      <c r="Q35916" s="38"/>
      <c r="Y35916" s="38"/>
    </row>
    <row r="35917" spans="5:25">
      <c r="E35917" s="45"/>
      <c r="H35917" s="45"/>
      <c r="Q35917" s="38"/>
      <c r="Y35917" s="38"/>
    </row>
    <row r="35918" spans="5:25">
      <c r="E35918" s="45"/>
      <c r="H35918" s="45"/>
      <c r="Q35918" s="38"/>
      <c r="Y35918" s="38"/>
    </row>
    <row r="35919" spans="5:25">
      <c r="E35919" s="45"/>
      <c r="H35919" s="45"/>
      <c r="Q35919" s="38"/>
      <c r="Y35919" s="38"/>
    </row>
    <row r="35920" spans="5:25">
      <c r="E35920" s="45"/>
      <c r="H35920" s="45"/>
      <c r="Q35920" s="38"/>
      <c r="Y35920" s="38"/>
    </row>
    <row r="35921" spans="5:25">
      <c r="E35921" s="45"/>
      <c r="H35921" s="45"/>
      <c r="Q35921" s="38"/>
      <c r="Y35921" s="38"/>
    </row>
    <row r="35922" spans="5:25">
      <c r="E35922" s="45"/>
      <c r="H35922" s="45"/>
      <c r="Q35922" s="38"/>
      <c r="Y35922" s="38"/>
    </row>
    <row r="35923" spans="5:25">
      <c r="E35923" s="45"/>
      <c r="H35923" s="45"/>
      <c r="Q35923" s="38"/>
      <c r="Y35923" s="38"/>
    </row>
    <row r="35924" spans="5:25">
      <c r="E35924" s="45"/>
      <c r="H35924" s="45"/>
      <c r="Q35924" s="38"/>
      <c r="Y35924" s="38"/>
    </row>
    <row r="35925" spans="5:25">
      <c r="E35925" s="45"/>
      <c r="H35925" s="45"/>
      <c r="Q35925" s="38"/>
      <c r="Y35925" s="38"/>
    </row>
    <row r="35926" spans="5:25">
      <c r="E35926" s="45"/>
      <c r="H35926" s="45"/>
      <c r="Q35926" s="38"/>
      <c r="Y35926" s="38"/>
    </row>
    <row r="35927" spans="5:25">
      <c r="E35927" s="45"/>
      <c r="H35927" s="45"/>
      <c r="Q35927" s="38"/>
      <c r="Y35927" s="38"/>
    </row>
    <row r="35928" spans="5:25">
      <c r="E35928" s="45"/>
      <c r="H35928" s="45"/>
      <c r="Q35928" s="38"/>
      <c r="Y35928" s="38"/>
    </row>
    <row r="35929" spans="5:25">
      <c r="E35929" s="45"/>
      <c r="H35929" s="45"/>
      <c r="Q35929" s="38"/>
      <c r="Y35929" s="38"/>
    </row>
    <row r="35930" spans="5:25">
      <c r="E35930" s="45"/>
      <c r="H35930" s="45"/>
      <c r="Q35930" s="38"/>
      <c r="Y35930" s="38"/>
    </row>
    <row r="35931" spans="5:25">
      <c r="E35931" s="45"/>
      <c r="H35931" s="45"/>
      <c r="Q35931" s="38"/>
      <c r="Y35931" s="38"/>
    </row>
    <row r="35932" spans="5:25">
      <c r="E35932" s="45"/>
      <c r="H35932" s="45"/>
      <c r="Q35932" s="38"/>
      <c r="Y35932" s="38"/>
    </row>
    <row r="35933" spans="5:25">
      <c r="E35933" s="45"/>
      <c r="H35933" s="45"/>
      <c r="Q35933" s="38"/>
      <c r="Y35933" s="38"/>
    </row>
    <row r="35934" spans="5:25">
      <c r="E35934" s="45"/>
      <c r="H35934" s="45"/>
      <c r="Q35934" s="38"/>
      <c r="Y35934" s="38"/>
    </row>
    <row r="35935" spans="5:25">
      <c r="E35935" s="45"/>
      <c r="H35935" s="45"/>
      <c r="Q35935" s="38"/>
      <c r="Y35935" s="38"/>
    </row>
    <row r="35936" spans="5:25">
      <c r="E35936" s="45"/>
      <c r="H35936" s="45"/>
      <c r="Q35936" s="38"/>
      <c r="Y35936" s="38"/>
    </row>
    <row r="35937" spans="5:25">
      <c r="E35937" s="45"/>
      <c r="H35937" s="45"/>
      <c r="Q35937" s="38"/>
      <c r="Y35937" s="38"/>
    </row>
    <row r="35938" spans="5:25">
      <c r="E35938" s="45"/>
      <c r="H35938" s="45"/>
      <c r="Q35938" s="38"/>
      <c r="Y35938" s="38"/>
    </row>
    <row r="35939" spans="5:25">
      <c r="E35939" s="45"/>
      <c r="H35939" s="45"/>
      <c r="Q35939" s="38"/>
      <c r="Y35939" s="38"/>
    </row>
    <row r="35940" spans="5:25">
      <c r="E35940" s="45"/>
      <c r="H35940" s="45"/>
      <c r="Q35940" s="38"/>
      <c r="Y35940" s="38"/>
    </row>
    <row r="35941" spans="5:25">
      <c r="E35941" s="45"/>
      <c r="H35941" s="45"/>
      <c r="Q35941" s="38"/>
      <c r="Y35941" s="38"/>
    </row>
    <row r="35942" spans="5:25">
      <c r="E35942" s="45"/>
      <c r="H35942" s="45"/>
      <c r="Q35942" s="38"/>
      <c r="Y35942" s="38"/>
    </row>
    <row r="35943" spans="5:25">
      <c r="E35943" s="45"/>
      <c r="H35943" s="45"/>
      <c r="Q35943" s="38"/>
      <c r="Y35943" s="38"/>
    </row>
    <row r="35944" spans="5:25">
      <c r="E35944" s="45"/>
      <c r="H35944" s="45"/>
      <c r="Q35944" s="38"/>
      <c r="Y35944" s="38"/>
    </row>
    <row r="35945" spans="5:25">
      <c r="E35945" s="45"/>
      <c r="H35945" s="45"/>
      <c r="Q35945" s="38"/>
      <c r="Y35945" s="38"/>
    </row>
    <row r="35946" spans="5:25">
      <c r="E35946" s="45"/>
      <c r="H35946" s="45"/>
      <c r="Q35946" s="38"/>
      <c r="Y35946" s="38"/>
    </row>
    <row r="35947" spans="5:25">
      <c r="E35947" s="45"/>
      <c r="H35947" s="45"/>
      <c r="Q35947" s="38"/>
      <c r="Y35947" s="38"/>
    </row>
    <row r="35948" spans="5:25">
      <c r="E35948" s="45"/>
      <c r="H35948" s="45"/>
      <c r="Q35948" s="38"/>
      <c r="Y35948" s="38"/>
    </row>
    <row r="35949" spans="5:25">
      <c r="E35949" s="45"/>
      <c r="H35949" s="45"/>
      <c r="Q35949" s="38"/>
      <c r="Y35949" s="38"/>
    </row>
    <row r="35950" spans="5:25">
      <c r="E35950" s="45"/>
      <c r="H35950" s="45"/>
      <c r="Q35950" s="38"/>
      <c r="Y35950" s="38"/>
    </row>
    <row r="35951" spans="5:25">
      <c r="E35951" s="45"/>
      <c r="H35951" s="45"/>
      <c r="Q35951" s="38"/>
      <c r="Y35951" s="38"/>
    </row>
    <row r="35952" spans="5:25">
      <c r="E35952" s="45"/>
      <c r="H35952" s="45"/>
      <c r="Q35952" s="38"/>
      <c r="Y35952" s="38"/>
    </row>
    <row r="35953" spans="5:25">
      <c r="E35953" s="45"/>
      <c r="H35953" s="45"/>
      <c r="Q35953" s="38"/>
      <c r="Y35953" s="38"/>
    </row>
    <row r="35954" spans="5:25">
      <c r="E35954" s="45"/>
      <c r="H35954" s="45"/>
      <c r="Q35954" s="38"/>
      <c r="Y35954" s="38"/>
    </row>
    <row r="35955" spans="5:25">
      <c r="E35955" s="45"/>
      <c r="H35955" s="45"/>
      <c r="Q35955" s="38"/>
      <c r="Y35955" s="38"/>
    </row>
    <row r="35956" spans="5:25">
      <c r="E35956" s="45"/>
      <c r="H35956" s="45"/>
      <c r="Q35956" s="38"/>
      <c r="Y35956" s="38"/>
    </row>
    <row r="35957" spans="5:25">
      <c r="E35957" s="45"/>
      <c r="H35957" s="45"/>
      <c r="Q35957" s="38"/>
      <c r="Y35957" s="38"/>
    </row>
    <row r="35958" spans="5:25">
      <c r="E35958" s="45"/>
      <c r="H35958" s="45"/>
      <c r="Q35958" s="38"/>
      <c r="Y35958" s="38"/>
    </row>
    <row r="35959" spans="5:25">
      <c r="E35959" s="45"/>
      <c r="H35959" s="45"/>
      <c r="Q35959" s="38"/>
      <c r="Y35959" s="38"/>
    </row>
    <row r="35960" spans="5:25">
      <c r="E35960" s="45"/>
      <c r="H35960" s="45"/>
      <c r="Q35960" s="38"/>
      <c r="Y35960" s="38"/>
    </row>
    <row r="35961" spans="5:25">
      <c r="E35961" s="45"/>
      <c r="H35961" s="45"/>
      <c r="Q35961" s="38"/>
      <c r="Y35961" s="38"/>
    </row>
    <row r="35962" spans="5:25">
      <c r="E35962" s="45"/>
      <c r="H35962" s="45"/>
      <c r="Q35962" s="38"/>
      <c r="Y35962" s="38"/>
    </row>
    <row r="35963" spans="5:25">
      <c r="E35963" s="45"/>
      <c r="H35963" s="45"/>
      <c r="Q35963" s="38"/>
      <c r="Y35963" s="38"/>
    </row>
    <row r="35964" spans="5:25">
      <c r="E35964" s="45"/>
      <c r="H35964" s="45"/>
      <c r="Q35964" s="38"/>
      <c r="Y35964" s="38"/>
    </row>
    <row r="35965" spans="5:25">
      <c r="E35965" s="45"/>
      <c r="H35965" s="45"/>
      <c r="Q35965" s="38"/>
      <c r="Y35965" s="38"/>
    </row>
    <row r="35966" spans="5:25">
      <c r="E35966" s="45"/>
      <c r="H35966" s="45"/>
      <c r="Q35966" s="38"/>
      <c r="Y35966" s="38"/>
    </row>
    <row r="35967" spans="5:25">
      <c r="E35967" s="45"/>
      <c r="H35967" s="45"/>
      <c r="Q35967" s="38"/>
      <c r="Y35967" s="38"/>
    </row>
    <row r="35968" spans="5:25">
      <c r="E35968" s="45"/>
      <c r="H35968" s="45"/>
      <c r="Q35968" s="38"/>
      <c r="Y35968" s="38"/>
    </row>
    <row r="35969" spans="5:25">
      <c r="E35969" s="45"/>
      <c r="H35969" s="45"/>
      <c r="Q35969" s="38"/>
      <c r="Y35969" s="38"/>
    </row>
    <row r="35970" spans="5:25">
      <c r="E35970" s="45"/>
      <c r="H35970" s="45"/>
      <c r="Q35970" s="38"/>
      <c r="Y35970" s="38"/>
    </row>
    <row r="35971" spans="5:25">
      <c r="E35971" s="45"/>
      <c r="H35971" s="45"/>
      <c r="Q35971" s="38"/>
      <c r="Y35971" s="38"/>
    </row>
    <row r="35972" spans="5:25">
      <c r="E35972" s="45"/>
      <c r="H35972" s="45"/>
      <c r="Q35972" s="38"/>
      <c r="Y35972" s="38"/>
    </row>
    <row r="35973" spans="5:25">
      <c r="E35973" s="45"/>
      <c r="H35973" s="45"/>
      <c r="Q35973" s="38"/>
      <c r="Y35973" s="38"/>
    </row>
    <row r="35974" spans="5:25">
      <c r="E35974" s="45"/>
      <c r="H35974" s="45"/>
      <c r="Q35974" s="38"/>
      <c r="Y35974" s="38"/>
    </row>
    <row r="35975" spans="5:25">
      <c r="E35975" s="45"/>
      <c r="H35975" s="45"/>
      <c r="Q35975" s="38"/>
      <c r="Y35975" s="38"/>
    </row>
    <row r="35976" spans="5:25">
      <c r="E35976" s="45"/>
      <c r="H35976" s="45"/>
      <c r="Q35976" s="38"/>
      <c r="Y35976" s="38"/>
    </row>
    <row r="35977" spans="5:25">
      <c r="E35977" s="45"/>
      <c r="H35977" s="45"/>
      <c r="Q35977" s="38"/>
      <c r="Y35977" s="38"/>
    </row>
    <row r="35978" spans="5:25">
      <c r="E35978" s="45"/>
      <c r="H35978" s="45"/>
      <c r="Q35978" s="38"/>
      <c r="Y35978" s="38"/>
    </row>
    <row r="35979" spans="5:25">
      <c r="E35979" s="45"/>
      <c r="H35979" s="45"/>
      <c r="Q35979" s="38"/>
      <c r="Y35979" s="38"/>
    </row>
    <row r="35980" spans="5:25">
      <c r="E35980" s="45"/>
      <c r="H35980" s="45"/>
      <c r="Q35980" s="38"/>
      <c r="Y35980" s="38"/>
    </row>
    <row r="35981" spans="5:25">
      <c r="E35981" s="45"/>
      <c r="H35981" s="45"/>
      <c r="Q35981" s="38"/>
      <c r="Y35981" s="38"/>
    </row>
    <row r="35982" spans="5:25">
      <c r="E35982" s="45"/>
      <c r="H35982" s="45"/>
      <c r="Q35982" s="38"/>
      <c r="Y35982" s="38"/>
    </row>
    <row r="35983" spans="5:25">
      <c r="E35983" s="45"/>
      <c r="H35983" s="45"/>
      <c r="Q35983" s="38"/>
      <c r="Y35983" s="38"/>
    </row>
    <row r="35984" spans="5:25">
      <c r="E35984" s="45"/>
      <c r="H35984" s="45"/>
      <c r="Q35984" s="38"/>
      <c r="Y35984" s="38"/>
    </row>
    <row r="35985" spans="5:25">
      <c r="E35985" s="45"/>
      <c r="H35985" s="45"/>
      <c r="Q35985" s="38"/>
      <c r="Y35985" s="38"/>
    </row>
    <row r="35986" spans="5:25">
      <c r="E35986" s="45"/>
      <c r="H35986" s="45"/>
      <c r="Q35986" s="38"/>
      <c r="Y35986" s="38"/>
    </row>
    <row r="35987" spans="5:25">
      <c r="E35987" s="45"/>
      <c r="H35987" s="45"/>
      <c r="Q35987" s="38"/>
      <c r="Y35987" s="38"/>
    </row>
    <row r="35988" spans="5:25">
      <c r="E35988" s="45"/>
      <c r="H35988" s="45"/>
      <c r="Q35988" s="38"/>
      <c r="Y35988" s="38"/>
    </row>
    <row r="35989" spans="5:25">
      <c r="E35989" s="45"/>
      <c r="H35989" s="45"/>
      <c r="Q35989" s="38"/>
      <c r="Y35989" s="38"/>
    </row>
    <row r="35990" spans="5:25">
      <c r="E35990" s="45"/>
      <c r="H35990" s="45"/>
      <c r="Q35990" s="38"/>
      <c r="Y35990" s="38"/>
    </row>
    <row r="35991" spans="5:25">
      <c r="E35991" s="45"/>
      <c r="H35991" s="45"/>
      <c r="Q35991" s="38"/>
      <c r="Y35991" s="38"/>
    </row>
    <row r="35992" spans="5:25">
      <c r="E35992" s="45"/>
      <c r="H35992" s="45"/>
      <c r="Q35992" s="38"/>
      <c r="Y35992" s="38"/>
    </row>
    <row r="35993" spans="5:25">
      <c r="E35993" s="45"/>
      <c r="H35993" s="45"/>
      <c r="Q35993" s="38"/>
      <c r="Y35993" s="38"/>
    </row>
    <row r="35994" spans="5:25">
      <c r="E35994" s="45"/>
      <c r="H35994" s="45"/>
      <c r="Q35994" s="38"/>
      <c r="Y35994" s="38"/>
    </row>
    <row r="35995" spans="5:25">
      <c r="E35995" s="45"/>
      <c r="H35995" s="45"/>
      <c r="Q35995" s="38"/>
      <c r="Y35995" s="38"/>
    </row>
    <row r="35996" spans="5:25">
      <c r="E35996" s="45"/>
      <c r="H35996" s="45"/>
      <c r="Q35996" s="38"/>
      <c r="Y35996" s="38"/>
    </row>
    <row r="35997" spans="5:25">
      <c r="E35997" s="45"/>
      <c r="H35997" s="45"/>
      <c r="Q35997" s="38"/>
      <c r="Y35997" s="38"/>
    </row>
    <row r="35998" spans="5:25">
      <c r="E35998" s="45"/>
      <c r="H35998" s="45"/>
      <c r="Q35998" s="38"/>
      <c r="Y35998" s="38"/>
    </row>
    <row r="35999" spans="5:25">
      <c r="E35999" s="45"/>
      <c r="H35999" s="45"/>
      <c r="Q35999" s="38"/>
      <c r="Y35999" s="38"/>
    </row>
    <row r="36000" spans="5:25">
      <c r="E36000" s="45"/>
      <c r="H36000" s="45"/>
      <c r="Q36000" s="38"/>
      <c r="Y36000" s="38"/>
    </row>
    <row r="36001" spans="5:25">
      <c r="E36001" s="45"/>
      <c r="H36001" s="45"/>
      <c r="Q36001" s="38"/>
      <c r="Y36001" s="38"/>
    </row>
    <row r="36002" spans="5:25">
      <c r="E36002" s="45"/>
      <c r="H36002" s="45"/>
      <c r="Q36002" s="38"/>
      <c r="Y36002" s="38"/>
    </row>
    <row r="36003" spans="5:25">
      <c r="E36003" s="45"/>
      <c r="H36003" s="45"/>
      <c r="Q36003" s="38"/>
      <c r="Y36003" s="38"/>
    </row>
    <row r="36004" spans="5:25">
      <c r="E36004" s="45"/>
      <c r="H36004" s="45"/>
      <c r="Q36004" s="38"/>
      <c r="Y36004" s="38"/>
    </row>
    <row r="36005" spans="5:25">
      <c r="E36005" s="45"/>
      <c r="H36005" s="45"/>
      <c r="Q36005" s="38"/>
      <c r="Y36005" s="38"/>
    </row>
    <row r="36006" spans="5:25">
      <c r="E36006" s="45"/>
      <c r="H36006" s="45"/>
      <c r="Q36006" s="38"/>
      <c r="Y36006" s="38"/>
    </row>
    <row r="36007" spans="5:25">
      <c r="E36007" s="45"/>
      <c r="H36007" s="45"/>
      <c r="Q36007" s="38"/>
      <c r="Y36007" s="38"/>
    </row>
    <row r="36008" spans="5:25">
      <c r="E36008" s="45"/>
      <c r="H36008" s="45"/>
      <c r="Q36008" s="38"/>
      <c r="Y36008" s="38"/>
    </row>
    <row r="36009" spans="5:25">
      <c r="E36009" s="45"/>
      <c r="H36009" s="45"/>
      <c r="Q36009" s="38"/>
      <c r="Y36009" s="38"/>
    </row>
    <row r="36010" spans="5:25">
      <c r="E36010" s="45"/>
      <c r="H36010" s="45"/>
      <c r="Q36010" s="38"/>
      <c r="Y36010" s="38"/>
    </row>
    <row r="36011" spans="5:25">
      <c r="E36011" s="45"/>
      <c r="H36011" s="45"/>
      <c r="Q36011" s="38"/>
      <c r="Y36011" s="38"/>
    </row>
    <row r="36012" spans="5:25">
      <c r="E36012" s="45"/>
      <c r="H36012" s="45"/>
      <c r="Q36012" s="38"/>
      <c r="Y36012" s="38"/>
    </row>
    <row r="36013" spans="5:25">
      <c r="E36013" s="45"/>
      <c r="H36013" s="45"/>
      <c r="Q36013" s="38"/>
      <c r="Y36013" s="38"/>
    </row>
    <row r="36014" spans="5:25">
      <c r="E36014" s="45"/>
      <c r="H36014" s="45"/>
      <c r="Q36014" s="38"/>
      <c r="Y36014" s="38"/>
    </row>
    <row r="36015" spans="5:25">
      <c r="E36015" s="45"/>
      <c r="H36015" s="45"/>
      <c r="Q36015" s="38"/>
      <c r="Y36015" s="38"/>
    </row>
    <row r="36016" spans="5:25">
      <c r="E36016" s="45"/>
      <c r="H36016" s="45"/>
      <c r="Q36016" s="38"/>
      <c r="Y36016" s="38"/>
    </row>
    <row r="36017" spans="5:25">
      <c r="E36017" s="45"/>
      <c r="H36017" s="45"/>
      <c r="Q36017" s="38"/>
      <c r="Y36017" s="38"/>
    </row>
    <row r="36018" spans="5:25">
      <c r="E36018" s="45"/>
      <c r="H36018" s="45"/>
      <c r="Q36018" s="38"/>
      <c r="Y36018" s="38"/>
    </row>
    <row r="36019" spans="5:25">
      <c r="E36019" s="45"/>
      <c r="H36019" s="45"/>
      <c r="Q36019" s="38"/>
      <c r="Y36019" s="38"/>
    </row>
    <row r="36020" spans="5:25">
      <c r="E36020" s="45"/>
      <c r="H36020" s="45"/>
      <c r="Q36020" s="38"/>
      <c r="Y36020" s="38"/>
    </row>
    <row r="36021" spans="5:25">
      <c r="E36021" s="45"/>
      <c r="H36021" s="45"/>
      <c r="Q36021" s="38"/>
      <c r="Y36021" s="38"/>
    </row>
    <row r="36022" spans="5:25">
      <c r="E36022" s="45"/>
      <c r="H36022" s="45"/>
      <c r="Q36022" s="38"/>
      <c r="Y36022" s="38"/>
    </row>
    <row r="36023" spans="5:25">
      <c r="E36023" s="45"/>
      <c r="H36023" s="45"/>
      <c r="Q36023" s="38"/>
      <c r="Y36023" s="38"/>
    </row>
    <row r="36024" spans="5:25">
      <c r="E36024" s="45"/>
      <c r="H36024" s="45"/>
      <c r="Q36024" s="38"/>
      <c r="Y36024" s="38"/>
    </row>
    <row r="36025" spans="5:25">
      <c r="E36025" s="45"/>
      <c r="H36025" s="45"/>
      <c r="Q36025" s="38"/>
      <c r="Y36025" s="38"/>
    </row>
    <row r="36026" spans="5:25">
      <c r="E36026" s="45"/>
      <c r="H36026" s="45"/>
      <c r="Q36026" s="38"/>
      <c r="Y36026" s="38"/>
    </row>
    <row r="36027" spans="5:25">
      <c r="E36027" s="45"/>
      <c r="H36027" s="45"/>
      <c r="Q36027" s="38"/>
      <c r="Y36027" s="38"/>
    </row>
    <row r="36028" spans="5:25">
      <c r="E36028" s="45"/>
      <c r="H36028" s="45"/>
      <c r="Q36028" s="38"/>
      <c r="Y36028" s="38"/>
    </row>
    <row r="36029" spans="5:25">
      <c r="E36029" s="45"/>
      <c r="H36029" s="45"/>
      <c r="Q36029" s="38"/>
      <c r="Y36029" s="38"/>
    </row>
    <row r="36030" spans="5:25">
      <c r="E36030" s="45"/>
      <c r="H36030" s="45"/>
      <c r="Q36030" s="38"/>
      <c r="Y36030" s="38"/>
    </row>
    <row r="36031" spans="5:25">
      <c r="E36031" s="45"/>
      <c r="H36031" s="45"/>
      <c r="Q36031" s="38"/>
      <c r="Y36031" s="38"/>
    </row>
    <row r="36032" spans="5:25">
      <c r="E36032" s="45"/>
      <c r="H36032" s="45"/>
      <c r="Q36032" s="38"/>
      <c r="Y36032" s="38"/>
    </row>
    <row r="36033" spans="5:25">
      <c r="E36033" s="45"/>
      <c r="H36033" s="45"/>
      <c r="Q36033" s="38"/>
      <c r="Y36033" s="38"/>
    </row>
    <row r="36034" spans="5:25">
      <c r="E36034" s="45"/>
      <c r="H36034" s="45"/>
      <c r="Q36034" s="38"/>
      <c r="Y36034" s="38"/>
    </row>
    <row r="36035" spans="5:25">
      <c r="E36035" s="45"/>
      <c r="H36035" s="45"/>
      <c r="Q36035" s="38"/>
      <c r="Y36035" s="38"/>
    </row>
    <row r="36036" spans="5:25">
      <c r="E36036" s="45"/>
      <c r="H36036" s="45"/>
      <c r="Q36036" s="38"/>
      <c r="Y36036" s="38"/>
    </row>
    <row r="36037" spans="5:25">
      <c r="E36037" s="45"/>
      <c r="H36037" s="45"/>
      <c r="Q36037" s="38"/>
      <c r="Y36037" s="38"/>
    </row>
    <row r="36038" spans="5:25">
      <c r="E36038" s="45"/>
      <c r="H36038" s="45"/>
      <c r="Q36038" s="38"/>
      <c r="Y36038" s="38"/>
    </row>
    <row r="36039" spans="5:25">
      <c r="E36039" s="45"/>
      <c r="H36039" s="45"/>
      <c r="Q36039" s="38"/>
      <c r="Y36039" s="38"/>
    </row>
    <row r="36040" spans="5:25">
      <c r="E36040" s="45"/>
      <c r="H36040" s="45"/>
      <c r="Q36040" s="38"/>
      <c r="Y36040" s="38"/>
    </row>
    <row r="36041" spans="5:25">
      <c r="E36041" s="45"/>
      <c r="H36041" s="45"/>
      <c r="Q36041" s="38"/>
      <c r="Y36041" s="38"/>
    </row>
    <row r="36042" spans="5:25">
      <c r="E36042" s="45"/>
      <c r="H36042" s="45"/>
      <c r="Q36042" s="38"/>
      <c r="Y36042" s="38"/>
    </row>
    <row r="36043" spans="5:25">
      <c r="E36043" s="45"/>
      <c r="H36043" s="45"/>
      <c r="Q36043" s="38"/>
      <c r="Y36043" s="38"/>
    </row>
    <row r="36044" spans="5:25">
      <c r="E36044" s="45"/>
      <c r="H36044" s="45"/>
      <c r="Q36044" s="38"/>
      <c r="Y36044" s="38"/>
    </row>
    <row r="36045" spans="5:25">
      <c r="E36045" s="45"/>
      <c r="H36045" s="45"/>
      <c r="Q36045" s="38"/>
      <c r="Y36045" s="38"/>
    </row>
    <row r="36046" spans="5:25">
      <c r="E36046" s="45"/>
      <c r="H36046" s="45"/>
      <c r="Q36046" s="38"/>
      <c r="Y36046" s="38"/>
    </row>
    <row r="36047" spans="5:25">
      <c r="E36047" s="45"/>
      <c r="H36047" s="45"/>
      <c r="Q36047" s="38"/>
      <c r="Y36047" s="38"/>
    </row>
    <row r="36048" spans="5:25">
      <c r="E36048" s="45"/>
      <c r="H36048" s="45"/>
      <c r="Q36048" s="38"/>
      <c r="Y36048" s="38"/>
    </row>
    <row r="36049" spans="5:25">
      <c r="E36049" s="45"/>
      <c r="H36049" s="45"/>
      <c r="Q36049" s="38"/>
      <c r="Y36049" s="38"/>
    </row>
    <row r="36050" spans="5:25">
      <c r="E36050" s="45"/>
      <c r="H36050" s="45"/>
      <c r="Q36050" s="38"/>
      <c r="Y36050" s="38"/>
    </row>
    <row r="36051" spans="5:25">
      <c r="E36051" s="45"/>
      <c r="H36051" s="45"/>
      <c r="Q36051" s="38"/>
      <c r="Y36051" s="38"/>
    </row>
    <row r="36052" spans="5:25">
      <c r="E36052" s="45"/>
      <c r="H36052" s="45"/>
      <c r="Q36052" s="38"/>
      <c r="Y36052" s="38"/>
    </row>
    <row r="36053" spans="5:25">
      <c r="E36053" s="45"/>
      <c r="H36053" s="45"/>
      <c r="Q36053" s="38"/>
      <c r="Y36053" s="38"/>
    </row>
    <row r="36054" spans="5:25">
      <c r="E36054" s="45"/>
      <c r="H36054" s="45"/>
      <c r="Q36054" s="38"/>
      <c r="Y36054" s="38"/>
    </row>
    <row r="36055" spans="5:25">
      <c r="E36055" s="45"/>
      <c r="H36055" s="45"/>
      <c r="Q36055" s="38"/>
      <c r="Y36055" s="38"/>
    </row>
    <row r="36056" spans="5:25">
      <c r="E36056" s="45"/>
      <c r="H36056" s="45"/>
      <c r="Q36056" s="38"/>
      <c r="Y36056" s="38"/>
    </row>
    <row r="36057" spans="5:25">
      <c r="E36057" s="45"/>
      <c r="H36057" s="45"/>
      <c r="Q36057" s="38"/>
      <c r="Y36057" s="38"/>
    </row>
    <row r="36058" spans="5:25">
      <c r="E36058" s="45"/>
      <c r="H36058" s="45"/>
      <c r="Q36058" s="38"/>
      <c r="Y36058" s="38"/>
    </row>
    <row r="36059" spans="5:25">
      <c r="E36059" s="45"/>
      <c r="H36059" s="45"/>
      <c r="Q36059" s="38"/>
      <c r="Y36059" s="38"/>
    </row>
    <row r="36060" spans="5:25">
      <c r="E36060" s="45"/>
      <c r="H36060" s="45"/>
      <c r="Q36060" s="38"/>
      <c r="Y36060" s="38"/>
    </row>
    <row r="36061" spans="5:25">
      <c r="E36061" s="45"/>
      <c r="H36061" s="45"/>
      <c r="Q36061" s="38"/>
      <c r="Y36061" s="38"/>
    </row>
    <row r="36062" spans="5:25">
      <c r="E36062" s="45"/>
      <c r="H36062" s="45"/>
      <c r="Q36062" s="38"/>
      <c r="Y36062" s="38"/>
    </row>
    <row r="36063" spans="5:25">
      <c r="E36063" s="45"/>
      <c r="H36063" s="45"/>
      <c r="Q36063" s="38"/>
      <c r="Y36063" s="38"/>
    </row>
    <row r="36064" spans="5:25">
      <c r="E36064" s="45"/>
      <c r="H36064" s="45"/>
      <c r="Q36064" s="38"/>
      <c r="Y36064" s="38"/>
    </row>
    <row r="36065" spans="5:25">
      <c r="E36065" s="45"/>
      <c r="H36065" s="45"/>
      <c r="Q36065" s="38"/>
      <c r="Y36065" s="38"/>
    </row>
    <row r="36066" spans="5:25">
      <c r="E36066" s="45"/>
      <c r="H36066" s="45"/>
      <c r="Q36066" s="38"/>
      <c r="Y36066" s="38"/>
    </row>
    <row r="36067" spans="5:25">
      <c r="E36067" s="45"/>
      <c r="H36067" s="45"/>
      <c r="Q36067" s="38"/>
      <c r="Y36067" s="38"/>
    </row>
    <row r="36068" spans="5:25">
      <c r="E36068" s="45"/>
      <c r="H36068" s="45"/>
      <c r="Q36068" s="38"/>
      <c r="Y36068" s="38"/>
    </row>
    <row r="36069" spans="5:25">
      <c r="E36069" s="45"/>
      <c r="H36069" s="45"/>
      <c r="Q36069" s="38"/>
      <c r="Y36069" s="38"/>
    </row>
    <row r="36070" spans="5:25">
      <c r="E36070" s="45"/>
      <c r="H36070" s="45"/>
      <c r="Q36070" s="38"/>
      <c r="Y36070" s="38"/>
    </row>
    <row r="36071" spans="5:25">
      <c r="E36071" s="45"/>
      <c r="H36071" s="45"/>
      <c r="Q36071" s="38"/>
      <c r="Y36071" s="38"/>
    </row>
    <row r="36072" spans="5:25">
      <c r="E36072" s="45"/>
      <c r="H36072" s="45"/>
      <c r="Q36072" s="38"/>
      <c r="Y36072" s="38"/>
    </row>
    <row r="36073" spans="5:25">
      <c r="E36073" s="45"/>
      <c r="H36073" s="45"/>
      <c r="Q36073" s="38"/>
      <c r="Y36073" s="38"/>
    </row>
    <row r="36074" spans="5:25">
      <c r="E36074" s="45"/>
      <c r="H36074" s="45"/>
      <c r="Q36074" s="38"/>
      <c r="Y36074" s="38"/>
    </row>
    <row r="36075" spans="5:25">
      <c r="E36075" s="45"/>
      <c r="H36075" s="45"/>
      <c r="Q36075" s="38"/>
      <c r="Y36075" s="38"/>
    </row>
    <row r="36076" spans="5:25">
      <c r="E36076" s="45"/>
      <c r="H36076" s="45"/>
      <c r="Q36076" s="38"/>
      <c r="Y36076" s="38"/>
    </row>
    <row r="36077" spans="5:25">
      <c r="E36077" s="45"/>
      <c r="H36077" s="45"/>
      <c r="Q36077" s="38"/>
      <c r="Y36077" s="38"/>
    </row>
    <row r="36078" spans="5:25">
      <c r="E36078" s="45"/>
      <c r="H36078" s="45"/>
      <c r="Q36078" s="38"/>
      <c r="Y36078" s="38"/>
    </row>
    <row r="36079" spans="5:25">
      <c r="E36079" s="45"/>
      <c r="H36079" s="45"/>
      <c r="Q36079" s="38"/>
      <c r="Y36079" s="38"/>
    </row>
    <row r="36080" spans="5:25">
      <c r="E36080" s="45"/>
      <c r="H36080" s="45"/>
      <c r="Q36080" s="38"/>
      <c r="Y36080" s="38"/>
    </row>
    <row r="36081" spans="5:25">
      <c r="E36081" s="45"/>
      <c r="H36081" s="45"/>
      <c r="Q36081" s="38"/>
      <c r="Y36081" s="38"/>
    </row>
    <row r="36082" spans="5:25">
      <c r="E36082" s="45"/>
      <c r="H36082" s="45"/>
      <c r="Q36082" s="38"/>
      <c r="Y36082" s="38"/>
    </row>
    <row r="36083" spans="5:25">
      <c r="E36083" s="45"/>
      <c r="H36083" s="45"/>
      <c r="Q36083" s="38"/>
      <c r="Y36083" s="38"/>
    </row>
    <row r="36084" spans="5:25">
      <c r="E36084" s="45"/>
      <c r="H36084" s="45"/>
      <c r="Q36084" s="38"/>
      <c r="Y36084" s="38"/>
    </row>
    <row r="36085" spans="5:25">
      <c r="E36085" s="45"/>
      <c r="H36085" s="45"/>
      <c r="Q36085" s="38"/>
      <c r="Y36085" s="38"/>
    </row>
    <row r="36086" spans="5:25">
      <c r="E36086" s="45"/>
      <c r="H36086" s="45"/>
      <c r="Q36086" s="38"/>
      <c r="Y36086" s="38"/>
    </row>
    <row r="36087" spans="5:25">
      <c r="E36087" s="45"/>
      <c r="H36087" s="45"/>
      <c r="Q36087" s="38"/>
      <c r="Y36087" s="38"/>
    </row>
    <row r="36088" spans="5:25">
      <c r="E36088" s="45"/>
      <c r="H36088" s="45"/>
      <c r="Q36088" s="38"/>
      <c r="Y36088" s="38"/>
    </row>
    <row r="36089" spans="5:25">
      <c r="E36089" s="45"/>
      <c r="H36089" s="45"/>
      <c r="Q36089" s="38"/>
      <c r="Y36089" s="38"/>
    </row>
    <row r="36090" spans="5:25">
      <c r="E36090" s="45"/>
      <c r="H36090" s="45"/>
      <c r="Q36090" s="38"/>
      <c r="Y36090" s="38"/>
    </row>
    <row r="36091" spans="5:25">
      <c r="E36091" s="45"/>
      <c r="H36091" s="45"/>
      <c r="Q36091" s="38"/>
      <c r="Y36091" s="38"/>
    </row>
    <row r="36092" spans="5:25">
      <c r="E36092" s="45"/>
      <c r="H36092" s="45"/>
      <c r="Q36092" s="38"/>
      <c r="Y36092" s="38"/>
    </row>
    <row r="36093" spans="5:25">
      <c r="E36093" s="45"/>
      <c r="H36093" s="45"/>
      <c r="Q36093" s="38"/>
      <c r="Y36093" s="38"/>
    </row>
    <row r="36094" spans="5:25">
      <c r="E36094" s="45"/>
      <c r="H36094" s="45"/>
      <c r="Q36094" s="38"/>
      <c r="Y36094" s="38"/>
    </row>
    <row r="36095" spans="5:25">
      <c r="E36095" s="45"/>
      <c r="H36095" s="45"/>
      <c r="Q36095" s="38"/>
      <c r="Y36095" s="38"/>
    </row>
    <row r="36096" spans="5:25">
      <c r="E36096" s="45"/>
      <c r="H36096" s="45"/>
      <c r="Q36096" s="38"/>
      <c r="Y36096" s="38"/>
    </row>
    <row r="36097" spans="5:25">
      <c r="E36097" s="45"/>
      <c r="H36097" s="45"/>
      <c r="Q36097" s="38"/>
      <c r="Y36097" s="38"/>
    </row>
    <row r="36098" spans="5:25">
      <c r="E36098" s="45"/>
      <c r="H36098" s="45"/>
      <c r="Q36098" s="38"/>
      <c r="Y36098" s="38"/>
    </row>
    <row r="36099" spans="5:25">
      <c r="E36099" s="45"/>
      <c r="H36099" s="45"/>
      <c r="Q36099" s="38"/>
      <c r="Y36099" s="38"/>
    </row>
    <row r="36100" spans="5:25">
      <c r="E36100" s="45"/>
      <c r="H36100" s="45"/>
      <c r="Q36100" s="38"/>
      <c r="Y36100" s="38"/>
    </row>
    <row r="36101" spans="5:25">
      <c r="E36101" s="45"/>
      <c r="H36101" s="45"/>
      <c r="Q36101" s="38"/>
      <c r="Y36101" s="38"/>
    </row>
    <row r="36102" spans="5:25">
      <c r="E36102" s="45"/>
      <c r="H36102" s="45"/>
      <c r="Q36102" s="38"/>
      <c r="Y36102" s="38"/>
    </row>
    <row r="36103" spans="5:25">
      <c r="E36103" s="45"/>
      <c r="H36103" s="45"/>
      <c r="Q36103" s="38"/>
      <c r="Y36103" s="38"/>
    </row>
    <row r="36104" spans="5:25">
      <c r="E36104" s="45"/>
      <c r="H36104" s="45"/>
      <c r="Q36104" s="38"/>
      <c r="Y36104" s="38"/>
    </row>
    <row r="36105" spans="5:25">
      <c r="E36105" s="45"/>
      <c r="H36105" s="45"/>
      <c r="Q36105" s="38"/>
      <c r="Y36105" s="38"/>
    </row>
    <row r="36106" spans="5:25">
      <c r="E36106" s="45"/>
      <c r="H36106" s="45"/>
      <c r="Q36106" s="38"/>
      <c r="Y36106" s="38"/>
    </row>
    <row r="36107" spans="5:25">
      <c r="E36107" s="45"/>
      <c r="H36107" s="45"/>
      <c r="Q36107" s="38"/>
      <c r="Y36107" s="38"/>
    </row>
    <row r="36108" spans="5:25">
      <c r="E36108" s="45"/>
      <c r="H36108" s="45"/>
      <c r="Q36108" s="38"/>
      <c r="Y36108" s="38"/>
    </row>
    <row r="36109" spans="5:25">
      <c r="E36109" s="45"/>
      <c r="H36109" s="45"/>
      <c r="Q36109" s="38"/>
      <c r="Y36109" s="38"/>
    </row>
    <row r="36110" spans="5:25">
      <c r="E36110" s="45"/>
      <c r="H36110" s="45"/>
      <c r="Q36110" s="38"/>
      <c r="Y36110" s="38"/>
    </row>
    <row r="36111" spans="5:25">
      <c r="E36111" s="45"/>
      <c r="H36111" s="45"/>
      <c r="Q36111" s="38"/>
      <c r="Y36111" s="38"/>
    </row>
    <row r="36112" spans="5:25">
      <c r="E36112" s="45"/>
      <c r="H36112" s="45"/>
      <c r="Q36112" s="38"/>
      <c r="Y36112" s="38"/>
    </row>
    <row r="36113" spans="5:25">
      <c r="E36113" s="45"/>
      <c r="H36113" s="45"/>
      <c r="Q36113" s="38"/>
      <c r="Y36113" s="38"/>
    </row>
    <row r="36114" spans="5:25">
      <c r="E36114" s="45"/>
      <c r="H36114" s="45"/>
      <c r="Q36114" s="38"/>
      <c r="Y36114" s="38"/>
    </row>
    <row r="36115" spans="5:25">
      <c r="E36115" s="45"/>
      <c r="H36115" s="45"/>
      <c r="Q36115" s="38"/>
      <c r="Y36115" s="38"/>
    </row>
    <row r="36116" spans="5:25">
      <c r="E36116" s="45"/>
      <c r="H36116" s="45"/>
      <c r="Q36116" s="38"/>
      <c r="Y36116" s="38"/>
    </row>
    <row r="36117" spans="5:25">
      <c r="E36117" s="45"/>
      <c r="H36117" s="45"/>
      <c r="Q36117" s="38"/>
      <c r="Y36117" s="38"/>
    </row>
    <row r="36118" spans="5:25">
      <c r="E36118" s="45"/>
      <c r="H36118" s="45"/>
      <c r="Q36118" s="38"/>
      <c r="Y36118" s="38"/>
    </row>
    <row r="36119" spans="5:25">
      <c r="E36119" s="45"/>
      <c r="H36119" s="45"/>
      <c r="Q36119" s="38"/>
      <c r="Y36119" s="38"/>
    </row>
    <row r="36120" spans="5:25">
      <c r="E36120" s="45"/>
      <c r="H36120" s="45"/>
      <c r="Q36120" s="38"/>
      <c r="Y36120" s="38"/>
    </row>
    <row r="36121" spans="5:25">
      <c r="E36121" s="45"/>
      <c r="H36121" s="45"/>
      <c r="Q36121" s="38"/>
      <c r="Y36121" s="38"/>
    </row>
    <row r="36122" spans="5:25">
      <c r="E36122" s="45"/>
      <c r="H36122" s="45"/>
      <c r="Q36122" s="38"/>
      <c r="Y36122" s="38"/>
    </row>
    <row r="36123" spans="5:25">
      <c r="E36123" s="45"/>
      <c r="H36123" s="45"/>
      <c r="Q36123" s="38"/>
      <c r="Y36123" s="38"/>
    </row>
    <row r="36124" spans="5:25">
      <c r="E36124" s="45"/>
      <c r="H36124" s="45"/>
      <c r="Q36124" s="38"/>
      <c r="Y36124" s="38"/>
    </row>
    <row r="36125" spans="5:25">
      <c r="E36125" s="45"/>
      <c r="H36125" s="45"/>
      <c r="Q36125" s="38"/>
      <c r="Y36125" s="38"/>
    </row>
    <row r="36126" spans="5:25">
      <c r="E36126" s="45"/>
      <c r="H36126" s="45"/>
      <c r="Q36126" s="38"/>
      <c r="Y36126" s="38"/>
    </row>
    <row r="36127" spans="5:25">
      <c r="E36127" s="45"/>
      <c r="H36127" s="45"/>
      <c r="Q36127" s="38"/>
      <c r="Y36127" s="38"/>
    </row>
    <row r="36128" spans="5:25">
      <c r="E36128" s="45"/>
      <c r="H36128" s="45"/>
      <c r="Q36128" s="38"/>
      <c r="Y36128" s="38"/>
    </row>
    <row r="36129" spans="5:25">
      <c r="E36129" s="45"/>
      <c r="H36129" s="45"/>
      <c r="Q36129" s="38"/>
      <c r="Y36129" s="38"/>
    </row>
    <row r="36130" spans="5:25">
      <c r="E36130" s="45"/>
      <c r="H36130" s="45"/>
      <c r="Q36130" s="38"/>
      <c r="Y36130" s="38"/>
    </row>
    <row r="36131" spans="5:25">
      <c r="E36131" s="45"/>
      <c r="H36131" s="45"/>
      <c r="Q36131" s="38"/>
      <c r="Y36131" s="38"/>
    </row>
    <row r="36132" spans="5:25">
      <c r="E36132" s="45"/>
      <c r="H36132" s="45"/>
      <c r="Q36132" s="38"/>
      <c r="Y36132" s="38"/>
    </row>
    <row r="36133" spans="5:25">
      <c r="E36133" s="45"/>
      <c r="H36133" s="45"/>
      <c r="Q36133" s="38"/>
      <c r="Y36133" s="38"/>
    </row>
    <row r="36134" spans="5:25">
      <c r="E36134" s="45"/>
      <c r="H36134" s="45"/>
      <c r="Q36134" s="38"/>
      <c r="Y36134" s="38"/>
    </row>
    <row r="36135" spans="5:25">
      <c r="E36135" s="45"/>
      <c r="H36135" s="45"/>
      <c r="Q36135" s="38"/>
      <c r="Y36135" s="38"/>
    </row>
    <row r="36136" spans="5:25">
      <c r="E36136" s="45"/>
      <c r="H36136" s="45"/>
      <c r="Q36136" s="38"/>
      <c r="Y36136" s="38"/>
    </row>
    <row r="36137" spans="5:25">
      <c r="E36137" s="45"/>
      <c r="H36137" s="45"/>
      <c r="Q36137" s="38"/>
      <c r="Y36137" s="38"/>
    </row>
    <row r="36138" spans="5:25">
      <c r="E36138" s="45"/>
      <c r="H36138" s="45"/>
      <c r="Q36138" s="38"/>
      <c r="Y36138" s="38"/>
    </row>
    <row r="36139" spans="5:25">
      <c r="E36139" s="45"/>
      <c r="H36139" s="45"/>
      <c r="Q36139" s="38"/>
      <c r="Y36139" s="38"/>
    </row>
    <row r="36140" spans="5:25">
      <c r="E36140" s="45"/>
      <c r="H36140" s="45"/>
      <c r="Q36140" s="38"/>
      <c r="Y36140" s="38"/>
    </row>
    <row r="36141" spans="5:25">
      <c r="E36141" s="45"/>
      <c r="H36141" s="45"/>
      <c r="Q36141" s="38"/>
      <c r="Y36141" s="38"/>
    </row>
    <row r="36142" spans="5:25">
      <c r="E36142" s="45"/>
      <c r="H36142" s="45"/>
      <c r="Q36142" s="38"/>
      <c r="Y36142" s="38"/>
    </row>
    <row r="36143" spans="5:25">
      <c r="E36143" s="45"/>
      <c r="H36143" s="45"/>
      <c r="Q36143" s="38"/>
      <c r="Y36143" s="38"/>
    </row>
    <row r="36144" spans="5:25">
      <c r="E36144" s="45"/>
      <c r="H36144" s="45"/>
      <c r="Q36144" s="38"/>
      <c r="Y36144" s="38"/>
    </row>
    <row r="36145" spans="5:25">
      <c r="E36145" s="45"/>
      <c r="H36145" s="45"/>
      <c r="Q36145" s="38"/>
      <c r="Y36145" s="38"/>
    </row>
    <row r="36146" spans="5:25">
      <c r="E36146" s="45"/>
      <c r="H36146" s="45"/>
      <c r="Q36146" s="38"/>
      <c r="Y36146" s="38"/>
    </row>
    <row r="36147" spans="5:25">
      <c r="E36147" s="45"/>
      <c r="H36147" s="45"/>
      <c r="Q36147" s="38"/>
      <c r="Y36147" s="38"/>
    </row>
    <row r="36148" spans="5:25">
      <c r="E36148" s="45"/>
      <c r="H36148" s="45"/>
      <c r="Q36148" s="38"/>
      <c r="Y36148" s="38"/>
    </row>
    <row r="36149" spans="5:25">
      <c r="E36149" s="45"/>
      <c r="H36149" s="45"/>
      <c r="Q36149" s="38"/>
      <c r="Y36149" s="38"/>
    </row>
    <row r="36150" spans="5:25">
      <c r="E36150" s="45"/>
      <c r="H36150" s="45"/>
      <c r="Q36150" s="38"/>
      <c r="Y36150" s="38"/>
    </row>
    <row r="36151" spans="5:25">
      <c r="E36151" s="45"/>
      <c r="H36151" s="45"/>
      <c r="Q36151" s="38"/>
      <c r="Y36151" s="38"/>
    </row>
    <row r="36152" spans="5:25">
      <c r="E36152" s="45"/>
      <c r="H36152" s="45"/>
      <c r="Q36152" s="38"/>
      <c r="Y36152" s="38"/>
    </row>
    <row r="36153" spans="5:25">
      <c r="E36153" s="45"/>
      <c r="H36153" s="45"/>
      <c r="Q36153" s="38"/>
      <c r="Y36153" s="38"/>
    </row>
    <row r="36154" spans="5:25">
      <c r="E36154" s="45"/>
      <c r="H36154" s="45"/>
      <c r="Q36154" s="38"/>
      <c r="Y36154" s="38"/>
    </row>
    <row r="36155" spans="5:25">
      <c r="E36155" s="45"/>
      <c r="H36155" s="45"/>
      <c r="Q36155" s="38"/>
      <c r="Y36155" s="38"/>
    </row>
    <row r="36156" spans="5:25">
      <c r="E36156" s="45"/>
      <c r="H36156" s="45"/>
      <c r="Q36156" s="38"/>
      <c r="Y36156" s="38"/>
    </row>
    <row r="36157" spans="5:25">
      <c r="E36157" s="45"/>
      <c r="H36157" s="45"/>
      <c r="Q36157" s="38"/>
      <c r="Y36157" s="38"/>
    </row>
    <row r="36158" spans="5:25">
      <c r="E36158" s="45"/>
      <c r="H36158" s="45"/>
      <c r="Q36158" s="38"/>
      <c r="Y36158" s="38"/>
    </row>
    <row r="36159" spans="5:25">
      <c r="E36159" s="45"/>
      <c r="H36159" s="45"/>
      <c r="Q36159" s="38"/>
      <c r="Y36159" s="38"/>
    </row>
    <row r="36160" spans="5:25">
      <c r="E36160" s="45"/>
      <c r="H36160" s="45"/>
      <c r="Q36160" s="38"/>
      <c r="Y36160" s="38"/>
    </row>
    <row r="36161" spans="5:25">
      <c r="E36161" s="45"/>
      <c r="H36161" s="45"/>
      <c r="Q36161" s="38"/>
      <c r="Y36161" s="38"/>
    </row>
    <row r="36162" spans="5:25">
      <c r="E36162" s="45"/>
      <c r="H36162" s="45"/>
      <c r="Q36162" s="38"/>
      <c r="Y36162" s="38"/>
    </row>
    <row r="36163" spans="5:25">
      <c r="E36163" s="45"/>
      <c r="H36163" s="45"/>
      <c r="Q36163" s="38"/>
      <c r="Y36163" s="38"/>
    </row>
    <row r="36164" spans="5:25">
      <c r="E36164" s="45"/>
      <c r="H36164" s="45"/>
      <c r="Q36164" s="38"/>
      <c r="Y36164" s="38"/>
    </row>
    <row r="36165" spans="5:25">
      <c r="E36165" s="45"/>
      <c r="H36165" s="45"/>
      <c r="Q36165" s="38"/>
      <c r="Y36165" s="38"/>
    </row>
    <row r="36166" spans="5:25">
      <c r="E36166" s="45"/>
      <c r="H36166" s="45"/>
      <c r="Q36166" s="38"/>
      <c r="Y36166" s="38"/>
    </row>
    <row r="36167" spans="5:25">
      <c r="E36167" s="45"/>
      <c r="H36167" s="45"/>
      <c r="Q36167" s="38"/>
      <c r="Y36167" s="38"/>
    </row>
    <row r="36168" spans="5:25">
      <c r="E36168" s="45"/>
      <c r="H36168" s="45"/>
      <c r="Q36168" s="38"/>
      <c r="Y36168" s="38"/>
    </row>
    <row r="36169" spans="5:25">
      <c r="E36169" s="45"/>
      <c r="H36169" s="45"/>
      <c r="Q36169" s="38"/>
      <c r="Y36169" s="38"/>
    </row>
    <row r="36170" spans="5:25">
      <c r="E36170" s="45"/>
      <c r="H36170" s="45"/>
      <c r="Q36170" s="38"/>
      <c r="Y36170" s="38"/>
    </row>
    <row r="36171" spans="5:25">
      <c r="E36171" s="45"/>
      <c r="H36171" s="45"/>
      <c r="Q36171" s="38"/>
      <c r="Y36171" s="38"/>
    </row>
    <row r="36172" spans="5:25">
      <c r="E36172" s="45"/>
      <c r="H36172" s="45"/>
      <c r="Q36172" s="38"/>
      <c r="Y36172" s="38"/>
    </row>
    <row r="36173" spans="5:25">
      <c r="E36173" s="45"/>
      <c r="H36173" s="45"/>
      <c r="Q36173" s="38"/>
      <c r="Y36173" s="38"/>
    </row>
    <row r="36174" spans="5:25">
      <c r="E36174" s="45"/>
      <c r="H36174" s="45"/>
      <c r="Q36174" s="38"/>
      <c r="Y36174" s="38"/>
    </row>
    <row r="36175" spans="5:25">
      <c r="E36175" s="45"/>
      <c r="H36175" s="45"/>
      <c r="Q36175" s="38"/>
      <c r="Y36175" s="38"/>
    </row>
    <row r="36176" spans="5:25">
      <c r="E36176" s="45"/>
      <c r="H36176" s="45"/>
      <c r="Q36176" s="38"/>
      <c r="Y36176" s="38"/>
    </row>
    <row r="36177" spans="5:25">
      <c r="E36177" s="45"/>
      <c r="H36177" s="45"/>
      <c r="Q36177" s="38"/>
      <c r="Y36177" s="38"/>
    </row>
    <row r="36178" spans="5:25">
      <c r="E36178" s="45"/>
      <c r="H36178" s="45"/>
      <c r="Q36178" s="38"/>
      <c r="Y36178" s="38"/>
    </row>
    <row r="36179" spans="5:25">
      <c r="E36179" s="45"/>
      <c r="H36179" s="45"/>
      <c r="Q36179" s="38"/>
      <c r="Y36179" s="38"/>
    </row>
    <row r="36180" spans="5:25">
      <c r="E36180" s="45"/>
      <c r="H36180" s="45"/>
      <c r="Q36180" s="38"/>
      <c r="Y36180" s="38"/>
    </row>
    <row r="36181" spans="5:25">
      <c r="E36181" s="45"/>
      <c r="H36181" s="45"/>
      <c r="Q36181" s="38"/>
      <c r="Y36181" s="38"/>
    </row>
    <row r="36182" spans="5:25">
      <c r="E36182" s="45"/>
      <c r="H36182" s="45"/>
      <c r="Q36182" s="38"/>
      <c r="Y36182" s="38"/>
    </row>
    <row r="36183" spans="5:25">
      <c r="E36183" s="45"/>
      <c r="H36183" s="45"/>
      <c r="Q36183" s="38"/>
      <c r="Y36183" s="38"/>
    </row>
    <row r="36184" spans="5:25">
      <c r="E36184" s="45"/>
      <c r="H36184" s="45"/>
      <c r="Q36184" s="38"/>
      <c r="Y36184" s="38"/>
    </row>
    <row r="36185" spans="5:25">
      <c r="E36185" s="45"/>
      <c r="H36185" s="45"/>
      <c r="Q36185" s="38"/>
      <c r="Y36185" s="38"/>
    </row>
    <row r="36186" spans="5:25">
      <c r="E36186" s="45"/>
      <c r="H36186" s="45"/>
      <c r="Q36186" s="38"/>
      <c r="Y36186" s="38"/>
    </row>
    <row r="36187" spans="5:25">
      <c r="E36187" s="45"/>
      <c r="H36187" s="45"/>
      <c r="Q36187" s="38"/>
      <c r="Y36187" s="38"/>
    </row>
    <row r="36188" spans="5:25">
      <c r="E36188" s="45"/>
      <c r="H36188" s="45"/>
      <c r="Q36188" s="38"/>
      <c r="Y36188" s="38"/>
    </row>
    <row r="36189" spans="5:25">
      <c r="E36189" s="45"/>
      <c r="H36189" s="45"/>
      <c r="Q36189" s="38"/>
      <c r="Y36189" s="38"/>
    </row>
    <row r="36190" spans="5:25">
      <c r="E36190" s="45"/>
      <c r="H36190" s="45"/>
      <c r="Q36190" s="38"/>
      <c r="Y36190" s="38"/>
    </row>
    <row r="36191" spans="5:25">
      <c r="E36191" s="45"/>
      <c r="H36191" s="45"/>
      <c r="Q36191" s="38"/>
      <c r="Y36191" s="38"/>
    </row>
    <row r="36192" spans="5:25">
      <c r="E36192" s="45"/>
      <c r="H36192" s="45"/>
      <c r="Q36192" s="38"/>
      <c r="Y36192" s="38"/>
    </row>
    <row r="36193" spans="5:25">
      <c r="E36193" s="45"/>
      <c r="H36193" s="45"/>
      <c r="Q36193" s="38"/>
      <c r="Y36193" s="38"/>
    </row>
    <row r="36194" spans="5:25">
      <c r="E36194" s="45"/>
      <c r="H36194" s="45"/>
      <c r="Q36194" s="38"/>
      <c r="Y36194" s="38"/>
    </row>
    <row r="36195" spans="5:25">
      <c r="E36195" s="45"/>
      <c r="H36195" s="45"/>
      <c r="Q36195" s="38"/>
      <c r="Y36195" s="38"/>
    </row>
    <row r="36196" spans="5:25">
      <c r="E36196" s="45"/>
      <c r="H36196" s="45"/>
      <c r="Q36196" s="38"/>
      <c r="Y36196" s="38"/>
    </row>
    <row r="36197" spans="5:25">
      <c r="E36197" s="45"/>
      <c r="H36197" s="45"/>
      <c r="Q36197" s="38"/>
      <c r="Y36197" s="38"/>
    </row>
    <row r="36198" spans="5:25">
      <c r="E36198" s="45"/>
      <c r="H36198" s="45"/>
      <c r="Q36198" s="38"/>
      <c r="Y36198" s="38"/>
    </row>
    <row r="36199" spans="5:25">
      <c r="E36199" s="45"/>
      <c r="H36199" s="45"/>
      <c r="Q36199" s="38"/>
      <c r="Y36199" s="38"/>
    </row>
    <row r="36200" spans="5:25">
      <c r="E36200" s="45"/>
      <c r="H36200" s="45"/>
      <c r="Q36200" s="38"/>
      <c r="Y36200" s="38"/>
    </row>
    <row r="36201" spans="5:25">
      <c r="E36201" s="45"/>
      <c r="H36201" s="45"/>
      <c r="Q36201" s="38"/>
      <c r="Y36201" s="38"/>
    </row>
    <row r="36202" spans="5:25">
      <c r="E36202" s="45"/>
      <c r="H36202" s="45"/>
      <c r="Q36202" s="38"/>
      <c r="Y36202" s="38"/>
    </row>
    <row r="36203" spans="5:25">
      <c r="E36203" s="45"/>
      <c r="H36203" s="45"/>
      <c r="Q36203" s="38"/>
      <c r="Y36203" s="38"/>
    </row>
    <row r="36204" spans="5:25">
      <c r="E36204" s="45"/>
      <c r="H36204" s="45"/>
      <c r="Q36204" s="38"/>
      <c r="Y36204" s="38"/>
    </row>
    <row r="36205" spans="5:25">
      <c r="E36205" s="45"/>
      <c r="H36205" s="45"/>
      <c r="Q36205" s="38"/>
      <c r="Y36205" s="38"/>
    </row>
    <row r="36206" spans="5:25">
      <c r="E36206" s="45"/>
      <c r="H36206" s="45"/>
      <c r="Q36206" s="38"/>
      <c r="Y36206" s="38"/>
    </row>
    <row r="36207" spans="5:25">
      <c r="E36207" s="45"/>
      <c r="H36207" s="45"/>
      <c r="Q36207" s="38"/>
      <c r="Y36207" s="38"/>
    </row>
    <row r="36208" spans="5:25">
      <c r="E36208" s="45"/>
      <c r="H36208" s="45"/>
      <c r="Q36208" s="38"/>
      <c r="Y36208" s="38"/>
    </row>
    <row r="36209" spans="5:25">
      <c r="E36209" s="45"/>
      <c r="H36209" s="45"/>
      <c r="Q36209" s="38"/>
      <c r="Y36209" s="38"/>
    </row>
    <row r="36210" spans="5:25">
      <c r="E36210" s="45"/>
      <c r="H36210" s="45"/>
      <c r="Q36210" s="38"/>
      <c r="Y36210" s="38"/>
    </row>
    <row r="36211" spans="5:25">
      <c r="E36211" s="45"/>
      <c r="H36211" s="45"/>
      <c r="Q36211" s="38"/>
      <c r="Y36211" s="38"/>
    </row>
    <row r="36212" spans="5:25">
      <c r="E36212" s="45"/>
      <c r="H36212" s="45"/>
      <c r="Q36212" s="38"/>
      <c r="Y36212" s="38"/>
    </row>
    <row r="36213" spans="5:25">
      <c r="E36213" s="45"/>
      <c r="H36213" s="45"/>
      <c r="Q36213" s="38"/>
      <c r="Y36213" s="38"/>
    </row>
    <row r="36214" spans="5:25">
      <c r="E36214" s="45"/>
      <c r="H36214" s="45"/>
      <c r="Q36214" s="38"/>
      <c r="Y36214" s="38"/>
    </row>
    <row r="36215" spans="5:25">
      <c r="E36215" s="45"/>
      <c r="H36215" s="45"/>
      <c r="Q36215" s="38"/>
      <c r="Y36215" s="38"/>
    </row>
    <row r="36216" spans="5:25">
      <c r="E36216" s="45"/>
      <c r="H36216" s="45"/>
      <c r="Q36216" s="38"/>
      <c r="Y36216" s="38"/>
    </row>
    <row r="36217" spans="5:25">
      <c r="E36217" s="45"/>
      <c r="H36217" s="45"/>
      <c r="Q36217" s="38"/>
      <c r="Y36217" s="38"/>
    </row>
    <row r="36218" spans="5:25">
      <c r="E36218" s="45"/>
      <c r="H36218" s="45"/>
      <c r="Q36218" s="38"/>
      <c r="Y36218" s="38"/>
    </row>
    <row r="36219" spans="5:25">
      <c r="E36219" s="45"/>
      <c r="H36219" s="45"/>
      <c r="Q36219" s="38"/>
      <c r="Y36219" s="38"/>
    </row>
    <row r="36220" spans="5:25">
      <c r="E36220" s="45"/>
      <c r="H36220" s="45"/>
      <c r="Q36220" s="38"/>
      <c r="Y36220" s="38"/>
    </row>
    <row r="36221" spans="5:25">
      <c r="E36221" s="45"/>
      <c r="H36221" s="45"/>
      <c r="Q36221" s="38"/>
      <c r="Y36221" s="38"/>
    </row>
    <row r="36222" spans="5:25">
      <c r="E36222" s="45"/>
      <c r="H36222" s="45"/>
      <c r="Q36222" s="38"/>
      <c r="Y36222" s="38"/>
    </row>
    <row r="36223" spans="5:25">
      <c r="E36223" s="45"/>
      <c r="H36223" s="45"/>
      <c r="Q36223" s="38"/>
      <c r="Y36223" s="38"/>
    </row>
    <row r="36224" spans="5:25">
      <c r="E36224" s="45"/>
      <c r="H36224" s="45"/>
      <c r="Q36224" s="38"/>
      <c r="Y36224" s="38"/>
    </row>
    <row r="36225" spans="5:25">
      <c r="E36225" s="45"/>
      <c r="H36225" s="45"/>
      <c r="Q36225" s="38"/>
      <c r="Y36225" s="38"/>
    </row>
    <row r="36226" spans="5:25">
      <c r="E36226" s="45"/>
      <c r="H36226" s="45"/>
      <c r="Q36226" s="38"/>
      <c r="Y36226" s="38"/>
    </row>
    <row r="36227" spans="5:25">
      <c r="E36227" s="45"/>
      <c r="H36227" s="45"/>
      <c r="Q36227" s="38"/>
      <c r="Y36227" s="38"/>
    </row>
    <row r="36228" spans="5:25">
      <c r="E36228" s="45"/>
      <c r="H36228" s="45"/>
      <c r="Q36228" s="38"/>
      <c r="Y36228" s="38"/>
    </row>
    <row r="36229" spans="5:25">
      <c r="E36229" s="45"/>
      <c r="H36229" s="45"/>
      <c r="Q36229" s="38"/>
      <c r="Y36229" s="38"/>
    </row>
    <row r="36230" spans="5:25">
      <c r="E36230" s="45"/>
      <c r="H36230" s="45"/>
      <c r="Q36230" s="38"/>
      <c r="Y36230" s="38"/>
    </row>
    <row r="36231" spans="5:25">
      <c r="E36231" s="45"/>
      <c r="H36231" s="45"/>
      <c r="Q36231" s="38"/>
      <c r="Y36231" s="38"/>
    </row>
    <row r="36232" spans="5:25">
      <c r="E36232" s="45"/>
      <c r="H36232" s="45"/>
      <c r="Q36232" s="38"/>
      <c r="Y36232" s="38"/>
    </row>
    <row r="36233" spans="5:25">
      <c r="E36233" s="45"/>
      <c r="H36233" s="45"/>
      <c r="Q36233" s="38"/>
      <c r="Y36233" s="38"/>
    </row>
    <row r="36234" spans="5:25">
      <c r="E36234" s="45"/>
      <c r="H36234" s="45"/>
      <c r="Q36234" s="38"/>
      <c r="Y36234" s="38"/>
    </row>
    <row r="36235" spans="5:25">
      <c r="E36235" s="45"/>
      <c r="H36235" s="45"/>
      <c r="Q36235" s="38"/>
      <c r="Y36235" s="38"/>
    </row>
    <row r="36236" spans="5:25">
      <c r="E36236" s="45"/>
      <c r="H36236" s="45"/>
      <c r="Q36236" s="38"/>
      <c r="Y36236" s="38"/>
    </row>
    <row r="36237" spans="5:25">
      <c r="E36237" s="45"/>
      <c r="H36237" s="45"/>
      <c r="Q36237" s="38"/>
      <c r="Y36237" s="38"/>
    </row>
    <row r="36238" spans="5:25">
      <c r="E36238" s="45"/>
      <c r="H36238" s="45"/>
      <c r="Q36238" s="38"/>
      <c r="Y36238" s="38"/>
    </row>
    <row r="36239" spans="5:25">
      <c r="E36239" s="45"/>
      <c r="H36239" s="45"/>
      <c r="Q36239" s="38"/>
      <c r="Y36239" s="38"/>
    </row>
    <row r="36240" spans="5:25">
      <c r="E36240" s="45"/>
      <c r="H36240" s="45"/>
      <c r="Q36240" s="38"/>
      <c r="Y36240" s="38"/>
    </row>
    <row r="36241" spans="5:25">
      <c r="E36241" s="45"/>
      <c r="H36241" s="45"/>
      <c r="Q36241" s="38"/>
      <c r="Y36241" s="38"/>
    </row>
    <row r="36242" spans="5:25">
      <c r="E36242" s="45"/>
      <c r="H36242" s="45"/>
      <c r="Q36242" s="38"/>
      <c r="Y36242" s="38"/>
    </row>
    <row r="36243" spans="5:25">
      <c r="E36243" s="45"/>
      <c r="H36243" s="45"/>
      <c r="Q36243" s="38"/>
      <c r="Y36243" s="38"/>
    </row>
    <row r="36244" spans="5:25">
      <c r="E36244" s="45"/>
      <c r="H36244" s="45"/>
      <c r="Q36244" s="38"/>
      <c r="Y36244" s="38"/>
    </row>
    <row r="36245" spans="5:25">
      <c r="E36245" s="45"/>
      <c r="H36245" s="45"/>
      <c r="Q36245" s="38"/>
      <c r="Y36245" s="38"/>
    </row>
    <row r="36246" spans="5:25">
      <c r="E36246" s="45"/>
      <c r="H36246" s="45"/>
      <c r="Q36246" s="38"/>
      <c r="Y36246" s="38"/>
    </row>
    <row r="36247" spans="5:25">
      <c r="E36247" s="45"/>
      <c r="H36247" s="45"/>
      <c r="Q36247" s="38"/>
      <c r="Y36247" s="38"/>
    </row>
    <row r="36248" spans="5:25">
      <c r="E36248" s="45"/>
      <c r="H36248" s="45"/>
      <c r="Q36248" s="38"/>
      <c r="Y36248" s="38"/>
    </row>
    <row r="36249" spans="5:25">
      <c r="E36249" s="45"/>
      <c r="H36249" s="45"/>
      <c r="Q36249" s="38"/>
      <c r="Y36249" s="38"/>
    </row>
    <row r="36250" spans="5:25">
      <c r="E36250" s="45"/>
      <c r="H36250" s="45"/>
      <c r="Q36250" s="38"/>
      <c r="Y36250" s="38"/>
    </row>
    <row r="36251" spans="5:25">
      <c r="E36251" s="45"/>
      <c r="H36251" s="45"/>
      <c r="Q36251" s="38"/>
      <c r="Y36251" s="38"/>
    </row>
    <row r="36252" spans="5:25">
      <c r="E36252" s="45"/>
      <c r="H36252" s="45"/>
      <c r="Q36252" s="38"/>
      <c r="Y36252" s="38"/>
    </row>
    <row r="36253" spans="5:25">
      <c r="E36253" s="45"/>
      <c r="H36253" s="45"/>
      <c r="Q36253" s="38"/>
      <c r="Y36253" s="38"/>
    </row>
    <row r="36254" spans="5:25">
      <c r="E36254" s="45"/>
      <c r="H36254" s="45"/>
      <c r="Q36254" s="38"/>
      <c r="Y36254" s="38"/>
    </row>
    <row r="36255" spans="5:25">
      <c r="E36255" s="45"/>
      <c r="H36255" s="45"/>
      <c r="Q36255" s="38"/>
      <c r="Y36255" s="38"/>
    </row>
    <row r="36256" spans="5:25">
      <c r="E36256" s="45"/>
      <c r="H36256" s="45"/>
      <c r="Q36256" s="38"/>
      <c r="Y36256" s="38"/>
    </row>
    <row r="36257" spans="5:25">
      <c r="E36257" s="45"/>
      <c r="H36257" s="45"/>
      <c r="Q36257" s="38"/>
      <c r="Y36257" s="38"/>
    </row>
    <row r="36258" spans="5:25">
      <c r="E36258" s="45"/>
      <c r="H36258" s="45"/>
      <c r="Q36258" s="38"/>
      <c r="Y36258" s="38"/>
    </row>
    <row r="36259" spans="5:25">
      <c r="E36259" s="45"/>
      <c r="H36259" s="45"/>
      <c r="Q36259" s="38"/>
      <c r="Y36259" s="38"/>
    </row>
    <row r="36260" spans="5:25">
      <c r="E36260" s="45"/>
      <c r="H36260" s="45"/>
      <c r="Q36260" s="38"/>
      <c r="Y36260" s="38"/>
    </row>
    <row r="36261" spans="5:25">
      <c r="E36261" s="45"/>
      <c r="H36261" s="45"/>
      <c r="Q36261" s="38"/>
      <c r="Y36261" s="38"/>
    </row>
    <row r="36262" spans="5:25">
      <c r="E36262" s="45"/>
      <c r="H36262" s="45"/>
      <c r="Q36262" s="38"/>
      <c r="Y36262" s="38"/>
    </row>
    <row r="36263" spans="5:25">
      <c r="E36263" s="45"/>
      <c r="H36263" s="45"/>
      <c r="Q36263" s="38"/>
      <c r="Y36263" s="38"/>
    </row>
    <row r="36264" spans="5:25">
      <c r="E36264" s="45"/>
      <c r="H36264" s="45"/>
      <c r="Q36264" s="38"/>
      <c r="Y36264" s="38"/>
    </row>
    <row r="36265" spans="5:25">
      <c r="E36265" s="45"/>
      <c r="H36265" s="45"/>
      <c r="Q36265" s="38"/>
      <c r="Y36265" s="38"/>
    </row>
    <row r="36266" spans="5:25">
      <c r="E36266" s="45"/>
      <c r="H36266" s="45"/>
      <c r="Q36266" s="38"/>
      <c r="Y36266" s="38"/>
    </row>
    <row r="36267" spans="5:25">
      <c r="E36267" s="45"/>
      <c r="H36267" s="45"/>
      <c r="Q36267" s="38"/>
      <c r="Y36267" s="38"/>
    </row>
    <row r="36268" spans="5:25">
      <c r="E36268" s="45"/>
      <c r="H36268" s="45"/>
      <c r="Q36268" s="38"/>
      <c r="Y36268" s="38"/>
    </row>
    <row r="36269" spans="5:25">
      <c r="E36269" s="45"/>
      <c r="H36269" s="45"/>
      <c r="Q36269" s="38"/>
      <c r="Y36269" s="38"/>
    </row>
    <row r="36270" spans="5:25">
      <c r="E36270" s="45"/>
      <c r="H36270" s="45"/>
      <c r="Q36270" s="38"/>
      <c r="Y36270" s="38"/>
    </row>
    <row r="36271" spans="5:25">
      <c r="E36271" s="45"/>
      <c r="H36271" s="45"/>
      <c r="Q36271" s="38"/>
      <c r="Y36271" s="38"/>
    </row>
    <row r="36272" spans="5:25">
      <c r="E36272" s="45"/>
      <c r="H36272" s="45"/>
      <c r="Q36272" s="38"/>
      <c r="Y36272" s="38"/>
    </row>
    <row r="36273" spans="5:25">
      <c r="E36273" s="45"/>
      <c r="H36273" s="45"/>
      <c r="Q36273" s="38"/>
      <c r="Y36273" s="38"/>
    </row>
    <row r="36274" spans="5:25">
      <c r="E36274" s="45"/>
      <c r="H36274" s="45"/>
      <c r="Q36274" s="38"/>
      <c r="Y36274" s="38"/>
    </row>
    <row r="36275" spans="5:25">
      <c r="E36275" s="45"/>
      <c r="H36275" s="45"/>
      <c r="Q36275" s="38"/>
      <c r="Y36275" s="38"/>
    </row>
    <row r="36276" spans="5:25">
      <c r="E36276" s="45"/>
      <c r="H36276" s="45"/>
      <c r="Q36276" s="38"/>
      <c r="Y36276" s="38"/>
    </row>
    <row r="36277" spans="5:25">
      <c r="E36277" s="45"/>
      <c r="H36277" s="45"/>
      <c r="Q36277" s="38"/>
      <c r="Y36277" s="38"/>
    </row>
    <row r="36278" spans="5:25">
      <c r="E36278" s="45"/>
      <c r="H36278" s="45"/>
      <c r="Q36278" s="38"/>
      <c r="Y36278" s="38"/>
    </row>
    <row r="36279" spans="5:25">
      <c r="E36279" s="45"/>
      <c r="H36279" s="45"/>
      <c r="Q36279" s="38"/>
      <c r="Y36279" s="38"/>
    </row>
    <row r="36280" spans="5:25">
      <c r="E36280" s="45"/>
      <c r="H36280" s="45"/>
      <c r="Q36280" s="38"/>
      <c r="Y36280" s="38"/>
    </row>
    <row r="36281" spans="5:25">
      <c r="E36281" s="45"/>
      <c r="H36281" s="45"/>
      <c r="Q36281" s="38"/>
      <c r="Y36281" s="38"/>
    </row>
    <row r="36282" spans="5:25">
      <c r="E36282" s="45"/>
      <c r="H36282" s="45"/>
      <c r="Q36282" s="38"/>
      <c r="Y36282" s="38"/>
    </row>
    <row r="36283" spans="5:25">
      <c r="E36283" s="45"/>
      <c r="H36283" s="45"/>
      <c r="Q36283" s="38"/>
      <c r="Y36283" s="38"/>
    </row>
    <row r="36284" spans="5:25">
      <c r="E36284" s="45"/>
      <c r="H36284" s="45"/>
      <c r="Q36284" s="38"/>
      <c r="Y36284" s="38"/>
    </row>
    <row r="36285" spans="5:25">
      <c r="E36285" s="45"/>
      <c r="H36285" s="45"/>
      <c r="Q36285" s="38"/>
      <c r="Y36285" s="38"/>
    </row>
    <row r="36286" spans="5:25">
      <c r="E36286" s="45"/>
      <c r="H36286" s="45"/>
      <c r="Q36286" s="38"/>
      <c r="Y36286" s="38"/>
    </row>
    <row r="36287" spans="5:25">
      <c r="E36287" s="45"/>
      <c r="H36287" s="45"/>
      <c r="Q36287" s="38"/>
      <c r="Y36287" s="38"/>
    </row>
    <row r="36288" spans="5:25">
      <c r="E36288" s="45"/>
      <c r="H36288" s="45"/>
      <c r="Q36288" s="38"/>
      <c r="Y36288" s="38"/>
    </row>
    <row r="36289" spans="5:25">
      <c r="E36289" s="45"/>
      <c r="H36289" s="45"/>
      <c r="Q36289" s="38"/>
      <c r="Y36289" s="38"/>
    </row>
    <row r="36290" spans="5:25">
      <c r="E36290" s="45"/>
      <c r="H36290" s="45"/>
      <c r="Q36290" s="38"/>
      <c r="Y36290" s="38"/>
    </row>
    <row r="36291" spans="5:25">
      <c r="E36291" s="45"/>
      <c r="H36291" s="45"/>
      <c r="Q36291" s="38"/>
      <c r="Y36291" s="38"/>
    </row>
    <row r="36292" spans="5:25">
      <c r="E36292" s="45"/>
      <c r="H36292" s="45"/>
      <c r="Q36292" s="38"/>
      <c r="Y36292" s="38"/>
    </row>
    <row r="36293" spans="5:25">
      <c r="E36293" s="45"/>
      <c r="H36293" s="45"/>
      <c r="Q36293" s="38"/>
      <c r="Y36293" s="38"/>
    </row>
    <row r="36294" spans="5:25">
      <c r="E36294" s="45"/>
      <c r="H36294" s="45"/>
      <c r="Q36294" s="38"/>
      <c r="Y36294" s="38"/>
    </row>
    <row r="36295" spans="5:25">
      <c r="E36295" s="45"/>
      <c r="H36295" s="45"/>
      <c r="Q36295" s="38"/>
      <c r="Y36295" s="38"/>
    </row>
    <row r="36296" spans="5:25">
      <c r="E36296" s="45"/>
      <c r="H36296" s="45"/>
      <c r="Q36296" s="38"/>
      <c r="Y36296" s="38"/>
    </row>
    <row r="36297" spans="5:25">
      <c r="E36297" s="45"/>
      <c r="H36297" s="45"/>
      <c r="Q36297" s="38"/>
      <c r="Y36297" s="38"/>
    </row>
    <row r="36298" spans="5:25">
      <c r="E36298" s="45"/>
      <c r="H36298" s="45"/>
      <c r="Q36298" s="38"/>
      <c r="Y36298" s="38"/>
    </row>
    <row r="36299" spans="5:25">
      <c r="E36299" s="45"/>
      <c r="H36299" s="45"/>
      <c r="Q36299" s="38"/>
      <c r="Y36299" s="38"/>
    </row>
    <row r="36300" spans="5:25">
      <c r="E36300" s="45"/>
      <c r="H36300" s="45"/>
      <c r="Q36300" s="38"/>
      <c r="Y36300" s="38"/>
    </row>
    <row r="36301" spans="5:25">
      <c r="E36301" s="45"/>
      <c r="H36301" s="45"/>
      <c r="Q36301" s="38"/>
      <c r="Y36301" s="38"/>
    </row>
    <row r="36302" spans="5:25">
      <c r="E36302" s="45"/>
      <c r="H36302" s="45"/>
      <c r="Q36302" s="38"/>
      <c r="Y36302" s="38"/>
    </row>
    <row r="36303" spans="5:25">
      <c r="E36303" s="45"/>
      <c r="H36303" s="45"/>
      <c r="Q36303" s="38"/>
      <c r="Y36303" s="38"/>
    </row>
    <row r="36304" spans="5:25">
      <c r="E36304" s="45"/>
      <c r="H36304" s="45"/>
      <c r="Q36304" s="38"/>
      <c r="Y36304" s="38"/>
    </row>
    <row r="36305" spans="5:25">
      <c r="E36305" s="45"/>
      <c r="H36305" s="45"/>
      <c r="Q36305" s="38"/>
      <c r="Y36305" s="38"/>
    </row>
    <row r="36306" spans="5:25">
      <c r="E36306" s="45"/>
      <c r="H36306" s="45"/>
      <c r="Q36306" s="38"/>
      <c r="Y36306" s="38"/>
    </row>
    <row r="36307" spans="5:25">
      <c r="E36307" s="45"/>
      <c r="H36307" s="45"/>
      <c r="Q36307" s="38"/>
      <c r="Y36307" s="38"/>
    </row>
    <row r="36308" spans="5:25">
      <c r="E36308" s="45"/>
      <c r="H36308" s="45"/>
      <c r="Q36308" s="38"/>
      <c r="Y36308" s="38"/>
    </row>
    <row r="36309" spans="5:25">
      <c r="E36309" s="45"/>
      <c r="H36309" s="45"/>
      <c r="Q36309" s="38"/>
      <c r="Y36309" s="38"/>
    </row>
    <row r="36310" spans="5:25">
      <c r="E36310" s="45"/>
      <c r="H36310" s="45"/>
      <c r="Q36310" s="38"/>
      <c r="Y36310" s="38"/>
    </row>
    <row r="36311" spans="5:25">
      <c r="E36311" s="45"/>
      <c r="H36311" s="45"/>
      <c r="Q36311" s="38"/>
      <c r="Y36311" s="38"/>
    </row>
    <row r="36312" spans="5:25">
      <c r="E36312" s="45"/>
      <c r="H36312" s="45"/>
      <c r="Q36312" s="38"/>
      <c r="Y36312" s="38"/>
    </row>
    <row r="36313" spans="5:25">
      <c r="E36313" s="45"/>
      <c r="H36313" s="45"/>
      <c r="Q36313" s="38"/>
      <c r="Y36313" s="38"/>
    </row>
    <row r="36314" spans="5:25">
      <c r="E36314" s="45"/>
      <c r="H36314" s="45"/>
      <c r="Q36314" s="38"/>
      <c r="Y36314" s="38"/>
    </row>
    <row r="36315" spans="5:25">
      <c r="E36315" s="45"/>
      <c r="H36315" s="45"/>
      <c r="Q36315" s="38"/>
      <c r="Y36315" s="38"/>
    </row>
    <row r="36316" spans="5:25">
      <c r="E36316" s="45"/>
      <c r="H36316" s="45"/>
      <c r="Q36316" s="38"/>
      <c r="Y36316" s="38"/>
    </row>
    <row r="36317" spans="5:25">
      <c r="E36317" s="45"/>
      <c r="H36317" s="45"/>
      <c r="Q36317" s="38"/>
      <c r="Y36317" s="38"/>
    </row>
    <row r="36318" spans="5:25">
      <c r="E36318" s="45"/>
      <c r="H36318" s="45"/>
      <c r="Q36318" s="38"/>
      <c r="Y36318" s="38"/>
    </row>
    <row r="36319" spans="5:25">
      <c r="E36319" s="45"/>
      <c r="H36319" s="45"/>
      <c r="Q36319" s="38"/>
      <c r="Y36319" s="38"/>
    </row>
    <row r="36320" spans="5:25">
      <c r="E36320" s="45"/>
      <c r="H36320" s="45"/>
      <c r="Q36320" s="38"/>
      <c r="Y36320" s="38"/>
    </row>
    <row r="36321" spans="5:25">
      <c r="E36321" s="45"/>
      <c r="H36321" s="45"/>
      <c r="Q36321" s="38"/>
      <c r="Y36321" s="38"/>
    </row>
    <row r="36322" spans="5:25">
      <c r="E36322" s="45"/>
      <c r="H36322" s="45"/>
      <c r="Q36322" s="38"/>
      <c r="Y36322" s="38"/>
    </row>
    <row r="36323" spans="5:25">
      <c r="E36323" s="45"/>
      <c r="H36323" s="45"/>
      <c r="Q36323" s="38"/>
      <c r="Y36323" s="38"/>
    </row>
    <row r="36324" spans="5:25">
      <c r="E36324" s="45"/>
      <c r="H36324" s="45"/>
      <c r="Q36324" s="38"/>
      <c r="Y36324" s="38"/>
    </row>
    <row r="36325" spans="5:25">
      <c r="E36325" s="45"/>
      <c r="H36325" s="45"/>
      <c r="Q36325" s="38"/>
      <c r="Y36325" s="38"/>
    </row>
    <row r="36326" spans="5:25">
      <c r="E36326" s="45"/>
      <c r="H36326" s="45"/>
      <c r="Q36326" s="38"/>
      <c r="Y36326" s="38"/>
    </row>
    <row r="36327" spans="5:25">
      <c r="E36327" s="45"/>
      <c r="H36327" s="45"/>
      <c r="Q36327" s="38"/>
      <c r="Y36327" s="38"/>
    </row>
    <row r="36328" spans="5:25">
      <c r="E36328" s="45"/>
      <c r="H36328" s="45"/>
      <c r="Q36328" s="38"/>
      <c r="Y36328" s="38"/>
    </row>
    <row r="36329" spans="5:25">
      <c r="E36329" s="45"/>
      <c r="H36329" s="45"/>
      <c r="Q36329" s="38"/>
      <c r="Y36329" s="38"/>
    </row>
    <row r="36330" spans="5:25">
      <c r="E36330" s="45"/>
      <c r="H36330" s="45"/>
      <c r="Q36330" s="38"/>
      <c r="Y36330" s="38"/>
    </row>
    <row r="36331" spans="5:25">
      <c r="E36331" s="45"/>
      <c r="H36331" s="45"/>
      <c r="Q36331" s="38"/>
      <c r="Y36331" s="38"/>
    </row>
    <row r="36332" spans="5:25">
      <c r="E36332" s="45"/>
      <c r="H36332" s="45"/>
      <c r="Q36332" s="38"/>
      <c r="Y36332" s="38"/>
    </row>
    <row r="36333" spans="5:25">
      <c r="E36333" s="45"/>
      <c r="H36333" s="45"/>
      <c r="Q36333" s="38"/>
      <c r="Y36333" s="38"/>
    </row>
    <row r="36334" spans="5:25">
      <c r="E36334" s="45"/>
      <c r="H36334" s="45"/>
      <c r="Q36334" s="38"/>
      <c r="Y36334" s="38"/>
    </row>
    <row r="36335" spans="5:25">
      <c r="E36335" s="45"/>
      <c r="H36335" s="45"/>
      <c r="Q36335" s="38"/>
      <c r="Y36335" s="38"/>
    </row>
    <row r="36336" spans="5:25">
      <c r="E36336" s="45"/>
      <c r="H36336" s="45"/>
      <c r="Q36336" s="38"/>
      <c r="Y36336" s="38"/>
    </row>
    <row r="36337" spans="5:25">
      <c r="E36337" s="45"/>
      <c r="H36337" s="45"/>
      <c r="Q36337" s="38"/>
      <c r="Y36337" s="38"/>
    </row>
    <row r="36338" spans="5:25">
      <c r="E36338" s="45"/>
      <c r="H36338" s="45"/>
      <c r="Q36338" s="38"/>
      <c r="Y36338" s="38"/>
    </row>
    <row r="36339" spans="5:25">
      <c r="E36339" s="45"/>
      <c r="H36339" s="45"/>
      <c r="Q36339" s="38"/>
      <c r="Y36339" s="38"/>
    </row>
    <row r="36340" spans="5:25">
      <c r="E36340" s="45"/>
      <c r="H36340" s="45"/>
      <c r="Q36340" s="38"/>
      <c r="Y36340" s="38"/>
    </row>
    <row r="36341" spans="5:25">
      <c r="E36341" s="45"/>
      <c r="H36341" s="45"/>
      <c r="Q36341" s="38"/>
      <c r="Y36341" s="38"/>
    </row>
    <row r="36342" spans="5:25">
      <c r="E36342" s="45"/>
      <c r="H36342" s="45"/>
      <c r="Q36342" s="38"/>
      <c r="Y36342" s="38"/>
    </row>
    <row r="36343" spans="5:25">
      <c r="E36343" s="45"/>
      <c r="H36343" s="45"/>
      <c r="Q36343" s="38"/>
      <c r="Y36343" s="38"/>
    </row>
    <row r="36344" spans="5:25">
      <c r="E36344" s="45"/>
      <c r="H36344" s="45"/>
      <c r="Q36344" s="38"/>
      <c r="Y36344" s="38"/>
    </row>
    <row r="36345" spans="5:25">
      <c r="E36345" s="45"/>
      <c r="H36345" s="45"/>
      <c r="Q36345" s="38"/>
      <c r="Y36345" s="38"/>
    </row>
    <row r="36346" spans="5:25">
      <c r="E36346" s="45"/>
      <c r="H36346" s="45"/>
      <c r="Q36346" s="38"/>
      <c r="Y36346" s="38"/>
    </row>
    <row r="36347" spans="5:25">
      <c r="E36347" s="45"/>
      <c r="H36347" s="45"/>
      <c r="Q36347" s="38"/>
      <c r="Y36347" s="38"/>
    </row>
    <row r="36348" spans="5:25">
      <c r="E36348" s="45"/>
      <c r="H36348" s="45"/>
      <c r="Q36348" s="38"/>
      <c r="Y36348" s="38"/>
    </row>
    <row r="36349" spans="5:25">
      <c r="E36349" s="45"/>
      <c r="H36349" s="45"/>
      <c r="Q36349" s="38"/>
      <c r="Y36349" s="38"/>
    </row>
    <row r="36350" spans="5:25">
      <c r="E36350" s="45"/>
      <c r="H36350" s="45"/>
      <c r="Q36350" s="38"/>
      <c r="Y36350" s="38"/>
    </row>
    <row r="36351" spans="5:25">
      <c r="E36351" s="45"/>
      <c r="H36351" s="45"/>
      <c r="Q36351" s="38"/>
      <c r="Y36351" s="38"/>
    </row>
    <row r="36352" spans="5:25">
      <c r="E36352" s="45"/>
      <c r="H36352" s="45"/>
      <c r="Q36352" s="38"/>
      <c r="Y36352" s="38"/>
    </row>
    <row r="36353" spans="5:25">
      <c r="E36353" s="45"/>
      <c r="H36353" s="45"/>
      <c r="Q36353" s="38"/>
      <c r="Y36353" s="38"/>
    </row>
    <row r="36354" spans="5:25">
      <c r="E36354" s="45"/>
      <c r="H36354" s="45"/>
      <c r="Q36354" s="38"/>
      <c r="Y36354" s="38"/>
    </row>
    <row r="36355" spans="5:25">
      <c r="E36355" s="45"/>
      <c r="H36355" s="45"/>
      <c r="Q36355" s="38"/>
      <c r="Y36355" s="38"/>
    </row>
    <row r="36356" spans="5:25">
      <c r="E36356" s="45"/>
      <c r="H36356" s="45"/>
      <c r="Q36356" s="38"/>
      <c r="Y36356" s="38"/>
    </row>
    <row r="36357" spans="5:25">
      <c r="E36357" s="45"/>
      <c r="H36357" s="45"/>
      <c r="Q36357" s="38"/>
      <c r="Y36357" s="38"/>
    </row>
    <row r="36358" spans="5:25">
      <c r="E36358" s="45"/>
      <c r="H36358" s="45"/>
      <c r="Q36358" s="38"/>
      <c r="Y36358" s="38"/>
    </row>
    <row r="36359" spans="5:25">
      <c r="E36359" s="45"/>
      <c r="H36359" s="45"/>
      <c r="Q36359" s="38"/>
      <c r="Y36359" s="38"/>
    </row>
    <row r="36360" spans="5:25">
      <c r="E36360" s="45"/>
      <c r="H36360" s="45"/>
      <c r="Q36360" s="38"/>
      <c r="Y36360" s="38"/>
    </row>
    <row r="36361" spans="5:25">
      <c r="E36361" s="45"/>
      <c r="H36361" s="45"/>
      <c r="Q36361" s="38"/>
      <c r="Y36361" s="38"/>
    </row>
    <row r="36362" spans="5:25">
      <c r="E36362" s="45"/>
      <c r="H36362" s="45"/>
      <c r="Q36362" s="38"/>
      <c r="Y36362" s="38"/>
    </row>
    <row r="36363" spans="5:25">
      <c r="E36363" s="45"/>
      <c r="H36363" s="45"/>
      <c r="Q36363" s="38"/>
      <c r="Y36363" s="38"/>
    </row>
    <row r="36364" spans="5:25">
      <c r="E36364" s="45"/>
      <c r="H36364" s="45"/>
      <c r="Q36364" s="38"/>
      <c r="Y36364" s="38"/>
    </row>
    <row r="36365" spans="5:25">
      <c r="E36365" s="45"/>
      <c r="H36365" s="45"/>
      <c r="Q36365" s="38"/>
      <c r="Y36365" s="38"/>
    </row>
    <row r="36366" spans="5:25">
      <c r="E36366" s="45"/>
      <c r="H36366" s="45"/>
      <c r="Q36366" s="38"/>
      <c r="Y36366" s="38"/>
    </row>
    <row r="36367" spans="5:25">
      <c r="E36367" s="45"/>
      <c r="H36367" s="45"/>
      <c r="Q36367" s="38"/>
      <c r="Y36367" s="38"/>
    </row>
    <row r="36368" spans="5:25">
      <c r="E36368" s="45"/>
      <c r="H36368" s="45"/>
      <c r="Q36368" s="38"/>
      <c r="Y36368" s="38"/>
    </row>
    <row r="36369" spans="5:25">
      <c r="E36369" s="45"/>
      <c r="H36369" s="45"/>
      <c r="Q36369" s="38"/>
      <c r="Y36369" s="38"/>
    </row>
    <row r="36370" spans="5:25">
      <c r="E36370" s="45"/>
      <c r="H36370" s="45"/>
      <c r="Q36370" s="38"/>
      <c r="Y36370" s="38"/>
    </row>
    <row r="36371" spans="5:25">
      <c r="E36371" s="45"/>
      <c r="H36371" s="45"/>
      <c r="Q36371" s="38"/>
      <c r="Y36371" s="38"/>
    </row>
    <row r="36372" spans="5:25">
      <c r="E36372" s="45"/>
      <c r="H36372" s="45"/>
      <c r="Q36372" s="38"/>
      <c r="Y36372" s="38"/>
    </row>
    <row r="36373" spans="5:25">
      <c r="E36373" s="45"/>
      <c r="H36373" s="45"/>
      <c r="Q36373" s="38"/>
      <c r="Y36373" s="38"/>
    </row>
    <row r="36374" spans="5:25">
      <c r="E36374" s="45"/>
      <c r="H36374" s="45"/>
      <c r="Q36374" s="38"/>
      <c r="Y36374" s="38"/>
    </row>
    <row r="36375" spans="5:25">
      <c r="E36375" s="45"/>
      <c r="H36375" s="45"/>
      <c r="Q36375" s="38"/>
      <c r="Y36375" s="38"/>
    </row>
    <row r="36376" spans="5:25">
      <c r="E36376" s="45"/>
      <c r="H36376" s="45"/>
      <c r="Q36376" s="38"/>
      <c r="Y36376" s="38"/>
    </row>
    <row r="36377" spans="5:25">
      <c r="E36377" s="45"/>
      <c r="H36377" s="45"/>
      <c r="Q36377" s="38"/>
      <c r="Y36377" s="38"/>
    </row>
    <row r="36378" spans="5:25">
      <c r="E36378" s="45"/>
      <c r="H36378" s="45"/>
      <c r="Q36378" s="38"/>
      <c r="Y36378" s="38"/>
    </row>
    <row r="36379" spans="5:25">
      <c r="E36379" s="45"/>
      <c r="H36379" s="45"/>
      <c r="Q36379" s="38"/>
      <c r="Y36379" s="38"/>
    </row>
    <row r="36380" spans="5:25">
      <c r="E36380" s="45"/>
      <c r="H36380" s="45"/>
      <c r="Q36380" s="38"/>
      <c r="Y36380" s="38"/>
    </row>
    <row r="36381" spans="5:25">
      <c r="E36381" s="45"/>
      <c r="H36381" s="45"/>
      <c r="Q36381" s="38"/>
      <c r="Y36381" s="38"/>
    </row>
    <row r="36382" spans="5:25">
      <c r="E36382" s="45"/>
      <c r="H36382" s="45"/>
      <c r="Q36382" s="38"/>
      <c r="Y36382" s="38"/>
    </row>
    <row r="36383" spans="5:25">
      <c r="E36383" s="45"/>
      <c r="H36383" s="45"/>
      <c r="Q36383" s="38"/>
      <c r="Y36383" s="38"/>
    </row>
    <row r="36384" spans="5:25">
      <c r="E36384" s="45"/>
      <c r="H36384" s="45"/>
      <c r="Q36384" s="38"/>
      <c r="Y36384" s="38"/>
    </row>
    <row r="36385" spans="5:25">
      <c r="E36385" s="45"/>
      <c r="H36385" s="45"/>
      <c r="Q36385" s="38"/>
      <c r="Y36385" s="38"/>
    </row>
    <row r="36386" spans="5:25">
      <c r="E36386" s="45"/>
      <c r="H36386" s="45"/>
      <c r="Q36386" s="38"/>
      <c r="Y36386" s="38"/>
    </row>
    <row r="36387" spans="5:25">
      <c r="E36387" s="45"/>
      <c r="H36387" s="45"/>
      <c r="Q36387" s="38"/>
      <c r="Y36387" s="38"/>
    </row>
    <row r="36388" spans="5:25">
      <c r="E36388" s="45"/>
      <c r="H36388" s="45"/>
      <c r="Q36388" s="38"/>
      <c r="Y36388" s="38"/>
    </row>
    <row r="36389" spans="5:25">
      <c r="E36389" s="45"/>
      <c r="H36389" s="45"/>
      <c r="Q36389" s="38"/>
      <c r="Y36389" s="38"/>
    </row>
    <row r="36390" spans="5:25">
      <c r="E36390" s="45"/>
      <c r="H36390" s="45"/>
      <c r="Q36390" s="38"/>
      <c r="Y36390" s="38"/>
    </row>
    <row r="36391" spans="5:25">
      <c r="E36391" s="45"/>
      <c r="H36391" s="45"/>
      <c r="Q36391" s="38"/>
      <c r="Y36391" s="38"/>
    </row>
    <row r="36392" spans="5:25">
      <c r="E36392" s="45"/>
      <c r="H36392" s="45"/>
      <c r="Q36392" s="38"/>
      <c r="Y36392" s="38"/>
    </row>
    <row r="36393" spans="5:25">
      <c r="E36393" s="45"/>
      <c r="H36393" s="45"/>
      <c r="Q36393" s="38"/>
      <c r="Y36393" s="38"/>
    </row>
    <row r="36394" spans="5:25">
      <c r="E36394" s="45"/>
      <c r="H36394" s="45"/>
      <c r="Q36394" s="38"/>
      <c r="Y36394" s="38"/>
    </row>
    <row r="36395" spans="5:25">
      <c r="E36395" s="45"/>
      <c r="H36395" s="45"/>
      <c r="Q36395" s="38"/>
      <c r="Y36395" s="38"/>
    </row>
    <row r="36396" spans="5:25">
      <c r="E36396" s="45"/>
      <c r="H36396" s="45"/>
      <c r="Q36396" s="38"/>
      <c r="Y36396" s="38"/>
    </row>
    <row r="36397" spans="5:25">
      <c r="E36397" s="45"/>
      <c r="H36397" s="45"/>
      <c r="Q36397" s="38"/>
      <c r="Y36397" s="38"/>
    </row>
    <row r="36398" spans="5:25">
      <c r="E36398" s="45"/>
      <c r="H36398" s="45"/>
      <c r="Q36398" s="38"/>
      <c r="Y36398" s="38"/>
    </row>
    <row r="36399" spans="5:25">
      <c r="E36399" s="45"/>
      <c r="H36399" s="45"/>
      <c r="Q36399" s="38"/>
      <c r="Y36399" s="38"/>
    </row>
    <row r="36400" spans="5:25">
      <c r="E36400" s="45"/>
      <c r="H36400" s="45"/>
      <c r="Q36400" s="38"/>
      <c r="Y36400" s="38"/>
    </row>
    <row r="36401" spans="5:25">
      <c r="E36401" s="45"/>
      <c r="H36401" s="45"/>
      <c r="Q36401" s="38"/>
      <c r="Y36401" s="38"/>
    </row>
    <row r="36402" spans="5:25">
      <c r="E36402" s="45"/>
      <c r="H36402" s="45"/>
      <c r="Q36402" s="38"/>
      <c r="Y36402" s="38"/>
    </row>
    <row r="36403" spans="5:25">
      <c r="E36403" s="45"/>
      <c r="H36403" s="45"/>
      <c r="Q36403" s="38"/>
      <c r="Y36403" s="38"/>
    </row>
    <row r="36404" spans="5:25">
      <c r="E36404" s="45"/>
      <c r="H36404" s="45"/>
      <c r="Q36404" s="38"/>
      <c r="Y36404" s="38"/>
    </row>
    <row r="36405" spans="5:25">
      <c r="E36405" s="45"/>
      <c r="H36405" s="45"/>
      <c r="Q36405" s="38"/>
      <c r="Y36405" s="38"/>
    </row>
    <row r="36406" spans="5:25">
      <c r="E36406" s="45"/>
      <c r="H36406" s="45"/>
      <c r="Q36406" s="38"/>
      <c r="Y36406" s="38"/>
    </row>
    <row r="36407" spans="5:25">
      <c r="E36407" s="45"/>
      <c r="H36407" s="45"/>
      <c r="Q36407" s="38"/>
      <c r="Y36407" s="38"/>
    </row>
    <row r="36408" spans="5:25">
      <c r="E36408" s="45"/>
      <c r="H36408" s="45"/>
      <c r="Q36408" s="38"/>
      <c r="Y36408" s="38"/>
    </row>
    <row r="36409" spans="5:25">
      <c r="E36409" s="45"/>
      <c r="H36409" s="45"/>
      <c r="Q36409" s="38"/>
      <c r="Y36409" s="38"/>
    </row>
    <row r="36410" spans="5:25">
      <c r="E36410" s="45"/>
      <c r="H36410" s="45"/>
      <c r="Q36410" s="38"/>
      <c r="Y36410" s="38"/>
    </row>
    <row r="36411" spans="5:25">
      <c r="E36411" s="45"/>
      <c r="H36411" s="45"/>
      <c r="Q36411" s="38"/>
      <c r="Y36411" s="38"/>
    </row>
    <row r="36412" spans="5:25">
      <c r="E36412" s="45"/>
      <c r="H36412" s="45"/>
      <c r="Q36412" s="38"/>
      <c r="Y36412" s="38"/>
    </row>
    <row r="36413" spans="5:25">
      <c r="E36413" s="45"/>
      <c r="H36413" s="45"/>
      <c r="Q36413" s="38"/>
      <c r="Y36413" s="38"/>
    </row>
    <row r="36414" spans="5:25">
      <c r="E36414" s="45"/>
      <c r="H36414" s="45"/>
      <c r="Q36414" s="38"/>
      <c r="Y36414" s="38"/>
    </row>
    <row r="36415" spans="5:25">
      <c r="E36415" s="45"/>
      <c r="H36415" s="45"/>
      <c r="Q36415" s="38"/>
      <c r="Y36415" s="38"/>
    </row>
    <row r="36416" spans="5:25">
      <c r="E36416" s="45"/>
      <c r="H36416" s="45"/>
      <c r="Q36416" s="38"/>
      <c r="Y36416" s="38"/>
    </row>
    <row r="36417" spans="5:25">
      <c r="E36417" s="45"/>
      <c r="H36417" s="45"/>
      <c r="Q36417" s="38"/>
      <c r="Y36417" s="38"/>
    </row>
    <row r="36418" spans="5:25">
      <c r="E36418" s="45"/>
      <c r="H36418" s="45"/>
      <c r="Q36418" s="38"/>
      <c r="Y36418" s="38"/>
    </row>
    <row r="36419" spans="5:25">
      <c r="E36419" s="45"/>
      <c r="H36419" s="45"/>
      <c r="Q36419" s="38"/>
      <c r="Y36419" s="38"/>
    </row>
    <row r="36420" spans="5:25">
      <c r="E36420" s="45"/>
      <c r="H36420" s="45"/>
      <c r="Q36420" s="38"/>
      <c r="Y36420" s="38"/>
    </row>
    <row r="36421" spans="5:25">
      <c r="E36421" s="45"/>
      <c r="H36421" s="45"/>
      <c r="Q36421" s="38"/>
      <c r="Y36421" s="38"/>
    </row>
    <row r="36422" spans="5:25">
      <c r="E36422" s="45"/>
      <c r="H36422" s="45"/>
      <c r="Q36422" s="38"/>
      <c r="Y36422" s="38"/>
    </row>
    <row r="36423" spans="5:25">
      <c r="E36423" s="45"/>
      <c r="H36423" s="45"/>
      <c r="Q36423" s="38"/>
      <c r="Y36423" s="38"/>
    </row>
    <row r="36424" spans="5:25">
      <c r="E36424" s="45"/>
      <c r="H36424" s="45"/>
      <c r="Q36424" s="38"/>
      <c r="Y36424" s="38"/>
    </row>
    <row r="36425" spans="5:25">
      <c r="E36425" s="45"/>
      <c r="H36425" s="45"/>
      <c r="Q36425" s="38"/>
      <c r="Y36425" s="38"/>
    </row>
    <row r="36426" spans="5:25">
      <c r="E36426" s="45"/>
      <c r="H36426" s="45"/>
      <c r="Q36426" s="38"/>
      <c r="Y36426" s="38"/>
    </row>
    <row r="36427" spans="5:25">
      <c r="E36427" s="45"/>
      <c r="H36427" s="45"/>
      <c r="Q36427" s="38"/>
      <c r="Y36427" s="38"/>
    </row>
    <row r="36428" spans="5:25">
      <c r="E36428" s="45"/>
      <c r="H36428" s="45"/>
      <c r="Q36428" s="38"/>
      <c r="Y36428" s="38"/>
    </row>
    <row r="36429" spans="5:25">
      <c r="E36429" s="45"/>
      <c r="H36429" s="45"/>
      <c r="Q36429" s="38"/>
      <c r="Y36429" s="38"/>
    </row>
    <row r="36430" spans="5:25">
      <c r="E36430" s="45"/>
      <c r="H36430" s="45"/>
      <c r="Q36430" s="38"/>
      <c r="Y36430" s="38"/>
    </row>
    <row r="36431" spans="5:25">
      <c r="E36431" s="45"/>
      <c r="H36431" s="45"/>
      <c r="Q36431" s="38"/>
      <c r="Y36431" s="38"/>
    </row>
    <row r="36432" spans="5:25">
      <c r="E36432" s="45"/>
      <c r="H36432" s="45"/>
      <c r="Q36432" s="38"/>
      <c r="Y36432" s="38"/>
    </row>
    <row r="36433" spans="5:25">
      <c r="E36433" s="45"/>
      <c r="H36433" s="45"/>
      <c r="Q36433" s="38"/>
      <c r="Y36433" s="38"/>
    </row>
    <row r="36434" spans="5:25">
      <c r="E36434" s="45"/>
      <c r="H36434" s="45"/>
      <c r="Q36434" s="38"/>
      <c r="Y36434" s="38"/>
    </row>
    <row r="36435" spans="5:25">
      <c r="E36435" s="45"/>
      <c r="H36435" s="45"/>
      <c r="Q36435" s="38"/>
      <c r="Y36435" s="38"/>
    </row>
    <row r="36436" spans="5:25">
      <c r="E36436" s="45"/>
      <c r="H36436" s="45"/>
      <c r="Q36436" s="38"/>
      <c r="Y36436" s="38"/>
    </row>
    <row r="36437" spans="5:25">
      <c r="E36437" s="45"/>
      <c r="H36437" s="45"/>
      <c r="Q36437" s="38"/>
      <c r="Y36437" s="38"/>
    </row>
    <row r="36438" spans="5:25">
      <c r="E36438" s="45"/>
      <c r="H36438" s="45"/>
      <c r="Q36438" s="38"/>
      <c r="Y36438" s="38"/>
    </row>
    <row r="36439" spans="5:25">
      <c r="E36439" s="45"/>
      <c r="H36439" s="45"/>
      <c r="Q36439" s="38"/>
      <c r="Y36439" s="38"/>
    </row>
    <row r="36440" spans="5:25">
      <c r="E36440" s="45"/>
      <c r="H36440" s="45"/>
      <c r="Q36440" s="38"/>
      <c r="Y36440" s="38"/>
    </row>
    <row r="36441" spans="5:25">
      <c r="E36441" s="45"/>
      <c r="H36441" s="45"/>
      <c r="Q36441" s="38"/>
      <c r="Y36441" s="38"/>
    </row>
    <row r="36442" spans="5:25">
      <c r="E36442" s="45"/>
      <c r="H36442" s="45"/>
      <c r="Q36442" s="38"/>
      <c r="Y36442" s="38"/>
    </row>
    <row r="36443" spans="5:25">
      <c r="E36443" s="45"/>
      <c r="H36443" s="45"/>
      <c r="Q36443" s="38"/>
      <c r="Y36443" s="38"/>
    </row>
    <row r="36444" spans="5:25">
      <c r="E36444" s="45"/>
      <c r="H36444" s="45"/>
      <c r="Q36444" s="38"/>
      <c r="Y36444" s="38"/>
    </row>
    <row r="36445" spans="5:25">
      <c r="E36445" s="45"/>
      <c r="H36445" s="45"/>
      <c r="Q36445" s="38"/>
      <c r="Y36445" s="38"/>
    </row>
    <row r="36446" spans="5:25">
      <c r="E36446" s="45"/>
      <c r="H36446" s="45"/>
      <c r="Q36446" s="38"/>
      <c r="Y36446" s="38"/>
    </row>
    <row r="36447" spans="5:25">
      <c r="E36447" s="45"/>
      <c r="H36447" s="45"/>
      <c r="Q36447" s="38"/>
      <c r="Y36447" s="38"/>
    </row>
    <row r="36448" spans="5:25">
      <c r="E36448" s="45"/>
      <c r="H36448" s="45"/>
      <c r="Q36448" s="38"/>
      <c r="Y36448" s="38"/>
    </row>
    <row r="36449" spans="5:25">
      <c r="E36449" s="45"/>
      <c r="H36449" s="45"/>
      <c r="Q36449" s="38"/>
      <c r="Y36449" s="38"/>
    </row>
    <row r="36450" spans="5:25">
      <c r="E36450" s="45"/>
      <c r="H36450" s="45"/>
      <c r="Q36450" s="38"/>
      <c r="Y36450" s="38"/>
    </row>
    <row r="36451" spans="5:25">
      <c r="E36451" s="45"/>
      <c r="H36451" s="45"/>
      <c r="Q36451" s="38"/>
      <c r="Y36451" s="38"/>
    </row>
    <row r="36452" spans="5:25">
      <c r="E36452" s="45"/>
      <c r="H36452" s="45"/>
      <c r="Q36452" s="38"/>
      <c r="Y36452" s="38"/>
    </row>
    <row r="36453" spans="5:25">
      <c r="E36453" s="45"/>
      <c r="H36453" s="45"/>
      <c r="Q36453" s="38"/>
      <c r="Y36453" s="38"/>
    </row>
    <row r="36454" spans="5:25">
      <c r="E36454" s="45"/>
      <c r="H36454" s="45"/>
      <c r="Q36454" s="38"/>
      <c r="Y36454" s="38"/>
    </row>
    <row r="36455" spans="5:25">
      <c r="E36455" s="45"/>
      <c r="H36455" s="45"/>
      <c r="Q36455" s="38"/>
      <c r="Y36455" s="38"/>
    </row>
    <row r="36456" spans="5:25">
      <c r="E36456" s="45"/>
      <c r="H36456" s="45"/>
      <c r="Q36456" s="38"/>
      <c r="Y36456" s="38"/>
    </row>
    <row r="36457" spans="5:25">
      <c r="E36457" s="45"/>
      <c r="H36457" s="45"/>
      <c r="Q36457" s="38"/>
      <c r="Y36457" s="38"/>
    </row>
    <row r="36458" spans="5:25">
      <c r="E36458" s="45"/>
      <c r="H36458" s="45"/>
      <c r="Q36458" s="38"/>
      <c r="Y36458" s="38"/>
    </row>
    <row r="36459" spans="5:25">
      <c r="E36459" s="45"/>
      <c r="H36459" s="45"/>
      <c r="Q36459" s="38"/>
      <c r="Y36459" s="38"/>
    </row>
    <row r="36460" spans="5:25">
      <c r="E36460" s="45"/>
      <c r="H36460" s="45"/>
      <c r="Q36460" s="38"/>
      <c r="Y36460" s="38"/>
    </row>
    <row r="36461" spans="5:25">
      <c r="E36461" s="45"/>
      <c r="H36461" s="45"/>
      <c r="Q36461" s="38"/>
      <c r="Y36461" s="38"/>
    </row>
    <row r="36462" spans="5:25">
      <c r="E36462" s="45"/>
      <c r="H36462" s="45"/>
      <c r="Q36462" s="38"/>
      <c r="Y36462" s="38"/>
    </row>
    <row r="36463" spans="5:25">
      <c r="E36463" s="45"/>
      <c r="H36463" s="45"/>
      <c r="Q36463" s="38"/>
      <c r="Y36463" s="38"/>
    </row>
    <row r="36464" spans="5:25">
      <c r="E36464" s="45"/>
      <c r="H36464" s="45"/>
      <c r="Q36464" s="38"/>
      <c r="Y36464" s="38"/>
    </row>
    <row r="36465" spans="5:25">
      <c r="E36465" s="45"/>
      <c r="H36465" s="45"/>
      <c r="Q36465" s="38"/>
      <c r="Y36465" s="38"/>
    </row>
    <row r="36466" spans="5:25">
      <c r="E36466" s="45"/>
      <c r="H36466" s="45"/>
      <c r="Q36466" s="38"/>
      <c r="Y36466" s="38"/>
    </row>
    <row r="36467" spans="5:25">
      <c r="E36467" s="45"/>
      <c r="H36467" s="45"/>
      <c r="Q36467" s="38"/>
      <c r="Y36467" s="38"/>
    </row>
    <row r="36468" spans="5:25">
      <c r="E36468" s="45"/>
      <c r="H36468" s="45"/>
      <c r="Q36468" s="38"/>
      <c r="Y36468" s="38"/>
    </row>
    <row r="36469" spans="5:25">
      <c r="E36469" s="45"/>
      <c r="H36469" s="45"/>
      <c r="Q36469" s="38"/>
      <c r="Y36469" s="38"/>
    </row>
    <row r="36470" spans="5:25">
      <c r="E36470" s="45"/>
      <c r="H36470" s="45"/>
      <c r="Q36470" s="38"/>
      <c r="Y36470" s="38"/>
    </row>
    <row r="36471" spans="5:25">
      <c r="E36471" s="45"/>
      <c r="H36471" s="45"/>
      <c r="Q36471" s="38"/>
      <c r="Y36471" s="38"/>
    </row>
    <row r="36472" spans="5:25">
      <c r="E36472" s="45"/>
      <c r="H36472" s="45"/>
      <c r="Q36472" s="38"/>
      <c r="Y36472" s="38"/>
    </row>
    <row r="36473" spans="5:25">
      <c r="E36473" s="45"/>
      <c r="H36473" s="45"/>
      <c r="Q36473" s="38"/>
      <c r="Y36473" s="38"/>
    </row>
    <row r="36474" spans="5:25">
      <c r="E36474" s="45"/>
      <c r="H36474" s="45"/>
      <c r="Q36474" s="38"/>
      <c r="Y36474" s="38"/>
    </row>
    <row r="36475" spans="5:25">
      <c r="E36475" s="45"/>
      <c r="H36475" s="45"/>
      <c r="Q36475" s="38"/>
      <c r="Y36475" s="38"/>
    </row>
    <row r="36476" spans="5:25">
      <c r="E36476" s="45"/>
      <c r="H36476" s="45"/>
      <c r="Q36476" s="38"/>
      <c r="Y36476" s="38"/>
    </row>
    <row r="36477" spans="5:25">
      <c r="E36477" s="45"/>
      <c r="H36477" s="45"/>
      <c r="Q36477" s="38"/>
      <c r="Y36477" s="38"/>
    </row>
    <row r="36478" spans="5:25">
      <c r="E36478" s="45"/>
      <c r="H36478" s="45"/>
      <c r="Q36478" s="38"/>
      <c r="Y36478" s="38"/>
    </row>
    <row r="36479" spans="5:25">
      <c r="E36479" s="45"/>
      <c r="H36479" s="45"/>
      <c r="Q36479" s="38"/>
      <c r="Y36479" s="38"/>
    </row>
    <row r="36480" spans="5:25">
      <c r="E36480" s="45"/>
      <c r="H36480" s="45"/>
      <c r="Q36480" s="38"/>
      <c r="Y36480" s="38"/>
    </row>
    <row r="36481" spans="5:25">
      <c r="E36481" s="45"/>
      <c r="H36481" s="45"/>
      <c r="Q36481" s="38"/>
      <c r="Y36481" s="38"/>
    </row>
    <row r="36482" spans="5:25">
      <c r="E36482" s="45"/>
      <c r="H36482" s="45"/>
      <c r="Q36482" s="38"/>
      <c r="Y36482" s="38"/>
    </row>
    <row r="36483" spans="5:25">
      <c r="E36483" s="45"/>
      <c r="H36483" s="45"/>
      <c r="Q36483" s="38"/>
      <c r="Y36483" s="38"/>
    </row>
    <row r="36484" spans="5:25">
      <c r="E36484" s="45"/>
      <c r="H36484" s="45"/>
      <c r="Q36484" s="38"/>
      <c r="Y36484" s="38"/>
    </row>
    <row r="36485" spans="5:25">
      <c r="E36485" s="45"/>
      <c r="H36485" s="45"/>
      <c r="Q36485" s="38"/>
      <c r="Y36485" s="38"/>
    </row>
    <row r="36486" spans="5:25">
      <c r="E36486" s="45"/>
      <c r="H36486" s="45"/>
      <c r="Q36486" s="38"/>
      <c r="Y36486" s="38"/>
    </row>
    <row r="36487" spans="5:25">
      <c r="E36487" s="45"/>
      <c r="H36487" s="45"/>
      <c r="Q36487" s="38"/>
      <c r="Y36487" s="38"/>
    </row>
    <row r="36488" spans="5:25">
      <c r="E36488" s="45"/>
      <c r="H36488" s="45"/>
      <c r="Q36488" s="38"/>
      <c r="Y36488" s="38"/>
    </row>
    <row r="36489" spans="5:25">
      <c r="E36489" s="45"/>
      <c r="H36489" s="45"/>
      <c r="Q36489" s="38"/>
      <c r="Y36489" s="38"/>
    </row>
    <row r="36490" spans="5:25">
      <c r="E36490" s="45"/>
      <c r="H36490" s="45"/>
      <c r="Q36490" s="38"/>
      <c r="Y36490" s="38"/>
    </row>
    <row r="36491" spans="5:25">
      <c r="E36491" s="45"/>
      <c r="H36491" s="45"/>
      <c r="Q36491" s="38"/>
      <c r="Y36491" s="38"/>
    </row>
    <row r="36492" spans="5:25">
      <c r="E36492" s="45"/>
      <c r="H36492" s="45"/>
      <c r="Q36492" s="38"/>
      <c r="Y36492" s="38"/>
    </row>
    <row r="36493" spans="5:25">
      <c r="E36493" s="45"/>
      <c r="H36493" s="45"/>
      <c r="Q36493" s="38"/>
      <c r="Y36493" s="38"/>
    </row>
    <row r="36494" spans="5:25">
      <c r="E36494" s="45"/>
      <c r="H36494" s="45"/>
      <c r="Q36494" s="38"/>
      <c r="Y36494" s="38"/>
    </row>
    <row r="36495" spans="5:25">
      <c r="E36495" s="45"/>
      <c r="H36495" s="45"/>
      <c r="Q36495" s="38"/>
      <c r="Y36495" s="38"/>
    </row>
    <row r="36496" spans="5:25">
      <c r="E36496" s="45"/>
      <c r="H36496" s="45"/>
      <c r="Q36496" s="38"/>
      <c r="Y36496" s="38"/>
    </row>
    <row r="36497" spans="5:25">
      <c r="E36497" s="45"/>
      <c r="H36497" s="45"/>
      <c r="Q36497" s="38"/>
      <c r="Y36497" s="38"/>
    </row>
    <row r="36498" spans="5:25">
      <c r="E36498" s="45"/>
      <c r="H36498" s="45"/>
      <c r="Q36498" s="38"/>
      <c r="Y36498" s="38"/>
    </row>
    <row r="36499" spans="5:25">
      <c r="E36499" s="45"/>
      <c r="H36499" s="45"/>
      <c r="Q36499" s="38"/>
      <c r="Y36499" s="38"/>
    </row>
    <row r="36500" spans="5:25">
      <c r="E36500" s="45"/>
      <c r="H36500" s="45"/>
      <c r="Q36500" s="38"/>
      <c r="Y36500" s="38"/>
    </row>
    <row r="36501" spans="5:25">
      <c r="E36501" s="45"/>
      <c r="H36501" s="45"/>
      <c r="Q36501" s="38"/>
      <c r="Y36501" s="38"/>
    </row>
    <row r="36502" spans="5:25">
      <c r="E36502" s="45"/>
      <c r="H36502" s="45"/>
      <c r="Q36502" s="38"/>
      <c r="Y36502" s="38"/>
    </row>
    <row r="36503" spans="5:25">
      <c r="E36503" s="45"/>
      <c r="H36503" s="45"/>
      <c r="Q36503" s="38"/>
      <c r="Y36503" s="38"/>
    </row>
    <row r="36504" spans="5:25">
      <c r="E36504" s="45"/>
      <c r="H36504" s="45"/>
      <c r="Q36504" s="38"/>
      <c r="Y36504" s="38"/>
    </row>
    <row r="36505" spans="5:25">
      <c r="E36505" s="45"/>
      <c r="H36505" s="45"/>
      <c r="Q36505" s="38"/>
      <c r="Y36505" s="38"/>
    </row>
    <row r="36506" spans="5:25">
      <c r="E36506" s="45"/>
      <c r="H36506" s="45"/>
      <c r="Q36506" s="38"/>
      <c r="Y36506" s="38"/>
    </row>
    <row r="36507" spans="5:25">
      <c r="E36507" s="45"/>
      <c r="H36507" s="45"/>
      <c r="Q36507" s="38"/>
      <c r="Y36507" s="38"/>
    </row>
    <row r="36508" spans="5:25">
      <c r="E36508" s="45"/>
      <c r="H36508" s="45"/>
      <c r="Q36508" s="38"/>
      <c r="Y36508" s="38"/>
    </row>
    <row r="36509" spans="5:25">
      <c r="E36509" s="45"/>
      <c r="H36509" s="45"/>
      <c r="Q36509" s="38"/>
      <c r="Y36509" s="38"/>
    </row>
    <row r="36510" spans="5:25">
      <c r="E36510" s="45"/>
      <c r="H36510" s="45"/>
      <c r="Q36510" s="38"/>
      <c r="Y36510" s="38"/>
    </row>
    <row r="36511" spans="5:25">
      <c r="E36511" s="45"/>
      <c r="H36511" s="45"/>
      <c r="Q36511" s="38"/>
      <c r="Y36511" s="38"/>
    </row>
    <row r="36512" spans="5:25">
      <c r="E36512" s="45"/>
      <c r="H36512" s="45"/>
      <c r="Q36512" s="38"/>
      <c r="Y36512" s="38"/>
    </row>
    <row r="36513" spans="5:25">
      <c r="E36513" s="45"/>
      <c r="H36513" s="45"/>
      <c r="Q36513" s="38"/>
      <c r="Y36513" s="38"/>
    </row>
    <row r="36514" spans="5:25">
      <c r="E36514" s="45"/>
      <c r="H36514" s="45"/>
      <c r="Q36514" s="38"/>
      <c r="Y36514" s="38"/>
    </row>
    <row r="36515" spans="5:25">
      <c r="E36515" s="45"/>
      <c r="H36515" s="45"/>
      <c r="Q36515" s="38"/>
      <c r="Y36515" s="38"/>
    </row>
    <row r="36516" spans="5:25">
      <c r="E36516" s="45"/>
      <c r="H36516" s="45"/>
      <c r="Q36516" s="38"/>
      <c r="Y36516" s="38"/>
    </row>
    <row r="36517" spans="5:25">
      <c r="E36517" s="45"/>
      <c r="H36517" s="45"/>
      <c r="Q36517" s="38"/>
      <c r="Y36517" s="38"/>
    </row>
    <row r="36518" spans="5:25">
      <c r="E36518" s="45"/>
      <c r="H36518" s="45"/>
      <c r="Q36518" s="38"/>
      <c r="Y36518" s="38"/>
    </row>
    <row r="36519" spans="5:25">
      <c r="E36519" s="45"/>
      <c r="H36519" s="45"/>
      <c r="Q36519" s="38"/>
      <c r="Y36519" s="38"/>
    </row>
    <row r="36520" spans="5:25">
      <c r="E36520" s="45"/>
      <c r="H36520" s="45"/>
      <c r="Q36520" s="38"/>
      <c r="Y36520" s="38"/>
    </row>
    <row r="36521" spans="5:25">
      <c r="E36521" s="45"/>
      <c r="H36521" s="45"/>
      <c r="Q36521" s="38"/>
      <c r="Y36521" s="38"/>
    </row>
    <row r="36522" spans="5:25">
      <c r="E36522" s="45"/>
      <c r="H36522" s="45"/>
      <c r="Q36522" s="38"/>
      <c r="Y36522" s="38"/>
    </row>
    <row r="36523" spans="5:25">
      <c r="E36523" s="45"/>
      <c r="H36523" s="45"/>
      <c r="Q36523" s="38"/>
      <c r="Y36523" s="38"/>
    </row>
    <row r="36524" spans="5:25">
      <c r="E36524" s="45"/>
      <c r="H36524" s="45"/>
      <c r="Q36524" s="38"/>
      <c r="Y36524" s="38"/>
    </row>
    <row r="36525" spans="5:25">
      <c r="E36525" s="45"/>
      <c r="H36525" s="45"/>
      <c r="Q36525" s="38"/>
      <c r="Y36525" s="38"/>
    </row>
    <row r="36526" spans="5:25">
      <c r="E36526" s="45"/>
      <c r="H36526" s="45"/>
      <c r="Q36526" s="38"/>
      <c r="Y36526" s="38"/>
    </row>
    <row r="36527" spans="5:25">
      <c r="E36527" s="45"/>
      <c r="H36527" s="45"/>
      <c r="Q36527" s="38"/>
      <c r="Y36527" s="38"/>
    </row>
    <row r="36528" spans="5:25">
      <c r="E36528" s="45"/>
      <c r="H36528" s="45"/>
      <c r="Q36528" s="38"/>
      <c r="Y36528" s="38"/>
    </row>
    <row r="36529" spans="5:25">
      <c r="E36529" s="45"/>
      <c r="H36529" s="45"/>
      <c r="Q36529" s="38"/>
      <c r="Y36529" s="38"/>
    </row>
    <row r="36530" spans="5:25">
      <c r="E36530" s="45"/>
      <c r="H36530" s="45"/>
      <c r="Q36530" s="38"/>
      <c r="Y36530" s="38"/>
    </row>
    <row r="36531" spans="5:25">
      <c r="E36531" s="45"/>
      <c r="H36531" s="45"/>
      <c r="Q36531" s="38"/>
      <c r="Y36531" s="38"/>
    </row>
    <row r="36532" spans="5:25">
      <c r="E36532" s="45"/>
      <c r="H36532" s="45"/>
      <c r="Q36532" s="38"/>
      <c r="Y36532" s="38"/>
    </row>
    <row r="36533" spans="5:25">
      <c r="E36533" s="45"/>
      <c r="H36533" s="45"/>
      <c r="Q36533" s="38"/>
      <c r="Y36533" s="38"/>
    </row>
    <row r="36534" spans="5:25">
      <c r="E36534" s="45"/>
      <c r="H36534" s="45"/>
      <c r="Q36534" s="38"/>
      <c r="Y36534" s="38"/>
    </row>
    <row r="36535" spans="5:25">
      <c r="E36535" s="45"/>
      <c r="H36535" s="45"/>
      <c r="Q36535" s="38"/>
      <c r="Y36535" s="38"/>
    </row>
    <row r="36536" spans="5:25">
      <c r="E36536" s="45"/>
      <c r="H36536" s="45"/>
      <c r="Q36536" s="38"/>
      <c r="Y36536" s="38"/>
    </row>
    <row r="36537" spans="5:25">
      <c r="E36537" s="45"/>
      <c r="H36537" s="45"/>
      <c r="Q36537" s="38"/>
      <c r="Y36537" s="38"/>
    </row>
    <row r="36538" spans="5:25">
      <c r="E36538" s="45"/>
      <c r="H36538" s="45"/>
      <c r="Q36538" s="38"/>
      <c r="Y36538" s="38"/>
    </row>
    <row r="36539" spans="5:25">
      <c r="E36539" s="45"/>
      <c r="H36539" s="45"/>
      <c r="Q36539" s="38"/>
      <c r="Y36539" s="38"/>
    </row>
    <row r="36540" spans="5:25">
      <c r="E36540" s="45"/>
      <c r="H36540" s="45"/>
      <c r="Q36540" s="38"/>
      <c r="Y36540" s="38"/>
    </row>
    <row r="36541" spans="5:25">
      <c r="E36541" s="45"/>
      <c r="H36541" s="45"/>
      <c r="Q36541" s="38"/>
      <c r="Y36541" s="38"/>
    </row>
    <row r="36542" spans="5:25">
      <c r="E36542" s="45"/>
      <c r="H36542" s="45"/>
      <c r="Q36542" s="38"/>
      <c r="Y36542" s="38"/>
    </row>
    <row r="36543" spans="5:25">
      <c r="E36543" s="45"/>
      <c r="H36543" s="45"/>
      <c r="Q36543" s="38"/>
      <c r="Y36543" s="38"/>
    </row>
    <row r="36544" spans="5:25">
      <c r="E36544" s="45"/>
      <c r="H36544" s="45"/>
      <c r="Q36544" s="38"/>
      <c r="Y36544" s="38"/>
    </row>
    <row r="36545" spans="5:25">
      <c r="E36545" s="45"/>
      <c r="H36545" s="45"/>
      <c r="Q36545" s="38"/>
      <c r="Y36545" s="38"/>
    </row>
    <row r="36546" spans="5:25">
      <c r="E36546" s="45"/>
      <c r="H36546" s="45"/>
      <c r="Q36546" s="38"/>
      <c r="Y36546" s="38"/>
    </row>
    <row r="36547" spans="5:25">
      <c r="E36547" s="45"/>
      <c r="H36547" s="45"/>
      <c r="Q36547" s="38"/>
      <c r="Y36547" s="38"/>
    </row>
    <row r="36548" spans="5:25">
      <c r="E36548" s="45"/>
      <c r="H36548" s="45"/>
      <c r="Q36548" s="38"/>
      <c r="Y36548" s="38"/>
    </row>
    <row r="36549" spans="5:25">
      <c r="E36549" s="45"/>
      <c r="H36549" s="45"/>
      <c r="Q36549" s="38"/>
      <c r="Y36549" s="38"/>
    </row>
    <row r="36550" spans="5:25">
      <c r="E36550" s="45"/>
      <c r="H36550" s="45"/>
      <c r="Q36550" s="38"/>
      <c r="Y36550" s="38"/>
    </row>
    <row r="36551" spans="5:25">
      <c r="E36551" s="45"/>
      <c r="H36551" s="45"/>
      <c r="Q36551" s="38"/>
      <c r="Y36551" s="38"/>
    </row>
    <row r="36552" spans="5:25">
      <c r="E36552" s="45"/>
      <c r="H36552" s="45"/>
      <c r="Q36552" s="38"/>
      <c r="Y36552" s="38"/>
    </row>
    <row r="36553" spans="5:25">
      <c r="E36553" s="45"/>
      <c r="H36553" s="45"/>
      <c r="Q36553" s="38"/>
      <c r="Y36553" s="38"/>
    </row>
    <row r="36554" spans="5:25">
      <c r="E36554" s="45"/>
      <c r="H36554" s="45"/>
      <c r="Q36554" s="38"/>
      <c r="Y36554" s="38"/>
    </row>
    <row r="36555" spans="5:25">
      <c r="E36555" s="45"/>
      <c r="H36555" s="45"/>
      <c r="Q36555" s="38"/>
      <c r="Y36555" s="38"/>
    </row>
    <row r="36556" spans="5:25">
      <c r="E36556" s="45"/>
      <c r="H36556" s="45"/>
      <c r="Q36556" s="38"/>
      <c r="Y36556" s="38"/>
    </row>
    <row r="36557" spans="5:25">
      <c r="E36557" s="45"/>
      <c r="H36557" s="45"/>
      <c r="Q36557" s="38"/>
      <c r="Y36557" s="38"/>
    </row>
    <row r="36558" spans="5:25">
      <c r="E36558" s="45"/>
      <c r="H36558" s="45"/>
      <c r="Q36558" s="38"/>
      <c r="Y36558" s="38"/>
    </row>
    <row r="36559" spans="5:25">
      <c r="E36559" s="45"/>
      <c r="H36559" s="45"/>
      <c r="Q36559" s="38"/>
      <c r="Y36559" s="38"/>
    </row>
    <row r="36560" spans="5:25">
      <c r="E36560" s="45"/>
      <c r="H36560" s="45"/>
      <c r="Q36560" s="38"/>
      <c r="Y36560" s="38"/>
    </row>
    <row r="36561" spans="5:25">
      <c r="E36561" s="45"/>
      <c r="H36561" s="45"/>
      <c r="Q36561" s="38"/>
      <c r="Y36561" s="38"/>
    </row>
    <row r="36562" spans="5:25">
      <c r="E36562" s="45"/>
      <c r="H36562" s="45"/>
      <c r="Q36562" s="38"/>
      <c r="Y36562" s="38"/>
    </row>
    <row r="36563" spans="5:25">
      <c r="E36563" s="45"/>
      <c r="H36563" s="45"/>
      <c r="Q36563" s="38"/>
      <c r="Y36563" s="38"/>
    </row>
    <row r="36564" spans="5:25">
      <c r="E36564" s="45"/>
      <c r="H36564" s="45"/>
      <c r="Q36564" s="38"/>
      <c r="Y36564" s="38"/>
    </row>
    <row r="36565" spans="5:25">
      <c r="E36565" s="45"/>
      <c r="H36565" s="45"/>
      <c r="Q36565" s="38"/>
      <c r="Y36565" s="38"/>
    </row>
    <row r="36566" spans="5:25">
      <c r="E36566" s="45"/>
      <c r="H36566" s="45"/>
      <c r="Q36566" s="38"/>
      <c r="Y36566" s="38"/>
    </row>
    <row r="36567" spans="5:25">
      <c r="E36567" s="45"/>
      <c r="H36567" s="45"/>
      <c r="Q36567" s="38"/>
      <c r="Y36567" s="38"/>
    </row>
    <row r="36568" spans="5:25">
      <c r="E36568" s="45"/>
      <c r="H36568" s="45"/>
      <c r="Q36568" s="38"/>
      <c r="Y36568" s="38"/>
    </row>
    <row r="36569" spans="5:25">
      <c r="E36569" s="45"/>
      <c r="H36569" s="45"/>
      <c r="Q36569" s="38"/>
      <c r="Y36569" s="38"/>
    </row>
    <row r="36570" spans="5:25">
      <c r="E36570" s="45"/>
      <c r="H36570" s="45"/>
      <c r="Q36570" s="38"/>
      <c r="Y36570" s="38"/>
    </row>
    <row r="36571" spans="5:25">
      <c r="E36571" s="45"/>
      <c r="H36571" s="45"/>
      <c r="Q36571" s="38"/>
      <c r="Y36571" s="38"/>
    </row>
    <row r="36572" spans="5:25">
      <c r="E36572" s="45"/>
      <c r="H36572" s="45"/>
      <c r="Q36572" s="38"/>
      <c r="Y36572" s="38"/>
    </row>
    <row r="36573" spans="5:25">
      <c r="E36573" s="45"/>
      <c r="H36573" s="45"/>
      <c r="Q36573" s="38"/>
      <c r="Y36573" s="38"/>
    </row>
    <row r="36574" spans="5:25">
      <c r="E36574" s="45"/>
      <c r="H36574" s="45"/>
      <c r="Q36574" s="38"/>
      <c r="Y36574" s="38"/>
    </row>
    <row r="36575" spans="5:25">
      <c r="E36575" s="45"/>
      <c r="H36575" s="45"/>
      <c r="Q36575" s="38"/>
      <c r="Y36575" s="38"/>
    </row>
    <row r="36576" spans="5:25">
      <c r="E36576" s="45"/>
      <c r="H36576" s="45"/>
      <c r="Q36576" s="38"/>
      <c r="Y36576" s="38"/>
    </row>
    <row r="36577" spans="5:25">
      <c r="E36577" s="45"/>
      <c r="H36577" s="45"/>
      <c r="Q36577" s="38"/>
      <c r="Y36577" s="38"/>
    </row>
    <row r="36578" spans="5:25">
      <c r="E36578" s="45"/>
      <c r="H36578" s="45"/>
      <c r="Q36578" s="38"/>
      <c r="Y36578" s="38"/>
    </row>
    <row r="36579" spans="5:25">
      <c r="E36579" s="45"/>
      <c r="H36579" s="45"/>
      <c r="Q36579" s="38"/>
      <c r="Y36579" s="38"/>
    </row>
    <row r="36580" spans="5:25">
      <c r="E36580" s="45"/>
      <c r="H36580" s="45"/>
      <c r="Q36580" s="38"/>
      <c r="Y36580" s="38"/>
    </row>
    <row r="36581" spans="5:25">
      <c r="E36581" s="45"/>
      <c r="H36581" s="45"/>
      <c r="Q36581" s="38"/>
      <c r="Y36581" s="38"/>
    </row>
    <row r="36582" spans="5:25">
      <c r="E36582" s="45"/>
      <c r="H36582" s="45"/>
      <c r="Q36582" s="38"/>
      <c r="Y36582" s="38"/>
    </row>
    <row r="36583" spans="5:25">
      <c r="E36583" s="45"/>
      <c r="H36583" s="45"/>
      <c r="Q36583" s="38"/>
      <c r="Y36583" s="38"/>
    </row>
    <row r="36584" spans="5:25">
      <c r="E36584" s="45"/>
      <c r="H36584" s="45"/>
      <c r="Q36584" s="38"/>
      <c r="Y36584" s="38"/>
    </row>
    <row r="36585" spans="5:25">
      <c r="E36585" s="45"/>
      <c r="H36585" s="45"/>
      <c r="Q36585" s="38"/>
      <c r="Y36585" s="38"/>
    </row>
    <row r="36586" spans="5:25">
      <c r="E36586" s="45"/>
      <c r="H36586" s="45"/>
      <c r="Q36586" s="38"/>
      <c r="Y36586" s="38"/>
    </row>
    <row r="36587" spans="5:25">
      <c r="E36587" s="45"/>
      <c r="H36587" s="45"/>
      <c r="Q36587" s="38"/>
      <c r="Y36587" s="38"/>
    </row>
    <row r="36588" spans="5:25">
      <c r="E36588" s="45"/>
      <c r="H36588" s="45"/>
      <c r="Q36588" s="38"/>
      <c r="Y36588" s="38"/>
    </row>
    <row r="36589" spans="5:25">
      <c r="E36589" s="45"/>
      <c r="H36589" s="45"/>
      <c r="Q36589" s="38"/>
      <c r="Y36589" s="38"/>
    </row>
    <row r="36590" spans="5:25">
      <c r="E36590" s="45"/>
      <c r="H36590" s="45"/>
      <c r="Q36590" s="38"/>
      <c r="Y36590" s="38"/>
    </row>
    <row r="36591" spans="5:25">
      <c r="E36591" s="45"/>
      <c r="H36591" s="45"/>
      <c r="Q36591" s="38"/>
      <c r="Y36591" s="38"/>
    </row>
    <row r="36592" spans="5:25">
      <c r="E36592" s="45"/>
      <c r="H36592" s="45"/>
      <c r="Q36592" s="38"/>
      <c r="Y36592" s="38"/>
    </row>
    <row r="36593" spans="5:25">
      <c r="E36593" s="45"/>
      <c r="H36593" s="45"/>
      <c r="Q36593" s="38"/>
      <c r="Y36593" s="38"/>
    </row>
    <row r="36594" spans="5:25">
      <c r="E36594" s="45"/>
      <c r="H36594" s="45"/>
      <c r="Q36594" s="38"/>
      <c r="Y36594" s="38"/>
    </row>
    <row r="36595" spans="5:25">
      <c r="E36595" s="45"/>
      <c r="H36595" s="45"/>
      <c r="Q36595" s="38"/>
      <c r="Y36595" s="38"/>
    </row>
    <row r="36596" spans="5:25">
      <c r="E36596" s="45"/>
      <c r="H36596" s="45"/>
      <c r="Q36596" s="38"/>
      <c r="Y36596" s="38"/>
    </row>
    <row r="36597" spans="5:25">
      <c r="E36597" s="45"/>
      <c r="H36597" s="45"/>
      <c r="Q36597" s="38"/>
      <c r="Y36597" s="38"/>
    </row>
    <row r="36598" spans="5:25">
      <c r="E36598" s="45"/>
      <c r="H36598" s="45"/>
      <c r="Q36598" s="38"/>
      <c r="Y36598" s="38"/>
    </row>
    <row r="36599" spans="5:25">
      <c r="E36599" s="45"/>
      <c r="H36599" s="45"/>
      <c r="Q36599" s="38"/>
      <c r="Y36599" s="38"/>
    </row>
    <row r="36600" spans="5:25">
      <c r="E36600" s="45"/>
      <c r="H36600" s="45"/>
      <c r="Q36600" s="38"/>
      <c r="Y36600" s="38"/>
    </row>
    <row r="36601" spans="5:25">
      <c r="E36601" s="45"/>
      <c r="H36601" s="45"/>
      <c r="Q36601" s="38"/>
      <c r="Y36601" s="38"/>
    </row>
    <row r="36602" spans="5:25">
      <c r="E36602" s="45"/>
      <c r="H36602" s="45"/>
      <c r="Q36602" s="38"/>
      <c r="Y36602" s="38"/>
    </row>
    <row r="36603" spans="5:25">
      <c r="E36603" s="45"/>
      <c r="H36603" s="45"/>
      <c r="Q36603" s="38"/>
      <c r="Y36603" s="38"/>
    </row>
    <row r="36604" spans="5:25">
      <c r="E36604" s="45"/>
      <c r="H36604" s="45"/>
      <c r="Q36604" s="38"/>
      <c r="Y36604" s="38"/>
    </row>
    <row r="36605" spans="5:25">
      <c r="E36605" s="45"/>
      <c r="H36605" s="45"/>
      <c r="Q36605" s="38"/>
      <c r="Y36605" s="38"/>
    </row>
    <row r="36606" spans="5:25">
      <c r="E36606" s="45"/>
      <c r="H36606" s="45"/>
      <c r="Q36606" s="38"/>
      <c r="Y36606" s="38"/>
    </row>
    <row r="36607" spans="5:25">
      <c r="E36607" s="45"/>
      <c r="H36607" s="45"/>
      <c r="Q36607" s="38"/>
      <c r="Y36607" s="38"/>
    </row>
    <row r="36608" spans="5:25">
      <c r="E36608" s="45"/>
      <c r="H36608" s="45"/>
      <c r="Q36608" s="38"/>
      <c r="Y36608" s="38"/>
    </row>
    <row r="36609" spans="5:25">
      <c r="E36609" s="45"/>
      <c r="H36609" s="45"/>
      <c r="Q36609" s="38"/>
      <c r="Y36609" s="38"/>
    </row>
    <row r="36610" spans="5:25">
      <c r="E36610" s="45"/>
      <c r="H36610" s="45"/>
      <c r="Q36610" s="38"/>
      <c r="Y36610" s="38"/>
    </row>
    <row r="36611" spans="5:25">
      <c r="E36611" s="45"/>
      <c r="H36611" s="45"/>
      <c r="Q36611" s="38"/>
      <c r="Y36611" s="38"/>
    </row>
    <row r="36612" spans="5:25">
      <c r="E36612" s="45"/>
      <c r="H36612" s="45"/>
      <c r="Q36612" s="38"/>
      <c r="Y36612" s="38"/>
    </row>
    <row r="36613" spans="5:25">
      <c r="E36613" s="45"/>
      <c r="H36613" s="45"/>
      <c r="Q36613" s="38"/>
      <c r="Y36613" s="38"/>
    </row>
    <row r="36614" spans="5:25">
      <c r="E36614" s="45"/>
      <c r="H36614" s="45"/>
      <c r="Q36614" s="38"/>
      <c r="Y36614" s="38"/>
    </row>
    <row r="36615" spans="5:25">
      <c r="E36615" s="45"/>
      <c r="H36615" s="45"/>
      <c r="Q36615" s="38"/>
      <c r="Y36615" s="38"/>
    </row>
    <row r="36616" spans="5:25">
      <c r="E36616" s="45"/>
      <c r="H36616" s="45"/>
      <c r="Q36616" s="38"/>
      <c r="Y36616" s="38"/>
    </row>
    <row r="36617" spans="5:25">
      <c r="E36617" s="45"/>
      <c r="H36617" s="45"/>
      <c r="Q36617" s="38"/>
      <c r="Y36617" s="38"/>
    </row>
    <row r="36618" spans="5:25">
      <c r="E36618" s="45"/>
      <c r="H36618" s="45"/>
      <c r="Q36618" s="38"/>
      <c r="Y36618" s="38"/>
    </row>
    <row r="36619" spans="5:25">
      <c r="E36619" s="45"/>
      <c r="H36619" s="45"/>
      <c r="Q36619" s="38"/>
      <c r="Y36619" s="38"/>
    </row>
    <row r="36620" spans="5:25">
      <c r="E36620" s="45"/>
      <c r="H36620" s="45"/>
      <c r="Q36620" s="38"/>
      <c r="Y36620" s="38"/>
    </row>
    <row r="36621" spans="5:25">
      <c r="E36621" s="45"/>
      <c r="H36621" s="45"/>
      <c r="Q36621" s="38"/>
      <c r="Y36621" s="38"/>
    </row>
    <row r="36622" spans="5:25">
      <c r="E36622" s="45"/>
      <c r="H36622" s="45"/>
      <c r="Q36622" s="38"/>
      <c r="Y36622" s="38"/>
    </row>
    <row r="36623" spans="5:25">
      <c r="E36623" s="45"/>
      <c r="H36623" s="45"/>
      <c r="Q36623" s="38"/>
      <c r="Y36623" s="38"/>
    </row>
    <row r="36624" spans="5:25">
      <c r="E36624" s="45"/>
      <c r="H36624" s="45"/>
      <c r="Q36624" s="38"/>
      <c r="Y36624" s="38"/>
    </row>
    <row r="36625" spans="5:25">
      <c r="E36625" s="45"/>
      <c r="H36625" s="45"/>
      <c r="Q36625" s="38"/>
      <c r="Y36625" s="38"/>
    </row>
    <row r="36626" spans="5:25">
      <c r="E36626" s="45"/>
      <c r="H36626" s="45"/>
      <c r="Q36626" s="38"/>
      <c r="Y36626" s="38"/>
    </row>
    <row r="36627" spans="5:25">
      <c r="E36627" s="45"/>
      <c r="H36627" s="45"/>
      <c r="Q36627" s="38"/>
      <c r="Y36627" s="38"/>
    </row>
    <row r="36628" spans="5:25">
      <c r="E36628" s="45"/>
      <c r="H36628" s="45"/>
      <c r="Q36628" s="38"/>
      <c r="Y36628" s="38"/>
    </row>
    <row r="36629" spans="5:25">
      <c r="E36629" s="45"/>
      <c r="H36629" s="45"/>
      <c r="Q36629" s="38"/>
      <c r="Y36629" s="38"/>
    </row>
    <row r="36630" spans="5:25">
      <c r="E36630" s="45"/>
      <c r="H36630" s="45"/>
      <c r="Q36630" s="38"/>
      <c r="Y36630" s="38"/>
    </row>
    <row r="36631" spans="5:25">
      <c r="E36631" s="45"/>
      <c r="H36631" s="45"/>
      <c r="Q36631" s="38"/>
      <c r="Y36631" s="38"/>
    </row>
    <row r="36632" spans="5:25">
      <c r="E36632" s="45"/>
      <c r="H36632" s="45"/>
      <c r="Q36632" s="38"/>
      <c r="Y36632" s="38"/>
    </row>
    <row r="36633" spans="5:25">
      <c r="E36633" s="45"/>
      <c r="H36633" s="45"/>
      <c r="Q36633" s="38"/>
      <c r="Y36633" s="38"/>
    </row>
    <row r="36634" spans="5:25">
      <c r="E36634" s="45"/>
      <c r="H36634" s="45"/>
      <c r="Q36634" s="38"/>
      <c r="Y36634" s="38"/>
    </row>
    <row r="36635" spans="5:25">
      <c r="E36635" s="45"/>
      <c r="H36635" s="45"/>
      <c r="Q36635" s="38"/>
      <c r="Y36635" s="38"/>
    </row>
    <row r="36636" spans="5:25">
      <c r="E36636" s="45"/>
      <c r="H36636" s="45"/>
      <c r="Q36636" s="38"/>
      <c r="Y36636" s="38"/>
    </row>
    <row r="36637" spans="5:25">
      <c r="E36637" s="45"/>
      <c r="H36637" s="45"/>
      <c r="Q36637" s="38"/>
      <c r="Y36637" s="38"/>
    </row>
    <row r="36638" spans="5:25">
      <c r="E36638" s="45"/>
      <c r="H36638" s="45"/>
      <c r="Q36638" s="38"/>
      <c r="Y36638" s="38"/>
    </row>
    <row r="36639" spans="5:25">
      <c r="E36639" s="45"/>
      <c r="H36639" s="45"/>
      <c r="Q36639" s="38"/>
      <c r="Y36639" s="38"/>
    </row>
    <row r="36640" spans="5:25">
      <c r="E36640" s="45"/>
      <c r="H36640" s="45"/>
      <c r="Q36640" s="38"/>
      <c r="Y36640" s="38"/>
    </row>
    <row r="36641" spans="5:25">
      <c r="E36641" s="45"/>
      <c r="H36641" s="45"/>
      <c r="Q36641" s="38"/>
      <c r="Y36641" s="38"/>
    </row>
    <row r="36642" spans="5:25">
      <c r="E36642" s="45"/>
      <c r="H36642" s="45"/>
      <c r="Q36642" s="38"/>
      <c r="Y36642" s="38"/>
    </row>
    <row r="36643" spans="5:25">
      <c r="E36643" s="45"/>
      <c r="H36643" s="45"/>
      <c r="Q36643" s="38"/>
      <c r="Y36643" s="38"/>
    </row>
    <row r="36644" spans="5:25">
      <c r="E36644" s="45"/>
      <c r="H36644" s="45"/>
      <c r="Q36644" s="38"/>
      <c r="Y36644" s="38"/>
    </row>
    <row r="36645" spans="5:25">
      <c r="E36645" s="45"/>
      <c r="H36645" s="45"/>
      <c r="Q36645" s="38"/>
      <c r="Y36645" s="38"/>
    </row>
    <row r="36646" spans="5:25">
      <c r="E36646" s="45"/>
      <c r="H36646" s="45"/>
      <c r="Q36646" s="38"/>
      <c r="Y36646" s="38"/>
    </row>
    <row r="36647" spans="5:25">
      <c r="E36647" s="45"/>
      <c r="H36647" s="45"/>
      <c r="Q36647" s="38"/>
      <c r="Y36647" s="38"/>
    </row>
    <row r="36648" spans="5:25">
      <c r="E36648" s="45"/>
      <c r="H36648" s="45"/>
      <c r="Q36648" s="38"/>
      <c r="Y36648" s="38"/>
    </row>
    <row r="36649" spans="5:25">
      <c r="E36649" s="45"/>
      <c r="H36649" s="45"/>
      <c r="Q36649" s="38"/>
      <c r="Y36649" s="38"/>
    </row>
    <row r="36650" spans="5:25">
      <c r="E36650" s="45"/>
      <c r="H36650" s="45"/>
      <c r="Q36650" s="38"/>
      <c r="Y36650" s="38"/>
    </row>
    <row r="36651" spans="5:25">
      <c r="E36651" s="45"/>
      <c r="H36651" s="45"/>
      <c r="Q36651" s="38"/>
      <c r="Y36651" s="38"/>
    </row>
    <row r="36652" spans="5:25">
      <c r="E36652" s="45"/>
      <c r="H36652" s="45"/>
      <c r="Q36652" s="38"/>
      <c r="Y36652" s="38"/>
    </row>
    <row r="36653" spans="5:25">
      <c r="E36653" s="45"/>
      <c r="H36653" s="45"/>
      <c r="Q36653" s="38"/>
      <c r="Y36653" s="38"/>
    </row>
    <row r="36654" spans="5:25">
      <c r="E36654" s="45"/>
      <c r="H36654" s="45"/>
      <c r="Q36654" s="38"/>
      <c r="Y36654" s="38"/>
    </row>
    <row r="36655" spans="5:25">
      <c r="E36655" s="45"/>
      <c r="H36655" s="45"/>
      <c r="Q36655" s="38"/>
      <c r="Y36655" s="38"/>
    </row>
    <row r="36656" spans="5:25">
      <c r="E36656" s="45"/>
      <c r="H36656" s="45"/>
      <c r="Q36656" s="38"/>
      <c r="Y36656" s="38"/>
    </row>
    <row r="36657" spans="5:25">
      <c r="E36657" s="45"/>
      <c r="H36657" s="45"/>
      <c r="Q36657" s="38"/>
      <c r="Y36657" s="38"/>
    </row>
    <row r="36658" spans="5:25">
      <c r="E36658" s="45"/>
      <c r="H36658" s="45"/>
      <c r="Q36658" s="38"/>
      <c r="Y36658" s="38"/>
    </row>
    <row r="36659" spans="5:25">
      <c r="E36659" s="45"/>
      <c r="H36659" s="45"/>
      <c r="Q36659" s="38"/>
      <c r="Y36659" s="38"/>
    </row>
    <row r="36660" spans="5:25">
      <c r="E36660" s="45"/>
      <c r="H36660" s="45"/>
      <c r="Q36660" s="38"/>
      <c r="Y36660" s="38"/>
    </row>
    <row r="36661" spans="5:25">
      <c r="E36661" s="45"/>
      <c r="H36661" s="45"/>
      <c r="Q36661" s="38"/>
      <c r="Y36661" s="38"/>
    </row>
    <row r="36662" spans="5:25">
      <c r="E36662" s="45"/>
      <c r="H36662" s="45"/>
      <c r="Q36662" s="38"/>
      <c r="Y36662" s="38"/>
    </row>
    <row r="36663" spans="5:25">
      <c r="E36663" s="45"/>
      <c r="H36663" s="45"/>
      <c r="Q36663" s="38"/>
      <c r="Y36663" s="38"/>
    </row>
    <row r="36664" spans="5:25">
      <c r="E36664" s="45"/>
      <c r="H36664" s="45"/>
      <c r="Q36664" s="38"/>
      <c r="Y36664" s="38"/>
    </row>
    <row r="36665" spans="5:25">
      <c r="E36665" s="45"/>
      <c r="H36665" s="45"/>
      <c r="Q36665" s="38"/>
      <c r="Y36665" s="38"/>
    </row>
    <row r="36666" spans="5:25">
      <c r="E36666" s="45"/>
      <c r="H36666" s="45"/>
      <c r="Q36666" s="38"/>
      <c r="Y36666" s="38"/>
    </row>
    <row r="36667" spans="5:25">
      <c r="E36667" s="45"/>
      <c r="H36667" s="45"/>
      <c r="Q36667" s="38"/>
      <c r="Y36667" s="38"/>
    </row>
    <row r="36668" spans="5:25">
      <c r="E36668" s="45"/>
      <c r="H36668" s="45"/>
      <c r="Q36668" s="38"/>
      <c r="Y36668" s="38"/>
    </row>
    <row r="36669" spans="5:25">
      <c r="E36669" s="45"/>
      <c r="H36669" s="45"/>
      <c r="Q36669" s="38"/>
      <c r="Y36669" s="38"/>
    </row>
    <row r="36670" spans="5:25">
      <c r="E36670" s="45"/>
      <c r="H36670" s="45"/>
      <c r="Q36670" s="38"/>
      <c r="Y36670" s="38"/>
    </row>
    <row r="36671" spans="5:25">
      <c r="E36671" s="45"/>
      <c r="H36671" s="45"/>
      <c r="Q36671" s="38"/>
      <c r="Y36671" s="38"/>
    </row>
    <row r="36672" spans="5:25">
      <c r="E36672" s="45"/>
      <c r="H36672" s="45"/>
      <c r="Q36672" s="38"/>
      <c r="Y36672" s="38"/>
    </row>
    <row r="36673" spans="5:25">
      <c r="E36673" s="45"/>
      <c r="H36673" s="45"/>
      <c r="Q36673" s="38"/>
      <c r="Y36673" s="38"/>
    </row>
    <row r="36674" spans="5:25">
      <c r="E36674" s="45"/>
      <c r="H36674" s="45"/>
      <c r="Q36674" s="38"/>
      <c r="Y36674" s="38"/>
    </row>
    <row r="36675" spans="5:25">
      <c r="E36675" s="45"/>
      <c r="H36675" s="45"/>
      <c r="Q36675" s="38"/>
      <c r="Y36675" s="38"/>
    </row>
    <row r="36676" spans="5:25">
      <c r="E36676" s="45"/>
      <c r="H36676" s="45"/>
      <c r="Q36676" s="38"/>
      <c r="Y36676" s="38"/>
    </row>
    <row r="36677" spans="5:25">
      <c r="E36677" s="45"/>
      <c r="H36677" s="45"/>
      <c r="Q36677" s="38"/>
      <c r="Y36677" s="38"/>
    </row>
    <row r="36678" spans="5:25">
      <c r="E36678" s="45"/>
      <c r="H36678" s="45"/>
      <c r="Q36678" s="38"/>
      <c r="Y36678" s="38"/>
    </row>
    <row r="36679" spans="5:25">
      <c r="E36679" s="45"/>
      <c r="H36679" s="45"/>
      <c r="Q36679" s="38"/>
      <c r="Y36679" s="38"/>
    </row>
    <row r="36680" spans="5:25">
      <c r="E36680" s="45"/>
      <c r="H36680" s="45"/>
      <c r="Q36680" s="38"/>
      <c r="Y36680" s="38"/>
    </row>
    <row r="36681" spans="5:25">
      <c r="E36681" s="45"/>
      <c r="H36681" s="45"/>
      <c r="Q36681" s="38"/>
      <c r="Y36681" s="38"/>
    </row>
    <row r="36682" spans="5:25">
      <c r="E36682" s="45"/>
      <c r="H36682" s="45"/>
      <c r="Q36682" s="38"/>
      <c r="Y36682" s="38"/>
    </row>
    <row r="36683" spans="5:25">
      <c r="E36683" s="45"/>
      <c r="H36683" s="45"/>
      <c r="Q36683" s="38"/>
      <c r="Y36683" s="38"/>
    </row>
    <row r="36684" spans="5:25">
      <c r="E36684" s="45"/>
      <c r="H36684" s="45"/>
      <c r="Q36684" s="38"/>
      <c r="Y36684" s="38"/>
    </row>
    <row r="36685" spans="5:25">
      <c r="E36685" s="45"/>
      <c r="H36685" s="45"/>
      <c r="Q36685" s="38"/>
      <c r="Y36685" s="38"/>
    </row>
    <row r="36686" spans="5:25">
      <c r="E36686" s="45"/>
      <c r="H36686" s="45"/>
      <c r="Q36686" s="38"/>
      <c r="Y36686" s="38"/>
    </row>
    <row r="36687" spans="5:25">
      <c r="E36687" s="45"/>
      <c r="H36687" s="45"/>
      <c r="Q36687" s="38"/>
      <c r="Y36687" s="38"/>
    </row>
    <row r="36688" spans="5:25">
      <c r="E36688" s="45"/>
      <c r="H36688" s="45"/>
      <c r="Q36688" s="38"/>
      <c r="Y36688" s="38"/>
    </row>
    <row r="36689" spans="5:25">
      <c r="E36689" s="45"/>
      <c r="H36689" s="45"/>
      <c r="Q36689" s="38"/>
      <c r="Y36689" s="38"/>
    </row>
    <row r="36690" spans="5:25">
      <c r="E36690" s="45"/>
      <c r="H36690" s="45"/>
      <c r="Q36690" s="38"/>
      <c r="Y36690" s="38"/>
    </row>
    <row r="36691" spans="5:25">
      <c r="E36691" s="45"/>
      <c r="H36691" s="45"/>
      <c r="Q36691" s="38"/>
      <c r="Y36691" s="38"/>
    </row>
    <row r="36692" spans="5:25">
      <c r="E36692" s="45"/>
      <c r="H36692" s="45"/>
      <c r="Q36692" s="38"/>
      <c r="Y36692" s="38"/>
    </row>
    <row r="36693" spans="5:25">
      <c r="E36693" s="45"/>
      <c r="H36693" s="45"/>
      <c r="Q36693" s="38"/>
      <c r="Y36693" s="38"/>
    </row>
    <row r="36694" spans="5:25">
      <c r="E36694" s="45"/>
      <c r="H36694" s="45"/>
      <c r="Q36694" s="38"/>
      <c r="Y36694" s="38"/>
    </row>
    <row r="36695" spans="5:25">
      <c r="E36695" s="45"/>
      <c r="H36695" s="45"/>
      <c r="Q36695" s="38"/>
      <c r="Y36695" s="38"/>
    </row>
    <row r="36696" spans="5:25">
      <c r="E36696" s="45"/>
      <c r="H36696" s="45"/>
      <c r="Q36696" s="38"/>
      <c r="Y36696" s="38"/>
    </row>
    <row r="36697" spans="5:25">
      <c r="E36697" s="45"/>
      <c r="H36697" s="45"/>
      <c r="Q36697" s="38"/>
      <c r="Y36697" s="38"/>
    </row>
    <row r="36698" spans="5:25">
      <c r="E36698" s="45"/>
      <c r="H36698" s="45"/>
      <c r="Q36698" s="38"/>
      <c r="Y36698" s="38"/>
    </row>
    <row r="36699" spans="5:25">
      <c r="E36699" s="45"/>
      <c r="H36699" s="45"/>
      <c r="Q36699" s="38"/>
      <c r="Y36699" s="38"/>
    </row>
    <row r="36700" spans="5:25">
      <c r="E36700" s="45"/>
      <c r="H36700" s="45"/>
      <c r="Q36700" s="38"/>
      <c r="Y36700" s="38"/>
    </row>
    <row r="36701" spans="5:25">
      <c r="E36701" s="45"/>
      <c r="H36701" s="45"/>
      <c r="Q36701" s="38"/>
      <c r="Y36701" s="38"/>
    </row>
    <row r="36702" spans="5:25">
      <c r="E36702" s="45"/>
      <c r="H36702" s="45"/>
      <c r="Q36702" s="38"/>
      <c r="Y36702" s="38"/>
    </row>
    <row r="36703" spans="5:25">
      <c r="E36703" s="45"/>
      <c r="H36703" s="45"/>
      <c r="Q36703" s="38"/>
      <c r="Y36703" s="38"/>
    </row>
    <row r="36704" spans="5:25">
      <c r="E36704" s="45"/>
      <c r="H36704" s="45"/>
      <c r="Q36704" s="38"/>
      <c r="Y36704" s="38"/>
    </row>
    <row r="36705" spans="5:25">
      <c r="E36705" s="45"/>
      <c r="H36705" s="45"/>
      <c r="Q36705" s="38"/>
      <c r="Y36705" s="38"/>
    </row>
    <row r="36706" spans="5:25">
      <c r="E36706" s="45"/>
      <c r="H36706" s="45"/>
      <c r="Q36706" s="38"/>
      <c r="Y36706" s="38"/>
    </row>
    <row r="36707" spans="5:25">
      <c r="E36707" s="45"/>
      <c r="H36707" s="45"/>
      <c r="Q36707" s="38"/>
      <c r="Y36707" s="38"/>
    </row>
    <row r="36708" spans="5:25">
      <c r="E36708" s="45"/>
      <c r="H36708" s="45"/>
      <c r="Q36708" s="38"/>
      <c r="Y36708" s="38"/>
    </row>
    <row r="36709" spans="5:25">
      <c r="E36709" s="45"/>
      <c r="H36709" s="45"/>
      <c r="Q36709" s="38"/>
      <c r="Y36709" s="38"/>
    </row>
    <row r="36710" spans="5:25">
      <c r="E36710" s="45"/>
      <c r="H36710" s="45"/>
      <c r="Q36710" s="38"/>
      <c r="Y36710" s="38"/>
    </row>
    <row r="36711" spans="5:25">
      <c r="E36711" s="45"/>
      <c r="H36711" s="45"/>
      <c r="Q36711" s="38"/>
      <c r="Y36711" s="38"/>
    </row>
    <row r="36712" spans="5:25">
      <c r="E36712" s="45"/>
      <c r="H36712" s="45"/>
      <c r="Q36712" s="38"/>
      <c r="Y36712" s="38"/>
    </row>
    <row r="36713" spans="5:25">
      <c r="E36713" s="45"/>
      <c r="H36713" s="45"/>
      <c r="Q36713" s="38"/>
      <c r="Y36713" s="38"/>
    </row>
    <row r="36714" spans="5:25">
      <c r="E36714" s="45"/>
      <c r="H36714" s="45"/>
      <c r="Q36714" s="38"/>
      <c r="Y36714" s="38"/>
    </row>
    <row r="36715" spans="5:25">
      <c r="E36715" s="45"/>
      <c r="H36715" s="45"/>
      <c r="Q36715" s="38"/>
      <c r="Y36715" s="38"/>
    </row>
    <row r="36716" spans="5:25">
      <c r="E36716" s="45"/>
      <c r="H36716" s="45"/>
      <c r="Q36716" s="38"/>
      <c r="Y36716" s="38"/>
    </row>
    <row r="36717" spans="5:25">
      <c r="E36717" s="45"/>
      <c r="H36717" s="45"/>
      <c r="Q36717" s="38"/>
      <c r="Y36717" s="38"/>
    </row>
    <row r="36718" spans="5:25">
      <c r="E36718" s="45"/>
      <c r="H36718" s="45"/>
      <c r="Q36718" s="38"/>
      <c r="Y36718" s="38"/>
    </row>
    <row r="36719" spans="5:25">
      <c r="E36719" s="45"/>
      <c r="H36719" s="45"/>
      <c r="Q36719" s="38"/>
      <c r="Y36719" s="38"/>
    </row>
    <row r="36720" spans="5:25">
      <c r="E36720" s="45"/>
      <c r="H36720" s="45"/>
      <c r="Q36720" s="38"/>
      <c r="Y36720" s="38"/>
    </row>
    <row r="36721" spans="5:25">
      <c r="E36721" s="45"/>
      <c r="H36721" s="45"/>
      <c r="Q36721" s="38"/>
      <c r="Y36721" s="38"/>
    </row>
    <row r="36722" spans="5:25">
      <c r="E36722" s="45"/>
      <c r="H36722" s="45"/>
      <c r="Q36722" s="38"/>
      <c r="Y36722" s="38"/>
    </row>
    <row r="36723" spans="5:25">
      <c r="E36723" s="45"/>
      <c r="H36723" s="45"/>
      <c r="Q36723" s="38"/>
      <c r="Y36723" s="38"/>
    </row>
    <row r="36724" spans="5:25">
      <c r="E36724" s="45"/>
      <c r="H36724" s="45"/>
      <c r="Q36724" s="38"/>
      <c r="Y36724" s="38"/>
    </row>
    <row r="36725" spans="5:25">
      <c r="E36725" s="45"/>
      <c r="H36725" s="45"/>
      <c r="Q36725" s="38"/>
      <c r="Y36725" s="38"/>
    </row>
    <row r="36726" spans="5:25">
      <c r="E36726" s="45"/>
      <c r="H36726" s="45"/>
      <c r="Q36726" s="38"/>
      <c r="Y36726" s="38"/>
    </row>
    <row r="36727" spans="5:25">
      <c r="E36727" s="45"/>
      <c r="H36727" s="45"/>
      <c r="Q36727" s="38"/>
      <c r="Y36727" s="38"/>
    </row>
    <row r="36728" spans="5:25">
      <c r="E36728" s="45"/>
      <c r="H36728" s="45"/>
      <c r="Q36728" s="38"/>
      <c r="Y36728" s="38"/>
    </row>
    <row r="36729" spans="5:25">
      <c r="E36729" s="45"/>
      <c r="H36729" s="45"/>
      <c r="Q36729" s="38"/>
      <c r="Y36729" s="38"/>
    </row>
    <row r="36730" spans="5:25">
      <c r="E36730" s="45"/>
      <c r="H36730" s="45"/>
      <c r="Q36730" s="38"/>
      <c r="Y36730" s="38"/>
    </row>
    <row r="36731" spans="5:25">
      <c r="E36731" s="45"/>
      <c r="H36731" s="45"/>
      <c r="Q36731" s="38"/>
      <c r="Y36731" s="38"/>
    </row>
    <row r="36732" spans="5:25">
      <c r="E36732" s="45"/>
      <c r="H36732" s="45"/>
      <c r="Q36732" s="38"/>
      <c r="Y36732" s="38"/>
    </row>
    <row r="36733" spans="5:25">
      <c r="E36733" s="45"/>
      <c r="H36733" s="45"/>
      <c r="Q36733" s="38"/>
      <c r="Y36733" s="38"/>
    </row>
    <row r="36734" spans="5:25">
      <c r="E36734" s="45"/>
      <c r="H36734" s="45"/>
      <c r="Q36734" s="38"/>
      <c r="Y36734" s="38"/>
    </row>
    <row r="36735" spans="5:25">
      <c r="E36735" s="45"/>
      <c r="H36735" s="45"/>
      <c r="Q36735" s="38"/>
      <c r="Y36735" s="38"/>
    </row>
    <row r="36736" spans="5:25">
      <c r="E36736" s="45"/>
      <c r="H36736" s="45"/>
      <c r="Q36736" s="38"/>
      <c r="Y36736" s="38"/>
    </row>
    <row r="36737" spans="5:25">
      <c r="E36737" s="45"/>
      <c r="H36737" s="45"/>
      <c r="Q36737" s="38"/>
      <c r="Y36737" s="38"/>
    </row>
    <row r="36738" spans="5:25">
      <c r="E36738" s="45"/>
      <c r="H36738" s="45"/>
      <c r="Q36738" s="38"/>
      <c r="Y36738" s="38"/>
    </row>
    <row r="36739" spans="5:25">
      <c r="E36739" s="45"/>
      <c r="H36739" s="45"/>
      <c r="Q36739" s="38"/>
      <c r="Y36739" s="38"/>
    </row>
    <row r="36740" spans="5:25">
      <c r="E36740" s="45"/>
      <c r="H36740" s="45"/>
      <c r="Q36740" s="38"/>
      <c r="Y36740" s="38"/>
    </row>
    <row r="36741" spans="5:25">
      <c r="E36741" s="45"/>
      <c r="H36741" s="45"/>
      <c r="Q36741" s="38"/>
      <c r="Y36741" s="38"/>
    </row>
    <row r="36742" spans="5:25">
      <c r="E36742" s="45"/>
      <c r="H36742" s="45"/>
      <c r="Q36742" s="38"/>
      <c r="Y36742" s="38"/>
    </row>
    <row r="36743" spans="5:25">
      <c r="E36743" s="45"/>
      <c r="H36743" s="45"/>
      <c r="Q36743" s="38"/>
      <c r="Y36743" s="38"/>
    </row>
    <row r="36744" spans="5:25">
      <c r="E36744" s="45"/>
      <c r="H36744" s="45"/>
      <c r="Q36744" s="38"/>
      <c r="Y36744" s="38"/>
    </row>
    <row r="36745" spans="5:25">
      <c r="E36745" s="45"/>
      <c r="H36745" s="45"/>
      <c r="Q36745" s="38"/>
      <c r="Y36745" s="38"/>
    </row>
    <row r="36746" spans="5:25">
      <c r="E36746" s="45"/>
      <c r="H36746" s="45"/>
      <c r="Q36746" s="38"/>
      <c r="Y36746" s="38"/>
    </row>
    <row r="36747" spans="5:25">
      <c r="E36747" s="45"/>
      <c r="H36747" s="45"/>
      <c r="Q36747" s="38"/>
      <c r="Y36747" s="38"/>
    </row>
    <row r="36748" spans="5:25">
      <c r="E36748" s="45"/>
      <c r="H36748" s="45"/>
      <c r="Q36748" s="38"/>
      <c r="Y36748" s="38"/>
    </row>
    <row r="36749" spans="5:25">
      <c r="E36749" s="45"/>
      <c r="H36749" s="45"/>
      <c r="Q36749" s="38"/>
      <c r="Y36749" s="38"/>
    </row>
    <row r="36750" spans="5:25">
      <c r="E36750" s="45"/>
      <c r="H36750" s="45"/>
      <c r="Q36750" s="38"/>
      <c r="Y36750" s="38"/>
    </row>
    <row r="36751" spans="5:25">
      <c r="E36751" s="45"/>
      <c r="H36751" s="45"/>
      <c r="Q36751" s="38"/>
      <c r="Y36751" s="38"/>
    </row>
    <row r="36752" spans="5:25">
      <c r="E36752" s="45"/>
      <c r="H36752" s="45"/>
      <c r="Q36752" s="38"/>
      <c r="Y36752" s="38"/>
    </row>
    <row r="36753" spans="5:25">
      <c r="E36753" s="45"/>
      <c r="H36753" s="45"/>
      <c r="Q36753" s="38"/>
      <c r="Y36753" s="38"/>
    </row>
    <row r="36754" spans="5:25">
      <c r="E36754" s="45"/>
      <c r="H36754" s="45"/>
      <c r="Q36754" s="38"/>
      <c r="Y36754" s="38"/>
    </row>
    <row r="36755" spans="5:25">
      <c r="E36755" s="45"/>
      <c r="H36755" s="45"/>
      <c r="Q36755" s="38"/>
      <c r="Y36755" s="38"/>
    </row>
    <row r="36756" spans="5:25">
      <c r="E36756" s="45"/>
      <c r="H36756" s="45"/>
      <c r="Q36756" s="38"/>
      <c r="Y36756" s="38"/>
    </row>
    <row r="36757" spans="5:25">
      <c r="E36757" s="45"/>
      <c r="H36757" s="45"/>
      <c r="Q36757" s="38"/>
      <c r="Y36757" s="38"/>
    </row>
    <row r="36758" spans="5:25">
      <c r="E36758" s="45"/>
      <c r="H36758" s="45"/>
      <c r="Q36758" s="38"/>
      <c r="Y36758" s="38"/>
    </row>
    <row r="36759" spans="5:25">
      <c r="E36759" s="45"/>
      <c r="H36759" s="45"/>
      <c r="Q36759" s="38"/>
      <c r="Y36759" s="38"/>
    </row>
    <row r="36760" spans="5:25">
      <c r="E36760" s="45"/>
      <c r="H36760" s="45"/>
      <c r="Q36760" s="38"/>
      <c r="Y36760" s="38"/>
    </row>
    <row r="36761" spans="5:25">
      <c r="E36761" s="45"/>
      <c r="H36761" s="45"/>
      <c r="Q36761" s="38"/>
      <c r="Y36761" s="38"/>
    </row>
    <row r="36762" spans="5:25">
      <c r="E36762" s="45"/>
      <c r="H36762" s="45"/>
      <c r="Q36762" s="38"/>
      <c r="Y36762" s="38"/>
    </row>
    <row r="36763" spans="5:25">
      <c r="E36763" s="45"/>
      <c r="H36763" s="45"/>
      <c r="Q36763" s="38"/>
      <c r="Y36763" s="38"/>
    </row>
    <row r="36764" spans="5:25">
      <c r="E36764" s="45"/>
      <c r="H36764" s="45"/>
      <c r="Q36764" s="38"/>
      <c r="Y36764" s="38"/>
    </row>
    <row r="36765" spans="5:25">
      <c r="E36765" s="45"/>
      <c r="H36765" s="45"/>
      <c r="Q36765" s="38"/>
      <c r="Y36765" s="38"/>
    </row>
    <row r="36766" spans="5:25">
      <c r="E36766" s="45"/>
      <c r="H36766" s="45"/>
      <c r="Q36766" s="38"/>
      <c r="Y36766" s="38"/>
    </row>
    <row r="36767" spans="5:25">
      <c r="E36767" s="45"/>
      <c r="H36767" s="45"/>
      <c r="Q36767" s="38"/>
      <c r="Y36767" s="38"/>
    </row>
    <row r="36768" spans="5:25">
      <c r="E36768" s="45"/>
      <c r="H36768" s="45"/>
      <c r="Q36768" s="38"/>
      <c r="Y36768" s="38"/>
    </row>
    <row r="36769" spans="5:25">
      <c r="E36769" s="45"/>
      <c r="H36769" s="45"/>
      <c r="Q36769" s="38"/>
      <c r="Y36769" s="38"/>
    </row>
    <row r="36770" spans="5:25">
      <c r="E36770" s="45"/>
      <c r="H36770" s="45"/>
      <c r="Q36770" s="38"/>
      <c r="Y36770" s="38"/>
    </row>
    <row r="36771" spans="5:25">
      <c r="E36771" s="45"/>
      <c r="H36771" s="45"/>
      <c r="Q36771" s="38"/>
      <c r="Y36771" s="38"/>
    </row>
    <row r="36772" spans="5:25">
      <c r="E36772" s="45"/>
      <c r="H36772" s="45"/>
      <c r="Q36772" s="38"/>
      <c r="Y36772" s="38"/>
    </row>
    <row r="36773" spans="5:25">
      <c r="E36773" s="45"/>
      <c r="H36773" s="45"/>
      <c r="Q36773" s="38"/>
      <c r="Y36773" s="38"/>
    </row>
    <row r="36774" spans="5:25">
      <c r="E36774" s="45"/>
      <c r="H36774" s="45"/>
      <c r="Q36774" s="38"/>
      <c r="Y36774" s="38"/>
    </row>
    <row r="36775" spans="5:25">
      <c r="E36775" s="45"/>
      <c r="H36775" s="45"/>
      <c r="Q36775" s="38"/>
      <c r="Y36775" s="38"/>
    </row>
    <row r="36776" spans="5:25">
      <c r="E36776" s="45"/>
      <c r="H36776" s="45"/>
      <c r="Q36776" s="38"/>
      <c r="Y36776" s="38"/>
    </row>
    <row r="36777" spans="5:25">
      <c r="E36777" s="45"/>
      <c r="H36777" s="45"/>
      <c r="Q36777" s="38"/>
      <c r="Y36777" s="38"/>
    </row>
    <row r="36778" spans="5:25">
      <c r="E36778" s="45"/>
      <c r="H36778" s="45"/>
      <c r="Q36778" s="38"/>
      <c r="Y36778" s="38"/>
    </row>
    <row r="36779" spans="5:25">
      <c r="E36779" s="45"/>
      <c r="H36779" s="45"/>
      <c r="Q36779" s="38"/>
      <c r="Y36779" s="38"/>
    </row>
    <row r="36780" spans="5:25">
      <c r="E36780" s="45"/>
      <c r="H36780" s="45"/>
      <c r="Q36780" s="38"/>
      <c r="Y36780" s="38"/>
    </row>
    <row r="36781" spans="5:25">
      <c r="E36781" s="45"/>
      <c r="H36781" s="45"/>
      <c r="Q36781" s="38"/>
      <c r="Y36781" s="38"/>
    </row>
    <row r="36782" spans="5:25">
      <c r="E36782" s="45"/>
      <c r="H36782" s="45"/>
      <c r="Q36782" s="38"/>
      <c r="Y36782" s="38"/>
    </row>
    <row r="36783" spans="5:25">
      <c r="E36783" s="45"/>
      <c r="H36783" s="45"/>
      <c r="Q36783" s="38"/>
      <c r="Y36783" s="38"/>
    </row>
    <row r="36784" spans="5:25">
      <c r="E36784" s="45"/>
      <c r="H36784" s="45"/>
      <c r="Q36784" s="38"/>
      <c r="Y36784" s="38"/>
    </row>
    <row r="36785" spans="5:25">
      <c r="E36785" s="45"/>
      <c r="H36785" s="45"/>
      <c r="Q36785" s="38"/>
      <c r="Y36785" s="38"/>
    </row>
    <row r="36786" spans="5:25">
      <c r="E36786" s="45"/>
      <c r="H36786" s="45"/>
      <c r="Q36786" s="38"/>
      <c r="Y36786" s="38"/>
    </row>
    <row r="36787" spans="5:25">
      <c r="E36787" s="45"/>
      <c r="H36787" s="45"/>
      <c r="Q36787" s="38"/>
      <c r="Y36787" s="38"/>
    </row>
    <row r="36788" spans="5:25">
      <c r="E36788" s="45"/>
      <c r="H36788" s="45"/>
      <c r="Q36788" s="38"/>
      <c r="Y36788" s="38"/>
    </row>
    <row r="36789" spans="5:25">
      <c r="E36789" s="45"/>
      <c r="H36789" s="45"/>
      <c r="Q36789" s="38"/>
      <c r="Y36789" s="38"/>
    </row>
    <row r="36790" spans="5:25">
      <c r="E36790" s="45"/>
      <c r="H36790" s="45"/>
      <c r="Q36790" s="38"/>
      <c r="Y36790" s="38"/>
    </row>
    <row r="36791" spans="5:25">
      <c r="E36791" s="45"/>
      <c r="H36791" s="45"/>
      <c r="Q36791" s="38"/>
      <c r="Y36791" s="38"/>
    </row>
    <row r="36792" spans="5:25">
      <c r="E36792" s="45"/>
      <c r="H36792" s="45"/>
      <c r="Q36792" s="38"/>
      <c r="Y36792" s="38"/>
    </row>
    <row r="36793" spans="5:25">
      <c r="E36793" s="45"/>
      <c r="H36793" s="45"/>
      <c r="Q36793" s="38"/>
      <c r="Y36793" s="38"/>
    </row>
    <row r="36794" spans="5:25">
      <c r="E36794" s="45"/>
      <c r="H36794" s="45"/>
      <c r="Q36794" s="38"/>
      <c r="Y36794" s="38"/>
    </row>
    <row r="36795" spans="5:25">
      <c r="E36795" s="45"/>
      <c r="H36795" s="45"/>
      <c r="Q36795" s="38"/>
      <c r="Y36795" s="38"/>
    </row>
    <row r="36796" spans="5:25">
      <c r="E36796" s="45"/>
      <c r="H36796" s="45"/>
      <c r="Q36796" s="38"/>
      <c r="Y36796" s="38"/>
    </row>
    <row r="36797" spans="5:25">
      <c r="E36797" s="45"/>
      <c r="H36797" s="45"/>
      <c r="Q36797" s="38"/>
      <c r="Y36797" s="38"/>
    </row>
    <row r="36798" spans="5:25">
      <c r="E36798" s="45"/>
      <c r="H36798" s="45"/>
      <c r="Q36798" s="38"/>
      <c r="Y36798" s="38"/>
    </row>
    <row r="36799" spans="5:25">
      <c r="E36799" s="45"/>
      <c r="H36799" s="45"/>
      <c r="Q36799" s="38"/>
      <c r="Y36799" s="38"/>
    </row>
    <row r="36800" spans="5:25">
      <c r="E36800" s="45"/>
      <c r="H36800" s="45"/>
      <c r="Q36800" s="38"/>
      <c r="Y36800" s="38"/>
    </row>
    <row r="36801" spans="5:25">
      <c r="E36801" s="45"/>
      <c r="H36801" s="45"/>
      <c r="Q36801" s="38"/>
      <c r="Y36801" s="38"/>
    </row>
    <row r="36802" spans="5:25">
      <c r="E36802" s="45"/>
      <c r="H36802" s="45"/>
      <c r="Q36802" s="38"/>
      <c r="Y36802" s="38"/>
    </row>
    <row r="36803" spans="5:25">
      <c r="E36803" s="45"/>
      <c r="H36803" s="45"/>
      <c r="Q36803" s="38"/>
      <c r="Y36803" s="38"/>
    </row>
    <row r="36804" spans="5:25">
      <c r="E36804" s="45"/>
      <c r="H36804" s="45"/>
      <c r="Q36804" s="38"/>
      <c r="Y36804" s="38"/>
    </row>
    <row r="36805" spans="5:25">
      <c r="E36805" s="45"/>
      <c r="H36805" s="45"/>
      <c r="Q36805" s="38"/>
      <c r="Y36805" s="38"/>
    </row>
    <row r="36806" spans="5:25">
      <c r="E36806" s="45"/>
      <c r="H36806" s="45"/>
      <c r="Q36806" s="38"/>
      <c r="Y36806" s="38"/>
    </row>
    <row r="36807" spans="5:25">
      <c r="E36807" s="45"/>
      <c r="H36807" s="45"/>
      <c r="Q36807" s="38"/>
      <c r="Y36807" s="38"/>
    </row>
    <row r="36808" spans="5:25">
      <c r="E36808" s="45"/>
      <c r="H36808" s="45"/>
      <c r="Q36808" s="38"/>
      <c r="Y36808" s="38"/>
    </row>
    <row r="36809" spans="5:25">
      <c r="E36809" s="45"/>
      <c r="H36809" s="45"/>
      <c r="Q36809" s="38"/>
      <c r="Y36809" s="38"/>
    </row>
    <row r="36810" spans="5:25">
      <c r="E36810" s="45"/>
      <c r="H36810" s="45"/>
      <c r="Q36810" s="38"/>
      <c r="Y36810" s="38"/>
    </row>
    <row r="36811" spans="5:25">
      <c r="E36811" s="45"/>
      <c r="H36811" s="45"/>
      <c r="Q36811" s="38"/>
      <c r="Y36811" s="38"/>
    </row>
    <row r="36812" spans="5:25">
      <c r="E36812" s="45"/>
      <c r="H36812" s="45"/>
      <c r="Q36812" s="38"/>
      <c r="Y36812" s="38"/>
    </row>
    <row r="36813" spans="5:25">
      <c r="E36813" s="45"/>
      <c r="H36813" s="45"/>
      <c r="Q36813" s="38"/>
      <c r="Y36813" s="38"/>
    </row>
    <row r="36814" spans="5:25">
      <c r="E36814" s="45"/>
      <c r="H36814" s="45"/>
      <c r="Q36814" s="38"/>
      <c r="Y36814" s="38"/>
    </row>
    <row r="36815" spans="5:25">
      <c r="E36815" s="45"/>
      <c r="H36815" s="45"/>
      <c r="Q36815" s="38"/>
      <c r="Y36815" s="38"/>
    </row>
    <row r="36816" spans="5:25">
      <c r="E36816" s="45"/>
      <c r="H36816" s="45"/>
      <c r="Q36816" s="38"/>
      <c r="Y36816" s="38"/>
    </row>
    <row r="36817" spans="5:25">
      <c r="E36817" s="45"/>
      <c r="H36817" s="45"/>
      <c r="Q36817" s="38"/>
      <c r="Y36817" s="38"/>
    </row>
    <row r="36818" spans="5:25">
      <c r="E36818" s="45"/>
      <c r="H36818" s="45"/>
      <c r="Q36818" s="38"/>
      <c r="Y36818" s="38"/>
    </row>
    <row r="36819" spans="5:25">
      <c r="E36819" s="45"/>
      <c r="H36819" s="45"/>
      <c r="Q36819" s="38"/>
      <c r="Y36819" s="38"/>
    </row>
    <row r="36820" spans="5:25">
      <c r="E36820" s="45"/>
      <c r="H36820" s="45"/>
      <c r="Q36820" s="38"/>
      <c r="Y36820" s="38"/>
    </row>
    <row r="36821" spans="5:25">
      <c r="E36821" s="45"/>
      <c r="H36821" s="45"/>
      <c r="Q36821" s="38"/>
      <c r="Y36821" s="38"/>
    </row>
    <row r="36822" spans="5:25">
      <c r="E36822" s="45"/>
      <c r="H36822" s="45"/>
      <c r="Q36822" s="38"/>
      <c r="Y36822" s="38"/>
    </row>
    <row r="36823" spans="5:25">
      <c r="E36823" s="45"/>
      <c r="H36823" s="45"/>
      <c r="Q36823" s="38"/>
      <c r="Y36823" s="38"/>
    </row>
    <row r="36824" spans="5:25">
      <c r="E36824" s="45"/>
      <c r="H36824" s="45"/>
      <c r="Q36824" s="38"/>
      <c r="Y36824" s="38"/>
    </row>
    <row r="36825" spans="5:25">
      <c r="E36825" s="45"/>
      <c r="H36825" s="45"/>
      <c r="Q36825" s="38"/>
      <c r="Y36825" s="38"/>
    </row>
    <row r="36826" spans="5:25">
      <c r="E36826" s="45"/>
      <c r="H36826" s="45"/>
      <c r="Q36826" s="38"/>
      <c r="Y36826" s="38"/>
    </row>
    <row r="36827" spans="5:25">
      <c r="E36827" s="45"/>
      <c r="H36827" s="45"/>
      <c r="Q36827" s="38"/>
      <c r="Y36827" s="38"/>
    </row>
    <row r="36828" spans="5:25">
      <c r="E36828" s="45"/>
      <c r="H36828" s="45"/>
      <c r="Q36828" s="38"/>
      <c r="Y36828" s="38"/>
    </row>
    <row r="36829" spans="5:25">
      <c r="E36829" s="45"/>
      <c r="H36829" s="45"/>
      <c r="Q36829" s="38"/>
      <c r="Y36829" s="38"/>
    </row>
    <row r="36830" spans="5:25">
      <c r="E36830" s="45"/>
      <c r="H36830" s="45"/>
      <c r="Q36830" s="38"/>
      <c r="Y36830" s="38"/>
    </row>
    <row r="36831" spans="5:25">
      <c r="E36831" s="45"/>
      <c r="H36831" s="45"/>
      <c r="Q36831" s="38"/>
      <c r="Y36831" s="38"/>
    </row>
    <row r="36832" spans="5:25">
      <c r="E36832" s="45"/>
      <c r="H36832" s="45"/>
      <c r="Q36832" s="38"/>
      <c r="Y36832" s="38"/>
    </row>
    <row r="36833" spans="5:25">
      <c r="E36833" s="45"/>
      <c r="H36833" s="45"/>
      <c r="Q36833" s="38"/>
      <c r="Y36833" s="38"/>
    </row>
    <row r="36834" spans="5:25">
      <c r="E36834" s="45"/>
      <c r="H36834" s="45"/>
      <c r="Q36834" s="38"/>
      <c r="Y36834" s="38"/>
    </row>
    <row r="36835" spans="5:25">
      <c r="E36835" s="45"/>
      <c r="H36835" s="45"/>
      <c r="Q36835" s="38"/>
      <c r="Y36835" s="38"/>
    </row>
    <row r="36836" spans="5:25">
      <c r="E36836" s="45"/>
      <c r="H36836" s="45"/>
      <c r="Q36836" s="38"/>
      <c r="Y36836" s="38"/>
    </row>
    <row r="36837" spans="5:25">
      <c r="E36837" s="45"/>
      <c r="H36837" s="45"/>
      <c r="Q36837" s="38"/>
      <c r="Y36837" s="38"/>
    </row>
    <row r="36838" spans="5:25">
      <c r="E36838" s="45"/>
      <c r="H36838" s="45"/>
      <c r="Q36838" s="38"/>
      <c r="Y36838" s="38"/>
    </row>
    <row r="36839" spans="5:25">
      <c r="E36839" s="45"/>
      <c r="H36839" s="45"/>
      <c r="Q36839" s="38"/>
      <c r="Y36839" s="38"/>
    </row>
    <row r="36840" spans="5:25">
      <c r="E36840" s="45"/>
      <c r="H36840" s="45"/>
      <c r="Q36840" s="38"/>
      <c r="Y36840" s="38"/>
    </row>
    <row r="36841" spans="5:25">
      <c r="E36841" s="45"/>
      <c r="H36841" s="45"/>
      <c r="Q36841" s="38"/>
      <c r="Y36841" s="38"/>
    </row>
    <row r="36842" spans="5:25">
      <c r="E36842" s="45"/>
      <c r="H36842" s="45"/>
      <c r="Q36842" s="38"/>
      <c r="Y36842" s="38"/>
    </row>
    <row r="36843" spans="5:25">
      <c r="E36843" s="45"/>
      <c r="H36843" s="45"/>
      <c r="Q36843" s="38"/>
      <c r="Y36843" s="38"/>
    </row>
    <row r="36844" spans="5:25">
      <c r="E36844" s="45"/>
      <c r="H36844" s="45"/>
      <c r="Q36844" s="38"/>
      <c r="Y36844" s="38"/>
    </row>
    <row r="36845" spans="5:25">
      <c r="E36845" s="45"/>
      <c r="H36845" s="45"/>
      <c r="Q36845" s="38"/>
      <c r="Y36845" s="38"/>
    </row>
    <row r="36846" spans="5:25">
      <c r="E36846" s="45"/>
      <c r="H36846" s="45"/>
      <c r="Q36846" s="38"/>
      <c r="Y36846" s="38"/>
    </row>
    <row r="36847" spans="5:25">
      <c r="E36847" s="45"/>
      <c r="H36847" s="45"/>
      <c r="Q36847" s="38"/>
      <c r="Y36847" s="38"/>
    </row>
    <row r="36848" spans="5:25">
      <c r="E36848" s="45"/>
      <c r="H36848" s="45"/>
      <c r="Q36848" s="38"/>
      <c r="Y36848" s="38"/>
    </row>
    <row r="36849" spans="5:25">
      <c r="E36849" s="45"/>
      <c r="H36849" s="45"/>
      <c r="Q36849" s="38"/>
      <c r="Y36849" s="38"/>
    </row>
    <row r="36850" spans="5:25">
      <c r="E36850" s="45"/>
      <c r="H36850" s="45"/>
      <c r="Q36850" s="38"/>
      <c r="Y36850" s="38"/>
    </row>
    <row r="36851" spans="5:25">
      <c r="E36851" s="45"/>
      <c r="H36851" s="45"/>
      <c r="Q36851" s="38"/>
      <c r="Y36851" s="38"/>
    </row>
    <row r="36852" spans="5:25">
      <c r="E36852" s="45"/>
      <c r="H36852" s="45"/>
      <c r="Q36852" s="38"/>
      <c r="Y36852" s="38"/>
    </row>
    <row r="36853" spans="5:25">
      <c r="E36853" s="45"/>
      <c r="H36853" s="45"/>
      <c r="Q36853" s="38"/>
      <c r="Y36853" s="38"/>
    </row>
    <row r="36854" spans="5:25">
      <c r="E36854" s="45"/>
      <c r="H36854" s="45"/>
      <c r="Q36854" s="38"/>
      <c r="Y36854" s="38"/>
    </row>
    <row r="36855" spans="5:25">
      <c r="E36855" s="45"/>
      <c r="H36855" s="45"/>
      <c r="Q36855" s="38"/>
      <c r="Y36855" s="38"/>
    </row>
    <row r="36856" spans="5:25">
      <c r="E36856" s="45"/>
      <c r="H36856" s="45"/>
      <c r="Q36856" s="38"/>
      <c r="Y36856" s="38"/>
    </row>
    <row r="36857" spans="5:25">
      <c r="E36857" s="45"/>
      <c r="H36857" s="45"/>
      <c r="Q36857" s="38"/>
      <c r="Y36857" s="38"/>
    </row>
    <row r="36858" spans="5:25">
      <c r="E36858" s="45"/>
      <c r="H36858" s="45"/>
      <c r="Q36858" s="38"/>
      <c r="Y36858" s="38"/>
    </row>
    <row r="36859" spans="5:25">
      <c r="E36859" s="45"/>
      <c r="H36859" s="45"/>
      <c r="Q36859" s="38"/>
      <c r="Y36859" s="38"/>
    </row>
    <row r="36860" spans="5:25">
      <c r="E36860" s="45"/>
      <c r="H36860" s="45"/>
      <c r="Q36860" s="38"/>
      <c r="Y36860" s="38"/>
    </row>
    <row r="36861" spans="5:25">
      <c r="E36861" s="45"/>
      <c r="H36861" s="45"/>
      <c r="Q36861" s="38"/>
      <c r="Y36861" s="38"/>
    </row>
    <row r="36862" spans="5:25">
      <c r="E36862" s="45"/>
      <c r="H36862" s="45"/>
      <c r="Q36862" s="38"/>
      <c r="Y36862" s="38"/>
    </row>
    <row r="36863" spans="5:25">
      <c r="E36863" s="45"/>
      <c r="H36863" s="45"/>
      <c r="Q36863" s="38"/>
      <c r="Y36863" s="38"/>
    </row>
    <row r="36864" spans="5:25">
      <c r="E36864" s="45"/>
      <c r="H36864" s="45"/>
      <c r="Q36864" s="38"/>
      <c r="Y36864" s="38"/>
    </row>
    <row r="36865" spans="5:25">
      <c r="E36865" s="45"/>
      <c r="H36865" s="45"/>
      <c r="Q36865" s="38"/>
      <c r="Y36865" s="38"/>
    </row>
    <row r="36866" spans="5:25">
      <c r="E36866" s="45"/>
      <c r="H36866" s="45"/>
      <c r="Q36866" s="38"/>
      <c r="Y36866" s="38"/>
    </row>
    <row r="36867" spans="5:25">
      <c r="E36867" s="45"/>
      <c r="H36867" s="45"/>
      <c r="Q36867" s="38"/>
      <c r="Y36867" s="38"/>
    </row>
    <row r="36868" spans="5:25">
      <c r="E36868" s="45"/>
      <c r="H36868" s="45"/>
      <c r="Q36868" s="38"/>
      <c r="Y36868" s="38"/>
    </row>
    <row r="36869" spans="5:25">
      <c r="E36869" s="45"/>
      <c r="H36869" s="45"/>
      <c r="Q36869" s="38"/>
      <c r="Y36869" s="38"/>
    </row>
    <row r="36870" spans="5:25">
      <c r="E36870" s="45"/>
      <c r="H36870" s="45"/>
      <c r="Q36870" s="38"/>
      <c r="Y36870" s="38"/>
    </row>
    <row r="36871" spans="5:25">
      <c r="E36871" s="45"/>
      <c r="H36871" s="45"/>
      <c r="Q36871" s="38"/>
      <c r="Y36871" s="38"/>
    </row>
    <row r="36872" spans="5:25">
      <c r="E36872" s="45"/>
      <c r="H36872" s="45"/>
      <c r="Q36872" s="38"/>
      <c r="Y36872" s="38"/>
    </row>
    <row r="36873" spans="5:25">
      <c r="E36873" s="45"/>
      <c r="H36873" s="45"/>
      <c r="Q36873" s="38"/>
      <c r="Y36873" s="38"/>
    </row>
    <row r="36874" spans="5:25">
      <c r="E36874" s="45"/>
      <c r="H36874" s="45"/>
      <c r="Q36874" s="38"/>
      <c r="Y36874" s="38"/>
    </row>
    <row r="36875" spans="5:25">
      <c r="E36875" s="45"/>
      <c r="H36875" s="45"/>
      <c r="Q36875" s="38"/>
      <c r="Y36875" s="38"/>
    </row>
    <row r="36876" spans="5:25">
      <c r="E36876" s="45"/>
      <c r="H36876" s="45"/>
      <c r="Q36876" s="38"/>
      <c r="Y36876" s="38"/>
    </row>
    <row r="36877" spans="5:25">
      <c r="E36877" s="45"/>
      <c r="H36877" s="45"/>
      <c r="Q36877" s="38"/>
      <c r="Y36877" s="38"/>
    </row>
    <row r="36878" spans="5:25">
      <c r="E36878" s="45"/>
      <c r="H36878" s="45"/>
      <c r="Q36878" s="38"/>
      <c r="Y36878" s="38"/>
    </row>
    <row r="36879" spans="5:25">
      <c r="E36879" s="45"/>
      <c r="H36879" s="45"/>
      <c r="Q36879" s="38"/>
      <c r="Y36879" s="38"/>
    </row>
    <row r="36880" spans="5:25">
      <c r="E36880" s="45"/>
      <c r="H36880" s="45"/>
      <c r="Q36880" s="38"/>
      <c r="Y36880" s="38"/>
    </row>
    <row r="36881" spans="5:25">
      <c r="E36881" s="45"/>
      <c r="H36881" s="45"/>
      <c r="Q36881" s="38"/>
      <c r="Y36881" s="38"/>
    </row>
    <row r="36882" spans="5:25">
      <c r="E36882" s="45"/>
      <c r="H36882" s="45"/>
      <c r="Q36882" s="38"/>
      <c r="Y36882" s="38"/>
    </row>
    <row r="36883" spans="5:25">
      <c r="E36883" s="45"/>
      <c r="H36883" s="45"/>
      <c r="Q36883" s="38"/>
      <c r="Y36883" s="38"/>
    </row>
    <row r="36884" spans="5:25">
      <c r="E36884" s="45"/>
      <c r="H36884" s="45"/>
      <c r="Q36884" s="38"/>
      <c r="Y36884" s="38"/>
    </row>
    <row r="36885" spans="5:25">
      <c r="E36885" s="45"/>
      <c r="H36885" s="45"/>
      <c r="Q36885" s="38"/>
      <c r="Y36885" s="38"/>
    </row>
    <row r="36886" spans="5:25">
      <c r="E36886" s="45"/>
      <c r="H36886" s="45"/>
      <c r="Q36886" s="38"/>
      <c r="Y36886" s="38"/>
    </row>
    <row r="36887" spans="5:25">
      <c r="E36887" s="45"/>
      <c r="H36887" s="45"/>
      <c r="Q36887" s="38"/>
      <c r="Y36887" s="38"/>
    </row>
    <row r="36888" spans="5:25">
      <c r="E36888" s="45"/>
      <c r="H36888" s="45"/>
      <c r="Q36888" s="38"/>
      <c r="Y36888" s="38"/>
    </row>
    <row r="36889" spans="5:25">
      <c r="E36889" s="45"/>
      <c r="H36889" s="45"/>
      <c r="Q36889" s="38"/>
      <c r="Y36889" s="38"/>
    </row>
    <row r="36890" spans="5:25">
      <c r="E36890" s="45"/>
      <c r="H36890" s="45"/>
      <c r="Q36890" s="38"/>
      <c r="Y36890" s="38"/>
    </row>
    <row r="36891" spans="5:25">
      <c r="E36891" s="45"/>
      <c r="H36891" s="45"/>
      <c r="Q36891" s="38"/>
      <c r="Y36891" s="38"/>
    </row>
    <row r="36892" spans="5:25">
      <c r="E36892" s="45"/>
      <c r="H36892" s="45"/>
      <c r="Q36892" s="38"/>
      <c r="Y36892" s="38"/>
    </row>
    <row r="36893" spans="5:25">
      <c r="E36893" s="45"/>
      <c r="H36893" s="45"/>
      <c r="Q36893" s="38"/>
      <c r="Y36893" s="38"/>
    </row>
    <row r="36894" spans="5:25">
      <c r="E36894" s="45"/>
      <c r="H36894" s="45"/>
      <c r="Q36894" s="38"/>
      <c r="Y36894" s="38"/>
    </row>
    <row r="36895" spans="5:25">
      <c r="E36895" s="45"/>
      <c r="H36895" s="45"/>
      <c r="Q36895" s="38"/>
      <c r="Y36895" s="38"/>
    </row>
    <row r="36896" spans="5:25">
      <c r="E36896" s="45"/>
      <c r="H36896" s="45"/>
      <c r="Q36896" s="38"/>
      <c r="Y36896" s="38"/>
    </row>
    <row r="36897" spans="5:25">
      <c r="E36897" s="45"/>
      <c r="H36897" s="45"/>
      <c r="Q36897" s="38"/>
      <c r="Y36897" s="38"/>
    </row>
    <row r="36898" spans="5:25">
      <c r="E36898" s="45"/>
      <c r="H36898" s="45"/>
      <c r="Q36898" s="38"/>
      <c r="Y36898" s="38"/>
    </row>
    <row r="36899" spans="5:25">
      <c r="E36899" s="45"/>
      <c r="H36899" s="45"/>
      <c r="Q36899" s="38"/>
      <c r="Y36899" s="38"/>
    </row>
    <row r="36900" spans="5:25">
      <c r="E36900" s="45"/>
      <c r="H36900" s="45"/>
      <c r="Q36900" s="38"/>
      <c r="Y36900" s="38"/>
    </row>
    <row r="36901" spans="5:25">
      <c r="E36901" s="45"/>
      <c r="H36901" s="45"/>
      <c r="Q36901" s="38"/>
      <c r="Y36901" s="38"/>
    </row>
    <row r="36902" spans="5:25">
      <c r="E36902" s="45"/>
      <c r="H36902" s="45"/>
      <c r="Q36902" s="38"/>
      <c r="Y36902" s="38"/>
    </row>
    <row r="36903" spans="5:25">
      <c r="E36903" s="45"/>
      <c r="H36903" s="45"/>
      <c r="Q36903" s="38"/>
      <c r="Y36903" s="38"/>
    </row>
    <row r="36904" spans="5:25">
      <c r="E36904" s="45"/>
      <c r="H36904" s="45"/>
      <c r="Q36904" s="38"/>
      <c r="Y36904" s="38"/>
    </row>
    <row r="36905" spans="5:25">
      <c r="E36905" s="45"/>
      <c r="H36905" s="45"/>
      <c r="Q36905" s="38"/>
      <c r="Y36905" s="38"/>
    </row>
    <row r="36906" spans="5:25">
      <c r="E36906" s="45"/>
      <c r="H36906" s="45"/>
      <c r="Q36906" s="38"/>
      <c r="Y36906" s="38"/>
    </row>
    <row r="36907" spans="5:25">
      <c r="E36907" s="45"/>
      <c r="H36907" s="45"/>
      <c r="Q36907" s="38"/>
      <c r="Y36907" s="38"/>
    </row>
    <row r="36908" spans="5:25">
      <c r="E36908" s="45"/>
      <c r="H36908" s="45"/>
      <c r="Q36908" s="38"/>
      <c r="Y36908" s="38"/>
    </row>
    <row r="36909" spans="5:25">
      <c r="E36909" s="45"/>
      <c r="H36909" s="45"/>
      <c r="Q36909" s="38"/>
      <c r="Y36909" s="38"/>
    </row>
    <row r="36910" spans="5:25">
      <c r="E36910" s="45"/>
      <c r="H36910" s="45"/>
      <c r="Q36910" s="38"/>
      <c r="Y36910" s="38"/>
    </row>
    <row r="36911" spans="5:25">
      <c r="E36911" s="45"/>
      <c r="H36911" s="45"/>
      <c r="Q36911" s="38"/>
      <c r="Y36911" s="38"/>
    </row>
    <row r="36912" spans="5:25">
      <c r="E36912" s="45"/>
      <c r="H36912" s="45"/>
      <c r="Q36912" s="38"/>
      <c r="Y36912" s="38"/>
    </row>
    <row r="36913" spans="5:25">
      <c r="E36913" s="45"/>
      <c r="H36913" s="45"/>
      <c r="Q36913" s="38"/>
      <c r="Y36913" s="38"/>
    </row>
    <row r="36914" spans="5:25">
      <c r="E36914" s="45"/>
      <c r="H36914" s="45"/>
      <c r="Q36914" s="38"/>
      <c r="Y36914" s="38"/>
    </row>
    <row r="36915" spans="5:25">
      <c r="E36915" s="45"/>
      <c r="H36915" s="45"/>
      <c r="Q36915" s="38"/>
      <c r="Y36915" s="38"/>
    </row>
    <row r="36916" spans="5:25">
      <c r="E36916" s="45"/>
      <c r="H36916" s="45"/>
      <c r="Q36916" s="38"/>
      <c r="Y36916" s="38"/>
    </row>
    <row r="36917" spans="5:25">
      <c r="E36917" s="45"/>
      <c r="H36917" s="45"/>
      <c r="Q36917" s="38"/>
      <c r="Y36917" s="38"/>
    </row>
    <row r="36918" spans="5:25">
      <c r="E36918" s="45"/>
      <c r="H36918" s="45"/>
      <c r="Q36918" s="38"/>
      <c r="Y36918" s="38"/>
    </row>
    <row r="36919" spans="5:25">
      <c r="E36919" s="45"/>
      <c r="H36919" s="45"/>
      <c r="Q36919" s="38"/>
      <c r="Y36919" s="38"/>
    </row>
    <row r="36920" spans="5:25">
      <c r="E36920" s="45"/>
      <c r="H36920" s="45"/>
      <c r="Q36920" s="38"/>
      <c r="Y36920" s="38"/>
    </row>
    <row r="36921" spans="5:25">
      <c r="E36921" s="45"/>
      <c r="H36921" s="45"/>
      <c r="Q36921" s="38"/>
      <c r="Y36921" s="38"/>
    </row>
    <row r="36922" spans="5:25">
      <c r="E36922" s="45"/>
      <c r="H36922" s="45"/>
      <c r="Q36922" s="38"/>
      <c r="Y36922" s="38"/>
    </row>
    <row r="36923" spans="5:25">
      <c r="E36923" s="45"/>
      <c r="H36923" s="45"/>
      <c r="Q36923" s="38"/>
      <c r="Y36923" s="38"/>
    </row>
    <row r="36924" spans="5:25">
      <c r="E36924" s="45"/>
      <c r="H36924" s="45"/>
      <c r="Q36924" s="38"/>
      <c r="Y36924" s="38"/>
    </row>
    <row r="36925" spans="5:25">
      <c r="E36925" s="45"/>
      <c r="H36925" s="45"/>
      <c r="Q36925" s="38"/>
      <c r="Y36925" s="38"/>
    </row>
    <row r="36926" spans="5:25">
      <c r="E36926" s="45"/>
      <c r="H36926" s="45"/>
      <c r="Q36926" s="38"/>
      <c r="Y36926" s="38"/>
    </row>
    <row r="36927" spans="5:25">
      <c r="E36927" s="45"/>
      <c r="H36927" s="45"/>
      <c r="Q36927" s="38"/>
      <c r="Y36927" s="38"/>
    </row>
    <row r="36928" spans="5:25">
      <c r="E36928" s="45"/>
      <c r="H36928" s="45"/>
      <c r="Q36928" s="38"/>
      <c r="Y36928" s="38"/>
    </row>
    <row r="36929" spans="5:25">
      <c r="E36929" s="45"/>
      <c r="H36929" s="45"/>
      <c r="Q36929" s="38"/>
      <c r="Y36929" s="38"/>
    </row>
    <row r="36930" spans="5:25">
      <c r="E36930" s="45"/>
      <c r="H36930" s="45"/>
      <c r="Q36930" s="38"/>
      <c r="Y36930" s="38"/>
    </row>
    <row r="36931" spans="5:25">
      <c r="E36931" s="45"/>
      <c r="H36931" s="45"/>
      <c r="Q36931" s="38"/>
      <c r="Y36931" s="38"/>
    </row>
    <row r="36932" spans="5:25">
      <c r="E36932" s="45"/>
      <c r="H36932" s="45"/>
      <c r="Q36932" s="38"/>
      <c r="Y36932" s="38"/>
    </row>
    <row r="36933" spans="5:25">
      <c r="E36933" s="45"/>
      <c r="H36933" s="45"/>
      <c r="Q36933" s="38"/>
      <c r="Y36933" s="38"/>
    </row>
    <row r="36934" spans="5:25">
      <c r="E36934" s="45"/>
      <c r="H36934" s="45"/>
      <c r="Q36934" s="38"/>
      <c r="Y36934" s="38"/>
    </row>
    <row r="36935" spans="5:25">
      <c r="E36935" s="45"/>
      <c r="H36935" s="45"/>
      <c r="Q36935" s="38"/>
      <c r="Y36935" s="38"/>
    </row>
    <row r="36936" spans="5:25">
      <c r="E36936" s="45"/>
      <c r="H36936" s="45"/>
      <c r="Q36936" s="38"/>
      <c r="Y36936" s="38"/>
    </row>
    <row r="36937" spans="5:25">
      <c r="E36937" s="45"/>
      <c r="H36937" s="45"/>
      <c r="Q36937" s="38"/>
      <c r="Y36937" s="38"/>
    </row>
    <row r="36938" spans="5:25">
      <c r="E36938" s="45"/>
      <c r="H36938" s="45"/>
      <c r="Q36938" s="38"/>
      <c r="Y36938" s="38"/>
    </row>
    <row r="36939" spans="5:25">
      <c r="E36939" s="45"/>
      <c r="H36939" s="45"/>
      <c r="Q36939" s="38"/>
      <c r="Y36939" s="38"/>
    </row>
    <row r="36940" spans="5:25">
      <c r="E36940" s="45"/>
      <c r="H36940" s="45"/>
      <c r="Q36940" s="38"/>
      <c r="Y36940" s="38"/>
    </row>
    <row r="36941" spans="5:25">
      <c r="E36941" s="45"/>
      <c r="H36941" s="45"/>
      <c r="Q36941" s="38"/>
      <c r="Y36941" s="38"/>
    </row>
    <row r="36942" spans="5:25">
      <c r="E36942" s="45"/>
      <c r="H36942" s="45"/>
      <c r="Q36942" s="38"/>
      <c r="Y36942" s="38"/>
    </row>
    <row r="36943" spans="5:25">
      <c r="E36943" s="45"/>
      <c r="H36943" s="45"/>
      <c r="Q36943" s="38"/>
      <c r="Y36943" s="38"/>
    </row>
    <row r="36944" spans="5:25">
      <c r="E36944" s="45"/>
      <c r="H36944" s="45"/>
      <c r="Q36944" s="38"/>
      <c r="Y36944" s="38"/>
    </row>
    <row r="36945" spans="5:25">
      <c r="E36945" s="45"/>
      <c r="H36945" s="45"/>
      <c r="Q36945" s="38"/>
      <c r="Y36945" s="38"/>
    </row>
    <row r="36946" spans="5:25">
      <c r="E36946" s="45"/>
      <c r="H36946" s="45"/>
      <c r="Q36946" s="38"/>
      <c r="Y36946" s="38"/>
    </row>
    <row r="36947" spans="5:25">
      <c r="E36947" s="45"/>
      <c r="H36947" s="45"/>
      <c r="Q36947" s="38"/>
      <c r="Y36947" s="38"/>
    </row>
    <row r="36948" spans="5:25">
      <c r="E36948" s="45"/>
      <c r="H36948" s="45"/>
      <c r="Q36948" s="38"/>
      <c r="Y36948" s="38"/>
    </row>
    <row r="36949" spans="5:25">
      <c r="E36949" s="45"/>
      <c r="H36949" s="45"/>
      <c r="Q36949" s="38"/>
      <c r="Y36949" s="38"/>
    </row>
    <row r="36950" spans="5:25">
      <c r="E36950" s="45"/>
      <c r="H36950" s="45"/>
      <c r="Q36950" s="38"/>
      <c r="Y36950" s="38"/>
    </row>
    <row r="36951" spans="5:25">
      <c r="E36951" s="45"/>
      <c r="H36951" s="45"/>
      <c r="Q36951" s="38"/>
      <c r="Y36951" s="38"/>
    </row>
    <row r="36952" spans="5:25">
      <c r="E36952" s="45"/>
      <c r="H36952" s="45"/>
      <c r="Q36952" s="38"/>
      <c r="Y36952" s="38"/>
    </row>
    <row r="36953" spans="5:25">
      <c r="E36953" s="45"/>
      <c r="H36953" s="45"/>
      <c r="Q36953" s="38"/>
      <c r="Y36953" s="38"/>
    </row>
    <row r="36954" spans="5:25">
      <c r="E36954" s="45"/>
      <c r="H36954" s="45"/>
      <c r="Q36954" s="38"/>
      <c r="Y36954" s="38"/>
    </row>
    <row r="36955" spans="5:25">
      <c r="E36955" s="45"/>
      <c r="H36955" s="45"/>
      <c r="Q36955" s="38"/>
      <c r="Y36955" s="38"/>
    </row>
    <row r="36956" spans="5:25">
      <c r="E36956" s="45"/>
      <c r="H36956" s="45"/>
      <c r="Q36956" s="38"/>
      <c r="Y36956" s="38"/>
    </row>
    <row r="36957" spans="5:25">
      <c r="E36957" s="45"/>
      <c r="H36957" s="45"/>
      <c r="Q36957" s="38"/>
      <c r="Y36957" s="38"/>
    </row>
    <row r="36958" spans="5:25">
      <c r="E36958" s="45"/>
      <c r="H36958" s="45"/>
      <c r="Q36958" s="38"/>
      <c r="Y36958" s="38"/>
    </row>
    <row r="36959" spans="5:25">
      <c r="E36959" s="45"/>
      <c r="H36959" s="45"/>
      <c r="Q36959" s="38"/>
      <c r="Y36959" s="38"/>
    </row>
    <row r="36960" spans="5:25">
      <c r="E36960" s="45"/>
      <c r="H36960" s="45"/>
      <c r="Q36960" s="38"/>
      <c r="Y36960" s="38"/>
    </row>
    <row r="36961" spans="5:25">
      <c r="E36961" s="45"/>
      <c r="H36961" s="45"/>
      <c r="Q36961" s="38"/>
      <c r="Y36961" s="38"/>
    </row>
    <row r="36962" spans="5:25">
      <c r="E36962" s="45"/>
      <c r="H36962" s="45"/>
      <c r="Q36962" s="38"/>
      <c r="Y36962" s="38"/>
    </row>
    <row r="36963" spans="5:25">
      <c r="E36963" s="45"/>
      <c r="H36963" s="45"/>
      <c r="Q36963" s="38"/>
      <c r="Y36963" s="38"/>
    </row>
    <row r="36964" spans="5:25">
      <c r="E36964" s="45"/>
      <c r="H36964" s="45"/>
      <c r="Q36964" s="38"/>
      <c r="Y36964" s="38"/>
    </row>
    <row r="36965" spans="5:25">
      <c r="E36965" s="45"/>
      <c r="H36965" s="45"/>
      <c r="Q36965" s="38"/>
      <c r="Y36965" s="38"/>
    </row>
    <row r="36966" spans="5:25">
      <c r="E36966" s="45"/>
      <c r="H36966" s="45"/>
      <c r="Q36966" s="38"/>
      <c r="Y36966" s="38"/>
    </row>
    <row r="36967" spans="5:25">
      <c r="E36967" s="45"/>
      <c r="H36967" s="45"/>
      <c r="Q36967" s="38"/>
      <c r="Y36967" s="38"/>
    </row>
    <row r="36968" spans="5:25">
      <c r="E36968" s="45"/>
      <c r="H36968" s="45"/>
      <c r="Q36968" s="38"/>
      <c r="Y36968" s="38"/>
    </row>
    <row r="36969" spans="5:25">
      <c r="E36969" s="45"/>
      <c r="H36969" s="45"/>
      <c r="Q36969" s="38"/>
      <c r="Y36969" s="38"/>
    </row>
    <row r="36970" spans="5:25">
      <c r="E36970" s="45"/>
      <c r="H36970" s="45"/>
      <c r="Q36970" s="38"/>
      <c r="Y36970" s="38"/>
    </row>
    <row r="36971" spans="5:25">
      <c r="E36971" s="45"/>
      <c r="H36971" s="45"/>
      <c r="Q36971" s="38"/>
      <c r="Y36971" s="38"/>
    </row>
    <row r="36972" spans="5:25">
      <c r="E36972" s="45"/>
      <c r="H36972" s="45"/>
      <c r="Q36972" s="38"/>
      <c r="Y36972" s="38"/>
    </row>
    <row r="36973" spans="5:25">
      <c r="E36973" s="45"/>
      <c r="H36973" s="45"/>
      <c r="Q36973" s="38"/>
      <c r="Y36973" s="38"/>
    </row>
    <row r="36974" spans="5:25">
      <c r="E36974" s="45"/>
      <c r="H36974" s="45"/>
      <c r="Q36974" s="38"/>
      <c r="Y36974" s="38"/>
    </row>
    <row r="36975" spans="5:25">
      <c r="E36975" s="45"/>
      <c r="H36975" s="45"/>
      <c r="Q36975" s="38"/>
      <c r="Y36975" s="38"/>
    </row>
    <row r="36976" spans="5:25">
      <c r="E36976" s="45"/>
      <c r="H36976" s="45"/>
      <c r="Q36976" s="38"/>
      <c r="Y36976" s="38"/>
    </row>
    <row r="36977" spans="5:25">
      <c r="E36977" s="45"/>
      <c r="H36977" s="45"/>
      <c r="Q36977" s="38"/>
      <c r="Y36977" s="38"/>
    </row>
    <row r="36978" spans="5:25">
      <c r="E36978" s="45"/>
      <c r="H36978" s="45"/>
      <c r="Q36978" s="38"/>
      <c r="Y36978" s="38"/>
    </row>
    <row r="36979" spans="5:25">
      <c r="E36979" s="45"/>
      <c r="H36979" s="45"/>
      <c r="Q36979" s="38"/>
      <c r="Y36979" s="38"/>
    </row>
    <row r="36980" spans="5:25">
      <c r="E36980" s="45"/>
      <c r="H36980" s="45"/>
      <c r="Q36980" s="38"/>
      <c r="Y36980" s="38"/>
    </row>
    <row r="36981" spans="5:25">
      <c r="E36981" s="45"/>
      <c r="H36981" s="45"/>
      <c r="Q36981" s="38"/>
      <c r="Y36981" s="38"/>
    </row>
    <row r="36982" spans="5:25">
      <c r="E36982" s="45"/>
      <c r="H36982" s="45"/>
      <c r="Q36982" s="38"/>
      <c r="Y36982" s="38"/>
    </row>
    <row r="36983" spans="5:25">
      <c r="E36983" s="45"/>
      <c r="H36983" s="45"/>
      <c r="Q36983" s="38"/>
      <c r="Y36983" s="38"/>
    </row>
    <row r="36984" spans="5:25">
      <c r="E36984" s="45"/>
      <c r="H36984" s="45"/>
      <c r="Q36984" s="38"/>
      <c r="Y36984" s="38"/>
    </row>
    <row r="36985" spans="5:25">
      <c r="E36985" s="45"/>
      <c r="H36985" s="45"/>
      <c r="Q36985" s="38"/>
      <c r="Y36985" s="38"/>
    </row>
    <row r="36986" spans="5:25">
      <c r="E36986" s="45"/>
      <c r="H36986" s="45"/>
      <c r="Q36986" s="38"/>
      <c r="Y36986" s="38"/>
    </row>
    <row r="36987" spans="5:25">
      <c r="E36987" s="45"/>
      <c r="H36987" s="45"/>
      <c r="Q36987" s="38"/>
      <c r="Y36987" s="38"/>
    </row>
    <row r="36988" spans="5:25">
      <c r="E36988" s="45"/>
      <c r="H36988" s="45"/>
      <c r="Q36988" s="38"/>
      <c r="Y36988" s="38"/>
    </row>
    <row r="36989" spans="5:25">
      <c r="E36989" s="45"/>
      <c r="H36989" s="45"/>
      <c r="Q36989" s="38"/>
      <c r="Y36989" s="38"/>
    </row>
    <row r="36990" spans="5:25">
      <c r="E36990" s="45"/>
      <c r="H36990" s="45"/>
      <c r="Q36990" s="38"/>
      <c r="Y36990" s="38"/>
    </row>
    <row r="36991" spans="5:25">
      <c r="E36991" s="45"/>
      <c r="H36991" s="45"/>
      <c r="Q36991" s="38"/>
      <c r="Y36991" s="38"/>
    </row>
    <row r="36992" spans="5:25">
      <c r="E36992" s="45"/>
      <c r="H36992" s="45"/>
      <c r="Q36992" s="38"/>
      <c r="Y36992" s="38"/>
    </row>
    <row r="36993" spans="5:25">
      <c r="E36993" s="45"/>
      <c r="H36993" s="45"/>
      <c r="Q36993" s="38"/>
      <c r="Y36993" s="38"/>
    </row>
    <row r="36994" spans="5:25">
      <c r="E36994" s="45"/>
      <c r="H36994" s="45"/>
      <c r="Q36994" s="38"/>
      <c r="Y36994" s="38"/>
    </row>
    <row r="36995" spans="5:25">
      <c r="E36995" s="45"/>
      <c r="H36995" s="45"/>
      <c r="Q36995" s="38"/>
      <c r="Y36995" s="38"/>
    </row>
    <row r="36996" spans="5:25">
      <c r="E36996" s="45"/>
      <c r="H36996" s="45"/>
      <c r="Q36996" s="38"/>
      <c r="Y36996" s="38"/>
    </row>
    <row r="36997" spans="5:25">
      <c r="E36997" s="45"/>
      <c r="H36997" s="45"/>
      <c r="Q36997" s="38"/>
      <c r="Y36997" s="38"/>
    </row>
    <row r="36998" spans="5:25">
      <c r="E36998" s="45"/>
      <c r="H36998" s="45"/>
      <c r="Q36998" s="38"/>
      <c r="Y36998" s="38"/>
    </row>
    <row r="36999" spans="5:25">
      <c r="E36999" s="45"/>
      <c r="H36999" s="45"/>
      <c r="Q36999" s="38"/>
      <c r="Y36999" s="38"/>
    </row>
    <row r="37000" spans="5:25">
      <c r="E37000" s="45"/>
      <c r="H37000" s="45"/>
      <c r="Q37000" s="38"/>
      <c r="Y37000" s="38"/>
    </row>
    <row r="37001" spans="5:25">
      <c r="E37001" s="45"/>
      <c r="H37001" s="45"/>
      <c r="Q37001" s="38"/>
      <c r="Y37001" s="38"/>
    </row>
    <row r="37002" spans="5:25">
      <c r="E37002" s="45"/>
      <c r="H37002" s="45"/>
      <c r="Q37002" s="38"/>
      <c r="Y37002" s="38"/>
    </row>
    <row r="37003" spans="5:25">
      <c r="E37003" s="45"/>
      <c r="H37003" s="45"/>
      <c r="Q37003" s="38"/>
      <c r="Y37003" s="38"/>
    </row>
    <row r="37004" spans="5:25">
      <c r="E37004" s="45"/>
      <c r="H37004" s="45"/>
      <c r="Q37004" s="38"/>
      <c r="Y37004" s="38"/>
    </row>
    <row r="37005" spans="5:25">
      <c r="E37005" s="45"/>
      <c r="H37005" s="45"/>
      <c r="Q37005" s="38"/>
      <c r="Y37005" s="38"/>
    </row>
    <row r="37006" spans="5:25">
      <c r="E37006" s="45"/>
      <c r="H37006" s="45"/>
      <c r="Q37006" s="38"/>
      <c r="Y37006" s="38"/>
    </row>
    <row r="37007" spans="5:25">
      <c r="E37007" s="45"/>
      <c r="H37007" s="45"/>
      <c r="Q37007" s="38"/>
      <c r="Y37007" s="38"/>
    </row>
    <row r="37008" spans="5:25">
      <c r="E37008" s="45"/>
      <c r="H37008" s="45"/>
      <c r="Q37008" s="38"/>
      <c r="Y37008" s="38"/>
    </row>
    <row r="37009" spans="5:25">
      <c r="E37009" s="45"/>
      <c r="H37009" s="45"/>
      <c r="Q37009" s="38"/>
      <c r="Y37009" s="38"/>
    </row>
    <row r="37010" spans="5:25">
      <c r="E37010" s="45"/>
      <c r="H37010" s="45"/>
      <c r="Q37010" s="38"/>
      <c r="Y37010" s="38"/>
    </row>
    <row r="37011" spans="5:25">
      <c r="E37011" s="45"/>
      <c r="H37011" s="45"/>
      <c r="Q37011" s="38"/>
      <c r="Y37011" s="38"/>
    </row>
    <row r="37012" spans="5:25">
      <c r="E37012" s="45"/>
      <c r="H37012" s="45"/>
      <c r="Q37012" s="38"/>
      <c r="Y37012" s="38"/>
    </row>
    <row r="37013" spans="5:25">
      <c r="E37013" s="45"/>
      <c r="H37013" s="45"/>
      <c r="Q37013" s="38"/>
      <c r="Y37013" s="38"/>
    </row>
    <row r="37014" spans="5:25">
      <c r="E37014" s="45"/>
      <c r="H37014" s="45"/>
      <c r="Q37014" s="38"/>
      <c r="Y37014" s="38"/>
    </row>
    <row r="37015" spans="5:25">
      <c r="E37015" s="45"/>
      <c r="H37015" s="45"/>
      <c r="Q37015" s="38"/>
      <c r="Y37015" s="38"/>
    </row>
    <row r="37016" spans="5:25">
      <c r="E37016" s="45"/>
      <c r="H37016" s="45"/>
      <c r="Q37016" s="38"/>
      <c r="Y37016" s="38"/>
    </row>
    <row r="37017" spans="5:25">
      <c r="E37017" s="45"/>
      <c r="H37017" s="45"/>
      <c r="Q37017" s="38"/>
      <c r="Y37017" s="38"/>
    </row>
    <row r="37018" spans="5:25">
      <c r="E37018" s="45"/>
      <c r="H37018" s="45"/>
      <c r="Q37018" s="38"/>
      <c r="Y37018" s="38"/>
    </row>
    <row r="37019" spans="5:25">
      <c r="E37019" s="45"/>
      <c r="H37019" s="45"/>
      <c r="Q37019" s="38"/>
      <c r="Y37019" s="38"/>
    </row>
    <row r="37020" spans="5:25">
      <c r="E37020" s="45"/>
      <c r="H37020" s="45"/>
      <c r="Q37020" s="38"/>
      <c r="Y37020" s="38"/>
    </row>
    <row r="37021" spans="5:25">
      <c r="E37021" s="45"/>
      <c r="H37021" s="45"/>
      <c r="Q37021" s="38"/>
      <c r="Y37021" s="38"/>
    </row>
    <row r="37022" spans="5:25">
      <c r="E37022" s="45"/>
      <c r="H37022" s="45"/>
      <c r="Q37022" s="38"/>
      <c r="Y37022" s="38"/>
    </row>
    <row r="37023" spans="5:25">
      <c r="E37023" s="45"/>
      <c r="H37023" s="45"/>
      <c r="Q37023" s="38"/>
      <c r="Y37023" s="38"/>
    </row>
    <row r="37024" spans="5:25">
      <c r="E37024" s="45"/>
      <c r="H37024" s="45"/>
      <c r="Q37024" s="38"/>
      <c r="Y37024" s="38"/>
    </row>
    <row r="37025" spans="5:25">
      <c r="E37025" s="45"/>
      <c r="H37025" s="45"/>
      <c r="Q37025" s="38"/>
      <c r="Y37025" s="38"/>
    </row>
    <row r="37026" spans="5:25">
      <c r="E37026" s="45"/>
      <c r="H37026" s="45"/>
      <c r="Q37026" s="38"/>
      <c r="Y37026" s="38"/>
    </row>
    <row r="37027" spans="5:25">
      <c r="E37027" s="45"/>
      <c r="H37027" s="45"/>
      <c r="Q37027" s="38"/>
      <c r="Y37027" s="38"/>
    </row>
    <row r="37028" spans="5:25">
      <c r="E37028" s="45"/>
      <c r="H37028" s="45"/>
      <c r="Q37028" s="38"/>
      <c r="Y37028" s="38"/>
    </row>
    <row r="37029" spans="5:25">
      <c r="E37029" s="45"/>
      <c r="H37029" s="45"/>
      <c r="Q37029" s="38"/>
      <c r="Y37029" s="38"/>
    </row>
    <row r="37030" spans="5:25">
      <c r="E37030" s="45"/>
      <c r="H37030" s="45"/>
      <c r="Q37030" s="38"/>
      <c r="Y37030" s="38"/>
    </row>
    <row r="37031" spans="5:25">
      <c r="E37031" s="45"/>
      <c r="H37031" s="45"/>
      <c r="Q37031" s="38"/>
      <c r="Y37031" s="38"/>
    </row>
    <row r="37032" spans="5:25">
      <c r="E37032" s="45"/>
      <c r="H37032" s="45"/>
      <c r="Q37032" s="38"/>
      <c r="Y37032" s="38"/>
    </row>
    <row r="37033" spans="5:25">
      <c r="E37033" s="45"/>
      <c r="H37033" s="45"/>
      <c r="Q37033" s="38"/>
      <c r="Y37033" s="38"/>
    </row>
    <row r="37034" spans="5:25">
      <c r="E37034" s="45"/>
      <c r="H37034" s="45"/>
      <c r="Q37034" s="38"/>
      <c r="Y37034" s="38"/>
    </row>
    <row r="37035" spans="5:25">
      <c r="E37035" s="45"/>
      <c r="H37035" s="45"/>
      <c r="Q37035" s="38"/>
      <c r="Y37035" s="38"/>
    </row>
    <row r="37036" spans="5:25">
      <c r="E37036" s="45"/>
      <c r="H37036" s="45"/>
      <c r="Q37036" s="38"/>
      <c r="Y37036" s="38"/>
    </row>
    <row r="37037" spans="5:25">
      <c r="E37037" s="45"/>
      <c r="H37037" s="45"/>
      <c r="Q37037" s="38"/>
      <c r="Y37037" s="38"/>
    </row>
    <row r="37038" spans="5:25">
      <c r="E37038" s="45"/>
      <c r="H37038" s="45"/>
      <c r="Q37038" s="38"/>
      <c r="Y37038" s="38"/>
    </row>
    <row r="37039" spans="5:25">
      <c r="E37039" s="45"/>
      <c r="H37039" s="45"/>
      <c r="Q37039" s="38"/>
      <c r="Y37039" s="38"/>
    </row>
    <row r="37040" spans="5:25">
      <c r="E37040" s="45"/>
      <c r="H37040" s="45"/>
      <c r="Q37040" s="38"/>
      <c r="Y37040" s="38"/>
    </row>
    <row r="37041" spans="5:25">
      <c r="E37041" s="45"/>
      <c r="H37041" s="45"/>
      <c r="Q37041" s="38"/>
      <c r="Y37041" s="38"/>
    </row>
    <row r="37042" spans="5:25">
      <c r="E37042" s="45"/>
      <c r="H37042" s="45"/>
      <c r="Q37042" s="38"/>
      <c r="Y37042" s="38"/>
    </row>
    <row r="37043" spans="5:25">
      <c r="E37043" s="45"/>
      <c r="H37043" s="45"/>
      <c r="Q37043" s="38"/>
      <c r="Y37043" s="38"/>
    </row>
    <row r="37044" spans="5:25">
      <c r="E37044" s="45"/>
      <c r="H37044" s="45"/>
      <c r="Q37044" s="38"/>
      <c r="Y37044" s="38"/>
    </row>
    <row r="37045" spans="5:25">
      <c r="E37045" s="45"/>
      <c r="H37045" s="45"/>
      <c r="Q37045" s="38"/>
      <c r="Y37045" s="38"/>
    </row>
    <row r="37046" spans="5:25">
      <c r="E37046" s="45"/>
      <c r="H37046" s="45"/>
      <c r="Q37046" s="38"/>
      <c r="Y37046" s="38"/>
    </row>
    <row r="37047" spans="5:25">
      <c r="E37047" s="45"/>
      <c r="H37047" s="45"/>
      <c r="Q37047" s="38"/>
      <c r="Y37047" s="38"/>
    </row>
    <row r="37048" spans="5:25">
      <c r="E37048" s="45"/>
      <c r="H37048" s="45"/>
      <c r="Q37048" s="38"/>
      <c r="Y37048" s="38"/>
    </row>
    <row r="37049" spans="5:25">
      <c r="E37049" s="45"/>
      <c r="H37049" s="45"/>
      <c r="Q37049" s="38"/>
      <c r="Y37049" s="38"/>
    </row>
    <row r="37050" spans="5:25">
      <c r="E37050" s="45"/>
      <c r="H37050" s="45"/>
      <c r="Q37050" s="38"/>
      <c r="Y37050" s="38"/>
    </row>
    <row r="37051" spans="5:25">
      <c r="E37051" s="45"/>
      <c r="H37051" s="45"/>
      <c r="Q37051" s="38"/>
      <c r="Y37051" s="38"/>
    </row>
    <row r="37052" spans="5:25">
      <c r="E37052" s="45"/>
      <c r="H37052" s="45"/>
      <c r="Q37052" s="38"/>
      <c r="Y37052" s="38"/>
    </row>
    <row r="37053" spans="5:25">
      <c r="E37053" s="45"/>
      <c r="H37053" s="45"/>
      <c r="Q37053" s="38"/>
      <c r="Y37053" s="38"/>
    </row>
    <row r="37054" spans="5:25">
      <c r="E37054" s="45"/>
      <c r="H37054" s="45"/>
      <c r="Q37054" s="38"/>
      <c r="Y37054" s="38"/>
    </row>
    <row r="37055" spans="5:25">
      <c r="E37055" s="45"/>
      <c r="H37055" s="45"/>
      <c r="Q37055" s="38"/>
      <c r="Y37055" s="38"/>
    </row>
    <row r="37056" spans="5:25">
      <c r="E37056" s="45"/>
      <c r="H37056" s="45"/>
      <c r="Q37056" s="38"/>
      <c r="Y37056" s="38"/>
    </row>
    <row r="37057" spans="5:25">
      <c r="E37057" s="45"/>
      <c r="H37057" s="45"/>
      <c r="Q37057" s="38"/>
      <c r="Y37057" s="38"/>
    </row>
    <row r="37058" spans="5:25">
      <c r="E37058" s="45"/>
      <c r="H37058" s="45"/>
      <c r="Q37058" s="38"/>
      <c r="Y37058" s="38"/>
    </row>
    <row r="37059" spans="5:25">
      <c r="E37059" s="45"/>
      <c r="H37059" s="45"/>
      <c r="Q37059" s="38"/>
      <c r="Y37059" s="38"/>
    </row>
    <row r="37060" spans="5:25">
      <c r="E37060" s="45"/>
      <c r="H37060" s="45"/>
      <c r="Q37060" s="38"/>
      <c r="Y37060" s="38"/>
    </row>
    <row r="37061" spans="5:25">
      <c r="E37061" s="45"/>
      <c r="H37061" s="45"/>
      <c r="Q37061" s="38"/>
      <c r="Y37061" s="38"/>
    </row>
    <row r="37062" spans="5:25">
      <c r="E37062" s="45"/>
      <c r="H37062" s="45"/>
      <c r="Q37062" s="38"/>
      <c r="Y37062" s="38"/>
    </row>
    <row r="37063" spans="5:25">
      <c r="E37063" s="45"/>
      <c r="H37063" s="45"/>
      <c r="Q37063" s="38"/>
      <c r="Y37063" s="38"/>
    </row>
    <row r="37064" spans="5:25">
      <c r="E37064" s="45"/>
      <c r="H37064" s="45"/>
      <c r="Q37064" s="38"/>
      <c r="Y37064" s="38"/>
    </row>
    <row r="37065" spans="5:25">
      <c r="E37065" s="45"/>
      <c r="H37065" s="45"/>
      <c r="Q37065" s="38"/>
      <c r="Y37065" s="38"/>
    </row>
    <row r="37066" spans="5:25">
      <c r="E37066" s="45"/>
      <c r="H37066" s="45"/>
      <c r="Q37066" s="38"/>
      <c r="Y37066" s="38"/>
    </row>
    <row r="37067" spans="5:25">
      <c r="E37067" s="45"/>
      <c r="H37067" s="45"/>
      <c r="Q37067" s="38"/>
      <c r="Y37067" s="38"/>
    </row>
    <row r="37068" spans="5:25">
      <c r="E37068" s="45"/>
      <c r="H37068" s="45"/>
      <c r="Q37068" s="38"/>
      <c r="Y37068" s="38"/>
    </row>
    <row r="37069" spans="5:25">
      <c r="E37069" s="45"/>
      <c r="H37069" s="45"/>
      <c r="Q37069" s="38"/>
      <c r="Y37069" s="38"/>
    </row>
    <row r="37070" spans="5:25">
      <c r="E37070" s="45"/>
      <c r="H37070" s="45"/>
      <c r="Q37070" s="38"/>
      <c r="Y37070" s="38"/>
    </row>
    <row r="37071" spans="5:25">
      <c r="E37071" s="45"/>
      <c r="H37071" s="45"/>
      <c r="Q37071" s="38"/>
      <c r="Y37071" s="38"/>
    </row>
    <row r="37072" spans="5:25">
      <c r="E37072" s="45"/>
      <c r="H37072" s="45"/>
      <c r="Q37072" s="38"/>
      <c r="Y37072" s="38"/>
    </row>
    <row r="37073" spans="5:25">
      <c r="E37073" s="45"/>
      <c r="H37073" s="45"/>
      <c r="Q37073" s="38"/>
      <c r="Y37073" s="38"/>
    </row>
    <row r="37074" spans="5:25">
      <c r="E37074" s="45"/>
      <c r="H37074" s="45"/>
      <c r="Q37074" s="38"/>
      <c r="Y37074" s="38"/>
    </row>
    <row r="37075" spans="5:25">
      <c r="E37075" s="45"/>
      <c r="H37075" s="45"/>
      <c r="Q37075" s="38"/>
      <c r="Y37075" s="38"/>
    </row>
    <row r="37076" spans="5:25">
      <c r="E37076" s="45"/>
      <c r="H37076" s="45"/>
      <c r="Q37076" s="38"/>
      <c r="Y37076" s="38"/>
    </row>
    <row r="37077" spans="5:25">
      <c r="E37077" s="45"/>
      <c r="H37077" s="45"/>
      <c r="Q37077" s="38"/>
      <c r="Y37077" s="38"/>
    </row>
    <row r="37078" spans="5:25">
      <c r="E37078" s="45"/>
      <c r="H37078" s="45"/>
      <c r="Q37078" s="38"/>
      <c r="Y37078" s="38"/>
    </row>
    <row r="37079" spans="5:25">
      <c r="E37079" s="45"/>
      <c r="H37079" s="45"/>
      <c r="Q37079" s="38"/>
      <c r="Y37079" s="38"/>
    </row>
    <row r="37080" spans="5:25">
      <c r="E37080" s="45"/>
      <c r="H37080" s="45"/>
      <c r="Q37080" s="38"/>
      <c r="Y37080" s="38"/>
    </row>
    <row r="37081" spans="5:25">
      <c r="E37081" s="45"/>
      <c r="H37081" s="45"/>
      <c r="Q37081" s="38"/>
      <c r="Y37081" s="38"/>
    </row>
    <row r="37082" spans="5:25">
      <c r="E37082" s="45"/>
      <c r="H37082" s="45"/>
      <c r="Q37082" s="38"/>
      <c r="Y37082" s="38"/>
    </row>
    <row r="37083" spans="5:25">
      <c r="E37083" s="45"/>
      <c r="H37083" s="45"/>
      <c r="Q37083" s="38"/>
      <c r="Y37083" s="38"/>
    </row>
    <row r="37084" spans="5:25">
      <c r="E37084" s="45"/>
      <c r="H37084" s="45"/>
      <c r="Q37084" s="38"/>
      <c r="Y37084" s="38"/>
    </row>
    <row r="37085" spans="5:25">
      <c r="E37085" s="45"/>
      <c r="H37085" s="45"/>
      <c r="Q37085" s="38"/>
      <c r="Y37085" s="38"/>
    </row>
    <row r="37086" spans="5:25">
      <c r="E37086" s="45"/>
      <c r="H37086" s="45"/>
      <c r="Q37086" s="38"/>
      <c r="Y37086" s="38"/>
    </row>
    <row r="37087" spans="5:25">
      <c r="E37087" s="45"/>
      <c r="H37087" s="45"/>
      <c r="Q37087" s="38"/>
      <c r="Y37087" s="38"/>
    </row>
    <row r="37088" spans="5:25">
      <c r="E37088" s="45"/>
      <c r="H37088" s="45"/>
      <c r="Q37088" s="38"/>
      <c r="Y37088" s="38"/>
    </row>
    <row r="37089" spans="5:25">
      <c r="E37089" s="45"/>
      <c r="H37089" s="45"/>
      <c r="Q37089" s="38"/>
      <c r="Y37089" s="38"/>
    </row>
    <row r="37090" spans="5:25">
      <c r="E37090" s="45"/>
      <c r="H37090" s="45"/>
      <c r="Q37090" s="38"/>
      <c r="Y37090" s="38"/>
    </row>
    <row r="37091" spans="5:25">
      <c r="E37091" s="45"/>
      <c r="H37091" s="45"/>
      <c r="Q37091" s="38"/>
      <c r="Y37091" s="38"/>
    </row>
    <row r="37092" spans="5:25">
      <c r="E37092" s="45"/>
      <c r="H37092" s="45"/>
      <c r="Q37092" s="38"/>
      <c r="Y37092" s="38"/>
    </row>
    <row r="37093" spans="5:25">
      <c r="E37093" s="45"/>
      <c r="H37093" s="45"/>
      <c r="Q37093" s="38"/>
      <c r="Y37093" s="38"/>
    </row>
    <row r="37094" spans="5:25">
      <c r="E37094" s="45"/>
      <c r="H37094" s="45"/>
      <c r="Q37094" s="38"/>
      <c r="Y37094" s="38"/>
    </row>
    <row r="37095" spans="5:25">
      <c r="E37095" s="45"/>
      <c r="H37095" s="45"/>
      <c r="Q37095" s="38"/>
      <c r="Y37095" s="38"/>
    </row>
    <row r="37096" spans="5:25">
      <c r="E37096" s="45"/>
      <c r="H37096" s="45"/>
      <c r="Q37096" s="38"/>
      <c r="Y37096" s="38"/>
    </row>
    <row r="37097" spans="5:25">
      <c r="E37097" s="45"/>
      <c r="H37097" s="45"/>
      <c r="Q37097" s="38"/>
      <c r="Y37097" s="38"/>
    </row>
    <row r="37098" spans="5:25">
      <c r="E37098" s="45"/>
      <c r="H37098" s="45"/>
      <c r="Q37098" s="38"/>
      <c r="Y37098" s="38"/>
    </row>
    <row r="37099" spans="5:25">
      <c r="E37099" s="45"/>
      <c r="H37099" s="45"/>
      <c r="Q37099" s="38"/>
      <c r="Y37099" s="38"/>
    </row>
    <row r="37100" spans="5:25">
      <c r="E37100" s="45"/>
      <c r="H37100" s="45"/>
      <c r="Q37100" s="38"/>
      <c r="Y37100" s="38"/>
    </row>
    <row r="37101" spans="5:25">
      <c r="E37101" s="45"/>
      <c r="H37101" s="45"/>
      <c r="Q37101" s="38"/>
      <c r="Y37101" s="38"/>
    </row>
    <row r="37102" spans="5:25">
      <c r="E37102" s="45"/>
      <c r="H37102" s="45"/>
      <c r="Q37102" s="38"/>
      <c r="Y37102" s="38"/>
    </row>
    <row r="37103" spans="5:25">
      <c r="E37103" s="45"/>
      <c r="H37103" s="45"/>
      <c r="Q37103" s="38"/>
      <c r="Y37103" s="38"/>
    </row>
    <row r="37104" spans="5:25">
      <c r="E37104" s="45"/>
      <c r="H37104" s="45"/>
      <c r="Q37104" s="38"/>
      <c r="Y37104" s="38"/>
    </row>
    <row r="37105" spans="5:25">
      <c r="E37105" s="45"/>
      <c r="H37105" s="45"/>
      <c r="Q37105" s="38"/>
      <c r="Y37105" s="38"/>
    </row>
    <row r="37106" spans="5:25">
      <c r="E37106" s="45"/>
      <c r="H37106" s="45"/>
      <c r="Q37106" s="38"/>
      <c r="Y37106" s="38"/>
    </row>
    <row r="37107" spans="5:25">
      <c r="E37107" s="45"/>
      <c r="H37107" s="45"/>
      <c r="Q37107" s="38"/>
      <c r="Y37107" s="38"/>
    </row>
    <row r="37108" spans="5:25">
      <c r="E37108" s="45"/>
      <c r="H37108" s="45"/>
      <c r="Q37108" s="38"/>
      <c r="Y37108" s="38"/>
    </row>
    <row r="37109" spans="5:25">
      <c r="E37109" s="45"/>
      <c r="H37109" s="45"/>
      <c r="Q37109" s="38"/>
      <c r="Y37109" s="38"/>
    </row>
    <row r="37110" spans="5:25">
      <c r="E37110" s="45"/>
      <c r="H37110" s="45"/>
      <c r="Q37110" s="38"/>
      <c r="Y37110" s="38"/>
    </row>
    <row r="37111" spans="5:25">
      <c r="E37111" s="45"/>
      <c r="H37111" s="45"/>
      <c r="Q37111" s="38"/>
      <c r="Y37111" s="38"/>
    </row>
    <row r="37112" spans="5:25">
      <c r="E37112" s="45"/>
      <c r="H37112" s="45"/>
      <c r="Q37112" s="38"/>
      <c r="Y37112" s="38"/>
    </row>
    <row r="37113" spans="5:25">
      <c r="E37113" s="45"/>
      <c r="H37113" s="45"/>
      <c r="Q37113" s="38"/>
      <c r="Y37113" s="38"/>
    </row>
    <row r="37114" spans="5:25">
      <c r="E37114" s="45"/>
      <c r="H37114" s="45"/>
      <c r="Q37114" s="38"/>
      <c r="Y37114" s="38"/>
    </row>
    <row r="37115" spans="5:25">
      <c r="E37115" s="45"/>
      <c r="H37115" s="45"/>
      <c r="Q37115" s="38"/>
      <c r="Y37115" s="38"/>
    </row>
    <row r="37116" spans="5:25">
      <c r="E37116" s="45"/>
      <c r="H37116" s="45"/>
      <c r="Q37116" s="38"/>
      <c r="Y37116" s="38"/>
    </row>
    <row r="37117" spans="5:25">
      <c r="E37117" s="45"/>
      <c r="H37117" s="45"/>
      <c r="Q37117" s="38"/>
      <c r="Y37117" s="38"/>
    </row>
    <row r="37118" spans="5:25">
      <c r="E37118" s="45"/>
      <c r="H37118" s="45"/>
      <c r="Q37118" s="38"/>
      <c r="Y37118" s="38"/>
    </row>
    <row r="37119" spans="5:25">
      <c r="E37119" s="45"/>
      <c r="H37119" s="45"/>
      <c r="Q37119" s="38"/>
      <c r="Y37119" s="38"/>
    </row>
    <row r="37120" spans="5:25">
      <c r="E37120" s="45"/>
      <c r="H37120" s="45"/>
      <c r="Q37120" s="38"/>
      <c r="Y37120" s="38"/>
    </row>
    <row r="37121" spans="5:25">
      <c r="E37121" s="45"/>
      <c r="H37121" s="45"/>
      <c r="Q37121" s="38"/>
      <c r="Y37121" s="38"/>
    </row>
    <row r="37122" spans="5:25">
      <c r="E37122" s="45"/>
      <c r="H37122" s="45"/>
      <c r="Q37122" s="38"/>
      <c r="Y37122" s="38"/>
    </row>
    <row r="37123" spans="5:25">
      <c r="E37123" s="45"/>
      <c r="H37123" s="45"/>
      <c r="Q37123" s="38"/>
      <c r="Y37123" s="38"/>
    </row>
    <row r="37124" spans="5:25">
      <c r="E37124" s="45"/>
      <c r="H37124" s="45"/>
      <c r="Q37124" s="38"/>
      <c r="Y37124" s="38"/>
    </row>
    <row r="37125" spans="5:25">
      <c r="E37125" s="45"/>
      <c r="H37125" s="45"/>
      <c r="Q37125" s="38"/>
      <c r="Y37125" s="38"/>
    </row>
    <row r="37126" spans="5:25">
      <c r="E37126" s="45"/>
      <c r="H37126" s="45"/>
      <c r="Q37126" s="38"/>
      <c r="Y37126" s="38"/>
    </row>
    <row r="37127" spans="5:25">
      <c r="E37127" s="45"/>
      <c r="H37127" s="45"/>
      <c r="Q37127" s="38"/>
      <c r="Y37127" s="38"/>
    </row>
    <row r="37128" spans="5:25">
      <c r="E37128" s="45"/>
      <c r="H37128" s="45"/>
      <c r="Q37128" s="38"/>
      <c r="Y37128" s="38"/>
    </row>
    <row r="37129" spans="5:25">
      <c r="E37129" s="45"/>
      <c r="H37129" s="45"/>
      <c r="Q37129" s="38"/>
      <c r="Y37129" s="38"/>
    </row>
    <row r="37130" spans="5:25">
      <c r="E37130" s="45"/>
      <c r="H37130" s="45"/>
      <c r="Q37130" s="38"/>
      <c r="Y37130" s="38"/>
    </row>
    <row r="37131" spans="5:25">
      <c r="E37131" s="45"/>
      <c r="H37131" s="45"/>
      <c r="Q37131" s="38"/>
      <c r="Y37131" s="38"/>
    </row>
    <row r="37132" spans="5:25">
      <c r="E37132" s="45"/>
      <c r="H37132" s="45"/>
      <c r="Q37132" s="38"/>
      <c r="Y37132" s="38"/>
    </row>
    <row r="37133" spans="5:25">
      <c r="E37133" s="45"/>
      <c r="H37133" s="45"/>
      <c r="Q37133" s="38"/>
      <c r="Y37133" s="38"/>
    </row>
    <row r="37134" spans="5:25">
      <c r="E37134" s="45"/>
      <c r="H37134" s="45"/>
      <c r="Q37134" s="38"/>
      <c r="Y37134" s="38"/>
    </row>
    <row r="37135" spans="5:25">
      <c r="E37135" s="45"/>
      <c r="H37135" s="45"/>
      <c r="Q37135" s="38"/>
      <c r="Y37135" s="38"/>
    </row>
    <row r="37136" spans="5:25">
      <c r="E37136" s="45"/>
      <c r="H37136" s="45"/>
      <c r="Q37136" s="38"/>
      <c r="Y37136" s="38"/>
    </row>
    <row r="37137" spans="5:25">
      <c r="E37137" s="45"/>
      <c r="H37137" s="45"/>
      <c r="Q37137" s="38"/>
      <c r="Y37137" s="38"/>
    </row>
    <row r="37138" spans="5:25">
      <c r="E37138" s="45"/>
      <c r="H37138" s="45"/>
      <c r="Q37138" s="38"/>
      <c r="Y37138" s="38"/>
    </row>
    <row r="37139" spans="5:25">
      <c r="E37139" s="45"/>
      <c r="H37139" s="45"/>
      <c r="Q37139" s="38"/>
      <c r="Y37139" s="38"/>
    </row>
    <row r="37140" spans="5:25">
      <c r="E37140" s="45"/>
      <c r="H37140" s="45"/>
      <c r="Q37140" s="38"/>
      <c r="Y37140" s="38"/>
    </row>
    <row r="37141" spans="5:25">
      <c r="E37141" s="45"/>
      <c r="H37141" s="45"/>
      <c r="Q37141" s="38"/>
      <c r="Y37141" s="38"/>
    </row>
    <row r="37142" spans="5:25">
      <c r="E37142" s="45"/>
      <c r="H37142" s="45"/>
      <c r="Q37142" s="38"/>
      <c r="Y37142" s="38"/>
    </row>
    <row r="37143" spans="5:25">
      <c r="E37143" s="45"/>
      <c r="H37143" s="45"/>
      <c r="Q37143" s="38"/>
      <c r="Y37143" s="38"/>
    </row>
    <row r="37144" spans="5:25">
      <c r="E37144" s="45"/>
      <c r="H37144" s="45"/>
      <c r="Q37144" s="38"/>
      <c r="Y37144" s="38"/>
    </row>
    <row r="37145" spans="5:25">
      <c r="E37145" s="45"/>
      <c r="H37145" s="45"/>
      <c r="Q37145" s="38"/>
      <c r="Y37145" s="38"/>
    </row>
    <row r="37146" spans="5:25">
      <c r="E37146" s="45"/>
      <c r="H37146" s="45"/>
      <c r="Q37146" s="38"/>
      <c r="Y37146" s="38"/>
    </row>
    <row r="37147" spans="5:25">
      <c r="E37147" s="45"/>
      <c r="H37147" s="45"/>
      <c r="Q37147" s="38"/>
      <c r="Y37147" s="38"/>
    </row>
    <row r="37148" spans="5:25">
      <c r="E37148" s="45"/>
      <c r="H37148" s="45"/>
      <c r="Q37148" s="38"/>
      <c r="Y37148" s="38"/>
    </row>
    <row r="37149" spans="5:25">
      <c r="E37149" s="45"/>
      <c r="H37149" s="45"/>
      <c r="Q37149" s="38"/>
      <c r="Y37149" s="38"/>
    </row>
    <row r="37150" spans="5:25">
      <c r="E37150" s="45"/>
      <c r="H37150" s="45"/>
      <c r="Q37150" s="38"/>
      <c r="Y37150" s="38"/>
    </row>
    <row r="37151" spans="5:25">
      <c r="E37151" s="45"/>
      <c r="H37151" s="45"/>
      <c r="Q37151" s="38"/>
      <c r="Y37151" s="38"/>
    </row>
    <row r="37152" spans="5:25">
      <c r="E37152" s="45"/>
      <c r="H37152" s="45"/>
      <c r="Q37152" s="38"/>
      <c r="Y37152" s="38"/>
    </row>
    <row r="37153" spans="5:25">
      <c r="E37153" s="45"/>
      <c r="H37153" s="45"/>
      <c r="Q37153" s="38"/>
      <c r="Y37153" s="38"/>
    </row>
    <row r="37154" spans="5:25">
      <c r="E37154" s="45"/>
      <c r="H37154" s="45"/>
      <c r="Q37154" s="38"/>
      <c r="Y37154" s="38"/>
    </row>
    <row r="37155" spans="5:25">
      <c r="E37155" s="45"/>
      <c r="H37155" s="45"/>
      <c r="Q37155" s="38"/>
      <c r="Y37155" s="38"/>
    </row>
    <row r="37156" spans="5:25">
      <c r="E37156" s="45"/>
      <c r="H37156" s="45"/>
      <c r="Q37156" s="38"/>
      <c r="Y37156" s="38"/>
    </row>
    <row r="37157" spans="5:25">
      <c r="E37157" s="45"/>
      <c r="H37157" s="45"/>
      <c r="Q37157" s="38"/>
      <c r="Y37157" s="38"/>
    </row>
    <row r="37158" spans="5:25">
      <c r="E37158" s="45"/>
      <c r="H37158" s="45"/>
      <c r="Q37158" s="38"/>
      <c r="Y37158" s="38"/>
    </row>
    <row r="37159" spans="5:25">
      <c r="E37159" s="45"/>
      <c r="H37159" s="45"/>
      <c r="Q37159" s="38"/>
      <c r="Y37159" s="38"/>
    </row>
    <row r="37160" spans="5:25">
      <c r="E37160" s="45"/>
      <c r="H37160" s="45"/>
      <c r="Q37160" s="38"/>
      <c r="Y37160" s="38"/>
    </row>
    <row r="37161" spans="5:25">
      <c r="E37161" s="45"/>
      <c r="H37161" s="45"/>
      <c r="Q37161" s="38"/>
      <c r="Y37161" s="38"/>
    </row>
    <row r="37162" spans="5:25">
      <c r="E37162" s="45"/>
      <c r="H37162" s="45"/>
      <c r="Q37162" s="38"/>
      <c r="Y37162" s="38"/>
    </row>
    <row r="37163" spans="5:25">
      <c r="E37163" s="45"/>
      <c r="H37163" s="45"/>
      <c r="Q37163" s="38"/>
      <c r="Y37163" s="38"/>
    </row>
    <row r="37164" spans="5:25">
      <c r="E37164" s="45"/>
      <c r="H37164" s="45"/>
      <c r="Q37164" s="38"/>
      <c r="Y37164" s="38"/>
    </row>
    <row r="37165" spans="5:25">
      <c r="E37165" s="45"/>
      <c r="H37165" s="45"/>
      <c r="Q37165" s="38"/>
      <c r="Y37165" s="38"/>
    </row>
    <row r="37166" spans="5:25">
      <c r="E37166" s="45"/>
      <c r="H37166" s="45"/>
      <c r="Q37166" s="38"/>
      <c r="Y37166" s="38"/>
    </row>
    <row r="37167" spans="5:25">
      <c r="E37167" s="45"/>
      <c r="H37167" s="45"/>
      <c r="Q37167" s="38"/>
      <c r="Y37167" s="38"/>
    </row>
    <row r="37168" spans="5:25">
      <c r="E37168" s="45"/>
      <c r="H37168" s="45"/>
      <c r="Q37168" s="38"/>
      <c r="Y37168" s="38"/>
    </row>
    <row r="37169" spans="5:25">
      <c r="E37169" s="45"/>
      <c r="H37169" s="45"/>
      <c r="Q37169" s="38"/>
      <c r="Y37169" s="38"/>
    </row>
    <row r="37170" spans="5:25">
      <c r="E37170" s="45"/>
      <c r="H37170" s="45"/>
      <c r="Q37170" s="38"/>
      <c r="Y37170" s="38"/>
    </row>
    <row r="37171" spans="5:25">
      <c r="E37171" s="45"/>
      <c r="H37171" s="45"/>
      <c r="Q37171" s="38"/>
      <c r="Y37171" s="38"/>
    </row>
    <row r="37172" spans="5:25">
      <c r="E37172" s="45"/>
      <c r="H37172" s="45"/>
      <c r="Q37172" s="38"/>
      <c r="Y37172" s="38"/>
    </row>
    <row r="37173" spans="5:25">
      <c r="E37173" s="45"/>
      <c r="H37173" s="45"/>
      <c r="Q37173" s="38"/>
      <c r="Y37173" s="38"/>
    </row>
    <row r="37174" spans="5:25">
      <c r="E37174" s="45"/>
      <c r="H37174" s="45"/>
      <c r="Q37174" s="38"/>
      <c r="Y37174" s="38"/>
    </row>
    <row r="37175" spans="5:25">
      <c r="E37175" s="45"/>
      <c r="H37175" s="45"/>
      <c r="Q37175" s="38"/>
      <c r="Y37175" s="38"/>
    </row>
    <row r="37176" spans="5:25">
      <c r="E37176" s="45"/>
      <c r="H37176" s="45"/>
      <c r="Q37176" s="38"/>
      <c r="Y37176" s="38"/>
    </row>
    <row r="37177" spans="5:25">
      <c r="E37177" s="45"/>
      <c r="H37177" s="45"/>
      <c r="Q37177" s="38"/>
      <c r="Y37177" s="38"/>
    </row>
    <row r="37178" spans="5:25">
      <c r="E37178" s="45"/>
      <c r="H37178" s="45"/>
      <c r="Q37178" s="38"/>
      <c r="Y37178" s="38"/>
    </row>
    <row r="37179" spans="5:25">
      <c r="E37179" s="45"/>
      <c r="H37179" s="45"/>
      <c r="Q37179" s="38"/>
      <c r="Y37179" s="38"/>
    </row>
    <row r="37180" spans="5:25">
      <c r="E37180" s="45"/>
      <c r="H37180" s="45"/>
      <c r="Q37180" s="38"/>
      <c r="Y37180" s="38"/>
    </row>
    <row r="37181" spans="5:25">
      <c r="E37181" s="45"/>
      <c r="H37181" s="45"/>
      <c r="Q37181" s="38"/>
      <c r="Y37181" s="38"/>
    </row>
    <row r="37182" spans="5:25">
      <c r="E37182" s="45"/>
      <c r="H37182" s="45"/>
      <c r="Q37182" s="38"/>
      <c r="Y37182" s="38"/>
    </row>
    <row r="37183" spans="5:25">
      <c r="E37183" s="45"/>
      <c r="H37183" s="45"/>
      <c r="Q37183" s="38"/>
      <c r="Y37183" s="38"/>
    </row>
    <row r="37184" spans="5:25">
      <c r="E37184" s="45"/>
      <c r="H37184" s="45"/>
      <c r="Q37184" s="38"/>
      <c r="Y37184" s="38"/>
    </row>
    <row r="37185" spans="5:25">
      <c r="E37185" s="45"/>
      <c r="H37185" s="45"/>
      <c r="Q37185" s="38"/>
      <c r="Y37185" s="38"/>
    </row>
    <row r="37186" spans="5:25">
      <c r="E37186" s="45"/>
      <c r="H37186" s="45"/>
      <c r="Q37186" s="38"/>
      <c r="Y37186" s="38"/>
    </row>
    <row r="37187" spans="5:25">
      <c r="E37187" s="45"/>
      <c r="H37187" s="45"/>
      <c r="Q37187" s="38"/>
      <c r="Y37187" s="38"/>
    </row>
    <row r="37188" spans="5:25">
      <c r="E37188" s="45"/>
      <c r="H37188" s="45"/>
      <c r="Q37188" s="38"/>
      <c r="Y37188" s="38"/>
    </row>
    <row r="37189" spans="5:25">
      <c r="E37189" s="45"/>
      <c r="H37189" s="45"/>
      <c r="Q37189" s="38"/>
      <c r="Y37189" s="38"/>
    </row>
    <row r="37190" spans="5:25">
      <c r="E37190" s="45"/>
      <c r="H37190" s="45"/>
      <c r="Q37190" s="38"/>
      <c r="Y37190" s="38"/>
    </row>
    <row r="37191" spans="5:25">
      <c r="E37191" s="45"/>
      <c r="H37191" s="45"/>
      <c r="Q37191" s="38"/>
      <c r="Y37191" s="38"/>
    </row>
    <row r="37192" spans="5:25">
      <c r="E37192" s="45"/>
      <c r="H37192" s="45"/>
      <c r="Q37192" s="38"/>
      <c r="Y37192" s="38"/>
    </row>
    <row r="37193" spans="5:25">
      <c r="E37193" s="45"/>
      <c r="H37193" s="45"/>
      <c r="Q37193" s="38"/>
      <c r="Y37193" s="38"/>
    </row>
    <row r="37194" spans="5:25">
      <c r="E37194" s="45"/>
      <c r="H37194" s="45"/>
      <c r="Q37194" s="38"/>
      <c r="Y37194" s="38"/>
    </row>
    <row r="37195" spans="5:25">
      <c r="E37195" s="45"/>
      <c r="H37195" s="45"/>
      <c r="Q37195" s="38"/>
      <c r="Y37195" s="38"/>
    </row>
    <row r="37196" spans="5:25">
      <c r="E37196" s="45"/>
      <c r="H37196" s="45"/>
      <c r="Q37196" s="38"/>
      <c r="Y37196" s="38"/>
    </row>
    <row r="37197" spans="5:25">
      <c r="E37197" s="45"/>
      <c r="H37197" s="45"/>
      <c r="Q37197" s="38"/>
      <c r="Y37197" s="38"/>
    </row>
    <row r="37198" spans="5:25">
      <c r="E37198" s="45"/>
      <c r="H37198" s="45"/>
      <c r="Q37198" s="38"/>
      <c r="Y37198" s="38"/>
    </row>
    <row r="37199" spans="5:25">
      <c r="E37199" s="45"/>
      <c r="H37199" s="45"/>
      <c r="Q37199" s="38"/>
      <c r="Y37199" s="38"/>
    </row>
    <row r="37200" spans="5:25">
      <c r="E37200" s="45"/>
      <c r="H37200" s="45"/>
      <c r="Q37200" s="38"/>
      <c r="Y37200" s="38"/>
    </row>
    <row r="37201" spans="5:25">
      <c r="E37201" s="45"/>
      <c r="H37201" s="45"/>
      <c r="Q37201" s="38"/>
      <c r="Y37201" s="38"/>
    </row>
    <row r="37202" spans="5:25">
      <c r="E37202" s="45"/>
      <c r="H37202" s="45"/>
      <c r="Q37202" s="38"/>
      <c r="Y37202" s="38"/>
    </row>
    <row r="37203" spans="5:25">
      <c r="E37203" s="45"/>
      <c r="H37203" s="45"/>
      <c r="Q37203" s="38"/>
      <c r="Y37203" s="38"/>
    </row>
    <row r="37204" spans="5:25">
      <c r="E37204" s="45"/>
      <c r="H37204" s="45"/>
      <c r="Q37204" s="38"/>
      <c r="Y37204" s="38"/>
    </row>
    <row r="37205" spans="5:25">
      <c r="E37205" s="45"/>
      <c r="H37205" s="45"/>
      <c r="Q37205" s="38"/>
      <c r="Y37205" s="38"/>
    </row>
    <row r="37206" spans="5:25">
      <c r="E37206" s="45"/>
      <c r="H37206" s="45"/>
      <c r="Q37206" s="38"/>
      <c r="Y37206" s="38"/>
    </row>
    <row r="37207" spans="5:25">
      <c r="E37207" s="45"/>
      <c r="H37207" s="45"/>
      <c r="Q37207" s="38"/>
      <c r="Y37207" s="38"/>
    </row>
    <row r="37208" spans="5:25">
      <c r="E37208" s="45"/>
      <c r="H37208" s="45"/>
      <c r="Q37208" s="38"/>
      <c r="Y37208" s="38"/>
    </row>
    <row r="37209" spans="5:25">
      <c r="E37209" s="45"/>
      <c r="H37209" s="45"/>
      <c r="Q37209" s="38"/>
      <c r="Y37209" s="38"/>
    </row>
    <row r="37210" spans="5:25">
      <c r="E37210" s="45"/>
      <c r="H37210" s="45"/>
      <c r="Q37210" s="38"/>
      <c r="Y37210" s="38"/>
    </row>
    <row r="37211" spans="5:25">
      <c r="E37211" s="45"/>
      <c r="H37211" s="45"/>
      <c r="Q37211" s="38"/>
      <c r="Y37211" s="38"/>
    </row>
    <row r="37212" spans="5:25">
      <c r="E37212" s="45"/>
      <c r="H37212" s="45"/>
      <c r="Q37212" s="38"/>
      <c r="Y37212" s="38"/>
    </row>
    <row r="37213" spans="5:25">
      <c r="E37213" s="45"/>
      <c r="H37213" s="45"/>
      <c r="Q37213" s="38"/>
      <c r="Y37213" s="38"/>
    </row>
    <row r="37214" spans="5:25">
      <c r="E37214" s="45"/>
      <c r="H37214" s="45"/>
      <c r="Q37214" s="38"/>
      <c r="Y37214" s="38"/>
    </row>
    <row r="37215" spans="5:25">
      <c r="E37215" s="45"/>
      <c r="H37215" s="45"/>
      <c r="Q37215" s="38"/>
      <c r="Y37215" s="38"/>
    </row>
    <row r="37216" spans="5:25">
      <c r="E37216" s="45"/>
      <c r="H37216" s="45"/>
      <c r="Q37216" s="38"/>
      <c r="Y37216" s="38"/>
    </row>
    <row r="37217" spans="5:25">
      <c r="E37217" s="45"/>
      <c r="H37217" s="45"/>
      <c r="Q37217" s="38"/>
      <c r="Y37217" s="38"/>
    </row>
    <row r="37218" spans="5:25">
      <c r="E37218" s="45"/>
      <c r="H37218" s="45"/>
      <c r="Q37218" s="38"/>
      <c r="Y37218" s="38"/>
    </row>
    <row r="37219" spans="5:25">
      <c r="E37219" s="45"/>
      <c r="H37219" s="45"/>
      <c r="Q37219" s="38"/>
      <c r="Y37219" s="38"/>
    </row>
    <row r="37220" spans="5:25">
      <c r="E37220" s="45"/>
      <c r="H37220" s="45"/>
      <c r="Q37220" s="38"/>
      <c r="Y37220" s="38"/>
    </row>
    <row r="37221" spans="5:25">
      <c r="E37221" s="45"/>
      <c r="H37221" s="45"/>
      <c r="Q37221" s="38"/>
      <c r="Y37221" s="38"/>
    </row>
    <row r="37222" spans="5:25">
      <c r="E37222" s="45"/>
      <c r="H37222" s="45"/>
      <c r="Q37222" s="38"/>
      <c r="Y37222" s="38"/>
    </row>
    <row r="37223" spans="5:25">
      <c r="E37223" s="45"/>
      <c r="H37223" s="45"/>
      <c r="Q37223" s="38"/>
      <c r="Y37223" s="38"/>
    </row>
    <row r="37224" spans="5:25">
      <c r="E37224" s="45"/>
      <c r="H37224" s="45"/>
      <c r="Q37224" s="38"/>
      <c r="Y37224" s="38"/>
    </row>
    <row r="37225" spans="5:25">
      <c r="E37225" s="45"/>
      <c r="H37225" s="45"/>
      <c r="Q37225" s="38"/>
      <c r="Y37225" s="38"/>
    </row>
    <row r="37226" spans="5:25">
      <c r="E37226" s="45"/>
      <c r="H37226" s="45"/>
      <c r="Q37226" s="38"/>
      <c r="Y37226" s="38"/>
    </row>
    <row r="37227" spans="5:25">
      <c r="E37227" s="45"/>
      <c r="H37227" s="45"/>
      <c r="Q37227" s="38"/>
      <c r="Y37227" s="38"/>
    </row>
    <row r="37228" spans="5:25">
      <c r="E37228" s="45"/>
      <c r="H37228" s="45"/>
      <c r="Q37228" s="38"/>
      <c r="Y37228" s="38"/>
    </row>
    <row r="37229" spans="5:25">
      <c r="E37229" s="45"/>
      <c r="H37229" s="45"/>
      <c r="Q37229" s="38"/>
      <c r="Y37229" s="38"/>
    </row>
    <row r="37230" spans="5:25">
      <c r="E37230" s="45"/>
      <c r="H37230" s="45"/>
      <c r="Q37230" s="38"/>
      <c r="Y37230" s="38"/>
    </row>
    <row r="37231" spans="5:25">
      <c r="E37231" s="45"/>
      <c r="H37231" s="45"/>
      <c r="Q37231" s="38"/>
      <c r="Y37231" s="38"/>
    </row>
    <row r="37232" spans="5:25">
      <c r="E37232" s="45"/>
      <c r="H37232" s="45"/>
      <c r="Q37232" s="38"/>
      <c r="Y37232" s="38"/>
    </row>
    <row r="37233" spans="5:25">
      <c r="E37233" s="45"/>
      <c r="H37233" s="45"/>
      <c r="Q37233" s="38"/>
      <c r="Y37233" s="38"/>
    </row>
    <row r="37234" spans="5:25">
      <c r="E37234" s="45"/>
      <c r="H37234" s="45"/>
      <c r="Q37234" s="38"/>
      <c r="Y37234" s="38"/>
    </row>
    <row r="37235" spans="5:25">
      <c r="E37235" s="45"/>
      <c r="H37235" s="45"/>
      <c r="Q37235" s="38"/>
      <c r="Y37235" s="38"/>
    </row>
    <row r="37236" spans="5:25">
      <c r="E37236" s="45"/>
      <c r="H37236" s="45"/>
      <c r="Q37236" s="38"/>
      <c r="Y37236" s="38"/>
    </row>
    <row r="37237" spans="5:25">
      <c r="E37237" s="45"/>
      <c r="H37237" s="45"/>
      <c r="Q37237" s="38"/>
      <c r="Y37237" s="38"/>
    </row>
    <row r="37238" spans="5:25">
      <c r="E37238" s="45"/>
      <c r="H37238" s="45"/>
      <c r="Q37238" s="38"/>
      <c r="Y37238" s="38"/>
    </row>
    <row r="37239" spans="5:25">
      <c r="E37239" s="45"/>
      <c r="H37239" s="45"/>
      <c r="Q37239" s="38"/>
      <c r="Y37239" s="38"/>
    </row>
    <row r="37240" spans="5:25">
      <c r="E37240" s="45"/>
      <c r="H37240" s="45"/>
      <c r="Q37240" s="38"/>
      <c r="Y37240" s="38"/>
    </row>
    <row r="37241" spans="5:25">
      <c r="E37241" s="45"/>
      <c r="H37241" s="45"/>
      <c r="Q37241" s="38"/>
      <c r="Y37241" s="38"/>
    </row>
    <row r="37242" spans="5:25">
      <c r="E37242" s="45"/>
      <c r="H37242" s="45"/>
      <c r="Q37242" s="38"/>
      <c r="Y37242" s="38"/>
    </row>
    <row r="37243" spans="5:25">
      <c r="E37243" s="45"/>
      <c r="H37243" s="45"/>
      <c r="Q37243" s="38"/>
      <c r="Y37243" s="38"/>
    </row>
    <row r="37244" spans="5:25">
      <c r="E37244" s="45"/>
      <c r="H37244" s="45"/>
      <c r="Q37244" s="38"/>
      <c r="Y37244" s="38"/>
    </row>
    <row r="37245" spans="5:25">
      <c r="E37245" s="45"/>
      <c r="H37245" s="45"/>
      <c r="Q37245" s="38"/>
      <c r="Y37245" s="38"/>
    </row>
    <row r="37246" spans="5:25">
      <c r="E37246" s="45"/>
      <c r="H37246" s="45"/>
      <c r="Q37246" s="38"/>
      <c r="Y37246" s="38"/>
    </row>
    <row r="37247" spans="5:25">
      <c r="E37247" s="45"/>
      <c r="H37247" s="45"/>
      <c r="Q37247" s="38"/>
      <c r="Y37247" s="38"/>
    </row>
    <row r="37248" spans="5:25">
      <c r="E37248" s="45"/>
      <c r="H37248" s="45"/>
      <c r="Q37248" s="38"/>
      <c r="Y37248" s="38"/>
    </row>
    <row r="37249" spans="5:25">
      <c r="E37249" s="45"/>
      <c r="H37249" s="45"/>
      <c r="Q37249" s="38"/>
      <c r="Y37249" s="38"/>
    </row>
    <row r="37250" spans="5:25">
      <c r="E37250" s="45"/>
      <c r="H37250" s="45"/>
      <c r="Q37250" s="38"/>
      <c r="Y37250" s="38"/>
    </row>
    <row r="37251" spans="5:25">
      <c r="E37251" s="45"/>
      <c r="H37251" s="45"/>
      <c r="Q37251" s="38"/>
      <c r="Y37251" s="38"/>
    </row>
    <row r="37252" spans="5:25">
      <c r="E37252" s="45"/>
      <c r="H37252" s="45"/>
      <c r="Q37252" s="38"/>
      <c r="Y37252" s="38"/>
    </row>
    <row r="37253" spans="5:25">
      <c r="E37253" s="45"/>
      <c r="H37253" s="45"/>
      <c r="Q37253" s="38"/>
      <c r="Y37253" s="38"/>
    </row>
    <row r="37254" spans="5:25">
      <c r="E37254" s="45"/>
      <c r="H37254" s="45"/>
      <c r="Q37254" s="38"/>
      <c r="Y37254" s="38"/>
    </row>
    <row r="37255" spans="5:25">
      <c r="E37255" s="45"/>
      <c r="H37255" s="45"/>
      <c r="Q37255" s="38"/>
      <c r="Y37255" s="38"/>
    </row>
    <row r="37256" spans="5:25">
      <c r="E37256" s="45"/>
      <c r="H37256" s="45"/>
      <c r="Q37256" s="38"/>
      <c r="Y37256" s="38"/>
    </row>
    <row r="37257" spans="5:25">
      <c r="E37257" s="45"/>
      <c r="H37257" s="45"/>
      <c r="Q37257" s="38"/>
      <c r="Y37257" s="38"/>
    </row>
    <row r="37258" spans="5:25">
      <c r="E37258" s="45"/>
      <c r="H37258" s="45"/>
      <c r="Q37258" s="38"/>
      <c r="Y37258" s="38"/>
    </row>
    <row r="37259" spans="5:25">
      <c r="E37259" s="45"/>
      <c r="H37259" s="45"/>
      <c r="Q37259" s="38"/>
      <c r="Y37259" s="38"/>
    </row>
    <row r="37260" spans="5:25">
      <c r="E37260" s="45"/>
      <c r="H37260" s="45"/>
      <c r="Q37260" s="38"/>
      <c r="Y37260" s="38"/>
    </row>
    <row r="37261" spans="5:25">
      <c r="E37261" s="45"/>
      <c r="H37261" s="45"/>
      <c r="Q37261" s="38"/>
      <c r="Y37261" s="38"/>
    </row>
    <row r="37262" spans="5:25">
      <c r="E37262" s="45"/>
      <c r="H37262" s="45"/>
      <c r="Q37262" s="38"/>
      <c r="Y37262" s="38"/>
    </row>
    <row r="37263" spans="5:25">
      <c r="E37263" s="45"/>
      <c r="H37263" s="45"/>
      <c r="Q37263" s="38"/>
      <c r="Y37263" s="38"/>
    </row>
    <row r="37264" spans="5:25">
      <c r="E37264" s="45"/>
      <c r="H37264" s="45"/>
      <c r="Q37264" s="38"/>
      <c r="Y37264" s="38"/>
    </row>
    <row r="37265" spans="5:25">
      <c r="E37265" s="45"/>
      <c r="H37265" s="45"/>
      <c r="Q37265" s="38"/>
      <c r="Y37265" s="38"/>
    </row>
    <row r="37266" spans="5:25">
      <c r="E37266" s="45"/>
      <c r="H37266" s="45"/>
      <c r="Q37266" s="38"/>
      <c r="Y37266" s="38"/>
    </row>
    <row r="37267" spans="5:25">
      <c r="E37267" s="45"/>
      <c r="H37267" s="45"/>
      <c r="Q37267" s="38"/>
      <c r="Y37267" s="38"/>
    </row>
    <row r="37268" spans="5:25">
      <c r="E37268" s="45"/>
      <c r="H37268" s="45"/>
      <c r="Q37268" s="38"/>
      <c r="Y37268" s="38"/>
    </row>
    <row r="37269" spans="5:25">
      <c r="E37269" s="45"/>
      <c r="H37269" s="45"/>
      <c r="Q37269" s="38"/>
      <c r="Y37269" s="38"/>
    </row>
    <row r="37270" spans="5:25">
      <c r="E37270" s="45"/>
      <c r="H37270" s="45"/>
      <c r="Q37270" s="38"/>
      <c r="Y37270" s="38"/>
    </row>
    <row r="37271" spans="5:25">
      <c r="E37271" s="45"/>
      <c r="H37271" s="45"/>
      <c r="Q37271" s="38"/>
      <c r="Y37271" s="38"/>
    </row>
    <row r="37272" spans="5:25">
      <c r="E37272" s="45"/>
      <c r="H37272" s="45"/>
      <c r="Q37272" s="38"/>
      <c r="Y37272" s="38"/>
    </row>
    <row r="37273" spans="5:25">
      <c r="E37273" s="45"/>
      <c r="H37273" s="45"/>
      <c r="Q37273" s="38"/>
      <c r="Y37273" s="38"/>
    </row>
    <row r="37274" spans="5:25">
      <c r="E37274" s="45"/>
      <c r="H37274" s="45"/>
      <c r="Q37274" s="38"/>
      <c r="Y37274" s="38"/>
    </row>
    <row r="37275" spans="5:25">
      <c r="E37275" s="45"/>
      <c r="H37275" s="45"/>
      <c r="Q37275" s="38"/>
      <c r="Y37275" s="38"/>
    </row>
    <row r="37276" spans="5:25">
      <c r="E37276" s="45"/>
      <c r="H37276" s="45"/>
      <c r="Q37276" s="38"/>
      <c r="Y37276" s="38"/>
    </row>
    <row r="37277" spans="5:25">
      <c r="E37277" s="45"/>
      <c r="H37277" s="45"/>
      <c r="Q37277" s="38"/>
      <c r="Y37277" s="38"/>
    </row>
    <row r="37278" spans="5:25">
      <c r="E37278" s="45"/>
      <c r="H37278" s="45"/>
      <c r="Q37278" s="38"/>
      <c r="Y37278" s="38"/>
    </row>
    <row r="37279" spans="5:25">
      <c r="E37279" s="45"/>
      <c r="H37279" s="45"/>
      <c r="Q37279" s="38"/>
      <c r="Y37279" s="38"/>
    </row>
    <row r="37280" spans="5:25">
      <c r="E37280" s="45"/>
      <c r="H37280" s="45"/>
      <c r="Q37280" s="38"/>
      <c r="Y37280" s="38"/>
    </row>
    <row r="37281" spans="5:25">
      <c r="E37281" s="45"/>
      <c r="H37281" s="45"/>
      <c r="Q37281" s="38"/>
      <c r="Y37281" s="38"/>
    </row>
    <row r="37282" spans="5:25">
      <c r="E37282" s="45"/>
      <c r="H37282" s="45"/>
      <c r="Q37282" s="38"/>
      <c r="Y37282" s="38"/>
    </row>
    <row r="37283" spans="5:25">
      <c r="E37283" s="45"/>
      <c r="H37283" s="45"/>
      <c r="Q37283" s="38"/>
      <c r="Y37283" s="38"/>
    </row>
    <row r="37284" spans="5:25">
      <c r="E37284" s="45"/>
      <c r="H37284" s="45"/>
      <c r="Q37284" s="38"/>
      <c r="Y37284" s="38"/>
    </row>
    <row r="37285" spans="5:25">
      <c r="E37285" s="45"/>
      <c r="H37285" s="45"/>
      <c r="Q37285" s="38"/>
      <c r="Y37285" s="38"/>
    </row>
    <row r="37286" spans="5:25">
      <c r="E37286" s="45"/>
      <c r="H37286" s="45"/>
      <c r="Q37286" s="38"/>
      <c r="Y37286" s="38"/>
    </row>
    <row r="37287" spans="5:25">
      <c r="E37287" s="45"/>
      <c r="H37287" s="45"/>
      <c r="Q37287" s="38"/>
      <c r="Y37287" s="38"/>
    </row>
    <row r="37288" spans="5:25">
      <c r="E37288" s="45"/>
      <c r="H37288" s="45"/>
      <c r="Q37288" s="38"/>
      <c r="Y37288" s="38"/>
    </row>
    <row r="37289" spans="5:25">
      <c r="E37289" s="45"/>
      <c r="H37289" s="45"/>
      <c r="Q37289" s="38"/>
      <c r="Y37289" s="38"/>
    </row>
    <row r="37290" spans="5:25">
      <c r="E37290" s="45"/>
      <c r="H37290" s="45"/>
      <c r="Q37290" s="38"/>
      <c r="Y37290" s="38"/>
    </row>
    <row r="37291" spans="5:25">
      <c r="E37291" s="45"/>
      <c r="H37291" s="45"/>
      <c r="Q37291" s="38"/>
      <c r="Y37291" s="38"/>
    </row>
    <row r="37292" spans="5:25">
      <c r="E37292" s="45"/>
      <c r="H37292" s="45"/>
      <c r="Q37292" s="38"/>
      <c r="Y37292" s="38"/>
    </row>
    <row r="37293" spans="5:25">
      <c r="E37293" s="45"/>
      <c r="H37293" s="45"/>
      <c r="Q37293" s="38"/>
      <c r="Y37293" s="38"/>
    </row>
    <row r="37294" spans="5:25">
      <c r="E37294" s="45"/>
      <c r="H37294" s="45"/>
      <c r="Q37294" s="38"/>
      <c r="Y37294" s="38"/>
    </row>
    <row r="37295" spans="5:25">
      <c r="E37295" s="45"/>
      <c r="H37295" s="45"/>
      <c r="Q37295" s="38"/>
      <c r="Y37295" s="38"/>
    </row>
    <row r="37296" spans="5:25">
      <c r="E37296" s="45"/>
      <c r="H37296" s="45"/>
      <c r="Q37296" s="38"/>
      <c r="Y37296" s="38"/>
    </row>
    <row r="37297" spans="5:25">
      <c r="E37297" s="45"/>
      <c r="H37297" s="45"/>
      <c r="Q37297" s="38"/>
      <c r="Y37297" s="38"/>
    </row>
    <row r="37298" spans="5:25">
      <c r="E37298" s="45"/>
      <c r="H37298" s="45"/>
      <c r="Q37298" s="38"/>
      <c r="Y37298" s="38"/>
    </row>
    <row r="37299" spans="5:25">
      <c r="E37299" s="45"/>
      <c r="H37299" s="45"/>
      <c r="Q37299" s="38"/>
      <c r="Y37299" s="38"/>
    </row>
    <row r="37300" spans="5:25">
      <c r="E37300" s="45"/>
      <c r="H37300" s="45"/>
      <c r="Q37300" s="38"/>
      <c r="Y37300" s="38"/>
    </row>
    <row r="37301" spans="5:25">
      <c r="E37301" s="45"/>
      <c r="H37301" s="45"/>
      <c r="Q37301" s="38"/>
      <c r="Y37301" s="38"/>
    </row>
    <row r="37302" spans="5:25">
      <c r="E37302" s="45"/>
      <c r="H37302" s="45"/>
      <c r="Q37302" s="38"/>
      <c r="Y37302" s="38"/>
    </row>
    <row r="37303" spans="5:25">
      <c r="E37303" s="45"/>
      <c r="H37303" s="45"/>
      <c r="Q37303" s="38"/>
      <c r="Y37303" s="38"/>
    </row>
    <row r="37304" spans="5:25">
      <c r="E37304" s="45"/>
      <c r="H37304" s="45"/>
      <c r="Q37304" s="38"/>
      <c r="Y37304" s="38"/>
    </row>
    <row r="37305" spans="5:25">
      <c r="E37305" s="45"/>
      <c r="H37305" s="45"/>
      <c r="Q37305" s="38"/>
      <c r="Y37305" s="38"/>
    </row>
    <row r="37306" spans="5:25">
      <c r="E37306" s="45"/>
      <c r="H37306" s="45"/>
      <c r="Q37306" s="38"/>
      <c r="Y37306" s="38"/>
    </row>
    <row r="37307" spans="5:25">
      <c r="E37307" s="45"/>
      <c r="H37307" s="45"/>
      <c r="Q37307" s="38"/>
      <c r="Y37307" s="38"/>
    </row>
    <row r="37308" spans="5:25">
      <c r="E37308" s="45"/>
      <c r="H37308" s="45"/>
      <c r="Q37308" s="38"/>
      <c r="Y37308" s="38"/>
    </row>
    <row r="37309" spans="5:25">
      <c r="E37309" s="45"/>
      <c r="H37309" s="45"/>
      <c r="Q37309" s="38"/>
      <c r="Y37309" s="38"/>
    </row>
    <row r="37310" spans="5:25">
      <c r="E37310" s="45"/>
      <c r="H37310" s="45"/>
      <c r="Q37310" s="38"/>
      <c r="Y37310" s="38"/>
    </row>
    <row r="37311" spans="5:25">
      <c r="E37311" s="45"/>
      <c r="H37311" s="45"/>
      <c r="Q37311" s="38"/>
      <c r="Y37311" s="38"/>
    </row>
    <row r="37312" spans="5:25">
      <c r="E37312" s="45"/>
      <c r="H37312" s="45"/>
      <c r="Q37312" s="38"/>
      <c r="Y37312" s="38"/>
    </row>
    <row r="37313" spans="5:25">
      <c r="E37313" s="45"/>
      <c r="H37313" s="45"/>
      <c r="Q37313" s="38"/>
      <c r="Y37313" s="38"/>
    </row>
    <row r="37314" spans="5:25">
      <c r="E37314" s="45"/>
      <c r="H37314" s="45"/>
      <c r="Q37314" s="38"/>
      <c r="Y37314" s="38"/>
    </row>
    <row r="37315" spans="5:25">
      <c r="E37315" s="45"/>
      <c r="H37315" s="45"/>
      <c r="Q37315" s="38"/>
      <c r="Y37315" s="38"/>
    </row>
    <row r="37316" spans="5:25">
      <c r="E37316" s="45"/>
      <c r="H37316" s="45"/>
      <c r="Q37316" s="38"/>
      <c r="Y37316" s="38"/>
    </row>
    <row r="37317" spans="5:25">
      <c r="E37317" s="45"/>
      <c r="H37317" s="45"/>
      <c r="Q37317" s="38"/>
      <c r="Y37317" s="38"/>
    </row>
    <row r="37318" spans="5:25">
      <c r="E37318" s="45"/>
      <c r="H37318" s="45"/>
      <c r="Q37318" s="38"/>
      <c r="Y37318" s="38"/>
    </row>
    <row r="37319" spans="5:25">
      <c r="E37319" s="45"/>
      <c r="H37319" s="45"/>
      <c r="Q37319" s="38"/>
      <c r="Y37319" s="38"/>
    </row>
    <row r="37320" spans="5:25">
      <c r="E37320" s="45"/>
      <c r="H37320" s="45"/>
      <c r="Q37320" s="38"/>
      <c r="Y37320" s="38"/>
    </row>
    <row r="37321" spans="5:25">
      <c r="E37321" s="45"/>
      <c r="H37321" s="45"/>
      <c r="Q37321" s="38"/>
      <c r="Y37321" s="38"/>
    </row>
    <row r="37322" spans="5:25">
      <c r="E37322" s="45"/>
      <c r="H37322" s="45"/>
      <c r="Q37322" s="38"/>
      <c r="Y37322" s="38"/>
    </row>
    <row r="37323" spans="5:25">
      <c r="E37323" s="45"/>
      <c r="H37323" s="45"/>
      <c r="Q37323" s="38"/>
      <c r="Y37323" s="38"/>
    </row>
    <row r="37324" spans="5:25">
      <c r="E37324" s="45"/>
      <c r="H37324" s="45"/>
      <c r="Q37324" s="38"/>
      <c r="Y37324" s="38"/>
    </row>
    <row r="37325" spans="5:25">
      <c r="E37325" s="45"/>
      <c r="H37325" s="45"/>
      <c r="Q37325" s="38"/>
      <c r="Y37325" s="38"/>
    </row>
    <row r="37326" spans="5:25">
      <c r="E37326" s="45"/>
      <c r="H37326" s="45"/>
      <c r="Q37326" s="38"/>
      <c r="Y37326" s="38"/>
    </row>
    <row r="37327" spans="5:25">
      <c r="E37327" s="45"/>
      <c r="H37327" s="45"/>
      <c r="Q37327" s="38"/>
      <c r="Y37327" s="38"/>
    </row>
    <row r="37328" spans="5:25">
      <c r="E37328" s="45"/>
      <c r="H37328" s="45"/>
      <c r="Q37328" s="38"/>
      <c r="Y37328" s="38"/>
    </row>
    <row r="37329" spans="5:25">
      <c r="E37329" s="45"/>
      <c r="H37329" s="45"/>
      <c r="Q37329" s="38"/>
      <c r="Y37329" s="38"/>
    </row>
    <row r="37330" spans="5:25">
      <c r="E37330" s="45"/>
      <c r="H37330" s="45"/>
      <c r="Q37330" s="38"/>
      <c r="Y37330" s="38"/>
    </row>
    <row r="37331" spans="5:25">
      <c r="E37331" s="45"/>
      <c r="H37331" s="45"/>
      <c r="Q37331" s="38"/>
      <c r="Y37331" s="38"/>
    </row>
    <row r="37332" spans="5:25">
      <c r="E37332" s="45"/>
      <c r="H37332" s="45"/>
      <c r="Q37332" s="38"/>
      <c r="Y37332" s="38"/>
    </row>
    <row r="37333" spans="5:25">
      <c r="E37333" s="45"/>
      <c r="H37333" s="45"/>
      <c r="Q37333" s="38"/>
      <c r="Y37333" s="38"/>
    </row>
    <row r="37334" spans="5:25">
      <c r="E37334" s="45"/>
      <c r="H37334" s="45"/>
      <c r="Q37334" s="38"/>
      <c r="Y37334" s="38"/>
    </row>
    <row r="37335" spans="5:25">
      <c r="E37335" s="45"/>
      <c r="H37335" s="45"/>
      <c r="Q37335" s="38"/>
      <c r="Y37335" s="38"/>
    </row>
    <row r="37336" spans="5:25">
      <c r="E37336" s="45"/>
      <c r="H37336" s="45"/>
      <c r="Q37336" s="38"/>
      <c r="Y37336" s="38"/>
    </row>
    <row r="37337" spans="5:25">
      <c r="E37337" s="45"/>
      <c r="H37337" s="45"/>
      <c r="Q37337" s="38"/>
      <c r="Y37337" s="38"/>
    </row>
    <row r="37338" spans="5:25">
      <c r="E37338" s="45"/>
      <c r="H37338" s="45"/>
      <c r="Q37338" s="38"/>
      <c r="Y37338" s="38"/>
    </row>
    <row r="37339" spans="5:25">
      <c r="E37339" s="45"/>
      <c r="H37339" s="45"/>
      <c r="Q37339" s="38"/>
      <c r="Y37339" s="38"/>
    </row>
    <row r="37340" spans="5:25">
      <c r="E37340" s="45"/>
      <c r="H37340" s="45"/>
      <c r="Q37340" s="38"/>
      <c r="Y37340" s="38"/>
    </row>
    <row r="37341" spans="5:25">
      <c r="E37341" s="45"/>
      <c r="H37341" s="45"/>
      <c r="Q37341" s="38"/>
      <c r="Y37341" s="38"/>
    </row>
    <row r="37342" spans="5:25">
      <c r="E37342" s="45"/>
      <c r="H37342" s="45"/>
      <c r="Q37342" s="38"/>
      <c r="Y37342" s="38"/>
    </row>
    <row r="37343" spans="5:25">
      <c r="E37343" s="45"/>
      <c r="H37343" s="45"/>
      <c r="Q37343" s="38"/>
      <c r="Y37343" s="38"/>
    </row>
    <row r="37344" spans="5:25">
      <c r="E37344" s="45"/>
      <c r="H37344" s="45"/>
      <c r="Q37344" s="38"/>
      <c r="Y37344" s="38"/>
    </row>
    <row r="37345" spans="5:25">
      <c r="E37345" s="45"/>
      <c r="H37345" s="45"/>
      <c r="Q37345" s="38"/>
      <c r="Y37345" s="38"/>
    </row>
    <row r="37346" spans="5:25">
      <c r="E37346" s="45"/>
      <c r="H37346" s="45"/>
      <c r="Q37346" s="38"/>
      <c r="Y37346" s="38"/>
    </row>
    <row r="37347" spans="5:25">
      <c r="E37347" s="45"/>
      <c r="H37347" s="45"/>
      <c r="Q37347" s="38"/>
      <c r="Y37347" s="38"/>
    </row>
    <row r="37348" spans="5:25">
      <c r="E37348" s="45"/>
      <c r="H37348" s="45"/>
      <c r="Q37348" s="38"/>
      <c r="Y37348" s="38"/>
    </row>
    <row r="37349" spans="5:25">
      <c r="E37349" s="45"/>
      <c r="H37349" s="45"/>
      <c r="Q37349" s="38"/>
      <c r="Y37349" s="38"/>
    </row>
    <row r="37350" spans="5:25">
      <c r="E37350" s="45"/>
      <c r="H37350" s="45"/>
      <c r="Q37350" s="38"/>
      <c r="Y37350" s="38"/>
    </row>
    <row r="37351" spans="5:25">
      <c r="E37351" s="45"/>
      <c r="H37351" s="45"/>
      <c r="Q37351" s="38"/>
      <c r="Y37351" s="38"/>
    </row>
    <row r="37352" spans="5:25">
      <c r="E37352" s="45"/>
      <c r="H37352" s="45"/>
      <c r="Q37352" s="38"/>
      <c r="Y37352" s="38"/>
    </row>
    <row r="37353" spans="5:25">
      <c r="E37353" s="45"/>
      <c r="H37353" s="45"/>
      <c r="Q37353" s="38"/>
      <c r="Y37353" s="38"/>
    </row>
    <row r="37354" spans="5:25">
      <c r="E37354" s="45"/>
      <c r="H37354" s="45"/>
      <c r="Q37354" s="38"/>
      <c r="Y37354" s="38"/>
    </row>
    <row r="37355" spans="5:25">
      <c r="E37355" s="45"/>
      <c r="H37355" s="45"/>
      <c r="Q37355" s="38"/>
      <c r="Y37355" s="38"/>
    </row>
    <row r="37356" spans="5:25">
      <c r="E37356" s="45"/>
      <c r="H37356" s="45"/>
      <c r="Q37356" s="38"/>
      <c r="Y37356" s="38"/>
    </row>
    <row r="37357" spans="5:25">
      <c r="E37357" s="45"/>
      <c r="H37357" s="45"/>
      <c r="Q37357" s="38"/>
      <c r="Y37357" s="38"/>
    </row>
    <row r="37358" spans="5:25">
      <c r="E37358" s="45"/>
      <c r="H37358" s="45"/>
      <c r="Q37358" s="38"/>
      <c r="Y37358" s="38"/>
    </row>
    <row r="37359" spans="5:25">
      <c r="E37359" s="45"/>
      <c r="H37359" s="45"/>
      <c r="Q37359" s="38"/>
      <c r="Y37359" s="38"/>
    </row>
    <row r="37360" spans="5:25">
      <c r="E37360" s="45"/>
      <c r="H37360" s="45"/>
      <c r="Q37360" s="38"/>
      <c r="Y37360" s="38"/>
    </row>
    <row r="37361" spans="5:25">
      <c r="E37361" s="45"/>
      <c r="H37361" s="45"/>
      <c r="Q37361" s="38"/>
      <c r="Y37361" s="38"/>
    </row>
    <row r="37362" spans="5:25">
      <c r="E37362" s="45"/>
      <c r="H37362" s="45"/>
      <c r="Q37362" s="38"/>
      <c r="Y37362" s="38"/>
    </row>
    <row r="37363" spans="5:25">
      <c r="E37363" s="45"/>
      <c r="H37363" s="45"/>
      <c r="Q37363" s="38"/>
      <c r="Y37363" s="38"/>
    </row>
    <row r="37364" spans="5:25">
      <c r="E37364" s="45"/>
      <c r="H37364" s="45"/>
      <c r="Q37364" s="38"/>
      <c r="Y37364" s="38"/>
    </row>
    <row r="37365" spans="5:25">
      <c r="E37365" s="45"/>
      <c r="H37365" s="45"/>
      <c r="Q37365" s="38"/>
      <c r="Y37365" s="38"/>
    </row>
    <row r="37366" spans="5:25">
      <c r="E37366" s="45"/>
      <c r="H37366" s="45"/>
      <c r="Q37366" s="38"/>
      <c r="Y37366" s="38"/>
    </row>
    <row r="37367" spans="5:25">
      <c r="E37367" s="45"/>
      <c r="H37367" s="45"/>
      <c r="Q37367" s="38"/>
      <c r="Y37367" s="38"/>
    </row>
    <row r="37368" spans="5:25">
      <c r="E37368" s="45"/>
      <c r="H37368" s="45"/>
      <c r="Q37368" s="38"/>
      <c r="Y37368" s="38"/>
    </row>
    <row r="37369" spans="5:25">
      <c r="E37369" s="45"/>
      <c r="H37369" s="45"/>
      <c r="Q37369" s="38"/>
      <c r="Y37369" s="38"/>
    </row>
    <row r="37370" spans="5:25">
      <c r="E37370" s="45"/>
      <c r="H37370" s="45"/>
      <c r="Q37370" s="38"/>
      <c r="Y37370" s="38"/>
    </row>
    <row r="37371" spans="5:25">
      <c r="E37371" s="45"/>
      <c r="H37371" s="45"/>
      <c r="Q37371" s="38"/>
      <c r="Y37371" s="38"/>
    </row>
    <row r="37372" spans="5:25">
      <c r="E37372" s="45"/>
      <c r="H37372" s="45"/>
      <c r="Q37372" s="38"/>
      <c r="Y37372" s="38"/>
    </row>
    <row r="37373" spans="5:25">
      <c r="E37373" s="45"/>
      <c r="H37373" s="45"/>
      <c r="Q37373" s="38"/>
      <c r="Y37373" s="38"/>
    </row>
    <row r="37374" spans="5:25">
      <c r="E37374" s="45"/>
      <c r="H37374" s="45"/>
      <c r="Q37374" s="38"/>
      <c r="Y37374" s="38"/>
    </row>
    <row r="37375" spans="5:25">
      <c r="E37375" s="45"/>
      <c r="H37375" s="45"/>
      <c r="Q37375" s="38"/>
      <c r="Y37375" s="38"/>
    </row>
    <row r="37376" spans="5:25">
      <c r="E37376" s="45"/>
      <c r="H37376" s="45"/>
      <c r="Q37376" s="38"/>
      <c r="Y37376" s="38"/>
    </row>
    <row r="37377" spans="5:25">
      <c r="E37377" s="45"/>
      <c r="H37377" s="45"/>
      <c r="Q37377" s="38"/>
      <c r="Y37377" s="38"/>
    </row>
    <row r="37378" spans="5:25">
      <c r="E37378" s="45"/>
      <c r="H37378" s="45"/>
      <c r="Q37378" s="38"/>
      <c r="Y37378" s="38"/>
    </row>
    <row r="37379" spans="5:25">
      <c r="E37379" s="45"/>
      <c r="H37379" s="45"/>
      <c r="Q37379" s="38"/>
      <c r="Y37379" s="38"/>
    </row>
    <row r="37380" spans="5:25">
      <c r="E37380" s="45"/>
      <c r="H37380" s="45"/>
      <c r="Q37380" s="38"/>
      <c r="Y37380" s="38"/>
    </row>
    <row r="37381" spans="5:25">
      <c r="E37381" s="45"/>
      <c r="H37381" s="45"/>
      <c r="Q37381" s="38"/>
      <c r="Y37381" s="38"/>
    </row>
    <row r="37382" spans="5:25">
      <c r="E37382" s="45"/>
      <c r="H37382" s="45"/>
      <c r="Q37382" s="38"/>
      <c r="Y37382" s="38"/>
    </row>
    <row r="37383" spans="5:25">
      <c r="E37383" s="45"/>
      <c r="H37383" s="45"/>
      <c r="Q37383" s="38"/>
      <c r="Y37383" s="38"/>
    </row>
    <row r="37384" spans="5:25">
      <c r="E37384" s="45"/>
      <c r="H37384" s="45"/>
      <c r="Q37384" s="38"/>
      <c r="Y37384" s="38"/>
    </row>
    <row r="37385" spans="5:25">
      <c r="E37385" s="45"/>
      <c r="H37385" s="45"/>
      <c r="Q37385" s="38"/>
      <c r="Y37385" s="38"/>
    </row>
    <row r="37386" spans="5:25">
      <c r="E37386" s="45"/>
      <c r="H37386" s="45"/>
      <c r="Q37386" s="38"/>
      <c r="Y37386" s="38"/>
    </row>
    <row r="37387" spans="5:25">
      <c r="E37387" s="45"/>
      <c r="H37387" s="45"/>
      <c r="Q37387" s="38"/>
      <c r="Y37387" s="38"/>
    </row>
    <row r="37388" spans="5:25">
      <c r="E37388" s="45"/>
      <c r="H37388" s="45"/>
      <c r="Q37388" s="38"/>
      <c r="Y37388" s="38"/>
    </row>
    <row r="37389" spans="5:25">
      <c r="E37389" s="45"/>
      <c r="H37389" s="45"/>
      <c r="Q37389" s="38"/>
      <c r="Y37389" s="38"/>
    </row>
    <row r="37390" spans="5:25">
      <c r="E37390" s="45"/>
      <c r="H37390" s="45"/>
      <c r="Q37390" s="38"/>
      <c r="Y37390" s="38"/>
    </row>
    <row r="37391" spans="5:25">
      <c r="E37391" s="45"/>
      <c r="H37391" s="45"/>
      <c r="Q37391" s="38"/>
      <c r="Y37391" s="38"/>
    </row>
    <row r="37392" spans="5:25">
      <c r="E37392" s="45"/>
      <c r="H37392" s="45"/>
      <c r="Q37392" s="38"/>
      <c r="Y37392" s="38"/>
    </row>
    <row r="37393" spans="5:25">
      <c r="E37393" s="45"/>
      <c r="H37393" s="45"/>
      <c r="Q37393" s="38"/>
      <c r="Y37393" s="38"/>
    </row>
    <row r="37394" spans="5:25">
      <c r="E37394" s="45"/>
      <c r="H37394" s="45"/>
      <c r="Q37394" s="38"/>
      <c r="Y37394" s="38"/>
    </row>
    <row r="37395" spans="5:25">
      <c r="E37395" s="45"/>
      <c r="H37395" s="45"/>
      <c r="Q37395" s="38"/>
      <c r="Y37395" s="38"/>
    </row>
    <row r="37396" spans="5:25">
      <c r="E37396" s="45"/>
      <c r="H37396" s="45"/>
      <c r="Q37396" s="38"/>
      <c r="Y37396" s="38"/>
    </row>
    <row r="37397" spans="5:25">
      <c r="E37397" s="45"/>
      <c r="H37397" s="45"/>
      <c r="Q37397" s="38"/>
      <c r="Y37397" s="38"/>
    </row>
    <row r="37398" spans="5:25">
      <c r="E37398" s="45"/>
      <c r="H37398" s="45"/>
      <c r="Q37398" s="38"/>
      <c r="Y37398" s="38"/>
    </row>
    <row r="37399" spans="5:25">
      <c r="E37399" s="45"/>
      <c r="H37399" s="45"/>
      <c r="Q37399" s="38"/>
      <c r="Y37399" s="38"/>
    </row>
    <row r="37400" spans="5:25">
      <c r="E37400" s="45"/>
      <c r="H37400" s="45"/>
      <c r="Q37400" s="38"/>
      <c r="Y37400" s="38"/>
    </row>
    <row r="37401" spans="5:25">
      <c r="E37401" s="45"/>
      <c r="H37401" s="45"/>
      <c r="Q37401" s="38"/>
      <c r="Y37401" s="38"/>
    </row>
    <row r="37402" spans="5:25">
      <c r="E37402" s="45"/>
      <c r="H37402" s="45"/>
      <c r="Q37402" s="38"/>
      <c r="Y37402" s="38"/>
    </row>
    <row r="37403" spans="5:25">
      <c r="E37403" s="45"/>
      <c r="H37403" s="45"/>
      <c r="Q37403" s="38"/>
      <c r="Y37403" s="38"/>
    </row>
    <row r="37404" spans="5:25">
      <c r="E37404" s="45"/>
      <c r="H37404" s="45"/>
      <c r="Q37404" s="38"/>
      <c r="Y37404" s="38"/>
    </row>
    <row r="37405" spans="5:25">
      <c r="E37405" s="45"/>
      <c r="H37405" s="45"/>
      <c r="Q37405" s="38"/>
      <c r="Y37405" s="38"/>
    </row>
    <row r="37406" spans="5:25">
      <c r="E37406" s="45"/>
      <c r="H37406" s="45"/>
      <c r="Q37406" s="38"/>
      <c r="Y37406" s="38"/>
    </row>
    <row r="37407" spans="5:25">
      <c r="E37407" s="45"/>
      <c r="H37407" s="45"/>
      <c r="Q37407" s="38"/>
      <c r="Y37407" s="38"/>
    </row>
    <row r="37408" spans="5:25">
      <c r="E37408" s="45"/>
      <c r="H37408" s="45"/>
      <c r="Q37408" s="38"/>
      <c r="Y37408" s="38"/>
    </row>
    <row r="37409" spans="5:25">
      <c r="E37409" s="45"/>
      <c r="H37409" s="45"/>
      <c r="Q37409" s="38"/>
      <c r="Y37409" s="38"/>
    </row>
    <row r="37410" spans="5:25">
      <c r="E37410" s="45"/>
      <c r="H37410" s="45"/>
      <c r="Q37410" s="38"/>
      <c r="Y37410" s="38"/>
    </row>
    <row r="37411" spans="5:25">
      <c r="E37411" s="45"/>
      <c r="H37411" s="45"/>
      <c r="Q37411" s="38"/>
      <c r="Y37411" s="38"/>
    </row>
    <row r="37412" spans="5:25">
      <c r="E37412" s="45"/>
      <c r="H37412" s="45"/>
      <c r="Q37412" s="38"/>
      <c r="Y37412" s="38"/>
    </row>
    <row r="37413" spans="5:25">
      <c r="E37413" s="45"/>
      <c r="H37413" s="45"/>
      <c r="Q37413" s="38"/>
      <c r="Y37413" s="38"/>
    </row>
    <row r="37414" spans="5:25">
      <c r="E37414" s="45"/>
      <c r="H37414" s="45"/>
      <c r="Q37414" s="38"/>
      <c r="Y37414" s="38"/>
    </row>
    <row r="37415" spans="5:25">
      <c r="E37415" s="45"/>
      <c r="H37415" s="45"/>
      <c r="Q37415" s="38"/>
      <c r="Y37415" s="38"/>
    </row>
    <row r="37416" spans="5:25">
      <c r="E37416" s="45"/>
      <c r="H37416" s="45"/>
      <c r="Q37416" s="38"/>
      <c r="Y37416" s="38"/>
    </row>
    <row r="37417" spans="5:25">
      <c r="E37417" s="45"/>
      <c r="H37417" s="45"/>
      <c r="Q37417" s="38"/>
      <c r="Y37417" s="38"/>
    </row>
    <row r="37418" spans="5:25">
      <c r="E37418" s="45"/>
      <c r="H37418" s="45"/>
      <c r="Q37418" s="38"/>
      <c r="Y37418" s="38"/>
    </row>
    <row r="37419" spans="5:25">
      <c r="E37419" s="45"/>
      <c r="H37419" s="45"/>
      <c r="Q37419" s="38"/>
      <c r="Y37419" s="38"/>
    </row>
    <row r="37420" spans="5:25">
      <c r="E37420" s="45"/>
      <c r="H37420" s="45"/>
      <c r="Q37420" s="38"/>
      <c r="Y37420" s="38"/>
    </row>
    <row r="37421" spans="5:25">
      <c r="E37421" s="45"/>
      <c r="H37421" s="45"/>
      <c r="Q37421" s="38"/>
      <c r="Y37421" s="38"/>
    </row>
    <row r="37422" spans="5:25">
      <c r="E37422" s="45"/>
      <c r="H37422" s="45"/>
      <c r="Q37422" s="38"/>
      <c r="Y37422" s="38"/>
    </row>
    <row r="37423" spans="5:25">
      <c r="E37423" s="45"/>
      <c r="H37423" s="45"/>
      <c r="Q37423" s="38"/>
      <c r="Y37423" s="38"/>
    </row>
    <row r="37424" spans="5:25">
      <c r="E37424" s="45"/>
      <c r="H37424" s="45"/>
      <c r="Q37424" s="38"/>
      <c r="Y37424" s="38"/>
    </row>
    <row r="37425" spans="5:25">
      <c r="E37425" s="45"/>
      <c r="H37425" s="45"/>
      <c r="Q37425" s="38"/>
      <c r="Y37425" s="38"/>
    </row>
    <row r="37426" spans="5:25">
      <c r="E37426" s="45"/>
      <c r="H37426" s="45"/>
      <c r="Q37426" s="38"/>
      <c r="Y37426" s="38"/>
    </row>
    <row r="37427" spans="5:25">
      <c r="E37427" s="45"/>
      <c r="H37427" s="45"/>
      <c r="Q37427" s="38"/>
      <c r="Y37427" s="38"/>
    </row>
    <row r="37428" spans="5:25">
      <c r="E37428" s="45"/>
      <c r="H37428" s="45"/>
      <c r="Q37428" s="38"/>
      <c r="Y37428" s="38"/>
    </row>
    <row r="37429" spans="5:25">
      <c r="E37429" s="45"/>
      <c r="H37429" s="45"/>
      <c r="Q37429" s="38"/>
      <c r="Y37429" s="38"/>
    </row>
    <row r="37430" spans="5:25">
      <c r="E37430" s="45"/>
      <c r="H37430" s="45"/>
      <c r="Q37430" s="38"/>
      <c r="Y37430" s="38"/>
    </row>
    <row r="37431" spans="5:25">
      <c r="E37431" s="45"/>
      <c r="H37431" s="45"/>
      <c r="Q37431" s="38"/>
      <c r="Y37431" s="38"/>
    </row>
    <row r="37432" spans="5:25">
      <c r="E37432" s="45"/>
      <c r="H37432" s="45"/>
      <c r="Q37432" s="38"/>
      <c r="Y37432" s="38"/>
    </row>
    <row r="37433" spans="5:25">
      <c r="E37433" s="45"/>
      <c r="H37433" s="45"/>
      <c r="Q37433" s="38"/>
      <c r="Y37433" s="38"/>
    </row>
    <row r="37434" spans="5:25">
      <c r="E37434" s="45"/>
      <c r="H37434" s="45"/>
      <c r="Q37434" s="38"/>
      <c r="Y37434" s="38"/>
    </row>
    <row r="37435" spans="5:25">
      <c r="E37435" s="45"/>
      <c r="H37435" s="45"/>
      <c r="Q37435" s="38"/>
      <c r="Y37435" s="38"/>
    </row>
    <row r="37436" spans="5:25">
      <c r="E37436" s="45"/>
      <c r="H37436" s="45"/>
      <c r="Q37436" s="38"/>
      <c r="Y37436" s="38"/>
    </row>
    <row r="37437" spans="5:25">
      <c r="E37437" s="45"/>
      <c r="H37437" s="45"/>
      <c r="Q37437" s="38"/>
      <c r="Y37437" s="38"/>
    </row>
    <row r="37438" spans="5:25">
      <c r="E37438" s="45"/>
      <c r="H37438" s="45"/>
      <c r="Q37438" s="38"/>
      <c r="Y37438" s="38"/>
    </row>
    <row r="37439" spans="5:25">
      <c r="E37439" s="45"/>
      <c r="H37439" s="45"/>
      <c r="Q37439" s="38"/>
      <c r="Y37439" s="38"/>
    </row>
    <row r="37440" spans="5:25">
      <c r="E37440" s="45"/>
      <c r="H37440" s="45"/>
      <c r="Q37440" s="38"/>
      <c r="Y37440" s="38"/>
    </row>
    <row r="37441" spans="5:25">
      <c r="E37441" s="45"/>
      <c r="H37441" s="45"/>
      <c r="Q37441" s="38"/>
      <c r="Y37441" s="38"/>
    </row>
    <row r="37442" spans="5:25">
      <c r="E37442" s="45"/>
      <c r="H37442" s="45"/>
      <c r="Q37442" s="38"/>
      <c r="Y37442" s="38"/>
    </row>
    <row r="37443" spans="5:25">
      <c r="E37443" s="45"/>
      <c r="H37443" s="45"/>
      <c r="Q37443" s="38"/>
      <c r="Y37443" s="38"/>
    </row>
    <row r="37444" spans="5:25">
      <c r="E37444" s="45"/>
      <c r="H37444" s="45"/>
      <c r="Q37444" s="38"/>
      <c r="Y37444" s="38"/>
    </row>
    <row r="37445" spans="5:25">
      <c r="E37445" s="45"/>
      <c r="H37445" s="45"/>
      <c r="Q37445" s="38"/>
      <c r="Y37445" s="38"/>
    </row>
    <row r="37446" spans="5:25">
      <c r="E37446" s="45"/>
      <c r="H37446" s="45"/>
      <c r="Q37446" s="38"/>
      <c r="Y37446" s="38"/>
    </row>
    <row r="37447" spans="5:25">
      <c r="E37447" s="45"/>
      <c r="H37447" s="45"/>
      <c r="Q37447" s="38"/>
      <c r="Y37447" s="38"/>
    </row>
    <row r="37448" spans="5:25">
      <c r="E37448" s="45"/>
      <c r="H37448" s="45"/>
      <c r="Q37448" s="38"/>
      <c r="Y37448" s="38"/>
    </row>
    <row r="37449" spans="5:25">
      <c r="E37449" s="45"/>
      <c r="H37449" s="45"/>
      <c r="Q37449" s="38"/>
      <c r="Y37449" s="38"/>
    </row>
    <row r="37450" spans="5:25">
      <c r="E37450" s="45"/>
      <c r="H37450" s="45"/>
      <c r="Q37450" s="38"/>
      <c r="Y37450" s="38"/>
    </row>
    <row r="37451" spans="5:25">
      <c r="E37451" s="45"/>
      <c r="H37451" s="45"/>
      <c r="Q37451" s="38"/>
      <c r="Y37451" s="38"/>
    </row>
    <row r="37452" spans="5:25">
      <c r="E37452" s="45"/>
      <c r="H37452" s="45"/>
      <c r="Q37452" s="38"/>
      <c r="Y37452" s="38"/>
    </row>
    <row r="37453" spans="5:25">
      <c r="E37453" s="45"/>
      <c r="H37453" s="45"/>
      <c r="Q37453" s="38"/>
      <c r="Y37453" s="38"/>
    </row>
    <row r="37454" spans="5:25">
      <c r="E37454" s="45"/>
      <c r="H37454" s="45"/>
      <c r="Q37454" s="38"/>
      <c r="Y37454" s="38"/>
    </row>
    <row r="37455" spans="5:25">
      <c r="E37455" s="45"/>
      <c r="H37455" s="45"/>
      <c r="Q37455" s="38"/>
      <c r="Y37455" s="38"/>
    </row>
    <row r="37456" spans="5:25">
      <c r="E37456" s="45"/>
      <c r="H37456" s="45"/>
      <c r="Q37456" s="38"/>
      <c r="Y37456" s="38"/>
    </row>
    <row r="37457" spans="5:25">
      <c r="E37457" s="45"/>
      <c r="H37457" s="45"/>
      <c r="Q37457" s="38"/>
      <c r="Y37457" s="38"/>
    </row>
    <row r="37458" spans="5:25">
      <c r="E37458" s="45"/>
      <c r="H37458" s="45"/>
      <c r="Q37458" s="38"/>
      <c r="Y37458" s="38"/>
    </row>
    <row r="37459" spans="5:25">
      <c r="E37459" s="45"/>
      <c r="H37459" s="45"/>
      <c r="Q37459" s="38"/>
      <c r="Y37459" s="38"/>
    </row>
    <row r="37460" spans="5:25">
      <c r="E37460" s="45"/>
      <c r="H37460" s="45"/>
      <c r="Q37460" s="38"/>
      <c r="Y37460" s="38"/>
    </row>
    <row r="37461" spans="5:25">
      <c r="E37461" s="45"/>
      <c r="H37461" s="45"/>
      <c r="Q37461" s="38"/>
      <c r="Y37461" s="38"/>
    </row>
    <row r="37462" spans="5:25">
      <c r="E37462" s="45"/>
      <c r="H37462" s="45"/>
      <c r="Q37462" s="38"/>
      <c r="Y37462" s="38"/>
    </row>
    <row r="37463" spans="5:25">
      <c r="E37463" s="45"/>
      <c r="H37463" s="45"/>
      <c r="Q37463" s="38"/>
      <c r="Y37463" s="38"/>
    </row>
    <row r="37464" spans="5:25">
      <c r="E37464" s="45"/>
      <c r="H37464" s="45"/>
      <c r="Q37464" s="38"/>
      <c r="Y37464" s="38"/>
    </row>
    <row r="37465" spans="5:25">
      <c r="E37465" s="45"/>
      <c r="H37465" s="45"/>
      <c r="Q37465" s="38"/>
      <c r="Y37465" s="38"/>
    </row>
    <row r="37466" spans="5:25">
      <c r="E37466" s="45"/>
      <c r="H37466" s="45"/>
      <c r="Q37466" s="38"/>
      <c r="Y37466" s="38"/>
    </row>
    <row r="37467" spans="5:25">
      <c r="E37467" s="45"/>
      <c r="H37467" s="45"/>
      <c r="Q37467" s="38"/>
      <c r="Y37467" s="38"/>
    </row>
    <row r="37468" spans="5:25">
      <c r="E37468" s="45"/>
      <c r="H37468" s="45"/>
      <c r="Q37468" s="38"/>
      <c r="Y37468" s="38"/>
    </row>
    <row r="37469" spans="5:25">
      <c r="E37469" s="45"/>
      <c r="H37469" s="45"/>
      <c r="Q37469" s="38"/>
      <c r="Y37469" s="38"/>
    </row>
    <row r="37470" spans="5:25">
      <c r="E37470" s="45"/>
      <c r="H37470" s="45"/>
      <c r="Q37470" s="38"/>
      <c r="Y37470" s="38"/>
    </row>
    <row r="37471" spans="5:25">
      <c r="E37471" s="45"/>
      <c r="H37471" s="45"/>
      <c r="Q37471" s="38"/>
      <c r="Y37471" s="38"/>
    </row>
    <row r="37472" spans="5:25">
      <c r="E37472" s="45"/>
      <c r="H37472" s="45"/>
      <c r="Q37472" s="38"/>
      <c r="Y37472" s="38"/>
    </row>
    <row r="37473" spans="5:25">
      <c r="E37473" s="45"/>
      <c r="H37473" s="45"/>
      <c r="Q37473" s="38"/>
      <c r="Y37473" s="38"/>
    </row>
    <row r="37474" spans="5:25">
      <c r="E37474" s="45"/>
      <c r="H37474" s="45"/>
      <c r="Q37474" s="38"/>
      <c r="Y37474" s="38"/>
    </row>
    <row r="37475" spans="5:25">
      <c r="E37475" s="45"/>
      <c r="H37475" s="45"/>
      <c r="Q37475" s="38"/>
      <c r="Y37475" s="38"/>
    </row>
    <row r="37476" spans="5:25">
      <c r="E37476" s="45"/>
      <c r="H37476" s="45"/>
      <c r="Q37476" s="38"/>
      <c r="Y37476" s="38"/>
    </row>
    <row r="37477" spans="5:25">
      <c r="E37477" s="45"/>
      <c r="H37477" s="45"/>
      <c r="Q37477" s="38"/>
      <c r="Y37477" s="38"/>
    </row>
    <row r="37478" spans="5:25">
      <c r="E37478" s="45"/>
      <c r="H37478" s="45"/>
      <c r="Q37478" s="38"/>
      <c r="Y37478" s="38"/>
    </row>
    <row r="37479" spans="5:25">
      <c r="E37479" s="45"/>
      <c r="H37479" s="45"/>
      <c r="Q37479" s="38"/>
      <c r="Y37479" s="38"/>
    </row>
    <row r="37480" spans="5:25">
      <c r="E37480" s="45"/>
      <c r="H37480" s="45"/>
      <c r="Q37480" s="38"/>
      <c r="Y37480" s="38"/>
    </row>
    <row r="37481" spans="5:25">
      <c r="E37481" s="45"/>
      <c r="H37481" s="45"/>
      <c r="Q37481" s="38"/>
      <c r="Y37481" s="38"/>
    </row>
    <row r="37482" spans="5:25">
      <c r="E37482" s="45"/>
      <c r="H37482" s="45"/>
      <c r="Q37482" s="38"/>
      <c r="Y37482" s="38"/>
    </row>
    <row r="37483" spans="5:25">
      <c r="E37483" s="45"/>
      <c r="H37483" s="45"/>
      <c r="Q37483" s="38"/>
      <c r="Y37483" s="38"/>
    </row>
    <row r="37484" spans="5:25">
      <c r="E37484" s="45"/>
      <c r="H37484" s="45"/>
      <c r="Q37484" s="38"/>
      <c r="Y37484" s="38"/>
    </row>
    <row r="37485" spans="5:25">
      <c r="E37485" s="45"/>
      <c r="H37485" s="45"/>
      <c r="Q37485" s="38"/>
      <c r="Y37485" s="38"/>
    </row>
    <row r="37486" spans="5:25">
      <c r="E37486" s="45"/>
      <c r="H37486" s="45"/>
      <c r="Q37486" s="38"/>
      <c r="Y37486" s="38"/>
    </row>
    <row r="37487" spans="5:25">
      <c r="E37487" s="45"/>
      <c r="H37487" s="45"/>
      <c r="Q37487" s="38"/>
      <c r="Y37487" s="38"/>
    </row>
    <row r="37488" spans="5:25">
      <c r="E37488" s="45"/>
      <c r="H37488" s="45"/>
      <c r="Q37488" s="38"/>
      <c r="Y37488" s="38"/>
    </row>
    <row r="37489" spans="5:25">
      <c r="E37489" s="45"/>
      <c r="H37489" s="45"/>
      <c r="Q37489" s="38"/>
      <c r="Y37489" s="38"/>
    </row>
    <row r="37490" spans="5:25">
      <c r="E37490" s="45"/>
      <c r="H37490" s="45"/>
      <c r="Q37490" s="38"/>
      <c r="Y37490" s="38"/>
    </row>
    <row r="37491" spans="5:25">
      <c r="E37491" s="45"/>
      <c r="H37491" s="45"/>
      <c r="Q37491" s="38"/>
      <c r="Y37491" s="38"/>
    </row>
    <row r="37492" spans="5:25">
      <c r="E37492" s="45"/>
      <c r="H37492" s="45"/>
      <c r="Q37492" s="38"/>
      <c r="Y37492" s="38"/>
    </row>
    <row r="37493" spans="5:25">
      <c r="E37493" s="45"/>
      <c r="H37493" s="45"/>
      <c r="Q37493" s="38"/>
      <c r="Y37493" s="38"/>
    </row>
    <row r="37494" spans="5:25">
      <c r="E37494" s="45"/>
      <c r="H37494" s="45"/>
      <c r="Q37494" s="38"/>
      <c r="Y37494" s="38"/>
    </row>
    <row r="37495" spans="5:25">
      <c r="E37495" s="45"/>
      <c r="H37495" s="45"/>
      <c r="Q37495" s="38"/>
      <c r="Y37495" s="38"/>
    </row>
    <row r="37496" spans="5:25">
      <c r="E37496" s="45"/>
      <c r="H37496" s="45"/>
      <c r="Q37496" s="38"/>
      <c r="Y37496" s="38"/>
    </row>
    <row r="37497" spans="5:25">
      <c r="E37497" s="45"/>
      <c r="H37497" s="45"/>
      <c r="Q37497" s="38"/>
      <c r="Y37497" s="38"/>
    </row>
    <row r="37498" spans="5:25">
      <c r="E37498" s="45"/>
      <c r="H37498" s="45"/>
      <c r="Q37498" s="38"/>
      <c r="Y37498" s="38"/>
    </row>
    <row r="37499" spans="5:25">
      <c r="E37499" s="45"/>
      <c r="H37499" s="45"/>
      <c r="Q37499" s="38"/>
      <c r="Y37499" s="38"/>
    </row>
    <row r="37500" spans="5:25">
      <c r="E37500" s="45"/>
      <c r="H37500" s="45"/>
      <c r="Q37500" s="38"/>
      <c r="Y37500" s="38"/>
    </row>
    <row r="37501" spans="5:25">
      <c r="E37501" s="45"/>
      <c r="H37501" s="45"/>
      <c r="Q37501" s="38"/>
      <c r="Y37501" s="38"/>
    </row>
    <row r="37502" spans="5:25">
      <c r="E37502" s="45"/>
      <c r="H37502" s="45"/>
      <c r="Q37502" s="38"/>
      <c r="Y37502" s="38"/>
    </row>
    <row r="37503" spans="5:25">
      <c r="E37503" s="45"/>
      <c r="H37503" s="45"/>
      <c r="Q37503" s="38"/>
      <c r="Y37503" s="38"/>
    </row>
    <row r="37504" spans="5:25">
      <c r="E37504" s="45"/>
      <c r="H37504" s="45"/>
      <c r="Q37504" s="38"/>
      <c r="Y37504" s="38"/>
    </row>
    <row r="37505" spans="5:25">
      <c r="E37505" s="45"/>
      <c r="H37505" s="45"/>
      <c r="Q37505" s="38"/>
      <c r="Y37505" s="38"/>
    </row>
    <row r="37506" spans="5:25">
      <c r="E37506" s="45"/>
      <c r="H37506" s="45"/>
      <c r="Q37506" s="38"/>
      <c r="Y37506" s="38"/>
    </row>
    <row r="37507" spans="5:25">
      <c r="E37507" s="45"/>
      <c r="H37507" s="45"/>
      <c r="Q37507" s="38"/>
      <c r="Y37507" s="38"/>
    </row>
    <row r="37508" spans="5:25">
      <c r="E37508" s="45"/>
      <c r="H37508" s="45"/>
      <c r="Q37508" s="38"/>
      <c r="Y37508" s="38"/>
    </row>
    <row r="37509" spans="5:25">
      <c r="E37509" s="45"/>
      <c r="H37509" s="45"/>
      <c r="Q37509" s="38"/>
      <c r="Y37509" s="38"/>
    </row>
    <row r="37510" spans="5:25">
      <c r="E37510" s="45"/>
      <c r="H37510" s="45"/>
      <c r="Q37510" s="38"/>
      <c r="Y37510" s="38"/>
    </row>
    <row r="37511" spans="5:25">
      <c r="E37511" s="45"/>
      <c r="H37511" s="45"/>
      <c r="Q37511" s="38"/>
      <c r="Y37511" s="38"/>
    </row>
    <row r="37512" spans="5:25">
      <c r="E37512" s="45"/>
      <c r="H37512" s="45"/>
      <c r="Q37512" s="38"/>
      <c r="Y37512" s="38"/>
    </row>
    <row r="37513" spans="5:25">
      <c r="E37513" s="45"/>
      <c r="H37513" s="45"/>
      <c r="Q37513" s="38"/>
      <c r="Y37513" s="38"/>
    </row>
    <row r="37514" spans="5:25">
      <c r="E37514" s="45"/>
      <c r="H37514" s="45"/>
      <c r="Q37514" s="38"/>
      <c r="Y37514" s="38"/>
    </row>
    <row r="37515" spans="5:25">
      <c r="E37515" s="45"/>
      <c r="H37515" s="45"/>
      <c r="Q37515" s="38"/>
      <c r="Y37515" s="38"/>
    </row>
    <row r="37516" spans="5:25">
      <c r="E37516" s="45"/>
      <c r="H37516" s="45"/>
      <c r="Q37516" s="38"/>
      <c r="Y37516" s="38"/>
    </row>
    <row r="37517" spans="5:25">
      <c r="E37517" s="45"/>
      <c r="H37517" s="45"/>
      <c r="Q37517" s="38"/>
      <c r="Y37517" s="38"/>
    </row>
    <row r="37518" spans="5:25">
      <c r="E37518" s="45"/>
      <c r="H37518" s="45"/>
      <c r="Q37518" s="38"/>
      <c r="Y37518" s="38"/>
    </row>
    <row r="37519" spans="5:25">
      <c r="E37519" s="45"/>
      <c r="H37519" s="45"/>
      <c r="Q37519" s="38"/>
      <c r="Y37519" s="38"/>
    </row>
    <row r="37520" spans="5:25">
      <c r="E37520" s="45"/>
      <c r="H37520" s="45"/>
      <c r="Q37520" s="38"/>
      <c r="Y37520" s="38"/>
    </row>
    <row r="37521" spans="5:25">
      <c r="E37521" s="45"/>
      <c r="H37521" s="45"/>
      <c r="Q37521" s="38"/>
      <c r="Y37521" s="38"/>
    </row>
    <row r="37522" spans="5:25">
      <c r="E37522" s="45"/>
      <c r="H37522" s="45"/>
      <c r="Q37522" s="38"/>
      <c r="Y37522" s="38"/>
    </row>
    <row r="37523" spans="5:25">
      <c r="E37523" s="45"/>
      <c r="H37523" s="45"/>
      <c r="Q37523" s="38"/>
      <c r="Y37523" s="38"/>
    </row>
    <row r="37524" spans="5:25">
      <c r="E37524" s="45"/>
      <c r="H37524" s="45"/>
      <c r="Q37524" s="38"/>
      <c r="Y37524" s="38"/>
    </row>
    <row r="37525" spans="5:25">
      <c r="E37525" s="45"/>
      <c r="H37525" s="45"/>
      <c r="Q37525" s="38"/>
      <c r="Y37525" s="38"/>
    </row>
    <row r="37526" spans="5:25">
      <c r="E37526" s="45"/>
      <c r="H37526" s="45"/>
      <c r="Q37526" s="38"/>
      <c r="Y37526" s="38"/>
    </row>
    <row r="37527" spans="5:25">
      <c r="E37527" s="45"/>
      <c r="H37527" s="45"/>
      <c r="Q37527" s="38"/>
      <c r="Y37527" s="38"/>
    </row>
    <row r="37528" spans="5:25">
      <c r="E37528" s="45"/>
      <c r="H37528" s="45"/>
      <c r="Q37528" s="38"/>
      <c r="Y37528" s="38"/>
    </row>
    <row r="37529" spans="5:25">
      <c r="E37529" s="45"/>
      <c r="H37529" s="45"/>
      <c r="Q37529" s="38"/>
      <c r="Y37529" s="38"/>
    </row>
    <row r="37530" spans="5:25">
      <c r="E37530" s="45"/>
      <c r="H37530" s="45"/>
      <c r="Q37530" s="38"/>
      <c r="Y37530" s="38"/>
    </row>
    <row r="37531" spans="5:25">
      <c r="E37531" s="45"/>
      <c r="H37531" s="45"/>
      <c r="Q37531" s="38"/>
      <c r="Y37531" s="38"/>
    </row>
    <row r="37532" spans="5:25">
      <c r="E37532" s="45"/>
      <c r="H37532" s="45"/>
      <c r="Q37532" s="38"/>
      <c r="Y37532" s="38"/>
    </row>
    <row r="37533" spans="5:25">
      <c r="E37533" s="45"/>
      <c r="H37533" s="45"/>
      <c r="Q37533" s="38"/>
      <c r="Y37533" s="38"/>
    </row>
    <row r="37534" spans="5:25">
      <c r="E37534" s="45"/>
      <c r="H37534" s="45"/>
      <c r="Q37534" s="38"/>
      <c r="Y37534" s="38"/>
    </row>
    <row r="37535" spans="5:25">
      <c r="E37535" s="45"/>
      <c r="H37535" s="45"/>
      <c r="Q37535" s="38"/>
      <c r="Y37535" s="38"/>
    </row>
    <row r="37536" spans="5:25">
      <c r="E37536" s="45"/>
      <c r="H37536" s="45"/>
      <c r="Q37536" s="38"/>
      <c r="Y37536" s="38"/>
    </row>
    <row r="37537" spans="5:25">
      <c r="E37537" s="45"/>
      <c r="H37537" s="45"/>
      <c r="Q37537" s="38"/>
      <c r="Y37537" s="38"/>
    </row>
    <row r="37538" spans="5:25">
      <c r="E37538" s="45"/>
      <c r="H37538" s="45"/>
      <c r="Q37538" s="38"/>
      <c r="Y37538" s="38"/>
    </row>
    <row r="37539" spans="5:25">
      <c r="E37539" s="45"/>
      <c r="H37539" s="45"/>
      <c r="Q37539" s="38"/>
      <c r="Y37539" s="38"/>
    </row>
    <row r="37540" spans="5:25">
      <c r="E37540" s="45"/>
      <c r="H37540" s="45"/>
      <c r="Q37540" s="38"/>
      <c r="Y37540" s="38"/>
    </row>
    <row r="37541" spans="5:25">
      <c r="E37541" s="45"/>
      <c r="H37541" s="45"/>
      <c r="Q37541" s="38"/>
      <c r="Y37541" s="38"/>
    </row>
    <row r="37542" spans="5:25">
      <c r="E37542" s="45"/>
      <c r="H37542" s="45"/>
      <c r="Q37542" s="38"/>
      <c r="Y37542" s="38"/>
    </row>
    <row r="37543" spans="5:25">
      <c r="E37543" s="45"/>
      <c r="H37543" s="45"/>
      <c r="Q37543" s="38"/>
      <c r="Y37543" s="38"/>
    </row>
    <row r="37544" spans="5:25">
      <c r="E37544" s="45"/>
      <c r="H37544" s="45"/>
      <c r="Q37544" s="38"/>
      <c r="Y37544" s="38"/>
    </row>
    <row r="37545" spans="5:25">
      <c r="E37545" s="45"/>
      <c r="H37545" s="45"/>
      <c r="Q37545" s="38"/>
      <c r="Y37545" s="38"/>
    </row>
    <row r="37546" spans="5:25">
      <c r="E37546" s="45"/>
      <c r="H37546" s="45"/>
      <c r="Q37546" s="38"/>
      <c r="Y37546" s="38"/>
    </row>
    <row r="37547" spans="5:25">
      <c r="E37547" s="45"/>
      <c r="H37547" s="45"/>
      <c r="Q37547" s="38"/>
      <c r="Y37547" s="38"/>
    </row>
    <row r="37548" spans="5:25">
      <c r="E37548" s="45"/>
      <c r="H37548" s="45"/>
      <c r="Q37548" s="38"/>
      <c r="Y37548" s="38"/>
    </row>
    <row r="37549" spans="5:25">
      <c r="E37549" s="45"/>
      <c r="H37549" s="45"/>
      <c r="Q37549" s="38"/>
      <c r="Y37549" s="38"/>
    </row>
    <row r="37550" spans="5:25">
      <c r="E37550" s="45"/>
      <c r="H37550" s="45"/>
      <c r="Q37550" s="38"/>
      <c r="Y37550" s="38"/>
    </row>
    <row r="37551" spans="5:25">
      <c r="E37551" s="45"/>
      <c r="H37551" s="45"/>
      <c r="Q37551" s="38"/>
      <c r="Y37551" s="38"/>
    </row>
    <row r="37552" spans="5:25">
      <c r="E37552" s="45"/>
      <c r="H37552" s="45"/>
      <c r="Q37552" s="38"/>
      <c r="Y37552" s="38"/>
    </row>
    <row r="37553" spans="5:25">
      <c r="E37553" s="45"/>
      <c r="H37553" s="45"/>
      <c r="Q37553" s="38"/>
      <c r="Y37553" s="38"/>
    </row>
    <row r="37554" spans="5:25">
      <c r="E37554" s="45"/>
      <c r="H37554" s="45"/>
      <c r="Q37554" s="38"/>
      <c r="Y37554" s="38"/>
    </row>
    <row r="37555" spans="5:25">
      <c r="E37555" s="45"/>
      <c r="H37555" s="45"/>
      <c r="Q37555" s="38"/>
      <c r="Y37555" s="38"/>
    </row>
    <row r="37556" spans="5:25">
      <c r="E37556" s="45"/>
      <c r="H37556" s="45"/>
      <c r="Q37556" s="38"/>
      <c r="Y37556" s="38"/>
    </row>
    <row r="37557" spans="5:25">
      <c r="E37557" s="45"/>
      <c r="H37557" s="45"/>
      <c r="Q37557" s="38"/>
      <c r="Y37557" s="38"/>
    </row>
    <row r="37558" spans="5:25">
      <c r="E37558" s="45"/>
      <c r="H37558" s="45"/>
      <c r="Q37558" s="38"/>
      <c r="Y37558" s="38"/>
    </row>
    <row r="37559" spans="5:25">
      <c r="E37559" s="45"/>
      <c r="H37559" s="45"/>
      <c r="Q37559" s="38"/>
      <c r="Y37559" s="38"/>
    </row>
    <row r="37560" spans="5:25">
      <c r="E37560" s="45"/>
      <c r="H37560" s="45"/>
      <c r="Q37560" s="38"/>
      <c r="Y37560" s="38"/>
    </row>
    <row r="37561" spans="5:25">
      <c r="E37561" s="45"/>
      <c r="H37561" s="45"/>
      <c r="Q37561" s="38"/>
      <c r="Y37561" s="38"/>
    </row>
    <row r="37562" spans="5:25">
      <c r="E37562" s="45"/>
      <c r="H37562" s="45"/>
      <c r="Q37562" s="38"/>
      <c r="Y37562" s="38"/>
    </row>
    <row r="37563" spans="5:25">
      <c r="E37563" s="45"/>
      <c r="H37563" s="45"/>
      <c r="Q37563" s="38"/>
      <c r="Y37563" s="38"/>
    </row>
    <row r="37564" spans="5:25">
      <c r="E37564" s="45"/>
      <c r="H37564" s="45"/>
      <c r="Q37564" s="38"/>
      <c r="Y37564" s="38"/>
    </row>
    <row r="37565" spans="5:25">
      <c r="E37565" s="45"/>
      <c r="H37565" s="45"/>
      <c r="Q37565" s="38"/>
      <c r="Y37565" s="38"/>
    </row>
    <row r="37566" spans="5:25">
      <c r="E37566" s="45"/>
      <c r="H37566" s="45"/>
      <c r="Q37566" s="38"/>
      <c r="Y37566" s="38"/>
    </row>
    <row r="37567" spans="5:25">
      <c r="E37567" s="45"/>
      <c r="H37567" s="45"/>
      <c r="Q37567" s="38"/>
      <c r="Y37567" s="38"/>
    </row>
    <row r="37568" spans="5:25">
      <c r="E37568" s="45"/>
      <c r="H37568" s="45"/>
      <c r="Q37568" s="38"/>
      <c r="Y37568" s="38"/>
    </row>
    <row r="37569" spans="5:25">
      <c r="E37569" s="45"/>
      <c r="H37569" s="45"/>
      <c r="Q37569" s="38"/>
      <c r="Y37569" s="38"/>
    </row>
    <row r="37570" spans="5:25">
      <c r="E37570" s="45"/>
      <c r="H37570" s="45"/>
      <c r="Q37570" s="38"/>
      <c r="Y37570" s="38"/>
    </row>
    <row r="37571" spans="5:25">
      <c r="E37571" s="45"/>
      <c r="H37571" s="45"/>
      <c r="Q37571" s="38"/>
      <c r="Y37571" s="38"/>
    </row>
    <row r="37572" spans="5:25">
      <c r="E37572" s="45"/>
      <c r="H37572" s="45"/>
      <c r="Q37572" s="38"/>
      <c r="Y37572" s="38"/>
    </row>
    <row r="37573" spans="5:25">
      <c r="E37573" s="45"/>
      <c r="H37573" s="45"/>
      <c r="Q37573" s="38"/>
      <c r="Y37573" s="38"/>
    </row>
    <row r="37574" spans="5:25">
      <c r="E37574" s="45"/>
      <c r="H37574" s="45"/>
      <c r="Q37574" s="38"/>
      <c r="Y37574" s="38"/>
    </row>
    <row r="37575" spans="5:25">
      <c r="E37575" s="45"/>
      <c r="H37575" s="45"/>
      <c r="Q37575" s="38"/>
      <c r="Y37575" s="38"/>
    </row>
    <row r="37576" spans="5:25">
      <c r="E37576" s="45"/>
      <c r="H37576" s="45"/>
      <c r="Q37576" s="38"/>
      <c r="Y37576" s="38"/>
    </row>
    <row r="37577" spans="5:25">
      <c r="E37577" s="45"/>
      <c r="H37577" s="45"/>
      <c r="Q37577" s="38"/>
      <c r="Y37577" s="38"/>
    </row>
    <row r="37578" spans="5:25">
      <c r="E37578" s="45"/>
      <c r="H37578" s="45"/>
      <c r="Q37578" s="38"/>
      <c r="Y37578" s="38"/>
    </row>
    <row r="37579" spans="5:25">
      <c r="E37579" s="45"/>
      <c r="H37579" s="45"/>
      <c r="Q37579" s="38"/>
      <c r="Y37579" s="38"/>
    </row>
    <row r="37580" spans="5:25">
      <c r="E37580" s="45"/>
      <c r="H37580" s="45"/>
      <c r="Q37580" s="38"/>
      <c r="Y37580" s="38"/>
    </row>
    <row r="37581" spans="5:25">
      <c r="E37581" s="45"/>
      <c r="H37581" s="45"/>
      <c r="Q37581" s="38"/>
      <c r="Y37581" s="38"/>
    </row>
    <row r="37582" spans="5:25">
      <c r="E37582" s="45"/>
      <c r="H37582" s="45"/>
      <c r="Q37582" s="38"/>
      <c r="Y37582" s="38"/>
    </row>
    <row r="37583" spans="5:25">
      <c r="E37583" s="45"/>
      <c r="H37583" s="45"/>
      <c r="Q37583" s="38"/>
      <c r="Y37583" s="38"/>
    </row>
    <row r="37584" spans="5:25">
      <c r="E37584" s="45"/>
      <c r="H37584" s="45"/>
      <c r="Q37584" s="38"/>
      <c r="Y37584" s="38"/>
    </row>
    <row r="37585" spans="5:25">
      <c r="E37585" s="45"/>
      <c r="H37585" s="45"/>
      <c r="Q37585" s="38"/>
      <c r="Y37585" s="38"/>
    </row>
    <row r="37586" spans="5:25">
      <c r="E37586" s="45"/>
      <c r="H37586" s="45"/>
      <c r="Q37586" s="38"/>
      <c r="Y37586" s="38"/>
    </row>
    <row r="37587" spans="5:25">
      <c r="E37587" s="45"/>
      <c r="H37587" s="45"/>
      <c r="Q37587" s="38"/>
      <c r="Y37587" s="38"/>
    </row>
    <row r="37588" spans="5:25">
      <c r="E37588" s="45"/>
      <c r="H37588" s="45"/>
      <c r="Q37588" s="38"/>
      <c r="Y37588" s="38"/>
    </row>
    <row r="37589" spans="5:25">
      <c r="E37589" s="45"/>
      <c r="H37589" s="45"/>
      <c r="Q37589" s="38"/>
      <c r="Y37589" s="38"/>
    </row>
    <row r="37590" spans="5:25">
      <c r="E37590" s="45"/>
      <c r="H37590" s="45"/>
      <c r="Q37590" s="38"/>
      <c r="Y37590" s="38"/>
    </row>
    <row r="37591" spans="5:25">
      <c r="E37591" s="45"/>
      <c r="H37591" s="45"/>
      <c r="Q37591" s="38"/>
      <c r="Y37591" s="38"/>
    </row>
    <row r="37592" spans="5:25">
      <c r="E37592" s="45"/>
      <c r="H37592" s="45"/>
      <c r="Q37592" s="38"/>
      <c r="Y37592" s="38"/>
    </row>
    <row r="37593" spans="5:25">
      <c r="E37593" s="45"/>
      <c r="H37593" s="45"/>
      <c r="Q37593" s="38"/>
      <c r="Y37593" s="38"/>
    </row>
    <row r="37594" spans="5:25">
      <c r="E37594" s="45"/>
      <c r="H37594" s="45"/>
      <c r="Q37594" s="38"/>
      <c r="Y37594" s="38"/>
    </row>
    <row r="37595" spans="5:25">
      <c r="E37595" s="45"/>
      <c r="H37595" s="45"/>
      <c r="Q37595" s="38"/>
      <c r="Y37595" s="38"/>
    </row>
    <row r="37596" spans="5:25">
      <c r="E37596" s="45"/>
      <c r="H37596" s="45"/>
      <c r="Q37596" s="38"/>
      <c r="Y37596" s="38"/>
    </row>
    <row r="37597" spans="5:25">
      <c r="E37597" s="45"/>
      <c r="H37597" s="45"/>
      <c r="Q37597" s="38"/>
      <c r="Y37597" s="38"/>
    </row>
    <row r="37598" spans="5:25">
      <c r="E37598" s="45"/>
      <c r="H37598" s="45"/>
      <c r="Q37598" s="38"/>
      <c r="Y37598" s="38"/>
    </row>
    <row r="37599" spans="5:25">
      <c r="E37599" s="45"/>
      <c r="H37599" s="45"/>
      <c r="Q37599" s="38"/>
      <c r="Y37599" s="38"/>
    </row>
    <row r="37600" spans="5:25">
      <c r="E37600" s="45"/>
      <c r="H37600" s="45"/>
      <c r="Q37600" s="38"/>
      <c r="Y37600" s="38"/>
    </row>
    <row r="37601" spans="5:25">
      <c r="E37601" s="45"/>
      <c r="H37601" s="45"/>
      <c r="Q37601" s="38"/>
      <c r="Y37601" s="38"/>
    </row>
    <row r="37602" spans="5:25">
      <c r="E37602" s="45"/>
      <c r="H37602" s="45"/>
      <c r="Q37602" s="38"/>
      <c r="Y37602" s="38"/>
    </row>
    <row r="37603" spans="5:25">
      <c r="E37603" s="45"/>
      <c r="H37603" s="45"/>
      <c r="Q37603" s="38"/>
      <c r="Y37603" s="38"/>
    </row>
    <row r="37604" spans="5:25">
      <c r="E37604" s="45"/>
      <c r="H37604" s="45"/>
      <c r="Q37604" s="38"/>
      <c r="Y37604" s="38"/>
    </row>
    <row r="37605" spans="5:25">
      <c r="E37605" s="45"/>
      <c r="H37605" s="45"/>
      <c r="Q37605" s="38"/>
      <c r="Y37605" s="38"/>
    </row>
    <row r="37606" spans="5:25">
      <c r="E37606" s="45"/>
      <c r="H37606" s="45"/>
      <c r="Q37606" s="38"/>
      <c r="Y37606" s="38"/>
    </row>
    <row r="37607" spans="5:25">
      <c r="E37607" s="45"/>
      <c r="H37607" s="45"/>
      <c r="Q37607" s="38"/>
      <c r="Y37607" s="38"/>
    </row>
    <row r="37608" spans="5:25">
      <c r="E37608" s="45"/>
      <c r="H37608" s="45"/>
      <c r="Q37608" s="38"/>
      <c r="Y37608" s="38"/>
    </row>
    <row r="37609" spans="5:25">
      <c r="E37609" s="45"/>
      <c r="H37609" s="45"/>
      <c r="Q37609" s="38"/>
      <c r="Y37609" s="38"/>
    </row>
    <row r="37610" spans="5:25">
      <c r="E37610" s="45"/>
      <c r="H37610" s="45"/>
      <c r="Q37610" s="38"/>
      <c r="Y37610" s="38"/>
    </row>
    <row r="37611" spans="5:25">
      <c r="E37611" s="45"/>
      <c r="H37611" s="45"/>
      <c r="Q37611" s="38"/>
      <c r="Y37611" s="38"/>
    </row>
    <row r="37612" spans="5:25">
      <c r="E37612" s="45"/>
      <c r="H37612" s="45"/>
      <c r="Q37612" s="38"/>
      <c r="Y37612" s="38"/>
    </row>
    <row r="37613" spans="5:25">
      <c r="E37613" s="45"/>
      <c r="H37613" s="45"/>
      <c r="Q37613" s="38"/>
      <c r="Y37613" s="38"/>
    </row>
    <row r="37614" spans="5:25">
      <c r="E37614" s="45"/>
      <c r="H37614" s="45"/>
      <c r="Q37614" s="38"/>
      <c r="Y37614" s="38"/>
    </row>
    <row r="37615" spans="5:25">
      <c r="E37615" s="45"/>
      <c r="H37615" s="45"/>
      <c r="Q37615" s="38"/>
      <c r="Y37615" s="38"/>
    </row>
    <row r="37616" spans="5:25">
      <c r="E37616" s="45"/>
      <c r="H37616" s="45"/>
      <c r="Q37616" s="38"/>
      <c r="Y37616" s="38"/>
    </row>
    <row r="37617" spans="5:25">
      <c r="E37617" s="45"/>
      <c r="H37617" s="45"/>
      <c r="Q37617" s="38"/>
      <c r="Y37617" s="38"/>
    </row>
    <row r="37618" spans="5:25">
      <c r="E37618" s="45"/>
      <c r="H37618" s="45"/>
      <c r="Q37618" s="38"/>
      <c r="Y37618" s="38"/>
    </row>
    <row r="37619" spans="5:25">
      <c r="E37619" s="45"/>
      <c r="H37619" s="45"/>
      <c r="Q37619" s="38"/>
      <c r="Y37619" s="38"/>
    </row>
    <row r="37620" spans="5:25">
      <c r="E37620" s="45"/>
      <c r="H37620" s="45"/>
      <c r="Q37620" s="38"/>
      <c r="Y37620" s="38"/>
    </row>
    <row r="37621" spans="5:25">
      <c r="E37621" s="45"/>
      <c r="H37621" s="45"/>
      <c r="Q37621" s="38"/>
      <c r="Y37621" s="38"/>
    </row>
    <row r="37622" spans="5:25">
      <c r="E37622" s="45"/>
      <c r="H37622" s="45"/>
      <c r="Q37622" s="38"/>
      <c r="Y37622" s="38"/>
    </row>
    <row r="37623" spans="5:25">
      <c r="E37623" s="45"/>
      <c r="H37623" s="45"/>
      <c r="Q37623" s="38"/>
      <c r="Y37623" s="38"/>
    </row>
    <row r="37624" spans="5:25">
      <c r="E37624" s="45"/>
      <c r="H37624" s="45"/>
      <c r="Q37624" s="38"/>
      <c r="Y37624" s="38"/>
    </row>
    <row r="37625" spans="5:25">
      <c r="E37625" s="45"/>
      <c r="H37625" s="45"/>
      <c r="Q37625" s="38"/>
      <c r="Y37625" s="38"/>
    </row>
    <row r="37626" spans="5:25">
      <c r="E37626" s="45"/>
      <c r="H37626" s="45"/>
      <c r="Q37626" s="38"/>
      <c r="Y37626" s="38"/>
    </row>
    <row r="37627" spans="5:25">
      <c r="E37627" s="45"/>
      <c r="H37627" s="45"/>
      <c r="Q37627" s="38"/>
      <c r="Y37627" s="38"/>
    </row>
    <row r="37628" spans="5:25">
      <c r="E37628" s="45"/>
      <c r="H37628" s="45"/>
      <c r="Q37628" s="38"/>
      <c r="Y37628" s="38"/>
    </row>
    <row r="37629" spans="5:25">
      <c r="E37629" s="45"/>
      <c r="H37629" s="45"/>
      <c r="Q37629" s="38"/>
      <c r="Y37629" s="38"/>
    </row>
    <row r="37630" spans="5:25">
      <c r="E37630" s="45"/>
      <c r="H37630" s="45"/>
      <c r="Q37630" s="38"/>
      <c r="Y37630" s="38"/>
    </row>
    <row r="37631" spans="5:25">
      <c r="E37631" s="45"/>
      <c r="H37631" s="45"/>
      <c r="Q37631" s="38"/>
      <c r="Y37631" s="38"/>
    </row>
    <row r="37632" spans="5:25">
      <c r="E37632" s="45"/>
      <c r="H37632" s="45"/>
      <c r="Q37632" s="38"/>
      <c r="Y37632" s="38"/>
    </row>
    <row r="37633" spans="5:25">
      <c r="E37633" s="45"/>
      <c r="H37633" s="45"/>
      <c r="Q37633" s="38"/>
      <c r="Y37633" s="38"/>
    </row>
    <row r="37634" spans="5:25">
      <c r="E37634" s="45"/>
      <c r="H37634" s="45"/>
      <c r="Q37634" s="38"/>
      <c r="Y37634" s="38"/>
    </row>
    <row r="37635" spans="5:25">
      <c r="E37635" s="45"/>
      <c r="H37635" s="45"/>
      <c r="Q37635" s="38"/>
      <c r="Y37635" s="38"/>
    </row>
    <row r="37636" spans="5:25">
      <c r="E37636" s="45"/>
      <c r="H37636" s="45"/>
      <c r="Q37636" s="38"/>
      <c r="Y37636" s="38"/>
    </row>
    <row r="37637" spans="5:25">
      <c r="E37637" s="45"/>
      <c r="H37637" s="45"/>
      <c r="Q37637" s="38"/>
      <c r="Y37637" s="38"/>
    </row>
    <row r="37638" spans="5:25">
      <c r="E37638" s="45"/>
      <c r="H37638" s="45"/>
      <c r="Q37638" s="38"/>
      <c r="Y37638" s="38"/>
    </row>
    <row r="37639" spans="5:25">
      <c r="E37639" s="45"/>
      <c r="H37639" s="45"/>
      <c r="Q37639" s="38"/>
      <c r="Y37639" s="38"/>
    </row>
    <row r="37640" spans="5:25">
      <c r="E37640" s="45"/>
      <c r="H37640" s="45"/>
      <c r="Q37640" s="38"/>
      <c r="Y37640" s="38"/>
    </row>
    <row r="37641" spans="5:25">
      <c r="E37641" s="45"/>
      <c r="H37641" s="45"/>
      <c r="Q37641" s="38"/>
      <c r="Y37641" s="38"/>
    </row>
    <row r="37642" spans="5:25">
      <c r="E37642" s="45"/>
      <c r="H37642" s="45"/>
      <c r="Q37642" s="38"/>
      <c r="Y37642" s="38"/>
    </row>
    <row r="37643" spans="5:25">
      <c r="E37643" s="45"/>
      <c r="H37643" s="45"/>
      <c r="Q37643" s="38"/>
      <c r="Y37643" s="38"/>
    </row>
    <row r="37644" spans="5:25">
      <c r="E37644" s="45"/>
      <c r="H37644" s="45"/>
      <c r="Q37644" s="38"/>
      <c r="Y37644" s="38"/>
    </row>
    <row r="37645" spans="5:25">
      <c r="E37645" s="45"/>
      <c r="H37645" s="45"/>
      <c r="Q37645" s="38"/>
      <c r="Y37645" s="38"/>
    </row>
    <row r="37646" spans="5:25">
      <c r="E37646" s="45"/>
      <c r="H37646" s="45"/>
      <c r="Q37646" s="38"/>
      <c r="Y37646" s="38"/>
    </row>
    <row r="37647" spans="5:25">
      <c r="E37647" s="45"/>
      <c r="H37647" s="45"/>
      <c r="Q37647" s="38"/>
      <c r="Y37647" s="38"/>
    </row>
    <row r="37648" spans="5:25">
      <c r="E37648" s="45"/>
      <c r="H37648" s="45"/>
      <c r="Q37648" s="38"/>
      <c r="Y37648" s="38"/>
    </row>
    <row r="37649" spans="5:25">
      <c r="E37649" s="45"/>
      <c r="H37649" s="45"/>
      <c r="Q37649" s="38"/>
      <c r="Y37649" s="38"/>
    </row>
    <row r="37650" spans="5:25">
      <c r="E37650" s="45"/>
      <c r="H37650" s="45"/>
      <c r="Q37650" s="38"/>
      <c r="Y37650" s="38"/>
    </row>
    <row r="37651" spans="5:25">
      <c r="E37651" s="45"/>
      <c r="H37651" s="45"/>
      <c r="Q37651" s="38"/>
      <c r="Y37651" s="38"/>
    </row>
    <row r="37652" spans="5:25">
      <c r="E37652" s="45"/>
      <c r="H37652" s="45"/>
      <c r="Q37652" s="38"/>
      <c r="Y37652" s="38"/>
    </row>
    <row r="37653" spans="5:25">
      <c r="E37653" s="45"/>
      <c r="H37653" s="45"/>
      <c r="Q37653" s="38"/>
      <c r="Y37653" s="38"/>
    </row>
    <row r="37654" spans="5:25">
      <c r="E37654" s="45"/>
      <c r="H37654" s="45"/>
      <c r="Q37654" s="38"/>
      <c r="Y37654" s="38"/>
    </row>
    <row r="37655" spans="5:25">
      <c r="E37655" s="45"/>
      <c r="H37655" s="45"/>
      <c r="Q37655" s="38"/>
      <c r="Y37655" s="38"/>
    </row>
    <row r="37656" spans="5:25">
      <c r="E37656" s="45"/>
      <c r="H37656" s="45"/>
      <c r="Q37656" s="38"/>
      <c r="Y37656" s="38"/>
    </row>
    <row r="37657" spans="5:25">
      <c r="E37657" s="45"/>
      <c r="H37657" s="45"/>
      <c r="Q37657" s="38"/>
      <c r="Y37657" s="38"/>
    </row>
    <row r="37658" spans="5:25">
      <c r="E37658" s="45"/>
      <c r="H37658" s="45"/>
      <c r="Q37658" s="38"/>
      <c r="Y37658" s="38"/>
    </row>
    <row r="37659" spans="5:25">
      <c r="E37659" s="45"/>
      <c r="H37659" s="45"/>
      <c r="Q37659" s="38"/>
      <c r="Y37659" s="38"/>
    </row>
    <row r="37660" spans="5:25">
      <c r="E37660" s="45"/>
      <c r="H37660" s="45"/>
      <c r="Q37660" s="38"/>
      <c r="Y37660" s="38"/>
    </row>
    <row r="37661" spans="5:25">
      <c r="E37661" s="45"/>
      <c r="H37661" s="45"/>
      <c r="Q37661" s="38"/>
      <c r="Y37661" s="38"/>
    </row>
    <row r="37662" spans="5:25">
      <c r="E37662" s="45"/>
      <c r="H37662" s="45"/>
      <c r="Q37662" s="38"/>
      <c r="Y37662" s="38"/>
    </row>
    <row r="37663" spans="5:25">
      <c r="E37663" s="45"/>
      <c r="H37663" s="45"/>
      <c r="Q37663" s="38"/>
      <c r="Y37663" s="38"/>
    </row>
    <row r="37664" spans="5:25">
      <c r="E37664" s="45"/>
      <c r="H37664" s="45"/>
      <c r="Q37664" s="38"/>
      <c r="Y37664" s="38"/>
    </row>
    <row r="37665" spans="5:25">
      <c r="E37665" s="45"/>
      <c r="H37665" s="45"/>
      <c r="Q37665" s="38"/>
      <c r="Y37665" s="38"/>
    </row>
    <row r="37666" spans="5:25">
      <c r="E37666" s="45"/>
      <c r="H37666" s="45"/>
      <c r="Q37666" s="38"/>
      <c r="Y37666" s="38"/>
    </row>
    <row r="37667" spans="5:25">
      <c r="E37667" s="45"/>
      <c r="H37667" s="45"/>
      <c r="Q37667" s="38"/>
      <c r="Y37667" s="38"/>
    </row>
    <row r="37668" spans="5:25">
      <c r="E37668" s="45"/>
      <c r="H37668" s="45"/>
      <c r="Q37668" s="38"/>
      <c r="Y37668" s="38"/>
    </row>
    <row r="37669" spans="5:25">
      <c r="E37669" s="45"/>
      <c r="H37669" s="45"/>
      <c r="Q37669" s="38"/>
      <c r="Y37669" s="38"/>
    </row>
    <row r="37670" spans="5:25">
      <c r="E37670" s="45"/>
      <c r="H37670" s="45"/>
      <c r="Q37670" s="38"/>
      <c r="Y37670" s="38"/>
    </row>
    <row r="37671" spans="5:25">
      <c r="E37671" s="45"/>
      <c r="H37671" s="45"/>
      <c r="Q37671" s="38"/>
      <c r="Y37671" s="38"/>
    </row>
    <row r="37672" spans="5:25">
      <c r="E37672" s="45"/>
      <c r="H37672" s="45"/>
      <c r="Q37672" s="38"/>
      <c r="Y37672" s="38"/>
    </row>
    <row r="37673" spans="5:25">
      <c r="E37673" s="45"/>
      <c r="H37673" s="45"/>
      <c r="Q37673" s="38"/>
      <c r="Y37673" s="38"/>
    </row>
    <row r="37674" spans="5:25">
      <c r="E37674" s="45"/>
      <c r="H37674" s="45"/>
      <c r="Q37674" s="38"/>
      <c r="Y37674" s="38"/>
    </row>
    <row r="37675" spans="5:25">
      <c r="E37675" s="45"/>
      <c r="H37675" s="45"/>
      <c r="Q37675" s="38"/>
      <c r="Y37675" s="38"/>
    </row>
    <row r="37676" spans="5:25">
      <c r="E37676" s="45"/>
      <c r="H37676" s="45"/>
      <c r="Q37676" s="38"/>
      <c r="Y37676" s="38"/>
    </row>
    <row r="37677" spans="5:25">
      <c r="E37677" s="45"/>
      <c r="H37677" s="45"/>
      <c r="Q37677" s="38"/>
      <c r="Y37677" s="38"/>
    </row>
    <row r="37678" spans="5:25">
      <c r="E37678" s="45"/>
      <c r="H37678" s="45"/>
      <c r="Q37678" s="38"/>
      <c r="Y37678" s="38"/>
    </row>
    <row r="37679" spans="5:25">
      <c r="E37679" s="45"/>
      <c r="H37679" s="45"/>
      <c r="Q37679" s="38"/>
      <c r="Y37679" s="38"/>
    </row>
    <row r="37680" spans="5:25">
      <c r="E37680" s="45"/>
      <c r="H37680" s="45"/>
      <c r="Q37680" s="38"/>
      <c r="Y37680" s="38"/>
    </row>
    <row r="37681" spans="5:25">
      <c r="E37681" s="45"/>
      <c r="H37681" s="45"/>
      <c r="Q37681" s="38"/>
      <c r="Y37681" s="38"/>
    </row>
    <row r="37682" spans="5:25">
      <c r="E37682" s="45"/>
      <c r="H37682" s="45"/>
      <c r="Q37682" s="38"/>
      <c r="Y37682" s="38"/>
    </row>
    <row r="37683" spans="5:25">
      <c r="E37683" s="45"/>
      <c r="H37683" s="45"/>
      <c r="Q37683" s="38"/>
      <c r="Y37683" s="38"/>
    </row>
    <row r="37684" spans="5:25">
      <c r="E37684" s="45"/>
      <c r="H37684" s="45"/>
      <c r="Q37684" s="38"/>
      <c r="Y37684" s="38"/>
    </row>
    <row r="37685" spans="5:25">
      <c r="E37685" s="45"/>
      <c r="H37685" s="45"/>
      <c r="Q37685" s="38"/>
      <c r="Y37685" s="38"/>
    </row>
    <row r="37686" spans="5:25">
      <c r="E37686" s="45"/>
      <c r="H37686" s="45"/>
      <c r="Q37686" s="38"/>
      <c r="Y37686" s="38"/>
    </row>
    <row r="37687" spans="5:25">
      <c r="E37687" s="45"/>
      <c r="H37687" s="45"/>
      <c r="Q37687" s="38"/>
      <c r="Y37687" s="38"/>
    </row>
    <row r="37688" spans="5:25">
      <c r="E37688" s="45"/>
      <c r="H37688" s="45"/>
      <c r="Q37688" s="38"/>
      <c r="Y37688" s="38"/>
    </row>
    <row r="37689" spans="5:25">
      <c r="E37689" s="45"/>
      <c r="H37689" s="45"/>
      <c r="Q37689" s="38"/>
      <c r="Y37689" s="38"/>
    </row>
    <row r="37690" spans="5:25">
      <c r="E37690" s="45"/>
      <c r="H37690" s="45"/>
      <c r="Q37690" s="38"/>
      <c r="Y37690" s="38"/>
    </row>
    <row r="37691" spans="5:25">
      <c r="E37691" s="45"/>
      <c r="H37691" s="45"/>
      <c r="Q37691" s="38"/>
      <c r="Y37691" s="38"/>
    </row>
    <row r="37692" spans="5:25">
      <c r="E37692" s="45"/>
      <c r="H37692" s="45"/>
      <c r="Q37692" s="38"/>
      <c r="Y37692" s="38"/>
    </row>
    <row r="37693" spans="5:25">
      <c r="E37693" s="45"/>
      <c r="H37693" s="45"/>
      <c r="Q37693" s="38"/>
      <c r="Y37693" s="38"/>
    </row>
    <row r="37694" spans="5:25">
      <c r="E37694" s="45"/>
      <c r="H37694" s="45"/>
      <c r="Q37694" s="38"/>
      <c r="Y37694" s="38"/>
    </row>
    <row r="37695" spans="5:25">
      <c r="E37695" s="45"/>
      <c r="H37695" s="45"/>
      <c r="Q37695" s="38"/>
      <c r="Y37695" s="38"/>
    </row>
    <row r="37696" spans="5:25">
      <c r="E37696" s="45"/>
      <c r="H37696" s="45"/>
      <c r="Q37696" s="38"/>
      <c r="Y37696" s="38"/>
    </row>
    <row r="37697" spans="5:25">
      <c r="E37697" s="45"/>
      <c r="H37697" s="45"/>
      <c r="Q37697" s="38"/>
      <c r="Y37697" s="38"/>
    </row>
    <row r="37698" spans="5:25">
      <c r="E37698" s="45"/>
      <c r="H37698" s="45"/>
      <c r="Q37698" s="38"/>
      <c r="Y37698" s="38"/>
    </row>
    <row r="37699" spans="5:25">
      <c r="E37699" s="45"/>
      <c r="H37699" s="45"/>
      <c r="Q37699" s="38"/>
      <c r="Y37699" s="38"/>
    </row>
    <row r="37700" spans="5:25">
      <c r="E37700" s="45"/>
      <c r="H37700" s="45"/>
      <c r="Q37700" s="38"/>
      <c r="Y37700" s="38"/>
    </row>
    <row r="37701" spans="5:25">
      <c r="E37701" s="45"/>
      <c r="H37701" s="45"/>
      <c r="Q37701" s="38"/>
      <c r="Y37701" s="38"/>
    </row>
    <row r="37702" spans="5:25">
      <c r="E37702" s="45"/>
      <c r="H37702" s="45"/>
      <c r="Q37702" s="38"/>
      <c r="Y37702" s="38"/>
    </row>
    <row r="37703" spans="5:25">
      <c r="E37703" s="45"/>
      <c r="H37703" s="45"/>
      <c r="Q37703" s="38"/>
      <c r="Y37703" s="38"/>
    </row>
    <row r="37704" spans="5:25">
      <c r="E37704" s="45"/>
      <c r="H37704" s="45"/>
      <c r="Q37704" s="38"/>
      <c r="Y37704" s="38"/>
    </row>
    <row r="37705" spans="5:25">
      <c r="E37705" s="45"/>
      <c r="H37705" s="45"/>
      <c r="Q37705" s="38"/>
      <c r="Y37705" s="38"/>
    </row>
    <row r="37706" spans="5:25">
      <c r="E37706" s="45"/>
      <c r="H37706" s="45"/>
      <c r="Q37706" s="38"/>
      <c r="Y37706" s="38"/>
    </row>
    <row r="37707" spans="5:25">
      <c r="E37707" s="45"/>
      <c r="H37707" s="45"/>
      <c r="Q37707" s="38"/>
      <c r="Y37707" s="38"/>
    </row>
    <row r="37708" spans="5:25">
      <c r="E37708" s="45"/>
      <c r="H37708" s="45"/>
      <c r="Q37708" s="38"/>
      <c r="Y37708" s="38"/>
    </row>
    <row r="37709" spans="5:25">
      <c r="E37709" s="45"/>
      <c r="H37709" s="45"/>
      <c r="Q37709" s="38"/>
      <c r="Y37709" s="38"/>
    </row>
    <row r="37710" spans="5:25">
      <c r="E37710" s="45"/>
      <c r="H37710" s="45"/>
      <c r="Q37710" s="38"/>
      <c r="Y37710" s="38"/>
    </row>
    <row r="37711" spans="5:25">
      <c r="E37711" s="45"/>
      <c r="H37711" s="45"/>
      <c r="Q37711" s="38"/>
      <c r="Y37711" s="38"/>
    </row>
    <row r="37712" spans="5:25">
      <c r="E37712" s="45"/>
      <c r="H37712" s="45"/>
      <c r="Q37712" s="38"/>
      <c r="Y37712" s="38"/>
    </row>
    <row r="37713" spans="5:25">
      <c r="E37713" s="45"/>
      <c r="H37713" s="45"/>
      <c r="Q37713" s="38"/>
      <c r="Y37713" s="38"/>
    </row>
    <row r="37714" spans="5:25">
      <c r="E37714" s="45"/>
      <c r="H37714" s="45"/>
      <c r="Q37714" s="38"/>
      <c r="Y37714" s="38"/>
    </row>
    <row r="37715" spans="5:25">
      <c r="E37715" s="45"/>
      <c r="H37715" s="45"/>
      <c r="Q37715" s="38"/>
      <c r="Y37715" s="38"/>
    </row>
    <row r="37716" spans="5:25">
      <c r="E37716" s="45"/>
      <c r="H37716" s="45"/>
      <c r="Q37716" s="38"/>
      <c r="Y37716" s="38"/>
    </row>
    <row r="37717" spans="5:25">
      <c r="E37717" s="45"/>
      <c r="H37717" s="45"/>
      <c r="Q37717" s="38"/>
      <c r="Y37717" s="38"/>
    </row>
    <row r="37718" spans="5:25">
      <c r="E37718" s="45"/>
      <c r="H37718" s="45"/>
      <c r="Q37718" s="38"/>
      <c r="Y37718" s="38"/>
    </row>
    <row r="37719" spans="5:25">
      <c r="E37719" s="45"/>
      <c r="H37719" s="45"/>
      <c r="Q37719" s="38"/>
      <c r="Y37719" s="38"/>
    </row>
    <row r="37720" spans="5:25">
      <c r="E37720" s="45"/>
      <c r="H37720" s="45"/>
      <c r="Q37720" s="38"/>
      <c r="Y37720" s="38"/>
    </row>
    <row r="37721" spans="5:25">
      <c r="E37721" s="45"/>
      <c r="H37721" s="45"/>
      <c r="Q37721" s="38"/>
      <c r="Y37721" s="38"/>
    </row>
    <row r="37722" spans="5:25">
      <c r="E37722" s="45"/>
      <c r="H37722" s="45"/>
      <c r="Q37722" s="38"/>
      <c r="Y37722" s="38"/>
    </row>
    <row r="37723" spans="5:25">
      <c r="E37723" s="45"/>
      <c r="H37723" s="45"/>
      <c r="Q37723" s="38"/>
      <c r="Y37723" s="38"/>
    </row>
    <row r="37724" spans="5:25">
      <c r="E37724" s="45"/>
      <c r="H37724" s="45"/>
      <c r="Q37724" s="38"/>
      <c r="Y37724" s="38"/>
    </row>
    <row r="37725" spans="5:25">
      <c r="E37725" s="45"/>
      <c r="H37725" s="45"/>
      <c r="Q37725" s="38"/>
      <c r="Y37725" s="38"/>
    </row>
    <row r="37726" spans="5:25">
      <c r="E37726" s="45"/>
      <c r="H37726" s="45"/>
      <c r="Q37726" s="38"/>
      <c r="Y37726" s="38"/>
    </row>
    <row r="37727" spans="5:25">
      <c r="E37727" s="45"/>
      <c r="H37727" s="45"/>
      <c r="Q37727" s="38"/>
      <c r="Y37727" s="38"/>
    </row>
    <row r="37728" spans="5:25">
      <c r="E37728" s="45"/>
      <c r="H37728" s="45"/>
      <c r="Q37728" s="38"/>
      <c r="Y37728" s="38"/>
    </row>
    <row r="37729" spans="5:25">
      <c r="E37729" s="45"/>
      <c r="H37729" s="45"/>
      <c r="Q37729" s="38"/>
      <c r="Y37729" s="38"/>
    </row>
    <row r="37730" spans="5:25">
      <c r="E37730" s="45"/>
      <c r="H37730" s="45"/>
      <c r="Q37730" s="38"/>
      <c r="Y37730" s="38"/>
    </row>
    <row r="37731" spans="5:25">
      <c r="E37731" s="45"/>
      <c r="H37731" s="45"/>
      <c r="Q37731" s="38"/>
      <c r="Y37731" s="38"/>
    </row>
    <row r="37732" spans="5:25">
      <c r="E37732" s="45"/>
      <c r="H37732" s="45"/>
      <c r="Q37732" s="38"/>
      <c r="Y37732" s="38"/>
    </row>
    <row r="37733" spans="5:25">
      <c r="E37733" s="45"/>
      <c r="H37733" s="45"/>
      <c r="Q37733" s="38"/>
      <c r="Y37733" s="38"/>
    </row>
    <row r="37734" spans="5:25">
      <c r="E37734" s="45"/>
      <c r="H37734" s="45"/>
      <c r="Q37734" s="38"/>
      <c r="Y37734" s="38"/>
    </row>
    <row r="37735" spans="5:25">
      <c r="E37735" s="45"/>
      <c r="H37735" s="45"/>
      <c r="Q37735" s="38"/>
      <c r="Y37735" s="38"/>
    </row>
    <row r="37736" spans="5:25">
      <c r="E37736" s="45"/>
      <c r="H37736" s="45"/>
      <c r="Q37736" s="38"/>
      <c r="Y37736" s="38"/>
    </row>
    <row r="37737" spans="5:25">
      <c r="E37737" s="45"/>
      <c r="H37737" s="45"/>
      <c r="Q37737" s="38"/>
      <c r="Y37737" s="38"/>
    </row>
    <row r="37738" spans="5:25">
      <c r="E37738" s="45"/>
      <c r="H37738" s="45"/>
      <c r="Q37738" s="38"/>
      <c r="Y37738" s="38"/>
    </row>
    <row r="37739" spans="5:25">
      <c r="E37739" s="45"/>
      <c r="H37739" s="45"/>
      <c r="Q37739" s="38"/>
      <c r="Y37739" s="38"/>
    </row>
    <row r="37740" spans="5:25">
      <c r="E37740" s="45"/>
      <c r="H37740" s="45"/>
      <c r="Q37740" s="38"/>
      <c r="Y37740" s="38"/>
    </row>
    <row r="37741" spans="5:25">
      <c r="E37741" s="45"/>
      <c r="H37741" s="45"/>
      <c r="Q37741" s="38"/>
      <c r="Y37741" s="38"/>
    </row>
    <row r="37742" spans="5:25">
      <c r="E37742" s="45"/>
      <c r="H37742" s="45"/>
      <c r="Q37742" s="38"/>
      <c r="Y37742" s="38"/>
    </row>
    <row r="37743" spans="5:25">
      <c r="E37743" s="45"/>
      <c r="H37743" s="45"/>
      <c r="Q37743" s="38"/>
      <c r="Y37743" s="38"/>
    </row>
    <row r="37744" spans="5:25">
      <c r="E37744" s="45"/>
      <c r="H37744" s="45"/>
      <c r="Q37744" s="38"/>
      <c r="Y37744" s="38"/>
    </row>
    <row r="37745" spans="5:25">
      <c r="E37745" s="45"/>
      <c r="H37745" s="45"/>
      <c r="Q37745" s="38"/>
      <c r="Y37745" s="38"/>
    </row>
    <row r="37746" spans="5:25">
      <c r="E37746" s="45"/>
      <c r="H37746" s="45"/>
      <c r="Q37746" s="38"/>
      <c r="Y37746" s="38"/>
    </row>
    <row r="37747" spans="5:25">
      <c r="E37747" s="45"/>
      <c r="H37747" s="45"/>
      <c r="Q37747" s="38"/>
      <c r="Y37747" s="38"/>
    </row>
    <row r="37748" spans="5:25">
      <c r="E37748" s="45"/>
      <c r="H37748" s="45"/>
      <c r="Q37748" s="38"/>
      <c r="Y37748" s="38"/>
    </row>
    <row r="37749" spans="5:25">
      <c r="E37749" s="45"/>
      <c r="H37749" s="45"/>
      <c r="Q37749" s="38"/>
      <c r="Y37749" s="38"/>
    </row>
    <row r="37750" spans="5:25">
      <c r="E37750" s="45"/>
      <c r="H37750" s="45"/>
      <c r="Q37750" s="38"/>
      <c r="Y37750" s="38"/>
    </row>
    <row r="37751" spans="5:25">
      <c r="E37751" s="45"/>
      <c r="H37751" s="45"/>
      <c r="Q37751" s="38"/>
      <c r="Y37751" s="38"/>
    </row>
    <row r="37752" spans="5:25">
      <c r="E37752" s="45"/>
      <c r="H37752" s="45"/>
      <c r="Q37752" s="38"/>
      <c r="Y37752" s="38"/>
    </row>
    <row r="37753" spans="5:25">
      <c r="E37753" s="45"/>
      <c r="H37753" s="45"/>
      <c r="Q37753" s="38"/>
      <c r="Y37753" s="38"/>
    </row>
    <row r="37754" spans="5:25">
      <c r="E37754" s="45"/>
      <c r="H37754" s="45"/>
      <c r="Q37754" s="38"/>
      <c r="Y37754" s="38"/>
    </row>
    <row r="37755" spans="5:25">
      <c r="E37755" s="45"/>
      <c r="H37755" s="45"/>
      <c r="Q37755" s="38"/>
      <c r="Y37755" s="38"/>
    </row>
    <row r="37756" spans="5:25">
      <c r="E37756" s="45"/>
      <c r="H37756" s="45"/>
      <c r="Q37756" s="38"/>
      <c r="Y37756" s="38"/>
    </row>
    <row r="37757" spans="5:25">
      <c r="E37757" s="45"/>
      <c r="H37757" s="45"/>
      <c r="Q37757" s="38"/>
      <c r="Y37757" s="38"/>
    </row>
    <row r="37758" spans="5:25">
      <c r="E37758" s="45"/>
      <c r="H37758" s="45"/>
      <c r="Q37758" s="38"/>
      <c r="Y37758" s="38"/>
    </row>
    <row r="37759" spans="5:25">
      <c r="E37759" s="45"/>
      <c r="H37759" s="45"/>
      <c r="Q37759" s="38"/>
      <c r="Y37759" s="38"/>
    </row>
    <row r="37760" spans="5:25">
      <c r="E37760" s="45"/>
      <c r="H37760" s="45"/>
      <c r="Q37760" s="38"/>
      <c r="Y37760" s="38"/>
    </row>
    <row r="37761" spans="5:25">
      <c r="E37761" s="45"/>
      <c r="H37761" s="45"/>
      <c r="Q37761" s="38"/>
      <c r="Y37761" s="38"/>
    </row>
    <row r="37762" spans="5:25">
      <c r="E37762" s="45"/>
      <c r="H37762" s="45"/>
      <c r="Q37762" s="38"/>
      <c r="Y37762" s="38"/>
    </row>
    <row r="37763" spans="5:25">
      <c r="E37763" s="45"/>
      <c r="H37763" s="45"/>
      <c r="Q37763" s="38"/>
      <c r="Y37763" s="38"/>
    </row>
    <row r="37764" spans="5:25">
      <c r="E37764" s="45"/>
      <c r="H37764" s="45"/>
      <c r="Q37764" s="38"/>
      <c r="Y37764" s="38"/>
    </row>
    <row r="37765" spans="5:25">
      <c r="E37765" s="45"/>
      <c r="H37765" s="45"/>
      <c r="Q37765" s="38"/>
      <c r="Y37765" s="38"/>
    </row>
    <row r="37766" spans="5:25">
      <c r="E37766" s="45"/>
      <c r="H37766" s="45"/>
      <c r="Q37766" s="38"/>
      <c r="Y37766" s="38"/>
    </row>
    <row r="37767" spans="5:25">
      <c r="E37767" s="45"/>
      <c r="H37767" s="45"/>
      <c r="Q37767" s="38"/>
      <c r="Y37767" s="38"/>
    </row>
    <row r="37768" spans="5:25">
      <c r="E37768" s="45"/>
      <c r="H37768" s="45"/>
      <c r="Q37768" s="38"/>
      <c r="Y37768" s="38"/>
    </row>
    <row r="37769" spans="5:25">
      <c r="E37769" s="45"/>
      <c r="H37769" s="45"/>
      <c r="Q37769" s="38"/>
      <c r="Y37769" s="38"/>
    </row>
    <row r="37770" spans="5:25">
      <c r="E37770" s="45"/>
      <c r="H37770" s="45"/>
      <c r="Q37770" s="38"/>
      <c r="Y37770" s="38"/>
    </row>
    <row r="37771" spans="5:25">
      <c r="E37771" s="45"/>
      <c r="H37771" s="45"/>
      <c r="Q37771" s="38"/>
      <c r="Y37771" s="38"/>
    </row>
    <row r="37772" spans="5:25">
      <c r="E37772" s="45"/>
      <c r="H37772" s="45"/>
      <c r="Q37772" s="38"/>
      <c r="Y37772" s="38"/>
    </row>
    <row r="37773" spans="5:25">
      <c r="E37773" s="45"/>
      <c r="H37773" s="45"/>
      <c r="Q37773" s="38"/>
      <c r="Y37773" s="38"/>
    </row>
    <row r="37774" spans="5:25">
      <c r="E37774" s="45"/>
      <c r="H37774" s="45"/>
      <c r="Q37774" s="38"/>
      <c r="Y37774" s="38"/>
    </row>
    <row r="37775" spans="5:25">
      <c r="E37775" s="45"/>
      <c r="H37775" s="45"/>
      <c r="Q37775" s="38"/>
      <c r="Y37775" s="38"/>
    </row>
    <row r="37776" spans="5:25">
      <c r="E37776" s="45"/>
      <c r="H37776" s="45"/>
      <c r="Q37776" s="38"/>
      <c r="Y37776" s="38"/>
    </row>
    <row r="37777" spans="5:25">
      <c r="E37777" s="45"/>
      <c r="H37777" s="45"/>
      <c r="Q37777" s="38"/>
      <c r="Y37777" s="38"/>
    </row>
    <row r="37778" spans="5:25">
      <c r="E37778" s="45"/>
      <c r="H37778" s="45"/>
      <c r="Q37778" s="38"/>
      <c r="Y37778" s="38"/>
    </row>
    <row r="37779" spans="5:25">
      <c r="E37779" s="45"/>
      <c r="H37779" s="45"/>
      <c r="Q37779" s="38"/>
      <c r="Y37779" s="38"/>
    </row>
    <row r="37780" spans="5:25">
      <c r="E37780" s="45"/>
      <c r="H37780" s="45"/>
      <c r="Q37780" s="38"/>
      <c r="Y37780" s="38"/>
    </row>
    <row r="37781" spans="5:25">
      <c r="E37781" s="45"/>
      <c r="H37781" s="45"/>
      <c r="Q37781" s="38"/>
      <c r="Y37781" s="38"/>
    </row>
    <row r="37782" spans="5:25">
      <c r="E37782" s="45"/>
      <c r="H37782" s="45"/>
      <c r="Q37782" s="38"/>
      <c r="Y37782" s="38"/>
    </row>
    <row r="37783" spans="5:25">
      <c r="E37783" s="45"/>
      <c r="H37783" s="45"/>
      <c r="Q37783" s="38"/>
      <c r="Y37783" s="38"/>
    </row>
    <row r="37784" spans="5:25">
      <c r="E37784" s="45"/>
      <c r="H37784" s="45"/>
      <c r="Q37784" s="38"/>
      <c r="Y37784" s="38"/>
    </row>
    <row r="37785" spans="5:25">
      <c r="E37785" s="45"/>
      <c r="H37785" s="45"/>
      <c r="Q37785" s="38"/>
      <c r="Y37785" s="38"/>
    </row>
    <row r="37786" spans="5:25">
      <c r="E37786" s="45"/>
      <c r="H37786" s="45"/>
      <c r="Q37786" s="38"/>
      <c r="Y37786" s="38"/>
    </row>
    <row r="37787" spans="5:25">
      <c r="E37787" s="45"/>
      <c r="H37787" s="45"/>
      <c r="Q37787" s="38"/>
      <c r="Y37787" s="38"/>
    </row>
    <row r="37788" spans="5:25">
      <c r="E37788" s="45"/>
      <c r="H37788" s="45"/>
      <c r="Q37788" s="38"/>
      <c r="Y37788" s="38"/>
    </row>
    <row r="37789" spans="5:25">
      <c r="E37789" s="45"/>
      <c r="H37789" s="45"/>
      <c r="Q37789" s="38"/>
      <c r="Y37789" s="38"/>
    </row>
    <row r="37790" spans="5:25">
      <c r="E37790" s="45"/>
      <c r="H37790" s="45"/>
      <c r="Q37790" s="38"/>
      <c r="Y37790" s="38"/>
    </row>
    <row r="37791" spans="5:25">
      <c r="E37791" s="45"/>
      <c r="H37791" s="45"/>
      <c r="Q37791" s="38"/>
      <c r="Y37791" s="38"/>
    </row>
    <row r="37792" spans="5:25">
      <c r="E37792" s="45"/>
      <c r="H37792" s="45"/>
      <c r="Q37792" s="38"/>
      <c r="Y37792" s="38"/>
    </row>
    <row r="37793" spans="5:25">
      <c r="E37793" s="45"/>
      <c r="H37793" s="45"/>
      <c r="Q37793" s="38"/>
      <c r="Y37793" s="38"/>
    </row>
    <row r="37794" spans="5:25">
      <c r="E37794" s="45"/>
      <c r="H37794" s="45"/>
      <c r="Q37794" s="38"/>
      <c r="Y37794" s="38"/>
    </row>
    <row r="37795" spans="5:25">
      <c r="E37795" s="45"/>
      <c r="H37795" s="45"/>
      <c r="Q37795" s="38"/>
      <c r="Y37795" s="38"/>
    </row>
    <row r="37796" spans="5:25">
      <c r="E37796" s="45"/>
      <c r="H37796" s="45"/>
      <c r="Q37796" s="38"/>
      <c r="Y37796" s="38"/>
    </row>
    <row r="37797" spans="5:25">
      <c r="E37797" s="45"/>
      <c r="H37797" s="45"/>
      <c r="Q37797" s="38"/>
      <c r="Y37797" s="38"/>
    </row>
    <row r="37798" spans="5:25">
      <c r="E37798" s="45"/>
      <c r="H37798" s="45"/>
      <c r="Q37798" s="38"/>
      <c r="Y37798" s="38"/>
    </row>
    <row r="37799" spans="5:25">
      <c r="E37799" s="45"/>
      <c r="H37799" s="45"/>
      <c r="Q37799" s="38"/>
      <c r="Y37799" s="38"/>
    </row>
    <row r="37800" spans="5:25">
      <c r="E37800" s="45"/>
      <c r="H37800" s="45"/>
      <c r="Q37800" s="38"/>
      <c r="Y37800" s="38"/>
    </row>
    <row r="37801" spans="5:25">
      <c r="E37801" s="45"/>
      <c r="H37801" s="45"/>
      <c r="Q37801" s="38"/>
      <c r="Y37801" s="38"/>
    </row>
    <row r="37802" spans="5:25">
      <c r="E37802" s="45"/>
      <c r="H37802" s="45"/>
      <c r="Q37802" s="38"/>
      <c r="Y37802" s="38"/>
    </row>
    <row r="37803" spans="5:25">
      <c r="E37803" s="45"/>
      <c r="H37803" s="45"/>
      <c r="Q37803" s="38"/>
      <c r="Y37803" s="38"/>
    </row>
    <row r="37804" spans="5:25">
      <c r="E37804" s="45"/>
      <c r="H37804" s="45"/>
      <c r="Q37804" s="38"/>
      <c r="Y37804" s="38"/>
    </row>
    <row r="37805" spans="5:25">
      <c r="E37805" s="45"/>
      <c r="H37805" s="45"/>
      <c r="Q37805" s="38"/>
      <c r="Y37805" s="38"/>
    </row>
    <row r="37806" spans="5:25">
      <c r="E37806" s="45"/>
      <c r="H37806" s="45"/>
      <c r="Q37806" s="38"/>
      <c r="Y37806" s="38"/>
    </row>
    <row r="37807" spans="5:25">
      <c r="E37807" s="45"/>
      <c r="H37807" s="45"/>
      <c r="Q37807" s="38"/>
      <c r="Y37807" s="38"/>
    </row>
    <row r="37808" spans="5:25">
      <c r="E37808" s="45"/>
      <c r="H37808" s="45"/>
      <c r="Q37808" s="38"/>
      <c r="Y37808" s="38"/>
    </row>
    <row r="37809" spans="5:25">
      <c r="E37809" s="45"/>
      <c r="H37809" s="45"/>
      <c r="Q37809" s="38"/>
      <c r="Y37809" s="38"/>
    </row>
    <row r="37810" spans="5:25">
      <c r="E37810" s="45"/>
      <c r="H37810" s="45"/>
      <c r="Q37810" s="38"/>
      <c r="Y37810" s="38"/>
    </row>
    <row r="37811" spans="5:25">
      <c r="E37811" s="45"/>
      <c r="H37811" s="45"/>
      <c r="Q37811" s="38"/>
      <c r="Y37811" s="38"/>
    </row>
    <row r="37812" spans="5:25">
      <c r="E37812" s="45"/>
      <c r="H37812" s="45"/>
      <c r="Q37812" s="38"/>
      <c r="Y37812" s="38"/>
    </row>
    <row r="37813" spans="5:25">
      <c r="E37813" s="45"/>
      <c r="H37813" s="45"/>
      <c r="Q37813" s="38"/>
      <c r="Y37813" s="38"/>
    </row>
    <row r="37814" spans="5:25">
      <c r="E37814" s="45"/>
      <c r="H37814" s="45"/>
      <c r="Q37814" s="38"/>
      <c r="Y37814" s="38"/>
    </row>
    <row r="37815" spans="5:25">
      <c r="E37815" s="45"/>
      <c r="H37815" s="45"/>
      <c r="Q37815" s="38"/>
      <c r="Y37815" s="38"/>
    </row>
    <row r="37816" spans="5:25">
      <c r="E37816" s="45"/>
      <c r="H37816" s="45"/>
      <c r="Q37816" s="38"/>
      <c r="Y37816" s="38"/>
    </row>
    <row r="37817" spans="5:25">
      <c r="E37817" s="45"/>
      <c r="H37817" s="45"/>
      <c r="Q37817" s="38"/>
      <c r="Y37817" s="38"/>
    </row>
    <row r="37818" spans="5:25">
      <c r="E37818" s="45"/>
      <c r="H37818" s="45"/>
      <c r="Q37818" s="38"/>
      <c r="Y37818" s="38"/>
    </row>
    <row r="37819" spans="5:25">
      <c r="E37819" s="45"/>
      <c r="H37819" s="45"/>
      <c r="Q37819" s="38"/>
      <c r="Y37819" s="38"/>
    </row>
    <row r="37820" spans="5:25">
      <c r="E37820" s="45"/>
      <c r="H37820" s="45"/>
      <c r="Q37820" s="38"/>
      <c r="Y37820" s="38"/>
    </row>
    <row r="37821" spans="5:25">
      <c r="E37821" s="45"/>
      <c r="H37821" s="45"/>
      <c r="Q37821" s="38"/>
      <c r="Y37821" s="38"/>
    </row>
    <row r="37822" spans="5:25">
      <c r="E37822" s="45"/>
      <c r="H37822" s="45"/>
      <c r="Q37822" s="38"/>
      <c r="Y37822" s="38"/>
    </row>
    <row r="37823" spans="5:25">
      <c r="E37823" s="45"/>
      <c r="H37823" s="45"/>
      <c r="Q37823" s="38"/>
      <c r="Y37823" s="38"/>
    </row>
    <row r="37824" spans="5:25">
      <c r="E37824" s="45"/>
      <c r="H37824" s="45"/>
      <c r="Q37824" s="38"/>
      <c r="Y37824" s="38"/>
    </row>
    <row r="37825" spans="5:25">
      <c r="E37825" s="45"/>
      <c r="H37825" s="45"/>
      <c r="Q37825" s="38"/>
      <c r="Y37825" s="38"/>
    </row>
    <row r="37826" spans="5:25">
      <c r="E37826" s="45"/>
      <c r="H37826" s="45"/>
      <c r="Q37826" s="38"/>
      <c r="Y37826" s="38"/>
    </row>
    <row r="37827" spans="5:25">
      <c r="E37827" s="45"/>
      <c r="H37827" s="45"/>
      <c r="Q37827" s="38"/>
      <c r="Y37827" s="38"/>
    </row>
    <row r="37828" spans="5:25">
      <c r="E37828" s="45"/>
      <c r="H37828" s="45"/>
      <c r="Q37828" s="38"/>
      <c r="Y37828" s="38"/>
    </row>
    <row r="37829" spans="5:25">
      <c r="E37829" s="45"/>
      <c r="H37829" s="45"/>
      <c r="Q37829" s="38"/>
      <c r="Y37829" s="38"/>
    </row>
    <row r="37830" spans="5:25">
      <c r="E37830" s="45"/>
      <c r="H37830" s="45"/>
      <c r="Q37830" s="38"/>
      <c r="Y37830" s="38"/>
    </row>
    <row r="37831" spans="5:25">
      <c r="E37831" s="45"/>
      <c r="H37831" s="45"/>
      <c r="Q37831" s="38"/>
      <c r="Y37831" s="38"/>
    </row>
    <row r="37832" spans="5:25">
      <c r="E37832" s="45"/>
      <c r="H37832" s="45"/>
      <c r="Q37832" s="38"/>
      <c r="Y37832" s="38"/>
    </row>
    <row r="37833" spans="5:25">
      <c r="E37833" s="45"/>
      <c r="H37833" s="45"/>
      <c r="Q37833" s="38"/>
      <c r="Y37833" s="38"/>
    </row>
    <row r="37834" spans="5:25">
      <c r="E37834" s="45"/>
      <c r="H37834" s="45"/>
      <c r="Q37834" s="38"/>
      <c r="Y37834" s="38"/>
    </row>
    <row r="37835" spans="5:25">
      <c r="E37835" s="45"/>
      <c r="H37835" s="45"/>
      <c r="Q37835" s="38"/>
      <c r="Y37835" s="38"/>
    </row>
    <row r="37836" spans="5:25">
      <c r="E37836" s="45"/>
      <c r="H37836" s="45"/>
      <c r="Q37836" s="38"/>
      <c r="Y37836" s="38"/>
    </row>
    <row r="37837" spans="5:25">
      <c r="E37837" s="45"/>
      <c r="H37837" s="45"/>
      <c r="Q37837" s="38"/>
      <c r="Y37837" s="38"/>
    </row>
    <row r="37838" spans="5:25">
      <c r="E37838" s="45"/>
      <c r="H37838" s="45"/>
      <c r="Q37838" s="38"/>
      <c r="Y37838" s="38"/>
    </row>
    <row r="37839" spans="5:25">
      <c r="E37839" s="45"/>
      <c r="H37839" s="45"/>
      <c r="Q37839" s="38"/>
      <c r="Y37839" s="38"/>
    </row>
    <row r="37840" spans="5:25">
      <c r="E37840" s="45"/>
      <c r="H37840" s="45"/>
      <c r="Q37840" s="38"/>
      <c r="Y37840" s="38"/>
    </row>
    <row r="37841" spans="5:25">
      <c r="E37841" s="45"/>
      <c r="H37841" s="45"/>
      <c r="Q37841" s="38"/>
      <c r="Y37841" s="38"/>
    </row>
    <row r="37842" spans="5:25">
      <c r="E37842" s="45"/>
      <c r="H37842" s="45"/>
      <c r="Q37842" s="38"/>
      <c r="Y37842" s="38"/>
    </row>
    <row r="37843" spans="5:25">
      <c r="E37843" s="45"/>
      <c r="H37843" s="45"/>
      <c r="Q37843" s="38"/>
      <c r="Y37843" s="38"/>
    </row>
    <row r="37844" spans="5:25">
      <c r="E37844" s="45"/>
      <c r="H37844" s="45"/>
      <c r="Q37844" s="38"/>
      <c r="Y37844" s="38"/>
    </row>
    <row r="37845" spans="5:25">
      <c r="E37845" s="45"/>
      <c r="H37845" s="45"/>
      <c r="Q37845" s="38"/>
      <c r="Y37845" s="38"/>
    </row>
    <row r="37846" spans="5:25">
      <c r="E37846" s="45"/>
      <c r="H37846" s="45"/>
      <c r="Q37846" s="38"/>
      <c r="Y37846" s="38"/>
    </row>
    <row r="37847" spans="5:25">
      <c r="E37847" s="45"/>
      <c r="H37847" s="45"/>
      <c r="Q37847" s="38"/>
      <c r="Y37847" s="38"/>
    </row>
    <row r="37848" spans="5:25">
      <c r="E37848" s="45"/>
      <c r="H37848" s="45"/>
      <c r="Q37848" s="38"/>
      <c r="Y37848" s="38"/>
    </row>
    <row r="37849" spans="5:25">
      <c r="E37849" s="45"/>
      <c r="H37849" s="45"/>
      <c r="Q37849" s="38"/>
      <c r="Y37849" s="38"/>
    </row>
    <row r="37850" spans="5:25">
      <c r="E37850" s="45"/>
      <c r="H37850" s="45"/>
      <c r="Q37850" s="38"/>
      <c r="Y37850" s="38"/>
    </row>
    <row r="37851" spans="5:25">
      <c r="E37851" s="45"/>
      <c r="H37851" s="45"/>
      <c r="Q37851" s="38"/>
      <c r="Y37851" s="38"/>
    </row>
    <row r="37852" spans="5:25">
      <c r="E37852" s="45"/>
      <c r="H37852" s="45"/>
      <c r="Q37852" s="38"/>
      <c r="Y37852" s="38"/>
    </row>
    <row r="37853" spans="5:25">
      <c r="E37853" s="45"/>
      <c r="H37853" s="45"/>
      <c r="Q37853" s="38"/>
      <c r="Y37853" s="38"/>
    </row>
    <row r="37854" spans="5:25">
      <c r="E37854" s="45"/>
      <c r="H37854" s="45"/>
      <c r="Q37854" s="38"/>
      <c r="Y37854" s="38"/>
    </row>
    <row r="37855" spans="5:25">
      <c r="E37855" s="45"/>
      <c r="H37855" s="45"/>
      <c r="Q37855" s="38"/>
      <c r="Y37855" s="38"/>
    </row>
    <row r="37856" spans="5:25">
      <c r="E37856" s="45"/>
      <c r="H37856" s="45"/>
      <c r="Q37856" s="38"/>
      <c r="Y37856" s="38"/>
    </row>
    <row r="37857" spans="5:25">
      <c r="E37857" s="45"/>
      <c r="H37857" s="45"/>
      <c r="Q37857" s="38"/>
      <c r="Y37857" s="38"/>
    </row>
    <row r="37858" spans="5:25">
      <c r="E37858" s="45"/>
      <c r="H37858" s="45"/>
      <c r="Q37858" s="38"/>
      <c r="Y37858" s="38"/>
    </row>
    <row r="37859" spans="5:25">
      <c r="E37859" s="45"/>
      <c r="H37859" s="45"/>
      <c r="Q37859" s="38"/>
      <c r="Y37859" s="38"/>
    </row>
    <row r="37860" spans="5:25">
      <c r="E37860" s="45"/>
      <c r="H37860" s="45"/>
      <c r="Q37860" s="38"/>
      <c r="Y37860" s="38"/>
    </row>
    <row r="37861" spans="5:25">
      <c r="E37861" s="45"/>
      <c r="H37861" s="45"/>
      <c r="Q37861" s="38"/>
      <c r="Y37861" s="38"/>
    </row>
    <row r="37862" spans="5:25">
      <c r="E37862" s="45"/>
      <c r="H37862" s="45"/>
      <c r="Q37862" s="38"/>
      <c r="Y37862" s="38"/>
    </row>
    <row r="37863" spans="5:25">
      <c r="E37863" s="45"/>
      <c r="H37863" s="45"/>
      <c r="Q37863" s="38"/>
      <c r="Y37863" s="38"/>
    </row>
    <row r="37864" spans="5:25">
      <c r="E37864" s="45"/>
      <c r="H37864" s="45"/>
      <c r="Q37864" s="38"/>
      <c r="Y37864" s="38"/>
    </row>
    <row r="37865" spans="5:25">
      <c r="E37865" s="45"/>
      <c r="H37865" s="45"/>
      <c r="Q37865" s="38"/>
      <c r="Y37865" s="38"/>
    </row>
    <row r="37866" spans="5:25">
      <c r="E37866" s="45"/>
      <c r="H37866" s="45"/>
      <c r="Q37866" s="38"/>
      <c r="Y37866" s="38"/>
    </row>
    <row r="37867" spans="5:25">
      <c r="E37867" s="45"/>
      <c r="H37867" s="45"/>
      <c r="Q37867" s="38"/>
      <c r="Y37867" s="38"/>
    </row>
    <row r="37868" spans="5:25">
      <c r="E37868" s="45"/>
      <c r="H37868" s="45"/>
      <c r="Q37868" s="38"/>
      <c r="Y37868" s="38"/>
    </row>
    <row r="37869" spans="5:25">
      <c r="E37869" s="45"/>
      <c r="H37869" s="45"/>
      <c r="Q37869" s="38"/>
      <c r="Y37869" s="38"/>
    </row>
    <row r="37870" spans="5:25">
      <c r="E37870" s="45"/>
      <c r="H37870" s="45"/>
      <c r="Q37870" s="38"/>
      <c r="Y37870" s="38"/>
    </row>
    <row r="37871" spans="5:25">
      <c r="E37871" s="45"/>
      <c r="H37871" s="45"/>
      <c r="Q37871" s="38"/>
      <c r="Y37871" s="38"/>
    </row>
    <row r="37872" spans="5:25">
      <c r="E37872" s="45"/>
      <c r="H37872" s="45"/>
      <c r="Q37872" s="38"/>
      <c r="Y37872" s="38"/>
    </row>
    <row r="37873" spans="5:25">
      <c r="E37873" s="45"/>
      <c r="H37873" s="45"/>
      <c r="Q37873" s="38"/>
      <c r="Y37873" s="38"/>
    </row>
    <row r="37874" spans="5:25">
      <c r="E37874" s="45"/>
      <c r="H37874" s="45"/>
      <c r="Q37874" s="38"/>
      <c r="Y37874" s="38"/>
    </row>
    <row r="37875" spans="5:25">
      <c r="E37875" s="45"/>
      <c r="H37875" s="45"/>
      <c r="Q37875" s="38"/>
      <c r="Y37875" s="38"/>
    </row>
    <row r="37876" spans="5:25">
      <c r="E37876" s="45"/>
      <c r="H37876" s="45"/>
      <c r="Q37876" s="38"/>
      <c r="Y37876" s="38"/>
    </row>
    <row r="37877" spans="5:25">
      <c r="E37877" s="45"/>
      <c r="H37877" s="45"/>
      <c r="Q37877" s="38"/>
      <c r="Y37877" s="38"/>
    </row>
    <row r="37878" spans="5:25">
      <c r="E37878" s="45"/>
      <c r="H37878" s="45"/>
      <c r="Q37878" s="38"/>
      <c r="Y37878" s="38"/>
    </row>
    <row r="37879" spans="5:25">
      <c r="E37879" s="45"/>
      <c r="H37879" s="45"/>
      <c r="Q37879" s="38"/>
      <c r="Y37879" s="38"/>
    </row>
    <row r="37880" spans="5:25">
      <c r="E37880" s="45"/>
      <c r="H37880" s="45"/>
      <c r="Q37880" s="38"/>
      <c r="Y37880" s="38"/>
    </row>
    <row r="37881" spans="5:25">
      <c r="E37881" s="45"/>
      <c r="H37881" s="45"/>
      <c r="Q37881" s="38"/>
      <c r="Y37881" s="38"/>
    </row>
    <row r="37882" spans="5:25">
      <c r="E37882" s="45"/>
      <c r="H37882" s="45"/>
      <c r="Q37882" s="38"/>
      <c r="Y37882" s="38"/>
    </row>
    <row r="37883" spans="5:25">
      <c r="E37883" s="45"/>
      <c r="H37883" s="45"/>
      <c r="Q37883" s="38"/>
      <c r="Y37883" s="38"/>
    </row>
    <row r="37884" spans="5:25">
      <c r="E37884" s="45"/>
      <c r="H37884" s="45"/>
      <c r="Q37884" s="38"/>
      <c r="Y37884" s="38"/>
    </row>
    <row r="37885" spans="5:25">
      <c r="E37885" s="45"/>
      <c r="H37885" s="45"/>
      <c r="Q37885" s="38"/>
      <c r="Y37885" s="38"/>
    </row>
    <row r="37886" spans="5:25">
      <c r="E37886" s="45"/>
      <c r="H37886" s="45"/>
      <c r="Q37886" s="38"/>
      <c r="Y37886" s="38"/>
    </row>
    <row r="37887" spans="5:25">
      <c r="E37887" s="45"/>
      <c r="H37887" s="45"/>
      <c r="Q37887" s="38"/>
      <c r="Y37887" s="38"/>
    </row>
    <row r="37888" spans="5:25">
      <c r="E37888" s="45"/>
      <c r="H37888" s="45"/>
      <c r="Q37888" s="38"/>
      <c r="Y37888" s="38"/>
    </row>
    <row r="37889" spans="5:25">
      <c r="E37889" s="45"/>
      <c r="H37889" s="45"/>
      <c r="Q37889" s="38"/>
      <c r="Y37889" s="38"/>
    </row>
    <row r="37890" spans="5:25">
      <c r="E37890" s="45"/>
      <c r="H37890" s="45"/>
      <c r="Q37890" s="38"/>
      <c r="Y37890" s="38"/>
    </row>
    <row r="37891" spans="5:25">
      <c r="E37891" s="45"/>
      <c r="H37891" s="45"/>
      <c r="Q37891" s="38"/>
      <c r="Y37891" s="38"/>
    </row>
    <row r="37892" spans="5:25">
      <c r="E37892" s="45"/>
      <c r="H37892" s="45"/>
      <c r="Q37892" s="38"/>
      <c r="Y37892" s="38"/>
    </row>
    <row r="37893" spans="5:25">
      <c r="E37893" s="45"/>
      <c r="H37893" s="45"/>
      <c r="Q37893" s="38"/>
      <c r="Y37893" s="38"/>
    </row>
    <row r="37894" spans="5:25">
      <c r="E37894" s="45"/>
      <c r="H37894" s="45"/>
      <c r="Q37894" s="38"/>
      <c r="Y37894" s="38"/>
    </row>
    <row r="37895" spans="5:25">
      <c r="E37895" s="45"/>
      <c r="H37895" s="45"/>
      <c r="Q37895" s="38"/>
      <c r="Y37895" s="38"/>
    </row>
    <row r="37896" spans="5:25">
      <c r="E37896" s="45"/>
      <c r="H37896" s="45"/>
      <c r="Q37896" s="38"/>
      <c r="Y37896" s="38"/>
    </row>
    <row r="37897" spans="5:25">
      <c r="E37897" s="45"/>
      <c r="H37897" s="45"/>
      <c r="Q37897" s="38"/>
      <c r="Y37897" s="38"/>
    </row>
    <row r="37898" spans="5:25">
      <c r="E37898" s="45"/>
      <c r="H37898" s="45"/>
      <c r="Q37898" s="38"/>
      <c r="Y37898" s="38"/>
    </row>
    <row r="37899" spans="5:25">
      <c r="E37899" s="45"/>
      <c r="H37899" s="45"/>
      <c r="Q37899" s="38"/>
      <c r="Y37899" s="38"/>
    </row>
    <row r="37900" spans="5:25">
      <c r="E37900" s="45"/>
      <c r="H37900" s="45"/>
      <c r="Q37900" s="38"/>
      <c r="Y37900" s="38"/>
    </row>
    <row r="37901" spans="5:25">
      <c r="E37901" s="45"/>
      <c r="H37901" s="45"/>
      <c r="Q37901" s="38"/>
      <c r="Y37901" s="38"/>
    </row>
    <row r="37902" spans="5:25">
      <c r="E37902" s="45"/>
      <c r="H37902" s="45"/>
      <c r="Q37902" s="38"/>
      <c r="Y37902" s="38"/>
    </row>
    <row r="37903" spans="5:25">
      <c r="E37903" s="45"/>
      <c r="H37903" s="45"/>
      <c r="Q37903" s="38"/>
      <c r="Y37903" s="38"/>
    </row>
    <row r="37904" spans="5:25">
      <c r="E37904" s="45"/>
      <c r="H37904" s="45"/>
      <c r="Q37904" s="38"/>
      <c r="Y37904" s="38"/>
    </row>
    <row r="37905" spans="5:25">
      <c r="E37905" s="45"/>
      <c r="H37905" s="45"/>
      <c r="Q37905" s="38"/>
      <c r="Y37905" s="38"/>
    </row>
    <row r="37906" spans="5:25">
      <c r="E37906" s="45"/>
      <c r="H37906" s="45"/>
      <c r="Q37906" s="38"/>
      <c r="Y37906" s="38"/>
    </row>
    <row r="37907" spans="5:25">
      <c r="E37907" s="45"/>
      <c r="H37907" s="45"/>
      <c r="Q37907" s="38"/>
      <c r="Y37907" s="38"/>
    </row>
    <row r="37908" spans="5:25">
      <c r="E37908" s="45"/>
      <c r="H37908" s="45"/>
      <c r="Q37908" s="38"/>
      <c r="Y37908" s="38"/>
    </row>
    <row r="37909" spans="5:25">
      <c r="E37909" s="45"/>
      <c r="H37909" s="45"/>
      <c r="Q37909" s="38"/>
      <c r="Y37909" s="38"/>
    </row>
    <row r="37910" spans="5:25">
      <c r="E37910" s="45"/>
      <c r="H37910" s="45"/>
      <c r="Q37910" s="38"/>
      <c r="Y37910" s="38"/>
    </row>
    <row r="37911" spans="5:25">
      <c r="E37911" s="45"/>
      <c r="H37911" s="45"/>
      <c r="Q37911" s="38"/>
      <c r="Y37911" s="38"/>
    </row>
    <row r="37912" spans="5:25">
      <c r="E37912" s="45"/>
      <c r="H37912" s="45"/>
      <c r="Q37912" s="38"/>
      <c r="Y37912" s="38"/>
    </row>
    <row r="37913" spans="5:25">
      <c r="E37913" s="45"/>
      <c r="H37913" s="45"/>
      <c r="Q37913" s="38"/>
      <c r="Y37913" s="38"/>
    </row>
    <row r="37914" spans="5:25">
      <c r="E37914" s="45"/>
      <c r="H37914" s="45"/>
      <c r="Q37914" s="38"/>
      <c r="Y37914" s="38"/>
    </row>
    <row r="37915" spans="5:25">
      <c r="E37915" s="45"/>
      <c r="H37915" s="45"/>
      <c r="Q37915" s="38"/>
      <c r="Y37915" s="38"/>
    </row>
    <row r="37916" spans="5:25">
      <c r="E37916" s="45"/>
      <c r="H37916" s="45"/>
      <c r="Q37916" s="38"/>
      <c r="Y37916" s="38"/>
    </row>
    <row r="37917" spans="5:25">
      <c r="E37917" s="45"/>
      <c r="H37917" s="45"/>
      <c r="Q37917" s="38"/>
      <c r="Y37917" s="38"/>
    </row>
    <row r="37918" spans="5:25">
      <c r="E37918" s="45"/>
      <c r="H37918" s="45"/>
      <c r="Q37918" s="38"/>
      <c r="Y37918" s="38"/>
    </row>
    <row r="37919" spans="5:25">
      <c r="E37919" s="45"/>
      <c r="H37919" s="45"/>
      <c r="Q37919" s="38"/>
      <c r="Y37919" s="38"/>
    </row>
    <row r="37920" spans="5:25">
      <c r="E37920" s="45"/>
      <c r="H37920" s="45"/>
      <c r="Q37920" s="38"/>
      <c r="Y37920" s="38"/>
    </row>
    <row r="37921" spans="5:25">
      <c r="E37921" s="45"/>
      <c r="H37921" s="45"/>
      <c r="Q37921" s="38"/>
      <c r="Y37921" s="38"/>
    </row>
    <row r="37922" spans="5:25">
      <c r="E37922" s="45"/>
      <c r="H37922" s="45"/>
      <c r="Q37922" s="38"/>
      <c r="Y37922" s="38"/>
    </row>
    <row r="37923" spans="5:25">
      <c r="E37923" s="45"/>
      <c r="H37923" s="45"/>
      <c r="Q37923" s="38"/>
      <c r="Y37923" s="38"/>
    </row>
    <row r="37924" spans="5:25">
      <c r="E37924" s="45"/>
      <c r="H37924" s="45"/>
      <c r="Q37924" s="38"/>
      <c r="Y37924" s="38"/>
    </row>
    <row r="37925" spans="5:25">
      <c r="E37925" s="45"/>
      <c r="H37925" s="45"/>
      <c r="Q37925" s="38"/>
      <c r="Y37925" s="38"/>
    </row>
    <row r="37926" spans="5:25">
      <c r="E37926" s="45"/>
      <c r="H37926" s="45"/>
      <c r="Q37926" s="38"/>
      <c r="Y37926" s="38"/>
    </row>
    <row r="37927" spans="5:25">
      <c r="E37927" s="45"/>
      <c r="H37927" s="45"/>
      <c r="Q37927" s="38"/>
      <c r="Y37927" s="38"/>
    </row>
    <row r="37928" spans="5:25">
      <c r="E37928" s="45"/>
      <c r="H37928" s="45"/>
      <c r="Q37928" s="38"/>
      <c r="Y37928" s="38"/>
    </row>
    <row r="37929" spans="5:25">
      <c r="E37929" s="45"/>
      <c r="H37929" s="45"/>
      <c r="Q37929" s="38"/>
      <c r="Y37929" s="38"/>
    </row>
    <row r="37930" spans="5:25">
      <c r="E37930" s="45"/>
      <c r="H37930" s="45"/>
      <c r="Q37930" s="38"/>
      <c r="Y37930" s="38"/>
    </row>
    <row r="37931" spans="5:25">
      <c r="E37931" s="45"/>
      <c r="H37931" s="45"/>
      <c r="Q37931" s="38"/>
      <c r="Y37931" s="38"/>
    </row>
    <row r="37932" spans="5:25">
      <c r="E37932" s="45"/>
      <c r="H37932" s="45"/>
      <c r="Q37932" s="38"/>
      <c r="Y37932" s="38"/>
    </row>
    <row r="37933" spans="5:25">
      <c r="E37933" s="45"/>
      <c r="H37933" s="45"/>
      <c r="Q37933" s="38"/>
      <c r="Y37933" s="38"/>
    </row>
    <row r="37934" spans="5:25">
      <c r="E37934" s="45"/>
      <c r="H37934" s="45"/>
      <c r="Q37934" s="38"/>
      <c r="Y37934" s="38"/>
    </row>
    <row r="37935" spans="5:25">
      <c r="E37935" s="45"/>
      <c r="H37935" s="45"/>
      <c r="Q37935" s="38"/>
      <c r="Y37935" s="38"/>
    </row>
    <row r="37936" spans="5:25">
      <c r="E37936" s="45"/>
      <c r="H37936" s="45"/>
      <c r="Q37936" s="38"/>
      <c r="Y37936" s="38"/>
    </row>
    <row r="37937" spans="5:25">
      <c r="E37937" s="45"/>
      <c r="H37937" s="45"/>
      <c r="Q37937" s="38"/>
      <c r="Y37937" s="38"/>
    </row>
    <row r="37938" spans="5:25">
      <c r="E37938" s="45"/>
      <c r="H37938" s="45"/>
      <c r="Q37938" s="38"/>
      <c r="Y37938" s="38"/>
    </row>
    <row r="37939" spans="5:25">
      <c r="E37939" s="45"/>
      <c r="H37939" s="45"/>
      <c r="Q37939" s="38"/>
      <c r="Y37939" s="38"/>
    </row>
    <row r="37940" spans="5:25">
      <c r="E37940" s="45"/>
      <c r="H37940" s="45"/>
      <c r="Q37940" s="38"/>
      <c r="Y37940" s="38"/>
    </row>
    <row r="37941" spans="5:25">
      <c r="E37941" s="45"/>
      <c r="H37941" s="45"/>
      <c r="Q37941" s="38"/>
      <c r="Y37941" s="38"/>
    </row>
    <row r="37942" spans="5:25">
      <c r="E37942" s="45"/>
      <c r="H37942" s="45"/>
      <c r="Q37942" s="38"/>
      <c r="Y37942" s="38"/>
    </row>
    <row r="37943" spans="5:25">
      <c r="E37943" s="45"/>
      <c r="H37943" s="45"/>
      <c r="Q37943" s="38"/>
      <c r="Y37943" s="38"/>
    </row>
    <row r="37944" spans="5:25">
      <c r="E37944" s="45"/>
      <c r="H37944" s="45"/>
      <c r="Q37944" s="38"/>
      <c r="Y37944" s="38"/>
    </row>
    <row r="37945" spans="5:25">
      <c r="E37945" s="45"/>
      <c r="H37945" s="45"/>
      <c r="Q37945" s="38"/>
      <c r="Y37945" s="38"/>
    </row>
    <row r="37946" spans="5:25">
      <c r="E37946" s="45"/>
      <c r="H37946" s="45"/>
      <c r="Q37946" s="38"/>
      <c r="Y37946" s="38"/>
    </row>
    <row r="37947" spans="5:25">
      <c r="E37947" s="45"/>
      <c r="H37947" s="45"/>
      <c r="Q37947" s="38"/>
      <c r="Y37947" s="38"/>
    </row>
    <row r="37948" spans="5:25">
      <c r="E37948" s="45"/>
      <c r="H37948" s="45"/>
      <c r="Q37948" s="38"/>
      <c r="Y37948" s="38"/>
    </row>
    <row r="37949" spans="5:25">
      <c r="E37949" s="45"/>
      <c r="H37949" s="45"/>
      <c r="Q37949" s="38"/>
      <c r="Y37949" s="38"/>
    </row>
    <row r="37950" spans="5:25">
      <c r="E37950" s="45"/>
      <c r="H37950" s="45"/>
      <c r="Q37950" s="38"/>
      <c r="Y37950" s="38"/>
    </row>
    <row r="37951" spans="5:25">
      <c r="E37951" s="45"/>
      <c r="H37951" s="45"/>
      <c r="Q37951" s="38"/>
      <c r="Y37951" s="38"/>
    </row>
    <row r="37952" spans="5:25">
      <c r="E37952" s="45"/>
      <c r="H37952" s="45"/>
      <c r="Q37952" s="38"/>
      <c r="Y37952" s="38"/>
    </row>
    <row r="37953" spans="5:25">
      <c r="E37953" s="45"/>
      <c r="H37953" s="45"/>
      <c r="Q37953" s="38"/>
      <c r="Y37953" s="38"/>
    </row>
    <row r="37954" spans="5:25">
      <c r="E37954" s="45"/>
      <c r="H37954" s="45"/>
      <c r="Q37954" s="38"/>
      <c r="Y37954" s="38"/>
    </row>
    <row r="37955" spans="5:25">
      <c r="E37955" s="45"/>
      <c r="H37955" s="45"/>
      <c r="Q37955" s="38"/>
      <c r="Y37955" s="38"/>
    </row>
    <row r="37956" spans="5:25">
      <c r="E37956" s="45"/>
      <c r="H37956" s="45"/>
      <c r="Q37956" s="38"/>
      <c r="Y37956" s="38"/>
    </row>
    <row r="37957" spans="5:25">
      <c r="E37957" s="45"/>
      <c r="H37957" s="45"/>
      <c r="Q37957" s="38"/>
      <c r="Y37957" s="38"/>
    </row>
    <row r="37958" spans="5:25">
      <c r="E37958" s="45"/>
      <c r="H37958" s="45"/>
      <c r="Q37958" s="38"/>
      <c r="Y37958" s="38"/>
    </row>
    <row r="37959" spans="5:25">
      <c r="E37959" s="45"/>
      <c r="H37959" s="45"/>
      <c r="Q37959" s="38"/>
      <c r="Y37959" s="38"/>
    </row>
    <row r="37960" spans="5:25">
      <c r="E37960" s="45"/>
      <c r="H37960" s="45"/>
      <c r="Q37960" s="38"/>
      <c r="Y37960" s="38"/>
    </row>
    <row r="37961" spans="5:25">
      <c r="E37961" s="45"/>
      <c r="H37961" s="45"/>
      <c r="Q37961" s="38"/>
      <c r="Y37961" s="38"/>
    </row>
    <row r="37962" spans="5:25">
      <c r="E37962" s="45"/>
      <c r="H37962" s="45"/>
      <c r="Q37962" s="38"/>
      <c r="Y37962" s="38"/>
    </row>
    <row r="37963" spans="5:25">
      <c r="E37963" s="45"/>
      <c r="H37963" s="45"/>
      <c r="Q37963" s="38"/>
      <c r="Y37963" s="38"/>
    </row>
    <row r="37964" spans="5:25">
      <c r="E37964" s="45"/>
      <c r="H37964" s="45"/>
      <c r="Q37964" s="38"/>
      <c r="Y37964" s="38"/>
    </row>
    <row r="37965" spans="5:25">
      <c r="E37965" s="45"/>
      <c r="H37965" s="45"/>
      <c r="Q37965" s="38"/>
      <c r="Y37965" s="38"/>
    </row>
    <row r="37966" spans="5:25">
      <c r="E37966" s="45"/>
      <c r="H37966" s="45"/>
      <c r="Q37966" s="38"/>
      <c r="Y37966" s="38"/>
    </row>
    <row r="37967" spans="5:25">
      <c r="E37967" s="45"/>
      <c r="H37967" s="45"/>
      <c r="Q37967" s="38"/>
      <c r="Y37967" s="38"/>
    </row>
    <row r="37968" spans="5:25">
      <c r="E37968" s="45"/>
      <c r="H37968" s="45"/>
      <c r="Q37968" s="38"/>
      <c r="Y37968" s="38"/>
    </row>
    <row r="37969" spans="5:25">
      <c r="E37969" s="45"/>
      <c r="H37969" s="45"/>
      <c r="Q37969" s="38"/>
      <c r="Y37969" s="38"/>
    </row>
    <row r="37970" spans="5:25">
      <c r="E37970" s="45"/>
      <c r="H37970" s="45"/>
      <c r="Q37970" s="38"/>
      <c r="Y37970" s="38"/>
    </row>
    <row r="37971" spans="5:25">
      <c r="E37971" s="45"/>
      <c r="H37971" s="45"/>
      <c r="Q37971" s="38"/>
      <c r="Y37971" s="38"/>
    </row>
    <row r="37972" spans="5:25">
      <c r="E37972" s="45"/>
      <c r="H37972" s="45"/>
      <c r="Q37972" s="38"/>
      <c r="Y37972" s="38"/>
    </row>
    <row r="37973" spans="5:25">
      <c r="E37973" s="45"/>
      <c r="H37973" s="45"/>
      <c r="Q37973" s="38"/>
      <c r="Y37973" s="38"/>
    </row>
    <row r="37974" spans="5:25">
      <c r="E37974" s="45"/>
      <c r="H37974" s="45"/>
      <c r="Q37974" s="38"/>
      <c r="Y37974" s="38"/>
    </row>
    <row r="37975" spans="5:25">
      <c r="E37975" s="45"/>
      <c r="H37975" s="45"/>
      <c r="Q37975" s="38"/>
      <c r="Y37975" s="38"/>
    </row>
    <row r="37976" spans="5:25">
      <c r="E37976" s="45"/>
      <c r="H37976" s="45"/>
      <c r="Q37976" s="38"/>
      <c r="Y37976" s="38"/>
    </row>
    <row r="37977" spans="5:25">
      <c r="E37977" s="45"/>
      <c r="H37977" s="45"/>
      <c r="Q37977" s="38"/>
      <c r="Y37977" s="38"/>
    </row>
    <row r="37978" spans="5:25">
      <c r="E37978" s="45"/>
      <c r="H37978" s="45"/>
      <c r="Q37978" s="38"/>
      <c r="Y37978" s="38"/>
    </row>
    <row r="37979" spans="5:25">
      <c r="E37979" s="45"/>
      <c r="H37979" s="45"/>
      <c r="Q37979" s="38"/>
      <c r="Y37979" s="38"/>
    </row>
    <row r="37980" spans="5:25">
      <c r="E37980" s="45"/>
      <c r="H37980" s="45"/>
      <c r="Q37980" s="38"/>
      <c r="Y37980" s="38"/>
    </row>
    <row r="37981" spans="5:25">
      <c r="E37981" s="45"/>
      <c r="H37981" s="45"/>
      <c r="Q37981" s="38"/>
      <c r="Y37981" s="38"/>
    </row>
    <row r="37982" spans="5:25">
      <c r="E37982" s="45"/>
      <c r="H37982" s="45"/>
      <c r="Q37982" s="38"/>
      <c r="Y37982" s="38"/>
    </row>
    <row r="37983" spans="5:25">
      <c r="E37983" s="45"/>
      <c r="H37983" s="45"/>
      <c r="Q37983" s="38"/>
      <c r="Y37983" s="38"/>
    </row>
    <row r="37984" spans="5:25">
      <c r="E37984" s="45"/>
      <c r="H37984" s="45"/>
      <c r="Q37984" s="38"/>
      <c r="Y37984" s="38"/>
    </row>
    <row r="37985" spans="5:25">
      <c r="E37985" s="45"/>
      <c r="H37985" s="45"/>
      <c r="Q37985" s="38"/>
      <c r="Y37985" s="38"/>
    </row>
    <row r="37986" spans="5:25">
      <c r="E37986" s="45"/>
      <c r="H37986" s="45"/>
      <c r="Q37986" s="38"/>
      <c r="Y37986" s="38"/>
    </row>
    <row r="37987" spans="5:25">
      <c r="E37987" s="45"/>
      <c r="H37987" s="45"/>
      <c r="Q37987" s="38"/>
      <c r="Y37987" s="38"/>
    </row>
    <row r="37988" spans="5:25">
      <c r="E37988" s="45"/>
      <c r="H37988" s="45"/>
      <c r="Q37988" s="38"/>
      <c r="Y37988" s="38"/>
    </row>
    <row r="37989" spans="5:25">
      <c r="E37989" s="45"/>
      <c r="H37989" s="45"/>
      <c r="Q37989" s="38"/>
      <c r="Y37989" s="38"/>
    </row>
    <row r="37990" spans="5:25">
      <c r="E37990" s="45"/>
      <c r="H37990" s="45"/>
      <c r="Q37990" s="38"/>
      <c r="Y37990" s="38"/>
    </row>
    <row r="37991" spans="5:25">
      <c r="E37991" s="45"/>
      <c r="H37991" s="45"/>
      <c r="Q37991" s="38"/>
      <c r="Y37991" s="38"/>
    </row>
    <row r="37992" spans="5:25">
      <c r="E37992" s="45"/>
      <c r="H37992" s="45"/>
      <c r="Q37992" s="38"/>
      <c r="Y37992" s="38"/>
    </row>
    <row r="37993" spans="5:25">
      <c r="E37993" s="45"/>
      <c r="H37993" s="45"/>
      <c r="Q37993" s="38"/>
      <c r="Y37993" s="38"/>
    </row>
    <row r="37994" spans="5:25">
      <c r="E37994" s="45"/>
      <c r="H37994" s="45"/>
      <c r="Q37994" s="38"/>
      <c r="Y37994" s="38"/>
    </row>
    <row r="37995" spans="5:25">
      <c r="E37995" s="45"/>
      <c r="H37995" s="45"/>
      <c r="Q37995" s="38"/>
      <c r="Y37995" s="38"/>
    </row>
    <row r="37996" spans="5:25">
      <c r="E37996" s="45"/>
      <c r="H37996" s="45"/>
      <c r="Q37996" s="38"/>
      <c r="Y37996" s="38"/>
    </row>
    <row r="37997" spans="5:25">
      <c r="E37997" s="45"/>
      <c r="H37997" s="45"/>
      <c r="Q37997" s="38"/>
      <c r="Y37997" s="38"/>
    </row>
    <row r="37998" spans="5:25">
      <c r="E37998" s="45"/>
      <c r="H37998" s="45"/>
      <c r="Q37998" s="38"/>
      <c r="Y37998" s="38"/>
    </row>
    <row r="37999" spans="5:25">
      <c r="E37999" s="45"/>
      <c r="H37999" s="45"/>
      <c r="Q37999" s="38"/>
      <c r="Y37999" s="38"/>
    </row>
    <row r="38000" spans="5:25">
      <c r="E38000" s="45"/>
      <c r="H38000" s="45"/>
      <c r="Q38000" s="38"/>
      <c r="Y38000" s="38"/>
    </row>
    <row r="38001" spans="5:25">
      <c r="E38001" s="45"/>
      <c r="H38001" s="45"/>
      <c r="Q38001" s="38"/>
      <c r="Y38001" s="38"/>
    </row>
    <row r="38002" spans="5:25">
      <c r="E38002" s="45"/>
      <c r="H38002" s="45"/>
      <c r="Q38002" s="38"/>
      <c r="Y38002" s="38"/>
    </row>
    <row r="38003" spans="5:25">
      <c r="E38003" s="45"/>
      <c r="H38003" s="45"/>
      <c r="Q38003" s="38"/>
      <c r="Y38003" s="38"/>
    </row>
    <row r="38004" spans="5:25">
      <c r="E38004" s="45"/>
      <c r="H38004" s="45"/>
      <c r="Q38004" s="38"/>
      <c r="Y38004" s="38"/>
    </row>
    <row r="38005" spans="5:25">
      <c r="E38005" s="45"/>
      <c r="H38005" s="45"/>
      <c r="Q38005" s="38"/>
      <c r="Y38005" s="38"/>
    </row>
    <row r="38006" spans="5:25">
      <c r="E38006" s="45"/>
      <c r="H38006" s="45"/>
      <c r="Q38006" s="38"/>
      <c r="Y38006" s="38"/>
    </row>
    <row r="38007" spans="5:25">
      <c r="E38007" s="45"/>
      <c r="H38007" s="45"/>
      <c r="Q38007" s="38"/>
      <c r="Y38007" s="38"/>
    </row>
    <row r="38008" spans="5:25">
      <c r="E38008" s="45"/>
      <c r="H38008" s="45"/>
      <c r="Q38008" s="38"/>
      <c r="Y38008" s="38"/>
    </row>
    <row r="38009" spans="5:25">
      <c r="E38009" s="45"/>
      <c r="H38009" s="45"/>
      <c r="Q38009" s="38"/>
      <c r="Y38009" s="38"/>
    </row>
    <row r="38010" spans="5:25">
      <c r="E38010" s="45"/>
      <c r="H38010" s="45"/>
      <c r="Q38010" s="38"/>
      <c r="Y38010" s="38"/>
    </row>
    <row r="38011" spans="5:25">
      <c r="E38011" s="45"/>
      <c r="H38011" s="45"/>
      <c r="Q38011" s="38"/>
      <c r="Y38011" s="38"/>
    </row>
    <row r="38012" spans="5:25">
      <c r="E38012" s="45"/>
      <c r="H38012" s="45"/>
      <c r="Q38012" s="38"/>
      <c r="Y38012" s="38"/>
    </row>
    <row r="38013" spans="5:25">
      <c r="E38013" s="45"/>
      <c r="H38013" s="45"/>
      <c r="Q38013" s="38"/>
      <c r="Y38013" s="38"/>
    </row>
    <row r="38014" spans="5:25">
      <c r="E38014" s="45"/>
      <c r="H38014" s="45"/>
      <c r="Q38014" s="38"/>
      <c r="Y38014" s="38"/>
    </row>
    <row r="38015" spans="5:25">
      <c r="E38015" s="45"/>
      <c r="H38015" s="45"/>
      <c r="Q38015" s="38"/>
      <c r="Y38015" s="38"/>
    </row>
    <row r="38016" spans="5:25">
      <c r="E38016" s="45"/>
      <c r="H38016" s="45"/>
      <c r="Q38016" s="38"/>
      <c r="Y38016" s="38"/>
    </row>
    <row r="38017" spans="5:25">
      <c r="E38017" s="45"/>
      <c r="H38017" s="45"/>
      <c r="Q38017" s="38"/>
      <c r="Y38017" s="38"/>
    </row>
    <row r="38018" spans="5:25">
      <c r="E38018" s="45"/>
      <c r="H38018" s="45"/>
      <c r="Q38018" s="38"/>
      <c r="Y38018" s="38"/>
    </row>
    <row r="38019" spans="5:25">
      <c r="E38019" s="45"/>
      <c r="H38019" s="45"/>
      <c r="Q38019" s="38"/>
      <c r="Y38019" s="38"/>
    </row>
    <row r="38020" spans="5:25">
      <c r="E38020" s="45"/>
      <c r="H38020" s="45"/>
      <c r="Q38020" s="38"/>
      <c r="Y38020" s="38"/>
    </row>
    <row r="38021" spans="5:25">
      <c r="E38021" s="45"/>
      <c r="H38021" s="45"/>
      <c r="Q38021" s="38"/>
      <c r="Y38021" s="38"/>
    </row>
    <row r="38022" spans="5:25">
      <c r="E38022" s="45"/>
      <c r="H38022" s="45"/>
      <c r="Q38022" s="38"/>
      <c r="Y38022" s="38"/>
    </row>
    <row r="38023" spans="5:25">
      <c r="E38023" s="45"/>
      <c r="H38023" s="45"/>
      <c r="Q38023" s="38"/>
      <c r="Y38023" s="38"/>
    </row>
    <row r="38024" spans="5:25">
      <c r="E38024" s="45"/>
      <c r="H38024" s="45"/>
      <c r="Q38024" s="38"/>
      <c r="Y38024" s="38"/>
    </row>
    <row r="38025" spans="5:25">
      <c r="E38025" s="45"/>
      <c r="H38025" s="45"/>
      <c r="Q38025" s="38"/>
      <c r="Y38025" s="38"/>
    </row>
    <row r="38026" spans="5:25">
      <c r="E38026" s="45"/>
      <c r="H38026" s="45"/>
      <c r="Q38026" s="38"/>
      <c r="Y38026" s="38"/>
    </row>
    <row r="38027" spans="5:25">
      <c r="E38027" s="45"/>
      <c r="H38027" s="45"/>
      <c r="Q38027" s="38"/>
      <c r="Y38027" s="38"/>
    </row>
    <row r="38028" spans="5:25">
      <c r="E38028" s="45"/>
      <c r="H38028" s="45"/>
      <c r="Q38028" s="38"/>
      <c r="Y38028" s="38"/>
    </row>
    <row r="38029" spans="5:25">
      <c r="E38029" s="45"/>
      <c r="H38029" s="45"/>
      <c r="Q38029" s="38"/>
      <c r="Y38029" s="38"/>
    </row>
    <row r="38030" spans="5:25">
      <c r="E38030" s="45"/>
      <c r="H38030" s="45"/>
      <c r="Q38030" s="38"/>
      <c r="Y38030" s="38"/>
    </row>
    <row r="38031" spans="5:25">
      <c r="E38031" s="45"/>
      <c r="H38031" s="45"/>
      <c r="Q38031" s="38"/>
      <c r="Y38031" s="38"/>
    </row>
    <row r="38032" spans="5:25">
      <c r="E38032" s="45"/>
      <c r="H38032" s="45"/>
      <c r="Q38032" s="38"/>
      <c r="Y38032" s="38"/>
    </row>
    <row r="38033" spans="5:25">
      <c r="E38033" s="45"/>
      <c r="H38033" s="45"/>
      <c r="Q38033" s="38"/>
      <c r="Y38033" s="38"/>
    </row>
    <row r="38034" spans="5:25">
      <c r="E38034" s="45"/>
      <c r="H38034" s="45"/>
      <c r="Q38034" s="38"/>
      <c r="Y38034" s="38"/>
    </row>
    <row r="38035" spans="5:25">
      <c r="E38035" s="45"/>
      <c r="H38035" s="45"/>
      <c r="Q38035" s="38"/>
      <c r="Y38035" s="38"/>
    </row>
    <row r="38036" spans="5:25">
      <c r="E38036" s="45"/>
      <c r="H38036" s="45"/>
      <c r="Q38036" s="38"/>
      <c r="Y38036" s="38"/>
    </row>
    <row r="38037" spans="5:25">
      <c r="E38037" s="45"/>
      <c r="H38037" s="45"/>
      <c r="Q38037" s="38"/>
      <c r="Y38037" s="38"/>
    </row>
    <row r="38038" spans="5:25">
      <c r="E38038" s="45"/>
      <c r="H38038" s="45"/>
      <c r="Q38038" s="38"/>
      <c r="Y38038" s="38"/>
    </row>
    <row r="38039" spans="5:25">
      <c r="E38039" s="45"/>
      <c r="H38039" s="45"/>
      <c r="Q38039" s="38"/>
      <c r="Y38039" s="38"/>
    </row>
    <row r="38040" spans="5:25">
      <c r="E38040" s="45"/>
      <c r="H38040" s="45"/>
      <c r="Q38040" s="38"/>
      <c r="Y38040" s="38"/>
    </row>
    <row r="38041" spans="5:25">
      <c r="E38041" s="45"/>
      <c r="H38041" s="45"/>
      <c r="Q38041" s="38"/>
      <c r="Y38041" s="38"/>
    </row>
    <row r="38042" spans="5:25">
      <c r="E38042" s="45"/>
      <c r="H38042" s="45"/>
      <c r="Q38042" s="38"/>
      <c r="Y38042" s="38"/>
    </row>
    <row r="38043" spans="5:25">
      <c r="E38043" s="45"/>
      <c r="H38043" s="45"/>
      <c r="Q38043" s="38"/>
      <c r="Y38043" s="38"/>
    </row>
    <row r="38044" spans="5:25">
      <c r="E38044" s="45"/>
      <c r="H38044" s="45"/>
      <c r="Q38044" s="38"/>
      <c r="Y38044" s="38"/>
    </row>
    <row r="38045" spans="5:25">
      <c r="E38045" s="45"/>
      <c r="H38045" s="45"/>
      <c r="Q38045" s="38"/>
      <c r="Y38045" s="38"/>
    </row>
    <row r="38046" spans="5:25">
      <c r="E38046" s="45"/>
      <c r="H38046" s="45"/>
      <c r="Q38046" s="38"/>
      <c r="Y38046" s="38"/>
    </row>
    <row r="38047" spans="5:25">
      <c r="E38047" s="45"/>
      <c r="H38047" s="45"/>
      <c r="Q38047" s="38"/>
      <c r="Y38047" s="38"/>
    </row>
    <row r="38048" spans="5:25">
      <c r="E38048" s="45"/>
      <c r="H38048" s="45"/>
      <c r="Q38048" s="38"/>
      <c r="Y38048" s="38"/>
    </row>
    <row r="38049" spans="5:25">
      <c r="E38049" s="45"/>
      <c r="H38049" s="45"/>
      <c r="Q38049" s="38"/>
      <c r="Y38049" s="38"/>
    </row>
    <row r="38050" spans="5:25">
      <c r="E38050" s="45"/>
      <c r="H38050" s="45"/>
      <c r="Q38050" s="38"/>
      <c r="Y38050" s="38"/>
    </row>
    <row r="38051" spans="5:25">
      <c r="E38051" s="45"/>
      <c r="H38051" s="45"/>
      <c r="Q38051" s="38"/>
      <c r="Y38051" s="38"/>
    </row>
    <row r="38052" spans="5:25">
      <c r="E38052" s="45"/>
      <c r="H38052" s="45"/>
      <c r="Q38052" s="38"/>
      <c r="Y38052" s="38"/>
    </row>
    <row r="38053" spans="5:25">
      <c r="E38053" s="45"/>
      <c r="H38053" s="45"/>
      <c r="Q38053" s="38"/>
      <c r="Y38053" s="38"/>
    </row>
    <row r="38054" spans="5:25">
      <c r="E38054" s="45"/>
      <c r="H38054" s="45"/>
      <c r="Q38054" s="38"/>
      <c r="Y38054" s="38"/>
    </row>
    <row r="38055" spans="5:25">
      <c r="E38055" s="45"/>
      <c r="H38055" s="45"/>
      <c r="Q38055" s="38"/>
      <c r="Y38055" s="38"/>
    </row>
    <row r="38056" spans="5:25">
      <c r="E38056" s="45"/>
      <c r="H38056" s="45"/>
      <c r="Q38056" s="38"/>
      <c r="Y38056" s="38"/>
    </row>
    <row r="38057" spans="5:25">
      <c r="E38057" s="45"/>
      <c r="H38057" s="45"/>
      <c r="Q38057" s="38"/>
      <c r="Y38057" s="38"/>
    </row>
    <row r="38058" spans="5:25">
      <c r="E38058" s="45"/>
      <c r="H38058" s="45"/>
      <c r="Q38058" s="38"/>
      <c r="Y38058" s="38"/>
    </row>
    <row r="38059" spans="5:25">
      <c r="E38059" s="45"/>
      <c r="H38059" s="45"/>
      <c r="Q38059" s="38"/>
      <c r="Y38059" s="38"/>
    </row>
    <row r="38060" spans="5:25">
      <c r="E38060" s="45"/>
      <c r="H38060" s="45"/>
      <c r="Q38060" s="38"/>
      <c r="Y38060" s="38"/>
    </row>
    <row r="38061" spans="5:25">
      <c r="E38061" s="45"/>
      <c r="H38061" s="45"/>
      <c r="Q38061" s="38"/>
      <c r="Y38061" s="38"/>
    </row>
    <row r="38062" spans="5:25">
      <c r="E38062" s="45"/>
      <c r="H38062" s="45"/>
      <c r="Q38062" s="38"/>
      <c r="Y38062" s="38"/>
    </row>
    <row r="38063" spans="5:25">
      <c r="E38063" s="45"/>
      <c r="H38063" s="45"/>
      <c r="Q38063" s="38"/>
      <c r="Y38063" s="38"/>
    </row>
    <row r="38064" spans="5:25">
      <c r="E38064" s="45"/>
      <c r="H38064" s="45"/>
      <c r="Q38064" s="38"/>
      <c r="Y38064" s="38"/>
    </row>
    <row r="38065" spans="5:25">
      <c r="E38065" s="45"/>
      <c r="H38065" s="45"/>
      <c r="Q38065" s="38"/>
      <c r="Y38065" s="38"/>
    </row>
    <row r="38066" spans="5:25">
      <c r="E38066" s="45"/>
      <c r="H38066" s="45"/>
      <c r="Q38066" s="38"/>
      <c r="Y38066" s="38"/>
    </row>
    <row r="38067" spans="5:25">
      <c r="E38067" s="45"/>
      <c r="H38067" s="45"/>
      <c r="Q38067" s="38"/>
      <c r="Y38067" s="38"/>
    </row>
    <row r="38068" spans="5:25">
      <c r="E38068" s="45"/>
      <c r="H38068" s="45"/>
      <c r="Q38068" s="38"/>
      <c r="Y38068" s="38"/>
    </row>
    <row r="38069" spans="5:25">
      <c r="E38069" s="45"/>
      <c r="H38069" s="45"/>
      <c r="Q38069" s="38"/>
      <c r="Y38069" s="38"/>
    </row>
    <row r="38070" spans="5:25">
      <c r="E38070" s="45"/>
      <c r="H38070" s="45"/>
      <c r="Q38070" s="38"/>
      <c r="Y38070" s="38"/>
    </row>
    <row r="38071" spans="5:25">
      <c r="E38071" s="45"/>
      <c r="H38071" s="45"/>
      <c r="Q38071" s="38"/>
      <c r="Y38071" s="38"/>
    </row>
    <row r="38072" spans="5:25">
      <c r="E38072" s="45"/>
      <c r="H38072" s="45"/>
      <c r="Q38072" s="38"/>
      <c r="Y38072" s="38"/>
    </row>
    <row r="38073" spans="5:25">
      <c r="E38073" s="45"/>
      <c r="H38073" s="45"/>
      <c r="Q38073" s="38"/>
      <c r="Y38073" s="38"/>
    </row>
    <row r="38074" spans="5:25">
      <c r="E38074" s="45"/>
      <c r="H38074" s="45"/>
      <c r="Q38074" s="38"/>
      <c r="Y38074" s="38"/>
    </row>
    <row r="38075" spans="5:25">
      <c r="E38075" s="45"/>
      <c r="H38075" s="45"/>
      <c r="Q38075" s="38"/>
      <c r="Y38075" s="38"/>
    </row>
    <row r="38076" spans="5:25">
      <c r="E38076" s="45"/>
      <c r="H38076" s="45"/>
      <c r="Q38076" s="38"/>
      <c r="Y38076" s="38"/>
    </row>
    <row r="38077" spans="5:25">
      <c r="E38077" s="45"/>
      <c r="H38077" s="45"/>
      <c r="Q38077" s="38"/>
      <c r="Y38077" s="38"/>
    </row>
    <row r="38078" spans="5:25">
      <c r="E38078" s="45"/>
      <c r="H38078" s="45"/>
      <c r="Q38078" s="38"/>
      <c r="Y38078" s="38"/>
    </row>
    <row r="38079" spans="5:25">
      <c r="E38079" s="45"/>
      <c r="H38079" s="45"/>
      <c r="Q38079" s="38"/>
      <c r="Y38079" s="38"/>
    </row>
    <row r="38080" spans="5:25">
      <c r="E38080" s="45"/>
      <c r="H38080" s="45"/>
      <c r="Q38080" s="38"/>
      <c r="Y38080" s="38"/>
    </row>
    <row r="38081" spans="5:25">
      <c r="E38081" s="45"/>
      <c r="H38081" s="45"/>
      <c r="Q38081" s="38"/>
      <c r="Y38081" s="38"/>
    </row>
    <row r="38082" spans="5:25">
      <c r="E38082" s="45"/>
      <c r="H38082" s="45"/>
      <c r="Q38082" s="38"/>
      <c r="Y38082" s="38"/>
    </row>
    <row r="38083" spans="5:25">
      <c r="E38083" s="45"/>
      <c r="H38083" s="45"/>
      <c r="Q38083" s="38"/>
      <c r="Y38083" s="38"/>
    </row>
    <row r="38084" spans="5:25">
      <c r="E38084" s="45"/>
      <c r="H38084" s="45"/>
      <c r="Q38084" s="38"/>
      <c r="Y38084" s="38"/>
    </row>
    <row r="38085" spans="5:25">
      <c r="E38085" s="45"/>
      <c r="H38085" s="45"/>
      <c r="Q38085" s="38"/>
      <c r="Y38085" s="38"/>
    </row>
    <row r="38086" spans="5:25">
      <c r="E38086" s="45"/>
      <c r="H38086" s="45"/>
      <c r="Q38086" s="38"/>
      <c r="Y38086" s="38"/>
    </row>
    <row r="38087" spans="5:25">
      <c r="E38087" s="45"/>
      <c r="H38087" s="45"/>
      <c r="Q38087" s="38"/>
      <c r="Y38087" s="38"/>
    </row>
    <row r="38088" spans="5:25">
      <c r="E38088" s="45"/>
      <c r="H38088" s="45"/>
      <c r="Q38088" s="38"/>
      <c r="Y38088" s="38"/>
    </row>
    <row r="38089" spans="5:25">
      <c r="E38089" s="45"/>
      <c r="H38089" s="45"/>
      <c r="Q38089" s="38"/>
      <c r="Y38089" s="38"/>
    </row>
    <row r="38090" spans="5:25">
      <c r="E38090" s="45"/>
      <c r="H38090" s="45"/>
      <c r="Q38090" s="38"/>
      <c r="Y38090" s="38"/>
    </row>
    <row r="38091" spans="5:25">
      <c r="E38091" s="45"/>
      <c r="H38091" s="45"/>
      <c r="Q38091" s="38"/>
      <c r="Y38091" s="38"/>
    </row>
    <row r="38092" spans="5:25">
      <c r="E38092" s="45"/>
      <c r="H38092" s="45"/>
      <c r="Q38092" s="38"/>
      <c r="Y38092" s="38"/>
    </row>
    <row r="38093" spans="5:25">
      <c r="E38093" s="45"/>
      <c r="H38093" s="45"/>
      <c r="Q38093" s="38"/>
      <c r="Y38093" s="38"/>
    </row>
    <row r="38094" spans="5:25">
      <c r="E38094" s="45"/>
      <c r="H38094" s="45"/>
      <c r="Q38094" s="38"/>
      <c r="Y38094" s="38"/>
    </row>
    <row r="38095" spans="5:25">
      <c r="E38095" s="45"/>
      <c r="H38095" s="45"/>
      <c r="Q38095" s="38"/>
      <c r="Y38095" s="38"/>
    </row>
    <row r="38096" spans="5:25">
      <c r="E38096" s="45"/>
      <c r="H38096" s="45"/>
      <c r="Q38096" s="38"/>
      <c r="Y38096" s="38"/>
    </row>
    <row r="38097" spans="5:25">
      <c r="E38097" s="45"/>
      <c r="H38097" s="45"/>
      <c r="Q38097" s="38"/>
      <c r="Y38097" s="38"/>
    </row>
    <row r="38098" spans="5:25">
      <c r="E38098" s="45"/>
      <c r="H38098" s="45"/>
      <c r="Q38098" s="38"/>
      <c r="Y38098" s="38"/>
    </row>
    <row r="38099" spans="5:25">
      <c r="E38099" s="45"/>
      <c r="H38099" s="45"/>
      <c r="Q38099" s="38"/>
      <c r="Y38099" s="38"/>
    </row>
    <row r="38100" spans="5:25">
      <c r="E38100" s="45"/>
      <c r="H38100" s="45"/>
      <c r="Q38100" s="38"/>
      <c r="Y38100" s="38"/>
    </row>
    <row r="38101" spans="5:25">
      <c r="E38101" s="45"/>
      <c r="H38101" s="45"/>
      <c r="Q38101" s="38"/>
      <c r="Y38101" s="38"/>
    </row>
    <row r="38102" spans="5:25">
      <c r="E38102" s="45"/>
      <c r="H38102" s="45"/>
      <c r="Q38102" s="38"/>
      <c r="Y38102" s="38"/>
    </row>
    <row r="38103" spans="5:25">
      <c r="E38103" s="45"/>
      <c r="H38103" s="45"/>
      <c r="Q38103" s="38"/>
      <c r="Y38103" s="38"/>
    </row>
    <row r="38104" spans="5:25">
      <c r="E38104" s="45"/>
      <c r="H38104" s="45"/>
      <c r="Q38104" s="38"/>
      <c r="Y38104" s="38"/>
    </row>
    <row r="38105" spans="5:25">
      <c r="E38105" s="45"/>
      <c r="H38105" s="45"/>
      <c r="Q38105" s="38"/>
      <c r="Y38105" s="38"/>
    </row>
    <row r="38106" spans="5:25">
      <c r="E38106" s="45"/>
      <c r="H38106" s="45"/>
      <c r="Q38106" s="38"/>
      <c r="Y38106" s="38"/>
    </row>
    <row r="38107" spans="5:25">
      <c r="E38107" s="45"/>
      <c r="H38107" s="45"/>
      <c r="Q38107" s="38"/>
      <c r="Y38107" s="38"/>
    </row>
    <row r="38108" spans="5:25">
      <c r="E38108" s="45"/>
      <c r="H38108" s="45"/>
      <c r="Q38108" s="38"/>
      <c r="Y38108" s="38"/>
    </row>
    <row r="38109" spans="5:25">
      <c r="E38109" s="45"/>
      <c r="H38109" s="45"/>
      <c r="Q38109" s="38"/>
      <c r="Y38109" s="38"/>
    </row>
    <row r="38110" spans="5:25">
      <c r="E38110" s="45"/>
      <c r="H38110" s="45"/>
      <c r="Q38110" s="38"/>
      <c r="Y38110" s="38"/>
    </row>
    <row r="38111" spans="5:25">
      <c r="E38111" s="45"/>
      <c r="H38111" s="45"/>
      <c r="Q38111" s="38"/>
      <c r="Y38111" s="38"/>
    </row>
    <row r="38112" spans="5:25">
      <c r="E38112" s="45"/>
      <c r="H38112" s="45"/>
      <c r="Q38112" s="38"/>
      <c r="Y38112" s="38"/>
    </row>
    <row r="38113" spans="5:25">
      <c r="E38113" s="45"/>
      <c r="H38113" s="45"/>
      <c r="Q38113" s="38"/>
      <c r="Y38113" s="38"/>
    </row>
    <row r="38114" spans="5:25">
      <c r="E38114" s="45"/>
      <c r="H38114" s="45"/>
      <c r="Q38114" s="38"/>
      <c r="Y38114" s="38"/>
    </row>
    <row r="38115" spans="5:25">
      <c r="E38115" s="45"/>
      <c r="H38115" s="45"/>
      <c r="Q38115" s="38"/>
      <c r="Y38115" s="38"/>
    </row>
    <row r="38116" spans="5:25">
      <c r="E38116" s="45"/>
      <c r="H38116" s="45"/>
      <c r="Q38116" s="38"/>
      <c r="Y38116" s="38"/>
    </row>
    <row r="38117" spans="5:25">
      <c r="E38117" s="45"/>
      <c r="H38117" s="45"/>
      <c r="Q38117" s="38"/>
      <c r="Y38117" s="38"/>
    </row>
    <row r="38118" spans="5:25">
      <c r="E38118" s="45"/>
      <c r="H38118" s="45"/>
      <c r="Q38118" s="38"/>
      <c r="Y38118" s="38"/>
    </row>
    <row r="38119" spans="5:25">
      <c r="E38119" s="45"/>
      <c r="H38119" s="45"/>
      <c r="Q38119" s="38"/>
      <c r="Y38119" s="38"/>
    </row>
    <row r="38120" spans="5:25">
      <c r="E38120" s="45"/>
      <c r="H38120" s="45"/>
      <c r="Q38120" s="38"/>
      <c r="Y38120" s="38"/>
    </row>
    <row r="38121" spans="5:25">
      <c r="E38121" s="45"/>
      <c r="H38121" s="45"/>
      <c r="Q38121" s="38"/>
      <c r="Y38121" s="38"/>
    </row>
    <row r="38122" spans="5:25">
      <c r="E38122" s="45"/>
      <c r="H38122" s="45"/>
      <c r="Q38122" s="38"/>
      <c r="Y38122" s="38"/>
    </row>
    <row r="38123" spans="5:25">
      <c r="E38123" s="45"/>
      <c r="H38123" s="45"/>
      <c r="Q38123" s="38"/>
      <c r="Y38123" s="38"/>
    </row>
    <row r="38124" spans="5:25">
      <c r="E38124" s="45"/>
      <c r="H38124" s="45"/>
      <c r="Q38124" s="38"/>
      <c r="Y38124" s="38"/>
    </row>
    <row r="38125" spans="5:25">
      <c r="E38125" s="45"/>
      <c r="H38125" s="45"/>
      <c r="Q38125" s="38"/>
      <c r="Y38125" s="38"/>
    </row>
    <row r="38126" spans="5:25">
      <c r="E38126" s="45"/>
      <c r="H38126" s="45"/>
      <c r="Q38126" s="38"/>
      <c r="Y38126" s="38"/>
    </row>
    <row r="38127" spans="5:25">
      <c r="E38127" s="45"/>
      <c r="H38127" s="45"/>
      <c r="Q38127" s="38"/>
      <c r="Y38127" s="38"/>
    </row>
    <row r="38128" spans="5:25">
      <c r="E38128" s="45"/>
      <c r="H38128" s="45"/>
      <c r="Q38128" s="38"/>
      <c r="Y38128" s="38"/>
    </row>
    <row r="38129" spans="5:25">
      <c r="E38129" s="45"/>
      <c r="H38129" s="45"/>
      <c r="Q38129" s="38"/>
      <c r="Y38129" s="38"/>
    </row>
    <row r="38130" spans="5:25">
      <c r="E38130" s="45"/>
      <c r="H38130" s="45"/>
      <c r="Q38130" s="38"/>
      <c r="Y38130" s="38"/>
    </row>
    <row r="38131" spans="5:25">
      <c r="E38131" s="45"/>
      <c r="H38131" s="45"/>
      <c r="Q38131" s="38"/>
      <c r="Y38131" s="38"/>
    </row>
    <row r="38132" spans="5:25">
      <c r="E38132" s="45"/>
      <c r="H38132" s="45"/>
      <c r="Q38132" s="38"/>
      <c r="Y38132" s="38"/>
    </row>
    <row r="38133" spans="5:25">
      <c r="E38133" s="45"/>
      <c r="H38133" s="45"/>
      <c r="Q38133" s="38"/>
      <c r="Y38133" s="38"/>
    </row>
    <row r="38134" spans="5:25">
      <c r="E38134" s="45"/>
      <c r="H38134" s="45"/>
      <c r="Q38134" s="38"/>
      <c r="Y38134" s="38"/>
    </row>
    <row r="38135" spans="5:25">
      <c r="E38135" s="45"/>
      <c r="H38135" s="45"/>
      <c r="Q38135" s="38"/>
      <c r="Y38135" s="38"/>
    </row>
    <row r="38136" spans="5:25">
      <c r="E38136" s="45"/>
      <c r="H38136" s="45"/>
      <c r="Q38136" s="38"/>
      <c r="Y38136" s="38"/>
    </row>
    <row r="38137" spans="5:25">
      <c r="E38137" s="45"/>
      <c r="H38137" s="45"/>
      <c r="Q38137" s="38"/>
      <c r="Y38137" s="38"/>
    </row>
    <row r="38138" spans="5:25">
      <c r="E38138" s="45"/>
      <c r="H38138" s="45"/>
      <c r="Q38138" s="38"/>
      <c r="Y38138" s="38"/>
    </row>
    <row r="38139" spans="5:25">
      <c r="E38139" s="45"/>
      <c r="H38139" s="45"/>
      <c r="Q38139" s="38"/>
      <c r="Y38139" s="38"/>
    </row>
    <row r="38140" spans="5:25">
      <c r="E38140" s="45"/>
      <c r="H38140" s="45"/>
      <c r="Q38140" s="38"/>
      <c r="Y38140" s="38"/>
    </row>
    <row r="38141" spans="5:25">
      <c r="E38141" s="45"/>
      <c r="H38141" s="45"/>
      <c r="Q38141" s="38"/>
      <c r="Y38141" s="38"/>
    </row>
    <row r="38142" spans="5:25">
      <c r="E38142" s="45"/>
      <c r="H38142" s="45"/>
      <c r="Q38142" s="38"/>
      <c r="Y38142" s="38"/>
    </row>
    <row r="38143" spans="5:25">
      <c r="E38143" s="45"/>
      <c r="H38143" s="45"/>
      <c r="Q38143" s="38"/>
      <c r="Y38143" s="38"/>
    </row>
    <row r="38144" spans="5:25">
      <c r="E38144" s="45"/>
      <c r="H38144" s="45"/>
      <c r="Q38144" s="38"/>
      <c r="Y38144" s="38"/>
    </row>
    <row r="38145" spans="5:25">
      <c r="E38145" s="45"/>
      <c r="H38145" s="45"/>
      <c r="Q38145" s="38"/>
      <c r="Y38145" s="38"/>
    </row>
    <row r="38146" spans="5:25">
      <c r="E38146" s="45"/>
      <c r="H38146" s="45"/>
      <c r="Q38146" s="38"/>
      <c r="Y38146" s="38"/>
    </row>
    <row r="38147" spans="5:25">
      <c r="E38147" s="45"/>
      <c r="H38147" s="45"/>
      <c r="Q38147" s="38"/>
      <c r="Y38147" s="38"/>
    </row>
    <row r="38148" spans="5:25">
      <c r="E38148" s="45"/>
      <c r="H38148" s="45"/>
      <c r="Q38148" s="38"/>
      <c r="Y38148" s="38"/>
    </row>
    <row r="38149" spans="5:25">
      <c r="E38149" s="45"/>
      <c r="H38149" s="45"/>
      <c r="Q38149" s="38"/>
      <c r="Y38149" s="38"/>
    </row>
    <row r="38150" spans="5:25">
      <c r="E38150" s="45"/>
      <c r="H38150" s="45"/>
      <c r="Q38150" s="38"/>
      <c r="Y38150" s="38"/>
    </row>
    <row r="38151" spans="5:25">
      <c r="E38151" s="45"/>
      <c r="H38151" s="45"/>
      <c r="Q38151" s="38"/>
      <c r="Y38151" s="38"/>
    </row>
    <row r="38152" spans="5:25">
      <c r="E38152" s="45"/>
      <c r="H38152" s="45"/>
      <c r="Q38152" s="38"/>
      <c r="Y38152" s="38"/>
    </row>
    <row r="38153" spans="5:25">
      <c r="E38153" s="45"/>
      <c r="H38153" s="45"/>
      <c r="Q38153" s="38"/>
      <c r="Y38153" s="38"/>
    </row>
    <row r="38154" spans="5:25">
      <c r="E38154" s="45"/>
      <c r="H38154" s="45"/>
      <c r="Q38154" s="38"/>
      <c r="Y38154" s="38"/>
    </row>
    <row r="38155" spans="5:25">
      <c r="E38155" s="45"/>
      <c r="H38155" s="45"/>
      <c r="Q38155" s="38"/>
      <c r="Y38155" s="38"/>
    </row>
    <row r="38156" spans="5:25">
      <c r="E38156" s="45"/>
      <c r="H38156" s="45"/>
      <c r="Q38156" s="38"/>
      <c r="Y38156" s="38"/>
    </row>
    <row r="38157" spans="5:25">
      <c r="E38157" s="45"/>
      <c r="H38157" s="45"/>
      <c r="Q38157" s="38"/>
      <c r="Y38157" s="38"/>
    </row>
    <row r="38158" spans="5:25">
      <c r="E38158" s="45"/>
      <c r="H38158" s="45"/>
      <c r="Q38158" s="38"/>
      <c r="Y38158" s="38"/>
    </row>
    <row r="38159" spans="5:25">
      <c r="E38159" s="45"/>
      <c r="H38159" s="45"/>
      <c r="Q38159" s="38"/>
      <c r="Y38159" s="38"/>
    </row>
    <row r="38160" spans="5:25">
      <c r="E38160" s="45"/>
      <c r="H38160" s="45"/>
      <c r="Q38160" s="38"/>
      <c r="Y38160" s="38"/>
    </row>
    <row r="38161" spans="5:25">
      <c r="E38161" s="45"/>
      <c r="H38161" s="45"/>
      <c r="Q38161" s="38"/>
      <c r="Y38161" s="38"/>
    </row>
    <row r="38162" spans="5:25">
      <c r="E38162" s="45"/>
      <c r="H38162" s="45"/>
      <c r="Q38162" s="38"/>
      <c r="Y38162" s="38"/>
    </row>
    <row r="38163" spans="5:25">
      <c r="E38163" s="45"/>
      <c r="H38163" s="45"/>
      <c r="Q38163" s="38"/>
      <c r="Y38163" s="38"/>
    </row>
    <row r="38164" spans="5:25">
      <c r="E38164" s="45"/>
      <c r="H38164" s="45"/>
      <c r="Q38164" s="38"/>
      <c r="Y38164" s="38"/>
    </row>
    <row r="38165" spans="5:25">
      <c r="E38165" s="45"/>
      <c r="H38165" s="45"/>
      <c r="Q38165" s="38"/>
      <c r="Y38165" s="38"/>
    </row>
    <row r="38166" spans="5:25">
      <c r="E38166" s="45"/>
      <c r="H38166" s="45"/>
      <c r="Q38166" s="38"/>
      <c r="Y38166" s="38"/>
    </row>
    <row r="38167" spans="5:25">
      <c r="E38167" s="45"/>
      <c r="H38167" s="45"/>
      <c r="Q38167" s="38"/>
      <c r="Y38167" s="38"/>
    </row>
    <row r="38168" spans="5:25">
      <c r="E38168" s="45"/>
      <c r="H38168" s="45"/>
      <c r="Q38168" s="38"/>
      <c r="Y38168" s="38"/>
    </row>
    <row r="38169" spans="5:25">
      <c r="E38169" s="45"/>
      <c r="H38169" s="45"/>
      <c r="Q38169" s="38"/>
      <c r="Y38169" s="38"/>
    </row>
    <row r="38170" spans="5:25">
      <c r="E38170" s="45"/>
      <c r="H38170" s="45"/>
      <c r="Q38170" s="38"/>
      <c r="Y38170" s="38"/>
    </row>
    <row r="38171" spans="5:25">
      <c r="E38171" s="45"/>
      <c r="H38171" s="45"/>
      <c r="Q38171" s="38"/>
      <c r="Y38171" s="38"/>
    </row>
    <row r="38172" spans="5:25">
      <c r="E38172" s="45"/>
      <c r="H38172" s="45"/>
      <c r="Q38172" s="38"/>
      <c r="Y38172" s="38"/>
    </row>
    <row r="38173" spans="5:25">
      <c r="E38173" s="45"/>
      <c r="H38173" s="45"/>
      <c r="Q38173" s="38"/>
      <c r="Y38173" s="38"/>
    </row>
    <row r="38174" spans="5:25">
      <c r="E38174" s="45"/>
      <c r="H38174" s="45"/>
      <c r="Q38174" s="38"/>
      <c r="Y38174" s="38"/>
    </row>
    <row r="38175" spans="5:25">
      <c r="E38175" s="45"/>
      <c r="H38175" s="45"/>
      <c r="Q38175" s="38"/>
      <c r="Y38175" s="38"/>
    </row>
    <row r="38176" spans="5:25">
      <c r="E38176" s="45"/>
      <c r="H38176" s="45"/>
      <c r="Q38176" s="38"/>
      <c r="Y38176" s="38"/>
    </row>
    <row r="38177" spans="5:25">
      <c r="E38177" s="45"/>
      <c r="H38177" s="45"/>
      <c r="Q38177" s="38"/>
      <c r="Y38177" s="38"/>
    </row>
    <row r="38178" spans="5:25">
      <c r="E38178" s="45"/>
      <c r="H38178" s="45"/>
      <c r="Q38178" s="38"/>
      <c r="Y38178" s="38"/>
    </row>
    <row r="38179" spans="5:25">
      <c r="E38179" s="45"/>
      <c r="H38179" s="45"/>
      <c r="Q38179" s="38"/>
      <c r="Y38179" s="38"/>
    </row>
    <row r="38180" spans="5:25">
      <c r="E38180" s="45"/>
      <c r="H38180" s="45"/>
      <c r="Q38180" s="38"/>
      <c r="Y38180" s="38"/>
    </row>
    <row r="38181" spans="5:25">
      <c r="E38181" s="45"/>
      <c r="H38181" s="45"/>
      <c r="Q38181" s="38"/>
      <c r="Y38181" s="38"/>
    </row>
    <row r="38182" spans="5:25">
      <c r="E38182" s="45"/>
      <c r="H38182" s="45"/>
      <c r="Q38182" s="38"/>
      <c r="Y38182" s="38"/>
    </row>
    <row r="38183" spans="5:25">
      <c r="E38183" s="45"/>
      <c r="H38183" s="45"/>
      <c r="Q38183" s="38"/>
      <c r="Y38183" s="38"/>
    </row>
    <row r="38184" spans="5:25">
      <c r="E38184" s="45"/>
      <c r="H38184" s="45"/>
      <c r="Q38184" s="38"/>
      <c r="Y38184" s="38"/>
    </row>
    <row r="38185" spans="5:25">
      <c r="E38185" s="45"/>
      <c r="H38185" s="45"/>
      <c r="Q38185" s="38"/>
      <c r="Y38185" s="38"/>
    </row>
    <row r="38186" spans="5:25">
      <c r="E38186" s="45"/>
      <c r="H38186" s="45"/>
      <c r="Q38186" s="38"/>
      <c r="Y38186" s="38"/>
    </row>
    <row r="38187" spans="5:25">
      <c r="E38187" s="45"/>
      <c r="H38187" s="45"/>
      <c r="Q38187" s="38"/>
      <c r="Y38187" s="38"/>
    </row>
    <row r="38188" spans="5:25">
      <c r="E38188" s="45"/>
      <c r="H38188" s="45"/>
      <c r="Q38188" s="38"/>
      <c r="Y38188" s="38"/>
    </row>
    <row r="38189" spans="5:25">
      <c r="E38189" s="45"/>
      <c r="H38189" s="45"/>
      <c r="Q38189" s="38"/>
      <c r="Y38189" s="38"/>
    </row>
    <row r="38190" spans="5:25">
      <c r="E38190" s="45"/>
      <c r="H38190" s="45"/>
      <c r="Q38190" s="38"/>
      <c r="Y38190" s="38"/>
    </row>
    <row r="38191" spans="5:25">
      <c r="E38191" s="45"/>
      <c r="H38191" s="45"/>
      <c r="Q38191" s="38"/>
      <c r="Y38191" s="38"/>
    </row>
    <row r="38192" spans="5:25">
      <c r="E38192" s="45"/>
      <c r="H38192" s="45"/>
      <c r="Q38192" s="38"/>
      <c r="Y38192" s="38"/>
    </row>
    <row r="38193" spans="5:25">
      <c r="E38193" s="45"/>
      <c r="H38193" s="45"/>
      <c r="Q38193" s="38"/>
      <c r="Y38193" s="38"/>
    </row>
    <row r="38194" spans="5:25">
      <c r="E38194" s="45"/>
      <c r="H38194" s="45"/>
      <c r="Q38194" s="38"/>
      <c r="Y38194" s="38"/>
    </row>
    <row r="38195" spans="5:25">
      <c r="E38195" s="45"/>
      <c r="H38195" s="45"/>
      <c r="Q38195" s="38"/>
      <c r="Y38195" s="38"/>
    </row>
    <row r="38196" spans="5:25">
      <c r="E38196" s="45"/>
      <c r="H38196" s="45"/>
      <c r="Q38196" s="38"/>
      <c r="Y38196" s="38"/>
    </row>
    <row r="38197" spans="5:25">
      <c r="E38197" s="45"/>
      <c r="H38197" s="45"/>
      <c r="Q38197" s="38"/>
      <c r="Y38197" s="38"/>
    </row>
    <row r="38198" spans="5:25">
      <c r="E38198" s="45"/>
      <c r="H38198" s="45"/>
      <c r="Q38198" s="38"/>
      <c r="Y38198" s="38"/>
    </row>
    <row r="38199" spans="5:25">
      <c r="E38199" s="45"/>
      <c r="H38199" s="45"/>
      <c r="Q38199" s="38"/>
      <c r="Y38199" s="38"/>
    </row>
    <row r="38200" spans="5:25">
      <c r="E38200" s="45"/>
      <c r="H38200" s="45"/>
      <c r="Q38200" s="38"/>
      <c r="Y38200" s="38"/>
    </row>
    <row r="38201" spans="5:25">
      <c r="E38201" s="45"/>
      <c r="H38201" s="45"/>
      <c r="Q38201" s="38"/>
      <c r="Y38201" s="38"/>
    </row>
    <row r="38202" spans="5:25">
      <c r="E38202" s="45"/>
      <c r="H38202" s="45"/>
      <c r="Q38202" s="38"/>
      <c r="Y38202" s="38"/>
    </row>
    <row r="38203" spans="5:25">
      <c r="E38203" s="45"/>
      <c r="H38203" s="45"/>
      <c r="Q38203" s="38"/>
      <c r="Y38203" s="38"/>
    </row>
    <row r="38204" spans="5:25">
      <c r="E38204" s="45"/>
      <c r="H38204" s="45"/>
      <c r="Q38204" s="38"/>
      <c r="Y38204" s="38"/>
    </row>
    <row r="38205" spans="5:25">
      <c r="E38205" s="45"/>
      <c r="H38205" s="45"/>
      <c r="Q38205" s="38"/>
      <c r="Y38205" s="38"/>
    </row>
    <row r="38206" spans="5:25">
      <c r="E38206" s="45"/>
      <c r="H38206" s="45"/>
      <c r="Q38206" s="38"/>
      <c r="Y38206" s="38"/>
    </row>
    <row r="38207" spans="5:25">
      <c r="E38207" s="45"/>
      <c r="H38207" s="45"/>
      <c r="Q38207" s="38"/>
      <c r="Y38207" s="38"/>
    </row>
    <row r="38208" spans="5:25">
      <c r="E38208" s="45"/>
      <c r="H38208" s="45"/>
      <c r="Q38208" s="38"/>
      <c r="Y38208" s="38"/>
    </row>
    <row r="38209" spans="5:25">
      <c r="E38209" s="45"/>
      <c r="H38209" s="45"/>
      <c r="Q38209" s="38"/>
      <c r="Y38209" s="38"/>
    </row>
    <row r="38210" spans="5:25">
      <c r="E38210" s="45"/>
      <c r="H38210" s="45"/>
      <c r="Q38210" s="38"/>
      <c r="Y38210" s="38"/>
    </row>
    <row r="38211" spans="5:25">
      <c r="E38211" s="45"/>
      <c r="H38211" s="45"/>
      <c r="Q38211" s="38"/>
      <c r="Y38211" s="38"/>
    </row>
    <row r="38212" spans="5:25">
      <c r="E38212" s="45"/>
      <c r="H38212" s="45"/>
      <c r="Q38212" s="38"/>
      <c r="Y38212" s="38"/>
    </row>
    <row r="38213" spans="5:25">
      <c r="E38213" s="45"/>
      <c r="H38213" s="45"/>
      <c r="Q38213" s="38"/>
      <c r="Y38213" s="38"/>
    </row>
    <row r="38214" spans="5:25">
      <c r="E38214" s="45"/>
      <c r="H38214" s="45"/>
      <c r="Q38214" s="38"/>
      <c r="Y38214" s="38"/>
    </row>
    <row r="38215" spans="5:25">
      <c r="E38215" s="45"/>
      <c r="H38215" s="45"/>
      <c r="Q38215" s="38"/>
      <c r="Y38215" s="38"/>
    </row>
    <row r="38216" spans="5:25">
      <c r="E38216" s="45"/>
      <c r="H38216" s="45"/>
      <c r="Q38216" s="38"/>
      <c r="Y38216" s="38"/>
    </row>
    <row r="38217" spans="5:25">
      <c r="E38217" s="45"/>
      <c r="H38217" s="45"/>
      <c r="Q38217" s="38"/>
      <c r="Y38217" s="38"/>
    </row>
    <row r="38218" spans="5:25">
      <c r="E38218" s="45"/>
      <c r="H38218" s="45"/>
      <c r="Q38218" s="38"/>
      <c r="Y38218" s="38"/>
    </row>
    <row r="38219" spans="5:25">
      <c r="E38219" s="45"/>
      <c r="H38219" s="45"/>
      <c r="Q38219" s="38"/>
      <c r="Y38219" s="38"/>
    </row>
    <row r="38220" spans="5:25">
      <c r="E38220" s="45"/>
      <c r="H38220" s="45"/>
      <c r="Q38220" s="38"/>
      <c r="Y38220" s="38"/>
    </row>
    <row r="38221" spans="5:25">
      <c r="E38221" s="45"/>
      <c r="H38221" s="45"/>
      <c r="Q38221" s="38"/>
      <c r="Y38221" s="38"/>
    </row>
    <row r="38222" spans="5:25">
      <c r="E38222" s="45"/>
      <c r="H38222" s="45"/>
      <c r="Q38222" s="38"/>
      <c r="Y38222" s="38"/>
    </row>
    <row r="38223" spans="5:25">
      <c r="E38223" s="45"/>
      <c r="H38223" s="45"/>
      <c r="Q38223" s="38"/>
      <c r="Y38223" s="38"/>
    </row>
    <row r="38224" spans="5:25">
      <c r="E38224" s="45"/>
      <c r="H38224" s="45"/>
      <c r="Q38224" s="38"/>
      <c r="Y38224" s="38"/>
    </row>
    <row r="38225" spans="5:25">
      <c r="E38225" s="45"/>
      <c r="H38225" s="45"/>
      <c r="Q38225" s="38"/>
      <c r="Y38225" s="38"/>
    </row>
    <row r="38226" spans="5:25">
      <c r="E38226" s="45"/>
      <c r="H38226" s="45"/>
      <c r="Q38226" s="38"/>
      <c r="Y38226" s="38"/>
    </row>
    <row r="38227" spans="5:25">
      <c r="E38227" s="45"/>
      <c r="H38227" s="45"/>
      <c r="Q38227" s="38"/>
      <c r="Y38227" s="38"/>
    </row>
    <row r="38228" spans="5:25">
      <c r="E38228" s="45"/>
      <c r="H38228" s="45"/>
      <c r="Q38228" s="38"/>
      <c r="Y38228" s="38"/>
    </row>
    <row r="38229" spans="5:25">
      <c r="E38229" s="45"/>
      <c r="H38229" s="45"/>
      <c r="Q38229" s="38"/>
      <c r="Y38229" s="38"/>
    </row>
    <row r="38230" spans="5:25">
      <c r="E38230" s="45"/>
      <c r="H38230" s="45"/>
      <c r="Q38230" s="38"/>
      <c r="Y38230" s="38"/>
    </row>
    <row r="38231" spans="5:25">
      <c r="E38231" s="45"/>
      <c r="H38231" s="45"/>
      <c r="Q38231" s="38"/>
      <c r="Y38231" s="38"/>
    </row>
    <row r="38232" spans="5:25">
      <c r="E38232" s="45"/>
      <c r="H38232" s="45"/>
      <c r="Q38232" s="38"/>
      <c r="Y38232" s="38"/>
    </row>
    <row r="38233" spans="5:25">
      <c r="E38233" s="45"/>
      <c r="H38233" s="45"/>
      <c r="Q38233" s="38"/>
      <c r="Y38233" s="38"/>
    </row>
    <row r="38234" spans="5:25">
      <c r="E38234" s="45"/>
      <c r="H38234" s="45"/>
      <c r="Q38234" s="38"/>
      <c r="Y38234" s="38"/>
    </row>
    <row r="38235" spans="5:25">
      <c r="E38235" s="45"/>
      <c r="H38235" s="45"/>
      <c r="Q38235" s="38"/>
      <c r="Y38235" s="38"/>
    </row>
    <row r="38236" spans="5:25">
      <c r="E38236" s="45"/>
      <c r="H38236" s="45"/>
      <c r="Q38236" s="38"/>
      <c r="Y38236" s="38"/>
    </row>
    <row r="38237" spans="5:25">
      <c r="E38237" s="45"/>
      <c r="H38237" s="45"/>
      <c r="Q38237" s="38"/>
      <c r="Y38237" s="38"/>
    </row>
    <row r="38238" spans="5:25">
      <c r="E38238" s="45"/>
      <c r="H38238" s="45"/>
      <c r="Q38238" s="38"/>
      <c r="Y38238" s="38"/>
    </row>
    <row r="38239" spans="5:25">
      <c r="E38239" s="45"/>
      <c r="H38239" s="45"/>
      <c r="Q38239" s="38"/>
      <c r="Y38239" s="38"/>
    </row>
    <row r="38240" spans="5:25">
      <c r="E38240" s="45"/>
      <c r="H38240" s="45"/>
      <c r="Q38240" s="38"/>
      <c r="Y38240" s="38"/>
    </row>
    <row r="38241" spans="5:25">
      <c r="E38241" s="45"/>
      <c r="H38241" s="45"/>
      <c r="Q38241" s="38"/>
      <c r="Y38241" s="38"/>
    </row>
    <row r="38242" spans="5:25">
      <c r="E38242" s="45"/>
      <c r="H38242" s="45"/>
      <c r="Q38242" s="38"/>
      <c r="Y38242" s="38"/>
    </row>
    <row r="38243" spans="5:25">
      <c r="E38243" s="45"/>
      <c r="H38243" s="45"/>
      <c r="Q38243" s="38"/>
      <c r="Y38243" s="38"/>
    </row>
    <row r="38244" spans="5:25">
      <c r="E38244" s="45"/>
      <c r="H38244" s="45"/>
      <c r="Q38244" s="38"/>
      <c r="Y38244" s="38"/>
    </row>
    <row r="38245" spans="5:25">
      <c r="E38245" s="45"/>
      <c r="H38245" s="45"/>
      <c r="Q38245" s="38"/>
      <c r="Y38245" s="38"/>
    </row>
    <row r="38246" spans="5:25">
      <c r="E38246" s="45"/>
      <c r="H38246" s="45"/>
      <c r="Q38246" s="38"/>
      <c r="Y38246" s="38"/>
    </row>
    <row r="38247" spans="5:25">
      <c r="E38247" s="45"/>
      <c r="H38247" s="45"/>
      <c r="Q38247" s="38"/>
      <c r="Y38247" s="38"/>
    </row>
    <row r="38248" spans="5:25">
      <c r="E38248" s="45"/>
      <c r="H38248" s="45"/>
      <c r="Q38248" s="38"/>
      <c r="Y38248" s="38"/>
    </row>
    <row r="38249" spans="5:25">
      <c r="E38249" s="45"/>
      <c r="H38249" s="45"/>
      <c r="Q38249" s="38"/>
      <c r="Y38249" s="38"/>
    </row>
    <row r="38250" spans="5:25">
      <c r="E38250" s="45"/>
      <c r="H38250" s="45"/>
      <c r="Q38250" s="38"/>
      <c r="Y38250" s="38"/>
    </row>
    <row r="38251" spans="5:25">
      <c r="E38251" s="45"/>
      <c r="H38251" s="45"/>
      <c r="Q38251" s="38"/>
      <c r="Y38251" s="38"/>
    </row>
    <row r="38252" spans="5:25">
      <c r="E38252" s="45"/>
      <c r="H38252" s="45"/>
      <c r="Q38252" s="38"/>
      <c r="Y38252" s="38"/>
    </row>
    <row r="38253" spans="5:25">
      <c r="E38253" s="45"/>
      <c r="H38253" s="45"/>
      <c r="Q38253" s="38"/>
      <c r="Y38253" s="38"/>
    </row>
    <row r="38254" spans="5:25">
      <c r="E38254" s="45"/>
      <c r="H38254" s="45"/>
      <c r="Q38254" s="38"/>
      <c r="Y38254" s="38"/>
    </row>
    <row r="38255" spans="5:25">
      <c r="E38255" s="45"/>
      <c r="H38255" s="45"/>
      <c r="Q38255" s="38"/>
      <c r="Y38255" s="38"/>
    </row>
    <row r="38256" spans="5:25">
      <c r="E38256" s="45"/>
      <c r="H38256" s="45"/>
      <c r="Q38256" s="38"/>
      <c r="Y38256" s="38"/>
    </row>
    <row r="38257" spans="5:25">
      <c r="E38257" s="45"/>
      <c r="H38257" s="45"/>
      <c r="Q38257" s="38"/>
      <c r="Y38257" s="38"/>
    </row>
    <row r="38258" spans="5:25">
      <c r="E38258" s="45"/>
      <c r="H38258" s="45"/>
      <c r="Q38258" s="38"/>
      <c r="Y38258" s="38"/>
    </row>
    <row r="38259" spans="5:25">
      <c r="E38259" s="45"/>
      <c r="H38259" s="45"/>
      <c r="Q38259" s="38"/>
      <c r="Y38259" s="38"/>
    </row>
    <row r="38260" spans="5:25">
      <c r="E38260" s="45"/>
      <c r="H38260" s="45"/>
      <c r="Q38260" s="38"/>
      <c r="Y38260" s="38"/>
    </row>
    <row r="38261" spans="5:25">
      <c r="E38261" s="45"/>
      <c r="H38261" s="45"/>
      <c r="Q38261" s="38"/>
      <c r="Y38261" s="38"/>
    </row>
    <row r="38262" spans="5:25">
      <c r="E38262" s="45"/>
      <c r="H38262" s="45"/>
      <c r="Q38262" s="38"/>
      <c r="Y38262" s="38"/>
    </row>
    <row r="38263" spans="5:25">
      <c r="E38263" s="45"/>
      <c r="H38263" s="45"/>
      <c r="Q38263" s="38"/>
      <c r="Y38263" s="38"/>
    </row>
    <row r="38264" spans="5:25">
      <c r="E38264" s="45"/>
      <c r="H38264" s="45"/>
      <c r="Q38264" s="38"/>
      <c r="Y38264" s="38"/>
    </row>
    <row r="38265" spans="5:25">
      <c r="E38265" s="45"/>
      <c r="H38265" s="45"/>
      <c r="Q38265" s="38"/>
      <c r="Y38265" s="38"/>
    </row>
    <row r="38266" spans="5:25">
      <c r="E38266" s="45"/>
      <c r="H38266" s="45"/>
      <c r="Q38266" s="38"/>
      <c r="Y38266" s="38"/>
    </row>
    <row r="38267" spans="5:25">
      <c r="E38267" s="45"/>
      <c r="H38267" s="45"/>
      <c r="Q38267" s="38"/>
      <c r="Y38267" s="38"/>
    </row>
    <row r="38268" spans="5:25">
      <c r="E38268" s="45"/>
      <c r="H38268" s="45"/>
      <c r="Q38268" s="38"/>
      <c r="Y38268" s="38"/>
    </row>
    <row r="38269" spans="5:25">
      <c r="E38269" s="45"/>
      <c r="H38269" s="45"/>
      <c r="Q38269" s="38"/>
      <c r="Y38269" s="38"/>
    </row>
    <row r="38270" spans="5:25">
      <c r="E38270" s="45"/>
      <c r="H38270" s="45"/>
      <c r="Q38270" s="38"/>
      <c r="Y38270" s="38"/>
    </row>
    <row r="38271" spans="5:25">
      <c r="E38271" s="45"/>
      <c r="H38271" s="45"/>
      <c r="Q38271" s="38"/>
      <c r="Y38271" s="38"/>
    </row>
    <row r="38272" spans="5:25">
      <c r="E38272" s="45"/>
      <c r="H38272" s="45"/>
      <c r="Q38272" s="38"/>
      <c r="Y38272" s="38"/>
    </row>
    <row r="38273" spans="5:25">
      <c r="E38273" s="45"/>
      <c r="H38273" s="45"/>
      <c r="Q38273" s="38"/>
      <c r="Y38273" s="38"/>
    </row>
    <row r="38274" spans="5:25">
      <c r="E38274" s="45"/>
      <c r="H38274" s="45"/>
      <c r="Q38274" s="38"/>
      <c r="Y38274" s="38"/>
    </row>
    <row r="38275" spans="5:25">
      <c r="E38275" s="45"/>
      <c r="H38275" s="45"/>
      <c r="Q38275" s="38"/>
      <c r="Y38275" s="38"/>
    </row>
    <row r="38276" spans="5:25">
      <c r="E38276" s="45"/>
      <c r="H38276" s="45"/>
      <c r="Q38276" s="38"/>
      <c r="Y38276" s="38"/>
    </row>
    <row r="38277" spans="5:25">
      <c r="E38277" s="45"/>
      <c r="H38277" s="45"/>
      <c r="Q38277" s="38"/>
      <c r="Y38277" s="38"/>
    </row>
    <row r="38278" spans="5:25">
      <c r="E38278" s="45"/>
      <c r="H38278" s="45"/>
      <c r="Q38278" s="38"/>
      <c r="Y38278" s="38"/>
    </row>
    <row r="38279" spans="5:25">
      <c r="E38279" s="45"/>
      <c r="H38279" s="45"/>
      <c r="Q38279" s="38"/>
      <c r="Y38279" s="38"/>
    </row>
    <row r="38280" spans="5:25">
      <c r="E38280" s="45"/>
      <c r="H38280" s="45"/>
      <c r="Q38280" s="38"/>
      <c r="Y38280" s="38"/>
    </row>
    <row r="38281" spans="5:25">
      <c r="E38281" s="45"/>
      <c r="H38281" s="45"/>
      <c r="Q38281" s="38"/>
      <c r="Y38281" s="38"/>
    </row>
    <row r="38282" spans="5:25">
      <c r="E38282" s="45"/>
      <c r="H38282" s="45"/>
      <c r="Q38282" s="38"/>
      <c r="Y38282" s="38"/>
    </row>
    <row r="38283" spans="5:25">
      <c r="E38283" s="45"/>
      <c r="H38283" s="45"/>
      <c r="Q38283" s="38"/>
      <c r="Y38283" s="38"/>
    </row>
    <row r="38284" spans="5:25">
      <c r="E38284" s="45"/>
      <c r="H38284" s="45"/>
      <c r="Q38284" s="38"/>
      <c r="Y38284" s="38"/>
    </row>
    <row r="38285" spans="5:25">
      <c r="E38285" s="45"/>
      <c r="H38285" s="45"/>
      <c r="Q38285" s="38"/>
      <c r="Y38285" s="38"/>
    </row>
    <row r="38286" spans="5:25">
      <c r="E38286" s="45"/>
      <c r="H38286" s="45"/>
      <c r="Q38286" s="38"/>
      <c r="Y38286" s="38"/>
    </row>
    <row r="38287" spans="5:25">
      <c r="E38287" s="45"/>
      <c r="H38287" s="45"/>
      <c r="Q38287" s="38"/>
      <c r="Y38287" s="38"/>
    </row>
    <row r="38288" spans="5:25">
      <c r="E38288" s="45"/>
      <c r="H38288" s="45"/>
      <c r="Q38288" s="38"/>
      <c r="Y38288" s="38"/>
    </row>
    <row r="38289" spans="5:25">
      <c r="E38289" s="45"/>
      <c r="H38289" s="45"/>
      <c r="Q38289" s="38"/>
      <c r="Y38289" s="38"/>
    </row>
    <row r="38290" spans="5:25">
      <c r="E38290" s="45"/>
      <c r="H38290" s="45"/>
      <c r="Q38290" s="38"/>
      <c r="Y38290" s="38"/>
    </row>
    <row r="38291" spans="5:25">
      <c r="E38291" s="45"/>
      <c r="H38291" s="45"/>
      <c r="Q38291" s="38"/>
      <c r="Y38291" s="38"/>
    </row>
    <row r="38292" spans="5:25">
      <c r="E38292" s="45"/>
      <c r="H38292" s="45"/>
      <c r="Q38292" s="38"/>
      <c r="Y38292" s="38"/>
    </row>
    <row r="38293" spans="5:25">
      <c r="E38293" s="45"/>
      <c r="H38293" s="45"/>
      <c r="Q38293" s="38"/>
      <c r="Y38293" s="38"/>
    </row>
    <row r="38294" spans="5:25">
      <c r="E38294" s="45"/>
      <c r="H38294" s="45"/>
      <c r="Q38294" s="38"/>
      <c r="Y38294" s="38"/>
    </row>
    <row r="38295" spans="5:25">
      <c r="E38295" s="45"/>
      <c r="H38295" s="45"/>
      <c r="Q38295" s="38"/>
      <c r="Y38295" s="38"/>
    </row>
    <row r="38296" spans="5:25">
      <c r="E38296" s="45"/>
      <c r="H38296" s="45"/>
      <c r="Q38296" s="38"/>
      <c r="Y38296" s="38"/>
    </row>
    <row r="38297" spans="5:25">
      <c r="E38297" s="45"/>
      <c r="H38297" s="45"/>
      <c r="Q38297" s="38"/>
      <c r="Y38297" s="38"/>
    </row>
    <row r="38298" spans="5:25">
      <c r="E38298" s="45"/>
      <c r="H38298" s="45"/>
      <c r="Q38298" s="38"/>
      <c r="Y38298" s="38"/>
    </row>
    <row r="38299" spans="5:25">
      <c r="E38299" s="45"/>
      <c r="H38299" s="45"/>
      <c r="Q38299" s="38"/>
      <c r="Y38299" s="38"/>
    </row>
    <row r="38300" spans="5:25">
      <c r="E38300" s="45"/>
      <c r="H38300" s="45"/>
      <c r="Q38300" s="38"/>
      <c r="Y38300" s="38"/>
    </row>
    <row r="38301" spans="5:25">
      <c r="E38301" s="45"/>
      <c r="H38301" s="45"/>
      <c r="Q38301" s="38"/>
      <c r="Y38301" s="38"/>
    </row>
    <row r="38302" spans="5:25">
      <c r="E38302" s="45"/>
      <c r="H38302" s="45"/>
      <c r="Q38302" s="38"/>
      <c r="Y38302" s="38"/>
    </row>
    <row r="38303" spans="5:25">
      <c r="E38303" s="45"/>
      <c r="H38303" s="45"/>
      <c r="Q38303" s="38"/>
      <c r="Y38303" s="38"/>
    </row>
    <row r="38304" spans="5:25">
      <c r="E38304" s="45"/>
      <c r="H38304" s="45"/>
      <c r="Q38304" s="38"/>
      <c r="Y38304" s="38"/>
    </row>
    <row r="38305" spans="5:25">
      <c r="E38305" s="45"/>
      <c r="H38305" s="45"/>
      <c r="Q38305" s="38"/>
      <c r="Y38305" s="38"/>
    </row>
    <row r="38306" spans="5:25">
      <c r="E38306" s="45"/>
      <c r="H38306" s="45"/>
      <c r="Q38306" s="38"/>
      <c r="Y38306" s="38"/>
    </row>
    <row r="38307" spans="5:25">
      <c r="E38307" s="45"/>
      <c r="H38307" s="45"/>
      <c r="Q38307" s="38"/>
      <c r="Y38307" s="38"/>
    </row>
    <row r="38308" spans="5:25">
      <c r="E38308" s="45"/>
      <c r="H38308" s="45"/>
      <c r="Q38308" s="38"/>
      <c r="Y38308" s="38"/>
    </row>
    <row r="38309" spans="5:25">
      <c r="E38309" s="45"/>
      <c r="H38309" s="45"/>
      <c r="Q38309" s="38"/>
      <c r="Y38309" s="38"/>
    </row>
    <row r="38310" spans="5:25">
      <c r="E38310" s="45"/>
      <c r="H38310" s="45"/>
      <c r="Q38310" s="38"/>
      <c r="Y38310" s="38"/>
    </row>
    <row r="38311" spans="5:25">
      <c r="E38311" s="45"/>
      <c r="H38311" s="45"/>
      <c r="Q38311" s="38"/>
      <c r="Y38311" s="38"/>
    </row>
    <row r="38312" spans="5:25">
      <c r="E38312" s="45"/>
      <c r="H38312" s="45"/>
      <c r="Q38312" s="38"/>
      <c r="Y38312" s="38"/>
    </row>
    <row r="38313" spans="5:25">
      <c r="E38313" s="45"/>
      <c r="H38313" s="45"/>
      <c r="Q38313" s="38"/>
      <c r="Y38313" s="38"/>
    </row>
    <row r="38314" spans="5:25">
      <c r="E38314" s="45"/>
      <c r="H38314" s="45"/>
      <c r="Q38314" s="38"/>
      <c r="Y38314" s="38"/>
    </row>
    <row r="38315" spans="5:25">
      <c r="E38315" s="45"/>
      <c r="H38315" s="45"/>
      <c r="Q38315" s="38"/>
      <c r="Y38315" s="38"/>
    </row>
    <row r="38316" spans="5:25">
      <c r="E38316" s="45"/>
      <c r="H38316" s="45"/>
      <c r="Q38316" s="38"/>
      <c r="Y38316" s="38"/>
    </row>
    <row r="38317" spans="5:25">
      <c r="E38317" s="45"/>
      <c r="H38317" s="45"/>
      <c r="Q38317" s="38"/>
      <c r="Y38317" s="38"/>
    </row>
    <row r="38318" spans="5:25">
      <c r="E38318" s="45"/>
      <c r="H38318" s="45"/>
      <c r="Q38318" s="38"/>
      <c r="Y38318" s="38"/>
    </row>
    <row r="38319" spans="5:25">
      <c r="E38319" s="45"/>
      <c r="H38319" s="45"/>
      <c r="Q38319" s="38"/>
      <c r="Y38319" s="38"/>
    </row>
    <row r="38320" spans="5:25">
      <c r="E38320" s="45"/>
      <c r="H38320" s="45"/>
      <c r="Q38320" s="38"/>
      <c r="Y38320" s="38"/>
    </row>
    <row r="38321" spans="5:25">
      <c r="E38321" s="45"/>
      <c r="H38321" s="45"/>
      <c r="Q38321" s="38"/>
      <c r="Y38321" s="38"/>
    </row>
    <row r="38322" spans="5:25">
      <c r="E38322" s="45"/>
      <c r="H38322" s="45"/>
      <c r="Q38322" s="38"/>
      <c r="Y38322" s="38"/>
    </row>
    <row r="38323" spans="5:25">
      <c r="E38323" s="45"/>
      <c r="H38323" s="45"/>
      <c r="Q38323" s="38"/>
      <c r="Y38323" s="38"/>
    </row>
    <row r="38324" spans="5:25">
      <c r="E38324" s="45"/>
      <c r="H38324" s="45"/>
      <c r="Q38324" s="38"/>
      <c r="Y38324" s="38"/>
    </row>
    <row r="38325" spans="5:25">
      <c r="E38325" s="45"/>
      <c r="H38325" s="45"/>
      <c r="Q38325" s="38"/>
      <c r="Y38325" s="38"/>
    </row>
    <row r="38326" spans="5:25">
      <c r="E38326" s="45"/>
      <c r="H38326" s="45"/>
      <c r="Q38326" s="38"/>
      <c r="Y38326" s="38"/>
    </row>
    <row r="38327" spans="5:25">
      <c r="E38327" s="45"/>
      <c r="H38327" s="45"/>
      <c r="Q38327" s="38"/>
      <c r="Y38327" s="38"/>
    </row>
    <row r="38328" spans="5:25">
      <c r="E38328" s="45"/>
      <c r="H38328" s="45"/>
      <c r="Q38328" s="38"/>
      <c r="Y38328" s="38"/>
    </row>
    <row r="38329" spans="5:25">
      <c r="E38329" s="45"/>
      <c r="H38329" s="45"/>
      <c r="Q38329" s="38"/>
      <c r="Y38329" s="38"/>
    </row>
    <row r="38330" spans="5:25">
      <c r="E38330" s="45"/>
      <c r="H38330" s="45"/>
      <c r="Q38330" s="38"/>
      <c r="Y38330" s="38"/>
    </row>
    <row r="38331" spans="5:25">
      <c r="E38331" s="45"/>
      <c r="H38331" s="45"/>
      <c r="Q38331" s="38"/>
      <c r="Y38331" s="38"/>
    </row>
    <row r="38332" spans="5:25">
      <c r="E38332" s="45"/>
      <c r="H38332" s="45"/>
      <c r="Q38332" s="38"/>
      <c r="Y38332" s="38"/>
    </row>
    <row r="38333" spans="5:25">
      <c r="E38333" s="45"/>
      <c r="H38333" s="45"/>
      <c r="Q38333" s="38"/>
      <c r="Y38333" s="38"/>
    </row>
    <row r="38334" spans="5:25">
      <c r="E38334" s="45"/>
      <c r="H38334" s="45"/>
      <c r="Q38334" s="38"/>
      <c r="Y38334" s="38"/>
    </row>
    <row r="38335" spans="5:25">
      <c r="E38335" s="45"/>
      <c r="H38335" s="45"/>
      <c r="Q38335" s="38"/>
      <c r="Y38335" s="38"/>
    </row>
    <row r="38336" spans="5:25">
      <c r="E38336" s="45"/>
      <c r="H38336" s="45"/>
      <c r="Q38336" s="38"/>
      <c r="Y38336" s="38"/>
    </row>
    <row r="38337" spans="5:25">
      <c r="E38337" s="45"/>
      <c r="H38337" s="45"/>
      <c r="Q38337" s="38"/>
      <c r="Y38337" s="38"/>
    </row>
    <row r="38338" spans="5:25">
      <c r="E38338" s="45"/>
      <c r="H38338" s="45"/>
      <c r="Q38338" s="38"/>
      <c r="Y38338" s="38"/>
    </row>
    <row r="38339" spans="5:25">
      <c r="E38339" s="45"/>
      <c r="H38339" s="45"/>
      <c r="Q38339" s="38"/>
      <c r="Y38339" s="38"/>
    </row>
    <row r="38340" spans="5:25">
      <c r="E38340" s="45"/>
      <c r="H38340" s="45"/>
      <c r="Q38340" s="38"/>
      <c r="Y38340" s="38"/>
    </row>
    <row r="38341" spans="5:25">
      <c r="E38341" s="45"/>
      <c r="H38341" s="45"/>
      <c r="Q38341" s="38"/>
      <c r="Y38341" s="38"/>
    </row>
    <row r="38342" spans="5:25">
      <c r="E38342" s="45"/>
      <c r="H38342" s="45"/>
      <c r="Q38342" s="38"/>
      <c r="Y38342" s="38"/>
    </row>
    <row r="38343" spans="5:25">
      <c r="E38343" s="45"/>
      <c r="H38343" s="45"/>
      <c r="Q38343" s="38"/>
      <c r="Y38343" s="38"/>
    </row>
    <row r="38344" spans="5:25">
      <c r="E38344" s="45"/>
      <c r="H38344" s="45"/>
      <c r="Q38344" s="38"/>
      <c r="Y38344" s="38"/>
    </row>
    <row r="38345" spans="5:25">
      <c r="E38345" s="45"/>
      <c r="H38345" s="45"/>
      <c r="Q38345" s="38"/>
      <c r="Y38345" s="38"/>
    </row>
    <row r="38346" spans="5:25">
      <c r="E38346" s="45"/>
      <c r="H38346" s="45"/>
      <c r="Q38346" s="38"/>
      <c r="Y38346" s="38"/>
    </row>
    <row r="38347" spans="5:25">
      <c r="E38347" s="45"/>
      <c r="H38347" s="45"/>
      <c r="Q38347" s="38"/>
      <c r="Y38347" s="38"/>
    </row>
    <row r="38348" spans="5:25">
      <c r="E38348" s="45"/>
      <c r="H38348" s="45"/>
      <c r="Q38348" s="38"/>
      <c r="Y38348" s="38"/>
    </row>
    <row r="38349" spans="5:25">
      <c r="E38349" s="45"/>
      <c r="H38349" s="45"/>
      <c r="Q38349" s="38"/>
      <c r="Y38349" s="38"/>
    </row>
    <row r="38350" spans="5:25">
      <c r="E38350" s="45"/>
      <c r="H38350" s="45"/>
      <c r="Q38350" s="38"/>
      <c r="Y38350" s="38"/>
    </row>
    <row r="38351" spans="5:25">
      <c r="E38351" s="45"/>
      <c r="H38351" s="45"/>
      <c r="Q38351" s="38"/>
      <c r="Y38351" s="38"/>
    </row>
    <row r="38352" spans="5:25">
      <c r="E38352" s="45"/>
      <c r="H38352" s="45"/>
      <c r="Q38352" s="38"/>
      <c r="Y38352" s="38"/>
    </row>
    <row r="38353" spans="5:25">
      <c r="E38353" s="45"/>
      <c r="H38353" s="45"/>
      <c r="Q38353" s="38"/>
      <c r="Y38353" s="38"/>
    </row>
    <row r="38354" spans="5:25">
      <c r="E38354" s="45"/>
      <c r="H38354" s="45"/>
      <c r="Q38354" s="38"/>
      <c r="Y38354" s="38"/>
    </row>
    <row r="38355" spans="5:25">
      <c r="E38355" s="45"/>
      <c r="H38355" s="45"/>
      <c r="Q38355" s="38"/>
      <c r="Y38355" s="38"/>
    </row>
    <row r="38356" spans="5:25">
      <c r="E38356" s="45"/>
      <c r="H38356" s="45"/>
      <c r="Q38356" s="38"/>
      <c r="Y38356" s="38"/>
    </row>
    <row r="38357" spans="5:25">
      <c r="E38357" s="45"/>
      <c r="H38357" s="45"/>
      <c r="Q38357" s="38"/>
      <c r="Y38357" s="38"/>
    </row>
    <row r="38358" spans="5:25">
      <c r="E38358" s="45"/>
      <c r="H38358" s="45"/>
      <c r="Q38358" s="38"/>
      <c r="Y38358" s="38"/>
    </row>
    <row r="38359" spans="5:25">
      <c r="E38359" s="45"/>
      <c r="H38359" s="45"/>
      <c r="Q38359" s="38"/>
      <c r="Y38359" s="38"/>
    </row>
    <row r="38360" spans="5:25">
      <c r="E38360" s="45"/>
      <c r="H38360" s="45"/>
      <c r="Q38360" s="38"/>
      <c r="Y38360" s="38"/>
    </row>
    <row r="38361" spans="5:25">
      <c r="E38361" s="45"/>
      <c r="H38361" s="45"/>
      <c r="Q38361" s="38"/>
      <c r="Y38361" s="38"/>
    </row>
    <row r="38362" spans="5:25">
      <c r="E38362" s="45"/>
      <c r="H38362" s="45"/>
      <c r="Q38362" s="38"/>
      <c r="Y38362" s="38"/>
    </row>
    <row r="38363" spans="5:25">
      <c r="E38363" s="45"/>
      <c r="H38363" s="45"/>
      <c r="Q38363" s="38"/>
      <c r="Y38363" s="38"/>
    </row>
    <row r="38364" spans="5:25">
      <c r="E38364" s="45"/>
      <c r="H38364" s="45"/>
      <c r="Q38364" s="38"/>
      <c r="Y38364" s="38"/>
    </row>
    <row r="38365" spans="5:25">
      <c r="E38365" s="45"/>
      <c r="H38365" s="45"/>
      <c r="Q38365" s="38"/>
      <c r="Y38365" s="38"/>
    </row>
    <row r="38366" spans="5:25">
      <c r="E38366" s="45"/>
      <c r="H38366" s="45"/>
      <c r="Q38366" s="38"/>
      <c r="Y38366" s="38"/>
    </row>
    <row r="38367" spans="5:25">
      <c r="E38367" s="45"/>
      <c r="H38367" s="45"/>
      <c r="Q38367" s="38"/>
      <c r="Y38367" s="38"/>
    </row>
    <row r="38368" spans="5:25">
      <c r="E38368" s="45"/>
      <c r="H38368" s="45"/>
      <c r="Q38368" s="38"/>
      <c r="Y38368" s="38"/>
    </row>
    <row r="38369" spans="5:25">
      <c r="E38369" s="45"/>
      <c r="H38369" s="45"/>
      <c r="Q38369" s="38"/>
      <c r="Y38369" s="38"/>
    </row>
    <row r="38370" spans="5:25">
      <c r="E38370" s="45"/>
      <c r="H38370" s="45"/>
      <c r="Q38370" s="38"/>
      <c r="Y38370" s="38"/>
    </row>
    <row r="38371" spans="5:25">
      <c r="E38371" s="45"/>
      <c r="H38371" s="45"/>
      <c r="Q38371" s="38"/>
      <c r="Y38371" s="38"/>
    </row>
    <row r="38372" spans="5:25">
      <c r="E38372" s="45"/>
      <c r="H38372" s="45"/>
      <c r="Q38372" s="38"/>
      <c r="Y38372" s="38"/>
    </row>
    <row r="38373" spans="5:25">
      <c r="E38373" s="45"/>
      <c r="H38373" s="45"/>
      <c r="Q38373" s="38"/>
      <c r="Y38373" s="38"/>
    </row>
    <row r="38374" spans="5:25">
      <c r="E38374" s="45"/>
      <c r="H38374" s="45"/>
      <c r="Q38374" s="38"/>
      <c r="Y38374" s="38"/>
    </row>
    <row r="38375" spans="5:25">
      <c r="E38375" s="45"/>
      <c r="H38375" s="45"/>
      <c r="Q38375" s="38"/>
      <c r="Y38375" s="38"/>
    </row>
    <row r="38376" spans="5:25">
      <c r="E38376" s="45"/>
      <c r="H38376" s="45"/>
      <c r="Q38376" s="38"/>
      <c r="Y38376" s="38"/>
    </row>
    <row r="38377" spans="5:25">
      <c r="E38377" s="45"/>
      <c r="H38377" s="45"/>
      <c r="Q38377" s="38"/>
      <c r="Y38377" s="38"/>
    </row>
    <row r="38378" spans="5:25">
      <c r="E38378" s="45"/>
      <c r="H38378" s="45"/>
      <c r="Q38378" s="38"/>
      <c r="Y38378" s="38"/>
    </row>
    <row r="38379" spans="5:25">
      <c r="E38379" s="45"/>
      <c r="H38379" s="45"/>
      <c r="Q38379" s="38"/>
      <c r="Y38379" s="38"/>
    </row>
    <row r="38380" spans="5:25">
      <c r="E38380" s="45"/>
      <c r="H38380" s="45"/>
      <c r="Q38380" s="38"/>
      <c r="Y38380" s="38"/>
    </row>
    <row r="38381" spans="5:25">
      <c r="E38381" s="45"/>
      <c r="H38381" s="45"/>
      <c r="Q38381" s="38"/>
      <c r="Y38381" s="38"/>
    </row>
    <row r="38382" spans="5:25">
      <c r="E38382" s="45"/>
      <c r="H38382" s="45"/>
      <c r="Q38382" s="38"/>
      <c r="Y38382" s="38"/>
    </row>
    <row r="38383" spans="5:25">
      <c r="E38383" s="45"/>
      <c r="H38383" s="45"/>
      <c r="Q38383" s="38"/>
      <c r="Y38383" s="38"/>
    </row>
    <row r="38384" spans="5:25">
      <c r="E38384" s="45"/>
      <c r="H38384" s="45"/>
      <c r="Q38384" s="38"/>
      <c r="Y38384" s="38"/>
    </row>
    <row r="38385" spans="5:25">
      <c r="E38385" s="45"/>
      <c r="H38385" s="45"/>
      <c r="Q38385" s="38"/>
      <c r="Y38385" s="38"/>
    </row>
    <row r="38386" spans="5:25">
      <c r="E38386" s="45"/>
      <c r="H38386" s="45"/>
      <c r="Q38386" s="38"/>
      <c r="Y38386" s="38"/>
    </row>
    <row r="38387" spans="5:25">
      <c r="E38387" s="45"/>
      <c r="H38387" s="45"/>
      <c r="Q38387" s="38"/>
      <c r="Y38387" s="38"/>
    </row>
    <row r="38388" spans="5:25">
      <c r="E38388" s="45"/>
      <c r="H38388" s="45"/>
      <c r="Q38388" s="38"/>
      <c r="Y38388" s="38"/>
    </row>
    <row r="38389" spans="5:25">
      <c r="E38389" s="45"/>
      <c r="H38389" s="45"/>
      <c r="Q38389" s="38"/>
      <c r="Y38389" s="38"/>
    </row>
    <row r="38390" spans="5:25">
      <c r="E38390" s="45"/>
      <c r="H38390" s="45"/>
      <c r="Q38390" s="38"/>
      <c r="Y38390" s="38"/>
    </row>
    <row r="38391" spans="5:25">
      <c r="E38391" s="45"/>
      <c r="H38391" s="45"/>
      <c r="Q38391" s="38"/>
      <c r="Y38391" s="38"/>
    </row>
    <row r="38392" spans="5:25">
      <c r="E38392" s="45"/>
      <c r="H38392" s="45"/>
      <c r="Q38392" s="38"/>
      <c r="Y38392" s="38"/>
    </row>
    <row r="38393" spans="5:25">
      <c r="E38393" s="45"/>
      <c r="H38393" s="45"/>
      <c r="Q38393" s="38"/>
      <c r="Y38393" s="38"/>
    </row>
    <row r="38394" spans="5:25">
      <c r="E38394" s="45"/>
      <c r="H38394" s="45"/>
      <c r="Q38394" s="38"/>
      <c r="Y38394" s="38"/>
    </row>
    <row r="38395" spans="5:25">
      <c r="E38395" s="45"/>
      <c r="H38395" s="45"/>
      <c r="Q38395" s="38"/>
      <c r="Y38395" s="38"/>
    </row>
    <row r="38396" spans="5:25">
      <c r="E38396" s="45"/>
      <c r="H38396" s="45"/>
      <c r="Q38396" s="38"/>
      <c r="Y38396" s="38"/>
    </row>
    <row r="38397" spans="5:25">
      <c r="E38397" s="45"/>
      <c r="H38397" s="45"/>
      <c r="Q38397" s="38"/>
      <c r="Y38397" s="38"/>
    </row>
    <row r="38398" spans="5:25">
      <c r="E38398" s="45"/>
      <c r="H38398" s="45"/>
      <c r="Q38398" s="38"/>
      <c r="Y38398" s="38"/>
    </row>
    <row r="38399" spans="5:25">
      <c r="E38399" s="45"/>
      <c r="H38399" s="45"/>
      <c r="Q38399" s="38"/>
      <c r="Y38399" s="38"/>
    </row>
    <row r="38400" spans="5:25">
      <c r="E38400" s="45"/>
      <c r="H38400" s="45"/>
      <c r="Q38400" s="38"/>
      <c r="Y38400" s="38"/>
    </row>
    <row r="38401" spans="5:25">
      <c r="E38401" s="45"/>
      <c r="H38401" s="45"/>
      <c r="Q38401" s="38"/>
      <c r="Y38401" s="38"/>
    </row>
    <row r="38402" spans="5:25">
      <c r="E38402" s="45"/>
      <c r="H38402" s="45"/>
      <c r="Q38402" s="38"/>
      <c r="Y38402" s="38"/>
    </row>
    <row r="38403" spans="5:25">
      <c r="E38403" s="45"/>
      <c r="H38403" s="45"/>
      <c r="Q38403" s="38"/>
      <c r="Y38403" s="38"/>
    </row>
    <row r="38404" spans="5:25">
      <c r="E38404" s="45"/>
      <c r="H38404" s="45"/>
      <c r="Q38404" s="38"/>
      <c r="Y38404" s="38"/>
    </row>
    <row r="38405" spans="5:25">
      <c r="E38405" s="45"/>
      <c r="H38405" s="45"/>
      <c r="Q38405" s="38"/>
      <c r="Y38405" s="38"/>
    </row>
    <row r="38406" spans="5:25">
      <c r="E38406" s="45"/>
      <c r="H38406" s="45"/>
      <c r="Q38406" s="38"/>
      <c r="Y38406" s="38"/>
    </row>
    <row r="38407" spans="5:25">
      <c r="E38407" s="45"/>
      <c r="H38407" s="45"/>
      <c r="Q38407" s="38"/>
      <c r="Y38407" s="38"/>
    </row>
    <row r="38408" spans="5:25">
      <c r="E38408" s="45"/>
      <c r="H38408" s="45"/>
      <c r="Q38408" s="38"/>
      <c r="Y38408" s="38"/>
    </row>
    <row r="38409" spans="5:25">
      <c r="E38409" s="45"/>
      <c r="H38409" s="45"/>
      <c r="Q38409" s="38"/>
      <c r="Y38409" s="38"/>
    </row>
    <row r="38410" spans="5:25">
      <c r="E38410" s="45"/>
      <c r="H38410" s="45"/>
      <c r="Q38410" s="38"/>
      <c r="Y38410" s="38"/>
    </row>
    <row r="38411" spans="5:25">
      <c r="E38411" s="45"/>
      <c r="H38411" s="45"/>
      <c r="Q38411" s="38"/>
      <c r="Y38411" s="38"/>
    </row>
    <row r="38412" spans="5:25">
      <c r="E38412" s="45"/>
      <c r="H38412" s="45"/>
      <c r="Q38412" s="38"/>
      <c r="Y38412" s="38"/>
    </row>
    <row r="38413" spans="5:25">
      <c r="E38413" s="45"/>
      <c r="H38413" s="45"/>
      <c r="Q38413" s="38"/>
      <c r="Y38413" s="38"/>
    </row>
    <row r="38414" spans="5:25">
      <c r="E38414" s="45"/>
      <c r="H38414" s="45"/>
      <c r="Q38414" s="38"/>
      <c r="Y38414" s="38"/>
    </row>
    <row r="38415" spans="5:25">
      <c r="E38415" s="45"/>
      <c r="H38415" s="45"/>
      <c r="Q38415" s="38"/>
      <c r="Y38415" s="38"/>
    </row>
    <row r="38416" spans="5:25">
      <c r="E38416" s="45"/>
      <c r="H38416" s="45"/>
      <c r="Q38416" s="38"/>
      <c r="Y38416" s="38"/>
    </row>
    <row r="38417" spans="5:25">
      <c r="E38417" s="45"/>
      <c r="H38417" s="45"/>
      <c r="Q38417" s="38"/>
      <c r="Y38417" s="38"/>
    </row>
    <row r="38418" spans="5:25">
      <c r="E38418" s="45"/>
      <c r="H38418" s="45"/>
      <c r="Q38418" s="38"/>
      <c r="Y38418" s="38"/>
    </row>
    <row r="38419" spans="5:25">
      <c r="E38419" s="45"/>
      <c r="H38419" s="45"/>
      <c r="Q38419" s="38"/>
      <c r="Y38419" s="38"/>
    </row>
    <row r="38420" spans="5:25">
      <c r="E38420" s="45"/>
      <c r="H38420" s="45"/>
      <c r="Q38420" s="38"/>
      <c r="Y38420" s="38"/>
    </row>
    <row r="38421" spans="5:25">
      <c r="E38421" s="45"/>
      <c r="H38421" s="45"/>
      <c r="Q38421" s="38"/>
      <c r="Y38421" s="38"/>
    </row>
    <row r="38422" spans="5:25">
      <c r="E38422" s="45"/>
      <c r="H38422" s="45"/>
      <c r="Q38422" s="38"/>
      <c r="Y38422" s="38"/>
    </row>
    <row r="38423" spans="5:25">
      <c r="E38423" s="45"/>
      <c r="H38423" s="45"/>
      <c r="Q38423" s="38"/>
      <c r="Y38423" s="38"/>
    </row>
    <row r="38424" spans="5:25">
      <c r="E38424" s="45"/>
      <c r="H38424" s="45"/>
      <c r="Q38424" s="38"/>
      <c r="Y38424" s="38"/>
    </row>
    <row r="38425" spans="5:25">
      <c r="E38425" s="45"/>
      <c r="H38425" s="45"/>
      <c r="Q38425" s="38"/>
      <c r="Y38425" s="38"/>
    </row>
    <row r="38426" spans="5:25">
      <c r="E38426" s="45"/>
      <c r="H38426" s="45"/>
      <c r="Q38426" s="38"/>
      <c r="Y38426" s="38"/>
    </row>
    <row r="38427" spans="5:25">
      <c r="E38427" s="45"/>
      <c r="H38427" s="45"/>
      <c r="Q38427" s="38"/>
      <c r="Y38427" s="38"/>
    </row>
    <row r="38428" spans="5:25">
      <c r="E38428" s="45"/>
      <c r="H38428" s="45"/>
      <c r="Q38428" s="38"/>
      <c r="Y38428" s="38"/>
    </row>
    <row r="38429" spans="5:25">
      <c r="E38429" s="45"/>
      <c r="H38429" s="45"/>
      <c r="Q38429" s="38"/>
      <c r="Y38429" s="38"/>
    </row>
    <row r="38430" spans="5:25">
      <c r="E38430" s="45"/>
      <c r="H38430" s="45"/>
      <c r="Q38430" s="38"/>
      <c r="Y38430" s="38"/>
    </row>
    <row r="38431" spans="5:25">
      <c r="E38431" s="45"/>
      <c r="H38431" s="45"/>
      <c r="Q38431" s="38"/>
      <c r="Y38431" s="38"/>
    </row>
    <row r="38432" spans="5:25">
      <c r="E38432" s="45"/>
      <c r="H38432" s="45"/>
      <c r="Q38432" s="38"/>
      <c r="Y38432" s="38"/>
    </row>
    <row r="38433" spans="5:25">
      <c r="E38433" s="45"/>
      <c r="H38433" s="45"/>
      <c r="Q38433" s="38"/>
      <c r="Y38433" s="38"/>
    </row>
    <row r="38434" spans="5:25">
      <c r="E38434" s="45"/>
      <c r="H38434" s="45"/>
      <c r="Q38434" s="38"/>
      <c r="Y38434" s="38"/>
    </row>
    <row r="38435" spans="5:25">
      <c r="E38435" s="45"/>
      <c r="H38435" s="45"/>
      <c r="Q38435" s="38"/>
      <c r="Y38435" s="38"/>
    </row>
    <row r="38436" spans="5:25">
      <c r="E38436" s="45"/>
      <c r="H38436" s="45"/>
      <c r="Q38436" s="38"/>
      <c r="Y38436" s="38"/>
    </row>
    <row r="38437" spans="5:25">
      <c r="E38437" s="45"/>
      <c r="H38437" s="45"/>
      <c r="Q38437" s="38"/>
      <c r="Y38437" s="38"/>
    </row>
    <row r="38438" spans="5:25">
      <c r="E38438" s="45"/>
      <c r="H38438" s="45"/>
      <c r="Q38438" s="38"/>
      <c r="Y38438" s="38"/>
    </row>
    <row r="38439" spans="5:25">
      <c r="E38439" s="45"/>
      <c r="H38439" s="45"/>
      <c r="Q38439" s="38"/>
      <c r="Y38439" s="38"/>
    </row>
    <row r="38440" spans="5:25">
      <c r="E38440" s="45"/>
      <c r="H38440" s="45"/>
      <c r="Q38440" s="38"/>
      <c r="Y38440" s="38"/>
    </row>
    <row r="38441" spans="5:25">
      <c r="E38441" s="45"/>
      <c r="H38441" s="45"/>
      <c r="Q38441" s="38"/>
      <c r="Y38441" s="38"/>
    </row>
    <row r="38442" spans="5:25">
      <c r="E38442" s="45"/>
      <c r="H38442" s="45"/>
      <c r="Q38442" s="38"/>
      <c r="Y38442" s="38"/>
    </row>
    <row r="38443" spans="5:25">
      <c r="E38443" s="45"/>
      <c r="H38443" s="45"/>
      <c r="Q38443" s="38"/>
      <c r="Y38443" s="38"/>
    </row>
    <row r="38444" spans="5:25">
      <c r="E38444" s="45"/>
      <c r="H38444" s="45"/>
      <c r="Q38444" s="38"/>
      <c r="Y38444" s="38"/>
    </row>
    <row r="38445" spans="5:25">
      <c r="E38445" s="45"/>
      <c r="H38445" s="45"/>
      <c r="Q38445" s="38"/>
      <c r="Y38445" s="38"/>
    </row>
    <row r="38446" spans="5:25">
      <c r="E38446" s="45"/>
      <c r="H38446" s="45"/>
      <c r="Q38446" s="38"/>
      <c r="Y38446" s="38"/>
    </row>
    <row r="38447" spans="5:25">
      <c r="E38447" s="45"/>
      <c r="H38447" s="45"/>
      <c r="Q38447" s="38"/>
      <c r="Y38447" s="38"/>
    </row>
    <row r="38448" spans="5:25">
      <c r="E38448" s="45"/>
      <c r="H38448" s="45"/>
      <c r="Q38448" s="38"/>
      <c r="Y38448" s="38"/>
    </row>
    <row r="38449" spans="5:25">
      <c r="E38449" s="45"/>
      <c r="H38449" s="45"/>
      <c r="Q38449" s="38"/>
      <c r="Y38449" s="38"/>
    </row>
    <row r="38450" spans="5:25">
      <c r="E38450" s="45"/>
      <c r="H38450" s="45"/>
      <c r="Q38450" s="38"/>
      <c r="Y38450" s="38"/>
    </row>
    <row r="38451" spans="5:25">
      <c r="E38451" s="45"/>
      <c r="H38451" s="45"/>
      <c r="Q38451" s="38"/>
      <c r="Y38451" s="38"/>
    </row>
    <row r="38452" spans="5:25">
      <c r="E38452" s="45"/>
      <c r="H38452" s="45"/>
      <c r="Q38452" s="38"/>
      <c r="Y38452" s="38"/>
    </row>
    <row r="38453" spans="5:25">
      <c r="E38453" s="45"/>
      <c r="H38453" s="45"/>
      <c r="Q38453" s="38"/>
      <c r="Y38453" s="38"/>
    </row>
    <row r="38454" spans="5:25">
      <c r="E38454" s="45"/>
      <c r="H38454" s="45"/>
      <c r="Q38454" s="38"/>
      <c r="Y38454" s="38"/>
    </row>
    <row r="38455" spans="5:25">
      <c r="E38455" s="45"/>
      <c r="H38455" s="45"/>
      <c r="Q38455" s="38"/>
      <c r="Y38455" s="38"/>
    </row>
    <row r="38456" spans="5:25">
      <c r="E38456" s="45"/>
      <c r="H38456" s="45"/>
      <c r="Q38456" s="38"/>
      <c r="Y38456" s="38"/>
    </row>
    <row r="38457" spans="5:25">
      <c r="E38457" s="45"/>
      <c r="H38457" s="45"/>
      <c r="Q38457" s="38"/>
      <c r="Y38457" s="38"/>
    </row>
    <row r="38458" spans="5:25">
      <c r="E38458" s="45"/>
      <c r="H38458" s="45"/>
      <c r="Q38458" s="38"/>
      <c r="Y38458" s="38"/>
    </row>
    <row r="38459" spans="5:25">
      <c r="E38459" s="45"/>
      <c r="H38459" s="45"/>
      <c r="Q38459" s="38"/>
      <c r="Y38459" s="38"/>
    </row>
    <row r="38460" spans="5:25">
      <c r="E38460" s="45"/>
      <c r="H38460" s="45"/>
      <c r="Q38460" s="38"/>
      <c r="Y38460" s="38"/>
    </row>
    <row r="38461" spans="5:25">
      <c r="E38461" s="45"/>
      <c r="H38461" s="45"/>
      <c r="Q38461" s="38"/>
      <c r="Y38461" s="38"/>
    </row>
    <row r="38462" spans="5:25">
      <c r="E38462" s="45"/>
      <c r="H38462" s="45"/>
      <c r="Q38462" s="38"/>
      <c r="Y38462" s="38"/>
    </row>
    <row r="38463" spans="5:25">
      <c r="E38463" s="45"/>
      <c r="H38463" s="45"/>
      <c r="Q38463" s="38"/>
      <c r="Y38463" s="38"/>
    </row>
    <row r="38464" spans="5:25">
      <c r="E38464" s="45"/>
      <c r="H38464" s="45"/>
      <c r="Q38464" s="38"/>
      <c r="Y38464" s="38"/>
    </row>
    <row r="38465" spans="5:25">
      <c r="E38465" s="45"/>
      <c r="H38465" s="45"/>
      <c r="Q38465" s="38"/>
      <c r="Y38465" s="38"/>
    </row>
    <row r="38466" spans="5:25">
      <c r="E38466" s="45"/>
      <c r="H38466" s="45"/>
      <c r="Q38466" s="38"/>
      <c r="Y38466" s="38"/>
    </row>
    <row r="38467" spans="5:25">
      <c r="E38467" s="45"/>
      <c r="H38467" s="45"/>
      <c r="Q38467" s="38"/>
      <c r="Y38467" s="38"/>
    </row>
    <row r="38468" spans="5:25">
      <c r="E38468" s="45"/>
      <c r="H38468" s="45"/>
      <c r="Q38468" s="38"/>
      <c r="Y38468" s="38"/>
    </row>
    <row r="38469" spans="5:25">
      <c r="E38469" s="45"/>
      <c r="H38469" s="45"/>
      <c r="Q38469" s="38"/>
      <c r="Y38469" s="38"/>
    </row>
    <row r="38470" spans="5:25">
      <c r="E38470" s="45"/>
      <c r="H38470" s="45"/>
      <c r="Q38470" s="38"/>
      <c r="Y38470" s="38"/>
    </row>
    <row r="38471" spans="5:25">
      <c r="E38471" s="45"/>
      <c r="H38471" s="45"/>
      <c r="Q38471" s="38"/>
      <c r="Y38471" s="38"/>
    </row>
    <row r="38472" spans="5:25">
      <c r="E38472" s="45"/>
      <c r="H38472" s="45"/>
      <c r="Q38472" s="38"/>
      <c r="Y38472" s="38"/>
    </row>
    <row r="38473" spans="5:25">
      <c r="E38473" s="45"/>
      <c r="H38473" s="45"/>
      <c r="Q38473" s="38"/>
      <c r="Y38473" s="38"/>
    </row>
    <row r="38474" spans="5:25">
      <c r="E38474" s="45"/>
      <c r="H38474" s="45"/>
      <c r="Q38474" s="38"/>
      <c r="Y38474" s="38"/>
    </row>
    <row r="38475" spans="5:25">
      <c r="E38475" s="45"/>
      <c r="H38475" s="45"/>
      <c r="Q38475" s="38"/>
      <c r="Y38475" s="38"/>
    </row>
    <row r="38476" spans="5:25">
      <c r="E38476" s="45"/>
      <c r="H38476" s="45"/>
      <c r="Q38476" s="38"/>
      <c r="Y38476" s="38"/>
    </row>
    <row r="38477" spans="5:25">
      <c r="E38477" s="45"/>
      <c r="H38477" s="45"/>
      <c r="Q38477" s="38"/>
      <c r="Y38477" s="38"/>
    </row>
    <row r="38478" spans="5:25">
      <c r="E38478" s="45"/>
      <c r="H38478" s="45"/>
      <c r="Q38478" s="38"/>
      <c r="Y38478" s="38"/>
    </row>
    <row r="38479" spans="5:25">
      <c r="E38479" s="45"/>
      <c r="H38479" s="45"/>
      <c r="Q38479" s="38"/>
      <c r="Y38479" s="38"/>
    </row>
    <row r="38480" spans="5:25">
      <c r="E38480" s="45"/>
      <c r="H38480" s="45"/>
      <c r="Q38480" s="38"/>
      <c r="Y38480" s="38"/>
    </row>
    <row r="38481" spans="5:25">
      <c r="E38481" s="45"/>
      <c r="H38481" s="45"/>
      <c r="Q38481" s="38"/>
      <c r="Y38481" s="38"/>
    </row>
    <row r="38482" spans="5:25">
      <c r="E38482" s="45"/>
      <c r="H38482" s="45"/>
      <c r="Q38482" s="38"/>
      <c r="Y38482" s="38"/>
    </row>
    <row r="38483" spans="5:25">
      <c r="E38483" s="45"/>
      <c r="H38483" s="45"/>
      <c r="Q38483" s="38"/>
      <c r="Y38483" s="38"/>
    </row>
    <row r="38484" spans="5:25">
      <c r="E38484" s="45"/>
      <c r="H38484" s="45"/>
      <c r="Q38484" s="38"/>
      <c r="Y38484" s="38"/>
    </row>
    <row r="38485" spans="5:25">
      <c r="E38485" s="45"/>
      <c r="H38485" s="45"/>
      <c r="Q38485" s="38"/>
      <c r="Y38485" s="38"/>
    </row>
    <row r="38486" spans="5:25">
      <c r="E38486" s="45"/>
      <c r="H38486" s="45"/>
      <c r="Q38486" s="38"/>
      <c r="Y38486" s="38"/>
    </row>
    <row r="38487" spans="5:25">
      <c r="E38487" s="45"/>
      <c r="H38487" s="45"/>
      <c r="Q38487" s="38"/>
      <c r="Y38487" s="38"/>
    </row>
    <row r="38488" spans="5:25">
      <c r="E38488" s="45"/>
      <c r="H38488" s="45"/>
      <c r="Q38488" s="38"/>
      <c r="Y38488" s="38"/>
    </row>
    <row r="38489" spans="5:25">
      <c r="E38489" s="45"/>
      <c r="H38489" s="45"/>
      <c r="Q38489" s="38"/>
      <c r="Y38489" s="38"/>
    </row>
    <row r="38490" spans="5:25">
      <c r="E38490" s="45"/>
      <c r="H38490" s="45"/>
      <c r="Q38490" s="38"/>
      <c r="Y38490" s="38"/>
    </row>
    <row r="38491" spans="5:25">
      <c r="E38491" s="45"/>
      <c r="H38491" s="45"/>
      <c r="Q38491" s="38"/>
      <c r="Y38491" s="38"/>
    </row>
    <row r="38492" spans="5:25">
      <c r="E38492" s="45"/>
      <c r="H38492" s="45"/>
      <c r="Q38492" s="38"/>
      <c r="Y38492" s="38"/>
    </row>
    <row r="38493" spans="5:25">
      <c r="E38493" s="45"/>
      <c r="H38493" s="45"/>
      <c r="Q38493" s="38"/>
      <c r="Y38493" s="38"/>
    </row>
    <row r="38494" spans="5:25">
      <c r="E38494" s="45"/>
      <c r="H38494" s="45"/>
      <c r="Q38494" s="38"/>
      <c r="Y38494" s="38"/>
    </row>
    <row r="38495" spans="5:25">
      <c r="E38495" s="45"/>
      <c r="H38495" s="45"/>
      <c r="Q38495" s="38"/>
      <c r="Y38495" s="38"/>
    </row>
    <row r="38496" spans="5:25">
      <c r="E38496" s="45"/>
      <c r="H38496" s="45"/>
      <c r="Q38496" s="38"/>
      <c r="Y38496" s="38"/>
    </row>
    <row r="38497" spans="5:25">
      <c r="E38497" s="45"/>
      <c r="H38497" s="45"/>
      <c r="Q38497" s="38"/>
      <c r="Y38497" s="38"/>
    </row>
    <row r="38498" spans="5:25">
      <c r="E38498" s="45"/>
      <c r="H38498" s="45"/>
      <c r="Q38498" s="38"/>
      <c r="Y38498" s="38"/>
    </row>
    <row r="38499" spans="5:25">
      <c r="E38499" s="45"/>
      <c r="H38499" s="45"/>
      <c r="Q38499" s="38"/>
      <c r="Y38499" s="38"/>
    </row>
    <row r="38500" spans="5:25">
      <c r="E38500" s="45"/>
      <c r="H38500" s="45"/>
      <c r="Q38500" s="38"/>
      <c r="Y38500" s="38"/>
    </row>
    <row r="38501" spans="5:25">
      <c r="E38501" s="45"/>
      <c r="H38501" s="45"/>
      <c r="Q38501" s="38"/>
      <c r="Y38501" s="38"/>
    </row>
    <row r="38502" spans="5:25">
      <c r="E38502" s="45"/>
      <c r="H38502" s="45"/>
      <c r="Q38502" s="38"/>
      <c r="Y38502" s="38"/>
    </row>
    <row r="38503" spans="5:25">
      <c r="E38503" s="45"/>
      <c r="H38503" s="45"/>
      <c r="Q38503" s="38"/>
      <c r="Y38503" s="38"/>
    </row>
    <row r="38504" spans="5:25">
      <c r="E38504" s="45"/>
      <c r="H38504" s="45"/>
      <c r="Q38504" s="38"/>
      <c r="Y38504" s="38"/>
    </row>
    <row r="38505" spans="5:25">
      <c r="E38505" s="45"/>
      <c r="H38505" s="45"/>
      <c r="Q38505" s="38"/>
      <c r="Y38505" s="38"/>
    </row>
    <row r="38506" spans="5:25">
      <c r="E38506" s="45"/>
      <c r="H38506" s="45"/>
      <c r="Q38506" s="38"/>
      <c r="Y38506" s="38"/>
    </row>
    <row r="38507" spans="5:25">
      <c r="E38507" s="45"/>
      <c r="H38507" s="45"/>
      <c r="Q38507" s="38"/>
      <c r="Y38507" s="38"/>
    </row>
    <row r="38508" spans="5:25">
      <c r="E38508" s="45"/>
      <c r="H38508" s="45"/>
      <c r="Q38508" s="38"/>
      <c r="Y38508" s="38"/>
    </row>
    <row r="38509" spans="5:25">
      <c r="E38509" s="45"/>
      <c r="H38509" s="45"/>
      <c r="Q38509" s="38"/>
      <c r="Y38509" s="38"/>
    </row>
    <row r="38510" spans="5:25">
      <c r="E38510" s="45"/>
      <c r="H38510" s="45"/>
      <c r="Q38510" s="38"/>
      <c r="Y38510" s="38"/>
    </row>
    <row r="38511" spans="5:25">
      <c r="E38511" s="45"/>
      <c r="H38511" s="45"/>
      <c r="Q38511" s="38"/>
      <c r="Y38511" s="38"/>
    </row>
    <row r="38512" spans="5:25">
      <c r="E38512" s="45"/>
      <c r="H38512" s="45"/>
      <c r="Q38512" s="38"/>
      <c r="Y38512" s="38"/>
    </row>
    <row r="38513" spans="5:25">
      <c r="E38513" s="45"/>
      <c r="H38513" s="45"/>
      <c r="Q38513" s="38"/>
      <c r="Y38513" s="38"/>
    </row>
    <row r="38514" spans="5:25">
      <c r="E38514" s="45"/>
      <c r="H38514" s="45"/>
      <c r="Q38514" s="38"/>
      <c r="Y38514" s="38"/>
    </row>
    <row r="38515" spans="5:25">
      <c r="E38515" s="45"/>
      <c r="H38515" s="45"/>
      <c r="Q38515" s="38"/>
      <c r="Y38515" s="38"/>
    </row>
    <row r="38516" spans="5:25">
      <c r="E38516" s="45"/>
      <c r="H38516" s="45"/>
      <c r="Q38516" s="38"/>
      <c r="Y38516" s="38"/>
    </row>
    <row r="38517" spans="5:25">
      <c r="E38517" s="45"/>
      <c r="H38517" s="45"/>
      <c r="Q38517" s="38"/>
      <c r="Y38517" s="38"/>
    </row>
    <row r="38518" spans="5:25">
      <c r="E38518" s="45"/>
      <c r="H38518" s="45"/>
      <c r="Q38518" s="38"/>
      <c r="Y38518" s="38"/>
    </row>
    <row r="38519" spans="5:25">
      <c r="E38519" s="45"/>
      <c r="H38519" s="45"/>
      <c r="Q38519" s="38"/>
      <c r="Y38519" s="38"/>
    </row>
    <row r="38520" spans="5:25">
      <c r="E38520" s="45"/>
      <c r="H38520" s="45"/>
      <c r="Q38520" s="38"/>
      <c r="Y38520" s="38"/>
    </row>
    <row r="38521" spans="5:25">
      <c r="E38521" s="45"/>
      <c r="H38521" s="45"/>
      <c r="Q38521" s="38"/>
      <c r="Y38521" s="38"/>
    </row>
    <row r="38522" spans="5:25">
      <c r="E38522" s="45"/>
      <c r="H38522" s="45"/>
      <c r="Q38522" s="38"/>
      <c r="Y38522" s="38"/>
    </row>
    <row r="38523" spans="5:25">
      <c r="E38523" s="45"/>
      <c r="H38523" s="45"/>
      <c r="Q38523" s="38"/>
      <c r="Y38523" s="38"/>
    </row>
    <row r="38524" spans="5:25">
      <c r="E38524" s="45"/>
      <c r="H38524" s="45"/>
      <c r="Q38524" s="38"/>
      <c r="Y38524" s="38"/>
    </row>
    <row r="38525" spans="5:25">
      <c r="E38525" s="45"/>
      <c r="H38525" s="45"/>
      <c r="Q38525" s="38"/>
      <c r="Y38525" s="38"/>
    </row>
    <row r="38526" spans="5:25">
      <c r="E38526" s="45"/>
      <c r="H38526" s="45"/>
      <c r="Q38526" s="38"/>
      <c r="Y38526" s="38"/>
    </row>
    <row r="38527" spans="5:25">
      <c r="E38527" s="45"/>
      <c r="H38527" s="45"/>
      <c r="Q38527" s="38"/>
      <c r="Y38527" s="38"/>
    </row>
    <row r="38528" spans="5:25">
      <c r="E38528" s="45"/>
      <c r="H38528" s="45"/>
      <c r="Q38528" s="38"/>
      <c r="Y38528" s="38"/>
    </row>
    <row r="38529" spans="5:25">
      <c r="E38529" s="45"/>
      <c r="H38529" s="45"/>
      <c r="Q38529" s="38"/>
      <c r="Y38529" s="38"/>
    </row>
    <row r="38530" spans="5:25">
      <c r="E38530" s="45"/>
      <c r="H38530" s="45"/>
      <c r="Q38530" s="38"/>
      <c r="Y38530" s="38"/>
    </row>
    <row r="38531" spans="5:25">
      <c r="E38531" s="45"/>
      <c r="H38531" s="45"/>
      <c r="Q38531" s="38"/>
      <c r="Y38531" s="38"/>
    </row>
    <row r="38532" spans="5:25">
      <c r="E38532" s="45"/>
      <c r="H38532" s="45"/>
      <c r="Q38532" s="38"/>
      <c r="Y38532" s="38"/>
    </row>
    <row r="38533" spans="5:25">
      <c r="E38533" s="45"/>
      <c r="H38533" s="45"/>
      <c r="Q38533" s="38"/>
      <c r="Y38533" s="38"/>
    </row>
    <row r="38534" spans="5:25">
      <c r="E38534" s="45"/>
      <c r="H38534" s="45"/>
      <c r="Q38534" s="38"/>
      <c r="Y38534" s="38"/>
    </row>
    <row r="38535" spans="5:25">
      <c r="E38535" s="45"/>
      <c r="H38535" s="45"/>
      <c r="Q38535" s="38"/>
      <c r="Y38535" s="38"/>
    </row>
    <row r="38536" spans="5:25">
      <c r="E38536" s="45"/>
      <c r="H38536" s="45"/>
      <c r="Q38536" s="38"/>
      <c r="Y38536" s="38"/>
    </row>
    <row r="38537" spans="5:25">
      <c r="E38537" s="45"/>
      <c r="H38537" s="45"/>
      <c r="Q38537" s="38"/>
      <c r="Y38537" s="38"/>
    </row>
    <row r="38538" spans="5:25">
      <c r="E38538" s="45"/>
      <c r="H38538" s="45"/>
      <c r="Q38538" s="38"/>
      <c r="Y38538" s="38"/>
    </row>
    <row r="38539" spans="5:25">
      <c r="E38539" s="45"/>
      <c r="H38539" s="45"/>
      <c r="Q38539" s="38"/>
      <c r="Y38539" s="38"/>
    </row>
    <row r="38540" spans="5:25">
      <c r="E38540" s="45"/>
      <c r="H38540" s="45"/>
      <c r="Q38540" s="38"/>
      <c r="Y38540" s="38"/>
    </row>
    <row r="38541" spans="5:25">
      <c r="E38541" s="45"/>
      <c r="H38541" s="45"/>
      <c r="Q38541" s="38"/>
      <c r="Y38541" s="38"/>
    </row>
    <row r="38542" spans="5:25">
      <c r="E38542" s="45"/>
      <c r="H38542" s="45"/>
      <c r="Q38542" s="38"/>
      <c r="Y38542" s="38"/>
    </row>
    <row r="38543" spans="5:25">
      <c r="E38543" s="45"/>
      <c r="H38543" s="45"/>
      <c r="Q38543" s="38"/>
      <c r="Y38543" s="38"/>
    </row>
    <row r="38544" spans="5:25">
      <c r="E38544" s="45"/>
      <c r="H38544" s="45"/>
      <c r="Q38544" s="38"/>
      <c r="Y38544" s="38"/>
    </row>
    <row r="38545" spans="5:25">
      <c r="E38545" s="45"/>
      <c r="H38545" s="45"/>
      <c r="Q38545" s="38"/>
      <c r="Y38545" s="38"/>
    </row>
    <row r="38546" spans="5:25">
      <c r="E38546" s="45"/>
      <c r="H38546" s="45"/>
      <c r="Q38546" s="38"/>
      <c r="Y38546" s="38"/>
    </row>
    <row r="38547" spans="5:25">
      <c r="E38547" s="45"/>
      <c r="H38547" s="45"/>
      <c r="Q38547" s="38"/>
      <c r="Y38547" s="38"/>
    </row>
    <row r="38548" spans="5:25">
      <c r="E38548" s="45"/>
      <c r="H38548" s="45"/>
      <c r="Q38548" s="38"/>
      <c r="Y38548" s="38"/>
    </row>
    <row r="38549" spans="5:25">
      <c r="E38549" s="45"/>
      <c r="H38549" s="45"/>
      <c r="Q38549" s="38"/>
      <c r="Y38549" s="38"/>
    </row>
    <row r="38550" spans="5:25">
      <c r="E38550" s="45"/>
      <c r="H38550" s="45"/>
      <c r="Q38550" s="38"/>
      <c r="Y38550" s="38"/>
    </row>
    <row r="38551" spans="5:25">
      <c r="E38551" s="45"/>
      <c r="H38551" s="45"/>
      <c r="Q38551" s="38"/>
      <c r="Y38551" s="38"/>
    </row>
    <row r="38552" spans="5:25">
      <c r="E38552" s="45"/>
      <c r="H38552" s="45"/>
      <c r="Q38552" s="38"/>
      <c r="Y38552" s="38"/>
    </row>
    <row r="38553" spans="5:25">
      <c r="E38553" s="45"/>
      <c r="H38553" s="45"/>
      <c r="Q38553" s="38"/>
      <c r="Y38553" s="38"/>
    </row>
    <row r="38554" spans="5:25">
      <c r="E38554" s="45"/>
      <c r="H38554" s="45"/>
      <c r="Q38554" s="38"/>
      <c r="Y38554" s="38"/>
    </row>
    <row r="38555" spans="5:25">
      <c r="E38555" s="45"/>
      <c r="H38555" s="45"/>
      <c r="Q38555" s="38"/>
      <c r="Y38555" s="38"/>
    </row>
    <row r="38556" spans="5:25">
      <c r="E38556" s="45"/>
      <c r="H38556" s="45"/>
      <c r="Q38556" s="38"/>
      <c r="Y38556" s="38"/>
    </row>
    <row r="38557" spans="5:25">
      <c r="E38557" s="45"/>
      <c r="H38557" s="45"/>
      <c r="Q38557" s="38"/>
      <c r="Y38557" s="38"/>
    </row>
    <row r="38558" spans="5:25">
      <c r="E38558" s="45"/>
      <c r="H38558" s="45"/>
      <c r="Q38558" s="38"/>
      <c r="Y38558" s="38"/>
    </row>
    <row r="38559" spans="5:25">
      <c r="E38559" s="45"/>
      <c r="H38559" s="45"/>
      <c r="Q38559" s="38"/>
      <c r="Y38559" s="38"/>
    </row>
    <row r="38560" spans="5:25">
      <c r="E38560" s="45"/>
      <c r="H38560" s="45"/>
      <c r="Q38560" s="38"/>
      <c r="Y38560" s="38"/>
    </row>
    <row r="38561" spans="5:25">
      <c r="E38561" s="45"/>
      <c r="H38561" s="45"/>
      <c r="Q38561" s="38"/>
      <c r="Y38561" s="38"/>
    </row>
    <row r="38562" spans="5:25">
      <c r="E38562" s="45"/>
      <c r="H38562" s="45"/>
      <c r="Q38562" s="38"/>
      <c r="Y38562" s="38"/>
    </row>
    <row r="38563" spans="5:25">
      <c r="E38563" s="45"/>
      <c r="H38563" s="45"/>
      <c r="Q38563" s="38"/>
      <c r="Y38563" s="38"/>
    </row>
    <row r="38564" spans="5:25">
      <c r="E38564" s="45"/>
      <c r="H38564" s="45"/>
      <c r="Q38564" s="38"/>
      <c r="Y38564" s="38"/>
    </row>
    <row r="38565" spans="5:25">
      <c r="E38565" s="45"/>
      <c r="H38565" s="45"/>
      <c r="Q38565" s="38"/>
      <c r="Y38565" s="38"/>
    </row>
    <row r="38566" spans="5:25">
      <c r="E38566" s="45"/>
      <c r="H38566" s="45"/>
      <c r="Q38566" s="38"/>
      <c r="Y38566" s="38"/>
    </row>
    <row r="38567" spans="5:25">
      <c r="E38567" s="45"/>
      <c r="H38567" s="45"/>
      <c r="Q38567" s="38"/>
      <c r="Y38567" s="38"/>
    </row>
    <row r="38568" spans="5:25">
      <c r="E38568" s="45"/>
      <c r="H38568" s="45"/>
      <c r="Q38568" s="38"/>
      <c r="Y38568" s="38"/>
    </row>
    <row r="38569" spans="5:25">
      <c r="E38569" s="45"/>
      <c r="H38569" s="45"/>
      <c r="Q38569" s="38"/>
      <c r="Y38569" s="38"/>
    </row>
    <row r="38570" spans="5:25">
      <c r="E38570" s="45"/>
      <c r="H38570" s="45"/>
      <c r="Q38570" s="38"/>
      <c r="Y38570" s="38"/>
    </row>
    <row r="38571" spans="5:25">
      <c r="E38571" s="45"/>
      <c r="H38571" s="45"/>
      <c r="Q38571" s="38"/>
      <c r="Y38571" s="38"/>
    </row>
    <row r="38572" spans="5:25">
      <c r="E38572" s="45"/>
      <c r="H38572" s="45"/>
      <c r="Q38572" s="38"/>
      <c r="Y38572" s="38"/>
    </row>
    <row r="38573" spans="5:25">
      <c r="E38573" s="45"/>
      <c r="H38573" s="45"/>
      <c r="Q38573" s="38"/>
      <c r="Y38573" s="38"/>
    </row>
    <row r="38574" spans="5:25">
      <c r="E38574" s="45"/>
      <c r="H38574" s="45"/>
      <c r="Q38574" s="38"/>
      <c r="Y38574" s="38"/>
    </row>
    <row r="38575" spans="5:25">
      <c r="E38575" s="45"/>
      <c r="H38575" s="45"/>
      <c r="Q38575" s="38"/>
      <c r="Y38575" s="38"/>
    </row>
    <row r="38576" spans="5:25">
      <c r="E38576" s="45"/>
      <c r="H38576" s="45"/>
      <c r="Q38576" s="38"/>
      <c r="Y38576" s="38"/>
    </row>
    <row r="38577" spans="5:25">
      <c r="E38577" s="45"/>
      <c r="H38577" s="45"/>
      <c r="Q38577" s="38"/>
      <c r="Y38577" s="38"/>
    </row>
    <row r="38578" spans="5:25">
      <c r="E38578" s="45"/>
      <c r="H38578" s="45"/>
      <c r="Q38578" s="38"/>
      <c r="Y38578" s="38"/>
    </row>
    <row r="38579" spans="5:25">
      <c r="E38579" s="45"/>
      <c r="H38579" s="45"/>
      <c r="Q38579" s="38"/>
      <c r="Y38579" s="38"/>
    </row>
    <row r="38580" spans="5:25">
      <c r="E38580" s="45"/>
      <c r="H38580" s="45"/>
      <c r="Q38580" s="38"/>
      <c r="Y38580" s="38"/>
    </row>
    <row r="38581" spans="5:25">
      <c r="E38581" s="45"/>
      <c r="H38581" s="45"/>
      <c r="Q38581" s="38"/>
      <c r="Y38581" s="38"/>
    </row>
    <row r="38582" spans="5:25">
      <c r="E38582" s="45"/>
      <c r="H38582" s="45"/>
      <c r="Q38582" s="38"/>
      <c r="Y38582" s="38"/>
    </row>
    <row r="38583" spans="5:25">
      <c r="E38583" s="45"/>
      <c r="H38583" s="45"/>
      <c r="Q38583" s="38"/>
      <c r="Y38583" s="38"/>
    </row>
    <row r="38584" spans="5:25">
      <c r="E38584" s="45"/>
      <c r="H38584" s="45"/>
      <c r="Q38584" s="38"/>
      <c r="Y38584" s="38"/>
    </row>
    <row r="38585" spans="5:25">
      <c r="E38585" s="45"/>
      <c r="H38585" s="45"/>
      <c r="Q38585" s="38"/>
      <c r="Y38585" s="38"/>
    </row>
    <row r="38586" spans="5:25">
      <c r="E38586" s="45"/>
      <c r="H38586" s="45"/>
      <c r="Q38586" s="38"/>
      <c r="Y38586" s="38"/>
    </row>
    <row r="38587" spans="5:25">
      <c r="E38587" s="45"/>
      <c r="H38587" s="45"/>
      <c r="Q38587" s="38"/>
      <c r="Y38587" s="38"/>
    </row>
    <row r="38588" spans="5:25">
      <c r="E38588" s="45"/>
      <c r="H38588" s="45"/>
      <c r="Q38588" s="38"/>
      <c r="Y38588" s="38"/>
    </row>
    <row r="38589" spans="5:25">
      <c r="E38589" s="45"/>
      <c r="H38589" s="45"/>
      <c r="Q38589" s="38"/>
      <c r="Y38589" s="38"/>
    </row>
    <row r="38590" spans="5:25">
      <c r="E38590" s="45"/>
      <c r="H38590" s="45"/>
      <c r="Q38590" s="38"/>
      <c r="Y38590" s="38"/>
    </row>
    <row r="38591" spans="5:25">
      <c r="E38591" s="45"/>
      <c r="H38591" s="45"/>
      <c r="Q38591" s="38"/>
      <c r="Y38591" s="38"/>
    </row>
    <row r="38592" spans="5:25">
      <c r="E38592" s="45"/>
      <c r="H38592" s="45"/>
      <c r="Q38592" s="38"/>
      <c r="Y38592" s="38"/>
    </row>
    <row r="38593" spans="5:25">
      <c r="E38593" s="45"/>
      <c r="H38593" s="45"/>
      <c r="Q38593" s="38"/>
      <c r="Y38593" s="38"/>
    </row>
    <row r="38594" spans="5:25">
      <c r="E38594" s="45"/>
      <c r="H38594" s="45"/>
      <c r="Q38594" s="38"/>
      <c r="Y38594" s="38"/>
    </row>
    <row r="38595" spans="5:25">
      <c r="E38595" s="45"/>
      <c r="H38595" s="45"/>
      <c r="Q38595" s="38"/>
      <c r="Y38595" s="38"/>
    </row>
    <row r="38596" spans="5:25">
      <c r="E38596" s="45"/>
      <c r="H38596" s="45"/>
      <c r="Q38596" s="38"/>
      <c r="Y38596" s="38"/>
    </row>
    <row r="38597" spans="5:25">
      <c r="E38597" s="45"/>
      <c r="H38597" s="45"/>
      <c r="Q38597" s="38"/>
      <c r="Y38597" s="38"/>
    </row>
    <row r="38598" spans="5:25">
      <c r="E38598" s="45"/>
      <c r="H38598" s="45"/>
      <c r="Q38598" s="38"/>
      <c r="Y38598" s="38"/>
    </row>
    <row r="38599" spans="5:25">
      <c r="E38599" s="45"/>
      <c r="H38599" s="45"/>
      <c r="Q38599" s="38"/>
      <c r="Y38599" s="38"/>
    </row>
    <row r="38600" spans="5:25">
      <c r="E38600" s="45"/>
      <c r="H38600" s="45"/>
      <c r="Q38600" s="38"/>
      <c r="Y38600" s="38"/>
    </row>
    <row r="38601" spans="5:25">
      <c r="E38601" s="45"/>
      <c r="H38601" s="45"/>
      <c r="Q38601" s="38"/>
      <c r="Y38601" s="38"/>
    </row>
    <row r="38602" spans="5:25">
      <c r="E38602" s="45"/>
      <c r="H38602" s="45"/>
      <c r="Q38602" s="38"/>
      <c r="Y38602" s="38"/>
    </row>
    <row r="38603" spans="5:25">
      <c r="E38603" s="45"/>
      <c r="H38603" s="45"/>
      <c r="Q38603" s="38"/>
      <c r="Y38603" s="38"/>
    </row>
    <row r="38604" spans="5:25">
      <c r="E38604" s="45"/>
      <c r="H38604" s="45"/>
      <c r="Q38604" s="38"/>
      <c r="Y38604" s="38"/>
    </row>
    <row r="38605" spans="5:25">
      <c r="E38605" s="45"/>
      <c r="H38605" s="45"/>
      <c r="Q38605" s="38"/>
      <c r="Y38605" s="38"/>
    </row>
    <row r="38606" spans="5:25">
      <c r="E38606" s="45"/>
      <c r="H38606" s="45"/>
      <c r="Q38606" s="38"/>
      <c r="Y38606" s="38"/>
    </row>
    <row r="38607" spans="5:25">
      <c r="E38607" s="45"/>
      <c r="H38607" s="45"/>
      <c r="Q38607" s="38"/>
      <c r="Y38607" s="38"/>
    </row>
    <row r="38608" spans="5:25">
      <c r="E38608" s="45"/>
      <c r="H38608" s="45"/>
      <c r="Q38608" s="38"/>
      <c r="Y38608" s="38"/>
    </row>
    <row r="38609" spans="5:25">
      <c r="E38609" s="45"/>
      <c r="H38609" s="45"/>
      <c r="Q38609" s="38"/>
      <c r="Y38609" s="38"/>
    </row>
    <row r="38610" spans="5:25">
      <c r="E38610" s="45"/>
      <c r="H38610" s="45"/>
      <c r="Q38610" s="38"/>
      <c r="Y38610" s="38"/>
    </row>
    <row r="38611" spans="5:25">
      <c r="E38611" s="45"/>
      <c r="H38611" s="45"/>
      <c r="Q38611" s="38"/>
      <c r="Y38611" s="38"/>
    </row>
    <row r="38612" spans="5:25">
      <c r="E38612" s="45"/>
      <c r="H38612" s="45"/>
      <c r="Q38612" s="38"/>
      <c r="Y38612" s="38"/>
    </row>
    <row r="38613" spans="5:25">
      <c r="E38613" s="45"/>
      <c r="H38613" s="45"/>
      <c r="Q38613" s="38"/>
      <c r="Y38613" s="38"/>
    </row>
    <row r="38614" spans="5:25">
      <c r="E38614" s="45"/>
      <c r="H38614" s="45"/>
      <c r="Q38614" s="38"/>
      <c r="Y38614" s="38"/>
    </row>
    <row r="38615" spans="5:25">
      <c r="E38615" s="45"/>
      <c r="H38615" s="45"/>
      <c r="Q38615" s="38"/>
      <c r="Y38615" s="38"/>
    </row>
    <row r="38616" spans="5:25">
      <c r="E38616" s="45"/>
      <c r="H38616" s="45"/>
      <c r="Q38616" s="38"/>
      <c r="Y38616" s="38"/>
    </row>
    <row r="38617" spans="5:25">
      <c r="E38617" s="45"/>
      <c r="H38617" s="45"/>
      <c r="Q38617" s="38"/>
      <c r="Y38617" s="38"/>
    </row>
    <row r="38618" spans="5:25">
      <c r="E38618" s="45"/>
      <c r="H38618" s="45"/>
      <c r="Q38618" s="38"/>
      <c r="Y38618" s="38"/>
    </row>
    <row r="38619" spans="5:25">
      <c r="E38619" s="45"/>
      <c r="H38619" s="45"/>
      <c r="Q38619" s="38"/>
      <c r="Y38619" s="38"/>
    </row>
    <row r="38620" spans="5:25">
      <c r="E38620" s="45"/>
      <c r="H38620" s="45"/>
      <c r="Q38620" s="38"/>
      <c r="Y38620" s="38"/>
    </row>
    <row r="38621" spans="5:25">
      <c r="E38621" s="45"/>
      <c r="H38621" s="45"/>
      <c r="Q38621" s="38"/>
      <c r="Y38621" s="38"/>
    </row>
    <row r="38622" spans="5:25">
      <c r="E38622" s="45"/>
      <c r="H38622" s="45"/>
      <c r="Q38622" s="38"/>
      <c r="Y38622" s="38"/>
    </row>
    <row r="38623" spans="5:25">
      <c r="E38623" s="45"/>
      <c r="H38623" s="45"/>
      <c r="Q38623" s="38"/>
      <c r="Y38623" s="38"/>
    </row>
    <row r="38624" spans="5:25">
      <c r="E38624" s="45"/>
      <c r="H38624" s="45"/>
      <c r="Q38624" s="38"/>
      <c r="Y38624" s="38"/>
    </row>
    <row r="38625" spans="5:25">
      <c r="E38625" s="45"/>
      <c r="H38625" s="45"/>
      <c r="Q38625" s="38"/>
      <c r="Y38625" s="38"/>
    </row>
    <row r="38626" spans="5:25">
      <c r="E38626" s="45"/>
      <c r="H38626" s="45"/>
      <c r="Q38626" s="38"/>
      <c r="Y38626" s="38"/>
    </row>
    <row r="38627" spans="5:25">
      <c r="E38627" s="45"/>
      <c r="H38627" s="45"/>
      <c r="Q38627" s="38"/>
      <c r="Y38627" s="38"/>
    </row>
    <row r="38628" spans="5:25">
      <c r="E38628" s="45"/>
      <c r="H38628" s="45"/>
      <c r="Q38628" s="38"/>
      <c r="Y38628" s="38"/>
    </row>
    <row r="38629" spans="5:25">
      <c r="E38629" s="45"/>
      <c r="H38629" s="45"/>
      <c r="Q38629" s="38"/>
      <c r="Y38629" s="38"/>
    </row>
    <row r="38630" spans="5:25">
      <c r="E38630" s="45"/>
      <c r="H38630" s="45"/>
      <c r="Q38630" s="38"/>
      <c r="Y38630" s="38"/>
    </row>
    <row r="38631" spans="5:25">
      <c r="E38631" s="45"/>
      <c r="H38631" s="45"/>
      <c r="Q38631" s="38"/>
      <c r="Y38631" s="38"/>
    </row>
    <row r="38632" spans="5:25">
      <c r="E38632" s="45"/>
      <c r="H38632" s="45"/>
      <c r="Q38632" s="38"/>
      <c r="Y38632" s="38"/>
    </row>
    <row r="38633" spans="5:25">
      <c r="E38633" s="45"/>
      <c r="H38633" s="45"/>
      <c r="Q38633" s="38"/>
      <c r="Y38633" s="38"/>
    </row>
    <row r="38634" spans="5:25">
      <c r="E38634" s="45"/>
      <c r="H38634" s="45"/>
      <c r="Q38634" s="38"/>
      <c r="Y38634" s="38"/>
    </row>
    <row r="38635" spans="5:25">
      <c r="E38635" s="45"/>
      <c r="H38635" s="45"/>
      <c r="Q38635" s="38"/>
      <c r="Y38635" s="38"/>
    </row>
    <row r="38636" spans="5:25">
      <c r="E38636" s="45"/>
      <c r="H38636" s="45"/>
      <c r="Q38636" s="38"/>
      <c r="Y38636" s="38"/>
    </row>
    <row r="38637" spans="5:25">
      <c r="E38637" s="45"/>
      <c r="H38637" s="45"/>
      <c r="Q38637" s="38"/>
      <c r="Y38637" s="38"/>
    </row>
    <row r="38638" spans="5:25">
      <c r="E38638" s="45"/>
      <c r="H38638" s="45"/>
      <c r="Q38638" s="38"/>
      <c r="Y38638" s="38"/>
    </row>
    <row r="38639" spans="5:25">
      <c r="E38639" s="45"/>
      <c r="H38639" s="45"/>
      <c r="Q38639" s="38"/>
      <c r="Y38639" s="38"/>
    </row>
    <row r="38640" spans="5:25">
      <c r="E38640" s="45"/>
      <c r="H38640" s="45"/>
      <c r="Q38640" s="38"/>
      <c r="Y38640" s="38"/>
    </row>
    <row r="38641" spans="5:25">
      <c r="E38641" s="45"/>
      <c r="H38641" s="45"/>
      <c r="Q38641" s="38"/>
      <c r="Y38641" s="38"/>
    </row>
    <row r="38642" spans="5:25">
      <c r="E38642" s="45"/>
      <c r="H38642" s="45"/>
      <c r="Q38642" s="38"/>
      <c r="Y38642" s="38"/>
    </row>
    <row r="38643" spans="5:25">
      <c r="E38643" s="45"/>
      <c r="H38643" s="45"/>
      <c r="Q38643" s="38"/>
      <c r="Y38643" s="38"/>
    </row>
    <row r="38644" spans="5:25">
      <c r="E38644" s="45"/>
      <c r="H38644" s="45"/>
      <c r="Q38644" s="38"/>
      <c r="Y38644" s="38"/>
    </row>
    <row r="38645" spans="5:25">
      <c r="E38645" s="45"/>
      <c r="H38645" s="45"/>
      <c r="Q38645" s="38"/>
      <c r="Y38645" s="38"/>
    </row>
    <row r="38646" spans="5:25">
      <c r="E38646" s="45"/>
      <c r="H38646" s="45"/>
      <c r="Q38646" s="38"/>
      <c r="Y38646" s="38"/>
    </row>
    <row r="38647" spans="5:25">
      <c r="E38647" s="45"/>
      <c r="H38647" s="45"/>
      <c r="Q38647" s="38"/>
      <c r="Y38647" s="38"/>
    </row>
    <row r="38648" spans="5:25">
      <c r="E38648" s="45"/>
      <c r="H38648" s="45"/>
      <c r="Q38648" s="38"/>
      <c r="Y38648" s="38"/>
    </row>
    <row r="38649" spans="5:25">
      <c r="E38649" s="45"/>
      <c r="H38649" s="45"/>
      <c r="Q38649" s="38"/>
      <c r="Y38649" s="38"/>
    </row>
    <row r="38650" spans="5:25">
      <c r="E38650" s="45"/>
      <c r="H38650" s="45"/>
      <c r="Q38650" s="38"/>
      <c r="Y38650" s="38"/>
    </row>
    <row r="38651" spans="5:25">
      <c r="E38651" s="45"/>
      <c r="H38651" s="45"/>
      <c r="Q38651" s="38"/>
      <c r="Y38651" s="38"/>
    </row>
    <row r="38652" spans="5:25">
      <c r="E38652" s="45"/>
      <c r="H38652" s="45"/>
      <c r="Q38652" s="38"/>
      <c r="Y38652" s="38"/>
    </row>
    <row r="38653" spans="5:25">
      <c r="E38653" s="45"/>
      <c r="H38653" s="45"/>
      <c r="Q38653" s="38"/>
      <c r="Y38653" s="38"/>
    </row>
    <row r="38654" spans="5:25">
      <c r="E38654" s="45"/>
      <c r="H38654" s="45"/>
      <c r="Q38654" s="38"/>
      <c r="Y38654" s="38"/>
    </row>
    <row r="38655" spans="5:25">
      <c r="E38655" s="45"/>
      <c r="H38655" s="45"/>
      <c r="Q38655" s="38"/>
      <c r="Y38655" s="38"/>
    </row>
    <row r="38656" spans="5:25">
      <c r="E38656" s="45"/>
      <c r="H38656" s="45"/>
      <c r="Q38656" s="38"/>
      <c r="Y38656" s="38"/>
    </row>
    <row r="38657" spans="5:25">
      <c r="E38657" s="45"/>
      <c r="H38657" s="45"/>
      <c r="Q38657" s="38"/>
      <c r="Y38657" s="38"/>
    </row>
    <row r="38658" spans="5:25">
      <c r="E38658" s="45"/>
      <c r="H38658" s="45"/>
      <c r="Q38658" s="38"/>
      <c r="Y38658" s="38"/>
    </row>
    <row r="38659" spans="5:25">
      <c r="E38659" s="45"/>
      <c r="H38659" s="45"/>
      <c r="Q38659" s="38"/>
      <c r="Y38659" s="38"/>
    </row>
    <row r="38660" spans="5:25">
      <c r="E38660" s="45"/>
      <c r="H38660" s="45"/>
      <c r="Q38660" s="38"/>
      <c r="Y38660" s="38"/>
    </row>
    <row r="38661" spans="5:25">
      <c r="E38661" s="45"/>
      <c r="H38661" s="45"/>
      <c r="Q38661" s="38"/>
      <c r="Y38661" s="38"/>
    </row>
    <row r="38662" spans="5:25">
      <c r="E38662" s="45"/>
      <c r="H38662" s="45"/>
      <c r="Q38662" s="38"/>
      <c r="Y38662" s="38"/>
    </row>
    <row r="38663" spans="5:25">
      <c r="E38663" s="45"/>
      <c r="H38663" s="45"/>
      <c r="Q38663" s="38"/>
      <c r="Y38663" s="38"/>
    </row>
    <row r="38664" spans="5:25">
      <c r="E38664" s="45"/>
      <c r="H38664" s="45"/>
      <c r="Q38664" s="38"/>
      <c r="Y38664" s="38"/>
    </row>
    <row r="38665" spans="5:25">
      <c r="E38665" s="45"/>
      <c r="H38665" s="45"/>
      <c r="Q38665" s="38"/>
      <c r="Y38665" s="38"/>
    </row>
    <row r="38666" spans="5:25">
      <c r="E38666" s="45"/>
      <c r="H38666" s="45"/>
      <c r="Q38666" s="38"/>
      <c r="Y38666" s="38"/>
    </row>
    <row r="38667" spans="5:25">
      <c r="E38667" s="45"/>
      <c r="H38667" s="45"/>
      <c r="Q38667" s="38"/>
      <c r="Y38667" s="38"/>
    </row>
    <row r="38668" spans="5:25">
      <c r="E38668" s="45"/>
      <c r="H38668" s="45"/>
      <c r="Q38668" s="38"/>
      <c r="Y38668" s="38"/>
    </row>
    <row r="38669" spans="5:25">
      <c r="E38669" s="45"/>
      <c r="H38669" s="45"/>
      <c r="Q38669" s="38"/>
      <c r="Y38669" s="38"/>
    </row>
    <row r="38670" spans="5:25">
      <c r="E38670" s="45"/>
      <c r="H38670" s="45"/>
      <c r="Q38670" s="38"/>
      <c r="Y38670" s="38"/>
    </row>
    <row r="38671" spans="5:25">
      <c r="E38671" s="45"/>
      <c r="H38671" s="45"/>
      <c r="Q38671" s="38"/>
      <c r="Y38671" s="38"/>
    </row>
    <row r="38672" spans="5:25">
      <c r="E38672" s="45"/>
      <c r="H38672" s="45"/>
      <c r="Q38672" s="38"/>
      <c r="Y38672" s="38"/>
    </row>
    <row r="38673" spans="5:25">
      <c r="E38673" s="45"/>
      <c r="H38673" s="45"/>
      <c r="Q38673" s="38"/>
      <c r="Y38673" s="38"/>
    </row>
    <row r="38674" spans="5:25">
      <c r="E38674" s="45"/>
      <c r="H38674" s="45"/>
      <c r="Q38674" s="38"/>
      <c r="Y38674" s="38"/>
    </row>
    <row r="38675" spans="5:25">
      <c r="E38675" s="45"/>
      <c r="H38675" s="45"/>
      <c r="Q38675" s="38"/>
      <c r="Y38675" s="38"/>
    </row>
    <row r="38676" spans="5:25">
      <c r="E38676" s="45"/>
      <c r="H38676" s="45"/>
      <c r="Q38676" s="38"/>
      <c r="Y38676" s="38"/>
    </row>
    <row r="38677" spans="5:25">
      <c r="E38677" s="45"/>
      <c r="H38677" s="45"/>
      <c r="Q38677" s="38"/>
      <c r="Y38677" s="38"/>
    </row>
    <row r="38678" spans="5:25">
      <c r="E38678" s="45"/>
      <c r="H38678" s="45"/>
      <c r="Q38678" s="38"/>
      <c r="Y38678" s="38"/>
    </row>
    <row r="38679" spans="5:25">
      <c r="E38679" s="45"/>
      <c r="H38679" s="45"/>
      <c r="Q38679" s="38"/>
      <c r="Y38679" s="38"/>
    </row>
    <row r="38680" spans="5:25">
      <c r="E38680" s="45"/>
      <c r="H38680" s="45"/>
      <c r="Q38680" s="38"/>
      <c r="Y38680" s="38"/>
    </row>
    <row r="38681" spans="5:25">
      <c r="E38681" s="45"/>
      <c r="H38681" s="45"/>
      <c r="Q38681" s="38"/>
      <c r="Y38681" s="38"/>
    </row>
    <row r="38682" spans="5:25">
      <c r="E38682" s="45"/>
      <c r="H38682" s="45"/>
      <c r="Q38682" s="38"/>
      <c r="Y38682" s="38"/>
    </row>
    <row r="38683" spans="5:25">
      <c r="E38683" s="45"/>
      <c r="H38683" s="45"/>
      <c r="Q38683" s="38"/>
      <c r="Y38683" s="38"/>
    </row>
    <row r="38684" spans="5:25">
      <c r="E38684" s="45"/>
      <c r="H38684" s="45"/>
      <c r="Q38684" s="38"/>
      <c r="Y38684" s="38"/>
    </row>
    <row r="38685" spans="5:25">
      <c r="E38685" s="45"/>
      <c r="H38685" s="45"/>
      <c r="Q38685" s="38"/>
      <c r="Y38685" s="38"/>
    </row>
    <row r="38686" spans="5:25">
      <c r="E38686" s="45"/>
      <c r="H38686" s="45"/>
      <c r="Q38686" s="38"/>
      <c r="Y38686" s="38"/>
    </row>
    <row r="38687" spans="5:25">
      <c r="E38687" s="45"/>
      <c r="H38687" s="45"/>
      <c r="Q38687" s="38"/>
      <c r="Y38687" s="38"/>
    </row>
    <row r="38688" spans="5:25">
      <c r="E38688" s="45"/>
      <c r="H38688" s="45"/>
      <c r="Q38688" s="38"/>
      <c r="Y38688" s="38"/>
    </row>
    <row r="38689" spans="5:25">
      <c r="E38689" s="45"/>
      <c r="H38689" s="45"/>
      <c r="Q38689" s="38"/>
      <c r="Y38689" s="38"/>
    </row>
    <row r="38690" spans="5:25">
      <c r="E38690" s="45"/>
      <c r="H38690" s="45"/>
      <c r="Q38690" s="38"/>
      <c r="Y38690" s="38"/>
    </row>
    <row r="38691" spans="5:25">
      <c r="E38691" s="45"/>
      <c r="H38691" s="45"/>
      <c r="Q38691" s="38"/>
      <c r="Y38691" s="38"/>
    </row>
    <row r="38692" spans="5:25">
      <c r="E38692" s="45"/>
      <c r="H38692" s="45"/>
      <c r="Q38692" s="38"/>
      <c r="Y38692" s="38"/>
    </row>
    <row r="38693" spans="5:25">
      <c r="E38693" s="45"/>
      <c r="H38693" s="45"/>
      <c r="Q38693" s="38"/>
      <c r="Y38693" s="38"/>
    </row>
    <row r="38694" spans="5:25">
      <c r="E38694" s="45"/>
      <c r="H38694" s="45"/>
      <c r="Q38694" s="38"/>
      <c r="Y38694" s="38"/>
    </row>
    <row r="38695" spans="5:25">
      <c r="E38695" s="45"/>
      <c r="H38695" s="45"/>
      <c r="Q38695" s="38"/>
      <c r="Y38695" s="38"/>
    </row>
    <row r="38696" spans="5:25">
      <c r="E38696" s="45"/>
      <c r="H38696" s="45"/>
      <c r="Q38696" s="38"/>
      <c r="Y38696" s="38"/>
    </row>
    <row r="38697" spans="5:25">
      <c r="E38697" s="45"/>
      <c r="H38697" s="45"/>
      <c r="Q38697" s="38"/>
      <c r="Y38697" s="38"/>
    </row>
    <row r="38698" spans="5:25">
      <c r="E38698" s="45"/>
      <c r="H38698" s="45"/>
      <c r="Q38698" s="38"/>
      <c r="Y38698" s="38"/>
    </row>
    <row r="38699" spans="5:25">
      <c r="E38699" s="45"/>
      <c r="H38699" s="45"/>
      <c r="Q38699" s="38"/>
      <c r="Y38699" s="38"/>
    </row>
    <row r="38700" spans="5:25">
      <c r="E38700" s="45"/>
      <c r="H38700" s="45"/>
      <c r="Q38700" s="38"/>
      <c r="Y38700" s="38"/>
    </row>
    <row r="38701" spans="5:25">
      <c r="E38701" s="45"/>
      <c r="H38701" s="45"/>
      <c r="Q38701" s="38"/>
      <c r="Y38701" s="38"/>
    </row>
    <row r="38702" spans="5:25">
      <c r="E38702" s="45"/>
      <c r="H38702" s="45"/>
      <c r="Q38702" s="38"/>
      <c r="Y38702" s="38"/>
    </row>
    <row r="38703" spans="5:25">
      <c r="E38703" s="45"/>
      <c r="H38703" s="45"/>
      <c r="Q38703" s="38"/>
      <c r="Y38703" s="38"/>
    </row>
    <row r="38704" spans="5:25">
      <c r="E38704" s="45"/>
      <c r="H38704" s="45"/>
      <c r="Q38704" s="38"/>
      <c r="Y38704" s="38"/>
    </row>
    <row r="38705" spans="5:25">
      <c r="E38705" s="45"/>
      <c r="H38705" s="45"/>
      <c r="Q38705" s="38"/>
      <c r="Y38705" s="38"/>
    </row>
    <row r="38706" spans="5:25">
      <c r="E38706" s="45"/>
      <c r="H38706" s="45"/>
      <c r="Q38706" s="38"/>
      <c r="Y38706" s="38"/>
    </row>
    <row r="38707" spans="5:25">
      <c r="E38707" s="45"/>
      <c r="H38707" s="45"/>
      <c r="Q38707" s="38"/>
      <c r="Y38707" s="38"/>
    </row>
    <row r="38708" spans="5:25">
      <c r="E38708" s="45"/>
      <c r="H38708" s="45"/>
      <c r="Q38708" s="38"/>
      <c r="Y38708" s="38"/>
    </row>
    <row r="38709" spans="5:25">
      <c r="E38709" s="45"/>
      <c r="H38709" s="45"/>
      <c r="Q38709" s="38"/>
      <c r="Y38709" s="38"/>
    </row>
    <row r="38710" spans="5:25">
      <c r="E38710" s="45"/>
      <c r="H38710" s="45"/>
      <c r="Q38710" s="38"/>
      <c r="Y38710" s="38"/>
    </row>
    <row r="38711" spans="5:25">
      <c r="E38711" s="45"/>
      <c r="H38711" s="45"/>
      <c r="Q38711" s="38"/>
      <c r="Y38711" s="38"/>
    </row>
    <row r="38712" spans="5:25">
      <c r="E38712" s="45"/>
      <c r="H38712" s="45"/>
      <c r="Q38712" s="38"/>
      <c r="Y38712" s="38"/>
    </row>
    <row r="38713" spans="5:25">
      <c r="E38713" s="45"/>
      <c r="H38713" s="45"/>
      <c r="Q38713" s="38"/>
      <c r="Y38713" s="38"/>
    </row>
    <row r="38714" spans="5:25">
      <c r="E38714" s="45"/>
      <c r="H38714" s="45"/>
      <c r="Q38714" s="38"/>
      <c r="Y38714" s="38"/>
    </row>
    <row r="38715" spans="5:25">
      <c r="E38715" s="45"/>
      <c r="H38715" s="45"/>
      <c r="Q38715" s="38"/>
      <c r="Y38715" s="38"/>
    </row>
    <row r="38716" spans="5:25">
      <c r="E38716" s="45"/>
      <c r="H38716" s="45"/>
      <c r="Q38716" s="38"/>
      <c r="Y38716" s="38"/>
    </row>
    <row r="38717" spans="5:25">
      <c r="E38717" s="45"/>
      <c r="H38717" s="45"/>
      <c r="Q38717" s="38"/>
      <c r="Y38717" s="38"/>
    </row>
    <row r="38718" spans="5:25">
      <c r="E38718" s="45"/>
      <c r="H38718" s="45"/>
      <c r="Q38718" s="38"/>
      <c r="Y38718" s="38"/>
    </row>
    <row r="38719" spans="5:25">
      <c r="E38719" s="45"/>
      <c r="H38719" s="45"/>
      <c r="Q38719" s="38"/>
      <c r="Y38719" s="38"/>
    </row>
    <row r="38720" spans="5:25">
      <c r="E38720" s="45"/>
      <c r="H38720" s="45"/>
      <c r="Q38720" s="38"/>
      <c r="Y38720" s="38"/>
    </row>
    <row r="38721" spans="5:25">
      <c r="E38721" s="45"/>
      <c r="H38721" s="45"/>
      <c r="Q38721" s="38"/>
      <c r="Y38721" s="38"/>
    </row>
    <row r="38722" spans="5:25">
      <c r="E38722" s="45"/>
      <c r="H38722" s="45"/>
      <c r="Q38722" s="38"/>
      <c r="Y38722" s="38"/>
    </row>
    <row r="38723" spans="5:25">
      <c r="E38723" s="45"/>
      <c r="H38723" s="45"/>
      <c r="Q38723" s="38"/>
      <c r="Y38723" s="38"/>
    </row>
    <row r="38724" spans="5:25">
      <c r="E38724" s="45"/>
      <c r="H38724" s="45"/>
      <c r="Q38724" s="38"/>
      <c r="Y38724" s="38"/>
    </row>
    <row r="38725" spans="5:25">
      <c r="E38725" s="45"/>
      <c r="H38725" s="45"/>
      <c r="Q38725" s="38"/>
      <c r="Y38725" s="38"/>
    </row>
    <row r="38726" spans="5:25">
      <c r="E38726" s="45"/>
      <c r="H38726" s="45"/>
      <c r="Q38726" s="38"/>
      <c r="Y38726" s="38"/>
    </row>
    <row r="38727" spans="5:25">
      <c r="E38727" s="45"/>
      <c r="H38727" s="45"/>
      <c r="Q38727" s="38"/>
      <c r="Y38727" s="38"/>
    </row>
    <row r="38728" spans="5:25">
      <c r="E38728" s="45"/>
      <c r="H38728" s="45"/>
      <c r="Q38728" s="38"/>
      <c r="Y38728" s="38"/>
    </row>
    <row r="38729" spans="5:25">
      <c r="E38729" s="45"/>
      <c r="H38729" s="45"/>
      <c r="Q38729" s="38"/>
      <c r="Y38729" s="38"/>
    </row>
    <row r="38730" spans="5:25">
      <c r="E38730" s="45"/>
      <c r="H38730" s="45"/>
      <c r="Q38730" s="38"/>
      <c r="Y38730" s="38"/>
    </row>
    <row r="38731" spans="5:25">
      <c r="E38731" s="45"/>
      <c r="H38731" s="45"/>
      <c r="Q38731" s="38"/>
      <c r="Y38731" s="38"/>
    </row>
    <row r="38732" spans="5:25">
      <c r="E38732" s="45"/>
      <c r="H38732" s="45"/>
      <c r="Q38732" s="38"/>
      <c r="Y38732" s="38"/>
    </row>
    <row r="38733" spans="5:25">
      <c r="E38733" s="45"/>
      <c r="H38733" s="45"/>
      <c r="Q38733" s="38"/>
      <c r="Y38733" s="38"/>
    </row>
    <row r="38734" spans="5:25">
      <c r="E38734" s="45"/>
      <c r="H38734" s="45"/>
      <c r="Q38734" s="38"/>
      <c r="Y38734" s="38"/>
    </row>
    <row r="38735" spans="5:25">
      <c r="E38735" s="45"/>
      <c r="H38735" s="45"/>
      <c r="Q38735" s="38"/>
      <c r="Y38735" s="38"/>
    </row>
    <row r="38736" spans="5:25">
      <c r="E38736" s="45"/>
      <c r="H38736" s="45"/>
      <c r="Q38736" s="38"/>
      <c r="Y38736" s="38"/>
    </row>
    <row r="38737" spans="5:25">
      <c r="E38737" s="45"/>
      <c r="H38737" s="45"/>
      <c r="Q38737" s="38"/>
      <c r="Y38737" s="38"/>
    </row>
    <row r="38738" spans="5:25">
      <c r="E38738" s="45"/>
      <c r="H38738" s="45"/>
      <c r="Q38738" s="38"/>
      <c r="Y38738" s="38"/>
    </row>
    <row r="38739" spans="5:25">
      <c r="E38739" s="45"/>
      <c r="H38739" s="45"/>
      <c r="Q38739" s="38"/>
      <c r="Y38739" s="38"/>
    </row>
    <row r="38740" spans="5:25">
      <c r="E38740" s="45"/>
      <c r="H38740" s="45"/>
      <c r="Q38740" s="38"/>
      <c r="Y38740" s="38"/>
    </row>
    <row r="38741" spans="5:25">
      <c r="E38741" s="45"/>
      <c r="H38741" s="45"/>
      <c r="Q38741" s="38"/>
      <c r="Y38741" s="38"/>
    </row>
    <row r="38742" spans="5:25">
      <c r="E38742" s="45"/>
      <c r="H38742" s="45"/>
      <c r="Q38742" s="38"/>
      <c r="Y38742" s="38"/>
    </row>
    <row r="38743" spans="5:25">
      <c r="E38743" s="45"/>
      <c r="H38743" s="45"/>
      <c r="Q38743" s="38"/>
      <c r="Y38743" s="38"/>
    </row>
    <row r="38744" spans="5:25">
      <c r="E38744" s="45"/>
      <c r="H38744" s="45"/>
      <c r="Q38744" s="38"/>
      <c r="Y38744" s="38"/>
    </row>
    <row r="38745" spans="5:25">
      <c r="E38745" s="45"/>
      <c r="H38745" s="45"/>
      <c r="Q38745" s="38"/>
      <c r="Y38745" s="38"/>
    </row>
    <row r="38746" spans="5:25">
      <c r="E38746" s="45"/>
      <c r="H38746" s="45"/>
      <c r="Q38746" s="38"/>
      <c r="Y38746" s="38"/>
    </row>
    <row r="38747" spans="5:25">
      <c r="E38747" s="45"/>
      <c r="H38747" s="45"/>
      <c r="Q38747" s="38"/>
      <c r="Y38747" s="38"/>
    </row>
    <row r="38748" spans="5:25">
      <c r="E38748" s="45"/>
      <c r="H38748" s="45"/>
      <c r="Q38748" s="38"/>
      <c r="Y38748" s="38"/>
    </row>
    <row r="38749" spans="5:25">
      <c r="E38749" s="45"/>
      <c r="H38749" s="45"/>
      <c r="Q38749" s="38"/>
      <c r="Y38749" s="38"/>
    </row>
    <row r="38750" spans="5:25">
      <c r="E38750" s="45"/>
      <c r="H38750" s="45"/>
      <c r="Q38750" s="38"/>
      <c r="Y38750" s="38"/>
    </row>
    <row r="38751" spans="5:25">
      <c r="E38751" s="45"/>
      <c r="H38751" s="45"/>
      <c r="Q38751" s="38"/>
      <c r="Y38751" s="38"/>
    </row>
    <row r="38752" spans="5:25">
      <c r="E38752" s="45"/>
      <c r="H38752" s="45"/>
      <c r="Q38752" s="38"/>
      <c r="Y38752" s="38"/>
    </row>
    <row r="38753" spans="5:25">
      <c r="E38753" s="45"/>
      <c r="H38753" s="45"/>
      <c r="Q38753" s="38"/>
      <c r="Y38753" s="38"/>
    </row>
    <row r="38754" spans="5:25">
      <c r="E38754" s="45"/>
      <c r="H38754" s="45"/>
      <c r="Q38754" s="38"/>
      <c r="Y38754" s="38"/>
    </row>
    <row r="38755" spans="5:25">
      <c r="E38755" s="45"/>
      <c r="H38755" s="45"/>
      <c r="Q38755" s="38"/>
      <c r="Y38755" s="38"/>
    </row>
    <row r="38756" spans="5:25">
      <c r="E38756" s="45"/>
      <c r="H38756" s="45"/>
      <c r="Q38756" s="38"/>
      <c r="Y38756" s="38"/>
    </row>
    <row r="38757" spans="5:25">
      <c r="E38757" s="45"/>
      <c r="H38757" s="45"/>
      <c r="Q38757" s="38"/>
      <c r="Y38757" s="38"/>
    </row>
    <row r="38758" spans="5:25">
      <c r="E38758" s="45"/>
      <c r="H38758" s="45"/>
      <c r="Q38758" s="38"/>
      <c r="Y38758" s="38"/>
    </row>
    <row r="38759" spans="5:25">
      <c r="E38759" s="45"/>
      <c r="H38759" s="45"/>
      <c r="Q38759" s="38"/>
      <c r="Y38759" s="38"/>
    </row>
    <row r="38760" spans="5:25">
      <c r="E38760" s="45"/>
      <c r="H38760" s="45"/>
      <c r="Q38760" s="38"/>
      <c r="Y38760" s="38"/>
    </row>
    <row r="38761" spans="5:25">
      <c r="E38761" s="45"/>
      <c r="H38761" s="45"/>
      <c r="Q38761" s="38"/>
      <c r="Y38761" s="38"/>
    </row>
    <row r="38762" spans="5:25">
      <c r="E38762" s="45"/>
      <c r="H38762" s="45"/>
      <c r="Q38762" s="38"/>
      <c r="Y38762" s="38"/>
    </row>
    <row r="38763" spans="5:25">
      <c r="E38763" s="45"/>
      <c r="H38763" s="45"/>
      <c r="Q38763" s="38"/>
      <c r="Y38763" s="38"/>
    </row>
    <row r="38764" spans="5:25">
      <c r="E38764" s="45"/>
      <c r="H38764" s="45"/>
      <c r="Q38764" s="38"/>
      <c r="Y38764" s="38"/>
    </row>
    <row r="38765" spans="5:25">
      <c r="E38765" s="45"/>
      <c r="H38765" s="45"/>
      <c r="Q38765" s="38"/>
      <c r="Y38765" s="38"/>
    </row>
    <row r="38766" spans="5:25">
      <c r="E38766" s="45"/>
      <c r="H38766" s="45"/>
      <c r="Q38766" s="38"/>
      <c r="Y38766" s="38"/>
    </row>
    <row r="38767" spans="5:25">
      <c r="E38767" s="45"/>
      <c r="H38767" s="45"/>
      <c r="Q38767" s="38"/>
      <c r="Y38767" s="38"/>
    </row>
    <row r="38768" spans="5:25">
      <c r="E38768" s="45"/>
      <c r="H38768" s="45"/>
      <c r="Q38768" s="38"/>
      <c r="Y38768" s="38"/>
    </row>
    <row r="38769" spans="5:25">
      <c r="E38769" s="45"/>
      <c r="H38769" s="45"/>
      <c r="Q38769" s="38"/>
      <c r="Y38769" s="38"/>
    </row>
    <row r="38770" spans="5:25">
      <c r="E38770" s="45"/>
      <c r="H38770" s="45"/>
      <c r="Q38770" s="38"/>
      <c r="Y38770" s="38"/>
    </row>
    <row r="38771" spans="5:25">
      <c r="E38771" s="45"/>
      <c r="H38771" s="45"/>
      <c r="Q38771" s="38"/>
      <c r="Y38771" s="38"/>
    </row>
    <row r="38772" spans="5:25">
      <c r="E38772" s="45"/>
      <c r="H38772" s="45"/>
      <c r="Q38772" s="38"/>
      <c r="Y38772" s="38"/>
    </row>
    <row r="38773" spans="5:25">
      <c r="E38773" s="45"/>
      <c r="H38773" s="45"/>
      <c r="Q38773" s="38"/>
      <c r="Y38773" s="38"/>
    </row>
    <row r="38774" spans="5:25">
      <c r="E38774" s="45"/>
      <c r="H38774" s="45"/>
      <c r="Q38774" s="38"/>
      <c r="Y38774" s="38"/>
    </row>
    <row r="38775" spans="5:25">
      <c r="E38775" s="45"/>
      <c r="H38775" s="45"/>
      <c r="Q38775" s="38"/>
      <c r="Y38775" s="38"/>
    </row>
    <row r="38776" spans="5:25">
      <c r="E38776" s="45"/>
      <c r="H38776" s="45"/>
      <c r="Q38776" s="38"/>
      <c r="Y38776" s="38"/>
    </row>
    <row r="38777" spans="5:25">
      <c r="E38777" s="45"/>
      <c r="H38777" s="45"/>
      <c r="Q38777" s="38"/>
      <c r="Y38777" s="38"/>
    </row>
    <row r="38778" spans="5:25">
      <c r="E38778" s="45"/>
      <c r="H38778" s="45"/>
      <c r="Q38778" s="38"/>
      <c r="Y38778" s="38"/>
    </row>
    <row r="38779" spans="5:25">
      <c r="E38779" s="45"/>
      <c r="H38779" s="45"/>
      <c r="Q38779" s="38"/>
      <c r="Y38779" s="38"/>
    </row>
    <row r="38780" spans="5:25">
      <c r="E38780" s="45"/>
      <c r="H38780" s="45"/>
      <c r="Q38780" s="38"/>
      <c r="Y38780" s="38"/>
    </row>
    <row r="38781" spans="5:25">
      <c r="E38781" s="45"/>
      <c r="H38781" s="45"/>
      <c r="Q38781" s="38"/>
      <c r="Y38781" s="38"/>
    </row>
    <row r="38782" spans="5:25">
      <c r="E38782" s="45"/>
      <c r="H38782" s="45"/>
      <c r="Q38782" s="38"/>
      <c r="Y38782" s="38"/>
    </row>
    <row r="38783" spans="5:25">
      <c r="E38783" s="45"/>
      <c r="H38783" s="45"/>
      <c r="Q38783" s="38"/>
      <c r="Y38783" s="38"/>
    </row>
    <row r="38784" spans="5:25">
      <c r="E38784" s="45"/>
      <c r="H38784" s="45"/>
      <c r="Q38784" s="38"/>
      <c r="Y38784" s="38"/>
    </row>
    <row r="38785" spans="5:25">
      <c r="E38785" s="45"/>
      <c r="H38785" s="45"/>
      <c r="Q38785" s="38"/>
      <c r="Y38785" s="38"/>
    </row>
    <row r="38786" spans="5:25">
      <c r="E38786" s="45"/>
      <c r="H38786" s="45"/>
      <c r="Q38786" s="38"/>
      <c r="Y38786" s="38"/>
    </row>
    <row r="38787" spans="5:25">
      <c r="E38787" s="45"/>
      <c r="H38787" s="45"/>
      <c r="Q38787" s="38"/>
      <c r="Y38787" s="38"/>
    </row>
    <row r="38788" spans="5:25">
      <c r="E38788" s="45"/>
      <c r="H38788" s="45"/>
      <c r="Q38788" s="38"/>
      <c r="Y38788" s="38"/>
    </row>
    <row r="38789" spans="5:25">
      <c r="E38789" s="45"/>
      <c r="H38789" s="45"/>
      <c r="Q38789" s="38"/>
      <c r="Y38789" s="38"/>
    </row>
    <row r="38790" spans="5:25">
      <c r="E38790" s="45"/>
      <c r="H38790" s="45"/>
      <c r="Q38790" s="38"/>
      <c r="Y38790" s="38"/>
    </row>
    <row r="38791" spans="5:25">
      <c r="E38791" s="45"/>
      <c r="H38791" s="45"/>
      <c r="Q38791" s="38"/>
      <c r="Y38791" s="38"/>
    </row>
    <row r="38792" spans="5:25">
      <c r="E38792" s="45"/>
      <c r="H38792" s="45"/>
      <c r="Q38792" s="38"/>
      <c r="Y38792" s="38"/>
    </row>
    <row r="38793" spans="5:25">
      <c r="E38793" s="45"/>
      <c r="H38793" s="45"/>
      <c r="Q38793" s="38"/>
      <c r="Y38793" s="38"/>
    </row>
    <row r="38794" spans="5:25">
      <c r="E38794" s="45"/>
      <c r="H38794" s="45"/>
      <c r="Q38794" s="38"/>
      <c r="Y38794" s="38"/>
    </row>
    <row r="38795" spans="5:25">
      <c r="E38795" s="45"/>
      <c r="H38795" s="45"/>
      <c r="Q38795" s="38"/>
      <c r="Y38795" s="38"/>
    </row>
    <row r="38796" spans="5:25">
      <c r="E38796" s="45"/>
      <c r="H38796" s="45"/>
      <c r="Q38796" s="38"/>
      <c r="Y38796" s="38"/>
    </row>
    <row r="38797" spans="5:25">
      <c r="E38797" s="45"/>
      <c r="H38797" s="45"/>
      <c r="Q38797" s="38"/>
      <c r="Y38797" s="38"/>
    </row>
    <row r="38798" spans="5:25">
      <c r="E38798" s="45"/>
      <c r="H38798" s="45"/>
      <c r="Q38798" s="38"/>
      <c r="Y38798" s="38"/>
    </row>
    <row r="38799" spans="5:25">
      <c r="E38799" s="45"/>
      <c r="H38799" s="45"/>
      <c r="Q38799" s="38"/>
      <c r="Y38799" s="38"/>
    </row>
    <row r="38800" spans="5:25">
      <c r="E38800" s="45"/>
      <c r="H38800" s="45"/>
      <c r="Q38800" s="38"/>
      <c r="Y38800" s="38"/>
    </row>
    <row r="38801" spans="5:25">
      <c r="E38801" s="45"/>
      <c r="H38801" s="45"/>
      <c r="Q38801" s="38"/>
      <c r="Y38801" s="38"/>
    </row>
    <row r="38802" spans="5:25">
      <c r="E38802" s="45"/>
      <c r="H38802" s="45"/>
      <c r="Q38802" s="38"/>
      <c r="Y38802" s="38"/>
    </row>
    <row r="38803" spans="5:25">
      <c r="E38803" s="45"/>
      <c r="H38803" s="45"/>
      <c r="Q38803" s="38"/>
      <c r="Y38803" s="38"/>
    </row>
    <row r="38804" spans="5:25">
      <c r="E38804" s="45"/>
      <c r="H38804" s="45"/>
      <c r="Q38804" s="38"/>
      <c r="Y38804" s="38"/>
    </row>
    <row r="38805" spans="5:25">
      <c r="E38805" s="45"/>
      <c r="H38805" s="45"/>
      <c r="Q38805" s="38"/>
      <c r="Y38805" s="38"/>
    </row>
    <row r="38806" spans="5:25">
      <c r="E38806" s="45"/>
      <c r="H38806" s="45"/>
      <c r="Q38806" s="38"/>
      <c r="Y38806" s="38"/>
    </row>
    <row r="38807" spans="5:25">
      <c r="E38807" s="45"/>
      <c r="H38807" s="45"/>
      <c r="Q38807" s="38"/>
      <c r="Y38807" s="38"/>
    </row>
    <row r="38808" spans="5:25">
      <c r="E38808" s="45"/>
      <c r="H38808" s="45"/>
      <c r="Q38808" s="38"/>
      <c r="Y38808" s="38"/>
    </row>
    <row r="38809" spans="5:25">
      <c r="E38809" s="45"/>
      <c r="H38809" s="45"/>
      <c r="Q38809" s="38"/>
      <c r="Y38809" s="38"/>
    </row>
    <row r="38810" spans="5:25">
      <c r="E38810" s="45"/>
      <c r="H38810" s="45"/>
      <c r="Q38810" s="38"/>
      <c r="Y38810" s="38"/>
    </row>
    <row r="38811" spans="5:25">
      <c r="E38811" s="45"/>
      <c r="H38811" s="45"/>
      <c r="Q38811" s="38"/>
      <c r="Y38811" s="38"/>
    </row>
    <row r="38812" spans="5:25">
      <c r="E38812" s="45"/>
      <c r="H38812" s="45"/>
      <c r="Q38812" s="38"/>
      <c r="Y38812" s="38"/>
    </row>
    <row r="38813" spans="5:25">
      <c r="E38813" s="45"/>
      <c r="H38813" s="45"/>
      <c r="Q38813" s="38"/>
      <c r="Y38813" s="38"/>
    </row>
    <row r="38814" spans="5:25">
      <c r="E38814" s="45"/>
      <c r="H38814" s="45"/>
      <c r="Q38814" s="38"/>
      <c r="Y38814" s="38"/>
    </row>
    <row r="38815" spans="5:25">
      <c r="E38815" s="45"/>
      <c r="H38815" s="45"/>
      <c r="Q38815" s="38"/>
      <c r="Y38815" s="38"/>
    </row>
    <row r="38816" spans="5:25">
      <c r="E38816" s="45"/>
      <c r="H38816" s="45"/>
      <c r="Q38816" s="38"/>
      <c r="Y38816" s="38"/>
    </row>
    <row r="38817" spans="5:25">
      <c r="E38817" s="45"/>
      <c r="H38817" s="45"/>
      <c r="Q38817" s="38"/>
      <c r="Y38817" s="38"/>
    </row>
    <row r="38818" spans="5:25">
      <c r="E38818" s="45"/>
      <c r="H38818" s="45"/>
      <c r="Q38818" s="38"/>
      <c r="Y38818" s="38"/>
    </row>
    <row r="38819" spans="5:25">
      <c r="E38819" s="45"/>
      <c r="H38819" s="45"/>
      <c r="Q38819" s="38"/>
      <c r="Y38819" s="38"/>
    </row>
    <row r="38820" spans="5:25">
      <c r="E38820" s="45"/>
      <c r="H38820" s="45"/>
      <c r="Q38820" s="38"/>
      <c r="Y38820" s="38"/>
    </row>
    <row r="38821" spans="5:25">
      <c r="E38821" s="45"/>
      <c r="H38821" s="45"/>
      <c r="Q38821" s="38"/>
      <c r="Y38821" s="38"/>
    </row>
    <row r="38822" spans="5:25">
      <c r="E38822" s="45"/>
      <c r="H38822" s="45"/>
      <c r="Q38822" s="38"/>
      <c r="Y38822" s="38"/>
    </row>
    <row r="38823" spans="5:25">
      <c r="E38823" s="45"/>
      <c r="H38823" s="45"/>
      <c r="Q38823" s="38"/>
      <c r="Y38823" s="38"/>
    </row>
    <row r="38824" spans="5:25">
      <c r="E38824" s="45"/>
      <c r="H38824" s="45"/>
      <c r="Q38824" s="38"/>
      <c r="Y38824" s="38"/>
    </row>
    <row r="38825" spans="5:25">
      <c r="E38825" s="45"/>
      <c r="H38825" s="45"/>
      <c r="Q38825" s="38"/>
      <c r="Y38825" s="38"/>
    </row>
    <row r="38826" spans="5:25">
      <c r="E38826" s="45"/>
      <c r="H38826" s="45"/>
      <c r="Q38826" s="38"/>
      <c r="Y38826" s="38"/>
    </row>
    <row r="38827" spans="5:25">
      <c r="E38827" s="45"/>
      <c r="H38827" s="45"/>
      <c r="Q38827" s="38"/>
      <c r="Y38827" s="38"/>
    </row>
    <row r="38828" spans="5:25">
      <c r="E38828" s="45"/>
      <c r="H38828" s="45"/>
      <c r="Q38828" s="38"/>
      <c r="Y38828" s="38"/>
    </row>
    <row r="38829" spans="5:25">
      <c r="E38829" s="45"/>
      <c r="H38829" s="45"/>
      <c r="Q38829" s="38"/>
      <c r="Y38829" s="38"/>
    </row>
    <row r="38830" spans="5:25">
      <c r="E38830" s="45"/>
      <c r="H38830" s="45"/>
      <c r="Q38830" s="38"/>
      <c r="Y38830" s="38"/>
    </row>
    <row r="38831" spans="5:25">
      <c r="E38831" s="45"/>
      <c r="H38831" s="45"/>
      <c r="Q38831" s="38"/>
      <c r="Y38831" s="38"/>
    </row>
    <row r="38832" spans="5:25">
      <c r="E38832" s="45"/>
      <c r="H38832" s="45"/>
      <c r="Q38832" s="38"/>
      <c r="Y38832" s="38"/>
    </row>
    <row r="38833" spans="5:25">
      <c r="E38833" s="45"/>
      <c r="H38833" s="45"/>
      <c r="Q38833" s="38"/>
      <c r="Y38833" s="38"/>
    </row>
    <row r="38834" spans="5:25">
      <c r="E38834" s="45"/>
      <c r="H38834" s="45"/>
      <c r="Q38834" s="38"/>
      <c r="Y38834" s="38"/>
    </row>
    <row r="38835" spans="5:25">
      <c r="E38835" s="45"/>
      <c r="H38835" s="45"/>
      <c r="Q38835" s="38"/>
      <c r="Y38835" s="38"/>
    </row>
    <row r="38836" spans="5:25">
      <c r="E38836" s="45"/>
      <c r="H38836" s="45"/>
      <c r="Q38836" s="38"/>
      <c r="Y38836" s="38"/>
    </row>
    <row r="38837" spans="5:25">
      <c r="E38837" s="45"/>
      <c r="H38837" s="45"/>
      <c r="Q38837" s="38"/>
      <c r="Y38837" s="38"/>
    </row>
    <row r="38838" spans="5:25">
      <c r="E38838" s="45"/>
      <c r="H38838" s="45"/>
      <c r="Q38838" s="38"/>
      <c r="Y38838" s="38"/>
    </row>
    <row r="38839" spans="5:25">
      <c r="E38839" s="45"/>
      <c r="H38839" s="45"/>
      <c r="Q38839" s="38"/>
      <c r="Y38839" s="38"/>
    </row>
    <row r="38840" spans="5:25">
      <c r="E38840" s="45"/>
      <c r="H38840" s="45"/>
      <c r="Q38840" s="38"/>
      <c r="Y38840" s="38"/>
    </row>
    <row r="38841" spans="5:25">
      <c r="E38841" s="45"/>
      <c r="H38841" s="45"/>
      <c r="Q38841" s="38"/>
      <c r="Y38841" s="38"/>
    </row>
    <row r="38842" spans="5:25">
      <c r="E38842" s="45"/>
      <c r="H38842" s="45"/>
      <c r="Q38842" s="38"/>
      <c r="Y38842" s="38"/>
    </row>
    <row r="38843" spans="5:25">
      <c r="E38843" s="45"/>
      <c r="H38843" s="45"/>
      <c r="Q38843" s="38"/>
      <c r="Y38843" s="38"/>
    </row>
    <row r="38844" spans="5:25">
      <c r="E38844" s="45"/>
      <c r="H38844" s="45"/>
      <c r="Q38844" s="38"/>
      <c r="Y38844" s="38"/>
    </row>
    <row r="38845" spans="5:25">
      <c r="E38845" s="45"/>
      <c r="H38845" s="45"/>
      <c r="Q38845" s="38"/>
      <c r="Y38845" s="38"/>
    </row>
    <row r="38846" spans="5:25">
      <c r="E38846" s="45"/>
      <c r="H38846" s="45"/>
      <c r="Q38846" s="38"/>
      <c r="Y38846" s="38"/>
    </row>
    <row r="38847" spans="5:25">
      <c r="E38847" s="45"/>
      <c r="H38847" s="45"/>
      <c r="Q38847" s="38"/>
      <c r="Y38847" s="38"/>
    </row>
    <row r="38848" spans="5:25">
      <c r="E38848" s="45"/>
      <c r="H38848" s="45"/>
      <c r="Q38848" s="38"/>
      <c r="Y38848" s="38"/>
    </row>
    <row r="38849" spans="5:25">
      <c r="E38849" s="45"/>
      <c r="H38849" s="45"/>
      <c r="Q38849" s="38"/>
      <c r="Y38849" s="38"/>
    </row>
    <row r="38850" spans="5:25">
      <c r="E38850" s="45"/>
      <c r="H38850" s="45"/>
      <c r="Q38850" s="38"/>
      <c r="Y38850" s="38"/>
    </row>
    <row r="38851" spans="5:25">
      <c r="E38851" s="45"/>
      <c r="H38851" s="45"/>
      <c r="Q38851" s="38"/>
      <c r="Y38851" s="38"/>
    </row>
    <row r="38852" spans="5:25">
      <c r="E38852" s="45"/>
      <c r="H38852" s="45"/>
      <c r="Q38852" s="38"/>
      <c r="Y38852" s="38"/>
    </row>
    <row r="38853" spans="5:25">
      <c r="E38853" s="45"/>
      <c r="H38853" s="45"/>
      <c r="Q38853" s="38"/>
      <c r="Y38853" s="38"/>
    </row>
    <row r="38854" spans="5:25">
      <c r="E38854" s="45"/>
      <c r="H38854" s="45"/>
      <c r="Q38854" s="38"/>
      <c r="Y38854" s="38"/>
    </row>
    <row r="38855" spans="5:25">
      <c r="E38855" s="45"/>
      <c r="H38855" s="45"/>
      <c r="Q38855" s="38"/>
      <c r="Y38855" s="38"/>
    </row>
    <row r="38856" spans="5:25">
      <c r="E38856" s="45"/>
      <c r="H38856" s="45"/>
      <c r="Q38856" s="38"/>
      <c r="Y38856" s="38"/>
    </row>
    <row r="38857" spans="5:25">
      <c r="E38857" s="45"/>
      <c r="H38857" s="45"/>
      <c r="Q38857" s="38"/>
      <c r="Y38857" s="38"/>
    </row>
    <row r="38858" spans="5:25">
      <c r="E38858" s="45"/>
      <c r="H38858" s="45"/>
      <c r="Q38858" s="38"/>
      <c r="Y38858" s="38"/>
    </row>
    <row r="38859" spans="5:25">
      <c r="E38859" s="45"/>
      <c r="H38859" s="45"/>
      <c r="Q38859" s="38"/>
      <c r="Y38859" s="38"/>
    </row>
    <row r="38860" spans="5:25">
      <c r="E38860" s="45"/>
      <c r="H38860" s="45"/>
      <c r="Q38860" s="38"/>
      <c r="Y38860" s="38"/>
    </row>
    <row r="38861" spans="5:25">
      <c r="E38861" s="45"/>
      <c r="H38861" s="45"/>
      <c r="Q38861" s="38"/>
      <c r="Y38861" s="38"/>
    </row>
    <row r="38862" spans="5:25">
      <c r="E38862" s="45"/>
      <c r="H38862" s="45"/>
      <c r="Q38862" s="38"/>
      <c r="Y38862" s="38"/>
    </row>
    <row r="38863" spans="5:25">
      <c r="E38863" s="45"/>
      <c r="H38863" s="45"/>
      <c r="Q38863" s="38"/>
      <c r="Y38863" s="38"/>
    </row>
    <row r="38864" spans="5:25">
      <c r="E38864" s="45"/>
      <c r="H38864" s="45"/>
      <c r="Q38864" s="38"/>
      <c r="Y38864" s="38"/>
    </row>
    <row r="38865" spans="5:25">
      <c r="E38865" s="45"/>
      <c r="H38865" s="45"/>
      <c r="Q38865" s="38"/>
      <c r="Y38865" s="38"/>
    </row>
    <row r="38866" spans="5:25">
      <c r="E38866" s="45"/>
      <c r="H38866" s="45"/>
      <c r="Q38866" s="38"/>
      <c r="Y38866" s="38"/>
    </row>
    <row r="38867" spans="5:25">
      <c r="E38867" s="45"/>
      <c r="H38867" s="45"/>
      <c r="Q38867" s="38"/>
      <c r="Y38867" s="38"/>
    </row>
    <row r="38868" spans="5:25">
      <c r="E38868" s="45"/>
      <c r="H38868" s="45"/>
      <c r="Q38868" s="38"/>
      <c r="Y38868" s="38"/>
    </row>
    <row r="38869" spans="5:25">
      <c r="E38869" s="45"/>
      <c r="H38869" s="45"/>
      <c r="Q38869" s="38"/>
      <c r="Y38869" s="38"/>
    </row>
    <row r="38870" spans="5:25">
      <c r="E38870" s="45"/>
      <c r="H38870" s="45"/>
      <c r="Q38870" s="38"/>
      <c r="Y38870" s="38"/>
    </row>
    <row r="38871" spans="5:25">
      <c r="E38871" s="45"/>
      <c r="H38871" s="45"/>
      <c r="Q38871" s="38"/>
      <c r="Y38871" s="38"/>
    </row>
    <row r="38872" spans="5:25">
      <c r="E38872" s="45"/>
      <c r="H38872" s="45"/>
      <c r="Q38872" s="38"/>
      <c r="Y38872" s="38"/>
    </row>
    <row r="38873" spans="5:25">
      <c r="E38873" s="45"/>
      <c r="H38873" s="45"/>
      <c r="Q38873" s="38"/>
      <c r="Y38873" s="38"/>
    </row>
    <row r="38874" spans="5:25">
      <c r="E38874" s="45"/>
      <c r="H38874" s="45"/>
      <c r="Q38874" s="38"/>
      <c r="Y38874" s="38"/>
    </row>
    <row r="38875" spans="5:25">
      <c r="E38875" s="45"/>
      <c r="H38875" s="45"/>
      <c r="Q38875" s="38"/>
      <c r="Y38875" s="38"/>
    </row>
    <row r="38876" spans="5:25">
      <c r="E38876" s="45"/>
      <c r="H38876" s="45"/>
      <c r="Q38876" s="38"/>
      <c r="Y38876" s="38"/>
    </row>
    <row r="38877" spans="5:25">
      <c r="E38877" s="45"/>
      <c r="H38877" s="45"/>
      <c r="Q38877" s="38"/>
      <c r="Y38877" s="38"/>
    </row>
    <row r="38878" spans="5:25">
      <c r="E38878" s="45"/>
      <c r="H38878" s="45"/>
      <c r="Q38878" s="38"/>
      <c r="Y38878" s="38"/>
    </row>
    <row r="38879" spans="5:25">
      <c r="E38879" s="45"/>
      <c r="H38879" s="45"/>
      <c r="Q38879" s="38"/>
      <c r="Y38879" s="38"/>
    </row>
    <row r="38880" spans="5:25">
      <c r="E38880" s="45"/>
      <c r="H38880" s="45"/>
      <c r="Q38880" s="38"/>
      <c r="Y38880" s="38"/>
    </row>
    <row r="38881" spans="5:25">
      <c r="E38881" s="45"/>
      <c r="H38881" s="45"/>
      <c r="Q38881" s="38"/>
      <c r="Y38881" s="38"/>
    </row>
    <row r="38882" spans="5:25">
      <c r="E38882" s="45"/>
      <c r="H38882" s="45"/>
      <c r="Q38882" s="38"/>
      <c r="Y38882" s="38"/>
    </row>
    <row r="38883" spans="5:25">
      <c r="E38883" s="45"/>
      <c r="H38883" s="45"/>
      <c r="Q38883" s="38"/>
      <c r="Y38883" s="38"/>
    </row>
    <row r="38884" spans="5:25">
      <c r="E38884" s="45"/>
      <c r="H38884" s="45"/>
      <c r="Q38884" s="38"/>
      <c r="Y38884" s="38"/>
    </row>
    <row r="38885" spans="5:25">
      <c r="E38885" s="45"/>
      <c r="H38885" s="45"/>
      <c r="Q38885" s="38"/>
      <c r="Y38885" s="38"/>
    </row>
    <row r="38886" spans="5:25">
      <c r="E38886" s="45"/>
      <c r="H38886" s="45"/>
      <c r="Q38886" s="38"/>
      <c r="Y38886" s="38"/>
    </row>
    <row r="38887" spans="5:25">
      <c r="E38887" s="45"/>
      <c r="H38887" s="45"/>
      <c r="Q38887" s="38"/>
      <c r="Y38887" s="38"/>
    </row>
    <row r="38888" spans="5:25">
      <c r="E38888" s="45"/>
      <c r="H38888" s="45"/>
      <c r="Q38888" s="38"/>
      <c r="Y38888" s="38"/>
    </row>
    <row r="38889" spans="5:25">
      <c r="E38889" s="45"/>
      <c r="H38889" s="45"/>
      <c r="Q38889" s="38"/>
      <c r="Y38889" s="38"/>
    </row>
    <row r="38890" spans="5:25">
      <c r="E38890" s="45"/>
      <c r="H38890" s="45"/>
      <c r="Q38890" s="38"/>
      <c r="Y38890" s="38"/>
    </row>
    <row r="38891" spans="5:25">
      <c r="E38891" s="45"/>
      <c r="H38891" s="45"/>
      <c r="Q38891" s="38"/>
      <c r="Y38891" s="38"/>
    </row>
    <row r="38892" spans="5:25">
      <c r="E38892" s="45"/>
      <c r="H38892" s="45"/>
      <c r="Q38892" s="38"/>
      <c r="Y38892" s="38"/>
    </row>
    <row r="38893" spans="5:25">
      <c r="E38893" s="45"/>
      <c r="H38893" s="45"/>
      <c r="Q38893" s="38"/>
      <c r="Y38893" s="38"/>
    </row>
    <row r="38894" spans="5:25">
      <c r="E38894" s="45"/>
      <c r="H38894" s="45"/>
      <c r="Q38894" s="38"/>
      <c r="Y38894" s="38"/>
    </row>
    <row r="38895" spans="5:25">
      <c r="E38895" s="45"/>
      <c r="H38895" s="45"/>
      <c r="Q38895" s="38"/>
      <c r="Y38895" s="38"/>
    </row>
    <row r="38896" spans="5:25">
      <c r="E38896" s="45"/>
      <c r="H38896" s="45"/>
      <c r="Q38896" s="38"/>
      <c r="Y38896" s="38"/>
    </row>
    <row r="38897" spans="5:25">
      <c r="E38897" s="45"/>
      <c r="H38897" s="45"/>
      <c r="Q38897" s="38"/>
      <c r="Y38897" s="38"/>
    </row>
    <row r="38898" spans="5:25">
      <c r="E38898" s="45"/>
      <c r="H38898" s="45"/>
      <c r="Q38898" s="38"/>
      <c r="Y38898" s="38"/>
    </row>
    <row r="38899" spans="5:25">
      <c r="E38899" s="45"/>
      <c r="H38899" s="45"/>
      <c r="Q38899" s="38"/>
      <c r="Y38899" s="38"/>
    </row>
    <row r="38900" spans="5:25">
      <c r="E38900" s="45"/>
      <c r="H38900" s="45"/>
      <c r="Q38900" s="38"/>
      <c r="Y38900" s="38"/>
    </row>
    <row r="38901" spans="5:25">
      <c r="E38901" s="45"/>
      <c r="H38901" s="45"/>
      <c r="Q38901" s="38"/>
      <c r="Y38901" s="38"/>
    </row>
    <row r="38902" spans="5:25">
      <c r="E38902" s="45"/>
      <c r="H38902" s="45"/>
      <c r="Q38902" s="38"/>
      <c r="Y38902" s="38"/>
    </row>
    <row r="38903" spans="5:25">
      <c r="E38903" s="45"/>
      <c r="H38903" s="45"/>
      <c r="Q38903" s="38"/>
      <c r="Y38903" s="38"/>
    </row>
    <row r="38904" spans="5:25">
      <c r="E38904" s="45"/>
      <c r="H38904" s="45"/>
      <c r="Q38904" s="38"/>
      <c r="Y38904" s="38"/>
    </row>
    <row r="38905" spans="5:25">
      <c r="E38905" s="45"/>
      <c r="H38905" s="45"/>
      <c r="Q38905" s="38"/>
      <c r="Y38905" s="38"/>
    </row>
    <row r="38906" spans="5:25">
      <c r="E38906" s="45"/>
      <c r="H38906" s="45"/>
      <c r="Q38906" s="38"/>
      <c r="Y38906" s="38"/>
    </row>
    <row r="38907" spans="5:25">
      <c r="E38907" s="45"/>
      <c r="H38907" s="45"/>
      <c r="Q38907" s="38"/>
      <c r="Y38907" s="38"/>
    </row>
    <row r="38908" spans="5:25">
      <c r="E38908" s="45"/>
      <c r="H38908" s="45"/>
      <c r="Q38908" s="38"/>
      <c r="Y38908" s="38"/>
    </row>
    <row r="38909" spans="5:25">
      <c r="E38909" s="45"/>
      <c r="H38909" s="45"/>
      <c r="Q38909" s="38"/>
      <c r="Y38909" s="38"/>
    </row>
    <row r="38910" spans="5:25">
      <c r="E38910" s="45"/>
      <c r="H38910" s="45"/>
      <c r="Q38910" s="38"/>
      <c r="Y38910" s="38"/>
    </row>
    <row r="38911" spans="5:25">
      <c r="E38911" s="45"/>
      <c r="H38911" s="45"/>
      <c r="Q38911" s="38"/>
      <c r="Y38911" s="38"/>
    </row>
    <row r="38912" spans="5:25">
      <c r="E38912" s="45"/>
      <c r="H38912" s="45"/>
      <c r="Q38912" s="38"/>
      <c r="Y38912" s="38"/>
    </row>
    <row r="38913" spans="5:25">
      <c r="E38913" s="45"/>
      <c r="H38913" s="45"/>
      <c r="Q38913" s="38"/>
      <c r="Y38913" s="38"/>
    </row>
    <row r="38914" spans="5:25">
      <c r="E38914" s="45"/>
      <c r="H38914" s="45"/>
      <c r="Q38914" s="38"/>
      <c r="Y38914" s="38"/>
    </row>
    <row r="38915" spans="5:25">
      <c r="E38915" s="45"/>
      <c r="H38915" s="45"/>
      <c r="Q38915" s="38"/>
      <c r="Y38915" s="38"/>
    </row>
    <row r="38916" spans="5:25">
      <c r="E38916" s="45"/>
      <c r="H38916" s="45"/>
      <c r="Q38916" s="38"/>
      <c r="Y38916" s="38"/>
    </row>
    <row r="38917" spans="5:25">
      <c r="E38917" s="45"/>
      <c r="H38917" s="45"/>
      <c r="Q38917" s="38"/>
      <c r="Y38917" s="38"/>
    </row>
    <row r="38918" spans="5:25">
      <c r="E38918" s="45"/>
      <c r="H38918" s="45"/>
      <c r="Q38918" s="38"/>
      <c r="Y38918" s="38"/>
    </row>
    <row r="38919" spans="5:25">
      <c r="E38919" s="45"/>
      <c r="H38919" s="45"/>
      <c r="Q38919" s="38"/>
      <c r="Y38919" s="38"/>
    </row>
    <row r="38920" spans="5:25">
      <c r="E38920" s="45"/>
      <c r="H38920" s="45"/>
      <c r="Q38920" s="38"/>
      <c r="Y38920" s="38"/>
    </row>
    <row r="38921" spans="5:25">
      <c r="E38921" s="45"/>
      <c r="H38921" s="45"/>
      <c r="Q38921" s="38"/>
      <c r="Y38921" s="38"/>
    </row>
    <row r="38922" spans="5:25">
      <c r="E38922" s="45"/>
      <c r="H38922" s="45"/>
      <c r="Q38922" s="38"/>
      <c r="Y38922" s="38"/>
    </row>
    <row r="38923" spans="5:25">
      <c r="E38923" s="45"/>
      <c r="H38923" s="45"/>
      <c r="Q38923" s="38"/>
      <c r="Y38923" s="38"/>
    </row>
    <row r="38924" spans="5:25">
      <c r="E38924" s="45"/>
      <c r="H38924" s="45"/>
      <c r="Q38924" s="38"/>
      <c r="Y38924" s="38"/>
    </row>
    <row r="38925" spans="5:25">
      <c r="E38925" s="45"/>
      <c r="H38925" s="45"/>
      <c r="Q38925" s="38"/>
      <c r="Y38925" s="38"/>
    </row>
    <row r="38926" spans="5:25">
      <c r="E38926" s="45"/>
      <c r="H38926" s="45"/>
      <c r="Q38926" s="38"/>
      <c r="Y38926" s="38"/>
    </row>
    <row r="38927" spans="5:25">
      <c r="E38927" s="45"/>
      <c r="H38927" s="45"/>
      <c r="Q38927" s="38"/>
      <c r="Y38927" s="38"/>
    </row>
    <row r="38928" spans="5:25">
      <c r="E38928" s="45"/>
      <c r="H38928" s="45"/>
      <c r="Q38928" s="38"/>
      <c r="Y38928" s="38"/>
    </row>
    <row r="38929" spans="5:25">
      <c r="E38929" s="45"/>
      <c r="H38929" s="45"/>
      <c r="Q38929" s="38"/>
      <c r="Y38929" s="38"/>
    </row>
    <row r="38930" spans="5:25">
      <c r="E38930" s="45"/>
      <c r="H38930" s="45"/>
      <c r="Q38930" s="38"/>
      <c r="Y38930" s="38"/>
    </row>
    <row r="38931" spans="5:25">
      <c r="E38931" s="45"/>
      <c r="H38931" s="45"/>
      <c r="Q38931" s="38"/>
      <c r="Y38931" s="38"/>
    </row>
    <row r="38932" spans="5:25">
      <c r="E38932" s="45"/>
      <c r="H38932" s="45"/>
      <c r="Q38932" s="38"/>
      <c r="Y38932" s="38"/>
    </row>
    <row r="38933" spans="5:25">
      <c r="E38933" s="45"/>
      <c r="H38933" s="45"/>
      <c r="Q38933" s="38"/>
      <c r="Y38933" s="38"/>
    </row>
    <row r="38934" spans="5:25">
      <c r="E38934" s="45"/>
      <c r="H38934" s="45"/>
      <c r="Q38934" s="38"/>
      <c r="Y38934" s="38"/>
    </row>
    <row r="38935" spans="5:25">
      <c r="E38935" s="45"/>
      <c r="H38935" s="45"/>
      <c r="Q38935" s="38"/>
      <c r="Y38935" s="38"/>
    </row>
    <row r="38936" spans="5:25">
      <c r="E38936" s="45"/>
      <c r="H38936" s="45"/>
      <c r="Q38936" s="38"/>
      <c r="Y38936" s="38"/>
    </row>
    <row r="38937" spans="5:25">
      <c r="E38937" s="45"/>
      <c r="H38937" s="45"/>
      <c r="Q38937" s="38"/>
      <c r="Y38937" s="38"/>
    </row>
    <row r="38938" spans="5:25">
      <c r="E38938" s="45"/>
      <c r="H38938" s="45"/>
      <c r="Q38938" s="38"/>
      <c r="Y38938" s="38"/>
    </row>
    <row r="38939" spans="5:25">
      <c r="E38939" s="45"/>
      <c r="H38939" s="45"/>
      <c r="Q38939" s="38"/>
      <c r="Y38939" s="38"/>
    </row>
    <row r="38940" spans="5:25">
      <c r="E38940" s="45"/>
      <c r="H38940" s="45"/>
      <c r="Q38940" s="38"/>
      <c r="Y38940" s="38"/>
    </row>
    <row r="38941" spans="5:25">
      <c r="E38941" s="45"/>
      <c r="H38941" s="45"/>
      <c r="Q38941" s="38"/>
      <c r="Y38941" s="38"/>
    </row>
    <row r="38942" spans="5:25">
      <c r="E38942" s="45"/>
      <c r="H38942" s="45"/>
      <c r="Q38942" s="38"/>
      <c r="Y38942" s="38"/>
    </row>
    <row r="38943" spans="5:25">
      <c r="E38943" s="45"/>
      <c r="H38943" s="45"/>
      <c r="Q38943" s="38"/>
      <c r="Y38943" s="38"/>
    </row>
    <row r="38944" spans="5:25">
      <c r="E38944" s="45"/>
      <c r="H38944" s="45"/>
      <c r="Q38944" s="38"/>
      <c r="Y38944" s="38"/>
    </row>
    <row r="38945" spans="5:25">
      <c r="E38945" s="45"/>
      <c r="H38945" s="45"/>
      <c r="Q38945" s="38"/>
      <c r="Y38945" s="38"/>
    </row>
    <row r="38946" spans="5:25">
      <c r="E38946" s="45"/>
      <c r="H38946" s="45"/>
      <c r="Q38946" s="38"/>
      <c r="Y38946" s="38"/>
    </row>
    <row r="38947" spans="5:25">
      <c r="E38947" s="45"/>
      <c r="H38947" s="45"/>
      <c r="Q38947" s="38"/>
      <c r="Y38947" s="38"/>
    </row>
    <row r="38948" spans="5:25">
      <c r="E38948" s="45"/>
      <c r="H38948" s="45"/>
      <c r="Q38948" s="38"/>
      <c r="Y38948" s="38"/>
    </row>
    <row r="38949" spans="5:25">
      <c r="E38949" s="45"/>
      <c r="H38949" s="45"/>
      <c r="Q38949" s="38"/>
      <c r="Y38949" s="38"/>
    </row>
    <row r="38950" spans="5:25">
      <c r="E38950" s="45"/>
      <c r="H38950" s="45"/>
      <c r="Q38950" s="38"/>
      <c r="Y38950" s="38"/>
    </row>
    <row r="38951" spans="5:25">
      <c r="E38951" s="45"/>
      <c r="H38951" s="45"/>
      <c r="Q38951" s="38"/>
      <c r="Y38951" s="38"/>
    </row>
    <row r="38952" spans="5:25">
      <c r="E38952" s="45"/>
      <c r="H38952" s="45"/>
      <c r="Q38952" s="38"/>
      <c r="Y38952" s="38"/>
    </row>
    <row r="38953" spans="5:25">
      <c r="E38953" s="45"/>
      <c r="H38953" s="45"/>
      <c r="Q38953" s="38"/>
      <c r="Y38953" s="38"/>
    </row>
    <row r="38954" spans="5:25">
      <c r="E38954" s="45"/>
      <c r="H38954" s="45"/>
      <c r="Q38954" s="38"/>
      <c r="Y38954" s="38"/>
    </row>
    <row r="38955" spans="5:25">
      <c r="E38955" s="45"/>
      <c r="H38955" s="45"/>
      <c r="Q38955" s="38"/>
      <c r="Y38955" s="38"/>
    </row>
    <row r="38956" spans="5:25">
      <c r="E38956" s="45"/>
      <c r="H38956" s="45"/>
      <c r="Q38956" s="38"/>
      <c r="Y38956" s="38"/>
    </row>
    <row r="38957" spans="5:25">
      <c r="E38957" s="45"/>
      <c r="H38957" s="45"/>
      <c r="Q38957" s="38"/>
      <c r="Y38957" s="38"/>
    </row>
    <row r="38958" spans="5:25">
      <c r="E38958" s="45"/>
      <c r="H38958" s="45"/>
      <c r="Q38958" s="38"/>
      <c r="Y38958" s="38"/>
    </row>
    <row r="38959" spans="5:25">
      <c r="E38959" s="45"/>
      <c r="H38959" s="45"/>
      <c r="Q38959" s="38"/>
      <c r="Y38959" s="38"/>
    </row>
    <row r="38960" spans="5:25">
      <c r="E38960" s="45"/>
      <c r="H38960" s="45"/>
      <c r="Q38960" s="38"/>
      <c r="Y38960" s="38"/>
    </row>
    <row r="38961" spans="5:25">
      <c r="E38961" s="45"/>
      <c r="H38961" s="45"/>
      <c r="Q38961" s="38"/>
      <c r="Y38961" s="38"/>
    </row>
    <row r="38962" spans="5:25">
      <c r="E38962" s="45"/>
      <c r="H38962" s="45"/>
      <c r="Q38962" s="38"/>
      <c r="Y38962" s="38"/>
    </row>
    <row r="38963" spans="5:25">
      <c r="E38963" s="45"/>
      <c r="H38963" s="45"/>
      <c r="Q38963" s="38"/>
      <c r="Y38963" s="38"/>
    </row>
    <row r="38964" spans="5:25">
      <c r="E38964" s="45"/>
      <c r="H38964" s="45"/>
      <c r="Q38964" s="38"/>
      <c r="Y38964" s="38"/>
    </row>
    <row r="38965" spans="5:25">
      <c r="E38965" s="45"/>
      <c r="H38965" s="45"/>
      <c r="Q38965" s="38"/>
      <c r="Y38965" s="38"/>
    </row>
    <row r="38966" spans="5:25">
      <c r="E38966" s="45"/>
      <c r="H38966" s="45"/>
      <c r="Q38966" s="38"/>
      <c r="Y38966" s="38"/>
    </row>
    <row r="38967" spans="5:25">
      <c r="E38967" s="45"/>
      <c r="H38967" s="45"/>
      <c r="Q38967" s="38"/>
      <c r="Y38967" s="38"/>
    </row>
    <row r="38968" spans="5:25">
      <c r="E38968" s="45"/>
      <c r="H38968" s="45"/>
      <c r="Q38968" s="38"/>
      <c r="Y38968" s="38"/>
    </row>
    <row r="38969" spans="5:25">
      <c r="E38969" s="45"/>
      <c r="H38969" s="45"/>
      <c r="Q38969" s="38"/>
      <c r="Y38969" s="38"/>
    </row>
    <row r="38970" spans="5:25">
      <c r="E38970" s="45"/>
      <c r="H38970" s="45"/>
      <c r="Q38970" s="38"/>
      <c r="Y38970" s="38"/>
    </row>
    <row r="38971" spans="5:25">
      <c r="E38971" s="45"/>
      <c r="H38971" s="45"/>
      <c r="Q38971" s="38"/>
      <c r="Y38971" s="38"/>
    </row>
    <row r="38972" spans="5:25">
      <c r="E38972" s="45"/>
      <c r="H38972" s="45"/>
      <c r="Q38972" s="38"/>
      <c r="Y38972" s="38"/>
    </row>
    <row r="38973" spans="5:25">
      <c r="E38973" s="45"/>
      <c r="H38973" s="45"/>
      <c r="Q38973" s="38"/>
      <c r="Y38973" s="38"/>
    </row>
    <row r="38974" spans="5:25">
      <c r="E38974" s="45"/>
      <c r="H38974" s="45"/>
      <c r="Q38974" s="38"/>
      <c r="Y38974" s="38"/>
    </row>
    <row r="38975" spans="5:25">
      <c r="E38975" s="45"/>
      <c r="H38975" s="45"/>
      <c r="Q38975" s="38"/>
      <c r="Y38975" s="38"/>
    </row>
    <row r="38976" spans="5:25">
      <c r="E38976" s="45"/>
      <c r="H38976" s="45"/>
      <c r="Q38976" s="38"/>
      <c r="Y38976" s="38"/>
    </row>
    <row r="38977" spans="5:25">
      <c r="E38977" s="45"/>
      <c r="H38977" s="45"/>
      <c r="Q38977" s="38"/>
      <c r="Y38977" s="38"/>
    </row>
    <row r="38978" spans="5:25">
      <c r="E38978" s="45"/>
      <c r="H38978" s="45"/>
      <c r="Q38978" s="38"/>
      <c r="Y38978" s="38"/>
    </row>
    <row r="38979" spans="5:25">
      <c r="E38979" s="45"/>
      <c r="H38979" s="45"/>
      <c r="Q38979" s="38"/>
      <c r="Y38979" s="38"/>
    </row>
    <row r="38980" spans="5:25">
      <c r="E38980" s="45"/>
      <c r="H38980" s="45"/>
      <c r="Q38980" s="38"/>
      <c r="Y38980" s="38"/>
    </row>
    <row r="38981" spans="5:25">
      <c r="E38981" s="45"/>
      <c r="H38981" s="45"/>
      <c r="Q38981" s="38"/>
      <c r="Y38981" s="38"/>
    </row>
    <row r="38982" spans="5:25">
      <c r="E38982" s="45"/>
      <c r="H38982" s="45"/>
      <c r="Q38982" s="38"/>
      <c r="Y38982" s="38"/>
    </row>
    <row r="38983" spans="5:25">
      <c r="E38983" s="45"/>
      <c r="H38983" s="45"/>
      <c r="Q38983" s="38"/>
      <c r="Y38983" s="38"/>
    </row>
    <row r="38984" spans="5:25">
      <c r="E38984" s="45"/>
      <c r="H38984" s="45"/>
      <c r="Q38984" s="38"/>
      <c r="Y38984" s="38"/>
    </row>
    <row r="38985" spans="5:25">
      <c r="E38985" s="45"/>
      <c r="H38985" s="45"/>
      <c r="Q38985" s="38"/>
      <c r="Y38985" s="38"/>
    </row>
    <row r="38986" spans="5:25">
      <c r="E38986" s="45"/>
      <c r="H38986" s="45"/>
      <c r="Q38986" s="38"/>
      <c r="Y38986" s="38"/>
    </row>
    <row r="38987" spans="5:25">
      <c r="E38987" s="45"/>
      <c r="H38987" s="45"/>
      <c r="Q38987" s="38"/>
      <c r="Y38987" s="38"/>
    </row>
    <row r="38988" spans="5:25">
      <c r="E38988" s="45"/>
      <c r="H38988" s="45"/>
      <c r="Q38988" s="38"/>
      <c r="Y38988" s="38"/>
    </row>
    <row r="38989" spans="5:25">
      <c r="E38989" s="45"/>
      <c r="H38989" s="45"/>
      <c r="Q38989" s="38"/>
      <c r="Y38989" s="38"/>
    </row>
    <row r="38990" spans="5:25">
      <c r="E38990" s="45"/>
      <c r="H38990" s="45"/>
      <c r="Q38990" s="38"/>
      <c r="Y38990" s="38"/>
    </row>
    <row r="38991" spans="5:25">
      <c r="E38991" s="45"/>
      <c r="H38991" s="45"/>
      <c r="Q38991" s="38"/>
      <c r="Y38991" s="38"/>
    </row>
    <row r="38992" spans="5:25">
      <c r="E38992" s="45"/>
      <c r="H38992" s="45"/>
      <c r="Q38992" s="38"/>
      <c r="Y38992" s="38"/>
    </row>
    <row r="38993" spans="5:25">
      <c r="E38993" s="45"/>
      <c r="H38993" s="45"/>
      <c r="Q38993" s="38"/>
      <c r="Y38993" s="38"/>
    </row>
    <row r="38994" spans="5:25">
      <c r="E38994" s="45"/>
      <c r="H38994" s="45"/>
      <c r="Q38994" s="38"/>
      <c r="Y38994" s="38"/>
    </row>
    <row r="38995" spans="5:25">
      <c r="E38995" s="45"/>
      <c r="H38995" s="45"/>
      <c r="Q38995" s="38"/>
      <c r="Y38995" s="38"/>
    </row>
    <row r="38996" spans="5:25">
      <c r="E38996" s="45"/>
      <c r="H38996" s="45"/>
      <c r="Q38996" s="38"/>
      <c r="Y38996" s="38"/>
    </row>
    <row r="38997" spans="5:25">
      <c r="E38997" s="45"/>
      <c r="H38997" s="45"/>
      <c r="Q38997" s="38"/>
      <c r="Y38997" s="38"/>
    </row>
    <row r="38998" spans="5:25">
      <c r="E38998" s="45"/>
      <c r="H38998" s="45"/>
      <c r="Q38998" s="38"/>
      <c r="Y38998" s="38"/>
    </row>
    <row r="38999" spans="5:25">
      <c r="E38999" s="45"/>
      <c r="H38999" s="45"/>
      <c r="Q38999" s="38"/>
      <c r="Y38999" s="38"/>
    </row>
    <row r="39000" spans="5:25">
      <c r="E39000" s="45"/>
      <c r="H39000" s="45"/>
      <c r="Q39000" s="38"/>
      <c r="Y39000" s="38"/>
    </row>
    <row r="39001" spans="5:25">
      <c r="E39001" s="45"/>
      <c r="H39001" s="45"/>
      <c r="Q39001" s="38"/>
      <c r="Y39001" s="38"/>
    </row>
    <row r="39002" spans="5:25">
      <c r="E39002" s="45"/>
      <c r="H39002" s="45"/>
      <c r="Q39002" s="38"/>
      <c r="Y39002" s="38"/>
    </row>
    <row r="39003" spans="5:25">
      <c r="E39003" s="45"/>
      <c r="H39003" s="45"/>
      <c r="Q39003" s="38"/>
      <c r="Y39003" s="38"/>
    </row>
    <row r="39004" spans="5:25">
      <c r="E39004" s="45"/>
      <c r="H39004" s="45"/>
      <c r="Q39004" s="38"/>
      <c r="Y39004" s="38"/>
    </row>
    <row r="39005" spans="5:25">
      <c r="E39005" s="45"/>
      <c r="H39005" s="45"/>
      <c r="Q39005" s="38"/>
      <c r="Y39005" s="38"/>
    </row>
    <row r="39006" spans="5:25">
      <c r="E39006" s="45"/>
      <c r="H39006" s="45"/>
      <c r="Q39006" s="38"/>
      <c r="Y39006" s="38"/>
    </row>
    <row r="39007" spans="5:25">
      <c r="E39007" s="45"/>
      <c r="H39007" s="45"/>
      <c r="Q39007" s="38"/>
      <c r="Y39007" s="38"/>
    </row>
    <row r="39008" spans="5:25">
      <c r="E39008" s="45"/>
      <c r="H39008" s="45"/>
      <c r="Q39008" s="38"/>
      <c r="Y39008" s="38"/>
    </row>
    <row r="39009" spans="5:25">
      <c r="E39009" s="45"/>
      <c r="H39009" s="45"/>
      <c r="Q39009" s="38"/>
      <c r="Y39009" s="38"/>
    </row>
    <row r="39010" spans="5:25">
      <c r="E39010" s="45"/>
      <c r="H39010" s="45"/>
      <c r="Q39010" s="38"/>
      <c r="Y39010" s="38"/>
    </row>
    <row r="39011" spans="5:25">
      <c r="E39011" s="45"/>
      <c r="H39011" s="45"/>
      <c r="Q39011" s="38"/>
      <c r="Y39011" s="38"/>
    </row>
    <row r="39012" spans="5:25">
      <c r="E39012" s="45"/>
      <c r="H39012" s="45"/>
      <c r="Q39012" s="38"/>
      <c r="Y39012" s="38"/>
    </row>
    <row r="39013" spans="5:25">
      <c r="E39013" s="45"/>
      <c r="H39013" s="45"/>
      <c r="Q39013" s="38"/>
      <c r="Y39013" s="38"/>
    </row>
    <row r="39014" spans="5:25">
      <c r="E39014" s="45"/>
      <c r="H39014" s="45"/>
      <c r="Q39014" s="38"/>
      <c r="Y39014" s="38"/>
    </row>
    <row r="39015" spans="5:25">
      <c r="E39015" s="45"/>
      <c r="H39015" s="45"/>
      <c r="Q39015" s="38"/>
      <c r="Y39015" s="38"/>
    </row>
    <row r="39016" spans="5:25">
      <c r="E39016" s="45"/>
      <c r="H39016" s="45"/>
      <c r="Q39016" s="38"/>
      <c r="Y39016" s="38"/>
    </row>
    <row r="39017" spans="5:25">
      <c r="E39017" s="45"/>
      <c r="H39017" s="45"/>
      <c r="Q39017" s="38"/>
      <c r="Y39017" s="38"/>
    </row>
    <row r="39018" spans="5:25">
      <c r="E39018" s="45"/>
      <c r="H39018" s="45"/>
      <c r="Q39018" s="38"/>
      <c r="Y39018" s="38"/>
    </row>
    <row r="39019" spans="5:25">
      <c r="E39019" s="45"/>
      <c r="H39019" s="45"/>
      <c r="Q39019" s="38"/>
      <c r="Y39019" s="38"/>
    </row>
    <row r="39020" spans="5:25">
      <c r="E39020" s="45"/>
      <c r="H39020" s="45"/>
      <c r="Q39020" s="38"/>
      <c r="Y39020" s="38"/>
    </row>
    <row r="39021" spans="5:25">
      <c r="E39021" s="45"/>
      <c r="H39021" s="45"/>
      <c r="Q39021" s="38"/>
      <c r="Y39021" s="38"/>
    </row>
    <row r="39022" spans="5:25">
      <c r="E39022" s="45"/>
      <c r="H39022" s="45"/>
      <c r="Q39022" s="38"/>
      <c r="Y39022" s="38"/>
    </row>
    <row r="39023" spans="5:25">
      <c r="E39023" s="45"/>
      <c r="H39023" s="45"/>
      <c r="Q39023" s="38"/>
      <c r="Y39023" s="38"/>
    </row>
    <row r="39024" spans="5:25">
      <c r="E39024" s="45"/>
      <c r="H39024" s="45"/>
      <c r="Q39024" s="38"/>
      <c r="Y39024" s="38"/>
    </row>
    <row r="39025" spans="5:25">
      <c r="E39025" s="45"/>
      <c r="H39025" s="45"/>
      <c r="Q39025" s="38"/>
      <c r="Y39025" s="38"/>
    </row>
    <row r="39026" spans="5:25">
      <c r="E39026" s="45"/>
      <c r="H39026" s="45"/>
      <c r="Q39026" s="38"/>
      <c r="Y39026" s="38"/>
    </row>
    <row r="39027" spans="5:25">
      <c r="E39027" s="45"/>
      <c r="H39027" s="45"/>
      <c r="Q39027" s="38"/>
      <c r="Y39027" s="38"/>
    </row>
    <row r="39028" spans="5:25">
      <c r="E39028" s="45"/>
      <c r="H39028" s="45"/>
      <c r="Q39028" s="38"/>
      <c r="Y39028" s="38"/>
    </row>
    <row r="39029" spans="5:25">
      <c r="E39029" s="45"/>
      <c r="H39029" s="45"/>
      <c r="Q39029" s="38"/>
      <c r="Y39029" s="38"/>
    </row>
    <row r="39030" spans="5:25">
      <c r="E39030" s="45"/>
      <c r="H39030" s="45"/>
      <c r="Q39030" s="38"/>
      <c r="Y39030" s="38"/>
    </row>
    <row r="39031" spans="5:25">
      <c r="E39031" s="45"/>
      <c r="H39031" s="45"/>
      <c r="Q39031" s="38"/>
      <c r="Y39031" s="38"/>
    </row>
    <row r="39032" spans="5:25">
      <c r="E39032" s="45"/>
      <c r="H39032" s="45"/>
      <c r="Q39032" s="38"/>
      <c r="Y39032" s="38"/>
    </row>
    <row r="39033" spans="5:25">
      <c r="E39033" s="45"/>
      <c r="H39033" s="45"/>
      <c r="Q39033" s="38"/>
      <c r="Y39033" s="38"/>
    </row>
    <row r="39034" spans="5:25">
      <c r="E39034" s="45"/>
      <c r="H39034" s="45"/>
      <c r="Q39034" s="38"/>
      <c r="Y39034" s="38"/>
    </row>
    <row r="39035" spans="5:25">
      <c r="E39035" s="45"/>
      <c r="H39035" s="45"/>
      <c r="Q39035" s="38"/>
      <c r="Y39035" s="38"/>
    </row>
    <row r="39036" spans="5:25">
      <c r="E39036" s="45"/>
      <c r="H39036" s="45"/>
      <c r="Q39036" s="38"/>
      <c r="Y39036" s="38"/>
    </row>
    <row r="39037" spans="5:25">
      <c r="E39037" s="45"/>
      <c r="H39037" s="45"/>
      <c r="Q39037" s="38"/>
      <c r="Y39037" s="38"/>
    </row>
    <row r="39038" spans="5:25">
      <c r="E39038" s="45"/>
      <c r="H39038" s="45"/>
      <c r="Q39038" s="38"/>
      <c r="Y39038" s="38"/>
    </row>
    <row r="39039" spans="5:25">
      <c r="E39039" s="45"/>
      <c r="H39039" s="45"/>
      <c r="Q39039" s="38"/>
      <c r="Y39039" s="38"/>
    </row>
    <row r="39040" spans="5:25">
      <c r="E39040" s="45"/>
      <c r="H39040" s="45"/>
      <c r="Q39040" s="38"/>
      <c r="Y39040" s="38"/>
    </row>
    <row r="39041" spans="5:25">
      <c r="E39041" s="45"/>
      <c r="H39041" s="45"/>
      <c r="Q39041" s="38"/>
      <c r="Y39041" s="38"/>
    </row>
    <row r="39042" spans="5:25">
      <c r="E39042" s="45"/>
      <c r="H39042" s="45"/>
      <c r="Q39042" s="38"/>
      <c r="Y39042" s="38"/>
    </row>
    <row r="39043" spans="5:25">
      <c r="E39043" s="45"/>
      <c r="H39043" s="45"/>
      <c r="Q39043" s="38"/>
      <c r="Y39043" s="38"/>
    </row>
    <row r="39044" spans="5:25">
      <c r="E39044" s="45"/>
      <c r="H39044" s="45"/>
      <c r="Q39044" s="38"/>
      <c r="Y39044" s="38"/>
    </row>
    <row r="39045" spans="5:25">
      <c r="E39045" s="45"/>
      <c r="H39045" s="45"/>
      <c r="Q39045" s="38"/>
      <c r="Y39045" s="38"/>
    </row>
    <row r="39046" spans="5:25">
      <c r="E39046" s="45"/>
      <c r="H39046" s="45"/>
      <c r="Q39046" s="38"/>
      <c r="Y39046" s="38"/>
    </row>
    <row r="39047" spans="5:25">
      <c r="E39047" s="45"/>
      <c r="H39047" s="45"/>
      <c r="Q39047" s="38"/>
      <c r="Y39047" s="38"/>
    </row>
    <row r="39048" spans="5:25">
      <c r="E39048" s="45"/>
      <c r="H39048" s="45"/>
      <c r="Q39048" s="38"/>
      <c r="Y39048" s="38"/>
    </row>
    <row r="39049" spans="5:25">
      <c r="E39049" s="45"/>
      <c r="H39049" s="45"/>
      <c r="Q39049" s="38"/>
      <c r="Y39049" s="38"/>
    </row>
    <row r="39050" spans="5:25">
      <c r="E39050" s="45"/>
      <c r="H39050" s="45"/>
      <c r="Q39050" s="38"/>
      <c r="Y39050" s="38"/>
    </row>
    <row r="39051" spans="5:25">
      <c r="E39051" s="45"/>
      <c r="H39051" s="45"/>
      <c r="Q39051" s="38"/>
      <c r="Y39051" s="38"/>
    </row>
    <row r="39052" spans="5:25">
      <c r="E39052" s="45"/>
      <c r="H39052" s="45"/>
      <c r="Q39052" s="38"/>
      <c r="Y39052" s="38"/>
    </row>
    <row r="39053" spans="5:25">
      <c r="E39053" s="45"/>
      <c r="H39053" s="45"/>
      <c r="Q39053" s="38"/>
      <c r="Y39053" s="38"/>
    </row>
    <row r="39054" spans="5:25">
      <c r="E39054" s="45"/>
      <c r="H39054" s="45"/>
      <c r="Q39054" s="38"/>
      <c r="Y39054" s="38"/>
    </row>
    <row r="39055" spans="5:25">
      <c r="E39055" s="45"/>
      <c r="H39055" s="45"/>
      <c r="Q39055" s="38"/>
      <c r="Y39055" s="38"/>
    </row>
    <row r="39056" spans="5:25">
      <c r="E39056" s="45"/>
      <c r="H39056" s="45"/>
      <c r="Q39056" s="38"/>
      <c r="Y39056" s="38"/>
    </row>
    <row r="39057" spans="5:25">
      <c r="E39057" s="45"/>
      <c r="H39057" s="45"/>
      <c r="Q39057" s="38"/>
      <c r="Y39057" s="38"/>
    </row>
    <row r="39058" spans="5:25">
      <c r="E39058" s="45"/>
      <c r="H39058" s="45"/>
      <c r="Q39058" s="38"/>
      <c r="Y39058" s="38"/>
    </row>
    <row r="39059" spans="5:25">
      <c r="E39059" s="45"/>
      <c r="H39059" s="45"/>
      <c r="Q39059" s="38"/>
      <c r="Y39059" s="38"/>
    </row>
    <row r="39060" spans="5:25">
      <c r="E39060" s="45"/>
      <c r="H39060" s="45"/>
      <c r="Q39060" s="38"/>
      <c r="Y39060" s="38"/>
    </row>
    <row r="39061" spans="5:25">
      <c r="E39061" s="45"/>
      <c r="H39061" s="45"/>
      <c r="Q39061" s="38"/>
      <c r="Y39061" s="38"/>
    </row>
    <row r="39062" spans="5:25">
      <c r="E39062" s="45"/>
      <c r="H39062" s="45"/>
      <c r="Q39062" s="38"/>
      <c r="Y39062" s="38"/>
    </row>
    <row r="39063" spans="5:25">
      <c r="E39063" s="45"/>
      <c r="H39063" s="45"/>
      <c r="Q39063" s="38"/>
      <c r="Y39063" s="38"/>
    </row>
    <row r="39064" spans="5:25">
      <c r="E39064" s="45"/>
      <c r="H39064" s="45"/>
      <c r="Q39064" s="38"/>
      <c r="Y39064" s="38"/>
    </row>
    <row r="39065" spans="5:25">
      <c r="E39065" s="45"/>
      <c r="H39065" s="45"/>
      <c r="Q39065" s="38"/>
      <c r="Y39065" s="38"/>
    </row>
    <row r="39066" spans="5:25">
      <c r="E39066" s="45"/>
      <c r="H39066" s="45"/>
      <c r="Q39066" s="38"/>
      <c r="Y39066" s="38"/>
    </row>
    <row r="39067" spans="5:25">
      <c r="E39067" s="45"/>
      <c r="H39067" s="45"/>
      <c r="Q39067" s="38"/>
      <c r="Y39067" s="38"/>
    </row>
    <row r="39068" spans="5:25">
      <c r="E39068" s="45"/>
      <c r="H39068" s="45"/>
      <c r="Q39068" s="38"/>
      <c r="Y39068" s="38"/>
    </row>
    <row r="39069" spans="5:25">
      <c r="E39069" s="45"/>
      <c r="H39069" s="45"/>
      <c r="Q39069" s="38"/>
      <c r="Y39069" s="38"/>
    </row>
    <row r="39070" spans="5:25">
      <c r="E39070" s="45"/>
      <c r="H39070" s="45"/>
      <c r="Q39070" s="38"/>
      <c r="Y39070" s="38"/>
    </row>
    <row r="39071" spans="5:25">
      <c r="E39071" s="45"/>
      <c r="H39071" s="45"/>
      <c r="Q39071" s="38"/>
      <c r="Y39071" s="38"/>
    </row>
    <row r="39072" spans="5:25">
      <c r="E39072" s="45"/>
      <c r="H39072" s="45"/>
      <c r="Q39072" s="38"/>
      <c r="Y39072" s="38"/>
    </row>
    <row r="39073" spans="5:25">
      <c r="E39073" s="45"/>
      <c r="H39073" s="45"/>
      <c r="Q39073" s="38"/>
      <c r="Y39073" s="38"/>
    </row>
    <row r="39074" spans="5:25">
      <c r="E39074" s="45"/>
      <c r="H39074" s="45"/>
      <c r="Q39074" s="38"/>
      <c r="Y39074" s="38"/>
    </row>
    <row r="39075" spans="5:25">
      <c r="E39075" s="45"/>
      <c r="H39075" s="45"/>
      <c r="Q39075" s="38"/>
      <c r="Y39075" s="38"/>
    </row>
    <row r="39076" spans="5:25">
      <c r="E39076" s="45"/>
      <c r="H39076" s="45"/>
      <c r="Q39076" s="38"/>
      <c r="Y39076" s="38"/>
    </row>
    <row r="39077" spans="5:25">
      <c r="E39077" s="45"/>
      <c r="H39077" s="45"/>
      <c r="Q39077" s="38"/>
      <c r="Y39077" s="38"/>
    </row>
    <row r="39078" spans="5:25">
      <c r="E39078" s="45"/>
      <c r="H39078" s="45"/>
      <c r="Q39078" s="38"/>
      <c r="Y39078" s="38"/>
    </row>
    <row r="39079" spans="5:25">
      <c r="E39079" s="45"/>
      <c r="H39079" s="45"/>
      <c r="Q39079" s="38"/>
      <c r="Y39079" s="38"/>
    </row>
    <row r="39080" spans="5:25">
      <c r="E39080" s="45"/>
      <c r="H39080" s="45"/>
      <c r="Q39080" s="38"/>
      <c r="Y39080" s="38"/>
    </row>
    <row r="39081" spans="5:25">
      <c r="E39081" s="45"/>
      <c r="H39081" s="45"/>
      <c r="Q39081" s="38"/>
      <c r="Y39081" s="38"/>
    </row>
    <row r="39082" spans="5:25">
      <c r="E39082" s="45"/>
      <c r="H39082" s="45"/>
      <c r="Q39082" s="38"/>
      <c r="Y39082" s="38"/>
    </row>
    <row r="39083" spans="5:25">
      <c r="E39083" s="45"/>
      <c r="H39083" s="45"/>
      <c r="Q39083" s="38"/>
      <c r="Y39083" s="38"/>
    </row>
    <row r="39084" spans="5:25">
      <c r="E39084" s="45"/>
      <c r="H39084" s="45"/>
      <c r="Q39084" s="38"/>
      <c r="Y39084" s="38"/>
    </row>
    <row r="39085" spans="5:25">
      <c r="E39085" s="45"/>
      <c r="H39085" s="45"/>
      <c r="Q39085" s="38"/>
      <c r="Y39085" s="38"/>
    </row>
    <row r="39086" spans="5:25">
      <c r="E39086" s="45"/>
      <c r="H39086" s="45"/>
      <c r="Q39086" s="38"/>
      <c r="Y39086" s="38"/>
    </row>
    <row r="39087" spans="5:25">
      <c r="E39087" s="45"/>
      <c r="H39087" s="45"/>
      <c r="Q39087" s="38"/>
      <c r="Y39087" s="38"/>
    </row>
    <row r="39088" spans="5:25">
      <c r="E39088" s="45"/>
      <c r="H39088" s="45"/>
      <c r="Q39088" s="38"/>
      <c r="Y39088" s="38"/>
    </row>
    <row r="39089" spans="5:25">
      <c r="E39089" s="45"/>
      <c r="H39089" s="45"/>
      <c r="Q39089" s="38"/>
      <c r="Y39089" s="38"/>
    </row>
    <row r="39090" spans="5:25">
      <c r="E39090" s="45"/>
      <c r="H39090" s="45"/>
      <c r="Q39090" s="38"/>
      <c r="Y39090" s="38"/>
    </row>
    <row r="39091" spans="5:25">
      <c r="E39091" s="45"/>
      <c r="H39091" s="45"/>
      <c r="Q39091" s="38"/>
      <c r="Y39091" s="38"/>
    </row>
    <row r="39092" spans="5:25">
      <c r="E39092" s="45"/>
      <c r="H39092" s="45"/>
      <c r="Q39092" s="38"/>
      <c r="Y39092" s="38"/>
    </row>
    <row r="39093" spans="5:25">
      <c r="E39093" s="45"/>
      <c r="H39093" s="45"/>
      <c r="Q39093" s="38"/>
      <c r="Y39093" s="38"/>
    </row>
    <row r="39094" spans="5:25">
      <c r="E39094" s="45"/>
      <c r="H39094" s="45"/>
      <c r="Q39094" s="38"/>
      <c r="Y39094" s="38"/>
    </row>
    <row r="39095" spans="5:25">
      <c r="E39095" s="45"/>
      <c r="H39095" s="45"/>
      <c r="Q39095" s="38"/>
      <c r="Y39095" s="38"/>
    </row>
    <row r="39096" spans="5:25">
      <c r="E39096" s="45"/>
      <c r="H39096" s="45"/>
      <c r="Q39096" s="38"/>
      <c r="Y39096" s="38"/>
    </row>
    <row r="39097" spans="5:25">
      <c r="E39097" s="45"/>
      <c r="H39097" s="45"/>
      <c r="Q39097" s="38"/>
      <c r="Y39097" s="38"/>
    </row>
    <row r="39098" spans="5:25">
      <c r="E39098" s="45"/>
      <c r="H39098" s="45"/>
      <c r="Q39098" s="38"/>
      <c r="Y39098" s="38"/>
    </row>
    <row r="39099" spans="5:25">
      <c r="E39099" s="45"/>
      <c r="H39099" s="45"/>
      <c r="Q39099" s="38"/>
      <c r="Y39099" s="38"/>
    </row>
    <row r="39100" spans="5:25">
      <c r="E39100" s="45"/>
      <c r="H39100" s="45"/>
      <c r="Q39100" s="38"/>
      <c r="Y39100" s="38"/>
    </row>
    <row r="39101" spans="5:25">
      <c r="E39101" s="45"/>
      <c r="H39101" s="45"/>
      <c r="Q39101" s="38"/>
      <c r="Y39101" s="38"/>
    </row>
    <row r="39102" spans="5:25">
      <c r="E39102" s="45"/>
      <c r="H39102" s="45"/>
      <c r="Q39102" s="38"/>
      <c r="Y39102" s="38"/>
    </row>
    <row r="39103" spans="5:25">
      <c r="E39103" s="45"/>
      <c r="H39103" s="45"/>
      <c r="Q39103" s="38"/>
      <c r="Y39103" s="38"/>
    </row>
    <row r="39104" spans="5:25">
      <c r="E39104" s="45"/>
      <c r="H39104" s="45"/>
      <c r="Q39104" s="38"/>
      <c r="Y39104" s="38"/>
    </row>
    <row r="39105" spans="5:25">
      <c r="E39105" s="45"/>
      <c r="H39105" s="45"/>
      <c r="Q39105" s="38"/>
      <c r="Y39105" s="38"/>
    </row>
    <row r="39106" spans="5:25">
      <c r="E39106" s="45"/>
      <c r="H39106" s="45"/>
      <c r="Q39106" s="38"/>
      <c r="Y39106" s="38"/>
    </row>
    <row r="39107" spans="5:25">
      <c r="E39107" s="45"/>
      <c r="H39107" s="45"/>
      <c r="Q39107" s="38"/>
      <c r="Y39107" s="38"/>
    </row>
    <row r="39108" spans="5:25">
      <c r="E39108" s="45"/>
      <c r="H39108" s="45"/>
      <c r="Q39108" s="38"/>
      <c r="Y39108" s="38"/>
    </row>
    <row r="39109" spans="5:25">
      <c r="E39109" s="45"/>
      <c r="H39109" s="45"/>
      <c r="Q39109" s="38"/>
      <c r="Y39109" s="38"/>
    </row>
    <row r="39110" spans="5:25">
      <c r="E39110" s="45"/>
      <c r="H39110" s="45"/>
      <c r="Q39110" s="38"/>
      <c r="Y39110" s="38"/>
    </row>
    <row r="39111" spans="5:25">
      <c r="E39111" s="45"/>
      <c r="H39111" s="45"/>
      <c r="Q39111" s="38"/>
      <c r="Y39111" s="38"/>
    </row>
    <row r="39112" spans="5:25">
      <c r="E39112" s="45"/>
      <c r="H39112" s="45"/>
      <c r="Q39112" s="38"/>
      <c r="Y39112" s="38"/>
    </row>
    <row r="39113" spans="5:25">
      <c r="E39113" s="45"/>
      <c r="H39113" s="45"/>
      <c r="Q39113" s="38"/>
      <c r="Y39113" s="38"/>
    </row>
    <row r="39114" spans="5:25">
      <c r="E39114" s="45"/>
      <c r="H39114" s="45"/>
      <c r="Q39114" s="38"/>
      <c r="Y39114" s="38"/>
    </row>
    <row r="39115" spans="5:25">
      <c r="E39115" s="45"/>
      <c r="H39115" s="45"/>
      <c r="Q39115" s="38"/>
      <c r="Y39115" s="38"/>
    </row>
    <row r="39116" spans="5:25">
      <c r="E39116" s="45"/>
      <c r="H39116" s="45"/>
      <c r="Q39116" s="38"/>
      <c r="Y39116" s="38"/>
    </row>
    <row r="39117" spans="5:25">
      <c r="E39117" s="45"/>
      <c r="H39117" s="45"/>
      <c r="Q39117" s="38"/>
      <c r="Y39117" s="38"/>
    </row>
    <row r="39118" spans="5:25">
      <c r="E39118" s="45"/>
      <c r="H39118" s="45"/>
      <c r="Q39118" s="38"/>
      <c r="Y39118" s="38"/>
    </row>
    <row r="39119" spans="5:25">
      <c r="E39119" s="45"/>
      <c r="H39119" s="45"/>
      <c r="Q39119" s="38"/>
      <c r="Y39119" s="38"/>
    </row>
    <row r="39120" spans="5:25">
      <c r="E39120" s="45"/>
      <c r="H39120" s="45"/>
      <c r="Q39120" s="38"/>
      <c r="Y39120" s="38"/>
    </row>
    <row r="39121" spans="5:25">
      <c r="E39121" s="45"/>
      <c r="H39121" s="45"/>
      <c r="Q39121" s="38"/>
      <c r="Y39121" s="38"/>
    </row>
    <row r="39122" spans="5:25">
      <c r="E39122" s="45"/>
      <c r="H39122" s="45"/>
      <c r="Q39122" s="38"/>
      <c r="Y39122" s="38"/>
    </row>
    <row r="39123" spans="5:25">
      <c r="E39123" s="45"/>
      <c r="H39123" s="45"/>
      <c r="Q39123" s="38"/>
      <c r="Y39123" s="38"/>
    </row>
    <row r="39124" spans="5:25">
      <c r="E39124" s="45"/>
      <c r="H39124" s="45"/>
      <c r="Q39124" s="38"/>
      <c r="Y39124" s="38"/>
    </row>
    <row r="39125" spans="5:25">
      <c r="E39125" s="45"/>
      <c r="H39125" s="45"/>
      <c r="Q39125" s="38"/>
      <c r="Y39125" s="38"/>
    </row>
    <row r="39126" spans="5:25">
      <c r="E39126" s="45"/>
      <c r="H39126" s="45"/>
      <c r="Q39126" s="38"/>
      <c r="Y39126" s="38"/>
    </row>
    <row r="39127" spans="5:25">
      <c r="E39127" s="45"/>
      <c r="H39127" s="45"/>
      <c r="Q39127" s="38"/>
      <c r="Y39127" s="38"/>
    </row>
    <row r="39128" spans="5:25">
      <c r="E39128" s="45"/>
      <c r="H39128" s="45"/>
      <c r="Q39128" s="38"/>
      <c r="Y39128" s="38"/>
    </row>
    <row r="39129" spans="5:25">
      <c r="E39129" s="45"/>
      <c r="H39129" s="45"/>
      <c r="Q39129" s="38"/>
      <c r="Y39129" s="38"/>
    </row>
    <row r="39130" spans="5:25">
      <c r="E39130" s="45"/>
      <c r="H39130" s="45"/>
      <c r="Q39130" s="38"/>
      <c r="Y39130" s="38"/>
    </row>
    <row r="39131" spans="5:25">
      <c r="E39131" s="45"/>
      <c r="H39131" s="45"/>
      <c r="Q39131" s="38"/>
      <c r="Y39131" s="38"/>
    </row>
    <row r="39132" spans="5:25">
      <c r="E39132" s="45"/>
      <c r="H39132" s="45"/>
      <c r="Q39132" s="38"/>
      <c r="Y39132" s="38"/>
    </row>
    <row r="39133" spans="5:25">
      <c r="E39133" s="45"/>
      <c r="H39133" s="45"/>
      <c r="Q39133" s="38"/>
      <c r="Y39133" s="38"/>
    </row>
    <row r="39134" spans="5:25">
      <c r="E39134" s="45"/>
      <c r="H39134" s="45"/>
      <c r="Q39134" s="38"/>
      <c r="Y39134" s="38"/>
    </row>
    <row r="39135" spans="5:25">
      <c r="E39135" s="45"/>
      <c r="H39135" s="45"/>
      <c r="Q39135" s="38"/>
      <c r="Y39135" s="38"/>
    </row>
    <row r="39136" spans="5:25">
      <c r="E39136" s="45"/>
      <c r="H39136" s="45"/>
      <c r="Q39136" s="38"/>
      <c r="Y39136" s="38"/>
    </row>
    <row r="39137" spans="5:25">
      <c r="E39137" s="45"/>
      <c r="H39137" s="45"/>
      <c r="Q39137" s="38"/>
      <c r="Y39137" s="38"/>
    </row>
    <row r="39138" spans="5:25">
      <c r="E39138" s="45"/>
      <c r="H39138" s="45"/>
      <c r="Q39138" s="38"/>
      <c r="Y39138" s="38"/>
    </row>
    <row r="39139" spans="5:25">
      <c r="E39139" s="45"/>
      <c r="H39139" s="45"/>
      <c r="Q39139" s="38"/>
      <c r="Y39139" s="38"/>
    </row>
    <row r="39140" spans="5:25">
      <c r="E39140" s="45"/>
      <c r="H39140" s="45"/>
      <c r="Q39140" s="38"/>
      <c r="Y39140" s="38"/>
    </row>
    <row r="39141" spans="5:25">
      <c r="E39141" s="45"/>
      <c r="H39141" s="45"/>
      <c r="Q39141" s="38"/>
      <c r="Y39141" s="38"/>
    </row>
    <row r="39142" spans="5:25">
      <c r="E39142" s="45"/>
      <c r="H39142" s="45"/>
      <c r="Q39142" s="38"/>
      <c r="Y39142" s="38"/>
    </row>
    <row r="39143" spans="5:25">
      <c r="E39143" s="45"/>
      <c r="H39143" s="45"/>
      <c r="Q39143" s="38"/>
      <c r="Y39143" s="38"/>
    </row>
    <row r="39144" spans="5:25">
      <c r="E39144" s="45"/>
      <c r="H39144" s="45"/>
      <c r="Q39144" s="38"/>
      <c r="Y39144" s="38"/>
    </row>
    <row r="39145" spans="5:25">
      <c r="E39145" s="45"/>
      <c r="H39145" s="45"/>
      <c r="Q39145" s="38"/>
      <c r="Y39145" s="38"/>
    </row>
    <row r="39146" spans="5:25">
      <c r="E39146" s="45"/>
      <c r="H39146" s="45"/>
      <c r="Q39146" s="38"/>
      <c r="Y39146" s="38"/>
    </row>
    <row r="39147" spans="5:25">
      <c r="E39147" s="45"/>
      <c r="H39147" s="45"/>
      <c r="Q39147" s="38"/>
      <c r="Y39147" s="38"/>
    </row>
    <row r="39148" spans="5:25">
      <c r="E39148" s="45"/>
      <c r="H39148" s="45"/>
      <c r="Q39148" s="38"/>
      <c r="Y39148" s="38"/>
    </row>
    <row r="39149" spans="5:25">
      <c r="E39149" s="45"/>
      <c r="H39149" s="45"/>
      <c r="Q39149" s="38"/>
      <c r="Y39149" s="38"/>
    </row>
    <row r="39150" spans="5:25">
      <c r="E39150" s="45"/>
      <c r="H39150" s="45"/>
      <c r="Q39150" s="38"/>
      <c r="Y39150" s="38"/>
    </row>
    <row r="39151" spans="5:25">
      <c r="E39151" s="45"/>
      <c r="H39151" s="45"/>
      <c r="Q39151" s="38"/>
      <c r="Y39151" s="38"/>
    </row>
    <row r="39152" spans="5:25">
      <c r="E39152" s="45"/>
      <c r="H39152" s="45"/>
      <c r="Q39152" s="38"/>
      <c r="Y39152" s="38"/>
    </row>
    <row r="39153" spans="5:25">
      <c r="E39153" s="45"/>
      <c r="H39153" s="45"/>
      <c r="Q39153" s="38"/>
      <c r="Y39153" s="38"/>
    </row>
    <row r="39154" spans="5:25">
      <c r="E39154" s="45"/>
      <c r="H39154" s="45"/>
      <c r="Q39154" s="38"/>
      <c r="Y39154" s="38"/>
    </row>
    <row r="39155" spans="5:25">
      <c r="E39155" s="45"/>
      <c r="H39155" s="45"/>
      <c r="Q39155" s="38"/>
      <c r="Y39155" s="38"/>
    </row>
    <row r="39156" spans="5:25">
      <c r="E39156" s="45"/>
      <c r="H39156" s="45"/>
      <c r="Q39156" s="38"/>
      <c r="Y39156" s="38"/>
    </row>
    <row r="39157" spans="5:25">
      <c r="E39157" s="45"/>
      <c r="H39157" s="45"/>
      <c r="Q39157" s="38"/>
      <c r="Y39157" s="38"/>
    </row>
    <row r="39158" spans="5:25">
      <c r="E39158" s="45"/>
      <c r="H39158" s="45"/>
      <c r="Q39158" s="38"/>
      <c r="Y39158" s="38"/>
    </row>
    <row r="39159" spans="5:25">
      <c r="E39159" s="45"/>
      <c r="H39159" s="45"/>
      <c r="Q39159" s="38"/>
      <c r="Y39159" s="38"/>
    </row>
    <row r="39160" spans="5:25">
      <c r="E39160" s="45"/>
      <c r="H39160" s="45"/>
      <c r="Q39160" s="38"/>
      <c r="Y39160" s="38"/>
    </row>
    <row r="39161" spans="5:25">
      <c r="E39161" s="45"/>
      <c r="H39161" s="45"/>
      <c r="Q39161" s="38"/>
      <c r="Y39161" s="38"/>
    </row>
    <row r="39162" spans="5:25">
      <c r="E39162" s="45"/>
      <c r="H39162" s="45"/>
      <c r="Q39162" s="38"/>
      <c r="Y39162" s="38"/>
    </row>
    <row r="39163" spans="5:25">
      <c r="E39163" s="45"/>
      <c r="H39163" s="45"/>
      <c r="Q39163" s="38"/>
      <c r="Y39163" s="38"/>
    </row>
    <row r="39164" spans="5:25">
      <c r="E39164" s="45"/>
      <c r="H39164" s="45"/>
      <c r="Q39164" s="38"/>
      <c r="Y39164" s="38"/>
    </row>
    <row r="39165" spans="5:25">
      <c r="E39165" s="45"/>
      <c r="H39165" s="45"/>
      <c r="Q39165" s="38"/>
      <c r="Y39165" s="38"/>
    </row>
    <row r="39166" spans="5:25">
      <c r="E39166" s="45"/>
      <c r="H39166" s="45"/>
      <c r="Q39166" s="38"/>
      <c r="Y39166" s="38"/>
    </row>
    <row r="39167" spans="5:25">
      <c r="E39167" s="45"/>
      <c r="H39167" s="45"/>
      <c r="Q39167" s="38"/>
      <c r="Y39167" s="38"/>
    </row>
    <row r="39168" spans="5:25">
      <c r="E39168" s="45"/>
      <c r="H39168" s="45"/>
      <c r="Q39168" s="38"/>
      <c r="Y39168" s="38"/>
    </row>
    <row r="39169" spans="5:25">
      <c r="E39169" s="45"/>
      <c r="H39169" s="45"/>
      <c r="Q39169" s="38"/>
      <c r="Y39169" s="38"/>
    </row>
    <row r="39170" spans="5:25">
      <c r="E39170" s="45"/>
      <c r="H39170" s="45"/>
      <c r="Q39170" s="38"/>
      <c r="Y39170" s="38"/>
    </row>
    <row r="39171" spans="5:25">
      <c r="E39171" s="45"/>
      <c r="H39171" s="45"/>
      <c r="Q39171" s="38"/>
      <c r="Y39171" s="38"/>
    </row>
    <row r="39172" spans="5:25">
      <c r="E39172" s="45"/>
      <c r="H39172" s="45"/>
      <c r="Q39172" s="38"/>
      <c r="Y39172" s="38"/>
    </row>
    <row r="39173" spans="5:25">
      <c r="E39173" s="45"/>
      <c r="H39173" s="45"/>
      <c r="Q39173" s="38"/>
      <c r="Y39173" s="38"/>
    </row>
    <row r="39174" spans="5:25">
      <c r="E39174" s="45"/>
      <c r="H39174" s="45"/>
      <c r="Q39174" s="38"/>
      <c r="Y39174" s="38"/>
    </row>
    <row r="39175" spans="5:25">
      <c r="E39175" s="45"/>
      <c r="H39175" s="45"/>
      <c r="Q39175" s="38"/>
      <c r="Y39175" s="38"/>
    </row>
    <row r="39176" spans="5:25">
      <c r="E39176" s="45"/>
      <c r="H39176" s="45"/>
      <c r="Q39176" s="38"/>
      <c r="Y39176" s="38"/>
    </row>
    <row r="39177" spans="5:25">
      <c r="E39177" s="45"/>
      <c r="H39177" s="45"/>
      <c r="Q39177" s="38"/>
      <c r="Y39177" s="38"/>
    </row>
    <row r="39178" spans="5:25">
      <c r="E39178" s="45"/>
      <c r="H39178" s="45"/>
      <c r="Q39178" s="38"/>
      <c r="Y39178" s="38"/>
    </row>
    <row r="39179" spans="5:25">
      <c r="E39179" s="45"/>
      <c r="H39179" s="45"/>
      <c r="Q39179" s="38"/>
      <c r="Y39179" s="38"/>
    </row>
    <row r="39180" spans="5:25">
      <c r="E39180" s="45"/>
      <c r="H39180" s="45"/>
      <c r="Q39180" s="38"/>
      <c r="Y39180" s="38"/>
    </row>
    <row r="39181" spans="5:25">
      <c r="E39181" s="45"/>
      <c r="H39181" s="45"/>
      <c r="Q39181" s="38"/>
      <c r="Y39181" s="38"/>
    </row>
    <row r="39182" spans="5:25">
      <c r="E39182" s="45"/>
      <c r="H39182" s="45"/>
      <c r="Q39182" s="38"/>
      <c r="Y39182" s="38"/>
    </row>
    <row r="39183" spans="5:25">
      <c r="E39183" s="45"/>
      <c r="H39183" s="45"/>
      <c r="Q39183" s="38"/>
      <c r="Y39183" s="38"/>
    </row>
    <row r="39184" spans="5:25">
      <c r="E39184" s="45"/>
      <c r="H39184" s="45"/>
      <c r="Q39184" s="38"/>
      <c r="Y39184" s="38"/>
    </row>
    <row r="39185" spans="5:25">
      <c r="E39185" s="45"/>
      <c r="H39185" s="45"/>
      <c r="Q39185" s="38"/>
      <c r="Y39185" s="38"/>
    </row>
    <row r="39186" spans="5:25">
      <c r="E39186" s="45"/>
      <c r="H39186" s="45"/>
      <c r="Q39186" s="38"/>
      <c r="Y39186" s="38"/>
    </row>
    <row r="39187" spans="5:25">
      <c r="E39187" s="45"/>
      <c r="H39187" s="45"/>
      <c r="Q39187" s="38"/>
      <c r="Y39187" s="38"/>
    </row>
    <row r="39188" spans="5:25">
      <c r="E39188" s="45"/>
      <c r="H39188" s="45"/>
      <c r="Q39188" s="38"/>
      <c r="Y39188" s="38"/>
    </row>
    <row r="39189" spans="5:25">
      <c r="E39189" s="45"/>
      <c r="H39189" s="45"/>
      <c r="Q39189" s="38"/>
      <c r="Y39189" s="38"/>
    </row>
    <row r="39190" spans="5:25">
      <c r="E39190" s="45"/>
      <c r="H39190" s="45"/>
      <c r="Q39190" s="38"/>
      <c r="Y39190" s="38"/>
    </row>
    <row r="39191" spans="5:25">
      <c r="E39191" s="45"/>
      <c r="H39191" s="45"/>
      <c r="Q39191" s="38"/>
      <c r="Y39191" s="38"/>
    </row>
    <row r="39192" spans="5:25">
      <c r="E39192" s="45"/>
      <c r="H39192" s="45"/>
      <c r="Q39192" s="38"/>
      <c r="Y39192" s="38"/>
    </row>
    <row r="39193" spans="5:25">
      <c r="E39193" s="45"/>
      <c r="H39193" s="45"/>
      <c r="Q39193" s="38"/>
      <c r="Y39193" s="38"/>
    </row>
    <row r="39194" spans="5:25">
      <c r="E39194" s="45"/>
      <c r="H39194" s="45"/>
      <c r="Q39194" s="38"/>
      <c r="Y39194" s="38"/>
    </row>
    <row r="39195" spans="5:25">
      <c r="E39195" s="45"/>
      <c r="H39195" s="45"/>
      <c r="Q39195" s="38"/>
      <c r="Y39195" s="38"/>
    </row>
    <row r="39196" spans="5:25">
      <c r="E39196" s="45"/>
      <c r="H39196" s="45"/>
      <c r="Q39196" s="38"/>
      <c r="Y39196" s="38"/>
    </row>
    <row r="39197" spans="5:25">
      <c r="E39197" s="45"/>
      <c r="H39197" s="45"/>
      <c r="Q39197" s="38"/>
      <c r="Y39197" s="38"/>
    </row>
    <row r="39198" spans="5:25">
      <c r="E39198" s="45"/>
      <c r="H39198" s="45"/>
      <c r="Q39198" s="38"/>
      <c r="Y39198" s="38"/>
    </row>
    <row r="39199" spans="5:25">
      <c r="E39199" s="45"/>
      <c r="H39199" s="45"/>
      <c r="Q39199" s="38"/>
      <c r="Y39199" s="38"/>
    </row>
    <row r="39200" spans="5:25">
      <c r="E39200" s="45"/>
      <c r="H39200" s="45"/>
      <c r="Q39200" s="38"/>
      <c r="Y39200" s="38"/>
    </row>
    <row r="39201" spans="5:25">
      <c r="E39201" s="45"/>
      <c r="H39201" s="45"/>
      <c r="Q39201" s="38"/>
      <c r="Y39201" s="38"/>
    </row>
    <row r="39202" spans="5:25">
      <c r="E39202" s="45"/>
      <c r="H39202" s="45"/>
      <c r="Q39202" s="38"/>
      <c r="Y39202" s="38"/>
    </row>
    <row r="39203" spans="5:25">
      <c r="E39203" s="45"/>
      <c r="H39203" s="45"/>
      <c r="Q39203" s="38"/>
      <c r="Y39203" s="38"/>
    </row>
    <row r="39204" spans="5:25">
      <c r="E39204" s="45"/>
      <c r="H39204" s="45"/>
      <c r="Q39204" s="38"/>
      <c r="Y39204" s="38"/>
    </row>
    <row r="39205" spans="5:25">
      <c r="E39205" s="45"/>
      <c r="H39205" s="45"/>
      <c r="Q39205" s="38"/>
      <c r="Y39205" s="38"/>
    </row>
    <row r="39206" spans="5:25">
      <c r="E39206" s="45"/>
      <c r="H39206" s="45"/>
      <c r="Q39206" s="38"/>
      <c r="Y39206" s="38"/>
    </row>
    <row r="39207" spans="5:25">
      <c r="E39207" s="45"/>
      <c r="H39207" s="45"/>
      <c r="Q39207" s="38"/>
      <c r="Y39207" s="38"/>
    </row>
    <row r="39208" spans="5:25">
      <c r="E39208" s="45"/>
      <c r="H39208" s="45"/>
      <c r="Q39208" s="38"/>
      <c r="Y39208" s="38"/>
    </row>
    <row r="39209" spans="5:25">
      <c r="E39209" s="45"/>
      <c r="H39209" s="45"/>
      <c r="Q39209" s="38"/>
      <c r="Y39209" s="38"/>
    </row>
    <row r="39210" spans="5:25">
      <c r="E39210" s="45"/>
      <c r="H39210" s="45"/>
      <c r="Q39210" s="38"/>
      <c r="Y39210" s="38"/>
    </row>
    <row r="39211" spans="5:25">
      <c r="E39211" s="45"/>
      <c r="H39211" s="45"/>
      <c r="Q39211" s="38"/>
      <c r="Y39211" s="38"/>
    </row>
    <row r="39212" spans="5:25">
      <c r="E39212" s="45"/>
      <c r="H39212" s="45"/>
      <c r="Q39212" s="38"/>
      <c r="Y39212" s="38"/>
    </row>
    <row r="39213" spans="5:25">
      <c r="E39213" s="45"/>
      <c r="H39213" s="45"/>
      <c r="Q39213" s="38"/>
      <c r="Y39213" s="38"/>
    </row>
    <row r="39214" spans="5:25">
      <c r="E39214" s="45"/>
      <c r="H39214" s="45"/>
      <c r="Q39214" s="38"/>
      <c r="Y39214" s="38"/>
    </row>
    <row r="39215" spans="5:25">
      <c r="E39215" s="45"/>
      <c r="H39215" s="45"/>
      <c r="Q39215" s="38"/>
      <c r="Y39215" s="38"/>
    </row>
    <row r="39216" spans="5:25">
      <c r="E39216" s="45"/>
      <c r="H39216" s="45"/>
      <c r="Q39216" s="38"/>
      <c r="Y39216" s="38"/>
    </row>
    <row r="39217" spans="5:25">
      <c r="E39217" s="45"/>
      <c r="H39217" s="45"/>
      <c r="Q39217" s="38"/>
      <c r="Y39217" s="38"/>
    </row>
    <row r="39218" spans="5:25">
      <c r="E39218" s="45"/>
      <c r="H39218" s="45"/>
      <c r="Q39218" s="38"/>
      <c r="Y39218" s="38"/>
    </row>
    <row r="39219" spans="5:25">
      <c r="E39219" s="45"/>
      <c r="H39219" s="45"/>
      <c r="Q39219" s="38"/>
      <c r="Y39219" s="38"/>
    </row>
    <row r="39220" spans="5:25">
      <c r="E39220" s="45"/>
      <c r="H39220" s="45"/>
      <c r="Q39220" s="38"/>
      <c r="Y39220" s="38"/>
    </row>
    <row r="39221" spans="5:25">
      <c r="E39221" s="45"/>
      <c r="H39221" s="45"/>
      <c r="Q39221" s="38"/>
      <c r="Y39221" s="38"/>
    </row>
    <row r="39222" spans="5:25">
      <c r="E39222" s="45"/>
      <c r="H39222" s="45"/>
      <c r="Q39222" s="38"/>
      <c r="Y39222" s="38"/>
    </row>
    <row r="39223" spans="5:25">
      <c r="E39223" s="45"/>
      <c r="H39223" s="45"/>
      <c r="Q39223" s="38"/>
      <c r="Y39223" s="38"/>
    </row>
    <row r="39224" spans="5:25">
      <c r="E39224" s="45"/>
      <c r="H39224" s="45"/>
      <c r="Q39224" s="38"/>
      <c r="Y39224" s="38"/>
    </row>
    <row r="39225" spans="5:25">
      <c r="E39225" s="45"/>
      <c r="H39225" s="45"/>
      <c r="Q39225" s="38"/>
      <c r="Y39225" s="38"/>
    </row>
    <row r="39226" spans="5:25">
      <c r="E39226" s="45"/>
      <c r="H39226" s="45"/>
      <c r="Q39226" s="38"/>
      <c r="Y39226" s="38"/>
    </row>
    <row r="39227" spans="5:25">
      <c r="E39227" s="45"/>
      <c r="H39227" s="45"/>
      <c r="Q39227" s="38"/>
      <c r="Y39227" s="38"/>
    </row>
    <row r="39228" spans="5:25">
      <c r="E39228" s="45"/>
      <c r="H39228" s="45"/>
      <c r="Q39228" s="38"/>
      <c r="Y39228" s="38"/>
    </row>
    <row r="39229" spans="5:25">
      <c r="E39229" s="45"/>
      <c r="H39229" s="45"/>
      <c r="Q39229" s="38"/>
      <c r="Y39229" s="38"/>
    </row>
    <row r="39230" spans="5:25">
      <c r="E39230" s="45"/>
      <c r="H39230" s="45"/>
      <c r="Q39230" s="38"/>
      <c r="Y39230" s="38"/>
    </row>
    <row r="39231" spans="5:25">
      <c r="E39231" s="45"/>
      <c r="H39231" s="45"/>
      <c r="Q39231" s="38"/>
      <c r="Y39231" s="38"/>
    </row>
    <row r="39232" spans="5:25">
      <c r="E39232" s="45"/>
      <c r="H39232" s="45"/>
      <c r="Q39232" s="38"/>
      <c r="Y39232" s="38"/>
    </row>
    <row r="39233" spans="5:25">
      <c r="E39233" s="45"/>
      <c r="H39233" s="45"/>
      <c r="Q39233" s="38"/>
      <c r="Y39233" s="38"/>
    </row>
    <row r="39234" spans="5:25">
      <c r="E39234" s="45"/>
      <c r="H39234" s="45"/>
      <c r="Q39234" s="38"/>
      <c r="Y39234" s="38"/>
    </row>
    <row r="39235" spans="5:25">
      <c r="E39235" s="45"/>
      <c r="H39235" s="45"/>
      <c r="Q39235" s="38"/>
      <c r="Y39235" s="38"/>
    </row>
    <row r="39236" spans="5:25">
      <c r="E39236" s="45"/>
      <c r="H39236" s="45"/>
      <c r="Q39236" s="38"/>
      <c r="Y39236" s="38"/>
    </row>
    <row r="39237" spans="5:25">
      <c r="E39237" s="45"/>
      <c r="H39237" s="45"/>
      <c r="Q39237" s="38"/>
      <c r="Y39237" s="38"/>
    </row>
    <row r="39238" spans="5:25">
      <c r="E39238" s="45"/>
      <c r="H39238" s="45"/>
      <c r="Q39238" s="38"/>
      <c r="Y39238" s="38"/>
    </row>
    <row r="39239" spans="5:25">
      <c r="E39239" s="45"/>
      <c r="H39239" s="45"/>
      <c r="Q39239" s="38"/>
      <c r="Y39239" s="38"/>
    </row>
    <row r="39240" spans="5:25">
      <c r="E39240" s="45"/>
      <c r="H39240" s="45"/>
      <c r="Q39240" s="38"/>
      <c r="Y39240" s="38"/>
    </row>
    <row r="39241" spans="5:25">
      <c r="E39241" s="45"/>
      <c r="H39241" s="45"/>
      <c r="Q39241" s="38"/>
      <c r="Y39241" s="38"/>
    </row>
    <row r="39242" spans="5:25">
      <c r="E39242" s="45"/>
      <c r="H39242" s="45"/>
      <c r="Q39242" s="38"/>
      <c r="Y39242" s="38"/>
    </row>
    <row r="39243" spans="5:25">
      <c r="E39243" s="45"/>
      <c r="H39243" s="45"/>
      <c r="Q39243" s="38"/>
      <c r="Y39243" s="38"/>
    </row>
    <row r="39244" spans="5:25">
      <c r="E39244" s="45"/>
      <c r="H39244" s="45"/>
      <c r="Q39244" s="38"/>
      <c r="Y39244" s="38"/>
    </row>
    <row r="39245" spans="5:25">
      <c r="E39245" s="45"/>
      <c r="H39245" s="45"/>
      <c r="Q39245" s="38"/>
      <c r="Y39245" s="38"/>
    </row>
    <row r="39246" spans="5:25">
      <c r="E39246" s="45"/>
      <c r="H39246" s="45"/>
      <c r="Q39246" s="38"/>
      <c r="Y39246" s="38"/>
    </row>
    <row r="39247" spans="5:25">
      <c r="E39247" s="45"/>
      <c r="H39247" s="45"/>
      <c r="Q39247" s="38"/>
      <c r="Y39247" s="38"/>
    </row>
    <row r="39248" spans="5:25">
      <c r="E39248" s="45"/>
      <c r="H39248" s="45"/>
      <c r="Q39248" s="38"/>
      <c r="Y39248" s="38"/>
    </row>
    <row r="39249" spans="5:25">
      <c r="E39249" s="45"/>
      <c r="H39249" s="45"/>
      <c r="Q39249" s="38"/>
      <c r="Y39249" s="38"/>
    </row>
    <row r="39250" spans="5:25">
      <c r="E39250" s="45"/>
      <c r="H39250" s="45"/>
      <c r="Q39250" s="38"/>
      <c r="Y39250" s="38"/>
    </row>
    <row r="39251" spans="5:25">
      <c r="E39251" s="45"/>
      <c r="H39251" s="45"/>
      <c r="Q39251" s="38"/>
      <c r="Y39251" s="38"/>
    </row>
    <row r="39252" spans="5:25">
      <c r="E39252" s="45"/>
      <c r="H39252" s="45"/>
      <c r="Q39252" s="38"/>
      <c r="Y39252" s="38"/>
    </row>
    <row r="39253" spans="5:25">
      <c r="E39253" s="45"/>
      <c r="H39253" s="45"/>
      <c r="Q39253" s="38"/>
      <c r="Y39253" s="38"/>
    </row>
    <row r="39254" spans="5:25">
      <c r="E39254" s="45"/>
      <c r="H39254" s="45"/>
      <c r="Q39254" s="38"/>
      <c r="Y39254" s="38"/>
    </row>
    <row r="39255" spans="5:25">
      <c r="E39255" s="45"/>
      <c r="H39255" s="45"/>
      <c r="Q39255" s="38"/>
      <c r="Y39255" s="38"/>
    </row>
    <row r="39256" spans="5:25">
      <c r="E39256" s="45"/>
      <c r="H39256" s="45"/>
      <c r="Q39256" s="38"/>
      <c r="Y39256" s="38"/>
    </row>
    <row r="39257" spans="5:25">
      <c r="E39257" s="45"/>
      <c r="H39257" s="45"/>
      <c r="Q39257" s="38"/>
      <c r="Y39257" s="38"/>
    </row>
    <row r="39258" spans="5:25">
      <c r="E39258" s="45"/>
      <c r="H39258" s="45"/>
      <c r="Q39258" s="38"/>
      <c r="Y39258" s="38"/>
    </row>
    <row r="39259" spans="5:25">
      <c r="E39259" s="45"/>
      <c r="H39259" s="45"/>
      <c r="Q39259" s="38"/>
      <c r="Y39259" s="38"/>
    </row>
    <row r="39260" spans="5:25">
      <c r="E39260" s="45"/>
      <c r="H39260" s="45"/>
      <c r="Q39260" s="38"/>
      <c r="Y39260" s="38"/>
    </row>
    <row r="39261" spans="5:25">
      <c r="E39261" s="45"/>
      <c r="H39261" s="45"/>
      <c r="Q39261" s="38"/>
      <c r="Y39261" s="38"/>
    </row>
    <row r="39262" spans="5:25">
      <c r="E39262" s="45"/>
      <c r="H39262" s="45"/>
      <c r="Q39262" s="38"/>
      <c r="Y39262" s="38"/>
    </row>
    <row r="39263" spans="5:25">
      <c r="E39263" s="45"/>
      <c r="H39263" s="45"/>
      <c r="Q39263" s="38"/>
      <c r="Y39263" s="38"/>
    </row>
    <row r="39264" spans="5:25">
      <c r="E39264" s="45"/>
      <c r="H39264" s="45"/>
      <c r="Q39264" s="38"/>
      <c r="Y39264" s="38"/>
    </row>
    <row r="39265" spans="5:25">
      <c r="E39265" s="45"/>
      <c r="H39265" s="45"/>
      <c r="Q39265" s="38"/>
      <c r="Y39265" s="38"/>
    </row>
    <row r="39266" spans="5:25">
      <c r="E39266" s="45"/>
      <c r="H39266" s="45"/>
      <c r="Q39266" s="38"/>
      <c r="Y39266" s="38"/>
    </row>
    <row r="39267" spans="5:25">
      <c r="E39267" s="45"/>
      <c r="H39267" s="45"/>
      <c r="Q39267" s="38"/>
      <c r="Y39267" s="38"/>
    </row>
    <row r="39268" spans="5:25">
      <c r="E39268" s="45"/>
      <c r="H39268" s="45"/>
      <c r="Q39268" s="38"/>
      <c r="Y39268" s="38"/>
    </row>
    <row r="39269" spans="5:25">
      <c r="E39269" s="45"/>
      <c r="H39269" s="45"/>
      <c r="Q39269" s="38"/>
      <c r="Y39269" s="38"/>
    </row>
    <row r="39270" spans="5:25">
      <c r="E39270" s="45"/>
      <c r="H39270" s="45"/>
      <c r="Q39270" s="38"/>
      <c r="Y39270" s="38"/>
    </row>
    <row r="39271" spans="5:25">
      <c r="E39271" s="45"/>
      <c r="H39271" s="45"/>
      <c r="Q39271" s="38"/>
      <c r="Y39271" s="38"/>
    </row>
    <row r="39272" spans="5:25">
      <c r="E39272" s="45"/>
      <c r="H39272" s="45"/>
      <c r="Q39272" s="38"/>
      <c r="Y39272" s="38"/>
    </row>
    <row r="39273" spans="5:25">
      <c r="E39273" s="45"/>
      <c r="H39273" s="45"/>
      <c r="Q39273" s="38"/>
      <c r="Y39273" s="38"/>
    </row>
    <row r="39274" spans="5:25">
      <c r="E39274" s="45"/>
      <c r="H39274" s="45"/>
      <c r="Q39274" s="38"/>
      <c r="Y39274" s="38"/>
    </row>
    <row r="39275" spans="5:25">
      <c r="E39275" s="45"/>
      <c r="H39275" s="45"/>
      <c r="Q39275" s="38"/>
      <c r="Y39275" s="38"/>
    </row>
    <row r="39276" spans="5:25">
      <c r="E39276" s="45"/>
      <c r="H39276" s="45"/>
      <c r="Q39276" s="38"/>
      <c r="Y39276" s="38"/>
    </row>
    <row r="39277" spans="5:25">
      <c r="E39277" s="45"/>
      <c r="H39277" s="45"/>
      <c r="Q39277" s="38"/>
      <c r="Y39277" s="38"/>
    </row>
    <row r="39278" spans="5:25">
      <c r="E39278" s="45"/>
      <c r="H39278" s="45"/>
      <c r="Q39278" s="38"/>
      <c r="Y39278" s="38"/>
    </row>
    <row r="39279" spans="5:25">
      <c r="E39279" s="45"/>
      <c r="H39279" s="45"/>
      <c r="Q39279" s="38"/>
      <c r="Y39279" s="38"/>
    </row>
    <row r="39280" spans="5:25">
      <c r="E39280" s="45"/>
      <c r="H39280" s="45"/>
      <c r="Q39280" s="38"/>
      <c r="Y39280" s="38"/>
    </row>
    <row r="39281" spans="5:25">
      <c r="E39281" s="45"/>
      <c r="H39281" s="45"/>
      <c r="Q39281" s="38"/>
      <c r="Y39281" s="38"/>
    </row>
    <row r="39282" spans="5:25">
      <c r="E39282" s="45"/>
      <c r="H39282" s="45"/>
      <c r="Q39282" s="38"/>
      <c r="Y39282" s="38"/>
    </row>
    <row r="39283" spans="5:25">
      <c r="E39283" s="45"/>
      <c r="H39283" s="45"/>
      <c r="Q39283" s="38"/>
      <c r="Y39283" s="38"/>
    </row>
    <row r="39284" spans="5:25">
      <c r="E39284" s="45"/>
      <c r="H39284" s="45"/>
      <c r="Q39284" s="38"/>
      <c r="Y39284" s="38"/>
    </row>
    <row r="39285" spans="5:25">
      <c r="E39285" s="45"/>
      <c r="H39285" s="45"/>
      <c r="Q39285" s="38"/>
      <c r="Y39285" s="38"/>
    </row>
    <row r="39286" spans="5:25">
      <c r="E39286" s="45"/>
      <c r="H39286" s="45"/>
      <c r="Q39286" s="38"/>
      <c r="Y39286" s="38"/>
    </row>
    <row r="39287" spans="5:25">
      <c r="E39287" s="45"/>
      <c r="H39287" s="45"/>
      <c r="Q39287" s="38"/>
      <c r="Y39287" s="38"/>
    </row>
    <row r="39288" spans="5:25">
      <c r="E39288" s="45"/>
      <c r="H39288" s="45"/>
      <c r="Q39288" s="38"/>
      <c r="Y39288" s="38"/>
    </row>
    <row r="39289" spans="5:25">
      <c r="E39289" s="45"/>
      <c r="H39289" s="45"/>
      <c r="Q39289" s="38"/>
      <c r="Y39289" s="38"/>
    </row>
    <row r="39290" spans="5:25">
      <c r="E39290" s="45"/>
      <c r="H39290" s="45"/>
      <c r="Q39290" s="38"/>
      <c r="Y39290" s="38"/>
    </row>
    <row r="39291" spans="5:25">
      <c r="E39291" s="45"/>
      <c r="H39291" s="45"/>
      <c r="Q39291" s="38"/>
      <c r="Y39291" s="38"/>
    </row>
    <row r="39292" spans="5:25">
      <c r="E39292" s="45"/>
      <c r="H39292" s="45"/>
      <c r="Q39292" s="38"/>
      <c r="Y39292" s="38"/>
    </row>
    <row r="39293" spans="5:25">
      <c r="E39293" s="45"/>
      <c r="H39293" s="45"/>
      <c r="Q39293" s="38"/>
      <c r="Y39293" s="38"/>
    </row>
    <row r="39294" spans="5:25">
      <c r="E39294" s="45"/>
      <c r="H39294" s="45"/>
      <c r="Q39294" s="38"/>
      <c r="Y39294" s="38"/>
    </row>
    <row r="39295" spans="5:25">
      <c r="E39295" s="45"/>
      <c r="H39295" s="45"/>
      <c r="Q39295" s="38"/>
      <c r="Y39295" s="38"/>
    </row>
    <row r="39296" spans="5:25">
      <c r="E39296" s="45"/>
      <c r="H39296" s="45"/>
      <c r="Q39296" s="38"/>
      <c r="Y39296" s="38"/>
    </row>
    <row r="39297" spans="5:25">
      <c r="E39297" s="45"/>
      <c r="H39297" s="45"/>
      <c r="Q39297" s="38"/>
      <c r="Y39297" s="38"/>
    </row>
    <row r="39298" spans="5:25">
      <c r="E39298" s="45"/>
      <c r="H39298" s="45"/>
      <c r="Q39298" s="38"/>
      <c r="Y39298" s="38"/>
    </row>
    <row r="39299" spans="5:25">
      <c r="E39299" s="45"/>
      <c r="H39299" s="45"/>
      <c r="Q39299" s="38"/>
      <c r="Y39299" s="38"/>
    </row>
    <row r="39300" spans="5:25">
      <c r="E39300" s="45"/>
      <c r="H39300" s="45"/>
      <c r="Q39300" s="38"/>
      <c r="Y39300" s="38"/>
    </row>
    <row r="39301" spans="5:25">
      <c r="E39301" s="45"/>
      <c r="H39301" s="45"/>
      <c r="Q39301" s="38"/>
      <c r="Y39301" s="38"/>
    </row>
    <row r="39302" spans="5:25">
      <c r="E39302" s="45"/>
      <c r="H39302" s="45"/>
      <c r="Q39302" s="38"/>
      <c r="Y39302" s="38"/>
    </row>
    <row r="39303" spans="5:25">
      <c r="E39303" s="45"/>
      <c r="H39303" s="45"/>
      <c r="Q39303" s="38"/>
      <c r="Y39303" s="38"/>
    </row>
    <row r="39304" spans="5:25">
      <c r="E39304" s="45"/>
      <c r="H39304" s="45"/>
      <c r="Q39304" s="38"/>
      <c r="Y39304" s="38"/>
    </row>
    <row r="39305" spans="5:25">
      <c r="E39305" s="45"/>
      <c r="H39305" s="45"/>
      <c r="Q39305" s="38"/>
      <c r="Y39305" s="38"/>
    </row>
    <row r="39306" spans="5:25">
      <c r="E39306" s="45"/>
      <c r="H39306" s="45"/>
      <c r="Q39306" s="38"/>
      <c r="Y39306" s="38"/>
    </row>
    <row r="39307" spans="5:25">
      <c r="E39307" s="45"/>
      <c r="H39307" s="45"/>
      <c r="Q39307" s="38"/>
      <c r="Y39307" s="38"/>
    </row>
    <row r="39308" spans="5:25">
      <c r="E39308" s="45"/>
      <c r="H39308" s="45"/>
      <c r="Q39308" s="38"/>
      <c r="Y39308" s="38"/>
    </row>
    <row r="39309" spans="5:25">
      <c r="E39309" s="45"/>
      <c r="H39309" s="45"/>
      <c r="Q39309" s="38"/>
      <c r="Y39309" s="38"/>
    </row>
    <row r="39310" spans="5:25">
      <c r="E39310" s="45"/>
      <c r="H39310" s="45"/>
      <c r="Q39310" s="38"/>
      <c r="Y39310" s="38"/>
    </row>
    <row r="39311" spans="5:25">
      <c r="E39311" s="45"/>
      <c r="H39311" s="45"/>
      <c r="Q39311" s="38"/>
      <c r="Y39311" s="38"/>
    </row>
    <row r="39312" spans="5:25">
      <c r="E39312" s="45"/>
      <c r="H39312" s="45"/>
      <c r="Q39312" s="38"/>
      <c r="Y39312" s="38"/>
    </row>
    <row r="39313" spans="5:25">
      <c r="E39313" s="45"/>
      <c r="H39313" s="45"/>
      <c r="Q39313" s="38"/>
      <c r="Y39313" s="38"/>
    </row>
    <row r="39314" spans="5:25">
      <c r="E39314" s="45"/>
      <c r="H39314" s="45"/>
      <c r="Q39314" s="38"/>
      <c r="Y39314" s="38"/>
    </row>
    <row r="39315" spans="5:25">
      <c r="E39315" s="45"/>
      <c r="H39315" s="45"/>
      <c r="Q39315" s="38"/>
      <c r="Y39315" s="38"/>
    </row>
    <row r="39316" spans="5:25">
      <c r="E39316" s="45"/>
      <c r="H39316" s="45"/>
      <c r="Q39316" s="38"/>
      <c r="Y39316" s="38"/>
    </row>
    <row r="39317" spans="5:25">
      <c r="E39317" s="45"/>
      <c r="H39317" s="45"/>
      <c r="Q39317" s="38"/>
      <c r="Y39317" s="38"/>
    </row>
    <row r="39318" spans="5:25">
      <c r="E39318" s="45"/>
      <c r="H39318" s="45"/>
      <c r="Q39318" s="38"/>
      <c r="Y39318" s="38"/>
    </row>
    <row r="39319" spans="5:25">
      <c r="E39319" s="45"/>
      <c r="H39319" s="45"/>
      <c r="Q39319" s="38"/>
      <c r="Y39319" s="38"/>
    </row>
    <row r="39320" spans="5:25">
      <c r="E39320" s="45"/>
      <c r="H39320" s="45"/>
      <c r="Q39320" s="38"/>
      <c r="Y39320" s="38"/>
    </row>
    <row r="39321" spans="5:25">
      <c r="E39321" s="45"/>
      <c r="H39321" s="45"/>
      <c r="Q39321" s="38"/>
      <c r="Y39321" s="38"/>
    </row>
    <row r="39322" spans="5:25">
      <c r="E39322" s="45"/>
      <c r="H39322" s="45"/>
      <c r="Q39322" s="38"/>
      <c r="Y39322" s="38"/>
    </row>
    <row r="39323" spans="5:25">
      <c r="E39323" s="45"/>
      <c r="H39323" s="45"/>
      <c r="Q39323" s="38"/>
      <c r="Y39323" s="38"/>
    </row>
    <row r="39324" spans="5:25">
      <c r="E39324" s="45"/>
      <c r="H39324" s="45"/>
      <c r="Q39324" s="38"/>
      <c r="Y39324" s="38"/>
    </row>
    <row r="39325" spans="5:25">
      <c r="E39325" s="45"/>
      <c r="H39325" s="45"/>
      <c r="Q39325" s="38"/>
      <c r="Y39325" s="38"/>
    </row>
    <row r="39326" spans="5:25">
      <c r="E39326" s="45"/>
      <c r="H39326" s="45"/>
      <c r="Q39326" s="38"/>
      <c r="Y39326" s="38"/>
    </row>
    <row r="39327" spans="5:25">
      <c r="E39327" s="45"/>
      <c r="H39327" s="45"/>
      <c r="Q39327" s="38"/>
      <c r="Y39327" s="38"/>
    </row>
    <row r="39328" spans="5:25">
      <c r="E39328" s="45"/>
      <c r="H39328" s="45"/>
      <c r="Q39328" s="38"/>
      <c r="Y39328" s="38"/>
    </row>
    <row r="39329" spans="5:25">
      <c r="E39329" s="45"/>
      <c r="H39329" s="45"/>
      <c r="Q39329" s="38"/>
      <c r="Y39329" s="38"/>
    </row>
    <row r="39330" spans="5:25">
      <c r="E39330" s="45"/>
      <c r="H39330" s="45"/>
      <c r="Q39330" s="38"/>
      <c r="Y39330" s="38"/>
    </row>
    <row r="39331" spans="5:25">
      <c r="E39331" s="45"/>
      <c r="H39331" s="45"/>
      <c r="Q39331" s="38"/>
      <c r="Y39331" s="38"/>
    </row>
    <row r="39332" spans="5:25">
      <c r="E39332" s="45"/>
      <c r="H39332" s="45"/>
      <c r="Q39332" s="38"/>
      <c r="Y39332" s="38"/>
    </row>
    <row r="39333" spans="5:25">
      <c r="E39333" s="45"/>
      <c r="H39333" s="45"/>
      <c r="Q39333" s="38"/>
      <c r="Y39333" s="38"/>
    </row>
    <row r="39334" spans="5:25">
      <c r="E39334" s="45"/>
      <c r="H39334" s="45"/>
      <c r="Q39334" s="38"/>
      <c r="Y39334" s="38"/>
    </row>
    <row r="39335" spans="5:25">
      <c r="E39335" s="45"/>
      <c r="H39335" s="45"/>
      <c r="Q39335" s="38"/>
      <c r="Y39335" s="38"/>
    </row>
    <row r="39336" spans="5:25">
      <c r="E39336" s="45"/>
      <c r="H39336" s="45"/>
      <c r="Q39336" s="38"/>
      <c r="Y39336" s="38"/>
    </row>
    <row r="39337" spans="5:25">
      <c r="E39337" s="45"/>
      <c r="H39337" s="45"/>
      <c r="Q39337" s="38"/>
      <c r="Y39337" s="38"/>
    </row>
    <row r="39338" spans="5:25">
      <c r="E39338" s="45"/>
      <c r="H39338" s="45"/>
      <c r="Q39338" s="38"/>
      <c r="Y39338" s="38"/>
    </row>
    <row r="39339" spans="5:25">
      <c r="E39339" s="45"/>
      <c r="H39339" s="45"/>
      <c r="Q39339" s="38"/>
      <c r="Y39339" s="38"/>
    </row>
    <row r="39340" spans="5:25">
      <c r="E39340" s="45"/>
      <c r="H39340" s="45"/>
      <c r="Q39340" s="38"/>
      <c r="Y39340" s="38"/>
    </row>
    <row r="39341" spans="5:25">
      <c r="E39341" s="45"/>
      <c r="H39341" s="45"/>
      <c r="Q39341" s="38"/>
      <c r="Y39341" s="38"/>
    </row>
    <row r="39342" spans="5:25">
      <c r="E39342" s="45"/>
      <c r="H39342" s="45"/>
      <c r="Q39342" s="38"/>
      <c r="Y39342" s="38"/>
    </row>
    <row r="39343" spans="5:25">
      <c r="E39343" s="45"/>
      <c r="H39343" s="45"/>
      <c r="Q39343" s="38"/>
      <c r="Y39343" s="38"/>
    </row>
    <row r="39344" spans="5:25">
      <c r="E39344" s="45"/>
      <c r="H39344" s="45"/>
      <c r="Q39344" s="38"/>
      <c r="Y39344" s="38"/>
    </row>
    <row r="39345" spans="5:25">
      <c r="E39345" s="45"/>
      <c r="H39345" s="45"/>
      <c r="Q39345" s="38"/>
      <c r="Y39345" s="38"/>
    </row>
    <row r="39346" spans="5:25">
      <c r="E39346" s="45"/>
      <c r="H39346" s="45"/>
      <c r="Q39346" s="38"/>
      <c r="Y39346" s="38"/>
    </row>
    <row r="39347" spans="5:25">
      <c r="E39347" s="45"/>
      <c r="H39347" s="45"/>
      <c r="Q39347" s="38"/>
      <c r="Y39347" s="38"/>
    </row>
    <row r="39348" spans="5:25">
      <c r="E39348" s="45"/>
      <c r="H39348" s="45"/>
      <c r="Q39348" s="38"/>
      <c r="Y39348" s="38"/>
    </row>
    <row r="39349" spans="5:25">
      <c r="E39349" s="45"/>
      <c r="H39349" s="45"/>
      <c r="Q39349" s="38"/>
      <c r="Y39349" s="38"/>
    </row>
    <row r="39350" spans="5:25">
      <c r="E39350" s="45"/>
      <c r="H39350" s="45"/>
      <c r="Q39350" s="38"/>
      <c r="Y39350" s="38"/>
    </row>
    <row r="39351" spans="5:25">
      <c r="E39351" s="45"/>
      <c r="H39351" s="45"/>
      <c r="Q39351" s="38"/>
      <c r="Y39351" s="38"/>
    </row>
    <row r="39352" spans="5:25">
      <c r="E39352" s="45"/>
      <c r="H39352" s="45"/>
      <c r="Q39352" s="38"/>
      <c r="Y39352" s="38"/>
    </row>
    <row r="39353" spans="5:25">
      <c r="E39353" s="45"/>
      <c r="H39353" s="45"/>
      <c r="Q39353" s="38"/>
      <c r="Y39353" s="38"/>
    </row>
    <row r="39354" spans="5:25">
      <c r="E39354" s="45"/>
      <c r="H39354" s="45"/>
      <c r="Q39354" s="38"/>
      <c r="Y39354" s="38"/>
    </row>
    <row r="39355" spans="5:25">
      <c r="E39355" s="45"/>
      <c r="H39355" s="45"/>
      <c r="Q39355" s="38"/>
      <c r="Y39355" s="38"/>
    </row>
    <row r="39356" spans="5:25">
      <c r="E39356" s="45"/>
      <c r="H39356" s="45"/>
      <c r="Q39356" s="38"/>
      <c r="Y39356" s="38"/>
    </row>
    <row r="39357" spans="5:25">
      <c r="E39357" s="45"/>
      <c r="H39357" s="45"/>
      <c r="Q39357" s="38"/>
      <c r="Y39357" s="38"/>
    </row>
    <row r="39358" spans="5:25">
      <c r="E39358" s="45"/>
      <c r="H39358" s="45"/>
      <c r="Q39358" s="38"/>
      <c r="Y39358" s="38"/>
    </row>
    <row r="39359" spans="5:25">
      <c r="E39359" s="45"/>
      <c r="H39359" s="45"/>
      <c r="Q39359" s="38"/>
      <c r="Y39359" s="38"/>
    </row>
    <row r="39360" spans="5:25">
      <c r="E39360" s="45"/>
      <c r="H39360" s="45"/>
      <c r="Q39360" s="38"/>
      <c r="Y39360" s="38"/>
    </row>
    <row r="39361" spans="5:25">
      <c r="E39361" s="45"/>
      <c r="H39361" s="45"/>
      <c r="Q39361" s="38"/>
      <c r="Y39361" s="38"/>
    </row>
    <row r="39362" spans="5:25">
      <c r="E39362" s="45"/>
      <c r="H39362" s="45"/>
      <c r="Q39362" s="38"/>
      <c r="Y39362" s="38"/>
    </row>
    <row r="39363" spans="5:25">
      <c r="E39363" s="45"/>
      <c r="H39363" s="45"/>
      <c r="Q39363" s="38"/>
      <c r="Y39363" s="38"/>
    </row>
    <row r="39364" spans="5:25">
      <c r="E39364" s="45"/>
      <c r="H39364" s="45"/>
      <c r="Q39364" s="38"/>
      <c r="Y39364" s="38"/>
    </row>
    <row r="39365" spans="5:25">
      <c r="E39365" s="45"/>
      <c r="H39365" s="45"/>
      <c r="Q39365" s="38"/>
      <c r="Y39365" s="38"/>
    </row>
    <row r="39366" spans="5:25">
      <c r="E39366" s="45"/>
      <c r="H39366" s="45"/>
      <c r="Q39366" s="38"/>
      <c r="Y39366" s="38"/>
    </row>
    <row r="39367" spans="5:25">
      <c r="E39367" s="45"/>
      <c r="H39367" s="45"/>
      <c r="Q39367" s="38"/>
      <c r="Y39367" s="38"/>
    </row>
    <row r="39368" spans="5:25">
      <c r="E39368" s="45"/>
      <c r="H39368" s="45"/>
      <c r="Q39368" s="38"/>
      <c r="Y39368" s="38"/>
    </row>
    <row r="39369" spans="5:25">
      <c r="E39369" s="45"/>
      <c r="H39369" s="45"/>
      <c r="Q39369" s="38"/>
      <c r="Y39369" s="38"/>
    </row>
    <row r="39370" spans="5:25">
      <c r="E39370" s="45"/>
      <c r="H39370" s="45"/>
      <c r="Q39370" s="38"/>
      <c r="Y39370" s="38"/>
    </row>
    <row r="39371" spans="5:25">
      <c r="E39371" s="45"/>
      <c r="H39371" s="45"/>
      <c r="Q39371" s="38"/>
      <c r="Y39371" s="38"/>
    </row>
    <row r="39372" spans="5:25">
      <c r="E39372" s="45"/>
      <c r="H39372" s="45"/>
      <c r="Q39372" s="38"/>
      <c r="Y39372" s="38"/>
    </row>
    <row r="39373" spans="5:25">
      <c r="E39373" s="45"/>
      <c r="H39373" s="45"/>
      <c r="Q39373" s="38"/>
      <c r="Y39373" s="38"/>
    </row>
    <row r="39374" spans="5:25">
      <c r="E39374" s="45"/>
      <c r="H39374" s="45"/>
      <c r="Q39374" s="38"/>
      <c r="Y39374" s="38"/>
    </row>
    <row r="39375" spans="5:25">
      <c r="E39375" s="45"/>
      <c r="H39375" s="45"/>
      <c r="Q39375" s="38"/>
      <c r="Y39375" s="38"/>
    </row>
    <row r="39376" spans="5:25">
      <c r="E39376" s="45"/>
      <c r="H39376" s="45"/>
      <c r="Q39376" s="38"/>
      <c r="Y39376" s="38"/>
    </row>
    <row r="39377" spans="5:25">
      <c r="E39377" s="45"/>
      <c r="H39377" s="45"/>
      <c r="Q39377" s="38"/>
      <c r="Y39377" s="38"/>
    </row>
    <row r="39378" spans="5:25">
      <c r="E39378" s="45"/>
      <c r="H39378" s="45"/>
      <c r="Q39378" s="38"/>
      <c r="Y39378" s="38"/>
    </row>
    <row r="39379" spans="5:25">
      <c r="E39379" s="45"/>
      <c r="H39379" s="45"/>
      <c r="Q39379" s="38"/>
      <c r="Y39379" s="38"/>
    </row>
    <row r="39380" spans="5:25">
      <c r="E39380" s="45"/>
      <c r="H39380" s="45"/>
      <c r="Q39380" s="38"/>
      <c r="Y39380" s="38"/>
    </row>
    <row r="39381" spans="5:25">
      <c r="E39381" s="45"/>
      <c r="H39381" s="45"/>
      <c r="Q39381" s="38"/>
      <c r="Y39381" s="38"/>
    </row>
    <row r="39382" spans="5:25">
      <c r="E39382" s="45"/>
      <c r="H39382" s="45"/>
      <c r="Q39382" s="38"/>
      <c r="Y39382" s="38"/>
    </row>
    <row r="39383" spans="5:25">
      <c r="E39383" s="45"/>
      <c r="H39383" s="45"/>
      <c r="Q39383" s="38"/>
      <c r="Y39383" s="38"/>
    </row>
    <row r="39384" spans="5:25">
      <c r="E39384" s="45"/>
      <c r="H39384" s="45"/>
      <c r="Q39384" s="38"/>
      <c r="Y39384" s="38"/>
    </row>
    <row r="39385" spans="5:25">
      <c r="E39385" s="45"/>
      <c r="H39385" s="45"/>
      <c r="Q39385" s="38"/>
      <c r="Y39385" s="38"/>
    </row>
    <row r="39386" spans="5:25">
      <c r="E39386" s="45"/>
      <c r="H39386" s="45"/>
      <c r="Q39386" s="38"/>
      <c r="Y39386" s="38"/>
    </row>
    <row r="39387" spans="5:25">
      <c r="E39387" s="45"/>
      <c r="H39387" s="45"/>
      <c r="Q39387" s="38"/>
      <c r="Y39387" s="38"/>
    </row>
    <row r="39388" spans="5:25">
      <c r="E39388" s="45"/>
      <c r="H39388" s="45"/>
      <c r="Q39388" s="38"/>
      <c r="Y39388" s="38"/>
    </row>
    <row r="39389" spans="5:25">
      <c r="E39389" s="45"/>
      <c r="H39389" s="45"/>
      <c r="Q39389" s="38"/>
      <c r="Y39389" s="38"/>
    </row>
    <row r="39390" spans="5:25">
      <c r="E39390" s="45"/>
      <c r="H39390" s="45"/>
      <c r="Q39390" s="38"/>
      <c r="Y39390" s="38"/>
    </row>
    <row r="39391" spans="5:25">
      <c r="E39391" s="45"/>
      <c r="H39391" s="45"/>
      <c r="Q39391" s="38"/>
      <c r="Y39391" s="38"/>
    </row>
    <row r="39392" spans="5:25">
      <c r="E39392" s="45"/>
      <c r="H39392" s="45"/>
      <c r="Q39392" s="38"/>
      <c r="Y39392" s="38"/>
    </row>
    <row r="39393" spans="5:25">
      <c r="E39393" s="45"/>
      <c r="H39393" s="45"/>
      <c r="Q39393" s="38"/>
      <c r="Y39393" s="38"/>
    </row>
    <row r="39394" spans="5:25">
      <c r="E39394" s="45"/>
      <c r="H39394" s="45"/>
      <c r="Q39394" s="38"/>
      <c r="Y39394" s="38"/>
    </row>
    <row r="39395" spans="5:25">
      <c r="E39395" s="45"/>
      <c r="H39395" s="45"/>
      <c r="Q39395" s="38"/>
      <c r="Y39395" s="38"/>
    </row>
    <row r="39396" spans="5:25">
      <c r="E39396" s="45"/>
      <c r="H39396" s="45"/>
      <c r="Q39396" s="38"/>
      <c r="Y39396" s="38"/>
    </row>
    <row r="39397" spans="5:25">
      <c r="E39397" s="45"/>
      <c r="H39397" s="45"/>
      <c r="Q39397" s="38"/>
      <c r="Y39397" s="38"/>
    </row>
    <row r="39398" spans="5:25">
      <c r="E39398" s="45"/>
      <c r="H39398" s="45"/>
      <c r="Q39398" s="38"/>
      <c r="Y39398" s="38"/>
    </row>
    <row r="39399" spans="5:25">
      <c r="E39399" s="45"/>
      <c r="H39399" s="45"/>
      <c r="Q39399" s="38"/>
      <c r="Y39399" s="38"/>
    </row>
    <row r="39400" spans="5:25">
      <c r="E39400" s="45"/>
      <c r="H39400" s="45"/>
      <c r="Q39400" s="38"/>
      <c r="Y39400" s="38"/>
    </row>
    <row r="39401" spans="5:25">
      <c r="E39401" s="45"/>
      <c r="H39401" s="45"/>
      <c r="Q39401" s="38"/>
      <c r="Y39401" s="38"/>
    </row>
    <row r="39402" spans="5:25">
      <c r="E39402" s="45"/>
      <c r="H39402" s="45"/>
      <c r="Q39402" s="38"/>
      <c r="Y39402" s="38"/>
    </row>
    <row r="39403" spans="5:25">
      <c r="E39403" s="45"/>
      <c r="H39403" s="45"/>
      <c r="Q39403" s="38"/>
      <c r="Y39403" s="38"/>
    </row>
    <row r="39404" spans="5:25">
      <c r="E39404" s="45"/>
      <c r="H39404" s="45"/>
      <c r="Q39404" s="38"/>
      <c r="Y39404" s="38"/>
    </row>
    <row r="39405" spans="5:25">
      <c r="E39405" s="45"/>
      <c r="H39405" s="45"/>
      <c r="Q39405" s="38"/>
      <c r="Y39405" s="38"/>
    </row>
    <row r="39406" spans="5:25">
      <c r="E39406" s="45"/>
      <c r="H39406" s="45"/>
      <c r="Q39406" s="38"/>
      <c r="Y39406" s="38"/>
    </row>
    <row r="39407" spans="5:25">
      <c r="E39407" s="45"/>
      <c r="H39407" s="45"/>
      <c r="Q39407" s="38"/>
      <c r="Y39407" s="38"/>
    </row>
    <row r="39408" spans="5:25">
      <c r="E39408" s="45"/>
      <c r="H39408" s="45"/>
      <c r="Q39408" s="38"/>
      <c r="Y39408" s="38"/>
    </row>
    <row r="39409" spans="5:25">
      <c r="E39409" s="45"/>
      <c r="H39409" s="45"/>
      <c r="Q39409" s="38"/>
      <c r="Y39409" s="38"/>
    </row>
    <row r="39410" spans="5:25">
      <c r="E39410" s="45"/>
      <c r="H39410" s="45"/>
      <c r="Q39410" s="38"/>
      <c r="Y39410" s="38"/>
    </row>
    <row r="39411" spans="5:25">
      <c r="E39411" s="45"/>
      <c r="H39411" s="45"/>
      <c r="Q39411" s="38"/>
      <c r="Y39411" s="38"/>
    </row>
    <row r="39412" spans="5:25">
      <c r="E39412" s="45"/>
      <c r="H39412" s="45"/>
      <c r="Q39412" s="38"/>
      <c r="Y39412" s="38"/>
    </row>
    <row r="39413" spans="5:25">
      <c r="E39413" s="45"/>
      <c r="H39413" s="45"/>
      <c r="Q39413" s="38"/>
      <c r="Y39413" s="38"/>
    </row>
    <row r="39414" spans="5:25">
      <c r="E39414" s="45"/>
      <c r="H39414" s="45"/>
      <c r="Q39414" s="38"/>
      <c r="Y39414" s="38"/>
    </row>
    <row r="39415" spans="5:25">
      <c r="E39415" s="45"/>
      <c r="H39415" s="45"/>
      <c r="Q39415" s="38"/>
      <c r="Y39415" s="38"/>
    </row>
    <row r="39416" spans="5:25">
      <c r="E39416" s="45"/>
      <c r="H39416" s="45"/>
      <c r="Q39416" s="38"/>
      <c r="Y39416" s="38"/>
    </row>
    <row r="39417" spans="5:25">
      <c r="E39417" s="45"/>
      <c r="H39417" s="45"/>
      <c r="Q39417" s="38"/>
      <c r="Y39417" s="38"/>
    </row>
    <row r="39418" spans="5:25">
      <c r="E39418" s="45"/>
      <c r="H39418" s="45"/>
      <c r="Q39418" s="38"/>
      <c r="Y39418" s="38"/>
    </row>
    <row r="39419" spans="5:25">
      <c r="E39419" s="45"/>
      <c r="H39419" s="45"/>
      <c r="Q39419" s="38"/>
      <c r="Y39419" s="38"/>
    </row>
    <row r="39420" spans="5:25">
      <c r="E39420" s="45"/>
      <c r="H39420" s="45"/>
      <c r="Q39420" s="38"/>
      <c r="Y39420" s="38"/>
    </row>
    <row r="39421" spans="5:25">
      <c r="E39421" s="45"/>
      <c r="H39421" s="45"/>
      <c r="Q39421" s="38"/>
      <c r="Y39421" s="38"/>
    </row>
    <row r="39422" spans="5:25">
      <c r="E39422" s="45"/>
      <c r="H39422" s="45"/>
      <c r="Q39422" s="38"/>
      <c r="Y39422" s="38"/>
    </row>
    <row r="39423" spans="5:25">
      <c r="E39423" s="45"/>
      <c r="H39423" s="45"/>
      <c r="Q39423" s="38"/>
      <c r="Y39423" s="38"/>
    </row>
    <row r="39424" spans="5:25">
      <c r="E39424" s="45"/>
      <c r="H39424" s="45"/>
      <c r="Q39424" s="38"/>
      <c r="Y39424" s="38"/>
    </row>
    <row r="39425" spans="5:25">
      <c r="E39425" s="45"/>
      <c r="H39425" s="45"/>
      <c r="Q39425" s="38"/>
      <c r="Y39425" s="38"/>
    </row>
    <row r="39426" spans="5:25">
      <c r="E39426" s="45"/>
      <c r="H39426" s="45"/>
      <c r="Q39426" s="38"/>
      <c r="Y39426" s="38"/>
    </row>
    <row r="39427" spans="5:25">
      <c r="E39427" s="45"/>
      <c r="H39427" s="45"/>
      <c r="Q39427" s="38"/>
      <c r="Y39427" s="38"/>
    </row>
    <row r="39428" spans="5:25">
      <c r="E39428" s="45"/>
      <c r="H39428" s="45"/>
      <c r="Q39428" s="38"/>
      <c r="Y39428" s="38"/>
    </row>
    <row r="39429" spans="5:25">
      <c r="E39429" s="45"/>
      <c r="H39429" s="45"/>
      <c r="Q39429" s="38"/>
      <c r="Y39429" s="38"/>
    </row>
    <row r="39430" spans="5:25">
      <c r="E39430" s="45"/>
      <c r="H39430" s="45"/>
      <c r="Q39430" s="38"/>
      <c r="Y39430" s="38"/>
    </row>
    <row r="39431" spans="5:25">
      <c r="E39431" s="45"/>
      <c r="H39431" s="45"/>
      <c r="Q39431" s="38"/>
      <c r="Y39431" s="38"/>
    </row>
    <row r="39432" spans="5:25">
      <c r="E39432" s="45"/>
      <c r="H39432" s="45"/>
      <c r="Q39432" s="38"/>
      <c r="Y39432" s="38"/>
    </row>
    <row r="39433" spans="5:25">
      <c r="E39433" s="45"/>
      <c r="H39433" s="45"/>
      <c r="Q39433" s="38"/>
      <c r="Y39433" s="38"/>
    </row>
    <row r="39434" spans="5:25">
      <c r="E39434" s="45"/>
      <c r="H39434" s="45"/>
      <c r="Q39434" s="38"/>
      <c r="Y39434" s="38"/>
    </row>
    <row r="39435" spans="5:25">
      <c r="E39435" s="45"/>
      <c r="H39435" s="45"/>
      <c r="Q39435" s="38"/>
      <c r="Y39435" s="38"/>
    </row>
    <row r="39436" spans="5:25">
      <c r="E39436" s="45"/>
      <c r="H39436" s="45"/>
      <c r="Q39436" s="38"/>
      <c r="Y39436" s="38"/>
    </row>
    <row r="39437" spans="5:25">
      <c r="E39437" s="45"/>
      <c r="H39437" s="45"/>
      <c r="Q39437" s="38"/>
      <c r="Y39437" s="38"/>
    </row>
    <row r="39438" spans="5:25">
      <c r="E39438" s="45"/>
      <c r="H39438" s="45"/>
      <c r="Q39438" s="38"/>
      <c r="Y39438" s="38"/>
    </row>
    <row r="39439" spans="5:25">
      <c r="E39439" s="45"/>
      <c r="H39439" s="45"/>
      <c r="Q39439" s="38"/>
      <c r="Y39439" s="38"/>
    </row>
    <row r="39440" spans="5:25">
      <c r="E39440" s="45"/>
      <c r="H39440" s="45"/>
      <c r="Q39440" s="38"/>
      <c r="Y39440" s="38"/>
    </row>
    <row r="39441" spans="5:25">
      <c r="E39441" s="45"/>
      <c r="H39441" s="45"/>
      <c r="Q39441" s="38"/>
      <c r="Y39441" s="38"/>
    </row>
    <row r="39442" spans="5:25">
      <c r="E39442" s="45"/>
      <c r="H39442" s="45"/>
      <c r="Q39442" s="38"/>
      <c r="Y39442" s="38"/>
    </row>
    <row r="39443" spans="5:25">
      <c r="E39443" s="45"/>
      <c r="H39443" s="45"/>
      <c r="Q39443" s="38"/>
      <c r="Y39443" s="38"/>
    </row>
    <row r="39444" spans="5:25">
      <c r="E39444" s="45"/>
      <c r="H39444" s="45"/>
      <c r="Q39444" s="38"/>
      <c r="Y39444" s="38"/>
    </row>
    <row r="39445" spans="5:25">
      <c r="E39445" s="45"/>
      <c r="H39445" s="45"/>
      <c r="Q39445" s="38"/>
      <c r="Y39445" s="38"/>
    </row>
    <row r="39446" spans="5:25">
      <c r="E39446" s="45"/>
      <c r="H39446" s="45"/>
      <c r="Q39446" s="38"/>
      <c r="Y39446" s="38"/>
    </row>
    <row r="39447" spans="5:25">
      <c r="E39447" s="45"/>
      <c r="H39447" s="45"/>
      <c r="Q39447" s="38"/>
      <c r="Y39447" s="38"/>
    </row>
    <row r="39448" spans="5:25">
      <c r="E39448" s="45"/>
      <c r="H39448" s="45"/>
      <c r="Q39448" s="38"/>
      <c r="Y39448" s="38"/>
    </row>
    <row r="39449" spans="5:25">
      <c r="E39449" s="45"/>
      <c r="H39449" s="45"/>
      <c r="Q39449" s="38"/>
      <c r="Y39449" s="38"/>
    </row>
    <row r="39450" spans="5:25">
      <c r="E39450" s="45"/>
      <c r="H39450" s="45"/>
      <c r="Q39450" s="38"/>
      <c r="Y39450" s="38"/>
    </row>
    <row r="39451" spans="5:25">
      <c r="E39451" s="45"/>
      <c r="H39451" s="45"/>
      <c r="Q39451" s="38"/>
      <c r="Y39451" s="38"/>
    </row>
    <row r="39452" spans="5:25">
      <c r="E39452" s="45"/>
      <c r="H39452" s="45"/>
      <c r="Q39452" s="38"/>
      <c r="Y39452" s="38"/>
    </row>
    <row r="39453" spans="5:25">
      <c r="E39453" s="45"/>
      <c r="H39453" s="45"/>
      <c r="Q39453" s="38"/>
      <c r="Y39453" s="38"/>
    </row>
    <row r="39454" spans="5:25">
      <c r="E39454" s="45"/>
      <c r="H39454" s="45"/>
      <c r="Q39454" s="38"/>
      <c r="Y39454" s="38"/>
    </row>
    <row r="39455" spans="5:25">
      <c r="E39455" s="45"/>
      <c r="H39455" s="45"/>
      <c r="Q39455" s="38"/>
      <c r="Y39455" s="38"/>
    </row>
    <row r="39456" spans="5:25">
      <c r="E39456" s="45"/>
      <c r="H39456" s="45"/>
      <c r="Q39456" s="38"/>
      <c r="Y39456" s="38"/>
    </row>
    <row r="39457" spans="5:25">
      <c r="E39457" s="45"/>
      <c r="H39457" s="45"/>
      <c r="Q39457" s="38"/>
      <c r="Y39457" s="38"/>
    </row>
    <row r="39458" spans="5:25">
      <c r="E39458" s="45"/>
      <c r="H39458" s="45"/>
      <c r="Q39458" s="38"/>
      <c r="Y39458" s="38"/>
    </row>
    <row r="39459" spans="5:25">
      <c r="E39459" s="45"/>
      <c r="H39459" s="45"/>
      <c r="Q39459" s="38"/>
      <c r="Y39459" s="38"/>
    </row>
    <row r="39460" spans="5:25">
      <c r="E39460" s="45"/>
      <c r="H39460" s="45"/>
      <c r="Q39460" s="38"/>
      <c r="Y39460" s="38"/>
    </row>
    <row r="39461" spans="5:25">
      <c r="E39461" s="45"/>
      <c r="H39461" s="45"/>
      <c r="Q39461" s="38"/>
      <c r="Y39461" s="38"/>
    </row>
    <row r="39462" spans="5:25">
      <c r="E39462" s="45"/>
      <c r="H39462" s="45"/>
      <c r="Q39462" s="38"/>
      <c r="Y39462" s="38"/>
    </row>
    <row r="39463" spans="5:25">
      <c r="E39463" s="45"/>
      <c r="H39463" s="45"/>
      <c r="Q39463" s="38"/>
      <c r="Y39463" s="38"/>
    </row>
    <row r="39464" spans="5:25">
      <c r="E39464" s="45"/>
      <c r="H39464" s="45"/>
      <c r="Q39464" s="38"/>
      <c r="Y39464" s="38"/>
    </row>
    <row r="39465" spans="5:25">
      <c r="E39465" s="45"/>
      <c r="H39465" s="45"/>
      <c r="Q39465" s="38"/>
      <c r="Y39465" s="38"/>
    </row>
    <row r="39466" spans="5:25">
      <c r="E39466" s="45"/>
      <c r="H39466" s="45"/>
      <c r="Q39466" s="38"/>
      <c r="Y39466" s="38"/>
    </row>
    <row r="39467" spans="5:25">
      <c r="E39467" s="45"/>
      <c r="H39467" s="45"/>
      <c r="Q39467" s="38"/>
      <c r="Y39467" s="38"/>
    </row>
    <row r="39468" spans="5:25">
      <c r="E39468" s="45"/>
      <c r="H39468" s="45"/>
      <c r="Q39468" s="38"/>
      <c r="Y39468" s="38"/>
    </row>
    <row r="39469" spans="5:25">
      <c r="E39469" s="45"/>
      <c r="H39469" s="45"/>
      <c r="Q39469" s="38"/>
      <c r="Y39469" s="38"/>
    </row>
    <row r="39470" spans="5:25">
      <c r="E39470" s="45"/>
      <c r="H39470" s="45"/>
      <c r="Q39470" s="38"/>
      <c r="Y39470" s="38"/>
    </row>
    <row r="39471" spans="5:25">
      <c r="E39471" s="45"/>
      <c r="H39471" s="45"/>
      <c r="Q39471" s="38"/>
      <c r="Y39471" s="38"/>
    </row>
    <row r="39472" spans="5:25">
      <c r="E39472" s="45"/>
      <c r="H39472" s="45"/>
      <c r="Q39472" s="38"/>
      <c r="Y39472" s="38"/>
    </row>
    <row r="39473" spans="5:25">
      <c r="E39473" s="45"/>
      <c r="H39473" s="45"/>
      <c r="Q39473" s="38"/>
      <c r="Y39473" s="38"/>
    </row>
    <row r="39474" spans="5:25">
      <c r="E39474" s="45"/>
      <c r="H39474" s="45"/>
      <c r="Q39474" s="38"/>
      <c r="Y39474" s="38"/>
    </row>
    <row r="39475" spans="5:25">
      <c r="E39475" s="45"/>
      <c r="H39475" s="45"/>
      <c r="Q39475" s="38"/>
      <c r="Y39475" s="38"/>
    </row>
    <row r="39476" spans="5:25">
      <c r="E39476" s="45"/>
      <c r="H39476" s="45"/>
      <c r="Q39476" s="38"/>
      <c r="Y39476" s="38"/>
    </row>
    <row r="39477" spans="5:25">
      <c r="E39477" s="45"/>
      <c r="H39477" s="45"/>
      <c r="Q39477" s="38"/>
      <c r="Y39477" s="38"/>
    </row>
    <row r="39478" spans="5:25">
      <c r="E39478" s="45"/>
      <c r="H39478" s="45"/>
      <c r="Q39478" s="38"/>
      <c r="Y39478" s="38"/>
    </row>
    <row r="39479" spans="5:25">
      <c r="E39479" s="45"/>
      <c r="H39479" s="45"/>
      <c r="Q39479" s="38"/>
      <c r="Y39479" s="38"/>
    </row>
    <row r="39480" spans="5:25">
      <c r="E39480" s="45"/>
      <c r="H39480" s="45"/>
      <c r="Q39480" s="38"/>
      <c r="Y39480" s="38"/>
    </row>
    <row r="39481" spans="5:25">
      <c r="E39481" s="45"/>
      <c r="H39481" s="45"/>
      <c r="Q39481" s="38"/>
      <c r="Y39481" s="38"/>
    </row>
    <row r="39482" spans="5:25">
      <c r="E39482" s="45"/>
      <c r="H39482" s="45"/>
      <c r="Q39482" s="38"/>
      <c r="Y39482" s="38"/>
    </row>
    <row r="39483" spans="5:25">
      <c r="E39483" s="45"/>
      <c r="H39483" s="45"/>
      <c r="Q39483" s="38"/>
      <c r="Y39483" s="38"/>
    </row>
    <row r="39484" spans="5:25">
      <c r="E39484" s="45"/>
      <c r="H39484" s="45"/>
      <c r="Q39484" s="38"/>
      <c r="Y39484" s="38"/>
    </row>
    <row r="39485" spans="5:25">
      <c r="E39485" s="45"/>
      <c r="H39485" s="45"/>
      <c r="Q39485" s="38"/>
      <c r="Y39485" s="38"/>
    </row>
    <row r="39486" spans="5:25">
      <c r="E39486" s="45"/>
      <c r="H39486" s="45"/>
      <c r="Q39486" s="38"/>
      <c r="Y39486" s="38"/>
    </row>
    <row r="39487" spans="5:25">
      <c r="E39487" s="45"/>
      <c r="H39487" s="45"/>
      <c r="Q39487" s="38"/>
      <c r="Y39487" s="38"/>
    </row>
    <row r="39488" spans="5:25">
      <c r="E39488" s="45"/>
      <c r="H39488" s="45"/>
      <c r="Q39488" s="38"/>
      <c r="Y39488" s="38"/>
    </row>
    <row r="39489" spans="5:25">
      <c r="E39489" s="45"/>
      <c r="H39489" s="45"/>
      <c r="Q39489" s="38"/>
      <c r="Y39489" s="38"/>
    </row>
    <row r="39490" spans="5:25">
      <c r="E39490" s="45"/>
      <c r="H39490" s="45"/>
      <c r="Q39490" s="38"/>
      <c r="Y39490" s="38"/>
    </row>
    <row r="39491" spans="5:25">
      <c r="E39491" s="45"/>
      <c r="H39491" s="45"/>
      <c r="Q39491" s="38"/>
      <c r="Y39491" s="38"/>
    </row>
    <row r="39492" spans="5:25">
      <c r="E39492" s="45"/>
      <c r="H39492" s="45"/>
      <c r="Q39492" s="38"/>
      <c r="Y39492" s="38"/>
    </row>
    <row r="39493" spans="5:25">
      <c r="E39493" s="45"/>
      <c r="H39493" s="45"/>
      <c r="Q39493" s="38"/>
      <c r="Y39493" s="38"/>
    </row>
    <row r="39494" spans="5:25">
      <c r="E39494" s="45"/>
      <c r="H39494" s="45"/>
      <c r="Q39494" s="38"/>
      <c r="Y39494" s="38"/>
    </row>
    <row r="39495" spans="5:25">
      <c r="E39495" s="45"/>
      <c r="H39495" s="45"/>
      <c r="Q39495" s="38"/>
      <c r="Y39495" s="38"/>
    </row>
    <row r="39496" spans="5:25">
      <c r="E39496" s="45"/>
      <c r="H39496" s="45"/>
      <c r="Q39496" s="38"/>
      <c r="Y39496" s="38"/>
    </row>
    <row r="39497" spans="5:25">
      <c r="E39497" s="45"/>
      <c r="H39497" s="45"/>
      <c r="Q39497" s="38"/>
      <c r="Y39497" s="38"/>
    </row>
    <row r="39498" spans="5:25">
      <c r="E39498" s="45"/>
      <c r="H39498" s="45"/>
      <c r="Q39498" s="38"/>
      <c r="Y39498" s="38"/>
    </row>
    <row r="39499" spans="5:25">
      <c r="E39499" s="45"/>
      <c r="H39499" s="45"/>
      <c r="Q39499" s="38"/>
      <c r="Y39499" s="38"/>
    </row>
    <row r="39500" spans="5:25">
      <c r="E39500" s="45"/>
      <c r="H39500" s="45"/>
      <c r="Q39500" s="38"/>
      <c r="Y39500" s="38"/>
    </row>
    <row r="39501" spans="5:25">
      <c r="E39501" s="45"/>
      <c r="H39501" s="45"/>
      <c r="Q39501" s="38"/>
      <c r="Y39501" s="38"/>
    </row>
    <row r="39502" spans="5:25">
      <c r="E39502" s="45"/>
      <c r="H39502" s="45"/>
      <c r="Q39502" s="38"/>
      <c r="Y39502" s="38"/>
    </row>
    <row r="39503" spans="5:25">
      <c r="E39503" s="45"/>
      <c r="H39503" s="45"/>
      <c r="Q39503" s="38"/>
      <c r="Y39503" s="38"/>
    </row>
    <row r="39504" spans="5:25">
      <c r="E39504" s="45"/>
      <c r="H39504" s="45"/>
      <c r="Q39504" s="38"/>
      <c r="Y39504" s="38"/>
    </row>
    <row r="39505" spans="5:25">
      <c r="E39505" s="45"/>
      <c r="H39505" s="45"/>
      <c r="Q39505" s="38"/>
      <c r="Y39505" s="38"/>
    </row>
    <row r="39506" spans="5:25">
      <c r="E39506" s="45"/>
      <c r="H39506" s="45"/>
      <c r="Q39506" s="38"/>
      <c r="Y39506" s="38"/>
    </row>
    <row r="39507" spans="5:25">
      <c r="E39507" s="45"/>
      <c r="H39507" s="45"/>
      <c r="Q39507" s="38"/>
      <c r="Y39507" s="38"/>
    </row>
    <row r="39508" spans="5:25">
      <c r="E39508" s="45"/>
      <c r="H39508" s="45"/>
      <c r="Q39508" s="38"/>
      <c r="Y39508" s="38"/>
    </row>
    <row r="39509" spans="5:25">
      <c r="E39509" s="45"/>
      <c r="H39509" s="45"/>
      <c r="Q39509" s="38"/>
      <c r="Y39509" s="38"/>
    </row>
    <row r="39510" spans="5:25">
      <c r="E39510" s="45"/>
      <c r="H39510" s="45"/>
      <c r="Q39510" s="38"/>
      <c r="Y39510" s="38"/>
    </row>
    <row r="39511" spans="5:25">
      <c r="E39511" s="45"/>
      <c r="H39511" s="45"/>
      <c r="Q39511" s="38"/>
      <c r="Y39511" s="38"/>
    </row>
    <row r="39512" spans="5:25">
      <c r="E39512" s="45"/>
      <c r="H39512" s="45"/>
      <c r="Q39512" s="38"/>
      <c r="Y39512" s="38"/>
    </row>
    <row r="39513" spans="5:25">
      <c r="E39513" s="45"/>
      <c r="H39513" s="45"/>
      <c r="Q39513" s="38"/>
      <c r="Y39513" s="38"/>
    </row>
    <row r="39514" spans="5:25">
      <c r="E39514" s="45"/>
      <c r="H39514" s="45"/>
      <c r="Q39514" s="38"/>
      <c r="Y39514" s="38"/>
    </row>
    <row r="39515" spans="5:25">
      <c r="E39515" s="45"/>
      <c r="H39515" s="45"/>
      <c r="Q39515" s="38"/>
      <c r="Y39515" s="38"/>
    </row>
    <row r="39516" spans="5:25">
      <c r="E39516" s="45"/>
      <c r="H39516" s="45"/>
      <c r="Q39516" s="38"/>
      <c r="Y39516" s="38"/>
    </row>
    <row r="39517" spans="5:25">
      <c r="E39517" s="45"/>
      <c r="H39517" s="45"/>
      <c r="Q39517" s="38"/>
      <c r="Y39517" s="38"/>
    </row>
    <row r="39518" spans="5:25">
      <c r="E39518" s="45"/>
      <c r="H39518" s="45"/>
      <c r="Q39518" s="38"/>
      <c r="Y39518" s="38"/>
    </row>
    <row r="39519" spans="5:25">
      <c r="E39519" s="45"/>
      <c r="H39519" s="45"/>
      <c r="Q39519" s="38"/>
      <c r="Y39519" s="38"/>
    </row>
    <row r="39520" spans="5:25">
      <c r="E39520" s="45"/>
      <c r="H39520" s="45"/>
      <c r="Q39520" s="38"/>
      <c r="Y39520" s="38"/>
    </row>
    <row r="39521" spans="5:25">
      <c r="E39521" s="45"/>
      <c r="H39521" s="45"/>
      <c r="Q39521" s="38"/>
      <c r="Y39521" s="38"/>
    </row>
    <row r="39522" spans="5:25">
      <c r="E39522" s="45"/>
      <c r="H39522" s="45"/>
      <c r="Q39522" s="38"/>
      <c r="Y39522" s="38"/>
    </row>
    <row r="39523" spans="5:25">
      <c r="E39523" s="45"/>
      <c r="H39523" s="45"/>
      <c r="Q39523" s="38"/>
      <c r="Y39523" s="38"/>
    </row>
    <row r="39524" spans="5:25">
      <c r="E39524" s="45"/>
      <c r="H39524" s="45"/>
      <c r="Q39524" s="38"/>
      <c r="Y39524" s="38"/>
    </row>
    <row r="39525" spans="5:25">
      <c r="E39525" s="45"/>
      <c r="H39525" s="45"/>
      <c r="Q39525" s="38"/>
      <c r="Y39525" s="38"/>
    </row>
    <row r="39526" spans="5:25">
      <c r="E39526" s="45"/>
      <c r="H39526" s="45"/>
      <c r="Q39526" s="38"/>
      <c r="Y39526" s="38"/>
    </row>
    <row r="39527" spans="5:25">
      <c r="E39527" s="45"/>
      <c r="H39527" s="45"/>
      <c r="Q39527" s="38"/>
      <c r="Y39527" s="38"/>
    </row>
    <row r="39528" spans="5:25">
      <c r="E39528" s="45"/>
      <c r="H39528" s="45"/>
      <c r="Q39528" s="38"/>
      <c r="Y39528" s="38"/>
    </row>
    <row r="39529" spans="5:25">
      <c r="E39529" s="45"/>
      <c r="H39529" s="45"/>
      <c r="Q39529" s="38"/>
      <c r="Y39529" s="38"/>
    </row>
    <row r="39530" spans="5:25">
      <c r="E39530" s="45"/>
      <c r="H39530" s="45"/>
      <c r="Q39530" s="38"/>
      <c r="Y39530" s="38"/>
    </row>
    <row r="39531" spans="5:25">
      <c r="E39531" s="45"/>
      <c r="H39531" s="45"/>
      <c r="Q39531" s="38"/>
      <c r="Y39531" s="38"/>
    </row>
    <row r="39532" spans="5:25">
      <c r="E39532" s="45"/>
      <c r="H39532" s="45"/>
      <c r="Q39532" s="38"/>
      <c r="Y39532" s="38"/>
    </row>
    <row r="39533" spans="5:25">
      <c r="E39533" s="45"/>
      <c r="H39533" s="45"/>
      <c r="Q39533" s="38"/>
      <c r="Y39533" s="38"/>
    </row>
    <row r="39534" spans="5:25">
      <c r="E39534" s="45"/>
      <c r="H39534" s="45"/>
      <c r="Q39534" s="38"/>
      <c r="Y39534" s="38"/>
    </row>
    <row r="39535" spans="5:25">
      <c r="E39535" s="45"/>
      <c r="H39535" s="45"/>
      <c r="Q39535" s="38"/>
      <c r="Y39535" s="38"/>
    </row>
    <row r="39536" spans="5:25">
      <c r="E39536" s="45"/>
      <c r="H39536" s="45"/>
      <c r="Q39536" s="38"/>
      <c r="Y39536" s="38"/>
    </row>
    <row r="39537" spans="5:25">
      <c r="E39537" s="45"/>
      <c r="H39537" s="45"/>
      <c r="Q39537" s="38"/>
      <c r="Y39537" s="38"/>
    </row>
    <row r="39538" spans="5:25">
      <c r="E39538" s="45"/>
      <c r="H39538" s="45"/>
      <c r="Q39538" s="38"/>
      <c r="Y39538" s="38"/>
    </row>
    <row r="39539" spans="5:25">
      <c r="E39539" s="45"/>
      <c r="H39539" s="45"/>
      <c r="Q39539" s="38"/>
      <c r="Y39539" s="38"/>
    </row>
    <row r="39540" spans="5:25">
      <c r="E39540" s="45"/>
      <c r="H39540" s="45"/>
      <c r="Q39540" s="38"/>
      <c r="Y39540" s="38"/>
    </row>
    <row r="39541" spans="5:25">
      <c r="E39541" s="45"/>
      <c r="H39541" s="45"/>
      <c r="Q39541" s="38"/>
      <c r="Y39541" s="38"/>
    </row>
    <row r="39542" spans="5:25">
      <c r="E39542" s="45"/>
      <c r="H39542" s="45"/>
      <c r="Q39542" s="38"/>
      <c r="Y39542" s="38"/>
    </row>
    <row r="39543" spans="5:25">
      <c r="E39543" s="45"/>
      <c r="H39543" s="45"/>
      <c r="Q39543" s="38"/>
      <c r="Y39543" s="38"/>
    </row>
    <row r="39544" spans="5:25">
      <c r="E39544" s="45"/>
      <c r="H39544" s="45"/>
      <c r="Q39544" s="38"/>
      <c r="Y39544" s="38"/>
    </row>
    <row r="39545" spans="5:25">
      <c r="E39545" s="45"/>
      <c r="H39545" s="45"/>
      <c r="Q39545" s="38"/>
      <c r="Y39545" s="38"/>
    </row>
    <row r="39546" spans="5:25">
      <c r="E39546" s="45"/>
      <c r="H39546" s="45"/>
      <c r="Q39546" s="38"/>
      <c r="Y39546" s="38"/>
    </row>
    <row r="39547" spans="5:25">
      <c r="E39547" s="45"/>
      <c r="H39547" s="45"/>
      <c r="Q39547" s="38"/>
      <c r="Y39547" s="38"/>
    </row>
    <row r="39548" spans="5:25">
      <c r="E39548" s="45"/>
      <c r="H39548" s="45"/>
      <c r="Q39548" s="38"/>
      <c r="Y39548" s="38"/>
    </row>
    <row r="39549" spans="5:25">
      <c r="E39549" s="45"/>
      <c r="H39549" s="45"/>
      <c r="Q39549" s="38"/>
      <c r="Y39549" s="38"/>
    </row>
    <row r="39550" spans="5:25">
      <c r="E39550" s="45"/>
      <c r="H39550" s="45"/>
      <c r="Q39550" s="38"/>
      <c r="Y39550" s="38"/>
    </row>
    <row r="39551" spans="5:25">
      <c r="E39551" s="45"/>
      <c r="H39551" s="45"/>
      <c r="Q39551" s="38"/>
      <c r="Y39551" s="38"/>
    </row>
    <row r="39552" spans="5:25">
      <c r="E39552" s="45"/>
      <c r="H39552" s="45"/>
      <c r="Q39552" s="38"/>
      <c r="Y39552" s="38"/>
    </row>
    <row r="39553" spans="5:25">
      <c r="E39553" s="45"/>
      <c r="H39553" s="45"/>
      <c r="Q39553" s="38"/>
      <c r="Y39553" s="38"/>
    </row>
    <row r="39554" spans="5:25">
      <c r="E39554" s="45"/>
      <c r="H39554" s="45"/>
      <c r="Q39554" s="38"/>
      <c r="Y39554" s="38"/>
    </row>
    <row r="39555" spans="5:25">
      <c r="E39555" s="45"/>
      <c r="H39555" s="45"/>
      <c r="Q39555" s="38"/>
      <c r="Y39555" s="38"/>
    </row>
    <row r="39556" spans="5:25">
      <c r="E39556" s="45"/>
      <c r="H39556" s="45"/>
      <c r="Q39556" s="38"/>
      <c r="Y39556" s="38"/>
    </row>
    <row r="39557" spans="5:25">
      <c r="E39557" s="45"/>
      <c r="H39557" s="45"/>
      <c r="Q39557" s="38"/>
      <c r="Y39557" s="38"/>
    </row>
    <row r="39558" spans="5:25">
      <c r="E39558" s="45"/>
      <c r="H39558" s="45"/>
      <c r="Q39558" s="38"/>
      <c r="Y39558" s="38"/>
    </row>
    <row r="39559" spans="5:25">
      <c r="E39559" s="45"/>
      <c r="H39559" s="45"/>
      <c r="Q39559" s="38"/>
      <c r="Y39559" s="38"/>
    </row>
    <row r="39560" spans="5:25">
      <c r="E39560" s="45"/>
      <c r="H39560" s="45"/>
      <c r="Q39560" s="38"/>
      <c r="Y39560" s="38"/>
    </row>
    <row r="39561" spans="5:25">
      <c r="E39561" s="45"/>
      <c r="H39561" s="45"/>
      <c r="Q39561" s="38"/>
      <c r="Y39561" s="38"/>
    </row>
    <row r="39562" spans="5:25">
      <c r="E39562" s="45"/>
      <c r="H39562" s="45"/>
      <c r="Q39562" s="38"/>
      <c r="Y39562" s="38"/>
    </row>
    <row r="39563" spans="5:25">
      <c r="E39563" s="45"/>
      <c r="H39563" s="45"/>
      <c r="Q39563" s="38"/>
      <c r="Y39563" s="38"/>
    </row>
    <row r="39564" spans="5:25">
      <c r="E39564" s="45"/>
      <c r="H39564" s="45"/>
      <c r="Q39564" s="38"/>
      <c r="Y39564" s="38"/>
    </row>
    <row r="39565" spans="5:25">
      <c r="E39565" s="45"/>
      <c r="H39565" s="45"/>
      <c r="Q39565" s="38"/>
      <c r="Y39565" s="38"/>
    </row>
    <row r="39566" spans="5:25">
      <c r="E39566" s="45"/>
      <c r="H39566" s="45"/>
      <c r="Q39566" s="38"/>
      <c r="Y39566" s="38"/>
    </row>
    <row r="39567" spans="5:25">
      <c r="E39567" s="45"/>
      <c r="H39567" s="45"/>
      <c r="Q39567" s="38"/>
      <c r="Y39567" s="38"/>
    </row>
    <row r="39568" spans="5:25">
      <c r="E39568" s="45"/>
      <c r="H39568" s="45"/>
      <c r="Q39568" s="38"/>
      <c r="Y39568" s="38"/>
    </row>
    <row r="39569" spans="5:25">
      <c r="E39569" s="45"/>
      <c r="H39569" s="45"/>
      <c r="Q39569" s="38"/>
      <c r="Y39569" s="38"/>
    </row>
    <row r="39570" spans="5:25">
      <c r="E39570" s="45"/>
      <c r="H39570" s="45"/>
      <c r="Q39570" s="38"/>
      <c r="Y39570" s="38"/>
    </row>
    <row r="39571" spans="5:25">
      <c r="E39571" s="45"/>
      <c r="H39571" s="45"/>
      <c r="Q39571" s="38"/>
      <c r="Y39571" s="38"/>
    </row>
    <row r="39572" spans="5:25">
      <c r="E39572" s="45"/>
      <c r="H39572" s="45"/>
      <c r="Q39572" s="38"/>
      <c r="Y39572" s="38"/>
    </row>
    <row r="39573" spans="5:25">
      <c r="E39573" s="45"/>
      <c r="H39573" s="45"/>
      <c r="Q39573" s="38"/>
      <c r="Y39573" s="38"/>
    </row>
    <row r="39574" spans="5:25">
      <c r="E39574" s="45"/>
      <c r="H39574" s="45"/>
      <c r="Q39574" s="38"/>
      <c r="Y39574" s="38"/>
    </row>
    <row r="39575" spans="5:25">
      <c r="E39575" s="45"/>
      <c r="H39575" s="45"/>
      <c r="Q39575" s="38"/>
      <c r="Y39575" s="38"/>
    </row>
    <row r="39576" spans="5:25">
      <c r="E39576" s="45"/>
      <c r="H39576" s="45"/>
      <c r="Q39576" s="38"/>
      <c r="Y39576" s="38"/>
    </row>
    <row r="39577" spans="5:25">
      <c r="E39577" s="45"/>
      <c r="H39577" s="45"/>
      <c r="Q39577" s="38"/>
      <c r="Y39577" s="38"/>
    </row>
    <row r="39578" spans="5:25">
      <c r="E39578" s="45"/>
      <c r="H39578" s="45"/>
      <c r="Q39578" s="38"/>
      <c r="Y39578" s="38"/>
    </row>
    <row r="39579" spans="5:25">
      <c r="E39579" s="45"/>
      <c r="H39579" s="45"/>
      <c r="Q39579" s="38"/>
      <c r="Y39579" s="38"/>
    </row>
    <row r="39580" spans="5:25">
      <c r="E39580" s="45"/>
      <c r="H39580" s="45"/>
      <c r="Q39580" s="38"/>
      <c r="Y39580" s="38"/>
    </row>
    <row r="39581" spans="5:25">
      <c r="E39581" s="45"/>
      <c r="H39581" s="45"/>
      <c r="Q39581" s="38"/>
      <c r="Y39581" s="38"/>
    </row>
    <row r="39582" spans="5:25">
      <c r="E39582" s="45"/>
      <c r="H39582" s="45"/>
      <c r="Q39582" s="38"/>
      <c r="Y39582" s="38"/>
    </row>
    <row r="39583" spans="5:25">
      <c r="E39583" s="45"/>
      <c r="H39583" s="45"/>
      <c r="Q39583" s="38"/>
      <c r="Y39583" s="38"/>
    </row>
    <row r="39584" spans="5:25">
      <c r="E39584" s="45"/>
      <c r="H39584" s="45"/>
      <c r="Q39584" s="38"/>
      <c r="Y39584" s="38"/>
    </row>
    <row r="39585" spans="5:25">
      <c r="E39585" s="45"/>
      <c r="H39585" s="45"/>
      <c r="Q39585" s="38"/>
      <c r="Y39585" s="38"/>
    </row>
    <row r="39586" spans="5:25">
      <c r="E39586" s="45"/>
      <c r="H39586" s="45"/>
      <c r="Q39586" s="38"/>
      <c r="Y39586" s="38"/>
    </row>
    <row r="39587" spans="5:25">
      <c r="E39587" s="45"/>
      <c r="H39587" s="45"/>
      <c r="Q39587" s="38"/>
      <c r="Y39587" s="38"/>
    </row>
    <row r="39588" spans="5:25">
      <c r="E39588" s="45"/>
      <c r="H39588" s="45"/>
      <c r="Q39588" s="38"/>
      <c r="Y39588" s="38"/>
    </row>
    <row r="39589" spans="5:25">
      <c r="E39589" s="45"/>
      <c r="H39589" s="45"/>
      <c r="Q39589" s="38"/>
      <c r="Y39589" s="38"/>
    </row>
    <row r="39590" spans="5:25">
      <c r="E39590" s="45"/>
      <c r="H39590" s="45"/>
      <c r="Q39590" s="38"/>
      <c r="Y39590" s="38"/>
    </row>
    <row r="39591" spans="5:25">
      <c r="E39591" s="45"/>
      <c r="H39591" s="45"/>
      <c r="Q39591" s="38"/>
      <c r="Y39591" s="38"/>
    </row>
    <row r="39592" spans="5:25">
      <c r="E39592" s="45"/>
      <c r="H39592" s="45"/>
      <c r="Q39592" s="38"/>
      <c r="Y39592" s="38"/>
    </row>
    <row r="39593" spans="5:25">
      <c r="E39593" s="45"/>
      <c r="H39593" s="45"/>
      <c r="Q39593" s="38"/>
      <c r="Y39593" s="38"/>
    </row>
    <row r="39594" spans="5:25">
      <c r="E39594" s="45"/>
      <c r="H39594" s="45"/>
      <c r="Q39594" s="38"/>
      <c r="Y39594" s="38"/>
    </row>
    <row r="39595" spans="5:25">
      <c r="E39595" s="45"/>
      <c r="H39595" s="45"/>
      <c r="Q39595" s="38"/>
      <c r="Y39595" s="38"/>
    </row>
    <row r="39596" spans="5:25">
      <c r="E39596" s="45"/>
      <c r="H39596" s="45"/>
      <c r="Q39596" s="38"/>
      <c r="Y39596" s="38"/>
    </row>
    <row r="39597" spans="5:25">
      <c r="E39597" s="45"/>
      <c r="H39597" s="45"/>
      <c r="Q39597" s="38"/>
      <c r="Y39597" s="38"/>
    </row>
    <row r="39598" spans="5:25">
      <c r="E39598" s="45"/>
      <c r="H39598" s="45"/>
      <c r="Q39598" s="38"/>
      <c r="Y39598" s="38"/>
    </row>
    <row r="39599" spans="5:25">
      <c r="E39599" s="45"/>
      <c r="H39599" s="45"/>
      <c r="Q39599" s="38"/>
      <c r="Y39599" s="38"/>
    </row>
    <row r="39600" spans="5:25">
      <c r="E39600" s="45"/>
      <c r="H39600" s="45"/>
      <c r="Q39600" s="38"/>
      <c r="Y39600" s="38"/>
    </row>
    <row r="39601" spans="5:25">
      <c r="E39601" s="45"/>
      <c r="H39601" s="45"/>
      <c r="Q39601" s="38"/>
      <c r="Y39601" s="38"/>
    </row>
    <row r="39602" spans="5:25">
      <c r="E39602" s="45"/>
      <c r="H39602" s="45"/>
      <c r="Q39602" s="38"/>
      <c r="Y39602" s="38"/>
    </row>
    <row r="39603" spans="5:25">
      <c r="E39603" s="45"/>
      <c r="H39603" s="45"/>
      <c r="Q39603" s="38"/>
      <c r="Y39603" s="38"/>
    </row>
    <row r="39604" spans="5:25">
      <c r="E39604" s="45"/>
      <c r="H39604" s="45"/>
      <c r="Q39604" s="38"/>
      <c r="Y39604" s="38"/>
    </row>
    <row r="39605" spans="5:25">
      <c r="E39605" s="45"/>
      <c r="H39605" s="45"/>
      <c r="Q39605" s="38"/>
      <c r="Y39605" s="38"/>
    </row>
    <row r="39606" spans="5:25">
      <c r="E39606" s="45"/>
      <c r="H39606" s="45"/>
      <c r="Q39606" s="38"/>
      <c r="Y39606" s="38"/>
    </row>
    <row r="39607" spans="5:25">
      <c r="E39607" s="45"/>
      <c r="H39607" s="45"/>
      <c r="Q39607" s="38"/>
      <c r="Y39607" s="38"/>
    </row>
    <row r="39608" spans="5:25">
      <c r="E39608" s="45"/>
      <c r="H39608" s="45"/>
      <c r="Q39608" s="38"/>
      <c r="Y39608" s="38"/>
    </row>
    <row r="39609" spans="5:25">
      <c r="E39609" s="45"/>
      <c r="H39609" s="45"/>
      <c r="Q39609" s="38"/>
      <c r="Y39609" s="38"/>
    </row>
    <row r="39610" spans="5:25">
      <c r="E39610" s="45"/>
      <c r="H39610" s="45"/>
      <c r="Q39610" s="38"/>
      <c r="Y39610" s="38"/>
    </row>
    <row r="39611" spans="5:25">
      <c r="E39611" s="45"/>
      <c r="H39611" s="45"/>
      <c r="Q39611" s="38"/>
      <c r="Y39611" s="38"/>
    </row>
    <row r="39612" spans="5:25">
      <c r="E39612" s="45"/>
      <c r="H39612" s="45"/>
      <c r="Q39612" s="38"/>
      <c r="Y39612" s="38"/>
    </row>
    <row r="39613" spans="5:25">
      <c r="E39613" s="45"/>
      <c r="H39613" s="45"/>
      <c r="Q39613" s="38"/>
      <c r="Y39613" s="38"/>
    </row>
    <row r="39614" spans="5:25">
      <c r="E39614" s="45"/>
      <c r="H39614" s="45"/>
      <c r="Q39614" s="38"/>
      <c r="Y39614" s="38"/>
    </row>
    <row r="39615" spans="5:25">
      <c r="E39615" s="45"/>
      <c r="H39615" s="45"/>
      <c r="Q39615" s="38"/>
      <c r="Y39615" s="38"/>
    </row>
    <row r="39616" spans="5:25">
      <c r="E39616" s="45"/>
      <c r="H39616" s="45"/>
      <c r="Q39616" s="38"/>
      <c r="Y39616" s="38"/>
    </row>
    <row r="39617" spans="5:25">
      <c r="E39617" s="45"/>
      <c r="H39617" s="45"/>
      <c r="Q39617" s="38"/>
      <c r="Y39617" s="38"/>
    </row>
    <row r="39618" spans="5:25">
      <c r="E39618" s="45"/>
      <c r="H39618" s="45"/>
      <c r="Q39618" s="38"/>
      <c r="Y39618" s="38"/>
    </row>
    <row r="39619" spans="5:25">
      <c r="E39619" s="45"/>
      <c r="H39619" s="45"/>
      <c r="Q39619" s="38"/>
      <c r="Y39619" s="38"/>
    </row>
    <row r="39620" spans="5:25">
      <c r="E39620" s="45"/>
      <c r="H39620" s="45"/>
      <c r="Q39620" s="38"/>
      <c r="Y39620" s="38"/>
    </row>
    <row r="39621" spans="5:25">
      <c r="E39621" s="45"/>
      <c r="H39621" s="45"/>
      <c r="Q39621" s="38"/>
      <c r="Y39621" s="38"/>
    </row>
    <row r="39622" spans="5:25">
      <c r="E39622" s="45"/>
      <c r="H39622" s="45"/>
      <c r="Q39622" s="38"/>
      <c r="Y39622" s="38"/>
    </row>
    <row r="39623" spans="5:25">
      <c r="E39623" s="45"/>
      <c r="H39623" s="45"/>
      <c r="Q39623" s="38"/>
      <c r="Y39623" s="38"/>
    </row>
    <row r="39624" spans="5:25">
      <c r="E39624" s="45"/>
      <c r="H39624" s="45"/>
      <c r="Q39624" s="38"/>
      <c r="Y39624" s="38"/>
    </row>
    <row r="39625" spans="5:25">
      <c r="E39625" s="45"/>
      <c r="H39625" s="45"/>
      <c r="Q39625" s="38"/>
      <c r="Y39625" s="38"/>
    </row>
    <row r="39626" spans="5:25">
      <c r="E39626" s="45"/>
      <c r="H39626" s="45"/>
      <c r="Q39626" s="38"/>
      <c r="Y39626" s="38"/>
    </row>
    <row r="39627" spans="5:25">
      <c r="E39627" s="45"/>
      <c r="H39627" s="45"/>
      <c r="Q39627" s="38"/>
      <c r="Y39627" s="38"/>
    </row>
    <row r="39628" spans="5:25">
      <c r="E39628" s="45"/>
      <c r="H39628" s="45"/>
      <c r="Q39628" s="38"/>
      <c r="Y39628" s="38"/>
    </row>
    <row r="39629" spans="5:25">
      <c r="E39629" s="45"/>
      <c r="H39629" s="45"/>
      <c r="Q39629" s="38"/>
      <c r="Y39629" s="38"/>
    </row>
    <row r="39630" spans="5:25">
      <c r="E39630" s="45"/>
      <c r="H39630" s="45"/>
      <c r="Q39630" s="38"/>
      <c r="Y39630" s="38"/>
    </row>
    <row r="39631" spans="5:25">
      <c r="E39631" s="45"/>
      <c r="H39631" s="45"/>
      <c r="Q39631" s="38"/>
      <c r="Y39631" s="38"/>
    </row>
    <row r="39632" spans="5:25">
      <c r="E39632" s="45"/>
      <c r="H39632" s="45"/>
      <c r="Q39632" s="38"/>
      <c r="Y39632" s="38"/>
    </row>
    <row r="39633" spans="5:25">
      <c r="E39633" s="45"/>
      <c r="H39633" s="45"/>
      <c r="Q39633" s="38"/>
      <c r="Y39633" s="38"/>
    </row>
    <row r="39634" spans="5:25">
      <c r="E39634" s="45"/>
      <c r="H39634" s="45"/>
      <c r="Q39634" s="38"/>
      <c r="Y39634" s="38"/>
    </row>
    <row r="39635" spans="5:25">
      <c r="E39635" s="45"/>
      <c r="H39635" s="45"/>
      <c r="Q39635" s="38"/>
      <c r="Y39635" s="38"/>
    </row>
    <row r="39636" spans="5:25">
      <c r="E39636" s="45"/>
      <c r="H39636" s="45"/>
      <c r="Q39636" s="38"/>
      <c r="Y39636" s="38"/>
    </row>
    <row r="39637" spans="5:25">
      <c r="E39637" s="45"/>
      <c r="H39637" s="45"/>
      <c r="Q39637" s="38"/>
      <c r="Y39637" s="38"/>
    </row>
    <row r="39638" spans="5:25">
      <c r="E39638" s="45"/>
      <c r="H39638" s="45"/>
      <c r="Q39638" s="38"/>
      <c r="Y39638" s="38"/>
    </row>
    <row r="39639" spans="5:25">
      <c r="E39639" s="45"/>
      <c r="H39639" s="45"/>
      <c r="Q39639" s="38"/>
      <c r="Y39639" s="38"/>
    </row>
    <row r="39640" spans="5:25">
      <c r="E39640" s="45"/>
      <c r="H39640" s="45"/>
      <c r="Q39640" s="38"/>
      <c r="Y39640" s="38"/>
    </row>
    <row r="39641" spans="5:25">
      <c r="E39641" s="45"/>
      <c r="H39641" s="45"/>
      <c r="Q39641" s="38"/>
      <c r="Y39641" s="38"/>
    </row>
    <row r="39642" spans="5:25">
      <c r="E39642" s="45"/>
      <c r="H39642" s="45"/>
      <c r="Q39642" s="38"/>
      <c r="Y39642" s="38"/>
    </row>
    <row r="39643" spans="5:25">
      <c r="E39643" s="45"/>
      <c r="H39643" s="45"/>
      <c r="Q39643" s="38"/>
      <c r="Y39643" s="38"/>
    </row>
    <row r="39644" spans="5:25">
      <c r="E39644" s="45"/>
      <c r="H39644" s="45"/>
      <c r="Q39644" s="38"/>
      <c r="Y39644" s="38"/>
    </row>
    <row r="39645" spans="5:25">
      <c r="E39645" s="45"/>
      <c r="H39645" s="45"/>
      <c r="Q39645" s="38"/>
      <c r="Y39645" s="38"/>
    </row>
    <row r="39646" spans="5:25">
      <c r="E39646" s="45"/>
      <c r="H39646" s="45"/>
      <c r="Q39646" s="38"/>
      <c r="Y39646" s="38"/>
    </row>
    <row r="39647" spans="5:25">
      <c r="E39647" s="45"/>
      <c r="H39647" s="45"/>
      <c r="Q39647" s="38"/>
      <c r="Y39647" s="38"/>
    </row>
    <row r="39648" spans="5:25">
      <c r="E39648" s="45"/>
      <c r="H39648" s="45"/>
      <c r="Q39648" s="38"/>
      <c r="Y39648" s="38"/>
    </row>
    <row r="39649" spans="5:25">
      <c r="E39649" s="45"/>
      <c r="H39649" s="45"/>
      <c r="Q39649" s="38"/>
      <c r="Y39649" s="38"/>
    </row>
    <row r="39650" spans="5:25">
      <c r="E39650" s="45"/>
      <c r="H39650" s="45"/>
      <c r="Q39650" s="38"/>
      <c r="Y39650" s="38"/>
    </row>
    <row r="39651" spans="5:25">
      <c r="E39651" s="45"/>
      <c r="H39651" s="45"/>
      <c r="Q39651" s="38"/>
      <c r="Y39651" s="38"/>
    </row>
    <row r="39652" spans="5:25">
      <c r="E39652" s="45"/>
      <c r="H39652" s="45"/>
      <c r="Q39652" s="38"/>
      <c r="Y39652" s="38"/>
    </row>
    <row r="39653" spans="5:25">
      <c r="E39653" s="45"/>
      <c r="H39653" s="45"/>
      <c r="Q39653" s="38"/>
      <c r="Y39653" s="38"/>
    </row>
    <row r="39654" spans="5:25">
      <c r="E39654" s="45"/>
      <c r="H39654" s="45"/>
      <c r="Q39654" s="38"/>
      <c r="Y39654" s="38"/>
    </row>
    <row r="39655" spans="5:25">
      <c r="E39655" s="45"/>
      <c r="H39655" s="45"/>
      <c r="Q39655" s="38"/>
      <c r="Y39655" s="38"/>
    </row>
    <row r="39656" spans="5:25">
      <c r="E39656" s="45"/>
      <c r="H39656" s="45"/>
      <c r="Q39656" s="38"/>
      <c r="Y39656" s="38"/>
    </row>
    <row r="39657" spans="5:25">
      <c r="E39657" s="45"/>
      <c r="H39657" s="45"/>
      <c r="Q39657" s="38"/>
      <c r="Y39657" s="38"/>
    </row>
    <row r="39658" spans="5:25">
      <c r="E39658" s="45"/>
      <c r="H39658" s="45"/>
      <c r="Q39658" s="38"/>
      <c r="Y39658" s="38"/>
    </row>
    <row r="39659" spans="5:25">
      <c r="E39659" s="45"/>
      <c r="H39659" s="45"/>
      <c r="Q39659" s="38"/>
      <c r="Y39659" s="38"/>
    </row>
    <row r="39660" spans="5:25">
      <c r="E39660" s="45"/>
      <c r="H39660" s="45"/>
      <c r="Q39660" s="38"/>
      <c r="Y39660" s="38"/>
    </row>
    <row r="39661" spans="5:25">
      <c r="E39661" s="45"/>
      <c r="H39661" s="45"/>
      <c r="Q39661" s="38"/>
      <c r="Y39661" s="38"/>
    </row>
    <row r="39662" spans="5:25">
      <c r="E39662" s="45"/>
      <c r="H39662" s="45"/>
      <c r="Q39662" s="38"/>
      <c r="Y39662" s="38"/>
    </row>
    <row r="39663" spans="5:25">
      <c r="E39663" s="45"/>
      <c r="H39663" s="45"/>
      <c r="Q39663" s="38"/>
      <c r="Y39663" s="38"/>
    </row>
    <row r="39664" spans="5:25">
      <c r="E39664" s="45"/>
      <c r="H39664" s="45"/>
      <c r="Q39664" s="38"/>
      <c r="Y39664" s="38"/>
    </row>
    <row r="39665" spans="5:25">
      <c r="E39665" s="45"/>
      <c r="H39665" s="45"/>
      <c r="Q39665" s="38"/>
      <c r="Y39665" s="38"/>
    </row>
    <row r="39666" spans="5:25">
      <c r="E39666" s="45"/>
      <c r="H39666" s="45"/>
      <c r="Q39666" s="38"/>
      <c r="Y39666" s="38"/>
    </row>
    <row r="39667" spans="5:25">
      <c r="E39667" s="45"/>
      <c r="H39667" s="45"/>
      <c r="Q39667" s="38"/>
      <c r="Y39667" s="38"/>
    </row>
    <row r="39668" spans="5:25">
      <c r="E39668" s="45"/>
      <c r="H39668" s="45"/>
      <c r="Q39668" s="38"/>
      <c r="Y39668" s="38"/>
    </row>
    <row r="39669" spans="5:25">
      <c r="E39669" s="45"/>
      <c r="H39669" s="45"/>
      <c r="Q39669" s="38"/>
      <c r="Y39669" s="38"/>
    </row>
    <row r="39670" spans="5:25">
      <c r="E39670" s="45"/>
      <c r="H39670" s="45"/>
      <c r="Q39670" s="38"/>
      <c r="Y39670" s="38"/>
    </row>
    <row r="39671" spans="5:25">
      <c r="E39671" s="45"/>
      <c r="H39671" s="45"/>
      <c r="Q39671" s="38"/>
      <c r="Y39671" s="38"/>
    </row>
    <row r="39672" spans="5:25">
      <c r="E39672" s="45"/>
      <c r="H39672" s="45"/>
      <c r="Q39672" s="38"/>
      <c r="Y39672" s="38"/>
    </row>
    <row r="39673" spans="5:25">
      <c r="E39673" s="45"/>
      <c r="H39673" s="45"/>
      <c r="Q39673" s="38"/>
      <c r="Y39673" s="38"/>
    </row>
    <row r="39674" spans="5:25">
      <c r="E39674" s="45"/>
      <c r="H39674" s="45"/>
      <c r="Q39674" s="38"/>
      <c r="Y39674" s="38"/>
    </row>
    <row r="39675" spans="5:25">
      <c r="E39675" s="45"/>
      <c r="H39675" s="45"/>
      <c r="Q39675" s="38"/>
      <c r="Y39675" s="38"/>
    </row>
    <row r="39676" spans="5:25">
      <c r="E39676" s="45"/>
      <c r="H39676" s="45"/>
      <c r="Q39676" s="38"/>
      <c r="Y39676" s="38"/>
    </row>
    <row r="39677" spans="5:25">
      <c r="E39677" s="45"/>
      <c r="H39677" s="45"/>
      <c r="Q39677" s="38"/>
      <c r="Y39677" s="38"/>
    </row>
    <row r="39678" spans="5:25">
      <c r="E39678" s="45"/>
      <c r="H39678" s="45"/>
      <c r="Q39678" s="38"/>
      <c r="Y39678" s="38"/>
    </row>
    <row r="39679" spans="5:25">
      <c r="E39679" s="45"/>
      <c r="H39679" s="45"/>
      <c r="Q39679" s="38"/>
      <c r="Y39679" s="38"/>
    </row>
    <row r="39680" spans="5:25">
      <c r="E39680" s="45"/>
      <c r="H39680" s="45"/>
      <c r="Q39680" s="38"/>
      <c r="Y39680" s="38"/>
    </row>
    <row r="39681" spans="5:25">
      <c r="E39681" s="45"/>
      <c r="H39681" s="45"/>
      <c r="Q39681" s="38"/>
      <c r="Y39681" s="38"/>
    </row>
    <row r="39682" spans="5:25">
      <c r="E39682" s="45"/>
      <c r="H39682" s="45"/>
      <c r="Q39682" s="38"/>
      <c r="Y39682" s="38"/>
    </row>
    <row r="39683" spans="5:25">
      <c r="E39683" s="45"/>
      <c r="H39683" s="45"/>
      <c r="Q39683" s="38"/>
      <c r="Y39683" s="38"/>
    </row>
    <row r="39684" spans="5:25">
      <c r="E39684" s="45"/>
      <c r="H39684" s="45"/>
      <c r="Q39684" s="38"/>
      <c r="Y39684" s="38"/>
    </row>
    <row r="39685" spans="5:25">
      <c r="E39685" s="45"/>
      <c r="H39685" s="45"/>
      <c r="Q39685" s="38"/>
      <c r="Y39685" s="38"/>
    </row>
    <row r="39686" spans="5:25">
      <c r="E39686" s="45"/>
      <c r="H39686" s="45"/>
      <c r="Q39686" s="38"/>
      <c r="Y39686" s="38"/>
    </row>
    <row r="39687" spans="5:25">
      <c r="E39687" s="45"/>
      <c r="H39687" s="45"/>
      <c r="Q39687" s="38"/>
      <c r="Y39687" s="38"/>
    </row>
    <row r="39688" spans="5:25">
      <c r="E39688" s="45"/>
      <c r="H39688" s="45"/>
      <c r="Q39688" s="38"/>
      <c r="Y39688" s="38"/>
    </row>
    <row r="39689" spans="5:25">
      <c r="E39689" s="45"/>
      <c r="H39689" s="45"/>
      <c r="Q39689" s="38"/>
      <c r="Y39689" s="38"/>
    </row>
    <row r="39690" spans="5:25">
      <c r="E39690" s="45"/>
      <c r="H39690" s="45"/>
      <c r="Q39690" s="38"/>
      <c r="Y39690" s="38"/>
    </row>
    <row r="39691" spans="5:25">
      <c r="E39691" s="45"/>
      <c r="H39691" s="45"/>
      <c r="Q39691" s="38"/>
      <c r="Y39691" s="38"/>
    </row>
    <row r="39692" spans="5:25">
      <c r="E39692" s="45"/>
      <c r="H39692" s="45"/>
      <c r="Q39692" s="38"/>
      <c r="Y39692" s="38"/>
    </row>
    <row r="39693" spans="5:25">
      <c r="E39693" s="45"/>
      <c r="H39693" s="45"/>
      <c r="Q39693" s="38"/>
      <c r="Y39693" s="38"/>
    </row>
    <row r="39694" spans="5:25">
      <c r="E39694" s="45"/>
      <c r="H39694" s="45"/>
      <c r="Q39694" s="38"/>
      <c r="Y39694" s="38"/>
    </row>
    <row r="39695" spans="5:25">
      <c r="E39695" s="45"/>
      <c r="H39695" s="45"/>
      <c r="Q39695" s="38"/>
      <c r="Y39695" s="38"/>
    </row>
    <row r="39696" spans="5:25">
      <c r="E39696" s="45"/>
      <c r="H39696" s="45"/>
      <c r="Q39696" s="38"/>
      <c r="Y39696" s="38"/>
    </row>
    <row r="39697" spans="5:25">
      <c r="E39697" s="45"/>
      <c r="H39697" s="45"/>
      <c r="Q39697" s="38"/>
      <c r="Y39697" s="38"/>
    </row>
    <row r="39698" spans="5:25">
      <c r="E39698" s="45"/>
      <c r="H39698" s="45"/>
      <c r="Q39698" s="38"/>
      <c r="Y39698" s="38"/>
    </row>
    <row r="39699" spans="5:25">
      <c r="E39699" s="45"/>
      <c r="H39699" s="45"/>
      <c r="Q39699" s="38"/>
      <c r="Y39699" s="38"/>
    </row>
    <row r="39700" spans="5:25">
      <c r="E39700" s="45"/>
      <c r="H39700" s="45"/>
      <c r="Q39700" s="38"/>
      <c r="Y39700" s="38"/>
    </row>
    <row r="39701" spans="5:25">
      <c r="E39701" s="45"/>
      <c r="H39701" s="45"/>
      <c r="Q39701" s="38"/>
      <c r="Y39701" s="38"/>
    </row>
    <row r="39702" spans="5:25">
      <c r="E39702" s="45"/>
      <c r="H39702" s="45"/>
      <c r="Q39702" s="38"/>
      <c r="Y39702" s="38"/>
    </row>
    <row r="39703" spans="5:25">
      <c r="E39703" s="45"/>
      <c r="H39703" s="45"/>
      <c r="Q39703" s="38"/>
      <c r="Y39703" s="38"/>
    </row>
    <row r="39704" spans="5:25">
      <c r="E39704" s="45"/>
      <c r="H39704" s="45"/>
      <c r="Q39704" s="38"/>
      <c r="Y39704" s="38"/>
    </row>
    <row r="39705" spans="5:25">
      <c r="E39705" s="45"/>
      <c r="H39705" s="45"/>
      <c r="Q39705" s="38"/>
      <c r="Y39705" s="38"/>
    </row>
    <row r="39706" spans="5:25">
      <c r="E39706" s="45"/>
      <c r="H39706" s="45"/>
      <c r="Q39706" s="38"/>
      <c r="Y39706" s="38"/>
    </row>
    <row r="39707" spans="5:25">
      <c r="E39707" s="45"/>
      <c r="H39707" s="45"/>
      <c r="Q39707" s="38"/>
      <c r="Y39707" s="38"/>
    </row>
    <row r="39708" spans="5:25">
      <c r="E39708" s="45"/>
      <c r="H39708" s="45"/>
      <c r="Q39708" s="38"/>
      <c r="Y39708" s="38"/>
    </row>
    <row r="39709" spans="5:25">
      <c r="E39709" s="45"/>
      <c r="H39709" s="45"/>
      <c r="Q39709" s="38"/>
      <c r="Y39709" s="38"/>
    </row>
    <row r="39710" spans="5:25">
      <c r="E39710" s="45"/>
      <c r="H39710" s="45"/>
      <c r="Q39710" s="38"/>
      <c r="Y39710" s="38"/>
    </row>
    <row r="39711" spans="5:25">
      <c r="E39711" s="45"/>
      <c r="H39711" s="45"/>
      <c r="Q39711" s="38"/>
      <c r="Y39711" s="38"/>
    </row>
    <row r="39712" spans="5:25">
      <c r="E39712" s="45"/>
      <c r="H39712" s="45"/>
      <c r="Q39712" s="38"/>
      <c r="Y39712" s="38"/>
    </row>
    <row r="39713" spans="5:25">
      <c r="E39713" s="45"/>
      <c r="H39713" s="45"/>
      <c r="Q39713" s="38"/>
      <c r="Y39713" s="38"/>
    </row>
    <row r="39714" spans="5:25">
      <c r="E39714" s="45"/>
      <c r="H39714" s="45"/>
      <c r="Q39714" s="38"/>
      <c r="Y39714" s="38"/>
    </row>
    <row r="39715" spans="5:25">
      <c r="E39715" s="45"/>
      <c r="H39715" s="45"/>
      <c r="Q39715" s="38"/>
      <c r="Y39715" s="38"/>
    </row>
    <row r="39716" spans="5:25">
      <c r="E39716" s="45"/>
      <c r="H39716" s="45"/>
      <c r="Q39716" s="38"/>
      <c r="Y39716" s="38"/>
    </row>
    <row r="39717" spans="5:25">
      <c r="E39717" s="45"/>
      <c r="H39717" s="45"/>
      <c r="Q39717" s="38"/>
      <c r="Y39717" s="38"/>
    </row>
    <row r="39718" spans="5:25">
      <c r="E39718" s="45"/>
      <c r="H39718" s="45"/>
      <c r="Q39718" s="38"/>
      <c r="Y39718" s="38"/>
    </row>
    <row r="39719" spans="5:25">
      <c r="E39719" s="45"/>
      <c r="H39719" s="45"/>
      <c r="Q39719" s="38"/>
      <c r="Y39719" s="38"/>
    </row>
    <row r="39720" spans="5:25">
      <c r="E39720" s="45"/>
      <c r="H39720" s="45"/>
      <c r="Q39720" s="38"/>
      <c r="Y39720" s="38"/>
    </row>
    <row r="39721" spans="5:25">
      <c r="E39721" s="45"/>
      <c r="H39721" s="45"/>
      <c r="Q39721" s="38"/>
      <c r="Y39721" s="38"/>
    </row>
    <row r="39722" spans="5:25">
      <c r="E39722" s="45"/>
      <c r="H39722" s="45"/>
      <c r="Q39722" s="38"/>
      <c r="Y39722" s="38"/>
    </row>
    <row r="39723" spans="5:25">
      <c r="E39723" s="45"/>
      <c r="H39723" s="45"/>
      <c r="Q39723" s="38"/>
      <c r="Y39723" s="38"/>
    </row>
    <row r="39724" spans="5:25">
      <c r="E39724" s="45"/>
      <c r="H39724" s="45"/>
      <c r="Q39724" s="38"/>
      <c r="Y39724" s="38"/>
    </row>
    <row r="39725" spans="5:25">
      <c r="E39725" s="45"/>
      <c r="H39725" s="45"/>
      <c r="Q39725" s="38"/>
      <c r="Y39725" s="38"/>
    </row>
    <row r="39726" spans="5:25">
      <c r="E39726" s="45"/>
      <c r="H39726" s="45"/>
      <c r="Q39726" s="38"/>
      <c r="Y39726" s="38"/>
    </row>
    <row r="39727" spans="5:25">
      <c r="E39727" s="45"/>
      <c r="H39727" s="45"/>
      <c r="Q39727" s="38"/>
      <c r="Y39727" s="38"/>
    </row>
    <row r="39728" spans="5:25">
      <c r="E39728" s="45"/>
      <c r="H39728" s="45"/>
      <c r="Q39728" s="38"/>
      <c r="Y39728" s="38"/>
    </row>
    <row r="39729" spans="5:25">
      <c r="E39729" s="45"/>
      <c r="H39729" s="45"/>
      <c r="Q39729" s="38"/>
      <c r="Y39729" s="38"/>
    </row>
    <row r="39730" spans="5:25">
      <c r="E39730" s="45"/>
      <c r="H39730" s="45"/>
      <c r="Q39730" s="38"/>
      <c r="Y39730" s="38"/>
    </row>
    <row r="39731" spans="5:25">
      <c r="E39731" s="45"/>
      <c r="H39731" s="45"/>
      <c r="Q39731" s="38"/>
      <c r="Y39731" s="38"/>
    </row>
    <row r="39732" spans="5:25">
      <c r="E39732" s="45"/>
      <c r="H39732" s="45"/>
      <c r="Q39732" s="38"/>
      <c r="Y39732" s="38"/>
    </row>
    <row r="39733" spans="5:25">
      <c r="E39733" s="45"/>
      <c r="H39733" s="45"/>
      <c r="Q39733" s="38"/>
      <c r="Y39733" s="38"/>
    </row>
    <row r="39734" spans="5:25">
      <c r="E39734" s="45"/>
      <c r="H39734" s="45"/>
      <c r="Q39734" s="38"/>
      <c r="Y39734" s="38"/>
    </row>
    <row r="39735" spans="5:25">
      <c r="E39735" s="45"/>
      <c r="H39735" s="45"/>
      <c r="Q39735" s="38"/>
      <c r="Y39735" s="38"/>
    </row>
    <row r="39736" spans="5:25">
      <c r="E39736" s="45"/>
      <c r="H39736" s="45"/>
      <c r="Q39736" s="38"/>
      <c r="Y39736" s="38"/>
    </row>
    <row r="39737" spans="5:25">
      <c r="E39737" s="45"/>
      <c r="H39737" s="45"/>
      <c r="Q39737" s="38"/>
      <c r="Y39737" s="38"/>
    </row>
    <row r="39738" spans="5:25">
      <c r="E39738" s="45"/>
      <c r="H39738" s="45"/>
      <c r="Q39738" s="38"/>
      <c r="Y39738" s="38"/>
    </row>
    <row r="39739" spans="5:25">
      <c r="E39739" s="45"/>
      <c r="H39739" s="45"/>
      <c r="Q39739" s="38"/>
      <c r="Y39739" s="38"/>
    </row>
    <row r="39740" spans="5:25">
      <c r="E39740" s="45"/>
      <c r="H39740" s="45"/>
      <c r="Q39740" s="38"/>
      <c r="Y39740" s="38"/>
    </row>
    <row r="39741" spans="5:25">
      <c r="E39741" s="45"/>
      <c r="H39741" s="45"/>
      <c r="Q39741" s="38"/>
      <c r="Y39741" s="38"/>
    </row>
    <row r="39742" spans="5:25">
      <c r="E39742" s="45"/>
      <c r="H39742" s="45"/>
      <c r="Q39742" s="38"/>
      <c r="Y39742" s="38"/>
    </row>
    <row r="39743" spans="5:25">
      <c r="E39743" s="45"/>
      <c r="H39743" s="45"/>
      <c r="Q39743" s="38"/>
      <c r="Y39743" s="38"/>
    </row>
    <row r="39744" spans="5:25">
      <c r="E39744" s="45"/>
      <c r="H39744" s="45"/>
      <c r="Q39744" s="38"/>
      <c r="Y39744" s="38"/>
    </row>
    <row r="39745" spans="5:25">
      <c r="E39745" s="45"/>
      <c r="H39745" s="45"/>
      <c r="Q39745" s="38"/>
      <c r="Y39745" s="38"/>
    </row>
    <row r="39746" spans="5:25">
      <c r="E39746" s="45"/>
      <c r="H39746" s="45"/>
      <c r="Q39746" s="38"/>
      <c r="Y39746" s="38"/>
    </row>
    <row r="39747" spans="5:25">
      <c r="E39747" s="45"/>
      <c r="H39747" s="45"/>
      <c r="Q39747" s="38"/>
      <c r="Y39747" s="38"/>
    </row>
    <row r="39748" spans="5:25">
      <c r="E39748" s="45"/>
      <c r="H39748" s="45"/>
      <c r="Q39748" s="38"/>
      <c r="Y39748" s="38"/>
    </row>
    <row r="39749" spans="5:25">
      <c r="E39749" s="45"/>
      <c r="H39749" s="45"/>
      <c r="Q39749" s="38"/>
      <c r="Y39749" s="38"/>
    </row>
    <row r="39750" spans="5:25">
      <c r="E39750" s="45"/>
      <c r="H39750" s="45"/>
      <c r="Q39750" s="38"/>
      <c r="Y39750" s="38"/>
    </row>
    <row r="39751" spans="5:25">
      <c r="E39751" s="45"/>
      <c r="H39751" s="45"/>
      <c r="Q39751" s="38"/>
      <c r="Y39751" s="38"/>
    </row>
    <row r="39752" spans="5:25">
      <c r="E39752" s="45"/>
      <c r="H39752" s="45"/>
      <c r="Q39752" s="38"/>
      <c r="Y39752" s="38"/>
    </row>
    <row r="39753" spans="5:25">
      <c r="E39753" s="45"/>
      <c r="H39753" s="45"/>
      <c r="Q39753" s="38"/>
      <c r="Y39753" s="38"/>
    </row>
    <row r="39754" spans="5:25">
      <c r="E39754" s="45"/>
      <c r="H39754" s="45"/>
      <c r="Q39754" s="38"/>
      <c r="Y39754" s="38"/>
    </row>
    <row r="39755" spans="5:25">
      <c r="E39755" s="45"/>
      <c r="H39755" s="45"/>
      <c r="Q39755" s="38"/>
      <c r="Y39755" s="38"/>
    </row>
    <row r="39756" spans="5:25">
      <c r="E39756" s="45"/>
      <c r="H39756" s="45"/>
      <c r="Q39756" s="38"/>
      <c r="Y39756" s="38"/>
    </row>
    <row r="39757" spans="5:25">
      <c r="E39757" s="45"/>
      <c r="H39757" s="45"/>
      <c r="Q39757" s="38"/>
      <c r="Y39757" s="38"/>
    </row>
    <row r="39758" spans="5:25">
      <c r="E39758" s="45"/>
      <c r="H39758" s="45"/>
      <c r="Q39758" s="38"/>
      <c r="Y39758" s="38"/>
    </row>
    <row r="39759" spans="5:25">
      <c r="E39759" s="45"/>
      <c r="H39759" s="45"/>
      <c r="Q39759" s="38"/>
      <c r="Y39759" s="38"/>
    </row>
    <row r="39760" spans="5:25">
      <c r="E39760" s="45"/>
      <c r="H39760" s="45"/>
      <c r="Q39760" s="38"/>
      <c r="Y39760" s="38"/>
    </row>
    <row r="39761" spans="5:25">
      <c r="E39761" s="45"/>
      <c r="H39761" s="45"/>
      <c r="Q39761" s="38"/>
      <c r="Y39761" s="38"/>
    </row>
    <row r="39762" spans="5:25">
      <c r="E39762" s="45"/>
      <c r="H39762" s="45"/>
      <c r="Q39762" s="38"/>
      <c r="Y39762" s="38"/>
    </row>
    <row r="39763" spans="5:25">
      <c r="E39763" s="45"/>
      <c r="H39763" s="45"/>
      <c r="Q39763" s="38"/>
      <c r="Y39763" s="38"/>
    </row>
    <row r="39764" spans="5:25">
      <c r="E39764" s="45"/>
      <c r="H39764" s="45"/>
      <c r="Q39764" s="38"/>
      <c r="Y39764" s="38"/>
    </row>
    <row r="39765" spans="5:25">
      <c r="E39765" s="45"/>
      <c r="H39765" s="45"/>
      <c r="Q39765" s="38"/>
      <c r="Y39765" s="38"/>
    </row>
    <row r="39766" spans="5:25">
      <c r="E39766" s="45"/>
      <c r="H39766" s="45"/>
      <c r="Q39766" s="38"/>
      <c r="Y39766" s="38"/>
    </row>
    <row r="39767" spans="5:25">
      <c r="E39767" s="45"/>
      <c r="H39767" s="45"/>
      <c r="Q39767" s="38"/>
      <c r="Y39767" s="38"/>
    </row>
    <row r="39768" spans="5:25">
      <c r="E39768" s="45"/>
      <c r="H39768" s="45"/>
      <c r="Q39768" s="38"/>
      <c r="Y39768" s="38"/>
    </row>
    <row r="39769" spans="5:25">
      <c r="E39769" s="45"/>
      <c r="H39769" s="45"/>
      <c r="Q39769" s="38"/>
      <c r="Y39769" s="38"/>
    </row>
    <row r="39770" spans="5:25">
      <c r="E39770" s="45"/>
      <c r="H39770" s="45"/>
      <c r="Q39770" s="38"/>
      <c r="Y39770" s="38"/>
    </row>
    <row r="39771" spans="5:25">
      <c r="E39771" s="45"/>
      <c r="H39771" s="45"/>
      <c r="Q39771" s="38"/>
      <c r="Y39771" s="38"/>
    </row>
    <row r="39772" spans="5:25">
      <c r="E39772" s="45"/>
      <c r="H39772" s="45"/>
      <c r="Q39772" s="38"/>
      <c r="Y39772" s="38"/>
    </row>
    <row r="39773" spans="5:25">
      <c r="E39773" s="45"/>
      <c r="H39773" s="45"/>
      <c r="Q39773" s="38"/>
      <c r="Y39773" s="38"/>
    </row>
    <row r="39774" spans="5:25">
      <c r="E39774" s="45"/>
      <c r="H39774" s="45"/>
      <c r="Q39774" s="38"/>
      <c r="Y39774" s="38"/>
    </row>
    <row r="39775" spans="5:25">
      <c r="E39775" s="45"/>
      <c r="H39775" s="45"/>
      <c r="Q39775" s="38"/>
      <c r="Y39775" s="38"/>
    </row>
    <row r="39776" spans="5:25">
      <c r="E39776" s="45"/>
      <c r="H39776" s="45"/>
      <c r="Q39776" s="38"/>
      <c r="Y39776" s="38"/>
    </row>
    <row r="39777" spans="5:25">
      <c r="E39777" s="45"/>
      <c r="H39777" s="45"/>
      <c r="Q39777" s="38"/>
      <c r="Y39777" s="38"/>
    </row>
    <row r="39778" spans="5:25">
      <c r="E39778" s="45"/>
      <c r="H39778" s="45"/>
      <c r="Q39778" s="38"/>
      <c r="Y39778" s="38"/>
    </row>
    <row r="39779" spans="5:25">
      <c r="E39779" s="45"/>
      <c r="H39779" s="45"/>
      <c r="Q39779" s="38"/>
      <c r="Y39779" s="38"/>
    </row>
    <row r="39780" spans="5:25">
      <c r="E39780" s="45"/>
      <c r="H39780" s="45"/>
      <c r="Q39780" s="38"/>
      <c r="Y39780" s="38"/>
    </row>
    <row r="39781" spans="5:25">
      <c r="E39781" s="45"/>
      <c r="H39781" s="45"/>
      <c r="Q39781" s="38"/>
      <c r="Y39781" s="38"/>
    </row>
    <row r="39782" spans="5:25">
      <c r="E39782" s="45"/>
      <c r="H39782" s="45"/>
      <c r="Q39782" s="38"/>
      <c r="Y39782" s="38"/>
    </row>
    <row r="39783" spans="5:25">
      <c r="E39783" s="45"/>
      <c r="H39783" s="45"/>
      <c r="Q39783" s="38"/>
      <c r="Y39783" s="38"/>
    </row>
    <row r="39784" spans="5:25">
      <c r="E39784" s="45"/>
      <c r="H39784" s="45"/>
      <c r="Q39784" s="38"/>
      <c r="Y39784" s="38"/>
    </row>
    <row r="39785" spans="5:25">
      <c r="E39785" s="45"/>
      <c r="H39785" s="45"/>
      <c r="Q39785" s="38"/>
      <c r="Y39785" s="38"/>
    </row>
    <row r="39786" spans="5:25">
      <c r="E39786" s="45"/>
      <c r="H39786" s="45"/>
      <c r="Q39786" s="38"/>
      <c r="Y39786" s="38"/>
    </row>
    <row r="39787" spans="5:25">
      <c r="E39787" s="45"/>
      <c r="H39787" s="45"/>
      <c r="Q39787" s="38"/>
      <c r="Y39787" s="38"/>
    </row>
    <row r="39788" spans="5:25">
      <c r="E39788" s="45"/>
      <c r="H39788" s="45"/>
      <c r="Q39788" s="38"/>
      <c r="Y39788" s="38"/>
    </row>
    <row r="39789" spans="5:25">
      <c r="E39789" s="45"/>
      <c r="H39789" s="45"/>
      <c r="Q39789" s="38"/>
      <c r="Y39789" s="38"/>
    </row>
    <row r="39790" spans="5:25">
      <c r="E39790" s="45"/>
      <c r="H39790" s="45"/>
      <c r="Q39790" s="38"/>
      <c r="Y39790" s="38"/>
    </row>
    <row r="39791" spans="5:25">
      <c r="E39791" s="45"/>
      <c r="H39791" s="45"/>
      <c r="Q39791" s="38"/>
      <c r="Y39791" s="38"/>
    </row>
    <row r="39792" spans="5:25">
      <c r="E39792" s="45"/>
      <c r="H39792" s="45"/>
      <c r="Q39792" s="38"/>
      <c r="Y39792" s="38"/>
    </row>
    <row r="39793" spans="5:25">
      <c r="E39793" s="45"/>
      <c r="H39793" s="45"/>
      <c r="Q39793" s="38"/>
      <c r="Y39793" s="38"/>
    </row>
    <row r="39794" spans="5:25">
      <c r="E39794" s="45"/>
      <c r="H39794" s="45"/>
      <c r="Q39794" s="38"/>
      <c r="Y39794" s="38"/>
    </row>
    <row r="39795" spans="5:25">
      <c r="E39795" s="45"/>
      <c r="H39795" s="45"/>
      <c r="Q39795" s="38"/>
      <c r="Y39795" s="38"/>
    </row>
    <row r="39796" spans="5:25">
      <c r="E39796" s="45"/>
      <c r="H39796" s="45"/>
      <c r="Q39796" s="38"/>
      <c r="Y39796" s="38"/>
    </row>
    <row r="39797" spans="5:25">
      <c r="E39797" s="45"/>
      <c r="H39797" s="45"/>
      <c r="Q39797" s="38"/>
      <c r="Y39797" s="38"/>
    </row>
    <row r="39798" spans="5:25">
      <c r="E39798" s="45"/>
      <c r="H39798" s="45"/>
      <c r="Q39798" s="38"/>
      <c r="Y39798" s="38"/>
    </row>
    <row r="39799" spans="5:25">
      <c r="E39799" s="45"/>
      <c r="H39799" s="45"/>
      <c r="Q39799" s="38"/>
      <c r="Y39799" s="38"/>
    </row>
    <row r="39800" spans="5:25">
      <c r="E39800" s="45"/>
      <c r="H39800" s="45"/>
      <c r="Q39800" s="38"/>
      <c r="Y39800" s="38"/>
    </row>
    <row r="39801" spans="5:25">
      <c r="E39801" s="45"/>
      <c r="H39801" s="45"/>
      <c r="Q39801" s="38"/>
      <c r="Y39801" s="38"/>
    </row>
    <row r="39802" spans="5:25">
      <c r="E39802" s="45"/>
      <c r="H39802" s="45"/>
      <c r="Q39802" s="38"/>
      <c r="Y39802" s="38"/>
    </row>
    <row r="39803" spans="5:25">
      <c r="E39803" s="45"/>
      <c r="H39803" s="45"/>
      <c r="Q39803" s="38"/>
      <c r="Y39803" s="38"/>
    </row>
    <row r="39804" spans="5:25">
      <c r="E39804" s="45"/>
      <c r="H39804" s="45"/>
      <c r="Q39804" s="38"/>
      <c r="Y39804" s="38"/>
    </row>
    <row r="39805" spans="5:25">
      <c r="E39805" s="45"/>
      <c r="H39805" s="45"/>
      <c r="Q39805" s="38"/>
      <c r="Y39805" s="38"/>
    </row>
    <row r="39806" spans="5:25">
      <c r="E39806" s="45"/>
      <c r="H39806" s="45"/>
      <c r="Q39806" s="38"/>
      <c r="Y39806" s="38"/>
    </row>
    <row r="39807" spans="5:25">
      <c r="E39807" s="45"/>
      <c r="H39807" s="45"/>
      <c r="Q39807" s="38"/>
      <c r="Y39807" s="38"/>
    </row>
    <row r="39808" spans="5:25">
      <c r="E39808" s="45"/>
      <c r="H39808" s="45"/>
      <c r="Q39808" s="38"/>
      <c r="Y39808" s="38"/>
    </row>
    <row r="39809" spans="5:25">
      <c r="E39809" s="45"/>
      <c r="H39809" s="45"/>
      <c r="Q39809" s="38"/>
      <c r="Y39809" s="38"/>
    </row>
    <row r="39810" spans="5:25">
      <c r="E39810" s="45"/>
      <c r="H39810" s="45"/>
      <c r="Q39810" s="38"/>
      <c r="Y39810" s="38"/>
    </row>
    <row r="39811" spans="5:25">
      <c r="E39811" s="45"/>
      <c r="H39811" s="45"/>
      <c r="Q39811" s="38"/>
      <c r="Y39811" s="38"/>
    </row>
    <row r="39812" spans="5:25">
      <c r="E39812" s="45"/>
      <c r="H39812" s="45"/>
      <c r="Q39812" s="38"/>
      <c r="Y39812" s="38"/>
    </row>
    <row r="39813" spans="5:25">
      <c r="E39813" s="45"/>
      <c r="H39813" s="45"/>
      <c r="Q39813" s="38"/>
      <c r="Y39813" s="38"/>
    </row>
    <row r="39814" spans="5:25">
      <c r="E39814" s="45"/>
      <c r="H39814" s="45"/>
      <c r="Q39814" s="38"/>
      <c r="Y39814" s="38"/>
    </row>
    <row r="39815" spans="5:25">
      <c r="E39815" s="45"/>
      <c r="H39815" s="45"/>
      <c r="Q39815" s="38"/>
      <c r="Y39815" s="38"/>
    </row>
    <row r="39816" spans="5:25">
      <c r="E39816" s="45"/>
      <c r="H39816" s="45"/>
      <c r="Q39816" s="38"/>
      <c r="Y39816" s="38"/>
    </row>
    <row r="39817" spans="5:25">
      <c r="E39817" s="45"/>
      <c r="H39817" s="45"/>
      <c r="Q39817" s="38"/>
      <c r="Y39817" s="38"/>
    </row>
    <row r="39818" spans="5:25">
      <c r="E39818" s="45"/>
      <c r="H39818" s="45"/>
      <c r="Q39818" s="38"/>
      <c r="Y39818" s="38"/>
    </row>
    <row r="39819" spans="5:25">
      <c r="E39819" s="45"/>
      <c r="H39819" s="45"/>
      <c r="Q39819" s="38"/>
      <c r="Y39819" s="38"/>
    </row>
    <row r="39820" spans="5:25">
      <c r="E39820" s="45"/>
      <c r="H39820" s="45"/>
      <c r="Q39820" s="38"/>
      <c r="Y39820" s="38"/>
    </row>
    <row r="39821" spans="5:25">
      <c r="E39821" s="45"/>
      <c r="H39821" s="45"/>
      <c r="Q39821" s="38"/>
      <c r="Y39821" s="38"/>
    </row>
    <row r="39822" spans="5:25">
      <c r="E39822" s="45"/>
      <c r="H39822" s="45"/>
      <c r="Q39822" s="38"/>
      <c r="Y39822" s="38"/>
    </row>
    <row r="39823" spans="5:25">
      <c r="E39823" s="45"/>
      <c r="H39823" s="45"/>
      <c r="Q39823" s="38"/>
      <c r="Y39823" s="38"/>
    </row>
    <row r="39824" spans="5:25">
      <c r="E39824" s="45"/>
      <c r="H39824" s="45"/>
      <c r="Q39824" s="38"/>
      <c r="Y39824" s="38"/>
    </row>
    <row r="39825" spans="5:25">
      <c r="E39825" s="45"/>
      <c r="H39825" s="45"/>
      <c r="Q39825" s="38"/>
      <c r="Y39825" s="38"/>
    </row>
    <row r="39826" spans="5:25">
      <c r="E39826" s="45"/>
      <c r="H39826" s="45"/>
      <c r="Q39826" s="38"/>
      <c r="Y39826" s="38"/>
    </row>
    <row r="39827" spans="5:25">
      <c r="E39827" s="45"/>
      <c r="H39827" s="45"/>
      <c r="Q39827" s="38"/>
      <c r="Y39827" s="38"/>
    </row>
    <row r="39828" spans="5:25">
      <c r="E39828" s="45"/>
      <c r="H39828" s="45"/>
      <c r="Q39828" s="38"/>
      <c r="Y39828" s="38"/>
    </row>
    <row r="39829" spans="5:25">
      <c r="E39829" s="45"/>
      <c r="H39829" s="45"/>
      <c r="Q39829" s="38"/>
      <c r="Y39829" s="38"/>
    </row>
    <row r="39830" spans="5:25">
      <c r="E39830" s="45"/>
      <c r="H39830" s="45"/>
      <c r="Q39830" s="38"/>
      <c r="Y39830" s="38"/>
    </row>
    <row r="39831" spans="5:25">
      <c r="E39831" s="45"/>
      <c r="H39831" s="45"/>
      <c r="Q39831" s="38"/>
      <c r="Y39831" s="38"/>
    </row>
    <row r="39832" spans="5:25">
      <c r="E39832" s="45"/>
      <c r="H39832" s="45"/>
      <c r="Q39832" s="38"/>
      <c r="Y39832" s="38"/>
    </row>
    <row r="39833" spans="5:25">
      <c r="E39833" s="45"/>
      <c r="H39833" s="45"/>
      <c r="Q39833" s="38"/>
      <c r="Y39833" s="38"/>
    </row>
    <row r="39834" spans="5:25">
      <c r="E39834" s="45"/>
      <c r="H39834" s="45"/>
      <c r="Q39834" s="38"/>
      <c r="Y39834" s="38"/>
    </row>
    <row r="39835" spans="5:25">
      <c r="E39835" s="45"/>
      <c r="H39835" s="45"/>
      <c r="Q39835" s="38"/>
      <c r="Y39835" s="38"/>
    </row>
    <row r="39836" spans="5:25">
      <c r="E39836" s="45"/>
      <c r="H39836" s="45"/>
      <c r="Q39836" s="38"/>
      <c r="Y39836" s="38"/>
    </row>
    <row r="39837" spans="5:25">
      <c r="E39837" s="45"/>
      <c r="H39837" s="45"/>
      <c r="Q39837" s="38"/>
      <c r="Y39837" s="38"/>
    </row>
    <row r="39838" spans="5:25">
      <c r="E39838" s="45"/>
      <c r="H39838" s="45"/>
      <c r="Q39838" s="38"/>
      <c r="Y39838" s="38"/>
    </row>
    <row r="39839" spans="5:25">
      <c r="E39839" s="45"/>
      <c r="H39839" s="45"/>
      <c r="Q39839" s="38"/>
      <c r="Y39839" s="38"/>
    </row>
    <row r="39840" spans="5:25">
      <c r="E39840" s="45"/>
      <c r="H39840" s="45"/>
      <c r="Q39840" s="38"/>
      <c r="Y39840" s="38"/>
    </row>
    <row r="39841" spans="5:25">
      <c r="E39841" s="45"/>
      <c r="H39841" s="45"/>
      <c r="Q39841" s="38"/>
      <c r="Y39841" s="38"/>
    </row>
    <row r="39842" spans="5:25">
      <c r="E39842" s="45"/>
      <c r="H39842" s="45"/>
      <c r="Q39842" s="38"/>
      <c r="Y39842" s="38"/>
    </row>
    <row r="39843" spans="5:25">
      <c r="E39843" s="45"/>
      <c r="H39843" s="45"/>
      <c r="Q39843" s="38"/>
      <c r="Y39843" s="38"/>
    </row>
    <row r="39844" spans="5:25">
      <c r="E39844" s="45"/>
      <c r="H39844" s="45"/>
      <c r="Q39844" s="38"/>
      <c r="Y39844" s="38"/>
    </row>
    <row r="39845" spans="5:25">
      <c r="E39845" s="45"/>
      <c r="H39845" s="45"/>
      <c r="Q39845" s="38"/>
      <c r="Y39845" s="38"/>
    </row>
    <row r="39846" spans="5:25">
      <c r="E39846" s="45"/>
      <c r="H39846" s="45"/>
      <c r="Q39846" s="38"/>
      <c r="Y39846" s="38"/>
    </row>
    <row r="39847" spans="5:25">
      <c r="E39847" s="45"/>
      <c r="H39847" s="45"/>
      <c r="Q39847" s="38"/>
      <c r="Y39847" s="38"/>
    </row>
    <row r="39848" spans="5:25">
      <c r="E39848" s="45"/>
      <c r="H39848" s="45"/>
      <c r="Q39848" s="38"/>
      <c r="Y39848" s="38"/>
    </row>
    <row r="39849" spans="5:25">
      <c r="E39849" s="45"/>
      <c r="H39849" s="45"/>
      <c r="Q39849" s="38"/>
      <c r="Y39849" s="38"/>
    </row>
    <row r="39850" spans="5:25">
      <c r="E39850" s="45"/>
      <c r="H39850" s="45"/>
      <c r="Q39850" s="38"/>
      <c r="Y39850" s="38"/>
    </row>
    <row r="39851" spans="5:25">
      <c r="E39851" s="45"/>
      <c r="H39851" s="45"/>
      <c r="Q39851" s="38"/>
      <c r="Y39851" s="38"/>
    </row>
    <row r="39852" spans="5:25">
      <c r="E39852" s="45"/>
      <c r="H39852" s="45"/>
      <c r="Q39852" s="38"/>
      <c r="Y39852" s="38"/>
    </row>
    <row r="39853" spans="5:25">
      <c r="E39853" s="45"/>
      <c r="H39853" s="45"/>
      <c r="Q39853" s="38"/>
      <c r="Y39853" s="38"/>
    </row>
    <row r="39854" spans="5:25">
      <c r="E39854" s="45"/>
      <c r="H39854" s="45"/>
      <c r="Q39854" s="38"/>
      <c r="Y39854" s="38"/>
    </row>
    <row r="39855" spans="5:25">
      <c r="E39855" s="45"/>
      <c r="H39855" s="45"/>
      <c r="Q39855" s="38"/>
      <c r="Y39855" s="38"/>
    </row>
    <row r="39856" spans="5:25">
      <c r="E39856" s="45"/>
      <c r="H39856" s="45"/>
      <c r="Q39856" s="38"/>
      <c r="Y39856" s="38"/>
    </row>
    <row r="39857" spans="5:25">
      <c r="E39857" s="45"/>
      <c r="H39857" s="45"/>
      <c r="Q39857" s="38"/>
      <c r="Y39857" s="38"/>
    </row>
    <row r="39858" spans="5:25">
      <c r="E39858" s="45"/>
      <c r="H39858" s="45"/>
      <c r="Q39858" s="38"/>
      <c r="Y39858" s="38"/>
    </row>
    <row r="39859" spans="5:25">
      <c r="E39859" s="45"/>
      <c r="H39859" s="45"/>
      <c r="Q39859" s="38"/>
      <c r="Y39859" s="38"/>
    </row>
    <row r="39860" spans="5:25">
      <c r="E39860" s="45"/>
      <c r="H39860" s="45"/>
      <c r="Q39860" s="38"/>
      <c r="Y39860" s="38"/>
    </row>
    <row r="39861" spans="5:25">
      <c r="E39861" s="45"/>
      <c r="H39861" s="45"/>
      <c r="Q39861" s="38"/>
      <c r="Y39861" s="38"/>
    </row>
    <row r="39862" spans="5:25">
      <c r="E39862" s="45"/>
      <c r="H39862" s="45"/>
      <c r="Q39862" s="38"/>
      <c r="Y39862" s="38"/>
    </row>
    <row r="39863" spans="5:25">
      <c r="E39863" s="45"/>
      <c r="H39863" s="45"/>
      <c r="Q39863" s="38"/>
      <c r="Y39863" s="38"/>
    </row>
    <row r="39864" spans="5:25">
      <c r="E39864" s="45"/>
      <c r="H39864" s="45"/>
      <c r="Q39864" s="38"/>
      <c r="Y39864" s="38"/>
    </row>
    <row r="39865" spans="5:25">
      <c r="E39865" s="45"/>
      <c r="H39865" s="45"/>
      <c r="Q39865" s="38"/>
      <c r="Y39865" s="38"/>
    </row>
    <row r="39866" spans="5:25">
      <c r="E39866" s="45"/>
      <c r="H39866" s="45"/>
      <c r="Q39866" s="38"/>
      <c r="Y39866" s="38"/>
    </row>
    <row r="39867" spans="5:25">
      <c r="E39867" s="45"/>
      <c r="H39867" s="45"/>
      <c r="Q39867" s="38"/>
      <c r="Y39867" s="38"/>
    </row>
    <row r="39868" spans="5:25">
      <c r="E39868" s="45"/>
      <c r="H39868" s="45"/>
      <c r="Q39868" s="38"/>
      <c r="Y39868" s="38"/>
    </row>
    <row r="39869" spans="5:25">
      <c r="E39869" s="45"/>
      <c r="H39869" s="45"/>
      <c r="Q39869" s="38"/>
      <c r="Y39869" s="38"/>
    </row>
    <row r="39870" spans="5:25">
      <c r="E39870" s="45"/>
      <c r="H39870" s="45"/>
      <c r="Q39870" s="38"/>
      <c r="Y39870" s="38"/>
    </row>
    <row r="39871" spans="5:25">
      <c r="E39871" s="45"/>
      <c r="H39871" s="45"/>
      <c r="Q39871" s="38"/>
      <c r="Y39871" s="38"/>
    </row>
    <row r="39872" spans="5:25">
      <c r="E39872" s="45"/>
      <c r="H39872" s="45"/>
      <c r="Q39872" s="38"/>
      <c r="Y39872" s="38"/>
    </row>
    <row r="39873" spans="5:25">
      <c r="E39873" s="45"/>
      <c r="H39873" s="45"/>
      <c r="Q39873" s="38"/>
      <c r="Y39873" s="38"/>
    </row>
    <row r="39874" spans="5:25">
      <c r="E39874" s="45"/>
      <c r="H39874" s="45"/>
      <c r="Q39874" s="38"/>
      <c r="Y39874" s="38"/>
    </row>
    <row r="39875" spans="5:25">
      <c r="E39875" s="45"/>
      <c r="H39875" s="45"/>
      <c r="Q39875" s="38"/>
      <c r="Y39875" s="38"/>
    </row>
    <row r="39876" spans="5:25">
      <c r="E39876" s="45"/>
      <c r="H39876" s="45"/>
      <c r="Q39876" s="38"/>
      <c r="Y39876" s="38"/>
    </row>
    <row r="39877" spans="5:25">
      <c r="E39877" s="45"/>
      <c r="H39877" s="45"/>
      <c r="Q39877" s="38"/>
      <c r="Y39877" s="38"/>
    </row>
    <row r="39878" spans="5:25">
      <c r="E39878" s="45"/>
      <c r="H39878" s="45"/>
      <c r="Q39878" s="38"/>
      <c r="Y39878" s="38"/>
    </row>
    <row r="39879" spans="5:25">
      <c r="E39879" s="45"/>
      <c r="H39879" s="45"/>
      <c r="Q39879" s="38"/>
      <c r="Y39879" s="38"/>
    </row>
    <row r="39880" spans="5:25">
      <c r="E39880" s="45"/>
      <c r="H39880" s="45"/>
      <c r="Q39880" s="38"/>
      <c r="Y39880" s="38"/>
    </row>
    <row r="39881" spans="5:25">
      <c r="E39881" s="45"/>
      <c r="H39881" s="45"/>
      <c r="Q39881" s="38"/>
      <c r="Y39881" s="38"/>
    </row>
    <row r="39882" spans="5:25">
      <c r="E39882" s="45"/>
      <c r="H39882" s="45"/>
      <c r="Q39882" s="38"/>
      <c r="Y39882" s="38"/>
    </row>
    <row r="39883" spans="5:25">
      <c r="E39883" s="45"/>
      <c r="H39883" s="45"/>
      <c r="Q39883" s="38"/>
      <c r="Y39883" s="38"/>
    </row>
    <row r="39884" spans="5:25">
      <c r="E39884" s="45"/>
      <c r="H39884" s="45"/>
      <c r="Q39884" s="38"/>
      <c r="Y39884" s="38"/>
    </row>
    <row r="39885" spans="5:25">
      <c r="E39885" s="45"/>
      <c r="H39885" s="45"/>
      <c r="Q39885" s="38"/>
      <c r="Y39885" s="38"/>
    </row>
    <row r="39886" spans="5:25">
      <c r="E39886" s="45"/>
      <c r="H39886" s="45"/>
      <c r="Q39886" s="38"/>
      <c r="Y39886" s="38"/>
    </row>
    <row r="39887" spans="5:25">
      <c r="E39887" s="45"/>
      <c r="H39887" s="45"/>
      <c r="Q39887" s="38"/>
      <c r="Y39887" s="38"/>
    </row>
    <row r="39888" spans="5:25">
      <c r="E39888" s="45"/>
      <c r="H39888" s="45"/>
      <c r="Q39888" s="38"/>
      <c r="Y39888" s="38"/>
    </row>
    <row r="39889" spans="5:25">
      <c r="E39889" s="45"/>
      <c r="H39889" s="45"/>
      <c r="Q39889" s="38"/>
      <c r="Y39889" s="38"/>
    </row>
    <row r="39890" spans="5:25">
      <c r="E39890" s="45"/>
      <c r="H39890" s="45"/>
      <c r="Q39890" s="38"/>
      <c r="Y39890" s="38"/>
    </row>
    <row r="39891" spans="5:25">
      <c r="E39891" s="45"/>
      <c r="H39891" s="45"/>
      <c r="Q39891" s="38"/>
      <c r="Y39891" s="38"/>
    </row>
    <row r="39892" spans="5:25">
      <c r="E39892" s="45"/>
      <c r="H39892" s="45"/>
      <c r="Q39892" s="38"/>
      <c r="Y39892" s="38"/>
    </row>
    <row r="39893" spans="5:25">
      <c r="E39893" s="45"/>
      <c r="H39893" s="45"/>
      <c r="Q39893" s="38"/>
      <c r="Y39893" s="38"/>
    </row>
    <row r="39894" spans="5:25">
      <c r="E39894" s="45"/>
      <c r="H39894" s="45"/>
      <c r="Q39894" s="38"/>
      <c r="Y39894" s="38"/>
    </row>
    <row r="39895" spans="5:25">
      <c r="E39895" s="45"/>
      <c r="H39895" s="45"/>
      <c r="Q39895" s="38"/>
      <c r="Y39895" s="38"/>
    </row>
    <row r="39896" spans="5:25">
      <c r="E39896" s="45"/>
      <c r="H39896" s="45"/>
      <c r="Q39896" s="38"/>
      <c r="Y39896" s="38"/>
    </row>
    <row r="39897" spans="5:25">
      <c r="E39897" s="45"/>
      <c r="H39897" s="45"/>
      <c r="Q39897" s="38"/>
      <c r="Y39897" s="38"/>
    </row>
    <row r="39898" spans="5:25">
      <c r="E39898" s="45"/>
      <c r="H39898" s="45"/>
      <c r="Q39898" s="38"/>
      <c r="Y39898" s="38"/>
    </row>
    <row r="39899" spans="5:25">
      <c r="E39899" s="45"/>
      <c r="H39899" s="45"/>
      <c r="Q39899" s="38"/>
      <c r="Y39899" s="38"/>
    </row>
    <row r="39900" spans="5:25">
      <c r="E39900" s="45"/>
      <c r="H39900" s="45"/>
      <c r="Q39900" s="38"/>
      <c r="Y39900" s="38"/>
    </row>
    <row r="39901" spans="5:25">
      <c r="E39901" s="45"/>
      <c r="H39901" s="45"/>
      <c r="Q39901" s="38"/>
      <c r="Y39901" s="38"/>
    </row>
    <row r="39902" spans="5:25">
      <c r="E39902" s="45"/>
      <c r="H39902" s="45"/>
      <c r="Q39902" s="38"/>
      <c r="Y39902" s="38"/>
    </row>
    <row r="39903" spans="5:25">
      <c r="E39903" s="45"/>
      <c r="H39903" s="45"/>
      <c r="Q39903" s="38"/>
      <c r="Y39903" s="38"/>
    </row>
    <row r="39904" spans="5:25">
      <c r="E39904" s="45"/>
      <c r="H39904" s="45"/>
      <c r="Q39904" s="38"/>
      <c r="Y39904" s="38"/>
    </row>
    <row r="39905" spans="5:25">
      <c r="E39905" s="45"/>
      <c r="H39905" s="45"/>
      <c r="Q39905" s="38"/>
      <c r="Y39905" s="38"/>
    </row>
    <row r="39906" spans="5:25">
      <c r="E39906" s="45"/>
      <c r="H39906" s="45"/>
      <c r="Q39906" s="38"/>
      <c r="Y39906" s="38"/>
    </row>
    <row r="39907" spans="5:25">
      <c r="E39907" s="45"/>
      <c r="H39907" s="45"/>
      <c r="Q39907" s="38"/>
      <c r="Y39907" s="38"/>
    </row>
    <row r="39908" spans="5:25">
      <c r="E39908" s="45"/>
      <c r="H39908" s="45"/>
      <c r="Q39908" s="38"/>
      <c r="Y39908" s="38"/>
    </row>
    <row r="39909" spans="5:25">
      <c r="E39909" s="45"/>
      <c r="H39909" s="45"/>
      <c r="Q39909" s="38"/>
      <c r="Y39909" s="38"/>
    </row>
    <row r="39910" spans="5:25">
      <c r="E39910" s="45"/>
      <c r="H39910" s="45"/>
      <c r="Q39910" s="38"/>
      <c r="Y39910" s="38"/>
    </row>
    <row r="39911" spans="5:25">
      <c r="E39911" s="45"/>
      <c r="H39911" s="45"/>
      <c r="Q39911" s="38"/>
      <c r="Y39911" s="38"/>
    </row>
    <row r="39912" spans="5:25">
      <c r="E39912" s="45"/>
      <c r="H39912" s="45"/>
      <c r="Q39912" s="38"/>
      <c r="Y39912" s="38"/>
    </row>
    <row r="39913" spans="5:25">
      <c r="E39913" s="45"/>
      <c r="H39913" s="45"/>
      <c r="Q39913" s="38"/>
      <c r="Y39913" s="38"/>
    </row>
    <row r="39914" spans="5:25">
      <c r="E39914" s="45"/>
      <c r="H39914" s="45"/>
      <c r="Q39914" s="38"/>
      <c r="Y39914" s="38"/>
    </row>
    <row r="39915" spans="5:25">
      <c r="E39915" s="45"/>
      <c r="H39915" s="45"/>
      <c r="Q39915" s="38"/>
      <c r="Y39915" s="38"/>
    </row>
    <row r="39916" spans="5:25">
      <c r="E39916" s="45"/>
      <c r="H39916" s="45"/>
      <c r="Q39916" s="38"/>
      <c r="Y39916" s="38"/>
    </row>
    <row r="39917" spans="5:25">
      <c r="E39917" s="45"/>
      <c r="H39917" s="45"/>
      <c r="Q39917" s="38"/>
      <c r="Y39917" s="38"/>
    </row>
    <row r="39918" spans="5:25">
      <c r="E39918" s="45"/>
      <c r="H39918" s="45"/>
      <c r="Q39918" s="38"/>
      <c r="Y39918" s="38"/>
    </row>
    <row r="39919" spans="5:25">
      <c r="E39919" s="45"/>
      <c r="H39919" s="45"/>
      <c r="Q39919" s="38"/>
      <c r="Y39919" s="38"/>
    </row>
    <row r="39920" spans="5:25">
      <c r="E39920" s="45"/>
      <c r="H39920" s="45"/>
      <c r="Q39920" s="38"/>
      <c r="Y39920" s="38"/>
    </row>
    <row r="39921" spans="5:25">
      <c r="E39921" s="45"/>
      <c r="H39921" s="45"/>
      <c r="Q39921" s="38"/>
      <c r="Y39921" s="38"/>
    </row>
    <row r="39922" spans="5:25">
      <c r="E39922" s="45"/>
      <c r="H39922" s="45"/>
      <c r="Q39922" s="38"/>
      <c r="Y39922" s="38"/>
    </row>
    <row r="39923" spans="5:25">
      <c r="E39923" s="45"/>
      <c r="H39923" s="45"/>
      <c r="Q39923" s="38"/>
      <c r="Y39923" s="38"/>
    </row>
    <row r="39924" spans="5:25">
      <c r="E39924" s="45"/>
      <c r="H39924" s="45"/>
      <c r="Q39924" s="38"/>
      <c r="Y39924" s="38"/>
    </row>
    <row r="39925" spans="5:25">
      <c r="E39925" s="45"/>
      <c r="H39925" s="45"/>
      <c r="Q39925" s="38"/>
      <c r="Y39925" s="38"/>
    </row>
    <row r="39926" spans="5:25">
      <c r="E39926" s="45"/>
      <c r="H39926" s="45"/>
      <c r="Q39926" s="38"/>
      <c r="Y39926" s="38"/>
    </row>
    <row r="39927" spans="5:25">
      <c r="E39927" s="45"/>
      <c r="H39927" s="45"/>
      <c r="Q39927" s="38"/>
      <c r="Y39927" s="38"/>
    </row>
    <row r="39928" spans="5:25">
      <c r="E39928" s="45"/>
      <c r="H39928" s="45"/>
      <c r="Q39928" s="38"/>
      <c r="Y39928" s="38"/>
    </row>
    <row r="39929" spans="5:25">
      <c r="E39929" s="45"/>
      <c r="H39929" s="45"/>
      <c r="Q39929" s="38"/>
      <c r="Y39929" s="38"/>
    </row>
    <row r="39930" spans="5:25">
      <c r="E39930" s="45"/>
      <c r="H39930" s="45"/>
      <c r="Q39930" s="38"/>
      <c r="Y39930" s="38"/>
    </row>
    <row r="39931" spans="5:25">
      <c r="E39931" s="45"/>
      <c r="H39931" s="45"/>
      <c r="Q39931" s="38"/>
      <c r="Y39931" s="38"/>
    </row>
    <row r="39932" spans="5:25">
      <c r="E39932" s="45"/>
      <c r="H39932" s="45"/>
      <c r="Q39932" s="38"/>
      <c r="Y39932" s="38"/>
    </row>
    <row r="39933" spans="5:25">
      <c r="E39933" s="45"/>
      <c r="H39933" s="45"/>
      <c r="Q39933" s="38"/>
      <c r="Y39933" s="38"/>
    </row>
    <row r="39934" spans="5:25">
      <c r="E39934" s="45"/>
      <c r="H39934" s="45"/>
      <c r="Q39934" s="38"/>
      <c r="Y39934" s="38"/>
    </row>
    <row r="39935" spans="5:25">
      <c r="E39935" s="45"/>
      <c r="H39935" s="45"/>
      <c r="Q39935" s="38"/>
      <c r="Y39935" s="38"/>
    </row>
    <row r="39936" spans="5:25">
      <c r="E39936" s="45"/>
      <c r="H39936" s="45"/>
      <c r="Q39936" s="38"/>
      <c r="Y39936" s="38"/>
    </row>
    <row r="39937" spans="5:25">
      <c r="E39937" s="45"/>
      <c r="H39937" s="45"/>
      <c r="Q39937" s="38"/>
      <c r="Y39937" s="38"/>
    </row>
    <row r="39938" spans="5:25">
      <c r="E39938" s="45"/>
      <c r="H39938" s="45"/>
      <c r="Q39938" s="38"/>
      <c r="Y39938" s="38"/>
    </row>
    <row r="39939" spans="5:25">
      <c r="E39939" s="45"/>
      <c r="H39939" s="45"/>
      <c r="Q39939" s="38"/>
      <c r="Y39939" s="38"/>
    </row>
    <row r="39940" spans="5:25">
      <c r="E39940" s="45"/>
      <c r="H39940" s="45"/>
      <c r="Q39940" s="38"/>
      <c r="Y39940" s="38"/>
    </row>
    <row r="39941" spans="5:25">
      <c r="E39941" s="45"/>
      <c r="H39941" s="45"/>
      <c r="Q39941" s="38"/>
      <c r="Y39941" s="38"/>
    </row>
    <row r="39942" spans="5:25">
      <c r="E39942" s="45"/>
      <c r="H39942" s="45"/>
      <c r="Q39942" s="38"/>
      <c r="Y39942" s="38"/>
    </row>
    <row r="39943" spans="5:25">
      <c r="E39943" s="45"/>
      <c r="H39943" s="45"/>
      <c r="Q39943" s="38"/>
      <c r="Y39943" s="38"/>
    </row>
    <row r="39944" spans="5:25">
      <c r="E39944" s="45"/>
      <c r="H39944" s="45"/>
      <c r="Q39944" s="38"/>
      <c r="Y39944" s="38"/>
    </row>
    <row r="39945" spans="5:25">
      <c r="E39945" s="45"/>
      <c r="H39945" s="45"/>
      <c r="Q39945" s="38"/>
      <c r="Y39945" s="38"/>
    </row>
    <row r="39946" spans="5:25">
      <c r="E39946" s="45"/>
      <c r="H39946" s="45"/>
      <c r="Q39946" s="38"/>
      <c r="Y39946" s="38"/>
    </row>
    <row r="39947" spans="5:25">
      <c r="E39947" s="45"/>
      <c r="H39947" s="45"/>
      <c r="Q39947" s="38"/>
      <c r="Y39947" s="38"/>
    </row>
    <row r="39948" spans="5:25">
      <c r="E39948" s="45"/>
      <c r="H39948" s="45"/>
      <c r="Q39948" s="38"/>
      <c r="Y39948" s="38"/>
    </row>
    <row r="39949" spans="5:25">
      <c r="E39949" s="45"/>
      <c r="H39949" s="45"/>
      <c r="Q39949" s="38"/>
      <c r="Y39949" s="38"/>
    </row>
    <row r="39950" spans="5:25">
      <c r="E39950" s="45"/>
      <c r="H39950" s="45"/>
      <c r="Q39950" s="38"/>
      <c r="Y39950" s="38"/>
    </row>
    <row r="39951" spans="5:25">
      <c r="E39951" s="45"/>
      <c r="H39951" s="45"/>
      <c r="Q39951" s="38"/>
      <c r="Y39951" s="38"/>
    </row>
    <row r="39952" spans="5:25">
      <c r="E39952" s="45"/>
      <c r="H39952" s="45"/>
      <c r="Q39952" s="38"/>
      <c r="Y39952" s="38"/>
    </row>
    <row r="39953" spans="5:25">
      <c r="E39953" s="45"/>
      <c r="H39953" s="45"/>
      <c r="Q39953" s="38"/>
      <c r="Y39953" s="38"/>
    </row>
    <row r="39954" spans="5:25">
      <c r="E39954" s="45"/>
      <c r="H39954" s="45"/>
      <c r="Q39954" s="38"/>
      <c r="Y39954" s="38"/>
    </row>
    <row r="39955" spans="5:25">
      <c r="E39955" s="45"/>
      <c r="H39955" s="45"/>
      <c r="Q39955" s="38"/>
      <c r="Y39955" s="38"/>
    </row>
    <row r="39956" spans="5:25">
      <c r="E39956" s="45"/>
      <c r="H39956" s="45"/>
      <c r="Q39956" s="38"/>
      <c r="Y39956" s="38"/>
    </row>
    <row r="39957" spans="5:25">
      <c r="E39957" s="45"/>
      <c r="H39957" s="45"/>
      <c r="Q39957" s="38"/>
      <c r="Y39957" s="38"/>
    </row>
    <row r="39958" spans="5:25">
      <c r="E39958" s="45"/>
      <c r="H39958" s="45"/>
      <c r="Q39958" s="38"/>
      <c r="Y39958" s="38"/>
    </row>
    <row r="39959" spans="5:25">
      <c r="E39959" s="45"/>
      <c r="H39959" s="45"/>
      <c r="Q39959" s="38"/>
      <c r="Y39959" s="38"/>
    </row>
    <row r="39960" spans="5:25">
      <c r="E39960" s="45"/>
      <c r="H39960" s="45"/>
      <c r="Q39960" s="38"/>
      <c r="Y39960" s="38"/>
    </row>
    <row r="39961" spans="5:25">
      <c r="E39961" s="45"/>
      <c r="H39961" s="45"/>
      <c r="Q39961" s="38"/>
      <c r="Y39961" s="38"/>
    </row>
    <row r="39962" spans="5:25">
      <c r="E39962" s="45"/>
      <c r="H39962" s="45"/>
      <c r="Q39962" s="38"/>
      <c r="Y39962" s="38"/>
    </row>
    <row r="39963" spans="5:25">
      <c r="E39963" s="45"/>
      <c r="H39963" s="45"/>
      <c r="Q39963" s="38"/>
      <c r="Y39963" s="38"/>
    </row>
    <row r="39964" spans="5:25">
      <c r="E39964" s="45"/>
      <c r="H39964" s="45"/>
      <c r="Q39964" s="38"/>
      <c r="Y39964" s="38"/>
    </row>
    <row r="39965" spans="5:25">
      <c r="E39965" s="45"/>
      <c r="H39965" s="45"/>
      <c r="Q39965" s="38"/>
      <c r="Y39965" s="38"/>
    </row>
    <row r="39966" spans="5:25">
      <c r="E39966" s="45"/>
      <c r="H39966" s="45"/>
      <c r="Q39966" s="38"/>
      <c r="Y39966" s="38"/>
    </row>
    <row r="39967" spans="5:25">
      <c r="E39967" s="45"/>
      <c r="H39967" s="45"/>
      <c r="Q39967" s="38"/>
      <c r="Y39967" s="38"/>
    </row>
    <row r="39968" spans="5:25">
      <c r="E39968" s="45"/>
      <c r="H39968" s="45"/>
      <c r="Q39968" s="38"/>
      <c r="Y39968" s="38"/>
    </row>
    <row r="39969" spans="5:25">
      <c r="E39969" s="45"/>
      <c r="H39969" s="45"/>
      <c r="Q39969" s="38"/>
      <c r="Y39969" s="38"/>
    </row>
    <row r="39970" spans="5:25">
      <c r="E39970" s="45"/>
      <c r="H39970" s="45"/>
      <c r="Q39970" s="38"/>
      <c r="Y39970" s="38"/>
    </row>
    <row r="39971" spans="5:25">
      <c r="E39971" s="45"/>
      <c r="H39971" s="45"/>
      <c r="Q39971" s="38"/>
      <c r="Y39971" s="38"/>
    </row>
    <row r="39972" spans="5:25">
      <c r="E39972" s="45"/>
      <c r="H39972" s="45"/>
      <c r="Q39972" s="38"/>
      <c r="Y39972" s="38"/>
    </row>
    <row r="39973" spans="5:25">
      <c r="E39973" s="45"/>
      <c r="H39973" s="45"/>
      <c r="Q39973" s="38"/>
      <c r="Y39973" s="38"/>
    </row>
    <row r="39974" spans="5:25">
      <c r="E39974" s="45"/>
      <c r="H39974" s="45"/>
      <c r="Q39974" s="38"/>
      <c r="Y39974" s="38"/>
    </row>
    <row r="39975" spans="5:25">
      <c r="E39975" s="45"/>
      <c r="H39975" s="45"/>
      <c r="Q39975" s="38"/>
      <c r="Y39975" s="38"/>
    </row>
    <row r="39976" spans="5:25">
      <c r="E39976" s="45"/>
      <c r="H39976" s="45"/>
      <c r="Q39976" s="38"/>
      <c r="Y39976" s="38"/>
    </row>
    <row r="39977" spans="5:25">
      <c r="E39977" s="45"/>
      <c r="H39977" s="45"/>
      <c r="Q39977" s="38"/>
      <c r="Y39977" s="38"/>
    </row>
    <row r="39978" spans="5:25">
      <c r="E39978" s="45"/>
      <c r="H39978" s="45"/>
      <c r="Q39978" s="38"/>
      <c r="Y39978" s="38"/>
    </row>
    <row r="39979" spans="5:25">
      <c r="E39979" s="45"/>
      <c r="H39979" s="45"/>
      <c r="Q39979" s="38"/>
      <c r="Y39979" s="38"/>
    </row>
    <row r="39980" spans="5:25">
      <c r="E39980" s="45"/>
      <c r="H39980" s="45"/>
      <c r="Q39980" s="38"/>
      <c r="Y39980" s="38"/>
    </row>
    <row r="39981" spans="5:25">
      <c r="E39981" s="45"/>
      <c r="H39981" s="45"/>
      <c r="Q39981" s="38"/>
      <c r="Y39981" s="38"/>
    </row>
    <row r="39982" spans="5:25">
      <c r="E39982" s="45"/>
      <c r="H39982" s="45"/>
      <c r="Q39982" s="38"/>
      <c r="Y39982" s="38"/>
    </row>
    <row r="39983" spans="5:25">
      <c r="E39983" s="45"/>
      <c r="H39983" s="45"/>
      <c r="Q39983" s="38"/>
      <c r="Y39983" s="38"/>
    </row>
    <row r="39984" spans="5:25">
      <c r="E39984" s="45"/>
      <c r="H39984" s="45"/>
      <c r="Q39984" s="38"/>
      <c r="Y39984" s="38"/>
    </row>
    <row r="39985" spans="5:25">
      <c r="E39985" s="45"/>
      <c r="H39985" s="45"/>
      <c r="Q39985" s="38"/>
      <c r="Y39985" s="38"/>
    </row>
    <row r="39986" spans="5:25">
      <c r="E39986" s="45"/>
      <c r="H39986" s="45"/>
      <c r="Q39986" s="38"/>
      <c r="Y39986" s="38"/>
    </row>
    <row r="39987" spans="5:25">
      <c r="E39987" s="45"/>
      <c r="H39987" s="45"/>
      <c r="Q39987" s="38"/>
      <c r="Y39987" s="38"/>
    </row>
    <row r="39988" spans="5:25">
      <c r="E39988" s="45"/>
      <c r="H39988" s="45"/>
      <c r="Q39988" s="38"/>
      <c r="Y39988" s="38"/>
    </row>
    <row r="39989" spans="5:25">
      <c r="E39989" s="45"/>
      <c r="H39989" s="45"/>
      <c r="Q39989" s="38"/>
      <c r="Y39989" s="38"/>
    </row>
    <row r="39990" spans="5:25">
      <c r="E39990" s="45"/>
      <c r="H39990" s="45"/>
      <c r="Q39990" s="38"/>
      <c r="Y39990" s="38"/>
    </row>
    <row r="39991" spans="5:25">
      <c r="E39991" s="45"/>
      <c r="H39991" s="45"/>
      <c r="Q39991" s="38"/>
      <c r="Y39991" s="38"/>
    </row>
    <row r="39992" spans="5:25">
      <c r="E39992" s="45"/>
      <c r="H39992" s="45"/>
      <c r="Q39992" s="38"/>
      <c r="Y39992" s="38"/>
    </row>
    <row r="39993" spans="5:25">
      <c r="E39993" s="45"/>
      <c r="H39993" s="45"/>
      <c r="Q39993" s="38"/>
      <c r="Y39993" s="38"/>
    </row>
    <row r="39994" spans="5:25">
      <c r="E39994" s="45"/>
      <c r="H39994" s="45"/>
      <c r="Q39994" s="38"/>
      <c r="Y39994" s="38"/>
    </row>
    <row r="39995" spans="5:25">
      <c r="E39995" s="45"/>
      <c r="H39995" s="45"/>
      <c r="Q39995" s="38"/>
      <c r="Y39995" s="38"/>
    </row>
    <row r="39996" spans="5:25">
      <c r="E39996" s="45"/>
      <c r="H39996" s="45"/>
      <c r="Q39996" s="38"/>
      <c r="Y39996" s="38"/>
    </row>
    <row r="39997" spans="5:25">
      <c r="E39997" s="45"/>
      <c r="H39997" s="45"/>
      <c r="Q39997" s="38"/>
      <c r="Y39997" s="38"/>
    </row>
    <row r="39998" spans="5:25">
      <c r="E39998" s="45"/>
      <c r="H39998" s="45"/>
      <c r="Q39998" s="38"/>
      <c r="Y39998" s="38"/>
    </row>
    <row r="39999" spans="5:25">
      <c r="E39999" s="45"/>
      <c r="H39999" s="45"/>
      <c r="Q39999" s="38"/>
      <c r="Y39999" s="38"/>
    </row>
    <row r="40000" spans="5:25">
      <c r="E40000" s="45"/>
      <c r="H40000" s="45"/>
      <c r="Q40000" s="38"/>
      <c r="Y40000" s="38"/>
    </row>
    <row r="40001" spans="5:25">
      <c r="E40001" s="45"/>
      <c r="H40001" s="45"/>
      <c r="Q40001" s="38"/>
      <c r="Y40001" s="38"/>
    </row>
    <row r="40002" spans="5:25">
      <c r="E40002" s="45"/>
      <c r="H40002" s="45"/>
      <c r="Q40002" s="38"/>
      <c r="Y40002" s="38"/>
    </row>
    <row r="40003" spans="5:25">
      <c r="E40003" s="45"/>
      <c r="H40003" s="45"/>
      <c r="Q40003" s="38"/>
      <c r="Y40003" s="38"/>
    </row>
    <row r="40004" spans="5:25">
      <c r="E40004" s="45"/>
      <c r="H40004" s="45"/>
      <c r="Q40004" s="38"/>
      <c r="Y40004" s="38"/>
    </row>
    <row r="40005" spans="5:25">
      <c r="E40005" s="45"/>
      <c r="H40005" s="45"/>
      <c r="Q40005" s="38"/>
      <c r="Y40005" s="38"/>
    </row>
    <row r="40006" spans="5:25">
      <c r="E40006" s="45"/>
      <c r="H40006" s="45"/>
      <c r="Q40006" s="38"/>
      <c r="Y40006" s="38"/>
    </row>
    <row r="40007" spans="5:25">
      <c r="E40007" s="45"/>
      <c r="H40007" s="45"/>
      <c r="Q40007" s="38"/>
      <c r="Y40007" s="38"/>
    </row>
    <row r="40008" spans="5:25">
      <c r="E40008" s="45"/>
      <c r="H40008" s="45"/>
      <c r="Q40008" s="38"/>
      <c r="Y40008" s="38"/>
    </row>
    <row r="40009" spans="5:25">
      <c r="E40009" s="45"/>
      <c r="H40009" s="45"/>
      <c r="Q40009" s="38"/>
      <c r="Y40009" s="38"/>
    </row>
    <row r="40010" spans="5:25">
      <c r="E40010" s="45"/>
      <c r="H40010" s="45"/>
      <c r="Q40010" s="38"/>
      <c r="Y40010" s="38"/>
    </row>
    <row r="40011" spans="5:25">
      <c r="E40011" s="45"/>
      <c r="H40011" s="45"/>
      <c r="Q40011" s="38"/>
      <c r="Y40011" s="38"/>
    </row>
    <row r="40012" spans="5:25">
      <c r="E40012" s="45"/>
      <c r="H40012" s="45"/>
      <c r="Q40012" s="38"/>
      <c r="Y40012" s="38"/>
    </row>
    <row r="40013" spans="5:25">
      <c r="E40013" s="45"/>
      <c r="H40013" s="45"/>
      <c r="Q40013" s="38"/>
      <c r="Y40013" s="38"/>
    </row>
    <row r="40014" spans="5:25">
      <c r="E40014" s="45"/>
      <c r="H40014" s="45"/>
      <c r="Q40014" s="38"/>
      <c r="Y40014" s="38"/>
    </row>
    <row r="40015" spans="5:25">
      <c r="E40015" s="45"/>
      <c r="H40015" s="45"/>
      <c r="Q40015" s="38"/>
      <c r="Y40015" s="38"/>
    </row>
    <row r="40016" spans="5:25">
      <c r="E40016" s="45"/>
      <c r="H40016" s="45"/>
      <c r="Q40016" s="38"/>
      <c r="Y40016" s="38"/>
    </row>
    <row r="40017" spans="5:25">
      <c r="E40017" s="45"/>
      <c r="H40017" s="45"/>
      <c r="Q40017" s="38"/>
      <c r="Y40017" s="38"/>
    </row>
    <row r="40018" spans="5:25">
      <c r="E40018" s="45"/>
      <c r="H40018" s="45"/>
      <c r="Q40018" s="38"/>
      <c r="Y40018" s="38"/>
    </row>
    <row r="40019" spans="5:25">
      <c r="E40019" s="45"/>
      <c r="H40019" s="45"/>
      <c r="Q40019" s="38"/>
      <c r="Y40019" s="38"/>
    </row>
    <row r="40020" spans="5:25">
      <c r="E40020" s="45"/>
      <c r="H40020" s="45"/>
      <c r="Q40020" s="38"/>
      <c r="Y40020" s="38"/>
    </row>
    <row r="40021" spans="5:25">
      <c r="E40021" s="45"/>
      <c r="H40021" s="45"/>
      <c r="Q40021" s="38"/>
      <c r="Y40021" s="38"/>
    </row>
    <row r="40022" spans="5:25">
      <c r="E40022" s="45"/>
      <c r="H40022" s="45"/>
      <c r="Q40022" s="38"/>
      <c r="Y40022" s="38"/>
    </row>
    <row r="40023" spans="5:25">
      <c r="E40023" s="45"/>
      <c r="H40023" s="45"/>
      <c r="Q40023" s="38"/>
      <c r="Y40023" s="38"/>
    </row>
    <row r="40024" spans="5:25">
      <c r="E40024" s="45"/>
      <c r="H40024" s="45"/>
      <c r="Q40024" s="38"/>
      <c r="Y40024" s="38"/>
    </row>
    <row r="40025" spans="5:25">
      <c r="E40025" s="45"/>
      <c r="H40025" s="45"/>
      <c r="Q40025" s="38"/>
      <c r="Y40025" s="38"/>
    </row>
    <row r="40026" spans="5:25">
      <c r="E40026" s="45"/>
      <c r="H40026" s="45"/>
      <c r="Q40026" s="38"/>
      <c r="Y40026" s="38"/>
    </row>
    <row r="40027" spans="5:25">
      <c r="E40027" s="45"/>
      <c r="H40027" s="45"/>
      <c r="Q40027" s="38"/>
      <c r="Y40027" s="38"/>
    </row>
    <row r="40028" spans="5:25">
      <c r="E40028" s="45"/>
      <c r="H40028" s="45"/>
      <c r="Q40028" s="38"/>
      <c r="Y40028" s="38"/>
    </row>
    <row r="40029" spans="5:25">
      <c r="E40029" s="45"/>
      <c r="H40029" s="45"/>
      <c r="Q40029" s="38"/>
      <c r="Y40029" s="38"/>
    </row>
    <row r="40030" spans="5:25">
      <c r="E40030" s="45"/>
      <c r="H40030" s="45"/>
      <c r="Q40030" s="38"/>
      <c r="Y40030" s="38"/>
    </row>
    <row r="40031" spans="5:25">
      <c r="E40031" s="45"/>
      <c r="H40031" s="45"/>
      <c r="Q40031" s="38"/>
      <c r="Y40031" s="38"/>
    </row>
    <row r="40032" spans="5:25">
      <c r="E40032" s="45"/>
      <c r="H40032" s="45"/>
      <c r="Q40032" s="38"/>
      <c r="Y40032" s="38"/>
    </row>
    <row r="40033" spans="5:25">
      <c r="E40033" s="45"/>
      <c r="H40033" s="45"/>
      <c r="Q40033" s="38"/>
      <c r="Y40033" s="38"/>
    </row>
    <row r="40034" spans="5:25">
      <c r="E40034" s="45"/>
      <c r="H40034" s="45"/>
      <c r="Q40034" s="38"/>
      <c r="Y40034" s="38"/>
    </row>
    <row r="40035" spans="5:25">
      <c r="E40035" s="45"/>
      <c r="H40035" s="45"/>
      <c r="Q40035" s="38"/>
      <c r="Y40035" s="38"/>
    </row>
    <row r="40036" spans="5:25">
      <c r="E40036" s="45"/>
      <c r="H40036" s="45"/>
      <c r="Q40036" s="38"/>
      <c r="Y40036" s="38"/>
    </row>
    <row r="40037" spans="5:25">
      <c r="E40037" s="45"/>
      <c r="H40037" s="45"/>
      <c r="Q40037" s="38"/>
      <c r="Y40037" s="38"/>
    </row>
    <row r="40038" spans="5:25">
      <c r="E40038" s="45"/>
      <c r="H40038" s="45"/>
      <c r="Q40038" s="38"/>
      <c r="Y40038" s="38"/>
    </row>
    <row r="40039" spans="5:25">
      <c r="E40039" s="45"/>
      <c r="H40039" s="45"/>
      <c r="Q40039" s="38"/>
      <c r="Y40039" s="38"/>
    </row>
    <row r="40040" spans="5:25">
      <c r="E40040" s="45"/>
      <c r="H40040" s="45"/>
      <c r="Q40040" s="38"/>
      <c r="Y40040" s="38"/>
    </row>
    <row r="40041" spans="5:25">
      <c r="E40041" s="45"/>
      <c r="H40041" s="45"/>
      <c r="Q40041" s="38"/>
      <c r="Y40041" s="38"/>
    </row>
    <row r="40042" spans="5:25">
      <c r="E40042" s="45"/>
      <c r="H40042" s="45"/>
      <c r="Q40042" s="38"/>
      <c r="Y40042" s="38"/>
    </row>
    <row r="40043" spans="5:25">
      <c r="E40043" s="45"/>
      <c r="H40043" s="45"/>
      <c r="Q40043" s="38"/>
      <c r="Y40043" s="38"/>
    </row>
    <row r="40044" spans="5:25">
      <c r="E40044" s="45"/>
      <c r="H40044" s="45"/>
      <c r="Q40044" s="38"/>
      <c r="Y40044" s="38"/>
    </row>
    <row r="40045" spans="5:25">
      <c r="E40045" s="45"/>
      <c r="H40045" s="45"/>
      <c r="Q40045" s="38"/>
      <c r="Y40045" s="38"/>
    </row>
    <row r="40046" spans="5:25">
      <c r="E40046" s="45"/>
      <c r="H40046" s="45"/>
      <c r="Q40046" s="38"/>
      <c r="Y40046" s="38"/>
    </row>
    <row r="40047" spans="5:25">
      <c r="E40047" s="45"/>
      <c r="H40047" s="45"/>
      <c r="Q40047" s="38"/>
      <c r="Y40047" s="38"/>
    </row>
    <row r="40048" spans="5:25">
      <c r="E40048" s="45"/>
      <c r="H40048" s="45"/>
      <c r="Q40048" s="38"/>
      <c r="Y40048" s="38"/>
    </row>
    <row r="40049" spans="5:25">
      <c r="E40049" s="45"/>
      <c r="H40049" s="45"/>
      <c r="Q40049" s="38"/>
      <c r="Y40049" s="38"/>
    </row>
    <row r="40050" spans="5:25">
      <c r="E40050" s="45"/>
      <c r="H40050" s="45"/>
      <c r="Q40050" s="38"/>
      <c r="Y40050" s="38"/>
    </row>
    <row r="40051" spans="5:25">
      <c r="E40051" s="45"/>
      <c r="H40051" s="45"/>
      <c r="Q40051" s="38"/>
      <c r="Y40051" s="38"/>
    </row>
    <row r="40052" spans="5:25">
      <c r="E40052" s="45"/>
      <c r="H40052" s="45"/>
      <c r="Q40052" s="38"/>
      <c r="Y40052" s="38"/>
    </row>
    <row r="40053" spans="5:25">
      <c r="E40053" s="45"/>
      <c r="H40053" s="45"/>
      <c r="Q40053" s="38"/>
      <c r="Y40053" s="38"/>
    </row>
    <row r="40054" spans="5:25">
      <c r="E40054" s="45"/>
      <c r="H40054" s="45"/>
      <c r="Q40054" s="38"/>
      <c r="Y40054" s="38"/>
    </row>
    <row r="40055" spans="5:25">
      <c r="E40055" s="45"/>
      <c r="H40055" s="45"/>
      <c r="Q40055" s="38"/>
      <c r="Y40055" s="38"/>
    </row>
    <row r="40056" spans="5:25">
      <c r="E40056" s="45"/>
      <c r="H40056" s="45"/>
      <c r="Q40056" s="38"/>
      <c r="Y40056" s="38"/>
    </row>
    <row r="40057" spans="5:25">
      <c r="E40057" s="45"/>
      <c r="H40057" s="45"/>
      <c r="Q40057" s="38"/>
      <c r="Y40057" s="38"/>
    </row>
    <row r="40058" spans="5:25">
      <c r="E40058" s="45"/>
      <c r="H40058" s="45"/>
      <c r="Q40058" s="38"/>
      <c r="Y40058" s="38"/>
    </row>
    <row r="40059" spans="5:25">
      <c r="E40059" s="45"/>
      <c r="H40059" s="45"/>
      <c r="Q40059" s="38"/>
      <c r="Y40059" s="38"/>
    </row>
    <row r="40060" spans="5:25">
      <c r="E40060" s="45"/>
      <c r="H40060" s="45"/>
      <c r="Q40060" s="38"/>
      <c r="Y40060" s="38"/>
    </row>
    <row r="40061" spans="5:25">
      <c r="E40061" s="45"/>
      <c r="H40061" s="45"/>
      <c r="Q40061" s="38"/>
      <c r="Y40061" s="38"/>
    </row>
    <row r="40062" spans="5:25">
      <c r="E40062" s="45"/>
      <c r="H40062" s="45"/>
      <c r="Q40062" s="38"/>
      <c r="Y40062" s="38"/>
    </row>
    <row r="40063" spans="5:25">
      <c r="E40063" s="45"/>
      <c r="H40063" s="45"/>
      <c r="Q40063" s="38"/>
      <c r="Y40063" s="38"/>
    </row>
    <row r="40064" spans="5:25">
      <c r="E40064" s="45"/>
      <c r="H40064" s="45"/>
      <c r="Q40064" s="38"/>
      <c r="Y40064" s="38"/>
    </row>
    <row r="40065" spans="5:25">
      <c r="E40065" s="45"/>
      <c r="H40065" s="45"/>
      <c r="Q40065" s="38"/>
      <c r="Y40065" s="38"/>
    </row>
    <row r="40066" spans="5:25">
      <c r="E40066" s="45"/>
      <c r="H40066" s="45"/>
      <c r="Q40066" s="38"/>
      <c r="Y40066" s="38"/>
    </row>
    <row r="40067" spans="5:25">
      <c r="E40067" s="45"/>
      <c r="H40067" s="45"/>
      <c r="Q40067" s="38"/>
      <c r="Y40067" s="38"/>
    </row>
    <row r="40068" spans="5:25">
      <c r="E40068" s="45"/>
      <c r="H40068" s="45"/>
      <c r="Q40068" s="38"/>
      <c r="Y40068" s="38"/>
    </row>
    <row r="40069" spans="5:25">
      <c r="E40069" s="45"/>
      <c r="H40069" s="45"/>
      <c r="Q40069" s="38"/>
      <c r="Y40069" s="38"/>
    </row>
    <row r="40070" spans="5:25">
      <c r="E40070" s="45"/>
      <c r="H40070" s="45"/>
      <c r="Q40070" s="38"/>
      <c r="Y40070" s="38"/>
    </row>
    <row r="40071" spans="5:25">
      <c r="E40071" s="45"/>
      <c r="H40071" s="45"/>
      <c r="Q40071" s="38"/>
      <c r="Y40071" s="38"/>
    </row>
    <row r="40072" spans="5:25">
      <c r="E40072" s="45"/>
      <c r="H40072" s="45"/>
      <c r="Q40072" s="38"/>
      <c r="Y40072" s="38"/>
    </row>
    <row r="40073" spans="5:25">
      <c r="E40073" s="45"/>
      <c r="H40073" s="45"/>
      <c r="Q40073" s="38"/>
      <c r="Y40073" s="38"/>
    </row>
    <row r="40074" spans="5:25">
      <c r="E40074" s="45"/>
      <c r="H40074" s="45"/>
      <c r="Q40074" s="38"/>
      <c r="Y40074" s="38"/>
    </row>
    <row r="40075" spans="5:25">
      <c r="E40075" s="45"/>
      <c r="H40075" s="45"/>
      <c r="Q40075" s="38"/>
      <c r="Y40075" s="38"/>
    </row>
    <row r="40076" spans="5:25">
      <c r="E40076" s="45"/>
      <c r="H40076" s="45"/>
      <c r="Q40076" s="38"/>
      <c r="Y40076" s="38"/>
    </row>
    <row r="40077" spans="5:25">
      <c r="E40077" s="45"/>
      <c r="H40077" s="45"/>
      <c r="Q40077" s="38"/>
      <c r="Y40077" s="38"/>
    </row>
    <row r="40078" spans="5:25">
      <c r="E40078" s="45"/>
      <c r="H40078" s="45"/>
      <c r="Q40078" s="38"/>
      <c r="Y40078" s="38"/>
    </row>
    <row r="40079" spans="5:25">
      <c r="E40079" s="45"/>
      <c r="H40079" s="45"/>
      <c r="Q40079" s="38"/>
      <c r="Y40079" s="38"/>
    </row>
    <row r="40080" spans="5:25">
      <c r="E40080" s="45"/>
      <c r="H40080" s="45"/>
      <c r="Q40080" s="38"/>
      <c r="Y40080" s="38"/>
    </row>
    <row r="40081" spans="5:25">
      <c r="E40081" s="45"/>
      <c r="H40081" s="45"/>
      <c r="Q40081" s="38"/>
      <c r="Y40081" s="38"/>
    </row>
    <row r="40082" spans="5:25">
      <c r="E40082" s="45"/>
      <c r="H40082" s="45"/>
      <c r="Q40082" s="38"/>
      <c r="Y40082" s="38"/>
    </row>
    <row r="40083" spans="5:25">
      <c r="E40083" s="45"/>
      <c r="H40083" s="45"/>
      <c r="Q40083" s="38"/>
      <c r="Y40083" s="38"/>
    </row>
    <row r="40084" spans="5:25">
      <c r="E40084" s="45"/>
      <c r="H40084" s="45"/>
      <c r="Q40084" s="38"/>
      <c r="Y40084" s="38"/>
    </row>
    <row r="40085" spans="5:25">
      <c r="E40085" s="45"/>
      <c r="H40085" s="45"/>
      <c r="Q40085" s="38"/>
      <c r="Y40085" s="38"/>
    </row>
    <row r="40086" spans="5:25">
      <c r="E40086" s="45"/>
      <c r="H40086" s="45"/>
      <c r="Q40086" s="38"/>
      <c r="Y40086" s="38"/>
    </row>
    <row r="40087" spans="5:25">
      <c r="E40087" s="45"/>
      <c r="H40087" s="45"/>
      <c r="Q40087" s="38"/>
      <c r="Y40087" s="38"/>
    </row>
    <row r="40088" spans="5:25">
      <c r="E40088" s="45"/>
      <c r="H40088" s="45"/>
      <c r="Q40088" s="38"/>
      <c r="Y40088" s="38"/>
    </row>
    <row r="40089" spans="5:25">
      <c r="E40089" s="45"/>
      <c r="H40089" s="45"/>
      <c r="Q40089" s="38"/>
      <c r="Y40089" s="38"/>
    </row>
    <row r="40090" spans="5:25">
      <c r="E40090" s="45"/>
      <c r="H40090" s="45"/>
      <c r="Q40090" s="38"/>
      <c r="Y40090" s="38"/>
    </row>
    <row r="40091" spans="5:25">
      <c r="E40091" s="45"/>
      <c r="H40091" s="45"/>
      <c r="Q40091" s="38"/>
      <c r="Y40091" s="38"/>
    </row>
    <row r="40092" spans="5:25">
      <c r="E40092" s="45"/>
      <c r="H40092" s="45"/>
      <c r="Q40092" s="38"/>
      <c r="Y40092" s="38"/>
    </row>
    <row r="40093" spans="5:25">
      <c r="E40093" s="45"/>
      <c r="H40093" s="45"/>
      <c r="Q40093" s="38"/>
      <c r="Y40093" s="38"/>
    </row>
    <row r="40094" spans="5:25">
      <c r="E40094" s="45"/>
      <c r="H40094" s="45"/>
      <c r="Q40094" s="38"/>
      <c r="Y40094" s="38"/>
    </row>
    <row r="40095" spans="5:25">
      <c r="E40095" s="45"/>
      <c r="H40095" s="45"/>
      <c r="Q40095" s="38"/>
      <c r="Y40095" s="38"/>
    </row>
    <row r="40096" spans="5:25">
      <c r="E40096" s="45"/>
      <c r="H40096" s="45"/>
      <c r="Q40096" s="38"/>
      <c r="Y40096" s="38"/>
    </row>
    <row r="40097" spans="5:25">
      <c r="E40097" s="45"/>
      <c r="H40097" s="45"/>
      <c r="Q40097" s="38"/>
      <c r="Y40097" s="38"/>
    </row>
    <row r="40098" spans="5:25">
      <c r="E40098" s="45"/>
      <c r="H40098" s="45"/>
      <c r="Q40098" s="38"/>
      <c r="Y40098" s="38"/>
    </row>
    <row r="40099" spans="5:25">
      <c r="E40099" s="45"/>
      <c r="H40099" s="45"/>
      <c r="Q40099" s="38"/>
      <c r="Y40099" s="38"/>
    </row>
    <row r="40100" spans="5:25">
      <c r="E40100" s="45"/>
      <c r="H40100" s="45"/>
      <c r="Q40100" s="38"/>
      <c r="Y40100" s="38"/>
    </row>
    <row r="40101" spans="5:25">
      <c r="E40101" s="45"/>
      <c r="H40101" s="45"/>
      <c r="Q40101" s="38"/>
      <c r="Y40101" s="38"/>
    </row>
    <row r="40102" spans="5:25">
      <c r="E40102" s="45"/>
      <c r="H40102" s="45"/>
      <c r="Q40102" s="38"/>
      <c r="Y40102" s="38"/>
    </row>
    <row r="40103" spans="5:25">
      <c r="E40103" s="45"/>
      <c r="H40103" s="45"/>
      <c r="Q40103" s="38"/>
      <c r="Y40103" s="38"/>
    </row>
    <row r="40104" spans="5:25">
      <c r="E40104" s="45"/>
      <c r="H40104" s="45"/>
      <c r="Q40104" s="38"/>
      <c r="Y40104" s="38"/>
    </row>
    <row r="40105" spans="5:25">
      <c r="E40105" s="45"/>
      <c r="H40105" s="45"/>
      <c r="Q40105" s="38"/>
      <c r="Y40105" s="38"/>
    </row>
    <row r="40106" spans="5:25">
      <c r="E40106" s="45"/>
      <c r="H40106" s="45"/>
      <c r="Q40106" s="38"/>
      <c r="Y40106" s="38"/>
    </row>
    <row r="40107" spans="5:25">
      <c r="E40107" s="45"/>
      <c r="H40107" s="45"/>
      <c r="Q40107" s="38"/>
      <c r="Y40107" s="38"/>
    </row>
    <row r="40108" spans="5:25">
      <c r="E40108" s="45"/>
      <c r="H40108" s="45"/>
      <c r="Q40108" s="38"/>
      <c r="Y40108" s="38"/>
    </row>
    <row r="40109" spans="5:25">
      <c r="E40109" s="45"/>
      <c r="H40109" s="45"/>
      <c r="Q40109" s="38"/>
      <c r="Y40109" s="38"/>
    </row>
    <row r="40110" spans="5:25">
      <c r="E40110" s="45"/>
      <c r="H40110" s="45"/>
      <c r="Q40110" s="38"/>
      <c r="Y40110" s="38"/>
    </row>
    <row r="40111" spans="5:25">
      <c r="E40111" s="45"/>
      <c r="H40111" s="45"/>
      <c r="Q40111" s="38"/>
      <c r="Y40111" s="38"/>
    </row>
    <row r="40112" spans="5:25">
      <c r="E40112" s="45"/>
      <c r="H40112" s="45"/>
      <c r="Q40112" s="38"/>
      <c r="Y40112" s="38"/>
    </row>
    <row r="40113" spans="5:25">
      <c r="E40113" s="45"/>
      <c r="H40113" s="45"/>
      <c r="Q40113" s="38"/>
      <c r="Y40113" s="38"/>
    </row>
    <row r="40114" spans="5:25">
      <c r="E40114" s="45"/>
      <c r="H40114" s="45"/>
      <c r="Q40114" s="38"/>
      <c r="Y40114" s="38"/>
    </row>
    <row r="40115" spans="5:25">
      <c r="E40115" s="45"/>
      <c r="H40115" s="45"/>
      <c r="Q40115" s="38"/>
      <c r="Y40115" s="38"/>
    </row>
    <row r="40116" spans="5:25">
      <c r="E40116" s="45"/>
      <c r="H40116" s="45"/>
      <c r="Q40116" s="38"/>
      <c r="Y40116" s="38"/>
    </row>
    <row r="40117" spans="5:25">
      <c r="E40117" s="45"/>
      <c r="H40117" s="45"/>
      <c r="Q40117" s="38"/>
      <c r="Y40117" s="38"/>
    </row>
    <row r="40118" spans="5:25">
      <c r="E40118" s="45"/>
      <c r="H40118" s="45"/>
      <c r="Q40118" s="38"/>
      <c r="Y40118" s="38"/>
    </row>
    <row r="40119" spans="5:25">
      <c r="E40119" s="45"/>
      <c r="H40119" s="45"/>
      <c r="Q40119" s="38"/>
      <c r="Y40119" s="38"/>
    </row>
    <row r="40120" spans="5:25">
      <c r="E40120" s="45"/>
      <c r="H40120" s="45"/>
      <c r="Q40120" s="38"/>
      <c r="Y40120" s="38"/>
    </row>
    <row r="40121" spans="5:25">
      <c r="E40121" s="45"/>
      <c r="H40121" s="45"/>
      <c r="Q40121" s="38"/>
      <c r="Y40121" s="38"/>
    </row>
    <row r="40122" spans="5:25">
      <c r="E40122" s="45"/>
      <c r="H40122" s="45"/>
      <c r="Q40122" s="38"/>
      <c r="Y40122" s="38"/>
    </row>
    <row r="40123" spans="5:25">
      <c r="E40123" s="45"/>
      <c r="H40123" s="45"/>
      <c r="Q40123" s="38"/>
      <c r="Y40123" s="38"/>
    </row>
    <row r="40124" spans="5:25">
      <c r="E40124" s="45"/>
      <c r="H40124" s="45"/>
      <c r="Q40124" s="38"/>
      <c r="Y40124" s="38"/>
    </row>
    <row r="40125" spans="5:25">
      <c r="E40125" s="45"/>
      <c r="H40125" s="45"/>
      <c r="Q40125" s="38"/>
      <c r="Y40125" s="38"/>
    </row>
    <row r="40126" spans="5:25">
      <c r="E40126" s="45"/>
      <c r="H40126" s="45"/>
      <c r="Q40126" s="38"/>
      <c r="Y40126" s="38"/>
    </row>
    <row r="40127" spans="5:25">
      <c r="E40127" s="45"/>
      <c r="H40127" s="45"/>
      <c r="Q40127" s="38"/>
      <c r="Y40127" s="38"/>
    </row>
    <row r="40128" spans="5:25">
      <c r="E40128" s="45"/>
      <c r="H40128" s="45"/>
      <c r="Q40128" s="38"/>
      <c r="Y40128" s="38"/>
    </row>
    <row r="40129" spans="5:25">
      <c r="E40129" s="45"/>
      <c r="H40129" s="45"/>
      <c r="Q40129" s="38"/>
      <c r="Y40129" s="38"/>
    </row>
    <row r="40130" spans="5:25">
      <c r="E40130" s="45"/>
      <c r="H40130" s="45"/>
      <c r="Q40130" s="38"/>
      <c r="Y40130" s="38"/>
    </row>
    <row r="40131" spans="5:25">
      <c r="E40131" s="45"/>
      <c r="H40131" s="45"/>
      <c r="Q40131" s="38"/>
      <c r="Y40131" s="38"/>
    </row>
    <row r="40132" spans="5:25">
      <c r="E40132" s="45"/>
      <c r="H40132" s="45"/>
      <c r="Q40132" s="38"/>
      <c r="Y40132" s="38"/>
    </row>
    <row r="40133" spans="5:25">
      <c r="E40133" s="45"/>
      <c r="H40133" s="45"/>
      <c r="Q40133" s="38"/>
      <c r="Y40133" s="38"/>
    </row>
    <row r="40134" spans="5:25">
      <c r="E40134" s="45"/>
      <c r="H40134" s="45"/>
      <c r="Q40134" s="38"/>
      <c r="Y40134" s="38"/>
    </row>
    <row r="40135" spans="5:25">
      <c r="E40135" s="45"/>
      <c r="H40135" s="45"/>
      <c r="Q40135" s="38"/>
      <c r="Y40135" s="38"/>
    </row>
    <row r="40136" spans="5:25">
      <c r="E40136" s="45"/>
      <c r="H40136" s="45"/>
      <c r="Q40136" s="38"/>
      <c r="Y40136" s="38"/>
    </row>
    <row r="40137" spans="5:25">
      <c r="E40137" s="45"/>
      <c r="H40137" s="45"/>
      <c r="Q40137" s="38"/>
      <c r="Y40137" s="38"/>
    </row>
    <row r="40138" spans="5:25">
      <c r="E40138" s="45"/>
      <c r="H40138" s="45"/>
      <c r="Q40138" s="38"/>
      <c r="Y40138" s="38"/>
    </row>
    <row r="40139" spans="5:25">
      <c r="E40139" s="45"/>
      <c r="H40139" s="45"/>
      <c r="Q40139" s="38"/>
      <c r="Y40139" s="38"/>
    </row>
    <row r="40140" spans="5:25">
      <c r="E40140" s="45"/>
      <c r="H40140" s="45"/>
      <c r="Q40140" s="38"/>
      <c r="Y40140" s="38"/>
    </row>
    <row r="40141" spans="5:25">
      <c r="E40141" s="45"/>
      <c r="H40141" s="45"/>
      <c r="Q40141" s="38"/>
      <c r="Y40141" s="38"/>
    </row>
    <row r="40142" spans="5:25">
      <c r="E40142" s="45"/>
      <c r="H40142" s="45"/>
      <c r="Q40142" s="38"/>
      <c r="Y40142" s="38"/>
    </row>
    <row r="40143" spans="5:25">
      <c r="E40143" s="45"/>
      <c r="H40143" s="45"/>
      <c r="Q40143" s="38"/>
      <c r="Y40143" s="38"/>
    </row>
    <row r="40144" spans="5:25">
      <c r="E40144" s="45"/>
      <c r="H40144" s="45"/>
      <c r="Q40144" s="38"/>
      <c r="Y40144" s="38"/>
    </row>
    <row r="40145" spans="5:25">
      <c r="E40145" s="45"/>
      <c r="H40145" s="45"/>
      <c r="Q40145" s="38"/>
      <c r="Y40145" s="38"/>
    </row>
    <row r="40146" spans="5:25">
      <c r="E40146" s="45"/>
      <c r="H40146" s="45"/>
      <c r="Q40146" s="38"/>
      <c r="Y40146" s="38"/>
    </row>
    <row r="40147" spans="5:25">
      <c r="E40147" s="45"/>
      <c r="H40147" s="45"/>
      <c r="Q40147" s="38"/>
      <c r="Y40147" s="38"/>
    </row>
    <row r="40148" spans="5:25">
      <c r="E40148" s="45"/>
      <c r="H40148" s="45"/>
      <c r="Q40148" s="38"/>
      <c r="Y40148" s="38"/>
    </row>
    <row r="40149" spans="5:25">
      <c r="E40149" s="45"/>
      <c r="H40149" s="45"/>
      <c r="Q40149" s="38"/>
      <c r="Y40149" s="38"/>
    </row>
    <row r="40150" spans="5:25">
      <c r="E40150" s="45"/>
      <c r="H40150" s="45"/>
      <c r="Q40150" s="38"/>
      <c r="Y40150" s="38"/>
    </row>
    <row r="40151" spans="5:25">
      <c r="E40151" s="45"/>
      <c r="H40151" s="45"/>
      <c r="Q40151" s="38"/>
      <c r="Y40151" s="38"/>
    </row>
    <row r="40152" spans="5:25">
      <c r="E40152" s="45"/>
      <c r="H40152" s="45"/>
      <c r="Q40152" s="38"/>
      <c r="Y40152" s="38"/>
    </row>
    <row r="40153" spans="5:25">
      <c r="E40153" s="45"/>
      <c r="H40153" s="45"/>
      <c r="Q40153" s="38"/>
      <c r="Y40153" s="38"/>
    </row>
    <row r="40154" spans="5:25">
      <c r="E40154" s="45"/>
      <c r="H40154" s="45"/>
      <c r="Q40154" s="38"/>
      <c r="Y40154" s="38"/>
    </row>
    <row r="40155" spans="5:25">
      <c r="E40155" s="45"/>
      <c r="H40155" s="45"/>
      <c r="Q40155" s="38"/>
      <c r="Y40155" s="38"/>
    </row>
    <row r="40156" spans="5:25">
      <c r="E40156" s="45"/>
      <c r="H40156" s="45"/>
      <c r="Q40156" s="38"/>
      <c r="Y40156" s="38"/>
    </row>
    <row r="40157" spans="5:25">
      <c r="E40157" s="45"/>
      <c r="H40157" s="45"/>
      <c r="Q40157" s="38"/>
      <c r="Y40157" s="38"/>
    </row>
    <row r="40158" spans="5:25">
      <c r="E40158" s="45"/>
      <c r="H40158" s="45"/>
      <c r="Q40158" s="38"/>
      <c r="Y40158" s="38"/>
    </row>
    <row r="40159" spans="5:25">
      <c r="E40159" s="45"/>
      <c r="H40159" s="45"/>
      <c r="Q40159" s="38"/>
      <c r="Y40159" s="38"/>
    </row>
    <row r="40160" spans="5:25">
      <c r="E40160" s="45"/>
      <c r="H40160" s="45"/>
      <c r="Q40160" s="38"/>
      <c r="Y40160" s="38"/>
    </row>
    <row r="40161" spans="5:25">
      <c r="E40161" s="45"/>
      <c r="H40161" s="45"/>
      <c r="Q40161" s="38"/>
      <c r="Y40161" s="38"/>
    </row>
    <row r="40162" spans="5:25">
      <c r="E40162" s="45"/>
      <c r="H40162" s="45"/>
      <c r="Q40162" s="38"/>
      <c r="Y40162" s="38"/>
    </row>
    <row r="40163" spans="5:25">
      <c r="E40163" s="45"/>
      <c r="H40163" s="45"/>
      <c r="Q40163" s="38"/>
      <c r="Y40163" s="38"/>
    </row>
    <row r="40164" spans="5:25">
      <c r="E40164" s="45"/>
      <c r="H40164" s="45"/>
      <c r="Q40164" s="38"/>
      <c r="Y40164" s="38"/>
    </row>
    <row r="40165" spans="5:25">
      <c r="E40165" s="45"/>
      <c r="H40165" s="45"/>
      <c r="Q40165" s="38"/>
      <c r="Y40165" s="38"/>
    </row>
    <row r="40166" spans="5:25">
      <c r="E40166" s="45"/>
      <c r="H40166" s="45"/>
      <c r="Q40166" s="38"/>
      <c r="Y40166" s="38"/>
    </row>
    <row r="40167" spans="5:25">
      <c r="E40167" s="45"/>
      <c r="H40167" s="45"/>
      <c r="Q40167" s="38"/>
      <c r="Y40167" s="38"/>
    </row>
    <row r="40168" spans="5:25">
      <c r="E40168" s="45"/>
      <c r="H40168" s="45"/>
      <c r="Q40168" s="38"/>
      <c r="Y40168" s="38"/>
    </row>
    <row r="40169" spans="5:25">
      <c r="E40169" s="45"/>
      <c r="H40169" s="45"/>
      <c r="Q40169" s="38"/>
      <c r="Y40169" s="38"/>
    </row>
    <row r="40170" spans="5:25">
      <c r="E40170" s="45"/>
      <c r="H40170" s="45"/>
      <c r="Q40170" s="38"/>
      <c r="Y40170" s="38"/>
    </row>
    <row r="40171" spans="5:25">
      <c r="E40171" s="45"/>
      <c r="H40171" s="45"/>
      <c r="Q40171" s="38"/>
      <c r="Y40171" s="38"/>
    </row>
    <row r="40172" spans="5:25">
      <c r="E40172" s="45"/>
      <c r="H40172" s="45"/>
      <c r="Q40172" s="38"/>
      <c r="Y40172" s="38"/>
    </row>
    <row r="40173" spans="5:25">
      <c r="E40173" s="45"/>
      <c r="H40173" s="45"/>
      <c r="Q40173" s="38"/>
      <c r="Y40173" s="38"/>
    </row>
    <row r="40174" spans="5:25">
      <c r="E40174" s="45"/>
      <c r="H40174" s="45"/>
      <c r="Q40174" s="38"/>
      <c r="Y40174" s="38"/>
    </row>
    <row r="40175" spans="5:25">
      <c r="E40175" s="45"/>
      <c r="H40175" s="45"/>
      <c r="Q40175" s="38"/>
      <c r="Y40175" s="38"/>
    </row>
    <row r="40176" spans="5:25">
      <c r="E40176" s="45"/>
      <c r="H40176" s="45"/>
      <c r="Q40176" s="38"/>
      <c r="Y40176" s="38"/>
    </row>
    <row r="40177" spans="5:25">
      <c r="E40177" s="45"/>
      <c r="H40177" s="45"/>
      <c r="Q40177" s="38"/>
      <c r="Y40177" s="38"/>
    </row>
    <row r="40178" spans="5:25">
      <c r="E40178" s="45"/>
      <c r="H40178" s="45"/>
      <c r="Q40178" s="38"/>
      <c r="Y40178" s="38"/>
    </row>
    <row r="40179" spans="5:25">
      <c r="E40179" s="45"/>
      <c r="H40179" s="45"/>
      <c r="Q40179" s="38"/>
      <c r="Y40179" s="38"/>
    </row>
    <row r="40180" spans="5:25">
      <c r="E40180" s="45"/>
      <c r="H40180" s="45"/>
      <c r="Q40180" s="38"/>
      <c r="Y40180" s="38"/>
    </row>
    <row r="40181" spans="5:25">
      <c r="E40181" s="45"/>
      <c r="H40181" s="45"/>
      <c r="Q40181" s="38"/>
      <c r="Y40181" s="38"/>
    </row>
    <row r="40182" spans="5:25">
      <c r="E40182" s="45"/>
      <c r="H40182" s="45"/>
      <c r="Q40182" s="38"/>
      <c r="Y40182" s="38"/>
    </row>
    <row r="40183" spans="5:25">
      <c r="E40183" s="45"/>
      <c r="H40183" s="45"/>
      <c r="Q40183" s="38"/>
      <c r="Y40183" s="38"/>
    </row>
    <row r="40184" spans="5:25">
      <c r="E40184" s="45"/>
      <c r="H40184" s="45"/>
      <c r="Q40184" s="38"/>
      <c r="Y40184" s="38"/>
    </row>
    <row r="40185" spans="5:25">
      <c r="E40185" s="45"/>
      <c r="H40185" s="45"/>
      <c r="Q40185" s="38"/>
      <c r="Y40185" s="38"/>
    </row>
    <row r="40186" spans="5:25">
      <c r="E40186" s="45"/>
      <c r="H40186" s="45"/>
      <c r="Q40186" s="38"/>
      <c r="Y40186" s="38"/>
    </row>
    <row r="40187" spans="5:25">
      <c r="E40187" s="45"/>
      <c r="H40187" s="45"/>
      <c r="Q40187" s="38"/>
      <c r="Y40187" s="38"/>
    </row>
    <row r="40188" spans="5:25">
      <c r="E40188" s="45"/>
      <c r="H40188" s="45"/>
      <c r="Q40188" s="38"/>
      <c r="Y40188" s="38"/>
    </row>
    <row r="40189" spans="5:25">
      <c r="E40189" s="45"/>
      <c r="H40189" s="45"/>
      <c r="Q40189" s="38"/>
      <c r="Y40189" s="38"/>
    </row>
    <row r="40190" spans="5:25">
      <c r="E40190" s="45"/>
      <c r="H40190" s="45"/>
      <c r="Q40190" s="38"/>
      <c r="Y40190" s="38"/>
    </row>
    <row r="40191" spans="5:25">
      <c r="E40191" s="45"/>
      <c r="H40191" s="45"/>
      <c r="Q40191" s="38"/>
      <c r="Y40191" s="38"/>
    </row>
    <row r="40192" spans="5:25">
      <c r="E40192" s="45"/>
      <c r="H40192" s="45"/>
      <c r="Q40192" s="38"/>
      <c r="Y40192" s="38"/>
    </row>
    <row r="40193" spans="5:25">
      <c r="E40193" s="45"/>
      <c r="H40193" s="45"/>
      <c r="Q40193" s="38"/>
      <c r="Y40193" s="38"/>
    </row>
    <row r="40194" spans="5:25">
      <c r="E40194" s="45"/>
      <c r="H40194" s="45"/>
      <c r="Q40194" s="38"/>
      <c r="Y40194" s="38"/>
    </row>
    <row r="40195" spans="5:25">
      <c r="E40195" s="45"/>
      <c r="H40195" s="45"/>
      <c r="Q40195" s="38"/>
      <c r="Y40195" s="38"/>
    </row>
    <row r="40196" spans="5:25">
      <c r="E40196" s="45"/>
      <c r="H40196" s="45"/>
      <c r="Q40196" s="38"/>
      <c r="Y40196" s="38"/>
    </row>
    <row r="40197" spans="5:25">
      <c r="E40197" s="45"/>
      <c r="H40197" s="45"/>
      <c r="Q40197" s="38"/>
      <c r="Y40197" s="38"/>
    </row>
    <row r="40198" spans="5:25">
      <c r="E40198" s="45"/>
      <c r="H40198" s="45"/>
      <c r="Q40198" s="38"/>
      <c r="Y40198" s="38"/>
    </row>
    <row r="40199" spans="5:25">
      <c r="E40199" s="45"/>
      <c r="H40199" s="45"/>
      <c r="Q40199" s="38"/>
      <c r="Y40199" s="38"/>
    </row>
    <row r="40200" spans="5:25">
      <c r="E40200" s="45"/>
      <c r="H40200" s="45"/>
      <c r="Q40200" s="38"/>
      <c r="Y40200" s="38"/>
    </row>
    <row r="40201" spans="5:25">
      <c r="E40201" s="45"/>
      <c r="H40201" s="45"/>
      <c r="Q40201" s="38"/>
      <c r="Y40201" s="38"/>
    </row>
    <row r="40202" spans="5:25">
      <c r="E40202" s="45"/>
      <c r="H40202" s="45"/>
      <c r="Q40202" s="38"/>
      <c r="Y40202" s="38"/>
    </row>
    <row r="40203" spans="5:25">
      <c r="E40203" s="45"/>
      <c r="H40203" s="45"/>
      <c r="Q40203" s="38"/>
      <c r="Y40203" s="38"/>
    </row>
    <row r="40204" spans="5:25">
      <c r="E40204" s="45"/>
      <c r="H40204" s="45"/>
      <c r="Q40204" s="38"/>
      <c r="Y40204" s="38"/>
    </row>
    <row r="40205" spans="5:25">
      <c r="E40205" s="45"/>
      <c r="H40205" s="45"/>
      <c r="Q40205" s="38"/>
      <c r="Y40205" s="38"/>
    </row>
    <row r="40206" spans="5:25">
      <c r="E40206" s="45"/>
      <c r="H40206" s="45"/>
      <c r="Q40206" s="38"/>
      <c r="Y40206" s="38"/>
    </row>
    <row r="40207" spans="5:25">
      <c r="E40207" s="45"/>
      <c r="H40207" s="45"/>
      <c r="Q40207" s="38"/>
      <c r="Y40207" s="38"/>
    </row>
    <row r="40208" spans="5:25">
      <c r="E40208" s="45"/>
      <c r="H40208" s="45"/>
      <c r="Q40208" s="38"/>
      <c r="Y40208" s="38"/>
    </row>
    <row r="40209" spans="5:25">
      <c r="E40209" s="45"/>
      <c r="H40209" s="45"/>
      <c r="Q40209" s="38"/>
      <c r="Y40209" s="38"/>
    </row>
    <row r="40210" spans="5:25">
      <c r="E40210" s="45"/>
      <c r="H40210" s="45"/>
      <c r="Q40210" s="38"/>
      <c r="Y40210" s="38"/>
    </row>
    <row r="40211" spans="5:25">
      <c r="E40211" s="45"/>
      <c r="H40211" s="45"/>
      <c r="Q40211" s="38"/>
      <c r="Y40211" s="38"/>
    </row>
    <row r="40212" spans="5:25">
      <c r="E40212" s="45"/>
      <c r="H40212" s="45"/>
      <c r="Q40212" s="38"/>
      <c r="Y40212" s="38"/>
    </row>
    <row r="40213" spans="5:25">
      <c r="E40213" s="45"/>
      <c r="H40213" s="45"/>
      <c r="Q40213" s="38"/>
      <c r="Y40213" s="38"/>
    </row>
    <row r="40214" spans="5:25">
      <c r="E40214" s="45"/>
      <c r="H40214" s="45"/>
      <c r="Q40214" s="38"/>
      <c r="Y40214" s="38"/>
    </row>
    <row r="40215" spans="5:25">
      <c r="E40215" s="45"/>
      <c r="H40215" s="45"/>
      <c r="Q40215" s="38"/>
      <c r="Y40215" s="38"/>
    </row>
    <row r="40216" spans="5:25">
      <c r="E40216" s="45"/>
      <c r="H40216" s="45"/>
      <c r="Q40216" s="38"/>
      <c r="Y40216" s="38"/>
    </row>
    <row r="40217" spans="5:25">
      <c r="E40217" s="45"/>
      <c r="H40217" s="45"/>
      <c r="Q40217" s="38"/>
      <c r="Y40217" s="38"/>
    </row>
    <row r="40218" spans="5:25">
      <c r="E40218" s="45"/>
      <c r="H40218" s="45"/>
      <c r="Q40218" s="38"/>
      <c r="Y40218" s="38"/>
    </row>
    <row r="40219" spans="5:25">
      <c r="E40219" s="45"/>
      <c r="H40219" s="45"/>
      <c r="Q40219" s="38"/>
      <c r="Y40219" s="38"/>
    </row>
    <row r="40220" spans="5:25">
      <c r="E40220" s="45"/>
      <c r="H40220" s="45"/>
      <c r="Q40220" s="38"/>
      <c r="Y40220" s="38"/>
    </row>
    <row r="40221" spans="5:25">
      <c r="E40221" s="45"/>
      <c r="H40221" s="45"/>
      <c r="Q40221" s="38"/>
      <c r="Y40221" s="38"/>
    </row>
    <row r="40222" spans="5:25">
      <c r="E40222" s="45"/>
      <c r="H40222" s="45"/>
      <c r="Q40222" s="38"/>
      <c r="Y40222" s="38"/>
    </row>
    <row r="40223" spans="5:25">
      <c r="E40223" s="45"/>
      <c r="H40223" s="45"/>
      <c r="Q40223" s="38"/>
      <c r="Y40223" s="38"/>
    </row>
    <row r="40224" spans="5:25">
      <c r="E40224" s="45"/>
      <c r="H40224" s="45"/>
      <c r="Q40224" s="38"/>
      <c r="Y40224" s="38"/>
    </row>
    <row r="40225" spans="5:25">
      <c r="E40225" s="45"/>
      <c r="H40225" s="45"/>
      <c r="Q40225" s="38"/>
      <c r="Y40225" s="38"/>
    </row>
    <row r="40226" spans="5:25">
      <c r="E40226" s="45"/>
      <c r="H40226" s="45"/>
      <c r="Q40226" s="38"/>
      <c r="Y40226" s="38"/>
    </row>
    <row r="40227" spans="5:25">
      <c r="E40227" s="45"/>
      <c r="H40227" s="45"/>
      <c r="Q40227" s="38"/>
      <c r="Y40227" s="38"/>
    </row>
    <row r="40228" spans="5:25">
      <c r="E40228" s="45"/>
      <c r="H40228" s="45"/>
      <c r="Q40228" s="38"/>
      <c r="Y40228" s="38"/>
    </row>
    <row r="40229" spans="5:25">
      <c r="E40229" s="45"/>
      <c r="H40229" s="45"/>
      <c r="Q40229" s="38"/>
      <c r="Y40229" s="38"/>
    </row>
    <row r="40230" spans="5:25">
      <c r="E40230" s="45"/>
      <c r="H40230" s="45"/>
      <c r="Q40230" s="38"/>
      <c r="Y40230" s="38"/>
    </row>
    <row r="40231" spans="5:25">
      <c r="E40231" s="45"/>
      <c r="H40231" s="45"/>
      <c r="Q40231" s="38"/>
      <c r="Y40231" s="38"/>
    </row>
    <row r="40232" spans="5:25">
      <c r="E40232" s="45"/>
      <c r="H40232" s="45"/>
      <c r="Q40232" s="38"/>
      <c r="Y40232" s="38"/>
    </row>
    <row r="40233" spans="5:25">
      <c r="E40233" s="45"/>
      <c r="H40233" s="45"/>
      <c r="Q40233" s="38"/>
      <c r="Y40233" s="38"/>
    </row>
    <row r="40234" spans="5:25">
      <c r="E40234" s="45"/>
      <c r="H40234" s="45"/>
      <c r="Q40234" s="38"/>
      <c r="Y40234" s="38"/>
    </row>
    <row r="40235" spans="5:25">
      <c r="E40235" s="45"/>
      <c r="H40235" s="45"/>
      <c r="Q40235" s="38"/>
      <c r="Y40235" s="38"/>
    </row>
    <row r="40236" spans="5:25">
      <c r="E40236" s="45"/>
      <c r="H40236" s="45"/>
      <c r="Q40236" s="38"/>
      <c r="Y40236" s="38"/>
    </row>
    <row r="40237" spans="5:25">
      <c r="E40237" s="45"/>
      <c r="H40237" s="45"/>
      <c r="Q40237" s="38"/>
      <c r="Y40237" s="38"/>
    </row>
    <row r="40238" spans="5:25">
      <c r="E40238" s="45"/>
      <c r="H40238" s="45"/>
      <c r="Q40238" s="38"/>
      <c r="Y40238" s="38"/>
    </row>
    <row r="40239" spans="5:25">
      <c r="E40239" s="45"/>
      <c r="H40239" s="45"/>
      <c r="Q40239" s="38"/>
      <c r="Y40239" s="38"/>
    </row>
    <row r="40240" spans="5:25">
      <c r="E40240" s="45"/>
      <c r="H40240" s="45"/>
      <c r="Q40240" s="38"/>
      <c r="Y40240" s="38"/>
    </row>
    <row r="40241" spans="5:25">
      <c r="E40241" s="45"/>
      <c r="H40241" s="45"/>
      <c r="Q40241" s="38"/>
      <c r="Y40241" s="38"/>
    </row>
    <row r="40242" spans="5:25">
      <c r="E40242" s="45"/>
      <c r="H40242" s="45"/>
      <c r="Q40242" s="38"/>
      <c r="Y40242" s="38"/>
    </row>
    <row r="40243" spans="5:25">
      <c r="E40243" s="45"/>
      <c r="H40243" s="45"/>
      <c r="Q40243" s="38"/>
      <c r="Y40243" s="38"/>
    </row>
    <row r="40244" spans="5:25">
      <c r="E40244" s="45"/>
      <c r="H40244" s="45"/>
      <c r="Q40244" s="38"/>
      <c r="Y40244" s="38"/>
    </row>
    <row r="40245" spans="5:25">
      <c r="E40245" s="45"/>
      <c r="H40245" s="45"/>
      <c r="Q40245" s="38"/>
      <c r="Y40245" s="38"/>
    </row>
    <row r="40246" spans="5:25">
      <c r="E40246" s="45"/>
      <c r="H40246" s="45"/>
      <c r="Q40246" s="38"/>
      <c r="Y40246" s="38"/>
    </row>
    <row r="40247" spans="5:25">
      <c r="E40247" s="45"/>
      <c r="H40247" s="45"/>
      <c r="Q40247" s="38"/>
      <c r="Y40247" s="38"/>
    </row>
    <row r="40248" spans="5:25">
      <c r="E40248" s="45"/>
      <c r="H40248" s="45"/>
      <c r="Q40248" s="38"/>
      <c r="Y40248" s="38"/>
    </row>
    <row r="40249" spans="5:25">
      <c r="E40249" s="45"/>
      <c r="H40249" s="45"/>
      <c r="Q40249" s="38"/>
      <c r="Y40249" s="38"/>
    </row>
    <row r="40250" spans="5:25">
      <c r="E40250" s="45"/>
      <c r="H40250" s="45"/>
      <c r="Q40250" s="38"/>
      <c r="Y40250" s="38"/>
    </row>
    <row r="40251" spans="5:25">
      <c r="E40251" s="45"/>
      <c r="H40251" s="45"/>
      <c r="Q40251" s="38"/>
      <c r="Y40251" s="38"/>
    </row>
    <row r="40252" spans="5:25">
      <c r="E40252" s="45"/>
      <c r="H40252" s="45"/>
      <c r="Q40252" s="38"/>
      <c r="Y40252" s="38"/>
    </row>
    <row r="40253" spans="5:25">
      <c r="E40253" s="45"/>
      <c r="H40253" s="45"/>
      <c r="Q40253" s="38"/>
      <c r="Y40253" s="38"/>
    </row>
    <row r="40254" spans="5:25">
      <c r="E40254" s="45"/>
      <c r="H40254" s="45"/>
      <c r="Q40254" s="38"/>
      <c r="Y40254" s="38"/>
    </row>
    <row r="40255" spans="5:25">
      <c r="E40255" s="45"/>
      <c r="H40255" s="45"/>
      <c r="Q40255" s="38"/>
      <c r="Y40255" s="38"/>
    </row>
    <row r="40256" spans="5:25">
      <c r="E40256" s="45"/>
      <c r="H40256" s="45"/>
      <c r="Q40256" s="38"/>
      <c r="Y40256" s="38"/>
    </row>
    <row r="40257" spans="5:25">
      <c r="E40257" s="45"/>
      <c r="H40257" s="45"/>
      <c r="Q40257" s="38"/>
      <c r="Y40257" s="38"/>
    </row>
    <row r="40258" spans="5:25">
      <c r="E40258" s="45"/>
      <c r="H40258" s="45"/>
      <c r="Q40258" s="38"/>
      <c r="Y40258" s="38"/>
    </row>
    <row r="40259" spans="5:25">
      <c r="E40259" s="45"/>
      <c r="H40259" s="45"/>
      <c r="Q40259" s="38"/>
      <c r="Y40259" s="38"/>
    </row>
    <row r="40260" spans="5:25">
      <c r="E40260" s="45"/>
      <c r="H40260" s="45"/>
      <c r="Q40260" s="38"/>
      <c r="Y40260" s="38"/>
    </row>
    <row r="40261" spans="5:25">
      <c r="E40261" s="45"/>
      <c r="H40261" s="45"/>
      <c r="Q40261" s="38"/>
      <c r="Y40261" s="38"/>
    </row>
    <row r="40262" spans="5:25">
      <c r="E40262" s="45"/>
      <c r="H40262" s="45"/>
      <c r="Q40262" s="38"/>
      <c r="Y40262" s="38"/>
    </row>
    <row r="40263" spans="5:25">
      <c r="E40263" s="45"/>
      <c r="H40263" s="45"/>
      <c r="Q40263" s="38"/>
      <c r="Y40263" s="38"/>
    </row>
    <row r="40264" spans="5:25">
      <c r="E40264" s="45"/>
      <c r="H40264" s="45"/>
      <c r="Q40264" s="38"/>
      <c r="Y40264" s="38"/>
    </row>
    <row r="40265" spans="5:25">
      <c r="E40265" s="45"/>
      <c r="H40265" s="45"/>
      <c r="Q40265" s="38"/>
      <c r="Y40265" s="38"/>
    </row>
    <row r="40266" spans="5:25">
      <c r="E40266" s="45"/>
      <c r="H40266" s="45"/>
      <c r="Q40266" s="38"/>
      <c r="Y40266" s="38"/>
    </row>
    <row r="40267" spans="5:25">
      <c r="E40267" s="45"/>
      <c r="H40267" s="45"/>
      <c r="Q40267" s="38"/>
      <c r="Y40267" s="38"/>
    </row>
    <row r="40268" spans="5:25">
      <c r="E40268" s="45"/>
      <c r="H40268" s="45"/>
      <c r="Q40268" s="38"/>
      <c r="Y40268" s="38"/>
    </row>
    <row r="40269" spans="5:25">
      <c r="E40269" s="45"/>
      <c r="H40269" s="45"/>
      <c r="Q40269" s="38"/>
      <c r="Y40269" s="38"/>
    </row>
    <row r="40270" spans="5:25">
      <c r="E40270" s="45"/>
      <c r="H40270" s="45"/>
      <c r="Q40270" s="38"/>
      <c r="Y40270" s="38"/>
    </row>
    <row r="40271" spans="5:25">
      <c r="E40271" s="45"/>
      <c r="H40271" s="45"/>
      <c r="Q40271" s="38"/>
      <c r="Y40271" s="38"/>
    </row>
    <row r="40272" spans="5:25">
      <c r="E40272" s="45"/>
      <c r="H40272" s="45"/>
      <c r="Q40272" s="38"/>
      <c r="Y40272" s="38"/>
    </row>
    <row r="40273" spans="5:25">
      <c r="E40273" s="45"/>
      <c r="H40273" s="45"/>
      <c r="Q40273" s="38"/>
      <c r="Y40273" s="38"/>
    </row>
    <row r="40274" spans="5:25">
      <c r="E40274" s="45"/>
      <c r="H40274" s="45"/>
      <c r="Q40274" s="38"/>
      <c r="Y40274" s="38"/>
    </row>
    <row r="40275" spans="5:25">
      <c r="E40275" s="45"/>
      <c r="H40275" s="45"/>
      <c r="Q40275" s="38"/>
      <c r="Y40275" s="38"/>
    </row>
    <row r="40276" spans="5:25">
      <c r="E40276" s="45"/>
      <c r="H40276" s="45"/>
      <c r="Q40276" s="38"/>
      <c r="Y40276" s="38"/>
    </row>
    <row r="40277" spans="5:25">
      <c r="E40277" s="45"/>
      <c r="H40277" s="45"/>
      <c r="Q40277" s="38"/>
      <c r="Y40277" s="38"/>
    </row>
    <row r="40278" spans="5:25">
      <c r="E40278" s="45"/>
      <c r="H40278" s="45"/>
      <c r="Q40278" s="38"/>
      <c r="Y40278" s="38"/>
    </row>
    <row r="40279" spans="5:25">
      <c r="E40279" s="45"/>
      <c r="H40279" s="45"/>
      <c r="Q40279" s="38"/>
      <c r="Y40279" s="38"/>
    </row>
    <row r="40280" spans="5:25">
      <c r="E40280" s="45"/>
      <c r="H40280" s="45"/>
      <c r="Q40280" s="38"/>
      <c r="Y40280" s="38"/>
    </row>
    <row r="40281" spans="5:25">
      <c r="E40281" s="45"/>
      <c r="H40281" s="45"/>
      <c r="Q40281" s="38"/>
      <c r="Y40281" s="38"/>
    </row>
    <row r="40282" spans="5:25">
      <c r="E40282" s="45"/>
      <c r="H40282" s="45"/>
      <c r="Q40282" s="38"/>
      <c r="Y40282" s="38"/>
    </row>
    <row r="40283" spans="5:25">
      <c r="E40283" s="45"/>
      <c r="H40283" s="45"/>
      <c r="Q40283" s="38"/>
      <c r="Y40283" s="38"/>
    </row>
    <row r="40284" spans="5:25">
      <c r="E40284" s="45"/>
      <c r="H40284" s="45"/>
      <c r="Q40284" s="38"/>
      <c r="Y40284" s="38"/>
    </row>
    <row r="40285" spans="5:25">
      <c r="E40285" s="45"/>
      <c r="H40285" s="45"/>
      <c r="Q40285" s="38"/>
      <c r="Y40285" s="38"/>
    </row>
    <row r="40286" spans="5:25">
      <c r="E40286" s="45"/>
      <c r="H40286" s="45"/>
      <c r="Q40286" s="38"/>
      <c r="Y40286" s="38"/>
    </row>
    <row r="40287" spans="5:25">
      <c r="E40287" s="45"/>
      <c r="H40287" s="45"/>
      <c r="Q40287" s="38"/>
      <c r="Y40287" s="38"/>
    </row>
    <row r="40288" spans="5:25">
      <c r="E40288" s="45"/>
      <c r="H40288" s="45"/>
      <c r="Q40288" s="38"/>
      <c r="Y40288" s="38"/>
    </row>
    <row r="40289" spans="5:25">
      <c r="E40289" s="45"/>
      <c r="H40289" s="45"/>
      <c r="Q40289" s="38"/>
      <c r="Y40289" s="38"/>
    </row>
    <row r="40290" spans="5:25">
      <c r="E40290" s="45"/>
      <c r="H40290" s="45"/>
      <c r="Q40290" s="38"/>
      <c r="Y40290" s="38"/>
    </row>
    <row r="40291" spans="5:25">
      <c r="E40291" s="45"/>
      <c r="H40291" s="45"/>
      <c r="Q40291" s="38"/>
      <c r="Y40291" s="38"/>
    </row>
    <row r="40292" spans="5:25">
      <c r="E40292" s="45"/>
      <c r="H40292" s="45"/>
      <c r="Q40292" s="38"/>
      <c r="Y40292" s="38"/>
    </row>
    <row r="40293" spans="5:25">
      <c r="E40293" s="45"/>
      <c r="H40293" s="45"/>
      <c r="Q40293" s="38"/>
      <c r="Y40293" s="38"/>
    </row>
    <row r="40294" spans="5:25">
      <c r="E40294" s="45"/>
      <c r="H40294" s="45"/>
      <c r="Q40294" s="38"/>
      <c r="Y40294" s="38"/>
    </row>
    <row r="40295" spans="5:25">
      <c r="E40295" s="45"/>
      <c r="H40295" s="45"/>
      <c r="Q40295" s="38"/>
      <c r="Y40295" s="38"/>
    </row>
    <row r="40296" spans="5:25">
      <c r="E40296" s="45"/>
      <c r="H40296" s="45"/>
      <c r="Q40296" s="38"/>
      <c r="Y40296" s="38"/>
    </row>
    <row r="40297" spans="5:25">
      <c r="E40297" s="45"/>
      <c r="H40297" s="45"/>
      <c r="Q40297" s="38"/>
      <c r="Y40297" s="38"/>
    </row>
    <row r="40298" spans="5:25">
      <c r="E40298" s="45"/>
      <c r="H40298" s="45"/>
      <c r="Q40298" s="38"/>
      <c r="Y40298" s="38"/>
    </row>
    <row r="40299" spans="5:25">
      <c r="E40299" s="45"/>
      <c r="H40299" s="45"/>
      <c r="Q40299" s="38"/>
      <c r="Y40299" s="38"/>
    </row>
    <row r="40300" spans="5:25">
      <c r="E40300" s="45"/>
      <c r="H40300" s="45"/>
      <c r="Q40300" s="38"/>
      <c r="Y40300" s="38"/>
    </row>
    <row r="40301" spans="5:25">
      <c r="E40301" s="45"/>
      <c r="H40301" s="45"/>
      <c r="Q40301" s="38"/>
      <c r="Y40301" s="38"/>
    </row>
    <row r="40302" spans="5:25">
      <c r="E40302" s="45"/>
      <c r="H40302" s="45"/>
      <c r="Q40302" s="38"/>
      <c r="Y40302" s="38"/>
    </row>
    <row r="40303" spans="5:25">
      <c r="E40303" s="45"/>
      <c r="H40303" s="45"/>
      <c r="Q40303" s="38"/>
      <c r="Y40303" s="38"/>
    </row>
    <row r="40304" spans="5:25">
      <c r="E40304" s="45"/>
      <c r="H40304" s="45"/>
      <c r="Q40304" s="38"/>
      <c r="Y40304" s="38"/>
    </row>
    <row r="40305" spans="5:25">
      <c r="E40305" s="45"/>
      <c r="H40305" s="45"/>
      <c r="Q40305" s="38"/>
      <c r="Y40305" s="38"/>
    </row>
    <row r="40306" spans="5:25">
      <c r="E40306" s="45"/>
      <c r="H40306" s="45"/>
      <c r="Q40306" s="38"/>
      <c r="Y40306" s="38"/>
    </row>
    <row r="40307" spans="5:25">
      <c r="E40307" s="45"/>
      <c r="H40307" s="45"/>
      <c r="Q40307" s="38"/>
      <c r="Y40307" s="38"/>
    </row>
    <row r="40308" spans="5:25">
      <c r="E40308" s="45"/>
      <c r="H40308" s="45"/>
      <c r="Q40308" s="38"/>
      <c r="Y40308" s="38"/>
    </row>
    <row r="40309" spans="5:25">
      <c r="E40309" s="45"/>
      <c r="H40309" s="45"/>
      <c r="Q40309" s="38"/>
      <c r="Y40309" s="38"/>
    </row>
    <row r="40310" spans="5:25">
      <c r="E40310" s="45"/>
      <c r="H40310" s="45"/>
      <c r="Q40310" s="38"/>
      <c r="Y40310" s="38"/>
    </row>
    <row r="40311" spans="5:25">
      <c r="E40311" s="45"/>
      <c r="H40311" s="45"/>
      <c r="Q40311" s="38"/>
      <c r="Y40311" s="38"/>
    </row>
    <row r="40312" spans="5:25">
      <c r="E40312" s="45"/>
      <c r="H40312" s="45"/>
      <c r="Q40312" s="38"/>
      <c r="Y40312" s="38"/>
    </row>
    <row r="40313" spans="5:25">
      <c r="E40313" s="45"/>
      <c r="H40313" s="45"/>
      <c r="Q40313" s="38"/>
      <c r="Y40313" s="38"/>
    </row>
    <row r="40314" spans="5:25">
      <c r="E40314" s="45"/>
      <c r="H40314" s="45"/>
      <c r="Q40314" s="38"/>
      <c r="Y40314" s="38"/>
    </row>
    <row r="40315" spans="5:25">
      <c r="E40315" s="45"/>
      <c r="H40315" s="45"/>
      <c r="Q40315" s="38"/>
      <c r="Y40315" s="38"/>
    </row>
    <row r="40316" spans="5:25">
      <c r="E40316" s="45"/>
      <c r="H40316" s="45"/>
      <c r="Q40316" s="38"/>
      <c r="Y40316" s="38"/>
    </row>
    <row r="40317" spans="5:25">
      <c r="E40317" s="45"/>
      <c r="H40317" s="45"/>
      <c r="Q40317" s="38"/>
      <c r="Y40317" s="38"/>
    </row>
    <row r="40318" spans="5:25">
      <c r="E40318" s="45"/>
      <c r="H40318" s="45"/>
      <c r="Q40318" s="38"/>
      <c r="Y40318" s="38"/>
    </row>
    <row r="40319" spans="5:25">
      <c r="E40319" s="45"/>
      <c r="H40319" s="45"/>
      <c r="Q40319" s="38"/>
      <c r="Y40319" s="38"/>
    </row>
    <row r="40320" spans="5:25">
      <c r="E40320" s="45"/>
      <c r="H40320" s="45"/>
      <c r="Q40320" s="38"/>
      <c r="Y40320" s="38"/>
    </row>
    <row r="40321" spans="5:25">
      <c r="E40321" s="45"/>
      <c r="H40321" s="45"/>
      <c r="Q40321" s="38"/>
      <c r="Y40321" s="38"/>
    </row>
    <row r="40322" spans="5:25">
      <c r="E40322" s="45"/>
      <c r="H40322" s="45"/>
      <c r="Q40322" s="38"/>
      <c r="Y40322" s="38"/>
    </row>
    <row r="40323" spans="5:25">
      <c r="E40323" s="45"/>
      <c r="H40323" s="45"/>
      <c r="Q40323" s="38"/>
      <c r="Y40323" s="38"/>
    </row>
    <row r="40324" spans="5:25">
      <c r="E40324" s="45"/>
      <c r="H40324" s="45"/>
      <c r="Q40324" s="38"/>
      <c r="Y40324" s="38"/>
    </row>
    <row r="40325" spans="5:25">
      <c r="E40325" s="45"/>
      <c r="H40325" s="45"/>
      <c r="Q40325" s="38"/>
      <c r="Y40325" s="38"/>
    </row>
    <row r="40326" spans="5:25">
      <c r="E40326" s="45"/>
      <c r="H40326" s="45"/>
      <c r="Q40326" s="38"/>
      <c r="Y40326" s="38"/>
    </row>
    <row r="40327" spans="5:25">
      <c r="E40327" s="45"/>
      <c r="H40327" s="45"/>
      <c r="Q40327" s="38"/>
      <c r="Y40327" s="38"/>
    </row>
    <row r="40328" spans="5:25">
      <c r="E40328" s="45"/>
      <c r="H40328" s="45"/>
      <c r="Q40328" s="38"/>
      <c r="Y40328" s="38"/>
    </row>
    <row r="40329" spans="5:25">
      <c r="E40329" s="45"/>
      <c r="H40329" s="45"/>
      <c r="Q40329" s="38"/>
      <c r="Y40329" s="38"/>
    </row>
    <row r="40330" spans="5:25">
      <c r="E40330" s="45"/>
      <c r="H40330" s="45"/>
      <c r="Q40330" s="38"/>
      <c r="Y40330" s="38"/>
    </row>
    <row r="40331" spans="5:25">
      <c r="E40331" s="45"/>
      <c r="H40331" s="45"/>
      <c r="Q40331" s="38"/>
      <c r="Y40331" s="38"/>
    </row>
    <row r="40332" spans="5:25">
      <c r="E40332" s="45"/>
      <c r="H40332" s="45"/>
      <c r="Q40332" s="38"/>
      <c r="Y40332" s="38"/>
    </row>
    <row r="40333" spans="5:25">
      <c r="E40333" s="45"/>
      <c r="H40333" s="45"/>
      <c r="Q40333" s="38"/>
      <c r="Y40333" s="38"/>
    </row>
    <row r="40334" spans="5:25">
      <c r="E40334" s="45"/>
      <c r="H40334" s="45"/>
      <c r="Q40334" s="38"/>
      <c r="Y40334" s="38"/>
    </row>
    <row r="40335" spans="5:25">
      <c r="E40335" s="45"/>
      <c r="H40335" s="45"/>
      <c r="Q40335" s="38"/>
      <c r="Y40335" s="38"/>
    </row>
    <row r="40336" spans="5:25">
      <c r="E40336" s="45"/>
      <c r="H40336" s="45"/>
      <c r="Q40336" s="38"/>
      <c r="Y40336" s="38"/>
    </row>
    <row r="40337" spans="5:25">
      <c r="E40337" s="45"/>
      <c r="H40337" s="45"/>
      <c r="Q40337" s="38"/>
      <c r="Y40337" s="38"/>
    </row>
    <row r="40338" spans="5:25">
      <c r="E40338" s="45"/>
      <c r="H40338" s="45"/>
      <c r="Q40338" s="38"/>
      <c r="Y40338" s="38"/>
    </row>
    <row r="40339" spans="5:25">
      <c r="E40339" s="45"/>
      <c r="H40339" s="45"/>
      <c r="Q40339" s="38"/>
      <c r="Y40339" s="38"/>
    </row>
    <row r="40340" spans="5:25">
      <c r="E40340" s="45"/>
      <c r="H40340" s="45"/>
      <c r="Q40340" s="38"/>
      <c r="Y40340" s="38"/>
    </row>
    <row r="40341" spans="5:25">
      <c r="E40341" s="45"/>
      <c r="H40341" s="45"/>
      <c r="Q40341" s="38"/>
      <c r="Y40341" s="38"/>
    </row>
    <row r="40342" spans="5:25">
      <c r="E40342" s="45"/>
      <c r="H40342" s="45"/>
      <c r="Q40342" s="38"/>
      <c r="Y40342" s="38"/>
    </row>
    <row r="40343" spans="5:25">
      <c r="E40343" s="45"/>
      <c r="H40343" s="45"/>
      <c r="Q40343" s="38"/>
      <c r="Y40343" s="38"/>
    </row>
    <row r="40344" spans="5:25">
      <c r="E40344" s="45"/>
      <c r="H40344" s="45"/>
      <c r="Q40344" s="38"/>
      <c r="Y40344" s="38"/>
    </row>
    <row r="40345" spans="5:25">
      <c r="E40345" s="45"/>
      <c r="H40345" s="45"/>
      <c r="Q40345" s="38"/>
      <c r="Y40345" s="38"/>
    </row>
    <row r="40346" spans="5:25">
      <c r="E40346" s="45"/>
      <c r="H40346" s="45"/>
      <c r="Q40346" s="38"/>
      <c r="Y40346" s="38"/>
    </row>
    <row r="40347" spans="5:25">
      <c r="E40347" s="45"/>
      <c r="H40347" s="45"/>
      <c r="Q40347" s="38"/>
      <c r="Y40347" s="38"/>
    </row>
    <row r="40348" spans="5:25">
      <c r="E40348" s="45"/>
      <c r="H40348" s="45"/>
      <c r="Q40348" s="38"/>
      <c r="Y40348" s="38"/>
    </row>
    <row r="40349" spans="5:25">
      <c r="E40349" s="45"/>
      <c r="H40349" s="45"/>
      <c r="Q40349" s="38"/>
      <c r="Y40349" s="38"/>
    </row>
    <row r="40350" spans="5:25">
      <c r="E40350" s="45"/>
      <c r="H40350" s="45"/>
      <c r="Q40350" s="38"/>
      <c r="Y40350" s="38"/>
    </row>
    <row r="40351" spans="5:25">
      <c r="E40351" s="45"/>
      <c r="H40351" s="45"/>
      <c r="Q40351" s="38"/>
      <c r="Y40351" s="38"/>
    </row>
    <row r="40352" spans="5:25">
      <c r="E40352" s="45"/>
      <c r="H40352" s="45"/>
      <c r="Q40352" s="38"/>
      <c r="Y40352" s="38"/>
    </row>
    <row r="40353" spans="5:25">
      <c r="E40353" s="45"/>
      <c r="H40353" s="45"/>
      <c r="Q40353" s="38"/>
      <c r="Y40353" s="38"/>
    </row>
    <row r="40354" spans="5:25">
      <c r="E40354" s="45"/>
      <c r="H40354" s="45"/>
      <c r="Q40354" s="38"/>
      <c r="Y40354" s="38"/>
    </row>
    <row r="40355" spans="5:25">
      <c r="E40355" s="45"/>
      <c r="H40355" s="45"/>
      <c r="Q40355" s="38"/>
      <c r="Y40355" s="38"/>
    </row>
    <row r="40356" spans="5:25">
      <c r="E40356" s="45"/>
      <c r="H40356" s="45"/>
      <c r="Q40356" s="38"/>
      <c r="Y40356" s="38"/>
    </row>
    <row r="40357" spans="5:25">
      <c r="E40357" s="45"/>
      <c r="H40357" s="45"/>
      <c r="Q40357" s="38"/>
      <c r="Y40357" s="38"/>
    </row>
    <row r="40358" spans="5:25">
      <c r="E40358" s="45"/>
      <c r="H40358" s="45"/>
      <c r="Q40358" s="38"/>
      <c r="Y40358" s="38"/>
    </row>
    <row r="40359" spans="5:25">
      <c r="E40359" s="45"/>
      <c r="H40359" s="45"/>
      <c r="Q40359" s="38"/>
      <c r="Y40359" s="38"/>
    </row>
    <row r="40360" spans="5:25">
      <c r="E40360" s="45"/>
      <c r="H40360" s="45"/>
      <c r="Q40360" s="38"/>
      <c r="Y40360" s="38"/>
    </row>
    <row r="40361" spans="5:25">
      <c r="E40361" s="45"/>
      <c r="H40361" s="45"/>
      <c r="Q40361" s="38"/>
      <c r="Y40361" s="38"/>
    </row>
    <row r="40362" spans="5:25">
      <c r="E40362" s="45"/>
      <c r="H40362" s="45"/>
      <c r="Q40362" s="38"/>
      <c r="Y40362" s="38"/>
    </row>
    <row r="40363" spans="5:25">
      <c r="E40363" s="45"/>
      <c r="H40363" s="45"/>
      <c r="Q40363" s="38"/>
      <c r="Y40363" s="38"/>
    </row>
    <row r="40364" spans="5:25">
      <c r="E40364" s="45"/>
      <c r="H40364" s="45"/>
      <c r="Q40364" s="38"/>
      <c r="Y40364" s="38"/>
    </row>
    <row r="40365" spans="5:25">
      <c r="E40365" s="45"/>
      <c r="H40365" s="45"/>
      <c r="Q40365" s="38"/>
      <c r="Y40365" s="38"/>
    </row>
    <row r="40366" spans="5:25">
      <c r="E40366" s="45"/>
      <c r="H40366" s="45"/>
      <c r="Q40366" s="38"/>
      <c r="Y40366" s="38"/>
    </row>
    <row r="40367" spans="5:25">
      <c r="E40367" s="45"/>
      <c r="H40367" s="45"/>
      <c r="Q40367" s="38"/>
      <c r="Y40367" s="38"/>
    </row>
    <row r="40368" spans="5:25">
      <c r="E40368" s="45"/>
      <c r="H40368" s="45"/>
      <c r="Q40368" s="38"/>
      <c r="Y40368" s="38"/>
    </row>
    <row r="40369" spans="5:25">
      <c r="E40369" s="45"/>
      <c r="H40369" s="45"/>
      <c r="Q40369" s="38"/>
      <c r="Y40369" s="38"/>
    </row>
    <row r="40370" spans="5:25">
      <c r="E40370" s="45"/>
      <c r="H40370" s="45"/>
      <c r="Q40370" s="38"/>
      <c r="Y40370" s="38"/>
    </row>
    <row r="40371" spans="5:25">
      <c r="E40371" s="45"/>
      <c r="H40371" s="45"/>
      <c r="Q40371" s="38"/>
      <c r="Y40371" s="38"/>
    </row>
    <row r="40372" spans="5:25">
      <c r="E40372" s="45"/>
      <c r="H40372" s="45"/>
      <c r="Q40372" s="38"/>
      <c r="Y40372" s="38"/>
    </row>
    <row r="40373" spans="5:25">
      <c r="E40373" s="45"/>
      <c r="H40373" s="45"/>
      <c r="Q40373" s="38"/>
      <c r="Y40373" s="38"/>
    </row>
    <row r="40374" spans="5:25">
      <c r="E40374" s="45"/>
      <c r="H40374" s="45"/>
      <c r="Q40374" s="38"/>
      <c r="Y40374" s="38"/>
    </row>
    <row r="40375" spans="5:25">
      <c r="E40375" s="45"/>
      <c r="H40375" s="45"/>
      <c r="Q40375" s="38"/>
      <c r="Y40375" s="38"/>
    </row>
    <row r="40376" spans="5:25">
      <c r="E40376" s="45"/>
      <c r="H40376" s="45"/>
      <c r="Q40376" s="38"/>
      <c r="Y40376" s="38"/>
    </row>
    <row r="40377" spans="5:25">
      <c r="E40377" s="45"/>
      <c r="H40377" s="45"/>
      <c r="Q40377" s="38"/>
      <c r="Y40377" s="38"/>
    </row>
    <row r="40378" spans="5:25">
      <c r="E40378" s="45"/>
      <c r="H40378" s="45"/>
      <c r="Q40378" s="38"/>
      <c r="Y40378" s="38"/>
    </row>
    <row r="40379" spans="5:25">
      <c r="E40379" s="45"/>
      <c r="H40379" s="45"/>
      <c r="Q40379" s="38"/>
      <c r="Y40379" s="38"/>
    </row>
    <row r="40380" spans="5:25">
      <c r="E40380" s="45"/>
      <c r="H40380" s="45"/>
      <c r="Q40380" s="38"/>
      <c r="Y40380" s="38"/>
    </row>
    <row r="40381" spans="5:25">
      <c r="E40381" s="45"/>
      <c r="H40381" s="45"/>
      <c r="Q40381" s="38"/>
      <c r="Y40381" s="38"/>
    </row>
    <row r="40382" spans="5:25">
      <c r="E40382" s="45"/>
      <c r="H40382" s="45"/>
      <c r="Q40382" s="38"/>
      <c r="Y40382" s="38"/>
    </row>
    <row r="40383" spans="5:25">
      <c r="E40383" s="45"/>
      <c r="H40383" s="45"/>
      <c r="Q40383" s="38"/>
      <c r="Y40383" s="38"/>
    </row>
    <row r="40384" spans="5:25">
      <c r="E40384" s="45"/>
      <c r="H40384" s="45"/>
      <c r="Q40384" s="38"/>
      <c r="Y40384" s="38"/>
    </row>
    <row r="40385" spans="5:25">
      <c r="E40385" s="45"/>
      <c r="H40385" s="45"/>
      <c r="Q40385" s="38"/>
      <c r="Y40385" s="38"/>
    </row>
    <row r="40386" spans="5:25">
      <c r="E40386" s="45"/>
      <c r="H40386" s="45"/>
      <c r="Q40386" s="38"/>
      <c r="Y40386" s="38"/>
    </row>
    <row r="40387" spans="5:25">
      <c r="E40387" s="45"/>
      <c r="H40387" s="45"/>
      <c r="Q40387" s="38"/>
      <c r="Y40387" s="38"/>
    </row>
    <row r="40388" spans="5:25">
      <c r="E40388" s="45"/>
      <c r="H40388" s="45"/>
      <c r="Q40388" s="38"/>
      <c r="Y40388" s="38"/>
    </row>
    <row r="40389" spans="5:25">
      <c r="E40389" s="45"/>
      <c r="H40389" s="45"/>
      <c r="Q40389" s="38"/>
      <c r="Y40389" s="38"/>
    </row>
    <row r="40390" spans="5:25">
      <c r="E40390" s="45"/>
      <c r="H40390" s="45"/>
      <c r="Q40390" s="38"/>
      <c r="Y40390" s="38"/>
    </row>
    <row r="40391" spans="5:25">
      <c r="E40391" s="45"/>
      <c r="H40391" s="45"/>
      <c r="Q40391" s="38"/>
      <c r="Y40391" s="38"/>
    </row>
    <row r="40392" spans="5:25">
      <c r="E40392" s="45"/>
      <c r="H40392" s="45"/>
      <c r="Q40392" s="38"/>
      <c r="Y40392" s="38"/>
    </row>
    <row r="40393" spans="5:25">
      <c r="E40393" s="45"/>
      <c r="H40393" s="45"/>
      <c r="Q40393" s="38"/>
      <c r="Y40393" s="38"/>
    </row>
    <row r="40394" spans="5:25">
      <c r="E40394" s="45"/>
      <c r="H40394" s="45"/>
      <c r="Q40394" s="38"/>
      <c r="Y40394" s="38"/>
    </row>
    <row r="40395" spans="5:25">
      <c r="E40395" s="45"/>
      <c r="H40395" s="45"/>
      <c r="Q40395" s="38"/>
      <c r="Y40395" s="38"/>
    </row>
    <row r="40396" spans="5:25">
      <c r="E40396" s="45"/>
      <c r="H40396" s="45"/>
      <c r="Q40396" s="38"/>
      <c r="Y40396" s="38"/>
    </row>
    <row r="40397" spans="5:25">
      <c r="E40397" s="45"/>
      <c r="H40397" s="45"/>
      <c r="Q40397" s="38"/>
      <c r="Y40397" s="38"/>
    </row>
    <row r="40398" spans="5:25">
      <c r="E40398" s="45"/>
      <c r="H40398" s="45"/>
      <c r="Q40398" s="38"/>
      <c r="Y40398" s="38"/>
    </row>
    <row r="40399" spans="5:25">
      <c r="E40399" s="45"/>
      <c r="H40399" s="45"/>
      <c r="Q40399" s="38"/>
      <c r="Y40399" s="38"/>
    </row>
    <row r="40400" spans="5:25">
      <c r="E40400" s="45"/>
      <c r="H40400" s="45"/>
      <c r="Q40400" s="38"/>
      <c r="Y40400" s="38"/>
    </row>
    <row r="40401" spans="5:25">
      <c r="E40401" s="45"/>
      <c r="H40401" s="45"/>
      <c r="Q40401" s="38"/>
      <c r="Y40401" s="38"/>
    </row>
    <row r="40402" spans="5:25">
      <c r="E40402" s="45"/>
      <c r="H40402" s="45"/>
      <c r="Q40402" s="38"/>
      <c r="Y40402" s="38"/>
    </row>
    <row r="40403" spans="5:25">
      <c r="E40403" s="45"/>
      <c r="H40403" s="45"/>
      <c r="Q40403" s="38"/>
      <c r="Y40403" s="38"/>
    </row>
    <row r="40404" spans="5:25">
      <c r="E40404" s="45"/>
      <c r="H40404" s="45"/>
      <c r="Q40404" s="38"/>
      <c r="Y40404" s="38"/>
    </row>
    <row r="40405" spans="5:25">
      <c r="E40405" s="45"/>
      <c r="H40405" s="45"/>
      <c r="Q40405" s="38"/>
      <c r="Y40405" s="38"/>
    </row>
    <row r="40406" spans="5:25">
      <c r="E40406" s="45"/>
      <c r="H40406" s="45"/>
      <c r="Q40406" s="38"/>
      <c r="Y40406" s="38"/>
    </row>
    <row r="40407" spans="5:25">
      <c r="E40407" s="45"/>
      <c r="H40407" s="45"/>
      <c r="Q40407" s="38"/>
      <c r="Y40407" s="38"/>
    </row>
    <row r="40408" spans="5:25">
      <c r="E40408" s="45"/>
      <c r="H40408" s="45"/>
      <c r="Q40408" s="38"/>
      <c r="Y40408" s="38"/>
    </row>
    <row r="40409" spans="5:25">
      <c r="E40409" s="45"/>
      <c r="H40409" s="45"/>
      <c r="Q40409" s="38"/>
      <c r="Y40409" s="38"/>
    </row>
    <row r="40410" spans="5:25">
      <c r="E40410" s="45"/>
      <c r="H40410" s="45"/>
      <c r="Q40410" s="38"/>
      <c r="Y40410" s="38"/>
    </row>
    <row r="40411" spans="5:25">
      <c r="E40411" s="45"/>
      <c r="H40411" s="45"/>
      <c r="Q40411" s="38"/>
      <c r="Y40411" s="38"/>
    </row>
    <row r="40412" spans="5:25">
      <c r="E40412" s="45"/>
      <c r="H40412" s="45"/>
      <c r="Q40412" s="38"/>
      <c r="Y40412" s="38"/>
    </row>
    <row r="40413" spans="5:25">
      <c r="E40413" s="45"/>
      <c r="H40413" s="45"/>
      <c r="Q40413" s="38"/>
      <c r="Y40413" s="38"/>
    </row>
    <row r="40414" spans="5:25">
      <c r="E40414" s="45"/>
      <c r="H40414" s="45"/>
      <c r="Q40414" s="38"/>
      <c r="Y40414" s="38"/>
    </row>
    <row r="40415" spans="5:25">
      <c r="E40415" s="45"/>
      <c r="H40415" s="45"/>
      <c r="Q40415" s="38"/>
      <c r="Y40415" s="38"/>
    </row>
    <row r="40416" spans="5:25">
      <c r="E40416" s="45"/>
      <c r="H40416" s="45"/>
      <c r="Q40416" s="38"/>
      <c r="Y40416" s="38"/>
    </row>
    <row r="40417" spans="5:25">
      <c r="E40417" s="45"/>
      <c r="H40417" s="45"/>
      <c r="Q40417" s="38"/>
      <c r="Y40417" s="38"/>
    </row>
    <row r="40418" spans="5:25">
      <c r="E40418" s="45"/>
      <c r="H40418" s="45"/>
      <c r="Q40418" s="38"/>
      <c r="Y40418" s="38"/>
    </row>
    <row r="40419" spans="5:25">
      <c r="E40419" s="45"/>
      <c r="H40419" s="45"/>
      <c r="Q40419" s="38"/>
      <c r="Y40419" s="38"/>
    </row>
    <row r="40420" spans="5:25">
      <c r="E40420" s="45"/>
      <c r="H40420" s="45"/>
      <c r="Q40420" s="38"/>
      <c r="Y40420" s="38"/>
    </row>
    <row r="40421" spans="5:25">
      <c r="E40421" s="45"/>
      <c r="H40421" s="45"/>
      <c r="Q40421" s="38"/>
      <c r="Y40421" s="38"/>
    </row>
    <row r="40422" spans="5:25">
      <c r="E40422" s="45"/>
      <c r="H40422" s="45"/>
      <c r="Q40422" s="38"/>
      <c r="Y40422" s="38"/>
    </row>
    <row r="40423" spans="5:25">
      <c r="E40423" s="45"/>
      <c r="H40423" s="45"/>
      <c r="Q40423" s="38"/>
      <c r="Y40423" s="38"/>
    </row>
    <row r="40424" spans="5:25">
      <c r="E40424" s="45"/>
      <c r="H40424" s="45"/>
      <c r="Q40424" s="38"/>
      <c r="Y40424" s="38"/>
    </row>
    <row r="40425" spans="5:25">
      <c r="E40425" s="45"/>
      <c r="H40425" s="45"/>
      <c r="Q40425" s="38"/>
      <c r="Y40425" s="38"/>
    </row>
    <row r="40426" spans="5:25">
      <c r="E40426" s="45"/>
      <c r="H40426" s="45"/>
      <c r="Q40426" s="38"/>
      <c r="Y40426" s="38"/>
    </row>
    <row r="40427" spans="5:25">
      <c r="E40427" s="45"/>
      <c r="H40427" s="45"/>
      <c r="Q40427" s="38"/>
      <c r="Y40427" s="38"/>
    </row>
    <row r="40428" spans="5:25">
      <c r="E40428" s="45"/>
      <c r="H40428" s="45"/>
      <c r="Q40428" s="38"/>
      <c r="Y40428" s="38"/>
    </row>
    <row r="40429" spans="5:25">
      <c r="E40429" s="45"/>
      <c r="H40429" s="45"/>
      <c r="Q40429" s="38"/>
      <c r="Y40429" s="38"/>
    </row>
    <row r="40430" spans="5:25">
      <c r="E40430" s="45"/>
      <c r="H40430" s="45"/>
      <c r="Q40430" s="38"/>
      <c r="Y40430" s="38"/>
    </row>
    <row r="40431" spans="5:25">
      <c r="E40431" s="45"/>
      <c r="H40431" s="45"/>
      <c r="Q40431" s="38"/>
      <c r="Y40431" s="38"/>
    </row>
    <row r="40432" spans="5:25">
      <c r="E40432" s="45"/>
      <c r="H40432" s="45"/>
      <c r="Q40432" s="38"/>
      <c r="Y40432" s="38"/>
    </row>
    <row r="40433" spans="5:25">
      <c r="E40433" s="45"/>
      <c r="H40433" s="45"/>
      <c r="Q40433" s="38"/>
      <c r="Y40433" s="38"/>
    </row>
    <row r="40434" spans="5:25">
      <c r="E40434" s="45"/>
      <c r="H40434" s="45"/>
      <c r="Q40434" s="38"/>
      <c r="Y40434" s="38"/>
    </row>
    <row r="40435" spans="5:25">
      <c r="E40435" s="45"/>
      <c r="H40435" s="45"/>
      <c r="Q40435" s="38"/>
      <c r="Y40435" s="38"/>
    </row>
    <row r="40436" spans="5:25">
      <c r="E40436" s="45"/>
      <c r="H40436" s="45"/>
      <c r="Q40436" s="38"/>
      <c r="Y40436" s="38"/>
    </row>
    <row r="40437" spans="5:25">
      <c r="E40437" s="45"/>
      <c r="H40437" s="45"/>
      <c r="Q40437" s="38"/>
      <c r="Y40437" s="38"/>
    </row>
    <row r="40438" spans="5:25">
      <c r="E40438" s="45"/>
      <c r="H40438" s="45"/>
      <c r="Q40438" s="38"/>
      <c r="Y40438" s="38"/>
    </row>
    <row r="40439" spans="5:25">
      <c r="E40439" s="45"/>
      <c r="H40439" s="45"/>
      <c r="Q40439" s="38"/>
      <c r="Y40439" s="38"/>
    </row>
    <row r="40440" spans="5:25">
      <c r="E40440" s="45"/>
      <c r="H40440" s="45"/>
      <c r="Q40440" s="38"/>
      <c r="Y40440" s="38"/>
    </row>
    <row r="40441" spans="5:25">
      <c r="E40441" s="45"/>
      <c r="H40441" s="45"/>
      <c r="Q40441" s="38"/>
      <c r="Y40441" s="38"/>
    </row>
    <row r="40442" spans="5:25">
      <c r="E40442" s="45"/>
      <c r="H40442" s="45"/>
      <c r="Q40442" s="38"/>
      <c r="Y40442" s="38"/>
    </row>
    <row r="40443" spans="5:25">
      <c r="E40443" s="45"/>
      <c r="H40443" s="45"/>
      <c r="Q40443" s="38"/>
      <c r="Y40443" s="38"/>
    </row>
    <row r="40444" spans="5:25">
      <c r="E40444" s="45"/>
      <c r="H40444" s="45"/>
      <c r="Q40444" s="38"/>
      <c r="Y40444" s="38"/>
    </row>
    <row r="40445" spans="5:25">
      <c r="E40445" s="45"/>
      <c r="H40445" s="45"/>
      <c r="Q40445" s="38"/>
      <c r="Y40445" s="38"/>
    </row>
    <row r="40446" spans="5:25">
      <c r="E40446" s="45"/>
      <c r="H40446" s="45"/>
      <c r="Q40446" s="38"/>
      <c r="Y40446" s="38"/>
    </row>
    <row r="40447" spans="5:25">
      <c r="E40447" s="45"/>
      <c r="H40447" s="45"/>
      <c r="Q40447" s="38"/>
      <c r="Y40447" s="38"/>
    </row>
    <row r="40448" spans="5:25">
      <c r="E40448" s="45"/>
      <c r="H40448" s="45"/>
      <c r="Q40448" s="38"/>
      <c r="Y40448" s="38"/>
    </row>
    <row r="40449" spans="5:25">
      <c r="E40449" s="45"/>
      <c r="H40449" s="45"/>
      <c r="Q40449" s="38"/>
      <c r="Y40449" s="38"/>
    </row>
    <row r="40450" spans="5:25">
      <c r="E40450" s="45"/>
      <c r="H40450" s="45"/>
      <c r="Q40450" s="38"/>
      <c r="Y40450" s="38"/>
    </row>
    <row r="40451" spans="5:25">
      <c r="E40451" s="45"/>
      <c r="H40451" s="45"/>
      <c r="Q40451" s="38"/>
      <c r="Y40451" s="38"/>
    </row>
    <row r="40452" spans="5:25">
      <c r="E40452" s="45"/>
      <c r="H40452" s="45"/>
      <c r="Q40452" s="38"/>
      <c r="Y40452" s="38"/>
    </row>
    <row r="40453" spans="5:25">
      <c r="E40453" s="45"/>
      <c r="H40453" s="45"/>
      <c r="Q40453" s="38"/>
      <c r="Y40453" s="38"/>
    </row>
    <row r="40454" spans="5:25">
      <c r="E40454" s="45"/>
      <c r="H40454" s="45"/>
      <c r="Q40454" s="38"/>
      <c r="Y40454" s="38"/>
    </row>
    <row r="40455" spans="5:25">
      <c r="E40455" s="45"/>
      <c r="H40455" s="45"/>
      <c r="Q40455" s="38"/>
      <c r="Y40455" s="38"/>
    </row>
    <row r="40456" spans="5:25">
      <c r="E40456" s="45"/>
      <c r="H40456" s="45"/>
      <c r="Q40456" s="38"/>
      <c r="Y40456" s="38"/>
    </row>
    <row r="40457" spans="5:25">
      <c r="E40457" s="45"/>
      <c r="H40457" s="45"/>
      <c r="Q40457" s="38"/>
      <c r="Y40457" s="38"/>
    </row>
    <row r="40458" spans="5:25">
      <c r="E40458" s="45"/>
      <c r="H40458" s="45"/>
      <c r="Q40458" s="38"/>
      <c r="Y40458" s="38"/>
    </row>
    <row r="40459" spans="5:25">
      <c r="E40459" s="45"/>
      <c r="H40459" s="45"/>
      <c r="Q40459" s="38"/>
      <c r="Y40459" s="38"/>
    </row>
    <row r="40460" spans="5:25">
      <c r="E40460" s="45"/>
      <c r="H40460" s="45"/>
      <c r="Q40460" s="38"/>
      <c r="Y40460" s="38"/>
    </row>
    <row r="40461" spans="5:25">
      <c r="E40461" s="45"/>
      <c r="H40461" s="45"/>
      <c r="Q40461" s="38"/>
      <c r="Y40461" s="38"/>
    </row>
    <row r="40462" spans="5:25">
      <c r="E40462" s="45"/>
      <c r="H40462" s="45"/>
      <c r="Q40462" s="38"/>
      <c r="Y40462" s="38"/>
    </row>
    <row r="40463" spans="5:25">
      <c r="E40463" s="45"/>
      <c r="H40463" s="45"/>
      <c r="Q40463" s="38"/>
      <c r="Y40463" s="38"/>
    </row>
    <row r="40464" spans="5:25">
      <c r="E40464" s="45"/>
      <c r="H40464" s="45"/>
      <c r="Q40464" s="38"/>
      <c r="Y40464" s="38"/>
    </row>
    <row r="40465" spans="5:25">
      <c r="E40465" s="45"/>
      <c r="H40465" s="45"/>
      <c r="Q40465" s="38"/>
      <c r="Y40465" s="38"/>
    </row>
    <row r="40466" spans="5:25">
      <c r="E40466" s="45"/>
      <c r="H40466" s="45"/>
      <c r="Q40466" s="38"/>
      <c r="Y40466" s="38"/>
    </row>
    <row r="40467" spans="5:25">
      <c r="E40467" s="45"/>
      <c r="H40467" s="45"/>
      <c r="Q40467" s="38"/>
      <c r="Y40467" s="38"/>
    </row>
    <row r="40468" spans="5:25">
      <c r="E40468" s="45"/>
      <c r="H40468" s="45"/>
      <c r="Q40468" s="38"/>
      <c r="Y40468" s="38"/>
    </row>
    <row r="40469" spans="5:25">
      <c r="E40469" s="45"/>
      <c r="H40469" s="45"/>
      <c r="Q40469" s="38"/>
      <c r="Y40469" s="38"/>
    </row>
    <row r="40470" spans="5:25">
      <c r="E40470" s="45"/>
      <c r="H40470" s="45"/>
      <c r="Q40470" s="38"/>
      <c r="Y40470" s="38"/>
    </row>
    <row r="40471" spans="5:25">
      <c r="E40471" s="45"/>
      <c r="H40471" s="45"/>
      <c r="Q40471" s="38"/>
      <c r="Y40471" s="38"/>
    </row>
    <row r="40472" spans="5:25">
      <c r="E40472" s="45"/>
      <c r="H40472" s="45"/>
      <c r="Q40472" s="38"/>
      <c r="Y40472" s="38"/>
    </row>
    <row r="40473" spans="5:25">
      <c r="E40473" s="45"/>
      <c r="H40473" s="45"/>
      <c r="Q40473" s="38"/>
      <c r="Y40473" s="38"/>
    </row>
    <row r="40474" spans="5:25">
      <c r="E40474" s="45"/>
      <c r="H40474" s="45"/>
      <c r="Q40474" s="38"/>
      <c r="Y40474" s="38"/>
    </row>
    <row r="40475" spans="5:25">
      <c r="E40475" s="45"/>
      <c r="H40475" s="45"/>
      <c r="Q40475" s="38"/>
      <c r="Y40475" s="38"/>
    </row>
    <row r="40476" spans="5:25">
      <c r="E40476" s="45"/>
      <c r="H40476" s="45"/>
      <c r="Q40476" s="38"/>
      <c r="Y40476" s="38"/>
    </row>
    <row r="40477" spans="5:25">
      <c r="E40477" s="45"/>
      <c r="H40477" s="45"/>
      <c r="Q40477" s="38"/>
      <c r="Y40477" s="38"/>
    </row>
    <row r="40478" spans="5:25">
      <c r="E40478" s="45"/>
      <c r="H40478" s="45"/>
      <c r="Q40478" s="38"/>
      <c r="Y40478" s="38"/>
    </row>
    <row r="40479" spans="5:25">
      <c r="E40479" s="45"/>
      <c r="H40479" s="45"/>
      <c r="Q40479" s="38"/>
      <c r="Y40479" s="38"/>
    </row>
    <row r="40480" spans="5:25">
      <c r="E40480" s="45"/>
      <c r="H40480" s="45"/>
      <c r="Q40480" s="38"/>
      <c r="Y40480" s="38"/>
    </row>
    <row r="40481" spans="5:25">
      <c r="E40481" s="45"/>
      <c r="H40481" s="45"/>
      <c r="Q40481" s="38"/>
      <c r="Y40481" s="38"/>
    </row>
    <row r="40482" spans="5:25">
      <c r="E40482" s="45"/>
      <c r="H40482" s="45"/>
      <c r="Q40482" s="38"/>
      <c r="Y40482" s="38"/>
    </row>
    <row r="40483" spans="5:25">
      <c r="E40483" s="45"/>
      <c r="H40483" s="45"/>
      <c r="Q40483" s="38"/>
      <c r="Y40483" s="38"/>
    </row>
    <row r="40484" spans="5:25">
      <c r="E40484" s="45"/>
      <c r="H40484" s="45"/>
      <c r="Q40484" s="38"/>
      <c r="Y40484" s="38"/>
    </row>
    <row r="40485" spans="5:25">
      <c r="E40485" s="45"/>
      <c r="H40485" s="45"/>
      <c r="Q40485" s="38"/>
      <c r="Y40485" s="38"/>
    </row>
    <row r="40486" spans="5:25">
      <c r="E40486" s="45"/>
      <c r="H40486" s="45"/>
      <c r="Q40486" s="38"/>
      <c r="Y40486" s="38"/>
    </row>
    <row r="40487" spans="5:25">
      <c r="E40487" s="45"/>
      <c r="H40487" s="45"/>
      <c r="Q40487" s="38"/>
      <c r="Y40487" s="38"/>
    </row>
    <row r="40488" spans="5:25">
      <c r="E40488" s="45"/>
      <c r="H40488" s="45"/>
      <c r="Q40488" s="38"/>
      <c r="Y40488" s="38"/>
    </row>
    <row r="40489" spans="5:25">
      <c r="E40489" s="45"/>
      <c r="H40489" s="45"/>
      <c r="Q40489" s="38"/>
      <c r="Y40489" s="38"/>
    </row>
    <row r="40490" spans="5:25">
      <c r="E40490" s="45"/>
      <c r="H40490" s="45"/>
      <c r="Q40490" s="38"/>
      <c r="Y40490" s="38"/>
    </row>
    <row r="40491" spans="5:25">
      <c r="E40491" s="45"/>
      <c r="H40491" s="45"/>
      <c r="Q40491" s="38"/>
      <c r="Y40491" s="38"/>
    </row>
    <row r="40492" spans="5:25">
      <c r="E40492" s="45"/>
      <c r="H40492" s="45"/>
      <c r="Q40492" s="38"/>
      <c r="Y40492" s="38"/>
    </row>
    <row r="40493" spans="5:25">
      <c r="E40493" s="45"/>
      <c r="H40493" s="45"/>
      <c r="Q40493" s="38"/>
      <c r="Y40493" s="38"/>
    </row>
    <row r="40494" spans="5:25">
      <c r="E40494" s="45"/>
      <c r="H40494" s="45"/>
      <c r="Q40494" s="38"/>
      <c r="Y40494" s="38"/>
    </row>
    <row r="40495" spans="5:25">
      <c r="E40495" s="45"/>
      <c r="H40495" s="45"/>
      <c r="Q40495" s="38"/>
      <c r="Y40495" s="38"/>
    </row>
    <row r="40496" spans="5:25">
      <c r="E40496" s="45"/>
      <c r="H40496" s="45"/>
      <c r="Q40496" s="38"/>
      <c r="Y40496" s="38"/>
    </row>
    <row r="40497" spans="5:25">
      <c r="E40497" s="45"/>
      <c r="H40497" s="45"/>
      <c r="Q40497" s="38"/>
      <c r="Y40497" s="38"/>
    </row>
    <row r="40498" spans="5:25">
      <c r="E40498" s="45"/>
      <c r="H40498" s="45"/>
      <c r="Q40498" s="38"/>
      <c r="Y40498" s="38"/>
    </row>
    <row r="40499" spans="5:25">
      <c r="E40499" s="45"/>
      <c r="H40499" s="45"/>
      <c r="Q40499" s="38"/>
      <c r="Y40499" s="38"/>
    </row>
    <row r="40500" spans="5:25">
      <c r="E40500" s="45"/>
      <c r="H40500" s="45"/>
      <c r="Q40500" s="38"/>
      <c r="Y40500" s="38"/>
    </row>
    <row r="40501" spans="5:25">
      <c r="E40501" s="45"/>
      <c r="H40501" s="45"/>
      <c r="Q40501" s="38"/>
      <c r="Y40501" s="38"/>
    </row>
    <row r="40502" spans="5:25">
      <c r="E40502" s="45"/>
      <c r="H40502" s="45"/>
      <c r="Q40502" s="38"/>
      <c r="Y40502" s="38"/>
    </row>
    <row r="40503" spans="5:25">
      <c r="E40503" s="45"/>
      <c r="H40503" s="45"/>
      <c r="Q40503" s="38"/>
      <c r="Y40503" s="38"/>
    </row>
    <row r="40504" spans="5:25">
      <c r="E40504" s="45"/>
      <c r="H40504" s="45"/>
      <c r="Q40504" s="38"/>
      <c r="Y40504" s="38"/>
    </row>
    <row r="40505" spans="5:25">
      <c r="E40505" s="45"/>
      <c r="H40505" s="45"/>
      <c r="Q40505" s="38"/>
      <c r="Y40505" s="38"/>
    </row>
    <row r="40506" spans="5:25">
      <c r="E40506" s="45"/>
      <c r="H40506" s="45"/>
      <c r="Q40506" s="38"/>
      <c r="Y40506" s="38"/>
    </row>
    <row r="40507" spans="5:25">
      <c r="E40507" s="45"/>
      <c r="H40507" s="45"/>
      <c r="Q40507" s="38"/>
      <c r="Y40507" s="38"/>
    </row>
    <row r="40508" spans="5:25">
      <c r="E40508" s="45"/>
      <c r="H40508" s="45"/>
      <c r="Q40508" s="38"/>
      <c r="Y40508" s="38"/>
    </row>
    <row r="40509" spans="5:25">
      <c r="E40509" s="45"/>
      <c r="H40509" s="45"/>
      <c r="Q40509" s="38"/>
      <c r="Y40509" s="38"/>
    </row>
    <row r="40510" spans="5:25">
      <c r="E40510" s="45"/>
      <c r="H40510" s="45"/>
      <c r="Q40510" s="38"/>
      <c r="Y40510" s="38"/>
    </row>
    <row r="40511" spans="5:25">
      <c r="E40511" s="45"/>
      <c r="H40511" s="45"/>
      <c r="Q40511" s="38"/>
      <c r="Y40511" s="38"/>
    </row>
    <row r="40512" spans="5:25">
      <c r="E40512" s="45"/>
      <c r="H40512" s="45"/>
      <c r="Q40512" s="38"/>
      <c r="Y40512" s="38"/>
    </row>
    <row r="40513" spans="5:25">
      <c r="E40513" s="45"/>
      <c r="H40513" s="45"/>
      <c r="Q40513" s="38"/>
      <c r="Y40513" s="38"/>
    </row>
    <row r="40514" spans="5:25">
      <c r="E40514" s="45"/>
      <c r="H40514" s="45"/>
      <c r="Q40514" s="38"/>
      <c r="Y40514" s="38"/>
    </row>
    <row r="40515" spans="5:25">
      <c r="E40515" s="45"/>
      <c r="H40515" s="45"/>
      <c r="Q40515" s="38"/>
      <c r="Y40515" s="38"/>
    </row>
    <row r="40516" spans="5:25">
      <c r="E40516" s="45"/>
      <c r="H40516" s="45"/>
      <c r="Q40516" s="38"/>
      <c r="Y40516" s="38"/>
    </row>
    <row r="40517" spans="5:25">
      <c r="E40517" s="45"/>
      <c r="H40517" s="45"/>
      <c r="Q40517" s="38"/>
      <c r="Y40517" s="38"/>
    </row>
    <row r="40518" spans="5:25">
      <c r="E40518" s="45"/>
      <c r="H40518" s="45"/>
      <c r="Q40518" s="38"/>
      <c r="Y40518" s="38"/>
    </row>
    <row r="40519" spans="5:25">
      <c r="E40519" s="45"/>
      <c r="H40519" s="45"/>
      <c r="Q40519" s="38"/>
      <c r="Y40519" s="38"/>
    </row>
    <row r="40520" spans="5:25">
      <c r="E40520" s="45"/>
      <c r="H40520" s="45"/>
      <c r="Q40520" s="38"/>
      <c r="Y40520" s="38"/>
    </row>
    <row r="40521" spans="5:25">
      <c r="E40521" s="45"/>
      <c r="H40521" s="45"/>
      <c r="Q40521" s="38"/>
      <c r="Y40521" s="38"/>
    </row>
    <row r="40522" spans="5:25">
      <c r="E40522" s="45"/>
      <c r="H40522" s="45"/>
      <c r="Q40522" s="38"/>
      <c r="Y40522" s="38"/>
    </row>
    <row r="40523" spans="5:25">
      <c r="E40523" s="45"/>
      <c r="H40523" s="45"/>
      <c r="Q40523" s="38"/>
      <c r="Y40523" s="38"/>
    </row>
    <row r="40524" spans="5:25">
      <c r="E40524" s="45"/>
      <c r="H40524" s="45"/>
      <c r="Q40524" s="38"/>
      <c r="Y40524" s="38"/>
    </row>
    <row r="40525" spans="5:25">
      <c r="E40525" s="45"/>
      <c r="H40525" s="45"/>
      <c r="Q40525" s="38"/>
      <c r="Y40525" s="38"/>
    </row>
    <row r="40526" spans="5:25">
      <c r="E40526" s="45"/>
      <c r="H40526" s="45"/>
      <c r="Q40526" s="38"/>
      <c r="Y40526" s="38"/>
    </row>
    <row r="40527" spans="5:25">
      <c r="E40527" s="45"/>
      <c r="H40527" s="45"/>
      <c r="Q40527" s="38"/>
      <c r="Y40527" s="38"/>
    </row>
    <row r="40528" spans="5:25">
      <c r="E40528" s="45"/>
      <c r="H40528" s="45"/>
      <c r="Q40528" s="38"/>
      <c r="Y40528" s="38"/>
    </row>
    <row r="40529" spans="5:25">
      <c r="E40529" s="45"/>
      <c r="H40529" s="45"/>
      <c r="Q40529" s="38"/>
      <c r="Y40529" s="38"/>
    </row>
    <row r="40530" spans="5:25">
      <c r="E40530" s="45"/>
      <c r="H40530" s="45"/>
      <c r="Q40530" s="38"/>
      <c r="Y40530" s="38"/>
    </row>
    <row r="40531" spans="5:25">
      <c r="E40531" s="45"/>
      <c r="H40531" s="45"/>
      <c r="Q40531" s="38"/>
      <c r="Y40531" s="38"/>
    </row>
    <row r="40532" spans="5:25">
      <c r="E40532" s="45"/>
      <c r="H40532" s="45"/>
      <c r="Q40532" s="38"/>
      <c r="Y40532" s="38"/>
    </row>
    <row r="40533" spans="5:25">
      <c r="E40533" s="45"/>
      <c r="H40533" s="45"/>
      <c r="Q40533" s="38"/>
      <c r="Y40533" s="38"/>
    </row>
    <row r="40534" spans="5:25">
      <c r="E40534" s="45"/>
      <c r="H40534" s="45"/>
      <c r="Q40534" s="38"/>
      <c r="Y40534" s="38"/>
    </row>
    <row r="40535" spans="5:25">
      <c r="E40535" s="45"/>
      <c r="H40535" s="45"/>
      <c r="Q40535" s="38"/>
      <c r="Y40535" s="38"/>
    </row>
    <row r="40536" spans="5:25">
      <c r="E40536" s="45"/>
      <c r="H40536" s="45"/>
      <c r="Q40536" s="38"/>
      <c r="Y40536" s="38"/>
    </row>
    <row r="40537" spans="5:25">
      <c r="E40537" s="45"/>
      <c r="H40537" s="45"/>
      <c r="Q40537" s="38"/>
      <c r="Y40537" s="38"/>
    </row>
    <row r="40538" spans="5:25">
      <c r="E40538" s="45"/>
      <c r="H40538" s="45"/>
      <c r="Q40538" s="38"/>
      <c r="Y40538" s="38"/>
    </row>
    <row r="40539" spans="5:25">
      <c r="E40539" s="45"/>
      <c r="H40539" s="45"/>
      <c r="Q40539" s="38"/>
      <c r="Y40539" s="38"/>
    </row>
    <row r="40540" spans="5:25">
      <c r="E40540" s="45"/>
      <c r="H40540" s="45"/>
      <c r="Q40540" s="38"/>
      <c r="Y40540" s="38"/>
    </row>
    <row r="40541" spans="5:25">
      <c r="E40541" s="45"/>
      <c r="H40541" s="45"/>
      <c r="Q40541" s="38"/>
      <c r="Y40541" s="38"/>
    </row>
    <row r="40542" spans="5:25">
      <c r="E40542" s="45"/>
      <c r="H40542" s="45"/>
      <c r="Q40542" s="38"/>
      <c r="Y40542" s="38"/>
    </row>
    <row r="40543" spans="5:25">
      <c r="E40543" s="45"/>
      <c r="H40543" s="45"/>
      <c r="Q40543" s="38"/>
      <c r="Y40543" s="38"/>
    </row>
    <row r="40544" spans="5:25">
      <c r="E40544" s="45"/>
      <c r="H40544" s="45"/>
      <c r="Q40544" s="38"/>
      <c r="Y40544" s="38"/>
    </row>
    <row r="40545" spans="5:25">
      <c r="E40545" s="45"/>
      <c r="H40545" s="45"/>
      <c r="Q40545" s="38"/>
      <c r="Y40545" s="38"/>
    </row>
    <row r="40546" spans="5:25">
      <c r="E40546" s="45"/>
      <c r="H40546" s="45"/>
      <c r="Q40546" s="38"/>
      <c r="Y40546" s="38"/>
    </row>
    <row r="40547" spans="5:25">
      <c r="E40547" s="45"/>
      <c r="H40547" s="45"/>
      <c r="Q40547" s="38"/>
      <c r="Y40547" s="38"/>
    </row>
    <row r="40548" spans="5:25">
      <c r="E40548" s="45"/>
      <c r="H40548" s="45"/>
      <c r="Q40548" s="38"/>
      <c r="Y40548" s="38"/>
    </row>
    <row r="40549" spans="5:25">
      <c r="E40549" s="45"/>
      <c r="H40549" s="45"/>
      <c r="Q40549" s="38"/>
      <c r="Y40549" s="38"/>
    </row>
    <row r="40550" spans="5:25">
      <c r="E40550" s="45"/>
      <c r="H40550" s="45"/>
      <c r="Q40550" s="38"/>
      <c r="Y40550" s="38"/>
    </row>
    <row r="40551" spans="5:25">
      <c r="E40551" s="45"/>
      <c r="H40551" s="45"/>
      <c r="Q40551" s="38"/>
      <c r="Y40551" s="38"/>
    </row>
    <row r="40552" spans="5:25">
      <c r="E40552" s="45"/>
      <c r="H40552" s="45"/>
      <c r="Q40552" s="38"/>
      <c r="Y40552" s="38"/>
    </row>
    <row r="40553" spans="5:25">
      <c r="E40553" s="45"/>
      <c r="H40553" s="45"/>
      <c r="Q40553" s="38"/>
      <c r="Y40553" s="38"/>
    </row>
    <row r="40554" spans="5:25">
      <c r="E40554" s="45"/>
      <c r="H40554" s="45"/>
      <c r="Q40554" s="38"/>
      <c r="Y40554" s="38"/>
    </row>
    <row r="40555" spans="5:25">
      <c r="E40555" s="45"/>
      <c r="H40555" s="45"/>
      <c r="Q40555" s="38"/>
      <c r="Y40555" s="38"/>
    </row>
    <row r="40556" spans="5:25">
      <c r="E40556" s="45"/>
      <c r="H40556" s="45"/>
      <c r="Q40556" s="38"/>
      <c r="Y40556" s="38"/>
    </row>
    <row r="40557" spans="5:25">
      <c r="E40557" s="45"/>
      <c r="H40557" s="45"/>
      <c r="Q40557" s="38"/>
      <c r="Y40557" s="38"/>
    </row>
    <row r="40558" spans="5:25">
      <c r="E40558" s="45"/>
      <c r="H40558" s="45"/>
      <c r="Q40558" s="38"/>
      <c r="Y40558" s="38"/>
    </row>
    <row r="40559" spans="5:25">
      <c r="E40559" s="45"/>
      <c r="H40559" s="45"/>
      <c r="Q40559" s="38"/>
      <c r="Y40559" s="38"/>
    </row>
    <row r="40560" spans="5:25">
      <c r="E40560" s="45"/>
      <c r="H40560" s="45"/>
      <c r="Q40560" s="38"/>
      <c r="Y40560" s="38"/>
    </row>
    <row r="40561" spans="5:25">
      <c r="E40561" s="45"/>
      <c r="H40561" s="45"/>
      <c r="Q40561" s="38"/>
      <c r="Y40561" s="38"/>
    </row>
    <row r="40562" spans="5:25">
      <c r="E40562" s="45"/>
      <c r="H40562" s="45"/>
      <c r="Q40562" s="38"/>
      <c r="Y40562" s="38"/>
    </row>
    <row r="40563" spans="5:25">
      <c r="E40563" s="45"/>
      <c r="H40563" s="45"/>
      <c r="Q40563" s="38"/>
      <c r="Y40563" s="38"/>
    </row>
    <row r="40564" spans="5:25">
      <c r="E40564" s="45"/>
      <c r="H40564" s="45"/>
      <c r="Q40564" s="38"/>
      <c r="Y40564" s="38"/>
    </row>
    <row r="40565" spans="5:25">
      <c r="E40565" s="45"/>
      <c r="H40565" s="45"/>
      <c r="Q40565" s="38"/>
      <c r="Y40565" s="38"/>
    </row>
    <row r="40566" spans="5:25">
      <c r="E40566" s="45"/>
      <c r="H40566" s="45"/>
      <c r="Q40566" s="38"/>
      <c r="Y40566" s="38"/>
    </row>
    <row r="40567" spans="5:25">
      <c r="E40567" s="45"/>
      <c r="H40567" s="45"/>
      <c r="Q40567" s="38"/>
      <c r="Y40567" s="38"/>
    </row>
    <row r="40568" spans="5:25">
      <c r="E40568" s="45"/>
      <c r="H40568" s="45"/>
      <c r="Q40568" s="38"/>
      <c r="Y40568" s="38"/>
    </row>
    <row r="40569" spans="5:25">
      <c r="E40569" s="45"/>
      <c r="H40569" s="45"/>
      <c r="Q40569" s="38"/>
      <c r="Y40569" s="38"/>
    </row>
    <row r="40570" spans="5:25">
      <c r="E40570" s="45"/>
      <c r="H40570" s="45"/>
      <c r="Q40570" s="38"/>
      <c r="Y40570" s="38"/>
    </row>
    <row r="40571" spans="5:25">
      <c r="E40571" s="45"/>
      <c r="H40571" s="45"/>
      <c r="Q40571" s="38"/>
      <c r="Y40571" s="38"/>
    </row>
    <row r="40572" spans="5:25">
      <c r="E40572" s="45"/>
      <c r="H40572" s="45"/>
      <c r="Q40572" s="38"/>
      <c r="Y40572" s="38"/>
    </row>
    <row r="40573" spans="5:25">
      <c r="E40573" s="45"/>
      <c r="H40573" s="45"/>
      <c r="Q40573" s="38"/>
      <c r="Y40573" s="38"/>
    </row>
    <row r="40574" spans="5:25">
      <c r="E40574" s="45"/>
      <c r="H40574" s="45"/>
      <c r="Q40574" s="38"/>
      <c r="Y40574" s="38"/>
    </row>
    <row r="40575" spans="5:25">
      <c r="E40575" s="45"/>
      <c r="H40575" s="45"/>
      <c r="Q40575" s="38"/>
      <c r="Y40575" s="38"/>
    </row>
    <row r="40576" spans="5:25">
      <c r="E40576" s="45"/>
      <c r="H40576" s="45"/>
      <c r="Q40576" s="38"/>
      <c r="Y40576" s="38"/>
    </row>
    <row r="40577" spans="5:25">
      <c r="E40577" s="45"/>
      <c r="H40577" s="45"/>
      <c r="Q40577" s="38"/>
      <c r="Y40577" s="38"/>
    </row>
    <row r="40578" spans="5:25">
      <c r="E40578" s="45"/>
      <c r="H40578" s="45"/>
      <c r="Q40578" s="38"/>
      <c r="Y40578" s="38"/>
    </row>
    <row r="40579" spans="5:25">
      <c r="E40579" s="45"/>
      <c r="H40579" s="45"/>
      <c r="Q40579" s="38"/>
      <c r="Y40579" s="38"/>
    </row>
    <row r="40580" spans="5:25">
      <c r="E40580" s="45"/>
      <c r="H40580" s="45"/>
      <c r="Q40580" s="38"/>
      <c r="Y40580" s="38"/>
    </row>
    <row r="40581" spans="5:25">
      <c r="E40581" s="45"/>
      <c r="H40581" s="45"/>
      <c r="Q40581" s="38"/>
      <c r="Y40581" s="38"/>
    </row>
    <row r="40582" spans="5:25">
      <c r="E40582" s="45"/>
      <c r="H40582" s="45"/>
      <c r="Q40582" s="38"/>
      <c r="Y40582" s="38"/>
    </row>
    <row r="40583" spans="5:25">
      <c r="E40583" s="45"/>
      <c r="H40583" s="45"/>
      <c r="Q40583" s="38"/>
      <c r="Y40583" s="38"/>
    </row>
    <row r="40584" spans="5:25">
      <c r="E40584" s="45"/>
      <c r="H40584" s="45"/>
      <c r="Q40584" s="38"/>
      <c r="Y40584" s="38"/>
    </row>
    <row r="40585" spans="5:25">
      <c r="E40585" s="45"/>
      <c r="H40585" s="45"/>
      <c r="Q40585" s="38"/>
      <c r="Y40585" s="38"/>
    </row>
    <row r="40586" spans="5:25">
      <c r="E40586" s="45"/>
      <c r="H40586" s="45"/>
      <c r="Q40586" s="38"/>
      <c r="Y40586" s="38"/>
    </row>
    <row r="40587" spans="5:25">
      <c r="E40587" s="45"/>
      <c r="H40587" s="45"/>
      <c r="Q40587" s="38"/>
      <c r="Y40587" s="38"/>
    </row>
    <row r="40588" spans="5:25">
      <c r="E40588" s="45"/>
      <c r="H40588" s="45"/>
      <c r="Q40588" s="38"/>
      <c r="Y40588" s="38"/>
    </row>
    <row r="40589" spans="5:25">
      <c r="E40589" s="45"/>
      <c r="H40589" s="45"/>
      <c r="Q40589" s="38"/>
      <c r="Y40589" s="38"/>
    </row>
    <row r="40590" spans="5:25">
      <c r="E40590" s="45"/>
      <c r="H40590" s="45"/>
      <c r="Q40590" s="38"/>
      <c r="Y40590" s="38"/>
    </row>
    <row r="40591" spans="5:25">
      <c r="E40591" s="45"/>
      <c r="H40591" s="45"/>
      <c r="Q40591" s="38"/>
      <c r="Y40591" s="38"/>
    </row>
    <row r="40592" spans="5:25">
      <c r="E40592" s="45"/>
      <c r="H40592" s="45"/>
      <c r="Q40592" s="38"/>
      <c r="Y40592" s="38"/>
    </row>
    <row r="40593" spans="5:25">
      <c r="E40593" s="45"/>
      <c r="H40593" s="45"/>
      <c r="Q40593" s="38"/>
      <c r="Y40593" s="38"/>
    </row>
    <row r="40594" spans="5:25">
      <c r="E40594" s="45"/>
      <c r="H40594" s="45"/>
      <c r="Q40594" s="38"/>
      <c r="Y40594" s="38"/>
    </row>
    <row r="40595" spans="5:25">
      <c r="E40595" s="45"/>
      <c r="H40595" s="45"/>
      <c r="Q40595" s="38"/>
      <c r="Y40595" s="38"/>
    </row>
    <row r="40596" spans="5:25">
      <c r="E40596" s="45"/>
      <c r="H40596" s="45"/>
      <c r="Q40596" s="38"/>
      <c r="Y40596" s="38"/>
    </row>
    <row r="40597" spans="5:25">
      <c r="E40597" s="45"/>
      <c r="H40597" s="45"/>
      <c r="Q40597" s="38"/>
      <c r="Y40597" s="38"/>
    </row>
    <row r="40598" spans="5:25">
      <c r="E40598" s="45"/>
      <c r="H40598" s="45"/>
      <c r="Q40598" s="38"/>
      <c r="Y40598" s="38"/>
    </row>
    <row r="40599" spans="5:25">
      <c r="E40599" s="45"/>
      <c r="H40599" s="45"/>
      <c r="Q40599" s="38"/>
      <c r="Y40599" s="38"/>
    </row>
    <row r="40600" spans="5:25">
      <c r="E40600" s="45"/>
      <c r="H40600" s="45"/>
      <c r="Q40600" s="38"/>
      <c r="Y40600" s="38"/>
    </row>
    <row r="40601" spans="5:25">
      <c r="E40601" s="45"/>
      <c r="H40601" s="45"/>
      <c r="Q40601" s="38"/>
      <c r="Y40601" s="38"/>
    </row>
    <row r="40602" spans="5:25">
      <c r="E40602" s="45"/>
      <c r="H40602" s="45"/>
      <c r="Q40602" s="38"/>
      <c r="Y40602" s="38"/>
    </row>
    <row r="40603" spans="5:25">
      <c r="E40603" s="45"/>
      <c r="H40603" s="45"/>
      <c r="Q40603" s="38"/>
      <c r="Y40603" s="38"/>
    </row>
    <row r="40604" spans="5:25">
      <c r="E40604" s="45"/>
      <c r="H40604" s="45"/>
      <c r="Q40604" s="38"/>
      <c r="Y40604" s="38"/>
    </row>
    <row r="40605" spans="5:25">
      <c r="E40605" s="45"/>
      <c r="H40605" s="45"/>
      <c r="Q40605" s="38"/>
      <c r="Y40605" s="38"/>
    </row>
    <row r="40606" spans="5:25">
      <c r="E40606" s="45"/>
      <c r="H40606" s="45"/>
      <c r="Q40606" s="38"/>
      <c r="Y40606" s="38"/>
    </row>
    <row r="40607" spans="5:25">
      <c r="E40607" s="45"/>
      <c r="H40607" s="45"/>
      <c r="Q40607" s="38"/>
      <c r="Y40607" s="38"/>
    </row>
    <row r="40608" spans="5:25">
      <c r="E40608" s="45"/>
      <c r="H40608" s="45"/>
      <c r="Q40608" s="38"/>
      <c r="Y40608" s="38"/>
    </row>
    <row r="40609" spans="5:25">
      <c r="E40609" s="45"/>
      <c r="H40609" s="45"/>
      <c r="Q40609" s="38"/>
      <c r="Y40609" s="38"/>
    </row>
    <row r="40610" spans="5:25">
      <c r="E40610" s="45"/>
      <c r="H40610" s="45"/>
      <c r="Q40610" s="38"/>
      <c r="Y40610" s="38"/>
    </row>
    <row r="40611" spans="5:25">
      <c r="E40611" s="45"/>
      <c r="H40611" s="45"/>
      <c r="Q40611" s="38"/>
      <c r="Y40611" s="38"/>
    </row>
    <row r="40612" spans="5:25">
      <c r="E40612" s="45"/>
      <c r="H40612" s="45"/>
      <c r="Q40612" s="38"/>
      <c r="Y40612" s="38"/>
    </row>
    <row r="40613" spans="5:25">
      <c r="E40613" s="45"/>
      <c r="H40613" s="45"/>
      <c r="Q40613" s="38"/>
      <c r="Y40613" s="38"/>
    </row>
    <row r="40614" spans="5:25">
      <c r="E40614" s="45"/>
      <c r="H40614" s="45"/>
      <c r="Q40614" s="38"/>
      <c r="Y40614" s="38"/>
    </row>
    <row r="40615" spans="5:25">
      <c r="E40615" s="45"/>
      <c r="H40615" s="45"/>
      <c r="Q40615" s="38"/>
      <c r="Y40615" s="38"/>
    </row>
    <row r="40616" spans="5:25">
      <c r="E40616" s="45"/>
      <c r="H40616" s="45"/>
      <c r="Q40616" s="38"/>
      <c r="Y40616" s="38"/>
    </row>
    <row r="40617" spans="5:25">
      <c r="E40617" s="45"/>
      <c r="H40617" s="45"/>
      <c r="Q40617" s="38"/>
      <c r="Y40617" s="38"/>
    </row>
    <row r="40618" spans="5:25">
      <c r="E40618" s="45"/>
      <c r="H40618" s="45"/>
      <c r="Q40618" s="38"/>
      <c r="Y40618" s="38"/>
    </row>
    <row r="40619" spans="5:25">
      <c r="E40619" s="45"/>
      <c r="H40619" s="45"/>
      <c r="Q40619" s="38"/>
      <c r="Y40619" s="38"/>
    </row>
    <row r="40620" spans="5:25">
      <c r="E40620" s="45"/>
      <c r="H40620" s="45"/>
      <c r="Q40620" s="38"/>
      <c r="Y40620" s="38"/>
    </row>
    <row r="40621" spans="5:25">
      <c r="E40621" s="45"/>
      <c r="H40621" s="45"/>
      <c r="Q40621" s="38"/>
      <c r="Y40621" s="38"/>
    </row>
    <row r="40622" spans="5:25">
      <c r="E40622" s="45"/>
      <c r="H40622" s="45"/>
      <c r="Q40622" s="38"/>
      <c r="Y40622" s="38"/>
    </row>
    <row r="40623" spans="5:25">
      <c r="E40623" s="45"/>
      <c r="H40623" s="45"/>
      <c r="Q40623" s="38"/>
      <c r="Y40623" s="38"/>
    </row>
    <row r="40624" spans="5:25">
      <c r="E40624" s="45"/>
      <c r="H40624" s="45"/>
      <c r="Q40624" s="38"/>
      <c r="Y40624" s="38"/>
    </row>
    <row r="40625" spans="5:25">
      <c r="E40625" s="45"/>
      <c r="H40625" s="45"/>
      <c r="Q40625" s="38"/>
      <c r="Y40625" s="38"/>
    </row>
    <row r="40626" spans="5:25">
      <c r="E40626" s="45"/>
      <c r="H40626" s="45"/>
      <c r="Q40626" s="38"/>
      <c r="Y40626" s="38"/>
    </row>
    <row r="40627" spans="5:25">
      <c r="E40627" s="45"/>
      <c r="H40627" s="45"/>
      <c r="Q40627" s="38"/>
      <c r="Y40627" s="38"/>
    </row>
    <row r="40628" spans="5:25">
      <c r="E40628" s="45"/>
      <c r="H40628" s="45"/>
      <c r="Q40628" s="38"/>
      <c r="Y40628" s="38"/>
    </row>
    <row r="40629" spans="5:25">
      <c r="E40629" s="45"/>
      <c r="H40629" s="45"/>
      <c r="Q40629" s="38"/>
      <c r="Y40629" s="38"/>
    </row>
    <row r="40630" spans="5:25">
      <c r="E40630" s="45"/>
      <c r="H40630" s="45"/>
      <c r="Q40630" s="38"/>
      <c r="Y40630" s="38"/>
    </row>
    <row r="40631" spans="5:25">
      <c r="E40631" s="45"/>
      <c r="H40631" s="45"/>
      <c r="Q40631" s="38"/>
      <c r="Y40631" s="38"/>
    </row>
    <row r="40632" spans="5:25">
      <c r="E40632" s="45"/>
      <c r="H40632" s="45"/>
      <c r="Q40632" s="38"/>
      <c r="Y40632" s="38"/>
    </row>
    <row r="40633" spans="5:25">
      <c r="E40633" s="45"/>
      <c r="H40633" s="45"/>
      <c r="Q40633" s="38"/>
      <c r="Y40633" s="38"/>
    </row>
    <row r="40634" spans="5:25">
      <c r="E40634" s="45"/>
      <c r="H40634" s="45"/>
      <c r="Q40634" s="38"/>
      <c r="Y40634" s="38"/>
    </row>
    <row r="40635" spans="5:25">
      <c r="E40635" s="45"/>
      <c r="H40635" s="45"/>
      <c r="Q40635" s="38"/>
      <c r="Y40635" s="38"/>
    </row>
    <row r="40636" spans="5:25">
      <c r="E40636" s="45"/>
      <c r="H40636" s="45"/>
      <c r="Q40636" s="38"/>
      <c r="Y40636" s="38"/>
    </row>
    <row r="40637" spans="5:25">
      <c r="E40637" s="45"/>
      <c r="H40637" s="45"/>
      <c r="Q40637" s="38"/>
      <c r="Y40637" s="38"/>
    </row>
    <row r="40638" spans="5:25">
      <c r="E40638" s="45"/>
      <c r="H40638" s="45"/>
      <c r="Q40638" s="38"/>
      <c r="Y40638" s="38"/>
    </row>
    <row r="40639" spans="5:25">
      <c r="E40639" s="45"/>
      <c r="H40639" s="45"/>
      <c r="Q40639" s="38"/>
      <c r="Y40639" s="38"/>
    </row>
    <row r="40640" spans="5:25">
      <c r="E40640" s="45"/>
      <c r="H40640" s="45"/>
      <c r="Q40640" s="38"/>
      <c r="Y40640" s="38"/>
    </row>
    <row r="40641" spans="5:25">
      <c r="E40641" s="45"/>
      <c r="H40641" s="45"/>
      <c r="Q40641" s="38"/>
      <c r="Y40641" s="38"/>
    </row>
    <row r="40642" spans="5:25">
      <c r="E40642" s="45"/>
      <c r="H40642" s="45"/>
      <c r="Q40642" s="38"/>
      <c r="Y40642" s="38"/>
    </row>
    <row r="40643" spans="5:25">
      <c r="E40643" s="45"/>
      <c r="H40643" s="45"/>
      <c r="Q40643" s="38"/>
      <c r="Y40643" s="38"/>
    </row>
    <row r="40644" spans="5:25">
      <c r="E40644" s="45"/>
      <c r="H40644" s="45"/>
      <c r="Q40644" s="38"/>
      <c r="Y40644" s="38"/>
    </row>
    <row r="40645" spans="5:25">
      <c r="E40645" s="45"/>
      <c r="H40645" s="45"/>
      <c r="Q40645" s="38"/>
      <c r="Y40645" s="38"/>
    </row>
    <row r="40646" spans="5:25">
      <c r="E40646" s="45"/>
      <c r="H40646" s="45"/>
      <c r="Q40646" s="38"/>
      <c r="Y40646" s="38"/>
    </row>
    <row r="40647" spans="5:25">
      <c r="E40647" s="45"/>
      <c r="H40647" s="45"/>
      <c r="Q40647" s="38"/>
      <c r="Y40647" s="38"/>
    </row>
    <row r="40648" spans="5:25">
      <c r="E40648" s="45"/>
      <c r="H40648" s="45"/>
      <c r="Q40648" s="38"/>
      <c r="Y40648" s="38"/>
    </row>
    <row r="40649" spans="5:25">
      <c r="E40649" s="45"/>
      <c r="H40649" s="45"/>
      <c r="Q40649" s="38"/>
      <c r="Y40649" s="38"/>
    </row>
    <row r="40650" spans="5:25">
      <c r="E40650" s="45"/>
      <c r="H40650" s="45"/>
      <c r="Q40650" s="38"/>
      <c r="Y40650" s="38"/>
    </row>
    <row r="40651" spans="5:25">
      <c r="E40651" s="45"/>
      <c r="H40651" s="45"/>
      <c r="Q40651" s="38"/>
      <c r="Y40651" s="38"/>
    </row>
    <row r="40652" spans="5:25">
      <c r="E40652" s="45"/>
      <c r="H40652" s="45"/>
      <c r="Q40652" s="38"/>
      <c r="Y40652" s="38"/>
    </row>
    <row r="40653" spans="5:25">
      <c r="E40653" s="45"/>
      <c r="H40653" s="45"/>
      <c r="Q40653" s="38"/>
      <c r="Y40653" s="38"/>
    </row>
    <row r="40654" spans="5:25">
      <c r="E40654" s="45"/>
      <c r="H40654" s="45"/>
      <c r="Q40654" s="38"/>
      <c r="Y40654" s="38"/>
    </row>
    <row r="40655" spans="5:25">
      <c r="E40655" s="45"/>
      <c r="H40655" s="45"/>
      <c r="Q40655" s="38"/>
      <c r="Y40655" s="38"/>
    </row>
    <row r="40656" spans="5:25">
      <c r="E40656" s="45"/>
      <c r="H40656" s="45"/>
      <c r="Q40656" s="38"/>
      <c r="Y40656" s="38"/>
    </row>
    <row r="40657" spans="5:25">
      <c r="E40657" s="45"/>
      <c r="H40657" s="45"/>
      <c r="Q40657" s="38"/>
      <c r="Y40657" s="38"/>
    </row>
    <row r="40658" spans="5:25">
      <c r="E40658" s="45"/>
      <c r="H40658" s="45"/>
      <c r="Q40658" s="38"/>
      <c r="Y40658" s="38"/>
    </row>
    <row r="40659" spans="5:25">
      <c r="E40659" s="45"/>
      <c r="H40659" s="45"/>
      <c r="Q40659" s="38"/>
      <c r="Y40659" s="38"/>
    </row>
    <row r="40660" spans="5:25">
      <c r="E40660" s="45"/>
      <c r="H40660" s="45"/>
      <c r="Q40660" s="38"/>
      <c r="Y40660" s="38"/>
    </row>
    <row r="40661" spans="5:25">
      <c r="E40661" s="45"/>
      <c r="H40661" s="45"/>
      <c r="Q40661" s="38"/>
      <c r="Y40661" s="38"/>
    </row>
    <row r="40662" spans="5:25">
      <c r="E40662" s="45"/>
      <c r="H40662" s="45"/>
      <c r="Q40662" s="38"/>
      <c r="Y40662" s="38"/>
    </row>
    <row r="40663" spans="5:25">
      <c r="E40663" s="45"/>
      <c r="H40663" s="45"/>
      <c r="Q40663" s="38"/>
      <c r="Y40663" s="38"/>
    </row>
    <row r="40664" spans="5:25">
      <c r="E40664" s="45"/>
      <c r="H40664" s="45"/>
      <c r="Q40664" s="38"/>
      <c r="Y40664" s="38"/>
    </row>
    <row r="40665" spans="5:25">
      <c r="E40665" s="45"/>
      <c r="H40665" s="45"/>
      <c r="Q40665" s="38"/>
      <c r="Y40665" s="38"/>
    </row>
    <row r="40666" spans="5:25">
      <c r="E40666" s="45"/>
      <c r="H40666" s="45"/>
      <c r="Q40666" s="38"/>
      <c r="Y40666" s="38"/>
    </row>
    <row r="40667" spans="5:25">
      <c r="E40667" s="45"/>
      <c r="H40667" s="45"/>
      <c r="Q40667" s="38"/>
      <c r="Y40667" s="38"/>
    </row>
    <row r="40668" spans="5:25">
      <c r="E40668" s="45"/>
      <c r="H40668" s="45"/>
      <c r="Q40668" s="38"/>
      <c r="Y40668" s="38"/>
    </row>
    <row r="40669" spans="5:25">
      <c r="E40669" s="45"/>
      <c r="H40669" s="45"/>
      <c r="Q40669" s="38"/>
      <c r="Y40669" s="38"/>
    </row>
    <row r="40670" spans="5:25">
      <c r="E40670" s="45"/>
      <c r="H40670" s="45"/>
      <c r="Q40670" s="38"/>
      <c r="Y40670" s="38"/>
    </row>
    <row r="40671" spans="5:25">
      <c r="E40671" s="45"/>
      <c r="H40671" s="45"/>
      <c r="Q40671" s="38"/>
      <c r="Y40671" s="38"/>
    </row>
    <row r="40672" spans="5:25">
      <c r="E40672" s="45"/>
      <c r="H40672" s="45"/>
      <c r="Q40672" s="38"/>
      <c r="Y40672" s="38"/>
    </row>
    <row r="40673" spans="5:25">
      <c r="E40673" s="45"/>
      <c r="H40673" s="45"/>
      <c r="Q40673" s="38"/>
      <c r="Y40673" s="38"/>
    </row>
    <row r="40674" spans="5:25">
      <c r="E40674" s="45"/>
      <c r="H40674" s="45"/>
      <c r="Q40674" s="38"/>
      <c r="Y40674" s="38"/>
    </row>
    <row r="40675" spans="5:25">
      <c r="E40675" s="45"/>
      <c r="H40675" s="45"/>
      <c r="Q40675" s="38"/>
      <c r="Y40675" s="38"/>
    </row>
    <row r="40676" spans="5:25">
      <c r="E40676" s="45"/>
      <c r="H40676" s="45"/>
      <c r="Q40676" s="38"/>
      <c r="Y40676" s="38"/>
    </row>
    <row r="40677" spans="5:25">
      <c r="E40677" s="45"/>
      <c r="H40677" s="45"/>
      <c r="Q40677" s="38"/>
      <c r="Y40677" s="38"/>
    </row>
    <row r="40678" spans="5:25">
      <c r="E40678" s="45"/>
      <c r="H40678" s="45"/>
      <c r="Q40678" s="38"/>
      <c r="Y40678" s="38"/>
    </row>
    <row r="40679" spans="5:25">
      <c r="E40679" s="45"/>
      <c r="H40679" s="45"/>
      <c r="Q40679" s="38"/>
      <c r="Y40679" s="38"/>
    </row>
    <row r="40680" spans="5:25">
      <c r="E40680" s="45"/>
      <c r="H40680" s="45"/>
      <c r="Q40680" s="38"/>
      <c r="Y40680" s="38"/>
    </row>
    <row r="40681" spans="5:25">
      <c r="E40681" s="45"/>
      <c r="H40681" s="45"/>
      <c r="Q40681" s="38"/>
      <c r="Y40681" s="38"/>
    </row>
    <row r="40682" spans="5:25">
      <c r="E40682" s="45"/>
      <c r="H40682" s="45"/>
      <c r="Q40682" s="38"/>
      <c r="Y40682" s="38"/>
    </row>
    <row r="40683" spans="5:25">
      <c r="E40683" s="45"/>
      <c r="H40683" s="45"/>
      <c r="Q40683" s="38"/>
      <c r="Y40683" s="38"/>
    </row>
    <row r="40684" spans="5:25">
      <c r="E40684" s="45"/>
      <c r="H40684" s="45"/>
      <c r="Q40684" s="38"/>
      <c r="Y40684" s="38"/>
    </row>
    <row r="40685" spans="5:25">
      <c r="E40685" s="45"/>
      <c r="H40685" s="45"/>
      <c r="Q40685" s="38"/>
      <c r="Y40685" s="38"/>
    </row>
    <row r="40686" spans="5:25">
      <c r="E40686" s="45"/>
      <c r="H40686" s="45"/>
      <c r="Q40686" s="38"/>
      <c r="Y40686" s="38"/>
    </row>
    <row r="40687" spans="5:25">
      <c r="E40687" s="45"/>
      <c r="H40687" s="45"/>
      <c r="Q40687" s="38"/>
      <c r="Y40687" s="38"/>
    </row>
    <row r="40688" spans="5:25">
      <c r="E40688" s="45"/>
      <c r="H40688" s="45"/>
      <c r="Q40688" s="38"/>
      <c r="Y40688" s="38"/>
    </row>
    <row r="40689" spans="5:25">
      <c r="E40689" s="45"/>
      <c r="H40689" s="45"/>
      <c r="Q40689" s="38"/>
      <c r="Y40689" s="38"/>
    </row>
    <row r="40690" spans="5:25">
      <c r="E40690" s="45"/>
      <c r="H40690" s="45"/>
      <c r="Q40690" s="38"/>
      <c r="Y40690" s="38"/>
    </row>
    <row r="40691" spans="5:25">
      <c r="E40691" s="45"/>
      <c r="H40691" s="45"/>
      <c r="Q40691" s="38"/>
      <c r="Y40691" s="38"/>
    </row>
    <row r="40692" spans="5:25">
      <c r="E40692" s="45"/>
      <c r="H40692" s="45"/>
      <c r="Q40692" s="38"/>
      <c r="Y40692" s="38"/>
    </row>
    <row r="40693" spans="5:25">
      <c r="E40693" s="45"/>
      <c r="H40693" s="45"/>
      <c r="Q40693" s="38"/>
      <c r="Y40693" s="38"/>
    </row>
    <row r="40694" spans="5:25">
      <c r="E40694" s="45"/>
      <c r="H40694" s="45"/>
      <c r="Q40694" s="38"/>
      <c r="Y40694" s="38"/>
    </row>
    <row r="40695" spans="5:25">
      <c r="E40695" s="45"/>
      <c r="H40695" s="45"/>
      <c r="Q40695" s="38"/>
      <c r="Y40695" s="38"/>
    </row>
    <row r="40696" spans="5:25">
      <c r="E40696" s="45"/>
      <c r="H40696" s="45"/>
      <c r="Q40696" s="38"/>
      <c r="Y40696" s="38"/>
    </row>
    <row r="40697" spans="5:25">
      <c r="E40697" s="45"/>
      <c r="H40697" s="45"/>
      <c r="Q40697" s="38"/>
      <c r="Y40697" s="38"/>
    </row>
    <row r="40698" spans="5:25">
      <c r="E40698" s="45"/>
      <c r="H40698" s="45"/>
      <c r="Q40698" s="38"/>
      <c r="Y40698" s="38"/>
    </row>
    <row r="40699" spans="5:25">
      <c r="E40699" s="45"/>
      <c r="H40699" s="45"/>
      <c r="Q40699" s="38"/>
      <c r="Y40699" s="38"/>
    </row>
    <row r="40700" spans="5:25">
      <c r="E40700" s="45"/>
      <c r="H40700" s="45"/>
      <c r="Q40700" s="38"/>
      <c r="Y40700" s="38"/>
    </row>
    <row r="40701" spans="5:25">
      <c r="E40701" s="45"/>
      <c r="H40701" s="45"/>
      <c r="Q40701" s="38"/>
      <c r="Y40701" s="38"/>
    </row>
    <row r="40702" spans="5:25">
      <c r="E40702" s="45"/>
      <c r="H40702" s="45"/>
      <c r="Q40702" s="38"/>
      <c r="Y40702" s="38"/>
    </row>
    <row r="40703" spans="5:25">
      <c r="E40703" s="45"/>
      <c r="H40703" s="45"/>
      <c r="Q40703" s="38"/>
      <c r="Y40703" s="38"/>
    </row>
    <row r="40704" spans="5:25">
      <c r="E40704" s="45"/>
      <c r="H40704" s="45"/>
      <c r="Q40704" s="38"/>
      <c r="Y40704" s="38"/>
    </row>
    <row r="40705" spans="5:25">
      <c r="E40705" s="45"/>
      <c r="H40705" s="45"/>
      <c r="Q40705" s="38"/>
      <c r="Y40705" s="38"/>
    </row>
    <row r="40706" spans="5:25">
      <c r="E40706" s="45"/>
      <c r="H40706" s="45"/>
      <c r="Q40706" s="38"/>
      <c r="Y40706" s="38"/>
    </row>
    <row r="40707" spans="5:25">
      <c r="E40707" s="45"/>
      <c r="H40707" s="45"/>
      <c r="Q40707" s="38"/>
      <c r="Y40707" s="38"/>
    </row>
    <row r="40708" spans="5:25">
      <c r="E40708" s="45"/>
      <c r="H40708" s="45"/>
      <c r="Q40708" s="38"/>
      <c r="Y40708" s="38"/>
    </row>
    <row r="40709" spans="5:25">
      <c r="E40709" s="45"/>
      <c r="H40709" s="45"/>
      <c r="Q40709" s="38"/>
      <c r="Y40709" s="38"/>
    </row>
    <row r="40710" spans="5:25">
      <c r="E40710" s="45"/>
      <c r="H40710" s="45"/>
      <c r="Q40710" s="38"/>
      <c r="Y40710" s="38"/>
    </row>
    <row r="40711" spans="5:25">
      <c r="E40711" s="45"/>
      <c r="H40711" s="45"/>
      <c r="Q40711" s="38"/>
      <c r="Y40711" s="38"/>
    </row>
    <row r="40712" spans="5:25">
      <c r="E40712" s="45"/>
      <c r="H40712" s="45"/>
      <c r="Q40712" s="38"/>
      <c r="Y40712" s="38"/>
    </row>
    <row r="40713" spans="5:25">
      <c r="E40713" s="45"/>
      <c r="H40713" s="45"/>
      <c r="Q40713" s="38"/>
      <c r="Y40713" s="38"/>
    </row>
    <row r="40714" spans="5:25">
      <c r="E40714" s="45"/>
      <c r="H40714" s="45"/>
      <c r="Q40714" s="38"/>
      <c r="Y40714" s="38"/>
    </row>
    <row r="40715" spans="5:25">
      <c r="E40715" s="45"/>
      <c r="H40715" s="45"/>
      <c r="Q40715" s="38"/>
      <c r="Y40715" s="38"/>
    </row>
    <row r="40716" spans="5:25">
      <c r="E40716" s="45"/>
      <c r="H40716" s="45"/>
      <c r="Q40716" s="38"/>
      <c r="Y40716" s="38"/>
    </row>
    <row r="40717" spans="5:25">
      <c r="E40717" s="45"/>
      <c r="H40717" s="45"/>
      <c r="Q40717" s="38"/>
      <c r="Y40717" s="38"/>
    </row>
    <row r="40718" spans="5:25">
      <c r="E40718" s="45"/>
      <c r="H40718" s="45"/>
      <c r="Q40718" s="38"/>
      <c r="Y40718" s="38"/>
    </row>
    <row r="40719" spans="5:25">
      <c r="E40719" s="45"/>
      <c r="H40719" s="45"/>
      <c r="Q40719" s="38"/>
      <c r="Y40719" s="38"/>
    </row>
    <row r="40720" spans="5:25">
      <c r="E40720" s="45"/>
      <c r="H40720" s="45"/>
      <c r="Q40720" s="38"/>
      <c r="Y40720" s="38"/>
    </row>
    <row r="40721" spans="5:25">
      <c r="E40721" s="45"/>
      <c r="H40721" s="45"/>
      <c r="Q40721" s="38"/>
      <c r="Y40721" s="38"/>
    </row>
    <row r="40722" spans="5:25">
      <c r="E40722" s="45"/>
      <c r="H40722" s="45"/>
      <c r="Q40722" s="38"/>
      <c r="Y40722" s="38"/>
    </row>
    <row r="40723" spans="5:25">
      <c r="E40723" s="45"/>
      <c r="H40723" s="45"/>
      <c r="Q40723" s="38"/>
      <c r="Y40723" s="38"/>
    </row>
    <row r="40724" spans="5:25">
      <c r="E40724" s="45"/>
      <c r="H40724" s="45"/>
      <c r="Q40724" s="38"/>
      <c r="Y40724" s="38"/>
    </row>
    <row r="40725" spans="5:25">
      <c r="E40725" s="45"/>
      <c r="H40725" s="45"/>
      <c r="Q40725" s="38"/>
      <c r="Y40725" s="38"/>
    </row>
    <row r="40726" spans="5:25">
      <c r="E40726" s="45"/>
      <c r="H40726" s="45"/>
      <c r="Q40726" s="38"/>
      <c r="Y40726" s="38"/>
    </row>
    <row r="40727" spans="5:25">
      <c r="E40727" s="45"/>
      <c r="H40727" s="45"/>
      <c r="Q40727" s="38"/>
      <c r="Y40727" s="38"/>
    </row>
    <row r="40728" spans="5:25">
      <c r="E40728" s="45"/>
      <c r="H40728" s="45"/>
      <c r="Q40728" s="38"/>
      <c r="Y40728" s="38"/>
    </row>
    <row r="40729" spans="5:25">
      <c r="E40729" s="45"/>
      <c r="H40729" s="45"/>
      <c r="Q40729" s="38"/>
      <c r="Y40729" s="38"/>
    </row>
    <row r="40730" spans="5:25">
      <c r="E40730" s="45"/>
      <c r="H40730" s="45"/>
      <c r="Q40730" s="38"/>
      <c r="Y40730" s="38"/>
    </row>
    <row r="40731" spans="5:25">
      <c r="E40731" s="45"/>
      <c r="H40731" s="45"/>
      <c r="Q40731" s="38"/>
      <c r="Y40731" s="38"/>
    </row>
    <row r="40732" spans="5:25">
      <c r="E40732" s="45"/>
      <c r="H40732" s="45"/>
      <c r="Q40732" s="38"/>
      <c r="Y40732" s="38"/>
    </row>
    <row r="40733" spans="5:25">
      <c r="E40733" s="45"/>
      <c r="H40733" s="45"/>
      <c r="Q40733" s="38"/>
      <c r="Y40733" s="38"/>
    </row>
    <row r="40734" spans="5:25">
      <c r="E40734" s="45"/>
      <c r="H40734" s="45"/>
      <c r="Q40734" s="38"/>
      <c r="Y40734" s="38"/>
    </row>
    <row r="40735" spans="5:25">
      <c r="E40735" s="45"/>
      <c r="H40735" s="45"/>
      <c r="Q40735" s="38"/>
      <c r="Y40735" s="38"/>
    </row>
    <row r="40736" spans="5:25">
      <c r="E40736" s="45"/>
      <c r="H40736" s="45"/>
      <c r="Q40736" s="38"/>
      <c r="Y40736" s="38"/>
    </row>
    <row r="40737" spans="5:25">
      <c r="E40737" s="45"/>
      <c r="H40737" s="45"/>
      <c r="Q40737" s="38"/>
      <c r="Y40737" s="38"/>
    </row>
    <row r="40738" spans="5:25">
      <c r="E40738" s="45"/>
      <c r="H40738" s="45"/>
      <c r="Q40738" s="38"/>
      <c r="Y40738" s="38"/>
    </row>
    <row r="40739" spans="5:25">
      <c r="E40739" s="45"/>
      <c r="H40739" s="45"/>
      <c r="Q40739" s="38"/>
      <c r="Y40739" s="38"/>
    </row>
    <row r="40740" spans="5:25">
      <c r="E40740" s="45"/>
      <c r="H40740" s="45"/>
      <c r="Q40740" s="38"/>
      <c r="Y40740" s="38"/>
    </row>
    <row r="40741" spans="5:25">
      <c r="E40741" s="45"/>
      <c r="H40741" s="45"/>
      <c r="Q40741" s="38"/>
      <c r="Y40741" s="38"/>
    </row>
    <row r="40742" spans="5:25">
      <c r="E40742" s="45"/>
      <c r="H40742" s="45"/>
      <c r="Q40742" s="38"/>
      <c r="Y40742" s="38"/>
    </row>
    <row r="40743" spans="5:25">
      <c r="E40743" s="45"/>
      <c r="H40743" s="45"/>
      <c r="Q40743" s="38"/>
      <c r="Y40743" s="38"/>
    </row>
    <row r="40744" spans="5:25">
      <c r="E40744" s="45"/>
      <c r="H40744" s="45"/>
      <c r="Q40744" s="38"/>
      <c r="Y40744" s="38"/>
    </row>
    <row r="40745" spans="5:25">
      <c r="E40745" s="45"/>
      <c r="H40745" s="45"/>
      <c r="Q40745" s="38"/>
      <c r="Y40745" s="38"/>
    </row>
    <row r="40746" spans="5:25">
      <c r="E40746" s="45"/>
      <c r="H40746" s="45"/>
      <c r="Q40746" s="38"/>
      <c r="Y40746" s="38"/>
    </row>
    <row r="40747" spans="5:25">
      <c r="E40747" s="45"/>
      <c r="H40747" s="45"/>
      <c r="Q40747" s="38"/>
      <c r="Y40747" s="38"/>
    </row>
    <row r="40748" spans="5:25">
      <c r="E40748" s="45"/>
      <c r="H40748" s="45"/>
      <c r="Q40748" s="38"/>
      <c r="Y40748" s="38"/>
    </row>
    <row r="40749" spans="5:25">
      <c r="E40749" s="45"/>
      <c r="H40749" s="45"/>
      <c r="Q40749" s="38"/>
      <c r="Y40749" s="38"/>
    </row>
    <row r="40750" spans="5:25">
      <c r="E40750" s="45"/>
      <c r="H40750" s="45"/>
      <c r="Q40750" s="38"/>
      <c r="Y40750" s="38"/>
    </row>
    <row r="40751" spans="5:25">
      <c r="E40751" s="45"/>
      <c r="H40751" s="45"/>
      <c r="Q40751" s="38"/>
      <c r="Y40751" s="38"/>
    </row>
    <row r="40752" spans="5:25">
      <c r="E40752" s="45"/>
      <c r="H40752" s="45"/>
      <c r="Q40752" s="38"/>
      <c r="Y40752" s="38"/>
    </row>
    <row r="40753" spans="5:25">
      <c r="E40753" s="45"/>
      <c r="H40753" s="45"/>
      <c r="Q40753" s="38"/>
      <c r="Y40753" s="38"/>
    </row>
    <row r="40754" spans="5:25">
      <c r="E40754" s="45"/>
      <c r="H40754" s="45"/>
      <c r="Q40754" s="38"/>
      <c r="Y40754" s="38"/>
    </row>
    <row r="40755" spans="5:25">
      <c r="E40755" s="45"/>
      <c r="H40755" s="45"/>
      <c r="Q40755" s="38"/>
      <c r="Y40755" s="38"/>
    </row>
    <row r="40756" spans="5:25">
      <c r="E40756" s="45"/>
      <c r="H40756" s="45"/>
      <c r="Q40756" s="38"/>
      <c r="Y40756" s="38"/>
    </row>
    <row r="40757" spans="5:25">
      <c r="E40757" s="45"/>
      <c r="H40757" s="45"/>
      <c r="Q40757" s="38"/>
      <c r="Y40757" s="38"/>
    </row>
    <row r="40758" spans="5:25">
      <c r="E40758" s="45"/>
      <c r="H40758" s="45"/>
      <c r="Q40758" s="38"/>
      <c r="Y40758" s="38"/>
    </row>
    <row r="40759" spans="5:25">
      <c r="E40759" s="45"/>
      <c r="H40759" s="45"/>
      <c r="Q40759" s="38"/>
      <c r="Y40759" s="38"/>
    </row>
    <row r="40760" spans="5:25">
      <c r="E40760" s="45"/>
      <c r="H40760" s="45"/>
      <c r="Q40760" s="38"/>
      <c r="Y40760" s="38"/>
    </row>
    <row r="40761" spans="5:25">
      <c r="E40761" s="45"/>
      <c r="H40761" s="45"/>
      <c r="Q40761" s="38"/>
      <c r="Y40761" s="38"/>
    </row>
    <row r="40762" spans="5:25">
      <c r="E40762" s="45"/>
      <c r="H40762" s="45"/>
      <c r="Q40762" s="38"/>
      <c r="Y40762" s="38"/>
    </row>
    <row r="40763" spans="5:25">
      <c r="E40763" s="45"/>
      <c r="H40763" s="45"/>
      <c r="Q40763" s="38"/>
      <c r="Y40763" s="38"/>
    </row>
    <row r="40764" spans="5:25">
      <c r="E40764" s="45"/>
      <c r="H40764" s="45"/>
      <c r="Q40764" s="38"/>
      <c r="Y40764" s="38"/>
    </row>
    <row r="40765" spans="5:25">
      <c r="E40765" s="45"/>
      <c r="H40765" s="45"/>
      <c r="Q40765" s="38"/>
      <c r="Y40765" s="38"/>
    </row>
    <row r="40766" spans="5:25">
      <c r="E40766" s="45"/>
      <c r="H40766" s="45"/>
      <c r="Q40766" s="38"/>
      <c r="Y40766" s="38"/>
    </row>
    <row r="40767" spans="5:25">
      <c r="E40767" s="45"/>
      <c r="H40767" s="45"/>
      <c r="Q40767" s="38"/>
      <c r="Y40767" s="38"/>
    </row>
    <row r="40768" spans="5:25">
      <c r="E40768" s="45"/>
      <c r="H40768" s="45"/>
      <c r="Q40768" s="38"/>
      <c r="Y40768" s="38"/>
    </row>
    <row r="40769" spans="5:25">
      <c r="E40769" s="45"/>
      <c r="H40769" s="45"/>
      <c r="Q40769" s="38"/>
      <c r="Y40769" s="38"/>
    </row>
    <row r="40770" spans="5:25">
      <c r="E40770" s="45"/>
      <c r="H40770" s="45"/>
      <c r="Q40770" s="38"/>
      <c r="Y40770" s="38"/>
    </row>
    <row r="40771" spans="5:25">
      <c r="E40771" s="45"/>
      <c r="H40771" s="45"/>
      <c r="Q40771" s="38"/>
      <c r="Y40771" s="38"/>
    </row>
    <row r="40772" spans="5:25">
      <c r="E40772" s="45"/>
      <c r="H40772" s="45"/>
      <c r="Q40772" s="38"/>
      <c r="Y40772" s="38"/>
    </row>
    <row r="40773" spans="5:25">
      <c r="E40773" s="45"/>
      <c r="H40773" s="45"/>
      <c r="Q40773" s="38"/>
      <c r="Y40773" s="38"/>
    </row>
    <row r="40774" spans="5:25">
      <c r="E40774" s="45"/>
      <c r="H40774" s="45"/>
      <c r="Q40774" s="38"/>
      <c r="Y40774" s="38"/>
    </row>
    <row r="40775" spans="5:25">
      <c r="E40775" s="45"/>
      <c r="H40775" s="45"/>
      <c r="Q40775" s="38"/>
      <c r="Y40775" s="38"/>
    </row>
    <row r="40776" spans="5:25">
      <c r="E40776" s="45"/>
      <c r="H40776" s="45"/>
      <c r="Q40776" s="38"/>
      <c r="Y40776" s="38"/>
    </row>
    <row r="40777" spans="5:25">
      <c r="E40777" s="45"/>
      <c r="H40777" s="45"/>
      <c r="Q40777" s="38"/>
      <c r="Y40777" s="38"/>
    </row>
    <row r="40778" spans="5:25">
      <c r="E40778" s="45"/>
      <c r="H40778" s="45"/>
      <c r="Q40778" s="38"/>
      <c r="Y40778" s="38"/>
    </row>
    <row r="40779" spans="5:25">
      <c r="E40779" s="45"/>
      <c r="H40779" s="45"/>
      <c r="Q40779" s="38"/>
      <c r="Y40779" s="38"/>
    </row>
    <row r="40780" spans="5:25">
      <c r="E40780" s="45"/>
      <c r="H40780" s="45"/>
      <c r="Q40780" s="38"/>
      <c r="Y40780" s="38"/>
    </row>
    <row r="40781" spans="5:25">
      <c r="E40781" s="45"/>
      <c r="H40781" s="45"/>
      <c r="Q40781" s="38"/>
      <c r="Y40781" s="38"/>
    </row>
    <row r="40782" spans="5:25">
      <c r="E40782" s="45"/>
      <c r="H40782" s="45"/>
      <c r="Q40782" s="38"/>
      <c r="Y40782" s="38"/>
    </row>
    <row r="40783" spans="5:25">
      <c r="E40783" s="45"/>
      <c r="H40783" s="45"/>
      <c r="Q40783" s="38"/>
      <c r="Y40783" s="38"/>
    </row>
    <row r="40784" spans="5:25">
      <c r="E40784" s="45"/>
      <c r="H40784" s="45"/>
      <c r="Q40784" s="38"/>
      <c r="Y40784" s="38"/>
    </row>
    <row r="40785" spans="5:25">
      <c r="E40785" s="45"/>
      <c r="H40785" s="45"/>
      <c r="Q40785" s="38"/>
      <c r="Y40785" s="38"/>
    </row>
    <row r="40786" spans="5:25">
      <c r="E40786" s="45"/>
      <c r="H40786" s="45"/>
      <c r="Q40786" s="38"/>
      <c r="Y40786" s="38"/>
    </row>
    <row r="40787" spans="5:25">
      <c r="E40787" s="45"/>
      <c r="H40787" s="45"/>
      <c r="Q40787" s="38"/>
      <c r="Y40787" s="38"/>
    </row>
    <row r="40788" spans="5:25">
      <c r="E40788" s="45"/>
      <c r="H40788" s="45"/>
      <c r="Q40788" s="38"/>
      <c r="Y40788" s="38"/>
    </row>
    <row r="40789" spans="5:25">
      <c r="E40789" s="45"/>
      <c r="H40789" s="45"/>
      <c r="Q40789" s="38"/>
      <c r="Y40789" s="38"/>
    </row>
    <row r="40790" spans="5:25">
      <c r="E40790" s="45"/>
      <c r="H40790" s="45"/>
      <c r="Q40790" s="38"/>
      <c r="Y40790" s="38"/>
    </row>
    <row r="40791" spans="5:25">
      <c r="E40791" s="45"/>
      <c r="H40791" s="45"/>
      <c r="Q40791" s="38"/>
      <c r="Y40791" s="38"/>
    </row>
    <row r="40792" spans="5:25">
      <c r="E40792" s="45"/>
      <c r="H40792" s="45"/>
      <c r="Q40792" s="38"/>
      <c r="Y40792" s="38"/>
    </row>
    <row r="40793" spans="5:25">
      <c r="E40793" s="45"/>
      <c r="H40793" s="45"/>
      <c r="Q40793" s="38"/>
      <c r="Y40793" s="38"/>
    </row>
    <row r="40794" spans="5:25">
      <c r="E40794" s="45"/>
      <c r="H40794" s="45"/>
      <c r="Q40794" s="38"/>
      <c r="Y40794" s="38"/>
    </row>
    <row r="40795" spans="5:25">
      <c r="E40795" s="45"/>
      <c r="H40795" s="45"/>
      <c r="Q40795" s="38"/>
      <c r="Y40795" s="38"/>
    </row>
    <row r="40796" spans="5:25">
      <c r="E40796" s="45"/>
      <c r="H40796" s="45"/>
      <c r="Q40796" s="38"/>
      <c r="Y40796" s="38"/>
    </row>
    <row r="40797" spans="5:25">
      <c r="E40797" s="45"/>
      <c r="H40797" s="45"/>
      <c r="Q40797" s="38"/>
      <c r="Y40797" s="38"/>
    </row>
    <row r="40798" spans="5:25">
      <c r="E40798" s="45"/>
      <c r="H40798" s="45"/>
      <c r="Q40798" s="38"/>
      <c r="Y40798" s="38"/>
    </row>
    <row r="40799" spans="5:25">
      <c r="E40799" s="45"/>
      <c r="H40799" s="45"/>
      <c r="Q40799" s="38"/>
      <c r="Y40799" s="38"/>
    </row>
    <row r="40800" spans="5:25">
      <c r="E40800" s="45"/>
      <c r="H40800" s="45"/>
      <c r="Q40800" s="38"/>
      <c r="Y40800" s="38"/>
    </row>
    <row r="40801" spans="5:25">
      <c r="E40801" s="45"/>
      <c r="H40801" s="45"/>
      <c r="Q40801" s="38"/>
      <c r="Y40801" s="38"/>
    </row>
    <row r="40802" spans="5:25">
      <c r="E40802" s="45"/>
      <c r="H40802" s="45"/>
      <c r="Q40802" s="38"/>
      <c r="Y40802" s="38"/>
    </row>
    <row r="40803" spans="5:25">
      <c r="E40803" s="45"/>
      <c r="H40803" s="45"/>
      <c r="Q40803" s="38"/>
      <c r="Y40803" s="38"/>
    </row>
    <row r="40804" spans="5:25">
      <c r="E40804" s="45"/>
      <c r="H40804" s="45"/>
      <c r="Q40804" s="38"/>
      <c r="Y40804" s="38"/>
    </row>
    <row r="40805" spans="5:25">
      <c r="E40805" s="45"/>
      <c r="H40805" s="45"/>
      <c r="Q40805" s="38"/>
      <c r="Y40805" s="38"/>
    </row>
    <row r="40806" spans="5:25">
      <c r="E40806" s="45"/>
      <c r="H40806" s="45"/>
      <c r="Q40806" s="38"/>
      <c r="Y40806" s="38"/>
    </row>
    <row r="40807" spans="5:25">
      <c r="E40807" s="45"/>
      <c r="H40807" s="45"/>
      <c r="Q40807" s="38"/>
      <c r="Y40807" s="38"/>
    </row>
    <row r="40808" spans="5:25">
      <c r="E40808" s="45"/>
      <c r="H40808" s="45"/>
      <c r="Q40808" s="38"/>
      <c r="Y40808" s="38"/>
    </row>
    <row r="40809" spans="5:25">
      <c r="E40809" s="45"/>
      <c r="H40809" s="45"/>
      <c r="Q40809" s="38"/>
      <c r="Y40809" s="38"/>
    </row>
    <row r="40810" spans="5:25">
      <c r="E40810" s="45"/>
      <c r="H40810" s="45"/>
      <c r="Q40810" s="38"/>
      <c r="Y40810" s="38"/>
    </row>
    <row r="40811" spans="5:25">
      <c r="E40811" s="45"/>
      <c r="H40811" s="45"/>
      <c r="Q40811" s="38"/>
      <c r="Y40811" s="38"/>
    </row>
    <row r="40812" spans="5:25">
      <c r="E40812" s="45"/>
      <c r="H40812" s="45"/>
      <c r="Q40812" s="38"/>
      <c r="Y40812" s="38"/>
    </row>
    <row r="40813" spans="5:25">
      <c r="E40813" s="45"/>
      <c r="H40813" s="45"/>
      <c r="Q40813" s="38"/>
      <c r="Y40813" s="38"/>
    </row>
    <row r="40814" spans="5:25">
      <c r="E40814" s="45"/>
      <c r="H40814" s="45"/>
      <c r="Q40814" s="38"/>
      <c r="Y40814" s="38"/>
    </row>
    <row r="40815" spans="5:25">
      <c r="E40815" s="45"/>
      <c r="H40815" s="45"/>
      <c r="Q40815" s="38"/>
      <c r="Y40815" s="38"/>
    </row>
    <row r="40816" spans="5:25">
      <c r="E40816" s="45"/>
      <c r="H40816" s="45"/>
      <c r="Q40816" s="38"/>
      <c r="Y40816" s="38"/>
    </row>
    <row r="40817" spans="5:25">
      <c r="E40817" s="45"/>
      <c r="H40817" s="45"/>
      <c r="Q40817" s="38"/>
      <c r="Y40817" s="38"/>
    </row>
    <row r="40818" spans="5:25">
      <c r="E40818" s="45"/>
      <c r="H40818" s="45"/>
      <c r="Q40818" s="38"/>
      <c r="Y40818" s="38"/>
    </row>
    <row r="40819" spans="5:25">
      <c r="E40819" s="45"/>
      <c r="H40819" s="45"/>
      <c r="Q40819" s="38"/>
      <c r="Y40819" s="38"/>
    </row>
    <row r="40820" spans="5:25">
      <c r="E40820" s="45"/>
      <c r="H40820" s="45"/>
      <c r="Q40820" s="38"/>
      <c r="Y40820" s="38"/>
    </row>
    <row r="40821" spans="5:25">
      <c r="E40821" s="45"/>
      <c r="H40821" s="45"/>
      <c r="Q40821" s="38"/>
      <c r="Y40821" s="38"/>
    </row>
    <row r="40822" spans="5:25">
      <c r="E40822" s="45"/>
      <c r="H40822" s="45"/>
      <c r="Q40822" s="38"/>
      <c r="Y40822" s="38"/>
    </row>
    <row r="40823" spans="5:25">
      <c r="E40823" s="45"/>
      <c r="H40823" s="45"/>
      <c r="Q40823" s="38"/>
      <c r="Y40823" s="38"/>
    </row>
    <row r="40824" spans="5:25">
      <c r="E40824" s="45"/>
      <c r="H40824" s="45"/>
      <c r="Q40824" s="38"/>
      <c r="Y40824" s="38"/>
    </row>
    <row r="40825" spans="5:25">
      <c r="E40825" s="45"/>
      <c r="H40825" s="45"/>
      <c r="Q40825" s="38"/>
      <c r="Y40825" s="38"/>
    </row>
    <row r="40826" spans="5:25">
      <c r="E40826" s="45"/>
      <c r="H40826" s="45"/>
      <c r="Q40826" s="38"/>
      <c r="Y40826" s="38"/>
    </row>
    <row r="40827" spans="5:25">
      <c r="E40827" s="45"/>
      <c r="H40827" s="45"/>
      <c r="Q40827" s="38"/>
      <c r="Y40827" s="38"/>
    </row>
    <row r="40828" spans="5:25">
      <c r="E40828" s="45"/>
      <c r="H40828" s="45"/>
      <c r="Q40828" s="38"/>
      <c r="Y40828" s="38"/>
    </row>
    <row r="40829" spans="5:25">
      <c r="E40829" s="45"/>
      <c r="H40829" s="45"/>
      <c r="Q40829" s="38"/>
      <c r="Y40829" s="38"/>
    </row>
    <row r="40830" spans="5:25">
      <c r="E40830" s="45"/>
      <c r="H40830" s="45"/>
      <c r="Q40830" s="38"/>
      <c r="Y40830" s="38"/>
    </row>
    <row r="40831" spans="5:25">
      <c r="E40831" s="45"/>
      <c r="H40831" s="45"/>
      <c r="Q40831" s="38"/>
      <c r="Y40831" s="38"/>
    </row>
    <row r="40832" spans="5:25">
      <c r="E40832" s="45"/>
      <c r="H40832" s="45"/>
      <c r="Q40832" s="38"/>
      <c r="Y40832" s="38"/>
    </row>
    <row r="40833" spans="5:25">
      <c r="E40833" s="45"/>
      <c r="H40833" s="45"/>
      <c r="Q40833" s="38"/>
      <c r="Y40833" s="38"/>
    </row>
    <row r="40834" spans="5:25">
      <c r="E40834" s="45"/>
      <c r="H40834" s="45"/>
      <c r="Q40834" s="38"/>
      <c r="Y40834" s="38"/>
    </row>
    <row r="40835" spans="5:25">
      <c r="E40835" s="45"/>
      <c r="H40835" s="45"/>
      <c r="Q40835" s="38"/>
      <c r="Y40835" s="38"/>
    </row>
    <row r="40836" spans="5:25">
      <c r="E40836" s="45"/>
      <c r="H40836" s="45"/>
      <c r="Q40836" s="38"/>
      <c r="Y40836" s="38"/>
    </row>
    <row r="40837" spans="5:25">
      <c r="E40837" s="45"/>
      <c r="H40837" s="45"/>
      <c r="Q40837" s="38"/>
      <c r="Y40837" s="38"/>
    </row>
    <row r="40838" spans="5:25">
      <c r="E40838" s="45"/>
      <c r="H40838" s="45"/>
      <c r="Q40838" s="38"/>
      <c r="Y40838" s="38"/>
    </row>
    <row r="40839" spans="5:25">
      <c r="E40839" s="45"/>
      <c r="H40839" s="45"/>
      <c r="Q40839" s="38"/>
      <c r="Y40839" s="38"/>
    </row>
    <row r="40840" spans="5:25">
      <c r="E40840" s="45"/>
      <c r="H40840" s="45"/>
      <c r="Q40840" s="38"/>
      <c r="Y40840" s="38"/>
    </row>
    <row r="40841" spans="5:25">
      <c r="E40841" s="45"/>
      <c r="H40841" s="45"/>
      <c r="Q40841" s="38"/>
      <c r="Y40841" s="38"/>
    </row>
    <row r="40842" spans="5:25">
      <c r="E40842" s="45"/>
      <c r="H40842" s="45"/>
      <c r="Q40842" s="38"/>
      <c r="Y40842" s="38"/>
    </row>
    <row r="40843" spans="5:25">
      <c r="E40843" s="45"/>
      <c r="H40843" s="45"/>
      <c r="Q40843" s="38"/>
      <c r="Y40843" s="38"/>
    </row>
    <row r="40844" spans="5:25">
      <c r="E40844" s="45"/>
      <c r="H40844" s="45"/>
      <c r="Q40844" s="38"/>
      <c r="Y40844" s="38"/>
    </row>
    <row r="40845" spans="5:25">
      <c r="E40845" s="45"/>
      <c r="H40845" s="45"/>
      <c r="Q40845" s="38"/>
      <c r="Y40845" s="38"/>
    </row>
    <row r="40846" spans="5:25">
      <c r="E40846" s="45"/>
      <c r="H40846" s="45"/>
      <c r="Q40846" s="38"/>
      <c r="Y40846" s="38"/>
    </row>
    <row r="40847" spans="5:25">
      <c r="E40847" s="45"/>
      <c r="H40847" s="45"/>
      <c r="Q40847" s="38"/>
      <c r="Y40847" s="38"/>
    </row>
    <row r="40848" spans="5:25">
      <c r="E40848" s="45"/>
      <c r="H40848" s="45"/>
      <c r="Q40848" s="38"/>
      <c r="Y40848" s="38"/>
    </row>
    <row r="40849" spans="5:25">
      <c r="E40849" s="45"/>
      <c r="H40849" s="45"/>
      <c r="Q40849" s="38"/>
      <c r="Y40849" s="38"/>
    </row>
    <row r="40850" spans="5:25">
      <c r="E40850" s="45"/>
      <c r="H40850" s="45"/>
      <c r="Q40850" s="38"/>
      <c r="Y40850" s="38"/>
    </row>
    <row r="40851" spans="5:25">
      <c r="E40851" s="45"/>
      <c r="H40851" s="45"/>
      <c r="Q40851" s="38"/>
      <c r="Y40851" s="38"/>
    </row>
    <row r="40852" spans="5:25">
      <c r="E40852" s="45"/>
      <c r="H40852" s="45"/>
      <c r="Q40852" s="38"/>
      <c r="Y40852" s="38"/>
    </row>
    <row r="40853" spans="5:25">
      <c r="E40853" s="45"/>
      <c r="H40853" s="45"/>
      <c r="Q40853" s="38"/>
      <c r="Y40853" s="38"/>
    </row>
    <row r="40854" spans="5:25">
      <c r="E40854" s="45"/>
      <c r="H40854" s="45"/>
      <c r="Q40854" s="38"/>
      <c r="Y40854" s="38"/>
    </row>
    <row r="40855" spans="5:25">
      <c r="E40855" s="45"/>
      <c r="H40855" s="45"/>
      <c r="Q40855" s="38"/>
      <c r="Y40855" s="38"/>
    </row>
    <row r="40856" spans="5:25">
      <c r="E40856" s="45"/>
      <c r="H40856" s="45"/>
      <c r="Q40856" s="38"/>
      <c r="Y40856" s="38"/>
    </row>
    <row r="40857" spans="5:25">
      <c r="E40857" s="45"/>
      <c r="H40857" s="45"/>
      <c r="Q40857" s="38"/>
      <c r="Y40857" s="38"/>
    </row>
    <row r="40858" spans="5:25">
      <c r="E40858" s="45"/>
      <c r="H40858" s="45"/>
      <c r="Q40858" s="38"/>
      <c r="Y40858" s="38"/>
    </row>
    <row r="40859" spans="5:25">
      <c r="E40859" s="45"/>
      <c r="H40859" s="45"/>
      <c r="Q40859" s="38"/>
      <c r="Y40859" s="38"/>
    </row>
    <row r="40860" spans="5:25">
      <c r="E40860" s="45"/>
      <c r="H40860" s="45"/>
      <c r="Q40860" s="38"/>
      <c r="Y40860" s="38"/>
    </row>
    <row r="40861" spans="5:25">
      <c r="E40861" s="45"/>
      <c r="H40861" s="45"/>
      <c r="Q40861" s="38"/>
      <c r="Y40861" s="38"/>
    </row>
    <row r="40862" spans="5:25">
      <c r="E40862" s="45"/>
      <c r="H40862" s="45"/>
      <c r="Q40862" s="38"/>
      <c r="Y40862" s="38"/>
    </row>
    <row r="40863" spans="5:25">
      <c r="E40863" s="45"/>
      <c r="H40863" s="45"/>
      <c r="Q40863" s="38"/>
      <c r="Y40863" s="38"/>
    </row>
    <row r="40864" spans="5:25">
      <c r="E40864" s="45"/>
      <c r="H40864" s="45"/>
      <c r="Q40864" s="38"/>
      <c r="Y40864" s="38"/>
    </row>
    <row r="40865" spans="5:25">
      <c r="E40865" s="45"/>
      <c r="H40865" s="45"/>
      <c r="Q40865" s="38"/>
      <c r="Y40865" s="38"/>
    </row>
    <row r="40866" spans="5:25">
      <c r="E40866" s="45"/>
      <c r="H40866" s="45"/>
      <c r="Q40866" s="38"/>
      <c r="Y40866" s="38"/>
    </row>
    <row r="40867" spans="5:25">
      <c r="E40867" s="45"/>
      <c r="H40867" s="45"/>
      <c r="Q40867" s="38"/>
      <c r="Y40867" s="38"/>
    </row>
    <row r="40868" spans="5:25">
      <c r="E40868" s="45"/>
      <c r="H40868" s="45"/>
      <c r="Q40868" s="38"/>
      <c r="Y40868" s="38"/>
    </row>
    <row r="40869" spans="5:25">
      <c r="E40869" s="45"/>
      <c r="H40869" s="45"/>
      <c r="Q40869" s="38"/>
      <c r="Y40869" s="38"/>
    </row>
    <row r="40870" spans="5:25">
      <c r="E40870" s="45"/>
      <c r="H40870" s="45"/>
      <c r="Q40870" s="38"/>
      <c r="Y40870" s="38"/>
    </row>
    <row r="40871" spans="5:25">
      <c r="E40871" s="45"/>
      <c r="H40871" s="45"/>
      <c r="Q40871" s="38"/>
      <c r="Y40871" s="38"/>
    </row>
    <row r="40872" spans="5:25">
      <c r="E40872" s="45"/>
      <c r="H40872" s="45"/>
      <c r="Q40872" s="38"/>
      <c r="Y40872" s="38"/>
    </row>
    <row r="40873" spans="5:25">
      <c r="E40873" s="45"/>
      <c r="H40873" s="45"/>
      <c r="Q40873" s="38"/>
      <c r="Y40873" s="38"/>
    </row>
    <row r="40874" spans="5:25">
      <c r="E40874" s="45"/>
      <c r="H40874" s="45"/>
      <c r="Q40874" s="38"/>
      <c r="Y40874" s="38"/>
    </row>
    <row r="40875" spans="5:25">
      <c r="E40875" s="45"/>
      <c r="H40875" s="45"/>
      <c r="Q40875" s="38"/>
      <c r="Y40875" s="38"/>
    </row>
    <row r="40876" spans="5:25">
      <c r="E40876" s="45"/>
      <c r="H40876" s="45"/>
      <c r="Q40876" s="38"/>
      <c r="Y40876" s="38"/>
    </row>
    <row r="40877" spans="5:25">
      <c r="E40877" s="45"/>
      <c r="H40877" s="45"/>
      <c r="Q40877" s="38"/>
      <c r="Y40877" s="38"/>
    </row>
    <row r="40878" spans="5:25">
      <c r="E40878" s="45"/>
      <c r="H40878" s="45"/>
      <c r="Q40878" s="38"/>
      <c r="Y40878" s="38"/>
    </row>
    <row r="40879" spans="5:25">
      <c r="E40879" s="45"/>
      <c r="H40879" s="45"/>
      <c r="Q40879" s="38"/>
      <c r="Y40879" s="38"/>
    </row>
    <row r="40880" spans="5:25">
      <c r="E40880" s="45"/>
      <c r="H40880" s="45"/>
      <c r="Q40880" s="38"/>
      <c r="Y40880" s="38"/>
    </row>
    <row r="40881" spans="5:25">
      <c r="E40881" s="45"/>
      <c r="H40881" s="45"/>
      <c r="Q40881" s="38"/>
      <c r="Y40881" s="38"/>
    </row>
    <row r="40882" spans="5:25">
      <c r="E40882" s="45"/>
      <c r="H40882" s="45"/>
      <c r="Q40882" s="38"/>
      <c r="Y40882" s="38"/>
    </row>
    <row r="40883" spans="5:25">
      <c r="E40883" s="45"/>
      <c r="H40883" s="45"/>
      <c r="Q40883" s="38"/>
      <c r="Y40883" s="38"/>
    </row>
    <row r="40884" spans="5:25">
      <c r="E40884" s="45"/>
      <c r="H40884" s="45"/>
      <c r="Q40884" s="38"/>
      <c r="Y40884" s="38"/>
    </row>
    <row r="40885" spans="5:25">
      <c r="E40885" s="45"/>
      <c r="H40885" s="45"/>
      <c r="Q40885" s="38"/>
      <c r="Y40885" s="38"/>
    </row>
    <row r="40886" spans="5:25">
      <c r="E40886" s="45"/>
      <c r="H40886" s="45"/>
      <c r="Q40886" s="38"/>
      <c r="Y40886" s="38"/>
    </row>
    <row r="40887" spans="5:25">
      <c r="E40887" s="45"/>
      <c r="H40887" s="45"/>
      <c r="Q40887" s="38"/>
      <c r="Y40887" s="38"/>
    </row>
    <row r="40888" spans="5:25">
      <c r="E40888" s="45"/>
      <c r="H40888" s="45"/>
      <c r="Q40888" s="38"/>
      <c r="Y40888" s="38"/>
    </row>
    <row r="40889" spans="5:25">
      <c r="E40889" s="45"/>
      <c r="H40889" s="45"/>
      <c r="Q40889" s="38"/>
      <c r="Y40889" s="38"/>
    </row>
    <row r="40890" spans="5:25">
      <c r="E40890" s="45"/>
      <c r="H40890" s="45"/>
      <c r="Q40890" s="38"/>
      <c r="Y40890" s="38"/>
    </row>
    <row r="40891" spans="5:25">
      <c r="E40891" s="45"/>
      <c r="H40891" s="45"/>
      <c r="Q40891" s="38"/>
      <c r="Y40891" s="38"/>
    </row>
    <row r="40892" spans="5:25">
      <c r="E40892" s="45"/>
      <c r="H40892" s="45"/>
      <c r="Q40892" s="38"/>
      <c r="Y40892" s="38"/>
    </row>
    <row r="40893" spans="5:25">
      <c r="E40893" s="45"/>
      <c r="H40893" s="45"/>
      <c r="Q40893" s="38"/>
      <c r="Y40893" s="38"/>
    </row>
    <row r="40894" spans="5:25">
      <c r="E40894" s="45"/>
      <c r="H40894" s="45"/>
      <c r="Q40894" s="38"/>
      <c r="Y40894" s="38"/>
    </row>
    <row r="40895" spans="5:25">
      <c r="E40895" s="45"/>
      <c r="H40895" s="45"/>
      <c r="Q40895" s="38"/>
      <c r="Y40895" s="38"/>
    </row>
    <row r="40896" spans="5:25">
      <c r="E40896" s="45"/>
      <c r="H40896" s="45"/>
      <c r="Q40896" s="38"/>
      <c r="Y40896" s="38"/>
    </row>
    <row r="40897" spans="5:25">
      <c r="E40897" s="45"/>
      <c r="H40897" s="45"/>
      <c r="Q40897" s="38"/>
      <c r="Y40897" s="38"/>
    </row>
    <row r="40898" spans="5:25">
      <c r="E40898" s="45"/>
      <c r="H40898" s="45"/>
      <c r="Q40898" s="38"/>
      <c r="Y40898" s="38"/>
    </row>
    <row r="40899" spans="5:25">
      <c r="E40899" s="45"/>
      <c r="H40899" s="45"/>
      <c r="Q40899" s="38"/>
      <c r="Y40899" s="38"/>
    </row>
    <row r="40900" spans="5:25">
      <c r="E40900" s="45"/>
      <c r="H40900" s="45"/>
      <c r="Q40900" s="38"/>
      <c r="Y40900" s="38"/>
    </row>
    <row r="40901" spans="5:25">
      <c r="E40901" s="45"/>
      <c r="H40901" s="45"/>
      <c r="Q40901" s="38"/>
      <c r="Y40901" s="38"/>
    </row>
    <row r="40902" spans="5:25">
      <c r="E40902" s="45"/>
      <c r="H40902" s="45"/>
      <c r="Q40902" s="38"/>
      <c r="Y40902" s="38"/>
    </row>
    <row r="40903" spans="5:25">
      <c r="E40903" s="45"/>
      <c r="H40903" s="45"/>
      <c r="Q40903" s="38"/>
      <c r="Y40903" s="38"/>
    </row>
    <row r="40904" spans="5:25">
      <c r="E40904" s="45"/>
      <c r="H40904" s="45"/>
      <c r="Q40904" s="38"/>
      <c r="Y40904" s="38"/>
    </row>
    <row r="40905" spans="5:25">
      <c r="E40905" s="45"/>
      <c r="H40905" s="45"/>
      <c r="Q40905" s="38"/>
      <c r="Y40905" s="38"/>
    </row>
    <row r="40906" spans="5:25">
      <c r="E40906" s="45"/>
      <c r="H40906" s="45"/>
      <c r="Q40906" s="38"/>
      <c r="Y40906" s="38"/>
    </row>
    <row r="40907" spans="5:25">
      <c r="E40907" s="45"/>
      <c r="H40907" s="45"/>
      <c r="Q40907" s="38"/>
      <c r="Y40907" s="38"/>
    </row>
    <row r="40908" spans="5:25">
      <c r="E40908" s="45"/>
      <c r="H40908" s="45"/>
      <c r="Q40908" s="38"/>
      <c r="Y40908" s="38"/>
    </row>
    <row r="40909" spans="5:25">
      <c r="E40909" s="45"/>
      <c r="H40909" s="45"/>
      <c r="Q40909" s="38"/>
      <c r="Y40909" s="38"/>
    </row>
    <row r="40910" spans="5:25">
      <c r="E40910" s="45"/>
      <c r="H40910" s="45"/>
      <c r="Q40910" s="38"/>
      <c r="Y40910" s="38"/>
    </row>
    <row r="40911" spans="5:25">
      <c r="E40911" s="45"/>
      <c r="H40911" s="45"/>
      <c r="Q40911" s="38"/>
      <c r="Y40911" s="38"/>
    </row>
    <row r="40912" spans="5:25">
      <c r="E40912" s="45"/>
      <c r="H40912" s="45"/>
      <c r="Q40912" s="38"/>
      <c r="Y40912" s="38"/>
    </row>
    <row r="40913" spans="5:25">
      <c r="E40913" s="45"/>
      <c r="H40913" s="45"/>
      <c r="Q40913" s="38"/>
      <c r="Y40913" s="38"/>
    </row>
    <row r="40914" spans="5:25">
      <c r="E40914" s="45"/>
      <c r="H40914" s="45"/>
      <c r="Q40914" s="38"/>
      <c r="Y40914" s="38"/>
    </row>
    <row r="40915" spans="5:25">
      <c r="E40915" s="45"/>
      <c r="H40915" s="45"/>
      <c r="Q40915" s="38"/>
      <c r="Y40915" s="38"/>
    </row>
    <row r="40916" spans="5:25">
      <c r="E40916" s="45"/>
      <c r="H40916" s="45"/>
      <c r="Q40916" s="38"/>
      <c r="Y40916" s="38"/>
    </row>
    <row r="40917" spans="5:25">
      <c r="E40917" s="45"/>
      <c r="H40917" s="45"/>
      <c r="Q40917" s="38"/>
      <c r="Y40917" s="38"/>
    </row>
    <row r="40918" spans="5:25">
      <c r="E40918" s="45"/>
      <c r="H40918" s="45"/>
      <c r="Q40918" s="38"/>
      <c r="Y40918" s="38"/>
    </row>
    <row r="40919" spans="5:25">
      <c r="E40919" s="45"/>
      <c r="H40919" s="45"/>
      <c r="Q40919" s="38"/>
      <c r="Y40919" s="38"/>
    </row>
    <row r="40920" spans="5:25">
      <c r="E40920" s="45"/>
      <c r="H40920" s="45"/>
      <c r="Q40920" s="38"/>
      <c r="Y40920" s="38"/>
    </row>
    <row r="40921" spans="5:25">
      <c r="E40921" s="45"/>
      <c r="H40921" s="45"/>
      <c r="Q40921" s="38"/>
      <c r="Y40921" s="38"/>
    </row>
    <row r="40922" spans="5:25">
      <c r="E40922" s="45"/>
      <c r="H40922" s="45"/>
      <c r="Q40922" s="38"/>
      <c r="Y40922" s="38"/>
    </row>
    <row r="40923" spans="5:25">
      <c r="E40923" s="45"/>
      <c r="H40923" s="45"/>
      <c r="Q40923" s="38"/>
      <c r="Y40923" s="38"/>
    </row>
    <row r="40924" spans="5:25">
      <c r="E40924" s="45"/>
      <c r="H40924" s="45"/>
      <c r="Q40924" s="38"/>
      <c r="Y40924" s="38"/>
    </row>
    <row r="40925" spans="5:25">
      <c r="E40925" s="45"/>
      <c r="H40925" s="45"/>
      <c r="Q40925" s="38"/>
      <c r="Y40925" s="38"/>
    </row>
    <row r="40926" spans="5:25">
      <c r="E40926" s="45"/>
      <c r="H40926" s="45"/>
      <c r="Q40926" s="38"/>
      <c r="Y40926" s="38"/>
    </row>
    <row r="40927" spans="5:25">
      <c r="E40927" s="45"/>
      <c r="H40927" s="45"/>
      <c r="Q40927" s="38"/>
      <c r="Y40927" s="38"/>
    </row>
    <row r="40928" spans="5:25">
      <c r="E40928" s="45"/>
      <c r="H40928" s="45"/>
      <c r="Q40928" s="38"/>
      <c r="Y40928" s="38"/>
    </row>
    <row r="40929" spans="5:25">
      <c r="E40929" s="45"/>
      <c r="H40929" s="45"/>
      <c r="Q40929" s="38"/>
      <c r="Y40929" s="38"/>
    </row>
    <row r="40930" spans="5:25">
      <c r="E40930" s="45"/>
      <c r="H40930" s="45"/>
      <c r="Q40930" s="38"/>
      <c r="Y40930" s="38"/>
    </row>
    <row r="40931" spans="5:25">
      <c r="E40931" s="45"/>
      <c r="H40931" s="45"/>
      <c r="Q40931" s="38"/>
      <c r="Y40931" s="38"/>
    </row>
    <row r="40932" spans="5:25">
      <c r="E40932" s="45"/>
      <c r="H40932" s="45"/>
      <c r="Q40932" s="38"/>
      <c r="Y40932" s="38"/>
    </row>
    <row r="40933" spans="5:25">
      <c r="E40933" s="45"/>
      <c r="H40933" s="45"/>
      <c r="Q40933" s="38"/>
      <c r="Y40933" s="38"/>
    </row>
    <row r="40934" spans="5:25">
      <c r="E40934" s="45"/>
      <c r="H40934" s="45"/>
      <c r="Q40934" s="38"/>
      <c r="Y40934" s="38"/>
    </row>
    <row r="40935" spans="5:25">
      <c r="E40935" s="45"/>
      <c r="H40935" s="45"/>
      <c r="Q40935" s="38"/>
      <c r="Y40935" s="38"/>
    </row>
    <row r="40936" spans="5:25">
      <c r="E40936" s="45"/>
      <c r="H40936" s="45"/>
      <c r="Q40936" s="38"/>
      <c r="Y40936" s="38"/>
    </row>
    <row r="40937" spans="5:25">
      <c r="E40937" s="45"/>
      <c r="H40937" s="45"/>
      <c r="Q40937" s="38"/>
      <c r="Y40937" s="38"/>
    </row>
    <row r="40938" spans="5:25">
      <c r="E40938" s="45"/>
      <c r="H40938" s="45"/>
      <c r="Q40938" s="38"/>
      <c r="Y40938" s="38"/>
    </row>
    <row r="40939" spans="5:25">
      <c r="E40939" s="45"/>
      <c r="H40939" s="45"/>
      <c r="Q40939" s="38"/>
      <c r="Y40939" s="38"/>
    </row>
    <row r="40940" spans="5:25">
      <c r="E40940" s="45"/>
      <c r="H40940" s="45"/>
      <c r="Q40940" s="38"/>
      <c r="Y40940" s="38"/>
    </row>
    <row r="40941" spans="5:25">
      <c r="E40941" s="45"/>
      <c r="H40941" s="45"/>
      <c r="Q40941" s="38"/>
      <c r="Y40941" s="38"/>
    </row>
    <row r="40942" spans="5:25">
      <c r="E40942" s="45"/>
      <c r="H40942" s="45"/>
      <c r="Q40942" s="38"/>
      <c r="Y40942" s="38"/>
    </row>
    <row r="40943" spans="5:25">
      <c r="E40943" s="45"/>
      <c r="H40943" s="45"/>
      <c r="Q40943" s="38"/>
      <c r="Y40943" s="38"/>
    </row>
    <row r="40944" spans="5:25">
      <c r="E40944" s="45"/>
      <c r="H40944" s="45"/>
      <c r="Q40944" s="38"/>
      <c r="Y40944" s="38"/>
    </row>
    <row r="40945" spans="5:25">
      <c r="E40945" s="45"/>
      <c r="H40945" s="45"/>
      <c r="Q40945" s="38"/>
      <c r="Y40945" s="38"/>
    </row>
    <row r="40946" spans="5:25">
      <c r="E40946" s="45"/>
      <c r="H40946" s="45"/>
      <c r="Q40946" s="38"/>
      <c r="Y40946" s="38"/>
    </row>
    <row r="40947" spans="5:25">
      <c r="E40947" s="45"/>
      <c r="H40947" s="45"/>
      <c r="Q40947" s="38"/>
      <c r="Y40947" s="38"/>
    </row>
    <row r="40948" spans="5:25">
      <c r="E40948" s="45"/>
      <c r="H40948" s="45"/>
      <c r="Q40948" s="38"/>
      <c r="Y40948" s="38"/>
    </row>
    <row r="40949" spans="5:25">
      <c r="E40949" s="45"/>
      <c r="H40949" s="45"/>
      <c r="Q40949" s="38"/>
      <c r="Y40949" s="38"/>
    </row>
    <row r="40950" spans="5:25">
      <c r="E40950" s="45"/>
      <c r="H40950" s="45"/>
      <c r="Q40950" s="38"/>
      <c r="Y40950" s="38"/>
    </row>
    <row r="40951" spans="5:25">
      <c r="E40951" s="45"/>
      <c r="H40951" s="45"/>
      <c r="Q40951" s="38"/>
      <c r="Y40951" s="38"/>
    </row>
    <row r="40952" spans="5:25">
      <c r="E40952" s="45"/>
      <c r="H40952" s="45"/>
      <c r="Q40952" s="38"/>
      <c r="Y40952" s="38"/>
    </row>
    <row r="40953" spans="5:25">
      <c r="E40953" s="45"/>
      <c r="H40953" s="45"/>
      <c r="Q40953" s="38"/>
      <c r="Y40953" s="38"/>
    </row>
    <row r="40954" spans="5:25">
      <c r="E40954" s="45"/>
      <c r="H40954" s="45"/>
      <c r="Q40954" s="38"/>
      <c r="Y40954" s="38"/>
    </row>
    <row r="40955" spans="5:25">
      <c r="E40955" s="45"/>
      <c r="H40955" s="45"/>
      <c r="Q40955" s="38"/>
      <c r="Y40955" s="38"/>
    </row>
    <row r="40956" spans="5:25">
      <c r="E40956" s="45"/>
      <c r="H40956" s="45"/>
      <c r="Q40956" s="38"/>
      <c r="Y40956" s="38"/>
    </row>
    <row r="40957" spans="5:25">
      <c r="E40957" s="45"/>
      <c r="H40957" s="45"/>
      <c r="Q40957" s="38"/>
      <c r="Y40957" s="38"/>
    </row>
    <row r="40958" spans="5:25">
      <c r="E40958" s="45"/>
      <c r="H40958" s="45"/>
      <c r="Q40958" s="38"/>
      <c r="Y40958" s="38"/>
    </row>
    <row r="40959" spans="5:25">
      <c r="E40959" s="45"/>
      <c r="H40959" s="45"/>
      <c r="Q40959" s="38"/>
      <c r="Y40959" s="38"/>
    </row>
    <row r="40960" spans="5:25">
      <c r="E40960" s="45"/>
      <c r="H40960" s="45"/>
      <c r="Q40960" s="38"/>
      <c r="Y40960" s="38"/>
    </row>
    <row r="40961" spans="5:25">
      <c r="E40961" s="45"/>
      <c r="H40961" s="45"/>
      <c r="Q40961" s="38"/>
      <c r="Y40961" s="38"/>
    </row>
    <row r="40962" spans="5:25">
      <c r="E40962" s="45"/>
      <c r="H40962" s="45"/>
      <c r="Q40962" s="38"/>
      <c r="Y40962" s="38"/>
    </row>
    <row r="40963" spans="5:25">
      <c r="E40963" s="45"/>
      <c r="H40963" s="45"/>
      <c r="Q40963" s="38"/>
      <c r="Y40963" s="38"/>
    </row>
    <row r="40964" spans="5:25">
      <c r="E40964" s="45"/>
      <c r="H40964" s="45"/>
      <c r="Q40964" s="38"/>
      <c r="Y40964" s="38"/>
    </row>
    <row r="40965" spans="5:25">
      <c r="E40965" s="45"/>
      <c r="H40965" s="45"/>
      <c r="Q40965" s="38"/>
      <c r="Y40965" s="38"/>
    </row>
    <row r="40966" spans="5:25">
      <c r="E40966" s="45"/>
      <c r="H40966" s="45"/>
      <c r="Q40966" s="38"/>
      <c r="Y40966" s="38"/>
    </row>
    <row r="40967" spans="5:25">
      <c r="E40967" s="45"/>
      <c r="H40967" s="45"/>
      <c r="Q40967" s="38"/>
      <c r="Y40967" s="38"/>
    </row>
    <row r="40968" spans="5:25">
      <c r="E40968" s="45"/>
      <c r="H40968" s="45"/>
      <c r="Q40968" s="38"/>
      <c r="Y40968" s="38"/>
    </row>
    <row r="40969" spans="5:25">
      <c r="E40969" s="45"/>
      <c r="H40969" s="45"/>
      <c r="Q40969" s="38"/>
      <c r="Y40969" s="38"/>
    </row>
    <row r="40970" spans="5:25">
      <c r="E40970" s="45"/>
      <c r="H40970" s="45"/>
      <c r="Q40970" s="38"/>
      <c r="Y40970" s="38"/>
    </row>
    <row r="40971" spans="5:25">
      <c r="E40971" s="45"/>
      <c r="H40971" s="45"/>
      <c r="Q40971" s="38"/>
      <c r="Y40971" s="38"/>
    </row>
    <row r="40972" spans="5:25">
      <c r="E40972" s="45"/>
      <c r="H40972" s="45"/>
      <c r="Q40972" s="38"/>
      <c r="Y40972" s="38"/>
    </row>
    <row r="40973" spans="5:25">
      <c r="E40973" s="45"/>
      <c r="H40973" s="45"/>
      <c r="Q40973" s="38"/>
      <c r="Y40973" s="38"/>
    </row>
    <row r="40974" spans="5:25">
      <c r="E40974" s="45"/>
      <c r="H40974" s="45"/>
      <c r="Q40974" s="38"/>
      <c r="Y40974" s="38"/>
    </row>
    <row r="40975" spans="5:25">
      <c r="E40975" s="45"/>
      <c r="H40975" s="45"/>
      <c r="Q40975" s="38"/>
      <c r="Y40975" s="38"/>
    </row>
    <row r="40976" spans="5:25">
      <c r="E40976" s="45"/>
      <c r="H40976" s="45"/>
      <c r="Q40976" s="38"/>
      <c r="Y40976" s="38"/>
    </row>
    <row r="40977" spans="5:25">
      <c r="E40977" s="45"/>
      <c r="H40977" s="45"/>
      <c r="Q40977" s="38"/>
      <c r="Y40977" s="38"/>
    </row>
    <row r="40978" spans="5:25">
      <c r="E40978" s="45"/>
      <c r="H40978" s="45"/>
      <c r="Q40978" s="38"/>
      <c r="Y40978" s="38"/>
    </row>
    <row r="40979" spans="5:25">
      <c r="E40979" s="45"/>
      <c r="H40979" s="45"/>
      <c r="Q40979" s="38"/>
      <c r="Y40979" s="38"/>
    </row>
    <row r="40980" spans="5:25">
      <c r="E40980" s="45"/>
      <c r="H40980" s="45"/>
      <c r="Q40980" s="38"/>
      <c r="Y40980" s="38"/>
    </row>
    <row r="40981" spans="5:25">
      <c r="E40981" s="45"/>
      <c r="H40981" s="45"/>
      <c r="Q40981" s="38"/>
      <c r="Y40981" s="38"/>
    </row>
    <row r="40982" spans="5:25">
      <c r="E40982" s="45"/>
      <c r="H40982" s="45"/>
      <c r="Q40982" s="38"/>
      <c r="Y40982" s="38"/>
    </row>
    <row r="40983" spans="5:25">
      <c r="E40983" s="45"/>
      <c r="H40983" s="45"/>
      <c r="Q40983" s="38"/>
      <c r="Y40983" s="38"/>
    </row>
    <row r="40984" spans="5:25">
      <c r="E40984" s="45"/>
      <c r="H40984" s="45"/>
      <c r="Q40984" s="38"/>
      <c r="Y40984" s="38"/>
    </row>
    <row r="40985" spans="5:25">
      <c r="E40985" s="45"/>
      <c r="H40985" s="45"/>
      <c r="Q40985" s="38"/>
      <c r="Y40985" s="38"/>
    </row>
    <row r="40986" spans="5:25">
      <c r="E40986" s="45"/>
      <c r="H40986" s="45"/>
      <c r="Q40986" s="38"/>
      <c r="Y40986" s="38"/>
    </row>
    <row r="40987" spans="5:25">
      <c r="E40987" s="45"/>
      <c r="H40987" s="45"/>
      <c r="Q40987" s="38"/>
      <c r="Y40987" s="38"/>
    </row>
    <row r="40988" spans="5:25">
      <c r="E40988" s="45"/>
      <c r="H40988" s="45"/>
      <c r="Q40988" s="38"/>
      <c r="Y40988" s="38"/>
    </row>
    <row r="40989" spans="5:25">
      <c r="E40989" s="45"/>
      <c r="H40989" s="45"/>
      <c r="Q40989" s="38"/>
      <c r="Y40989" s="38"/>
    </row>
    <row r="40990" spans="5:25">
      <c r="E40990" s="45"/>
      <c r="H40990" s="45"/>
      <c r="Q40990" s="38"/>
      <c r="Y40990" s="38"/>
    </row>
    <row r="40991" spans="5:25">
      <c r="E40991" s="45"/>
      <c r="H40991" s="45"/>
      <c r="Q40991" s="38"/>
      <c r="Y40991" s="38"/>
    </row>
    <row r="40992" spans="5:25">
      <c r="E40992" s="45"/>
      <c r="H40992" s="45"/>
      <c r="Q40992" s="38"/>
      <c r="Y40992" s="38"/>
    </row>
    <row r="40993" spans="5:25">
      <c r="E40993" s="45"/>
      <c r="H40993" s="45"/>
      <c r="Q40993" s="38"/>
      <c r="Y40993" s="38"/>
    </row>
    <row r="40994" spans="5:25">
      <c r="E40994" s="45"/>
      <c r="H40994" s="45"/>
      <c r="Q40994" s="38"/>
      <c r="Y40994" s="38"/>
    </row>
    <row r="40995" spans="5:25">
      <c r="E40995" s="45"/>
      <c r="H40995" s="45"/>
      <c r="Q40995" s="38"/>
      <c r="Y40995" s="38"/>
    </row>
    <row r="40996" spans="5:25">
      <c r="E40996" s="45"/>
      <c r="H40996" s="45"/>
      <c r="Q40996" s="38"/>
      <c r="Y40996" s="38"/>
    </row>
    <row r="40997" spans="5:25">
      <c r="E40997" s="45"/>
      <c r="H40997" s="45"/>
      <c r="Q40997" s="38"/>
      <c r="Y40997" s="38"/>
    </row>
    <row r="40998" spans="5:25">
      <c r="E40998" s="45"/>
      <c r="H40998" s="45"/>
      <c r="Q40998" s="38"/>
      <c r="Y40998" s="38"/>
    </row>
    <row r="40999" spans="5:25">
      <c r="E40999" s="45"/>
      <c r="H40999" s="45"/>
      <c r="Q40999" s="38"/>
      <c r="Y40999" s="38"/>
    </row>
    <row r="41000" spans="5:25">
      <c r="E41000" s="45"/>
      <c r="H41000" s="45"/>
      <c r="Q41000" s="38"/>
      <c r="Y41000" s="38"/>
    </row>
    <row r="41001" spans="5:25">
      <c r="E41001" s="45"/>
      <c r="H41001" s="45"/>
      <c r="Q41001" s="38"/>
      <c r="Y41001" s="38"/>
    </row>
    <row r="41002" spans="5:25">
      <c r="E41002" s="45"/>
      <c r="H41002" s="45"/>
      <c r="Q41002" s="38"/>
      <c r="Y41002" s="38"/>
    </row>
    <row r="41003" spans="5:25">
      <c r="E41003" s="45"/>
      <c r="H41003" s="45"/>
      <c r="Q41003" s="38"/>
      <c r="Y41003" s="38"/>
    </row>
    <row r="41004" spans="5:25">
      <c r="E41004" s="45"/>
      <c r="H41004" s="45"/>
      <c r="Q41004" s="38"/>
      <c r="Y41004" s="38"/>
    </row>
    <row r="41005" spans="5:25">
      <c r="E41005" s="45"/>
      <c r="H41005" s="45"/>
      <c r="Q41005" s="38"/>
      <c r="Y41005" s="38"/>
    </row>
    <row r="41006" spans="5:25">
      <c r="E41006" s="45"/>
      <c r="H41006" s="45"/>
      <c r="Q41006" s="38"/>
      <c r="Y41006" s="38"/>
    </row>
    <row r="41007" spans="5:25">
      <c r="E41007" s="45"/>
      <c r="H41007" s="45"/>
      <c r="Q41007" s="38"/>
      <c r="Y41007" s="38"/>
    </row>
    <row r="41008" spans="5:25">
      <c r="E41008" s="45"/>
      <c r="H41008" s="45"/>
      <c r="Q41008" s="38"/>
      <c r="Y41008" s="38"/>
    </row>
    <row r="41009" spans="5:25">
      <c r="E41009" s="45"/>
      <c r="H41009" s="45"/>
      <c r="Q41009" s="38"/>
      <c r="Y41009" s="38"/>
    </row>
    <row r="41010" spans="5:25">
      <c r="E41010" s="45"/>
      <c r="H41010" s="45"/>
      <c r="Q41010" s="38"/>
      <c r="Y41010" s="38"/>
    </row>
    <row r="41011" spans="5:25">
      <c r="E41011" s="45"/>
      <c r="H41011" s="45"/>
      <c r="Q41011" s="38"/>
      <c r="Y41011" s="38"/>
    </row>
    <row r="41012" spans="5:25">
      <c r="E41012" s="45"/>
      <c r="H41012" s="45"/>
      <c r="Q41012" s="38"/>
      <c r="Y41012" s="38"/>
    </row>
    <row r="41013" spans="5:25">
      <c r="E41013" s="45"/>
      <c r="H41013" s="45"/>
      <c r="Q41013" s="38"/>
      <c r="Y41013" s="38"/>
    </row>
    <row r="41014" spans="5:25">
      <c r="E41014" s="45"/>
      <c r="H41014" s="45"/>
      <c r="Q41014" s="38"/>
      <c r="Y41014" s="38"/>
    </row>
    <row r="41015" spans="5:25">
      <c r="E41015" s="45"/>
      <c r="H41015" s="45"/>
      <c r="Q41015" s="38"/>
      <c r="Y41015" s="38"/>
    </row>
    <row r="41016" spans="5:25">
      <c r="E41016" s="45"/>
      <c r="H41016" s="45"/>
      <c r="Q41016" s="38"/>
      <c r="Y41016" s="38"/>
    </row>
    <row r="41017" spans="5:25">
      <c r="E41017" s="45"/>
      <c r="H41017" s="45"/>
      <c r="Q41017" s="38"/>
      <c r="Y41017" s="38"/>
    </row>
    <row r="41018" spans="5:25">
      <c r="E41018" s="45"/>
      <c r="H41018" s="45"/>
      <c r="Q41018" s="38"/>
      <c r="Y41018" s="38"/>
    </row>
    <row r="41019" spans="5:25">
      <c r="E41019" s="45"/>
      <c r="H41019" s="45"/>
      <c r="Q41019" s="38"/>
      <c r="Y41019" s="38"/>
    </row>
    <row r="41020" spans="5:25">
      <c r="E41020" s="45"/>
      <c r="H41020" s="45"/>
      <c r="Q41020" s="38"/>
      <c r="Y41020" s="38"/>
    </row>
    <row r="41021" spans="5:25">
      <c r="E41021" s="45"/>
      <c r="H41021" s="45"/>
      <c r="Q41021" s="38"/>
      <c r="Y41021" s="38"/>
    </row>
    <row r="41022" spans="5:25">
      <c r="E41022" s="45"/>
      <c r="H41022" s="45"/>
      <c r="Q41022" s="38"/>
      <c r="Y41022" s="38"/>
    </row>
    <row r="41023" spans="5:25">
      <c r="E41023" s="45"/>
      <c r="H41023" s="45"/>
      <c r="Q41023" s="38"/>
      <c r="Y41023" s="38"/>
    </row>
    <row r="41024" spans="5:25">
      <c r="E41024" s="45"/>
      <c r="H41024" s="45"/>
      <c r="Q41024" s="38"/>
      <c r="Y41024" s="38"/>
    </row>
    <row r="41025" spans="5:25">
      <c r="E41025" s="45"/>
      <c r="H41025" s="45"/>
      <c r="Q41025" s="38"/>
      <c r="Y41025" s="38"/>
    </row>
    <row r="41026" spans="5:25">
      <c r="E41026" s="45"/>
      <c r="H41026" s="45"/>
      <c r="Q41026" s="38"/>
      <c r="Y41026" s="38"/>
    </row>
    <row r="41027" spans="5:25">
      <c r="E41027" s="45"/>
      <c r="H41027" s="45"/>
      <c r="Q41027" s="38"/>
      <c r="Y41027" s="38"/>
    </row>
    <row r="41028" spans="5:25">
      <c r="E41028" s="45"/>
      <c r="H41028" s="45"/>
      <c r="Q41028" s="38"/>
      <c r="Y41028" s="38"/>
    </row>
    <row r="41029" spans="5:25">
      <c r="E41029" s="45"/>
      <c r="H41029" s="45"/>
      <c r="Q41029" s="38"/>
      <c r="Y41029" s="38"/>
    </row>
    <row r="41030" spans="5:25">
      <c r="E41030" s="45"/>
      <c r="H41030" s="45"/>
      <c r="Q41030" s="38"/>
      <c r="Y41030" s="38"/>
    </row>
    <row r="41031" spans="5:25">
      <c r="E41031" s="45"/>
      <c r="H41031" s="45"/>
      <c r="Q41031" s="38"/>
      <c r="Y41031" s="38"/>
    </row>
    <row r="41032" spans="5:25">
      <c r="E41032" s="45"/>
      <c r="H41032" s="45"/>
      <c r="Q41032" s="38"/>
      <c r="Y41032" s="38"/>
    </row>
    <row r="41033" spans="5:25">
      <c r="E41033" s="45"/>
      <c r="H41033" s="45"/>
      <c r="Q41033" s="38"/>
      <c r="Y41033" s="38"/>
    </row>
    <row r="41034" spans="5:25">
      <c r="E41034" s="45"/>
      <c r="H41034" s="45"/>
      <c r="Q41034" s="38"/>
      <c r="Y41034" s="38"/>
    </row>
    <row r="41035" spans="5:25">
      <c r="E41035" s="45"/>
      <c r="H41035" s="45"/>
      <c r="Q41035" s="38"/>
      <c r="Y41035" s="38"/>
    </row>
    <row r="41036" spans="5:25">
      <c r="E41036" s="45"/>
      <c r="H41036" s="45"/>
      <c r="Q41036" s="38"/>
      <c r="Y41036" s="38"/>
    </row>
    <row r="41037" spans="5:25">
      <c r="E41037" s="45"/>
      <c r="H41037" s="45"/>
      <c r="Q41037" s="38"/>
      <c r="Y41037" s="38"/>
    </row>
    <row r="41038" spans="5:25">
      <c r="E41038" s="45"/>
      <c r="H41038" s="45"/>
      <c r="Q41038" s="38"/>
      <c r="Y41038" s="38"/>
    </row>
    <row r="41039" spans="5:25">
      <c r="E41039" s="45"/>
      <c r="H41039" s="45"/>
      <c r="Q41039" s="38"/>
      <c r="Y41039" s="38"/>
    </row>
    <row r="41040" spans="5:25">
      <c r="E41040" s="45"/>
      <c r="H41040" s="45"/>
      <c r="Q41040" s="38"/>
      <c r="Y41040" s="38"/>
    </row>
    <row r="41041" spans="5:25">
      <c r="E41041" s="45"/>
      <c r="H41041" s="45"/>
      <c r="Q41041" s="38"/>
      <c r="Y41041" s="38"/>
    </row>
    <row r="41042" spans="5:25">
      <c r="E41042" s="45"/>
      <c r="H41042" s="45"/>
      <c r="Q41042" s="38"/>
      <c r="Y41042" s="38"/>
    </row>
    <row r="41043" spans="5:25">
      <c r="E41043" s="45"/>
      <c r="H41043" s="45"/>
      <c r="Q41043" s="38"/>
      <c r="Y41043" s="38"/>
    </row>
    <row r="41044" spans="5:25">
      <c r="E41044" s="45"/>
      <c r="H41044" s="45"/>
      <c r="Q41044" s="38"/>
      <c r="Y41044" s="38"/>
    </row>
    <row r="41045" spans="5:25">
      <c r="E41045" s="45"/>
      <c r="H41045" s="45"/>
      <c r="Q41045" s="38"/>
      <c r="Y41045" s="38"/>
    </row>
    <row r="41046" spans="5:25">
      <c r="E41046" s="45"/>
      <c r="H41046" s="45"/>
      <c r="Q41046" s="38"/>
      <c r="Y41046" s="38"/>
    </row>
    <row r="41047" spans="5:25">
      <c r="E41047" s="45"/>
      <c r="H41047" s="45"/>
      <c r="Q41047" s="38"/>
      <c r="Y41047" s="38"/>
    </row>
    <row r="41048" spans="5:25">
      <c r="E41048" s="45"/>
      <c r="H41048" s="45"/>
      <c r="Q41048" s="38"/>
      <c r="Y41048" s="38"/>
    </row>
    <row r="41049" spans="5:25">
      <c r="E41049" s="45"/>
      <c r="H41049" s="45"/>
      <c r="Q41049" s="38"/>
      <c r="Y41049" s="38"/>
    </row>
    <row r="41050" spans="5:25">
      <c r="E41050" s="45"/>
      <c r="H41050" s="45"/>
      <c r="Q41050" s="38"/>
      <c r="Y41050" s="38"/>
    </row>
    <row r="41051" spans="5:25">
      <c r="E41051" s="45"/>
      <c r="H41051" s="45"/>
      <c r="Q41051" s="38"/>
      <c r="Y41051" s="38"/>
    </row>
    <row r="41052" spans="5:25">
      <c r="E41052" s="45"/>
      <c r="H41052" s="45"/>
      <c r="Q41052" s="38"/>
      <c r="Y41052" s="38"/>
    </row>
    <row r="41053" spans="5:25">
      <c r="E41053" s="45"/>
      <c r="H41053" s="45"/>
      <c r="Q41053" s="38"/>
      <c r="Y41053" s="38"/>
    </row>
    <row r="41054" spans="5:25">
      <c r="E41054" s="45"/>
      <c r="H41054" s="45"/>
      <c r="Q41054" s="38"/>
      <c r="Y41054" s="38"/>
    </row>
    <row r="41055" spans="5:25">
      <c r="E41055" s="45"/>
      <c r="H41055" s="45"/>
      <c r="Q41055" s="38"/>
      <c r="Y41055" s="38"/>
    </row>
    <row r="41056" spans="5:25">
      <c r="E41056" s="45"/>
      <c r="H41056" s="45"/>
      <c r="Q41056" s="38"/>
      <c r="Y41056" s="38"/>
    </row>
    <row r="41057" spans="5:25">
      <c r="E41057" s="45"/>
      <c r="H41057" s="45"/>
      <c r="Q41057" s="38"/>
      <c r="Y41057" s="38"/>
    </row>
    <row r="41058" spans="5:25">
      <c r="E41058" s="45"/>
      <c r="H41058" s="45"/>
      <c r="Q41058" s="38"/>
      <c r="Y41058" s="38"/>
    </row>
    <row r="41059" spans="5:25">
      <c r="E41059" s="45"/>
      <c r="H41059" s="45"/>
      <c r="Q41059" s="38"/>
      <c r="Y41059" s="38"/>
    </row>
    <row r="41060" spans="5:25">
      <c r="E41060" s="45"/>
      <c r="H41060" s="45"/>
      <c r="Q41060" s="38"/>
      <c r="Y41060" s="38"/>
    </row>
    <row r="41061" spans="5:25">
      <c r="E41061" s="45"/>
      <c r="H41061" s="45"/>
      <c r="Q41061" s="38"/>
      <c r="Y41061" s="38"/>
    </row>
    <row r="41062" spans="5:25">
      <c r="E41062" s="45"/>
      <c r="H41062" s="45"/>
      <c r="Q41062" s="38"/>
      <c r="Y41062" s="38"/>
    </row>
    <row r="41063" spans="5:25">
      <c r="E41063" s="45"/>
      <c r="H41063" s="45"/>
      <c r="Q41063" s="38"/>
      <c r="Y41063" s="38"/>
    </row>
    <row r="41064" spans="5:25">
      <c r="E41064" s="45"/>
      <c r="H41064" s="45"/>
      <c r="Q41064" s="38"/>
      <c r="Y41064" s="38"/>
    </row>
    <row r="41065" spans="5:25">
      <c r="E41065" s="45"/>
      <c r="H41065" s="45"/>
      <c r="Q41065" s="38"/>
      <c r="Y41065" s="38"/>
    </row>
    <row r="41066" spans="5:25">
      <c r="E41066" s="45"/>
      <c r="H41066" s="45"/>
      <c r="Q41066" s="38"/>
      <c r="Y41066" s="38"/>
    </row>
    <row r="41067" spans="5:25">
      <c r="E41067" s="45"/>
      <c r="H41067" s="45"/>
      <c r="Q41067" s="38"/>
      <c r="Y41067" s="38"/>
    </row>
    <row r="41068" spans="5:25">
      <c r="E41068" s="45"/>
      <c r="H41068" s="45"/>
      <c r="Q41068" s="38"/>
      <c r="Y41068" s="38"/>
    </row>
    <row r="41069" spans="5:25">
      <c r="E41069" s="45"/>
      <c r="H41069" s="45"/>
      <c r="Q41069" s="38"/>
      <c r="Y41069" s="38"/>
    </row>
    <row r="41070" spans="5:25">
      <c r="E41070" s="45"/>
      <c r="H41070" s="45"/>
      <c r="Q41070" s="38"/>
      <c r="Y41070" s="38"/>
    </row>
    <row r="41071" spans="5:25">
      <c r="E41071" s="45"/>
      <c r="H41071" s="45"/>
      <c r="Q41071" s="38"/>
      <c r="Y41071" s="38"/>
    </row>
    <row r="41072" spans="5:25">
      <c r="E41072" s="45"/>
      <c r="H41072" s="45"/>
      <c r="Q41072" s="38"/>
      <c r="Y41072" s="38"/>
    </row>
    <row r="41073" spans="5:25">
      <c r="E41073" s="45"/>
      <c r="H41073" s="45"/>
      <c r="Q41073" s="38"/>
      <c r="Y41073" s="38"/>
    </row>
    <row r="41074" spans="5:25">
      <c r="E41074" s="45"/>
      <c r="H41074" s="45"/>
      <c r="Q41074" s="38"/>
      <c r="Y41074" s="38"/>
    </row>
    <row r="41075" spans="5:25">
      <c r="E41075" s="45"/>
      <c r="H41075" s="45"/>
      <c r="Q41075" s="38"/>
      <c r="Y41075" s="38"/>
    </row>
    <row r="41076" spans="5:25">
      <c r="E41076" s="45"/>
      <c r="H41076" s="45"/>
      <c r="Q41076" s="38"/>
      <c r="Y41076" s="38"/>
    </row>
    <row r="41077" spans="5:25">
      <c r="E41077" s="45"/>
      <c r="H41077" s="45"/>
      <c r="Q41077" s="38"/>
      <c r="Y41077" s="38"/>
    </row>
    <row r="41078" spans="5:25">
      <c r="E41078" s="45"/>
      <c r="H41078" s="45"/>
      <c r="Q41078" s="38"/>
      <c r="Y41078" s="38"/>
    </row>
    <row r="41079" spans="5:25">
      <c r="E41079" s="45"/>
      <c r="H41079" s="45"/>
      <c r="Q41079" s="38"/>
      <c r="Y41079" s="38"/>
    </row>
    <row r="41080" spans="5:25">
      <c r="E41080" s="45"/>
      <c r="H41080" s="45"/>
      <c r="Q41080" s="38"/>
      <c r="Y41080" s="38"/>
    </row>
    <row r="41081" spans="5:25">
      <c r="E41081" s="45"/>
      <c r="H41081" s="45"/>
      <c r="Q41081" s="38"/>
      <c r="Y41081" s="38"/>
    </row>
    <row r="41082" spans="5:25">
      <c r="E41082" s="45"/>
      <c r="H41082" s="45"/>
      <c r="Q41082" s="38"/>
      <c r="Y41082" s="38"/>
    </row>
    <row r="41083" spans="5:25">
      <c r="E41083" s="45"/>
      <c r="H41083" s="45"/>
      <c r="Q41083" s="38"/>
      <c r="Y41083" s="38"/>
    </row>
    <row r="41084" spans="5:25">
      <c r="E41084" s="45"/>
      <c r="H41084" s="45"/>
      <c r="Q41084" s="38"/>
      <c r="Y41084" s="38"/>
    </row>
    <row r="41085" spans="5:25">
      <c r="E41085" s="45"/>
      <c r="H41085" s="45"/>
      <c r="Q41085" s="38"/>
      <c r="Y41085" s="38"/>
    </row>
    <row r="41086" spans="5:25">
      <c r="E41086" s="45"/>
      <c r="H41086" s="45"/>
      <c r="Q41086" s="38"/>
      <c r="Y41086" s="38"/>
    </row>
    <row r="41087" spans="5:25">
      <c r="E41087" s="45"/>
      <c r="H41087" s="45"/>
      <c r="Q41087" s="38"/>
      <c r="Y41087" s="38"/>
    </row>
    <row r="41088" spans="5:25">
      <c r="E41088" s="45"/>
      <c r="H41088" s="45"/>
      <c r="Q41088" s="38"/>
      <c r="Y41088" s="38"/>
    </row>
    <row r="41089" spans="5:25">
      <c r="E41089" s="45"/>
      <c r="H41089" s="45"/>
      <c r="Q41089" s="38"/>
      <c r="Y41089" s="38"/>
    </row>
    <row r="41090" spans="5:25">
      <c r="E41090" s="45"/>
      <c r="H41090" s="45"/>
      <c r="Q41090" s="38"/>
      <c r="Y41090" s="38"/>
    </row>
    <row r="41091" spans="5:25">
      <c r="E41091" s="45"/>
      <c r="H41091" s="45"/>
      <c r="Q41091" s="38"/>
      <c r="Y41091" s="38"/>
    </row>
    <row r="41092" spans="5:25">
      <c r="E41092" s="45"/>
      <c r="H41092" s="45"/>
      <c r="Q41092" s="38"/>
      <c r="Y41092" s="38"/>
    </row>
    <row r="41093" spans="5:25">
      <c r="E41093" s="45"/>
      <c r="H41093" s="45"/>
      <c r="Q41093" s="38"/>
      <c r="Y41093" s="38"/>
    </row>
    <row r="41094" spans="5:25">
      <c r="E41094" s="45"/>
      <c r="H41094" s="45"/>
      <c r="Q41094" s="38"/>
      <c r="Y41094" s="38"/>
    </row>
    <row r="41095" spans="5:25">
      <c r="E41095" s="45"/>
      <c r="H41095" s="45"/>
      <c r="Q41095" s="38"/>
      <c r="Y41095" s="38"/>
    </row>
    <row r="41096" spans="5:25">
      <c r="E41096" s="45"/>
      <c r="H41096" s="45"/>
      <c r="Q41096" s="38"/>
      <c r="Y41096" s="38"/>
    </row>
    <row r="41097" spans="5:25">
      <c r="E41097" s="45"/>
      <c r="H41097" s="45"/>
      <c r="Q41097" s="38"/>
      <c r="Y41097" s="38"/>
    </row>
    <row r="41098" spans="5:25">
      <c r="E41098" s="45"/>
      <c r="H41098" s="45"/>
      <c r="Q41098" s="38"/>
      <c r="Y41098" s="38"/>
    </row>
    <row r="41099" spans="5:25">
      <c r="E41099" s="45"/>
      <c r="H41099" s="45"/>
      <c r="Q41099" s="38"/>
      <c r="Y41099" s="38"/>
    </row>
    <row r="41100" spans="5:25">
      <c r="E41100" s="45"/>
      <c r="H41100" s="45"/>
      <c r="Q41100" s="38"/>
      <c r="Y41100" s="38"/>
    </row>
    <row r="41101" spans="5:25">
      <c r="E41101" s="45"/>
      <c r="H41101" s="45"/>
      <c r="Q41101" s="38"/>
      <c r="Y41101" s="38"/>
    </row>
    <row r="41102" spans="5:25">
      <c r="E41102" s="45"/>
      <c r="H41102" s="45"/>
      <c r="Q41102" s="38"/>
      <c r="Y41102" s="38"/>
    </row>
    <row r="41103" spans="5:25">
      <c r="E41103" s="45"/>
      <c r="H41103" s="45"/>
      <c r="Q41103" s="38"/>
      <c r="Y41103" s="38"/>
    </row>
    <row r="41104" spans="5:25">
      <c r="E41104" s="45"/>
      <c r="H41104" s="45"/>
      <c r="Q41104" s="38"/>
      <c r="Y41104" s="38"/>
    </row>
    <row r="41105" spans="5:25">
      <c r="E41105" s="45"/>
      <c r="H41105" s="45"/>
      <c r="Q41105" s="38"/>
      <c r="Y41105" s="38"/>
    </row>
    <row r="41106" spans="5:25">
      <c r="E41106" s="45"/>
      <c r="H41106" s="45"/>
      <c r="Q41106" s="38"/>
      <c r="Y41106" s="38"/>
    </row>
    <row r="41107" spans="5:25">
      <c r="E41107" s="45"/>
      <c r="H41107" s="45"/>
      <c r="Q41107" s="38"/>
      <c r="Y41107" s="38"/>
    </row>
    <row r="41108" spans="5:25">
      <c r="E41108" s="45"/>
      <c r="H41108" s="45"/>
      <c r="Q41108" s="38"/>
      <c r="Y41108" s="38"/>
    </row>
    <row r="41109" spans="5:25">
      <c r="E41109" s="45"/>
      <c r="H41109" s="45"/>
      <c r="Q41109" s="38"/>
      <c r="Y41109" s="38"/>
    </row>
    <row r="41110" spans="5:25">
      <c r="E41110" s="45"/>
      <c r="H41110" s="45"/>
      <c r="Q41110" s="38"/>
      <c r="Y41110" s="38"/>
    </row>
    <row r="41111" spans="5:25">
      <c r="E41111" s="45"/>
      <c r="H41111" s="45"/>
      <c r="Q41111" s="38"/>
      <c r="Y41111" s="38"/>
    </row>
    <row r="41112" spans="5:25">
      <c r="E41112" s="45"/>
      <c r="H41112" s="45"/>
      <c r="Q41112" s="38"/>
      <c r="Y41112" s="38"/>
    </row>
    <row r="41113" spans="5:25">
      <c r="E41113" s="45"/>
      <c r="H41113" s="45"/>
      <c r="Q41113" s="38"/>
      <c r="Y41113" s="38"/>
    </row>
    <row r="41114" spans="5:25">
      <c r="E41114" s="45"/>
      <c r="H41114" s="45"/>
      <c r="Q41114" s="38"/>
      <c r="Y41114" s="38"/>
    </row>
    <row r="41115" spans="5:25">
      <c r="E41115" s="45"/>
      <c r="H41115" s="45"/>
      <c r="Q41115" s="38"/>
      <c r="Y41115" s="38"/>
    </row>
    <row r="41116" spans="5:25">
      <c r="E41116" s="45"/>
      <c r="H41116" s="45"/>
      <c r="Q41116" s="38"/>
      <c r="Y41116" s="38"/>
    </row>
    <row r="41117" spans="5:25">
      <c r="E41117" s="45"/>
      <c r="H41117" s="45"/>
      <c r="Q41117" s="38"/>
      <c r="Y41117" s="38"/>
    </row>
    <row r="41118" spans="5:25">
      <c r="E41118" s="45"/>
      <c r="H41118" s="45"/>
      <c r="Q41118" s="38"/>
      <c r="Y41118" s="38"/>
    </row>
    <row r="41119" spans="5:25">
      <c r="E41119" s="45"/>
      <c r="H41119" s="45"/>
      <c r="Q41119" s="38"/>
      <c r="Y41119" s="38"/>
    </row>
    <row r="41120" spans="5:25">
      <c r="E41120" s="45"/>
      <c r="H41120" s="45"/>
      <c r="Q41120" s="38"/>
      <c r="Y41120" s="38"/>
    </row>
    <row r="41121" spans="5:25">
      <c r="E41121" s="45"/>
      <c r="H41121" s="45"/>
      <c r="Q41121" s="38"/>
      <c r="Y41121" s="38"/>
    </row>
    <row r="41122" spans="5:25">
      <c r="E41122" s="45"/>
      <c r="H41122" s="45"/>
      <c r="Q41122" s="38"/>
      <c r="Y41122" s="38"/>
    </row>
    <row r="41123" spans="5:25">
      <c r="E41123" s="45"/>
      <c r="H41123" s="45"/>
      <c r="Q41123" s="38"/>
      <c r="Y41123" s="38"/>
    </row>
    <row r="41124" spans="5:25">
      <c r="E41124" s="45"/>
      <c r="H41124" s="45"/>
      <c r="Q41124" s="38"/>
      <c r="Y41124" s="38"/>
    </row>
    <row r="41125" spans="5:25">
      <c r="E41125" s="45"/>
      <c r="H41125" s="45"/>
      <c r="Q41125" s="38"/>
      <c r="Y41125" s="38"/>
    </row>
    <row r="41126" spans="5:25">
      <c r="E41126" s="45"/>
      <c r="H41126" s="45"/>
      <c r="Q41126" s="38"/>
      <c r="Y41126" s="38"/>
    </row>
    <row r="41127" spans="5:25">
      <c r="E41127" s="45"/>
      <c r="H41127" s="45"/>
      <c r="Q41127" s="38"/>
      <c r="Y41127" s="38"/>
    </row>
    <row r="41128" spans="5:25">
      <c r="E41128" s="45"/>
      <c r="H41128" s="45"/>
      <c r="Q41128" s="38"/>
      <c r="Y41128" s="38"/>
    </row>
    <row r="41129" spans="5:25">
      <c r="E41129" s="45"/>
      <c r="H41129" s="45"/>
      <c r="Q41129" s="38"/>
      <c r="Y41129" s="38"/>
    </row>
    <row r="41130" spans="5:25">
      <c r="E41130" s="45"/>
      <c r="H41130" s="45"/>
      <c r="Q41130" s="38"/>
      <c r="Y41130" s="38"/>
    </row>
    <row r="41131" spans="5:25">
      <c r="E41131" s="45"/>
      <c r="H41131" s="45"/>
      <c r="Q41131" s="38"/>
      <c r="Y41131" s="38"/>
    </row>
    <row r="41132" spans="5:25">
      <c r="E41132" s="45"/>
      <c r="H41132" s="45"/>
      <c r="Q41132" s="38"/>
      <c r="Y41132" s="38"/>
    </row>
    <row r="41133" spans="5:25">
      <c r="E41133" s="45"/>
      <c r="H41133" s="45"/>
      <c r="Q41133" s="38"/>
      <c r="Y41133" s="38"/>
    </row>
    <row r="41134" spans="5:25">
      <c r="E41134" s="45"/>
      <c r="H41134" s="45"/>
      <c r="Q41134" s="38"/>
      <c r="Y41134" s="38"/>
    </row>
    <row r="41135" spans="5:25">
      <c r="E41135" s="45"/>
      <c r="H41135" s="45"/>
      <c r="Q41135" s="38"/>
      <c r="Y41135" s="38"/>
    </row>
    <row r="41136" spans="5:25">
      <c r="E41136" s="45"/>
      <c r="H41136" s="45"/>
      <c r="Q41136" s="38"/>
      <c r="Y41136" s="38"/>
    </row>
    <row r="41137" spans="5:25">
      <c r="E41137" s="45"/>
      <c r="H41137" s="45"/>
      <c r="Q41137" s="38"/>
      <c r="Y41137" s="38"/>
    </row>
    <row r="41138" spans="5:25">
      <c r="E41138" s="45"/>
      <c r="H41138" s="45"/>
      <c r="Q41138" s="38"/>
      <c r="Y41138" s="38"/>
    </row>
    <row r="41139" spans="5:25">
      <c r="E41139" s="45"/>
      <c r="H41139" s="45"/>
      <c r="Q41139" s="38"/>
      <c r="Y41139" s="38"/>
    </row>
    <row r="41140" spans="5:25">
      <c r="E41140" s="45"/>
      <c r="H41140" s="45"/>
      <c r="Q41140" s="38"/>
      <c r="Y41140" s="38"/>
    </row>
    <row r="41141" spans="5:25">
      <c r="E41141" s="45"/>
      <c r="H41141" s="45"/>
      <c r="Q41141" s="38"/>
      <c r="Y41141" s="38"/>
    </row>
    <row r="41142" spans="5:25">
      <c r="E41142" s="45"/>
      <c r="H41142" s="45"/>
      <c r="Q41142" s="38"/>
      <c r="Y41142" s="38"/>
    </row>
    <row r="41143" spans="5:25">
      <c r="E41143" s="45"/>
      <c r="H41143" s="45"/>
      <c r="Q41143" s="38"/>
      <c r="Y41143" s="38"/>
    </row>
    <row r="41144" spans="5:25">
      <c r="E41144" s="45"/>
      <c r="H41144" s="45"/>
      <c r="Q41144" s="38"/>
      <c r="Y41144" s="38"/>
    </row>
    <row r="41145" spans="5:25">
      <c r="E41145" s="45"/>
      <c r="H41145" s="45"/>
      <c r="Q41145" s="38"/>
      <c r="Y41145" s="38"/>
    </row>
    <row r="41146" spans="5:25">
      <c r="E41146" s="45"/>
      <c r="H41146" s="45"/>
      <c r="Q41146" s="38"/>
      <c r="Y41146" s="38"/>
    </row>
    <row r="41147" spans="5:25">
      <c r="E41147" s="45"/>
      <c r="H41147" s="45"/>
      <c r="Q41147" s="38"/>
      <c r="Y41147" s="38"/>
    </row>
    <row r="41148" spans="5:25">
      <c r="E41148" s="45"/>
      <c r="H41148" s="45"/>
      <c r="Q41148" s="38"/>
      <c r="Y41148" s="38"/>
    </row>
    <row r="41149" spans="5:25">
      <c r="E41149" s="45"/>
      <c r="H41149" s="45"/>
      <c r="Q41149" s="38"/>
      <c r="Y41149" s="38"/>
    </row>
    <row r="41150" spans="5:25">
      <c r="E41150" s="45"/>
      <c r="H41150" s="45"/>
      <c r="Q41150" s="38"/>
      <c r="Y41150" s="38"/>
    </row>
    <row r="41151" spans="5:25">
      <c r="E41151" s="45"/>
      <c r="H41151" s="45"/>
      <c r="Q41151" s="38"/>
      <c r="Y41151" s="38"/>
    </row>
    <row r="41152" spans="5:25">
      <c r="E41152" s="45"/>
      <c r="H41152" s="45"/>
      <c r="Q41152" s="38"/>
      <c r="Y41152" s="38"/>
    </row>
    <row r="41153" spans="5:25">
      <c r="E41153" s="45"/>
      <c r="H41153" s="45"/>
      <c r="Q41153" s="38"/>
      <c r="Y41153" s="38"/>
    </row>
    <row r="41154" spans="5:25">
      <c r="E41154" s="45"/>
      <c r="H41154" s="45"/>
      <c r="Q41154" s="38"/>
      <c r="Y41154" s="38"/>
    </row>
    <row r="41155" spans="5:25">
      <c r="E41155" s="45"/>
      <c r="H41155" s="45"/>
      <c r="Q41155" s="38"/>
      <c r="Y41155" s="38"/>
    </row>
    <row r="41156" spans="5:25">
      <c r="E41156" s="45"/>
      <c r="H41156" s="45"/>
      <c r="Q41156" s="38"/>
      <c r="Y41156" s="38"/>
    </row>
    <row r="41157" spans="5:25">
      <c r="E41157" s="45"/>
      <c r="H41157" s="45"/>
      <c r="Q41157" s="38"/>
      <c r="Y41157" s="38"/>
    </row>
    <row r="41158" spans="5:25">
      <c r="E41158" s="45"/>
      <c r="H41158" s="45"/>
      <c r="Q41158" s="38"/>
      <c r="Y41158" s="38"/>
    </row>
    <row r="41159" spans="5:25">
      <c r="E41159" s="45"/>
      <c r="H41159" s="45"/>
      <c r="Q41159" s="38"/>
      <c r="Y41159" s="38"/>
    </row>
    <row r="41160" spans="5:25">
      <c r="E41160" s="45"/>
      <c r="H41160" s="45"/>
      <c r="Q41160" s="38"/>
      <c r="Y41160" s="38"/>
    </row>
    <row r="41161" spans="5:25">
      <c r="E41161" s="45"/>
      <c r="H41161" s="45"/>
      <c r="Q41161" s="38"/>
      <c r="Y41161" s="38"/>
    </row>
    <row r="41162" spans="5:25">
      <c r="E41162" s="45"/>
      <c r="H41162" s="45"/>
      <c r="Q41162" s="38"/>
      <c r="Y41162" s="38"/>
    </row>
    <row r="41163" spans="5:25">
      <c r="E41163" s="45"/>
      <c r="H41163" s="45"/>
      <c r="Q41163" s="38"/>
      <c r="Y41163" s="38"/>
    </row>
    <row r="41164" spans="5:25">
      <c r="E41164" s="45"/>
      <c r="H41164" s="45"/>
      <c r="Q41164" s="38"/>
      <c r="Y41164" s="38"/>
    </row>
    <row r="41165" spans="5:25">
      <c r="E41165" s="45"/>
      <c r="H41165" s="45"/>
      <c r="Q41165" s="38"/>
      <c r="Y41165" s="38"/>
    </row>
    <row r="41166" spans="5:25">
      <c r="E41166" s="45"/>
      <c r="H41166" s="45"/>
      <c r="Q41166" s="38"/>
      <c r="Y41166" s="38"/>
    </row>
    <row r="41167" spans="5:25">
      <c r="E41167" s="45"/>
      <c r="H41167" s="45"/>
      <c r="Q41167" s="38"/>
      <c r="Y41167" s="38"/>
    </row>
    <row r="41168" spans="5:25">
      <c r="E41168" s="45"/>
      <c r="H41168" s="45"/>
      <c r="Q41168" s="38"/>
      <c r="Y41168" s="38"/>
    </row>
    <row r="41169" spans="5:25">
      <c r="E41169" s="45"/>
      <c r="H41169" s="45"/>
      <c r="Q41169" s="38"/>
      <c r="Y41169" s="38"/>
    </row>
    <row r="41170" spans="5:25">
      <c r="E41170" s="45"/>
      <c r="H41170" s="45"/>
      <c r="Q41170" s="38"/>
      <c r="Y41170" s="38"/>
    </row>
    <row r="41171" spans="5:25">
      <c r="E41171" s="45"/>
      <c r="H41171" s="45"/>
      <c r="Q41171" s="38"/>
      <c r="Y41171" s="38"/>
    </row>
    <row r="41172" spans="5:25">
      <c r="E41172" s="45"/>
      <c r="H41172" s="45"/>
      <c r="Q41172" s="38"/>
      <c r="Y41172" s="38"/>
    </row>
    <row r="41173" spans="5:25">
      <c r="E41173" s="45"/>
      <c r="H41173" s="45"/>
      <c r="Q41173" s="38"/>
      <c r="Y41173" s="38"/>
    </row>
    <row r="41174" spans="5:25">
      <c r="E41174" s="45"/>
      <c r="H41174" s="45"/>
      <c r="Q41174" s="38"/>
      <c r="Y41174" s="38"/>
    </row>
    <row r="41175" spans="5:25">
      <c r="E41175" s="45"/>
      <c r="H41175" s="45"/>
      <c r="Q41175" s="38"/>
      <c r="Y41175" s="38"/>
    </row>
    <row r="41176" spans="5:25">
      <c r="E41176" s="45"/>
      <c r="H41176" s="45"/>
      <c r="Q41176" s="38"/>
      <c r="Y41176" s="38"/>
    </row>
    <row r="41177" spans="5:25">
      <c r="E41177" s="45"/>
      <c r="H41177" s="45"/>
      <c r="Q41177" s="38"/>
      <c r="Y41177" s="38"/>
    </row>
    <row r="41178" spans="5:25">
      <c r="E41178" s="45"/>
      <c r="H41178" s="45"/>
      <c r="Q41178" s="38"/>
      <c r="Y41178" s="38"/>
    </row>
    <row r="41179" spans="5:25">
      <c r="E41179" s="45"/>
      <c r="H41179" s="45"/>
      <c r="Q41179" s="38"/>
      <c r="Y41179" s="38"/>
    </row>
    <row r="41180" spans="5:25">
      <c r="E41180" s="45"/>
      <c r="H41180" s="45"/>
      <c r="Q41180" s="38"/>
      <c r="Y41180" s="38"/>
    </row>
    <row r="41181" spans="5:25">
      <c r="E41181" s="45"/>
      <c r="H41181" s="45"/>
      <c r="Q41181" s="38"/>
      <c r="Y41181" s="38"/>
    </row>
    <row r="41182" spans="5:25">
      <c r="E41182" s="45"/>
      <c r="H41182" s="45"/>
      <c r="Q41182" s="38"/>
      <c r="Y41182" s="38"/>
    </row>
    <row r="41183" spans="5:25">
      <c r="E41183" s="45"/>
      <c r="H41183" s="45"/>
      <c r="Q41183" s="38"/>
      <c r="Y41183" s="38"/>
    </row>
    <row r="41184" spans="5:25">
      <c r="E41184" s="45"/>
      <c r="H41184" s="45"/>
      <c r="Q41184" s="38"/>
      <c r="Y41184" s="38"/>
    </row>
    <row r="41185" spans="5:25">
      <c r="E41185" s="45"/>
      <c r="H41185" s="45"/>
      <c r="Q41185" s="38"/>
      <c r="Y41185" s="38"/>
    </row>
    <row r="41186" spans="5:25">
      <c r="E41186" s="45"/>
      <c r="H41186" s="45"/>
      <c r="Q41186" s="38"/>
      <c r="Y41186" s="38"/>
    </row>
    <row r="41187" spans="5:25">
      <c r="E41187" s="45"/>
      <c r="H41187" s="45"/>
      <c r="Q41187" s="38"/>
      <c r="Y41187" s="38"/>
    </row>
    <row r="41188" spans="5:25">
      <c r="E41188" s="45"/>
      <c r="H41188" s="45"/>
      <c r="Q41188" s="38"/>
      <c r="Y41188" s="38"/>
    </row>
    <row r="41189" spans="5:25">
      <c r="E41189" s="45"/>
      <c r="H41189" s="45"/>
      <c r="Q41189" s="38"/>
      <c r="Y41189" s="38"/>
    </row>
    <row r="41190" spans="5:25">
      <c r="E41190" s="45"/>
      <c r="H41190" s="45"/>
      <c r="Q41190" s="38"/>
      <c r="Y41190" s="38"/>
    </row>
    <row r="41191" spans="5:25">
      <c r="E41191" s="45"/>
      <c r="H41191" s="45"/>
      <c r="Q41191" s="38"/>
      <c r="Y41191" s="38"/>
    </row>
    <row r="41192" spans="5:25">
      <c r="E41192" s="45"/>
      <c r="H41192" s="45"/>
      <c r="Q41192" s="38"/>
      <c r="Y41192" s="38"/>
    </row>
    <row r="41193" spans="5:25">
      <c r="E41193" s="45"/>
      <c r="H41193" s="45"/>
      <c r="Q41193" s="38"/>
      <c r="Y41193" s="38"/>
    </row>
    <row r="41194" spans="5:25">
      <c r="E41194" s="45"/>
      <c r="H41194" s="45"/>
      <c r="Q41194" s="38"/>
      <c r="Y41194" s="38"/>
    </row>
    <row r="41195" spans="5:25">
      <c r="E41195" s="45"/>
      <c r="H41195" s="45"/>
      <c r="Q41195" s="38"/>
      <c r="Y41195" s="38"/>
    </row>
    <row r="41196" spans="5:25">
      <c r="E41196" s="45"/>
      <c r="H41196" s="45"/>
      <c r="Q41196" s="38"/>
      <c r="Y41196" s="38"/>
    </row>
    <row r="41197" spans="5:25">
      <c r="E41197" s="45"/>
      <c r="H41197" s="45"/>
      <c r="Q41197" s="38"/>
      <c r="Y41197" s="38"/>
    </row>
    <row r="41198" spans="5:25">
      <c r="E41198" s="45"/>
      <c r="H41198" s="45"/>
      <c r="Q41198" s="38"/>
      <c r="Y41198" s="38"/>
    </row>
    <row r="41199" spans="5:25">
      <c r="E41199" s="45"/>
      <c r="H41199" s="45"/>
      <c r="Q41199" s="38"/>
      <c r="Y41199" s="38"/>
    </row>
    <row r="41200" spans="5:25">
      <c r="E41200" s="45"/>
      <c r="H41200" s="45"/>
      <c r="Q41200" s="38"/>
      <c r="Y41200" s="38"/>
    </row>
    <row r="41201" spans="5:25">
      <c r="E41201" s="45"/>
      <c r="H41201" s="45"/>
      <c r="Q41201" s="38"/>
      <c r="Y41201" s="38"/>
    </row>
    <row r="41202" spans="5:25">
      <c r="E41202" s="45"/>
      <c r="H41202" s="45"/>
      <c r="Q41202" s="38"/>
      <c r="Y41202" s="38"/>
    </row>
    <row r="41203" spans="5:25">
      <c r="E41203" s="45"/>
      <c r="H41203" s="45"/>
      <c r="Q41203" s="38"/>
      <c r="Y41203" s="38"/>
    </row>
    <row r="41204" spans="5:25">
      <c r="E41204" s="45"/>
      <c r="H41204" s="45"/>
      <c r="Q41204" s="38"/>
      <c r="Y41204" s="38"/>
    </row>
    <row r="41205" spans="5:25">
      <c r="E41205" s="45"/>
      <c r="H41205" s="45"/>
      <c r="Q41205" s="38"/>
      <c r="Y41205" s="38"/>
    </row>
    <row r="41206" spans="5:25">
      <c r="E41206" s="45"/>
      <c r="H41206" s="45"/>
      <c r="Q41206" s="38"/>
      <c r="Y41206" s="38"/>
    </row>
    <row r="41207" spans="5:25">
      <c r="E41207" s="45"/>
      <c r="H41207" s="45"/>
      <c r="Q41207" s="38"/>
      <c r="Y41207" s="38"/>
    </row>
    <row r="41208" spans="5:25">
      <c r="E41208" s="45"/>
      <c r="H41208" s="45"/>
      <c r="Q41208" s="38"/>
      <c r="Y41208" s="38"/>
    </row>
    <row r="41209" spans="5:25">
      <c r="E41209" s="45"/>
      <c r="H41209" s="45"/>
      <c r="Q41209" s="38"/>
      <c r="Y41209" s="38"/>
    </row>
    <row r="41210" spans="5:25">
      <c r="E41210" s="45"/>
      <c r="H41210" s="45"/>
      <c r="Q41210" s="38"/>
      <c r="Y41210" s="38"/>
    </row>
    <row r="41211" spans="5:25">
      <c r="E41211" s="45"/>
      <c r="H41211" s="45"/>
      <c r="Q41211" s="38"/>
      <c r="Y41211" s="38"/>
    </row>
    <row r="41212" spans="5:25">
      <c r="E41212" s="45"/>
      <c r="H41212" s="45"/>
      <c r="Q41212" s="38"/>
      <c r="Y41212" s="38"/>
    </row>
    <row r="41213" spans="5:25">
      <c r="E41213" s="45"/>
      <c r="H41213" s="45"/>
      <c r="Q41213" s="38"/>
      <c r="Y41213" s="38"/>
    </row>
    <row r="41214" spans="5:25">
      <c r="E41214" s="45"/>
      <c r="H41214" s="45"/>
      <c r="Q41214" s="38"/>
      <c r="Y41214" s="38"/>
    </row>
    <row r="41215" spans="5:25">
      <c r="E41215" s="45"/>
      <c r="H41215" s="45"/>
      <c r="Q41215" s="38"/>
      <c r="Y41215" s="38"/>
    </row>
    <row r="41216" spans="5:25">
      <c r="E41216" s="45"/>
      <c r="H41216" s="45"/>
      <c r="Q41216" s="38"/>
      <c r="Y41216" s="38"/>
    </row>
    <row r="41217" spans="5:25">
      <c r="E41217" s="45"/>
      <c r="H41217" s="45"/>
      <c r="Q41217" s="38"/>
      <c r="Y41217" s="38"/>
    </row>
    <row r="41218" spans="5:25">
      <c r="E41218" s="45"/>
      <c r="H41218" s="45"/>
      <c r="Q41218" s="38"/>
      <c r="Y41218" s="38"/>
    </row>
    <row r="41219" spans="5:25">
      <c r="E41219" s="45"/>
      <c r="H41219" s="45"/>
      <c r="Q41219" s="38"/>
      <c r="Y41219" s="38"/>
    </row>
    <row r="41220" spans="5:25">
      <c r="E41220" s="45"/>
      <c r="H41220" s="45"/>
      <c r="Q41220" s="38"/>
      <c r="Y41220" s="38"/>
    </row>
    <row r="41221" spans="5:25">
      <c r="E41221" s="45"/>
      <c r="H41221" s="45"/>
      <c r="Q41221" s="38"/>
      <c r="Y41221" s="38"/>
    </row>
    <row r="41222" spans="5:25">
      <c r="E41222" s="45"/>
      <c r="H41222" s="45"/>
      <c r="Q41222" s="38"/>
      <c r="Y41222" s="38"/>
    </row>
    <row r="41223" spans="5:25">
      <c r="E41223" s="45"/>
      <c r="H41223" s="45"/>
      <c r="Q41223" s="38"/>
      <c r="Y41223" s="38"/>
    </row>
    <row r="41224" spans="5:25">
      <c r="E41224" s="45"/>
      <c r="H41224" s="45"/>
      <c r="Q41224" s="38"/>
      <c r="Y41224" s="38"/>
    </row>
    <row r="41225" spans="5:25">
      <c r="E41225" s="45"/>
      <c r="H41225" s="45"/>
      <c r="Q41225" s="38"/>
      <c r="Y41225" s="38"/>
    </row>
    <row r="41226" spans="5:25">
      <c r="E41226" s="45"/>
      <c r="H41226" s="45"/>
      <c r="Q41226" s="38"/>
      <c r="Y41226" s="38"/>
    </row>
    <row r="41227" spans="5:25">
      <c r="E41227" s="45"/>
      <c r="H41227" s="45"/>
      <c r="Q41227" s="38"/>
      <c r="Y41227" s="38"/>
    </row>
    <row r="41228" spans="5:25">
      <c r="E41228" s="45"/>
      <c r="H41228" s="45"/>
      <c r="Q41228" s="38"/>
      <c r="Y41228" s="38"/>
    </row>
    <row r="41229" spans="5:25">
      <c r="E41229" s="45"/>
      <c r="H41229" s="45"/>
      <c r="Q41229" s="38"/>
      <c r="Y41229" s="38"/>
    </row>
    <row r="41230" spans="5:25">
      <c r="E41230" s="45"/>
      <c r="H41230" s="45"/>
      <c r="Q41230" s="38"/>
      <c r="Y41230" s="38"/>
    </row>
    <row r="41231" spans="5:25">
      <c r="E41231" s="45"/>
      <c r="H41231" s="45"/>
      <c r="Q41231" s="38"/>
      <c r="Y41231" s="38"/>
    </row>
    <row r="41232" spans="5:25">
      <c r="E41232" s="45"/>
      <c r="H41232" s="45"/>
      <c r="Q41232" s="38"/>
      <c r="Y41232" s="38"/>
    </row>
    <row r="41233" spans="5:25">
      <c r="E41233" s="45"/>
      <c r="H41233" s="45"/>
      <c r="Q41233" s="38"/>
      <c r="Y41233" s="38"/>
    </row>
    <row r="41234" spans="5:25">
      <c r="E41234" s="45"/>
      <c r="H41234" s="45"/>
      <c r="Q41234" s="38"/>
      <c r="Y41234" s="38"/>
    </row>
    <row r="41235" spans="5:25">
      <c r="E41235" s="45"/>
      <c r="H41235" s="45"/>
      <c r="Q41235" s="38"/>
      <c r="Y41235" s="38"/>
    </row>
    <row r="41236" spans="5:25">
      <c r="E41236" s="45"/>
      <c r="H41236" s="45"/>
      <c r="Q41236" s="38"/>
      <c r="Y41236" s="38"/>
    </row>
    <row r="41237" spans="5:25">
      <c r="E41237" s="45"/>
      <c r="H41237" s="45"/>
      <c r="Q41237" s="38"/>
      <c r="Y41237" s="38"/>
    </row>
    <row r="41238" spans="5:25">
      <c r="E41238" s="45"/>
      <c r="H41238" s="45"/>
      <c r="Q41238" s="38"/>
      <c r="Y41238" s="38"/>
    </row>
    <row r="41239" spans="5:25">
      <c r="E41239" s="45"/>
      <c r="H41239" s="45"/>
      <c r="Q41239" s="38"/>
      <c r="Y41239" s="38"/>
    </row>
    <row r="41240" spans="5:25">
      <c r="E41240" s="45"/>
      <c r="H41240" s="45"/>
      <c r="Q41240" s="38"/>
      <c r="Y41240" s="38"/>
    </row>
    <row r="41241" spans="5:25">
      <c r="E41241" s="45"/>
      <c r="H41241" s="45"/>
      <c r="Q41241" s="38"/>
      <c r="Y41241" s="38"/>
    </row>
    <row r="41242" spans="5:25">
      <c r="E41242" s="45"/>
      <c r="H41242" s="45"/>
      <c r="Q41242" s="38"/>
      <c r="Y41242" s="38"/>
    </row>
    <row r="41243" spans="5:25">
      <c r="E41243" s="45"/>
      <c r="H41243" s="45"/>
      <c r="Q41243" s="38"/>
      <c r="Y41243" s="38"/>
    </row>
    <row r="41244" spans="5:25">
      <c r="E41244" s="45"/>
      <c r="H41244" s="45"/>
      <c r="Q41244" s="38"/>
      <c r="Y41244" s="38"/>
    </row>
    <row r="41245" spans="5:25">
      <c r="E41245" s="45"/>
      <c r="H41245" s="45"/>
      <c r="Q41245" s="38"/>
      <c r="Y41245" s="38"/>
    </row>
    <row r="41246" spans="5:25">
      <c r="E41246" s="45"/>
      <c r="H41246" s="45"/>
      <c r="Q41246" s="38"/>
      <c r="Y41246" s="38"/>
    </row>
    <row r="41247" spans="5:25">
      <c r="E41247" s="45"/>
      <c r="H41247" s="45"/>
      <c r="Q41247" s="38"/>
      <c r="Y41247" s="38"/>
    </row>
    <row r="41248" spans="5:25">
      <c r="E41248" s="45"/>
      <c r="H41248" s="45"/>
      <c r="Q41248" s="38"/>
      <c r="Y41248" s="38"/>
    </row>
    <row r="41249" spans="5:25">
      <c r="E41249" s="45"/>
      <c r="H41249" s="45"/>
      <c r="Q41249" s="38"/>
      <c r="Y41249" s="38"/>
    </row>
    <row r="41250" spans="5:25">
      <c r="E41250" s="45"/>
      <c r="H41250" s="45"/>
      <c r="Q41250" s="38"/>
      <c r="Y41250" s="38"/>
    </row>
    <row r="41251" spans="5:25">
      <c r="E41251" s="45"/>
      <c r="H41251" s="45"/>
      <c r="Q41251" s="38"/>
      <c r="Y41251" s="38"/>
    </row>
    <row r="41252" spans="5:25">
      <c r="E41252" s="45"/>
      <c r="H41252" s="45"/>
      <c r="Q41252" s="38"/>
      <c r="Y41252" s="38"/>
    </row>
    <row r="41253" spans="5:25">
      <c r="E41253" s="45"/>
      <c r="H41253" s="45"/>
      <c r="Q41253" s="38"/>
      <c r="Y41253" s="38"/>
    </row>
    <row r="41254" spans="5:25">
      <c r="E41254" s="45"/>
      <c r="H41254" s="45"/>
      <c r="Q41254" s="38"/>
      <c r="Y41254" s="38"/>
    </row>
    <row r="41255" spans="5:25">
      <c r="E41255" s="45"/>
      <c r="H41255" s="45"/>
      <c r="Q41255" s="38"/>
      <c r="Y41255" s="38"/>
    </row>
    <row r="41256" spans="5:25">
      <c r="E41256" s="45"/>
      <c r="H41256" s="45"/>
      <c r="Q41256" s="38"/>
      <c r="Y41256" s="38"/>
    </row>
    <row r="41257" spans="5:25">
      <c r="E41257" s="45"/>
      <c r="H41257" s="45"/>
      <c r="Q41257" s="38"/>
      <c r="Y41257" s="38"/>
    </row>
    <row r="41258" spans="5:25">
      <c r="E41258" s="45"/>
      <c r="H41258" s="45"/>
      <c r="Q41258" s="38"/>
      <c r="Y41258" s="38"/>
    </row>
    <row r="41259" spans="5:25">
      <c r="E41259" s="45"/>
      <c r="H41259" s="45"/>
      <c r="Q41259" s="38"/>
      <c r="Y41259" s="38"/>
    </row>
    <row r="41260" spans="5:25">
      <c r="E41260" s="45"/>
      <c r="H41260" s="45"/>
      <c r="Q41260" s="38"/>
      <c r="Y41260" s="38"/>
    </row>
    <row r="41261" spans="5:25">
      <c r="E41261" s="45"/>
      <c r="H41261" s="45"/>
      <c r="Q41261" s="38"/>
      <c r="Y41261" s="38"/>
    </row>
    <row r="41262" spans="5:25">
      <c r="E41262" s="45"/>
      <c r="H41262" s="45"/>
      <c r="Q41262" s="38"/>
      <c r="Y41262" s="38"/>
    </row>
    <row r="41263" spans="5:25">
      <c r="E41263" s="45"/>
      <c r="H41263" s="45"/>
      <c r="Q41263" s="38"/>
      <c r="Y41263" s="38"/>
    </row>
    <row r="41264" spans="5:25">
      <c r="E41264" s="45"/>
      <c r="H41264" s="45"/>
      <c r="Q41264" s="38"/>
      <c r="Y41264" s="38"/>
    </row>
    <row r="41265" spans="5:25">
      <c r="E41265" s="45"/>
      <c r="H41265" s="45"/>
      <c r="Q41265" s="38"/>
      <c r="Y41265" s="38"/>
    </row>
    <row r="41266" spans="5:25">
      <c r="E41266" s="45"/>
      <c r="H41266" s="45"/>
      <c r="Q41266" s="38"/>
      <c r="Y41266" s="38"/>
    </row>
    <row r="41267" spans="5:25">
      <c r="E41267" s="45"/>
      <c r="H41267" s="45"/>
      <c r="Q41267" s="38"/>
      <c r="Y41267" s="38"/>
    </row>
    <row r="41268" spans="5:25">
      <c r="E41268" s="45"/>
      <c r="H41268" s="45"/>
      <c r="Q41268" s="38"/>
      <c r="Y41268" s="38"/>
    </row>
    <row r="41269" spans="5:25">
      <c r="E41269" s="45"/>
      <c r="H41269" s="45"/>
      <c r="Q41269" s="38"/>
      <c r="Y41269" s="38"/>
    </row>
    <row r="41270" spans="5:25">
      <c r="E41270" s="45"/>
      <c r="H41270" s="45"/>
      <c r="Q41270" s="38"/>
      <c r="Y41270" s="38"/>
    </row>
    <row r="41271" spans="5:25">
      <c r="E41271" s="45"/>
      <c r="H41271" s="45"/>
      <c r="Q41271" s="38"/>
      <c r="Y41271" s="38"/>
    </row>
    <row r="41272" spans="5:25">
      <c r="E41272" s="45"/>
      <c r="H41272" s="45"/>
      <c r="Q41272" s="38"/>
      <c r="Y41272" s="38"/>
    </row>
    <row r="41273" spans="5:25">
      <c r="E41273" s="45"/>
      <c r="H41273" s="45"/>
      <c r="Q41273" s="38"/>
      <c r="Y41273" s="38"/>
    </row>
    <row r="41274" spans="5:25">
      <c r="E41274" s="45"/>
      <c r="H41274" s="45"/>
      <c r="Q41274" s="38"/>
      <c r="Y41274" s="38"/>
    </row>
    <row r="41275" spans="5:25">
      <c r="E41275" s="45"/>
      <c r="H41275" s="45"/>
      <c r="Q41275" s="38"/>
      <c r="Y41275" s="38"/>
    </row>
    <row r="41276" spans="5:25">
      <c r="E41276" s="45"/>
      <c r="H41276" s="45"/>
      <c r="Q41276" s="38"/>
      <c r="Y41276" s="38"/>
    </row>
    <row r="41277" spans="5:25">
      <c r="E41277" s="45"/>
      <c r="H41277" s="45"/>
      <c r="Q41277" s="38"/>
      <c r="Y41277" s="38"/>
    </row>
    <row r="41278" spans="5:25">
      <c r="E41278" s="45"/>
      <c r="H41278" s="45"/>
      <c r="Q41278" s="38"/>
      <c r="Y41278" s="38"/>
    </row>
    <row r="41279" spans="5:25">
      <c r="E41279" s="45"/>
      <c r="H41279" s="45"/>
      <c r="Q41279" s="38"/>
      <c r="Y41279" s="38"/>
    </row>
    <row r="41280" spans="5:25">
      <c r="E41280" s="45"/>
      <c r="H41280" s="45"/>
      <c r="Q41280" s="38"/>
      <c r="Y41280" s="38"/>
    </row>
    <row r="41281" spans="5:25">
      <c r="E41281" s="45"/>
      <c r="H41281" s="45"/>
      <c r="Q41281" s="38"/>
      <c r="Y41281" s="38"/>
    </row>
    <row r="41282" spans="5:25">
      <c r="E41282" s="45"/>
      <c r="H41282" s="45"/>
      <c r="Q41282" s="38"/>
      <c r="Y41282" s="38"/>
    </row>
    <row r="41283" spans="5:25">
      <c r="E41283" s="45"/>
      <c r="H41283" s="45"/>
      <c r="Q41283" s="38"/>
      <c r="Y41283" s="38"/>
    </row>
    <row r="41284" spans="5:25">
      <c r="E41284" s="45"/>
      <c r="H41284" s="45"/>
      <c r="Q41284" s="38"/>
      <c r="Y41284" s="38"/>
    </row>
    <row r="41285" spans="5:25">
      <c r="E41285" s="45"/>
      <c r="H41285" s="45"/>
      <c r="Q41285" s="38"/>
      <c r="Y41285" s="38"/>
    </row>
    <row r="41286" spans="5:25">
      <c r="E41286" s="45"/>
      <c r="H41286" s="45"/>
      <c r="Q41286" s="38"/>
      <c r="Y41286" s="38"/>
    </row>
    <row r="41287" spans="5:25">
      <c r="E41287" s="45"/>
      <c r="H41287" s="45"/>
      <c r="Q41287" s="38"/>
      <c r="Y41287" s="38"/>
    </row>
    <row r="41288" spans="5:25">
      <c r="E41288" s="45"/>
      <c r="H41288" s="45"/>
      <c r="Q41288" s="38"/>
      <c r="Y41288" s="38"/>
    </row>
    <row r="41289" spans="5:25">
      <c r="E41289" s="45"/>
      <c r="H41289" s="45"/>
      <c r="Q41289" s="38"/>
      <c r="Y41289" s="38"/>
    </row>
    <row r="41290" spans="5:25">
      <c r="E41290" s="45"/>
      <c r="H41290" s="45"/>
      <c r="Q41290" s="38"/>
      <c r="Y41290" s="38"/>
    </row>
    <row r="41291" spans="5:25">
      <c r="E41291" s="45"/>
      <c r="H41291" s="45"/>
      <c r="Q41291" s="38"/>
      <c r="Y41291" s="38"/>
    </row>
    <row r="41292" spans="5:25">
      <c r="E41292" s="45"/>
      <c r="H41292" s="45"/>
      <c r="Q41292" s="38"/>
      <c r="Y41292" s="38"/>
    </row>
    <row r="41293" spans="5:25">
      <c r="E41293" s="45"/>
      <c r="H41293" s="45"/>
      <c r="Q41293" s="38"/>
      <c r="Y41293" s="38"/>
    </row>
    <row r="41294" spans="5:25">
      <c r="E41294" s="45"/>
      <c r="H41294" s="45"/>
      <c r="Q41294" s="38"/>
      <c r="Y41294" s="38"/>
    </row>
    <row r="41295" spans="5:25">
      <c r="E41295" s="45"/>
      <c r="H41295" s="45"/>
      <c r="Q41295" s="38"/>
      <c r="Y41295" s="38"/>
    </row>
    <row r="41296" spans="5:25">
      <c r="E41296" s="45"/>
      <c r="H41296" s="45"/>
      <c r="Q41296" s="38"/>
      <c r="Y41296" s="38"/>
    </row>
    <row r="41297" spans="5:25">
      <c r="E41297" s="45"/>
      <c r="H41297" s="45"/>
      <c r="Q41297" s="38"/>
      <c r="Y41297" s="38"/>
    </row>
    <row r="41298" spans="5:25">
      <c r="E41298" s="45"/>
      <c r="H41298" s="45"/>
      <c r="Q41298" s="38"/>
      <c r="Y41298" s="38"/>
    </row>
    <row r="41299" spans="5:25">
      <c r="E41299" s="45"/>
      <c r="H41299" s="45"/>
      <c r="Q41299" s="38"/>
      <c r="Y41299" s="38"/>
    </row>
    <row r="41300" spans="5:25">
      <c r="E41300" s="45"/>
      <c r="H41300" s="45"/>
      <c r="Q41300" s="38"/>
      <c r="Y41300" s="38"/>
    </row>
    <row r="41301" spans="5:25">
      <c r="E41301" s="45"/>
      <c r="H41301" s="45"/>
      <c r="Q41301" s="38"/>
      <c r="Y41301" s="38"/>
    </row>
    <row r="41302" spans="5:25">
      <c r="E41302" s="45"/>
      <c r="H41302" s="45"/>
      <c r="Q41302" s="38"/>
      <c r="Y41302" s="38"/>
    </row>
    <row r="41303" spans="5:25">
      <c r="E41303" s="45"/>
      <c r="H41303" s="45"/>
      <c r="Q41303" s="38"/>
      <c r="Y41303" s="38"/>
    </row>
    <row r="41304" spans="5:25">
      <c r="E41304" s="45"/>
      <c r="H41304" s="45"/>
      <c r="Q41304" s="38"/>
      <c r="Y41304" s="38"/>
    </row>
    <row r="41305" spans="5:25">
      <c r="E41305" s="45"/>
      <c r="H41305" s="45"/>
      <c r="Q41305" s="38"/>
      <c r="Y41305" s="38"/>
    </row>
    <row r="41306" spans="5:25">
      <c r="E41306" s="45"/>
      <c r="H41306" s="45"/>
      <c r="Q41306" s="38"/>
      <c r="Y41306" s="38"/>
    </row>
    <row r="41307" spans="5:25">
      <c r="E41307" s="45"/>
      <c r="H41307" s="45"/>
      <c r="Q41307" s="38"/>
      <c r="Y41307" s="38"/>
    </row>
    <row r="41308" spans="5:25">
      <c r="E41308" s="45"/>
      <c r="H41308" s="45"/>
      <c r="Q41308" s="38"/>
      <c r="Y41308" s="38"/>
    </row>
    <row r="41309" spans="5:25">
      <c r="E41309" s="45"/>
      <c r="H41309" s="45"/>
      <c r="Q41309" s="38"/>
      <c r="Y41309" s="38"/>
    </row>
    <row r="41310" spans="5:25">
      <c r="E41310" s="45"/>
      <c r="H41310" s="45"/>
      <c r="Q41310" s="38"/>
      <c r="Y41310" s="38"/>
    </row>
    <row r="41311" spans="5:25">
      <c r="E41311" s="45"/>
      <c r="H41311" s="45"/>
      <c r="Q41311" s="38"/>
      <c r="Y41311" s="38"/>
    </row>
    <row r="41312" spans="5:25">
      <c r="E41312" s="45"/>
      <c r="H41312" s="45"/>
      <c r="Q41312" s="38"/>
      <c r="Y41312" s="38"/>
    </row>
    <row r="41313" spans="5:25">
      <c r="E41313" s="45"/>
      <c r="H41313" s="45"/>
      <c r="Q41313" s="38"/>
      <c r="Y41313" s="38"/>
    </row>
    <row r="41314" spans="5:25">
      <c r="E41314" s="45"/>
      <c r="H41314" s="45"/>
      <c r="Q41314" s="38"/>
      <c r="Y41314" s="38"/>
    </row>
    <row r="41315" spans="5:25">
      <c r="E41315" s="45"/>
      <c r="H41315" s="45"/>
      <c r="Q41315" s="38"/>
      <c r="Y41315" s="38"/>
    </row>
    <row r="41316" spans="5:25">
      <c r="E41316" s="45"/>
      <c r="H41316" s="45"/>
      <c r="Q41316" s="38"/>
      <c r="Y41316" s="38"/>
    </row>
    <row r="41317" spans="5:25">
      <c r="E41317" s="45"/>
      <c r="H41317" s="45"/>
      <c r="Q41317" s="38"/>
      <c r="Y41317" s="38"/>
    </row>
    <row r="41318" spans="5:25">
      <c r="E41318" s="45"/>
      <c r="H41318" s="45"/>
      <c r="Q41318" s="38"/>
      <c r="Y41318" s="38"/>
    </row>
    <row r="41319" spans="5:25">
      <c r="E41319" s="45"/>
      <c r="H41319" s="45"/>
      <c r="Q41319" s="38"/>
      <c r="Y41319" s="38"/>
    </row>
    <row r="41320" spans="5:25">
      <c r="E41320" s="45"/>
      <c r="H41320" s="45"/>
      <c r="Q41320" s="38"/>
      <c r="Y41320" s="38"/>
    </row>
    <row r="41321" spans="5:25">
      <c r="E41321" s="45"/>
      <c r="H41321" s="45"/>
      <c r="Q41321" s="38"/>
      <c r="Y41321" s="38"/>
    </row>
    <row r="41322" spans="5:25">
      <c r="E41322" s="45"/>
      <c r="H41322" s="45"/>
      <c r="Q41322" s="38"/>
      <c r="Y41322" s="38"/>
    </row>
    <row r="41323" spans="5:25">
      <c r="E41323" s="45"/>
      <c r="H41323" s="45"/>
      <c r="Q41323" s="38"/>
      <c r="Y41323" s="38"/>
    </row>
    <row r="41324" spans="5:25">
      <c r="E41324" s="45"/>
      <c r="H41324" s="45"/>
      <c r="Q41324" s="38"/>
      <c r="Y41324" s="38"/>
    </row>
    <row r="41325" spans="5:25">
      <c r="E41325" s="45"/>
      <c r="H41325" s="45"/>
      <c r="Q41325" s="38"/>
      <c r="Y41325" s="38"/>
    </row>
    <row r="41326" spans="5:25">
      <c r="E41326" s="45"/>
      <c r="H41326" s="45"/>
      <c r="Q41326" s="38"/>
      <c r="Y41326" s="38"/>
    </row>
    <row r="41327" spans="5:25">
      <c r="E41327" s="45"/>
      <c r="H41327" s="45"/>
      <c r="Q41327" s="38"/>
      <c r="Y41327" s="38"/>
    </row>
    <row r="41328" spans="5:25">
      <c r="E41328" s="45"/>
      <c r="H41328" s="45"/>
      <c r="Q41328" s="38"/>
      <c r="Y41328" s="38"/>
    </row>
    <row r="41329" spans="5:25">
      <c r="E41329" s="45"/>
      <c r="H41329" s="45"/>
      <c r="Q41329" s="38"/>
      <c r="Y41329" s="38"/>
    </row>
    <row r="41330" spans="5:25">
      <c r="E41330" s="45"/>
      <c r="H41330" s="45"/>
      <c r="Q41330" s="38"/>
      <c r="Y41330" s="38"/>
    </row>
    <row r="41331" spans="5:25">
      <c r="E41331" s="45"/>
      <c r="H41331" s="45"/>
      <c r="Q41331" s="38"/>
      <c r="Y41331" s="38"/>
    </row>
    <row r="41332" spans="5:25">
      <c r="E41332" s="45"/>
      <c r="H41332" s="45"/>
      <c r="Q41332" s="38"/>
      <c r="Y41332" s="38"/>
    </row>
    <row r="41333" spans="5:25">
      <c r="E41333" s="45"/>
      <c r="H41333" s="45"/>
      <c r="Q41333" s="38"/>
      <c r="Y41333" s="38"/>
    </row>
    <row r="41334" spans="5:25">
      <c r="E41334" s="45"/>
      <c r="H41334" s="45"/>
      <c r="Q41334" s="38"/>
      <c r="Y41334" s="38"/>
    </row>
    <row r="41335" spans="5:25">
      <c r="E41335" s="45"/>
      <c r="H41335" s="45"/>
      <c r="Q41335" s="38"/>
      <c r="Y41335" s="38"/>
    </row>
    <row r="41336" spans="5:25">
      <c r="E41336" s="45"/>
      <c r="H41336" s="45"/>
      <c r="Q41336" s="38"/>
      <c r="Y41336" s="38"/>
    </row>
    <row r="41337" spans="5:25">
      <c r="E41337" s="45"/>
      <c r="H41337" s="45"/>
      <c r="Q41337" s="38"/>
      <c r="Y41337" s="38"/>
    </row>
    <row r="41338" spans="5:25">
      <c r="E41338" s="45"/>
      <c r="H41338" s="45"/>
      <c r="Q41338" s="38"/>
      <c r="Y41338" s="38"/>
    </row>
    <row r="41339" spans="5:25">
      <c r="E41339" s="45"/>
      <c r="H41339" s="45"/>
      <c r="Q41339" s="38"/>
      <c r="Y41339" s="38"/>
    </row>
    <row r="41340" spans="5:25">
      <c r="E41340" s="45"/>
      <c r="H41340" s="45"/>
      <c r="Q41340" s="38"/>
      <c r="Y41340" s="38"/>
    </row>
    <row r="41341" spans="5:25">
      <c r="E41341" s="45"/>
      <c r="H41341" s="45"/>
      <c r="Q41341" s="38"/>
      <c r="Y41341" s="38"/>
    </row>
    <row r="41342" spans="5:25">
      <c r="E41342" s="45"/>
      <c r="H41342" s="45"/>
      <c r="Q41342" s="38"/>
      <c r="Y41342" s="38"/>
    </row>
    <row r="41343" spans="5:25">
      <c r="E41343" s="45"/>
      <c r="H41343" s="45"/>
      <c r="Q41343" s="38"/>
      <c r="Y41343" s="38"/>
    </row>
    <row r="41344" spans="5:25">
      <c r="E41344" s="45"/>
      <c r="H41344" s="45"/>
      <c r="Q41344" s="38"/>
      <c r="Y41344" s="38"/>
    </row>
    <row r="41345" spans="5:25">
      <c r="E41345" s="45"/>
      <c r="H41345" s="45"/>
      <c r="Q41345" s="38"/>
      <c r="Y41345" s="38"/>
    </row>
    <row r="41346" spans="5:25">
      <c r="E41346" s="45"/>
      <c r="H41346" s="45"/>
      <c r="Q41346" s="38"/>
      <c r="Y41346" s="38"/>
    </row>
    <row r="41347" spans="5:25">
      <c r="E41347" s="45"/>
      <c r="H41347" s="45"/>
      <c r="Q41347" s="38"/>
      <c r="Y41347" s="38"/>
    </row>
    <row r="41348" spans="5:25">
      <c r="E41348" s="45"/>
      <c r="H41348" s="45"/>
      <c r="Q41348" s="38"/>
      <c r="Y41348" s="38"/>
    </row>
    <row r="41349" spans="5:25">
      <c r="E41349" s="45"/>
      <c r="H41349" s="45"/>
      <c r="Q41349" s="38"/>
      <c r="Y41349" s="38"/>
    </row>
    <row r="41350" spans="5:25">
      <c r="E41350" s="45"/>
      <c r="H41350" s="45"/>
      <c r="Q41350" s="38"/>
      <c r="Y41350" s="38"/>
    </row>
    <row r="41351" spans="5:25">
      <c r="E41351" s="45"/>
      <c r="H41351" s="45"/>
      <c r="Q41351" s="38"/>
      <c r="Y41351" s="38"/>
    </row>
    <row r="41352" spans="5:25">
      <c r="E41352" s="45"/>
      <c r="H41352" s="45"/>
      <c r="Q41352" s="38"/>
      <c r="Y41352" s="38"/>
    </row>
    <row r="41353" spans="5:25">
      <c r="E41353" s="45"/>
      <c r="H41353" s="45"/>
      <c r="Q41353" s="38"/>
      <c r="Y41353" s="38"/>
    </row>
    <row r="41354" spans="5:25">
      <c r="E41354" s="45"/>
      <c r="H41354" s="45"/>
      <c r="Q41354" s="38"/>
      <c r="Y41354" s="38"/>
    </row>
    <row r="41355" spans="5:25">
      <c r="E41355" s="45"/>
      <c r="H41355" s="45"/>
      <c r="Q41355" s="38"/>
      <c r="Y41355" s="38"/>
    </row>
    <row r="41356" spans="5:25">
      <c r="E41356" s="45"/>
      <c r="H41356" s="45"/>
      <c r="Q41356" s="38"/>
      <c r="Y41356" s="38"/>
    </row>
    <row r="41357" spans="5:25">
      <c r="E41357" s="45"/>
      <c r="H41357" s="45"/>
      <c r="Q41357" s="38"/>
      <c r="Y41357" s="38"/>
    </row>
    <row r="41358" spans="5:25">
      <c r="E41358" s="45"/>
      <c r="H41358" s="45"/>
      <c r="Q41358" s="38"/>
      <c r="Y41358" s="38"/>
    </row>
    <row r="41359" spans="5:25">
      <c r="E41359" s="45"/>
      <c r="H41359" s="45"/>
      <c r="Q41359" s="38"/>
      <c r="Y41359" s="38"/>
    </row>
    <row r="41360" spans="5:25">
      <c r="E41360" s="45"/>
      <c r="H41360" s="45"/>
      <c r="Q41360" s="38"/>
      <c r="Y41360" s="38"/>
    </row>
    <row r="41361" spans="5:25">
      <c r="E41361" s="45"/>
      <c r="H41361" s="45"/>
      <c r="Q41361" s="38"/>
      <c r="Y41361" s="38"/>
    </row>
    <row r="41362" spans="5:25">
      <c r="E41362" s="45"/>
      <c r="H41362" s="45"/>
      <c r="Q41362" s="38"/>
      <c r="Y41362" s="38"/>
    </row>
    <row r="41363" spans="5:25">
      <c r="E41363" s="45"/>
      <c r="H41363" s="45"/>
      <c r="Q41363" s="38"/>
      <c r="Y41363" s="38"/>
    </row>
    <row r="41364" spans="5:25">
      <c r="E41364" s="45"/>
      <c r="H41364" s="45"/>
      <c r="Q41364" s="38"/>
      <c r="Y41364" s="38"/>
    </row>
    <row r="41365" spans="5:25">
      <c r="E41365" s="45"/>
      <c r="H41365" s="45"/>
      <c r="Q41365" s="38"/>
      <c r="Y41365" s="38"/>
    </row>
    <row r="41366" spans="5:25">
      <c r="E41366" s="45"/>
      <c r="H41366" s="45"/>
      <c r="Q41366" s="38"/>
      <c r="Y41366" s="38"/>
    </row>
    <row r="41367" spans="5:25">
      <c r="E41367" s="45"/>
      <c r="H41367" s="45"/>
      <c r="Q41367" s="38"/>
      <c r="Y41367" s="38"/>
    </row>
    <row r="41368" spans="5:25">
      <c r="E41368" s="45"/>
      <c r="H41368" s="45"/>
      <c r="Q41368" s="38"/>
      <c r="Y41368" s="38"/>
    </row>
    <row r="41369" spans="5:25">
      <c r="E41369" s="45"/>
      <c r="H41369" s="45"/>
      <c r="Q41369" s="38"/>
      <c r="Y41369" s="38"/>
    </row>
    <row r="41370" spans="5:25">
      <c r="E41370" s="45"/>
      <c r="H41370" s="45"/>
      <c r="Q41370" s="38"/>
      <c r="Y41370" s="38"/>
    </row>
    <row r="41371" spans="5:25">
      <c r="E41371" s="45"/>
      <c r="H41371" s="45"/>
      <c r="Q41371" s="38"/>
      <c r="Y41371" s="38"/>
    </row>
    <row r="41372" spans="5:25">
      <c r="E41372" s="45"/>
      <c r="H41372" s="45"/>
      <c r="Q41372" s="38"/>
      <c r="Y41372" s="38"/>
    </row>
    <row r="41373" spans="5:25">
      <c r="E41373" s="45"/>
      <c r="H41373" s="45"/>
      <c r="Q41373" s="38"/>
      <c r="Y41373" s="38"/>
    </row>
    <row r="41374" spans="5:25">
      <c r="E41374" s="45"/>
      <c r="H41374" s="45"/>
      <c r="Q41374" s="38"/>
      <c r="Y41374" s="38"/>
    </row>
    <row r="41375" spans="5:25">
      <c r="E41375" s="45"/>
      <c r="H41375" s="45"/>
      <c r="Q41375" s="38"/>
      <c r="Y41375" s="38"/>
    </row>
    <row r="41376" spans="5:25">
      <c r="E41376" s="45"/>
      <c r="H41376" s="45"/>
      <c r="Q41376" s="38"/>
      <c r="Y41376" s="38"/>
    </row>
    <row r="41377" spans="5:25">
      <c r="E41377" s="45"/>
      <c r="H41377" s="45"/>
      <c r="Q41377" s="38"/>
      <c r="Y41377" s="38"/>
    </row>
    <row r="41378" spans="5:25">
      <c r="E41378" s="45"/>
      <c r="H41378" s="45"/>
      <c r="Q41378" s="38"/>
      <c r="Y41378" s="38"/>
    </row>
    <row r="41379" spans="5:25">
      <c r="E41379" s="45"/>
      <c r="H41379" s="45"/>
      <c r="Q41379" s="38"/>
      <c r="Y41379" s="38"/>
    </row>
    <row r="41380" spans="5:25">
      <c r="E41380" s="45"/>
      <c r="H41380" s="45"/>
      <c r="Q41380" s="38"/>
      <c r="Y41380" s="38"/>
    </row>
    <row r="41381" spans="5:25">
      <c r="E41381" s="45"/>
      <c r="H41381" s="45"/>
      <c r="Q41381" s="38"/>
      <c r="Y41381" s="38"/>
    </row>
    <row r="41382" spans="5:25">
      <c r="E41382" s="45"/>
      <c r="H41382" s="45"/>
      <c r="Q41382" s="38"/>
      <c r="Y41382" s="38"/>
    </row>
    <row r="41383" spans="5:25">
      <c r="E41383" s="45"/>
      <c r="H41383" s="45"/>
      <c r="Q41383" s="38"/>
      <c r="Y41383" s="38"/>
    </row>
    <row r="41384" spans="5:25">
      <c r="E41384" s="45"/>
      <c r="H41384" s="45"/>
      <c r="Q41384" s="38"/>
      <c r="Y41384" s="38"/>
    </row>
    <row r="41385" spans="5:25">
      <c r="E41385" s="45"/>
      <c r="H41385" s="45"/>
      <c r="Q41385" s="38"/>
      <c r="Y41385" s="38"/>
    </row>
    <row r="41386" spans="5:25">
      <c r="E41386" s="45"/>
      <c r="H41386" s="45"/>
      <c r="Q41386" s="38"/>
      <c r="Y41386" s="38"/>
    </row>
    <row r="41387" spans="5:25">
      <c r="E41387" s="45"/>
      <c r="H41387" s="45"/>
      <c r="Q41387" s="38"/>
      <c r="Y41387" s="38"/>
    </row>
    <row r="41388" spans="5:25">
      <c r="E41388" s="45"/>
      <c r="H41388" s="45"/>
      <c r="Q41388" s="38"/>
      <c r="Y41388" s="38"/>
    </row>
    <row r="41389" spans="5:25">
      <c r="E41389" s="45"/>
      <c r="H41389" s="45"/>
      <c r="Q41389" s="38"/>
      <c r="Y41389" s="38"/>
    </row>
    <row r="41390" spans="5:25">
      <c r="E41390" s="45"/>
      <c r="H41390" s="45"/>
      <c r="Q41390" s="38"/>
      <c r="Y41390" s="38"/>
    </row>
    <row r="41391" spans="5:25">
      <c r="E41391" s="45"/>
      <c r="H41391" s="45"/>
      <c r="Q41391" s="38"/>
      <c r="Y41391" s="38"/>
    </row>
    <row r="41392" spans="5:25">
      <c r="E41392" s="45"/>
      <c r="H41392" s="45"/>
      <c r="Q41392" s="38"/>
      <c r="Y41392" s="38"/>
    </row>
    <row r="41393" spans="5:25">
      <c r="E41393" s="45"/>
      <c r="H41393" s="45"/>
      <c r="Q41393" s="38"/>
      <c r="Y41393" s="38"/>
    </row>
    <row r="41394" spans="5:25">
      <c r="E41394" s="45"/>
      <c r="H41394" s="45"/>
      <c r="Q41394" s="38"/>
      <c r="Y41394" s="38"/>
    </row>
    <row r="41395" spans="5:25">
      <c r="E41395" s="45"/>
      <c r="H41395" s="45"/>
      <c r="Q41395" s="38"/>
      <c r="Y41395" s="38"/>
    </row>
    <row r="41396" spans="5:25">
      <c r="E41396" s="45"/>
      <c r="H41396" s="45"/>
      <c r="Q41396" s="38"/>
      <c r="Y41396" s="38"/>
    </row>
    <row r="41397" spans="5:25">
      <c r="E41397" s="45"/>
      <c r="H41397" s="45"/>
      <c r="Q41397" s="38"/>
      <c r="Y41397" s="38"/>
    </row>
    <row r="41398" spans="5:25">
      <c r="E41398" s="45"/>
      <c r="H41398" s="45"/>
      <c r="Q41398" s="38"/>
      <c r="Y41398" s="38"/>
    </row>
    <row r="41399" spans="5:25">
      <c r="E41399" s="45"/>
      <c r="H41399" s="45"/>
      <c r="Q41399" s="38"/>
      <c r="Y41399" s="38"/>
    </row>
    <row r="41400" spans="5:25">
      <c r="E41400" s="45"/>
      <c r="H41400" s="45"/>
      <c r="Q41400" s="38"/>
      <c r="Y41400" s="38"/>
    </row>
    <row r="41401" spans="5:25">
      <c r="E41401" s="45"/>
      <c r="H41401" s="45"/>
      <c r="Q41401" s="38"/>
      <c r="Y41401" s="38"/>
    </row>
    <row r="41402" spans="5:25">
      <c r="E41402" s="45"/>
      <c r="H41402" s="45"/>
      <c r="Q41402" s="38"/>
      <c r="Y41402" s="38"/>
    </row>
    <row r="41403" spans="5:25">
      <c r="E41403" s="45"/>
      <c r="H41403" s="45"/>
      <c r="Q41403" s="38"/>
      <c r="Y41403" s="38"/>
    </row>
    <row r="41404" spans="5:25">
      <c r="E41404" s="45"/>
      <c r="H41404" s="45"/>
      <c r="Q41404" s="38"/>
      <c r="Y41404" s="38"/>
    </row>
    <row r="41405" spans="5:25">
      <c r="E41405" s="45"/>
      <c r="H41405" s="45"/>
      <c r="Q41405" s="38"/>
      <c r="Y41405" s="38"/>
    </row>
    <row r="41406" spans="5:25">
      <c r="E41406" s="45"/>
      <c r="H41406" s="45"/>
      <c r="Q41406" s="38"/>
      <c r="Y41406" s="38"/>
    </row>
    <row r="41407" spans="5:25">
      <c r="E41407" s="45"/>
      <c r="H41407" s="45"/>
      <c r="Q41407" s="38"/>
      <c r="Y41407" s="38"/>
    </row>
    <row r="41408" spans="5:25">
      <c r="E41408" s="45"/>
      <c r="H41408" s="45"/>
      <c r="Q41408" s="38"/>
      <c r="Y41408" s="38"/>
    </row>
    <row r="41409" spans="5:25">
      <c r="E41409" s="45"/>
      <c r="H41409" s="45"/>
      <c r="Q41409" s="38"/>
      <c r="Y41409" s="38"/>
    </row>
    <row r="41410" spans="5:25">
      <c r="E41410" s="45"/>
      <c r="H41410" s="45"/>
      <c r="Q41410" s="38"/>
      <c r="Y41410" s="38"/>
    </row>
    <row r="41411" spans="5:25">
      <c r="E41411" s="45"/>
      <c r="H41411" s="45"/>
      <c r="Q41411" s="38"/>
      <c r="Y41411" s="38"/>
    </row>
    <row r="41412" spans="5:25">
      <c r="E41412" s="45"/>
      <c r="H41412" s="45"/>
      <c r="Q41412" s="38"/>
      <c r="Y41412" s="38"/>
    </row>
    <row r="41413" spans="5:25">
      <c r="E41413" s="45"/>
      <c r="H41413" s="45"/>
      <c r="Q41413" s="38"/>
      <c r="Y41413" s="38"/>
    </row>
    <row r="41414" spans="5:25">
      <c r="E41414" s="45"/>
      <c r="H41414" s="45"/>
      <c r="Q41414" s="38"/>
      <c r="Y41414" s="38"/>
    </row>
    <row r="41415" spans="5:25">
      <c r="E41415" s="45"/>
      <c r="H41415" s="45"/>
      <c r="Q41415" s="38"/>
      <c r="Y41415" s="38"/>
    </row>
    <row r="41416" spans="5:25">
      <c r="E41416" s="45"/>
      <c r="H41416" s="45"/>
      <c r="Q41416" s="38"/>
      <c r="Y41416" s="38"/>
    </row>
    <row r="41417" spans="5:25">
      <c r="E41417" s="45"/>
      <c r="H41417" s="45"/>
      <c r="Q41417" s="38"/>
      <c r="Y41417" s="38"/>
    </row>
    <row r="41418" spans="5:25">
      <c r="E41418" s="45"/>
      <c r="H41418" s="45"/>
      <c r="Q41418" s="38"/>
      <c r="Y41418" s="38"/>
    </row>
    <row r="41419" spans="5:25">
      <c r="E41419" s="45"/>
      <c r="H41419" s="45"/>
      <c r="Q41419" s="38"/>
      <c r="Y41419" s="38"/>
    </row>
    <row r="41420" spans="5:25">
      <c r="E41420" s="45"/>
      <c r="H41420" s="45"/>
      <c r="Q41420" s="38"/>
      <c r="Y41420" s="38"/>
    </row>
    <row r="41421" spans="5:25">
      <c r="E41421" s="45"/>
      <c r="H41421" s="45"/>
      <c r="Q41421" s="38"/>
      <c r="Y41421" s="38"/>
    </row>
    <row r="41422" spans="5:25">
      <c r="E41422" s="45"/>
      <c r="H41422" s="45"/>
      <c r="Q41422" s="38"/>
      <c r="Y41422" s="38"/>
    </row>
    <row r="41423" spans="5:25">
      <c r="E41423" s="45"/>
      <c r="H41423" s="45"/>
      <c r="Q41423" s="38"/>
      <c r="Y41423" s="38"/>
    </row>
    <row r="41424" spans="5:25">
      <c r="E41424" s="45"/>
      <c r="H41424" s="45"/>
      <c r="Q41424" s="38"/>
      <c r="Y41424" s="38"/>
    </row>
    <row r="41425" spans="5:25">
      <c r="E41425" s="45"/>
      <c r="H41425" s="45"/>
      <c r="Q41425" s="38"/>
      <c r="Y41425" s="38"/>
    </row>
    <row r="41426" spans="5:25">
      <c r="E41426" s="45"/>
      <c r="H41426" s="45"/>
      <c r="Q41426" s="38"/>
      <c r="Y41426" s="38"/>
    </row>
    <row r="41427" spans="5:25">
      <c r="E41427" s="45"/>
      <c r="H41427" s="45"/>
      <c r="Q41427" s="38"/>
      <c r="Y41427" s="38"/>
    </row>
    <row r="41428" spans="5:25">
      <c r="E41428" s="45"/>
      <c r="H41428" s="45"/>
      <c r="Q41428" s="38"/>
      <c r="Y41428" s="38"/>
    </row>
    <row r="41429" spans="5:25">
      <c r="E41429" s="45"/>
      <c r="H41429" s="45"/>
      <c r="Q41429" s="38"/>
      <c r="Y41429" s="38"/>
    </row>
    <row r="41430" spans="5:25">
      <c r="E41430" s="45"/>
      <c r="H41430" s="45"/>
      <c r="Q41430" s="38"/>
      <c r="Y41430" s="38"/>
    </row>
    <row r="41431" spans="5:25">
      <c r="E41431" s="45"/>
      <c r="H41431" s="45"/>
      <c r="Q41431" s="38"/>
      <c r="Y41431" s="38"/>
    </row>
    <row r="41432" spans="5:25">
      <c r="E41432" s="45"/>
      <c r="H41432" s="45"/>
      <c r="Q41432" s="38"/>
      <c r="Y41432" s="38"/>
    </row>
    <row r="41433" spans="5:25">
      <c r="E41433" s="45"/>
      <c r="H41433" s="45"/>
      <c r="Q41433" s="38"/>
      <c r="Y41433" s="38"/>
    </row>
    <row r="41434" spans="5:25">
      <c r="E41434" s="45"/>
      <c r="H41434" s="45"/>
      <c r="Q41434" s="38"/>
      <c r="Y41434" s="38"/>
    </row>
    <row r="41435" spans="5:25">
      <c r="E41435" s="45"/>
      <c r="H41435" s="45"/>
      <c r="Q41435" s="38"/>
      <c r="Y41435" s="38"/>
    </row>
    <row r="41436" spans="5:25">
      <c r="E41436" s="45"/>
      <c r="H41436" s="45"/>
      <c r="Q41436" s="38"/>
      <c r="Y41436" s="38"/>
    </row>
    <row r="41437" spans="5:25">
      <c r="E41437" s="45"/>
      <c r="H41437" s="45"/>
      <c r="Q41437" s="38"/>
      <c r="Y41437" s="38"/>
    </row>
    <row r="41438" spans="5:25">
      <c r="E41438" s="45"/>
      <c r="H41438" s="45"/>
      <c r="Q41438" s="38"/>
      <c r="Y41438" s="38"/>
    </row>
    <row r="41439" spans="5:25">
      <c r="E41439" s="45"/>
      <c r="H41439" s="45"/>
      <c r="Q41439" s="38"/>
      <c r="Y41439" s="38"/>
    </row>
    <row r="41440" spans="5:25">
      <c r="E41440" s="45"/>
      <c r="H41440" s="45"/>
      <c r="Q41440" s="38"/>
      <c r="Y41440" s="38"/>
    </row>
    <row r="41441" spans="5:25">
      <c r="E41441" s="45"/>
      <c r="H41441" s="45"/>
      <c r="Q41441" s="38"/>
      <c r="Y41441" s="38"/>
    </row>
    <row r="41442" spans="5:25">
      <c r="E41442" s="45"/>
      <c r="H41442" s="45"/>
      <c r="Q41442" s="38"/>
      <c r="Y41442" s="38"/>
    </row>
    <row r="41443" spans="5:25">
      <c r="E41443" s="45"/>
      <c r="H41443" s="45"/>
      <c r="Q41443" s="38"/>
      <c r="Y41443" s="38"/>
    </row>
    <row r="41444" spans="5:25">
      <c r="E41444" s="45"/>
      <c r="H41444" s="45"/>
      <c r="Q41444" s="38"/>
      <c r="Y41444" s="38"/>
    </row>
    <row r="41445" spans="5:25">
      <c r="E41445" s="45"/>
      <c r="H41445" s="45"/>
      <c r="Q41445" s="38"/>
      <c r="Y41445" s="38"/>
    </row>
    <row r="41446" spans="5:25">
      <c r="E41446" s="45"/>
      <c r="H41446" s="45"/>
      <c r="Q41446" s="38"/>
      <c r="Y41446" s="38"/>
    </row>
    <row r="41447" spans="5:25">
      <c r="E41447" s="45"/>
      <c r="H41447" s="45"/>
      <c r="Q41447" s="38"/>
      <c r="Y41447" s="38"/>
    </row>
    <row r="41448" spans="5:25">
      <c r="E41448" s="45"/>
      <c r="H41448" s="45"/>
      <c r="Q41448" s="38"/>
      <c r="Y41448" s="38"/>
    </row>
    <row r="41449" spans="5:25">
      <c r="E41449" s="45"/>
      <c r="H41449" s="45"/>
      <c r="Q41449" s="38"/>
      <c r="Y41449" s="38"/>
    </row>
    <row r="41450" spans="5:25">
      <c r="E41450" s="45"/>
      <c r="H41450" s="45"/>
      <c r="Q41450" s="38"/>
      <c r="Y41450" s="38"/>
    </row>
    <row r="41451" spans="5:25">
      <c r="E41451" s="45"/>
      <c r="H41451" s="45"/>
      <c r="Q41451" s="38"/>
      <c r="Y41451" s="38"/>
    </row>
    <row r="41452" spans="5:25">
      <c r="E41452" s="45"/>
      <c r="H41452" s="45"/>
      <c r="Q41452" s="38"/>
      <c r="Y41452" s="38"/>
    </row>
    <row r="41453" spans="5:25">
      <c r="E41453" s="45"/>
      <c r="H41453" s="45"/>
      <c r="Q41453" s="38"/>
      <c r="Y41453" s="38"/>
    </row>
    <row r="41454" spans="5:25">
      <c r="E41454" s="45"/>
      <c r="H41454" s="45"/>
      <c r="Q41454" s="38"/>
      <c r="Y41454" s="38"/>
    </row>
    <row r="41455" spans="5:25">
      <c r="E41455" s="45"/>
      <c r="H41455" s="45"/>
      <c r="Q41455" s="38"/>
      <c r="Y41455" s="38"/>
    </row>
    <row r="41456" spans="5:25">
      <c r="E41456" s="45"/>
      <c r="H41456" s="45"/>
      <c r="Q41456" s="38"/>
      <c r="Y41456" s="38"/>
    </row>
    <row r="41457" spans="5:25">
      <c r="E41457" s="45"/>
      <c r="H41457" s="45"/>
      <c r="Q41457" s="38"/>
      <c r="Y41457" s="38"/>
    </row>
    <row r="41458" spans="5:25">
      <c r="E41458" s="45"/>
      <c r="H41458" s="45"/>
      <c r="Q41458" s="38"/>
      <c r="Y41458" s="38"/>
    </row>
    <row r="41459" spans="5:25">
      <c r="E41459" s="45"/>
      <c r="H41459" s="45"/>
      <c r="Q41459" s="38"/>
      <c r="Y41459" s="38"/>
    </row>
    <row r="41460" spans="5:25">
      <c r="E41460" s="45"/>
      <c r="H41460" s="45"/>
      <c r="Q41460" s="38"/>
      <c r="Y41460" s="38"/>
    </row>
    <row r="41461" spans="5:25">
      <c r="E41461" s="45"/>
      <c r="H41461" s="45"/>
      <c r="Q41461" s="38"/>
      <c r="Y41461" s="38"/>
    </row>
    <row r="41462" spans="5:25">
      <c r="E41462" s="45"/>
      <c r="H41462" s="45"/>
      <c r="Q41462" s="38"/>
      <c r="Y41462" s="38"/>
    </row>
    <row r="41463" spans="5:25">
      <c r="E41463" s="45"/>
      <c r="H41463" s="45"/>
      <c r="Q41463" s="38"/>
      <c r="Y41463" s="38"/>
    </row>
    <row r="41464" spans="5:25">
      <c r="E41464" s="45"/>
      <c r="H41464" s="45"/>
      <c r="Q41464" s="38"/>
      <c r="Y41464" s="38"/>
    </row>
    <row r="41465" spans="5:25">
      <c r="E41465" s="45"/>
      <c r="H41465" s="45"/>
      <c r="Q41465" s="38"/>
      <c r="Y41465" s="38"/>
    </row>
    <row r="41466" spans="5:25">
      <c r="E41466" s="45"/>
      <c r="H41466" s="45"/>
      <c r="Q41466" s="38"/>
      <c r="Y41466" s="38"/>
    </row>
    <row r="41467" spans="5:25">
      <c r="E41467" s="45"/>
      <c r="H41467" s="45"/>
      <c r="Q41467" s="38"/>
      <c r="Y41467" s="38"/>
    </row>
    <row r="41468" spans="5:25">
      <c r="E41468" s="45"/>
      <c r="H41468" s="45"/>
      <c r="Q41468" s="38"/>
      <c r="Y41468" s="38"/>
    </row>
    <row r="41469" spans="5:25">
      <c r="E41469" s="45"/>
      <c r="H41469" s="45"/>
      <c r="Q41469" s="38"/>
      <c r="Y41469" s="38"/>
    </row>
    <row r="41470" spans="5:25">
      <c r="E41470" s="45"/>
      <c r="H41470" s="45"/>
      <c r="Q41470" s="38"/>
      <c r="Y41470" s="38"/>
    </row>
    <row r="41471" spans="5:25">
      <c r="E41471" s="45"/>
      <c r="H41471" s="45"/>
      <c r="Q41471" s="38"/>
      <c r="Y41471" s="38"/>
    </row>
    <row r="41472" spans="5:25">
      <c r="E41472" s="45"/>
      <c r="H41472" s="45"/>
      <c r="Q41472" s="38"/>
      <c r="Y41472" s="38"/>
    </row>
    <row r="41473" spans="5:25">
      <c r="E41473" s="45"/>
      <c r="H41473" s="45"/>
      <c r="Q41473" s="38"/>
      <c r="Y41473" s="38"/>
    </row>
    <row r="41474" spans="5:25">
      <c r="E41474" s="45"/>
      <c r="H41474" s="45"/>
      <c r="Q41474" s="38"/>
      <c r="Y41474" s="38"/>
    </row>
    <row r="41475" spans="5:25">
      <c r="E41475" s="45"/>
      <c r="H41475" s="45"/>
      <c r="Q41475" s="38"/>
      <c r="Y41475" s="38"/>
    </row>
    <row r="41476" spans="5:25">
      <c r="E41476" s="45"/>
      <c r="H41476" s="45"/>
      <c r="Q41476" s="38"/>
      <c r="Y41476" s="38"/>
    </row>
    <row r="41477" spans="5:25">
      <c r="E41477" s="45"/>
      <c r="H41477" s="45"/>
      <c r="Q41477" s="38"/>
      <c r="Y41477" s="38"/>
    </row>
    <row r="41478" spans="5:25">
      <c r="E41478" s="45"/>
      <c r="H41478" s="45"/>
      <c r="Q41478" s="38"/>
      <c r="Y41478" s="38"/>
    </row>
    <row r="41479" spans="5:25">
      <c r="E41479" s="45"/>
      <c r="H41479" s="45"/>
      <c r="Q41479" s="38"/>
      <c r="Y41479" s="38"/>
    </row>
    <row r="41480" spans="5:25">
      <c r="E41480" s="45"/>
      <c r="H41480" s="45"/>
      <c r="Q41480" s="38"/>
      <c r="Y41480" s="38"/>
    </row>
    <row r="41481" spans="5:25">
      <c r="E41481" s="45"/>
      <c r="H41481" s="45"/>
      <c r="Q41481" s="38"/>
      <c r="Y41481" s="38"/>
    </row>
    <row r="41482" spans="5:25">
      <c r="E41482" s="45"/>
      <c r="H41482" s="45"/>
      <c r="Q41482" s="38"/>
      <c r="Y41482" s="38"/>
    </row>
    <row r="41483" spans="5:25">
      <c r="E41483" s="45"/>
      <c r="H41483" s="45"/>
      <c r="Q41483" s="38"/>
      <c r="Y41483" s="38"/>
    </row>
    <row r="41484" spans="5:25">
      <c r="E41484" s="45"/>
      <c r="H41484" s="45"/>
      <c r="Q41484" s="38"/>
      <c r="Y41484" s="38"/>
    </row>
    <row r="41485" spans="5:25">
      <c r="E41485" s="45"/>
      <c r="H41485" s="45"/>
      <c r="Q41485" s="38"/>
      <c r="Y41485" s="38"/>
    </row>
    <row r="41486" spans="5:25">
      <c r="E41486" s="45"/>
      <c r="H41486" s="45"/>
      <c r="Q41486" s="38"/>
      <c r="Y41486" s="38"/>
    </row>
    <row r="41487" spans="5:25">
      <c r="E41487" s="45"/>
      <c r="H41487" s="45"/>
      <c r="Q41487" s="38"/>
      <c r="Y41487" s="38"/>
    </row>
    <row r="41488" spans="5:25">
      <c r="E41488" s="45"/>
      <c r="H41488" s="45"/>
      <c r="Q41488" s="38"/>
      <c r="Y41488" s="38"/>
    </row>
    <row r="41489" spans="5:25">
      <c r="E41489" s="45"/>
      <c r="H41489" s="45"/>
      <c r="Q41489" s="38"/>
      <c r="Y41489" s="38"/>
    </row>
    <row r="41490" spans="5:25">
      <c r="E41490" s="45"/>
      <c r="H41490" s="45"/>
      <c r="Q41490" s="38"/>
      <c r="Y41490" s="38"/>
    </row>
    <row r="41491" spans="5:25">
      <c r="E41491" s="45"/>
      <c r="H41491" s="45"/>
      <c r="Q41491" s="38"/>
      <c r="Y41491" s="38"/>
    </row>
    <row r="41492" spans="5:25">
      <c r="E41492" s="45"/>
      <c r="H41492" s="45"/>
      <c r="Q41492" s="38"/>
      <c r="Y41492" s="38"/>
    </row>
    <row r="41493" spans="5:25">
      <c r="E41493" s="45"/>
      <c r="H41493" s="45"/>
      <c r="Q41493" s="38"/>
      <c r="Y41493" s="38"/>
    </row>
    <row r="41494" spans="5:25">
      <c r="E41494" s="45"/>
      <c r="H41494" s="45"/>
      <c r="Q41494" s="38"/>
      <c r="Y41494" s="38"/>
    </row>
    <row r="41495" spans="5:25">
      <c r="E41495" s="45"/>
      <c r="H41495" s="45"/>
      <c r="Q41495" s="38"/>
      <c r="Y41495" s="38"/>
    </row>
    <row r="41496" spans="5:25">
      <c r="E41496" s="45"/>
      <c r="H41496" s="45"/>
      <c r="Q41496" s="38"/>
      <c r="Y41496" s="38"/>
    </row>
    <row r="41497" spans="5:25">
      <c r="E41497" s="45"/>
      <c r="H41497" s="45"/>
      <c r="Q41497" s="38"/>
      <c r="Y41497" s="38"/>
    </row>
    <row r="41498" spans="5:25">
      <c r="E41498" s="45"/>
      <c r="H41498" s="45"/>
      <c r="Q41498" s="38"/>
      <c r="Y41498" s="38"/>
    </row>
    <row r="41499" spans="5:25">
      <c r="E41499" s="45"/>
      <c r="H41499" s="45"/>
      <c r="Q41499" s="38"/>
      <c r="Y41499" s="38"/>
    </row>
    <row r="41500" spans="5:25">
      <c r="E41500" s="45"/>
      <c r="H41500" s="45"/>
      <c r="Q41500" s="38"/>
      <c r="Y41500" s="38"/>
    </row>
    <row r="41501" spans="5:25">
      <c r="E41501" s="45"/>
      <c r="H41501" s="45"/>
      <c r="Q41501" s="38"/>
      <c r="Y41501" s="38"/>
    </row>
    <row r="41502" spans="5:25">
      <c r="E41502" s="45"/>
      <c r="H41502" s="45"/>
      <c r="Q41502" s="38"/>
      <c r="Y41502" s="38"/>
    </row>
    <row r="41503" spans="5:25">
      <c r="E41503" s="45"/>
      <c r="H41503" s="45"/>
      <c r="Q41503" s="38"/>
      <c r="Y41503" s="38"/>
    </row>
    <row r="41504" spans="5:25">
      <c r="E41504" s="45"/>
      <c r="H41504" s="45"/>
      <c r="Q41504" s="38"/>
      <c r="Y41504" s="38"/>
    </row>
    <row r="41505" spans="5:25">
      <c r="E41505" s="45"/>
      <c r="H41505" s="45"/>
      <c r="Q41505" s="38"/>
      <c r="Y41505" s="38"/>
    </row>
    <row r="41506" spans="5:25">
      <c r="E41506" s="45"/>
      <c r="H41506" s="45"/>
      <c r="Q41506" s="38"/>
      <c r="Y41506" s="38"/>
    </row>
    <row r="41507" spans="5:25">
      <c r="E41507" s="45"/>
      <c r="H41507" s="45"/>
      <c r="Q41507" s="38"/>
      <c r="Y41507" s="38"/>
    </row>
    <row r="41508" spans="5:25">
      <c r="E41508" s="45"/>
      <c r="H41508" s="45"/>
      <c r="Q41508" s="38"/>
      <c r="Y41508" s="38"/>
    </row>
    <row r="41509" spans="5:25">
      <c r="E41509" s="45"/>
      <c r="H41509" s="45"/>
      <c r="Q41509" s="38"/>
      <c r="Y41509" s="38"/>
    </row>
    <row r="41510" spans="5:25">
      <c r="E41510" s="45"/>
      <c r="H41510" s="45"/>
      <c r="Q41510" s="38"/>
      <c r="Y41510" s="38"/>
    </row>
    <row r="41511" spans="5:25">
      <c r="E41511" s="45"/>
      <c r="H41511" s="45"/>
      <c r="Q41511" s="38"/>
      <c r="Y41511" s="38"/>
    </row>
    <row r="41512" spans="5:25">
      <c r="E41512" s="45"/>
      <c r="H41512" s="45"/>
      <c r="Q41512" s="38"/>
      <c r="Y41512" s="38"/>
    </row>
    <row r="41513" spans="5:25">
      <c r="E41513" s="45"/>
      <c r="H41513" s="45"/>
      <c r="Q41513" s="38"/>
      <c r="Y41513" s="38"/>
    </row>
    <row r="41514" spans="5:25">
      <c r="E41514" s="45"/>
      <c r="H41514" s="45"/>
      <c r="Q41514" s="38"/>
      <c r="Y41514" s="38"/>
    </row>
    <row r="41515" spans="5:25">
      <c r="E41515" s="45"/>
      <c r="H41515" s="45"/>
      <c r="Q41515" s="38"/>
      <c r="Y41515" s="38"/>
    </row>
    <row r="41516" spans="5:25">
      <c r="E41516" s="45"/>
      <c r="H41516" s="45"/>
      <c r="Q41516" s="38"/>
      <c r="Y41516" s="38"/>
    </row>
    <row r="41517" spans="5:25">
      <c r="E41517" s="45"/>
      <c r="H41517" s="45"/>
      <c r="Q41517" s="38"/>
      <c r="Y41517" s="38"/>
    </row>
    <row r="41518" spans="5:25">
      <c r="E41518" s="45"/>
      <c r="H41518" s="45"/>
      <c r="Q41518" s="38"/>
      <c r="Y41518" s="38"/>
    </row>
    <row r="41519" spans="5:25">
      <c r="E41519" s="45"/>
      <c r="H41519" s="45"/>
      <c r="Q41519" s="38"/>
      <c r="Y41519" s="38"/>
    </row>
    <row r="41520" spans="5:25">
      <c r="E41520" s="45"/>
      <c r="H41520" s="45"/>
      <c r="Q41520" s="38"/>
      <c r="Y41520" s="38"/>
    </row>
    <row r="41521" spans="5:25">
      <c r="E41521" s="45"/>
      <c r="H41521" s="45"/>
      <c r="Q41521" s="38"/>
      <c r="Y41521" s="38"/>
    </row>
    <row r="41522" spans="5:25">
      <c r="E41522" s="45"/>
      <c r="H41522" s="45"/>
      <c r="Q41522" s="38"/>
      <c r="Y41522" s="38"/>
    </row>
    <row r="41523" spans="5:25">
      <c r="E41523" s="45"/>
      <c r="H41523" s="45"/>
      <c r="Q41523" s="38"/>
      <c r="Y41523" s="38"/>
    </row>
    <row r="41524" spans="5:25">
      <c r="E41524" s="45"/>
      <c r="H41524" s="45"/>
      <c r="Q41524" s="38"/>
      <c r="Y41524" s="38"/>
    </row>
    <row r="41525" spans="5:25">
      <c r="E41525" s="45"/>
      <c r="H41525" s="45"/>
      <c r="Q41525" s="38"/>
      <c r="Y41525" s="38"/>
    </row>
    <row r="41526" spans="5:25">
      <c r="E41526" s="45"/>
      <c r="H41526" s="45"/>
      <c r="Q41526" s="38"/>
      <c r="Y41526" s="38"/>
    </row>
    <row r="41527" spans="5:25">
      <c r="E41527" s="45"/>
      <c r="H41527" s="45"/>
      <c r="Q41527" s="38"/>
      <c r="Y41527" s="38"/>
    </row>
    <row r="41528" spans="5:25">
      <c r="E41528" s="45"/>
      <c r="H41528" s="45"/>
      <c r="Q41528" s="38"/>
      <c r="Y41528" s="38"/>
    </row>
    <row r="41529" spans="5:25">
      <c r="E41529" s="45"/>
      <c r="H41529" s="45"/>
      <c r="Q41529" s="38"/>
      <c r="Y41529" s="38"/>
    </row>
    <row r="41530" spans="5:25">
      <c r="E41530" s="45"/>
      <c r="H41530" s="45"/>
      <c r="Q41530" s="38"/>
      <c r="Y41530" s="38"/>
    </row>
    <row r="41531" spans="5:25">
      <c r="E41531" s="45"/>
      <c r="H41531" s="45"/>
      <c r="Q41531" s="38"/>
      <c r="Y41531" s="38"/>
    </row>
    <row r="41532" spans="5:25">
      <c r="E41532" s="45"/>
      <c r="H41532" s="45"/>
      <c r="Q41532" s="38"/>
      <c r="Y41532" s="38"/>
    </row>
    <row r="41533" spans="5:25">
      <c r="E41533" s="45"/>
      <c r="H41533" s="45"/>
      <c r="Q41533" s="38"/>
      <c r="Y41533" s="38"/>
    </row>
    <row r="41534" spans="5:25">
      <c r="E41534" s="45"/>
      <c r="H41534" s="45"/>
      <c r="Q41534" s="38"/>
      <c r="Y41534" s="38"/>
    </row>
    <row r="41535" spans="5:25">
      <c r="E41535" s="45"/>
      <c r="H41535" s="45"/>
      <c r="Q41535" s="38"/>
      <c r="Y41535" s="38"/>
    </row>
    <row r="41536" spans="5:25">
      <c r="E41536" s="45"/>
      <c r="H41536" s="45"/>
      <c r="Q41536" s="38"/>
      <c r="Y41536" s="38"/>
    </row>
    <row r="41537" spans="5:25">
      <c r="E41537" s="45"/>
      <c r="H41537" s="45"/>
      <c r="Q41537" s="38"/>
      <c r="Y41537" s="38"/>
    </row>
    <row r="41538" spans="5:25">
      <c r="E41538" s="45"/>
      <c r="H41538" s="45"/>
      <c r="Q41538" s="38"/>
      <c r="Y41538" s="38"/>
    </row>
    <row r="41539" spans="5:25">
      <c r="E41539" s="45"/>
      <c r="H41539" s="45"/>
      <c r="Q41539" s="38"/>
      <c r="Y41539" s="38"/>
    </row>
    <row r="41540" spans="5:25">
      <c r="E41540" s="45"/>
      <c r="H41540" s="45"/>
      <c r="Q41540" s="38"/>
      <c r="Y41540" s="38"/>
    </row>
    <row r="41541" spans="5:25">
      <c r="E41541" s="45"/>
      <c r="H41541" s="45"/>
      <c r="Q41541" s="38"/>
      <c r="Y41541" s="38"/>
    </row>
    <row r="41542" spans="5:25">
      <c r="E41542" s="45"/>
      <c r="H41542" s="45"/>
      <c r="Q41542" s="38"/>
      <c r="Y41542" s="38"/>
    </row>
    <row r="41543" spans="5:25">
      <c r="E41543" s="45"/>
      <c r="H41543" s="45"/>
      <c r="Q41543" s="38"/>
      <c r="Y41543" s="38"/>
    </row>
    <row r="41544" spans="5:25">
      <c r="E41544" s="45"/>
      <c r="H41544" s="45"/>
      <c r="Q41544" s="38"/>
      <c r="Y41544" s="38"/>
    </row>
    <row r="41545" spans="5:25">
      <c r="E41545" s="45"/>
      <c r="H41545" s="45"/>
      <c r="Q41545" s="38"/>
      <c r="Y41545" s="38"/>
    </row>
    <row r="41546" spans="5:25">
      <c r="E41546" s="45"/>
      <c r="H41546" s="45"/>
      <c r="Q41546" s="38"/>
      <c r="Y41546" s="38"/>
    </row>
    <row r="41547" spans="5:25">
      <c r="E41547" s="45"/>
      <c r="H41547" s="45"/>
      <c r="Q41547" s="38"/>
      <c r="Y41547" s="38"/>
    </row>
    <row r="41548" spans="5:25">
      <c r="E41548" s="45"/>
      <c r="H41548" s="45"/>
      <c r="Q41548" s="38"/>
      <c r="Y41548" s="38"/>
    </row>
    <row r="41549" spans="5:25">
      <c r="E41549" s="45"/>
      <c r="H41549" s="45"/>
      <c r="Q41549" s="38"/>
      <c r="Y41549" s="38"/>
    </row>
    <row r="41550" spans="5:25">
      <c r="E41550" s="45"/>
      <c r="H41550" s="45"/>
      <c r="Q41550" s="38"/>
      <c r="Y41550" s="38"/>
    </row>
    <row r="41551" spans="5:25">
      <c r="E41551" s="45"/>
      <c r="H41551" s="45"/>
      <c r="Q41551" s="38"/>
      <c r="Y41551" s="38"/>
    </row>
    <row r="41552" spans="5:25">
      <c r="E41552" s="45"/>
      <c r="H41552" s="45"/>
      <c r="Q41552" s="38"/>
      <c r="Y41552" s="38"/>
    </row>
    <row r="41553" spans="5:25">
      <c r="E41553" s="45"/>
      <c r="H41553" s="45"/>
      <c r="Q41553" s="38"/>
      <c r="Y41553" s="38"/>
    </row>
    <row r="41554" spans="5:25">
      <c r="E41554" s="45"/>
      <c r="H41554" s="45"/>
      <c r="Q41554" s="38"/>
      <c r="Y41554" s="38"/>
    </row>
    <row r="41555" spans="5:25">
      <c r="E41555" s="45"/>
      <c r="H41555" s="45"/>
      <c r="Q41555" s="38"/>
      <c r="Y41555" s="38"/>
    </row>
    <row r="41556" spans="5:25">
      <c r="E41556" s="45"/>
      <c r="H41556" s="45"/>
      <c r="Q41556" s="38"/>
      <c r="Y41556" s="38"/>
    </row>
    <row r="41557" spans="5:25">
      <c r="E41557" s="45"/>
      <c r="H41557" s="45"/>
      <c r="Q41557" s="38"/>
      <c r="Y41557" s="38"/>
    </row>
    <row r="41558" spans="5:25">
      <c r="E41558" s="45"/>
      <c r="H41558" s="45"/>
      <c r="Q41558" s="38"/>
      <c r="Y41558" s="38"/>
    </row>
    <row r="41559" spans="5:25">
      <c r="E41559" s="45"/>
      <c r="H41559" s="45"/>
      <c r="Q41559" s="38"/>
      <c r="Y41559" s="38"/>
    </row>
    <row r="41560" spans="5:25">
      <c r="E41560" s="45"/>
      <c r="H41560" s="45"/>
      <c r="Q41560" s="38"/>
      <c r="Y41560" s="38"/>
    </row>
    <row r="41561" spans="5:25">
      <c r="E41561" s="45"/>
      <c r="H41561" s="45"/>
      <c r="Q41561" s="38"/>
      <c r="Y41561" s="38"/>
    </row>
    <row r="41562" spans="5:25">
      <c r="E41562" s="45"/>
      <c r="H41562" s="45"/>
      <c r="Q41562" s="38"/>
      <c r="Y41562" s="38"/>
    </row>
    <row r="41563" spans="5:25">
      <c r="E41563" s="45"/>
      <c r="H41563" s="45"/>
      <c r="Q41563" s="38"/>
      <c r="Y41563" s="38"/>
    </row>
    <row r="41564" spans="5:25">
      <c r="E41564" s="45"/>
      <c r="H41564" s="45"/>
      <c r="Q41564" s="38"/>
      <c r="Y41564" s="38"/>
    </row>
    <row r="41565" spans="5:25">
      <c r="E41565" s="45"/>
      <c r="H41565" s="45"/>
      <c r="Q41565" s="38"/>
      <c r="Y41565" s="38"/>
    </row>
    <row r="41566" spans="5:25">
      <c r="E41566" s="45"/>
      <c r="H41566" s="45"/>
      <c r="Q41566" s="38"/>
      <c r="Y41566" s="38"/>
    </row>
    <row r="41567" spans="5:25">
      <c r="E41567" s="45"/>
      <c r="H41567" s="45"/>
      <c r="Q41567" s="38"/>
      <c r="Y41567" s="38"/>
    </row>
    <row r="41568" spans="5:25">
      <c r="E41568" s="45"/>
      <c r="H41568" s="45"/>
      <c r="Q41568" s="38"/>
      <c r="Y41568" s="38"/>
    </row>
    <row r="41569" spans="5:25">
      <c r="E41569" s="45"/>
      <c r="H41569" s="45"/>
      <c r="Q41569" s="38"/>
      <c r="Y41569" s="38"/>
    </row>
    <row r="41570" spans="5:25">
      <c r="E41570" s="45"/>
      <c r="H41570" s="45"/>
      <c r="Q41570" s="38"/>
      <c r="Y41570" s="38"/>
    </row>
    <row r="41571" spans="5:25">
      <c r="E41571" s="45"/>
      <c r="H41571" s="45"/>
      <c r="Q41571" s="38"/>
      <c r="Y41571" s="38"/>
    </row>
    <row r="41572" spans="5:25">
      <c r="E41572" s="45"/>
      <c r="H41572" s="45"/>
      <c r="Q41572" s="38"/>
      <c r="Y41572" s="38"/>
    </row>
    <row r="41573" spans="5:25">
      <c r="E41573" s="45"/>
      <c r="H41573" s="45"/>
      <c r="Q41573" s="38"/>
      <c r="Y41573" s="38"/>
    </row>
    <row r="41574" spans="5:25">
      <c r="E41574" s="45"/>
      <c r="H41574" s="45"/>
      <c r="Q41574" s="38"/>
      <c r="Y41574" s="38"/>
    </row>
    <row r="41575" spans="5:25">
      <c r="E41575" s="45"/>
      <c r="H41575" s="45"/>
      <c r="Q41575" s="38"/>
      <c r="Y41575" s="38"/>
    </row>
    <row r="41576" spans="5:25">
      <c r="E41576" s="45"/>
      <c r="H41576" s="45"/>
      <c r="Q41576" s="38"/>
      <c r="Y41576" s="38"/>
    </row>
    <row r="41577" spans="5:25">
      <c r="E41577" s="45"/>
      <c r="H41577" s="45"/>
      <c r="Q41577" s="38"/>
      <c r="Y41577" s="38"/>
    </row>
    <row r="41578" spans="5:25">
      <c r="E41578" s="45"/>
      <c r="H41578" s="45"/>
      <c r="Q41578" s="38"/>
      <c r="Y41578" s="38"/>
    </row>
    <row r="41579" spans="5:25">
      <c r="E41579" s="45"/>
      <c r="H41579" s="45"/>
      <c r="Q41579" s="38"/>
      <c r="Y41579" s="38"/>
    </row>
    <row r="41580" spans="5:25">
      <c r="E41580" s="45"/>
      <c r="H41580" s="45"/>
      <c r="Q41580" s="38"/>
      <c r="Y41580" s="38"/>
    </row>
    <row r="41581" spans="5:25">
      <c r="E41581" s="45"/>
      <c r="H41581" s="45"/>
      <c r="Q41581" s="38"/>
      <c r="Y41581" s="38"/>
    </row>
    <row r="41582" spans="5:25">
      <c r="E41582" s="45"/>
      <c r="H41582" s="45"/>
      <c r="Q41582" s="38"/>
      <c r="Y41582" s="38"/>
    </row>
    <row r="41583" spans="5:25">
      <c r="E41583" s="45"/>
      <c r="H41583" s="45"/>
      <c r="Q41583" s="38"/>
      <c r="Y41583" s="38"/>
    </row>
    <row r="41584" spans="5:25">
      <c r="E41584" s="45"/>
      <c r="H41584" s="45"/>
      <c r="Q41584" s="38"/>
      <c r="Y41584" s="38"/>
    </row>
    <row r="41585" spans="5:25">
      <c r="E41585" s="45"/>
      <c r="H41585" s="45"/>
      <c r="Q41585" s="38"/>
      <c r="Y41585" s="38"/>
    </row>
    <row r="41586" spans="5:25">
      <c r="E41586" s="45"/>
      <c r="H41586" s="45"/>
      <c r="Q41586" s="38"/>
      <c r="Y41586" s="38"/>
    </row>
    <row r="41587" spans="5:25">
      <c r="E41587" s="45"/>
      <c r="H41587" s="45"/>
      <c r="Q41587" s="38"/>
      <c r="Y41587" s="38"/>
    </row>
    <row r="41588" spans="5:25">
      <c r="E41588" s="45"/>
      <c r="H41588" s="45"/>
      <c r="Q41588" s="38"/>
      <c r="Y41588" s="38"/>
    </row>
    <row r="41589" spans="5:25">
      <c r="E41589" s="45"/>
      <c r="H41589" s="45"/>
      <c r="Q41589" s="38"/>
      <c r="Y41589" s="38"/>
    </row>
    <row r="41590" spans="5:25">
      <c r="E41590" s="45"/>
      <c r="H41590" s="45"/>
      <c r="Q41590" s="38"/>
      <c r="Y41590" s="38"/>
    </row>
    <row r="41591" spans="5:25">
      <c r="E41591" s="45"/>
      <c r="H41591" s="45"/>
      <c r="Q41591" s="38"/>
      <c r="Y41591" s="38"/>
    </row>
    <row r="41592" spans="5:25">
      <c r="E41592" s="45"/>
      <c r="H41592" s="45"/>
      <c r="Q41592" s="38"/>
      <c r="Y41592" s="38"/>
    </row>
    <row r="41593" spans="5:25">
      <c r="E41593" s="45"/>
      <c r="H41593" s="45"/>
      <c r="Q41593" s="38"/>
      <c r="Y41593" s="38"/>
    </row>
    <row r="41594" spans="5:25">
      <c r="E41594" s="45"/>
      <c r="H41594" s="45"/>
      <c r="Q41594" s="38"/>
      <c r="Y41594" s="38"/>
    </row>
    <row r="41595" spans="5:25">
      <c r="E41595" s="45"/>
      <c r="H41595" s="45"/>
      <c r="Q41595" s="38"/>
      <c r="Y41595" s="38"/>
    </row>
    <row r="41596" spans="5:25">
      <c r="E41596" s="45"/>
      <c r="H41596" s="45"/>
      <c r="Q41596" s="38"/>
      <c r="Y41596" s="38"/>
    </row>
    <row r="41597" spans="5:25">
      <c r="E41597" s="45"/>
      <c r="H41597" s="45"/>
      <c r="Q41597" s="38"/>
      <c r="Y41597" s="38"/>
    </row>
    <row r="41598" spans="5:25">
      <c r="E41598" s="45"/>
      <c r="H41598" s="45"/>
      <c r="Q41598" s="38"/>
      <c r="Y41598" s="38"/>
    </row>
    <row r="41599" spans="5:25">
      <c r="E41599" s="45"/>
      <c r="H41599" s="45"/>
      <c r="Q41599" s="38"/>
      <c r="Y41599" s="38"/>
    </row>
    <row r="41600" spans="5:25">
      <c r="E41600" s="45"/>
      <c r="H41600" s="45"/>
      <c r="Q41600" s="38"/>
      <c r="Y41600" s="38"/>
    </row>
    <row r="41601" spans="5:25">
      <c r="E41601" s="45"/>
      <c r="H41601" s="45"/>
      <c r="Q41601" s="38"/>
      <c r="Y41601" s="38"/>
    </row>
    <row r="41602" spans="5:25">
      <c r="E41602" s="45"/>
      <c r="H41602" s="45"/>
      <c r="Q41602" s="38"/>
      <c r="Y41602" s="38"/>
    </row>
    <row r="41603" spans="5:25">
      <c r="E41603" s="45"/>
      <c r="H41603" s="45"/>
      <c r="Q41603" s="38"/>
      <c r="Y41603" s="38"/>
    </row>
    <row r="41604" spans="5:25">
      <c r="E41604" s="45"/>
      <c r="H41604" s="45"/>
      <c r="Q41604" s="38"/>
      <c r="Y41604" s="38"/>
    </row>
    <row r="41605" spans="5:25">
      <c r="E41605" s="45"/>
      <c r="H41605" s="45"/>
      <c r="Q41605" s="38"/>
      <c r="Y41605" s="38"/>
    </row>
    <row r="41606" spans="5:25">
      <c r="E41606" s="45"/>
      <c r="H41606" s="45"/>
      <c r="Q41606" s="38"/>
      <c r="Y41606" s="38"/>
    </row>
    <row r="41607" spans="5:25">
      <c r="E41607" s="45"/>
      <c r="H41607" s="45"/>
      <c r="Q41607" s="38"/>
      <c r="Y41607" s="38"/>
    </row>
    <row r="41608" spans="5:25">
      <c r="E41608" s="45"/>
      <c r="H41608" s="45"/>
      <c r="Q41608" s="38"/>
      <c r="Y41608" s="38"/>
    </row>
    <row r="41609" spans="5:25">
      <c r="E41609" s="45"/>
      <c r="H41609" s="45"/>
      <c r="Q41609" s="38"/>
      <c r="Y41609" s="38"/>
    </row>
    <row r="41610" spans="5:25">
      <c r="E41610" s="45"/>
      <c r="H41610" s="45"/>
      <c r="Q41610" s="38"/>
      <c r="Y41610" s="38"/>
    </row>
    <row r="41611" spans="5:25">
      <c r="E41611" s="45"/>
      <c r="H41611" s="45"/>
      <c r="Q41611" s="38"/>
      <c r="Y41611" s="38"/>
    </row>
    <row r="41612" spans="5:25">
      <c r="E41612" s="45"/>
      <c r="H41612" s="45"/>
      <c r="Q41612" s="38"/>
      <c r="Y41612" s="38"/>
    </row>
    <row r="41613" spans="5:25">
      <c r="E41613" s="45"/>
      <c r="H41613" s="45"/>
      <c r="Q41613" s="38"/>
      <c r="Y41613" s="38"/>
    </row>
    <row r="41614" spans="5:25">
      <c r="E41614" s="45"/>
      <c r="H41614" s="45"/>
      <c r="Q41614" s="38"/>
      <c r="Y41614" s="38"/>
    </row>
    <row r="41615" spans="5:25">
      <c r="E41615" s="45"/>
      <c r="H41615" s="45"/>
      <c r="Q41615" s="38"/>
      <c r="Y41615" s="38"/>
    </row>
    <row r="41616" spans="5:25">
      <c r="E41616" s="45"/>
      <c r="H41616" s="45"/>
      <c r="Q41616" s="38"/>
      <c r="Y41616" s="38"/>
    </row>
    <row r="41617" spans="5:25">
      <c r="E41617" s="45"/>
      <c r="H41617" s="45"/>
      <c r="Q41617" s="38"/>
      <c r="Y41617" s="38"/>
    </row>
    <row r="41618" spans="5:25">
      <c r="E41618" s="45"/>
      <c r="H41618" s="45"/>
      <c r="Q41618" s="38"/>
      <c r="Y41618" s="38"/>
    </row>
    <row r="41619" spans="5:25">
      <c r="E41619" s="45"/>
      <c r="H41619" s="45"/>
      <c r="Q41619" s="38"/>
      <c r="Y41619" s="38"/>
    </row>
    <row r="41620" spans="5:25">
      <c r="E41620" s="45"/>
      <c r="H41620" s="45"/>
      <c r="Q41620" s="38"/>
      <c r="Y41620" s="38"/>
    </row>
    <row r="41621" spans="5:25">
      <c r="E41621" s="45"/>
      <c r="H41621" s="45"/>
      <c r="Q41621" s="38"/>
      <c r="Y41621" s="38"/>
    </row>
    <row r="41622" spans="5:25">
      <c r="E41622" s="45"/>
      <c r="H41622" s="45"/>
      <c r="Q41622" s="38"/>
      <c r="Y41622" s="38"/>
    </row>
    <row r="41623" spans="5:25">
      <c r="E41623" s="45"/>
      <c r="H41623" s="45"/>
      <c r="Q41623" s="38"/>
      <c r="Y41623" s="38"/>
    </row>
    <row r="41624" spans="5:25">
      <c r="E41624" s="45"/>
      <c r="H41624" s="45"/>
      <c r="Q41624" s="38"/>
      <c r="Y41624" s="38"/>
    </row>
    <row r="41625" spans="5:25">
      <c r="E41625" s="45"/>
      <c r="H41625" s="45"/>
      <c r="Q41625" s="38"/>
      <c r="Y41625" s="38"/>
    </row>
    <row r="41626" spans="5:25">
      <c r="E41626" s="45"/>
      <c r="H41626" s="45"/>
      <c r="Q41626" s="38"/>
      <c r="Y41626" s="38"/>
    </row>
    <row r="41627" spans="5:25">
      <c r="E41627" s="45"/>
      <c r="H41627" s="45"/>
      <c r="Q41627" s="38"/>
      <c r="Y41627" s="38"/>
    </row>
    <row r="41628" spans="5:25">
      <c r="E41628" s="45"/>
      <c r="H41628" s="45"/>
      <c r="Q41628" s="38"/>
      <c r="Y41628" s="38"/>
    </row>
    <row r="41629" spans="5:25">
      <c r="E41629" s="45"/>
      <c r="H41629" s="45"/>
      <c r="Q41629" s="38"/>
      <c r="Y41629" s="38"/>
    </row>
    <row r="41630" spans="5:25">
      <c r="E41630" s="45"/>
      <c r="H41630" s="45"/>
      <c r="Q41630" s="38"/>
      <c r="Y41630" s="38"/>
    </row>
    <row r="41631" spans="5:25">
      <c r="E41631" s="45"/>
      <c r="H41631" s="45"/>
      <c r="Q41631" s="38"/>
      <c r="Y41631" s="38"/>
    </row>
    <row r="41632" spans="5:25">
      <c r="E41632" s="45"/>
      <c r="H41632" s="45"/>
      <c r="Q41632" s="38"/>
      <c r="Y41632" s="38"/>
    </row>
    <row r="41633" spans="5:25">
      <c r="E41633" s="45"/>
      <c r="H41633" s="45"/>
      <c r="Q41633" s="38"/>
      <c r="Y41633" s="38"/>
    </row>
    <row r="41634" spans="5:25">
      <c r="E41634" s="45"/>
      <c r="H41634" s="45"/>
      <c r="Q41634" s="38"/>
      <c r="Y41634" s="38"/>
    </row>
    <row r="41635" spans="5:25">
      <c r="E41635" s="45"/>
      <c r="H41635" s="45"/>
      <c r="Q41635" s="38"/>
      <c r="Y41635" s="38"/>
    </row>
    <row r="41636" spans="5:25">
      <c r="E41636" s="45"/>
      <c r="H41636" s="45"/>
      <c r="Q41636" s="38"/>
      <c r="Y41636" s="38"/>
    </row>
    <row r="41637" spans="5:25">
      <c r="E41637" s="45"/>
      <c r="H41637" s="45"/>
      <c r="Q41637" s="38"/>
      <c r="Y41637" s="38"/>
    </row>
    <row r="41638" spans="5:25">
      <c r="E41638" s="45"/>
      <c r="H41638" s="45"/>
      <c r="Q41638" s="38"/>
      <c r="Y41638" s="38"/>
    </row>
    <row r="41639" spans="5:25">
      <c r="E41639" s="45"/>
      <c r="H41639" s="45"/>
      <c r="Q41639" s="38"/>
      <c r="Y41639" s="38"/>
    </row>
    <row r="41640" spans="5:25">
      <c r="E41640" s="45"/>
      <c r="H41640" s="45"/>
      <c r="Q41640" s="38"/>
      <c r="Y41640" s="38"/>
    </row>
    <row r="41641" spans="5:25">
      <c r="E41641" s="45"/>
      <c r="H41641" s="45"/>
      <c r="Q41641" s="38"/>
      <c r="Y41641" s="38"/>
    </row>
    <row r="41642" spans="5:25">
      <c r="E41642" s="45"/>
      <c r="H41642" s="45"/>
      <c r="Q41642" s="38"/>
      <c r="Y41642" s="38"/>
    </row>
    <row r="41643" spans="5:25">
      <c r="E41643" s="45"/>
      <c r="H41643" s="45"/>
      <c r="Q41643" s="38"/>
      <c r="Y41643" s="38"/>
    </row>
    <row r="41644" spans="5:25">
      <c r="E41644" s="45"/>
      <c r="H41644" s="45"/>
      <c r="Q41644" s="38"/>
      <c r="Y41644" s="38"/>
    </row>
    <row r="41645" spans="5:25">
      <c r="E41645" s="45"/>
      <c r="H41645" s="45"/>
      <c r="Q41645" s="38"/>
      <c r="Y41645" s="38"/>
    </row>
    <row r="41646" spans="5:25">
      <c r="E41646" s="45"/>
      <c r="H41646" s="45"/>
      <c r="Q41646" s="38"/>
      <c r="Y41646" s="38"/>
    </row>
    <row r="41647" spans="5:25">
      <c r="E41647" s="45"/>
      <c r="H41647" s="45"/>
      <c r="Q41647" s="38"/>
      <c r="Y41647" s="38"/>
    </row>
    <row r="41648" spans="5:25">
      <c r="E41648" s="45"/>
      <c r="H41648" s="45"/>
      <c r="Q41648" s="38"/>
      <c r="Y41648" s="38"/>
    </row>
    <row r="41649" spans="5:25">
      <c r="E41649" s="45"/>
      <c r="H41649" s="45"/>
      <c r="Q41649" s="38"/>
      <c r="Y41649" s="38"/>
    </row>
    <row r="41650" spans="5:25">
      <c r="E41650" s="45"/>
      <c r="H41650" s="45"/>
      <c r="Q41650" s="38"/>
      <c r="Y41650" s="38"/>
    </row>
    <row r="41651" spans="5:25">
      <c r="E41651" s="45"/>
      <c r="H41651" s="45"/>
      <c r="Q41651" s="38"/>
      <c r="Y41651" s="38"/>
    </row>
    <row r="41652" spans="5:25">
      <c r="E41652" s="45"/>
      <c r="H41652" s="45"/>
      <c r="Q41652" s="38"/>
      <c r="Y41652" s="38"/>
    </row>
    <row r="41653" spans="5:25">
      <c r="E41653" s="45"/>
      <c r="H41653" s="45"/>
      <c r="Q41653" s="38"/>
      <c r="Y41653" s="38"/>
    </row>
    <row r="41654" spans="5:25">
      <c r="E41654" s="45"/>
      <c r="H41654" s="45"/>
      <c r="Q41654" s="38"/>
      <c r="Y41654" s="38"/>
    </row>
    <row r="41655" spans="5:25">
      <c r="E41655" s="45"/>
      <c r="H41655" s="45"/>
      <c r="Q41655" s="38"/>
      <c r="Y41655" s="38"/>
    </row>
    <row r="41656" spans="5:25">
      <c r="E41656" s="45"/>
      <c r="H41656" s="45"/>
      <c r="Q41656" s="38"/>
      <c r="Y41656" s="38"/>
    </row>
    <row r="41657" spans="5:25">
      <c r="E41657" s="45"/>
      <c r="H41657" s="45"/>
      <c r="Q41657" s="38"/>
      <c r="Y41657" s="38"/>
    </row>
    <row r="41658" spans="5:25">
      <c r="E41658" s="45"/>
      <c r="H41658" s="45"/>
      <c r="Q41658" s="38"/>
      <c r="Y41658" s="38"/>
    </row>
    <row r="41659" spans="5:25">
      <c r="E41659" s="45"/>
      <c r="H41659" s="45"/>
      <c r="Q41659" s="38"/>
      <c r="Y41659" s="38"/>
    </row>
    <row r="41660" spans="5:25">
      <c r="E41660" s="45"/>
      <c r="H41660" s="45"/>
      <c r="Q41660" s="38"/>
      <c r="Y41660" s="38"/>
    </row>
    <row r="41661" spans="5:25">
      <c r="E41661" s="45"/>
      <c r="H41661" s="45"/>
      <c r="Q41661" s="38"/>
      <c r="Y41661" s="38"/>
    </row>
    <row r="41662" spans="5:25">
      <c r="E41662" s="45"/>
      <c r="H41662" s="45"/>
      <c r="Q41662" s="38"/>
      <c r="Y41662" s="38"/>
    </row>
    <row r="41663" spans="5:25">
      <c r="E41663" s="45"/>
      <c r="H41663" s="45"/>
      <c r="Q41663" s="38"/>
      <c r="Y41663" s="38"/>
    </row>
    <row r="41664" spans="5:25">
      <c r="E41664" s="45"/>
      <c r="H41664" s="45"/>
      <c r="Q41664" s="38"/>
      <c r="Y41664" s="38"/>
    </row>
    <row r="41665" spans="5:25">
      <c r="E41665" s="45"/>
      <c r="H41665" s="45"/>
      <c r="Q41665" s="38"/>
      <c r="Y41665" s="38"/>
    </row>
    <row r="41666" spans="5:25">
      <c r="E41666" s="45"/>
      <c r="H41666" s="45"/>
      <c r="Q41666" s="38"/>
      <c r="Y41666" s="38"/>
    </row>
    <row r="41667" spans="5:25">
      <c r="E41667" s="45"/>
      <c r="H41667" s="45"/>
      <c r="Q41667" s="38"/>
      <c r="Y41667" s="38"/>
    </row>
    <row r="41668" spans="5:25">
      <c r="E41668" s="45"/>
      <c r="H41668" s="45"/>
      <c r="Q41668" s="38"/>
      <c r="Y41668" s="38"/>
    </row>
    <row r="41669" spans="5:25">
      <c r="E41669" s="45"/>
      <c r="H41669" s="45"/>
      <c r="Q41669" s="38"/>
      <c r="Y41669" s="38"/>
    </row>
    <row r="41670" spans="5:25">
      <c r="E41670" s="45"/>
      <c r="H41670" s="45"/>
      <c r="Q41670" s="38"/>
      <c r="Y41670" s="38"/>
    </row>
    <row r="41671" spans="5:25">
      <c r="E41671" s="45"/>
      <c r="H41671" s="45"/>
      <c r="Q41671" s="38"/>
      <c r="Y41671" s="38"/>
    </row>
    <row r="41672" spans="5:25">
      <c r="E41672" s="45"/>
      <c r="H41672" s="45"/>
      <c r="Q41672" s="38"/>
      <c r="Y41672" s="38"/>
    </row>
    <row r="41673" spans="5:25">
      <c r="E41673" s="45"/>
      <c r="H41673" s="45"/>
      <c r="Q41673" s="38"/>
      <c r="Y41673" s="38"/>
    </row>
    <row r="41674" spans="5:25">
      <c r="E41674" s="45"/>
      <c r="H41674" s="45"/>
      <c r="Q41674" s="38"/>
      <c r="Y41674" s="38"/>
    </row>
    <row r="41675" spans="5:25">
      <c r="E41675" s="45"/>
      <c r="H41675" s="45"/>
      <c r="Q41675" s="38"/>
      <c r="Y41675" s="38"/>
    </row>
    <row r="41676" spans="5:25">
      <c r="E41676" s="45"/>
      <c r="H41676" s="45"/>
      <c r="Q41676" s="38"/>
      <c r="Y41676" s="38"/>
    </row>
    <row r="41677" spans="5:25">
      <c r="E41677" s="45"/>
      <c r="H41677" s="45"/>
      <c r="Q41677" s="38"/>
      <c r="Y41677" s="38"/>
    </row>
    <row r="41678" spans="5:25">
      <c r="E41678" s="45"/>
      <c r="H41678" s="45"/>
      <c r="Q41678" s="38"/>
      <c r="Y41678" s="38"/>
    </row>
    <row r="41679" spans="5:25">
      <c r="E41679" s="45"/>
      <c r="H41679" s="45"/>
      <c r="Q41679" s="38"/>
      <c r="Y41679" s="38"/>
    </row>
    <row r="41680" spans="5:25">
      <c r="E41680" s="45"/>
      <c r="H41680" s="45"/>
      <c r="Q41680" s="38"/>
      <c r="Y41680" s="38"/>
    </row>
    <row r="41681" spans="5:25">
      <c r="E41681" s="45"/>
      <c r="H41681" s="45"/>
      <c r="Q41681" s="38"/>
      <c r="Y41681" s="38"/>
    </row>
    <row r="41682" spans="5:25">
      <c r="E41682" s="45"/>
      <c r="H41682" s="45"/>
      <c r="Q41682" s="38"/>
      <c r="Y41682" s="38"/>
    </row>
    <row r="41683" spans="5:25">
      <c r="E41683" s="45"/>
      <c r="H41683" s="45"/>
      <c r="Q41683" s="38"/>
      <c r="Y41683" s="38"/>
    </row>
    <row r="41684" spans="5:25">
      <c r="E41684" s="45"/>
      <c r="H41684" s="45"/>
      <c r="Q41684" s="38"/>
      <c r="Y41684" s="38"/>
    </row>
    <row r="41685" spans="5:25">
      <c r="E41685" s="45"/>
      <c r="H41685" s="45"/>
      <c r="Q41685" s="38"/>
      <c r="Y41685" s="38"/>
    </row>
    <row r="41686" spans="5:25">
      <c r="E41686" s="45"/>
      <c r="H41686" s="45"/>
      <c r="Q41686" s="38"/>
      <c r="Y41686" s="38"/>
    </row>
    <row r="41687" spans="5:25">
      <c r="E41687" s="45"/>
      <c r="H41687" s="45"/>
      <c r="Q41687" s="38"/>
      <c r="Y41687" s="38"/>
    </row>
    <row r="41688" spans="5:25">
      <c r="E41688" s="45"/>
      <c r="H41688" s="45"/>
      <c r="Q41688" s="38"/>
      <c r="Y41688" s="38"/>
    </row>
    <row r="41689" spans="5:25">
      <c r="E41689" s="45"/>
      <c r="H41689" s="45"/>
      <c r="Q41689" s="38"/>
      <c r="Y41689" s="38"/>
    </row>
    <row r="41690" spans="5:25">
      <c r="E41690" s="45"/>
      <c r="H41690" s="45"/>
      <c r="Q41690" s="38"/>
      <c r="Y41690" s="38"/>
    </row>
    <row r="41691" spans="5:25">
      <c r="E41691" s="45"/>
      <c r="H41691" s="45"/>
      <c r="Q41691" s="38"/>
      <c r="Y41691" s="38"/>
    </row>
    <row r="41692" spans="5:25">
      <c r="E41692" s="45"/>
      <c r="H41692" s="45"/>
      <c r="Q41692" s="38"/>
      <c r="Y41692" s="38"/>
    </row>
    <row r="41693" spans="5:25">
      <c r="E41693" s="45"/>
      <c r="H41693" s="45"/>
      <c r="Q41693" s="38"/>
      <c r="Y41693" s="38"/>
    </row>
    <row r="41694" spans="5:25">
      <c r="E41694" s="45"/>
      <c r="H41694" s="45"/>
      <c r="Q41694" s="38"/>
      <c r="Y41694" s="38"/>
    </row>
    <row r="41695" spans="5:25">
      <c r="E41695" s="45"/>
      <c r="H41695" s="45"/>
      <c r="Q41695" s="38"/>
      <c r="Y41695" s="38"/>
    </row>
    <row r="41696" spans="5:25">
      <c r="E41696" s="45"/>
      <c r="H41696" s="45"/>
      <c r="Q41696" s="38"/>
      <c r="Y41696" s="38"/>
    </row>
    <row r="41697" spans="5:25">
      <c r="E41697" s="45"/>
      <c r="H41697" s="45"/>
      <c r="Q41697" s="38"/>
      <c r="Y41697" s="38"/>
    </row>
    <row r="41698" spans="5:25">
      <c r="E41698" s="45"/>
      <c r="H41698" s="45"/>
      <c r="Q41698" s="38"/>
      <c r="Y41698" s="38"/>
    </row>
    <row r="41699" spans="5:25">
      <c r="E41699" s="45"/>
      <c r="H41699" s="45"/>
      <c r="Q41699" s="38"/>
      <c r="Y41699" s="38"/>
    </row>
    <row r="41700" spans="5:25">
      <c r="E41700" s="45"/>
      <c r="H41700" s="45"/>
      <c r="Q41700" s="38"/>
      <c r="Y41700" s="38"/>
    </row>
    <row r="41701" spans="5:25">
      <c r="E41701" s="45"/>
      <c r="H41701" s="45"/>
      <c r="Q41701" s="38"/>
      <c r="Y41701" s="38"/>
    </row>
    <row r="41702" spans="5:25">
      <c r="E41702" s="45"/>
      <c r="H41702" s="45"/>
      <c r="Q41702" s="38"/>
      <c r="Y41702" s="38"/>
    </row>
    <row r="41703" spans="5:25">
      <c r="E41703" s="45"/>
      <c r="H41703" s="45"/>
      <c r="Q41703" s="38"/>
      <c r="Y41703" s="38"/>
    </row>
    <row r="41704" spans="5:25">
      <c r="E41704" s="45"/>
      <c r="H41704" s="45"/>
      <c r="Q41704" s="38"/>
      <c r="Y41704" s="38"/>
    </row>
    <row r="41705" spans="5:25">
      <c r="E41705" s="45"/>
      <c r="H41705" s="45"/>
      <c r="Q41705" s="38"/>
      <c r="Y41705" s="38"/>
    </row>
    <row r="41706" spans="5:25">
      <c r="E41706" s="45"/>
      <c r="H41706" s="45"/>
      <c r="Q41706" s="38"/>
      <c r="Y41706" s="38"/>
    </row>
    <row r="41707" spans="5:25">
      <c r="E41707" s="45"/>
      <c r="H41707" s="45"/>
      <c r="Q41707" s="38"/>
      <c r="Y41707" s="38"/>
    </row>
    <row r="41708" spans="5:25">
      <c r="E41708" s="45"/>
      <c r="H41708" s="45"/>
      <c r="Q41708" s="38"/>
      <c r="Y41708" s="38"/>
    </row>
    <row r="41709" spans="5:25">
      <c r="E41709" s="45"/>
      <c r="H41709" s="45"/>
      <c r="Q41709" s="38"/>
      <c r="Y41709" s="38"/>
    </row>
    <row r="41710" spans="5:25">
      <c r="E41710" s="45"/>
      <c r="H41710" s="45"/>
      <c r="Q41710" s="38"/>
      <c r="Y41710" s="38"/>
    </row>
    <row r="41711" spans="5:25">
      <c r="E41711" s="45"/>
      <c r="H41711" s="45"/>
      <c r="Q41711" s="38"/>
      <c r="Y41711" s="38"/>
    </row>
    <row r="41712" spans="5:25">
      <c r="E41712" s="45"/>
      <c r="H41712" s="45"/>
      <c r="Q41712" s="38"/>
      <c r="Y41712" s="38"/>
    </row>
    <row r="41713" spans="5:25">
      <c r="E41713" s="45"/>
      <c r="H41713" s="45"/>
      <c r="Q41713" s="38"/>
      <c r="Y41713" s="38"/>
    </row>
    <row r="41714" spans="5:25">
      <c r="E41714" s="45"/>
      <c r="H41714" s="45"/>
      <c r="Q41714" s="38"/>
      <c r="Y41714" s="38"/>
    </row>
    <row r="41715" spans="5:25">
      <c r="E41715" s="45"/>
      <c r="H41715" s="45"/>
      <c r="Q41715" s="38"/>
      <c r="Y41715" s="38"/>
    </row>
    <row r="41716" spans="5:25">
      <c r="E41716" s="45"/>
      <c r="H41716" s="45"/>
      <c r="Q41716" s="38"/>
      <c r="Y41716" s="38"/>
    </row>
    <row r="41717" spans="5:25">
      <c r="E41717" s="45"/>
      <c r="H41717" s="45"/>
      <c r="Q41717" s="38"/>
      <c r="Y41717" s="38"/>
    </row>
    <row r="41718" spans="5:25">
      <c r="E41718" s="45"/>
      <c r="H41718" s="45"/>
      <c r="Q41718" s="38"/>
      <c r="Y41718" s="38"/>
    </row>
    <row r="41719" spans="5:25">
      <c r="E41719" s="45"/>
      <c r="H41719" s="45"/>
      <c r="Q41719" s="38"/>
      <c r="Y41719" s="38"/>
    </row>
    <row r="41720" spans="5:25">
      <c r="E41720" s="45"/>
      <c r="H41720" s="45"/>
      <c r="Q41720" s="38"/>
      <c r="Y41720" s="38"/>
    </row>
    <row r="41721" spans="5:25">
      <c r="E41721" s="45"/>
      <c r="H41721" s="45"/>
      <c r="Q41721" s="38"/>
      <c r="Y41721" s="38"/>
    </row>
    <row r="41722" spans="5:25">
      <c r="E41722" s="45"/>
      <c r="H41722" s="45"/>
      <c r="Q41722" s="38"/>
      <c r="Y41722" s="38"/>
    </row>
    <row r="41723" spans="5:25">
      <c r="E41723" s="45"/>
      <c r="H41723" s="45"/>
      <c r="Q41723" s="38"/>
      <c r="Y41723" s="38"/>
    </row>
    <row r="41724" spans="5:25">
      <c r="E41724" s="45"/>
      <c r="H41724" s="45"/>
      <c r="Q41724" s="38"/>
      <c r="Y41724" s="38"/>
    </row>
    <row r="41725" spans="5:25">
      <c r="E41725" s="45"/>
      <c r="H41725" s="45"/>
      <c r="Q41725" s="38"/>
      <c r="Y41725" s="38"/>
    </row>
    <row r="41726" spans="5:25">
      <c r="E41726" s="45"/>
      <c r="H41726" s="45"/>
      <c r="Q41726" s="38"/>
      <c r="Y41726" s="38"/>
    </row>
    <row r="41727" spans="5:25">
      <c r="E41727" s="45"/>
      <c r="H41727" s="45"/>
      <c r="Q41727" s="38"/>
      <c r="Y41727" s="38"/>
    </row>
    <row r="41728" spans="5:25">
      <c r="E41728" s="45"/>
      <c r="H41728" s="45"/>
      <c r="Q41728" s="38"/>
      <c r="Y41728" s="38"/>
    </row>
    <row r="41729" spans="5:25">
      <c r="E41729" s="45"/>
      <c r="H41729" s="45"/>
      <c r="Q41729" s="38"/>
      <c r="Y41729" s="38"/>
    </row>
    <row r="41730" spans="5:25">
      <c r="E41730" s="45"/>
      <c r="H41730" s="45"/>
      <c r="Q41730" s="38"/>
      <c r="Y41730" s="38"/>
    </row>
    <row r="41731" spans="5:25">
      <c r="E41731" s="45"/>
      <c r="H41731" s="45"/>
      <c r="Q41731" s="38"/>
      <c r="Y41731" s="38"/>
    </row>
    <row r="41732" spans="5:25">
      <c r="E41732" s="45"/>
      <c r="H41732" s="45"/>
      <c r="Q41732" s="38"/>
      <c r="Y41732" s="38"/>
    </row>
    <row r="41733" spans="5:25">
      <c r="E41733" s="45"/>
      <c r="H41733" s="45"/>
      <c r="Q41733" s="38"/>
      <c r="Y41733" s="38"/>
    </row>
    <row r="41734" spans="5:25">
      <c r="E41734" s="45"/>
      <c r="H41734" s="45"/>
      <c r="Q41734" s="38"/>
      <c r="Y41734" s="38"/>
    </row>
    <row r="41735" spans="5:25">
      <c r="E41735" s="45"/>
      <c r="H41735" s="45"/>
      <c r="Q41735" s="38"/>
      <c r="Y41735" s="38"/>
    </row>
    <row r="41736" spans="5:25">
      <c r="E41736" s="45"/>
      <c r="H41736" s="45"/>
      <c r="Q41736" s="38"/>
      <c r="Y41736" s="38"/>
    </row>
    <row r="41737" spans="5:25">
      <c r="E41737" s="45"/>
      <c r="H41737" s="45"/>
      <c r="Q41737" s="38"/>
      <c r="Y41737" s="38"/>
    </row>
    <row r="41738" spans="5:25">
      <c r="E41738" s="45"/>
      <c r="H41738" s="45"/>
      <c r="Q41738" s="38"/>
      <c r="Y41738" s="38"/>
    </row>
    <row r="41739" spans="5:25">
      <c r="E41739" s="45"/>
      <c r="H41739" s="45"/>
      <c r="Q41739" s="38"/>
      <c r="Y41739" s="38"/>
    </row>
    <row r="41740" spans="5:25">
      <c r="E41740" s="45"/>
      <c r="H41740" s="45"/>
      <c r="Q41740" s="38"/>
      <c r="Y41740" s="38"/>
    </row>
    <row r="41741" spans="5:25">
      <c r="E41741" s="45"/>
      <c r="H41741" s="45"/>
      <c r="Q41741" s="38"/>
      <c r="Y41741" s="38"/>
    </row>
    <row r="41742" spans="5:25">
      <c r="E41742" s="45"/>
      <c r="H41742" s="45"/>
      <c r="Q41742" s="38"/>
      <c r="Y41742" s="38"/>
    </row>
    <row r="41743" spans="5:25">
      <c r="E41743" s="45"/>
      <c r="H41743" s="45"/>
      <c r="Q41743" s="38"/>
      <c r="Y41743" s="38"/>
    </row>
    <row r="41744" spans="5:25">
      <c r="E41744" s="45"/>
      <c r="H41744" s="45"/>
      <c r="Q41744" s="38"/>
      <c r="Y41744" s="38"/>
    </row>
    <row r="41745" spans="5:25">
      <c r="E41745" s="45"/>
      <c r="H41745" s="45"/>
      <c r="Q41745" s="38"/>
      <c r="Y41745" s="38"/>
    </row>
    <row r="41746" spans="5:25">
      <c r="E41746" s="45"/>
      <c r="H41746" s="45"/>
      <c r="Q41746" s="38"/>
      <c r="Y41746" s="38"/>
    </row>
    <row r="41747" spans="5:25">
      <c r="E41747" s="45"/>
      <c r="H41747" s="45"/>
      <c r="Q41747" s="38"/>
      <c r="Y41747" s="38"/>
    </row>
    <row r="41748" spans="5:25">
      <c r="E41748" s="45"/>
      <c r="H41748" s="45"/>
      <c r="Q41748" s="38"/>
      <c r="Y41748" s="38"/>
    </row>
    <row r="41749" spans="5:25">
      <c r="E41749" s="45"/>
      <c r="H41749" s="45"/>
      <c r="Q41749" s="38"/>
      <c r="Y41749" s="38"/>
    </row>
    <row r="41750" spans="5:25">
      <c r="E41750" s="45"/>
      <c r="H41750" s="45"/>
      <c r="Q41750" s="38"/>
      <c r="Y41750" s="38"/>
    </row>
    <row r="41751" spans="5:25">
      <c r="E41751" s="45"/>
      <c r="H41751" s="45"/>
      <c r="Q41751" s="38"/>
      <c r="Y41751" s="38"/>
    </row>
    <row r="41752" spans="5:25">
      <c r="E41752" s="45"/>
      <c r="H41752" s="45"/>
      <c r="Q41752" s="38"/>
      <c r="Y41752" s="38"/>
    </row>
    <row r="41753" spans="5:25">
      <c r="E41753" s="45"/>
      <c r="H41753" s="45"/>
      <c r="Q41753" s="38"/>
      <c r="Y41753" s="38"/>
    </row>
    <row r="41754" spans="5:25">
      <c r="E41754" s="45"/>
      <c r="H41754" s="45"/>
      <c r="Q41754" s="38"/>
      <c r="Y41754" s="38"/>
    </row>
    <row r="41755" spans="5:25">
      <c r="E41755" s="45"/>
      <c r="H41755" s="45"/>
      <c r="Q41755" s="38"/>
      <c r="Y41755" s="38"/>
    </row>
    <row r="41756" spans="5:25">
      <c r="E41756" s="45"/>
      <c r="H41756" s="45"/>
      <c r="Q41756" s="38"/>
      <c r="Y41756" s="38"/>
    </row>
    <row r="41757" spans="5:25">
      <c r="E41757" s="45"/>
      <c r="H41757" s="45"/>
      <c r="Q41757" s="38"/>
      <c r="Y41757" s="38"/>
    </row>
    <row r="41758" spans="5:25">
      <c r="E41758" s="45"/>
      <c r="H41758" s="45"/>
      <c r="Q41758" s="38"/>
      <c r="Y41758" s="38"/>
    </row>
    <row r="41759" spans="5:25">
      <c r="E41759" s="45"/>
      <c r="H41759" s="45"/>
      <c r="Q41759" s="38"/>
      <c r="Y41759" s="38"/>
    </row>
    <row r="41760" spans="5:25">
      <c r="E41760" s="45"/>
      <c r="H41760" s="45"/>
      <c r="Q41760" s="38"/>
      <c r="Y41760" s="38"/>
    </row>
    <row r="41761" spans="5:25">
      <c r="E41761" s="45"/>
      <c r="H41761" s="45"/>
      <c r="Q41761" s="38"/>
      <c r="Y41761" s="38"/>
    </row>
    <row r="41762" spans="5:25">
      <c r="E41762" s="45"/>
      <c r="H41762" s="45"/>
      <c r="Q41762" s="38"/>
      <c r="Y41762" s="38"/>
    </row>
    <row r="41763" spans="5:25">
      <c r="E41763" s="45"/>
      <c r="H41763" s="45"/>
      <c r="Q41763" s="38"/>
      <c r="Y41763" s="38"/>
    </row>
    <row r="41764" spans="5:25">
      <c r="E41764" s="45"/>
      <c r="H41764" s="45"/>
      <c r="Q41764" s="38"/>
      <c r="Y41764" s="38"/>
    </row>
    <row r="41765" spans="5:25">
      <c r="E41765" s="45"/>
      <c r="H41765" s="45"/>
      <c r="Q41765" s="38"/>
      <c r="Y41765" s="38"/>
    </row>
    <row r="41766" spans="5:25">
      <c r="E41766" s="45"/>
      <c r="H41766" s="45"/>
      <c r="Q41766" s="38"/>
      <c r="Y41766" s="38"/>
    </row>
    <row r="41767" spans="5:25">
      <c r="E41767" s="45"/>
      <c r="H41767" s="45"/>
      <c r="Q41767" s="38"/>
      <c r="Y41767" s="38"/>
    </row>
    <row r="41768" spans="5:25">
      <c r="E41768" s="45"/>
      <c r="H41768" s="45"/>
      <c r="Q41768" s="38"/>
      <c r="Y41768" s="38"/>
    </row>
    <row r="41769" spans="5:25">
      <c r="E41769" s="45"/>
      <c r="H41769" s="45"/>
      <c r="Q41769" s="38"/>
      <c r="Y41769" s="38"/>
    </row>
    <row r="41770" spans="5:25">
      <c r="E41770" s="45"/>
      <c r="H41770" s="45"/>
      <c r="Q41770" s="38"/>
      <c r="Y41770" s="38"/>
    </row>
    <row r="41771" spans="5:25">
      <c r="E41771" s="45"/>
      <c r="H41771" s="45"/>
      <c r="Q41771" s="38"/>
      <c r="Y41771" s="38"/>
    </row>
    <row r="41772" spans="5:25">
      <c r="E41772" s="45"/>
      <c r="H41772" s="45"/>
      <c r="Q41772" s="38"/>
      <c r="Y41772" s="38"/>
    </row>
    <row r="41773" spans="5:25">
      <c r="E41773" s="45"/>
      <c r="H41773" s="45"/>
      <c r="Q41773" s="38"/>
      <c r="Y41773" s="38"/>
    </row>
    <row r="41774" spans="5:25">
      <c r="E41774" s="45"/>
      <c r="H41774" s="45"/>
      <c r="Q41774" s="38"/>
      <c r="Y41774" s="38"/>
    </row>
    <row r="41775" spans="5:25">
      <c r="E41775" s="45"/>
      <c r="H41775" s="45"/>
      <c r="Q41775" s="38"/>
      <c r="Y41775" s="38"/>
    </row>
    <row r="41776" spans="5:25">
      <c r="E41776" s="45"/>
      <c r="H41776" s="45"/>
      <c r="Q41776" s="38"/>
      <c r="Y41776" s="38"/>
    </row>
    <row r="41777" spans="5:25">
      <c r="E41777" s="45"/>
      <c r="H41777" s="45"/>
      <c r="Q41777" s="38"/>
      <c r="Y41777" s="38"/>
    </row>
    <row r="41778" spans="5:25">
      <c r="E41778" s="45"/>
      <c r="H41778" s="45"/>
      <c r="Q41778" s="38"/>
      <c r="Y41778" s="38"/>
    </row>
    <row r="41779" spans="5:25">
      <c r="E41779" s="45"/>
      <c r="H41779" s="45"/>
      <c r="Q41779" s="38"/>
      <c r="Y41779" s="38"/>
    </row>
    <row r="41780" spans="5:25">
      <c r="E41780" s="45"/>
      <c r="H41780" s="45"/>
      <c r="Q41780" s="38"/>
      <c r="Y41780" s="38"/>
    </row>
    <row r="41781" spans="5:25">
      <c r="E41781" s="45"/>
      <c r="H41781" s="45"/>
      <c r="Q41781" s="38"/>
      <c r="Y41781" s="38"/>
    </row>
    <row r="41782" spans="5:25">
      <c r="E41782" s="45"/>
      <c r="H41782" s="45"/>
      <c r="Q41782" s="38"/>
      <c r="Y41782" s="38"/>
    </row>
    <row r="41783" spans="5:25">
      <c r="E41783" s="45"/>
      <c r="H41783" s="45"/>
      <c r="Q41783" s="38"/>
      <c r="Y41783" s="38"/>
    </row>
    <row r="41784" spans="5:25">
      <c r="E41784" s="45"/>
      <c r="H41784" s="45"/>
      <c r="Q41784" s="38"/>
      <c r="Y41784" s="38"/>
    </row>
    <row r="41785" spans="5:25">
      <c r="E41785" s="45"/>
      <c r="H41785" s="45"/>
      <c r="Q41785" s="38"/>
      <c r="Y41785" s="38"/>
    </row>
    <row r="41786" spans="5:25">
      <c r="E41786" s="45"/>
      <c r="H41786" s="45"/>
      <c r="Q41786" s="38"/>
      <c r="Y41786" s="38"/>
    </row>
    <row r="41787" spans="5:25">
      <c r="E41787" s="45"/>
      <c r="H41787" s="45"/>
      <c r="Q41787" s="38"/>
      <c r="Y41787" s="38"/>
    </row>
    <row r="41788" spans="5:25">
      <c r="E41788" s="45"/>
      <c r="H41788" s="45"/>
      <c r="Q41788" s="38"/>
      <c r="Y41788" s="38"/>
    </row>
    <row r="41789" spans="5:25">
      <c r="E41789" s="45"/>
      <c r="H41789" s="45"/>
      <c r="Q41789" s="38"/>
      <c r="Y41789" s="38"/>
    </row>
    <row r="41790" spans="5:25">
      <c r="E41790" s="45"/>
      <c r="H41790" s="45"/>
      <c r="Q41790" s="38"/>
      <c r="Y41790" s="38"/>
    </row>
    <row r="41791" spans="5:25">
      <c r="E41791" s="45"/>
      <c r="H41791" s="45"/>
      <c r="Q41791" s="38"/>
      <c r="Y41791" s="38"/>
    </row>
    <row r="41792" spans="5:25">
      <c r="E41792" s="45"/>
      <c r="H41792" s="45"/>
      <c r="Q41792" s="38"/>
      <c r="Y41792" s="38"/>
    </row>
    <row r="41793" spans="5:25">
      <c r="E41793" s="45"/>
      <c r="H41793" s="45"/>
      <c r="Q41793" s="38"/>
      <c r="Y41793" s="38"/>
    </row>
    <row r="41794" spans="5:25">
      <c r="E41794" s="45"/>
      <c r="H41794" s="45"/>
      <c r="Q41794" s="38"/>
      <c r="Y41794" s="38"/>
    </row>
    <row r="41795" spans="5:25">
      <c r="E41795" s="45"/>
      <c r="H41795" s="45"/>
      <c r="Q41795" s="38"/>
      <c r="Y41795" s="38"/>
    </row>
    <row r="41796" spans="5:25">
      <c r="E41796" s="45"/>
      <c r="H41796" s="45"/>
      <c r="Q41796" s="38"/>
      <c r="Y41796" s="38"/>
    </row>
    <row r="41797" spans="5:25">
      <c r="E41797" s="45"/>
      <c r="H41797" s="45"/>
      <c r="Q41797" s="38"/>
      <c r="Y41797" s="38"/>
    </row>
    <row r="41798" spans="5:25">
      <c r="E41798" s="45"/>
      <c r="H41798" s="45"/>
      <c r="Q41798" s="38"/>
      <c r="Y41798" s="38"/>
    </row>
    <row r="41799" spans="5:25">
      <c r="E41799" s="45"/>
      <c r="H41799" s="45"/>
      <c r="Q41799" s="38"/>
      <c r="Y41799" s="38"/>
    </row>
    <row r="41800" spans="5:25">
      <c r="E41800" s="45"/>
      <c r="H41800" s="45"/>
      <c r="Q41800" s="38"/>
      <c r="Y41800" s="38"/>
    </row>
    <row r="41801" spans="5:25">
      <c r="E41801" s="45"/>
      <c r="H41801" s="45"/>
      <c r="Q41801" s="38"/>
      <c r="Y41801" s="38"/>
    </row>
    <row r="41802" spans="5:25">
      <c r="E41802" s="45"/>
      <c r="H41802" s="45"/>
      <c r="Q41802" s="38"/>
      <c r="Y41802" s="38"/>
    </row>
    <row r="41803" spans="5:25">
      <c r="E41803" s="45"/>
      <c r="H41803" s="45"/>
      <c r="Q41803" s="38"/>
      <c r="Y41803" s="38"/>
    </row>
    <row r="41804" spans="5:25">
      <c r="E41804" s="45"/>
      <c r="H41804" s="45"/>
      <c r="Q41804" s="38"/>
      <c r="Y41804" s="38"/>
    </row>
    <row r="41805" spans="5:25">
      <c r="E41805" s="45"/>
      <c r="H41805" s="45"/>
      <c r="Q41805" s="38"/>
      <c r="Y41805" s="38"/>
    </row>
    <row r="41806" spans="5:25">
      <c r="E41806" s="45"/>
      <c r="H41806" s="45"/>
      <c r="Q41806" s="38"/>
      <c r="Y41806" s="38"/>
    </row>
    <row r="41807" spans="5:25">
      <c r="E41807" s="45"/>
      <c r="H41807" s="45"/>
      <c r="Q41807" s="38"/>
      <c r="Y41807" s="38"/>
    </row>
    <row r="41808" spans="5:25">
      <c r="E41808" s="45"/>
      <c r="H41808" s="45"/>
      <c r="Q41808" s="38"/>
      <c r="Y41808" s="38"/>
    </row>
    <row r="41809" spans="5:25">
      <c r="E41809" s="45"/>
      <c r="H41809" s="45"/>
      <c r="Q41809" s="38"/>
      <c r="Y41809" s="38"/>
    </row>
    <row r="41810" spans="5:25">
      <c r="E41810" s="45"/>
      <c r="H41810" s="45"/>
      <c r="Q41810" s="38"/>
      <c r="Y41810" s="38"/>
    </row>
    <row r="41811" spans="5:25">
      <c r="E41811" s="45"/>
      <c r="H41811" s="45"/>
      <c r="Q41811" s="38"/>
      <c r="Y41811" s="38"/>
    </row>
    <row r="41812" spans="5:25">
      <c r="E41812" s="45"/>
      <c r="H41812" s="45"/>
      <c r="Q41812" s="38"/>
      <c r="Y41812" s="38"/>
    </row>
    <row r="41813" spans="5:25">
      <c r="E41813" s="45"/>
      <c r="H41813" s="45"/>
      <c r="Q41813" s="38"/>
      <c r="Y41813" s="38"/>
    </row>
    <row r="41814" spans="5:25">
      <c r="E41814" s="45"/>
      <c r="H41814" s="45"/>
      <c r="Q41814" s="38"/>
      <c r="Y41814" s="38"/>
    </row>
    <row r="41815" spans="5:25">
      <c r="E41815" s="45"/>
      <c r="H41815" s="45"/>
      <c r="Q41815" s="38"/>
      <c r="Y41815" s="38"/>
    </row>
    <row r="41816" spans="5:25">
      <c r="E41816" s="45"/>
      <c r="H41816" s="45"/>
      <c r="Q41816" s="38"/>
      <c r="Y41816" s="38"/>
    </row>
    <row r="41817" spans="5:25">
      <c r="E41817" s="45"/>
      <c r="H41817" s="45"/>
      <c r="Q41817" s="38"/>
      <c r="Y41817" s="38"/>
    </row>
    <row r="41818" spans="5:25">
      <c r="E41818" s="45"/>
      <c r="H41818" s="45"/>
      <c r="Q41818" s="38"/>
      <c r="Y41818" s="38"/>
    </row>
    <row r="41819" spans="5:25">
      <c r="E41819" s="45"/>
      <c r="H41819" s="45"/>
      <c r="Q41819" s="38"/>
      <c r="Y41819" s="38"/>
    </row>
    <row r="41820" spans="5:25">
      <c r="E41820" s="45"/>
      <c r="H41820" s="45"/>
      <c r="Q41820" s="38"/>
      <c r="Y41820" s="38"/>
    </row>
    <row r="41821" spans="5:25">
      <c r="E41821" s="45"/>
      <c r="H41821" s="45"/>
      <c r="Q41821" s="38"/>
      <c r="Y41821" s="38"/>
    </row>
    <row r="41822" spans="5:25">
      <c r="E41822" s="45"/>
      <c r="H41822" s="45"/>
      <c r="Q41822" s="38"/>
      <c r="Y41822" s="38"/>
    </row>
    <row r="41823" spans="5:25">
      <c r="E41823" s="45"/>
      <c r="H41823" s="45"/>
      <c r="Q41823" s="38"/>
      <c r="Y41823" s="38"/>
    </row>
    <row r="41824" spans="5:25">
      <c r="E41824" s="45"/>
      <c r="H41824" s="45"/>
      <c r="Q41824" s="38"/>
      <c r="Y41824" s="38"/>
    </row>
    <row r="41825" spans="5:25">
      <c r="E41825" s="45"/>
      <c r="H41825" s="45"/>
      <c r="Q41825" s="38"/>
      <c r="Y41825" s="38"/>
    </row>
    <row r="41826" spans="5:25">
      <c r="E41826" s="45"/>
      <c r="H41826" s="45"/>
      <c r="Q41826" s="38"/>
      <c r="Y41826" s="38"/>
    </row>
    <row r="41827" spans="5:25">
      <c r="E41827" s="45"/>
      <c r="H41827" s="45"/>
      <c r="Q41827" s="38"/>
      <c r="Y41827" s="38"/>
    </row>
    <row r="41828" spans="5:25">
      <c r="E41828" s="45"/>
      <c r="H41828" s="45"/>
      <c r="Q41828" s="38"/>
      <c r="Y41828" s="38"/>
    </row>
    <row r="41829" spans="5:25">
      <c r="E41829" s="45"/>
      <c r="H41829" s="45"/>
      <c r="Q41829" s="38"/>
      <c r="Y41829" s="38"/>
    </row>
    <row r="41830" spans="5:25">
      <c r="E41830" s="45"/>
      <c r="H41830" s="45"/>
      <c r="Q41830" s="38"/>
      <c r="Y41830" s="38"/>
    </row>
    <row r="41831" spans="5:25">
      <c r="E41831" s="45"/>
      <c r="H41831" s="45"/>
      <c r="Q41831" s="38"/>
      <c r="Y41831" s="38"/>
    </row>
    <row r="41832" spans="5:25">
      <c r="E41832" s="45"/>
      <c r="H41832" s="45"/>
      <c r="Q41832" s="38"/>
      <c r="Y41832" s="38"/>
    </row>
    <row r="41833" spans="5:25">
      <c r="E41833" s="45"/>
      <c r="H41833" s="45"/>
      <c r="Q41833" s="38"/>
      <c r="Y41833" s="38"/>
    </row>
    <row r="41834" spans="5:25">
      <c r="E41834" s="45"/>
      <c r="H41834" s="45"/>
      <c r="Q41834" s="38"/>
      <c r="Y41834" s="38"/>
    </row>
    <row r="41835" spans="5:25">
      <c r="E41835" s="45"/>
      <c r="H41835" s="45"/>
      <c r="Q41835" s="38"/>
      <c r="Y41835" s="38"/>
    </row>
    <row r="41836" spans="5:25">
      <c r="E41836" s="45"/>
      <c r="H41836" s="45"/>
      <c r="Q41836" s="38"/>
      <c r="Y41836" s="38"/>
    </row>
    <row r="41837" spans="5:25">
      <c r="E41837" s="45"/>
      <c r="H41837" s="45"/>
      <c r="Q41837" s="38"/>
      <c r="Y41837" s="38"/>
    </row>
    <row r="41838" spans="5:25">
      <c r="E41838" s="45"/>
      <c r="H41838" s="45"/>
      <c r="Q41838" s="38"/>
      <c r="Y41838" s="38"/>
    </row>
    <row r="41839" spans="5:25">
      <c r="E41839" s="45"/>
      <c r="H41839" s="45"/>
      <c r="Q41839" s="38"/>
      <c r="Y41839" s="38"/>
    </row>
    <row r="41840" spans="5:25">
      <c r="E41840" s="45"/>
      <c r="H41840" s="45"/>
      <c r="Q41840" s="38"/>
      <c r="Y41840" s="38"/>
    </row>
    <row r="41841" spans="5:25">
      <c r="E41841" s="45"/>
      <c r="H41841" s="45"/>
      <c r="Q41841" s="38"/>
      <c r="Y41841" s="38"/>
    </row>
    <row r="41842" spans="5:25">
      <c r="E41842" s="45"/>
      <c r="H41842" s="45"/>
      <c r="Q41842" s="38"/>
      <c r="Y41842" s="38"/>
    </row>
    <row r="41843" spans="5:25">
      <c r="E41843" s="45"/>
      <c r="H41843" s="45"/>
      <c r="Q41843" s="38"/>
      <c r="Y41843" s="38"/>
    </row>
    <row r="41844" spans="5:25">
      <c r="E41844" s="45"/>
      <c r="H41844" s="45"/>
      <c r="Q41844" s="38"/>
      <c r="Y41844" s="38"/>
    </row>
    <row r="41845" spans="5:25">
      <c r="E41845" s="45"/>
      <c r="H41845" s="45"/>
      <c r="Q41845" s="38"/>
      <c r="Y41845" s="38"/>
    </row>
    <row r="41846" spans="5:25">
      <c r="E41846" s="45"/>
      <c r="H41846" s="45"/>
      <c r="Q41846" s="38"/>
      <c r="Y41846" s="38"/>
    </row>
    <row r="41847" spans="5:25">
      <c r="E41847" s="45"/>
      <c r="H41847" s="45"/>
      <c r="Q41847" s="38"/>
      <c r="Y41847" s="38"/>
    </row>
    <row r="41848" spans="5:25">
      <c r="E41848" s="45"/>
      <c r="H41848" s="45"/>
      <c r="Q41848" s="38"/>
      <c r="Y41848" s="38"/>
    </row>
    <row r="41849" spans="5:25">
      <c r="E41849" s="45"/>
      <c r="H41849" s="45"/>
      <c r="Q41849" s="38"/>
      <c r="Y41849" s="38"/>
    </row>
    <row r="41850" spans="5:25">
      <c r="E41850" s="45"/>
      <c r="H41850" s="45"/>
      <c r="Q41850" s="38"/>
      <c r="Y41850" s="38"/>
    </row>
    <row r="41851" spans="5:25">
      <c r="E41851" s="45"/>
      <c r="H41851" s="45"/>
      <c r="Q41851" s="38"/>
      <c r="Y41851" s="38"/>
    </row>
    <row r="41852" spans="5:25">
      <c r="E41852" s="45"/>
      <c r="H41852" s="45"/>
      <c r="Q41852" s="38"/>
      <c r="Y41852" s="38"/>
    </row>
    <row r="41853" spans="5:25">
      <c r="E41853" s="45"/>
      <c r="H41853" s="45"/>
      <c r="Q41853" s="38"/>
      <c r="Y41853" s="38"/>
    </row>
    <row r="41854" spans="5:25">
      <c r="E41854" s="45"/>
      <c r="H41854" s="45"/>
      <c r="Q41854" s="38"/>
      <c r="Y41854" s="38"/>
    </row>
    <row r="41855" spans="5:25">
      <c r="E41855" s="45"/>
      <c r="H41855" s="45"/>
      <c r="Q41855" s="38"/>
      <c r="Y41855" s="38"/>
    </row>
    <row r="41856" spans="5:25">
      <c r="E41856" s="45"/>
      <c r="H41856" s="45"/>
      <c r="Q41856" s="38"/>
      <c r="Y41856" s="38"/>
    </row>
    <row r="41857" spans="5:25">
      <c r="E41857" s="45"/>
      <c r="H41857" s="45"/>
      <c r="Q41857" s="38"/>
      <c r="Y41857" s="38"/>
    </row>
    <row r="41858" spans="5:25">
      <c r="E41858" s="45"/>
      <c r="H41858" s="45"/>
      <c r="Q41858" s="38"/>
      <c r="Y41858" s="38"/>
    </row>
    <row r="41859" spans="5:25">
      <c r="E41859" s="45"/>
      <c r="H41859" s="45"/>
      <c r="Q41859" s="38"/>
      <c r="Y41859" s="38"/>
    </row>
    <row r="41860" spans="5:25">
      <c r="E41860" s="45"/>
      <c r="H41860" s="45"/>
      <c r="Q41860" s="38"/>
      <c r="Y41860" s="38"/>
    </row>
    <row r="41861" spans="5:25">
      <c r="E41861" s="45"/>
      <c r="H41861" s="45"/>
      <c r="Q41861" s="38"/>
      <c r="Y41861" s="38"/>
    </row>
    <row r="41862" spans="5:25">
      <c r="E41862" s="45"/>
      <c r="H41862" s="45"/>
      <c r="Q41862" s="38"/>
      <c r="Y41862" s="38"/>
    </row>
    <row r="41863" spans="5:25">
      <c r="E41863" s="45"/>
      <c r="H41863" s="45"/>
      <c r="Q41863" s="38"/>
      <c r="Y41863" s="38"/>
    </row>
    <row r="41864" spans="5:25">
      <c r="E41864" s="45"/>
      <c r="H41864" s="45"/>
      <c r="Q41864" s="38"/>
      <c r="Y41864" s="38"/>
    </row>
    <row r="41865" spans="5:25">
      <c r="E41865" s="45"/>
      <c r="H41865" s="45"/>
      <c r="Q41865" s="38"/>
      <c r="Y41865" s="38"/>
    </row>
    <row r="41866" spans="5:25">
      <c r="E41866" s="45"/>
      <c r="H41866" s="45"/>
      <c r="Q41866" s="38"/>
      <c r="Y41866" s="38"/>
    </row>
    <row r="41867" spans="5:25">
      <c r="E41867" s="45"/>
      <c r="H41867" s="45"/>
      <c r="Q41867" s="38"/>
      <c r="Y41867" s="38"/>
    </row>
    <row r="41868" spans="5:25">
      <c r="E41868" s="45"/>
      <c r="H41868" s="45"/>
      <c r="Q41868" s="38"/>
      <c r="Y41868" s="38"/>
    </row>
    <row r="41869" spans="5:25">
      <c r="E41869" s="45"/>
      <c r="H41869" s="45"/>
      <c r="Q41869" s="38"/>
      <c r="Y41869" s="38"/>
    </row>
    <row r="41870" spans="5:25">
      <c r="E41870" s="45"/>
      <c r="H41870" s="45"/>
      <c r="Q41870" s="38"/>
      <c r="Y41870" s="38"/>
    </row>
    <row r="41871" spans="5:25">
      <c r="E41871" s="45"/>
      <c r="H41871" s="45"/>
      <c r="Q41871" s="38"/>
      <c r="Y41871" s="38"/>
    </row>
    <row r="41872" spans="5:25">
      <c r="E41872" s="45"/>
      <c r="H41872" s="45"/>
      <c r="Q41872" s="38"/>
      <c r="Y41872" s="38"/>
    </row>
    <row r="41873" spans="5:25">
      <c r="E41873" s="45"/>
      <c r="H41873" s="45"/>
      <c r="Q41873" s="38"/>
      <c r="Y41873" s="38"/>
    </row>
    <row r="41874" spans="5:25">
      <c r="E41874" s="45"/>
      <c r="H41874" s="45"/>
      <c r="Q41874" s="38"/>
      <c r="Y41874" s="38"/>
    </row>
    <row r="41875" spans="5:25">
      <c r="E41875" s="45"/>
      <c r="H41875" s="45"/>
      <c r="Q41875" s="38"/>
      <c r="Y41875" s="38"/>
    </row>
    <row r="41876" spans="5:25">
      <c r="E41876" s="45"/>
      <c r="H41876" s="45"/>
      <c r="Q41876" s="38"/>
      <c r="Y41876" s="38"/>
    </row>
    <row r="41877" spans="5:25">
      <c r="E41877" s="45"/>
      <c r="H41877" s="45"/>
      <c r="Q41877" s="38"/>
      <c r="Y41877" s="38"/>
    </row>
    <row r="41878" spans="5:25">
      <c r="E41878" s="45"/>
      <c r="H41878" s="45"/>
      <c r="Q41878" s="38"/>
      <c r="Y41878" s="38"/>
    </row>
    <row r="41879" spans="5:25">
      <c r="E41879" s="45"/>
      <c r="H41879" s="45"/>
      <c r="Q41879" s="38"/>
      <c r="Y41879" s="38"/>
    </row>
    <row r="41880" spans="5:25">
      <c r="E41880" s="45"/>
      <c r="H41880" s="45"/>
      <c r="Q41880" s="38"/>
      <c r="Y41880" s="38"/>
    </row>
    <row r="41881" spans="5:25">
      <c r="E41881" s="45"/>
      <c r="H41881" s="45"/>
      <c r="Q41881" s="38"/>
      <c r="Y41881" s="38"/>
    </row>
    <row r="41882" spans="5:25">
      <c r="E41882" s="45"/>
      <c r="H41882" s="45"/>
      <c r="Q41882" s="38"/>
      <c r="Y41882" s="38"/>
    </row>
    <row r="41883" spans="5:25">
      <c r="E41883" s="45"/>
      <c r="H41883" s="45"/>
      <c r="Q41883" s="38"/>
      <c r="Y41883" s="38"/>
    </row>
    <row r="41884" spans="5:25">
      <c r="E41884" s="45"/>
      <c r="H41884" s="45"/>
      <c r="Q41884" s="38"/>
      <c r="Y41884" s="38"/>
    </row>
    <row r="41885" spans="5:25">
      <c r="E41885" s="45"/>
      <c r="H41885" s="45"/>
      <c r="Q41885" s="38"/>
      <c r="Y41885" s="38"/>
    </row>
    <row r="41886" spans="5:25">
      <c r="E41886" s="45"/>
      <c r="H41886" s="45"/>
      <c r="Q41886" s="38"/>
      <c r="Y41886" s="38"/>
    </row>
    <row r="41887" spans="5:25">
      <c r="E41887" s="45"/>
      <c r="H41887" s="45"/>
      <c r="Q41887" s="38"/>
      <c r="Y41887" s="38"/>
    </row>
    <row r="41888" spans="5:25">
      <c r="E41888" s="45"/>
      <c r="H41888" s="45"/>
      <c r="Q41888" s="38"/>
      <c r="Y41888" s="38"/>
    </row>
    <row r="41889" spans="5:25">
      <c r="E41889" s="45"/>
      <c r="H41889" s="45"/>
      <c r="Q41889" s="38"/>
      <c r="Y41889" s="38"/>
    </row>
    <row r="41890" spans="5:25">
      <c r="E41890" s="45"/>
      <c r="H41890" s="45"/>
      <c r="Q41890" s="38"/>
      <c r="Y41890" s="38"/>
    </row>
    <row r="41891" spans="5:25">
      <c r="E41891" s="45"/>
      <c r="H41891" s="45"/>
      <c r="Q41891" s="38"/>
      <c r="Y41891" s="38"/>
    </row>
    <row r="41892" spans="5:25">
      <c r="E41892" s="45"/>
      <c r="H41892" s="45"/>
      <c r="Q41892" s="38"/>
      <c r="Y41892" s="38"/>
    </row>
    <row r="41893" spans="5:25">
      <c r="E41893" s="45"/>
      <c r="H41893" s="45"/>
      <c r="Q41893" s="38"/>
      <c r="Y41893" s="38"/>
    </row>
    <row r="41894" spans="5:25">
      <c r="E41894" s="45"/>
      <c r="H41894" s="45"/>
      <c r="Q41894" s="38"/>
      <c r="Y41894" s="38"/>
    </row>
    <row r="41895" spans="5:25">
      <c r="E41895" s="45"/>
      <c r="H41895" s="45"/>
      <c r="Q41895" s="38"/>
      <c r="Y41895" s="38"/>
    </row>
    <row r="41896" spans="5:25">
      <c r="E41896" s="45"/>
      <c r="H41896" s="45"/>
      <c r="Q41896" s="38"/>
      <c r="Y41896" s="38"/>
    </row>
    <row r="41897" spans="5:25">
      <c r="E41897" s="45"/>
      <c r="H41897" s="45"/>
      <c r="Q41897" s="38"/>
      <c r="Y41897" s="38"/>
    </row>
    <row r="41898" spans="5:25">
      <c r="E41898" s="45"/>
      <c r="H41898" s="45"/>
      <c r="Q41898" s="38"/>
      <c r="Y41898" s="38"/>
    </row>
    <row r="41899" spans="5:25">
      <c r="E41899" s="45"/>
      <c r="H41899" s="45"/>
      <c r="Q41899" s="38"/>
      <c r="Y41899" s="38"/>
    </row>
    <row r="41900" spans="5:25">
      <c r="E41900" s="45"/>
      <c r="H41900" s="45"/>
      <c r="Q41900" s="38"/>
      <c r="Y41900" s="38"/>
    </row>
    <row r="41901" spans="5:25">
      <c r="E41901" s="45"/>
      <c r="H41901" s="45"/>
      <c r="Q41901" s="38"/>
      <c r="Y41901" s="38"/>
    </row>
    <row r="41902" spans="5:25">
      <c r="E41902" s="45"/>
      <c r="H41902" s="45"/>
      <c r="Q41902" s="38"/>
      <c r="Y41902" s="38"/>
    </row>
    <row r="41903" spans="5:25">
      <c r="E41903" s="45"/>
      <c r="H41903" s="45"/>
      <c r="Q41903" s="38"/>
      <c r="Y41903" s="38"/>
    </row>
    <row r="41904" spans="5:25">
      <c r="E41904" s="45"/>
      <c r="H41904" s="45"/>
      <c r="Q41904" s="38"/>
      <c r="Y41904" s="38"/>
    </row>
    <row r="41905" spans="5:25">
      <c r="E41905" s="45"/>
      <c r="H41905" s="45"/>
      <c r="Q41905" s="38"/>
      <c r="Y41905" s="38"/>
    </row>
    <row r="41906" spans="5:25">
      <c r="E41906" s="45"/>
      <c r="H41906" s="45"/>
      <c r="Q41906" s="38"/>
      <c r="Y41906" s="38"/>
    </row>
    <row r="41907" spans="5:25">
      <c r="E41907" s="45"/>
      <c r="H41907" s="45"/>
      <c r="Q41907" s="38"/>
      <c r="Y41907" s="38"/>
    </row>
    <row r="41908" spans="5:25">
      <c r="E41908" s="45"/>
      <c r="H41908" s="45"/>
      <c r="Q41908" s="38"/>
      <c r="Y41908" s="38"/>
    </row>
    <row r="41909" spans="5:25">
      <c r="E41909" s="45"/>
      <c r="H41909" s="45"/>
      <c r="Q41909" s="38"/>
      <c r="Y41909" s="38"/>
    </row>
    <row r="41910" spans="5:25">
      <c r="E41910" s="45"/>
      <c r="H41910" s="45"/>
      <c r="Q41910" s="38"/>
      <c r="Y41910" s="38"/>
    </row>
    <row r="41911" spans="5:25">
      <c r="E41911" s="45"/>
      <c r="H41911" s="45"/>
      <c r="Q41911" s="38"/>
      <c r="Y41911" s="38"/>
    </row>
    <row r="41912" spans="5:25">
      <c r="E41912" s="45"/>
      <c r="H41912" s="45"/>
      <c r="Q41912" s="38"/>
      <c r="Y41912" s="38"/>
    </row>
    <row r="41913" spans="5:25">
      <c r="E41913" s="45"/>
      <c r="H41913" s="45"/>
      <c r="Q41913" s="38"/>
      <c r="Y41913" s="38"/>
    </row>
    <row r="41914" spans="5:25">
      <c r="E41914" s="45"/>
      <c r="H41914" s="45"/>
      <c r="Q41914" s="38"/>
      <c r="Y41914" s="38"/>
    </row>
    <row r="41915" spans="5:25">
      <c r="E41915" s="45"/>
      <c r="H41915" s="45"/>
      <c r="Q41915" s="38"/>
      <c r="Y41915" s="38"/>
    </row>
    <row r="41916" spans="5:25">
      <c r="E41916" s="45"/>
      <c r="H41916" s="45"/>
      <c r="Q41916" s="38"/>
      <c r="Y41916" s="38"/>
    </row>
    <row r="41917" spans="5:25">
      <c r="E41917" s="45"/>
      <c r="H41917" s="45"/>
      <c r="Q41917" s="38"/>
      <c r="Y41917" s="38"/>
    </row>
    <row r="41918" spans="5:25">
      <c r="E41918" s="45"/>
      <c r="H41918" s="45"/>
      <c r="Q41918" s="38"/>
      <c r="Y41918" s="38"/>
    </row>
    <row r="41919" spans="5:25">
      <c r="E41919" s="45"/>
      <c r="H41919" s="45"/>
      <c r="Q41919" s="38"/>
      <c r="Y41919" s="38"/>
    </row>
    <row r="41920" spans="5:25">
      <c r="E41920" s="45"/>
      <c r="H41920" s="45"/>
      <c r="Q41920" s="38"/>
      <c r="Y41920" s="38"/>
    </row>
    <row r="41921" spans="5:25">
      <c r="E41921" s="45"/>
      <c r="H41921" s="45"/>
      <c r="Q41921" s="38"/>
      <c r="Y41921" s="38"/>
    </row>
    <row r="41922" spans="5:25">
      <c r="E41922" s="45"/>
      <c r="H41922" s="45"/>
      <c r="Q41922" s="38"/>
      <c r="Y41922" s="38"/>
    </row>
    <row r="41923" spans="5:25">
      <c r="E41923" s="45"/>
      <c r="H41923" s="45"/>
      <c r="Q41923" s="38"/>
      <c r="Y41923" s="38"/>
    </row>
    <row r="41924" spans="5:25">
      <c r="E41924" s="45"/>
      <c r="H41924" s="45"/>
      <c r="Q41924" s="38"/>
      <c r="Y41924" s="38"/>
    </row>
    <row r="41925" spans="5:25">
      <c r="E41925" s="45"/>
      <c r="H41925" s="45"/>
      <c r="Q41925" s="38"/>
      <c r="Y41925" s="38"/>
    </row>
    <row r="41926" spans="5:25">
      <c r="E41926" s="45"/>
      <c r="H41926" s="45"/>
      <c r="Q41926" s="38"/>
      <c r="Y41926" s="38"/>
    </row>
    <row r="41927" spans="5:25">
      <c r="E41927" s="45"/>
      <c r="H41927" s="45"/>
      <c r="Q41927" s="38"/>
      <c r="Y41927" s="38"/>
    </row>
    <row r="41928" spans="5:25">
      <c r="E41928" s="45"/>
      <c r="H41928" s="45"/>
      <c r="Q41928" s="38"/>
      <c r="Y41928" s="38"/>
    </row>
    <row r="41929" spans="5:25">
      <c r="E41929" s="45"/>
      <c r="H41929" s="45"/>
      <c r="Q41929" s="38"/>
      <c r="Y41929" s="38"/>
    </row>
    <row r="41930" spans="5:25">
      <c r="E41930" s="45"/>
      <c r="H41930" s="45"/>
      <c r="Q41930" s="38"/>
      <c r="Y41930" s="38"/>
    </row>
    <row r="41931" spans="5:25">
      <c r="E41931" s="45"/>
      <c r="H41931" s="45"/>
      <c r="Q41931" s="38"/>
      <c r="Y41931" s="38"/>
    </row>
    <row r="41932" spans="5:25">
      <c r="E41932" s="45"/>
      <c r="H41932" s="45"/>
      <c r="Q41932" s="38"/>
      <c r="Y41932" s="38"/>
    </row>
    <row r="41933" spans="5:25">
      <c r="E41933" s="45"/>
      <c r="H41933" s="45"/>
      <c r="Q41933" s="38"/>
      <c r="Y41933" s="38"/>
    </row>
    <row r="41934" spans="5:25">
      <c r="E41934" s="45"/>
      <c r="H41934" s="45"/>
      <c r="Q41934" s="38"/>
      <c r="Y41934" s="38"/>
    </row>
    <row r="41935" spans="5:25">
      <c r="E41935" s="45"/>
      <c r="H41935" s="45"/>
      <c r="Q41935" s="38"/>
      <c r="Y41935" s="38"/>
    </row>
    <row r="41936" spans="5:25">
      <c r="E41936" s="45"/>
      <c r="H41936" s="45"/>
      <c r="Q41936" s="38"/>
      <c r="Y41936" s="38"/>
    </row>
    <row r="41937" spans="5:25">
      <c r="E41937" s="45"/>
      <c r="H41937" s="45"/>
      <c r="Q41937" s="38"/>
      <c r="Y41937" s="38"/>
    </row>
    <row r="41938" spans="5:25">
      <c r="E41938" s="45"/>
      <c r="H41938" s="45"/>
      <c r="Q41938" s="38"/>
      <c r="Y41938" s="38"/>
    </row>
    <row r="41939" spans="5:25">
      <c r="E41939" s="45"/>
      <c r="H41939" s="45"/>
      <c r="Q41939" s="38"/>
      <c r="Y41939" s="38"/>
    </row>
    <row r="41940" spans="5:25">
      <c r="E41940" s="45"/>
      <c r="H41940" s="45"/>
      <c r="Q41940" s="38"/>
      <c r="Y41940" s="38"/>
    </row>
    <row r="41941" spans="5:25">
      <c r="E41941" s="45"/>
      <c r="H41941" s="45"/>
      <c r="Q41941" s="38"/>
      <c r="Y41941" s="38"/>
    </row>
    <row r="41942" spans="5:25">
      <c r="E41942" s="45"/>
      <c r="H41942" s="45"/>
      <c r="Q41942" s="38"/>
      <c r="Y41942" s="38"/>
    </row>
    <row r="41943" spans="5:25">
      <c r="E41943" s="45"/>
      <c r="H41943" s="45"/>
      <c r="Q41943" s="38"/>
      <c r="Y41943" s="38"/>
    </row>
    <row r="41944" spans="5:25">
      <c r="E41944" s="45"/>
      <c r="H41944" s="45"/>
      <c r="Q41944" s="38"/>
      <c r="Y41944" s="38"/>
    </row>
    <row r="41945" spans="5:25">
      <c r="E41945" s="45"/>
      <c r="H41945" s="45"/>
      <c r="Q41945" s="38"/>
      <c r="Y41945" s="38"/>
    </row>
    <row r="41946" spans="5:25">
      <c r="E41946" s="45"/>
      <c r="H41946" s="45"/>
      <c r="Q41946" s="38"/>
      <c r="Y41946" s="38"/>
    </row>
    <row r="41947" spans="5:25">
      <c r="E41947" s="45"/>
      <c r="H41947" s="45"/>
      <c r="Q41947" s="38"/>
      <c r="Y41947" s="38"/>
    </row>
    <row r="41948" spans="5:25">
      <c r="E41948" s="45"/>
      <c r="H41948" s="45"/>
      <c r="Q41948" s="38"/>
      <c r="Y41948" s="38"/>
    </row>
    <row r="41949" spans="5:25">
      <c r="E41949" s="45"/>
      <c r="H41949" s="45"/>
      <c r="Q41949" s="38"/>
      <c r="Y41949" s="38"/>
    </row>
    <row r="41950" spans="5:25">
      <c r="E41950" s="45"/>
      <c r="H41950" s="45"/>
      <c r="Q41950" s="38"/>
      <c r="Y41950" s="38"/>
    </row>
    <row r="41951" spans="5:25">
      <c r="E41951" s="45"/>
      <c r="H41951" s="45"/>
      <c r="Q41951" s="38"/>
      <c r="Y41951" s="38"/>
    </row>
    <row r="41952" spans="5:25">
      <c r="E41952" s="45"/>
      <c r="H41952" s="45"/>
      <c r="Q41952" s="38"/>
      <c r="Y41952" s="38"/>
    </row>
    <row r="41953" spans="5:25">
      <c r="E41953" s="45"/>
      <c r="H41953" s="45"/>
      <c r="Q41953" s="38"/>
      <c r="Y41953" s="38"/>
    </row>
    <row r="41954" spans="5:25">
      <c r="E41954" s="45"/>
      <c r="H41954" s="45"/>
      <c r="Q41954" s="38"/>
      <c r="Y41954" s="38"/>
    </row>
    <row r="41955" spans="5:25">
      <c r="E41955" s="45"/>
      <c r="H41955" s="45"/>
      <c r="Q41955" s="38"/>
      <c r="Y41955" s="38"/>
    </row>
    <row r="41956" spans="5:25">
      <c r="E41956" s="45"/>
      <c r="H41956" s="45"/>
      <c r="Q41956" s="38"/>
      <c r="Y41956" s="38"/>
    </row>
    <row r="41957" spans="5:25">
      <c r="E41957" s="45"/>
      <c r="H41957" s="45"/>
      <c r="Q41957" s="38"/>
      <c r="Y41957" s="38"/>
    </row>
    <row r="41958" spans="5:25">
      <c r="E41958" s="45"/>
      <c r="H41958" s="45"/>
      <c r="Q41958" s="38"/>
      <c r="Y41958" s="38"/>
    </row>
    <row r="41959" spans="5:25">
      <c r="E41959" s="45"/>
      <c r="H41959" s="45"/>
      <c r="Q41959" s="38"/>
      <c r="Y41959" s="38"/>
    </row>
    <row r="41960" spans="5:25">
      <c r="E41960" s="45"/>
      <c r="H41960" s="45"/>
      <c r="Q41960" s="38"/>
      <c r="Y41960" s="38"/>
    </row>
    <row r="41961" spans="5:25">
      <c r="E41961" s="45"/>
      <c r="H41961" s="45"/>
      <c r="Q41961" s="38"/>
      <c r="Y41961" s="38"/>
    </row>
    <row r="41962" spans="5:25">
      <c r="E41962" s="45"/>
      <c r="H41962" s="45"/>
      <c r="Q41962" s="38"/>
      <c r="Y41962" s="38"/>
    </row>
    <row r="41963" spans="5:25">
      <c r="E41963" s="45"/>
      <c r="H41963" s="45"/>
      <c r="Q41963" s="38"/>
      <c r="Y41963" s="38"/>
    </row>
    <row r="41964" spans="5:25">
      <c r="E41964" s="45"/>
      <c r="H41964" s="45"/>
      <c r="Q41964" s="38"/>
      <c r="Y41964" s="38"/>
    </row>
    <row r="41965" spans="5:25">
      <c r="E41965" s="45"/>
      <c r="H41965" s="45"/>
      <c r="Q41965" s="38"/>
      <c r="Y41965" s="38"/>
    </row>
    <row r="41966" spans="5:25">
      <c r="E41966" s="45"/>
      <c r="H41966" s="45"/>
      <c r="Q41966" s="38"/>
      <c r="Y41966" s="38"/>
    </row>
    <row r="41967" spans="5:25">
      <c r="E41967" s="45"/>
      <c r="H41967" s="45"/>
      <c r="Q41967" s="38"/>
      <c r="Y41967" s="38"/>
    </row>
    <row r="41968" spans="5:25">
      <c r="E41968" s="45"/>
      <c r="H41968" s="45"/>
      <c r="Q41968" s="38"/>
      <c r="Y41968" s="38"/>
    </row>
    <row r="41969" spans="5:25">
      <c r="E41969" s="45"/>
      <c r="H41969" s="45"/>
      <c r="Q41969" s="38"/>
      <c r="Y41969" s="38"/>
    </row>
    <row r="41970" spans="5:25">
      <c r="E41970" s="45"/>
      <c r="H41970" s="45"/>
      <c r="Q41970" s="38"/>
      <c r="Y41970" s="38"/>
    </row>
    <row r="41971" spans="5:25">
      <c r="E41971" s="45"/>
      <c r="H41971" s="45"/>
      <c r="Q41971" s="38"/>
      <c r="Y41971" s="38"/>
    </row>
    <row r="41972" spans="5:25">
      <c r="E41972" s="45"/>
      <c r="H41972" s="45"/>
      <c r="Q41972" s="38"/>
      <c r="Y41972" s="38"/>
    </row>
    <row r="41973" spans="5:25">
      <c r="E41973" s="45"/>
      <c r="H41973" s="45"/>
      <c r="Q41973" s="38"/>
      <c r="Y41973" s="38"/>
    </row>
    <row r="41974" spans="5:25">
      <c r="E41974" s="45"/>
      <c r="H41974" s="45"/>
      <c r="Q41974" s="38"/>
      <c r="Y41974" s="38"/>
    </row>
    <row r="41975" spans="5:25">
      <c r="E41975" s="45"/>
      <c r="H41975" s="45"/>
      <c r="Q41975" s="38"/>
      <c r="Y41975" s="38"/>
    </row>
    <row r="41976" spans="5:25">
      <c r="E41976" s="45"/>
      <c r="H41976" s="45"/>
      <c r="Q41976" s="38"/>
      <c r="Y41976" s="38"/>
    </row>
    <row r="41977" spans="5:25">
      <c r="E41977" s="45"/>
      <c r="H41977" s="45"/>
      <c r="Q41977" s="38"/>
      <c r="Y41977" s="38"/>
    </row>
    <row r="41978" spans="5:25">
      <c r="E41978" s="45"/>
      <c r="H41978" s="45"/>
      <c r="Q41978" s="38"/>
      <c r="Y41978" s="38"/>
    </row>
    <row r="41979" spans="5:25">
      <c r="E41979" s="45"/>
      <c r="H41979" s="45"/>
      <c r="Q41979" s="38"/>
      <c r="Y41979" s="38"/>
    </row>
    <row r="41980" spans="5:25">
      <c r="E41980" s="45"/>
      <c r="H41980" s="45"/>
      <c r="Q41980" s="38"/>
      <c r="Y41980" s="38"/>
    </row>
    <row r="41981" spans="5:25">
      <c r="E41981" s="45"/>
      <c r="H41981" s="45"/>
      <c r="Q41981" s="38"/>
      <c r="Y41981" s="38"/>
    </row>
    <row r="41982" spans="5:25">
      <c r="E41982" s="45"/>
      <c r="H41982" s="45"/>
      <c r="Q41982" s="38"/>
      <c r="Y41982" s="38"/>
    </row>
    <row r="41983" spans="5:25">
      <c r="E41983" s="45"/>
      <c r="H41983" s="45"/>
      <c r="Q41983" s="38"/>
      <c r="Y41983" s="38"/>
    </row>
    <row r="41984" spans="5:25">
      <c r="E41984" s="45"/>
      <c r="H41984" s="45"/>
      <c r="Q41984" s="38"/>
      <c r="Y41984" s="38"/>
    </row>
    <row r="41985" spans="5:25">
      <c r="E41985" s="45"/>
      <c r="H41985" s="45"/>
      <c r="Q41985" s="38"/>
      <c r="Y41985" s="38"/>
    </row>
    <row r="41986" spans="5:25">
      <c r="E41986" s="45"/>
      <c r="H41986" s="45"/>
      <c r="Q41986" s="38"/>
      <c r="Y41986" s="38"/>
    </row>
    <row r="41987" spans="5:25">
      <c r="E41987" s="45"/>
      <c r="H41987" s="45"/>
      <c r="Q41987" s="38"/>
      <c r="Y41987" s="38"/>
    </row>
    <row r="41988" spans="5:25">
      <c r="E41988" s="45"/>
      <c r="H41988" s="45"/>
      <c r="Q41988" s="38"/>
      <c r="Y41988" s="38"/>
    </row>
    <row r="41989" spans="5:25">
      <c r="E41989" s="45"/>
      <c r="H41989" s="45"/>
      <c r="Q41989" s="38"/>
      <c r="Y41989" s="38"/>
    </row>
    <row r="41990" spans="5:25">
      <c r="E41990" s="45"/>
      <c r="H41990" s="45"/>
      <c r="Q41990" s="38"/>
      <c r="Y41990" s="38"/>
    </row>
    <row r="41991" spans="5:25">
      <c r="E41991" s="45"/>
      <c r="H41991" s="45"/>
      <c r="Q41991" s="38"/>
      <c r="Y41991" s="38"/>
    </row>
    <row r="41992" spans="5:25">
      <c r="E41992" s="45"/>
      <c r="H41992" s="45"/>
      <c r="Q41992" s="38"/>
      <c r="Y41992" s="38"/>
    </row>
    <row r="41993" spans="5:25">
      <c r="E41993" s="45"/>
      <c r="H41993" s="45"/>
      <c r="Q41993" s="38"/>
      <c r="Y41993" s="38"/>
    </row>
    <row r="41994" spans="5:25">
      <c r="E41994" s="45"/>
      <c r="H41994" s="45"/>
      <c r="Q41994" s="38"/>
      <c r="Y41994" s="38"/>
    </row>
    <row r="41995" spans="5:25">
      <c r="E41995" s="45"/>
      <c r="H41995" s="45"/>
      <c r="Q41995" s="38"/>
      <c r="Y41995" s="38"/>
    </row>
    <row r="41996" spans="5:25">
      <c r="E41996" s="45"/>
      <c r="H41996" s="45"/>
      <c r="Q41996" s="38"/>
      <c r="Y41996" s="38"/>
    </row>
    <row r="41997" spans="5:25">
      <c r="E41997" s="45"/>
      <c r="H41997" s="45"/>
      <c r="Q41997" s="38"/>
      <c r="Y41997" s="38"/>
    </row>
    <row r="41998" spans="5:25">
      <c r="E41998" s="45"/>
      <c r="H41998" s="45"/>
      <c r="Q41998" s="38"/>
      <c r="Y41998" s="38"/>
    </row>
    <row r="41999" spans="5:25">
      <c r="E41999" s="45"/>
      <c r="H41999" s="45"/>
      <c r="Q41999" s="38"/>
      <c r="Y41999" s="38"/>
    </row>
    <row r="42000" spans="5:25">
      <c r="E42000" s="45"/>
      <c r="H42000" s="45"/>
      <c r="Q42000" s="38"/>
      <c r="Y42000" s="38"/>
    </row>
    <row r="42001" spans="5:25">
      <c r="E42001" s="45"/>
      <c r="H42001" s="45"/>
      <c r="Q42001" s="38"/>
      <c r="Y42001" s="38"/>
    </row>
    <row r="42002" spans="5:25">
      <c r="E42002" s="45"/>
      <c r="H42002" s="45"/>
      <c r="Q42002" s="38"/>
      <c r="Y42002" s="38"/>
    </row>
    <row r="42003" spans="5:25">
      <c r="E42003" s="45"/>
      <c r="H42003" s="45"/>
      <c r="Q42003" s="38"/>
      <c r="Y42003" s="38"/>
    </row>
    <row r="42004" spans="5:25">
      <c r="E42004" s="45"/>
      <c r="H42004" s="45"/>
      <c r="Q42004" s="38"/>
      <c r="Y42004" s="38"/>
    </row>
    <row r="42005" spans="5:25">
      <c r="E42005" s="45"/>
      <c r="H42005" s="45"/>
      <c r="Q42005" s="38"/>
      <c r="Y42005" s="38"/>
    </row>
    <row r="42006" spans="5:25">
      <c r="E42006" s="45"/>
      <c r="H42006" s="45"/>
      <c r="Q42006" s="38"/>
      <c r="Y42006" s="38"/>
    </row>
    <row r="42007" spans="5:25">
      <c r="E42007" s="45"/>
      <c r="H42007" s="45"/>
      <c r="Q42007" s="38"/>
      <c r="Y42007" s="38"/>
    </row>
    <row r="42008" spans="5:25">
      <c r="E42008" s="45"/>
      <c r="H42008" s="45"/>
      <c r="Q42008" s="38"/>
      <c r="Y42008" s="38"/>
    </row>
    <row r="42009" spans="5:25">
      <c r="E42009" s="45"/>
      <c r="H42009" s="45"/>
      <c r="Q42009" s="38"/>
      <c r="Y42009" s="38"/>
    </row>
    <row r="42010" spans="5:25">
      <c r="E42010" s="45"/>
      <c r="H42010" s="45"/>
      <c r="Q42010" s="38"/>
      <c r="Y42010" s="38"/>
    </row>
    <row r="42011" spans="5:25">
      <c r="E42011" s="45"/>
      <c r="H42011" s="45"/>
      <c r="Q42011" s="38"/>
      <c r="Y42011" s="38"/>
    </row>
    <row r="42012" spans="5:25">
      <c r="E42012" s="45"/>
      <c r="H42012" s="45"/>
      <c r="Q42012" s="38"/>
      <c r="Y42012" s="38"/>
    </row>
    <row r="42013" spans="5:25">
      <c r="E42013" s="45"/>
      <c r="H42013" s="45"/>
      <c r="Q42013" s="38"/>
      <c r="Y42013" s="38"/>
    </row>
    <row r="42014" spans="5:25">
      <c r="E42014" s="45"/>
      <c r="H42014" s="45"/>
      <c r="Q42014" s="38"/>
      <c r="Y42014" s="38"/>
    </row>
    <row r="42015" spans="5:25">
      <c r="E42015" s="45"/>
      <c r="H42015" s="45"/>
      <c r="Q42015" s="38"/>
      <c r="Y42015" s="38"/>
    </row>
    <row r="42016" spans="5:25">
      <c r="E42016" s="45"/>
      <c r="H42016" s="45"/>
      <c r="Q42016" s="38"/>
      <c r="Y42016" s="38"/>
    </row>
    <row r="42017" spans="5:25">
      <c r="E42017" s="45"/>
      <c r="H42017" s="45"/>
      <c r="Q42017" s="38"/>
      <c r="Y42017" s="38"/>
    </row>
    <row r="42018" spans="5:25">
      <c r="E42018" s="45"/>
      <c r="H42018" s="45"/>
      <c r="Q42018" s="38"/>
      <c r="Y42018" s="38"/>
    </row>
    <row r="42019" spans="5:25">
      <c r="E42019" s="45"/>
      <c r="H42019" s="45"/>
      <c r="Q42019" s="38"/>
      <c r="Y42019" s="38"/>
    </row>
    <row r="42020" spans="5:25">
      <c r="E42020" s="45"/>
      <c r="H42020" s="45"/>
      <c r="Q42020" s="38"/>
      <c r="Y42020" s="38"/>
    </row>
    <row r="42021" spans="5:25">
      <c r="E42021" s="45"/>
      <c r="H42021" s="45"/>
      <c r="Q42021" s="38"/>
      <c r="Y42021" s="38"/>
    </row>
    <row r="42022" spans="5:25">
      <c r="E42022" s="45"/>
      <c r="H42022" s="45"/>
      <c r="Q42022" s="38"/>
      <c r="Y42022" s="38"/>
    </row>
    <row r="42023" spans="5:25">
      <c r="E42023" s="45"/>
      <c r="H42023" s="45"/>
      <c r="Q42023" s="38"/>
      <c r="Y42023" s="38"/>
    </row>
    <row r="42024" spans="5:25">
      <c r="E42024" s="45"/>
      <c r="H42024" s="45"/>
      <c r="Q42024" s="38"/>
      <c r="Y42024" s="38"/>
    </row>
    <row r="42025" spans="5:25">
      <c r="E42025" s="45"/>
      <c r="H42025" s="45"/>
      <c r="Q42025" s="38"/>
      <c r="Y42025" s="38"/>
    </row>
    <row r="42026" spans="5:25">
      <c r="E42026" s="45"/>
      <c r="H42026" s="45"/>
      <c r="Q42026" s="38"/>
      <c r="Y42026" s="38"/>
    </row>
    <row r="42027" spans="5:25">
      <c r="E42027" s="45"/>
      <c r="H42027" s="45"/>
      <c r="Q42027" s="38"/>
      <c r="Y42027" s="38"/>
    </row>
    <row r="42028" spans="5:25">
      <c r="E42028" s="45"/>
      <c r="H42028" s="45"/>
      <c r="Q42028" s="38"/>
      <c r="Y42028" s="38"/>
    </row>
    <row r="42029" spans="5:25">
      <c r="E42029" s="45"/>
      <c r="H42029" s="45"/>
      <c r="Q42029" s="38"/>
      <c r="Y42029" s="38"/>
    </row>
    <row r="42030" spans="5:25">
      <c r="E42030" s="45"/>
      <c r="H42030" s="45"/>
      <c r="Q42030" s="38"/>
      <c r="Y42030" s="38"/>
    </row>
    <row r="42031" spans="5:25">
      <c r="E42031" s="45"/>
      <c r="H42031" s="45"/>
      <c r="Q42031" s="38"/>
      <c r="Y42031" s="38"/>
    </row>
    <row r="42032" spans="5:25">
      <c r="E42032" s="45"/>
      <c r="H42032" s="45"/>
      <c r="Q42032" s="38"/>
      <c r="Y42032" s="38"/>
    </row>
    <row r="42033" spans="5:25">
      <c r="E42033" s="45"/>
      <c r="H42033" s="45"/>
      <c r="Q42033" s="38"/>
      <c r="Y42033" s="38"/>
    </row>
    <row r="42034" spans="5:25">
      <c r="E42034" s="45"/>
      <c r="H42034" s="45"/>
      <c r="Q42034" s="38"/>
      <c r="Y42034" s="38"/>
    </row>
    <row r="42035" spans="5:25">
      <c r="E42035" s="45"/>
      <c r="H42035" s="45"/>
      <c r="Q42035" s="38"/>
      <c r="Y42035" s="38"/>
    </row>
    <row r="42036" spans="5:25">
      <c r="E42036" s="45"/>
      <c r="H42036" s="45"/>
      <c r="Q42036" s="38"/>
      <c r="Y42036" s="38"/>
    </row>
    <row r="42037" spans="5:25">
      <c r="E42037" s="45"/>
      <c r="H42037" s="45"/>
      <c r="Q42037" s="38"/>
      <c r="Y42037" s="38"/>
    </row>
    <row r="42038" spans="5:25">
      <c r="E42038" s="45"/>
      <c r="H42038" s="45"/>
      <c r="Q42038" s="38"/>
      <c r="Y42038" s="38"/>
    </row>
    <row r="42039" spans="5:25">
      <c r="E42039" s="45"/>
      <c r="H42039" s="45"/>
      <c r="Q42039" s="38"/>
      <c r="Y42039" s="38"/>
    </row>
    <row r="42040" spans="5:25">
      <c r="E42040" s="45"/>
      <c r="H42040" s="45"/>
      <c r="Q42040" s="38"/>
      <c r="Y42040" s="38"/>
    </row>
    <row r="42041" spans="5:25">
      <c r="E42041" s="45"/>
      <c r="H42041" s="45"/>
      <c r="Q42041" s="38"/>
      <c r="Y42041" s="38"/>
    </row>
    <row r="42042" spans="5:25">
      <c r="E42042" s="45"/>
      <c r="H42042" s="45"/>
      <c r="Q42042" s="38"/>
      <c r="Y42042" s="38"/>
    </row>
    <row r="42043" spans="5:25">
      <c r="E42043" s="45"/>
      <c r="H42043" s="45"/>
      <c r="Q42043" s="38"/>
      <c r="Y42043" s="38"/>
    </row>
    <row r="42044" spans="5:25">
      <c r="E42044" s="45"/>
      <c r="H42044" s="45"/>
      <c r="Q42044" s="38"/>
      <c r="Y42044" s="38"/>
    </row>
    <row r="42045" spans="5:25">
      <c r="E42045" s="45"/>
      <c r="H42045" s="45"/>
      <c r="Q42045" s="38"/>
      <c r="Y42045" s="38"/>
    </row>
    <row r="42046" spans="5:25">
      <c r="E42046" s="45"/>
      <c r="H42046" s="45"/>
      <c r="Q42046" s="38"/>
      <c r="Y42046" s="38"/>
    </row>
    <row r="42047" spans="5:25">
      <c r="E42047" s="45"/>
      <c r="H42047" s="45"/>
      <c r="Q42047" s="38"/>
      <c r="Y42047" s="38"/>
    </row>
    <row r="42048" spans="5:25">
      <c r="E42048" s="45"/>
      <c r="H42048" s="45"/>
      <c r="Q42048" s="38"/>
      <c r="Y42048" s="38"/>
    </row>
    <row r="42049" spans="5:25">
      <c r="E42049" s="45"/>
      <c r="H42049" s="45"/>
      <c r="Q42049" s="38"/>
      <c r="Y42049" s="38"/>
    </row>
    <row r="42050" spans="5:25">
      <c r="E42050" s="45"/>
      <c r="H42050" s="45"/>
      <c r="Q42050" s="38"/>
      <c r="Y42050" s="38"/>
    </row>
    <row r="42051" spans="5:25">
      <c r="E42051" s="45"/>
      <c r="H42051" s="45"/>
      <c r="Q42051" s="38"/>
      <c r="Y42051" s="38"/>
    </row>
    <row r="42052" spans="5:25">
      <c r="E42052" s="45"/>
      <c r="H42052" s="45"/>
      <c r="Q42052" s="38"/>
      <c r="Y42052" s="38"/>
    </row>
    <row r="42053" spans="5:25">
      <c r="E42053" s="45"/>
      <c r="H42053" s="45"/>
      <c r="Q42053" s="38"/>
      <c r="Y42053" s="38"/>
    </row>
    <row r="42054" spans="5:25">
      <c r="E42054" s="45"/>
      <c r="H42054" s="45"/>
      <c r="Q42054" s="38"/>
      <c r="Y42054" s="38"/>
    </row>
    <row r="42055" spans="5:25">
      <c r="E42055" s="45"/>
      <c r="H42055" s="45"/>
      <c r="Q42055" s="38"/>
      <c r="Y42055" s="38"/>
    </row>
    <row r="42056" spans="5:25">
      <c r="E42056" s="45"/>
      <c r="H42056" s="45"/>
      <c r="Q42056" s="38"/>
      <c r="Y42056" s="38"/>
    </row>
    <row r="42057" spans="5:25">
      <c r="E42057" s="45"/>
      <c r="H42057" s="45"/>
      <c r="Q42057" s="38"/>
      <c r="Y42057" s="38"/>
    </row>
    <row r="42058" spans="5:25">
      <c r="E42058" s="45"/>
      <c r="H42058" s="45"/>
      <c r="Q42058" s="38"/>
      <c r="Y42058" s="38"/>
    </row>
    <row r="42059" spans="5:25">
      <c r="E42059" s="45"/>
      <c r="H42059" s="45"/>
      <c r="Q42059" s="38"/>
      <c r="Y42059" s="38"/>
    </row>
    <row r="42060" spans="5:25">
      <c r="E42060" s="45"/>
      <c r="H42060" s="45"/>
      <c r="Q42060" s="38"/>
      <c r="Y42060" s="38"/>
    </row>
    <row r="42061" spans="5:25">
      <c r="E42061" s="45"/>
      <c r="H42061" s="45"/>
      <c r="Q42061" s="38"/>
      <c r="Y42061" s="38"/>
    </row>
    <row r="42062" spans="5:25">
      <c r="E42062" s="45"/>
      <c r="H42062" s="45"/>
      <c r="Q42062" s="38"/>
      <c r="Y42062" s="38"/>
    </row>
    <row r="42063" spans="5:25">
      <c r="E42063" s="45"/>
      <c r="H42063" s="45"/>
      <c r="Q42063" s="38"/>
      <c r="Y42063" s="38"/>
    </row>
    <row r="42064" spans="5:25">
      <c r="E42064" s="45"/>
      <c r="H42064" s="45"/>
      <c r="Q42064" s="38"/>
      <c r="Y42064" s="38"/>
    </row>
    <row r="42065" spans="5:25">
      <c r="E42065" s="45"/>
      <c r="H42065" s="45"/>
      <c r="Q42065" s="38"/>
      <c r="Y42065" s="38"/>
    </row>
    <row r="42066" spans="5:25">
      <c r="E42066" s="45"/>
      <c r="H42066" s="45"/>
      <c r="Q42066" s="38"/>
      <c r="Y42066" s="38"/>
    </row>
    <row r="42067" spans="5:25">
      <c r="E42067" s="45"/>
      <c r="H42067" s="45"/>
      <c r="Q42067" s="38"/>
      <c r="Y42067" s="38"/>
    </row>
    <row r="42068" spans="5:25">
      <c r="E42068" s="45"/>
      <c r="H42068" s="45"/>
      <c r="Q42068" s="38"/>
      <c r="Y42068" s="38"/>
    </row>
    <row r="42069" spans="5:25">
      <c r="E42069" s="45"/>
      <c r="H42069" s="45"/>
      <c r="Q42069" s="38"/>
      <c r="Y42069" s="38"/>
    </row>
    <row r="42070" spans="5:25">
      <c r="E42070" s="45"/>
      <c r="H42070" s="45"/>
      <c r="Q42070" s="38"/>
      <c r="Y42070" s="38"/>
    </row>
    <row r="42071" spans="5:25">
      <c r="E42071" s="45"/>
      <c r="H42071" s="45"/>
      <c r="Q42071" s="38"/>
      <c r="Y42071" s="38"/>
    </row>
    <row r="42072" spans="5:25">
      <c r="E42072" s="45"/>
      <c r="H42072" s="45"/>
      <c r="Q42072" s="38"/>
      <c r="Y42072" s="38"/>
    </row>
    <row r="42073" spans="5:25">
      <c r="E42073" s="45"/>
      <c r="H42073" s="45"/>
      <c r="Q42073" s="38"/>
      <c r="Y42073" s="38"/>
    </row>
    <row r="42074" spans="5:25">
      <c r="E42074" s="45"/>
      <c r="H42074" s="45"/>
      <c r="Q42074" s="38"/>
      <c r="Y42074" s="38"/>
    </row>
    <row r="42075" spans="5:25">
      <c r="E42075" s="45"/>
      <c r="H42075" s="45"/>
      <c r="Q42075" s="38"/>
      <c r="Y42075" s="38"/>
    </row>
    <row r="42076" spans="5:25">
      <c r="E42076" s="45"/>
      <c r="H42076" s="45"/>
      <c r="Q42076" s="38"/>
      <c r="Y42076" s="38"/>
    </row>
    <row r="42077" spans="5:25">
      <c r="E42077" s="45"/>
      <c r="H42077" s="45"/>
      <c r="Q42077" s="38"/>
      <c r="Y42077" s="38"/>
    </row>
    <row r="42078" spans="5:25">
      <c r="E42078" s="45"/>
      <c r="H42078" s="45"/>
      <c r="Q42078" s="38"/>
      <c r="Y42078" s="38"/>
    </row>
    <row r="42079" spans="5:25">
      <c r="E42079" s="45"/>
      <c r="H42079" s="45"/>
      <c r="Q42079" s="38"/>
      <c r="Y42079" s="38"/>
    </row>
    <row r="42080" spans="5:25">
      <c r="E42080" s="45"/>
      <c r="H42080" s="45"/>
      <c r="Q42080" s="38"/>
      <c r="Y42080" s="38"/>
    </row>
    <row r="42081" spans="5:25">
      <c r="E42081" s="45"/>
      <c r="H42081" s="45"/>
      <c r="Q42081" s="38"/>
      <c r="Y42081" s="38"/>
    </row>
    <row r="42082" spans="5:25">
      <c r="E42082" s="45"/>
      <c r="H42082" s="45"/>
      <c r="Q42082" s="38"/>
      <c r="Y42082" s="38"/>
    </row>
    <row r="42083" spans="5:25">
      <c r="E42083" s="45"/>
      <c r="H42083" s="45"/>
      <c r="Q42083" s="38"/>
      <c r="Y42083" s="38"/>
    </row>
    <row r="42084" spans="5:25">
      <c r="E42084" s="45"/>
      <c r="H42084" s="45"/>
      <c r="Q42084" s="38"/>
      <c r="Y42084" s="38"/>
    </row>
    <row r="42085" spans="5:25">
      <c r="E42085" s="45"/>
      <c r="H42085" s="45"/>
      <c r="Q42085" s="38"/>
      <c r="Y42085" s="38"/>
    </row>
    <row r="42086" spans="5:25">
      <c r="E42086" s="45"/>
      <c r="H42086" s="45"/>
      <c r="Q42086" s="38"/>
      <c r="Y42086" s="38"/>
    </row>
    <row r="42087" spans="5:25">
      <c r="E42087" s="45"/>
      <c r="H42087" s="45"/>
      <c r="Q42087" s="38"/>
      <c r="Y42087" s="38"/>
    </row>
    <row r="42088" spans="5:25">
      <c r="E42088" s="45"/>
      <c r="H42088" s="45"/>
      <c r="Q42088" s="38"/>
      <c r="Y42088" s="38"/>
    </row>
    <row r="42089" spans="5:25">
      <c r="E42089" s="45"/>
      <c r="H42089" s="45"/>
      <c r="Q42089" s="38"/>
      <c r="Y42089" s="38"/>
    </row>
    <row r="42090" spans="5:25">
      <c r="E42090" s="45"/>
      <c r="H42090" s="45"/>
      <c r="Q42090" s="38"/>
      <c r="Y42090" s="38"/>
    </row>
    <row r="42091" spans="5:25">
      <c r="E42091" s="45"/>
      <c r="H42091" s="45"/>
      <c r="Q42091" s="38"/>
      <c r="Y42091" s="38"/>
    </row>
    <row r="42092" spans="5:25">
      <c r="E42092" s="45"/>
      <c r="H42092" s="45"/>
      <c r="Q42092" s="38"/>
      <c r="Y42092" s="38"/>
    </row>
    <row r="42093" spans="5:25">
      <c r="E42093" s="45"/>
      <c r="H42093" s="45"/>
      <c r="Q42093" s="38"/>
      <c r="Y42093" s="38"/>
    </row>
    <row r="42094" spans="5:25">
      <c r="E42094" s="45"/>
      <c r="H42094" s="45"/>
      <c r="Q42094" s="38"/>
      <c r="Y42094" s="38"/>
    </row>
    <row r="42095" spans="5:25">
      <c r="E42095" s="45"/>
      <c r="H42095" s="45"/>
      <c r="Q42095" s="38"/>
      <c r="Y42095" s="38"/>
    </row>
    <row r="42096" spans="5:25">
      <c r="E42096" s="45"/>
      <c r="H42096" s="45"/>
      <c r="Q42096" s="38"/>
      <c r="Y42096" s="38"/>
    </row>
    <row r="42097" spans="5:25">
      <c r="E42097" s="45"/>
      <c r="H42097" s="45"/>
      <c r="Q42097" s="38"/>
      <c r="Y42097" s="38"/>
    </row>
    <row r="42098" spans="5:25">
      <c r="E42098" s="45"/>
      <c r="H42098" s="45"/>
      <c r="Q42098" s="38"/>
      <c r="Y42098" s="38"/>
    </row>
    <row r="42099" spans="5:25">
      <c r="E42099" s="45"/>
      <c r="H42099" s="45"/>
      <c r="Q42099" s="38"/>
      <c r="Y42099" s="38"/>
    </row>
    <row r="42100" spans="5:25">
      <c r="E42100" s="45"/>
      <c r="H42100" s="45"/>
      <c r="Q42100" s="38"/>
      <c r="Y42100" s="38"/>
    </row>
    <row r="42101" spans="5:25">
      <c r="E42101" s="45"/>
      <c r="H42101" s="45"/>
      <c r="Q42101" s="38"/>
      <c r="Y42101" s="38"/>
    </row>
    <row r="42102" spans="5:25">
      <c r="E42102" s="45"/>
      <c r="H42102" s="45"/>
      <c r="Q42102" s="38"/>
      <c r="Y42102" s="38"/>
    </row>
    <row r="42103" spans="5:25">
      <c r="E42103" s="45"/>
      <c r="H42103" s="45"/>
      <c r="Q42103" s="38"/>
      <c r="Y42103" s="38"/>
    </row>
    <row r="42104" spans="5:25">
      <c r="E42104" s="45"/>
      <c r="H42104" s="45"/>
      <c r="Q42104" s="38"/>
      <c r="Y42104" s="38"/>
    </row>
    <row r="42105" spans="5:25">
      <c r="E42105" s="45"/>
      <c r="H42105" s="45"/>
      <c r="Q42105" s="38"/>
      <c r="Y42105" s="38"/>
    </row>
    <row r="42106" spans="5:25">
      <c r="E42106" s="45"/>
      <c r="H42106" s="45"/>
      <c r="Q42106" s="38"/>
      <c r="Y42106" s="38"/>
    </row>
    <row r="42107" spans="5:25">
      <c r="E42107" s="45"/>
      <c r="H42107" s="45"/>
      <c r="Q42107" s="38"/>
      <c r="Y42107" s="38"/>
    </row>
    <row r="42108" spans="5:25">
      <c r="E42108" s="45"/>
      <c r="H42108" s="45"/>
      <c r="Q42108" s="38"/>
      <c r="Y42108" s="38"/>
    </row>
    <row r="42109" spans="5:25">
      <c r="E42109" s="45"/>
      <c r="H42109" s="45"/>
      <c r="Q42109" s="38"/>
      <c r="Y42109" s="38"/>
    </row>
    <row r="42110" spans="5:25">
      <c r="E42110" s="45"/>
      <c r="H42110" s="45"/>
      <c r="Q42110" s="38"/>
      <c r="Y42110" s="38"/>
    </row>
    <row r="42111" spans="5:25">
      <c r="E42111" s="45"/>
      <c r="H42111" s="45"/>
      <c r="Q42111" s="38"/>
      <c r="Y42111" s="38"/>
    </row>
    <row r="42112" spans="5:25">
      <c r="E42112" s="45"/>
      <c r="H42112" s="45"/>
      <c r="Q42112" s="38"/>
      <c r="Y42112" s="38"/>
    </row>
    <row r="42113" spans="5:25">
      <c r="E42113" s="45"/>
      <c r="H42113" s="45"/>
      <c r="Q42113" s="38"/>
      <c r="Y42113" s="38"/>
    </row>
    <row r="42114" spans="5:25">
      <c r="E42114" s="45"/>
      <c r="H42114" s="45"/>
      <c r="Q42114" s="38"/>
      <c r="Y42114" s="38"/>
    </row>
    <row r="42115" spans="5:25">
      <c r="E42115" s="45"/>
      <c r="H42115" s="45"/>
      <c r="Q42115" s="38"/>
      <c r="Y42115" s="38"/>
    </row>
    <row r="42116" spans="5:25">
      <c r="E42116" s="45"/>
      <c r="H42116" s="45"/>
      <c r="Q42116" s="38"/>
      <c r="Y42116" s="38"/>
    </row>
    <row r="42117" spans="5:25">
      <c r="E42117" s="45"/>
      <c r="H42117" s="45"/>
      <c r="Q42117" s="38"/>
      <c r="Y42117" s="38"/>
    </row>
    <row r="42118" spans="5:25">
      <c r="E42118" s="45"/>
      <c r="H42118" s="45"/>
      <c r="Q42118" s="38"/>
      <c r="Y42118" s="38"/>
    </row>
    <row r="42119" spans="5:25">
      <c r="E42119" s="45"/>
      <c r="H42119" s="45"/>
      <c r="Q42119" s="38"/>
      <c r="Y42119" s="38"/>
    </row>
    <row r="42120" spans="5:25">
      <c r="E42120" s="45"/>
      <c r="H42120" s="45"/>
      <c r="Q42120" s="38"/>
      <c r="Y42120" s="38"/>
    </row>
    <row r="42121" spans="5:25">
      <c r="E42121" s="45"/>
      <c r="H42121" s="45"/>
      <c r="Q42121" s="38"/>
      <c r="Y42121" s="38"/>
    </row>
    <row r="42122" spans="5:25">
      <c r="E42122" s="45"/>
      <c r="H42122" s="45"/>
      <c r="Q42122" s="38"/>
      <c r="Y42122" s="38"/>
    </row>
    <row r="42123" spans="5:25">
      <c r="E42123" s="45"/>
      <c r="H42123" s="45"/>
      <c r="Q42123" s="38"/>
      <c r="Y42123" s="38"/>
    </row>
    <row r="42124" spans="5:25">
      <c r="E42124" s="45"/>
      <c r="H42124" s="45"/>
      <c r="Q42124" s="38"/>
      <c r="Y42124" s="38"/>
    </row>
    <row r="42125" spans="5:25">
      <c r="E42125" s="45"/>
      <c r="H42125" s="45"/>
      <c r="Q42125" s="38"/>
      <c r="Y42125" s="38"/>
    </row>
    <row r="42126" spans="5:25">
      <c r="E42126" s="45"/>
      <c r="H42126" s="45"/>
      <c r="Q42126" s="38"/>
      <c r="Y42126" s="38"/>
    </row>
    <row r="42127" spans="5:25">
      <c r="E42127" s="45"/>
      <c r="H42127" s="45"/>
      <c r="Q42127" s="38"/>
      <c r="Y42127" s="38"/>
    </row>
    <row r="42128" spans="5:25">
      <c r="E42128" s="45"/>
      <c r="H42128" s="45"/>
      <c r="Q42128" s="38"/>
      <c r="Y42128" s="38"/>
    </row>
    <row r="42129" spans="5:25">
      <c r="E42129" s="45"/>
      <c r="H42129" s="45"/>
      <c r="Q42129" s="38"/>
      <c r="Y42129" s="38"/>
    </row>
    <row r="42130" spans="5:25">
      <c r="E42130" s="45"/>
      <c r="H42130" s="45"/>
      <c r="Q42130" s="38"/>
      <c r="Y42130" s="38"/>
    </row>
    <row r="42131" spans="5:25">
      <c r="E42131" s="45"/>
      <c r="H42131" s="45"/>
      <c r="Q42131" s="38"/>
      <c r="Y42131" s="38"/>
    </row>
    <row r="42132" spans="5:25">
      <c r="E42132" s="45"/>
      <c r="H42132" s="45"/>
      <c r="Q42132" s="38"/>
      <c r="Y42132" s="38"/>
    </row>
    <row r="42133" spans="5:25">
      <c r="E42133" s="45"/>
      <c r="H42133" s="45"/>
      <c r="Q42133" s="38"/>
      <c r="Y42133" s="38"/>
    </row>
    <row r="42134" spans="5:25">
      <c r="E42134" s="45"/>
      <c r="H42134" s="45"/>
      <c r="Q42134" s="38"/>
      <c r="Y42134" s="38"/>
    </row>
    <row r="42135" spans="5:25">
      <c r="E42135" s="45"/>
      <c r="H42135" s="45"/>
      <c r="Q42135" s="38"/>
      <c r="Y42135" s="38"/>
    </row>
    <row r="42136" spans="5:25">
      <c r="E42136" s="45"/>
      <c r="H42136" s="45"/>
      <c r="Q42136" s="38"/>
      <c r="Y42136" s="38"/>
    </row>
    <row r="42137" spans="5:25">
      <c r="E42137" s="45"/>
      <c r="H42137" s="45"/>
      <c r="Q42137" s="38"/>
      <c r="Y42137" s="38"/>
    </row>
    <row r="42138" spans="5:25">
      <c r="E42138" s="45"/>
      <c r="H42138" s="45"/>
      <c r="Q42138" s="38"/>
      <c r="Y42138" s="38"/>
    </row>
    <row r="42139" spans="5:25">
      <c r="E42139" s="45"/>
      <c r="H42139" s="45"/>
      <c r="Q42139" s="38"/>
      <c r="Y42139" s="38"/>
    </row>
    <row r="42140" spans="5:25">
      <c r="E42140" s="45"/>
      <c r="H42140" s="45"/>
      <c r="Q42140" s="38"/>
      <c r="Y42140" s="38"/>
    </row>
    <row r="42141" spans="5:25">
      <c r="E42141" s="45"/>
      <c r="H42141" s="45"/>
      <c r="Q42141" s="38"/>
      <c r="Y42141" s="38"/>
    </row>
    <row r="42142" spans="5:25">
      <c r="E42142" s="45"/>
      <c r="H42142" s="45"/>
      <c r="Q42142" s="38"/>
      <c r="Y42142" s="38"/>
    </row>
    <row r="42143" spans="5:25">
      <c r="E42143" s="45"/>
      <c r="H42143" s="45"/>
      <c r="Q42143" s="38"/>
      <c r="Y42143" s="38"/>
    </row>
    <row r="42144" spans="5:25">
      <c r="E42144" s="45"/>
      <c r="H42144" s="45"/>
      <c r="Q42144" s="38"/>
      <c r="Y42144" s="38"/>
    </row>
    <row r="42145" spans="5:25">
      <c r="E42145" s="45"/>
      <c r="H42145" s="45"/>
      <c r="Q42145" s="38"/>
      <c r="Y42145" s="38"/>
    </row>
    <row r="42146" spans="5:25">
      <c r="E42146" s="45"/>
      <c r="H42146" s="45"/>
      <c r="Q42146" s="38"/>
      <c r="Y42146" s="38"/>
    </row>
    <row r="42147" spans="5:25">
      <c r="E42147" s="45"/>
      <c r="H42147" s="45"/>
      <c r="Q42147" s="38"/>
      <c r="Y42147" s="38"/>
    </row>
    <row r="42148" spans="5:25">
      <c r="E42148" s="45"/>
      <c r="H42148" s="45"/>
      <c r="Q42148" s="38"/>
      <c r="Y42148" s="38"/>
    </row>
    <row r="42149" spans="5:25">
      <c r="E42149" s="45"/>
      <c r="H42149" s="45"/>
      <c r="Q42149" s="38"/>
      <c r="Y42149" s="38"/>
    </row>
    <row r="42150" spans="5:25">
      <c r="E42150" s="45"/>
      <c r="H42150" s="45"/>
      <c r="Q42150" s="38"/>
      <c r="Y42150" s="38"/>
    </row>
    <row r="42151" spans="5:25">
      <c r="E42151" s="45"/>
      <c r="H42151" s="45"/>
      <c r="Q42151" s="38"/>
      <c r="Y42151" s="38"/>
    </row>
    <row r="42152" spans="5:25">
      <c r="E42152" s="45"/>
      <c r="H42152" s="45"/>
      <c r="Q42152" s="38"/>
      <c r="Y42152" s="38"/>
    </row>
    <row r="42153" spans="5:25">
      <c r="E42153" s="45"/>
      <c r="H42153" s="45"/>
      <c r="Q42153" s="38"/>
      <c r="Y42153" s="38"/>
    </row>
    <row r="42154" spans="5:25">
      <c r="E42154" s="45"/>
      <c r="H42154" s="45"/>
      <c r="Q42154" s="38"/>
      <c r="Y42154" s="38"/>
    </row>
    <row r="42155" spans="5:25">
      <c r="E42155" s="45"/>
      <c r="H42155" s="45"/>
      <c r="Q42155" s="38"/>
      <c r="Y42155" s="38"/>
    </row>
    <row r="42156" spans="5:25">
      <c r="E42156" s="45"/>
      <c r="H42156" s="45"/>
      <c r="Q42156" s="38"/>
      <c r="Y42156" s="38"/>
    </row>
    <row r="42157" spans="5:25">
      <c r="E42157" s="45"/>
      <c r="H42157" s="45"/>
      <c r="Q42157" s="38"/>
      <c r="Y42157" s="38"/>
    </row>
    <row r="42158" spans="5:25">
      <c r="E42158" s="45"/>
      <c r="H42158" s="45"/>
      <c r="Q42158" s="38"/>
      <c r="Y42158" s="38"/>
    </row>
    <row r="42159" spans="5:25">
      <c r="E42159" s="45"/>
      <c r="H42159" s="45"/>
      <c r="Q42159" s="38"/>
      <c r="Y42159" s="38"/>
    </row>
    <row r="42160" spans="5:25">
      <c r="E42160" s="45"/>
      <c r="H42160" s="45"/>
      <c r="Q42160" s="38"/>
      <c r="Y42160" s="38"/>
    </row>
    <row r="42161" spans="5:25">
      <c r="E42161" s="45"/>
      <c r="H42161" s="45"/>
      <c r="Q42161" s="38"/>
      <c r="Y42161" s="38"/>
    </row>
    <row r="42162" spans="5:25">
      <c r="E42162" s="45"/>
      <c r="H42162" s="45"/>
      <c r="Q42162" s="38"/>
      <c r="Y42162" s="38"/>
    </row>
    <row r="42163" spans="5:25">
      <c r="E42163" s="45"/>
      <c r="H42163" s="45"/>
      <c r="Q42163" s="38"/>
      <c r="Y42163" s="38"/>
    </row>
    <row r="42164" spans="5:25">
      <c r="E42164" s="45"/>
      <c r="H42164" s="45"/>
      <c r="Q42164" s="38"/>
      <c r="Y42164" s="38"/>
    </row>
    <row r="42165" spans="5:25">
      <c r="E42165" s="45"/>
      <c r="H42165" s="45"/>
      <c r="Q42165" s="38"/>
      <c r="Y42165" s="38"/>
    </row>
    <row r="42166" spans="5:25">
      <c r="E42166" s="45"/>
      <c r="H42166" s="45"/>
      <c r="Q42166" s="38"/>
      <c r="Y42166" s="38"/>
    </row>
    <row r="42167" spans="5:25">
      <c r="E42167" s="45"/>
      <c r="H42167" s="45"/>
      <c r="Q42167" s="38"/>
      <c r="Y42167" s="38"/>
    </row>
    <row r="42168" spans="5:25">
      <c r="E42168" s="45"/>
      <c r="H42168" s="45"/>
      <c r="Q42168" s="38"/>
      <c r="Y42168" s="38"/>
    </row>
    <row r="42169" spans="5:25">
      <c r="E42169" s="45"/>
      <c r="H42169" s="45"/>
      <c r="Q42169" s="38"/>
      <c r="Y42169" s="38"/>
    </row>
    <row r="42170" spans="5:25">
      <c r="E42170" s="45"/>
      <c r="H42170" s="45"/>
      <c r="Q42170" s="38"/>
      <c r="Y42170" s="38"/>
    </row>
    <row r="42171" spans="5:25">
      <c r="E42171" s="45"/>
      <c r="H42171" s="45"/>
      <c r="Q42171" s="38"/>
      <c r="Y42171" s="38"/>
    </row>
    <row r="42172" spans="5:25">
      <c r="E42172" s="45"/>
      <c r="H42172" s="45"/>
      <c r="Q42172" s="38"/>
      <c r="Y42172" s="38"/>
    </row>
    <row r="42173" spans="5:25">
      <c r="E42173" s="45"/>
      <c r="H42173" s="45"/>
      <c r="Q42173" s="38"/>
      <c r="Y42173" s="38"/>
    </row>
    <row r="42174" spans="5:25">
      <c r="E42174" s="45"/>
      <c r="H42174" s="45"/>
      <c r="Q42174" s="38"/>
      <c r="Y42174" s="38"/>
    </row>
    <row r="42175" spans="5:25">
      <c r="E42175" s="45"/>
      <c r="H42175" s="45"/>
      <c r="Q42175" s="38"/>
      <c r="Y42175" s="38"/>
    </row>
    <row r="42176" spans="5:25">
      <c r="E42176" s="45"/>
      <c r="H42176" s="45"/>
      <c r="Q42176" s="38"/>
      <c r="Y42176" s="38"/>
    </row>
    <row r="42177" spans="5:25">
      <c r="E42177" s="45"/>
      <c r="H42177" s="45"/>
      <c r="Q42177" s="38"/>
      <c r="Y42177" s="38"/>
    </row>
    <row r="42178" spans="5:25">
      <c r="E42178" s="45"/>
      <c r="H42178" s="45"/>
      <c r="Q42178" s="38"/>
      <c r="Y42178" s="38"/>
    </row>
    <row r="42179" spans="5:25">
      <c r="E42179" s="45"/>
      <c r="H42179" s="45"/>
      <c r="Q42179" s="38"/>
      <c r="Y42179" s="38"/>
    </row>
    <row r="42180" spans="5:25">
      <c r="E42180" s="45"/>
      <c r="H42180" s="45"/>
      <c r="Q42180" s="38"/>
      <c r="Y42180" s="38"/>
    </row>
    <row r="42181" spans="5:25">
      <c r="E42181" s="45"/>
      <c r="H42181" s="45"/>
      <c r="Q42181" s="38"/>
      <c r="Y42181" s="38"/>
    </row>
    <row r="42182" spans="5:25">
      <c r="E42182" s="45"/>
      <c r="H42182" s="45"/>
      <c r="Q42182" s="38"/>
      <c r="Y42182" s="38"/>
    </row>
    <row r="42183" spans="5:25">
      <c r="E42183" s="45"/>
      <c r="H42183" s="45"/>
      <c r="Q42183" s="38"/>
      <c r="Y42183" s="38"/>
    </row>
    <row r="42184" spans="5:25">
      <c r="E42184" s="45"/>
      <c r="H42184" s="45"/>
      <c r="Q42184" s="38"/>
      <c r="Y42184" s="38"/>
    </row>
    <row r="42185" spans="5:25">
      <c r="E42185" s="45"/>
      <c r="H42185" s="45"/>
      <c r="Q42185" s="38"/>
      <c r="Y42185" s="38"/>
    </row>
    <row r="42186" spans="5:25">
      <c r="E42186" s="45"/>
      <c r="H42186" s="45"/>
      <c r="Q42186" s="38"/>
      <c r="Y42186" s="38"/>
    </row>
    <row r="42187" spans="5:25">
      <c r="E42187" s="45"/>
      <c r="H42187" s="45"/>
      <c r="Q42187" s="38"/>
      <c r="Y42187" s="38"/>
    </row>
    <row r="42188" spans="5:25">
      <c r="E42188" s="45"/>
      <c r="H42188" s="45"/>
      <c r="Q42188" s="38"/>
      <c r="Y42188" s="38"/>
    </row>
    <row r="42189" spans="5:25">
      <c r="E42189" s="45"/>
      <c r="H42189" s="45"/>
      <c r="Q42189" s="38"/>
      <c r="Y42189" s="38"/>
    </row>
    <row r="42190" spans="5:25">
      <c r="E42190" s="45"/>
      <c r="H42190" s="45"/>
      <c r="Q42190" s="38"/>
      <c r="Y42190" s="38"/>
    </row>
    <row r="42191" spans="5:25">
      <c r="E42191" s="45"/>
      <c r="H42191" s="45"/>
      <c r="Q42191" s="38"/>
      <c r="Y42191" s="38"/>
    </row>
    <row r="42192" spans="5:25">
      <c r="E42192" s="45"/>
      <c r="H42192" s="45"/>
      <c r="Q42192" s="38"/>
      <c r="Y42192" s="38"/>
    </row>
    <row r="42193" spans="5:25">
      <c r="E42193" s="45"/>
      <c r="H42193" s="45"/>
      <c r="Q42193" s="38"/>
      <c r="Y42193" s="38"/>
    </row>
    <row r="42194" spans="5:25">
      <c r="E42194" s="45"/>
      <c r="H42194" s="45"/>
      <c r="Q42194" s="38"/>
      <c r="Y42194" s="38"/>
    </row>
    <row r="42195" spans="5:25">
      <c r="E42195" s="45"/>
      <c r="H42195" s="45"/>
      <c r="Q42195" s="38"/>
      <c r="Y42195" s="38"/>
    </row>
    <row r="42196" spans="5:25">
      <c r="E42196" s="45"/>
      <c r="H42196" s="45"/>
      <c r="Q42196" s="38"/>
      <c r="Y42196" s="38"/>
    </row>
    <row r="42197" spans="5:25">
      <c r="E42197" s="45"/>
      <c r="H42197" s="45"/>
      <c r="Q42197" s="38"/>
      <c r="Y42197" s="38"/>
    </row>
    <row r="42198" spans="5:25">
      <c r="E42198" s="45"/>
      <c r="H42198" s="45"/>
      <c r="Q42198" s="38"/>
      <c r="Y42198" s="38"/>
    </row>
    <row r="42199" spans="5:25">
      <c r="E42199" s="45"/>
      <c r="H42199" s="45"/>
      <c r="Q42199" s="38"/>
      <c r="Y42199" s="38"/>
    </row>
    <row r="42200" spans="5:25">
      <c r="E42200" s="45"/>
      <c r="H42200" s="45"/>
      <c r="Q42200" s="38"/>
      <c r="Y42200" s="38"/>
    </row>
    <row r="42201" spans="5:25">
      <c r="E42201" s="45"/>
      <c r="H42201" s="45"/>
      <c r="Q42201" s="38"/>
      <c r="Y42201" s="38"/>
    </row>
    <row r="42202" spans="5:25">
      <c r="E42202" s="45"/>
      <c r="H42202" s="45"/>
      <c r="Q42202" s="38"/>
      <c r="Y42202" s="38"/>
    </row>
    <row r="42203" spans="5:25">
      <c r="E42203" s="45"/>
      <c r="H42203" s="45"/>
      <c r="Q42203" s="38"/>
      <c r="Y42203" s="38"/>
    </row>
    <row r="42204" spans="5:25">
      <c r="E42204" s="45"/>
      <c r="H42204" s="45"/>
      <c r="Q42204" s="38"/>
      <c r="Y42204" s="38"/>
    </row>
    <row r="42205" spans="5:25">
      <c r="E42205" s="45"/>
      <c r="H42205" s="45"/>
      <c r="Q42205" s="38"/>
      <c r="Y42205" s="38"/>
    </row>
    <row r="42206" spans="5:25">
      <c r="E42206" s="45"/>
      <c r="H42206" s="45"/>
      <c r="Q42206" s="38"/>
      <c r="Y42206" s="38"/>
    </row>
    <row r="42207" spans="5:25">
      <c r="E42207" s="45"/>
      <c r="H42207" s="45"/>
      <c r="Q42207" s="38"/>
      <c r="Y42207" s="38"/>
    </row>
    <row r="42208" spans="5:25">
      <c r="E42208" s="45"/>
      <c r="H42208" s="45"/>
      <c r="Q42208" s="38"/>
      <c r="Y42208" s="38"/>
    </row>
    <row r="42209" spans="5:25">
      <c r="E42209" s="45"/>
      <c r="H42209" s="45"/>
      <c r="Q42209" s="38"/>
      <c r="Y42209" s="38"/>
    </row>
    <row r="42210" spans="5:25">
      <c r="E42210" s="45"/>
      <c r="H42210" s="45"/>
      <c r="Q42210" s="38"/>
      <c r="Y42210" s="38"/>
    </row>
    <row r="42211" spans="5:25">
      <c r="E42211" s="45"/>
      <c r="H42211" s="45"/>
      <c r="Q42211" s="38"/>
      <c r="Y42211" s="38"/>
    </row>
    <row r="42212" spans="5:25">
      <c r="E42212" s="45"/>
      <c r="H42212" s="45"/>
      <c r="Q42212" s="38"/>
      <c r="Y42212" s="38"/>
    </row>
    <row r="42213" spans="5:25">
      <c r="E42213" s="45"/>
      <c r="H42213" s="45"/>
      <c r="Q42213" s="38"/>
      <c r="Y42213" s="38"/>
    </row>
    <row r="42214" spans="5:25">
      <c r="E42214" s="45"/>
      <c r="H42214" s="45"/>
      <c r="Q42214" s="38"/>
      <c r="Y42214" s="38"/>
    </row>
    <row r="42215" spans="5:25">
      <c r="E42215" s="45"/>
      <c r="H42215" s="45"/>
      <c r="Q42215" s="38"/>
      <c r="Y42215" s="38"/>
    </row>
    <row r="42216" spans="5:25">
      <c r="E42216" s="45"/>
      <c r="H42216" s="45"/>
      <c r="Q42216" s="38"/>
      <c r="Y42216" s="38"/>
    </row>
    <row r="42217" spans="5:25">
      <c r="E42217" s="45"/>
      <c r="H42217" s="45"/>
      <c r="Q42217" s="38"/>
      <c r="Y42217" s="38"/>
    </row>
    <row r="42218" spans="5:25">
      <c r="E42218" s="45"/>
      <c r="H42218" s="45"/>
      <c r="Q42218" s="38"/>
      <c r="Y42218" s="38"/>
    </row>
    <row r="42219" spans="5:25">
      <c r="E42219" s="45"/>
      <c r="H42219" s="45"/>
      <c r="Q42219" s="38"/>
      <c r="Y42219" s="38"/>
    </row>
    <row r="42220" spans="5:25">
      <c r="E42220" s="45"/>
      <c r="H42220" s="45"/>
      <c r="Q42220" s="38"/>
      <c r="Y42220" s="38"/>
    </row>
    <row r="42221" spans="5:25">
      <c r="E42221" s="45"/>
      <c r="H42221" s="45"/>
      <c r="Q42221" s="38"/>
      <c r="Y42221" s="38"/>
    </row>
    <row r="42222" spans="5:25">
      <c r="E42222" s="45"/>
      <c r="H42222" s="45"/>
      <c r="Q42222" s="38"/>
      <c r="Y42222" s="38"/>
    </row>
    <row r="42223" spans="5:25">
      <c r="E42223" s="45"/>
      <c r="H42223" s="45"/>
      <c r="Q42223" s="38"/>
      <c r="Y42223" s="38"/>
    </row>
    <row r="42224" spans="5:25">
      <c r="E42224" s="45"/>
      <c r="H42224" s="45"/>
      <c r="Q42224" s="38"/>
      <c r="Y42224" s="38"/>
    </row>
    <row r="42225" spans="5:25">
      <c r="E42225" s="45"/>
      <c r="H42225" s="45"/>
      <c r="Q42225" s="38"/>
      <c r="Y42225" s="38"/>
    </row>
    <row r="42226" spans="5:25">
      <c r="E42226" s="45"/>
      <c r="H42226" s="45"/>
      <c r="Q42226" s="38"/>
      <c r="Y42226" s="38"/>
    </row>
    <row r="42227" spans="5:25">
      <c r="E42227" s="45"/>
      <c r="H42227" s="45"/>
      <c r="Q42227" s="38"/>
      <c r="Y42227" s="38"/>
    </row>
    <row r="42228" spans="5:25">
      <c r="E42228" s="45"/>
      <c r="H42228" s="45"/>
      <c r="Q42228" s="38"/>
      <c r="Y42228" s="38"/>
    </row>
    <row r="42229" spans="5:25">
      <c r="E42229" s="45"/>
      <c r="H42229" s="45"/>
      <c r="Q42229" s="38"/>
      <c r="Y42229" s="38"/>
    </row>
    <row r="42230" spans="5:25">
      <c r="E42230" s="45"/>
      <c r="H42230" s="45"/>
      <c r="Q42230" s="38"/>
      <c r="Y42230" s="38"/>
    </row>
    <row r="42231" spans="5:25">
      <c r="E42231" s="45"/>
      <c r="H42231" s="45"/>
      <c r="Q42231" s="38"/>
      <c r="Y42231" s="38"/>
    </row>
    <row r="42232" spans="5:25">
      <c r="E42232" s="45"/>
      <c r="H42232" s="45"/>
      <c r="Q42232" s="38"/>
      <c r="Y42232" s="38"/>
    </row>
    <row r="42233" spans="5:25">
      <c r="E42233" s="45"/>
      <c r="H42233" s="45"/>
      <c r="Q42233" s="38"/>
      <c r="Y42233" s="38"/>
    </row>
    <row r="42234" spans="5:25">
      <c r="E42234" s="45"/>
      <c r="H42234" s="45"/>
      <c r="Q42234" s="38"/>
      <c r="Y42234" s="38"/>
    </row>
    <row r="42235" spans="5:25">
      <c r="E42235" s="45"/>
      <c r="H42235" s="45"/>
      <c r="Q42235" s="38"/>
      <c r="Y42235" s="38"/>
    </row>
    <row r="42236" spans="5:25">
      <c r="E42236" s="45"/>
      <c r="H42236" s="45"/>
      <c r="Q42236" s="38"/>
      <c r="Y42236" s="38"/>
    </row>
    <row r="42237" spans="5:25">
      <c r="E42237" s="45"/>
      <c r="H42237" s="45"/>
      <c r="Q42237" s="38"/>
      <c r="Y42237" s="38"/>
    </row>
    <row r="42238" spans="5:25">
      <c r="E42238" s="45"/>
      <c r="H42238" s="45"/>
      <c r="Q42238" s="38"/>
      <c r="Y42238" s="38"/>
    </row>
    <row r="42239" spans="5:25">
      <c r="E42239" s="45"/>
      <c r="H42239" s="45"/>
      <c r="Q42239" s="38"/>
      <c r="Y42239" s="38"/>
    </row>
    <row r="42240" spans="5:25">
      <c r="E42240" s="45"/>
      <c r="H42240" s="45"/>
      <c r="Q42240" s="38"/>
      <c r="Y42240" s="38"/>
    </row>
    <row r="42241" spans="5:25">
      <c r="E42241" s="45"/>
      <c r="H42241" s="45"/>
      <c r="Q42241" s="38"/>
      <c r="Y42241" s="38"/>
    </row>
    <row r="42242" spans="5:25">
      <c r="E42242" s="45"/>
      <c r="H42242" s="45"/>
      <c r="Q42242" s="38"/>
      <c r="Y42242" s="38"/>
    </row>
    <row r="42243" spans="5:25">
      <c r="E42243" s="45"/>
      <c r="H42243" s="45"/>
      <c r="Q42243" s="38"/>
      <c r="Y42243" s="38"/>
    </row>
    <row r="42244" spans="5:25">
      <c r="E42244" s="45"/>
      <c r="H42244" s="45"/>
      <c r="Q42244" s="38"/>
      <c r="Y42244" s="38"/>
    </row>
    <row r="42245" spans="5:25">
      <c r="E42245" s="45"/>
      <c r="H42245" s="45"/>
      <c r="Q42245" s="38"/>
      <c r="Y42245" s="38"/>
    </row>
    <row r="42246" spans="5:25">
      <c r="E42246" s="45"/>
      <c r="H42246" s="45"/>
      <c r="Q42246" s="38"/>
      <c r="Y42246" s="38"/>
    </row>
    <row r="42247" spans="5:25">
      <c r="E42247" s="45"/>
      <c r="H42247" s="45"/>
      <c r="Q42247" s="38"/>
      <c r="Y42247" s="38"/>
    </row>
    <row r="42248" spans="5:25">
      <c r="E42248" s="45"/>
      <c r="H42248" s="45"/>
      <c r="Q42248" s="38"/>
      <c r="Y42248" s="38"/>
    </row>
    <row r="42249" spans="5:25">
      <c r="E42249" s="45"/>
      <c r="H42249" s="45"/>
      <c r="Q42249" s="38"/>
      <c r="Y42249" s="38"/>
    </row>
    <row r="42250" spans="5:25">
      <c r="E42250" s="45"/>
      <c r="H42250" s="45"/>
      <c r="Q42250" s="38"/>
      <c r="Y42250" s="38"/>
    </row>
    <row r="42251" spans="5:25">
      <c r="E42251" s="45"/>
      <c r="H42251" s="45"/>
      <c r="Q42251" s="38"/>
      <c r="Y42251" s="38"/>
    </row>
    <row r="42252" spans="5:25">
      <c r="E42252" s="45"/>
      <c r="H42252" s="45"/>
      <c r="Q42252" s="38"/>
      <c r="Y42252" s="38"/>
    </row>
    <row r="42253" spans="5:25">
      <c r="E42253" s="45"/>
      <c r="H42253" s="45"/>
      <c r="Q42253" s="38"/>
      <c r="Y42253" s="38"/>
    </row>
    <row r="42254" spans="5:25">
      <c r="E42254" s="45"/>
      <c r="H42254" s="45"/>
      <c r="Q42254" s="38"/>
      <c r="Y42254" s="38"/>
    </row>
    <row r="42255" spans="5:25">
      <c r="E42255" s="45"/>
      <c r="H42255" s="45"/>
      <c r="Q42255" s="38"/>
      <c r="Y42255" s="38"/>
    </row>
    <row r="42256" spans="5:25">
      <c r="E42256" s="45"/>
      <c r="H42256" s="45"/>
      <c r="Q42256" s="38"/>
      <c r="Y42256" s="38"/>
    </row>
    <row r="42257" spans="5:25">
      <c r="E42257" s="45"/>
      <c r="H42257" s="45"/>
      <c r="Q42257" s="38"/>
      <c r="Y42257" s="38"/>
    </row>
    <row r="42258" spans="5:25">
      <c r="E42258" s="45"/>
      <c r="H42258" s="45"/>
      <c r="Q42258" s="38"/>
      <c r="Y42258" s="38"/>
    </row>
    <row r="42259" spans="5:25">
      <c r="E42259" s="45"/>
      <c r="H42259" s="45"/>
      <c r="Q42259" s="38"/>
      <c r="Y42259" s="38"/>
    </row>
    <row r="42260" spans="5:25">
      <c r="E42260" s="45"/>
      <c r="H42260" s="45"/>
      <c r="Q42260" s="38"/>
      <c r="Y42260" s="38"/>
    </row>
    <row r="42261" spans="5:25">
      <c r="E42261" s="45"/>
      <c r="H42261" s="45"/>
      <c r="Q42261" s="38"/>
      <c r="Y42261" s="38"/>
    </row>
    <row r="42262" spans="5:25">
      <c r="E42262" s="45"/>
      <c r="H42262" s="45"/>
      <c r="Q42262" s="38"/>
      <c r="Y42262" s="38"/>
    </row>
    <row r="42263" spans="5:25">
      <c r="E42263" s="45"/>
      <c r="H42263" s="45"/>
      <c r="Q42263" s="38"/>
      <c r="Y42263" s="38"/>
    </row>
    <row r="42264" spans="5:25">
      <c r="E42264" s="45"/>
      <c r="H42264" s="45"/>
      <c r="Q42264" s="38"/>
      <c r="Y42264" s="38"/>
    </row>
    <row r="42265" spans="5:25">
      <c r="E42265" s="45"/>
      <c r="H42265" s="45"/>
      <c r="Q42265" s="38"/>
      <c r="Y42265" s="38"/>
    </row>
    <row r="42266" spans="5:25">
      <c r="E42266" s="45"/>
      <c r="H42266" s="45"/>
      <c r="Q42266" s="38"/>
      <c r="Y42266" s="38"/>
    </row>
    <row r="42267" spans="5:25">
      <c r="E42267" s="45"/>
      <c r="H42267" s="45"/>
      <c r="Q42267" s="38"/>
      <c r="Y42267" s="38"/>
    </row>
    <row r="42268" spans="5:25">
      <c r="E42268" s="45"/>
      <c r="H42268" s="45"/>
      <c r="Q42268" s="38"/>
      <c r="Y42268" s="38"/>
    </row>
    <row r="42269" spans="5:25">
      <c r="E42269" s="45"/>
      <c r="H42269" s="45"/>
      <c r="Q42269" s="38"/>
      <c r="Y42269" s="38"/>
    </row>
    <row r="42270" spans="5:25">
      <c r="E42270" s="45"/>
      <c r="H42270" s="45"/>
      <c r="Q42270" s="38"/>
      <c r="Y42270" s="38"/>
    </row>
    <row r="42271" spans="5:25">
      <c r="E42271" s="45"/>
      <c r="H42271" s="45"/>
      <c r="Q42271" s="38"/>
      <c r="Y42271" s="38"/>
    </row>
    <row r="42272" spans="5:25">
      <c r="E42272" s="45"/>
      <c r="H42272" s="45"/>
      <c r="Q42272" s="38"/>
      <c r="Y42272" s="38"/>
    </row>
    <row r="42273" spans="5:25">
      <c r="E42273" s="45"/>
      <c r="H42273" s="45"/>
      <c r="Q42273" s="38"/>
      <c r="Y42273" s="38"/>
    </row>
    <row r="42274" spans="5:25">
      <c r="E42274" s="45"/>
      <c r="H42274" s="45"/>
      <c r="Q42274" s="38"/>
      <c r="Y42274" s="38"/>
    </row>
    <row r="42275" spans="5:25">
      <c r="E42275" s="45"/>
      <c r="H42275" s="45"/>
      <c r="Q42275" s="38"/>
      <c r="Y42275" s="38"/>
    </row>
    <row r="42276" spans="5:25">
      <c r="E42276" s="45"/>
      <c r="H42276" s="45"/>
      <c r="Q42276" s="38"/>
      <c r="Y42276" s="38"/>
    </row>
    <row r="42277" spans="5:25">
      <c r="E42277" s="45"/>
      <c r="H42277" s="45"/>
      <c r="Q42277" s="38"/>
      <c r="Y42277" s="38"/>
    </row>
    <row r="42278" spans="5:25">
      <c r="E42278" s="45"/>
      <c r="H42278" s="45"/>
      <c r="Q42278" s="38"/>
      <c r="Y42278" s="38"/>
    </row>
    <row r="42279" spans="5:25">
      <c r="E42279" s="45"/>
      <c r="H42279" s="45"/>
      <c r="Q42279" s="38"/>
      <c r="Y42279" s="38"/>
    </row>
    <row r="42280" spans="5:25">
      <c r="E42280" s="45"/>
      <c r="H42280" s="45"/>
      <c r="Q42280" s="38"/>
      <c r="Y42280" s="38"/>
    </row>
    <row r="42281" spans="5:25">
      <c r="E42281" s="45"/>
      <c r="H42281" s="45"/>
      <c r="Q42281" s="38"/>
      <c r="Y42281" s="38"/>
    </row>
    <row r="42282" spans="5:25">
      <c r="E42282" s="45"/>
      <c r="H42282" s="45"/>
      <c r="Q42282" s="38"/>
      <c r="Y42282" s="38"/>
    </row>
    <row r="42283" spans="5:25">
      <c r="E42283" s="45"/>
      <c r="H42283" s="45"/>
      <c r="Q42283" s="38"/>
      <c r="Y42283" s="38"/>
    </row>
    <row r="42284" spans="5:25">
      <c r="E42284" s="45"/>
      <c r="H42284" s="45"/>
      <c r="Q42284" s="38"/>
      <c r="Y42284" s="38"/>
    </row>
    <row r="42285" spans="5:25">
      <c r="E42285" s="45"/>
      <c r="H42285" s="45"/>
      <c r="Q42285" s="38"/>
      <c r="Y42285" s="38"/>
    </row>
    <row r="42286" spans="5:25">
      <c r="E42286" s="45"/>
      <c r="H42286" s="45"/>
      <c r="Q42286" s="38"/>
      <c r="Y42286" s="38"/>
    </row>
    <row r="42287" spans="5:25">
      <c r="E42287" s="45"/>
      <c r="H42287" s="45"/>
      <c r="Q42287" s="38"/>
      <c r="Y42287" s="38"/>
    </row>
    <row r="42288" spans="5:25">
      <c r="E42288" s="45"/>
      <c r="H42288" s="45"/>
      <c r="Q42288" s="38"/>
      <c r="Y42288" s="38"/>
    </row>
    <row r="42289" spans="5:25">
      <c r="E42289" s="45"/>
      <c r="H42289" s="45"/>
      <c r="Q42289" s="38"/>
      <c r="Y42289" s="38"/>
    </row>
    <row r="42290" spans="5:25">
      <c r="E42290" s="45"/>
      <c r="H42290" s="45"/>
      <c r="Q42290" s="38"/>
      <c r="Y42290" s="38"/>
    </row>
    <row r="42291" spans="5:25">
      <c r="E42291" s="45"/>
      <c r="H42291" s="45"/>
      <c r="Q42291" s="38"/>
      <c r="Y42291" s="38"/>
    </row>
    <row r="42292" spans="5:25">
      <c r="E42292" s="45"/>
      <c r="H42292" s="45"/>
      <c r="Q42292" s="38"/>
      <c r="Y42292" s="38"/>
    </row>
    <row r="42293" spans="5:25">
      <c r="E42293" s="45"/>
      <c r="H42293" s="45"/>
      <c r="Q42293" s="38"/>
      <c r="Y42293" s="38"/>
    </row>
    <row r="42294" spans="5:25">
      <c r="E42294" s="45"/>
      <c r="H42294" s="45"/>
      <c r="Q42294" s="38"/>
      <c r="Y42294" s="38"/>
    </row>
    <row r="42295" spans="5:25">
      <c r="E42295" s="45"/>
      <c r="H42295" s="45"/>
      <c r="Q42295" s="38"/>
      <c r="Y42295" s="38"/>
    </row>
    <row r="42296" spans="5:25">
      <c r="E42296" s="45"/>
      <c r="H42296" s="45"/>
      <c r="Q42296" s="38"/>
      <c r="Y42296" s="38"/>
    </row>
    <row r="42297" spans="5:25">
      <c r="E42297" s="45"/>
      <c r="H42297" s="45"/>
      <c r="Q42297" s="38"/>
      <c r="Y42297" s="38"/>
    </row>
    <row r="42298" spans="5:25">
      <c r="E42298" s="45"/>
      <c r="H42298" s="45"/>
      <c r="Q42298" s="38"/>
      <c r="Y42298" s="38"/>
    </row>
    <row r="42299" spans="5:25">
      <c r="E42299" s="45"/>
      <c r="H42299" s="45"/>
      <c r="Q42299" s="38"/>
      <c r="Y42299" s="38"/>
    </row>
    <row r="42300" spans="5:25">
      <c r="E42300" s="45"/>
      <c r="H42300" s="45"/>
      <c r="Q42300" s="38"/>
      <c r="Y42300" s="38"/>
    </row>
    <row r="42301" spans="5:25">
      <c r="E42301" s="45"/>
      <c r="H42301" s="45"/>
      <c r="Q42301" s="38"/>
      <c r="Y42301" s="38"/>
    </row>
    <row r="42302" spans="5:25">
      <c r="E42302" s="45"/>
      <c r="H42302" s="45"/>
      <c r="Q42302" s="38"/>
      <c r="Y42302" s="38"/>
    </row>
    <row r="42303" spans="5:25">
      <c r="E42303" s="45"/>
      <c r="H42303" s="45"/>
      <c r="Q42303" s="38"/>
      <c r="Y42303" s="38"/>
    </row>
    <row r="42304" spans="5:25">
      <c r="E42304" s="45"/>
      <c r="H42304" s="45"/>
      <c r="Q42304" s="38"/>
      <c r="Y42304" s="38"/>
    </row>
    <row r="42305" spans="5:25">
      <c r="E42305" s="45"/>
      <c r="H42305" s="45"/>
      <c r="Q42305" s="38"/>
      <c r="Y42305" s="38"/>
    </row>
    <row r="42306" spans="5:25">
      <c r="E42306" s="45"/>
      <c r="H42306" s="45"/>
      <c r="Q42306" s="38"/>
      <c r="Y42306" s="38"/>
    </row>
    <row r="42307" spans="5:25">
      <c r="E42307" s="45"/>
      <c r="H42307" s="45"/>
      <c r="Q42307" s="38"/>
      <c r="Y42307" s="38"/>
    </row>
    <row r="42308" spans="5:25">
      <c r="E42308" s="45"/>
      <c r="H42308" s="45"/>
      <c r="Q42308" s="38"/>
      <c r="Y42308" s="38"/>
    </row>
    <row r="42309" spans="5:25">
      <c r="E42309" s="45"/>
      <c r="H42309" s="45"/>
      <c r="Q42309" s="38"/>
      <c r="Y42309" s="38"/>
    </row>
    <row r="42310" spans="5:25">
      <c r="E42310" s="45"/>
      <c r="H42310" s="45"/>
      <c r="Q42310" s="38"/>
      <c r="Y42310" s="38"/>
    </row>
    <row r="42311" spans="5:25">
      <c r="E42311" s="45"/>
      <c r="H42311" s="45"/>
      <c r="Q42311" s="38"/>
      <c r="Y42311" s="38"/>
    </row>
    <row r="42312" spans="5:25">
      <c r="E42312" s="45"/>
      <c r="H42312" s="45"/>
      <c r="Q42312" s="38"/>
      <c r="Y42312" s="38"/>
    </row>
    <row r="42313" spans="5:25">
      <c r="E42313" s="45"/>
      <c r="H42313" s="45"/>
      <c r="Q42313" s="38"/>
      <c r="Y42313" s="38"/>
    </row>
    <row r="42314" spans="5:25">
      <c r="E42314" s="45"/>
      <c r="H42314" s="45"/>
      <c r="Q42314" s="38"/>
      <c r="Y42314" s="38"/>
    </row>
    <row r="42315" spans="5:25">
      <c r="E42315" s="45"/>
      <c r="H42315" s="45"/>
      <c r="Q42315" s="38"/>
      <c r="Y42315" s="38"/>
    </row>
    <row r="42316" spans="5:25">
      <c r="E42316" s="45"/>
      <c r="H42316" s="45"/>
      <c r="Q42316" s="38"/>
      <c r="Y42316" s="38"/>
    </row>
    <row r="42317" spans="5:25">
      <c r="E42317" s="45"/>
      <c r="H42317" s="45"/>
      <c r="Q42317" s="38"/>
      <c r="Y42317" s="38"/>
    </row>
    <row r="42318" spans="5:25">
      <c r="E42318" s="45"/>
      <c r="H42318" s="45"/>
      <c r="Q42318" s="38"/>
      <c r="Y42318" s="38"/>
    </row>
    <row r="42319" spans="5:25">
      <c r="E42319" s="45"/>
      <c r="H42319" s="45"/>
      <c r="Q42319" s="38"/>
      <c r="Y42319" s="38"/>
    </row>
    <row r="42320" spans="5:25">
      <c r="E42320" s="45"/>
      <c r="H42320" s="45"/>
      <c r="Q42320" s="38"/>
      <c r="Y42320" s="38"/>
    </row>
    <row r="42321" spans="5:25">
      <c r="E42321" s="45"/>
      <c r="H42321" s="45"/>
      <c r="Q42321" s="38"/>
      <c r="Y42321" s="38"/>
    </row>
    <row r="42322" spans="5:25">
      <c r="E42322" s="45"/>
      <c r="H42322" s="45"/>
      <c r="Q42322" s="38"/>
      <c r="Y42322" s="38"/>
    </row>
    <row r="42323" spans="5:25">
      <c r="E42323" s="45"/>
      <c r="H42323" s="45"/>
      <c r="Q42323" s="38"/>
      <c r="Y42323" s="38"/>
    </row>
    <row r="42324" spans="5:25">
      <c r="E42324" s="45"/>
      <c r="H42324" s="45"/>
      <c r="Q42324" s="38"/>
      <c r="Y42324" s="38"/>
    </row>
    <row r="42325" spans="5:25">
      <c r="E42325" s="45"/>
      <c r="H42325" s="45"/>
      <c r="Q42325" s="38"/>
      <c r="Y42325" s="38"/>
    </row>
    <row r="42326" spans="5:25">
      <c r="E42326" s="45"/>
      <c r="H42326" s="45"/>
      <c r="Q42326" s="38"/>
      <c r="Y42326" s="38"/>
    </row>
    <row r="42327" spans="5:25">
      <c r="E42327" s="45"/>
      <c r="H42327" s="45"/>
      <c r="Q42327" s="38"/>
      <c r="Y42327" s="38"/>
    </row>
    <row r="42328" spans="5:25">
      <c r="E42328" s="45"/>
      <c r="H42328" s="45"/>
      <c r="Q42328" s="38"/>
      <c r="Y42328" s="38"/>
    </row>
    <row r="42329" spans="5:25">
      <c r="E42329" s="45"/>
      <c r="H42329" s="45"/>
      <c r="Q42329" s="38"/>
      <c r="Y42329" s="38"/>
    </row>
    <row r="42330" spans="5:25">
      <c r="E42330" s="45"/>
      <c r="H42330" s="45"/>
      <c r="Q42330" s="38"/>
      <c r="Y42330" s="38"/>
    </row>
    <row r="42331" spans="5:25">
      <c r="E42331" s="45"/>
      <c r="H42331" s="45"/>
      <c r="Q42331" s="38"/>
      <c r="Y42331" s="38"/>
    </row>
    <row r="42332" spans="5:25">
      <c r="E42332" s="45"/>
      <c r="H42332" s="45"/>
      <c r="Q42332" s="38"/>
      <c r="Y42332" s="38"/>
    </row>
    <row r="42333" spans="5:25">
      <c r="E42333" s="45"/>
      <c r="H42333" s="45"/>
      <c r="Q42333" s="38"/>
      <c r="Y42333" s="38"/>
    </row>
    <row r="42334" spans="5:25">
      <c r="E42334" s="45"/>
      <c r="H42334" s="45"/>
      <c r="Q42334" s="38"/>
      <c r="Y42334" s="38"/>
    </row>
    <row r="42335" spans="5:25">
      <c r="E42335" s="45"/>
      <c r="H42335" s="45"/>
      <c r="Q42335" s="38"/>
      <c r="Y42335" s="38"/>
    </row>
    <row r="42336" spans="5:25">
      <c r="E42336" s="45"/>
      <c r="H42336" s="45"/>
      <c r="Q42336" s="38"/>
      <c r="Y42336" s="38"/>
    </row>
    <row r="42337" spans="5:25">
      <c r="E42337" s="45"/>
      <c r="H42337" s="45"/>
      <c r="Q42337" s="38"/>
      <c r="Y42337" s="38"/>
    </row>
    <row r="42338" spans="5:25">
      <c r="E42338" s="45"/>
      <c r="H42338" s="45"/>
      <c r="Q42338" s="38"/>
      <c r="Y42338" s="38"/>
    </row>
    <row r="42339" spans="5:25">
      <c r="E42339" s="45"/>
      <c r="H42339" s="45"/>
      <c r="Q42339" s="38"/>
      <c r="Y42339" s="38"/>
    </row>
    <row r="42340" spans="5:25">
      <c r="E42340" s="45"/>
      <c r="H42340" s="45"/>
      <c r="Q42340" s="38"/>
      <c r="Y42340" s="38"/>
    </row>
    <row r="42341" spans="5:25">
      <c r="E42341" s="45"/>
      <c r="H42341" s="45"/>
      <c r="Q42341" s="38"/>
      <c r="Y42341" s="38"/>
    </row>
    <row r="42342" spans="5:25">
      <c r="E42342" s="45"/>
      <c r="H42342" s="45"/>
      <c r="Q42342" s="38"/>
      <c r="Y42342" s="38"/>
    </row>
    <row r="42343" spans="5:25">
      <c r="E42343" s="45"/>
      <c r="H42343" s="45"/>
      <c r="Q42343" s="38"/>
      <c r="Y42343" s="38"/>
    </row>
    <row r="42344" spans="5:25">
      <c r="E42344" s="45"/>
      <c r="H42344" s="45"/>
      <c r="Q42344" s="38"/>
      <c r="Y42344" s="38"/>
    </row>
    <row r="42345" spans="5:25">
      <c r="E42345" s="45"/>
      <c r="H42345" s="45"/>
      <c r="Q42345" s="38"/>
      <c r="Y42345" s="38"/>
    </row>
    <row r="42346" spans="5:25">
      <c r="E42346" s="45"/>
      <c r="H42346" s="45"/>
      <c r="Q42346" s="38"/>
      <c r="Y42346" s="38"/>
    </row>
    <row r="42347" spans="5:25">
      <c r="E42347" s="45"/>
      <c r="H42347" s="45"/>
      <c r="Q42347" s="38"/>
      <c r="Y42347" s="38"/>
    </row>
    <row r="42348" spans="5:25">
      <c r="E42348" s="45"/>
      <c r="H42348" s="45"/>
      <c r="Q42348" s="38"/>
      <c r="Y42348" s="38"/>
    </row>
    <row r="42349" spans="5:25">
      <c r="E42349" s="45"/>
      <c r="H42349" s="45"/>
      <c r="Q42349" s="38"/>
      <c r="Y42349" s="38"/>
    </row>
    <row r="42350" spans="5:25">
      <c r="E42350" s="45"/>
      <c r="H42350" s="45"/>
      <c r="Q42350" s="38"/>
      <c r="Y42350" s="38"/>
    </row>
    <row r="42351" spans="5:25">
      <c r="E42351" s="45"/>
      <c r="H42351" s="45"/>
      <c r="Q42351" s="38"/>
      <c r="Y42351" s="38"/>
    </row>
    <row r="42352" spans="5:25">
      <c r="E42352" s="45"/>
      <c r="H42352" s="45"/>
      <c r="Q42352" s="38"/>
      <c r="Y42352" s="38"/>
    </row>
    <row r="42353" spans="5:25">
      <c r="E42353" s="45"/>
      <c r="H42353" s="45"/>
      <c r="Q42353" s="38"/>
      <c r="Y42353" s="38"/>
    </row>
    <row r="42354" spans="5:25">
      <c r="E42354" s="45"/>
      <c r="H42354" s="45"/>
      <c r="Q42354" s="38"/>
      <c r="Y42354" s="38"/>
    </row>
    <row r="42355" spans="5:25">
      <c r="E42355" s="45"/>
      <c r="H42355" s="45"/>
      <c r="Q42355" s="38"/>
      <c r="Y42355" s="38"/>
    </row>
    <row r="42356" spans="5:25">
      <c r="E42356" s="45"/>
      <c r="H42356" s="45"/>
      <c r="Q42356" s="38"/>
      <c r="Y42356" s="38"/>
    </row>
    <row r="42357" spans="5:25">
      <c r="E42357" s="45"/>
      <c r="H42357" s="45"/>
      <c r="Q42357" s="38"/>
      <c r="Y42357" s="38"/>
    </row>
    <row r="42358" spans="5:25">
      <c r="E42358" s="45"/>
      <c r="H42358" s="45"/>
      <c r="Q42358" s="38"/>
      <c r="Y42358" s="38"/>
    </row>
    <row r="42359" spans="5:25">
      <c r="E42359" s="45"/>
      <c r="H42359" s="45"/>
      <c r="Q42359" s="38"/>
      <c r="Y42359" s="38"/>
    </row>
    <row r="42360" spans="5:25">
      <c r="E42360" s="45"/>
      <c r="H42360" s="45"/>
      <c r="Q42360" s="38"/>
      <c r="Y42360" s="38"/>
    </row>
    <row r="42361" spans="5:25">
      <c r="E42361" s="45"/>
      <c r="H42361" s="45"/>
      <c r="Q42361" s="38"/>
      <c r="Y42361" s="38"/>
    </row>
    <row r="42362" spans="5:25">
      <c r="E42362" s="45"/>
      <c r="H42362" s="45"/>
      <c r="Q42362" s="38"/>
      <c r="Y42362" s="38"/>
    </row>
    <row r="42363" spans="5:25">
      <c r="E42363" s="45"/>
      <c r="H42363" s="45"/>
      <c r="Q42363" s="38"/>
      <c r="Y42363" s="38"/>
    </row>
    <row r="42364" spans="5:25">
      <c r="E42364" s="45"/>
      <c r="H42364" s="45"/>
      <c r="Q42364" s="38"/>
      <c r="Y42364" s="38"/>
    </row>
    <row r="42365" spans="5:25">
      <c r="E42365" s="45"/>
      <c r="H42365" s="45"/>
      <c r="Q42365" s="38"/>
      <c r="Y42365" s="38"/>
    </row>
    <row r="42366" spans="5:25">
      <c r="E42366" s="45"/>
      <c r="H42366" s="45"/>
      <c r="Q42366" s="38"/>
      <c r="Y42366" s="38"/>
    </row>
    <row r="42367" spans="5:25">
      <c r="E42367" s="45"/>
      <c r="H42367" s="45"/>
      <c r="Q42367" s="38"/>
      <c r="Y42367" s="38"/>
    </row>
    <row r="42368" spans="5:25">
      <c r="E42368" s="45"/>
      <c r="H42368" s="45"/>
      <c r="Q42368" s="38"/>
      <c r="Y42368" s="38"/>
    </row>
    <row r="42369" spans="5:25">
      <c r="E42369" s="45"/>
      <c r="H42369" s="45"/>
      <c r="Q42369" s="38"/>
      <c r="Y42369" s="38"/>
    </row>
    <row r="42370" spans="5:25">
      <c r="E42370" s="45"/>
      <c r="H42370" s="45"/>
      <c r="Q42370" s="38"/>
      <c r="Y42370" s="38"/>
    </row>
    <row r="42371" spans="5:25">
      <c r="E42371" s="45"/>
      <c r="H42371" s="45"/>
      <c r="Q42371" s="38"/>
      <c r="Y42371" s="38"/>
    </row>
    <row r="42372" spans="5:25">
      <c r="E42372" s="45"/>
      <c r="H42372" s="45"/>
      <c r="Q42372" s="38"/>
      <c r="Y42372" s="38"/>
    </row>
    <row r="42373" spans="5:25">
      <c r="E42373" s="45"/>
      <c r="H42373" s="45"/>
      <c r="Q42373" s="38"/>
      <c r="Y42373" s="38"/>
    </row>
    <row r="42374" spans="5:25">
      <c r="E42374" s="45"/>
      <c r="H42374" s="45"/>
      <c r="Q42374" s="38"/>
      <c r="Y42374" s="38"/>
    </row>
    <row r="42375" spans="5:25">
      <c r="E42375" s="45"/>
      <c r="H42375" s="45"/>
      <c r="Q42375" s="38"/>
      <c r="Y42375" s="38"/>
    </row>
    <row r="42376" spans="5:25">
      <c r="E42376" s="45"/>
      <c r="H42376" s="45"/>
      <c r="Q42376" s="38"/>
      <c r="Y42376" s="38"/>
    </row>
    <row r="42377" spans="5:25">
      <c r="E42377" s="45"/>
      <c r="H42377" s="45"/>
      <c r="Q42377" s="38"/>
      <c r="Y42377" s="38"/>
    </row>
    <row r="42378" spans="5:25">
      <c r="E42378" s="45"/>
      <c r="H42378" s="45"/>
      <c r="Q42378" s="38"/>
      <c r="Y42378" s="38"/>
    </row>
    <row r="42379" spans="5:25">
      <c r="E42379" s="45"/>
      <c r="H42379" s="45"/>
      <c r="Q42379" s="38"/>
      <c r="Y42379" s="38"/>
    </row>
    <row r="42380" spans="5:25">
      <c r="E42380" s="45"/>
      <c r="H42380" s="45"/>
      <c r="Q42380" s="38"/>
      <c r="Y42380" s="38"/>
    </row>
    <row r="42381" spans="5:25">
      <c r="E42381" s="45"/>
      <c r="H42381" s="45"/>
      <c r="Q42381" s="38"/>
      <c r="Y42381" s="38"/>
    </row>
    <row r="42382" spans="5:25">
      <c r="E42382" s="45"/>
      <c r="H42382" s="45"/>
      <c r="Q42382" s="38"/>
      <c r="Y42382" s="38"/>
    </row>
    <row r="42383" spans="5:25">
      <c r="E42383" s="45"/>
      <c r="H42383" s="45"/>
      <c r="Q42383" s="38"/>
      <c r="Y42383" s="38"/>
    </row>
    <row r="42384" spans="5:25">
      <c r="E42384" s="45"/>
      <c r="H42384" s="45"/>
      <c r="Q42384" s="38"/>
      <c r="Y42384" s="38"/>
    </row>
    <row r="42385" spans="5:25">
      <c r="E42385" s="45"/>
      <c r="H42385" s="45"/>
      <c r="Q42385" s="38"/>
      <c r="Y42385" s="38"/>
    </row>
    <row r="42386" spans="5:25">
      <c r="E42386" s="45"/>
      <c r="H42386" s="45"/>
      <c r="Q42386" s="38"/>
      <c r="Y42386" s="38"/>
    </row>
    <row r="42387" spans="5:25">
      <c r="E42387" s="45"/>
      <c r="H42387" s="45"/>
      <c r="Q42387" s="38"/>
      <c r="Y42387" s="38"/>
    </row>
    <row r="42388" spans="5:25">
      <c r="E42388" s="45"/>
      <c r="H42388" s="45"/>
      <c r="Q42388" s="38"/>
      <c r="Y42388" s="38"/>
    </row>
    <row r="42389" spans="5:25">
      <c r="E42389" s="45"/>
      <c r="H42389" s="45"/>
      <c r="Q42389" s="38"/>
      <c r="Y42389" s="38"/>
    </row>
    <row r="42390" spans="5:25">
      <c r="E42390" s="45"/>
      <c r="H42390" s="45"/>
      <c r="Q42390" s="38"/>
      <c r="Y42390" s="38"/>
    </row>
    <row r="42391" spans="5:25">
      <c r="E42391" s="45"/>
      <c r="H42391" s="45"/>
      <c r="Q42391" s="38"/>
      <c r="Y42391" s="38"/>
    </row>
    <row r="42392" spans="5:25">
      <c r="E42392" s="45"/>
      <c r="H42392" s="45"/>
      <c r="Q42392" s="38"/>
      <c r="Y42392" s="38"/>
    </row>
    <row r="42393" spans="5:25">
      <c r="E42393" s="45"/>
      <c r="H42393" s="45"/>
      <c r="Q42393" s="38"/>
      <c r="Y42393" s="38"/>
    </row>
    <row r="42394" spans="5:25">
      <c r="E42394" s="45"/>
      <c r="H42394" s="45"/>
      <c r="Q42394" s="38"/>
      <c r="Y42394" s="38"/>
    </row>
    <row r="42395" spans="5:25">
      <c r="E42395" s="45"/>
      <c r="H42395" s="45"/>
      <c r="Q42395" s="38"/>
      <c r="Y42395" s="38"/>
    </row>
    <row r="42396" spans="5:25">
      <c r="E42396" s="45"/>
      <c r="H42396" s="45"/>
      <c r="Q42396" s="38"/>
      <c r="Y42396" s="38"/>
    </row>
    <row r="42397" spans="5:25">
      <c r="E42397" s="45"/>
      <c r="H42397" s="45"/>
      <c r="Q42397" s="38"/>
      <c r="Y42397" s="38"/>
    </row>
    <row r="42398" spans="5:25">
      <c r="E42398" s="45"/>
      <c r="H42398" s="45"/>
      <c r="Q42398" s="38"/>
      <c r="Y42398" s="38"/>
    </row>
    <row r="42399" spans="5:25">
      <c r="E42399" s="45"/>
      <c r="H42399" s="45"/>
      <c r="Q42399" s="38"/>
      <c r="Y42399" s="38"/>
    </row>
    <row r="42400" spans="5:25">
      <c r="E42400" s="45"/>
      <c r="H42400" s="45"/>
      <c r="Q42400" s="38"/>
      <c r="Y42400" s="38"/>
    </row>
    <row r="42401" spans="5:25">
      <c r="E42401" s="45"/>
      <c r="H42401" s="45"/>
      <c r="Q42401" s="38"/>
      <c r="Y42401" s="38"/>
    </row>
    <row r="42402" spans="5:25">
      <c r="E42402" s="45"/>
      <c r="H42402" s="45"/>
      <c r="Q42402" s="38"/>
      <c r="Y42402" s="38"/>
    </row>
    <row r="42403" spans="5:25">
      <c r="E42403" s="45"/>
      <c r="H42403" s="45"/>
      <c r="Q42403" s="38"/>
      <c r="Y42403" s="38"/>
    </row>
    <row r="42404" spans="5:25">
      <c r="E42404" s="45"/>
      <c r="H42404" s="45"/>
      <c r="Q42404" s="38"/>
      <c r="Y42404" s="38"/>
    </row>
    <row r="42405" spans="5:25">
      <c r="E42405" s="45"/>
      <c r="H42405" s="45"/>
      <c r="Q42405" s="38"/>
      <c r="Y42405" s="38"/>
    </row>
    <row r="42406" spans="5:25">
      <c r="E42406" s="45"/>
      <c r="H42406" s="45"/>
      <c r="Q42406" s="38"/>
      <c r="Y42406" s="38"/>
    </row>
    <row r="42407" spans="5:25">
      <c r="E42407" s="45"/>
      <c r="H42407" s="45"/>
      <c r="Q42407" s="38"/>
      <c r="Y42407" s="38"/>
    </row>
    <row r="42408" spans="5:25">
      <c r="E42408" s="45"/>
      <c r="H42408" s="45"/>
      <c r="Q42408" s="38"/>
      <c r="Y42408" s="38"/>
    </row>
    <row r="42409" spans="5:25">
      <c r="E42409" s="45"/>
      <c r="H42409" s="45"/>
      <c r="Q42409" s="38"/>
      <c r="Y42409" s="38"/>
    </row>
    <row r="42410" spans="5:25">
      <c r="E42410" s="45"/>
      <c r="H42410" s="45"/>
      <c r="Q42410" s="38"/>
      <c r="Y42410" s="38"/>
    </row>
    <row r="42411" spans="5:25">
      <c r="E42411" s="45"/>
      <c r="H42411" s="45"/>
      <c r="Q42411" s="38"/>
      <c r="Y42411" s="38"/>
    </row>
    <row r="42412" spans="5:25">
      <c r="E42412" s="45"/>
      <c r="H42412" s="45"/>
      <c r="Q42412" s="38"/>
      <c r="Y42412" s="38"/>
    </row>
    <row r="42413" spans="5:25">
      <c r="E42413" s="45"/>
      <c r="H42413" s="45"/>
      <c r="Q42413" s="38"/>
      <c r="Y42413" s="38"/>
    </row>
    <row r="42414" spans="5:25">
      <c r="E42414" s="45"/>
      <c r="H42414" s="45"/>
      <c r="Q42414" s="38"/>
      <c r="Y42414" s="38"/>
    </row>
    <row r="42415" spans="5:25">
      <c r="E42415" s="45"/>
      <c r="H42415" s="45"/>
      <c r="Q42415" s="38"/>
      <c r="Y42415" s="38"/>
    </row>
    <row r="42416" spans="5:25">
      <c r="E42416" s="45"/>
      <c r="H42416" s="45"/>
      <c r="Q42416" s="38"/>
      <c r="Y42416" s="38"/>
    </row>
    <row r="42417" spans="5:25">
      <c r="E42417" s="45"/>
      <c r="H42417" s="45"/>
      <c r="Q42417" s="38"/>
      <c r="Y42417" s="38"/>
    </row>
    <row r="42418" spans="5:25">
      <c r="E42418" s="45"/>
      <c r="H42418" s="45"/>
      <c r="Q42418" s="38"/>
      <c r="Y42418" s="38"/>
    </row>
    <row r="42419" spans="5:25">
      <c r="E42419" s="45"/>
      <c r="H42419" s="45"/>
      <c r="Q42419" s="38"/>
      <c r="Y42419" s="38"/>
    </row>
    <row r="42420" spans="5:25">
      <c r="E42420" s="45"/>
      <c r="H42420" s="45"/>
      <c r="Q42420" s="38"/>
      <c r="Y42420" s="38"/>
    </row>
    <row r="42421" spans="5:25">
      <c r="E42421" s="45"/>
      <c r="H42421" s="45"/>
      <c r="Q42421" s="38"/>
      <c r="Y42421" s="38"/>
    </row>
    <row r="42422" spans="5:25">
      <c r="E42422" s="45"/>
      <c r="H42422" s="45"/>
      <c r="Q42422" s="38"/>
      <c r="Y42422" s="38"/>
    </row>
    <row r="42423" spans="5:25">
      <c r="E42423" s="45"/>
      <c r="H42423" s="45"/>
      <c r="Q42423" s="38"/>
      <c r="Y42423" s="38"/>
    </row>
    <row r="42424" spans="5:25">
      <c r="E42424" s="45"/>
      <c r="H42424" s="45"/>
      <c r="Q42424" s="38"/>
      <c r="Y42424" s="38"/>
    </row>
    <row r="42425" spans="5:25">
      <c r="E42425" s="45"/>
      <c r="H42425" s="45"/>
      <c r="Q42425" s="38"/>
      <c r="Y42425" s="38"/>
    </row>
    <row r="42426" spans="5:25">
      <c r="E42426" s="45"/>
      <c r="H42426" s="45"/>
      <c r="Q42426" s="38"/>
      <c r="Y42426" s="38"/>
    </row>
    <row r="42427" spans="5:25">
      <c r="E42427" s="45"/>
      <c r="H42427" s="45"/>
      <c r="Q42427" s="38"/>
      <c r="Y42427" s="38"/>
    </row>
    <row r="42428" spans="5:25">
      <c r="E42428" s="45"/>
      <c r="H42428" s="45"/>
      <c r="Q42428" s="38"/>
      <c r="Y42428" s="38"/>
    </row>
    <row r="42429" spans="5:25">
      <c r="E42429" s="45"/>
      <c r="H42429" s="45"/>
      <c r="Q42429" s="38"/>
      <c r="Y42429" s="38"/>
    </row>
    <row r="42430" spans="5:25">
      <c r="E42430" s="45"/>
      <c r="H42430" s="45"/>
      <c r="Q42430" s="38"/>
      <c r="Y42430" s="38"/>
    </row>
    <row r="42431" spans="5:25">
      <c r="E42431" s="45"/>
      <c r="H42431" s="45"/>
      <c r="Q42431" s="38"/>
      <c r="Y42431" s="38"/>
    </row>
    <row r="42432" spans="5:25">
      <c r="E42432" s="45"/>
      <c r="H42432" s="45"/>
      <c r="Q42432" s="38"/>
      <c r="Y42432" s="38"/>
    </row>
    <row r="42433" spans="5:25">
      <c r="E42433" s="45"/>
      <c r="H42433" s="45"/>
      <c r="Q42433" s="38"/>
      <c r="Y42433" s="38"/>
    </row>
    <row r="42434" spans="5:25">
      <c r="E42434" s="45"/>
      <c r="H42434" s="45"/>
      <c r="Q42434" s="38"/>
      <c r="Y42434" s="38"/>
    </row>
    <row r="42435" spans="5:25">
      <c r="E42435" s="45"/>
      <c r="H42435" s="45"/>
      <c r="Q42435" s="38"/>
      <c r="Y42435" s="38"/>
    </row>
    <row r="42436" spans="5:25">
      <c r="E42436" s="45"/>
      <c r="H42436" s="45"/>
      <c r="Q42436" s="38"/>
      <c r="Y42436" s="38"/>
    </row>
    <row r="42437" spans="5:25">
      <c r="E42437" s="45"/>
      <c r="H42437" s="45"/>
      <c r="Q42437" s="38"/>
      <c r="Y42437" s="38"/>
    </row>
    <row r="42438" spans="5:25">
      <c r="E42438" s="45"/>
      <c r="H42438" s="45"/>
      <c r="Q42438" s="38"/>
      <c r="Y42438" s="38"/>
    </row>
    <row r="42439" spans="5:25">
      <c r="E42439" s="45"/>
      <c r="H42439" s="45"/>
      <c r="Q42439" s="38"/>
      <c r="Y42439" s="38"/>
    </row>
    <row r="42440" spans="5:25">
      <c r="E42440" s="45"/>
      <c r="H42440" s="45"/>
      <c r="Q42440" s="38"/>
      <c r="Y42440" s="38"/>
    </row>
    <row r="42441" spans="5:25">
      <c r="E42441" s="45"/>
      <c r="H42441" s="45"/>
      <c r="Q42441" s="38"/>
      <c r="Y42441" s="38"/>
    </row>
    <row r="42442" spans="5:25">
      <c r="E42442" s="45"/>
      <c r="H42442" s="45"/>
      <c r="Q42442" s="38"/>
      <c r="Y42442" s="38"/>
    </row>
    <row r="42443" spans="5:25">
      <c r="E42443" s="45"/>
      <c r="H42443" s="45"/>
      <c r="Q42443" s="38"/>
      <c r="Y42443" s="38"/>
    </row>
    <row r="42444" spans="5:25">
      <c r="E42444" s="45"/>
      <c r="H42444" s="45"/>
      <c r="Q42444" s="38"/>
      <c r="Y42444" s="38"/>
    </row>
    <row r="42445" spans="5:25">
      <c r="E42445" s="45"/>
      <c r="H42445" s="45"/>
      <c r="Q42445" s="38"/>
      <c r="Y42445" s="38"/>
    </row>
    <row r="42446" spans="5:25">
      <c r="E42446" s="45"/>
      <c r="H42446" s="45"/>
      <c r="Q42446" s="38"/>
      <c r="Y42446" s="38"/>
    </row>
    <row r="42447" spans="5:25">
      <c r="E42447" s="45"/>
      <c r="H42447" s="45"/>
      <c r="Q42447" s="38"/>
      <c r="Y42447" s="38"/>
    </row>
    <row r="42448" spans="5:25">
      <c r="E42448" s="45"/>
      <c r="H42448" s="45"/>
      <c r="Q42448" s="38"/>
      <c r="Y42448" s="38"/>
    </row>
    <row r="42449" spans="5:25">
      <c r="E42449" s="45"/>
      <c r="H42449" s="45"/>
      <c r="Q42449" s="38"/>
      <c r="Y42449" s="38"/>
    </row>
    <row r="42450" spans="5:25">
      <c r="E42450" s="45"/>
      <c r="H42450" s="45"/>
      <c r="Q42450" s="38"/>
      <c r="Y42450" s="38"/>
    </row>
    <row r="42451" spans="5:25">
      <c r="E42451" s="45"/>
      <c r="H42451" s="45"/>
      <c r="Q42451" s="38"/>
      <c r="Y42451" s="38"/>
    </row>
    <row r="42452" spans="5:25">
      <c r="E42452" s="45"/>
      <c r="H42452" s="45"/>
      <c r="Q42452" s="38"/>
      <c r="Y42452" s="38"/>
    </row>
    <row r="42453" spans="5:25">
      <c r="E42453" s="45"/>
      <c r="H42453" s="45"/>
      <c r="Q42453" s="38"/>
      <c r="Y42453" s="38"/>
    </row>
    <row r="42454" spans="5:25">
      <c r="E42454" s="45"/>
      <c r="H42454" s="45"/>
      <c r="Q42454" s="38"/>
      <c r="Y42454" s="38"/>
    </row>
    <row r="42455" spans="5:25">
      <c r="E42455" s="45"/>
      <c r="H42455" s="45"/>
      <c r="Q42455" s="38"/>
      <c r="Y42455" s="38"/>
    </row>
    <row r="42456" spans="5:25">
      <c r="E42456" s="45"/>
      <c r="H42456" s="45"/>
      <c r="Q42456" s="38"/>
      <c r="Y42456" s="38"/>
    </row>
    <row r="42457" spans="5:25">
      <c r="E42457" s="45"/>
      <c r="H42457" s="45"/>
      <c r="Q42457" s="38"/>
      <c r="Y42457" s="38"/>
    </row>
    <row r="42458" spans="5:25">
      <c r="E42458" s="45"/>
      <c r="H42458" s="45"/>
      <c r="Q42458" s="38"/>
      <c r="Y42458" s="38"/>
    </row>
    <row r="42459" spans="5:25">
      <c r="E42459" s="45"/>
      <c r="H42459" s="45"/>
      <c r="Q42459" s="38"/>
      <c r="Y42459" s="38"/>
    </row>
    <row r="42460" spans="5:25">
      <c r="E42460" s="45"/>
      <c r="H42460" s="45"/>
      <c r="Q42460" s="38"/>
      <c r="Y42460" s="38"/>
    </row>
    <row r="42461" spans="5:25">
      <c r="E42461" s="45"/>
      <c r="H42461" s="45"/>
      <c r="Q42461" s="38"/>
      <c r="Y42461" s="38"/>
    </row>
    <row r="42462" spans="5:25">
      <c r="E42462" s="45"/>
      <c r="H42462" s="45"/>
      <c r="Q42462" s="38"/>
      <c r="Y42462" s="38"/>
    </row>
    <row r="42463" spans="5:25">
      <c r="E42463" s="45"/>
      <c r="H42463" s="45"/>
      <c r="Q42463" s="38"/>
      <c r="Y42463" s="38"/>
    </row>
    <row r="42464" spans="5:25">
      <c r="E42464" s="45"/>
      <c r="H42464" s="45"/>
      <c r="Q42464" s="38"/>
      <c r="Y42464" s="38"/>
    </row>
    <row r="42465" spans="5:25">
      <c r="E42465" s="45"/>
      <c r="H42465" s="45"/>
      <c r="Q42465" s="38"/>
      <c r="Y42465" s="38"/>
    </row>
    <row r="42466" spans="5:25">
      <c r="E42466" s="45"/>
      <c r="H42466" s="45"/>
      <c r="Q42466" s="38"/>
      <c r="Y42466" s="38"/>
    </row>
    <row r="42467" spans="5:25">
      <c r="E42467" s="45"/>
      <c r="H42467" s="45"/>
      <c r="Q42467" s="38"/>
      <c r="Y42467" s="38"/>
    </row>
    <row r="42468" spans="5:25">
      <c r="E42468" s="45"/>
      <c r="H42468" s="45"/>
      <c r="Q42468" s="38"/>
      <c r="Y42468" s="38"/>
    </row>
    <row r="42469" spans="5:25">
      <c r="E42469" s="45"/>
      <c r="H42469" s="45"/>
      <c r="Q42469" s="38"/>
      <c r="Y42469" s="38"/>
    </row>
    <row r="42470" spans="5:25">
      <c r="E42470" s="45"/>
      <c r="H42470" s="45"/>
      <c r="Q42470" s="38"/>
      <c r="Y42470" s="38"/>
    </row>
    <row r="42471" spans="5:25">
      <c r="E42471" s="45"/>
      <c r="H42471" s="45"/>
      <c r="Q42471" s="38"/>
      <c r="Y42471" s="38"/>
    </row>
    <row r="42472" spans="5:25">
      <c r="E42472" s="45"/>
      <c r="H42472" s="45"/>
      <c r="Q42472" s="38"/>
      <c r="Y42472" s="38"/>
    </row>
    <row r="42473" spans="5:25">
      <c r="E42473" s="45"/>
      <c r="H42473" s="45"/>
      <c r="Q42473" s="38"/>
      <c r="Y42473" s="38"/>
    </row>
    <row r="42474" spans="5:25">
      <c r="E42474" s="45"/>
      <c r="H42474" s="45"/>
      <c r="Q42474" s="38"/>
      <c r="Y42474" s="38"/>
    </row>
    <row r="42475" spans="5:25">
      <c r="E42475" s="45"/>
      <c r="H42475" s="45"/>
      <c r="Q42475" s="38"/>
      <c r="Y42475" s="38"/>
    </row>
    <row r="42476" spans="5:25">
      <c r="E42476" s="45"/>
      <c r="H42476" s="45"/>
      <c r="Q42476" s="38"/>
      <c r="Y42476" s="38"/>
    </row>
    <row r="42477" spans="5:25">
      <c r="E42477" s="45"/>
      <c r="H42477" s="45"/>
      <c r="Q42477" s="38"/>
      <c r="Y42477" s="38"/>
    </row>
    <row r="42478" spans="5:25">
      <c r="E42478" s="45"/>
      <c r="H42478" s="45"/>
      <c r="Q42478" s="38"/>
      <c r="Y42478" s="38"/>
    </row>
    <row r="42479" spans="5:25">
      <c r="E42479" s="45"/>
      <c r="H42479" s="45"/>
      <c r="Q42479" s="38"/>
      <c r="Y42479" s="38"/>
    </row>
    <row r="42480" spans="5:25">
      <c r="E42480" s="45"/>
      <c r="H42480" s="45"/>
      <c r="Q42480" s="38"/>
      <c r="Y42480" s="38"/>
    </row>
    <row r="42481" spans="5:25">
      <c r="E42481" s="45"/>
      <c r="H42481" s="45"/>
      <c r="Q42481" s="38"/>
      <c r="Y42481" s="38"/>
    </row>
    <row r="42482" spans="5:25">
      <c r="E42482" s="45"/>
      <c r="H42482" s="45"/>
      <c r="Q42482" s="38"/>
      <c r="Y42482" s="38"/>
    </row>
    <row r="42483" spans="5:25">
      <c r="E42483" s="45"/>
      <c r="H42483" s="45"/>
      <c r="Q42483" s="38"/>
      <c r="Y42483" s="38"/>
    </row>
    <row r="42484" spans="5:25">
      <c r="E42484" s="45"/>
      <c r="H42484" s="45"/>
      <c r="Q42484" s="38"/>
      <c r="Y42484" s="38"/>
    </row>
    <row r="42485" spans="5:25">
      <c r="E42485" s="45"/>
      <c r="H42485" s="45"/>
      <c r="Q42485" s="38"/>
      <c r="Y42485" s="38"/>
    </row>
    <row r="42486" spans="5:25">
      <c r="E42486" s="45"/>
      <c r="H42486" s="45"/>
      <c r="Q42486" s="38"/>
      <c r="Y42486" s="38"/>
    </row>
    <row r="42487" spans="5:25">
      <c r="E42487" s="45"/>
      <c r="H42487" s="45"/>
      <c r="Q42487" s="38"/>
      <c r="Y42487" s="38"/>
    </row>
    <row r="42488" spans="5:25">
      <c r="E42488" s="45"/>
      <c r="H42488" s="45"/>
      <c r="Q42488" s="38"/>
      <c r="Y42488" s="38"/>
    </row>
    <row r="42489" spans="5:25">
      <c r="E42489" s="45"/>
      <c r="H42489" s="45"/>
      <c r="Q42489" s="38"/>
      <c r="Y42489" s="38"/>
    </row>
    <row r="42490" spans="5:25">
      <c r="E42490" s="45"/>
      <c r="H42490" s="45"/>
      <c r="Q42490" s="38"/>
      <c r="Y42490" s="38"/>
    </row>
    <row r="42491" spans="5:25">
      <c r="E42491" s="45"/>
      <c r="H42491" s="45"/>
      <c r="Q42491" s="38"/>
      <c r="Y42491" s="38"/>
    </row>
    <row r="42492" spans="5:25">
      <c r="E42492" s="45"/>
      <c r="H42492" s="45"/>
      <c r="Q42492" s="38"/>
      <c r="Y42492" s="38"/>
    </row>
    <row r="42493" spans="5:25">
      <c r="E42493" s="45"/>
      <c r="H42493" s="45"/>
      <c r="Q42493" s="38"/>
      <c r="Y42493" s="38"/>
    </row>
    <row r="42494" spans="5:25">
      <c r="E42494" s="45"/>
      <c r="H42494" s="45"/>
      <c r="Q42494" s="38"/>
      <c r="Y42494" s="38"/>
    </row>
    <row r="42495" spans="5:25">
      <c r="E42495" s="45"/>
      <c r="H42495" s="45"/>
      <c r="Q42495" s="38"/>
      <c r="Y42495" s="38"/>
    </row>
    <row r="42496" spans="5:25">
      <c r="E42496" s="45"/>
      <c r="H42496" s="45"/>
      <c r="Q42496" s="38"/>
      <c r="Y42496" s="38"/>
    </row>
    <row r="42497" spans="5:25">
      <c r="E42497" s="45"/>
      <c r="H42497" s="45"/>
      <c r="Q42497" s="38"/>
      <c r="Y42497" s="38"/>
    </row>
    <row r="42498" spans="5:25">
      <c r="E42498" s="45"/>
      <c r="H42498" s="45"/>
      <c r="Q42498" s="38"/>
      <c r="Y42498" s="38"/>
    </row>
    <row r="42499" spans="5:25">
      <c r="E42499" s="45"/>
      <c r="H42499" s="45"/>
      <c r="Q42499" s="38"/>
      <c r="Y42499" s="38"/>
    </row>
    <row r="42500" spans="5:25">
      <c r="E42500" s="45"/>
      <c r="H42500" s="45"/>
      <c r="Q42500" s="38"/>
      <c r="Y42500" s="38"/>
    </row>
    <row r="42501" spans="5:25">
      <c r="E42501" s="45"/>
      <c r="H42501" s="45"/>
      <c r="Q42501" s="38"/>
      <c r="Y42501" s="38"/>
    </row>
    <row r="42502" spans="5:25">
      <c r="E42502" s="45"/>
      <c r="H42502" s="45"/>
      <c r="Q42502" s="38"/>
      <c r="Y42502" s="38"/>
    </row>
    <row r="42503" spans="5:25">
      <c r="E42503" s="45"/>
      <c r="H42503" s="45"/>
      <c r="Q42503" s="38"/>
      <c r="Y42503" s="38"/>
    </row>
    <row r="42504" spans="5:25">
      <c r="E42504" s="45"/>
      <c r="H42504" s="45"/>
      <c r="Q42504" s="38"/>
      <c r="Y42504" s="38"/>
    </row>
    <row r="42505" spans="5:25">
      <c r="E42505" s="45"/>
      <c r="H42505" s="45"/>
      <c r="Q42505" s="38"/>
      <c r="Y42505" s="38"/>
    </row>
    <row r="42506" spans="5:25">
      <c r="E42506" s="45"/>
      <c r="H42506" s="45"/>
      <c r="Q42506" s="38"/>
      <c r="Y42506" s="38"/>
    </row>
    <row r="42507" spans="5:25">
      <c r="E42507" s="45"/>
      <c r="H42507" s="45"/>
      <c r="Q42507" s="38"/>
      <c r="Y42507" s="38"/>
    </row>
    <row r="42508" spans="5:25">
      <c r="E42508" s="45"/>
      <c r="H42508" s="45"/>
      <c r="Q42508" s="38"/>
      <c r="Y42508" s="38"/>
    </row>
    <row r="42509" spans="5:25">
      <c r="E42509" s="45"/>
      <c r="H42509" s="45"/>
      <c r="Q42509" s="38"/>
      <c r="Y42509" s="38"/>
    </row>
    <row r="42510" spans="5:25">
      <c r="E42510" s="45"/>
      <c r="H42510" s="45"/>
      <c r="Q42510" s="38"/>
      <c r="Y42510" s="38"/>
    </row>
    <row r="42511" spans="5:25">
      <c r="E42511" s="45"/>
      <c r="H42511" s="45"/>
      <c r="Q42511" s="38"/>
      <c r="Y42511" s="38"/>
    </row>
    <row r="42512" spans="5:25">
      <c r="E42512" s="45"/>
      <c r="H42512" s="45"/>
      <c r="Q42512" s="38"/>
      <c r="Y42512" s="38"/>
    </row>
    <row r="42513" spans="5:25">
      <c r="E42513" s="45"/>
      <c r="H42513" s="45"/>
      <c r="Q42513" s="38"/>
      <c r="Y42513" s="38"/>
    </row>
    <row r="42514" spans="5:25">
      <c r="E42514" s="45"/>
      <c r="H42514" s="45"/>
      <c r="Q42514" s="38"/>
      <c r="Y42514" s="38"/>
    </row>
    <row r="42515" spans="5:25">
      <c r="E42515" s="45"/>
      <c r="H42515" s="45"/>
      <c r="Q42515" s="38"/>
      <c r="Y42515" s="38"/>
    </row>
    <row r="42516" spans="5:25">
      <c r="E42516" s="45"/>
      <c r="H42516" s="45"/>
      <c r="Q42516" s="38"/>
      <c r="Y42516" s="38"/>
    </row>
    <row r="42517" spans="5:25">
      <c r="E42517" s="45"/>
      <c r="H42517" s="45"/>
      <c r="Q42517" s="38"/>
      <c r="Y42517" s="38"/>
    </row>
    <row r="42518" spans="5:25">
      <c r="E42518" s="45"/>
      <c r="H42518" s="45"/>
      <c r="Q42518" s="38"/>
      <c r="Y42518" s="38"/>
    </row>
    <row r="42519" spans="5:25">
      <c r="E42519" s="45"/>
      <c r="H42519" s="45"/>
      <c r="Q42519" s="38"/>
      <c r="Y42519" s="38"/>
    </row>
    <row r="42520" spans="5:25">
      <c r="E42520" s="45"/>
      <c r="H42520" s="45"/>
      <c r="Q42520" s="38"/>
      <c r="Y42520" s="38"/>
    </row>
    <row r="42521" spans="5:25">
      <c r="E42521" s="45"/>
      <c r="H42521" s="45"/>
      <c r="Q42521" s="38"/>
      <c r="Y42521" s="38"/>
    </row>
    <row r="42522" spans="5:25">
      <c r="E42522" s="45"/>
      <c r="H42522" s="45"/>
      <c r="Q42522" s="38"/>
      <c r="Y42522" s="38"/>
    </row>
    <row r="42523" spans="5:25">
      <c r="E42523" s="45"/>
      <c r="H42523" s="45"/>
      <c r="Q42523" s="38"/>
      <c r="Y42523" s="38"/>
    </row>
    <row r="42524" spans="5:25">
      <c r="E42524" s="45"/>
      <c r="H42524" s="45"/>
      <c r="Q42524" s="38"/>
      <c r="Y42524" s="38"/>
    </row>
    <row r="42525" spans="5:25">
      <c r="E42525" s="45"/>
      <c r="H42525" s="45"/>
      <c r="Q42525" s="38"/>
      <c r="Y42525" s="38"/>
    </row>
    <row r="42526" spans="5:25">
      <c r="E42526" s="45"/>
      <c r="H42526" s="45"/>
      <c r="Q42526" s="38"/>
      <c r="Y42526" s="38"/>
    </row>
    <row r="42527" spans="5:25">
      <c r="E42527" s="45"/>
      <c r="H42527" s="45"/>
      <c r="Q42527" s="38"/>
      <c r="Y42527" s="38"/>
    </row>
    <row r="42528" spans="5:25">
      <c r="E42528" s="45"/>
      <c r="H42528" s="45"/>
      <c r="Q42528" s="38"/>
      <c r="Y42528" s="38"/>
    </row>
    <row r="42529" spans="5:25">
      <c r="E42529" s="45"/>
      <c r="H42529" s="45"/>
      <c r="Q42529" s="38"/>
      <c r="Y42529" s="38"/>
    </row>
    <row r="42530" spans="5:25">
      <c r="E42530" s="45"/>
      <c r="H42530" s="45"/>
      <c r="Q42530" s="38"/>
      <c r="Y42530" s="38"/>
    </row>
    <row r="42531" spans="5:25">
      <c r="E42531" s="45"/>
      <c r="H42531" s="45"/>
      <c r="Q42531" s="38"/>
      <c r="Y42531" s="38"/>
    </row>
    <row r="42532" spans="5:25">
      <c r="E42532" s="45"/>
      <c r="H42532" s="45"/>
      <c r="Q42532" s="38"/>
      <c r="Y42532" s="38"/>
    </row>
    <row r="42533" spans="5:25">
      <c r="E42533" s="45"/>
      <c r="H42533" s="45"/>
      <c r="Q42533" s="38"/>
      <c r="Y42533" s="38"/>
    </row>
    <row r="42534" spans="5:25">
      <c r="E42534" s="45"/>
      <c r="H42534" s="45"/>
      <c r="Q42534" s="38"/>
      <c r="Y42534" s="38"/>
    </row>
    <row r="42535" spans="5:25">
      <c r="E42535" s="45"/>
      <c r="H42535" s="45"/>
      <c r="Q42535" s="38"/>
      <c r="Y42535" s="38"/>
    </row>
    <row r="42536" spans="5:25">
      <c r="E42536" s="45"/>
      <c r="H42536" s="45"/>
      <c r="Q42536" s="38"/>
      <c r="Y42536" s="38"/>
    </row>
    <row r="42537" spans="5:25">
      <c r="E42537" s="45"/>
      <c r="H42537" s="45"/>
      <c r="Q42537" s="38"/>
      <c r="Y42537" s="38"/>
    </row>
    <row r="42538" spans="5:25">
      <c r="E42538" s="45"/>
      <c r="H42538" s="45"/>
      <c r="Q42538" s="38"/>
      <c r="Y42538" s="38"/>
    </row>
    <row r="42539" spans="5:25">
      <c r="E42539" s="45"/>
      <c r="H42539" s="45"/>
      <c r="Q42539" s="38"/>
      <c r="Y42539" s="38"/>
    </row>
    <row r="42540" spans="5:25">
      <c r="E42540" s="45"/>
      <c r="H42540" s="45"/>
      <c r="Q42540" s="38"/>
      <c r="Y42540" s="38"/>
    </row>
    <row r="42541" spans="5:25">
      <c r="E42541" s="45"/>
      <c r="H42541" s="45"/>
      <c r="Q42541" s="38"/>
      <c r="Y42541" s="38"/>
    </row>
    <row r="42542" spans="5:25">
      <c r="E42542" s="45"/>
      <c r="H42542" s="45"/>
      <c r="Q42542" s="38"/>
      <c r="Y42542" s="38"/>
    </row>
    <row r="42543" spans="5:25">
      <c r="E42543" s="45"/>
      <c r="H42543" s="45"/>
      <c r="Q42543" s="38"/>
      <c r="Y42543" s="38"/>
    </row>
    <row r="42544" spans="5:25">
      <c r="E42544" s="45"/>
      <c r="H42544" s="45"/>
      <c r="Q42544" s="38"/>
      <c r="Y42544" s="38"/>
    </row>
    <row r="42545" spans="5:25">
      <c r="E42545" s="45"/>
      <c r="H42545" s="45"/>
      <c r="Q42545" s="38"/>
      <c r="Y42545" s="38"/>
    </row>
    <row r="42546" spans="5:25">
      <c r="E42546" s="45"/>
      <c r="H42546" s="45"/>
      <c r="Q42546" s="38"/>
      <c r="Y42546" s="38"/>
    </row>
    <row r="42547" spans="5:25">
      <c r="E42547" s="45"/>
      <c r="H42547" s="45"/>
      <c r="Q42547" s="38"/>
      <c r="Y42547" s="38"/>
    </row>
    <row r="42548" spans="5:25">
      <c r="E42548" s="45"/>
      <c r="H42548" s="45"/>
      <c r="Q42548" s="38"/>
      <c r="Y42548" s="38"/>
    </row>
    <row r="42549" spans="5:25">
      <c r="E42549" s="45"/>
      <c r="H42549" s="45"/>
      <c r="Q42549" s="38"/>
      <c r="Y42549" s="38"/>
    </row>
    <row r="42550" spans="5:25">
      <c r="E42550" s="45"/>
      <c r="H42550" s="45"/>
      <c r="Q42550" s="38"/>
      <c r="Y42550" s="38"/>
    </row>
    <row r="42551" spans="5:25">
      <c r="E42551" s="45"/>
      <c r="H42551" s="45"/>
      <c r="Q42551" s="38"/>
      <c r="Y42551" s="38"/>
    </row>
    <row r="42552" spans="5:25">
      <c r="E42552" s="45"/>
      <c r="H42552" s="45"/>
      <c r="Q42552" s="38"/>
      <c r="Y42552" s="38"/>
    </row>
    <row r="42553" spans="5:25">
      <c r="E42553" s="45"/>
      <c r="H42553" s="45"/>
      <c r="Q42553" s="38"/>
      <c r="Y42553" s="38"/>
    </row>
    <row r="42554" spans="5:25">
      <c r="E42554" s="45"/>
      <c r="H42554" s="45"/>
      <c r="Q42554" s="38"/>
      <c r="Y42554" s="38"/>
    </row>
    <row r="42555" spans="5:25">
      <c r="E42555" s="45"/>
      <c r="H42555" s="45"/>
      <c r="Q42555" s="38"/>
      <c r="Y42555" s="38"/>
    </row>
    <row r="42556" spans="5:25">
      <c r="E42556" s="45"/>
      <c r="H42556" s="45"/>
      <c r="Q42556" s="38"/>
      <c r="Y42556" s="38"/>
    </row>
    <row r="42557" spans="5:25">
      <c r="E42557" s="45"/>
      <c r="H42557" s="45"/>
      <c r="Q42557" s="38"/>
      <c r="Y42557" s="38"/>
    </row>
    <row r="42558" spans="5:25">
      <c r="E42558" s="45"/>
      <c r="H42558" s="45"/>
      <c r="Q42558" s="38"/>
      <c r="Y42558" s="38"/>
    </row>
    <row r="42559" spans="5:25">
      <c r="E42559" s="45"/>
      <c r="H42559" s="45"/>
      <c r="Q42559" s="38"/>
      <c r="Y42559" s="38"/>
    </row>
    <row r="42560" spans="5:25">
      <c r="E42560" s="45"/>
      <c r="H42560" s="45"/>
      <c r="Q42560" s="38"/>
      <c r="Y42560" s="38"/>
    </row>
    <row r="42561" spans="5:25">
      <c r="E42561" s="45"/>
      <c r="H42561" s="45"/>
      <c r="Q42561" s="38"/>
      <c r="Y42561" s="38"/>
    </row>
    <row r="42562" spans="5:25">
      <c r="E42562" s="45"/>
      <c r="H42562" s="45"/>
      <c r="Q42562" s="38"/>
      <c r="Y42562" s="38"/>
    </row>
    <row r="42563" spans="5:25">
      <c r="E42563" s="45"/>
      <c r="H42563" s="45"/>
      <c r="Q42563" s="38"/>
      <c r="Y42563" s="38"/>
    </row>
    <row r="42564" spans="5:25">
      <c r="E42564" s="45"/>
      <c r="H42564" s="45"/>
      <c r="Q42564" s="38"/>
      <c r="Y42564" s="38"/>
    </row>
    <row r="42565" spans="5:25">
      <c r="E42565" s="45"/>
      <c r="H42565" s="45"/>
      <c r="Q42565" s="38"/>
      <c r="Y42565" s="38"/>
    </row>
    <row r="42566" spans="5:25">
      <c r="E42566" s="45"/>
      <c r="H42566" s="45"/>
      <c r="Q42566" s="38"/>
      <c r="Y42566" s="38"/>
    </row>
    <row r="42567" spans="5:25">
      <c r="E42567" s="45"/>
      <c r="H42567" s="45"/>
      <c r="Q42567" s="38"/>
      <c r="Y42567" s="38"/>
    </row>
    <row r="42568" spans="5:25">
      <c r="E42568" s="45"/>
      <c r="H42568" s="45"/>
      <c r="Q42568" s="38"/>
      <c r="Y42568" s="38"/>
    </row>
    <row r="42569" spans="5:25">
      <c r="E42569" s="45"/>
      <c r="H42569" s="45"/>
      <c r="Q42569" s="38"/>
      <c r="Y42569" s="38"/>
    </row>
    <row r="42570" spans="5:25">
      <c r="E42570" s="45"/>
      <c r="H42570" s="45"/>
      <c r="Q42570" s="38"/>
      <c r="Y42570" s="38"/>
    </row>
    <row r="42571" spans="5:25">
      <c r="E42571" s="45"/>
      <c r="H42571" s="45"/>
      <c r="Q42571" s="38"/>
      <c r="Y42571" s="38"/>
    </row>
    <row r="42572" spans="5:25">
      <c r="E42572" s="45"/>
      <c r="H42572" s="45"/>
      <c r="Q42572" s="38"/>
      <c r="Y42572" s="38"/>
    </row>
    <row r="42573" spans="5:25">
      <c r="E42573" s="45"/>
      <c r="H42573" s="45"/>
      <c r="Q42573" s="38"/>
      <c r="Y42573" s="38"/>
    </row>
    <row r="42574" spans="5:25">
      <c r="E42574" s="45"/>
      <c r="H42574" s="45"/>
      <c r="Q42574" s="38"/>
      <c r="Y42574" s="38"/>
    </row>
    <row r="42575" spans="5:25">
      <c r="E42575" s="45"/>
      <c r="H42575" s="45"/>
      <c r="Q42575" s="38"/>
      <c r="Y42575" s="38"/>
    </row>
    <row r="42576" spans="5:25">
      <c r="E42576" s="45"/>
      <c r="H42576" s="45"/>
      <c r="Q42576" s="38"/>
      <c r="Y42576" s="38"/>
    </row>
    <row r="42577" spans="5:25">
      <c r="E42577" s="45"/>
      <c r="H42577" s="45"/>
      <c r="Q42577" s="38"/>
      <c r="Y42577" s="38"/>
    </row>
    <row r="42578" spans="5:25">
      <c r="E42578" s="45"/>
      <c r="H42578" s="45"/>
      <c r="Q42578" s="38"/>
      <c r="Y42578" s="38"/>
    </row>
    <row r="42579" spans="5:25">
      <c r="E42579" s="45"/>
      <c r="H42579" s="45"/>
      <c r="Q42579" s="38"/>
      <c r="Y42579" s="38"/>
    </row>
    <row r="42580" spans="5:25">
      <c r="E42580" s="45"/>
      <c r="H42580" s="45"/>
      <c r="Q42580" s="38"/>
      <c r="Y42580" s="38"/>
    </row>
    <row r="42581" spans="5:25">
      <c r="E42581" s="45"/>
      <c r="H42581" s="45"/>
      <c r="Q42581" s="38"/>
      <c r="Y42581" s="38"/>
    </row>
    <row r="42582" spans="5:25">
      <c r="E42582" s="45"/>
      <c r="H42582" s="45"/>
      <c r="Q42582" s="38"/>
      <c r="Y42582" s="38"/>
    </row>
    <row r="42583" spans="5:25">
      <c r="E42583" s="45"/>
      <c r="H42583" s="45"/>
      <c r="Q42583" s="38"/>
      <c r="Y42583" s="38"/>
    </row>
    <row r="42584" spans="5:25">
      <c r="E42584" s="45"/>
      <c r="H42584" s="45"/>
      <c r="Q42584" s="38"/>
      <c r="Y42584" s="38"/>
    </row>
    <row r="42585" spans="5:25">
      <c r="E42585" s="45"/>
      <c r="H42585" s="45"/>
      <c r="Q42585" s="38"/>
      <c r="Y42585" s="38"/>
    </row>
    <row r="42586" spans="5:25">
      <c r="E42586" s="45"/>
      <c r="H42586" s="45"/>
      <c r="Q42586" s="38"/>
      <c r="Y42586" s="38"/>
    </row>
    <row r="42587" spans="5:25">
      <c r="E42587" s="45"/>
      <c r="H42587" s="45"/>
      <c r="Q42587" s="38"/>
      <c r="Y42587" s="38"/>
    </row>
    <row r="42588" spans="5:25">
      <c r="E42588" s="45"/>
      <c r="H42588" s="45"/>
      <c r="Q42588" s="38"/>
      <c r="Y42588" s="38"/>
    </row>
    <row r="42589" spans="5:25">
      <c r="E42589" s="45"/>
      <c r="H42589" s="45"/>
      <c r="Q42589" s="38"/>
      <c r="Y42589" s="38"/>
    </row>
    <row r="42590" spans="5:25">
      <c r="E42590" s="45"/>
      <c r="H42590" s="45"/>
      <c r="Q42590" s="38"/>
      <c r="Y42590" s="38"/>
    </row>
    <row r="42591" spans="5:25">
      <c r="E42591" s="45"/>
      <c r="H42591" s="45"/>
      <c r="Q42591" s="38"/>
      <c r="Y42591" s="38"/>
    </row>
    <row r="42592" spans="5:25">
      <c r="E42592" s="45"/>
      <c r="H42592" s="45"/>
      <c r="Q42592" s="38"/>
      <c r="Y42592" s="38"/>
    </row>
    <row r="42593" spans="5:25">
      <c r="E42593" s="45"/>
      <c r="H42593" s="45"/>
      <c r="Q42593" s="38"/>
      <c r="Y42593" s="38"/>
    </row>
    <row r="42594" spans="5:25">
      <c r="E42594" s="45"/>
      <c r="H42594" s="45"/>
      <c r="Q42594" s="38"/>
      <c r="Y42594" s="38"/>
    </row>
    <row r="42595" spans="5:25">
      <c r="E42595" s="45"/>
      <c r="H42595" s="45"/>
      <c r="Q42595" s="38"/>
      <c r="Y42595" s="38"/>
    </row>
    <row r="42596" spans="5:25">
      <c r="E42596" s="45"/>
      <c r="H42596" s="45"/>
      <c r="Q42596" s="38"/>
      <c r="Y42596" s="38"/>
    </row>
    <row r="42597" spans="5:25">
      <c r="E42597" s="45"/>
      <c r="H42597" s="45"/>
      <c r="Q42597" s="38"/>
      <c r="Y42597" s="38"/>
    </row>
    <row r="42598" spans="5:25">
      <c r="E42598" s="45"/>
      <c r="H42598" s="45"/>
      <c r="Q42598" s="38"/>
      <c r="Y42598" s="38"/>
    </row>
    <row r="42599" spans="5:25">
      <c r="E42599" s="45"/>
      <c r="H42599" s="45"/>
      <c r="Q42599" s="38"/>
      <c r="Y42599" s="38"/>
    </row>
    <row r="42600" spans="5:25">
      <c r="E42600" s="45"/>
      <c r="H42600" s="45"/>
      <c r="Q42600" s="38"/>
      <c r="Y42600" s="38"/>
    </row>
    <row r="42601" spans="5:25">
      <c r="E42601" s="45"/>
      <c r="H42601" s="45"/>
      <c r="Q42601" s="38"/>
      <c r="Y42601" s="38"/>
    </row>
    <row r="42602" spans="5:25">
      <c r="E42602" s="45"/>
      <c r="H42602" s="45"/>
      <c r="Q42602" s="38"/>
      <c r="Y42602" s="38"/>
    </row>
    <row r="42603" spans="5:25">
      <c r="E42603" s="45"/>
      <c r="H42603" s="45"/>
      <c r="Q42603" s="38"/>
      <c r="Y42603" s="38"/>
    </row>
    <row r="42604" spans="5:25">
      <c r="E42604" s="45"/>
      <c r="H42604" s="45"/>
      <c r="Q42604" s="38"/>
      <c r="Y42604" s="38"/>
    </row>
    <row r="42605" spans="5:25">
      <c r="E42605" s="45"/>
      <c r="H42605" s="45"/>
      <c r="Q42605" s="38"/>
      <c r="Y42605" s="38"/>
    </row>
    <row r="42606" spans="5:25">
      <c r="E42606" s="45"/>
      <c r="H42606" s="45"/>
      <c r="Q42606" s="38"/>
      <c r="Y42606" s="38"/>
    </row>
    <row r="42607" spans="5:25">
      <c r="E42607" s="45"/>
      <c r="H42607" s="45"/>
      <c r="Q42607" s="38"/>
      <c r="Y42607" s="38"/>
    </row>
    <row r="42608" spans="5:25">
      <c r="E42608" s="45"/>
      <c r="H42608" s="45"/>
      <c r="Q42608" s="38"/>
      <c r="Y42608" s="38"/>
    </row>
    <row r="42609" spans="5:25">
      <c r="E42609" s="45"/>
      <c r="H42609" s="45"/>
      <c r="Q42609" s="38"/>
      <c r="Y42609" s="38"/>
    </row>
    <row r="42610" spans="5:25">
      <c r="E42610" s="45"/>
      <c r="H42610" s="45"/>
      <c r="Q42610" s="38"/>
      <c r="Y42610" s="38"/>
    </row>
    <row r="42611" spans="5:25">
      <c r="E42611" s="45"/>
      <c r="H42611" s="45"/>
      <c r="Q42611" s="38"/>
      <c r="Y42611" s="38"/>
    </row>
    <row r="42612" spans="5:25">
      <c r="E42612" s="45"/>
      <c r="H42612" s="45"/>
      <c r="Q42612" s="38"/>
      <c r="Y42612" s="38"/>
    </row>
    <row r="42613" spans="5:25">
      <c r="E42613" s="45"/>
      <c r="H42613" s="45"/>
      <c r="Q42613" s="38"/>
      <c r="Y42613" s="38"/>
    </row>
    <row r="42614" spans="5:25">
      <c r="E42614" s="45"/>
      <c r="H42614" s="45"/>
      <c r="Q42614" s="38"/>
      <c r="Y42614" s="38"/>
    </row>
    <row r="42615" spans="5:25">
      <c r="E42615" s="45"/>
      <c r="H42615" s="45"/>
      <c r="Q42615" s="38"/>
      <c r="Y42615" s="38"/>
    </row>
    <row r="42616" spans="5:25">
      <c r="E42616" s="45"/>
      <c r="H42616" s="45"/>
      <c r="Q42616" s="38"/>
      <c r="Y42616" s="38"/>
    </row>
    <row r="42617" spans="5:25">
      <c r="E42617" s="45"/>
      <c r="H42617" s="45"/>
      <c r="Q42617" s="38"/>
      <c r="Y42617" s="38"/>
    </row>
    <row r="42618" spans="5:25">
      <c r="E42618" s="45"/>
      <c r="H42618" s="45"/>
      <c r="Q42618" s="38"/>
      <c r="Y42618" s="38"/>
    </row>
    <row r="42619" spans="5:25">
      <c r="E42619" s="45"/>
      <c r="H42619" s="45"/>
      <c r="Q42619" s="38"/>
      <c r="Y42619" s="38"/>
    </row>
    <row r="42620" spans="5:25">
      <c r="E42620" s="45"/>
      <c r="H42620" s="45"/>
      <c r="Q42620" s="38"/>
      <c r="Y42620" s="38"/>
    </row>
    <row r="42621" spans="5:25">
      <c r="E42621" s="45"/>
      <c r="H42621" s="45"/>
      <c r="Q42621" s="38"/>
      <c r="Y42621" s="38"/>
    </row>
    <row r="42622" spans="5:25">
      <c r="E42622" s="45"/>
      <c r="H42622" s="45"/>
      <c r="Q42622" s="38"/>
      <c r="Y42622" s="38"/>
    </row>
    <row r="42623" spans="5:25">
      <c r="E42623" s="45"/>
      <c r="H42623" s="45"/>
      <c r="Q42623" s="38"/>
      <c r="Y42623" s="38"/>
    </row>
    <row r="42624" spans="5:25">
      <c r="E42624" s="45"/>
      <c r="H42624" s="45"/>
      <c r="Q42624" s="38"/>
      <c r="Y42624" s="38"/>
    </row>
    <row r="42625" spans="5:25">
      <c r="E42625" s="45"/>
      <c r="H42625" s="45"/>
      <c r="Q42625" s="38"/>
      <c r="Y42625" s="38"/>
    </row>
    <row r="42626" spans="5:25">
      <c r="E42626" s="45"/>
      <c r="H42626" s="45"/>
      <c r="Q42626" s="38"/>
      <c r="Y42626" s="38"/>
    </row>
    <row r="42627" spans="5:25">
      <c r="E42627" s="45"/>
      <c r="H42627" s="45"/>
      <c r="Q42627" s="38"/>
      <c r="Y42627" s="38"/>
    </row>
    <row r="42628" spans="5:25">
      <c r="E42628" s="45"/>
      <c r="H42628" s="45"/>
      <c r="Q42628" s="38"/>
      <c r="Y42628" s="38"/>
    </row>
    <row r="42629" spans="5:25">
      <c r="E42629" s="45"/>
      <c r="H42629" s="45"/>
      <c r="Q42629" s="38"/>
      <c r="Y42629" s="38"/>
    </row>
    <row r="42630" spans="5:25">
      <c r="E42630" s="45"/>
      <c r="H42630" s="45"/>
      <c r="Q42630" s="38"/>
      <c r="Y42630" s="38"/>
    </row>
    <row r="42631" spans="5:25">
      <c r="E42631" s="45"/>
      <c r="H42631" s="45"/>
      <c r="Q42631" s="38"/>
      <c r="Y42631" s="38"/>
    </row>
    <row r="42632" spans="5:25">
      <c r="E42632" s="45"/>
      <c r="H42632" s="45"/>
      <c r="Q42632" s="38"/>
      <c r="Y42632" s="38"/>
    </row>
    <row r="42633" spans="5:25">
      <c r="E42633" s="45"/>
      <c r="H42633" s="45"/>
      <c r="Q42633" s="38"/>
      <c r="Y42633" s="38"/>
    </row>
    <row r="42634" spans="5:25">
      <c r="E42634" s="45"/>
      <c r="H42634" s="45"/>
      <c r="Q42634" s="38"/>
      <c r="Y42634" s="38"/>
    </row>
    <row r="42635" spans="5:25">
      <c r="E42635" s="45"/>
      <c r="H42635" s="45"/>
      <c r="Q42635" s="38"/>
      <c r="Y42635" s="38"/>
    </row>
    <row r="42636" spans="5:25">
      <c r="E42636" s="45"/>
      <c r="H42636" s="45"/>
      <c r="Q42636" s="38"/>
      <c r="Y42636" s="38"/>
    </row>
    <row r="42637" spans="5:25">
      <c r="E42637" s="45"/>
      <c r="H42637" s="45"/>
      <c r="Q42637" s="38"/>
      <c r="Y42637" s="38"/>
    </row>
    <row r="42638" spans="5:25">
      <c r="E42638" s="45"/>
      <c r="H42638" s="45"/>
      <c r="Q42638" s="38"/>
      <c r="Y42638" s="38"/>
    </row>
    <row r="42639" spans="5:25">
      <c r="E42639" s="45"/>
      <c r="H42639" s="45"/>
      <c r="Q42639" s="38"/>
      <c r="Y42639" s="38"/>
    </row>
    <row r="42640" spans="5:25">
      <c r="E42640" s="45"/>
      <c r="H42640" s="45"/>
      <c r="Q42640" s="38"/>
      <c r="Y42640" s="38"/>
    </row>
    <row r="42641" spans="5:25">
      <c r="E42641" s="45"/>
      <c r="H42641" s="45"/>
      <c r="Q42641" s="38"/>
      <c r="Y42641" s="38"/>
    </row>
    <row r="42642" spans="5:25">
      <c r="E42642" s="45"/>
      <c r="H42642" s="45"/>
      <c r="Q42642" s="38"/>
      <c r="Y42642" s="38"/>
    </row>
    <row r="42643" spans="5:25">
      <c r="E42643" s="45"/>
      <c r="H42643" s="45"/>
      <c r="Q42643" s="38"/>
      <c r="Y42643" s="38"/>
    </row>
    <row r="42644" spans="5:25">
      <c r="E42644" s="45"/>
      <c r="H42644" s="45"/>
      <c r="Q42644" s="38"/>
      <c r="Y42644" s="38"/>
    </row>
    <row r="42645" spans="5:25">
      <c r="E42645" s="45"/>
      <c r="H42645" s="45"/>
      <c r="Q42645" s="38"/>
      <c r="Y42645" s="38"/>
    </row>
    <row r="42646" spans="5:25">
      <c r="E42646" s="45"/>
      <c r="H42646" s="45"/>
      <c r="Q42646" s="38"/>
      <c r="Y42646" s="38"/>
    </row>
    <row r="42647" spans="5:25">
      <c r="E42647" s="45"/>
      <c r="H42647" s="45"/>
      <c r="Q42647" s="38"/>
      <c r="Y42647" s="38"/>
    </row>
    <row r="42648" spans="5:25">
      <c r="E42648" s="45"/>
      <c r="H42648" s="45"/>
      <c r="Q42648" s="38"/>
      <c r="Y42648" s="38"/>
    </row>
    <row r="42649" spans="5:25">
      <c r="E42649" s="45"/>
      <c r="H42649" s="45"/>
      <c r="Q42649" s="38"/>
      <c r="Y42649" s="38"/>
    </row>
    <row r="42650" spans="5:25">
      <c r="E42650" s="45"/>
      <c r="H42650" s="45"/>
      <c r="Q42650" s="38"/>
      <c r="Y42650" s="38"/>
    </row>
    <row r="42651" spans="5:25">
      <c r="E42651" s="45"/>
      <c r="H42651" s="45"/>
      <c r="Q42651" s="38"/>
      <c r="Y42651" s="38"/>
    </row>
    <row r="42652" spans="5:25">
      <c r="E42652" s="45"/>
      <c r="H42652" s="45"/>
      <c r="Q42652" s="38"/>
      <c r="Y42652" s="38"/>
    </row>
    <row r="42653" spans="5:25">
      <c r="E42653" s="45"/>
      <c r="H42653" s="45"/>
      <c r="Q42653" s="38"/>
      <c r="Y42653" s="38"/>
    </row>
    <row r="42654" spans="5:25">
      <c r="E42654" s="45"/>
      <c r="H42654" s="45"/>
      <c r="Q42654" s="38"/>
      <c r="Y42654" s="38"/>
    </row>
    <row r="42655" spans="5:25">
      <c r="E42655" s="45"/>
      <c r="H42655" s="45"/>
      <c r="Q42655" s="38"/>
      <c r="Y42655" s="38"/>
    </row>
    <row r="42656" spans="5:25">
      <c r="E42656" s="45"/>
      <c r="H42656" s="45"/>
      <c r="Q42656" s="38"/>
      <c r="Y42656" s="38"/>
    </row>
    <row r="42657" spans="5:25">
      <c r="E42657" s="45"/>
      <c r="H42657" s="45"/>
      <c r="Q42657" s="38"/>
      <c r="Y42657" s="38"/>
    </row>
    <row r="42658" spans="5:25">
      <c r="E42658" s="45"/>
      <c r="H42658" s="45"/>
      <c r="Q42658" s="38"/>
      <c r="Y42658" s="38"/>
    </row>
    <row r="42659" spans="5:25">
      <c r="E42659" s="45"/>
      <c r="H42659" s="45"/>
      <c r="Q42659" s="38"/>
      <c r="Y42659" s="38"/>
    </row>
    <row r="42660" spans="5:25">
      <c r="E42660" s="45"/>
      <c r="H42660" s="45"/>
      <c r="Q42660" s="38"/>
      <c r="Y42660" s="38"/>
    </row>
    <row r="42661" spans="5:25">
      <c r="E42661" s="45"/>
      <c r="H42661" s="45"/>
      <c r="Q42661" s="38"/>
      <c r="Y42661" s="38"/>
    </row>
    <row r="42662" spans="5:25">
      <c r="E42662" s="45"/>
      <c r="H42662" s="45"/>
      <c r="Q42662" s="38"/>
      <c r="Y42662" s="38"/>
    </row>
    <row r="42663" spans="5:25">
      <c r="E42663" s="45"/>
      <c r="H42663" s="45"/>
      <c r="Q42663" s="38"/>
      <c r="Y42663" s="38"/>
    </row>
    <row r="42664" spans="5:25">
      <c r="E42664" s="45"/>
      <c r="H42664" s="45"/>
      <c r="Q42664" s="38"/>
      <c r="Y42664" s="38"/>
    </row>
    <row r="42665" spans="5:25">
      <c r="E42665" s="45"/>
      <c r="H42665" s="45"/>
      <c r="Q42665" s="38"/>
      <c r="Y42665" s="38"/>
    </row>
    <row r="42666" spans="5:25">
      <c r="E42666" s="45"/>
      <c r="H42666" s="45"/>
      <c r="Q42666" s="38"/>
      <c r="Y42666" s="38"/>
    </row>
    <row r="42667" spans="5:25">
      <c r="E42667" s="45"/>
      <c r="H42667" s="45"/>
      <c r="Q42667" s="38"/>
      <c r="Y42667" s="38"/>
    </row>
    <row r="42668" spans="5:25">
      <c r="E42668" s="45"/>
      <c r="H42668" s="45"/>
      <c r="Q42668" s="38"/>
      <c r="Y42668" s="38"/>
    </row>
    <row r="42669" spans="5:25">
      <c r="E42669" s="45"/>
      <c r="H42669" s="45"/>
      <c r="Q42669" s="38"/>
      <c r="Y42669" s="38"/>
    </row>
    <row r="42670" spans="5:25">
      <c r="E42670" s="45"/>
      <c r="H42670" s="45"/>
      <c r="Q42670" s="38"/>
      <c r="Y42670" s="38"/>
    </row>
    <row r="42671" spans="5:25">
      <c r="E42671" s="45"/>
      <c r="H42671" s="45"/>
      <c r="Q42671" s="38"/>
      <c r="Y42671" s="38"/>
    </row>
    <row r="42672" spans="5:25">
      <c r="E42672" s="45"/>
      <c r="H42672" s="45"/>
      <c r="Q42672" s="38"/>
      <c r="Y42672" s="38"/>
    </row>
    <row r="42673" spans="5:25">
      <c r="E42673" s="45"/>
      <c r="H42673" s="45"/>
      <c r="Q42673" s="38"/>
      <c r="Y42673" s="38"/>
    </row>
    <row r="42674" spans="5:25">
      <c r="E42674" s="45"/>
      <c r="H42674" s="45"/>
      <c r="Q42674" s="38"/>
      <c r="Y42674" s="38"/>
    </row>
    <row r="42675" spans="5:25">
      <c r="E42675" s="45"/>
      <c r="H42675" s="45"/>
      <c r="Q42675" s="38"/>
      <c r="Y42675" s="38"/>
    </row>
    <row r="42676" spans="5:25">
      <c r="E42676" s="45"/>
      <c r="H42676" s="45"/>
      <c r="Q42676" s="38"/>
      <c r="Y42676" s="38"/>
    </row>
    <row r="42677" spans="5:25">
      <c r="E42677" s="45"/>
      <c r="H42677" s="45"/>
      <c r="Q42677" s="38"/>
      <c r="Y42677" s="38"/>
    </row>
    <row r="42678" spans="5:25">
      <c r="E42678" s="45"/>
      <c r="H42678" s="45"/>
      <c r="Q42678" s="38"/>
      <c r="Y42678" s="38"/>
    </row>
    <row r="42679" spans="5:25">
      <c r="E42679" s="45"/>
      <c r="H42679" s="45"/>
      <c r="Q42679" s="38"/>
      <c r="Y42679" s="38"/>
    </row>
    <row r="42680" spans="5:25">
      <c r="E42680" s="45"/>
      <c r="H42680" s="45"/>
      <c r="Q42680" s="38"/>
      <c r="Y42680" s="38"/>
    </row>
    <row r="42681" spans="5:25">
      <c r="E42681" s="45"/>
      <c r="H42681" s="45"/>
      <c r="Q42681" s="38"/>
      <c r="Y42681" s="38"/>
    </row>
    <row r="42682" spans="5:25">
      <c r="E42682" s="45"/>
      <c r="H42682" s="45"/>
      <c r="Q42682" s="38"/>
      <c r="Y42682" s="38"/>
    </row>
    <row r="42683" spans="5:25">
      <c r="E42683" s="45"/>
      <c r="H42683" s="45"/>
      <c r="Q42683" s="38"/>
      <c r="Y42683" s="38"/>
    </row>
    <row r="42684" spans="5:25">
      <c r="E42684" s="45"/>
      <c r="H42684" s="45"/>
      <c r="Q42684" s="38"/>
      <c r="Y42684" s="38"/>
    </row>
    <row r="42685" spans="5:25">
      <c r="E42685" s="45"/>
      <c r="H42685" s="45"/>
      <c r="Q42685" s="38"/>
      <c r="Y42685" s="38"/>
    </row>
    <row r="42686" spans="5:25">
      <c r="E42686" s="45"/>
      <c r="H42686" s="45"/>
      <c r="Q42686" s="38"/>
      <c r="Y42686" s="38"/>
    </row>
    <row r="42687" spans="5:25">
      <c r="E42687" s="45"/>
      <c r="H42687" s="45"/>
      <c r="Q42687" s="38"/>
      <c r="Y42687" s="38"/>
    </row>
    <row r="42688" spans="5:25">
      <c r="E42688" s="45"/>
      <c r="H42688" s="45"/>
      <c r="Q42688" s="38"/>
      <c r="Y42688" s="38"/>
    </row>
    <row r="42689" spans="5:25">
      <c r="E42689" s="45"/>
      <c r="H42689" s="45"/>
      <c r="Q42689" s="38"/>
      <c r="Y42689" s="38"/>
    </row>
    <row r="42690" spans="5:25">
      <c r="E42690" s="45"/>
      <c r="H42690" s="45"/>
      <c r="Q42690" s="38"/>
      <c r="Y42690" s="38"/>
    </row>
    <row r="42691" spans="5:25">
      <c r="E42691" s="45"/>
      <c r="H42691" s="45"/>
      <c r="Q42691" s="38"/>
      <c r="Y42691" s="38"/>
    </row>
    <row r="42692" spans="5:25">
      <c r="E42692" s="45"/>
      <c r="H42692" s="45"/>
      <c r="Q42692" s="38"/>
      <c r="Y42692" s="38"/>
    </row>
    <row r="42693" spans="5:25">
      <c r="E42693" s="45"/>
      <c r="H42693" s="45"/>
      <c r="Q42693" s="38"/>
      <c r="Y42693" s="38"/>
    </row>
    <row r="42694" spans="5:25">
      <c r="E42694" s="45"/>
      <c r="H42694" s="45"/>
      <c r="Q42694" s="38"/>
      <c r="Y42694" s="38"/>
    </row>
    <row r="42695" spans="5:25">
      <c r="E42695" s="45"/>
      <c r="H42695" s="45"/>
      <c r="Q42695" s="38"/>
      <c r="Y42695" s="38"/>
    </row>
    <row r="42696" spans="5:25">
      <c r="E42696" s="45"/>
      <c r="H42696" s="45"/>
      <c r="Q42696" s="38"/>
      <c r="Y42696" s="38"/>
    </row>
    <row r="42697" spans="5:25">
      <c r="E42697" s="45"/>
      <c r="H42697" s="45"/>
      <c r="Q42697" s="38"/>
      <c r="Y42697" s="38"/>
    </row>
    <row r="42698" spans="5:25">
      <c r="E42698" s="45"/>
      <c r="H42698" s="45"/>
      <c r="Q42698" s="38"/>
      <c r="Y42698" s="38"/>
    </row>
    <row r="42699" spans="5:25">
      <c r="E42699" s="45"/>
      <c r="H42699" s="45"/>
      <c r="Q42699" s="38"/>
      <c r="Y42699" s="38"/>
    </row>
    <row r="42700" spans="5:25">
      <c r="E42700" s="45"/>
      <c r="H42700" s="45"/>
      <c r="Q42700" s="38"/>
      <c r="Y42700" s="38"/>
    </row>
    <row r="42701" spans="5:25">
      <c r="E42701" s="45"/>
      <c r="H42701" s="45"/>
      <c r="Q42701" s="38"/>
      <c r="Y42701" s="38"/>
    </row>
    <row r="42702" spans="5:25">
      <c r="E42702" s="45"/>
      <c r="H42702" s="45"/>
      <c r="Q42702" s="38"/>
      <c r="Y42702" s="38"/>
    </row>
    <row r="42703" spans="5:25">
      <c r="E42703" s="45"/>
      <c r="H42703" s="45"/>
      <c r="Q42703" s="38"/>
      <c r="Y42703" s="38"/>
    </row>
    <row r="42704" spans="5:25">
      <c r="E42704" s="45"/>
      <c r="H42704" s="45"/>
      <c r="Q42704" s="38"/>
      <c r="Y42704" s="38"/>
    </row>
    <row r="42705" spans="5:25">
      <c r="E42705" s="45"/>
      <c r="H42705" s="45"/>
      <c r="Q42705" s="38"/>
      <c r="Y42705" s="38"/>
    </row>
    <row r="42706" spans="5:25">
      <c r="E42706" s="45"/>
      <c r="H42706" s="45"/>
      <c r="Q42706" s="38"/>
      <c r="Y42706" s="38"/>
    </row>
    <row r="42707" spans="5:25">
      <c r="E42707" s="45"/>
      <c r="H42707" s="45"/>
      <c r="Q42707" s="38"/>
      <c r="Y42707" s="38"/>
    </row>
    <row r="42708" spans="5:25">
      <c r="E42708" s="45"/>
      <c r="H42708" s="45"/>
      <c r="Q42708" s="38"/>
      <c r="Y42708" s="38"/>
    </row>
    <row r="42709" spans="5:25">
      <c r="E42709" s="45"/>
      <c r="H42709" s="45"/>
      <c r="Q42709" s="38"/>
      <c r="Y42709" s="38"/>
    </row>
    <row r="42710" spans="5:25">
      <c r="E42710" s="45"/>
      <c r="H42710" s="45"/>
      <c r="Q42710" s="38"/>
      <c r="Y42710" s="38"/>
    </row>
    <row r="42711" spans="5:25">
      <c r="E42711" s="45"/>
      <c r="H42711" s="45"/>
      <c r="Q42711" s="38"/>
      <c r="Y42711" s="38"/>
    </row>
    <row r="42712" spans="5:25">
      <c r="E42712" s="45"/>
      <c r="H42712" s="45"/>
      <c r="Q42712" s="38"/>
      <c r="Y42712" s="38"/>
    </row>
    <row r="42713" spans="5:25">
      <c r="E42713" s="45"/>
      <c r="H42713" s="45"/>
      <c r="Q42713" s="38"/>
      <c r="Y42713" s="38"/>
    </row>
    <row r="42714" spans="5:25">
      <c r="E42714" s="45"/>
      <c r="H42714" s="45"/>
      <c r="Q42714" s="38"/>
      <c r="Y42714" s="38"/>
    </row>
    <row r="42715" spans="5:25">
      <c r="E42715" s="45"/>
      <c r="H42715" s="45"/>
      <c r="Q42715" s="38"/>
      <c r="Y42715" s="38"/>
    </row>
    <row r="42716" spans="5:25">
      <c r="E42716" s="45"/>
      <c r="H42716" s="45"/>
      <c r="Q42716" s="38"/>
      <c r="Y42716" s="38"/>
    </row>
    <row r="42717" spans="5:25">
      <c r="E42717" s="45"/>
      <c r="H42717" s="45"/>
      <c r="Q42717" s="38"/>
      <c r="Y42717" s="38"/>
    </row>
    <row r="42718" spans="5:25">
      <c r="E42718" s="45"/>
      <c r="H42718" s="45"/>
      <c r="Q42718" s="38"/>
      <c r="Y42718" s="38"/>
    </row>
    <row r="42719" spans="5:25">
      <c r="E42719" s="45"/>
      <c r="H42719" s="45"/>
      <c r="Q42719" s="38"/>
      <c r="Y42719" s="38"/>
    </row>
    <row r="42720" spans="5:25">
      <c r="E42720" s="45"/>
      <c r="H42720" s="45"/>
      <c r="Q42720" s="38"/>
      <c r="Y42720" s="38"/>
    </row>
    <row r="42721" spans="5:25">
      <c r="E42721" s="45"/>
      <c r="H42721" s="45"/>
      <c r="Q42721" s="38"/>
      <c r="Y42721" s="38"/>
    </row>
    <row r="42722" spans="5:25">
      <c r="E42722" s="45"/>
      <c r="H42722" s="45"/>
      <c r="Q42722" s="38"/>
      <c r="Y42722" s="38"/>
    </row>
    <row r="42723" spans="5:25">
      <c r="E42723" s="45"/>
      <c r="H42723" s="45"/>
      <c r="Q42723" s="38"/>
      <c r="Y42723" s="38"/>
    </row>
    <row r="42724" spans="5:25">
      <c r="E42724" s="45"/>
      <c r="H42724" s="45"/>
      <c r="Q42724" s="38"/>
      <c r="Y42724" s="38"/>
    </row>
    <row r="42725" spans="5:25">
      <c r="E42725" s="45"/>
      <c r="H42725" s="45"/>
      <c r="Q42725" s="38"/>
      <c r="Y42725" s="38"/>
    </row>
    <row r="42726" spans="5:25">
      <c r="E42726" s="45"/>
      <c r="H42726" s="45"/>
      <c r="Q42726" s="38"/>
      <c r="Y42726" s="38"/>
    </row>
    <row r="42727" spans="5:25">
      <c r="E42727" s="45"/>
      <c r="H42727" s="45"/>
      <c r="Q42727" s="38"/>
      <c r="Y42727" s="38"/>
    </row>
    <row r="42728" spans="5:25">
      <c r="E42728" s="45"/>
      <c r="H42728" s="45"/>
      <c r="Q42728" s="38"/>
      <c r="Y42728" s="38"/>
    </row>
    <row r="42729" spans="5:25">
      <c r="E42729" s="45"/>
      <c r="H42729" s="45"/>
      <c r="Q42729" s="38"/>
      <c r="Y42729" s="38"/>
    </row>
    <row r="42730" spans="5:25">
      <c r="E42730" s="45"/>
      <c r="H42730" s="45"/>
      <c r="Q42730" s="38"/>
      <c r="Y42730" s="38"/>
    </row>
    <row r="42731" spans="5:25">
      <c r="E42731" s="45"/>
      <c r="H42731" s="45"/>
      <c r="Q42731" s="38"/>
      <c r="Y42731" s="38"/>
    </row>
    <row r="42732" spans="5:25">
      <c r="E42732" s="45"/>
      <c r="H42732" s="45"/>
      <c r="Q42732" s="38"/>
      <c r="Y42732" s="38"/>
    </row>
    <row r="42733" spans="5:25">
      <c r="E42733" s="45"/>
      <c r="H42733" s="45"/>
      <c r="Q42733" s="38"/>
      <c r="Y42733" s="38"/>
    </row>
    <row r="42734" spans="5:25">
      <c r="E42734" s="45"/>
      <c r="H42734" s="45"/>
      <c r="Q42734" s="38"/>
      <c r="Y42734" s="38"/>
    </row>
    <row r="42735" spans="5:25">
      <c r="E42735" s="45"/>
      <c r="H42735" s="45"/>
      <c r="Q42735" s="38"/>
      <c r="Y42735" s="38"/>
    </row>
    <row r="42736" spans="5:25">
      <c r="E42736" s="45"/>
      <c r="H42736" s="45"/>
      <c r="Q42736" s="38"/>
      <c r="Y42736" s="38"/>
    </row>
    <row r="42737" spans="5:25">
      <c r="E42737" s="45"/>
      <c r="H42737" s="45"/>
      <c r="Q42737" s="38"/>
      <c r="Y42737" s="38"/>
    </row>
    <row r="42738" spans="5:25">
      <c r="E42738" s="45"/>
      <c r="H42738" s="45"/>
      <c r="Q42738" s="38"/>
      <c r="Y42738" s="38"/>
    </row>
    <row r="42739" spans="5:25">
      <c r="E42739" s="45"/>
      <c r="H42739" s="45"/>
      <c r="Q42739" s="38"/>
      <c r="Y42739" s="38"/>
    </row>
    <row r="42740" spans="5:25">
      <c r="E42740" s="45"/>
      <c r="H42740" s="45"/>
      <c r="Q42740" s="38"/>
      <c r="Y42740" s="38"/>
    </row>
    <row r="42741" spans="5:25">
      <c r="E42741" s="45"/>
      <c r="H42741" s="45"/>
      <c r="Q42741" s="38"/>
      <c r="Y42741" s="38"/>
    </row>
    <row r="42742" spans="5:25">
      <c r="E42742" s="45"/>
      <c r="H42742" s="45"/>
      <c r="Q42742" s="38"/>
      <c r="Y42742" s="38"/>
    </row>
    <row r="42743" spans="5:25">
      <c r="E42743" s="45"/>
      <c r="H42743" s="45"/>
      <c r="Q42743" s="38"/>
      <c r="Y42743" s="38"/>
    </row>
    <row r="42744" spans="5:25">
      <c r="E42744" s="45"/>
      <c r="H42744" s="45"/>
      <c r="Q42744" s="38"/>
      <c r="Y42744" s="38"/>
    </row>
    <row r="42745" spans="5:25">
      <c r="E42745" s="45"/>
      <c r="H42745" s="45"/>
      <c r="Q42745" s="38"/>
      <c r="Y42745" s="38"/>
    </row>
    <row r="42746" spans="5:25">
      <c r="E42746" s="45"/>
      <c r="H42746" s="45"/>
      <c r="Q42746" s="38"/>
      <c r="Y42746" s="38"/>
    </row>
    <row r="42747" spans="5:25">
      <c r="E42747" s="45"/>
      <c r="H42747" s="45"/>
      <c r="Q42747" s="38"/>
      <c r="Y42747" s="38"/>
    </row>
    <row r="42748" spans="5:25">
      <c r="E42748" s="45"/>
      <c r="H42748" s="45"/>
      <c r="Q42748" s="38"/>
      <c r="Y42748" s="38"/>
    </row>
    <row r="42749" spans="5:25">
      <c r="E42749" s="45"/>
      <c r="H42749" s="45"/>
      <c r="Q42749" s="38"/>
      <c r="Y42749" s="38"/>
    </row>
    <row r="42750" spans="5:25">
      <c r="E42750" s="45"/>
      <c r="H42750" s="45"/>
      <c r="Q42750" s="38"/>
      <c r="Y42750" s="38"/>
    </row>
    <row r="42751" spans="5:25">
      <c r="E42751" s="45"/>
      <c r="H42751" s="45"/>
      <c r="Q42751" s="38"/>
      <c r="Y42751" s="38"/>
    </row>
    <row r="42752" spans="5:25">
      <c r="E42752" s="45"/>
      <c r="H42752" s="45"/>
      <c r="Q42752" s="38"/>
      <c r="Y42752" s="38"/>
    </row>
    <row r="42753" spans="5:25">
      <c r="E42753" s="45"/>
      <c r="H42753" s="45"/>
      <c r="Q42753" s="38"/>
      <c r="Y42753" s="38"/>
    </row>
    <row r="42754" spans="5:25">
      <c r="E42754" s="45"/>
      <c r="H42754" s="45"/>
      <c r="Q42754" s="38"/>
      <c r="Y42754" s="38"/>
    </row>
    <row r="42755" spans="5:25">
      <c r="E42755" s="45"/>
      <c r="H42755" s="45"/>
      <c r="Q42755" s="38"/>
      <c r="Y42755" s="38"/>
    </row>
    <row r="42756" spans="5:25">
      <c r="E42756" s="45"/>
      <c r="H42756" s="45"/>
      <c r="Q42756" s="38"/>
      <c r="Y42756" s="38"/>
    </row>
    <row r="42757" spans="5:25">
      <c r="E42757" s="45"/>
      <c r="H42757" s="45"/>
      <c r="Q42757" s="38"/>
      <c r="Y42757" s="38"/>
    </row>
    <row r="42758" spans="5:25">
      <c r="E42758" s="45"/>
      <c r="H42758" s="45"/>
      <c r="Q42758" s="38"/>
      <c r="Y42758" s="38"/>
    </row>
    <row r="42759" spans="5:25">
      <c r="E42759" s="45"/>
      <c r="H42759" s="45"/>
      <c r="Q42759" s="38"/>
      <c r="Y42759" s="38"/>
    </row>
    <row r="42760" spans="5:25">
      <c r="E42760" s="45"/>
      <c r="H42760" s="45"/>
      <c r="Q42760" s="38"/>
      <c r="Y42760" s="38"/>
    </row>
    <row r="42761" spans="5:25">
      <c r="E42761" s="45"/>
      <c r="H42761" s="45"/>
      <c r="Q42761" s="38"/>
      <c r="Y42761" s="38"/>
    </row>
    <row r="42762" spans="5:25">
      <c r="E42762" s="45"/>
      <c r="H42762" s="45"/>
      <c r="Q42762" s="38"/>
      <c r="Y42762" s="38"/>
    </row>
    <row r="42763" spans="5:25">
      <c r="E42763" s="45"/>
      <c r="H42763" s="45"/>
      <c r="Q42763" s="38"/>
      <c r="Y42763" s="38"/>
    </row>
    <row r="42764" spans="5:25">
      <c r="E42764" s="45"/>
      <c r="H42764" s="45"/>
      <c r="Q42764" s="38"/>
      <c r="Y42764" s="38"/>
    </row>
    <row r="42765" spans="5:25">
      <c r="E42765" s="45"/>
      <c r="H42765" s="45"/>
      <c r="Q42765" s="38"/>
      <c r="Y42765" s="38"/>
    </row>
    <row r="42766" spans="5:25">
      <c r="E42766" s="45"/>
      <c r="H42766" s="45"/>
      <c r="Q42766" s="38"/>
      <c r="Y42766" s="38"/>
    </row>
    <row r="42767" spans="5:25">
      <c r="E42767" s="45"/>
      <c r="H42767" s="45"/>
      <c r="Q42767" s="38"/>
      <c r="Y42767" s="38"/>
    </row>
    <row r="42768" spans="5:25">
      <c r="E42768" s="45"/>
      <c r="H42768" s="45"/>
      <c r="Q42768" s="38"/>
      <c r="Y42768" s="38"/>
    </row>
    <row r="42769" spans="5:25">
      <c r="E42769" s="45"/>
      <c r="H42769" s="45"/>
      <c r="Q42769" s="38"/>
      <c r="Y42769" s="38"/>
    </row>
    <row r="42770" spans="5:25">
      <c r="E42770" s="45"/>
      <c r="H42770" s="45"/>
      <c r="Q42770" s="38"/>
      <c r="Y42770" s="38"/>
    </row>
    <row r="42771" spans="5:25">
      <c r="E42771" s="45"/>
      <c r="H42771" s="45"/>
      <c r="Q42771" s="38"/>
      <c r="Y42771" s="38"/>
    </row>
    <row r="42772" spans="5:25">
      <c r="E42772" s="45"/>
      <c r="H42772" s="45"/>
      <c r="Q42772" s="38"/>
      <c r="Y42772" s="38"/>
    </row>
    <row r="42773" spans="5:25">
      <c r="E42773" s="45"/>
      <c r="H42773" s="45"/>
      <c r="Q42773" s="38"/>
      <c r="Y42773" s="38"/>
    </row>
    <row r="42774" spans="5:25">
      <c r="E42774" s="45"/>
      <c r="H42774" s="45"/>
      <c r="Q42774" s="38"/>
      <c r="Y42774" s="38"/>
    </row>
    <row r="42775" spans="5:25">
      <c r="E42775" s="45"/>
      <c r="H42775" s="45"/>
      <c r="Q42775" s="38"/>
      <c r="Y42775" s="38"/>
    </row>
    <row r="42776" spans="5:25">
      <c r="E42776" s="45"/>
      <c r="H42776" s="45"/>
      <c r="Q42776" s="38"/>
      <c r="Y42776" s="38"/>
    </row>
    <row r="42777" spans="5:25">
      <c r="E42777" s="45"/>
      <c r="H42777" s="45"/>
      <c r="Q42777" s="38"/>
      <c r="Y42777" s="38"/>
    </row>
    <row r="42778" spans="5:25">
      <c r="E42778" s="45"/>
      <c r="H42778" s="45"/>
      <c r="Q42778" s="38"/>
      <c r="Y42778" s="38"/>
    </row>
    <row r="42779" spans="5:25">
      <c r="E42779" s="45"/>
      <c r="H42779" s="45"/>
      <c r="Q42779" s="38"/>
      <c r="Y42779" s="38"/>
    </row>
    <row r="42780" spans="5:25">
      <c r="E42780" s="45"/>
      <c r="H42780" s="45"/>
      <c r="Q42780" s="38"/>
      <c r="Y42780" s="38"/>
    </row>
    <row r="42781" spans="5:25">
      <c r="E42781" s="45"/>
      <c r="H42781" s="45"/>
      <c r="Q42781" s="38"/>
      <c r="Y42781" s="38"/>
    </row>
    <row r="42782" spans="5:25">
      <c r="E42782" s="45"/>
      <c r="H42782" s="45"/>
      <c r="Q42782" s="38"/>
      <c r="Y42782" s="38"/>
    </row>
    <row r="42783" spans="5:25">
      <c r="E42783" s="45"/>
      <c r="H42783" s="45"/>
      <c r="Q42783" s="38"/>
      <c r="Y42783" s="38"/>
    </row>
    <row r="42784" spans="5:25">
      <c r="E42784" s="45"/>
      <c r="H42784" s="45"/>
      <c r="Q42784" s="38"/>
      <c r="Y42784" s="38"/>
    </row>
    <row r="42785" spans="5:25">
      <c r="E42785" s="45"/>
      <c r="H42785" s="45"/>
      <c r="Q42785" s="38"/>
      <c r="Y42785" s="38"/>
    </row>
    <row r="42786" spans="5:25">
      <c r="E42786" s="45"/>
      <c r="H42786" s="45"/>
      <c r="Q42786" s="38"/>
      <c r="Y42786" s="38"/>
    </row>
    <row r="42787" spans="5:25">
      <c r="E42787" s="45"/>
      <c r="H42787" s="45"/>
      <c r="Q42787" s="38"/>
      <c r="Y42787" s="38"/>
    </row>
    <row r="42788" spans="5:25">
      <c r="E42788" s="45"/>
      <c r="H42788" s="45"/>
      <c r="Q42788" s="38"/>
      <c r="Y42788" s="38"/>
    </row>
    <row r="42789" spans="5:25">
      <c r="E42789" s="45"/>
      <c r="H42789" s="45"/>
      <c r="Q42789" s="38"/>
      <c r="Y42789" s="38"/>
    </row>
    <row r="42790" spans="5:25">
      <c r="E42790" s="45"/>
      <c r="H42790" s="45"/>
      <c r="Q42790" s="38"/>
      <c r="Y42790" s="38"/>
    </row>
    <row r="42791" spans="5:25">
      <c r="E42791" s="45"/>
      <c r="H42791" s="45"/>
      <c r="Q42791" s="38"/>
      <c r="Y42791" s="38"/>
    </row>
    <row r="42792" spans="5:25">
      <c r="E42792" s="45"/>
      <c r="H42792" s="45"/>
      <c r="Q42792" s="38"/>
      <c r="Y42792" s="38"/>
    </row>
    <row r="42793" spans="5:25">
      <c r="E42793" s="45"/>
      <c r="H42793" s="45"/>
      <c r="Q42793" s="38"/>
      <c r="Y42793" s="38"/>
    </row>
    <row r="42794" spans="5:25">
      <c r="E42794" s="45"/>
      <c r="H42794" s="45"/>
      <c r="Q42794" s="38"/>
      <c r="Y42794" s="38"/>
    </row>
    <row r="42795" spans="5:25">
      <c r="E42795" s="45"/>
      <c r="H42795" s="45"/>
      <c r="Q42795" s="38"/>
      <c r="Y42795" s="38"/>
    </row>
    <row r="42796" spans="5:25">
      <c r="E42796" s="45"/>
      <c r="H42796" s="45"/>
      <c r="Q42796" s="38"/>
      <c r="Y42796" s="38"/>
    </row>
    <row r="42797" spans="5:25">
      <c r="E42797" s="45"/>
      <c r="H42797" s="45"/>
      <c r="Q42797" s="38"/>
      <c r="Y42797" s="38"/>
    </row>
    <row r="42798" spans="5:25">
      <c r="E42798" s="45"/>
      <c r="H42798" s="45"/>
      <c r="Q42798" s="38"/>
      <c r="Y42798" s="38"/>
    </row>
    <row r="42799" spans="5:25">
      <c r="E42799" s="45"/>
      <c r="H42799" s="45"/>
      <c r="Q42799" s="38"/>
      <c r="Y42799" s="38"/>
    </row>
    <row r="42800" spans="5:25">
      <c r="E42800" s="45"/>
      <c r="H42800" s="45"/>
      <c r="Q42800" s="38"/>
      <c r="Y42800" s="38"/>
    </row>
    <row r="42801" spans="5:25">
      <c r="E42801" s="45"/>
      <c r="H42801" s="45"/>
      <c r="Q42801" s="38"/>
      <c r="Y42801" s="38"/>
    </row>
    <row r="42802" spans="5:25">
      <c r="E42802" s="45"/>
      <c r="H42802" s="45"/>
      <c r="Q42802" s="38"/>
      <c r="Y42802" s="38"/>
    </row>
    <row r="42803" spans="5:25">
      <c r="E42803" s="45"/>
      <c r="H42803" s="45"/>
      <c r="Q42803" s="38"/>
      <c r="Y42803" s="38"/>
    </row>
    <row r="42804" spans="5:25">
      <c r="E42804" s="45"/>
      <c r="H42804" s="45"/>
      <c r="Q42804" s="38"/>
      <c r="Y42804" s="38"/>
    </row>
    <row r="42805" spans="5:25">
      <c r="E42805" s="45"/>
      <c r="H42805" s="45"/>
      <c r="Q42805" s="38"/>
      <c r="Y42805" s="38"/>
    </row>
    <row r="42806" spans="5:25">
      <c r="E42806" s="45"/>
      <c r="H42806" s="45"/>
      <c r="Q42806" s="38"/>
      <c r="Y42806" s="38"/>
    </row>
    <row r="42807" spans="5:25">
      <c r="E42807" s="45"/>
      <c r="H42807" s="45"/>
      <c r="Q42807" s="38"/>
      <c r="Y42807" s="38"/>
    </row>
    <row r="42808" spans="5:25">
      <c r="E42808" s="45"/>
      <c r="H42808" s="45"/>
      <c r="Q42808" s="38"/>
      <c r="Y42808" s="38"/>
    </row>
    <row r="42809" spans="5:25">
      <c r="E42809" s="45"/>
      <c r="H42809" s="45"/>
      <c r="Q42809" s="38"/>
      <c r="Y42809" s="38"/>
    </row>
    <row r="42810" spans="5:25">
      <c r="E42810" s="45"/>
      <c r="H42810" s="45"/>
      <c r="Q42810" s="38"/>
      <c r="Y42810" s="38"/>
    </row>
    <row r="42811" spans="5:25">
      <c r="E42811" s="45"/>
      <c r="H42811" s="45"/>
      <c r="Q42811" s="38"/>
      <c r="Y42811" s="38"/>
    </row>
    <row r="42812" spans="5:25">
      <c r="E42812" s="45"/>
      <c r="H42812" s="45"/>
      <c r="Q42812" s="38"/>
      <c r="Y42812" s="38"/>
    </row>
    <row r="42813" spans="5:25">
      <c r="E42813" s="45"/>
      <c r="H42813" s="45"/>
      <c r="Q42813" s="38"/>
      <c r="Y42813" s="38"/>
    </row>
    <row r="42814" spans="5:25">
      <c r="E42814" s="45"/>
      <c r="H42814" s="45"/>
      <c r="Q42814" s="38"/>
      <c r="Y42814" s="38"/>
    </row>
    <row r="42815" spans="5:25">
      <c r="E42815" s="45"/>
      <c r="H42815" s="45"/>
      <c r="Q42815" s="38"/>
      <c r="Y42815" s="38"/>
    </row>
    <row r="42816" spans="5:25">
      <c r="E42816" s="45"/>
      <c r="H42816" s="45"/>
      <c r="Q42816" s="38"/>
      <c r="Y42816" s="38"/>
    </row>
    <row r="42817" spans="5:25">
      <c r="E42817" s="45"/>
      <c r="H42817" s="45"/>
      <c r="Q42817" s="38"/>
      <c r="Y42817" s="38"/>
    </row>
    <row r="42818" spans="5:25">
      <c r="E42818" s="45"/>
      <c r="H42818" s="45"/>
      <c r="Q42818" s="38"/>
      <c r="Y42818" s="38"/>
    </row>
    <row r="42819" spans="5:25">
      <c r="E42819" s="45"/>
      <c r="H42819" s="45"/>
      <c r="Q42819" s="38"/>
      <c r="Y42819" s="38"/>
    </row>
    <row r="42820" spans="5:25">
      <c r="E42820" s="45"/>
      <c r="H42820" s="45"/>
      <c r="Q42820" s="38"/>
      <c r="Y42820" s="38"/>
    </row>
    <row r="42821" spans="5:25">
      <c r="E42821" s="45"/>
      <c r="H42821" s="45"/>
      <c r="Q42821" s="38"/>
      <c r="Y42821" s="38"/>
    </row>
    <row r="42822" spans="5:25">
      <c r="E42822" s="45"/>
      <c r="H42822" s="45"/>
      <c r="Q42822" s="38"/>
      <c r="Y42822" s="38"/>
    </row>
    <row r="42823" spans="5:25">
      <c r="E42823" s="45"/>
      <c r="H42823" s="45"/>
      <c r="Q42823" s="38"/>
      <c r="Y42823" s="38"/>
    </row>
    <row r="42824" spans="5:25">
      <c r="E42824" s="45"/>
      <c r="H42824" s="45"/>
      <c r="Q42824" s="38"/>
      <c r="Y42824" s="38"/>
    </row>
    <row r="42825" spans="5:25">
      <c r="E42825" s="45"/>
      <c r="H42825" s="45"/>
      <c r="Q42825" s="38"/>
      <c r="Y42825" s="38"/>
    </row>
    <row r="42826" spans="5:25">
      <c r="E42826" s="45"/>
      <c r="H42826" s="45"/>
      <c r="Q42826" s="38"/>
      <c r="Y42826" s="38"/>
    </row>
    <row r="42827" spans="5:25">
      <c r="E42827" s="45"/>
      <c r="H42827" s="45"/>
      <c r="Q42827" s="38"/>
      <c r="Y42827" s="38"/>
    </row>
    <row r="42828" spans="5:25">
      <c r="E42828" s="45"/>
      <c r="H42828" s="45"/>
      <c r="Q42828" s="38"/>
      <c r="Y42828" s="38"/>
    </row>
    <row r="42829" spans="5:25">
      <c r="E42829" s="45"/>
      <c r="H42829" s="45"/>
      <c r="Q42829" s="38"/>
      <c r="Y42829" s="38"/>
    </row>
    <row r="42830" spans="5:25">
      <c r="E42830" s="45"/>
      <c r="H42830" s="45"/>
      <c r="Q42830" s="38"/>
      <c r="Y42830" s="38"/>
    </row>
    <row r="42831" spans="5:25">
      <c r="E42831" s="45"/>
      <c r="H42831" s="45"/>
      <c r="Q42831" s="38"/>
      <c r="Y42831" s="38"/>
    </row>
    <row r="42832" spans="5:25">
      <c r="E42832" s="45"/>
      <c r="H42832" s="45"/>
      <c r="Q42832" s="38"/>
      <c r="Y42832" s="38"/>
    </row>
    <row r="42833" spans="5:25">
      <c r="E42833" s="45"/>
      <c r="H42833" s="45"/>
      <c r="Q42833" s="38"/>
      <c r="Y42833" s="38"/>
    </row>
    <row r="42834" spans="5:25">
      <c r="E42834" s="45"/>
      <c r="H42834" s="45"/>
      <c r="Q42834" s="38"/>
      <c r="Y42834" s="38"/>
    </row>
    <row r="42835" spans="5:25">
      <c r="E42835" s="45"/>
      <c r="H42835" s="45"/>
      <c r="Q42835" s="38"/>
      <c r="Y42835" s="38"/>
    </row>
    <row r="42836" spans="5:25">
      <c r="E42836" s="45"/>
      <c r="H42836" s="45"/>
      <c r="Q42836" s="38"/>
      <c r="Y42836" s="38"/>
    </row>
    <row r="42837" spans="5:25">
      <c r="E42837" s="45"/>
      <c r="H42837" s="45"/>
      <c r="Q42837" s="38"/>
      <c r="Y42837" s="38"/>
    </row>
    <row r="42838" spans="5:25">
      <c r="E42838" s="45"/>
      <c r="H42838" s="45"/>
      <c r="Q42838" s="38"/>
      <c r="Y42838" s="38"/>
    </row>
    <row r="42839" spans="5:25">
      <c r="E42839" s="45"/>
      <c r="H42839" s="45"/>
      <c r="Q42839" s="38"/>
      <c r="Y42839" s="38"/>
    </row>
    <row r="42840" spans="5:25">
      <c r="E42840" s="45"/>
      <c r="H42840" s="45"/>
      <c r="Q42840" s="38"/>
      <c r="Y42840" s="38"/>
    </row>
    <row r="42841" spans="5:25">
      <c r="E42841" s="45"/>
      <c r="H42841" s="45"/>
      <c r="Q42841" s="38"/>
      <c r="Y42841" s="38"/>
    </row>
    <row r="42842" spans="5:25">
      <c r="E42842" s="45"/>
      <c r="H42842" s="45"/>
      <c r="Q42842" s="38"/>
      <c r="Y42842" s="38"/>
    </row>
    <row r="42843" spans="5:25">
      <c r="E42843" s="45"/>
      <c r="H42843" s="45"/>
      <c r="Q42843" s="38"/>
      <c r="Y42843" s="38"/>
    </row>
    <row r="42844" spans="5:25">
      <c r="E42844" s="45"/>
      <c r="H42844" s="45"/>
      <c r="Q42844" s="38"/>
      <c r="Y42844" s="38"/>
    </row>
    <row r="42845" spans="5:25">
      <c r="E42845" s="45"/>
      <c r="H42845" s="45"/>
      <c r="Q42845" s="38"/>
      <c r="Y42845" s="38"/>
    </row>
    <row r="42846" spans="5:25">
      <c r="E42846" s="45"/>
      <c r="H42846" s="45"/>
      <c r="Q42846" s="38"/>
      <c r="Y42846" s="38"/>
    </row>
    <row r="42847" spans="5:25">
      <c r="E42847" s="45"/>
      <c r="H42847" s="45"/>
      <c r="Q42847" s="38"/>
      <c r="Y42847" s="38"/>
    </row>
    <row r="42848" spans="5:25">
      <c r="E42848" s="45"/>
      <c r="H42848" s="45"/>
      <c r="Q42848" s="38"/>
      <c r="Y42848" s="38"/>
    </row>
    <row r="42849" spans="5:25">
      <c r="E42849" s="45"/>
      <c r="H42849" s="45"/>
      <c r="Q42849" s="38"/>
      <c r="Y42849" s="38"/>
    </row>
    <row r="42850" spans="5:25">
      <c r="E42850" s="45"/>
      <c r="H42850" s="45"/>
      <c r="Q42850" s="38"/>
      <c r="Y42850" s="38"/>
    </row>
    <row r="42851" spans="5:25">
      <c r="E42851" s="45"/>
      <c r="H42851" s="45"/>
      <c r="Q42851" s="38"/>
      <c r="Y42851" s="38"/>
    </row>
    <row r="42852" spans="5:25">
      <c r="E42852" s="45"/>
      <c r="H42852" s="45"/>
      <c r="Q42852" s="38"/>
      <c r="Y42852" s="38"/>
    </row>
    <row r="42853" spans="5:25">
      <c r="E42853" s="45"/>
      <c r="H42853" s="45"/>
      <c r="Q42853" s="38"/>
      <c r="Y42853" s="38"/>
    </row>
    <row r="42854" spans="5:25">
      <c r="E42854" s="45"/>
      <c r="H42854" s="45"/>
      <c r="Q42854" s="38"/>
      <c r="Y42854" s="38"/>
    </row>
    <row r="42855" spans="5:25">
      <c r="E42855" s="45"/>
      <c r="H42855" s="45"/>
      <c r="Q42855" s="38"/>
      <c r="Y42855" s="38"/>
    </row>
    <row r="42856" spans="5:25">
      <c r="E42856" s="45"/>
      <c r="H42856" s="45"/>
      <c r="Q42856" s="38"/>
      <c r="Y42856" s="38"/>
    </row>
    <row r="42857" spans="5:25">
      <c r="E42857" s="45"/>
      <c r="H42857" s="45"/>
      <c r="Q42857" s="38"/>
      <c r="Y42857" s="38"/>
    </row>
    <row r="42858" spans="5:25">
      <c r="E42858" s="45"/>
      <c r="H42858" s="45"/>
      <c r="Q42858" s="38"/>
      <c r="Y42858" s="38"/>
    </row>
    <row r="42859" spans="5:25">
      <c r="E42859" s="45"/>
      <c r="H42859" s="45"/>
      <c r="Q42859" s="38"/>
      <c r="Y42859" s="38"/>
    </row>
    <row r="42860" spans="5:25">
      <c r="E42860" s="45"/>
      <c r="H42860" s="45"/>
      <c r="Q42860" s="38"/>
      <c r="Y42860" s="38"/>
    </row>
    <row r="42861" spans="5:25">
      <c r="E42861" s="45"/>
      <c r="H42861" s="45"/>
      <c r="Q42861" s="38"/>
      <c r="Y42861" s="38"/>
    </row>
    <row r="42862" spans="5:25">
      <c r="E42862" s="45"/>
      <c r="H42862" s="45"/>
      <c r="Q42862" s="38"/>
      <c r="Y42862" s="38"/>
    </row>
    <row r="42863" spans="5:25">
      <c r="E42863" s="45"/>
      <c r="H42863" s="45"/>
      <c r="Q42863" s="38"/>
      <c r="Y42863" s="38"/>
    </row>
    <row r="42864" spans="5:25">
      <c r="E42864" s="45"/>
      <c r="H42864" s="45"/>
      <c r="Q42864" s="38"/>
      <c r="Y42864" s="38"/>
    </row>
    <row r="42865" spans="5:25">
      <c r="E42865" s="45"/>
      <c r="H42865" s="45"/>
      <c r="Q42865" s="38"/>
      <c r="Y42865" s="38"/>
    </row>
    <row r="42866" spans="5:25">
      <c r="E42866" s="45"/>
      <c r="H42866" s="45"/>
      <c r="Q42866" s="38"/>
      <c r="Y42866" s="38"/>
    </row>
    <row r="42867" spans="5:25">
      <c r="E42867" s="45"/>
      <c r="H42867" s="45"/>
      <c r="Q42867" s="38"/>
      <c r="Y42867" s="38"/>
    </row>
    <row r="42868" spans="5:25">
      <c r="E42868" s="45"/>
      <c r="H42868" s="45"/>
      <c r="Q42868" s="38"/>
      <c r="Y42868" s="38"/>
    </row>
    <row r="42869" spans="5:25">
      <c r="E42869" s="45"/>
      <c r="H42869" s="45"/>
      <c r="Q42869" s="38"/>
      <c r="Y42869" s="38"/>
    </row>
    <row r="42870" spans="5:25">
      <c r="E42870" s="45"/>
      <c r="H42870" s="45"/>
      <c r="Q42870" s="38"/>
      <c r="Y42870" s="38"/>
    </row>
    <row r="42871" spans="5:25">
      <c r="E42871" s="45"/>
      <c r="H42871" s="45"/>
      <c r="Q42871" s="38"/>
      <c r="Y42871" s="38"/>
    </row>
    <row r="42872" spans="5:25">
      <c r="E42872" s="45"/>
      <c r="H42872" s="45"/>
      <c r="Q42872" s="38"/>
      <c r="Y42872" s="38"/>
    </row>
    <row r="42873" spans="5:25">
      <c r="E42873" s="45"/>
      <c r="H42873" s="45"/>
      <c r="Q42873" s="38"/>
      <c r="Y42873" s="38"/>
    </row>
    <row r="42874" spans="5:25">
      <c r="E42874" s="45"/>
      <c r="H42874" s="45"/>
      <c r="Q42874" s="38"/>
      <c r="Y42874" s="38"/>
    </row>
    <row r="42875" spans="5:25">
      <c r="E42875" s="45"/>
      <c r="H42875" s="45"/>
      <c r="Q42875" s="38"/>
      <c r="Y42875" s="38"/>
    </row>
    <row r="42876" spans="5:25">
      <c r="E42876" s="45"/>
      <c r="H42876" s="45"/>
      <c r="Q42876" s="38"/>
      <c r="Y42876" s="38"/>
    </row>
    <row r="42877" spans="5:25">
      <c r="E42877" s="45"/>
      <c r="H42877" s="45"/>
      <c r="Q42877" s="38"/>
      <c r="Y42877" s="38"/>
    </row>
    <row r="42878" spans="5:25">
      <c r="E42878" s="45"/>
      <c r="H42878" s="45"/>
      <c r="Q42878" s="38"/>
      <c r="Y42878" s="38"/>
    </row>
    <row r="42879" spans="5:25">
      <c r="E42879" s="45"/>
      <c r="H42879" s="45"/>
      <c r="Q42879" s="38"/>
      <c r="Y42879" s="38"/>
    </row>
    <row r="42880" spans="5:25">
      <c r="E42880" s="45"/>
      <c r="H42880" s="45"/>
      <c r="Q42880" s="38"/>
      <c r="Y42880" s="38"/>
    </row>
    <row r="42881" spans="5:25">
      <c r="E42881" s="45"/>
      <c r="H42881" s="45"/>
      <c r="Q42881" s="38"/>
      <c r="Y42881" s="38"/>
    </row>
    <row r="42882" spans="5:25">
      <c r="E42882" s="45"/>
      <c r="H42882" s="45"/>
      <c r="Q42882" s="38"/>
      <c r="Y42882" s="38"/>
    </row>
    <row r="42883" spans="5:25">
      <c r="E42883" s="45"/>
      <c r="H42883" s="45"/>
      <c r="Q42883" s="38"/>
      <c r="Y42883" s="38"/>
    </row>
    <row r="42884" spans="5:25">
      <c r="E42884" s="45"/>
      <c r="H42884" s="45"/>
      <c r="Q42884" s="38"/>
      <c r="Y42884" s="38"/>
    </row>
    <row r="42885" spans="5:25">
      <c r="E42885" s="45"/>
      <c r="H42885" s="45"/>
      <c r="Q42885" s="38"/>
      <c r="Y42885" s="38"/>
    </row>
    <row r="42886" spans="5:25">
      <c r="E42886" s="45"/>
      <c r="H42886" s="45"/>
      <c r="Q42886" s="38"/>
      <c r="Y42886" s="38"/>
    </row>
    <row r="42887" spans="5:25">
      <c r="E42887" s="45"/>
      <c r="H42887" s="45"/>
      <c r="Q42887" s="38"/>
      <c r="Y42887" s="38"/>
    </row>
    <row r="42888" spans="5:25">
      <c r="E42888" s="45"/>
      <c r="H42888" s="45"/>
      <c r="Q42888" s="38"/>
      <c r="Y42888" s="38"/>
    </row>
    <row r="42889" spans="5:25">
      <c r="E42889" s="45"/>
      <c r="H42889" s="45"/>
      <c r="Q42889" s="38"/>
      <c r="Y42889" s="38"/>
    </row>
    <row r="42890" spans="5:25">
      <c r="E42890" s="45"/>
      <c r="H42890" s="45"/>
      <c r="Q42890" s="38"/>
      <c r="Y42890" s="38"/>
    </row>
    <row r="42891" spans="5:25">
      <c r="E42891" s="45"/>
      <c r="H42891" s="45"/>
      <c r="Q42891" s="38"/>
      <c r="Y42891" s="38"/>
    </row>
    <row r="42892" spans="5:25">
      <c r="E42892" s="45"/>
      <c r="H42892" s="45"/>
      <c r="Q42892" s="38"/>
      <c r="Y42892" s="38"/>
    </row>
    <row r="42893" spans="5:25">
      <c r="E42893" s="45"/>
      <c r="H42893" s="45"/>
      <c r="Q42893" s="38"/>
      <c r="Y42893" s="38"/>
    </row>
    <row r="42894" spans="5:25">
      <c r="E42894" s="45"/>
      <c r="H42894" s="45"/>
      <c r="Q42894" s="38"/>
      <c r="Y42894" s="38"/>
    </row>
    <row r="42895" spans="5:25">
      <c r="E42895" s="45"/>
      <c r="H42895" s="45"/>
      <c r="Q42895" s="38"/>
      <c r="Y42895" s="38"/>
    </row>
    <row r="42896" spans="5:25">
      <c r="E42896" s="45"/>
      <c r="H42896" s="45"/>
      <c r="Q42896" s="38"/>
      <c r="Y42896" s="38"/>
    </row>
    <row r="42897" spans="5:25">
      <c r="E42897" s="45"/>
      <c r="H42897" s="45"/>
      <c r="Q42897" s="38"/>
      <c r="Y42897" s="38"/>
    </row>
    <row r="42898" spans="5:25">
      <c r="E42898" s="45"/>
      <c r="H42898" s="45"/>
      <c r="Q42898" s="38"/>
      <c r="Y42898" s="38"/>
    </row>
    <row r="42899" spans="5:25">
      <c r="E42899" s="45"/>
      <c r="H42899" s="45"/>
      <c r="Q42899" s="38"/>
      <c r="Y42899" s="38"/>
    </row>
    <row r="42900" spans="5:25">
      <c r="E42900" s="45"/>
      <c r="H42900" s="45"/>
      <c r="Q42900" s="38"/>
      <c r="Y42900" s="38"/>
    </row>
    <row r="42901" spans="5:25">
      <c r="E42901" s="45"/>
      <c r="H42901" s="45"/>
      <c r="Q42901" s="38"/>
      <c r="Y42901" s="38"/>
    </row>
    <row r="42902" spans="5:25">
      <c r="E42902" s="45"/>
      <c r="H42902" s="45"/>
      <c r="Q42902" s="38"/>
      <c r="Y42902" s="38"/>
    </row>
    <row r="42903" spans="5:25">
      <c r="E42903" s="45"/>
      <c r="H42903" s="45"/>
      <c r="Q42903" s="38"/>
      <c r="Y42903" s="38"/>
    </row>
    <row r="42904" spans="5:25">
      <c r="E42904" s="45"/>
      <c r="H42904" s="45"/>
      <c r="Q42904" s="38"/>
      <c r="Y42904" s="38"/>
    </row>
    <row r="42905" spans="5:25">
      <c r="E42905" s="45"/>
      <c r="H42905" s="45"/>
      <c r="Q42905" s="38"/>
      <c r="Y42905" s="38"/>
    </row>
    <row r="42906" spans="5:25">
      <c r="E42906" s="45"/>
      <c r="H42906" s="45"/>
      <c r="Q42906" s="38"/>
      <c r="Y42906" s="38"/>
    </row>
    <row r="42907" spans="5:25">
      <c r="E42907" s="45"/>
      <c r="H42907" s="45"/>
      <c r="Q42907" s="38"/>
      <c r="Y42907" s="38"/>
    </row>
    <row r="42908" spans="5:25">
      <c r="E42908" s="45"/>
      <c r="H42908" s="45"/>
      <c r="Q42908" s="38"/>
      <c r="Y42908" s="38"/>
    </row>
    <row r="42909" spans="5:25">
      <c r="E42909" s="45"/>
      <c r="H42909" s="45"/>
      <c r="Q42909" s="38"/>
      <c r="Y42909" s="38"/>
    </row>
    <row r="42910" spans="5:25">
      <c r="E42910" s="45"/>
      <c r="H42910" s="45"/>
      <c r="Q42910" s="38"/>
      <c r="Y42910" s="38"/>
    </row>
    <row r="42911" spans="5:25">
      <c r="E42911" s="45"/>
      <c r="H42911" s="45"/>
      <c r="Q42911" s="38"/>
      <c r="Y42911" s="38"/>
    </row>
    <row r="42912" spans="5:25">
      <c r="E42912" s="45"/>
      <c r="H42912" s="45"/>
      <c r="Q42912" s="38"/>
      <c r="Y42912" s="38"/>
    </row>
    <row r="42913" spans="5:25">
      <c r="E42913" s="45"/>
      <c r="H42913" s="45"/>
      <c r="Q42913" s="38"/>
      <c r="Y42913" s="38"/>
    </row>
    <row r="42914" spans="5:25">
      <c r="E42914" s="45"/>
      <c r="H42914" s="45"/>
      <c r="Q42914" s="38"/>
      <c r="Y42914" s="38"/>
    </row>
    <row r="42915" spans="5:25">
      <c r="E42915" s="45"/>
      <c r="H42915" s="45"/>
      <c r="Q42915" s="38"/>
      <c r="Y42915" s="38"/>
    </row>
    <row r="42916" spans="5:25">
      <c r="E42916" s="45"/>
      <c r="H42916" s="45"/>
      <c r="Q42916" s="38"/>
      <c r="Y42916" s="38"/>
    </row>
    <row r="42917" spans="5:25">
      <c r="E42917" s="45"/>
      <c r="H42917" s="45"/>
      <c r="Q42917" s="38"/>
      <c r="Y42917" s="38"/>
    </row>
    <row r="42918" spans="5:25">
      <c r="E42918" s="45"/>
      <c r="H42918" s="45"/>
      <c r="Q42918" s="38"/>
      <c r="Y42918" s="38"/>
    </row>
    <row r="42919" spans="5:25">
      <c r="E42919" s="45"/>
      <c r="H42919" s="45"/>
      <c r="Q42919" s="38"/>
      <c r="Y42919" s="38"/>
    </row>
    <row r="42920" spans="5:25">
      <c r="E42920" s="45"/>
      <c r="H42920" s="45"/>
      <c r="Q42920" s="38"/>
      <c r="Y42920" s="38"/>
    </row>
    <row r="42921" spans="5:25">
      <c r="E42921" s="45"/>
      <c r="H42921" s="45"/>
      <c r="Q42921" s="38"/>
      <c r="Y42921" s="38"/>
    </row>
    <row r="42922" spans="5:25">
      <c r="E42922" s="45"/>
      <c r="H42922" s="45"/>
      <c r="Q42922" s="38"/>
      <c r="Y42922" s="38"/>
    </row>
    <row r="42923" spans="5:25">
      <c r="E42923" s="45"/>
      <c r="H42923" s="45"/>
      <c r="Q42923" s="38"/>
      <c r="Y42923" s="38"/>
    </row>
    <row r="42924" spans="5:25">
      <c r="E42924" s="45"/>
      <c r="H42924" s="45"/>
      <c r="Q42924" s="38"/>
      <c r="Y42924" s="38"/>
    </row>
    <row r="42925" spans="5:25">
      <c r="E42925" s="45"/>
      <c r="H42925" s="45"/>
      <c r="Q42925" s="38"/>
      <c r="Y42925" s="38"/>
    </row>
    <row r="42926" spans="5:25">
      <c r="E42926" s="45"/>
      <c r="H42926" s="45"/>
      <c r="Q42926" s="38"/>
      <c r="Y42926" s="38"/>
    </row>
    <row r="42927" spans="5:25">
      <c r="E42927" s="45"/>
      <c r="H42927" s="45"/>
      <c r="Q42927" s="38"/>
      <c r="Y42927" s="38"/>
    </row>
    <row r="42928" spans="5:25">
      <c r="E42928" s="45"/>
      <c r="H42928" s="45"/>
      <c r="Q42928" s="38"/>
      <c r="Y42928" s="38"/>
    </row>
    <row r="42929" spans="5:25">
      <c r="E42929" s="45"/>
      <c r="H42929" s="45"/>
      <c r="Q42929" s="38"/>
      <c r="Y42929" s="38"/>
    </row>
    <row r="42930" spans="5:25">
      <c r="E42930" s="45"/>
      <c r="H42930" s="45"/>
      <c r="Q42930" s="38"/>
      <c r="Y42930" s="38"/>
    </row>
    <row r="42931" spans="5:25">
      <c r="E42931" s="45"/>
      <c r="H42931" s="45"/>
      <c r="Q42931" s="38"/>
      <c r="Y42931" s="38"/>
    </row>
    <row r="42932" spans="5:25">
      <c r="E42932" s="45"/>
      <c r="H42932" s="45"/>
      <c r="Q42932" s="38"/>
      <c r="Y42932" s="38"/>
    </row>
    <row r="42933" spans="5:25">
      <c r="E42933" s="45"/>
      <c r="H42933" s="45"/>
      <c r="Q42933" s="38"/>
      <c r="Y42933" s="38"/>
    </row>
    <row r="42934" spans="5:25">
      <c r="E42934" s="45"/>
      <c r="H42934" s="45"/>
      <c r="Q42934" s="38"/>
      <c r="Y42934" s="38"/>
    </row>
    <row r="42935" spans="5:25">
      <c r="E42935" s="45"/>
      <c r="H42935" s="45"/>
      <c r="Q42935" s="38"/>
      <c r="Y42935" s="38"/>
    </row>
    <row r="42936" spans="5:25">
      <c r="E42936" s="45"/>
      <c r="H42936" s="45"/>
      <c r="Q42936" s="38"/>
      <c r="Y42936" s="38"/>
    </row>
    <row r="42937" spans="5:25">
      <c r="E42937" s="45"/>
      <c r="H42937" s="45"/>
      <c r="Q42937" s="38"/>
      <c r="Y42937" s="38"/>
    </row>
    <row r="42938" spans="5:25">
      <c r="E42938" s="45"/>
      <c r="H42938" s="45"/>
      <c r="Q42938" s="38"/>
      <c r="Y42938" s="38"/>
    </row>
    <row r="42939" spans="5:25">
      <c r="E42939" s="45"/>
      <c r="H42939" s="45"/>
      <c r="Q42939" s="38"/>
      <c r="Y42939" s="38"/>
    </row>
    <row r="42940" spans="5:25">
      <c r="E42940" s="45"/>
      <c r="H42940" s="45"/>
      <c r="Q42940" s="38"/>
      <c r="Y42940" s="38"/>
    </row>
    <row r="42941" spans="5:25">
      <c r="E42941" s="45"/>
      <c r="H42941" s="45"/>
      <c r="Q42941" s="38"/>
      <c r="Y42941" s="38"/>
    </row>
    <row r="42942" spans="5:25">
      <c r="E42942" s="45"/>
      <c r="H42942" s="45"/>
      <c r="Q42942" s="38"/>
      <c r="Y42942" s="38"/>
    </row>
    <row r="42943" spans="5:25">
      <c r="E42943" s="45"/>
      <c r="H42943" s="45"/>
      <c r="Q42943" s="38"/>
      <c r="Y42943" s="38"/>
    </row>
    <row r="42944" spans="5:25">
      <c r="E42944" s="45"/>
      <c r="H42944" s="45"/>
      <c r="Q42944" s="38"/>
      <c r="Y42944" s="38"/>
    </row>
    <row r="42945" spans="5:25">
      <c r="E42945" s="45"/>
      <c r="H42945" s="45"/>
      <c r="Q42945" s="38"/>
      <c r="Y42945" s="38"/>
    </row>
    <row r="42946" spans="5:25">
      <c r="E42946" s="45"/>
      <c r="H42946" s="45"/>
      <c r="Q42946" s="38"/>
      <c r="Y42946" s="38"/>
    </row>
    <row r="42947" spans="5:25">
      <c r="E42947" s="45"/>
      <c r="H42947" s="45"/>
      <c r="Q42947" s="38"/>
      <c r="Y42947" s="38"/>
    </row>
    <row r="42948" spans="5:25">
      <c r="E42948" s="45"/>
      <c r="H42948" s="45"/>
      <c r="Q42948" s="38"/>
      <c r="Y42948" s="38"/>
    </row>
    <row r="42949" spans="5:25">
      <c r="E42949" s="45"/>
      <c r="H42949" s="45"/>
      <c r="Q42949" s="38"/>
      <c r="Y42949" s="38"/>
    </row>
    <row r="42950" spans="5:25">
      <c r="E42950" s="45"/>
      <c r="H42950" s="45"/>
      <c r="Q42950" s="38"/>
      <c r="Y42950" s="38"/>
    </row>
    <row r="42951" spans="5:25">
      <c r="E42951" s="45"/>
      <c r="H42951" s="45"/>
      <c r="Q42951" s="38"/>
      <c r="Y42951" s="38"/>
    </row>
    <row r="42952" spans="5:25">
      <c r="E42952" s="45"/>
      <c r="H42952" s="45"/>
      <c r="Q42952" s="38"/>
      <c r="Y42952" s="38"/>
    </row>
    <row r="42953" spans="5:25">
      <c r="E42953" s="45"/>
      <c r="H42953" s="45"/>
      <c r="Q42953" s="38"/>
      <c r="Y42953" s="38"/>
    </row>
    <row r="42954" spans="5:25">
      <c r="E42954" s="45"/>
      <c r="H42954" s="45"/>
      <c r="Q42954" s="38"/>
      <c r="Y42954" s="38"/>
    </row>
    <row r="42955" spans="5:25">
      <c r="E42955" s="45"/>
      <c r="H42955" s="45"/>
      <c r="Q42955" s="38"/>
      <c r="Y42955" s="38"/>
    </row>
    <row r="42956" spans="5:25">
      <c r="E42956" s="45"/>
      <c r="H42956" s="45"/>
      <c r="Q42956" s="38"/>
      <c r="Y42956" s="38"/>
    </row>
    <row r="42957" spans="5:25">
      <c r="E42957" s="45"/>
      <c r="H42957" s="45"/>
      <c r="Q42957" s="38"/>
      <c r="Y42957" s="38"/>
    </row>
    <row r="42958" spans="5:25">
      <c r="E42958" s="45"/>
      <c r="H42958" s="45"/>
      <c r="Q42958" s="38"/>
      <c r="Y42958" s="38"/>
    </row>
    <row r="42959" spans="5:25">
      <c r="E42959" s="45"/>
      <c r="H42959" s="45"/>
      <c r="Q42959" s="38"/>
      <c r="Y42959" s="38"/>
    </row>
    <row r="42960" spans="5:25">
      <c r="E42960" s="45"/>
      <c r="H42960" s="45"/>
      <c r="Q42960" s="38"/>
      <c r="Y42960" s="38"/>
    </row>
    <row r="42961" spans="5:25">
      <c r="E42961" s="45"/>
      <c r="H42961" s="45"/>
      <c r="Q42961" s="38"/>
      <c r="Y42961" s="38"/>
    </row>
    <row r="42962" spans="5:25">
      <c r="E42962" s="45"/>
      <c r="H42962" s="45"/>
      <c r="Q42962" s="38"/>
      <c r="Y42962" s="38"/>
    </row>
    <row r="42963" spans="5:25">
      <c r="E42963" s="45"/>
      <c r="H42963" s="45"/>
      <c r="Q42963" s="38"/>
      <c r="Y42963" s="38"/>
    </row>
    <row r="42964" spans="5:25">
      <c r="E42964" s="45"/>
      <c r="H42964" s="45"/>
      <c r="Q42964" s="38"/>
      <c r="Y42964" s="38"/>
    </row>
    <row r="42965" spans="5:25">
      <c r="E42965" s="45"/>
      <c r="H42965" s="45"/>
      <c r="Q42965" s="38"/>
      <c r="Y42965" s="38"/>
    </row>
    <row r="42966" spans="5:25">
      <c r="E42966" s="45"/>
      <c r="H42966" s="45"/>
      <c r="Q42966" s="38"/>
      <c r="Y42966" s="38"/>
    </row>
    <row r="42967" spans="5:25">
      <c r="E42967" s="45"/>
      <c r="H42967" s="45"/>
      <c r="Q42967" s="38"/>
      <c r="Y42967" s="38"/>
    </row>
    <row r="42968" spans="5:25">
      <c r="E42968" s="45"/>
      <c r="H42968" s="45"/>
      <c r="Q42968" s="38"/>
      <c r="Y42968" s="38"/>
    </row>
    <row r="42969" spans="5:25">
      <c r="E42969" s="45"/>
      <c r="H42969" s="45"/>
      <c r="Q42969" s="38"/>
      <c r="Y42969" s="38"/>
    </row>
    <row r="42970" spans="5:25">
      <c r="E42970" s="45"/>
      <c r="H42970" s="45"/>
      <c r="Q42970" s="38"/>
      <c r="Y42970" s="38"/>
    </row>
    <row r="42971" spans="5:25">
      <c r="E42971" s="45"/>
      <c r="H42971" s="45"/>
      <c r="Q42971" s="38"/>
      <c r="Y42971" s="38"/>
    </row>
    <row r="42972" spans="5:25">
      <c r="E42972" s="45"/>
      <c r="H42972" s="45"/>
      <c r="Q42972" s="38"/>
      <c r="Y42972" s="38"/>
    </row>
    <row r="42973" spans="5:25">
      <c r="E42973" s="45"/>
      <c r="H42973" s="45"/>
      <c r="Q42973" s="38"/>
      <c r="Y42973" s="38"/>
    </row>
    <row r="42974" spans="5:25">
      <c r="E42974" s="45"/>
      <c r="H42974" s="45"/>
      <c r="Q42974" s="38"/>
      <c r="Y42974" s="38"/>
    </row>
    <row r="42975" spans="5:25">
      <c r="E42975" s="45"/>
      <c r="H42975" s="45"/>
      <c r="Q42975" s="38"/>
      <c r="Y42975" s="38"/>
    </row>
    <row r="42976" spans="5:25">
      <c r="E42976" s="45"/>
      <c r="H42976" s="45"/>
      <c r="Q42976" s="38"/>
      <c r="Y42976" s="38"/>
    </row>
    <row r="42977" spans="5:25">
      <c r="E42977" s="45"/>
      <c r="H42977" s="45"/>
      <c r="Q42977" s="38"/>
      <c r="Y42977" s="38"/>
    </row>
    <row r="42978" spans="5:25">
      <c r="E42978" s="45"/>
      <c r="H42978" s="45"/>
      <c r="Q42978" s="38"/>
      <c r="Y42978" s="38"/>
    </row>
    <row r="42979" spans="5:25">
      <c r="E42979" s="45"/>
      <c r="H42979" s="45"/>
      <c r="Q42979" s="38"/>
      <c r="Y42979" s="38"/>
    </row>
    <row r="42980" spans="5:25">
      <c r="E42980" s="45"/>
      <c r="H42980" s="45"/>
      <c r="Q42980" s="38"/>
      <c r="Y42980" s="38"/>
    </row>
    <row r="42981" spans="5:25">
      <c r="E42981" s="45"/>
      <c r="H42981" s="45"/>
      <c r="Q42981" s="38"/>
      <c r="Y42981" s="38"/>
    </row>
    <row r="42982" spans="5:25">
      <c r="E42982" s="45"/>
      <c r="H42982" s="45"/>
      <c r="Q42982" s="38"/>
      <c r="Y42982" s="38"/>
    </row>
    <row r="42983" spans="5:25">
      <c r="E42983" s="45"/>
      <c r="H42983" s="45"/>
      <c r="Q42983" s="38"/>
      <c r="Y42983" s="38"/>
    </row>
    <row r="42984" spans="5:25">
      <c r="E42984" s="45"/>
      <c r="H42984" s="45"/>
      <c r="Q42984" s="38"/>
      <c r="Y42984" s="38"/>
    </row>
    <row r="42985" spans="5:25">
      <c r="E42985" s="45"/>
      <c r="H42985" s="45"/>
      <c r="Q42985" s="38"/>
      <c r="Y42985" s="38"/>
    </row>
    <row r="42986" spans="5:25">
      <c r="E42986" s="45"/>
      <c r="H42986" s="45"/>
      <c r="Q42986" s="38"/>
      <c r="Y42986" s="38"/>
    </row>
    <row r="42987" spans="5:25">
      <c r="E42987" s="45"/>
      <c r="H42987" s="45"/>
      <c r="Q42987" s="38"/>
      <c r="Y42987" s="38"/>
    </row>
    <row r="42988" spans="5:25">
      <c r="E42988" s="45"/>
      <c r="H42988" s="45"/>
      <c r="Q42988" s="38"/>
      <c r="Y42988" s="38"/>
    </row>
    <row r="42989" spans="5:25">
      <c r="E42989" s="45"/>
      <c r="H42989" s="45"/>
      <c r="Q42989" s="38"/>
      <c r="Y42989" s="38"/>
    </row>
    <row r="42990" spans="5:25">
      <c r="E42990" s="45"/>
      <c r="H42990" s="45"/>
      <c r="Q42990" s="38"/>
      <c r="Y42990" s="38"/>
    </row>
    <row r="42991" spans="5:25">
      <c r="E42991" s="45"/>
      <c r="H42991" s="45"/>
      <c r="Q42991" s="38"/>
      <c r="Y42991" s="38"/>
    </row>
    <row r="42992" spans="5:25">
      <c r="E42992" s="45"/>
      <c r="H42992" s="45"/>
      <c r="Q42992" s="38"/>
      <c r="Y42992" s="38"/>
    </row>
    <row r="42993" spans="5:25">
      <c r="E42993" s="45"/>
      <c r="H42993" s="45"/>
      <c r="Q42993" s="38"/>
      <c r="Y42993" s="38"/>
    </row>
    <row r="42994" spans="5:25">
      <c r="E42994" s="45"/>
      <c r="H42994" s="45"/>
      <c r="Q42994" s="38"/>
      <c r="Y42994" s="38"/>
    </row>
    <row r="42995" spans="5:25">
      <c r="E42995" s="45"/>
      <c r="H42995" s="45"/>
      <c r="Q42995" s="38"/>
      <c r="Y42995" s="38"/>
    </row>
    <row r="42996" spans="5:25">
      <c r="E42996" s="45"/>
      <c r="H42996" s="45"/>
      <c r="Q42996" s="38"/>
      <c r="Y42996" s="38"/>
    </row>
    <row r="42997" spans="5:25">
      <c r="E42997" s="45"/>
      <c r="H42997" s="45"/>
      <c r="Q42997" s="38"/>
      <c r="Y42997" s="38"/>
    </row>
    <row r="42998" spans="5:25">
      <c r="E42998" s="45"/>
      <c r="H42998" s="45"/>
      <c r="Q42998" s="38"/>
      <c r="Y42998" s="38"/>
    </row>
    <row r="42999" spans="5:25">
      <c r="E42999" s="45"/>
      <c r="H42999" s="45"/>
      <c r="Q42999" s="38"/>
      <c r="Y42999" s="38"/>
    </row>
    <row r="43000" spans="5:25">
      <c r="E43000" s="45"/>
      <c r="H43000" s="45"/>
      <c r="Q43000" s="38"/>
      <c r="Y43000" s="38"/>
    </row>
    <row r="43001" spans="5:25">
      <c r="E43001" s="45"/>
      <c r="H43001" s="45"/>
      <c r="Q43001" s="38"/>
      <c r="Y43001" s="38"/>
    </row>
    <row r="43002" spans="5:25">
      <c r="E43002" s="45"/>
      <c r="H43002" s="45"/>
      <c r="Q43002" s="38"/>
      <c r="Y43002" s="38"/>
    </row>
    <row r="43003" spans="5:25">
      <c r="E43003" s="45"/>
      <c r="H43003" s="45"/>
      <c r="Q43003" s="38"/>
      <c r="Y43003" s="38"/>
    </row>
    <row r="43004" spans="5:25">
      <c r="E43004" s="45"/>
      <c r="H43004" s="45"/>
      <c r="Q43004" s="38"/>
      <c r="Y43004" s="38"/>
    </row>
    <row r="43005" spans="5:25">
      <c r="E43005" s="45"/>
      <c r="H43005" s="45"/>
      <c r="Q43005" s="38"/>
      <c r="Y43005" s="38"/>
    </row>
    <row r="43006" spans="5:25">
      <c r="E43006" s="45"/>
      <c r="H43006" s="45"/>
      <c r="Q43006" s="38"/>
      <c r="Y43006" s="38"/>
    </row>
    <row r="43007" spans="5:25">
      <c r="E43007" s="45"/>
      <c r="H43007" s="45"/>
      <c r="Q43007" s="38"/>
      <c r="Y43007" s="38"/>
    </row>
    <row r="43008" spans="5:25">
      <c r="E43008" s="45"/>
      <c r="H43008" s="45"/>
      <c r="Q43008" s="38"/>
      <c r="Y43008" s="38"/>
    </row>
    <row r="43009" spans="5:25">
      <c r="E43009" s="45"/>
      <c r="H43009" s="45"/>
      <c r="Q43009" s="38"/>
      <c r="Y43009" s="38"/>
    </row>
    <row r="43010" spans="5:25">
      <c r="E43010" s="45"/>
      <c r="H43010" s="45"/>
      <c r="Q43010" s="38"/>
      <c r="Y43010" s="38"/>
    </row>
    <row r="43011" spans="5:25">
      <c r="E43011" s="45"/>
      <c r="H43011" s="45"/>
      <c r="Q43011" s="38"/>
      <c r="Y43011" s="38"/>
    </row>
    <row r="43012" spans="5:25">
      <c r="E43012" s="45"/>
      <c r="H43012" s="45"/>
      <c r="Q43012" s="38"/>
      <c r="Y43012" s="38"/>
    </row>
    <row r="43013" spans="5:25">
      <c r="E43013" s="45"/>
      <c r="H43013" s="45"/>
      <c r="Q43013" s="38"/>
      <c r="Y43013" s="38"/>
    </row>
    <row r="43014" spans="5:25">
      <c r="E43014" s="45"/>
      <c r="H43014" s="45"/>
      <c r="Q43014" s="38"/>
      <c r="Y43014" s="38"/>
    </row>
    <row r="43015" spans="5:25">
      <c r="E43015" s="45"/>
      <c r="H43015" s="45"/>
      <c r="Q43015" s="38"/>
      <c r="Y43015" s="38"/>
    </row>
    <row r="43016" spans="5:25">
      <c r="E43016" s="45"/>
      <c r="H43016" s="45"/>
      <c r="Q43016" s="38"/>
      <c r="Y43016" s="38"/>
    </row>
    <row r="43017" spans="5:25">
      <c r="E43017" s="45"/>
      <c r="H43017" s="45"/>
      <c r="Q43017" s="38"/>
      <c r="Y43017" s="38"/>
    </row>
    <row r="43018" spans="5:25">
      <c r="E43018" s="45"/>
      <c r="H43018" s="45"/>
      <c r="Q43018" s="38"/>
      <c r="Y43018" s="38"/>
    </row>
    <row r="43019" spans="5:25">
      <c r="E43019" s="45"/>
      <c r="H43019" s="45"/>
      <c r="Q43019" s="38"/>
      <c r="Y43019" s="38"/>
    </row>
    <row r="43020" spans="5:25">
      <c r="E43020" s="45"/>
      <c r="H43020" s="45"/>
      <c r="Q43020" s="38"/>
      <c r="Y43020" s="38"/>
    </row>
    <row r="43021" spans="5:25">
      <c r="E43021" s="45"/>
      <c r="H43021" s="45"/>
      <c r="Q43021" s="38"/>
      <c r="Y43021" s="38"/>
    </row>
    <row r="43022" spans="5:25">
      <c r="E43022" s="45"/>
      <c r="H43022" s="45"/>
      <c r="Q43022" s="38"/>
      <c r="Y43022" s="38"/>
    </row>
    <row r="43023" spans="5:25">
      <c r="E43023" s="45"/>
      <c r="H43023" s="45"/>
      <c r="Q43023" s="38"/>
      <c r="Y43023" s="38"/>
    </row>
    <row r="43024" spans="5:25">
      <c r="E43024" s="45"/>
      <c r="H43024" s="45"/>
      <c r="Q43024" s="38"/>
      <c r="Y43024" s="38"/>
    </row>
    <row r="43025" spans="5:25">
      <c r="E43025" s="45"/>
      <c r="H43025" s="45"/>
      <c r="Q43025" s="38"/>
      <c r="Y43025" s="38"/>
    </row>
    <row r="43026" spans="5:25">
      <c r="E43026" s="45"/>
      <c r="H43026" s="45"/>
      <c r="Q43026" s="38"/>
      <c r="Y43026" s="38"/>
    </row>
    <row r="43027" spans="5:25">
      <c r="E43027" s="45"/>
      <c r="H43027" s="45"/>
      <c r="Q43027" s="38"/>
      <c r="Y43027" s="38"/>
    </row>
    <row r="43028" spans="5:25">
      <c r="E43028" s="45"/>
      <c r="H43028" s="45"/>
      <c r="Q43028" s="38"/>
      <c r="Y43028" s="38"/>
    </row>
    <row r="43029" spans="5:25">
      <c r="E43029" s="45"/>
      <c r="H43029" s="45"/>
      <c r="Q43029" s="38"/>
      <c r="Y43029" s="38"/>
    </row>
    <row r="43030" spans="5:25">
      <c r="E43030" s="45"/>
      <c r="H43030" s="45"/>
      <c r="Q43030" s="38"/>
      <c r="Y43030" s="38"/>
    </row>
    <row r="43031" spans="5:25">
      <c r="E43031" s="45"/>
      <c r="H43031" s="45"/>
      <c r="Q43031" s="38"/>
      <c r="Y43031" s="38"/>
    </row>
    <row r="43032" spans="5:25">
      <c r="E43032" s="45"/>
      <c r="H43032" s="45"/>
      <c r="Q43032" s="38"/>
      <c r="Y43032" s="38"/>
    </row>
    <row r="43033" spans="5:25">
      <c r="E43033" s="45"/>
      <c r="H43033" s="45"/>
      <c r="Q43033" s="38"/>
      <c r="Y43033" s="38"/>
    </row>
    <row r="43034" spans="5:25">
      <c r="E43034" s="45"/>
      <c r="H43034" s="45"/>
      <c r="Q43034" s="38"/>
      <c r="Y43034" s="38"/>
    </row>
    <row r="43035" spans="5:25">
      <c r="E43035" s="45"/>
      <c r="H43035" s="45"/>
      <c r="Q43035" s="38"/>
      <c r="Y43035" s="38"/>
    </row>
    <row r="43036" spans="5:25">
      <c r="E43036" s="45"/>
      <c r="H43036" s="45"/>
      <c r="Q43036" s="38"/>
      <c r="Y43036" s="38"/>
    </row>
    <row r="43037" spans="5:25">
      <c r="E43037" s="45"/>
      <c r="H43037" s="45"/>
      <c r="Q43037" s="38"/>
      <c r="Y43037" s="38"/>
    </row>
    <row r="43038" spans="5:25">
      <c r="E43038" s="45"/>
      <c r="H43038" s="45"/>
      <c r="Q43038" s="38"/>
      <c r="Y43038" s="38"/>
    </row>
    <row r="43039" spans="5:25">
      <c r="E43039" s="45"/>
      <c r="H43039" s="45"/>
      <c r="Q43039" s="38"/>
      <c r="Y43039" s="38"/>
    </row>
    <row r="43040" spans="5:25">
      <c r="E43040" s="45"/>
      <c r="H43040" s="45"/>
      <c r="Q43040" s="38"/>
      <c r="Y43040" s="38"/>
    </row>
    <row r="43041" spans="5:25">
      <c r="E43041" s="45"/>
      <c r="H43041" s="45"/>
      <c r="Q43041" s="38"/>
      <c r="Y43041" s="38"/>
    </row>
    <row r="43042" spans="5:25">
      <c r="E43042" s="45"/>
      <c r="H43042" s="45"/>
      <c r="Q43042" s="38"/>
      <c r="Y43042" s="38"/>
    </row>
    <row r="43043" spans="5:25">
      <c r="E43043" s="45"/>
      <c r="H43043" s="45"/>
      <c r="Q43043" s="38"/>
      <c r="Y43043" s="38"/>
    </row>
    <row r="43044" spans="5:25">
      <c r="E43044" s="45"/>
      <c r="H43044" s="45"/>
      <c r="Q43044" s="38"/>
      <c r="Y43044" s="38"/>
    </row>
    <row r="43045" spans="5:25">
      <c r="E43045" s="45"/>
      <c r="H43045" s="45"/>
      <c r="Q43045" s="38"/>
      <c r="Y43045" s="38"/>
    </row>
    <row r="43046" spans="5:25">
      <c r="E43046" s="45"/>
      <c r="H43046" s="45"/>
      <c r="Q43046" s="38"/>
      <c r="Y43046" s="38"/>
    </row>
    <row r="43047" spans="5:25">
      <c r="E43047" s="45"/>
      <c r="H43047" s="45"/>
      <c r="Q43047" s="38"/>
      <c r="Y43047" s="38"/>
    </row>
    <row r="43048" spans="5:25">
      <c r="E43048" s="45"/>
      <c r="H43048" s="45"/>
      <c r="Q43048" s="38"/>
      <c r="Y43048" s="38"/>
    </row>
    <row r="43049" spans="5:25">
      <c r="E43049" s="45"/>
      <c r="H43049" s="45"/>
      <c r="Q43049" s="38"/>
      <c r="Y43049" s="38"/>
    </row>
    <row r="43050" spans="5:25">
      <c r="E43050" s="45"/>
      <c r="H43050" s="45"/>
      <c r="Q43050" s="38"/>
      <c r="Y43050" s="38"/>
    </row>
    <row r="43051" spans="5:25">
      <c r="E43051" s="45"/>
      <c r="H43051" s="45"/>
      <c r="Q43051" s="38"/>
      <c r="Y43051" s="38"/>
    </row>
    <row r="43052" spans="5:25">
      <c r="E43052" s="45"/>
      <c r="H43052" s="45"/>
      <c r="Q43052" s="38"/>
      <c r="Y43052" s="38"/>
    </row>
    <row r="43053" spans="5:25">
      <c r="E43053" s="45"/>
      <c r="H43053" s="45"/>
      <c r="Q43053" s="38"/>
      <c r="Y43053" s="38"/>
    </row>
    <row r="43054" spans="5:25">
      <c r="E43054" s="45"/>
      <c r="H43054" s="45"/>
      <c r="Q43054" s="38"/>
      <c r="Y43054" s="38"/>
    </row>
    <row r="43055" spans="5:25">
      <c r="E43055" s="45"/>
      <c r="H43055" s="45"/>
      <c r="Q43055" s="38"/>
      <c r="Y43055" s="38"/>
    </row>
    <row r="43056" spans="5:25">
      <c r="E43056" s="45"/>
      <c r="H43056" s="45"/>
      <c r="Q43056" s="38"/>
      <c r="Y43056" s="38"/>
    </row>
    <row r="43057" spans="5:25">
      <c r="E43057" s="45"/>
      <c r="H43057" s="45"/>
      <c r="Q43057" s="38"/>
      <c r="Y43057" s="38"/>
    </row>
    <row r="43058" spans="5:25">
      <c r="E43058" s="45"/>
      <c r="H43058" s="45"/>
      <c r="Q43058" s="38"/>
      <c r="Y43058" s="38"/>
    </row>
    <row r="43059" spans="5:25">
      <c r="E43059" s="45"/>
      <c r="H43059" s="45"/>
      <c r="Q43059" s="38"/>
      <c r="Y43059" s="38"/>
    </row>
    <row r="43060" spans="5:25">
      <c r="E43060" s="45"/>
      <c r="H43060" s="45"/>
      <c r="Q43060" s="38"/>
      <c r="Y43060" s="38"/>
    </row>
    <row r="43061" spans="5:25">
      <c r="E43061" s="45"/>
      <c r="H43061" s="45"/>
      <c r="Q43061" s="38"/>
      <c r="Y43061" s="38"/>
    </row>
    <row r="43062" spans="5:25">
      <c r="E43062" s="45"/>
      <c r="H43062" s="45"/>
      <c r="Q43062" s="38"/>
      <c r="Y43062" s="38"/>
    </row>
    <row r="43063" spans="5:25">
      <c r="E43063" s="45"/>
      <c r="H43063" s="45"/>
      <c r="Q43063" s="38"/>
      <c r="Y43063" s="38"/>
    </row>
    <row r="43064" spans="5:25">
      <c r="E43064" s="45"/>
      <c r="H43064" s="45"/>
      <c r="Q43064" s="38"/>
      <c r="Y43064" s="38"/>
    </row>
    <row r="43065" spans="5:25">
      <c r="E43065" s="45"/>
      <c r="H43065" s="45"/>
      <c r="Q43065" s="38"/>
      <c r="Y43065" s="38"/>
    </row>
    <row r="43066" spans="5:25">
      <c r="E43066" s="45"/>
      <c r="H43066" s="45"/>
      <c r="Q43066" s="38"/>
      <c r="Y43066" s="38"/>
    </row>
    <row r="43067" spans="5:25">
      <c r="E43067" s="45"/>
      <c r="H43067" s="45"/>
      <c r="Q43067" s="38"/>
      <c r="Y43067" s="38"/>
    </row>
    <row r="43068" spans="5:25">
      <c r="E43068" s="45"/>
      <c r="H43068" s="45"/>
      <c r="Q43068" s="38"/>
      <c r="Y43068" s="38"/>
    </row>
    <row r="43069" spans="5:25">
      <c r="E43069" s="45"/>
      <c r="H43069" s="45"/>
      <c r="Q43069" s="38"/>
      <c r="Y43069" s="38"/>
    </row>
    <row r="43070" spans="5:25">
      <c r="E43070" s="45"/>
      <c r="H43070" s="45"/>
      <c r="Q43070" s="38"/>
      <c r="Y43070" s="38"/>
    </row>
    <row r="43071" spans="5:25">
      <c r="E43071" s="45"/>
      <c r="H43071" s="45"/>
      <c r="Q43071" s="38"/>
      <c r="Y43071" s="38"/>
    </row>
    <row r="43072" spans="5:25">
      <c r="E43072" s="45"/>
      <c r="H43072" s="45"/>
      <c r="Q43072" s="38"/>
      <c r="Y43072" s="38"/>
    </row>
    <row r="43073" spans="5:25">
      <c r="E43073" s="45"/>
      <c r="H43073" s="45"/>
      <c r="Q43073" s="38"/>
      <c r="Y43073" s="38"/>
    </row>
    <row r="43074" spans="5:25">
      <c r="E43074" s="45"/>
      <c r="H43074" s="45"/>
      <c r="Q43074" s="38"/>
      <c r="Y43074" s="38"/>
    </row>
    <row r="43075" spans="5:25">
      <c r="E43075" s="45"/>
      <c r="H43075" s="45"/>
      <c r="Q43075" s="38"/>
      <c r="Y43075" s="38"/>
    </row>
    <row r="43076" spans="5:25">
      <c r="E43076" s="45"/>
      <c r="H43076" s="45"/>
      <c r="Q43076" s="38"/>
      <c r="Y43076" s="38"/>
    </row>
    <row r="43077" spans="5:25">
      <c r="E43077" s="45"/>
      <c r="H43077" s="45"/>
      <c r="Q43077" s="38"/>
      <c r="Y43077" s="38"/>
    </row>
    <row r="43078" spans="5:25">
      <c r="E43078" s="45"/>
      <c r="H43078" s="45"/>
      <c r="Q43078" s="38"/>
      <c r="Y43078" s="38"/>
    </row>
    <row r="43079" spans="5:25">
      <c r="E43079" s="45"/>
      <c r="H43079" s="45"/>
      <c r="Q43079" s="38"/>
      <c r="Y43079" s="38"/>
    </row>
    <row r="43080" spans="5:25">
      <c r="E43080" s="45"/>
      <c r="H43080" s="45"/>
      <c r="Q43080" s="38"/>
      <c r="Y43080" s="38"/>
    </row>
    <row r="43081" spans="5:25">
      <c r="E43081" s="45"/>
      <c r="H43081" s="45"/>
      <c r="Q43081" s="38"/>
      <c r="Y43081" s="38"/>
    </row>
    <row r="43082" spans="5:25">
      <c r="E43082" s="45"/>
      <c r="H43082" s="45"/>
      <c r="Q43082" s="38"/>
      <c r="Y43082" s="38"/>
    </row>
    <row r="43083" spans="5:25">
      <c r="E43083" s="45"/>
      <c r="H43083" s="45"/>
      <c r="Q43083" s="38"/>
      <c r="Y43083" s="38"/>
    </row>
    <row r="43084" spans="5:25">
      <c r="E43084" s="45"/>
      <c r="H43084" s="45"/>
      <c r="Q43084" s="38"/>
      <c r="Y43084" s="38"/>
    </row>
    <row r="43085" spans="5:25">
      <c r="E43085" s="45"/>
      <c r="H43085" s="45"/>
      <c r="Q43085" s="38"/>
      <c r="Y43085" s="38"/>
    </row>
    <row r="43086" spans="5:25">
      <c r="E43086" s="45"/>
      <c r="H43086" s="45"/>
      <c r="Q43086" s="38"/>
      <c r="Y43086" s="38"/>
    </row>
    <row r="43087" spans="5:25">
      <c r="E43087" s="45"/>
      <c r="H43087" s="45"/>
      <c r="Q43087" s="38"/>
      <c r="Y43087" s="38"/>
    </row>
    <row r="43088" spans="5:25">
      <c r="E43088" s="45"/>
      <c r="H43088" s="45"/>
      <c r="Q43088" s="38"/>
      <c r="Y43088" s="38"/>
    </row>
    <row r="43089" spans="5:25">
      <c r="E43089" s="45"/>
      <c r="H43089" s="45"/>
      <c r="Q43089" s="38"/>
      <c r="Y43089" s="38"/>
    </row>
    <row r="43090" spans="5:25">
      <c r="E43090" s="45"/>
      <c r="H43090" s="45"/>
      <c r="Q43090" s="38"/>
      <c r="Y43090" s="38"/>
    </row>
    <row r="43091" spans="5:25">
      <c r="E43091" s="45"/>
      <c r="H43091" s="45"/>
      <c r="Q43091" s="38"/>
      <c r="Y43091" s="38"/>
    </row>
    <row r="43092" spans="5:25">
      <c r="E43092" s="45"/>
      <c r="H43092" s="45"/>
      <c r="Q43092" s="38"/>
      <c r="Y43092" s="38"/>
    </row>
    <row r="43093" spans="5:25">
      <c r="E43093" s="45"/>
      <c r="H43093" s="45"/>
      <c r="Q43093" s="38"/>
      <c r="Y43093" s="38"/>
    </row>
    <row r="43094" spans="5:25">
      <c r="E43094" s="45"/>
      <c r="H43094" s="45"/>
      <c r="Q43094" s="38"/>
      <c r="Y43094" s="38"/>
    </row>
    <row r="43095" spans="5:25">
      <c r="E43095" s="45"/>
      <c r="H43095" s="45"/>
      <c r="Q43095" s="38"/>
      <c r="Y43095" s="38"/>
    </row>
    <row r="43096" spans="5:25">
      <c r="E43096" s="45"/>
      <c r="H43096" s="45"/>
      <c r="Q43096" s="38"/>
      <c r="Y43096" s="38"/>
    </row>
    <row r="43097" spans="5:25">
      <c r="E43097" s="45"/>
      <c r="H43097" s="45"/>
      <c r="Q43097" s="38"/>
      <c r="Y43097" s="38"/>
    </row>
    <row r="43098" spans="5:25">
      <c r="E43098" s="45"/>
      <c r="H43098" s="45"/>
      <c r="Q43098" s="38"/>
      <c r="Y43098" s="38"/>
    </row>
    <row r="43099" spans="5:25">
      <c r="E43099" s="45"/>
      <c r="H43099" s="45"/>
      <c r="Q43099" s="38"/>
      <c r="Y43099" s="38"/>
    </row>
    <row r="43100" spans="5:25">
      <c r="E43100" s="45"/>
      <c r="H43100" s="45"/>
      <c r="Q43100" s="38"/>
      <c r="Y43100" s="38"/>
    </row>
    <row r="43101" spans="5:25">
      <c r="E43101" s="45"/>
      <c r="H43101" s="45"/>
      <c r="Q43101" s="38"/>
      <c r="Y43101" s="38"/>
    </row>
    <row r="43102" spans="5:25">
      <c r="E43102" s="45"/>
      <c r="H43102" s="45"/>
      <c r="Q43102" s="38"/>
      <c r="Y43102" s="38"/>
    </row>
    <row r="43103" spans="5:25">
      <c r="E43103" s="45"/>
      <c r="H43103" s="45"/>
      <c r="Q43103" s="38"/>
      <c r="Y43103" s="38"/>
    </row>
    <row r="43104" spans="5:25">
      <c r="E43104" s="45"/>
      <c r="H43104" s="45"/>
      <c r="Q43104" s="38"/>
      <c r="Y43104" s="38"/>
    </row>
    <row r="43105" spans="5:25">
      <c r="E43105" s="45"/>
      <c r="H43105" s="45"/>
      <c r="Q43105" s="38"/>
      <c r="Y43105" s="38"/>
    </row>
    <row r="43106" spans="5:25">
      <c r="E43106" s="45"/>
      <c r="H43106" s="45"/>
      <c r="Q43106" s="38"/>
      <c r="Y43106" s="38"/>
    </row>
    <row r="43107" spans="5:25">
      <c r="E43107" s="45"/>
      <c r="H43107" s="45"/>
      <c r="Q43107" s="38"/>
      <c r="Y43107" s="38"/>
    </row>
    <row r="43108" spans="5:25">
      <c r="E43108" s="45"/>
      <c r="H43108" s="45"/>
      <c r="Q43108" s="38"/>
      <c r="Y43108" s="38"/>
    </row>
    <row r="43109" spans="5:25">
      <c r="E43109" s="45"/>
      <c r="H43109" s="45"/>
      <c r="Q43109" s="38"/>
      <c r="Y43109" s="38"/>
    </row>
    <row r="43110" spans="5:25">
      <c r="E43110" s="45"/>
      <c r="H43110" s="45"/>
      <c r="Q43110" s="38"/>
      <c r="Y43110" s="38"/>
    </row>
    <row r="43111" spans="5:25">
      <c r="E43111" s="45"/>
      <c r="H43111" s="45"/>
      <c r="Q43111" s="38"/>
      <c r="Y43111" s="38"/>
    </row>
    <row r="43112" spans="5:25">
      <c r="E43112" s="45"/>
      <c r="H43112" s="45"/>
      <c r="Q43112" s="38"/>
      <c r="Y43112" s="38"/>
    </row>
    <row r="43113" spans="5:25">
      <c r="E43113" s="45"/>
      <c r="H43113" s="45"/>
      <c r="Q43113" s="38"/>
      <c r="Y43113" s="38"/>
    </row>
    <row r="43114" spans="5:25">
      <c r="E43114" s="45"/>
      <c r="H43114" s="45"/>
      <c r="Q43114" s="38"/>
      <c r="Y43114" s="38"/>
    </row>
    <row r="43115" spans="5:25">
      <c r="E43115" s="45"/>
      <c r="H43115" s="45"/>
      <c r="Q43115" s="38"/>
      <c r="Y43115" s="38"/>
    </row>
    <row r="43116" spans="5:25">
      <c r="E43116" s="45"/>
      <c r="H43116" s="45"/>
      <c r="Q43116" s="38"/>
      <c r="Y43116" s="38"/>
    </row>
    <row r="43117" spans="5:25">
      <c r="E43117" s="45"/>
      <c r="H43117" s="45"/>
      <c r="Q43117" s="38"/>
      <c r="Y43117" s="38"/>
    </row>
    <row r="43118" spans="5:25">
      <c r="E43118" s="45"/>
      <c r="H43118" s="45"/>
      <c r="Q43118" s="38"/>
      <c r="Y43118" s="38"/>
    </row>
    <row r="43119" spans="5:25">
      <c r="E43119" s="45"/>
      <c r="H43119" s="45"/>
      <c r="Q43119" s="38"/>
      <c r="Y43119" s="38"/>
    </row>
    <row r="43120" spans="5:25">
      <c r="E43120" s="45"/>
      <c r="H43120" s="45"/>
      <c r="Q43120" s="38"/>
      <c r="Y43120" s="38"/>
    </row>
    <row r="43121" spans="5:25">
      <c r="E43121" s="45"/>
      <c r="H43121" s="45"/>
      <c r="Q43121" s="38"/>
      <c r="Y43121" s="38"/>
    </row>
    <row r="43122" spans="5:25">
      <c r="E43122" s="45"/>
      <c r="H43122" s="45"/>
      <c r="Q43122" s="38"/>
      <c r="Y43122" s="38"/>
    </row>
    <row r="43123" spans="5:25">
      <c r="E43123" s="45"/>
      <c r="H43123" s="45"/>
      <c r="Q43123" s="38"/>
      <c r="Y43123" s="38"/>
    </row>
    <row r="43124" spans="5:25">
      <c r="E43124" s="45"/>
      <c r="H43124" s="45"/>
      <c r="Q43124" s="38"/>
      <c r="Y43124" s="38"/>
    </row>
    <row r="43125" spans="5:25">
      <c r="E43125" s="45"/>
      <c r="H43125" s="45"/>
      <c r="Q43125" s="38"/>
      <c r="Y43125" s="38"/>
    </row>
    <row r="43126" spans="5:25">
      <c r="E43126" s="45"/>
      <c r="H43126" s="45"/>
      <c r="Q43126" s="38"/>
      <c r="Y43126" s="38"/>
    </row>
    <row r="43127" spans="5:25">
      <c r="E43127" s="45"/>
      <c r="H43127" s="45"/>
      <c r="Q43127" s="38"/>
      <c r="Y43127" s="38"/>
    </row>
    <row r="43128" spans="5:25">
      <c r="E43128" s="45"/>
      <c r="H43128" s="45"/>
      <c r="Q43128" s="38"/>
      <c r="Y43128" s="38"/>
    </row>
    <row r="43129" spans="5:25">
      <c r="E43129" s="45"/>
      <c r="H43129" s="45"/>
      <c r="Q43129" s="38"/>
      <c r="Y43129" s="38"/>
    </row>
    <row r="43130" spans="5:25">
      <c r="E43130" s="45"/>
      <c r="H43130" s="45"/>
      <c r="Q43130" s="38"/>
      <c r="Y43130" s="38"/>
    </row>
    <row r="43131" spans="5:25">
      <c r="E43131" s="45"/>
      <c r="H43131" s="45"/>
      <c r="Q43131" s="38"/>
      <c r="Y43131" s="38"/>
    </row>
    <row r="43132" spans="5:25">
      <c r="E43132" s="45"/>
      <c r="H43132" s="45"/>
      <c r="Q43132" s="38"/>
      <c r="Y43132" s="38"/>
    </row>
    <row r="43133" spans="5:25">
      <c r="E43133" s="45"/>
      <c r="H43133" s="45"/>
      <c r="Q43133" s="38"/>
      <c r="Y43133" s="38"/>
    </row>
    <row r="43134" spans="5:25">
      <c r="E43134" s="45"/>
      <c r="H43134" s="45"/>
      <c r="Q43134" s="38"/>
      <c r="Y43134" s="38"/>
    </row>
    <row r="43135" spans="5:25">
      <c r="E43135" s="45"/>
      <c r="H43135" s="45"/>
      <c r="Q43135" s="38"/>
      <c r="Y43135" s="38"/>
    </row>
    <row r="43136" spans="5:25">
      <c r="E43136" s="45"/>
      <c r="H43136" s="45"/>
      <c r="Q43136" s="38"/>
      <c r="Y43136" s="38"/>
    </row>
    <row r="43137" spans="5:25">
      <c r="E43137" s="45"/>
      <c r="H43137" s="45"/>
      <c r="Q43137" s="38"/>
      <c r="Y43137" s="38"/>
    </row>
    <row r="43138" spans="5:25">
      <c r="E43138" s="45"/>
      <c r="H43138" s="45"/>
      <c r="Q43138" s="38"/>
      <c r="Y43138" s="38"/>
    </row>
    <row r="43139" spans="5:25">
      <c r="E43139" s="45"/>
      <c r="H43139" s="45"/>
      <c r="Q43139" s="38"/>
      <c r="Y43139" s="38"/>
    </row>
    <row r="43140" spans="5:25">
      <c r="E43140" s="45"/>
      <c r="H43140" s="45"/>
      <c r="Q43140" s="38"/>
      <c r="Y43140" s="38"/>
    </row>
    <row r="43141" spans="5:25">
      <c r="E43141" s="45"/>
      <c r="H43141" s="45"/>
      <c r="Q43141" s="38"/>
      <c r="Y43141" s="38"/>
    </row>
    <row r="43142" spans="5:25">
      <c r="E43142" s="45"/>
      <c r="H43142" s="45"/>
      <c r="Q43142" s="38"/>
      <c r="Y43142" s="38"/>
    </row>
    <row r="43143" spans="5:25">
      <c r="E43143" s="45"/>
      <c r="H43143" s="45"/>
      <c r="Q43143" s="38"/>
      <c r="Y43143" s="38"/>
    </row>
    <row r="43144" spans="5:25">
      <c r="E43144" s="45"/>
      <c r="H43144" s="45"/>
      <c r="Q43144" s="38"/>
      <c r="Y43144" s="38"/>
    </row>
    <row r="43145" spans="5:25">
      <c r="E43145" s="45"/>
      <c r="H43145" s="45"/>
      <c r="Q43145" s="38"/>
      <c r="Y43145" s="38"/>
    </row>
    <row r="43146" spans="5:25">
      <c r="E43146" s="45"/>
      <c r="H43146" s="45"/>
      <c r="Q43146" s="38"/>
      <c r="Y43146" s="38"/>
    </row>
    <row r="43147" spans="5:25">
      <c r="E43147" s="45"/>
      <c r="H43147" s="45"/>
      <c r="Q43147" s="38"/>
      <c r="Y43147" s="38"/>
    </row>
    <row r="43148" spans="5:25">
      <c r="E43148" s="45"/>
      <c r="H43148" s="45"/>
      <c r="Q43148" s="38"/>
      <c r="Y43148" s="38"/>
    </row>
    <row r="43149" spans="5:25">
      <c r="E43149" s="45"/>
      <c r="H43149" s="45"/>
      <c r="Q43149" s="38"/>
      <c r="Y43149" s="38"/>
    </row>
    <row r="43150" spans="5:25">
      <c r="E43150" s="45"/>
      <c r="H43150" s="45"/>
      <c r="Q43150" s="38"/>
      <c r="Y43150" s="38"/>
    </row>
    <row r="43151" spans="5:25">
      <c r="E43151" s="45"/>
      <c r="H43151" s="45"/>
      <c r="Q43151" s="38"/>
      <c r="Y43151" s="38"/>
    </row>
    <row r="43152" spans="5:25">
      <c r="E43152" s="45"/>
      <c r="H43152" s="45"/>
      <c r="Q43152" s="38"/>
      <c r="Y43152" s="38"/>
    </row>
    <row r="43153" spans="5:25">
      <c r="E43153" s="45"/>
      <c r="H43153" s="45"/>
      <c r="Q43153" s="38"/>
      <c r="Y43153" s="38"/>
    </row>
    <row r="43154" spans="5:25">
      <c r="E43154" s="45"/>
      <c r="H43154" s="45"/>
      <c r="Q43154" s="38"/>
      <c r="Y43154" s="38"/>
    </row>
    <row r="43155" spans="5:25">
      <c r="E43155" s="45"/>
      <c r="H43155" s="45"/>
      <c r="Q43155" s="38"/>
      <c r="Y43155" s="38"/>
    </row>
    <row r="43156" spans="5:25">
      <c r="E43156" s="45"/>
      <c r="H43156" s="45"/>
      <c r="Q43156" s="38"/>
      <c r="Y43156" s="38"/>
    </row>
    <row r="43157" spans="5:25">
      <c r="E43157" s="45"/>
      <c r="H43157" s="45"/>
      <c r="Q43157" s="38"/>
      <c r="Y43157" s="38"/>
    </row>
    <row r="43158" spans="5:25">
      <c r="E43158" s="45"/>
      <c r="H43158" s="45"/>
      <c r="Q43158" s="38"/>
      <c r="Y43158" s="38"/>
    </row>
    <row r="43159" spans="5:25">
      <c r="E43159" s="45"/>
      <c r="H43159" s="45"/>
      <c r="Q43159" s="38"/>
      <c r="Y43159" s="38"/>
    </row>
    <row r="43160" spans="5:25">
      <c r="E43160" s="45"/>
      <c r="H43160" s="45"/>
      <c r="Q43160" s="38"/>
      <c r="Y43160" s="38"/>
    </row>
    <row r="43161" spans="5:25">
      <c r="E43161" s="45"/>
      <c r="H43161" s="45"/>
      <c r="Q43161" s="38"/>
      <c r="Y43161" s="38"/>
    </row>
    <row r="43162" spans="5:25">
      <c r="E43162" s="45"/>
      <c r="H43162" s="45"/>
      <c r="Q43162" s="38"/>
      <c r="Y43162" s="38"/>
    </row>
    <row r="43163" spans="5:25">
      <c r="E43163" s="45"/>
      <c r="H43163" s="45"/>
      <c r="Q43163" s="38"/>
      <c r="Y43163" s="38"/>
    </row>
    <row r="43164" spans="5:25">
      <c r="E43164" s="45"/>
      <c r="H43164" s="45"/>
      <c r="Q43164" s="38"/>
      <c r="Y43164" s="38"/>
    </row>
    <row r="43165" spans="5:25">
      <c r="E43165" s="45"/>
      <c r="H43165" s="45"/>
      <c r="Q43165" s="38"/>
      <c r="Y43165" s="38"/>
    </row>
    <row r="43166" spans="5:25">
      <c r="E43166" s="45"/>
      <c r="H43166" s="45"/>
      <c r="Q43166" s="38"/>
      <c r="Y43166" s="38"/>
    </row>
    <row r="43167" spans="5:25">
      <c r="E43167" s="45"/>
      <c r="H43167" s="45"/>
      <c r="Q43167" s="38"/>
      <c r="Y43167" s="38"/>
    </row>
    <row r="43168" spans="5:25">
      <c r="E43168" s="45"/>
      <c r="H43168" s="45"/>
      <c r="Q43168" s="38"/>
      <c r="Y43168" s="38"/>
    </row>
    <row r="43169" spans="5:25">
      <c r="E43169" s="45"/>
      <c r="H43169" s="45"/>
      <c r="Q43169" s="38"/>
      <c r="Y43169" s="38"/>
    </row>
    <row r="43170" spans="5:25">
      <c r="E43170" s="45"/>
      <c r="H43170" s="45"/>
      <c r="Q43170" s="38"/>
      <c r="Y43170" s="38"/>
    </row>
    <row r="43171" spans="5:25">
      <c r="E43171" s="45"/>
      <c r="H43171" s="45"/>
      <c r="Q43171" s="38"/>
      <c r="Y43171" s="38"/>
    </row>
    <row r="43172" spans="5:25">
      <c r="E43172" s="45"/>
      <c r="H43172" s="45"/>
      <c r="Q43172" s="38"/>
      <c r="Y43172" s="38"/>
    </row>
    <row r="43173" spans="5:25">
      <c r="E43173" s="45"/>
      <c r="H43173" s="45"/>
      <c r="Q43173" s="38"/>
      <c r="Y43173" s="38"/>
    </row>
    <row r="43174" spans="5:25">
      <c r="E43174" s="45"/>
      <c r="H43174" s="45"/>
      <c r="Q43174" s="38"/>
      <c r="Y43174" s="38"/>
    </row>
    <row r="43175" spans="5:25">
      <c r="E43175" s="45"/>
      <c r="H43175" s="45"/>
      <c r="Q43175" s="38"/>
      <c r="Y43175" s="38"/>
    </row>
    <row r="43176" spans="5:25">
      <c r="E43176" s="45"/>
      <c r="H43176" s="45"/>
      <c r="Q43176" s="38"/>
      <c r="Y43176" s="38"/>
    </row>
    <row r="43177" spans="5:25">
      <c r="E43177" s="45"/>
      <c r="H43177" s="45"/>
      <c r="Q43177" s="38"/>
      <c r="Y43177" s="38"/>
    </row>
    <row r="43178" spans="5:25">
      <c r="E43178" s="45"/>
      <c r="H43178" s="45"/>
      <c r="Q43178" s="38"/>
      <c r="Y43178" s="38"/>
    </row>
    <row r="43179" spans="5:25">
      <c r="E43179" s="45"/>
      <c r="H43179" s="45"/>
      <c r="Q43179" s="38"/>
      <c r="Y43179" s="38"/>
    </row>
    <row r="43180" spans="5:25">
      <c r="E43180" s="45"/>
      <c r="H43180" s="45"/>
      <c r="Q43180" s="38"/>
      <c r="Y43180" s="38"/>
    </row>
    <row r="43181" spans="5:25">
      <c r="E43181" s="45"/>
      <c r="H43181" s="45"/>
      <c r="Q43181" s="38"/>
      <c r="Y43181" s="38"/>
    </row>
    <row r="43182" spans="5:25">
      <c r="E43182" s="45"/>
      <c r="H43182" s="45"/>
      <c r="Q43182" s="38"/>
      <c r="Y43182" s="38"/>
    </row>
    <row r="43183" spans="5:25">
      <c r="E43183" s="45"/>
      <c r="H43183" s="45"/>
      <c r="Q43183" s="38"/>
      <c r="Y43183" s="38"/>
    </row>
    <row r="43184" spans="5:25">
      <c r="E43184" s="45"/>
      <c r="H43184" s="45"/>
      <c r="Q43184" s="38"/>
      <c r="Y43184" s="38"/>
    </row>
    <row r="43185" spans="5:25">
      <c r="E43185" s="45"/>
      <c r="H43185" s="45"/>
      <c r="Q43185" s="38"/>
      <c r="Y43185" s="38"/>
    </row>
    <row r="43186" spans="5:25">
      <c r="E43186" s="45"/>
      <c r="H43186" s="45"/>
      <c r="Q43186" s="38"/>
      <c r="Y43186" s="38"/>
    </row>
    <row r="43187" spans="5:25">
      <c r="E43187" s="45"/>
      <c r="H43187" s="45"/>
      <c r="Q43187" s="38"/>
      <c r="Y43187" s="38"/>
    </row>
    <row r="43188" spans="5:25">
      <c r="E43188" s="45"/>
      <c r="H43188" s="45"/>
      <c r="Q43188" s="38"/>
      <c r="Y43188" s="38"/>
    </row>
    <row r="43189" spans="5:25">
      <c r="E43189" s="45"/>
      <c r="H43189" s="45"/>
      <c r="Q43189" s="38"/>
      <c r="Y43189" s="38"/>
    </row>
    <row r="43190" spans="5:25">
      <c r="E43190" s="45"/>
      <c r="H43190" s="45"/>
      <c r="Q43190" s="38"/>
      <c r="Y43190" s="38"/>
    </row>
    <row r="43191" spans="5:25">
      <c r="E43191" s="45"/>
      <c r="H43191" s="45"/>
      <c r="Q43191" s="38"/>
      <c r="Y43191" s="38"/>
    </row>
    <row r="43192" spans="5:25">
      <c r="E43192" s="45"/>
      <c r="H43192" s="45"/>
      <c r="Q43192" s="38"/>
      <c r="Y43192" s="38"/>
    </row>
    <row r="43193" spans="5:25">
      <c r="E43193" s="45"/>
      <c r="H43193" s="45"/>
      <c r="Q43193" s="38"/>
      <c r="Y43193" s="38"/>
    </row>
    <row r="43194" spans="5:25">
      <c r="E43194" s="45"/>
      <c r="H43194" s="45"/>
      <c r="Q43194" s="38"/>
      <c r="Y43194" s="38"/>
    </row>
    <row r="43195" spans="5:25">
      <c r="E43195" s="45"/>
      <c r="H43195" s="45"/>
      <c r="Q43195" s="38"/>
      <c r="Y43195" s="38"/>
    </row>
    <row r="43196" spans="5:25">
      <c r="E43196" s="45"/>
      <c r="H43196" s="45"/>
      <c r="Q43196" s="38"/>
      <c r="Y43196" s="38"/>
    </row>
    <row r="43197" spans="5:25">
      <c r="E43197" s="45"/>
      <c r="H43197" s="45"/>
      <c r="Q43197" s="38"/>
      <c r="Y43197" s="38"/>
    </row>
    <row r="43198" spans="5:25">
      <c r="E43198" s="45"/>
      <c r="H43198" s="45"/>
      <c r="Q43198" s="38"/>
      <c r="Y43198" s="38"/>
    </row>
    <row r="43199" spans="5:25">
      <c r="E43199" s="45"/>
      <c r="H43199" s="45"/>
      <c r="Q43199" s="38"/>
      <c r="Y43199" s="38"/>
    </row>
    <row r="43200" spans="5:25">
      <c r="E43200" s="45"/>
      <c r="H43200" s="45"/>
      <c r="Q43200" s="38"/>
      <c r="Y43200" s="38"/>
    </row>
    <row r="43201" spans="5:25">
      <c r="E43201" s="45"/>
      <c r="H43201" s="45"/>
      <c r="Q43201" s="38"/>
      <c r="Y43201" s="38"/>
    </row>
    <row r="43202" spans="5:25">
      <c r="E43202" s="45"/>
      <c r="H43202" s="45"/>
      <c r="Q43202" s="38"/>
      <c r="Y43202" s="38"/>
    </row>
    <row r="43203" spans="5:25">
      <c r="E43203" s="45"/>
      <c r="H43203" s="45"/>
      <c r="Q43203" s="38"/>
      <c r="Y43203" s="38"/>
    </row>
    <row r="43204" spans="5:25">
      <c r="E43204" s="45"/>
      <c r="H43204" s="45"/>
      <c r="Q43204" s="38"/>
      <c r="Y43204" s="38"/>
    </row>
    <row r="43205" spans="5:25">
      <c r="E43205" s="45"/>
      <c r="H43205" s="45"/>
      <c r="Q43205" s="38"/>
      <c r="Y43205" s="38"/>
    </row>
    <row r="43206" spans="5:25">
      <c r="E43206" s="45"/>
      <c r="H43206" s="45"/>
      <c r="Q43206" s="38"/>
      <c r="Y43206" s="38"/>
    </row>
    <row r="43207" spans="5:25">
      <c r="E43207" s="45"/>
      <c r="H43207" s="45"/>
      <c r="Q43207" s="38"/>
      <c r="Y43207" s="38"/>
    </row>
    <row r="43208" spans="5:25">
      <c r="E43208" s="45"/>
      <c r="H43208" s="45"/>
      <c r="Q43208" s="38"/>
      <c r="Y43208" s="38"/>
    </row>
    <row r="43209" spans="5:25">
      <c r="E43209" s="45"/>
      <c r="H43209" s="45"/>
      <c r="Q43209" s="38"/>
      <c r="Y43209" s="38"/>
    </row>
    <row r="43210" spans="5:25">
      <c r="E43210" s="45"/>
      <c r="H43210" s="45"/>
      <c r="Q43210" s="38"/>
      <c r="Y43210" s="38"/>
    </row>
    <row r="43211" spans="5:25">
      <c r="E43211" s="45"/>
      <c r="H43211" s="45"/>
      <c r="Q43211" s="38"/>
      <c r="Y43211" s="38"/>
    </row>
    <row r="43212" spans="5:25">
      <c r="E43212" s="45"/>
      <c r="H43212" s="45"/>
      <c r="Q43212" s="38"/>
      <c r="Y43212" s="38"/>
    </row>
    <row r="43213" spans="5:25">
      <c r="E43213" s="45"/>
      <c r="H43213" s="45"/>
      <c r="Q43213" s="38"/>
      <c r="Y43213" s="38"/>
    </row>
    <row r="43214" spans="5:25">
      <c r="E43214" s="45"/>
      <c r="H43214" s="45"/>
      <c r="Q43214" s="38"/>
      <c r="Y43214" s="38"/>
    </row>
    <row r="43215" spans="5:25">
      <c r="E43215" s="45"/>
      <c r="H43215" s="45"/>
      <c r="Q43215" s="38"/>
      <c r="Y43215" s="38"/>
    </row>
    <row r="43216" spans="5:25">
      <c r="E43216" s="45"/>
      <c r="H43216" s="45"/>
      <c r="Q43216" s="38"/>
      <c r="Y43216" s="38"/>
    </row>
    <row r="43217" spans="5:25">
      <c r="E43217" s="45"/>
      <c r="H43217" s="45"/>
      <c r="Q43217" s="38"/>
      <c r="Y43217" s="38"/>
    </row>
    <row r="43218" spans="5:25">
      <c r="E43218" s="45"/>
      <c r="H43218" s="45"/>
      <c r="Q43218" s="38"/>
      <c r="Y43218" s="38"/>
    </row>
    <row r="43219" spans="5:25">
      <c r="E43219" s="45"/>
      <c r="H43219" s="45"/>
      <c r="Q43219" s="38"/>
      <c r="Y43219" s="38"/>
    </row>
    <row r="43220" spans="5:25">
      <c r="E43220" s="45"/>
      <c r="H43220" s="45"/>
      <c r="Q43220" s="38"/>
      <c r="Y43220" s="38"/>
    </row>
    <row r="43221" spans="5:25">
      <c r="E43221" s="45"/>
      <c r="H43221" s="45"/>
      <c r="Q43221" s="38"/>
      <c r="Y43221" s="38"/>
    </row>
    <row r="43222" spans="5:25">
      <c r="E43222" s="45"/>
      <c r="H43222" s="45"/>
      <c r="Q43222" s="38"/>
      <c r="Y43222" s="38"/>
    </row>
    <row r="43223" spans="5:25">
      <c r="E43223" s="45"/>
      <c r="H43223" s="45"/>
      <c r="Q43223" s="38"/>
      <c r="Y43223" s="38"/>
    </row>
    <row r="43224" spans="5:25">
      <c r="E43224" s="45"/>
      <c r="H43224" s="45"/>
      <c r="Q43224" s="38"/>
      <c r="Y43224" s="38"/>
    </row>
    <row r="43225" spans="5:25">
      <c r="E43225" s="45"/>
      <c r="H43225" s="45"/>
      <c r="Q43225" s="38"/>
      <c r="Y43225" s="38"/>
    </row>
    <row r="43226" spans="5:25">
      <c r="E43226" s="45"/>
      <c r="H43226" s="45"/>
      <c r="Q43226" s="38"/>
      <c r="Y43226" s="38"/>
    </row>
    <row r="43227" spans="5:25">
      <c r="E43227" s="45"/>
      <c r="H43227" s="45"/>
      <c r="Q43227" s="38"/>
      <c r="Y43227" s="38"/>
    </row>
    <row r="43228" spans="5:25">
      <c r="E43228" s="45"/>
      <c r="H43228" s="45"/>
      <c r="Q43228" s="38"/>
      <c r="Y43228" s="38"/>
    </row>
    <row r="43229" spans="5:25">
      <c r="E43229" s="45"/>
      <c r="H43229" s="45"/>
      <c r="Q43229" s="38"/>
      <c r="Y43229" s="38"/>
    </row>
    <row r="43230" spans="5:25">
      <c r="E43230" s="45"/>
      <c r="H43230" s="45"/>
      <c r="Q43230" s="38"/>
      <c r="Y43230" s="38"/>
    </row>
    <row r="43231" spans="5:25">
      <c r="E43231" s="45"/>
      <c r="H43231" s="45"/>
      <c r="Q43231" s="38"/>
      <c r="Y43231" s="38"/>
    </row>
    <row r="43232" spans="5:25">
      <c r="E43232" s="45"/>
      <c r="H43232" s="45"/>
      <c r="Q43232" s="38"/>
      <c r="Y43232" s="38"/>
    </row>
    <row r="43233" spans="5:25">
      <c r="E43233" s="45"/>
      <c r="H43233" s="45"/>
      <c r="Q43233" s="38"/>
      <c r="Y43233" s="38"/>
    </row>
    <row r="43234" spans="5:25">
      <c r="E43234" s="45"/>
      <c r="H43234" s="45"/>
      <c r="Q43234" s="38"/>
      <c r="Y43234" s="38"/>
    </row>
    <row r="43235" spans="5:25">
      <c r="E43235" s="45"/>
      <c r="H43235" s="45"/>
      <c r="Q43235" s="38"/>
      <c r="Y43235" s="38"/>
    </row>
    <row r="43236" spans="5:25">
      <c r="E43236" s="45"/>
      <c r="H43236" s="45"/>
      <c r="Q43236" s="38"/>
      <c r="Y43236" s="38"/>
    </row>
    <row r="43237" spans="5:25">
      <c r="E43237" s="45"/>
      <c r="H43237" s="45"/>
      <c r="Q43237" s="38"/>
      <c r="Y43237" s="38"/>
    </row>
    <row r="43238" spans="5:25">
      <c r="E43238" s="45"/>
      <c r="H43238" s="45"/>
      <c r="Q43238" s="38"/>
      <c r="Y43238" s="38"/>
    </row>
    <row r="43239" spans="5:25">
      <c r="E43239" s="45"/>
      <c r="H43239" s="45"/>
      <c r="Q43239" s="38"/>
      <c r="Y43239" s="38"/>
    </row>
    <row r="43240" spans="5:25">
      <c r="E43240" s="45"/>
      <c r="H43240" s="45"/>
      <c r="Q43240" s="38"/>
      <c r="Y43240" s="38"/>
    </row>
    <row r="43241" spans="5:25">
      <c r="E43241" s="45"/>
      <c r="H43241" s="45"/>
      <c r="Q43241" s="38"/>
      <c r="Y43241" s="38"/>
    </row>
    <row r="43242" spans="5:25">
      <c r="E43242" s="45"/>
      <c r="H43242" s="45"/>
      <c r="Q43242" s="38"/>
      <c r="Y43242" s="38"/>
    </row>
    <row r="43243" spans="5:25">
      <c r="E43243" s="45"/>
      <c r="H43243" s="45"/>
      <c r="Q43243" s="38"/>
      <c r="Y43243" s="38"/>
    </row>
    <row r="43244" spans="5:25">
      <c r="E43244" s="45"/>
      <c r="H43244" s="45"/>
      <c r="Q43244" s="38"/>
      <c r="Y43244" s="38"/>
    </row>
    <row r="43245" spans="5:25">
      <c r="E43245" s="45"/>
      <c r="H43245" s="45"/>
      <c r="Q43245" s="38"/>
      <c r="Y43245" s="38"/>
    </row>
    <row r="43246" spans="5:25">
      <c r="E43246" s="45"/>
      <c r="H43246" s="45"/>
      <c r="Q43246" s="38"/>
      <c r="Y43246" s="38"/>
    </row>
    <row r="43247" spans="5:25">
      <c r="E43247" s="45"/>
      <c r="H43247" s="45"/>
      <c r="Q43247" s="38"/>
      <c r="Y43247" s="38"/>
    </row>
    <row r="43248" spans="5:25">
      <c r="E43248" s="45"/>
      <c r="H43248" s="45"/>
      <c r="Q43248" s="38"/>
      <c r="Y43248" s="38"/>
    </row>
    <row r="43249" spans="5:25">
      <c r="E43249" s="45"/>
      <c r="H43249" s="45"/>
      <c r="Q43249" s="38"/>
      <c r="Y43249" s="38"/>
    </row>
    <row r="43250" spans="5:25">
      <c r="E43250" s="45"/>
      <c r="H43250" s="45"/>
      <c r="Q43250" s="38"/>
      <c r="Y43250" s="38"/>
    </row>
    <row r="43251" spans="5:25">
      <c r="E43251" s="45"/>
      <c r="H43251" s="45"/>
      <c r="Q43251" s="38"/>
      <c r="Y43251" s="38"/>
    </row>
    <row r="43252" spans="5:25">
      <c r="E43252" s="45"/>
      <c r="H43252" s="45"/>
      <c r="Q43252" s="38"/>
      <c r="Y43252" s="38"/>
    </row>
    <row r="43253" spans="5:25">
      <c r="E43253" s="45"/>
      <c r="H43253" s="45"/>
      <c r="Q43253" s="38"/>
      <c r="Y43253" s="38"/>
    </row>
    <row r="43254" spans="5:25">
      <c r="E43254" s="45"/>
      <c r="H43254" s="45"/>
      <c r="Q43254" s="38"/>
      <c r="Y43254" s="38"/>
    </row>
    <row r="43255" spans="5:25">
      <c r="E43255" s="45"/>
      <c r="H43255" s="45"/>
      <c r="Q43255" s="38"/>
      <c r="Y43255" s="38"/>
    </row>
    <row r="43256" spans="5:25">
      <c r="E43256" s="45"/>
      <c r="H43256" s="45"/>
      <c r="Q43256" s="38"/>
      <c r="Y43256" s="38"/>
    </row>
    <row r="43257" spans="5:25">
      <c r="E43257" s="45"/>
      <c r="H43257" s="45"/>
      <c r="Q43257" s="38"/>
      <c r="Y43257" s="38"/>
    </row>
    <row r="43258" spans="5:25">
      <c r="E43258" s="45"/>
      <c r="H43258" s="45"/>
      <c r="Q43258" s="38"/>
      <c r="Y43258" s="38"/>
    </row>
    <row r="43259" spans="5:25">
      <c r="E43259" s="45"/>
      <c r="H43259" s="45"/>
      <c r="Q43259" s="38"/>
      <c r="Y43259" s="38"/>
    </row>
    <row r="43260" spans="5:25">
      <c r="E43260" s="45"/>
      <c r="H43260" s="45"/>
      <c r="Q43260" s="38"/>
      <c r="Y43260" s="38"/>
    </row>
    <row r="43261" spans="5:25">
      <c r="E43261" s="45"/>
      <c r="H43261" s="45"/>
      <c r="Q43261" s="38"/>
      <c r="Y43261" s="38"/>
    </row>
    <row r="43262" spans="5:25">
      <c r="E43262" s="45"/>
      <c r="H43262" s="45"/>
      <c r="Q43262" s="38"/>
      <c r="Y43262" s="38"/>
    </row>
    <row r="43263" spans="5:25">
      <c r="E43263" s="45"/>
      <c r="H43263" s="45"/>
      <c r="Q43263" s="38"/>
      <c r="Y43263" s="38"/>
    </row>
    <row r="43264" spans="5:25">
      <c r="E43264" s="45"/>
      <c r="H43264" s="45"/>
      <c r="Q43264" s="38"/>
      <c r="Y43264" s="38"/>
    </row>
    <row r="43265" spans="5:25">
      <c r="E43265" s="45"/>
      <c r="H43265" s="45"/>
      <c r="Q43265" s="38"/>
      <c r="Y43265" s="38"/>
    </row>
    <row r="43266" spans="5:25">
      <c r="E43266" s="45"/>
      <c r="H43266" s="45"/>
      <c r="Q43266" s="38"/>
      <c r="Y43266" s="38"/>
    </row>
    <row r="43267" spans="5:25">
      <c r="E43267" s="45"/>
      <c r="H43267" s="45"/>
      <c r="Q43267" s="38"/>
      <c r="Y43267" s="38"/>
    </row>
    <row r="43268" spans="5:25">
      <c r="E43268" s="45"/>
      <c r="H43268" s="45"/>
      <c r="Q43268" s="38"/>
      <c r="Y43268" s="38"/>
    </row>
    <row r="43269" spans="5:25">
      <c r="E43269" s="45"/>
      <c r="H43269" s="45"/>
      <c r="Q43269" s="38"/>
      <c r="Y43269" s="38"/>
    </row>
    <row r="43270" spans="5:25">
      <c r="E43270" s="45"/>
      <c r="H43270" s="45"/>
      <c r="Q43270" s="38"/>
      <c r="Y43270" s="38"/>
    </row>
    <row r="43271" spans="5:25">
      <c r="E43271" s="45"/>
      <c r="H43271" s="45"/>
      <c r="Q43271" s="38"/>
      <c r="Y43271" s="38"/>
    </row>
    <row r="43272" spans="5:25">
      <c r="E43272" s="45"/>
      <c r="H43272" s="45"/>
      <c r="Q43272" s="38"/>
      <c r="Y43272" s="38"/>
    </row>
    <row r="43273" spans="5:25">
      <c r="E43273" s="45"/>
      <c r="H43273" s="45"/>
      <c r="Q43273" s="38"/>
      <c r="Y43273" s="38"/>
    </row>
    <row r="43274" spans="5:25">
      <c r="E43274" s="45"/>
      <c r="H43274" s="45"/>
      <c r="Q43274" s="38"/>
      <c r="Y43274" s="38"/>
    </row>
    <row r="43275" spans="5:25">
      <c r="E43275" s="45"/>
      <c r="H43275" s="45"/>
      <c r="Q43275" s="38"/>
      <c r="Y43275" s="38"/>
    </row>
    <row r="43276" spans="5:25">
      <c r="E43276" s="45"/>
      <c r="H43276" s="45"/>
      <c r="Q43276" s="38"/>
      <c r="Y43276" s="38"/>
    </row>
    <row r="43277" spans="5:25">
      <c r="E43277" s="45"/>
      <c r="H43277" s="45"/>
      <c r="Q43277" s="38"/>
      <c r="Y43277" s="38"/>
    </row>
    <row r="43278" spans="5:25">
      <c r="E43278" s="45"/>
      <c r="H43278" s="45"/>
      <c r="Q43278" s="38"/>
      <c r="Y43278" s="38"/>
    </row>
    <row r="43279" spans="5:25">
      <c r="E43279" s="45"/>
      <c r="H43279" s="45"/>
      <c r="Q43279" s="38"/>
      <c r="Y43279" s="38"/>
    </row>
    <row r="43280" spans="5:25">
      <c r="E43280" s="45"/>
      <c r="H43280" s="45"/>
      <c r="Q43280" s="38"/>
      <c r="Y43280" s="38"/>
    </row>
    <row r="43281" spans="5:25">
      <c r="E43281" s="45"/>
      <c r="H43281" s="45"/>
      <c r="Q43281" s="38"/>
      <c r="Y43281" s="38"/>
    </row>
    <row r="43282" spans="5:25">
      <c r="E43282" s="45"/>
      <c r="H43282" s="45"/>
      <c r="Q43282" s="38"/>
      <c r="Y43282" s="38"/>
    </row>
    <row r="43283" spans="5:25">
      <c r="E43283" s="45"/>
      <c r="H43283" s="45"/>
      <c r="Q43283" s="38"/>
      <c r="Y43283" s="38"/>
    </row>
    <row r="43284" spans="5:25">
      <c r="E43284" s="45"/>
      <c r="H43284" s="45"/>
      <c r="Q43284" s="38"/>
      <c r="Y43284" s="38"/>
    </row>
    <row r="43285" spans="5:25">
      <c r="E43285" s="45"/>
      <c r="H43285" s="45"/>
      <c r="Q43285" s="38"/>
      <c r="Y43285" s="38"/>
    </row>
    <row r="43286" spans="5:25">
      <c r="E43286" s="45"/>
      <c r="H43286" s="45"/>
      <c r="Q43286" s="38"/>
      <c r="Y43286" s="38"/>
    </row>
    <row r="43287" spans="5:25">
      <c r="E43287" s="45"/>
      <c r="H43287" s="45"/>
      <c r="Q43287" s="38"/>
      <c r="Y43287" s="38"/>
    </row>
    <row r="43288" spans="5:25">
      <c r="E43288" s="45"/>
      <c r="H43288" s="45"/>
      <c r="Q43288" s="38"/>
      <c r="Y43288" s="38"/>
    </row>
    <row r="43289" spans="5:25">
      <c r="E43289" s="45"/>
      <c r="H43289" s="45"/>
      <c r="Q43289" s="38"/>
      <c r="Y43289" s="38"/>
    </row>
    <row r="43290" spans="5:25">
      <c r="E43290" s="45"/>
      <c r="H43290" s="45"/>
      <c r="Q43290" s="38"/>
      <c r="Y43290" s="38"/>
    </row>
    <row r="43291" spans="5:25">
      <c r="E43291" s="45"/>
      <c r="H43291" s="45"/>
      <c r="Q43291" s="38"/>
      <c r="Y43291" s="38"/>
    </row>
    <row r="43292" spans="5:25">
      <c r="E43292" s="45"/>
      <c r="H43292" s="45"/>
      <c r="Q43292" s="38"/>
      <c r="Y43292" s="38"/>
    </row>
    <row r="43293" spans="5:25">
      <c r="E43293" s="45"/>
      <c r="H43293" s="45"/>
      <c r="Q43293" s="38"/>
      <c r="Y43293" s="38"/>
    </row>
    <row r="43294" spans="5:25">
      <c r="E43294" s="45"/>
      <c r="H43294" s="45"/>
      <c r="Q43294" s="38"/>
      <c r="Y43294" s="38"/>
    </row>
    <row r="43295" spans="5:25">
      <c r="E43295" s="45"/>
      <c r="H43295" s="45"/>
      <c r="Q43295" s="38"/>
      <c r="Y43295" s="38"/>
    </row>
    <row r="43296" spans="5:25">
      <c r="E43296" s="45"/>
      <c r="H43296" s="45"/>
      <c r="Q43296" s="38"/>
      <c r="Y43296" s="38"/>
    </row>
    <row r="43297" spans="5:25">
      <c r="E43297" s="45"/>
      <c r="H43297" s="45"/>
      <c r="Q43297" s="38"/>
      <c r="Y43297" s="38"/>
    </row>
    <row r="43298" spans="5:25">
      <c r="E43298" s="45"/>
      <c r="H43298" s="45"/>
      <c r="Q43298" s="38"/>
      <c r="Y43298" s="38"/>
    </row>
    <row r="43299" spans="5:25">
      <c r="E43299" s="45"/>
      <c r="H43299" s="45"/>
      <c r="Q43299" s="38"/>
      <c r="Y43299" s="38"/>
    </row>
    <row r="43300" spans="5:25">
      <c r="E43300" s="45"/>
      <c r="H43300" s="45"/>
      <c r="Q43300" s="38"/>
      <c r="Y43300" s="38"/>
    </row>
    <row r="43301" spans="5:25">
      <c r="E43301" s="45"/>
      <c r="H43301" s="45"/>
      <c r="Q43301" s="38"/>
      <c r="Y43301" s="38"/>
    </row>
    <row r="43302" spans="5:25">
      <c r="E43302" s="45"/>
      <c r="H43302" s="45"/>
      <c r="Q43302" s="38"/>
      <c r="Y43302" s="38"/>
    </row>
    <row r="43303" spans="5:25">
      <c r="E43303" s="45"/>
      <c r="H43303" s="45"/>
      <c r="Q43303" s="38"/>
      <c r="Y43303" s="38"/>
    </row>
    <row r="43304" spans="5:25">
      <c r="E43304" s="45"/>
      <c r="H43304" s="45"/>
      <c r="Q43304" s="38"/>
      <c r="Y43304" s="38"/>
    </row>
    <row r="43305" spans="5:25">
      <c r="E43305" s="45"/>
      <c r="H43305" s="45"/>
      <c r="Q43305" s="38"/>
      <c r="Y43305" s="38"/>
    </row>
    <row r="43306" spans="5:25">
      <c r="E43306" s="45"/>
      <c r="H43306" s="45"/>
      <c r="Q43306" s="38"/>
      <c r="Y43306" s="38"/>
    </row>
    <row r="43307" spans="5:25">
      <c r="E43307" s="45"/>
      <c r="H43307" s="45"/>
      <c r="Q43307" s="38"/>
      <c r="Y43307" s="38"/>
    </row>
    <row r="43308" spans="5:25">
      <c r="E43308" s="45"/>
      <c r="H43308" s="45"/>
      <c r="Q43308" s="38"/>
      <c r="Y43308" s="38"/>
    </row>
    <row r="43309" spans="5:25">
      <c r="E43309" s="45"/>
      <c r="H43309" s="45"/>
      <c r="Q43309" s="38"/>
      <c r="Y43309" s="38"/>
    </row>
    <row r="43310" spans="5:25">
      <c r="E43310" s="45"/>
      <c r="H43310" s="45"/>
      <c r="Q43310" s="38"/>
      <c r="Y43310" s="38"/>
    </row>
    <row r="43311" spans="5:25">
      <c r="E43311" s="45"/>
      <c r="H43311" s="45"/>
      <c r="Q43311" s="38"/>
      <c r="Y43311" s="38"/>
    </row>
    <row r="43312" spans="5:25">
      <c r="E43312" s="45"/>
      <c r="H43312" s="45"/>
      <c r="Q43312" s="38"/>
      <c r="Y43312" s="38"/>
    </row>
    <row r="43313" spans="5:25">
      <c r="E43313" s="45"/>
      <c r="H43313" s="45"/>
      <c r="Q43313" s="38"/>
      <c r="Y43313" s="38"/>
    </row>
    <row r="43314" spans="5:25">
      <c r="E43314" s="45"/>
      <c r="H43314" s="45"/>
      <c r="Q43314" s="38"/>
      <c r="Y43314" s="38"/>
    </row>
    <row r="43315" spans="5:25">
      <c r="E43315" s="45"/>
      <c r="H43315" s="45"/>
      <c r="Q43315" s="38"/>
      <c r="Y43315" s="38"/>
    </row>
    <row r="43316" spans="5:25">
      <c r="E43316" s="45"/>
      <c r="H43316" s="45"/>
      <c r="Q43316" s="38"/>
      <c r="Y43316" s="38"/>
    </row>
    <row r="43317" spans="5:25">
      <c r="E43317" s="45"/>
      <c r="H43317" s="45"/>
      <c r="Q43317" s="38"/>
      <c r="Y43317" s="38"/>
    </row>
    <row r="43318" spans="5:25">
      <c r="E43318" s="45"/>
      <c r="H43318" s="45"/>
      <c r="Q43318" s="38"/>
      <c r="Y43318" s="38"/>
    </row>
    <row r="43319" spans="5:25">
      <c r="E43319" s="45"/>
      <c r="H43319" s="45"/>
      <c r="Q43319" s="38"/>
      <c r="Y43319" s="38"/>
    </row>
    <row r="43320" spans="5:25">
      <c r="E43320" s="45"/>
      <c r="H43320" s="45"/>
      <c r="Q43320" s="38"/>
      <c r="Y43320" s="38"/>
    </row>
    <row r="43321" spans="5:25">
      <c r="E43321" s="45"/>
      <c r="H43321" s="45"/>
      <c r="Q43321" s="38"/>
      <c r="Y43321" s="38"/>
    </row>
    <row r="43322" spans="5:25">
      <c r="E43322" s="45"/>
      <c r="H43322" s="45"/>
      <c r="Q43322" s="38"/>
      <c r="Y43322" s="38"/>
    </row>
    <row r="43323" spans="5:25">
      <c r="E43323" s="45"/>
      <c r="H43323" s="45"/>
      <c r="Q43323" s="38"/>
      <c r="Y43323" s="38"/>
    </row>
    <row r="43324" spans="5:25">
      <c r="E43324" s="45"/>
      <c r="H43324" s="45"/>
      <c r="Q43324" s="38"/>
      <c r="Y43324" s="38"/>
    </row>
    <row r="43325" spans="5:25">
      <c r="E43325" s="45"/>
      <c r="H43325" s="45"/>
      <c r="Q43325" s="38"/>
      <c r="Y43325" s="38"/>
    </row>
    <row r="43326" spans="5:25">
      <c r="E43326" s="45"/>
      <c r="H43326" s="45"/>
      <c r="Q43326" s="38"/>
      <c r="Y43326" s="38"/>
    </row>
    <row r="43327" spans="5:25">
      <c r="E43327" s="45"/>
      <c r="H43327" s="45"/>
      <c r="Q43327" s="38"/>
      <c r="Y43327" s="38"/>
    </row>
    <row r="43328" spans="5:25">
      <c r="E43328" s="45"/>
      <c r="H43328" s="45"/>
      <c r="Q43328" s="38"/>
      <c r="Y43328" s="38"/>
    </row>
    <row r="43329" spans="5:25">
      <c r="E43329" s="45"/>
      <c r="H43329" s="45"/>
      <c r="Q43329" s="38"/>
      <c r="Y43329" s="38"/>
    </row>
    <row r="43330" spans="5:25">
      <c r="E43330" s="45"/>
      <c r="H43330" s="45"/>
      <c r="Q43330" s="38"/>
      <c r="Y43330" s="38"/>
    </row>
    <row r="43331" spans="5:25">
      <c r="E43331" s="45"/>
      <c r="H43331" s="45"/>
      <c r="Q43331" s="38"/>
      <c r="Y43331" s="38"/>
    </row>
    <row r="43332" spans="5:25">
      <c r="E43332" s="45"/>
      <c r="H43332" s="45"/>
      <c r="Q43332" s="38"/>
      <c r="Y43332" s="38"/>
    </row>
    <row r="43333" spans="5:25">
      <c r="E43333" s="45"/>
      <c r="H43333" s="45"/>
      <c r="Q43333" s="38"/>
      <c r="Y43333" s="38"/>
    </row>
    <row r="43334" spans="5:25">
      <c r="E43334" s="45"/>
      <c r="H43334" s="45"/>
      <c r="Q43334" s="38"/>
      <c r="Y43334" s="38"/>
    </row>
    <row r="43335" spans="5:25">
      <c r="E43335" s="45"/>
      <c r="H43335" s="45"/>
      <c r="Q43335" s="38"/>
      <c r="Y43335" s="38"/>
    </row>
    <row r="43336" spans="5:25">
      <c r="E43336" s="45"/>
      <c r="H43336" s="45"/>
      <c r="Q43336" s="38"/>
      <c r="Y43336" s="38"/>
    </row>
    <row r="43337" spans="5:25">
      <c r="E43337" s="45"/>
      <c r="H43337" s="45"/>
      <c r="Q43337" s="38"/>
      <c r="Y43337" s="38"/>
    </row>
    <row r="43338" spans="5:25">
      <c r="E43338" s="45"/>
      <c r="H43338" s="45"/>
      <c r="Q43338" s="38"/>
      <c r="Y43338" s="38"/>
    </row>
    <row r="43339" spans="5:25">
      <c r="E43339" s="45"/>
      <c r="H43339" s="45"/>
      <c r="Q43339" s="38"/>
      <c r="Y43339" s="38"/>
    </row>
    <row r="43340" spans="5:25">
      <c r="E43340" s="45"/>
      <c r="H43340" s="45"/>
      <c r="Q43340" s="38"/>
      <c r="Y43340" s="38"/>
    </row>
    <row r="43341" spans="5:25">
      <c r="E43341" s="45"/>
      <c r="H43341" s="45"/>
      <c r="Q43341" s="38"/>
      <c r="Y43341" s="38"/>
    </row>
    <row r="43342" spans="5:25">
      <c r="E43342" s="45"/>
      <c r="H43342" s="45"/>
      <c r="Q43342" s="38"/>
      <c r="Y43342" s="38"/>
    </row>
    <row r="43343" spans="5:25">
      <c r="E43343" s="45"/>
      <c r="H43343" s="45"/>
      <c r="Q43343" s="38"/>
      <c r="Y43343" s="38"/>
    </row>
    <row r="43344" spans="5:25">
      <c r="E43344" s="45"/>
      <c r="H43344" s="45"/>
      <c r="Q43344" s="38"/>
      <c r="Y43344" s="38"/>
    </row>
    <row r="43345" spans="5:25">
      <c r="E43345" s="45"/>
      <c r="H43345" s="45"/>
      <c r="Q43345" s="38"/>
      <c r="Y43345" s="38"/>
    </row>
    <row r="43346" spans="5:25">
      <c r="E43346" s="45"/>
      <c r="H43346" s="45"/>
      <c r="Q43346" s="38"/>
      <c r="Y43346" s="38"/>
    </row>
    <row r="43347" spans="5:25">
      <c r="E43347" s="45"/>
      <c r="H43347" s="45"/>
      <c r="Q43347" s="38"/>
      <c r="Y43347" s="38"/>
    </row>
    <row r="43348" spans="5:25">
      <c r="E43348" s="45"/>
      <c r="H43348" s="45"/>
      <c r="Q43348" s="38"/>
      <c r="Y43348" s="38"/>
    </row>
    <row r="43349" spans="5:25">
      <c r="E43349" s="45"/>
      <c r="H43349" s="45"/>
      <c r="Q43349" s="38"/>
      <c r="Y43349" s="38"/>
    </row>
    <row r="43350" spans="5:25">
      <c r="E43350" s="45"/>
      <c r="H43350" s="45"/>
      <c r="Q43350" s="38"/>
      <c r="Y43350" s="38"/>
    </row>
    <row r="43351" spans="5:25">
      <c r="E43351" s="45"/>
      <c r="H43351" s="45"/>
      <c r="Q43351" s="38"/>
      <c r="Y43351" s="38"/>
    </row>
    <row r="43352" spans="5:25">
      <c r="E43352" s="45"/>
      <c r="H43352" s="45"/>
      <c r="Q43352" s="38"/>
      <c r="Y43352" s="38"/>
    </row>
    <row r="43353" spans="5:25">
      <c r="E43353" s="45"/>
      <c r="H43353" s="45"/>
      <c r="Q43353" s="38"/>
      <c r="Y43353" s="38"/>
    </row>
    <row r="43354" spans="5:25">
      <c r="E43354" s="45"/>
      <c r="H43354" s="45"/>
      <c r="Q43354" s="38"/>
      <c r="Y43354" s="38"/>
    </row>
    <row r="43355" spans="5:25">
      <c r="E43355" s="45"/>
      <c r="H43355" s="45"/>
      <c r="Q43355" s="38"/>
      <c r="Y43355" s="38"/>
    </row>
    <row r="43356" spans="5:25">
      <c r="E43356" s="45"/>
      <c r="H43356" s="45"/>
      <c r="Q43356" s="38"/>
      <c r="Y43356" s="38"/>
    </row>
    <row r="43357" spans="5:25">
      <c r="E43357" s="45"/>
      <c r="H43357" s="45"/>
      <c r="Q43357" s="38"/>
      <c r="Y43357" s="38"/>
    </row>
    <row r="43358" spans="5:25">
      <c r="E43358" s="45"/>
      <c r="H43358" s="45"/>
      <c r="Q43358" s="38"/>
      <c r="Y43358" s="38"/>
    </row>
    <row r="43359" spans="5:25">
      <c r="E43359" s="45"/>
      <c r="H43359" s="45"/>
      <c r="Q43359" s="38"/>
      <c r="Y43359" s="38"/>
    </row>
    <row r="43360" spans="5:25">
      <c r="E43360" s="45"/>
      <c r="H43360" s="45"/>
      <c r="Q43360" s="38"/>
      <c r="Y43360" s="38"/>
    </row>
    <row r="43361" spans="5:25">
      <c r="E43361" s="45"/>
      <c r="H43361" s="45"/>
      <c r="Q43361" s="38"/>
      <c r="Y43361" s="38"/>
    </row>
    <row r="43362" spans="5:25">
      <c r="E43362" s="45"/>
      <c r="H43362" s="45"/>
      <c r="Q43362" s="38"/>
      <c r="Y43362" s="38"/>
    </row>
    <row r="43363" spans="5:25">
      <c r="E43363" s="45"/>
      <c r="H43363" s="45"/>
      <c r="Q43363" s="38"/>
      <c r="Y43363" s="38"/>
    </row>
    <row r="43364" spans="5:25">
      <c r="E43364" s="45"/>
      <c r="H43364" s="45"/>
      <c r="Q43364" s="38"/>
      <c r="Y43364" s="38"/>
    </row>
    <row r="43365" spans="5:25">
      <c r="E43365" s="45"/>
      <c r="H43365" s="45"/>
      <c r="Q43365" s="38"/>
      <c r="Y43365" s="38"/>
    </row>
    <row r="43366" spans="5:25">
      <c r="E43366" s="45"/>
      <c r="H43366" s="45"/>
      <c r="Q43366" s="38"/>
      <c r="Y43366" s="38"/>
    </row>
    <row r="43367" spans="5:25">
      <c r="E43367" s="45"/>
      <c r="H43367" s="45"/>
      <c r="Q43367" s="38"/>
      <c r="Y43367" s="38"/>
    </row>
    <row r="43368" spans="5:25">
      <c r="E43368" s="45"/>
      <c r="H43368" s="45"/>
      <c r="Q43368" s="38"/>
      <c r="Y43368" s="38"/>
    </row>
    <row r="43369" spans="5:25">
      <c r="E43369" s="45"/>
      <c r="H43369" s="45"/>
      <c r="Q43369" s="38"/>
      <c r="Y43369" s="38"/>
    </row>
    <row r="43370" spans="5:25">
      <c r="E43370" s="45"/>
      <c r="H43370" s="45"/>
      <c r="Q43370" s="38"/>
      <c r="Y43370" s="38"/>
    </row>
    <row r="43371" spans="5:25">
      <c r="E43371" s="45"/>
      <c r="H43371" s="45"/>
      <c r="Q43371" s="38"/>
      <c r="Y43371" s="38"/>
    </row>
    <row r="43372" spans="5:25">
      <c r="E43372" s="45"/>
      <c r="H43372" s="45"/>
      <c r="Q43372" s="38"/>
      <c r="Y43372" s="38"/>
    </row>
    <row r="43373" spans="5:25">
      <c r="E43373" s="45"/>
      <c r="H43373" s="45"/>
      <c r="Q43373" s="38"/>
      <c r="Y43373" s="38"/>
    </row>
    <row r="43374" spans="5:25">
      <c r="E43374" s="45"/>
      <c r="H43374" s="45"/>
      <c r="Q43374" s="38"/>
      <c r="Y43374" s="38"/>
    </row>
    <row r="43375" spans="5:25">
      <c r="E43375" s="45"/>
      <c r="H43375" s="45"/>
      <c r="Q43375" s="38"/>
      <c r="Y43375" s="38"/>
    </row>
    <row r="43376" spans="5:25">
      <c r="E43376" s="45"/>
      <c r="H43376" s="45"/>
      <c r="Q43376" s="38"/>
      <c r="Y43376" s="38"/>
    </row>
    <row r="43377" spans="5:25">
      <c r="E43377" s="45"/>
      <c r="H43377" s="45"/>
      <c r="Q43377" s="38"/>
      <c r="Y43377" s="38"/>
    </row>
    <row r="43378" spans="5:25">
      <c r="E43378" s="45"/>
      <c r="H43378" s="45"/>
      <c r="Q43378" s="38"/>
      <c r="Y43378" s="38"/>
    </row>
    <row r="43379" spans="5:25">
      <c r="E43379" s="45"/>
      <c r="H43379" s="45"/>
      <c r="Q43379" s="38"/>
      <c r="Y43379" s="38"/>
    </row>
    <row r="43380" spans="5:25">
      <c r="E43380" s="45"/>
      <c r="H43380" s="45"/>
      <c r="Q43380" s="38"/>
      <c r="Y43380" s="38"/>
    </row>
    <row r="43381" spans="5:25">
      <c r="E43381" s="45"/>
      <c r="H43381" s="45"/>
      <c r="Q43381" s="38"/>
      <c r="Y43381" s="38"/>
    </row>
    <row r="43382" spans="5:25">
      <c r="E43382" s="45"/>
      <c r="H43382" s="45"/>
      <c r="Q43382" s="38"/>
      <c r="Y43382" s="38"/>
    </row>
    <row r="43383" spans="5:25">
      <c r="E43383" s="45"/>
      <c r="H43383" s="45"/>
      <c r="Q43383" s="38"/>
      <c r="Y43383" s="38"/>
    </row>
    <row r="43384" spans="5:25">
      <c r="E43384" s="45"/>
      <c r="H43384" s="45"/>
      <c r="Q43384" s="38"/>
      <c r="Y43384" s="38"/>
    </row>
    <row r="43385" spans="5:25">
      <c r="E43385" s="45"/>
      <c r="H43385" s="45"/>
      <c r="Q43385" s="38"/>
      <c r="Y43385" s="38"/>
    </row>
    <row r="43386" spans="5:25">
      <c r="E43386" s="45"/>
      <c r="H43386" s="45"/>
      <c r="Q43386" s="38"/>
      <c r="Y43386" s="38"/>
    </row>
    <row r="43387" spans="5:25">
      <c r="E43387" s="45"/>
      <c r="H43387" s="45"/>
      <c r="Q43387" s="38"/>
      <c r="Y43387" s="38"/>
    </row>
    <row r="43388" spans="5:25">
      <c r="E43388" s="45"/>
      <c r="H43388" s="45"/>
      <c r="Q43388" s="38"/>
      <c r="Y43388" s="38"/>
    </row>
    <row r="43389" spans="5:25">
      <c r="E43389" s="45"/>
      <c r="H43389" s="45"/>
      <c r="Q43389" s="38"/>
      <c r="Y43389" s="38"/>
    </row>
    <row r="43390" spans="5:25">
      <c r="E43390" s="45"/>
      <c r="H43390" s="45"/>
      <c r="Q43390" s="38"/>
      <c r="Y43390" s="38"/>
    </row>
    <row r="43391" spans="5:25">
      <c r="E43391" s="45"/>
      <c r="H43391" s="45"/>
      <c r="Q43391" s="38"/>
      <c r="Y43391" s="38"/>
    </row>
    <row r="43392" spans="5:25">
      <c r="E43392" s="45"/>
      <c r="H43392" s="45"/>
      <c r="Q43392" s="38"/>
      <c r="Y43392" s="38"/>
    </row>
    <row r="43393" spans="5:25">
      <c r="E43393" s="45"/>
      <c r="H43393" s="45"/>
      <c r="Q43393" s="38"/>
      <c r="Y43393" s="38"/>
    </row>
    <row r="43394" spans="5:25">
      <c r="E43394" s="45"/>
      <c r="H43394" s="45"/>
      <c r="Q43394" s="38"/>
      <c r="Y43394" s="38"/>
    </row>
    <row r="43395" spans="5:25">
      <c r="E43395" s="45"/>
      <c r="H43395" s="45"/>
      <c r="Q43395" s="38"/>
      <c r="Y43395" s="38"/>
    </row>
    <row r="43396" spans="5:25">
      <c r="E43396" s="45"/>
      <c r="H43396" s="45"/>
      <c r="Q43396" s="38"/>
      <c r="Y43396" s="38"/>
    </row>
    <row r="43397" spans="5:25">
      <c r="E43397" s="45"/>
      <c r="H43397" s="45"/>
      <c r="Q43397" s="38"/>
      <c r="Y43397" s="38"/>
    </row>
    <row r="43398" spans="5:25">
      <c r="E43398" s="45"/>
      <c r="H43398" s="45"/>
      <c r="Q43398" s="38"/>
      <c r="Y43398" s="38"/>
    </row>
    <row r="43399" spans="5:25">
      <c r="E43399" s="45"/>
      <c r="H43399" s="45"/>
      <c r="Q43399" s="38"/>
      <c r="Y43399" s="38"/>
    </row>
    <row r="43400" spans="5:25">
      <c r="E43400" s="45"/>
      <c r="H43400" s="45"/>
      <c r="Q43400" s="38"/>
      <c r="Y43400" s="38"/>
    </row>
    <row r="43401" spans="5:25">
      <c r="E43401" s="45"/>
      <c r="H43401" s="45"/>
      <c r="Q43401" s="38"/>
      <c r="Y43401" s="38"/>
    </row>
    <row r="43402" spans="5:25">
      <c r="E43402" s="45"/>
      <c r="H43402" s="45"/>
      <c r="Q43402" s="38"/>
      <c r="Y43402" s="38"/>
    </row>
    <row r="43403" spans="5:25">
      <c r="E43403" s="45"/>
      <c r="H43403" s="45"/>
      <c r="Q43403" s="38"/>
      <c r="Y43403" s="38"/>
    </row>
    <row r="43404" spans="5:25">
      <c r="E43404" s="45"/>
      <c r="H43404" s="45"/>
      <c r="Q43404" s="38"/>
      <c r="Y43404" s="38"/>
    </row>
    <row r="43405" spans="5:25">
      <c r="E43405" s="45"/>
      <c r="H43405" s="45"/>
      <c r="Q43405" s="38"/>
      <c r="Y43405" s="38"/>
    </row>
    <row r="43406" spans="5:25">
      <c r="E43406" s="45"/>
      <c r="H43406" s="45"/>
      <c r="Q43406" s="38"/>
      <c r="Y43406" s="38"/>
    </row>
    <row r="43407" spans="5:25">
      <c r="E43407" s="45"/>
      <c r="H43407" s="45"/>
      <c r="Q43407" s="38"/>
      <c r="Y43407" s="38"/>
    </row>
    <row r="43408" spans="5:25">
      <c r="E43408" s="45"/>
      <c r="H43408" s="45"/>
      <c r="Q43408" s="38"/>
      <c r="Y43408" s="38"/>
    </row>
    <row r="43409" spans="5:25">
      <c r="E43409" s="45"/>
      <c r="H43409" s="45"/>
      <c r="Q43409" s="38"/>
      <c r="Y43409" s="38"/>
    </row>
    <row r="43410" spans="5:25">
      <c r="E43410" s="45"/>
      <c r="H43410" s="45"/>
      <c r="Q43410" s="38"/>
      <c r="Y43410" s="38"/>
    </row>
    <row r="43411" spans="5:25">
      <c r="E43411" s="45"/>
      <c r="H43411" s="45"/>
      <c r="Q43411" s="38"/>
      <c r="Y43411" s="38"/>
    </row>
    <row r="43412" spans="5:25">
      <c r="E43412" s="45"/>
      <c r="H43412" s="45"/>
      <c r="Q43412" s="38"/>
      <c r="Y43412" s="38"/>
    </row>
    <row r="43413" spans="5:25">
      <c r="E43413" s="45"/>
      <c r="H43413" s="45"/>
      <c r="Q43413" s="38"/>
      <c r="Y43413" s="38"/>
    </row>
    <row r="43414" spans="5:25">
      <c r="E43414" s="45"/>
      <c r="H43414" s="45"/>
      <c r="Q43414" s="38"/>
      <c r="Y43414" s="38"/>
    </row>
    <row r="43415" spans="5:25">
      <c r="E43415" s="45"/>
      <c r="H43415" s="45"/>
      <c r="Q43415" s="38"/>
      <c r="Y43415" s="38"/>
    </row>
    <row r="43416" spans="5:25">
      <c r="E43416" s="45"/>
      <c r="H43416" s="45"/>
      <c r="Q43416" s="38"/>
      <c r="Y43416" s="38"/>
    </row>
    <row r="43417" spans="5:25">
      <c r="E43417" s="45"/>
      <c r="H43417" s="45"/>
      <c r="Q43417" s="38"/>
      <c r="Y43417" s="38"/>
    </row>
    <row r="43418" spans="5:25">
      <c r="E43418" s="45"/>
      <c r="H43418" s="45"/>
      <c r="Q43418" s="38"/>
      <c r="Y43418" s="38"/>
    </row>
    <row r="43419" spans="5:25">
      <c r="E43419" s="45"/>
      <c r="H43419" s="45"/>
      <c r="Q43419" s="38"/>
      <c r="Y43419" s="38"/>
    </row>
    <row r="43420" spans="5:25">
      <c r="E43420" s="45"/>
      <c r="H43420" s="45"/>
      <c r="Q43420" s="38"/>
      <c r="Y43420" s="38"/>
    </row>
    <row r="43421" spans="5:25">
      <c r="E43421" s="45"/>
      <c r="H43421" s="45"/>
      <c r="Q43421" s="38"/>
      <c r="Y43421" s="38"/>
    </row>
    <row r="43422" spans="5:25">
      <c r="E43422" s="45"/>
      <c r="H43422" s="45"/>
      <c r="Q43422" s="38"/>
      <c r="Y43422" s="38"/>
    </row>
    <row r="43423" spans="5:25">
      <c r="E43423" s="45"/>
      <c r="H43423" s="45"/>
      <c r="Q43423" s="38"/>
      <c r="Y43423" s="38"/>
    </row>
    <row r="43424" spans="5:25">
      <c r="E43424" s="45"/>
      <c r="H43424" s="45"/>
      <c r="Q43424" s="38"/>
      <c r="Y43424" s="38"/>
    </row>
    <row r="43425" spans="5:25">
      <c r="E43425" s="45"/>
      <c r="H43425" s="45"/>
      <c r="Q43425" s="38"/>
      <c r="Y43425" s="38"/>
    </row>
    <row r="43426" spans="5:25">
      <c r="E43426" s="45"/>
      <c r="H43426" s="45"/>
      <c r="Q43426" s="38"/>
      <c r="Y43426" s="38"/>
    </row>
    <row r="43427" spans="5:25">
      <c r="E43427" s="45"/>
      <c r="H43427" s="45"/>
      <c r="Q43427" s="38"/>
      <c r="Y43427" s="38"/>
    </row>
    <row r="43428" spans="5:25">
      <c r="E43428" s="45"/>
      <c r="H43428" s="45"/>
      <c r="Q43428" s="38"/>
      <c r="Y43428" s="38"/>
    </row>
    <row r="43429" spans="5:25">
      <c r="E43429" s="45"/>
      <c r="H43429" s="45"/>
      <c r="Q43429" s="38"/>
      <c r="Y43429" s="38"/>
    </row>
    <row r="43430" spans="5:25">
      <c r="E43430" s="45"/>
      <c r="H43430" s="45"/>
      <c r="Q43430" s="38"/>
      <c r="Y43430" s="38"/>
    </row>
    <row r="43431" spans="5:25">
      <c r="E43431" s="45"/>
      <c r="H43431" s="45"/>
      <c r="Q43431" s="38"/>
      <c r="Y43431" s="38"/>
    </row>
    <row r="43432" spans="5:25">
      <c r="E43432" s="45"/>
      <c r="H43432" s="45"/>
      <c r="Q43432" s="38"/>
      <c r="Y43432" s="38"/>
    </row>
    <row r="43433" spans="5:25">
      <c r="E43433" s="45"/>
      <c r="H43433" s="45"/>
      <c r="Q43433" s="38"/>
      <c r="Y43433" s="38"/>
    </row>
    <row r="43434" spans="5:25">
      <c r="E43434" s="45"/>
      <c r="H43434" s="45"/>
      <c r="Q43434" s="38"/>
      <c r="Y43434" s="38"/>
    </row>
    <row r="43435" spans="5:25">
      <c r="E43435" s="45"/>
      <c r="H43435" s="45"/>
      <c r="Q43435" s="38"/>
      <c r="Y43435" s="38"/>
    </row>
    <row r="43436" spans="5:25">
      <c r="E43436" s="45"/>
      <c r="H43436" s="45"/>
      <c r="Q43436" s="38"/>
      <c r="Y43436" s="38"/>
    </row>
    <row r="43437" spans="5:25">
      <c r="E43437" s="45"/>
      <c r="H43437" s="45"/>
      <c r="Q43437" s="38"/>
      <c r="Y43437" s="38"/>
    </row>
    <row r="43438" spans="5:25">
      <c r="E43438" s="45"/>
      <c r="H43438" s="45"/>
      <c r="Q43438" s="38"/>
      <c r="Y43438" s="38"/>
    </row>
    <row r="43439" spans="5:25">
      <c r="E43439" s="45"/>
      <c r="H43439" s="45"/>
      <c r="Q43439" s="38"/>
      <c r="Y43439" s="38"/>
    </row>
    <row r="43440" spans="5:25">
      <c r="E43440" s="45"/>
      <c r="H43440" s="45"/>
      <c r="Q43440" s="38"/>
      <c r="Y43440" s="38"/>
    </row>
    <row r="43441" spans="5:25">
      <c r="E43441" s="45"/>
      <c r="H43441" s="45"/>
      <c r="Q43441" s="38"/>
      <c r="Y43441" s="38"/>
    </row>
    <row r="43442" spans="5:25">
      <c r="E43442" s="45"/>
      <c r="H43442" s="45"/>
      <c r="Q43442" s="38"/>
      <c r="Y43442" s="38"/>
    </row>
    <row r="43443" spans="5:25">
      <c r="E43443" s="45"/>
      <c r="H43443" s="45"/>
      <c r="Q43443" s="38"/>
      <c r="Y43443" s="38"/>
    </row>
    <row r="43444" spans="5:25">
      <c r="E43444" s="45"/>
      <c r="H43444" s="45"/>
      <c r="Q43444" s="38"/>
      <c r="Y43444" s="38"/>
    </row>
    <row r="43445" spans="5:25">
      <c r="E43445" s="45"/>
      <c r="H43445" s="45"/>
      <c r="Q43445" s="38"/>
      <c r="Y43445" s="38"/>
    </row>
    <row r="43446" spans="5:25">
      <c r="E43446" s="45"/>
      <c r="H43446" s="45"/>
      <c r="Q43446" s="38"/>
      <c r="Y43446" s="38"/>
    </row>
    <row r="43447" spans="5:25">
      <c r="E43447" s="45"/>
      <c r="H43447" s="45"/>
      <c r="Q43447" s="38"/>
      <c r="Y43447" s="38"/>
    </row>
    <row r="43448" spans="5:25">
      <c r="E43448" s="45"/>
      <c r="H43448" s="45"/>
      <c r="Q43448" s="38"/>
      <c r="Y43448" s="38"/>
    </row>
    <row r="43449" spans="5:25">
      <c r="E43449" s="45"/>
      <c r="H43449" s="45"/>
      <c r="Q43449" s="38"/>
      <c r="Y43449" s="38"/>
    </row>
    <row r="43450" spans="5:25">
      <c r="E43450" s="45"/>
      <c r="H43450" s="45"/>
      <c r="Q43450" s="38"/>
      <c r="Y43450" s="38"/>
    </row>
    <row r="43451" spans="5:25">
      <c r="E43451" s="45"/>
      <c r="H43451" s="45"/>
      <c r="Q43451" s="38"/>
      <c r="Y43451" s="38"/>
    </row>
    <row r="43452" spans="5:25">
      <c r="E43452" s="45"/>
      <c r="H43452" s="45"/>
      <c r="Q43452" s="38"/>
      <c r="Y43452" s="38"/>
    </row>
    <row r="43453" spans="5:25">
      <c r="E43453" s="45"/>
      <c r="H43453" s="45"/>
      <c r="Q43453" s="38"/>
      <c r="Y43453" s="38"/>
    </row>
    <row r="43454" spans="5:25">
      <c r="E43454" s="45"/>
      <c r="H43454" s="45"/>
      <c r="Q43454" s="38"/>
      <c r="Y43454" s="38"/>
    </row>
    <row r="43455" spans="5:25">
      <c r="E43455" s="45"/>
      <c r="H43455" s="45"/>
      <c r="Q43455" s="38"/>
      <c r="Y43455" s="38"/>
    </row>
    <row r="43456" spans="5:25">
      <c r="E43456" s="45"/>
      <c r="H43456" s="45"/>
      <c r="Q43456" s="38"/>
      <c r="Y43456" s="38"/>
    </row>
    <row r="43457" spans="5:25">
      <c r="E43457" s="45"/>
      <c r="H43457" s="45"/>
      <c r="Q43457" s="38"/>
      <c r="Y43457" s="38"/>
    </row>
    <row r="43458" spans="5:25">
      <c r="E43458" s="45"/>
      <c r="H43458" s="45"/>
      <c r="Q43458" s="38"/>
      <c r="Y43458" s="38"/>
    </row>
    <row r="43459" spans="5:25">
      <c r="E43459" s="45"/>
      <c r="H43459" s="45"/>
      <c r="Q43459" s="38"/>
      <c r="Y43459" s="38"/>
    </row>
    <row r="43460" spans="5:25">
      <c r="E43460" s="45"/>
      <c r="H43460" s="45"/>
      <c r="Q43460" s="38"/>
      <c r="Y43460" s="38"/>
    </row>
    <row r="43461" spans="5:25">
      <c r="E43461" s="45"/>
      <c r="H43461" s="45"/>
      <c r="Q43461" s="38"/>
      <c r="Y43461" s="38"/>
    </row>
    <row r="43462" spans="5:25">
      <c r="E43462" s="45"/>
      <c r="H43462" s="45"/>
      <c r="Q43462" s="38"/>
      <c r="Y43462" s="38"/>
    </row>
    <row r="43463" spans="5:25">
      <c r="E43463" s="45"/>
      <c r="H43463" s="45"/>
      <c r="Q43463" s="38"/>
      <c r="Y43463" s="38"/>
    </row>
    <row r="43464" spans="5:25">
      <c r="E43464" s="45"/>
      <c r="H43464" s="45"/>
      <c r="Q43464" s="38"/>
      <c r="Y43464" s="38"/>
    </row>
    <row r="43465" spans="5:25">
      <c r="E43465" s="45"/>
      <c r="H43465" s="45"/>
      <c r="Q43465" s="38"/>
      <c r="Y43465" s="38"/>
    </row>
    <row r="43466" spans="5:25">
      <c r="E43466" s="45"/>
      <c r="H43466" s="45"/>
      <c r="Q43466" s="38"/>
      <c r="Y43466" s="38"/>
    </row>
    <row r="43467" spans="5:25">
      <c r="E43467" s="45"/>
      <c r="H43467" s="45"/>
      <c r="Q43467" s="38"/>
      <c r="Y43467" s="38"/>
    </row>
    <row r="43468" spans="5:25">
      <c r="E43468" s="45"/>
      <c r="H43468" s="45"/>
      <c r="Q43468" s="38"/>
      <c r="Y43468" s="38"/>
    </row>
    <row r="43469" spans="5:25">
      <c r="E43469" s="45"/>
      <c r="H43469" s="45"/>
      <c r="Q43469" s="38"/>
      <c r="Y43469" s="38"/>
    </row>
    <row r="43470" spans="5:25">
      <c r="E43470" s="45"/>
      <c r="H43470" s="45"/>
      <c r="Q43470" s="38"/>
      <c r="Y43470" s="38"/>
    </row>
    <row r="43471" spans="5:25">
      <c r="E43471" s="45"/>
      <c r="H43471" s="45"/>
      <c r="Q43471" s="38"/>
      <c r="Y43471" s="38"/>
    </row>
    <row r="43472" spans="5:25">
      <c r="E43472" s="45"/>
      <c r="H43472" s="45"/>
      <c r="Q43472" s="38"/>
      <c r="Y43472" s="38"/>
    </row>
    <row r="43473" spans="5:25">
      <c r="E43473" s="45"/>
      <c r="H43473" s="45"/>
      <c r="Q43473" s="38"/>
      <c r="Y43473" s="38"/>
    </row>
    <row r="43474" spans="5:25">
      <c r="E43474" s="45"/>
      <c r="H43474" s="45"/>
      <c r="Q43474" s="38"/>
      <c r="Y43474" s="38"/>
    </row>
    <row r="43475" spans="5:25">
      <c r="E43475" s="45"/>
      <c r="H43475" s="45"/>
      <c r="Q43475" s="38"/>
      <c r="Y43475" s="38"/>
    </row>
    <row r="43476" spans="5:25">
      <c r="E43476" s="45"/>
      <c r="H43476" s="45"/>
      <c r="Q43476" s="38"/>
      <c r="Y43476" s="38"/>
    </row>
    <row r="43477" spans="5:25">
      <c r="E43477" s="45"/>
      <c r="H43477" s="45"/>
      <c r="Q43477" s="38"/>
      <c r="Y43477" s="38"/>
    </row>
    <row r="43478" spans="5:25">
      <c r="E43478" s="45"/>
      <c r="H43478" s="45"/>
      <c r="Q43478" s="38"/>
      <c r="Y43478" s="38"/>
    </row>
    <row r="43479" spans="5:25">
      <c r="E43479" s="45"/>
      <c r="H43479" s="45"/>
      <c r="Q43479" s="38"/>
      <c r="Y43479" s="38"/>
    </row>
    <row r="43480" spans="5:25">
      <c r="E43480" s="45"/>
      <c r="H43480" s="45"/>
      <c r="Q43480" s="38"/>
      <c r="Y43480" s="38"/>
    </row>
    <row r="43481" spans="5:25">
      <c r="E43481" s="45"/>
      <c r="H43481" s="45"/>
      <c r="Q43481" s="38"/>
      <c r="Y43481" s="38"/>
    </row>
    <row r="43482" spans="5:25">
      <c r="E43482" s="45"/>
      <c r="H43482" s="45"/>
      <c r="Q43482" s="38"/>
      <c r="Y43482" s="38"/>
    </row>
    <row r="43483" spans="5:25">
      <c r="E43483" s="45"/>
      <c r="H43483" s="45"/>
      <c r="Q43483" s="38"/>
      <c r="Y43483" s="38"/>
    </row>
    <row r="43484" spans="5:25">
      <c r="E43484" s="45"/>
      <c r="H43484" s="45"/>
      <c r="Q43484" s="38"/>
      <c r="Y43484" s="38"/>
    </row>
    <row r="43485" spans="5:25">
      <c r="E43485" s="45"/>
      <c r="H43485" s="45"/>
      <c r="Q43485" s="38"/>
      <c r="Y43485" s="38"/>
    </row>
    <row r="43486" spans="5:25">
      <c r="E43486" s="45"/>
      <c r="H43486" s="45"/>
      <c r="Q43486" s="38"/>
      <c r="Y43486" s="38"/>
    </row>
    <row r="43487" spans="5:25">
      <c r="E43487" s="45"/>
      <c r="H43487" s="45"/>
      <c r="Q43487" s="38"/>
      <c r="Y43487" s="38"/>
    </row>
    <row r="43488" spans="5:25">
      <c r="E43488" s="45"/>
      <c r="H43488" s="45"/>
      <c r="Q43488" s="38"/>
      <c r="Y43488" s="38"/>
    </row>
    <row r="43489" spans="5:25">
      <c r="E43489" s="45"/>
      <c r="H43489" s="45"/>
      <c r="Q43489" s="38"/>
      <c r="Y43489" s="38"/>
    </row>
    <row r="43490" spans="5:25">
      <c r="E43490" s="45"/>
      <c r="H43490" s="45"/>
      <c r="Q43490" s="38"/>
      <c r="Y43490" s="38"/>
    </row>
    <row r="43491" spans="5:25">
      <c r="E43491" s="45"/>
      <c r="H43491" s="45"/>
      <c r="Q43491" s="38"/>
      <c r="Y43491" s="38"/>
    </row>
    <row r="43492" spans="5:25">
      <c r="E43492" s="45"/>
      <c r="H43492" s="45"/>
      <c r="Q43492" s="38"/>
      <c r="Y43492" s="38"/>
    </row>
    <row r="43493" spans="5:25">
      <c r="E43493" s="45"/>
      <c r="H43493" s="45"/>
      <c r="Q43493" s="38"/>
      <c r="Y43493" s="38"/>
    </row>
    <row r="43494" spans="5:25">
      <c r="E43494" s="45"/>
      <c r="H43494" s="45"/>
      <c r="Q43494" s="38"/>
      <c r="Y43494" s="38"/>
    </row>
    <row r="43495" spans="5:25">
      <c r="E43495" s="45"/>
      <c r="H43495" s="45"/>
      <c r="Q43495" s="38"/>
      <c r="Y43495" s="38"/>
    </row>
    <row r="43496" spans="5:25">
      <c r="E43496" s="45"/>
      <c r="H43496" s="45"/>
      <c r="Q43496" s="38"/>
      <c r="Y43496" s="38"/>
    </row>
    <row r="43497" spans="5:25">
      <c r="E43497" s="45"/>
      <c r="H43497" s="45"/>
      <c r="Q43497" s="38"/>
      <c r="Y43497" s="38"/>
    </row>
    <row r="43498" spans="5:25">
      <c r="E43498" s="45"/>
      <c r="H43498" s="45"/>
      <c r="Q43498" s="38"/>
      <c r="Y43498" s="38"/>
    </row>
    <row r="43499" spans="5:25">
      <c r="E43499" s="45"/>
      <c r="H43499" s="45"/>
      <c r="Q43499" s="38"/>
      <c r="Y43499" s="38"/>
    </row>
    <row r="43500" spans="5:25">
      <c r="E43500" s="45"/>
      <c r="H43500" s="45"/>
      <c r="Q43500" s="38"/>
      <c r="Y43500" s="38"/>
    </row>
    <row r="43501" spans="5:25">
      <c r="E43501" s="45"/>
      <c r="H43501" s="45"/>
      <c r="Q43501" s="38"/>
      <c r="Y43501" s="38"/>
    </row>
    <row r="43502" spans="5:25">
      <c r="E43502" s="45"/>
      <c r="H43502" s="45"/>
      <c r="Q43502" s="38"/>
      <c r="Y43502" s="38"/>
    </row>
    <row r="43503" spans="5:25">
      <c r="E43503" s="45"/>
      <c r="H43503" s="45"/>
      <c r="Q43503" s="38"/>
      <c r="Y43503" s="38"/>
    </row>
    <row r="43504" spans="5:25">
      <c r="E43504" s="45"/>
      <c r="H43504" s="45"/>
      <c r="Q43504" s="38"/>
      <c r="Y43504" s="38"/>
    </row>
    <row r="43505" spans="5:25">
      <c r="E43505" s="45"/>
      <c r="H43505" s="45"/>
      <c r="Q43505" s="38"/>
      <c r="Y43505" s="38"/>
    </row>
    <row r="43506" spans="5:25">
      <c r="E43506" s="45"/>
      <c r="H43506" s="45"/>
      <c r="Q43506" s="38"/>
      <c r="Y43506" s="38"/>
    </row>
    <row r="43507" spans="5:25">
      <c r="E43507" s="45"/>
      <c r="H43507" s="45"/>
      <c r="Q43507" s="38"/>
      <c r="Y43507" s="38"/>
    </row>
    <row r="43508" spans="5:25">
      <c r="E43508" s="45"/>
      <c r="H43508" s="45"/>
      <c r="Q43508" s="38"/>
      <c r="Y43508" s="38"/>
    </row>
    <row r="43509" spans="5:25">
      <c r="E43509" s="45"/>
      <c r="H43509" s="45"/>
      <c r="Q43509" s="38"/>
      <c r="Y43509" s="38"/>
    </row>
    <row r="43510" spans="5:25">
      <c r="E43510" s="45"/>
      <c r="H43510" s="45"/>
      <c r="Q43510" s="38"/>
      <c r="Y43510" s="38"/>
    </row>
    <row r="43511" spans="5:25">
      <c r="E43511" s="45"/>
      <c r="H43511" s="45"/>
      <c r="Q43511" s="38"/>
      <c r="Y43511" s="38"/>
    </row>
    <row r="43512" spans="5:25">
      <c r="E43512" s="45"/>
      <c r="H43512" s="45"/>
      <c r="Q43512" s="38"/>
      <c r="Y43512" s="38"/>
    </row>
    <row r="43513" spans="5:25">
      <c r="E43513" s="45"/>
      <c r="H43513" s="45"/>
      <c r="Q43513" s="38"/>
      <c r="Y43513" s="38"/>
    </row>
    <row r="43514" spans="5:25">
      <c r="E43514" s="45"/>
      <c r="H43514" s="45"/>
      <c r="Q43514" s="38"/>
      <c r="Y43514" s="38"/>
    </row>
    <row r="43515" spans="5:25">
      <c r="E43515" s="45"/>
      <c r="H43515" s="45"/>
      <c r="Q43515" s="38"/>
      <c r="Y43515" s="38"/>
    </row>
    <row r="43516" spans="5:25">
      <c r="E43516" s="45"/>
      <c r="H43516" s="45"/>
      <c r="Q43516" s="38"/>
      <c r="Y43516" s="38"/>
    </row>
    <row r="43517" spans="5:25">
      <c r="E43517" s="45"/>
      <c r="H43517" s="45"/>
      <c r="Q43517" s="38"/>
      <c r="Y43517" s="38"/>
    </row>
    <row r="43518" spans="5:25">
      <c r="E43518" s="45"/>
      <c r="H43518" s="45"/>
      <c r="Q43518" s="38"/>
      <c r="Y43518" s="38"/>
    </row>
    <row r="43519" spans="5:25">
      <c r="E43519" s="45"/>
      <c r="H43519" s="45"/>
      <c r="Q43519" s="38"/>
      <c r="Y43519" s="38"/>
    </row>
    <row r="43520" spans="5:25">
      <c r="E43520" s="45"/>
      <c r="H43520" s="45"/>
      <c r="Q43520" s="38"/>
      <c r="Y43520" s="38"/>
    </row>
    <row r="43521" spans="5:25">
      <c r="E43521" s="45"/>
      <c r="H43521" s="45"/>
      <c r="Q43521" s="38"/>
      <c r="Y43521" s="38"/>
    </row>
    <row r="43522" spans="5:25">
      <c r="E43522" s="45"/>
      <c r="H43522" s="45"/>
      <c r="Q43522" s="38"/>
      <c r="Y43522" s="38"/>
    </row>
    <row r="43523" spans="5:25">
      <c r="E43523" s="45"/>
      <c r="H43523" s="45"/>
      <c r="Q43523" s="38"/>
      <c r="Y43523" s="38"/>
    </row>
    <row r="43524" spans="5:25">
      <c r="E43524" s="45"/>
      <c r="H43524" s="45"/>
      <c r="Q43524" s="38"/>
      <c r="Y43524" s="38"/>
    </row>
    <row r="43525" spans="5:25">
      <c r="E43525" s="45"/>
      <c r="H43525" s="45"/>
      <c r="Q43525" s="38"/>
      <c r="Y43525" s="38"/>
    </row>
    <row r="43526" spans="5:25">
      <c r="E43526" s="45"/>
      <c r="H43526" s="45"/>
      <c r="Q43526" s="38"/>
      <c r="Y43526" s="38"/>
    </row>
    <row r="43527" spans="5:25">
      <c r="E43527" s="45"/>
      <c r="H43527" s="45"/>
      <c r="Q43527" s="38"/>
      <c r="Y43527" s="38"/>
    </row>
    <row r="43528" spans="5:25">
      <c r="E43528" s="45"/>
      <c r="H43528" s="45"/>
      <c r="Q43528" s="38"/>
      <c r="Y43528" s="38"/>
    </row>
    <row r="43529" spans="5:25">
      <c r="E43529" s="45"/>
      <c r="H43529" s="45"/>
      <c r="Q43529" s="38"/>
      <c r="Y43529" s="38"/>
    </row>
    <row r="43530" spans="5:25">
      <c r="E43530" s="45"/>
      <c r="H43530" s="45"/>
      <c r="Q43530" s="38"/>
      <c r="Y43530" s="38"/>
    </row>
    <row r="43531" spans="5:25">
      <c r="E43531" s="45"/>
      <c r="H43531" s="45"/>
      <c r="Q43531" s="38"/>
      <c r="Y43531" s="38"/>
    </row>
    <row r="43532" spans="5:25">
      <c r="E43532" s="45"/>
      <c r="H43532" s="45"/>
      <c r="Q43532" s="38"/>
      <c r="Y43532" s="38"/>
    </row>
    <row r="43533" spans="5:25">
      <c r="E43533" s="45"/>
      <c r="H43533" s="45"/>
      <c r="Q43533" s="38"/>
      <c r="Y43533" s="38"/>
    </row>
    <row r="43534" spans="5:25">
      <c r="E43534" s="45"/>
      <c r="H43534" s="45"/>
      <c r="Q43534" s="38"/>
      <c r="Y43534" s="38"/>
    </row>
    <row r="43535" spans="5:25">
      <c r="E43535" s="45"/>
      <c r="H43535" s="45"/>
      <c r="Q43535" s="38"/>
      <c r="Y43535" s="38"/>
    </row>
    <row r="43536" spans="5:25">
      <c r="E43536" s="45"/>
      <c r="H43536" s="45"/>
      <c r="Q43536" s="38"/>
      <c r="Y43536" s="38"/>
    </row>
    <row r="43537" spans="5:25">
      <c r="E43537" s="45"/>
      <c r="H43537" s="45"/>
      <c r="Q43537" s="38"/>
      <c r="Y43537" s="38"/>
    </row>
    <row r="43538" spans="5:25">
      <c r="E43538" s="45"/>
      <c r="H43538" s="45"/>
      <c r="Q43538" s="38"/>
      <c r="Y43538" s="38"/>
    </row>
    <row r="43539" spans="5:25">
      <c r="E43539" s="45"/>
      <c r="H43539" s="45"/>
      <c r="Q43539" s="38"/>
      <c r="Y43539" s="38"/>
    </row>
    <row r="43540" spans="5:25">
      <c r="E43540" s="45"/>
      <c r="H43540" s="45"/>
      <c r="Q43540" s="38"/>
      <c r="Y43540" s="38"/>
    </row>
    <row r="43541" spans="5:25">
      <c r="E43541" s="45"/>
      <c r="H43541" s="45"/>
      <c r="Q43541" s="38"/>
      <c r="Y43541" s="38"/>
    </row>
    <row r="43542" spans="5:25">
      <c r="E43542" s="45"/>
      <c r="H43542" s="45"/>
      <c r="Q43542" s="38"/>
      <c r="Y43542" s="38"/>
    </row>
    <row r="43543" spans="5:25">
      <c r="E43543" s="45"/>
      <c r="H43543" s="45"/>
      <c r="Q43543" s="38"/>
      <c r="Y43543" s="38"/>
    </row>
    <row r="43544" spans="5:25">
      <c r="E43544" s="45"/>
      <c r="H43544" s="45"/>
      <c r="Q43544" s="38"/>
      <c r="Y43544" s="38"/>
    </row>
    <row r="43545" spans="5:25">
      <c r="E43545" s="45"/>
      <c r="H43545" s="45"/>
      <c r="Q43545" s="38"/>
      <c r="Y43545" s="38"/>
    </row>
    <row r="43546" spans="5:25">
      <c r="E43546" s="45"/>
      <c r="H43546" s="45"/>
      <c r="Q43546" s="38"/>
      <c r="Y43546" s="38"/>
    </row>
    <row r="43547" spans="5:25">
      <c r="E43547" s="45"/>
      <c r="H43547" s="45"/>
      <c r="Q43547" s="38"/>
      <c r="Y43547" s="38"/>
    </row>
    <row r="43548" spans="5:25">
      <c r="E43548" s="45"/>
      <c r="H43548" s="45"/>
      <c r="Q43548" s="38"/>
      <c r="Y43548" s="38"/>
    </row>
    <row r="43549" spans="5:25">
      <c r="E43549" s="45"/>
      <c r="H43549" s="45"/>
      <c r="Q43549" s="38"/>
      <c r="Y43549" s="38"/>
    </row>
    <row r="43550" spans="5:25">
      <c r="E43550" s="45"/>
      <c r="H43550" s="45"/>
      <c r="Q43550" s="38"/>
      <c r="Y43550" s="38"/>
    </row>
    <row r="43551" spans="5:25">
      <c r="E43551" s="45"/>
      <c r="H43551" s="45"/>
      <c r="Q43551" s="38"/>
      <c r="Y43551" s="38"/>
    </row>
    <row r="43552" spans="5:25">
      <c r="E43552" s="45"/>
      <c r="H43552" s="45"/>
      <c r="Q43552" s="38"/>
      <c r="Y43552" s="38"/>
    </row>
    <row r="43553" spans="5:25">
      <c r="E43553" s="45"/>
      <c r="H43553" s="45"/>
      <c r="Q43553" s="38"/>
      <c r="Y43553" s="38"/>
    </row>
    <row r="43554" spans="5:25">
      <c r="E43554" s="45"/>
      <c r="H43554" s="45"/>
      <c r="Q43554" s="38"/>
      <c r="Y43554" s="38"/>
    </row>
    <row r="43555" spans="5:25">
      <c r="E43555" s="45"/>
      <c r="H43555" s="45"/>
      <c r="Q43555" s="38"/>
      <c r="Y43555" s="38"/>
    </row>
    <row r="43556" spans="5:25">
      <c r="E43556" s="45"/>
      <c r="H43556" s="45"/>
      <c r="Q43556" s="38"/>
      <c r="Y43556" s="38"/>
    </row>
    <row r="43557" spans="5:25">
      <c r="E43557" s="45"/>
      <c r="H43557" s="45"/>
      <c r="Q43557" s="38"/>
      <c r="Y43557" s="38"/>
    </row>
    <row r="43558" spans="5:25">
      <c r="E43558" s="45"/>
      <c r="H43558" s="45"/>
      <c r="Q43558" s="38"/>
      <c r="Y43558" s="38"/>
    </row>
    <row r="43559" spans="5:25">
      <c r="E43559" s="45"/>
      <c r="H43559" s="45"/>
      <c r="Q43559" s="38"/>
      <c r="Y43559" s="38"/>
    </row>
    <row r="43560" spans="5:25">
      <c r="E43560" s="45"/>
      <c r="H43560" s="45"/>
      <c r="Q43560" s="38"/>
      <c r="Y43560" s="38"/>
    </row>
    <row r="43561" spans="5:25">
      <c r="E43561" s="45"/>
      <c r="H43561" s="45"/>
      <c r="Q43561" s="38"/>
      <c r="Y43561" s="38"/>
    </row>
    <row r="43562" spans="5:25">
      <c r="E43562" s="45"/>
      <c r="H43562" s="45"/>
      <c r="Q43562" s="38"/>
      <c r="Y43562" s="38"/>
    </row>
    <row r="43563" spans="5:25">
      <c r="E43563" s="45"/>
      <c r="H43563" s="45"/>
      <c r="Q43563" s="38"/>
      <c r="Y43563" s="38"/>
    </row>
    <row r="43564" spans="5:25">
      <c r="E43564" s="45"/>
      <c r="H43564" s="45"/>
      <c r="Q43564" s="38"/>
      <c r="Y43564" s="38"/>
    </row>
    <row r="43565" spans="5:25">
      <c r="E43565" s="45"/>
      <c r="H43565" s="45"/>
      <c r="Q43565" s="38"/>
      <c r="Y43565" s="38"/>
    </row>
    <row r="43566" spans="5:25">
      <c r="E43566" s="45"/>
      <c r="H43566" s="45"/>
      <c r="Q43566" s="38"/>
      <c r="Y43566" s="38"/>
    </row>
    <row r="43567" spans="5:25">
      <c r="E43567" s="45"/>
      <c r="H43567" s="45"/>
      <c r="Q43567" s="38"/>
      <c r="Y43567" s="38"/>
    </row>
    <row r="43568" spans="5:25">
      <c r="E43568" s="45"/>
      <c r="H43568" s="45"/>
      <c r="Q43568" s="38"/>
      <c r="Y43568" s="38"/>
    </row>
    <row r="43569" spans="5:25">
      <c r="E43569" s="45"/>
      <c r="H43569" s="45"/>
      <c r="Q43569" s="38"/>
      <c r="Y43569" s="38"/>
    </row>
    <row r="43570" spans="5:25">
      <c r="E43570" s="45"/>
      <c r="H43570" s="45"/>
      <c r="Q43570" s="38"/>
      <c r="Y43570" s="38"/>
    </row>
    <row r="43571" spans="5:25">
      <c r="E43571" s="45"/>
      <c r="H43571" s="45"/>
      <c r="Q43571" s="38"/>
      <c r="Y43571" s="38"/>
    </row>
    <row r="43572" spans="5:25">
      <c r="E43572" s="45"/>
      <c r="H43572" s="45"/>
      <c r="Q43572" s="38"/>
      <c r="Y43572" s="38"/>
    </row>
    <row r="43573" spans="5:25">
      <c r="E43573" s="45"/>
      <c r="H43573" s="45"/>
      <c r="Q43573" s="38"/>
      <c r="Y43573" s="38"/>
    </row>
    <row r="43574" spans="5:25">
      <c r="E43574" s="45"/>
      <c r="H43574" s="45"/>
      <c r="Q43574" s="38"/>
      <c r="Y43574" s="38"/>
    </row>
    <row r="43575" spans="5:25">
      <c r="E43575" s="45"/>
      <c r="H43575" s="45"/>
      <c r="Q43575" s="38"/>
      <c r="Y43575" s="38"/>
    </row>
    <row r="43576" spans="5:25">
      <c r="E43576" s="45"/>
      <c r="H43576" s="45"/>
      <c r="Q43576" s="38"/>
      <c r="Y43576" s="38"/>
    </row>
    <row r="43577" spans="5:25">
      <c r="E43577" s="45"/>
      <c r="H43577" s="45"/>
      <c r="Q43577" s="38"/>
      <c r="Y43577" s="38"/>
    </row>
    <row r="43578" spans="5:25">
      <c r="E43578" s="45"/>
      <c r="H43578" s="45"/>
      <c r="Q43578" s="38"/>
      <c r="Y43578" s="38"/>
    </row>
    <row r="43579" spans="5:25">
      <c r="E43579" s="45"/>
      <c r="H43579" s="45"/>
      <c r="Q43579" s="38"/>
      <c r="Y43579" s="38"/>
    </row>
    <row r="43580" spans="5:25">
      <c r="E43580" s="45"/>
      <c r="H43580" s="45"/>
      <c r="Q43580" s="38"/>
      <c r="Y43580" s="38"/>
    </row>
    <row r="43581" spans="5:25">
      <c r="E43581" s="45"/>
      <c r="H43581" s="45"/>
      <c r="Q43581" s="38"/>
      <c r="Y43581" s="38"/>
    </row>
    <row r="43582" spans="5:25">
      <c r="E43582" s="45"/>
      <c r="H43582" s="45"/>
      <c r="Q43582" s="38"/>
      <c r="Y43582" s="38"/>
    </row>
    <row r="43583" spans="5:25">
      <c r="E43583" s="45"/>
      <c r="H43583" s="45"/>
      <c r="Q43583" s="38"/>
      <c r="Y43583" s="38"/>
    </row>
    <row r="43584" spans="5:25">
      <c r="E43584" s="45"/>
      <c r="H43584" s="45"/>
      <c r="Q43584" s="38"/>
      <c r="Y43584" s="38"/>
    </row>
    <row r="43585" spans="5:25">
      <c r="E43585" s="45"/>
      <c r="H43585" s="45"/>
      <c r="Q43585" s="38"/>
      <c r="Y43585" s="38"/>
    </row>
    <row r="43586" spans="5:25">
      <c r="E43586" s="45"/>
      <c r="H43586" s="45"/>
      <c r="Q43586" s="38"/>
      <c r="Y43586" s="38"/>
    </row>
    <row r="43587" spans="5:25">
      <c r="E43587" s="45"/>
      <c r="H43587" s="45"/>
      <c r="Q43587" s="38"/>
      <c r="Y43587" s="38"/>
    </row>
    <row r="43588" spans="5:25">
      <c r="E43588" s="45"/>
      <c r="H43588" s="45"/>
      <c r="Q43588" s="38"/>
      <c r="Y43588" s="38"/>
    </row>
    <row r="43589" spans="5:25">
      <c r="E43589" s="45"/>
      <c r="H43589" s="45"/>
      <c r="Q43589" s="38"/>
      <c r="Y43589" s="38"/>
    </row>
    <row r="43590" spans="5:25">
      <c r="E43590" s="45"/>
      <c r="H43590" s="45"/>
      <c r="Q43590" s="38"/>
      <c r="Y43590" s="38"/>
    </row>
    <row r="43591" spans="5:25">
      <c r="E43591" s="45"/>
      <c r="H43591" s="45"/>
      <c r="Q43591" s="38"/>
      <c r="Y43591" s="38"/>
    </row>
    <row r="43592" spans="5:25">
      <c r="E43592" s="45"/>
      <c r="H43592" s="45"/>
      <c r="Q43592" s="38"/>
      <c r="Y43592" s="38"/>
    </row>
    <row r="43593" spans="5:25">
      <c r="E43593" s="45"/>
      <c r="H43593" s="45"/>
      <c r="Q43593" s="38"/>
      <c r="Y43593" s="38"/>
    </row>
    <row r="43594" spans="5:25">
      <c r="E43594" s="45"/>
      <c r="H43594" s="45"/>
      <c r="Q43594" s="38"/>
      <c r="Y43594" s="38"/>
    </row>
    <row r="43595" spans="5:25">
      <c r="E43595" s="45"/>
      <c r="H43595" s="45"/>
      <c r="Q43595" s="38"/>
      <c r="Y43595" s="38"/>
    </row>
    <row r="43596" spans="5:25">
      <c r="E43596" s="45"/>
      <c r="H43596" s="45"/>
      <c r="Q43596" s="38"/>
      <c r="Y43596" s="38"/>
    </row>
    <row r="43597" spans="5:25">
      <c r="E43597" s="45"/>
      <c r="H43597" s="45"/>
      <c r="Q43597" s="38"/>
      <c r="Y43597" s="38"/>
    </row>
    <row r="43598" spans="5:25">
      <c r="E43598" s="45"/>
      <c r="H43598" s="45"/>
      <c r="Q43598" s="38"/>
      <c r="Y43598" s="38"/>
    </row>
    <row r="43599" spans="5:25">
      <c r="E43599" s="45"/>
      <c r="H43599" s="45"/>
      <c r="Q43599" s="38"/>
      <c r="Y43599" s="38"/>
    </row>
    <row r="43600" spans="5:25">
      <c r="E43600" s="45"/>
      <c r="H43600" s="45"/>
      <c r="Q43600" s="38"/>
      <c r="Y43600" s="38"/>
    </row>
    <row r="43601" spans="5:25">
      <c r="E43601" s="45"/>
      <c r="H43601" s="45"/>
      <c r="Q43601" s="38"/>
      <c r="Y43601" s="38"/>
    </row>
    <row r="43602" spans="5:25">
      <c r="E43602" s="45"/>
      <c r="H43602" s="45"/>
      <c r="Q43602" s="38"/>
      <c r="Y43602" s="38"/>
    </row>
    <row r="43603" spans="5:25">
      <c r="E43603" s="45"/>
      <c r="H43603" s="45"/>
      <c r="Q43603" s="38"/>
      <c r="Y43603" s="38"/>
    </row>
    <row r="43604" spans="5:25">
      <c r="E43604" s="45"/>
      <c r="H43604" s="45"/>
      <c r="Q43604" s="38"/>
      <c r="Y43604" s="38"/>
    </row>
    <row r="43605" spans="5:25">
      <c r="E43605" s="45"/>
      <c r="H43605" s="45"/>
      <c r="Q43605" s="38"/>
      <c r="Y43605" s="38"/>
    </row>
    <row r="43606" spans="5:25">
      <c r="E43606" s="45"/>
      <c r="H43606" s="45"/>
      <c r="Q43606" s="38"/>
      <c r="Y43606" s="38"/>
    </row>
    <row r="43607" spans="5:25">
      <c r="E43607" s="45"/>
      <c r="H43607" s="45"/>
      <c r="Q43607" s="38"/>
      <c r="Y43607" s="38"/>
    </row>
    <row r="43608" spans="5:25">
      <c r="E43608" s="45"/>
      <c r="H43608" s="45"/>
      <c r="Q43608" s="38"/>
      <c r="Y43608" s="38"/>
    </row>
    <row r="43609" spans="5:25">
      <c r="E43609" s="45"/>
      <c r="H43609" s="45"/>
      <c r="Q43609" s="38"/>
      <c r="Y43609" s="38"/>
    </row>
    <row r="43610" spans="5:25">
      <c r="E43610" s="45"/>
      <c r="H43610" s="45"/>
      <c r="Q43610" s="38"/>
      <c r="Y43610" s="38"/>
    </row>
    <row r="43611" spans="5:25">
      <c r="E43611" s="45"/>
      <c r="H43611" s="45"/>
      <c r="Q43611" s="38"/>
      <c r="Y43611" s="38"/>
    </row>
    <row r="43612" spans="5:25">
      <c r="E43612" s="45"/>
      <c r="H43612" s="45"/>
      <c r="Q43612" s="38"/>
      <c r="Y43612" s="38"/>
    </row>
    <row r="43613" spans="5:25">
      <c r="E43613" s="45"/>
      <c r="H43613" s="45"/>
      <c r="Q43613" s="38"/>
      <c r="Y43613" s="38"/>
    </row>
    <row r="43614" spans="5:25">
      <c r="E43614" s="45"/>
      <c r="H43614" s="45"/>
      <c r="Q43614" s="38"/>
      <c r="Y43614" s="38"/>
    </row>
    <row r="43615" spans="5:25">
      <c r="E43615" s="45"/>
      <c r="H43615" s="45"/>
      <c r="Q43615" s="38"/>
      <c r="Y43615" s="38"/>
    </row>
    <row r="43616" spans="5:25">
      <c r="E43616" s="45"/>
      <c r="H43616" s="45"/>
      <c r="Q43616" s="38"/>
      <c r="Y43616" s="38"/>
    </row>
    <row r="43617" spans="5:25">
      <c r="E43617" s="45"/>
      <c r="H43617" s="45"/>
      <c r="Q43617" s="38"/>
      <c r="Y43617" s="38"/>
    </row>
    <row r="43618" spans="5:25">
      <c r="E43618" s="45"/>
      <c r="H43618" s="45"/>
      <c r="Q43618" s="38"/>
      <c r="Y43618" s="38"/>
    </row>
    <row r="43619" spans="5:25">
      <c r="E43619" s="45"/>
      <c r="H43619" s="45"/>
      <c r="Q43619" s="38"/>
      <c r="Y43619" s="38"/>
    </row>
    <row r="43620" spans="5:25">
      <c r="E43620" s="45"/>
      <c r="H43620" s="45"/>
      <c r="Q43620" s="38"/>
      <c r="Y43620" s="38"/>
    </row>
    <row r="43621" spans="5:25">
      <c r="E43621" s="45"/>
      <c r="H43621" s="45"/>
      <c r="Q43621" s="38"/>
      <c r="Y43621" s="38"/>
    </row>
    <row r="43622" spans="5:25">
      <c r="E43622" s="45"/>
      <c r="H43622" s="45"/>
      <c r="Q43622" s="38"/>
      <c r="Y43622" s="38"/>
    </row>
    <row r="43623" spans="5:25">
      <c r="E43623" s="45"/>
      <c r="H43623" s="45"/>
      <c r="Q43623" s="38"/>
      <c r="Y43623" s="38"/>
    </row>
    <row r="43624" spans="5:25">
      <c r="E43624" s="45"/>
      <c r="H43624" s="45"/>
      <c r="Q43624" s="38"/>
      <c r="Y43624" s="38"/>
    </row>
    <row r="43625" spans="5:25">
      <c r="E43625" s="45"/>
      <c r="H43625" s="45"/>
      <c r="Q43625" s="38"/>
      <c r="Y43625" s="38"/>
    </row>
    <row r="43626" spans="5:25">
      <c r="E43626" s="45"/>
      <c r="H43626" s="45"/>
      <c r="Q43626" s="38"/>
      <c r="Y43626" s="38"/>
    </row>
    <row r="43627" spans="5:25">
      <c r="E43627" s="45"/>
      <c r="H43627" s="45"/>
      <c r="Q43627" s="38"/>
      <c r="Y43627" s="38"/>
    </row>
    <row r="43628" spans="5:25">
      <c r="E43628" s="45"/>
      <c r="H43628" s="45"/>
      <c r="Q43628" s="38"/>
      <c r="Y43628" s="38"/>
    </row>
    <row r="43629" spans="5:25">
      <c r="E43629" s="45"/>
      <c r="H43629" s="45"/>
      <c r="Q43629" s="38"/>
      <c r="Y43629" s="38"/>
    </row>
    <row r="43630" spans="5:25">
      <c r="E43630" s="45"/>
      <c r="H43630" s="45"/>
      <c r="Q43630" s="38"/>
      <c r="Y43630" s="38"/>
    </row>
    <row r="43631" spans="5:25">
      <c r="E43631" s="45"/>
      <c r="H43631" s="45"/>
      <c r="Q43631" s="38"/>
      <c r="Y43631" s="38"/>
    </row>
    <row r="43632" spans="5:25">
      <c r="E43632" s="45"/>
      <c r="H43632" s="45"/>
      <c r="Q43632" s="38"/>
      <c r="Y43632" s="38"/>
    </row>
    <row r="43633" spans="5:25">
      <c r="E43633" s="45"/>
      <c r="H43633" s="45"/>
      <c r="Q43633" s="38"/>
      <c r="Y43633" s="38"/>
    </row>
    <row r="43634" spans="5:25">
      <c r="E43634" s="45"/>
      <c r="H43634" s="45"/>
      <c r="Q43634" s="38"/>
      <c r="Y43634" s="38"/>
    </row>
    <row r="43635" spans="5:25">
      <c r="E43635" s="45"/>
      <c r="H43635" s="45"/>
      <c r="Q43635" s="38"/>
      <c r="Y43635" s="38"/>
    </row>
    <row r="43636" spans="5:25">
      <c r="E43636" s="45"/>
      <c r="H43636" s="45"/>
      <c r="Q43636" s="38"/>
      <c r="Y43636" s="38"/>
    </row>
    <row r="43637" spans="5:25">
      <c r="E43637" s="45"/>
      <c r="H43637" s="45"/>
      <c r="Q43637" s="38"/>
      <c r="Y43637" s="38"/>
    </row>
    <row r="43638" spans="5:25">
      <c r="E43638" s="45"/>
      <c r="H43638" s="45"/>
      <c r="Q43638" s="38"/>
      <c r="Y43638" s="38"/>
    </row>
    <row r="43639" spans="5:25">
      <c r="E43639" s="45"/>
      <c r="H43639" s="45"/>
      <c r="Q43639" s="38"/>
      <c r="Y43639" s="38"/>
    </row>
    <row r="43640" spans="5:25">
      <c r="E43640" s="45"/>
      <c r="H43640" s="45"/>
      <c r="Q43640" s="38"/>
      <c r="Y43640" s="38"/>
    </row>
    <row r="43641" spans="5:25">
      <c r="E43641" s="45"/>
      <c r="H43641" s="45"/>
      <c r="Q43641" s="38"/>
      <c r="Y43641" s="38"/>
    </row>
    <row r="43642" spans="5:25">
      <c r="E43642" s="45"/>
      <c r="H43642" s="45"/>
      <c r="Q43642" s="38"/>
      <c r="Y43642" s="38"/>
    </row>
    <row r="43643" spans="5:25">
      <c r="E43643" s="45"/>
      <c r="H43643" s="45"/>
      <c r="Q43643" s="38"/>
      <c r="Y43643" s="38"/>
    </row>
    <row r="43644" spans="5:25">
      <c r="E43644" s="45"/>
      <c r="H43644" s="45"/>
      <c r="Q43644" s="38"/>
      <c r="Y43644" s="38"/>
    </row>
    <row r="43645" spans="5:25">
      <c r="E43645" s="45"/>
      <c r="H43645" s="45"/>
      <c r="Q43645" s="38"/>
      <c r="Y43645" s="38"/>
    </row>
    <row r="43646" spans="5:25">
      <c r="E43646" s="45"/>
      <c r="H43646" s="45"/>
      <c r="Q43646" s="38"/>
      <c r="Y43646" s="38"/>
    </row>
    <row r="43647" spans="5:25">
      <c r="E43647" s="45"/>
      <c r="H43647" s="45"/>
      <c r="Q43647" s="38"/>
      <c r="Y43647" s="38"/>
    </row>
    <row r="43648" spans="5:25">
      <c r="E43648" s="45"/>
      <c r="H43648" s="45"/>
      <c r="Q43648" s="38"/>
      <c r="Y43648" s="38"/>
    </row>
    <row r="43649" spans="5:25">
      <c r="E43649" s="45"/>
      <c r="H43649" s="45"/>
      <c r="Q43649" s="38"/>
      <c r="Y43649" s="38"/>
    </row>
    <row r="43650" spans="5:25">
      <c r="E43650" s="45"/>
      <c r="H43650" s="45"/>
      <c r="Q43650" s="38"/>
      <c r="Y43650" s="38"/>
    </row>
    <row r="43651" spans="5:25">
      <c r="E43651" s="45"/>
      <c r="H43651" s="45"/>
      <c r="Q43651" s="38"/>
      <c r="Y43651" s="38"/>
    </row>
    <row r="43652" spans="5:25">
      <c r="E43652" s="45"/>
      <c r="H43652" s="45"/>
      <c r="Q43652" s="38"/>
      <c r="Y43652" s="38"/>
    </row>
    <row r="43653" spans="5:25">
      <c r="E43653" s="45"/>
      <c r="H43653" s="45"/>
      <c r="Q43653" s="38"/>
      <c r="Y43653" s="38"/>
    </row>
    <row r="43654" spans="5:25">
      <c r="E43654" s="45"/>
      <c r="H43654" s="45"/>
      <c r="Q43654" s="38"/>
      <c r="Y43654" s="38"/>
    </row>
    <row r="43655" spans="5:25">
      <c r="E43655" s="45"/>
      <c r="H43655" s="45"/>
      <c r="Q43655" s="38"/>
      <c r="Y43655" s="38"/>
    </row>
    <row r="43656" spans="5:25">
      <c r="E43656" s="45"/>
      <c r="H43656" s="45"/>
      <c r="Q43656" s="38"/>
      <c r="Y43656" s="38"/>
    </row>
    <row r="43657" spans="5:25">
      <c r="E43657" s="45"/>
      <c r="H43657" s="45"/>
      <c r="Q43657" s="38"/>
      <c r="Y43657" s="38"/>
    </row>
    <row r="43658" spans="5:25">
      <c r="E43658" s="45"/>
      <c r="H43658" s="45"/>
      <c r="Q43658" s="38"/>
      <c r="Y43658" s="38"/>
    </row>
    <row r="43659" spans="5:25">
      <c r="E43659" s="45"/>
      <c r="H43659" s="45"/>
      <c r="Q43659" s="38"/>
      <c r="Y43659" s="38"/>
    </row>
    <row r="43660" spans="5:25">
      <c r="E43660" s="45"/>
      <c r="H43660" s="45"/>
      <c r="Q43660" s="38"/>
      <c r="Y43660" s="38"/>
    </row>
    <row r="43661" spans="5:25">
      <c r="E43661" s="45"/>
      <c r="H43661" s="45"/>
      <c r="Q43661" s="38"/>
      <c r="Y43661" s="38"/>
    </row>
    <row r="43662" spans="5:25">
      <c r="E43662" s="45"/>
      <c r="H43662" s="45"/>
      <c r="Q43662" s="38"/>
      <c r="Y43662" s="38"/>
    </row>
    <row r="43663" spans="5:25">
      <c r="E43663" s="45"/>
      <c r="H43663" s="45"/>
      <c r="Q43663" s="38"/>
      <c r="Y43663" s="38"/>
    </row>
    <row r="43664" spans="5:25">
      <c r="E43664" s="45"/>
      <c r="H43664" s="45"/>
      <c r="Q43664" s="38"/>
      <c r="Y43664" s="38"/>
    </row>
    <row r="43665" spans="5:25">
      <c r="E43665" s="45"/>
      <c r="H43665" s="45"/>
      <c r="Q43665" s="38"/>
      <c r="Y43665" s="38"/>
    </row>
    <row r="43666" spans="5:25">
      <c r="E43666" s="45"/>
      <c r="H43666" s="45"/>
      <c r="Q43666" s="38"/>
      <c r="Y43666" s="38"/>
    </row>
    <row r="43667" spans="5:25">
      <c r="E43667" s="45"/>
      <c r="H43667" s="45"/>
      <c r="Q43667" s="38"/>
      <c r="Y43667" s="38"/>
    </row>
    <row r="43668" spans="5:25">
      <c r="E43668" s="45"/>
      <c r="H43668" s="45"/>
      <c r="Q43668" s="38"/>
      <c r="Y43668" s="38"/>
    </row>
    <row r="43669" spans="5:25">
      <c r="E43669" s="45"/>
      <c r="H43669" s="45"/>
      <c r="Q43669" s="38"/>
      <c r="Y43669" s="38"/>
    </row>
    <row r="43670" spans="5:25">
      <c r="E43670" s="45"/>
      <c r="H43670" s="45"/>
      <c r="Q43670" s="38"/>
      <c r="Y43670" s="38"/>
    </row>
    <row r="43671" spans="5:25">
      <c r="E43671" s="45"/>
      <c r="H43671" s="45"/>
      <c r="Q43671" s="38"/>
      <c r="Y43671" s="38"/>
    </row>
    <row r="43672" spans="5:25">
      <c r="E43672" s="45"/>
      <c r="H43672" s="45"/>
      <c r="Q43672" s="38"/>
      <c r="Y43672" s="38"/>
    </row>
    <row r="43673" spans="5:25">
      <c r="E43673" s="45"/>
      <c r="H43673" s="45"/>
      <c r="Q43673" s="38"/>
      <c r="Y43673" s="38"/>
    </row>
    <row r="43674" spans="5:25">
      <c r="E43674" s="45"/>
      <c r="H43674" s="45"/>
      <c r="Q43674" s="38"/>
      <c r="Y43674" s="38"/>
    </row>
    <row r="43675" spans="5:25">
      <c r="E43675" s="45"/>
      <c r="H43675" s="45"/>
      <c r="Q43675" s="38"/>
      <c r="Y43675" s="38"/>
    </row>
    <row r="43676" spans="5:25">
      <c r="E43676" s="45"/>
      <c r="H43676" s="45"/>
      <c r="Q43676" s="38"/>
      <c r="Y43676" s="38"/>
    </row>
    <row r="43677" spans="5:25">
      <c r="E43677" s="45"/>
      <c r="H43677" s="45"/>
      <c r="Q43677" s="38"/>
      <c r="Y43677" s="38"/>
    </row>
    <row r="43678" spans="5:25">
      <c r="E43678" s="45"/>
      <c r="H43678" s="45"/>
      <c r="Q43678" s="38"/>
      <c r="Y43678" s="38"/>
    </row>
    <row r="43679" spans="5:25">
      <c r="E43679" s="45"/>
      <c r="H43679" s="45"/>
      <c r="Q43679" s="38"/>
      <c r="Y43679" s="38"/>
    </row>
    <row r="43680" spans="5:25">
      <c r="E43680" s="45"/>
      <c r="H43680" s="45"/>
      <c r="Q43680" s="38"/>
      <c r="Y43680" s="38"/>
    </row>
    <row r="43681" spans="5:25">
      <c r="E43681" s="45"/>
      <c r="H43681" s="45"/>
      <c r="Q43681" s="38"/>
      <c r="Y43681" s="38"/>
    </row>
    <row r="43682" spans="5:25">
      <c r="E43682" s="45"/>
      <c r="H43682" s="45"/>
      <c r="Q43682" s="38"/>
      <c r="Y43682" s="38"/>
    </row>
    <row r="43683" spans="5:25">
      <c r="E43683" s="45"/>
      <c r="H43683" s="45"/>
      <c r="Q43683" s="38"/>
      <c r="Y43683" s="38"/>
    </row>
    <row r="43684" spans="5:25">
      <c r="E43684" s="45"/>
      <c r="H43684" s="45"/>
      <c r="Q43684" s="38"/>
      <c r="Y43684" s="38"/>
    </row>
    <row r="43685" spans="5:25">
      <c r="E43685" s="45"/>
      <c r="H43685" s="45"/>
      <c r="Q43685" s="38"/>
      <c r="Y43685" s="38"/>
    </row>
    <row r="43686" spans="5:25">
      <c r="E43686" s="45"/>
      <c r="H43686" s="45"/>
      <c r="Q43686" s="38"/>
      <c r="Y43686" s="38"/>
    </row>
    <row r="43687" spans="5:25">
      <c r="E43687" s="45"/>
      <c r="H43687" s="45"/>
      <c r="Q43687" s="38"/>
      <c r="Y43687" s="38"/>
    </row>
    <row r="43688" spans="5:25">
      <c r="E43688" s="45"/>
      <c r="H43688" s="45"/>
      <c r="Q43688" s="38"/>
      <c r="Y43688" s="38"/>
    </row>
    <row r="43689" spans="5:25">
      <c r="E43689" s="45"/>
      <c r="H43689" s="45"/>
      <c r="Q43689" s="38"/>
      <c r="Y43689" s="38"/>
    </row>
    <row r="43690" spans="5:25">
      <c r="E43690" s="45"/>
      <c r="H43690" s="45"/>
      <c r="Q43690" s="38"/>
      <c r="Y43690" s="38"/>
    </row>
    <row r="43691" spans="5:25">
      <c r="E43691" s="45"/>
      <c r="H43691" s="45"/>
      <c r="Q43691" s="38"/>
      <c r="Y43691" s="38"/>
    </row>
    <row r="43692" spans="5:25">
      <c r="E43692" s="45"/>
      <c r="H43692" s="45"/>
      <c r="Q43692" s="38"/>
      <c r="Y43692" s="38"/>
    </row>
    <row r="43693" spans="5:25">
      <c r="E43693" s="45"/>
      <c r="H43693" s="45"/>
      <c r="Q43693" s="38"/>
      <c r="Y43693" s="38"/>
    </row>
    <row r="43694" spans="5:25">
      <c r="E43694" s="45"/>
      <c r="H43694" s="45"/>
      <c r="Q43694" s="38"/>
      <c r="Y43694" s="38"/>
    </row>
    <row r="43695" spans="5:25">
      <c r="E43695" s="45"/>
      <c r="H43695" s="45"/>
      <c r="Q43695" s="38"/>
      <c r="Y43695" s="38"/>
    </row>
    <row r="43696" spans="5:25">
      <c r="E43696" s="45"/>
      <c r="H43696" s="45"/>
      <c r="Q43696" s="38"/>
      <c r="Y43696" s="38"/>
    </row>
    <row r="43697" spans="5:25">
      <c r="E43697" s="45"/>
      <c r="H43697" s="45"/>
      <c r="Q43697" s="38"/>
      <c r="Y43697" s="38"/>
    </row>
    <row r="43698" spans="5:25">
      <c r="E43698" s="45"/>
      <c r="H43698" s="45"/>
      <c r="Q43698" s="38"/>
      <c r="Y43698" s="38"/>
    </row>
    <row r="43699" spans="5:25">
      <c r="E43699" s="45"/>
      <c r="H43699" s="45"/>
      <c r="Q43699" s="38"/>
      <c r="Y43699" s="38"/>
    </row>
    <row r="43700" spans="5:25">
      <c r="E43700" s="45"/>
      <c r="H43700" s="45"/>
      <c r="Q43700" s="38"/>
      <c r="Y43700" s="38"/>
    </row>
    <row r="43701" spans="5:25">
      <c r="E43701" s="45"/>
      <c r="H43701" s="45"/>
      <c r="Q43701" s="38"/>
      <c r="Y43701" s="38"/>
    </row>
    <row r="43702" spans="5:25">
      <c r="E43702" s="45"/>
      <c r="H43702" s="45"/>
      <c r="Q43702" s="38"/>
      <c r="Y43702" s="38"/>
    </row>
    <row r="43703" spans="5:25">
      <c r="E43703" s="45"/>
      <c r="H43703" s="45"/>
      <c r="Q43703" s="38"/>
      <c r="Y43703" s="38"/>
    </row>
    <row r="43704" spans="5:25">
      <c r="E43704" s="45"/>
      <c r="H43704" s="45"/>
      <c r="Q43704" s="38"/>
      <c r="Y43704" s="38"/>
    </row>
    <row r="43705" spans="5:25">
      <c r="E43705" s="45"/>
      <c r="H43705" s="45"/>
      <c r="Q43705" s="38"/>
      <c r="Y43705" s="38"/>
    </row>
    <row r="43706" spans="5:25">
      <c r="E43706" s="45"/>
      <c r="H43706" s="45"/>
      <c r="Q43706" s="38"/>
      <c r="Y43706" s="38"/>
    </row>
    <row r="43707" spans="5:25">
      <c r="E43707" s="45"/>
      <c r="H43707" s="45"/>
      <c r="Q43707" s="38"/>
      <c r="Y43707" s="38"/>
    </row>
    <row r="43708" spans="5:25">
      <c r="E43708" s="45"/>
      <c r="H43708" s="45"/>
      <c r="Q43708" s="38"/>
      <c r="Y43708" s="38"/>
    </row>
    <row r="43709" spans="5:25">
      <c r="E43709" s="45"/>
      <c r="H43709" s="45"/>
      <c r="Q43709" s="38"/>
      <c r="Y43709" s="38"/>
    </row>
    <row r="43710" spans="5:25">
      <c r="E43710" s="45"/>
      <c r="H43710" s="45"/>
      <c r="Q43710" s="38"/>
      <c r="Y43710" s="38"/>
    </row>
    <row r="43711" spans="5:25">
      <c r="E43711" s="45"/>
      <c r="H43711" s="45"/>
      <c r="Q43711" s="38"/>
      <c r="Y43711" s="38"/>
    </row>
    <row r="43712" spans="5:25">
      <c r="E43712" s="45"/>
      <c r="H43712" s="45"/>
      <c r="Q43712" s="38"/>
      <c r="Y43712" s="38"/>
    </row>
    <row r="43713" spans="5:25">
      <c r="E43713" s="45"/>
      <c r="H43713" s="45"/>
      <c r="Q43713" s="38"/>
      <c r="Y43713" s="38"/>
    </row>
    <row r="43714" spans="5:25">
      <c r="E43714" s="45"/>
      <c r="H43714" s="45"/>
      <c r="Q43714" s="38"/>
      <c r="Y43714" s="38"/>
    </row>
    <row r="43715" spans="5:25">
      <c r="E43715" s="45"/>
      <c r="H43715" s="45"/>
      <c r="Q43715" s="38"/>
      <c r="Y43715" s="38"/>
    </row>
    <row r="43716" spans="5:25">
      <c r="E43716" s="45"/>
      <c r="H43716" s="45"/>
      <c r="Q43716" s="38"/>
      <c r="Y43716" s="38"/>
    </row>
    <row r="43717" spans="5:25">
      <c r="E43717" s="45"/>
      <c r="H43717" s="45"/>
      <c r="Q43717" s="38"/>
      <c r="Y43717" s="38"/>
    </row>
    <row r="43718" spans="5:25">
      <c r="E43718" s="45"/>
      <c r="H43718" s="45"/>
      <c r="Q43718" s="38"/>
      <c r="Y43718" s="38"/>
    </row>
    <row r="43719" spans="5:25">
      <c r="E43719" s="45"/>
      <c r="H43719" s="45"/>
      <c r="Q43719" s="38"/>
      <c r="Y43719" s="38"/>
    </row>
    <row r="43720" spans="5:25">
      <c r="E43720" s="45"/>
      <c r="H43720" s="45"/>
      <c r="Q43720" s="38"/>
      <c r="Y43720" s="38"/>
    </row>
    <row r="43721" spans="5:25">
      <c r="E43721" s="45"/>
      <c r="H43721" s="45"/>
      <c r="Q43721" s="38"/>
      <c r="Y43721" s="38"/>
    </row>
    <row r="43722" spans="5:25">
      <c r="E43722" s="45"/>
      <c r="H43722" s="45"/>
      <c r="Q43722" s="38"/>
      <c r="Y43722" s="38"/>
    </row>
    <row r="43723" spans="5:25">
      <c r="E43723" s="45"/>
      <c r="H43723" s="45"/>
      <c r="Q43723" s="38"/>
      <c r="Y43723" s="38"/>
    </row>
    <row r="43724" spans="5:25">
      <c r="E43724" s="45"/>
      <c r="H43724" s="45"/>
      <c r="Q43724" s="38"/>
      <c r="Y43724" s="38"/>
    </row>
    <row r="43725" spans="5:25">
      <c r="E43725" s="45"/>
      <c r="H43725" s="45"/>
      <c r="Q43725" s="38"/>
      <c r="Y43725" s="38"/>
    </row>
    <row r="43726" spans="5:25">
      <c r="E43726" s="45"/>
      <c r="H43726" s="45"/>
      <c r="Q43726" s="38"/>
      <c r="Y43726" s="38"/>
    </row>
    <row r="43727" spans="5:25">
      <c r="E43727" s="45"/>
      <c r="H43727" s="45"/>
      <c r="Q43727" s="38"/>
      <c r="Y43727" s="38"/>
    </row>
    <row r="43728" spans="5:25">
      <c r="E43728" s="45"/>
      <c r="H43728" s="45"/>
      <c r="Q43728" s="38"/>
      <c r="Y43728" s="38"/>
    </row>
    <row r="43729" spans="5:25">
      <c r="E43729" s="45"/>
      <c r="H43729" s="45"/>
      <c r="Q43729" s="38"/>
      <c r="Y43729" s="38"/>
    </row>
    <row r="43730" spans="5:25">
      <c r="E43730" s="45"/>
      <c r="H43730" s="45"/>
      <c r="Q43730" s="38"/>
      <c r="Y43730" s="38"/>
    </row>
    <row r="43731" spans="5:25">
      <c r="E43731" s="45"/>
      <c r="H43731" s="45"/>
      <c r="Q43731" s="38"/>
      <c r="Y43731" s="38"/>
    </row>
    <row r="43732" spans="5:25">
      <c r="E43732" s="45"/>
      <c r="H43732" s="45"/>
      <c r="Q43732" s="38"/>
      <c r="Y43732" s="38"/>
    </row>
    <row r="43733" spans="5:25">
      <c r="E43733" s="45"/>
      <c r="H43733" s="45"/>
      <c r="Q43733" s="38"/>
      <c r="Y43733" s="38"/>
    </row>
    <row r="43734" spans="5:25">
      <c r="E43734" s="45"/>
      <c r="H43734" s="45"/>
      <c r="Q43734" s="38"/>
      <c r="Y43734" s="38"/>
    </row>
    <row r="43735" spans="5:25">
      <c r="E43735" s="45"/>
      <c r="H43735" s="45"/>
      <c r="Q43735" s="38"/>
      <c r="Y43735" s="38"/>
    </row>
    <row r="43736" spans="5:25">
      <c r="E43736" s="45"/>
      <c r="H43736" s="45"/>
      <c r="Q43736" s="38"/>
      <c r="Y43736" s="38"/>
    </row>
    <row r="43737" spans="5:25">
      <c r="E43737" s="45"/>
      <c r="H43737" s="45"/>
      <c r="Q43737" s="38"/>
      <c r="Y43737" s="38"/>
    </row>
    <row r="43738" spans="5:25">
      <c r="E43738" s="45"/>
      <c r="H43738" s="45"/>
      <c r="Q43738" s="38"/>
      <c r="Y43738" s="38"/>
    </row>
    <row r="43739" spans="5:25">
      <c r="E43739" s="45"/>
      <c r="H43739" s="45"/>
      <c r="Q43739" s="38"/>
      <c r="Y43739" s="38"/>
    </row>
    <row r="43740" spans="5:25">
      <c r="E43740" s="45"/>
      <c r="H43740" s="45"/>
      <c r="Q43740" s="38"/>
      <c r="Y43740" s="38"/>
    </row>
    <row r="43741" spans="5:25">
      <c r="E43741" s="45"/>
      <c r="H43741" s="45"/>
      <c r="Q43741" s="38"/>
      <c r="Y43741" s="38"/>
    </row>
    <row r="43742" spans="5:25">
      <c r="E43742" s="45"/>
      <c r="H43742" s="45"/>
      <c r="Q43742" s="38"/>
      <c r="Y43742" s="38"/>
    </row>
    <row r="43743" spans="5:25">
      <c r="E43743" s="45"/>
      <c r="H43743" s="45"/>
      <c r="Q43743" s="38"/>
      <c r="Y43743" s="38"/>
    </row>
    <row r="43744" spans="5:25">
      <c r="E43744" s="45"/>
      <c r="H43744" s="45"/>
      <c r="Q43744" s="38"/>
      <c r="Y43744" s="38"/>
    </row>
    <row r="43745" spans="5:25">
      <c r="E43745" s="45"/>
      <c r="H43745" s="45"/>
      <c r="Q43745" s="38"/>
      <c r="Y43745" s="38"/>
    </row>
    <row r="43746" spans="5:25">
      <c r="E43746" s="45"/>
      <c r="H43746" s="45"/>
      <c r="Q43746" s="38"/>
      <c r="Y43746" s="38"/>
    </row>
    <row r="43747" spans="5:25">
      <c r="E43747" s="45"/>
      <c r="H43747" s="45"/>
      <c r="Q43747" s="38"/>
      <c r="Y43747" s="38"/>
    </row>
    <row r="43748" spans="5:25">
      <c r="E43748" s="45"/>
      <c r="H43748" s="45"/>
      <c r="Q43748" s="38"/>
      <c r="Y43748" s="38"/>
    </row>
    <row r="43749" spans="5:25">
      <c r="E43749" s="45"/>
      <c r="H43749" s="45"/>
      <c r="Q43749" s="38"/>
      <c r="Y43749" s="38"/>
    </row>
    <row r="43750" spans="5:25">
      <c r="E43750" s="45"/>
      <c r="H43750" s="45"/>
      <c r="Q43750" s="38"/>
      <c r="Y43750" s="38"/>
    </row>
    <row r="43751" spans="5:25">
      <c r="E43751" s="45"/>
      <c r="H43751" s="45"/>
      <c r="Q43751" s="38"/>
      <c r="Y43751" s="38"/>
    </row>
    <row r="43752" spans="5:25">
      <c r="E43752" s="45"/>
      <c r="H43752" s="45"/>
      <c r="Q43752" s="38"/>
      <c r="Y43752" s="38"/>
    </row>
    <row r="43753" spans="5:25">
      <c r="E43753" s="45"/>
      <c r="H43753" s="45"/>
      <c r="Q43753" s="38"/>
      <c r="Y43753" s="38"/>
    </row>
    <row r="43754" spans="5:25">
      <c r="E43754" s="45"/>
      <c r="H43754" s="45"/>
      <c r="Q43754" s="38"/>
      <c r="Y43754" s="38"/>
    </row>
    <row r="43755" spans="5:25">
      <c r="E43755" s="45"/>
      <c r="H43755" s="45"/>
      <c r="Q43755" s="38"/>
      <c r="Y43755" s="38"/>
    </row>
    <row r="43756" spans="5:25">
      <c r="E43756" s="45"/>
      <c r="H43756" s="45"/>
      <c r="Q43756" s="38"/>
      <c r="Y43756" s="38"/>
    </row>
    <row r="43757" spans="5:25">
      <c r="E43757" s="45"/>
      <c r="H43757" s="45"/>
      <c r="Q43757" s="38"/>
      <c r="Y43757" s="38"/>
    </row>
    <row r="43758" spans="5:25">
      <c r="E43758" s="45"/>
      <c r="H43758" s="45"/>
      <c r="Q43758" s="38"/>
      <c r="Y43758" s="38"/>
    </row>
    <row r="43759" spans="5:25">
      <c r="E43759" s="45"/>
      <c r="H43759" s="45"/>
      <c r="Q43759" s="38"/>
      <c r="Y43759" s="38"/>
    </row>
    <row r="43760" spans="5:25">
      <c r="E43760" s="45"/>
      <c r="H43760" s="45"/>
      <c r="Q43760" s="38"/>
      <c r="Y43760" s="38"/>
    </row>
    <row r="43761" spans="5:25">
      <c r="E43761" s="45"/>
      <c r="H43761" s="45"/>
      <c r="Q43761" s="38"/>
      <c r="Y43761" s="38"/>
    </row>
    <row r="43762" spans="5:25">
      <c r="E43762" s="45"/>
      <c r="H43762" s="45"/>
      <c r="Q43762" s="38"/>
      <c r="Y43762" s="38"/>
    </row>
    <row r="43763" spans="5:25">
      <c r="E43763" s="45"/>
      <c r="H43763" s="45"/>
      <c r="Q43763" s="38"/>
      <c r="Y43763" s="38"/>
    </row>
    <row r="43764" spans="5:25">
      <c r="E43764" s="45"/>
      <c r="H43764" s="45"/>
      <c r="Q43764" s="38"/>
      <c r="Y43764" s="38"/>
    </row>
    <row r="43765" spans="5:25">
      <c r="E43765" s="45"/>
      <c r="H43765" s="45"/>
      <c r="Q43765" s="38"/>
      <c r="Y43765" s="38"/>
    </row>
    <row r="43766" spans="5:25">
      <c r="E43766" s="45"/>
      <c r="H43766" s="45"/>
      <c r="Q43766" s="38"/>
      <c r="Y43766" s="38"/>
    </row>
    <row r="43767" spans="5:25">
      <c r="E43767" s="45"/>
      <c r="H43767" s="45"/>
      <c r="Q43767" s="38"/>
      <c r="Y43767" s="38"/>
    </row>
    <row r="43768" spans="5:25">
      <c r="E43768" s="45"/>
      <c r="H43768" s="45"/>
      <c r="Q43768" s="38"/>
      <c r="Y43768" s="38"/>
    </row>
    <row r="43769" spans="5:25">
      <c r="E43769" s="45"/>
      <c r="H43769" s="45"/>
      <c r="Q43769" s="38"/>
      <c r="Y43769" s="38"/>
    </row>
    <row r="43770" spans="5:25">
      <c r="E43770" s="45"/>
      <c r="H43770" s="45"/>
      <c r="Q43770" s="38"/>
      <c r="Y43770" s="38"/>
    </row>
    <row r="43771" spans="5:25">
      <c r="E43771" s="45"/>
      <c r="H43771" s="45"/>
      <c r="Q43771" s="38"/>
      <c r="Y43771" s="38"/>
    </row>
    <row r="43772" spans="5:25">
      <c r="E43772" s="45"/>
      <c r="H43772" s="45"/>
      <c r="Q43772" s="38"/>
      <c r="Y43772" s="38"/>
    </row>
    <row r="43773" spans="5:25">
      <c r="E43773" s="45"/>
      <c r="H43773" s="45"/>
      <c r="Q43773" s="38"/>
      <c r="Y43773" s="38"/>
    </row>
    <row r="43774" spans="5:25">
      <c r="E43774" s="45"/>
      <c r="H43774" s="45"/>
      <c r="Q43774" s="38"/>
      <c r="Y43774" s="38"/>
    </row>
    <row r="43775" spans="5:25">
      <c r="E43775" s="45"/>
      <c r="H43775" s="45"/>
      <c r="Q43775" s="38"/>
      <c r="Y43775" s="38"/>
    </row>
    <row r="43776" spans="5:25">
      <c r="E43776" s="45"/>
      <c r="H43776" s="45"/>
      <c r="Q43776" s="38"/>
      <c r="Y43776" s="38"/>
    </row>
    <row r="43777" spans="5:25">
      <c r="E43777" s="45"/>
      <c r="H43777" s="45"/>
      <c r="Q43777" s="38"/>
      <c r="Y43777" s="38"/>
    </row>
    <row r="43778" spans="5:25">
      <c r="E43778" s="45"/>
      <c r="H43778" s="45"/>
      <c r="Q43778" s="38"/>
      <c r="Y43778" s="38"/>
    </row>
    <row r="43779" spans="5:25">
      <c r="E43779" s="45"/>
      <c r="H43779" s="45"/>
      <c r="Q43779" s="38"/>
      <c r="Y43779" s="38"/>
    </row>
    <row r="43780" spans="5:25">
      <c r="E43780" s="45"/>
      <c r="H43780" s="45"/>
      <c r="Q43780" s="38"/>
      <c r="Y43780" s="38"/>
    </row>
    <row r="43781" spans="5:25">
      <c r="E43781" s="45"/>
      <c r="H43781" s="45"/>
      <c r="Q43781" s="38"/>
      <c r="Y43781" s="38"/>
    </row>
    <row r="43782" spans="5:25">
      <c r="E43782" s="45"/>
      <c r="H43782" s="45"/>
      <c r="Q43782" s="38"/>
      <c r="Y43782" s="38"/>
    </row>
    <row r="43783" spans="5:25">
      <c r="E43783" s="45"/>
      <c r="H43783" s="45"/>
      <c r="Q43783" s="38"/>
      <c r="Y43783" s="38"/>
    </row>
    <row r="43784" spans="5:25">
      <c r="E43784" s="45"/>
      <c r="H43784" s="45"/>
      <c r="Q43784" s="38"/>
      <c r="Y43784" s="38"/>
    </row>
    <row r="43785" spans="5:25">
      <c r="E43785" s="45"/>
      <c r="H43785" s="45"/>
      <c r="Q43785" s="38"/>
      <c r="Y43785" s="38"/>
    </row>
    <row r="43786" spans="5:25">
      <c r="E43786" s="45"/>
      <c r="H43786" s="45"/>
      <c r="Q43786" s="38"/>
      <c r="Y43786" s="38"/>
    </row>
    <row r="43787" spans="5:25">
      <c r="E43787" s="45"/>
      <c r="H43787" s="45"/>
      <c r="Q43787" s="38"/>
      <c r="Y43787" s="38"/>
    </row>
    <row r="43788" spans="5:25">
      <c r="E43788" s="45"/>
      <c r="H43788" s="45"/>
      <c r="Q43788" s="38"/>
      <c r="Y43788" s="38"/>
    </row>
    <row r="43789" spans="5:25">
      <c r="E43789" s="45"/>
      <c r="H43789" s="45"/>
      <c r="Q43789" s="38"/>
      <c r="Y43789" s="38"/>
    </row>
    <row r="43790" spans="5:25">
      <c r="E43790" s="45"/>
      <c r="H43790" s="45"/>
      <c r="Q43790" s="38"/>
      <c r="Y43790" s="38"/>
    </row>
    <row r="43791" spans="5:25">
      <c r="E43791" s="45"/>
      <c r="H43791" s="45"/>
      <c r="Q43791" s="38"/>
      <c r="Y43791" s="38"/>
    </row>
    <row r="43792" spans="5:25">
      <c r="E43792" s="45"/>
      <c r="H43792" s="45"/>
      <c r="Q43792" s="38"/>
      <c r="Y43792" s="38"/>
    </row>
    <row r="43793" spans="5:25">
      <c r="E43793" s="45"/>
      <c r="H43793" s="45"/>
      <c r="Q43793" s="38"/>
      <c r="Y43793" s="38"/>
    </row>
    <row r="43794" spans="5:25">
      <c r="E43794" s="45"/>
      <c r="H43794" s="45"/>
      <c r="Q43794" s="38"/>
      <c r="Y43794" s="38"/>
    </row>
    <row r="43795" spans="5:25">
      <c r="E43795" s="45"/>
      <c r="H43795" s="45"/>
      <c r="Q43795" s="38"/>
      <c r="Y43795" s="38"/>
    </row>
    <row r="43796" spans="5:25">
      <c r="E43796" s="45"/>
      <c r="H43796" s="45"/>
      <c r="Q43796" s="38"/>
      <c r="Y43796" s="38"/>
    </row>
    <row r="43797" spans="5:25">
      <c r="E43797" s="45"/>
      <c r="H43797" s="45"/>
      <c r="Q43797" s="38"/>
      <c r="Y43797" s="38"/>
    </row>
    <row r="43798" spans="5:25">
      <c r="E43798" s="45"/>
      <c r="H43798" s="45"/>
      <c r="Q43798" s="38"/>
      <c r="Y43798" s="38"/>
    </row>
    <row r="43799" spans="5:25">
      <c r="E43799" s="45"/>
      <c r="H43799" s="45"/>
      <c r="Q43799" s="38"/>
      <c r="Y43799" s="38"/>
    </row>
    <row r="43800" spans="5:25">
      <c r="E43800" s="45"/>
      <c r="H43800" s="45"/>
      <c r="Q43800" s="38"/>
      <c r="Y43800" s="38"/>
    </row>
    <row r="43801" spans="5:25">
      <c r="E43801" s="45"/>
      <c r="H43801" s="45"/>
      <c r="Q43801" s="38"/>
      <c r="Y43801" s="38"/>
    </row>
    <row r="43802" spans="5:25">
      <c r="E43802" s="45"/>
      <c r="H43802" s="45"/>
      <c r="Q43802" s="38"/>
      <c r="Y43802" s="38"/>
    </row>
    <row r="43803" spans="5:25">
      <c r="E43803" s="45"/>
      <c r="H43803" s="45"/>
      <c r="Q43803" s="38"/>
      <c r="Y43803" s="38"/>
    </row>
    <row r="43804" spans="5:25">
      <c r="E43804" s="45"/>
      <c r="H43804" s="45"/>
      <c r="Q43804" s="38"/>
      <c r="Y43804" s="38"/>
    </row>
    <row r="43805" spans="5:25">
      <c r="E43805" s="45"/>
      <c r="H43805" s="45"/>
      <c r="Q43805" s="38"/>
      <c r="Y43805" s="38"/>
    </row>
    <row r="43806" spans="5:25">
      <c r="E43806" s="45"/>
      <c r="H43806" s="45"/>
      <c r="Q43806" s="38"/>
      <c r="Y43806" s="38"/>
    </row>
    <row r="43807" spans="5:25">
      <c r="E43807" s="45"/>
      <c r="H43807" s="45"/>
      <c r="Q43807" s="38"/>
      <c r="Y43807" s="38"/>
    </row>
    <row r="43808" spans="5:25">
      <c r="E43808" s="45"/>
      <c r="H43808" s="45"/>
      <c r="Q43808" s="38"/>
      <c r="Y43808" s="38"/>
    </row>
    <row r="43809" spans="5:25">
      <c r="E43809" s="45"/>
      <c r="H43809" s="45"/>
      <c r="Q43809" s="38"/>
      <c r="Y43809" s="38"/>
    </row>
    <row r="43810" spans="5:25">
      <c r="E43810" s="45"/>
      <c r="H43810" s="45"/>
      <c r="Q43810" s="38"/>
      <c r="Y43810" s="38"/>
    </row>
    <row r="43811" spans="5:25">
      <c r="E43811" s="45"/>
      <c r="H43811" s="45"/>
      <c r="Q43811" s="38"/>
      <c r="Y43811" s="38"/>
    </row>
    <row r="43812" spans="5:25">
      <c r="E43812" s="45"/>
      <c r="H43812" s="45"/>
      <c r="Q43812" s="38"/>
      <c r="Y43812" s="38"/>
    </row>
    <row r="43813" spans="5:25">
      <c r="E43813" s="45"/>
      <c r="H43813" s="45"/>
      <c r="Q43813" s="38"/>
      <c r="Y43813" s="38"/>
    </row>
    <row r="43814" spans="5:25">
      <c r="E43814" s="45"/>
      <c r="H43814" s="45"/>
      <c r="Q43814" s="38"/>
      <c r="Y43814" s="38"/>
    </row>
    <row r="43815" spans="5:25">
      <c r="E43815" s="45"/>
      <c r="H43815" s="45"/>
      <c r="Q43815" s="38"/>
      <c r="Y43815" s="38"/>
    </row>
    <row r="43816" spans="5:25">
      <c r="E43816" s="45"/>
      <c r="H43816" s="45"/>
      <c r="Q43816" s="38"/>
      <c r="Y43816" s="38"/>
    </row>
    <row r="43817" spans="5:25">
      <c r="E43817" s="45"/>
      <c r="H43817" s="45"/>
      <c r="Q43817" s="38"/>
      <c r="Y43817" s="38"/>
    </row>
    <row r="43818" spans="5:25">
      <c r="E43818" s="45"/>
      <c r="H43818" s="45"/>
      <c r="Q43818" s="38"/>
      <c r="Y43818" s="38"/>
    </row>
    <row r="43819" spans="5:25">
      <c r="E43819" s="45"/>
      <c r="H43819" s="45"/>
      <c r="Q43819" s="38"/>
      <c r="Y43819" s="38"/>
    </row>
    <row r="43820" spans="5:25">
      <c r="E43820" s="45"/>
      <c r="H43820" s="45"/>
      <c r="Q43820" s="38"/>
      <c r="Y43820" s="38"/>
    </row>
    <row r="43821" spans="5:25">
      <c r="E43821" s="45"/>
      <c r="H43821" s="45"/>
      <c r="Q43821" s="38"/>
      <c r="Y43821" s="38"/>
    </row>
    <row r="43822" spans="5:25">
      <c r="E43822" s="45"/>
      <c r="H43822" s="45"/>
      <c r="Q43822" s="38"/>
      <c r="Y43822" s="38"/>
    </row>
    <row r="43823" spans="5:25">
      <c r="E43823" s="45"/>
      <c r="H43823" s="45"/>
      <c r="Q43823" s="38"/>
      <c r="Y43823" s="38"/>
    </row>
    <row r="43824" spans="5:25">
      <c r="E43824" s="45"/>
      <c r="H43824" s="45"/>
      <c r="Q43824" s="38"/>
      <c r="Y43824" s="38"/>
    </row>
    <row r="43825" spans="5:25">
      <c r="E43825" s="45"/>
      <c r="H43825" s="45"/>
      <c r="Q43825" s="38"/>
      <c r="Y43825" s="38"/>
    </row>
    <row r="43826" spans="5:25">
      <c r="E43826" s="45"/>
      <c r="H43826" s="45"/>
      <c r="Q43826" s="38"/>
      <c r="Y43826" s="38"/>
    </row>
    <row r="43827" spans="5:25">
      <c r="E43827" s="45"/>
      <c r="H43827" s="45"/>
      <c r="Q43827" s="38"/>
      <c r="Y43827" s="38"/>
    </row>
    <row r="43828" spans="5:25">
      <c r="E43828" s="45"/>
      <c r="H43828" s="45"/>
      <c r="Q43828" s="38"/>
      <c r="Y43828" s="38"/>
    </row>
    <row r="43829" spans="5:25">
      <c r="E43829" s="45"/>
      <c r="H43829" s="45"/>
      <c r="Q43829" s="38"/>
      <c r="Y43829" s="38"/>
    </row>
    <row r="43830" spans="5:25">
      <c r="E43830" s="45"/>
      <c r="H43830" s="45"/>
      <c r="Q43830" s="38"/>
      <c r="Y43830" s="38"/>
    </row>
    <row r="43831" spans="5:25">
      <c r="E43831" s="45"/>
      <c r="H43831" s="45"/>
      <c r="Q43831" s="38"/>
      <c r="Y43831" s="38"/>
    </row>
    <row r="43832" spans="5:25">
      <c r="E43832" s="45"/>
      <c r="H43832" s="45"/>
      <c r="Q43832" s="38"/>
      <c r="Y43832" s="38"/>
    </row>
    <row r="43833" spans="5:25">
      <c r="E43833" s="45"/>
      <c r="H43833" s="45"/>
      <c r="Q43833" s="38"/>
      <c r="Y43833" s="38"/>
    </row>
    <row r="43834" spans="5:25">
      <c r="E43834" s="45"/>
      <c r="H43834" s="45"/>
      <c r="Q43834" s="38"/>
      <c r="Y43834" s="38"/>
    </row>
    <row r="43835" spans="5:25">
      <c r="E43835" s="45"/>
      <c r="H43835" s="45"/>
      <c r="Q43835" s="38"/>
      <c r="Y43835" s="38"/>
    </row>
    <row r="43836" spans="5:25">
      <c r="E43836" s="45"/>
      <c r="H43836" s="45"/>
      <c r="Q43836" s="38"/>
      <c r="Y43836" s="38"/>
    </row>
    <row r="43837" spans="5:25">
      <c r="E43837" s="45"/>
      <c r="H43837" s="45"/>
      <c r="Q43837" s="38"/>
      <c r="Y43837" s="38"/>
    </row>
    <row r="43838" spans="5:25">
      <c r="E43838" s="45"/>
      <c r="H43838" s="45"/>
      <c r="Q43838" s="38"/>
      <c r="Y43838" s="38"/>
    </row>
    <row r="43839" spans="5:25">
      <c r="E43839" s="45"/>
      <c r="H43839" s="45"/>
      <c r="Q43839" s="38"/>
      <c r="Y43839" s="38"/>
    </row>
    <row r="43840" spans="5:25">
      <c r="E43840" s="45"/>
      <c r="H43840" s="45"/>
      <c r="Q43840" s="38"/>
      <c r="Y43840" s="38"/>
    </row>
    <row r="43841" spans="5:25">
      <c r="E43841" s="45"/>
      <c r="H43841" s="45"/>
      <c r="Q43841" s="38"/>
      <c r="Y43841" s="38"/>
    </row>
    <row r="43842" spans="5:25">
      <c r="E43842" s="45"/>
      <c r="H43842" s="45"/>
      <c r="Q43842" s="38"/>
      <c r="Y43842" s="38"/>
    </row>
    <row r="43843" spans="5:25">
      <c r="E43843" s="45"/>
      <c r="H43843" s="45"/>
      <c r="Q43843" s="38"/>
      <c r="Y43843" s="38"/>
    </row>
    <row r="43844" spans="5:25">
      <c r="E43844" s="45"/>
      <c r="H43844" s="45"/>
      <c r="Q43844" s="38"/>
      <c r="Y43844" s="38"/>
    </row>
    <row r="43845" spans="5:25">
      <c r="E43845" s="45"/>
      <c r="H43845" s="45"/>
      <c r="Q43845" s="38"/>
      <c r="Y43845" s="38"/>
    </row>
    <row r="43846" spans="5:25">
      <c r="E43846" s="45"/>
      <c r="H43846" s="45"/>
      <c r="Q43846" s="38"/>
      <c r="Y43846" s="38"/>
    </row>
    <row r="43847" spans="5:25">
      <c r="E43847" s="45"/>
      <c r="H43847" s="45"/>
      <c r="Q43847" s="38"/>
      <c r="Y43847" s="38"/>
    </row>
    <row r="43848" spans="5:25">
      <c r="E43848" s="45"/>
      <c r="H43848" s="45"/>
      <c r="Q43848" s="38"/>
      <c r="Y43848" s="38"/>
    </row>
    <row r="43849" spans="5:25">
      <c r="E43849" s="45"/>
      <c r="H43849" s="45"/>
      <c r="Q43849" s="38"/>
      <c r="Y43849" s="38"/>
    </row>
    <row r="43850" spans="5:25">
      <c r="E43850" s="45"/>
      <c r="H43850" s="45"/>
      <c r="Q43850" s="38"/>
      <c r="Y43850" s="38"/>
    </row>
    <row r="43851" spans="5:25">
      <c r="E43851" s="45"/>
      <c r="H43851" s="45"/>
      <c r="Q43851" s="38"/>
      <c r="Y43851" s="38"/>
    </row>
    <row r="43852" spans="5:25">
      <c r="E43852" s="45"/>
      <c r="H43852" s="45"/>
      <c r="Q43852" s="38"/>
      <c r="Y43852" s="38"/>
    </row>
    <row r="43853" spans="5:25">
      <c r="E43853" s="45"/>
      <c r="H43853" s="45"/>
      <c r="Q43853" s="38"/>
      <c r="Y43853" s="38"/>
    </row>
    <row r="43854" spans="5:25">
      <c r="E43854" s="45"/>
      <c r="H43854" s="45"/>
      <c r="Q43854" s="38"/>
      <c r="Y43854" s="38"/>
    </row>
    <row r="43855" spans="5:25">
      <c r="E43855" s="45"/>
      <c r="H43855" s="45"/>
      <c r="Q43855" s="38"/>
      <c r="Y43855" s="38"/>
    </row>
    <row r="43856" spans="5:25">
      <c r="E43856" s="45"/>
      <c r="H43856" s="45"/>
      <c r="Q43856" s="38"/>
      <c r="Y43856" s="38"/>
    </row>
    <row r="43857" spans="5:25">
      <c r="E43857" s="45"/>
      <c r="H43857" s="45"/>
      <c r="Q43857" s="38"/>
      <c r="Y43857" s="38"/>
    </row>
    <row r="43858" spans="5:25">
      <c r="E43858" s="45"/>
      <c r="H43858" s="45"/>
      <c r="Q43858" s="38"/>
      <c r="Y43858" s="38"/>
    </row>
    <row r="43859" spans="5:25">
      <c r="E43859" s="45"/>
      <c r="H43859" s="45"/>
      <c r="Q43859" s="38"/>
      <c r="Y43859" s="38"/>
    </row>
    <row r="43860" spans="5:25">
      <c r="E43860" s="45"/>
      <c r="H43860" s="45"/>
      <c r="Q43860" s="38"/>
      <c r="Y43860" s="38"/>
    </row>
    <row r="43861" spans="5:25">
      <c r="E43861" s="45"/>
      <c r="H43861" s="45"/>
      <c r="Q43861" s="38"/>
      <c r="Y43861" s="38"/>
    </row>
    <row r="43862" spans="5:25">
      <c r="E43862" s="45"/>
      <c r="H43862" s="45"/>
      <c r="Q43862" s="38"/>
      <c r="Y43862" s="38"/>
    </row>
    <row r="43863" spans="5:25">
      <c r="E43863" s="45"/>
      <c r="H43863" s="45"/>
      <c r="Q43863" s="38"/>
      <c r="Y43863" s="38"/>
    </row>
    <row r="43864" spans="5:25">
      <c r="E43864" s="45"/>
      <c r="H43864" s="45"/>
      <c r="Q43864" s="38"/>
      <c r="Y43864" s="38"/>
    </row>
    <row r="43865" spans="5:25">
      <c r="E43865" s="45"/>
      <c r="H43865" s="45"/>
      <c r="Q43865" s="38"/>
      <c r="Y43865" s="38"/>
    </row>
    <row r="43866" spans="5:25">
      <c r="E43866" s="45"/>
      <c r="H43866" s="45"/>
      <c r="Q43866" s="38"/>
      <c r="Y43866" s="38"/>
    </row>
    <row r="43867" spans="5:25">
      <c r="E43867" s="45"/>
      <c r="H43867" s="45"/>
      <c r="Q43867" s="38"/>
      <c r="Y43867" s="38"/>
    </row>
    <row r="43868" spans="5:25">
      <c r="E43868" s="45"/>
      <c r="H43868" s="45"/>
      <c r="Q43868" s="38"/>
      <c r="Y43868" s="38"/>
    </row>
    <row r="43869" spans="5:25">
      <c r="E43869" s="45"/>
      <c r="H43869" s="45"/>
      <c r="Q43869" s="38"/>
      <c r="Y43869" s="38"/>
    </row>
    <row r="43870" spans="5:25">
      <c r="E43870" s="45"/>
      <c r="H43870" s="45"/>
      <c r="Q43870" s="38"/>
      <c r="Y43870" s="38"/>
    </row>
    <row r="43871" spans="5:25">
      <c r="E43871" s="45"/>
      <c r="H43871" s="45"/>
      <c r="Q43871" s="38"/>
      <c r="Y43871" s="38"/>
    </row>
    <row r="43872" spans="5:25">
      <c r="E43872" s="45"/>
      <c r="H43872" s="45"/>
      <c r="Q43872" s="38"/>
      <c r="Y43872" s="38"/>
    </row>
    <row r="43873" spans="5:25">
      <c r="E43873" s="45"/>
      <c r="H43873" s="45"/>
      <c r="Q43873" s="38"/>
      <c r="Y43873" s="38"/>
    </row>
    <row r="43874" spans="5:25">
      <c r="E43874" s="45"/>
      <c r="H43874" s="45"/>
      <c r="Q43874" s="38"/>
      <c r="Y43874" s="38"/>
    </row>
    <row r="43875" spans="5:25">
      <c r="E43875" s="45"/>
      <c r="H43875" s="45"/>
      <c r="Q43875" s="38"/>
      <c r="Y43875" s="38"/>
    </row>
    <row r="43876" spans="5:25">
      <c r="E43876" s="45"/>
      <c r="H43876" s="45"/>
      <c r="Q43876" s="38"/>
      <c r="Y43876" s="38"/>
    </row>
    <row r="43877" spans="5:25">
      <c r="E43877" s="45"/>
      <c r="H43877" s="45"/>
      <c r="Q43877" s="38"/>
      <c r="Y43877" s="38"/>
    </row>
    <row r="43878" spans="5:25">
      <c r="E43878" s="45"/>
      <c r="H43878" s="45"/>
      <c r="Q43878" s="38"/>
      <c r="Y43878" s="38"/>
    </row>
    <row r="43879" spans="5:25">
      <c r="E43879" s="45"/>
      <c r="H43879" s="45"/>
      <c r="Q43879" s="38"/>
      <c r="Y43879" s="38"/>
    </row>
    <row r="43880" spans="5:25">
      <c r="E43880" s="45"/>
      <c r="H43880" s="45"/>
      <c r="Q43880" s="38"/>
      <c r="Y43880" s="38"/>
    </row>
    <row r="43881" spans="5:25">
      <c r="E43881" s="45"/>
      <c r="H43881" s="45"/>
      <c r="Q43881" s="38"/>
      <c r="Y43881" s="38"/>
    </row>
    <row r="43882" spans="5:25">
      <c r="E43882" s="45"/>
      <c r="H43882" s="45"/>
      <c r="Q43882" s="38"/>
      <c r="Y43882" s="38"/>
    </row>
    <row r="43883" spans="5:25">
      <c r="E43883" s="45"/>
      <c r="H43883" s="45"/>
      <c r="Q43883" s="38"/>
      <c r="Y43883" s="38"/>
    </row>
    <row r="43884" spans="5:25">
      <c r="E43884" s="45"/>
      <c r="H43884" s="45"/>
      <c r="Q43884" s="38"/>
      <c r="Y43884" s="38"/>
    </row>
    <row r="43885" spans="5:25">
      <c r="E43885" s="45"/>
      <c r="H43885" s="45"/>
      <c r="Q43885" s="38"/>
      <c r="Y43885" s="38"/>
    </row>
    <row r="43886" spans="5:25">
      <c r="E43886" s="45"/>
      <c r="H43886" s="45"/>
      <c r="Q43886" s="38"/>
      <c r="Y43886" s="38"/>
    </row>
    <row r="43887" spans="5:25">
      <c r="E43887" s="45"/>
      <c r="H43887" s="45"/>
      <c r="Q43887" s="38"/>
      <c r="Y43887" s="38"/>
    </row>
    <row r="43888" spans="5:25">
      <c r="E43888" s="45"/>
      <c r="H43888" s="45"/>
      <c r="Q43888" s="38"/>
      <c r="Y43888" s="38"/>
    </row>
    <row r="43889" spans="5:25">
      <c r="E43889" s="45"/>
      <c r="H43889" s="45"/>
      <c r="Q43889" s="38"/>
      <c r="Y43889" s="38"/>
    </row>
    <row r="43890" spans="5:25">
      <c r="E43890" s="45"/>
      <c r="H43890" s="45"/>
      <c r="Q43890" s="38"/>
      <c r="Y43890" s="38"/>
    </row>
    <row r="43891" spans="5:25">
      <c r="E43891" s="45"/>
      <c r="H43891" s="45"/>
      <c r="Q43891" s="38"/>
      <c r="Y43891" s="38"/>
    </row>
    <row r="43892" spans="5:25">
      <c r="E43892" s="45"/>
      <c r="H43892" s="45"/>
      <c r="Q43892" s="38"/>
      <c r="Y43892" s="38"/>
    </row>
    <row r="43893" spans="5:25">
      <c r="E43893" s="45"/>
      <c r="H43893" s="45"/>
      <c r="Q43893" s="38"/>
      <c r="Y43893" s="38"/>
    </row>
    <row r="43894" spans="5:25">
      <c r="E43894" s="45"/>
      <c r="H43894" s="45"/>
      <c r="Q43894" s="38"/>
      <c r="Y43894" s="38"/>
    </row>
    <row r="43895" spans="5:25">
      <c r="E43895" s="45"/>
      <c r="H43895" s="45"/>
      <c r="Q43895" s="38"/>
      <c r="Y43895" s="38"/>
    </row>
    <row r="43896" spans="5:25">
      <c r="E43896" s="45"/>
      <c r="H43896" s="45"/>
      <c r="Q43896" s="38"/>
      <c r="Y43896" s="38"/>
    </row>
    <row r="43897" spans="5:25">
      <c r="E43897" s="45"/>
      <c r="H43897" s="45"/>
      <c r="Q43897" s="38"/>
      <c r="Y43897" s="38"/>
    </row>
    <row r="43898" spans="5:25">
      <c r="E43898" s="45"/>
      <c r="H43898" s="45"/>
      <c r="Q43898" s="38"/>
      <c r="Y43898" s="38"/>
    </row>
    <row r="43899" spans="5:25">
      <c r="E43899" s="45"/>
      <c r="H43899" s="45"/>
      <c r="Q43899" s="38"/>
      <c r="Y43899" s="38"/>
    </row>
    <row r="43900" spans="5:25">
      <c r="E43900" s="45"/>
      <c r="H43900" s="45"/>
      <c r="Q43900" s="38"/>
      <c r="Y43900" s="38"/>
    </row>
    <row r="43901" spans="5:25">
      <c r="E43901" s="45"/>
      <c r="H43901" s="45"/>
      <c r="Q43901" s="38"/>
      <c r="Y43901" s="38"/>
    </row>
    <row r="43902" spans="5:25">
      <c r="E43902" s="45"/>
      <c r="H43902" s="45"/>
      <c r="Q43902" s="38"/>
      <c r="Y43902" s="38"/>
    </row>
    <row r="43903" spans="5:25">
      <c r="E43903" s="45"/>
      <c r="H43903" s="45"/>
      <c r="Q43903" s="38"/>
      <c r="Y43903" s="38"/>
    </row>
    <row r="43904" spans="5:25">
      <c r="E43904" s="45"/>
      <c r="H43904" s="45"/>
      <c r="Q43904" s="38"/>
      <c r="Y43904" s="38"/>
    </row>
    <row r="43905" spans="5:25">
      <c r="E43905" s="45"/>
      <c r="H43905" s="45"/>
      <c r="Q43905" s="38"/>
      <c r="Y43905" s="38"/>
    </row>
    <row r="43906" spans="5:25">
      <c r="E43906" s="45"/>
      <c r="H43906" s="45"/>
      <c r="Q43906" s="38"/>
      <c r="Y43906" s="38"/>
    </row>
    <row r="43907" spans="5:25">
      <c r="E43907" s="45"/>
      <c r="H43907" s="45"/>
      <c r="Q43907" s="38"/>
      <c r="Y43907" s="38"/>
    </row>
    <row r="43908" spans="5:25">
      <c r="E43908" s="45"/>
      <c r="H43908" s="45"/>
      <c r="Q43908" s="38"/>
      <c r="Y43908" s="38"/>
    </row>
    <row r="43909" spans="5:25">
      <c r="E43909" s="45"/>
      <c r="H43909" s="45"/>
      <c r="Q43909" s="38"/>
      <c r="Y43909" s="38"/>
    </row>
    <row r="43910" spans="5:25">
      <c r="E43910" s="45"/>
      <c r="H43910" s="45"/>
      <c r="Q43910" s="38"/>
      <c r="Y43910" s="38"/>
    </row>
    <row r="43911" spans="5:25">
      <c r="E43911" s="45"/>
      <c r="H43911" s="45"/>
      <c r="Q43911" s="38"/>
      <c r="Y43911" s="38"/>
    </row>
    <row r="43912" spans="5:25">
      <c r="E43912" s="45"/>
      <c r="H43912" s="45"/>
      <c r="Q43912" s="38"/>
      <c r="Y43912" s="38"/>
    </row>
    <row r="43913" spans="5:25">
      <c r="E43913" s="45"/>
      <c r="H43913" s="45"/>
      <c r="Q43913" s="38"/>
      <c r="Y43913" s="38"/>
    </row>
    <row r="43914" spans="5:25">
      <c r="E43914" s="45"/>
      <c r="H43914" s="45"/>
      <c r="Q43914" s="38"/>
      <c r="Y43914" s="38"/>
    </row>
    <row r="43915" spans="5:25">
      <c r="E43915" s="45"/>
      <c r="H43915" s="45"/>
      <c r="Q43915" s="38"/>
      <c r="Y43915" s="38"/>
    </row>
    <row r="43916" spans="5:25">
      <c r="E43916" s="45"/>
      <c r="H43916" s="45"/>
      <c r="Q43916" s="38"/>
      <c r="Y43916" s="38"/>
    </row>
    <row r="43917" spans="5:25">
      <c r="E43917" s="45"/>
      <c r="H43917" s="45"/>
      <c r="Q43917" s="38"/>
      <c r="Y43917" s="38"/>
    </row>
    <row r="43918" spans="5:25">
      <c r="E43918" s="45"/>
      <c r="H43918" s="45"/>
      <c r="Q43918" s="38"/>
      <c r="Y43918" s="38"/>
    </row>
    <row r="43919" spans="5:25">
      <c r="E43919" s="45"/>
      <c r="H43919" s="45"/>
      <c r="Q43919" s="38"/>
      <c r="Y43919" s="38"/>
    </row>
    <row r="43920" spans="5:25">
      <c r="E43920" s="45"/>
      <c r="H43920" s="45"/>
      <c r="Q43920" s="38"/>
      <c r="Y43920" s="38"/>
    </row>
    <row r="43921" spans="5:25">
      <c r="E43921" s="45"/>
      <c r="H43921" s="45"/>
      <c r="Q43921" s="38"/>
      <c r="Y43921" s="38"/>
    </row>
    <row r="43922" spans="5:25">
      <c r="E43922" s="45"/>
      <c r="H43922" s="45"/>
      <c r="Q43922" s="38"/>
      <c r="Y43922" s="38"/>
    </row>
    <row r="43923" spans="5:25">
      <c r="E43923" s="45"/>
      <c r="H43923" s="45"/>
      <c r="Q43923" s="38"/>
      <c r="Y43923" s="38"/>
    </row>
    <row r="43924" spans="5:25">
      <c r="E43924" s="45"/>
      <c r="H43924" s="45"/>
      <c r="Q43924" s="38"/>
      <c r="Y43924" s="38"/>
    </row>
    <row r="43925" spans="5:25">
      <c r="E43925" s="45"/>
      <c r="H43925" s="45"/>
      <c r="Q43925" s="38"/>
      <c r="Y43925" s="38"/>
    </row>
    <row r="43926" spans="5:25">
      <c r="E43926" s="45"/>
      <c r="H43926" s="45"/>
      <c r="Q43926" s="38"/>
      <c r="Y43926" s="38"/>
    </row>
    <row r="43927" spans="5:25">
      <c r="E43927" s="45"/>
      <c r="H43927" s="45"/>
      <c r="Q43927" s="38"/>
      <c r="Y43927" s="38"/>
    </row>
    <row r="43928" spans="5:25">
      <c r="E43928" s="45"/>
      <c r="H43928" s="45"/>
      <c r="Q43928" s="38"/>
      <c r="Y43928" s="38"/>
    </row>
    <row r="43929" spans="5:25">
      <c r="E43929" s="45"/>
      <c r="H43929" s="45"/>
      <c r="Q43929" s="38"/>
      <c r="Y43929" s="38"/>
    </row>
    <row r="43930" spans="5:25">
      <c r="E43930" s="45"/>
      <c r="H43930" s="45"/>
      <c r="Q43930" s="38"/>
      <c r="Y43930" s="38"/>
    </row>
    <row r="43931" spans="5:25">
      <c r="E43931" s="45"/>
      <c r="H43931" s="45"/>
      <c r="Q43931" s="38"/>
      <c r="Y43931" s="38"/>
    </row>
    <row r="43932" spans="5:25">
      <c r="E43932" s="45"/>
      <c r="H43932" s="45"/>
      <c r="Q43932" s="38"/>
      <c r="Y43932" s="38"/>
    </row>
    <row r="43933" spans="5:25">
      <c r="E43933" s="45"/>
      <c r="H43933" s="45"/>
      <c r="Q43933" s="38"/>
      <c r="Y43933" s="38"/>
    </row>
    <row r="43934" spans="5:25">
      <c r="E43934" s="45"/>
      <c r="H43934" s="45"/>
      <c r="Q43934" s="38"/>
      <c r="Y43934" s="38"/>
    </row>
    <row r="43935" spans="5:25">
      <c r="E43935" s="45"/>
      <c r="H43935" s="45"/>
      <c r="Q43935" s="38"/>
      <c r="Y43935" s="38"/>
    </row>
    <row r="43936" spans="5:25">
      <c r="E43936" s="45"/>
      <c r="H43936" s="45"/>
      <c r="Q43936" s="38"/>
      <c r="Y43936" s="38"/>
    </row>
    <row r="43937" spans="5:25">
      <c r="E43937" s="45"/>
      <c r="H43937" s="45"/>
      <c r="Q43937" s="38"/>
      <c r="Y43937" s="38"/>
    </row>
    <row r="43938" spans="5:25">
      <c r="E43938" s="45"/>
      <c r="H43938" s="45"/>
      <c r="Q43938" s="38"/>
      <c r="Y43938" s="38"/>
    </row>
    <row r="43939" spans="5:25">
      <c r="E43939" s="45"/>
      <c r="H43939" s="45"/>
      <c r="Q43939" s="38"/>
      <c r="Y43939" s="38"/>
    </row>
    <row r="43940" spans="5:25">
      <c r="E43940" s="45"/>
      <c r="H43940" s="45"/>
      <c r="Q43940" s="38"/>
      <c r="Y43940" s="38"/>
    </row>
    <row r="43941" spans="5:25">
      <c r="E43941" s="45"/>
      <c r="H43941" s="45"/>
      <c r="Q43941" s="38"/>
      <c r="Y43941" s="38"/>
    </row>
    <row r="43942" spans="5:25">
      <c r="E43942" s="45"/>
      <c r="H43942" s="45"/>
      <c r="Q43942" s="38"/>
      <c r="Y43942" s="38"/>
    </row>
    <row r="43943" spans="5:25">
      <c r="E43943" s="45"/>
      <c r="H43943" s="45"/>
      <c r="Q43943" s="38"/>
      <c r="Y43943" s="38"/>
    </row>
    <row r="43944" spans="5:25">
      <c r="E43944" s="45"/>
      <c r="H43944" s="45"/>
      <c r="Q43944" s="38"/>
      <c r="Y43944" s="38"/>
    </row>
    <row r="43945" spans="5:25">
      <c r="E43945" s="45"/>
      <c r="H43945" s="45"/>
      <c r="Q43945" s="38"/>
      <c r="Y43945" s="38"/>
    </row>
    <row r="43946" spans="5:25">
      <c r="E43946" s="45"/>
      <c r="H43946" s="45"/>
      <c r="Q43946" s="38"/>
      <c r="Y43946" s="38"/>
    </row>
    <row r="43947" spans="5:25">
      <c r="E43947" s="45"/>
      <c r="H43947" s="45"/>
      <c r="Q43947" s="38"/>
      <c r="Y43947" s="38"/>
    </row>
    <row r="43948" spans="5:25">
      <c r="E43948" s="45"/>
      <c r="H43948" s="45"/>
      <c r="Q43948" s="38"/>
      <c r="Y43948" s="38"/>
    </row>
    <row r="43949" spans="5:25">
      <c r="E43949" s="45"/>
      <c r="H43949" s="45"/>
      <c r="Q43949" s="38"/>
      <c r="Y43949" s="38"/>
    </row>
    <row r="43950" spans="5:25">
      <c r="E43950" s="45"/>
      <c r="H43950" s="45"/>
      <c r="Q43950" s="38"/>
      <c r="Y43950" s="38"/>
    </row>
    <row r="43951" spans="5:25">
      <c r="E43951" s="45"/>
      <c r="H43951" s="45"/>
      <c r="Q43951" s="38"/>
      <c r="Y43951" s="38"/>
    </row>
    <row r="43952" spans="5:25">
      <c r="E43952" s="45"/>
      <c r="H43952" s="45"/>
      <c r="Q43952" s="38"/>
      <c r="Y43952" s="38"/>
    </row>
    <row r="43953" spans="5:25">
      <c r="E43953" s="45"/>
      <c r="H43953" s="45"/>
      <c r="Q43953" s="38"/>
      <c r="Y43953" s="38"/>
    </row>
    <row r="43954" spans="5:25">
      <c r="E43954" s="45"/>
      <c r="H43954" s="45"/>
      <c r="Q43954" s="38"/>
      <c r="Y43954" s="38"/>
    </row>
    <row r="43955" spans="5:25">
      <c r="E43955" s="45"/>
      <c r="H43955" s="45"/>
      <c r="Q43955" s="38"/>
      <c r="Y43955" s="38"/>
    </row>
    <row r="43956" spans="5:25">
      <c r="E43956" s="45"/>
      <c r="H43956" s="45"/>
      <c r="Q43956" s="38"/>
      <c r="Y43956" s="38"/>
    </row>
    <row r="43957" spans="5:25">
      <c r="E43957" s="45"/>
      <c r="H43957" s="45"/>
      <c r="Q43957" s="38"/>
      <c r="Y43957" s="38"/>
    </row>
    <row r="43958" spans="5:25">
      <c r="E43958" s="45"/>
      <c r="H43958" s="45"/>
      <c r="Q43958" s="38"/>
      <c r="Y43958" s="38"/>
    </row>
    <row r="43959" spans="5:25">
      <c r="E43959" s="45"/>
      <c r="H43959" s="45"/>
      <c r="Q43959" s="38"/>
      <c r="Y43959" s="38"/>
    </row>
    <row r="43960" spans="5:25">
      <c r="E43960" s="45"/>
      <c r="H43960" s="45"/>
      <c r="Q43960" s="38"/>
      <c r="Y43960" s="38"/>
    </row>
    <row r="43961" spans="5:25">
      <c r="E43961" s="45"/>
      <c r="H43961" s="45"/>
      <c r="Q43961" s="38"/>
      <c r="Y43961" s="38"/>
    </row>
    <row r="43962" spans="5:25">
      <c r="E43962" s="45"/>
      <c r="H43962" s="45"/>
      <c r="Q43962" s="38"/>
      <c r="Y43962" s="38"/>
    </row>
    <row r="43963" spans="5:25">
      <c r="E43963" s="45"/>
      <c r="H43963" s="45"/>
      <c r="Q43963" s="38"/>
      <c r="Y43963" s="38"/>
    </row>
    <row r="43964" spans="5:25">
      <c r="E43964" s="45"/>
      <c r="H43964" s="45"/>
      <c r="Q43964" s="38"/>
      <c r="Y43964" s="38"/>
    </row>
    <row r="43965" spans="5:25">
      <c r="E43965" s="45"/>
      <c r="H43965" s="45"/>
      <c r="Q43965" s="38"/>
      <c r="Y43965" s="38"/>
    </row>
    <row r="43966" spans="5:25">
      <c r="E43966" s="45"/>
      <c r="H43966" s="45"/>
      <c r="Q43966" s="38"/>
      <c r="Y43966" s="38"/>
    </row>
    <row r="43967" spans="5:25">
      <c r="E43967" s="45"/>
      <c r="H43967" s="45"/>
      <c r="Q43967" s="38"/>
      <c r="Y43967" s="38"/>
    </row>
    <row r="43968" spans="5:25">
      <c r="E43968" s="45"/>
      <c r="H43968" s="45"/>
      <c r="Q43968" s="38"/>
      <c r="Y43968" s="38"/>
    </row>
    <row r="43969" spans="5:25">
      <c r="E43969" s="45"/>
      <c r="H43969" s="45"/>
      <c r="Q43969" s="38"/>
      <c r="Y43969" s="38"/>
    </row>
    <row r="43970" spans="5:25">
      <c r="E43970" s="45"/>
      <c r="H43970" s="45"/>
      <c r="Q43970" s="38"/>
      <c r="Y43970" s="38"/>
    </row>
    <row r="43971" spans="5:25">
      <c r="E43971" s="45"/>
      <c r="H43971" s="45"/>
      <c r="Q43971" s="38"/>
      <c r="Y43971" s="38"/>
    </row>
    <row r="43972" spans="5:25">
      <c r="E43972" s="45"/>
      <c r="H43972" s="45"/>
      <c r="Q43972" s="38"/>
      <c r="Y43972" s="38"/>
    </row>
    <row r="43973" spans="5:25">
      <c r="E43973" s="45"/>
      <c r="H43973" s="45"/>
      <c r="Q43973" s="38"/>
      <c r="Y43973" s="38"/>
    </row>
    <row r="43974" spans="5:25">
      <c r="E43974" s="45"/>
      <c r="H43974" s="45"/>
      <c r="Q43974" s="38"/>
      <c r="Y43974" s="38"/>
    </row>
    <row r="43975" spans="5:25">
      <c r="E43975" s="45"/>
      <c r="H43975" s="45"/>
      <c r="Q43975" s="38"/>
      <c r="Y43975" s="38"/>
    </row>
    <row r="43976" spans="5:25">
      <c r="E43976" s="45"/>
      <c r="H43976" s="45"/>
      <c r="Q43976" s="38"/>
      <c r="Y43976" s="38"/>
    </row>
    <row r="43977" spans="5:25">
      <c r="E43977" s="45"/>
      <c r="H43977" s="45"/>
      <c r="Q43977" s="38"/>
      <c r="Y43977" s="38"/>
    </row>
    <row r="43978" spans="5:25">
      <c r="E43978" s="45"/>
      <c r="H43978" s="45"/>
      <c r="Q43978" s="38"/>
      <c r="Y43978" s="38"/>
    </row>
    <row r="43979" spans="5:25">
      <c r="E43979" s="45"/>
      <c r="H43979" s="45"/>
      <c r="Q43979" s="38"/>
      <c r="Y43979" s="38"/>
    </row>
    <row r="43980" spans="5:25">
      <c r="E43980" s="45"/>
      <c r="H43980" s="45"/>
      <c r="Q43980" s="38"/>
      <c r="Y43980" s="38"/>
    </row>
    <row r="43981" spans="5:25">
      <c r="E43981" s="45"/>
      <c r="H43981" s="45"/>
      <c r="Q43981" s="38"/>
      <c r="Y43981" s="38"/>
    </row>
    <row r="43982" spans="5:25">
      <c r="E43982" s="45"/>
      <c r="H43982" s="45"/>
      <c r="Q43982" s="38"/>
      <c r="Y43982" s="38"/>
    </row>
    <row r="43983" spans="5:25">
      <c r="E43983" s="45"/>
      <c r="H43983" s="45"/>
      <c r="Q43983" s="38"/>
      <c r="Y43983" s="38"/>
    </row>
    <row r="43984" spans="5:25">
      <c r="E43984" s="45"/>
      <c r="H43984" s="45"/>
      <c r="Q43984" s="38"/>
      <c r="Y43984" s="38"/>
    </row>
    <row r="43985" spans="5:25">
      <c r="E43985" s="45"/>
      <c r="H43985" s="45"/>
      <c r="Q43985" s="38"/>
      <c r="Y43985" s="38"/>
    </row>
    <row r="43986" spans="5:25">
      <c r="E43986" s="45"/>
      <c r="H43986" s="45"/>
      <c r="Q43986" s="38"/>
      <c r="Y43986" s="38"/>
    </row>
    <row r="43987" spans="5:25">
      <c r="E43987" s="45"/>
      <c r="H43987" s="45"/>
      <c r="Q43987" s="38"/>
      <c r="Y43987" s="38"/>
    </row>
    <row r="43988" spans="5:25">
      <c r="E43988" s="45"/>
      <c r="H43988" s="45"/>
      <c r="Q43988" s="38"/>
      <c r="Y43988" s="38"/>
    </row>
    <row r="43989" spans="5:25">
      <c r="E43989" s="45"/>
      <c r="H43989" s="45"/>
      <c r="Q43989" s="38"/>
      <c r="Y43989" s="38"/>
    </row>
    <row r="43990" spans="5:25">
      <c r="E43990" s="45"/>
      <c r="H43990" s="45"/>
      <c r="Q43990" s="38"/>
      <c r="Y43990" s="38"/>
    </row>
    <row r="43991" spans="5:25">
      <c r="E43991" s="45"/>
      <c r="H43991" s="45"/>
      <c r="Q43991" s="38"/>
      <c r="Y43991" s="38"/>
    </row>
    <row r="43992" spans="5:25">
      <c r="E43992" s="45"/>
      <c r="H43992" s="45"/>
      <c r="Q43992" s="38"/>
      <c r="Y43992" s="38"/>
    </row>
    <row r="43993" spans="5:25">
      <c r="E43993" s="45"/>
      <c r="H43993" s="45"/>
      <c r="Q43993" s="38"/>
      <c r="Y43993" s="38"/>
    </row>
    <row r="43994" spans="5:25">
      <c r="E43994" s="45"/>
      <c r="H43994" s="45"/>
      <c r="Q43994" s="38"/>
      <c r="Y43994" s="38"/>
    </row>
    <row r="43995" spans="5:25">
      <c r="E43995" s="45"/>
      <c r="H43995" s="45"/>
      <c r="Q43995" s="38"/>
      <c r="Y43995" s="38"/>
    </row>
    <row r="43996" spans="5:25">
      <c r="E43996" s="45"/>
      <c r="H43996" s="45"/>
      <c r="Q43996" s="38"/>
      <c r="Y43996" s="38"/>
    </row>
    <row r="43997" spans="5:25">
      <c r="E43997" s="45"/>
      <c r="H43997" s="45"/>
      <c r="Q43997" s="38"/>
      <c r="Y43997" s="38"/>
    </row>
    <row r="43998" spans="5:25">
      <c r="E43998" s="45"/>
      <c r="H43998" s="45"/>
      <c r="Q43998" s="38"/>
      <c r="Y43998" s="38"/>
    </row>
    <row r="43999" spans="5:25">
      <c r="E43999" s="45"/>
      <c r="H43999" s="45"/>
      <c r="Q43999" s="38"/>
      <c r="Y43999" s="38"/>
    </row>
    <row r="44000" spans="5:25">
      <c r="E44000" s="45"/>
      <c r="H44000" s="45"/>
      <c r="Q44000" s="38"/>
      <c r="Y44000" s="38"/>
    </row>
    <row r="44001" spans="5:25">
      <c r="E44001" s="45"/>
      <c r="H44001" s="45"/>
      <c r="Q44001" s="38"/>
      <c r="Y44001" s="38"/>
    </row>
    <row r="44002" spans="5:25">
      <c r="E44002" s="45"/>
      <c r="H44002" s="45"/>
      <c r="Q44002" s="38"/>
      <c r="Y44002" s="38"/>
    </row>
    <row r="44003" spans="5:25">
      <c r="E44003" s="45"/>
      <c r="H44003" s="45"/>
      <c r="Q44003" s="38"/>
      <c r="Y44003" s="38"/>
    </row>
    <row r="44004" spans="5:25">
      <c r="E44004" s="45"/>
      <c r="H44004" s="45"/>
      <c r="Q44004" s="38"/>
      <c r="Y44004" s="38"/>
    </row>
    <row r="44005" spans="5:25">
      <c r="E44005" s="45"/>
      <c r="H44005" s="45"/>
      <c r="Q44005" s="38"/>
      <c r="Y44005" s="38"/>
    </row>
    <row r="44006" spans="5:25">
      <c r="E44006" s="45"/>
      <c r="H44006" s="45"/>
      <c r="Q44006" s="38"/>
      <c r="Y44006" s="38"/>
    </row>
    <row r="44007" spans="5:25">
      <c r="E44007" s="45"/>
      <c r="H44007" s="45"/>
      <c r="Q44007" s="38"/>
      <c r="Y44007" s="38"/>
    </row>
    <row r="44008" spans="5:25">
      <c r="E44008" s="45"/>
      <c r="H44008" s="45"/>
      <c r="Q44008" s="38"/>
      <c r="Y44008" s="38"/>
    </row>
    <row r="44009" spans="5:25">
      <c r="E44009" s="45"/>
      <c r="H44009" s="45"/>
      <c r="Q44009" s="38"/>
      <c r="Y44009" s="38"/>
    </row>
    <row r="44010" spans="5:25">
      <c r="E44010" s="45"/>
      <c r="H44010" s="45"/>
      <c r="Q44010" s="38"/>
      <c r="Y44010" s="38"/>
    </row>
    <row r="44011" spans="5:25">
      <c r="E44011" s="45"/>
      <c r="H44011" s="45"/>
      <c r="Q44011" s="38"/>
      <c r="Y44011" s="38"/>
    </row>
    <row r="44012" spans="5:25">
      <c r="E44012" s="45"/>
      <c r="H44012" s="45"/>
      <c r="Q44012" s="38"/>
      <c r="Y44012" s="38"/>
    </row>
    <row r="44013" spans="5:25">
      <c r="E44013" s="45"/>
      <c r="H44013" s="45"/>
      <c r="Q44013" s="38"/>
      <c r="Y44013" s="38"/>
    </row>
    <row r="44014" spans="5:25">
      <c r="E44014" s="45"/>
      <c r="H44014" s="45"/>
      <c r="Q44014" s="38"/>
      <c r="Y44014" s="38"/>
    </row>
    <row r="44015" spans="5:25">
      <c r="E44015" s="45"/>
      <c r="H44015" s="45"/>
      <c r="Q44015" s="38"/>
      <c r="Y44015" s="38"/>
    </row>
    <row r="44016" spans="5:25">
      <c r="E44016" s="45"/>
      <c r="H44016" s="45"/>
      <c r="Q44016" s="38"/>
      <c r="Y44016" s="38"/>
    </row>
    <row r="44017" spans="5:25">
      <c r="E44017" s="45"/>
      <c r="H44017" s="45"/>
      <c r="Q44017" s="38"/>
      <c r="Y44017" s="38"/>
    </row>
    <row r="44018" spans="5:25">
      <c r="E44018" s="45"/>
      <c r="H44018" s="45"/>
      <c r="Q44018" s="38"/>
      <c r="Y44018" s="38"/>
    </row>
    <row r="44019" spans="5:25">
      <c r="E44019" s="45"/>
      <c r="H44019" s="45"/>
      <c r="Q44019" s="38"/>
      <c r="Y44019" s="38"/>
    </row>
    <row r="44020" spans="5:25">
      <c r="E44020" s="45"/>
      <c r="H44020" s="45"/>
      <c r="Q44020" s="38"/>
      <c r="Y44020" s="38"/>
    </row>
    <row r="44021" spans="5:25">
      <c r="E44021" s="45"/>
      <c r="H44021" s="45"/>
      <c r="Q44021" s="38"/>
      <c r="Y44021" s="38"/>
    </row>
    <row r="44022" spans="5:25">
      <c r="E44022" s="45"/>
      <c r="H44022" s="45"/>
      <c r="Q44022" s="38"/>
      <c r="Y44022" s="38"/>
    </row>
    <row r="44023" spans="5:25">
      <c r="E44023" s="45"/>
      <c r="H44023" s="45"/>
      <c r="Q44023" s="38"/>
      <c r="Y44023" s="38"/>
    </row>
    <row r="44024" spans="5:25">
      <c r="E44024" s="45"/>
      <c r="H44024" s="45"/>
      <c r="Q44024" s="38"/>
      <c r="Y44024" s="38"/>
    </row>
    <row r="44025" spans="5:25">
      <c r="E44025" s="45"/>
      <c r="H44025" s="45"/>
      <c r="Q44025" s="38"/>
      <c r="Y44025" s="38"/>
    </row>
    <row r="44026" spans="5:25">
      <c r="E44026" s="45"/>
      <c r="H44026" s="45"/>
      <c r="Q44026" s="38"/>
      <c r="Y44026" s="38"/>
    </row>
    <row r="44027" spans="5:25">
      <c r="E44027" s="45"/>
      <c r="H44027" s="45"/>
      <c r="Q44027" s="38"/>
      <c r="Y44027" s="38"/>
    </row>
    <row r="44028" spans="5:25">
      <c r="E44028" s="45"/>
      <c r="H44028" s="45"/>
      <c r="Q44028" s="38"/>
      <c r="Y44028" s="38"/>
    </row>
    <row r="44029" spans="5:25">
      <c r="E44029" s="45"/>
      <c r="H44029" s="45"/>
      <c r="Q44029" s="38"/>
      <c r="Y44029" s="38"/>
    </row>
    <row r="44030" spans="5:25">
      <c r="E44030" s="45"/>
      <c r="H44030" s="45"/>
      <c r="Q44030" s="38"/>
      <c r="Y44030" s="38"/>
    </row>
    <row r="44031" spans="5:25">
      <c r="E44031" s="45"/>
      <c r="H44031" s="45"/>
      <c r="Q44031" s="38"/>
      <c r="Y44031" s="38"/>
    </row>
    <row r="44032" spans="5:25">
      <c r="E44032" s="45"/>
      <c r="H44032" s="45"/>
      <c r="Q44032" s="38"/>
      <c r="Y44032" s="38"/>
    </row>
    <row r="44033" spans="5:25">
      <c r="E44033" s="45"/>
      <c r="H44033" s="45"/>
      <c r="Q44033" s="38"/>
      <c r="Y44033" s="38"/>
    </row>
    <row r="44034" spans="5:25">
      <c r="E44034" s="45"/>
      <c r="H44034" s="45"/>
      <c r="Q44034" s="38"/>
      <c r="Y44034" s="38"/>
    </row>
    <row r="44035" spans="5:25">
      <c r="E44035" s="45"/>
      <c r="H44035" s="45"/>
      <c r="Q44035" s="38"/>
      <c r="Y44035" s="38"/>
    </row>
    <row r="44036" spans="5:25">
      <c r="E44036" s="45"/>
      <c r="H44036" s="45"/>
      <c r="Q44036" s="38"/>
      <c r="Y44036" s="38"/>
    </row>
    <row r="44037" spans="5:25">
      <c r="E44037" s="45"/>
      <c r="H44037" s="45"/>
      <c r="Q44037" s="38"/>
      <c r="Y44037" s="38"/>
    </row>
    <row r="44038" spans="5:25">
      <c r="E44038" s="45"/>
      <c r="H44038" s="45"/>
      <c r="Q44038" s="38"/>
      <c r="Y44038" s="38"/>
    </row>
    <row r="44039" spans="5:25">
      <c r="E44039" s="45"/>
      <c r="H44039" s="45"/>
      <c r="Q44039" s="38"/>
      <c r="Y44039" s="38"/>
    </row>
    <row r="44040" spans="5:25">
      <c r="E44040" s="45"/>
      <c r="H44040" s="45"/>
      <c r="Q44040" s="38"/>
      <c r="Y44040" s="38"/>
    </row>
    <row r="44041" spans="5:25">
      <c r="E44041" s="45"/>
      <c r="H44041" s="45"/>
      <c r="Q44041" s="38"/>
      <c r="Y44041" s="38"/>
    </row>
    <row r="44042" spans="5:25">
      <c r="E44042" s="45"/>
      <c r="H44042" s="45"/>
      <c r="Q44042" s="38"/>
      <c r="Y44042" s="38"/>
    </row>
    <row r="44043" spans="5:25">
      <c r="E44043" s="45"/>
      <c r="H44043" s="45"/>
      <c r="Q44043" s="38"/>
      <c r="Y44043" s="38"/>
    </row>
    <row r="44044" spans="5:25">
      <c r="E44044" s="45"/>
      <c r="H44044" s="45"/>
      <c r="Q44044" s="38"/>
      <c r="Y44044" s="38"/>
    </row>
    <row r="44045" spans="5:25">
      <c r="E44045" s="45"/>
      <c r="H44045" s="45"/>
      <c r="Q44045" s="38"/>
      <c r="Y44045" s="38"/>
    </row>
    <row r="44046" spans="5:25">
      <c r="E44046" s="45"/>
      <c r="H44046" s="45"/>
      <c r="Q44046" s="38"/>
      <c r="Y44046" s="38"/>
    </row>
    <row r="44047" spans="5:25">
      <c r="E44047" s="45"/>
      <c r="H44047" s="45"/>
      <c r="Q44047" s="38"/>
      <c r="Y44047" s="38"/>
    </row>
    <row r="44048" spans="5:25">
      <c r="E44048" s="45"/>
      <c r="H44048" s="45"/>
      <c r="Q44048" s="38"/>
      <c r="Y44048" s="38"/>
    </row>
    <row r="44049" spans="5:25">
      <c r="E44049" s="45"/>
      <c r="H44049" s="45"/>
      <c r="Q44049" s="38"/>
      <c r="Y44049" s="38"/>
    </row>
    <row r="44050" spans="5:25">
      <c r="E44050" s="45"/>
      <c r="H44050" s="45"/>
      <c r="Q44050" s="38"/>
      <c r="Y44050" s="38"/>
    </row>
    <row r="44051" spans="5:25">
      <c r="E44051" s="45"/>
      <c r="H44051" s="45"/>
      <c r="Q44051" s="38"/>
      <c r="Y44051" s="38"/>
    </row>
    <row r="44052" spans="5:25">
      <c r="E44052" s="45"/>
      <c r="H44052" s="45"/>
      <c r="Q44052" s="38"/>
      <c r="Y44052" s="38"/>
    </row>
    <row r="44053" spans="5:25">
      <c r="E44053" s="45"/>
      <c r="H44053" s="45"/>
      <c r="Q44053" s="38"/>
      <c r="Y44053" s="38"/>
    </row>
    <row r="44054" spans="5:25">
      <c r="E44054" s="45"/>
      <c r="H44054" s="45"/>
      <c r="Q44054" s="38"/>
      <c r="Y44054" s="38"/>
    </row>
    <row r="44055" spans="5:25">
      <c r="E44055" s="45"/>
      <c r="H44055" s="45"/>
      <c r="Q44055" s="38"/>
      <c r="Y44055" s="38"/>
    </row>
    <row r="44056" spans="5:25">
      <c r="E44056" s="45"/>
      <c r="H44056" s="45"/>
      <c r="Q44056" s="38"/>
      <c r="Y44056" s="38"/>
    </row>
    <row r="44057" spans="5:25">
      <c r="E44057" s="45"/>
      <c r="H44057" s="45"/>
      <c r="Q44057" s="38"/>
      <c r="Y44057" s="38"/>
    </row>
    <row r="44058" spans="5:25">
      <c r="E44058" s="45"/>
      <c r="H44058" s="45"/>
      <c r="Q44058" s="38"/>
      <c r="Y44058" s="38"/>
    </row>
    <row r="44059" spans="5:25">
      <c r="E44059" s="45"/>
      <c r="H44059" s="45"/>
      <c r="Q44059" s="38"/>
      <c r="Y44059" s="38"/>
    </row>
    <row r="44060" spans="5:25">
      <c r="E44060" s="45"/>
      <c r="H44060" s="45"/>
      <c r="Q44060" s="38"/>
      <c r="Y44060" s="38"/>
    </row>
    <row r="44061" spans="5:25">
      <c r="E44061" s="45"/>
      <c r="H44061" s="45"/>
      <c r="Q44061" s="38"/>
      <c r="Y44061" s="38"/>
    </row>
    <row r="44062" spans="5:25">
      <c r="E44062" s="45"/>
      <c r="H44062" s="45"/>
      <c r="Q44062" s="38"/>
      <c r="Y44062" s="38"/>
    </row>
    <row r="44063" spans="5:25">
      <c r="E44063" s="45"/>
      <c r="H44063" s="45"/>
      <c r="Q44063" s="38"/>
      <c r="Y44063" s="38"/>
    </row>
    <row r="44064" spans="5:25">
      <c r="E44064" s="45"/>
      <c r="H44064" s="45"/>
      <c r="Q44064" s="38"/>
      <c r="Y44064" s="38"/>
    </row>
    <row r="44065" spans="5:25">
      <c r="E44065" s="45"/>
      <c r="H44065" s="45"/>
      <c r="Q44065" s="38"/>
      <c r="Y44065" s="38"/>
    </row>
    <row r="44066" spans="5:25">
      <c r="E44066" s="45"/>
      <c r="H44066" s="45"/>
      <c r="Q44066" s="38"/>
      <c r="Y44066" s="38"/>
    </row>
    <row r="44067" spans="5:25">
      <c r="E44067" s="45"/>
      <c r="H44067" s="45"/>
      <c r="Q44067" s="38"/>
      <c r="Y44067" s="38"/>
    </row>
    <row r="44068" spans="5:25">
      <c r="E44068" s="45"/>
      <c r="H44068" s="45"/>
      <c r="Q44068" s="38"/>
      <c r="Y44068" s="38"/>
    </row>
    <row r="44069" spans="5:25">
      <c r="E44069" s="45"/>
      <c r="H44069" s="45"/>
      <c r="Q44069" s="38"/>
      <c r="Y44069" s="38"/>
    </row>
    <row r="44070" spans="5:25">
      <c r="E44070" s="45"/>
      <c r="H44070" s="45"/>
      <c r="Q44070" s="38"/>
      <c r="Y44070" s="38"/>
    </row>
    <row r="44071" spans="5:25">
      <c r="E44071" s="45"/>
      <c r="H44071" s="45"/>
      <c r="Q44071" s="38"/>
      <c r="Y44071" s="38"/>
    </row>
    <row r="44072" spans="5:25">
      <c r="E44072" s="45"/>
      <c r="H44072" s="45"/>
      <c r="Q44072" s="38"/>
      <c r="Y44072" s="38"/>
    </row>
    <row r="44073" spans="5:25">
      <c r="E44073" s="45"/>
      <c r="H44073" s="45"/>
      <c r="Q44073" s="38"/>
      <c r="Y44073" s="38"/>
    </row>
    <row r="44074" spans="5:25">
      <c r="E44074" s="45"/>
      <c r="H44074" s="45"/>
      <c r="Q44074" s="38"/>
      <c r="Y44074" s="38"/>
    </row>
    <row r="44075" spans="5:25">
      <c r="E44075" s="45"/>
      <c r="H44075" s="45"/>
      <c r="Q44075" s="38"/>
      <c r="Y44075" s="38"/>
    </row>
    <row r="44076" spans="5:25">
      <c r="E44076" s="45"/>
      <c r="H44076" s="45"/>
      <c r="Q44076" s="38"/>
      <c r="Y44076" s="38"/>
    </row>
    <row r="44077" spans="5:25">
      <c r="E44077" s="45"/>
      <c r="H44077" s="45"/>
      <c r="Q44077" s="38"/>
      <c r="Y44077" s="38"/>
    </row>
    <row r="44078" spans="5:25">
      <c r="E44078" s="45"/>
      <c r="H44078" s="45"/>
      <c r="Q44078" s="38"/>
      <c r="Y44078" s="38"/>
    </row>
    <row r="44079" spans="5:25">
      <c r="E44079" s="45"/>
      <c r="H44079" s="45"/>
      <c r="Q44079" s="38"/>
      <c r="Y44079" s="38"/>
    </row>
    <row r="44080" spans="5:25">
      <c r="E44080" s="45"/>
      <c r="H44080" s="45"/>
      <c r="Q44080" s="38"/>
      <c r="Y44080" s="38"/>
    </row>
    <row r="44081" spans="5:25">
      <c r="E44081" s="45"/>
      <c r="H44081" s="45"/>
      <c r="Q44081" s="38"/>
      <c r="Y44081" s="38"/>
    </row>
    <row r="44082" spans="5:25">
      <c r="E44082" s="45"/>
      <c r="H44082" s="45"/>
      <c r="Q44082" s="38"/>
      <c r="Y44082" s="38"/>
    </row>
    <row r="44083" spans="5:25">
      <c r="E44083" s="45"/>
      <c r="H44083" s="45"/>
      <c r="Q44083" s="38"/>
      <c r="Y44083" s="38"/>
    </row>
    <row r="44084" spans="5:25">
      <c r="E44084" s="45"/>
      <c r="H44084" s="45"/>
      <c r="Q44084" s="38"/>
      <c r="Y44084" s="38"/>
    </row>
    <row r="44085" spans="5:25">
      <c r="E44085" s="45"/>
      <c r="H44085" s="45"/>
      <c r="Q44085" s="38"/>
      <c r="Y44085" s="38"/>
    </row>
    <row r="44086" spans="5:25">
      <c r="E44086" s="45"/>
      <c r="H44086" s="45"/>
      <c r="Q44086" s="38"/>
      <c r="Y44086" s="38"/>
    </row>
    <row r="44087" spans="5:25">
      <c r="E44087" s="45"/>
      <c r="H44087" s="45"/>
      <c r="Q44087" s="38"/>
      <c r="Y44087" s="38"/>
    </row>
    <row r="44088" spans="5:25">
      <c r="E44088" s="45"/>
      <c r="H44088" s="45"/>
      <c r="Q44088" s="38"/>
      <c r="Y44088" s="38"/>
    </row>
    <row r="44089" spans="5:25">
      <c r="E44089" s="45"/>
      <c r="H44089" s="45"/>
      <c r="Q44089" s="38"/>
      <c r="Y44089" s="38"/>
    </row>
    <row r="44090" spans="5:25">
      <c r="E44090" s="45"/>
      <c r="H44090" s="45"/>
      <c r="Q44090" s="38"/>
      <c r="Y44090" s="38"/>
    </row>
    <row r="44091" spans="5:25">
      <c r="E44091" s="45"/>
      <c r="H44091" s="45"/>
      <c r="Q44091" s="38"/>
      <c r="Y44091" s="38"/>
    </row>
    <row r="44092" spans="5:25">
      <c r="E44092" s="45"/>
      <c r="H44092" s="45"/>
      <c r="Q44092" s="38"/>
      <c r="Y44092" s="38"/>
    </row>
    <row r="44093" spans="5:25">
      <c r="E44093" s="45"/>
      <c r="H44093" s="45"/>
      <c r="Q44093" s="38"/>
      <c r="Y44093" s="38"/>
    </row>
    <row r="44094" spans="5:25">
      <c r="E44094" s="45"/>
      <c r="H44094" s="45"/>
      <c r="Q44094" s="38"/>
      <c r="Y44094" s="38"/>
    </row>
    <row r="44095" spans="5:25">
      <c r="E44095" s="45"/>
      <c r="H44095" s="45"/>
      <c r="Q44095" s="38"/>
      <c r="Y44095" s="38"/>
    </row>
    <row r="44096" spans="5:25">
      <c r="E44096" s="45"/>
      <c r="H44096" s="45"/>
      <c r="Q44096" s="38"/>
      <c r="Y44096" s="38"/>
    </row>
    <row r="44097" spans="5:25">
      <c r="E44097" s="45"/>
      <c r="H44097" s="45"/>
      <c r="Q44097" s="38"/>
      <c r="Y44097" s="38"/>
    </row>
    <row r="44098" spans="5:25">
      <c r="E44098" s="45"/>
      <c r="H44098" s="45"/>
      <c r="Q44098" s="38"/>
      <c r="Y44098" s="38"/>
    </row>
    <row r="44099" spans="5:25">
      <c r="E44099" s="45"/>
      <c r="H44099" s="45"/>
      <c r="Q44099" s="38"/>
      <c r="Y44099" s="38"/>
    </row>
    <row r="44100" spans="5:25">
      <c r="E44100" s="45"/>
      <c r="H44100" s="45"/>
      <c r="Q44100" s="38"/>
      <c r="Y44100" s="38"/>
    </row>
    <row r="44101" spans="5:25">
      <c r="E44101" s="45"/>
      <c r="H44101" s="45"/>
      <c r="Q44101" s="38"/>
      <c r="Y44101" s="38"/>
    </row>
    <row r="44102" spans="5:25">
      <c r="E44102" s="45"/>
      <c r="H44102" s="45"/>
      <c r="Q44102" s="38"/>
      <c r="Y44102" s="38"/>
    </row>
    <row r="44103" spans="5:25">
      <c r="E44103" s="45"/>
      <c r="H44103" s="45"/>
      <c r="Q44103" s="38"/>
      <c r="Y44103" s="38"/>
    </row>
    <row r="44104" spans="5:25">
      <c r="E44104" s="45"/>
      <c r="H44104" s="45"/>
      <c r="Q44104" s="38"/>
      <c r="Y44104" s="38"/>
    </row>
    <row r="44105" spans="5:25">
      <c r="E44105" s="45"/>
      <c r="H44105" s="45"/>
      <c r="Q44105" s="38"/>
      <c r="Y44105" s="38"/>
    </row>
    <row r="44106" spans="5:25">
      <c r="E44106" s="45"/>
      <c r="H44106" s="45"/>
      <c r="Q44106" s="38"/>
      <c r="Y44106" s="38"/>
    </row>
    <row r="44107" spans="5:25">
      <c r="E44107" s="45"/>
      <c r="H44107" s="45"/>
      <c r="Q44107" s="38"/>
      <c r="Y44107" s="38"/>
    </row>
    <row r="44108" spans="5:25">
      <c r="E44108" s="45"/>
      <c r="H44108" s="45"/>
      <c r="Q44108" s="38"/>
      <c r="Y44108" s="38"/>
    </row>
    <row r="44109" spans="5:25">
      <c r="E44109" s="45"/>
      <c r="H44109" s="45"/>
      <c r="Q44109" s="38"/>
      <c r="Y44109" s="38"/>
    </row>
    <row r="44110" spans="5:25">
      <c r="E44110" s="45"/>
      <c r="H44110" s="45"/>
      <c r="Q44110" s="38"/>
      <c r="Y44110" s="38"/>
    </row>
    <row r="44111" spans="5:25">
      <c r="E44111" s="45"/>
      <c r="H44111" s="45"/>
      <c r="Q44111" s="38"/>
      <c r="Y44111" s="38"/>
    </row>
    <row r="44112" spans="5:25">
      <c r="E44112" s="45"/>
      <c r="H44112" s="45"/>
      <c r="Q44112" s="38"/>
      <c r="Y44112" s="38"/>
    </row>
    <row r="44113" spans="5:25">
      <c r="E44113" s="45"/>
      <c r="H44113" s="45"/>
      <c r="Q44113" s="38"/>
      <c r="Y44113" s="38"/>
    </row>
    <row r="44114" spans="5:25">
      <c r="E44114" s="45"/>
      <c r="H44114" s="45"/>
      <c r="Q44114" s="38"/>
      <c r="Y44114" s="38"/>
    </row>
    <row r="44115" spans="5:25">
      <c r="E44115" s="45"/>
      <c r="H44115" s="45"/>
      <c r="Q44115" s="38"/>
      <c r="Y44115" s="38"/>
    </row>
    <row r="44116" spans="5:25">
      <c r="E44116" s="45"/>
      <c r="H44116" s="45"/>
      <c r="Q44116" s="38"/>
      <c r="Y44116" s="38"/>
    </row>
    <row r="44117" spans="5:25">
      <c r="E44117" s="45"/>
      <c r="H44117" s="45"/>
      <c r="Q44117" s="38"/>
      <c r="Y44117" s="38"/>
    </row>
    <row r="44118" spans="5:25">
      <c r="E44118" s="45"/>
      <c r="H44118" s="45"/>
      <c r="Q44118" s="38"/>
      <c r="Y44118" s="38"/>
    </row>
    <row r="44119" spans="5:25">
      <c r="E44119" s="45"/>
      <c r="H44119" s="45"/>
      <c r="Q44119" s="38"/>
      <c r="Y44119" s="38"/>
    </row>
    <row r="44120" spans="5:25">
      <c r="E44120" s="45"/>
      <c r="H44120" s="45"/>
      <c r="Q44120" s="38"/>
      <c r="Y44120" s="38"/>
    </row>
    <row r="44121" spans="5:25">
      <c r="E44121" s="45"/>
      <c r="H44121" s="45"/>
      <c r="Q44121" s="38"/>
      <c r="Y44121" s="38"/>
    </row>
    <row r="44122" spans="5:25">
      <c r="E44122" s="45"/>
      <c r="H44122" s="45"/>
      <c r="Q44122" s="38"/>
      <c r="Y44122" s="38"/>
    </row>
    <row r="44123" spans="5:25">
      <c r="E44123" s="45"/>
      <c r="H44123" s="45"/>
      <c r="Q44123" s="38"/>
      <c r="Y44123" s="38"/>
    </row>
    <row r="44124" spans="5:25">
      <c r="E44124" s="45"/>
      <c r="H44124" s="45"/>
      <c r="Q44124" s="38"/>
      <c r="Y44124" s="38"/>
    </row>
    <row r="44125" spans="5:25">
      <c r="E44125" s="45"/>
      <c r="H44125" s="45"/>
      <c r="Q44125" s="38"/>
      <c r="Y44125" s="38"/>
    </row>
    <row r="44126" spans="5:25">
      <c r="E44126" s="45"/>
      <c r="H44126" s="45"/>
      <c r="Q44126" s="38"/>
      <c r="Y44126" s="38"/>
    </row>
    <row r="44127" spans="5:25">
      <c r="E44127" s="45"/>
      <c r="H44127" s="45"/>
      <c r="Q44127" s="38"/>
      <c r="Y44127" s="38"/>
    </row>
    <row r="44128" spans="5:25">
      <c r="E44128" s="45"/>
      <c r="H44128" s="45"/>
      <c r="Q44128" s="38"/>
      <c r="Y44128" s="38"/>
    </row>
    <row r="44129" spans="5:25">
      <c r="E44129" s="45"/>
      <c r="H44129" s="45"/>
      <c r="Q44129" s="38"/>
      <c r="Y44129" s="38"/>
    </row>
    <row r="44130" spans="5:25">
      <c r="E44130" s="45"/>
      <c r="H44130" s="45"/>
      <c r="Q44130" s="38"/>
      <c r="Y44130" s="38"/>
    </row>
    <row r="44131" spans="5:25">
      <c r="E44131" s="45"/>
      <c r="H44131" s="45"/>
      <c r="Q44131" s="38"/>
      <c r="Y44131" s="38"/>
    </row>
    <row r="44132" spans="5:25">
      <c r="E44132" s="45"/>
      <c r="H44132" s="45"/>
      <c r="Q44132" s="38"/>
      <c r="Y44132" s="38"/>
    </row>
    <row r="44133" spans="5:25">
      <c r="E44133" s="45"/>
      <c r="H44133" s="45"/>
      <c r="Q44133" s="38"/>
      <c r="Y44133" s="38"/>
    </row>
    <row r="44134" spans="5:25">
      <c r="E44134" s="45"/>
      <c r="H44134" s="45"/>
      <c r="Q44134" s="38"/>
      <c r="Y44134" s="38"/>
    </row>
    <row r="44135" spans="5:25">
      <c r="E44135" s="45"/>
      <c r="H44135" s="45"/>
      <c r="Q44135" s="38"/>
      <c r="Y44135" s="38"/>
    </row>
    <row r="44136" spans="5:25">
      <c r="E44136" s="45"/>
      <c r="H44136" s="45"/>
      <c r="Q44136" s="38"/>
      <c r="Y44136" s="38"/>
    </row>
    <row r="44137" spans="5:25">
      <c r="E44137" s="45"/>
      <c r="H44137" s="45"/>
      <c r="Q44137" s="38"/>
      <c r="Y44137" s="38"/>
    </row>
    <row r="44138" spans="5:25">
      <c r="E44138" s="45"/>
      <c r="H44138" s="45"/>
      <c r="Q44138" s="38"/>
      <c r="Y44138" s="38"/>
    </row>
    <row r="44139" spans="5:25">
      <c r="E44139" s="45"/>
      <c r="H44139" s="45"/>
      <c r="Q44139" s="38"/>
      <c r="Y44139" s="38"/>
    </row>
    <row r="44140" spans="5:25">
      <c r="E44140" s="45"/>
      <c r="H44140" s="45"/>
      <c r="Q44140" s="38"/>
      <c r="Y44140" s="38"/>
    </row>
    <row r="44141" spans="5:25">
      <c r="E44141" s="45"/>
      <c r="H44141" s="45"/>
      <c r="Q44141" s="38"/>
      <c r="Y44141" s="38"/>
    </row>
    <row r="44142" spans="5:25">
      <c r="E44142" s="45"/>
      <c r="H44142" s="45"/>
      <c r="Q44142" s="38"/>
      <c r="Y44142" s="38"/>
    </row>
    <row r="44143" spans="5:25">
      <c r="E44143" s="45"/>
      <c r="H44143" s="45"/>
      <c r="Q44143" s="38"/>
      <c r="Y44143" s="38"/>
    </row>
    <row r="44144" spans="5:25">
      <c r="E44144" s="45"/>
      <c r="H44144" s="45"/>
      <c r="Q44144" s="38"/>
      <c r="Y44144" s="38"/>
    </row>
    <row r="44145" spans="5:25">
      <c r="E44145" s="45"/>
      <c r="H44145" s="45"/>
      <c r="Q44145" s="38"/>
      <c r="Y44145" s="38"/>
    </row>
    <row r="44146" spans="5:25">
      <c r="E44146" s="45"/>
      <c r="H44146" s="45"/>
      <c r="Q44146" s="38"/>
      <c r="Y44146" s="38"/>
    </row>
    <row r="44147" spans="5:25">
      <c r="E44147" s="45"/>
      <c r="H44147" s="45"/>
      <c r="Q44147" s="38"/>
      <c r="Y44147" s="38"/>
    </row>
    <row r="44148" spans="5:25">
      <c r="E44148" s="45"/>
      <c r="H44148" s="45"/>
      <c r="Q44148" s="38"/>
      <c r="Y44148" s="38"/>
    </row>
    <row r="44149" spans="5:25">
      <c r="E44149" s="45"/>
      <c r="H44149" s="45"/>
      <c r="Q44149" s="38"/>
      <c r="Y44149" s="38"/>
    </row>
    <row r="44150" spans="5:25">
      <c r="E44150" s="45"/>
      <c r="H44150" s="45"/>
      <c r="Q44150" s="38"/>
      <c r="Y44150" s="38"/>
    </row>
    <row r="44151" spans="5:25">
      <c r="E44151" s="45"/>
      <c r="H44151" s="45"/>
      <c r="Q44151" s="38"/>
      <c r="Y44151" s="38"/>
    </row>
    <row r="44152" spans="5:25">
      <c r="E44152" s="45"/>
      <c r="H44152" s="45"/>
      <c r="Q44152" s="38"/>
      <c r="Y44152" s="38"/>
    </row>
    <row r="44153" spans="5:25">
      <c r="E44153" s="45"/>
      <c r="H44153" s="45"/>
      <c r="Q44153" s="38"/>
      <c r="Y44153" s="38"/>
    </row>
    <row r="44154" spans="5:25">
      <c r="E44154" s="45"/>
      <c r="H44154" s="45"/>
      <c r="Q44154" s="38"/>
      <c r="Y44154" s="38"/>
    </row>
    <row r="44155" spans="5:25">
      <c r="E44155" s="45"/>
      <c r="H44155" s="45"/>
      <c r="Q44155" s="38"/>
      <c r="Y44155" s="38"/>
    </row>
    <row r="44156" spans="5:25">
      <c r="E44156" s="45"/>
      <c r="H44156" s="45"/>
      <c r="Q44156" s="38"/>
      <c r="Y44156" s="38"/>
    </row>
    <row r="44157" spans="5:25">
      <c r="E44157" s="45"/>
      <c r="H44157" s="45"/>
      <c r="Q44157" s="38"/>
      <c r="Y44157" s="38"/>
    </row>
    <row r="44158" spans="5:25">
      <c r="E44158" s="45"/>
      <c r="H44158" s="45"/>
      <c r="Q44158" s="38"/>
      <c r="Y44158" s="38"/>
    </row>
    <row r="44159" spans="5:25">
      <c r="E44159" s="45"/>
      <c r="H44159" s="45"/>
      <c r="Q44159" s="38"/>
      <c r="Y44159" s="38"/>
    </row>
    <row r="44160" spans="5:25">
      <c r="E44160" s="45"/>
      <c r="H44160" s="45"/>
      <c r="Q44160" s="38"/>
      <c r="Y44160" s="38"/>
    </row>
    <row r="44161" spans="5:25">
      <c r="E44161" s="45"/>
      <c r="H44161" s="45"/>
      <c r="Q44161" s="38"/>
      <c r="Y44161" s="38"/>
    </row>
    <row r="44162" spans="5:25">
      <c r="E44162" s="45"/>
      <c r="H44162" s="45"/>
      <c r="Q44162" s="38"/>
      <c r="Y44162" s="38"/>
    </row>
    <row r="44163" spans="5:25">
      <c r="E44163" s="45"/>
      <c r="H44163" s="45"/>
      <c r="Q44163" s="38"/>
      <c r="Y44163" s="38"/>
    </row>
    <row r="44164" spans="5:25">
      <c r="E44164" s="45"/>
      <c r="H44164" s="45"/>
      <c r="Q44164" s="38"/>
      <c r="Y44164" s="38"/>
    </row>
    <row r="44165" spans="5:25">
      <c r="E44165" s="45"/>
      <c r="H44165" s="45"/>
      <c r="Q44165" s="38"/>
      <c r="Y44165" s="38"/>
    </row>
    <row r="44166" spans="5:25">
      <c r="E44166" s="45"/>
      <c r="H44166" s="45"/>
      <c r="Q44166" s="38"/>
      <c r="Y44166" s="38"/>
    </row>
    <row r="44167" spans="5:25">
      <c r="E44167" s="45"/>
      <c r="H44167" s="45"/>
      <c r="Q44167" s="38"/>
      <c r="Y44167" s="38"/>
    </row>
    <row r="44168" spans="5:25">
      <c r="E44168" s="45"/>
      <c r="H44168" s="45"/>
      <c r="Q44168" s="38"/>
      <c r="Y44168" s="38"/>
    </row>
    <row r="44169" spans="5:25">
      <c r="E44169" s="45"/>
      <c r="H44169" s="45"/>
      <c r="Q44169" s="38"/>
      <c r="Y44169" s="38"/>
    </row>
    <row r="44170" spans="5:25">
      <c r="E44170" s="45"/>
      <c r="H44170" s="45"/>
      <c r="Q44170" s="38"/>
      <c r="Y44170" s="38"/>
    </row>
    <row r="44171" spans="5:25">
      <c r="E44171" s="45"/>
      <c r="H44171" s="45"/>
      <c r="Q44171" s="38"/>
      <c r="Y44171" s="38"/>
    </row>
    <row r="44172" spans="5:25">
      <c r="E44172" s="45"/>
      <c r="H44172" s="45"/>
      <c r="Q44172" s="38"/>
      <c r="Y44172" s="38"/>
    </row>
    <row r="44173" spans="5:25">
      <c r="E44173" s="45"/>
      <c r="H44173" s="45"/>
      <c r="Q44173" s="38"/>
      <c r="Y44173" s="38"/>
    </row>
    <row r="44174" spans="5:25">
      <c r="E44174" s="45"/>
      <c r="H44174" s="45"/>
      <c r="Q44174" s="38"/>
      <c r="Y44174" s="38"/>
    </row>
    <row r="44175" spans="5:25">
      <c r="E44175" s="45"/>
      <c r="H44175" s="45"/>
      <c r="Q44175" s="38"/>
      <c r="Y44175" s="38"/>
    </row>
    <row r="44176" spans="5:25">
      <c r="E44176" s="45"/>
      <c r="H44176" s="45"/>
      <c r="Q44176" s="38"/>
      <c r="Y44176" s="38"/>
    </row>
    <row r="44177" spans="5:25">
      <c r="E44177" s="45"/>
      <c r="H44177" s="45"/>
      <c r="Q44177" s="38"/>
      <c r="Y44177" s="38"/>
    </row>
    <row r="44178" spans="5:25">
      <c r="E44178" s="45"/>
      <c r="H44178" s="45"/>
      <c r="Q44178" s="38"/>
      <c r="Y44178" s="38"/>
    </row>
    <row r="44179" spans="5:25">
      <c r="E44179" s="45"/>
      <c r="H44179" s="45"/>
      <c r="Q44179" s="38"/>
      <c r="Y44179" s="38"/>
    </row>
    <row r="44180" spans="5:25">
      <c r="E44180" s="45"/>
      <c r="H44180" s="45"/>
      <c r="Q44180" s="38"/>
      <c r="Y44180" s="38"/>
    </row>
    <row r="44181" spans="5:25">
      <c r="E44181" s="45"/>
      <c r="H44181" s="45"/>
      <c r="Q44181" s="38"/>
      <c r="Y44181" s="38"/>
    </row>
    <row r="44182" spans="5:25">
      <c r="E44182" s="45"/>
      <c r="H44182" s="45"/>
      <c r="Q44182" s="38"/>
      <c r="Y44182" s="38"/>
    </row>
    <row r="44183" spans="5:25">
      <c r="E44183" s="45"/>
      <c r="H44183" s="45"/>
      <c r="Q44183" s="38"/>
      <c r="Y44183" s="38"/>
    </row>
    <row r="44184" spans="5:25">
      <c r="E44184" s="45"/>
      <c r="H44184" s="45"/>
      <c r="Q44184" s="38"/>
      <c r="Y44184" s="38"/>
    </row>
    <row r="44185" spans="5:25">
      <c r="E44185" s="45"/>
      <c r="H44185" s="45"/>
      <c r="Q44185" s="38"/>
      <c r="Y44185" s="38"/>
    </row>
    <row r="44186" spans="5:25">
      <c r="E44186" s="45"/>
      <c r="H44186" s="45"/>
      <c r="Q44186" s="38"/>
      <c r="Y44186" s="38"/>
    </row>
    <row r="44187" spans="5:25">
      <c r="E44187" s="45"/>
      <c r="H44187" s="45"/>
      <c r="Q44187" s="38"/>
      <c r="Y44187" s="38"/>
    </row>
    <row r="44188" spans="5:25">
      <c r="E44188" s="45"/>
      <c r="H44188" s="45"/>
      <c r="Q44188" s="38"/>
      <c r="Y44188" s="38"/>
    </row>
    <row r="44189" spans="5:25">
      <c r="E44189" s="45"/>
      <c r="H44189" s="45"/>
      <c r="Q44189" s="38"/>
      <c r="Y44189" s="38"/>
    </row>
    <row r="44190" spans="5:25">
      <c r="E44190" s="45"/>
      <c r="H44190" s="45"/>
      <c r="Q44190" s="38"/>
      <c r="Y44190" s="38"/>
    </row>
    <row r="44191" spans="5:25">
      <c r="E44191" s="45"/>
      <c r="H44191" s="45"/>
      <c r="Q44191" s="38"/>
      <c r="Y44191" s="38"/>
    </row>
    <row r="44192" spans="5:25">
      <c r="E44192" s="45"/>
      <c r="H44192" s="45"/>
      <c r="Q44192" s="38"/>
      <c r="Y44192" s="38"/>
    </row>
    <row r="44193" spans="5:25">
      <c r="E44193" s="45"/>
      <c r="H44193" s="45"/>
      <c r="Q44193" s="38"/>
      <c r="Y44193" s="38"/>
    </row>
    <row r="44194" spans="5:25">
      <c r="E44194" s="45"/>
      <c r="H44194" s="45"/>
      <c r="Q44194" s="38"/>
      <c r="Y44194" s="38"/>
    </row>
    <row r="44195" spans="5:25">
      <c r="E44195" s="45"/>
      <c r="H44195" s="45"/>
      <c r="Q44195" s="38"/>
      <c r="Y44195" s="38"/>
    </row>
    <row r="44196" spans="5:25">
      <c r="E44196" s="45"/>
      <c r="H44196" s="45"/>
      <c r="Q44196" s="38"/>
      <c r="Y44196" s="38"/>
    </row>
    <row r="44197" spans="5:25">
      <c r="E44197" s="45"/>
      <c r="H44197" s="45"/>
      <c r="Q44197" s="38"/>
      <c r="Y44197" s="38"/>
    </row>
    <row r="44198" spans="5:25">
      <c r="E44198" s="45"/>
      <c r="H44198" s="45"/>
      <c r="Q44198" s="38"/>
      <c r="Y44198" s="38"/>
    </row>
    <row r="44199" spans="5:25">
      <c r="E44199" s="45"/>
      <c r="H44199" s="45"/>
      <c r="Q44199" s="38"/>
      <c r="Y44199" s="38"/>
    </row>
    <row r="44200" spans="5:25">
      <c r="E44200" s="45"/>
      <c r="H44200" s="45"/>
      <c r="Q44200" s="38"/>
      <c r="Y44200" s="38"/>
    </row>
    <row r="44201" spans="5:25">
      <c r="E44201" s="45"/>
      <c r="H44201" s="45"/>
      <c r="Q44201" s="38"/>
      <c r="Y44201" s="38"/>
    </row>
    <row r="44202" spans="5:25">
      <c r="E44202" s="45"/>
      <c r="H44202" s="45"/>
      <c r="Q44202" s="38"/>
      <c r="Y44202" s="38"/>
    </row>
    <row r="44203" spans="5:25">
      <c r="E44203" s="45"/>
      <c r="H44203" s="45"/>
      <c r="Q44203" s="38"/>
      <c r="Y44203" s="38"/>
    </row>
    <row r="44204" spans="5:25">
      <c r="E44204" s="45"/>
      <c r="H44204" s="45"/>
      <c r="Q44204" s="38"/>
      <c r="Y44204" s="38"/>
    </row>
    <row r="44205" spans="5:25">
      <c r="E44205" s="45"/>
      <c r="H44205" s="45"/>
      <c r="Q44205" s="38"/>
      <c r="Y44205" s="38"/>
    </row>
    <row r="44206" spans="5:25">
      <c r="E44206" s="45"/>
      <c r="H44206" s="45"/>
      <c r="Q44206" s="38"/>
      <c r="Y44206" s="38"/>
    </row>
    <row r="44207" spans="5:25">
      <c r="E44207" s="45"/>
      <c r="H44207" s="45"/>
      <c r="Q44207" s="38"/>
      <c r="Y44207" s="38"/>
    </row>
    <row r="44208" spans="5:25">
      <c r="E44208" s="45"/>
      <c r="H44208" s="45"/>
      <c r="Q44208" s="38"/>
      <c r="Y44208" s="38"/>
    </row>
    <row r="44209" spans="5:25">
      <c r="E44209" s="45"/>
      <c r="H44209" s="45"/>
      <c r="Q44209" s="38"/>
      <c r="Y44209" s="38"/>
    </row>
    <row r="44210" spans="5:25">
      <c r="E44210" s="45"/>
      <c r="H44210" s="45"/>
      <c r="Q44210" s="38"/>
      <c r="Y44210" s="38"/>
    </row>
    <row r="44211" spans="5:25">
      <c r="E44211" s="45"/>
      <c r="H44211" s="45"/>
      <c r="Q44211" s="38"/>
      <c r="Y44211" s="38"/>
    </row>
    <row r="44212" spans="5:25">
      <c r="E44212" s="45"/>
      <c r="H44212" s="45"/>
      <c r="Q44212" s="38"/>
      <c r="Y44212" s="38"/>
    </row>
    <row r="44213" spans="5:25">
      <c r="E44213" s="45"/>
      <c r="H44213" s="45"/>
      <c r="Q44213" s="38"/>
      <c r="Y44213" s="38"/>
    </row>
    <row r="44214" spans="5:25">
      <c r="E44214" s="45"/>
      <c r="H44214" s="45"/>
      <c r="Q44214" s="38"/>
      <c r="Y44214" s="38"/>
    </row>
    <row r="44215" spans="5:25">
      <c r="E44215" s="45"/>
      <c r="H44215" s="45"/>
      <c r="Q44215" s="38"/>
      <c r="Y44215" s="38"/>
    </row>
    <row r="44216" spans="5:25">
      <c r="E44216" s="45"/>
      <c r="H44216" s="45"/>
      <c r="Q44216" s="38"/>
      <c r="Y44216" s="38"/>
    </row>
    <row r="44217" spans="5:25">
      <c r="E44217" s="45"/>
      <c r="H44217" s="45"/>
      <c r="Q44217" s="38"/>
      <c r="Y44217" s="38"/>
    </row>
    <row r="44218" spans="5:25">
      <c r="E44218" s="45"/>
      <c r="H44218" s="45"/>
      <c r="Q44218" s="38"/>
      <c r="Y44218" s="38"/>
    </row>
    <row r="44219" spans="5:25">
      <c r="E44219" s="45"/>
      <c r="H44219" s="45"/>
      <c r="Q44219" s="38"/>
      <c r="Y44219" s="38"/>
    </row>
    <row r="44220" spans="5:25">
      <c r="E44220" s="45"/>
      <c r="H44220" s="45"/>
      <c r="Q44220" s="38"/>
      <c r="Y44220" s="38"/>
    </row>
    <row r="44221" spans="5:25">
      <c r="E44221" s="45"/>
      <c r="H44221" s="45"/>
      <c r="Q44221" s="38"/>
      <c r="Y44221" s="38"/>
    </row>
    <row r="44222" spans="5:25">
      <c r="E44222" s="45"/>
      <c r="H44222" s="45"/>
      <c r="Q44222" s="38"/>
      <c r="Y44222" s="38"/>
    </row>
    <row r="44223" spans="5:25">
      <c r="E44223" s="45"/>
      <c r="H44223" s="45"/>
      <c r="Q44223" s="38"/>
      <c r="Y44223" s="38"/>
    </row>
    <row r="44224" spans="5:25">
      <c r="E44224" s="45"/>
      <c r="H44224" s="45"/>
      <c r="Q44224" s="38"/>
      <c r="Y44224" s="38"/>
    </row>
    <row r="44225" spans="5:25">
      <c r="E44225" s="45"/>
      <c r="H44225" s="45"/>
      <c r="Q44225" s="38"/>
      <c r="Y44225" s="38"/>
    </row>
    <row r="44226" spans="5:25">
      <c r="E44226" s="45"/>
      <c r="H44226" s="45"/>
      <c r="Q44226" s="38"/>
      <c r="Y44226" s="38"/>
    </row>
    <row r="44227" spans="5:25">
      <c r="E44227" s="45"/>
      <c r="H44227" s="45"/>
      <c r="Q44227" s="38"/>
      <c r="Y44227" s="38"/>
    </row>
    <row r="44228" spans="5:25">
      <c r="E44228" s="45"/>
      <c r="H44228" s="45"/>
      <c r="Q44228" s="38"/>
      <c r="Y44228" s="38"/>
    </row>
    <row r="44229" spans="5:25">
      <c r="E44229" s="45"/>
      <c r="H44229" s="45"/>
      <c r="Q44229" s="38"/>
      <c r="Y44229" s="38"/>
    </row>
    <row r="44230" spans="5:25">
      <c r="E44230" s="45"/>
      <c r="H44230" s="45"/>
      <c r="Q44230" s="38"/>
      <c r="Y44230" s="38"/>
    </row>
    <row r="44231" spans="5:25">
      <c r="E44231" s="45"/>
      <c r="H44231" s="45"/>
      <c r="Q44231" s="38"/>
      <c r="Y44231" s="38"/>
    </row>
    <row r="44232" spans="5:25">
      <c r="E44232" s="45"/>
      <c r="H44232" s="45"/>
      <c r="Q44232" s="38"/>
      <c r="Y44232" s="38"/>
    </row>
    <row r="44233" spans="5:25">
      <c r="E44233" s="45"/>
      <c r="H44233" s="45"/>
      <c r="Q44233" s="38"/>
      <c r="Y44233" s="38"/>
    </row>
    <row r="44234" spans="5:25">
      <c r="E44234" s="45"/>
      <c r="H44234" s="45"/>
      <c r="Q44234" s="38"/>
      <c r="Y44234" s="38"/>
    </row>
    <row r="44235" spans="5:25">
      <c r="E44235" s="45"/>
      <c r="H44235" s="45"/>
      <c r="Q44235" s="38"/>
      <c r="Y44235" s="38"/>
    </row>
    <row r="44236" spans="5:25">
      <c r="E44236" s="45"/>
      <c r="H44236" s="45"/>
      <c r="Q44236" s="38"/>
      <c r="Y44236" s="38"/>
    </row>
    <row r="44237" spans="5:25">
      <c r="E44237" s="45"/>
      <c r="H44237" s="45"/>
      <c r="Q44237" s="38"/>
      <c r="Y44237" s="38"/>
    </row>
    <row r="44238" spans="5:25">
      <c r="E44238" s="45"/>
      <c r="H44238" s="45"/>
      <c r="Q44238" s="38"/>
      <c r="Y44238" s="38"/>
    </row>
    <row r="44239" spans="5:25">
      <c r="E44239" s="45"/>
      <c r="H44239" s="45"/>
      <c r="Q44239" s="38"/>
      <c r="Y44239" s="38"/>
    </row>
    <row r="44240" spans="5:25">
      <c r="E44240" s="45"/>
      <c r="H44240" s="45"/>
      <c r="Q44240" s="38"/>
      <c r="Y44240" s="38"/>
    </row>
    <row r="44241" spans="5:25">
      <c r="E44241" s="45"/>
      <c r="H44241" s="45"/>
      <c r="Q44241" s="38"/>
      <c r="Y44241" s="38"/>
    </row>
    <row r="44242" spans="5:25">
      <c r="E44242" s="45"/>
      <c r="H44242" s="45"/>
      <c r="Q44242" s="38"/>
      <c r="Y44242" s="38"/>
    </row>
    <row r="44243" spans="5:25">
      <c r="E44243" s="45"/>
      <c r="H44243" s="45"/>
      <c r="Q44243" s="38"/>
      <c r="Y44243" s="38"/>
    </row>
    <row r="44244" spans="5:25">
      <c r="E44244" s="45"/>
      <c r="H44244" s="45"/>
      <c r="Q44244" s="38"/>
      <c r="Y44244" s="38"/>
    </row>
    <row r="44245" spans="5:25">
      <c r="E44245" s="45"/>
      <c r="H44245" s="45"/>
      <c r="Q44245" s="38"/>
      <c r="Y44245" s="38"/>
    </row>
    <row r="44246" spans="5:25">
      <c r="E44246" s="45"/>
      <c r="H44246" s="45"/>
      <c r="Q44246" s="38"/>
      <c r="Y44246" s="38"/>
    </row>
    <row r="44247" spans="5:25">
      <c r="E44247" s="45"/>
      <c r="H44247" s="45"/>
      <c r="Q44247" s="38"/>
      <c r="Y44247" s="38"/>
    </row>
    <row r="44248" spans="5:25">
      <c r="E44248" s="45"/>
      <c r="H44248" s="45"/>
      <c r="Q44248" s="38"/>
      <c r="Y44248" s="38"/>
    </row>
    <row r="44249" spans="5:25">
      <c r="E44249" s="45"/>
      <c r="H44249" s="45"/>
      <c r="Q44249" s="38"/>
      <c r="Y44249" s="38"/>
    </row>
    <row r="44250" spans="5:25">
      <c r="E44250" s="45"/>
      <c r="H44250" s="45"/>
      <c r="Q44250" s="38"/>
      <c r="Y44250" s="38"/>
    </row>
    <row r="44251" spans="5:25">
      <c r="E44251" s="45"/>
      <c r="H44251" s="45"/>
      <c r="Q44251" s="38"/>
      <c r="Y44251" s="38"/>
    </row>
    <row r="44252" spans="5:25">
      <c r="E44252" s="45"/>
      <c r="H44252" s="45"/>
      <c r="Q44252" s="38"/>
      <c r="Y44252" s="38"/>
    </row>
    <row r="44253" spans="5:25">
      <c r="E44253" s="45"/>
      <c r="H44253" s="45"/>
      <c r="Q44253" s="38"/>
      <c r="Y44253" s="38"/>
    </row>
    <row r="44254" spans="5:25">
      <c r="E44254" s="45"/>
      <c r="H44254" s="45"/>
      <c r="Q44254" s="38"/>
      <c r="Y44254" s="38"/>
    </row>
    <row r="44255" spans="5:25">
      <c r="E44255" s="45"/>
      <c r="H44255" s="45"/>
      <c r="Q44255" s="38"/>
      <c r="Y44255" s="38"/>
    </row>
    <row r="44256" spans="5:25">
      <c r="E44256" s="45"/>
      <c r="H44256" s="45"/>
      <c r="Q44256" s="38"/>
      <c r="Y44256" s="38"/>
    </row>
    <row r="44257" spans="5:25">
      <c r="E44257" s="45"/>
      <c r="H44257" s="45"/>
      <c r="Q44257" s="38"/>
      <c r="Y44257" s="38"/>
    </row>
    <row r="44258" spans="5:25">
      <c r="E44258" s="45"/>
      <c r="H44258" s="45"/>
      <c r="Q44258" s="38"/>
      <c r="Y44258" s="38"/>
    </row>
    <row r="44259" spans="5:25">
      <c r="E44259" s="45"/>
      <c r="H44259" s="45"/>
      <c r="Q44259" s="38"/>
      <c r="Y44259" s="38"/>
    </row>
    <row r="44260" spans="5:25">
      <c r="E44260" s="45"/>
      <c r="H44260" s="45"/>
      <c r="Q44260" s="38"/>
      <c r="Y44260" s="38"/>
    </row>
    <row r="44261" spans="5:25">
      <c r="E44261" s="45"/>
      <c r="H44261" s="45"/>
      <c r="Q44261" s="38"/>
      <c r="Y44261" s="38"/>
    </row>
    <row r="44262" spans="5:25">
      <c r="E44262" s="45"/>
      <c r="H44262" s="45"/>
      <c r="Q44262" s="38"/>
      <c r="Y44262" s="38"/>
    </row>
    <row r="44263" spans="5:25">
      <c r="E44263" s="45"/>
      <c r="H44263" s="45"/>
      <c r="Q44263" s="38"/>
      <c r="Y44263" s="38"/>
    </row>
    <row r="44264" spans="5:25">
      <c r="E44264" s="45"/>
      <c r="H44264" s="45"/>
      <c r="Q44264" s="38"/>
      <c r="Y44264" s="38"/>
    </row>
    <row r="44265" spans="5:25">
      <c r="E44265" s="45"/>
      <c r="H44265" s="45"/>
      <c r="Q44265" s="38"/>
      <c r="Y44265" s="38"/>
    </row>
    <row r="44266" spans="5:25">
      <c r="E44266" s="45"/>
      <c r="H44266" s="45"/>
      <c r="Q44266" s="38"/>
      <c r="Y44266" s="38"/>
    </row>
    <row r="44267" spans="5:25">
      <c r="E44267" s="45"/>
      <c r="H44267" s="45"/>
      <c r="Q44267" s="38"/>
      <c r="Y44267" s="38"/>
    </row>
    <row r="44268" spans="5:25">
      <c r="E44268" s="45"/>
      <c r="H44268" s="45"/>
      <c r="Q44268" s="38"/>
      <c r="Y44268" s="38"/>
    </row>
    <row r="44269" spans="5:25">
      <c r="E44269" s="45"/>
      <c r="H44269" s="45"/>
      <c r="Q44269" s="38"/>
      <c r="Y44269" s="38"/>
    </row>
    <row r="44270" spans="5:25">
      <c r="E44270" s="45"/>
      <c r="H44270" s="45"/>
      <c r="Q44270" s="38"/>
      <c r="Y44270" s="38"/>
    </row>
    <row r="44271" spans="5:25">
      <c r="E44271" s="45"/>
      <c r="H44271" s="45"/>
      <c r="Q44271" s="38"/>
      <c r="Y44271" s="38"/>
    </row>
    <row r="44272" spans="5:25">
      <c r="E44272" s="45"/>
      <c r="H44272" s="45"/>
      <c r="Q44272" s="38"/>
      <c r="Y44272" s="38"/>
    </row>
    <row r="44273" spans="5:25">
      <c r="E44273" s="45"/>
      <c r="H44273" s="45"/>
      <c r="Q44273" s="38"/>
      <c r="Y44273" s="38"/>
    </row>
    <row r="44274" spans="5:25">
      <c r="E44274" s="45"/>
      <c r="H44274" s="45"/>
      <c r="Q44274" s="38"/>
      <c r="Y44274" s="38"/>
    </row>
    <row r="44275" spans="5:25">
      <c r="E44275" s="45"/>
      <c r="H44275" s="45"/>
      <c r="Q44275" s="38"/>
      <c r="Y44275" s="38"/>
    </row>
    <row r="44276" spans="5:25">
      <c r="E44276" s="45"/>
      <c r="H44276" s="45"/>
      <c r="Q44276" s="38"/>
      <c r="Y44276" s="38"/>
    </row>
    <row r="44277" spans="5:25">
      <c r="E44277" s="45"/>
      <c r="H44277" s="45"/>
      <c r="Q44277" s="38"/>
      <c r="Y44277" s="38"/>
    </row>
    <row r="44278" spans="5:25">
      <c r="E44278" s="45"/>
      <c r="H44278" s="45"/>
      <c r="Q44278" s="38"/>
      <c r="Y44278" s="38"/>
    </row>
    <row r="44279" spans="5:25">
      <c r="E44279" s="45"/>
      <c r="H44279" s="45"/>
      <c r="Q44279" s="38"/>
      <c r="Y44279" s="38"/>
    </row>
    <row r="44280" spans="5:25">
      <c r="E44280" s="45"/>
      <c r="H44280" s="45"/>
      <c r="Q44280" s="38"/>
      <c r="Y44280" s="38"/>
    </row>
    <row r="44281" spans="5:25">
      <c r="E44281" s="45"/>
      <c r="H44281" s="45"/>
      <c r="Q44281" s="38"/>
      <c r="Y44281" s="38"/>
    </row>
    <row r="44282" spans="5:25">
      <c r="E44282" s="45"/>
      <c r="H44282" s="45"/>
      <c r="Q44282" s="38"/>
      <c r="Y44282" s="38"/>
    </row>
    <row r="44283" spans="5:25">
      <c r="E44283" s="45"/>
      <c r="H44283" s="45"/>
      <c r="Q44283" s="38"/>
      <c r="Y44283" s="38"/>
    </row>
    <row r="44284" spans="5:25">
      <c r="E44284" s="45"/>
      <c r="H44284" s="45"/>
      <c r="Q44284" s="38"/>
      <c r="Y44284" s="38"/>
    </row>
    <row r="44285" spans="5:25">
      <c r="E44285" s="45"/>
      <c r="H44285" s="45"/>
      <c r="Q44285" s="38"/>
      <c r="Y44285" s="38"/>
    </row>
    <row r="44286" spans="5:25">
      <c r="E44286" s="45"/>
      <c r="H44286" s="45"/>
      <c r="Q44286" s="38"/>
      <c r="Y44286" s="38"/>
    </row>
    <row r="44287" spans="5:25">
      <c r="E44287" s="45"/>
      <c r="H44287" s="45"/>
      <c r="Q44287" s="38"/>
      <c r="Y44287" s="38"/>
    </row>
    <row r="44288" spans="5:25">
      <c r="E44288" s="45"/>
      <c r="H44288" s="45"/>
      <c r="Q44288" s="38"/>
      <c r="Y44288" s="38"/>
    </row>
    <row r="44289" spans="5:25">
      <c r="E44289" s="45"/>
      <c r="H44289" s="45"/>
      <c r="Q44289" s="38"/>
      <c r="Y44289" s="38"/>
    </row>
    <row r="44290" spans="5:25">
      <c r="E44290" s="45"/>
      <c r="H44290" s="45"/>
      <c r="Q44290" s="38"/>
      <c r="Y44290" s="38"/>
    </row>
    <row r="44291" spans="5:25">
      <c r="E44291" s="45"/>
      <c r="H44291" s="45"/>
      <c r="Q44291" s="38"/>
      <c r="Y44291" s="38"/>
    </row>
    <row r="44292" spans="5:25">
      <c r="E44292" s="45"/>
      <c r="H44292" s="45"/>
      <c r="Q44292" s="38"/>
      <c r="Y44292" s="38"/>
    </row>
    <row r="44293" spans="5:25">
      <c r="E44293" s="45"/>
      <c r="H44293" s="45"/>
      <c r="Q44293" s="38"/>
      <c r="Y44293" s="38"/>
    </row>
    <row r="44294" spans="5:25">
      <c r="E44294" s="45"/>
      <c r="H44294" s="45"/>
      <c r="Q44294" s="38"/>
      <c r="Y44294" s="38"/>
    </row>
    <row r="44295" spans="5:25">
      <c r="E44295" s="45"/>
      <c r="H44295" s="45"/>
      <c r="Q44295" s="38"/>
      <c r="Y44295" s="38"/>
    </row>
    <row r="44296" spans="5:25">
      <c r="E44296" s="45"/>
      <c r="H44296" s="45"/>
      <c r="Q44296" s="38"/>
      <c r="Y44296" s="38"/>
    </row>
    <row r="44297" spans="5:25">
      <c r="E44297" s="45"/>
      <c r="H44297" s="45"/>
      <c r="Q44297" s="38"/>
      <c r="Y44297" s="38"/>
    </row>
    <row r="44298" spans="5:25">
      <c r="E44298" s="45"/>
      <c r="H44298" s="45"/>
      <c r="Q44298" s="38"/>
      <c r="Y44298" s="38"/>
    </row>
    <row r="44299" spans="5:25">
      <c r="E44299" s="45"/>
      <c r="H44299" s="45"/>
      <c r="Q44299" s="38"/>
      <c r="Y44299" s="38"/>
    </row>
    <row r="44300" spans="5:25">
      <c r="E44300" s="45"/>
      <c r="H44300" s="45"/>
      <c r="Q44300" s="38"/>
      <c r="Y44300" s="38"/>
    </row>
    <row r="44301" spans="5:25">
      <c r="E44301" s="45"/>
      <c r="H44301" s="45"/>
      <c r="Q44301" s="38"/>
      <c r="Y44301" s="38"/>
    </row>
    <row r="44302" spans="5:25">
      <c r="E44302" s="45"/>
      <c r="H44302" s="45"/>
      <c r="Q44302" s="38"/>
      <c r="Y44302" s="38"/>
    </row>
    <row r="44303" spans="5:25">
      <c r="E44303" s="45"/>
      <c r="H44303" s="45"/>
      <c r="Q44303" s="38"/>
      <c r="Y44303" s="38"/>
    </row>
    <row r="44304" spans="5:25">
      <c r="E44304" s="45"/>
      <c r="H44304" s="45"/>
      <c r="Q44304" s="38"/>
      <c r="Y44304" s="38"/>
    </row>
    <row r="44305" spans="5:25">
      <c r="E44305" s="45"/>
      <c r="H44305" s="45"/>
      <c r="Q44305" s="38"/>
      <c r="Y44305" s="38"/>
    </row>
    <row r="44306" spans="5:25">
      <c r="E44306" s="45"/>
      <c r="H44306" s="45"/>
      <c r="Q44306" s="38"/>
      <c r="Y44306" s="38"/>
    </row>
    <row r="44307" spans="5:25">
      <c r="E44307" s="45"/>
      <c r="H44307" s="45"/>
      <c r="Q44307" s="38"/>
      <c r="Y44307" s="38"/>
    </row>
    <row r="44308" spans="5:25">
      <c r="E44308" s="45"/>
      <c r="H44308" s="45"/>
      <c r="Q44308" s="38"/>
      <c r="Y44308" s="38"/>
    </row>
    <row r="44309" spans="5:25">
      <c r="E44309" s="45"/>
      <c r="H44309" s="45"/>
      <c r="Q44309" s="38"/>
      <c r="Y44309" s="38"/>
    </row>
    <row r="44310" spans="5:25">
      <c r="E44310" s="45"/>
      <c r="H44310" s="45"/>
      <c r="Q44310" s="38"/>
      <c r="Y44310" s="38"/>
    </row>
    <row r="44311" spans="5:25">
      <c r="E44311" s="45"/>
      <c r="H44311" s="45"/>
      <c r="Q44311" s="38"/>
      <c r="Y44311" s="38"/>
    </row>
    <row r="44312" spans="5:25">
      <c r="E44312" s="45"/>
      <c r="H44312" s="45"/>
      <c r="Q44312" s="38"/>
      <c r="Y44312" s="38"/>
    </row>
    <row r="44313" spans="5:25">
      <c r="E44313" s="45"/>
      <c r="H44313" s="45"/>
      <c r="Q44313" s="38"/>
      <c r="Y44313" s="38"/>
    </row>
    <row r="44314" spans="5:25">
      <c r="E44314" s="45"/>
      <c r="H44314" s="45"/>
      <c r="Q44314" s="38"/>
      <c r="Y44314" s="38"/>
    </row>
    <row r="44315" spans="5:25">
      <c r="E44315" s="45"/>
      <c r="H44315" s="45"/>
      <c r="Q44315" s="38"/>
      <c r="Y44315" s="38"/>
    </row>
    <row r="44316" spans="5:25">
      <c r="E44316" s="45"/>
      <c r="H44316" s="45"/>
      <c r="Q44316" s="38"/>
      <c r="Y44316" s="38"/>
    </row>
    <row r="44317" spans="5:25">
      <c r="E44317" s="45"/>
      <c r="H44317" s="45"/>
      <c r="Q44317" s="38"/>
      <c r="Y44317" s="38"/>
    </row>
    <row r="44318" spans="5:25">
      <c r="E44318" s="45"/>
      <c r="H44318" s="45"/>
      <c r="Q44318" s="38"/>
      <c r="Y44318" s="38"/>
    </row>
    <row r="44319" spans="5:25">
      <c r="E44319" s="45"/>
      <c r="H44319" s="45"/>
      <c r="Q44319" s="38"/>
      <c r="Y44319" s="38"/>
    </row>
    <row r="44320" spans="5:25">
      <c r="E44320" s="45"/>
      <c r="H44320" s="45"/>
      <c r="Q44320" s="38"/>
      <c r="Y44320" s="38"/>
    </row>
    <row r="44321" spans="5:25">
      <c r="E44321" s="45"/>
      <c r="H44321" s="45"/>
      <c r="Q44321" s="38"/>
      <c r="Y44321" s="38"/>
    </row>
    <row r="44322" spans="5:25">
      <c r="E44322" s="45"/>
      <c r="H44322" s="45"/>
      <c r="Q44322" s="38"/>
      <c r="Y44322" s="38"/>
    </row>
    <row r="44323" spans="5:25">
      <c r="E44323" s="45"/>
      <c r="H44323" s="45"/>
      <c r="Q44323" s="38"/>
      <c r="Y44323" s="38"/>
    </row>
    <row r="44324" spans="5:25">
      <c r="E44324" s="45"/>
      <c r="H44324" s="45"/>
      <c r="Q44324" s="38"/>
      <c r="Y44324" s="38"/>
    </row>
    <row r="44325" spans="5:25">
      <c r="E44325" s="45"/>
      <c r="H44325" s="45"/>
      <c r="Q44325" s="38"/>
      <c r="Y44325" s="38"/>
    </row>
    <row r="44326" spans="5:25">
      <c r="E44326" s="45"/>
      <c r="H44326" s="45"/>
      <c r="Q44326" s="38"/>
      <c r="Y44326" s="38"/>
    </row>
    <row r="44327" spans="5:25">
      <c r="E44327" s="45"/>
      <c r="H44327" s="45"/>
      <c r="Q44327" s="38"/>
      <c r="Y44327" s="38"/>
    </row>
    <row r="44328" spans="5:25">
      <c r="E44328" s="45"/>
      <c r="H44328" s="45"/>
      <c r="Q44328" s="38"/>
      <c r="Y44328" s="38"/>
    </row>
    <row r="44329" spans="5:25">
      <c r="E44329" s="45"/>
      <c r="H44329" s="45"/>
      <c r="Q44329" s="38"/>
      <c r="Y44329" s="38"/>
    </row>
    <row r="44330" spans="5:25">
      <c r="E44330" s="45"/>
      <c r="H44330" s="45"/>
      <c r="Q44330" s="38"/>
      <c r="Y44330" s="38"/>
    </row>
    <row r="44331" spans="5:25">
      <c r="E44331" s="45"/>
      <c r="H44331" s="45"/>
      <c r="Q44331" s="38"/>
      <c r="Y44331" s="38"/>
    </row>
    <row r="44332" spans="5:25">
      <c r="E44332" s="45"/>
      <c r="H44332" s="45"/>
      <c r="Q44332" s="38"/>
      <c r="Y44332" s="38"/>
    </row>
    <row r="44333" spans="5:25">
      <c r="E44333" s="45"/>
      <c r="H44333" s="45"/>
      <c r="Q44333" s="38"/>
      <c r="Y44333" s="38"/>
    </row>
    <row r="44334" spans="5:25">
      <c r="E44334" s="45"/>
      <c r="H44334" s="45"/>
      <c r="Q44334" s="38"/>
      <c r="Y44334" s="38"/>
    </row>
    <row r="44335" spans="5:25">
      <c r="E44335" s="45"/>
      <c r="H44335" s="45"/>
      <c r="Q44335" s="38"/>
      <c r="Y44335" s="38"/>
    </row>
    <row r="44336" spans="5:25">
      <c r="E44336" s="45"/>
      <c r="H44336" s="45"/>
      <c r="Q44336" s="38"/>
      <c r="Y44336" s="38"/>
    </row>
    <row r="44337" spans="5:25">
      <c r="E44337" s="45"/>
      <c r="H44337" s="45"/>
      <c r="Q44337" s="38"/>
      <c r="Y44337" s="38"/>
    </row>
    <row r="44338" spans="5:25">
      <c r="E44338" s="45"/>
      <c r="H44338" s="45"/>
      <c r="Q44338" s="38"/>
      <c r="Y44338" s="38"/>
    </row>
    <row r="44339" spans="5:25">
      <c r="E44339" s="45"/>
      <c r="H44339" s="45"/>
      <c r="Q44339" s="38"/>
      <c r="Y44339" s="38"/>
    </row>
    <row r="44340" spans="5:25">
      <c r="E44340" s="45"/>
      <c r="H44340" s="45"/>
      <c r="Q44340" s="38"/>
      <c r="Y44340" s="38"/>
    </row>
    <row r="44341" spans="5:25">
      <c r="E44341" s="45"/>
      <c r="H44341" s="45"/>
      <c r="Q44341" s="38"/>
      <c r="Y44341" s="38"/>
    </row>
    <row r="44342" spans="5:25">
      <c r="E44342" s="45"/>
      <c r="H44342" s="45"/>
      <c r="Q44342" s="38"/>
      <c r="Y44342" s="38"/>
    </row>
    <row r="44343" spans="5:25">
      <c r="E44343" s="45"/>
      <c r="H44343" s="45"/>
      <c r="Q44343" s="38"/>
      <c r="Y44343" s="38"/>
    </row>
    <row r="44344" spans="5:25">
      <c r="E44344" s="45"/>
      <c r="H44344" s="45"/>
      <c r="Q44344" s="38"/>
      <c r="Y44344" s="38"/>
    </row>
    <row r="44345" spans="5:25">
      <c r="E44345" s="45"/>
      <c r="H44345" s="45"/>
      <c r="Q44345" s="38"/>
      <c r="Y44345" s="38"/>
    </row>
    <row r="44346" spans="5:25">
      <c r="E44346" s="45"/>
      <c r="H44346" s="45"/>
      <c r="Q44346" s="38"/>
      <c r="Y44346" s="38"/>
    </row>
    <row r="44347" spans="5:25">
      <c r="E44347" s="45"/>
      <c r="H44347" s="45"/>
      <c r="Q44347" s="38"/>
      <c r="Y44347" s="38"/>
    </row>
    <row r="44348" spans="5:25">
      <c r="E44348" s="45"/>
      <c r="H44348" s="45"/>
      <c r="Q44348" s="38"/>
      <c r="Y44348" s="38"/>
    </row>
    <row r="44349" spans="5:25">
      <c r="E44349" s="45"/>
      <c r="H44349" s="45"/>
      <c r="Q44349" s="38"/>
      <c r="Y44349" s="38"/>
    </row>
    <row r="44350" spans="5:25">
      <c r="E44350" s="45"/>
      <c r="H44350" s="45"/>
      <c r="Q44350" s="38"/>
      <c r="Y44350" s="38"/>
    </row>
    <row r="44351" spans="5:25">
      <c r="E44351" s="45"/>
      <c r="H44351" s="45"/>
      <c r="Q44351" s="38"/>
      <c r="Y44351" s="38"/>
    </row>
    <row r="44352" spans="5:25">
      <c r="E44352" s="45"/>
      <c r="H44352" s="45"/>
      <c r="Q44352" s="38"/>
      <c r="Y44352" s="38"/>
    </row>
    <row r="44353" spans="5:25">
      <c r="E44353" s="45"/>
      <c r="H44353" s="45"/>
      <c r="Q44353" s="38"/>
      <c r="Y44353" s="38"/>
    </row>
    <row r="44354" spans="5:25">
      <c r="E44354" s="45"/>
      <c r="H44354" s="45"/>
      <c r="Q44354" s="38"/>
      <c r="Y44354" s="38"/>
    </row>
    <row r="44355" spans="5:25">
      <c r="E44355" s="45"/>
      <c r="H44355" s="45"/>
      <c r="Q44355" s="38"/>
      <c r="Y44355" s="38"/>
    </row>
    <row r="44356" spans="5:25">
      <c r="E44356" s="45"/>
      <c r="H44356" s="45"/>
      <c r="Q44356" s="38"/>
      <c r="Y44356" s="38"/>
    </row>
    <row r="44357" spans="5:25">
      <c r="E44357" s="45"/>
      <c r="H44357" s="45"/>
      <c r="Q44357" s="38"/>
      <c r="Y44357" s="38"/>
    </row>
    <row r="44358" spans="5:25">
      <c r="E44358" s="45"/>
      <c r="H44358" s="45"/>
      <c r="Q44358" s="38"/>
      <c r="Y44358" s="38"/>
    </row>
    <row r="44359" spans="5:25">
      <c r="E44359" s="45"/>
      <c r="H44359" s="45"/>
      <c r="Q44359" s="38"/>
      <c r="Y44359" s="38"/>
    </row>
    <row r="44360" spans="5:25">
      <c r="E44360" s="45"/>
      <c r="H44360" s="45"/>
      <c r="Q44360" s="38"/>
      <c r="Y44360" s="38"/>
    </row>
    <row r="44361" spans="5:25">
      <c r="E44361" s="45"/>
      <c r="H44361" s="45"/>
      <c r="Q44361" s="38"/>
      <c r="Y44361" s="38"/>
    </row>
    <row r="44362" spans="5:25">
      <c r="E44362" s="45"/>
      <c r="H44362" s="45"/>
      <c r="Q44362" s="38"/>
      <c r="Y44362" s="38"/>
    </row>
    <row r="44363" spans="5:25">
      <c r="E44363" s="45"/>
      <c r="H44363" s="45"/>
      <c r="Q44363" s="38"/>
      <c r="Y44363" s="38"/>
    </row>
    <row r="44364" spans="5:25">
      <c r="E44364" s="45"/>
      <c r="H44364" s="45"/>
      <c r="Q44364" s="38"/>
      <c r="Y44364" s="38"/>
    </row>
    <row r="44365" spans="5:25">
      <c r="E44365" s="45"/>
      <c r="H44365" s="45"/>
      <c r="Q44365" s="38"/>
      <c r="Y44365" s="38"/>
    </row>
    <row r="44366" spans="5:25">
      <c r="E44366" s="45"/>
      <c r="H44366" s="45"/>
      <c r="Q44366" s="38"/>
      <c r="Y44366" s="38"/>
    </row>
    <row r="44367" spans="5:25">
      <c r="E44367" s="45"/>
      <c r="H44367" s="45"/>
      <c r="Q44367" s="38"/>
      <c r="Y44367" s="38"/>
    </row>
    <row r="44368" spans="5:25">
      <c r="E44368" s="45"/>
      <c r="H44368" s="45"/>
      <c r="Q44368" s="38"/>
      <c r="Y44368" s="38"/>
    </row>
    <row r="44369" spans="5:25">
      <c r="E44369" s="45"/>
      <c r="H44369" s="45"/>
      <c r="Q44369" s="38"/>
      <c r="Y44369" s="38"/>
    </row>
    <row r="44370" spans="5:25">
      <c r="E44370" s="45"/>
      <c r="H44370" s="45"/>
      <c r="Q44370" s="38"/>
      <c r="Y44370" s="38"/>
    </row>
    <row r="44371" spans="5:25">
      <c r="E44371" s="45"/>
      <c r="H44371" s="45"/>
      <c r="Q44371" s="38"/>
      <c r="Y44371" s="38"/>
    </row>
    <row r="44372" spans="5:25">
      <c r="E44372" s="45"/>
      <c r="H44372" s="45"/>
      <c r="Q44372" s="38"/>
      <c r="Y44372" s="38"/>
    </row>
    <row r="44373" spans="5:25">
      <c r="E44373" s="45"/>
      <c r="H44373" s="45"/>
      <c r="Q44373" s="38"/>
      <c r="Y44373" s="38"/>
    </row>
    <row r="44374" spans="5:25">
      <c r="E44374" s="45"/>
      <c r="H44374" s="45"/>
      <c r="Q44374" s="38"/>
      <c r="Y44374" s="38"/>
    </row>
    <row r="44375" spans="5:25">
      <c r="E44375" s="45"/>
      <c r="H44375" s="45"/>
      <c r="Q44375" s="38"/>
      <c r="Y44375" s="38"/>
    </row>
    <row r="44376" spans="5:25">
      <c r="E44376" s="45"/>
      <c r="H44376" s="45"/>
      <c r="Q44376" s="38"/>
      <c r="Y44376" s="38"/>
    </row>
    <row r="44377" spans="5:25">
      <c r="E44377" s="45"/>
      <c r="H44377" s="45"/>
      <c r="Q44377" s="38"/>
      <c r="Y44377" s="38"/>
    </row>
    <row r="44378" spans="5:25">
      <c r="E44378" s="45"/>
      <c r="H44378" s="45"/>
      <c r="Q44378" s="38"/>
      <c r="Y44378" s="38"/>
    </row>
    <row r="44379" spans="5:25">
      <c r="E44379" s="45"/>
      <c r="H44379" s="45"/>
      <c r="Q44379" s="38"/>
      <c r="Y44379" s="38"/>
    </row>
    <row r="44380" spans="5:25">
      <c r="E44380" s="45"/>
      <c r="H44380" s="45"/>
      <c r="Q44380" s="38"/>
      <c r="Y44380" s="38"/>
    </row>
    <row r="44381" spans="5:25">
      <c r="E44381" s="45"/>
      <c r="H44381" s="45"/>
      <c r="Q44381" s="38"/>
      <c r="Y44381" s="38"/>
    </row>
    <row r="44382" spans="5:25">
      <c r="E44382" s="45"/>
      <c r="H44382" s="45"/>
      <c r="Q44382" s="38"/>
      <c r="Y44382" s="38"/>
    </row>
    <row r="44383" spans="5:25">
      <c r="E44383" s="45"/>
      <c r="H44383" s="45"/>
      <c r="Q44383" s="38"/>
      <c r="Y44383" s="38"/>
    </row>
    <row r="44384" spans="5:25">
      <c r="E44384" s="45"/>
      <c r="H44384" s="45"/>
      <c r="Q44384" s="38"/>
      <c r="Y44384" s="38"/>
    </row>
    <row r="44385" spans="5:25">
      <c r="E44385" s="45"/>
      <c r="H44385" s="45"/>
      <c r="Q44385" s="38"/>
      <c r="Y44385" s="38"/>
    </row>
    <row r="44386" spans="5:25">
      <c r="E44386" s="45"/>
      <c r="H44386" s="45"/>
      <c r="Q44386" s="38"/>
      <c r="Y44386" s="38"/>
    </row>
    <row r="44387" spans="5:25">
      <c r="E44387" s="45"/>
      <c r="H44387" s="45"/>
      <c r="Q44387" s="38"/>
      <c r="Y44387" s="38"/>
    </row>
    <row r="44388" spans="5:25">
      <c r="E44388" s="45"/>
      <c r="H44388" s="45"/>
      <c r="Q44388" s="38"/>
      <c r="Y44388" s="38"/>
    </row>
    <row r="44389" spans="5:25">
      <c r="E44389" s="45"/>
      <c r="H44389" s="45"/>
      <c r="Q44389" s="38"/>
      <c r="Y44389" s="38"/>
    </row>
    <row r="44390" spans="5:25">
      <c r="E44390" s="45"/>
      <c r="H44390" s="45"/>
      <c r="Q44390" s="38"/>
      <c r="Y44390" s="38"/>
    </row>
    <row r="44391" spans="5:25">
      <c r="E44391" s="45"/>
      <c r="H44391" s="45"/>
      <c r="Q44391" s="38"/>
      <c r="Y44391" s="38"/>
    </row>
    <row r="44392" spans="5:25">
      <c r="E44392" s="45"/>
      <c r="H44392" s="45"/>
      <c r="Q44392" s="38"/>
      <c r="Y44392" s="38"/>
    </row>
    <row r="44393" spans="5:25">
      <c r="E44393" s="45"/>
      <c r="H44393" s="45"/>
      <c r="Q44393" s="38"/>
      <c r="Y44393" s="38"/>
    </row>
    <row r="44394" spans="5:25">
      <c r="E44394" s="45"/>
      <c r="H44394" s="45"/>
      <c r="Q44394" s="38"/>
      <c r="Y44394" s="38"/>
    </row>
    <row r="44395" spans="5:25">
      <c r="E44395" s="45"/>
      <c r="H44395" s="45"/>
      <c r="Q44395" s="38"/>
      <c r="Y44395" s="38"/>
    </row>
    <row r="44396" spans="5:25">
      <c r="E44396" s="45"/>
      <c r="H44396" s="45"/>
      <c r="Q44396" s="38"/>
      <c r="Y44396" s="38"/>
    </row>
    <row r="44397" spans="5:25">
      <c r="E44397" s="45"/>
      <c r="H44397" s="45"/>
      <c r="Q44397" s="38"/>
      <c r="Y44397" s="38"/>
    </row>
    <row r="44398" spans="5:25">
      <c r="E44398" s="45"/>
      <c r="H44398" s="45"/>
      <c r="Q44398" s="38"/>
      <c r="Y44398" s="38"/>
    </row>
    <row r="44399" spans="5:25">
      <c r="E44399" s="45"/>
      <c r="H44399" s="45"/>
      <c r="Q44399" s="38"/>
      <c r="Y44399" s="38"/>
    </row>
    <row r="44400" spans="5:25">
      <c r="E44400" s="45"/>
      <c r="H44400" s="45"/>
      <c r="Q44400" s="38"/>
      <c r="Y44400" s="38"/>
    </row>
    <row r="44401" spans="5:25">
      <c r="E44401" s="45"/>
      <c r="H44401" s="45"/>
      <c r="Q44401" s="38"/>
      <c r="Y44401" s="38"/>
    </row>
    <row r="44402" spans="5:25">
      <c r="E44402" s="45"/>
      <c r="H44402" s="45"/>
      <c r="Q44402" s="38"/>
      <c r="Y44402" s="38"/>
    </row>
    <row r="44403" spans="5:25">
      <c r="E44403" s="45"/>
      <c r="H44403" s="45"/>
      <c r="Q44403" s="38"/>
      <c r="Y44403" s="38"/>
    </row>
    <row r="44404" spans="5:25">
      <c r="E44404" s="45"/>
      <c r="H44404" s="45"/>
      <c r="Q44404" s="38"/>
      <c r="Y44404" s="38"/>
    </row>
    <row r="44405" spans="5:25">
      <c r="E44405" s="45"/>
      <c r="H44405" s="45"/>
      <c r="Q44405" s="38"/>
      <c r="Y44405" s="38"/>
    </row>
    <row r="44406" spans="5:25">
      <c r="E44406" s="45"/>
      <c r="H44406" s="45"/>
      <c r="Q44406" s="38"/>
      <c r="Y44406" s="38"/>
    </row>
    <row r="44407" spans="5:25">
      <c r="E44407" s="45"/>
      <c r="H44407" s="45"/>
      <c r="Q44407" s="38"/>
      <c r="Y44407" s="38"/>
    </row>
    <row r="44408" spans="5:25">
      <c r="E44408" s="45"/>
      <c r="H44408" s="45"/>
      <c r="Q44408" s="38"/>
      <c r="Y44408" s="38"/>
    </row>
    <row r="44409" spans="5:25">
      <c r="E44409" s="45"/>
      <c r="H44409" s="45"/>
      <c r="Q44409" s="38"/>
      <c r="Y44409" s="38"/>
    </row>
    <row r="44410" spans="5:25">
      <c r="E44410" s="45"/>
      <c r="H44410" s="45"/>
      <c r="Q44410" s="38"/>
      <c r="Y44410" s="38"/>
    </row>
    <row r="44411" spans="5:25">
      <c r="E44411" s="45"/>
      <c r="H44411" s="45"/>
      <c r="Q44411" s="38"/>
      <c r="Y44411" s="38"/>
    </row>
    <row r="44412" spans="5:25">
      <c r="E44412" s="45"/>
      <c r="H44412" s="45"/>
      <c r="Q44412" s="38"/>
      <c r="Y44412" s="38"/>
    </row>
    <row r="44413" spans="5:25">
      <c r="E44413" s="45"/>
      <c r="H44413" s="45"/>
      <c r="Q44413" s="38"/>
      <c r="Y44413" s="38"/>
    </row>
    <row r="44414" spans="5:25">
      <c r="E44414" s="45"/>
      <c r="H44414" s="45"/>
      <c r="Q44414" s="38"/>
      <c r="Y44414" s="38"/>
    </row>
    <row r="44415" spans="5:25">
      <c r="E44415" s="45"/>
      <c r="H44415" s="45"/>
      <c r="Q44415" s="38"/>
      <c r="Y44415" s="38"/>
    </row>
    <row r="44416" spans="5:25">
      <c r="E44416" s="45"/>
      <c r="H44416" s="45"/>
      <c r="Q44416" s="38"/>
      <c r="Y44416" s="38"/>
    </row>
    <row r="44417" spans="5:25">
      <c r="E44417" s="45"/>
      <c r="H44417" s="45"/>
      <c r="Q44417" s="38"/>
      <c r="Y44417" s="38"/>
    </row>
    <row r="44418" spans="5:25">
      <c r="E44418" s="45"/>
      <c r="H44418" s="45"/>
      <c r="Q44418" s="38"/>
      <c r="Y44418" s="38"/>
    </row>
    <row r="44419" spans="5:25">
      <c r="E44419" s="45"/>
      <c r="H44419" s="45"/>
      <c r="Q44419" s="38"/>
      <c r="Y44419" s="38"/>
    </row>
    <row r="44420" spans="5:25">
      <c r="E44420" s="45"/>
      <c r="H44420" s="45"/>
      <c r="Q44420" s="38"/>
      <c r="Y44420" s="38"/>
    </row>
    <row r="44421" spans="5:25">
      <c r="E44421" s="45"/>
      <c r="H44421" s="45"/>
      <c r="Q44421" s="38"/>
      <c r="Y44421" s="38"/>
    </row>
    <row r="44422" spans="5:25">
      <c r="E44422" s="45"/>
      <c r="H44422" s="45"/>
      <c r="Q44422" s="38"/>
      <c r="Y44422" s="38"/>
    </row>
    <row r="44423" spans="5:25">
      <c r="E44423" s="45"/>
      <c r="H44423" s="45"/>
      <c r="Q44423" s="38"/>
      <c r="Y44423" s="38"/>
    </row>
    <row r="44424" spans="5:25">
      <c r="E44424" s="45"/>
      <c r="H44424" s="45"/>
      <c r="Q44424" s="38"/>
      <c r="Y44424" s="38"/>
    </row>
    <row r="44425" spans="5:25">
      <c r="E44425" s="45"/>
      <c r="H44425" s="45"/>
      <c r="Q44425" s="38"/>
      <c r="Y44425" s="38"/>
    </row>
    <row r="44426" spans="5:25">
      <c r="E44426" s="45"/>
      <c r="H44426" s="45"/>
      <c r="Q44426" s="38"/>
      <c r="Y44426" s="38"/>
    </row>
    <row r="44427" spans="5:25">
      <c r="E44427" s="45"/>
      <c r="H44427" s="45"/>
      <c r="Q44427" s="38"/>
      <c r="Y44427" s="38"/>
    </row>
    <row r="44428" spans="5:25">
      <c r="E44428" s="45"/>
      <c r="H44428" s="45"/>
      <c r="Q44428" s="38"/>
      <c r="Y44428" s="38"/>
    </row>
    <row r="44429" spans="5:25">
      <c r="E44429" s="45"/>
      <c r="H44429" s="45"/>
      <c r="Q44429" s="38"/>
      <c r="Y44429" s="38"/>
    </row>
    <row r="44430" spans="5:25">
      <c r="E44430" s="45"/>
      <c r="H44430" s="45"/>
      <c r="Q44430" s="38"/>
      <c r="Y44430" s="38"/>
    </row>
    <row r="44431" spans="5:25">
      <c r="E44431" s="45"/>
      <c r="H44431" s="45"/>
      <c r="Q44431" s="38"/>
      <c r="Y44431" s="38"/>
    </row>
    <row r="44432" spans="5:25">
      <c r="E44432" s="45"/>
      <c r="H44432" s="45"/>
      <c r="Q44432" s="38"/>
      <c r="Y44432" s="38"/>
    </row>
    <row r="44433" spans="5:25">
      <c r="E44433" s="45"/>
      <c r="H44433" s="45"/>
      <c r="Q44433" s="38"/>
      <c r="Y44433" s="38"/>
    </row>
    <row r="44434" spans="5:25">
      <c r="E44434" s="45"/>
      <c r="H44434" s="45"/>
      <c r="Q44434" s="38"/>
      <c r="Y44434" s="38"/>
    </row>
    <row r="44435" spans="5:25">
      <c r="E44435" s="45"/>
      <c r="H44435" s="45"/>
      <c r="Q44435" s="38"/>
      <c r="Y44435" s="38"/>
    </row>
    <row r="44436" spans="5:25">
      <c r="E44436" s="45"/>
      <c r="H44436" s="45"/>
      <c r="Q44436" s="38"/>
      <c r="Y44436" s="38"/>
    </row>
    <row r="44437" spans="5:25">
      <c r="E44437" s="45"/>
      <c r="H44437" s="45"/>
      <c r="Q44437" s="38"/>
      <c r="Y44437" s="38"/>
    </row>
    <row r="44438" spans="5:25">
      <c r="E44438" s="45"/>
      <c r="H44438" s="45"/>
      <c r="Q44438" s="38"/>
      <c r="Y44438" s="38"/>
    </row>
    <row r="44439" spans="5:25">
      <c r="E44439" s="45"/>
      <c r="H44439" s="45"/>
      <c r="Q44439" s="38"/>
      <c r="Y44439" s="38"/>
    </row>
    <row r="44440" spans="5:25">
      <c r="E44440" s="45"/>
      <c r="H44440" s="45"/>
      <c r="Q44440" s="38"/>
      <c r="Y44440" s="38"/>
    </row>
    <row r="44441" spans="5:25">
      <c r="E44441" s="45"/>
      <c r="H44441" s="45"/>
      <c r="Q44441" s="38"/>
      <c r="Y44441" s="38"/>
    </row>
    <row r="44442" spans="5:25">
      <c r="E44442" s="45"/>
      <c r="H44442" s="45"/>
      <c r="Q44442" s="38"/>
      <c r="Y44442" s="38"/>
    </row>
    <row r="44443" spans="5:25">
      <c r="E44443" s="45"/>
      <c r="H44443" s="45"/>
      <c r="Q44443" s="38"/>
      <c r="Y44443" s="38"/>
    </row>
    <row r="44444" spans="5:25">
      <c r="E44444" s="45"/>
      <c r="H44444" s="45"/>
      <c r="Q44444" s="38"/>
      <c r="Y44444" s="38"/>
    </row>
    <row r="44445" spans="5:25">
      <c r="E44445" s="45"/>
      <c r="H44445" s="45"/>
      <c r="Q44445" s="38"/>
      <c r="Y44445" s="38"/>
    </row>
    <row r="44446" spans="5:25">
      <c r="E44446" s="45"/>
      <c r="H44446" s="45"/>
      <c r="Q44446" s="38"/>
      <c r="Y44446" s="38"/>
    </row>
    <row r="44447" spans="5:25">
      <c r="E44447" s="45"/>
      <c r="H44447" s="45"/>
      <c r="Q44447" s="38"/>
      <c r="Y44447" s="38"/>
    </row>
    <row r="44448" spans="5:25">
      <c r="E44448" s="45"/>
      <c r="H44448" s="45"/>
      <c r="Q44448" s="38"/>
      <c r="Y44448" s="38"/>
    </row>
    <row r="44449" spans="5:25">
      <c r="E44449" s="45"/>
      <c r="H44449" s="45"/>
      <c r="Q44449" s="38"/>
      <c r="Y44449" s="38"/>
    </row>
    <row r="44450" spans="5:25">
      <c r="E44450" s="45"/>
      <c r="H44450" s="45"/>
      <c r="Q44450" s="38"/>
      <c r="Y44450" s="38"/>
    </row>
    <row r="44451" spans="5:25">
      <c r="E44451" s="45"/>
      <c r="H44451" s="45"/>
      <c r="Q44451" s="38"/>
      <c r="Y44451" s="38"/>
    </row>
    <row r="44452" spans="5:25">
      <c r="E44452" s="45"/>
      <c r="H44452" s="45"/>
      <c r="Q44452" s="38"/>
      <c r="Y44452" s="38"/>
    </row>
    <row r="44453" spans="5:25">
      <c r="E44453" s="45"/>
      <c r="H44453" s="45"/>
      <c r="Q44453" s="38"/>
      <c r="Y44453" s="38"/>
    </row>
    <row r="44454" spans="5:25">
      <c r="E44454" s="45"/>
      <c r="H44454" s="45"/>
      <c r="Q44454" s="38"/>
      <c r="Y44454" s="38"/>
    </row>
    <row r="44455" spans="5:25">
      <c r="E44455" s="45"/>
      <c r="H44455" s="45"/>
      <c r="Q44455" s="38"/>
      <c r="Y44455" s="38"/>
    </row>
    <row r="44456" spans="5:25">
      <c r="E44456" s="45"/>
      <c r="H44456" s="45"/>
      <c r="Q44456" s="38"/>
      <c r="Y44456" s="38"/>
    </row>
    <row r="44457" spans="5:25">
      <c r="E44457" s="45"/>
      <c r="H44457" s="45"/>
      <c r="Q44457" s="38"/>
      <c r="Y44457" s="38"/>
    </row>
    <row r="44458" spans="5:25">
      <c r="E44458" s="45"/>
      <c r="H44458" s="45"/>
      <c r="Q44458" s="38"/>
      <c r="Y44458" s="38"/>
    </row>
    <row r="44459" spans="5:25">
      <c r="E44459" s="45"/>
      <c r="H44459" s="45"/>
      <c r="Q44459" s="38"/>
      <c r="Y44459" s="38"/>
    </row>
    <row r="44460" spans="5:25">
      <c r="E44460" s="45"/>
      <c r="H44460" s="45"/>
      <c r="Q44460" s="38"/>
      <c r="Y44460" s="38"/>
    </row>
    <row r="44461" spans="5:25">
      <c r="E44461" s="45"/>
      <c r="H44461" s="45"/>
      <c r="Q44461" s="38"/>
      <c r="Y44461" s="38"/>
    </row>
    <row r="44462" spans="5:25">
      <c r="E44462" s="45"/>
      <c r="H44462" s="45"/>
      <c r="Q44462" s="38"/>
      <c r="Y44462" s="38"/>
    </row>
    <row r="44463" spans="5:25">
      <c r="E44463" s="45"/>
      <c r="H44463" s="45"/>
      <c r="Q44463" s="38"/>
      <c r="Y44463" s="38"/>
    </row>
    <row r="44464" spans="5:25">
      <c r="E44464" s="45"/>
      <c r="H44464" s="45"/>
      <c r="Q44464" s="38"/>
      <c r="Y44464" s="38"/>
    </row>
    <row r="44465" spans="5:25">
      <c r="E44465" s="45"/>
      <c r="H44465" s="45"/>
      <c r="Q44465" s="38"/>
      <c r="Y44465" s="38"/>
    </row>
    <row r="44466" spans="5:25">
      <c r="E44466" s="45"/>
      <c r="H44466" s="45"/>
      <c r="Q44466" s="38"/>
      <c r="Y44466" s="38"/>
    </row>
    <row r="44467" spans="5:25">
      <c r="E44467" s="45"/>
      <c r="H44467" s="45"/>
      <c r="Q44467" s="38"/>
      <c r="Y44467" s="38"/>
    </row>
    <row r="44468" spans="5:25">
      <c r="E44468" s="45"/>
      <c r="H44468" s="45"/>
      <c r="Q44468" s="38"/>
      <c r="Y44468" s="38"/>
    </row>
    <row r="44469" spans="5:25">
      <c r="E44469" s="45"/>
      <c r="H44469" s="45"/>
      <c r="Q44469" s="38"/>
      <c r="Y44469" s="38"/>
    </row>
    <row r="44470" spans="5:25">
      <c r="E44470" s="45"/>
      <c r="H44470" s="45"/>
      <c r="Q44470" s="38"/>
      <c r="Y44470" s="38"/>
    </row>
    <row r="44471" spans="5:25">
      <c r="E44471" s="45"/>
      <c r="H44471" s="45"/>
      <c r="Q44471" s="38"/>
      <c r="Y44471" s="38"/>
    </row>
    <row r="44472" spans="5:25">
      <c r="E44472" s="45"/>
      <c r="H44472" s="45"/>
      <c r="Q44472" s="38"/>
      <c r="Y44472" s="38"/>
    </row>
    <row r="44473" spans="5:25">
      <c r="E44473" s="45"/>
      <c r="H44473" s="45"/>
      <c r="Q44473" s="38"/>
      <c r="Y44473" s="38"/>
    </row>
    <row r="44474" spans="5:25">
      <c r="E44474" s="45"/>
      <c r="H44474" s="45"/>
      <c r="Q44474" s="38"/>
      <c r="Y44474" s="38"/>
    </row>
    <row r="44475" spans="5:25">
      <c r="E44475" s="45"/>
      <c r="H44475" s="45"/>
      <c r="Q44475" s="38"/>
      <c r="Y44475" s="38"/>
    </row>
    <row r="44476" spans="5:25">
      <c r="E44476" s="45"/>
      <c r="H44476" s="45"/>
      <c r="Q44476" s="38"/>
      <c r="Y44476" s="38"/>
    </row>
    <row r="44477" spans="5:25">
      <c r="E44477" s="45"/>
      <c r="H44477" s="45"/>
      <c r="Q44477" s="38"/>
      <c r="Y44477" s="38"/>
    </row>
    <row r="44478" spans="5:25">
      <c r="E44478" s="45"/>
      <c r="H44478" s="45"/>
      <c r="Q44478" s="38"/>
      <c r="Y44478" s="38"/>
    </row>
    <row r="44479" spans="5:25">
      <c r="E44479" s="45"/>
      <c r="H44479" s="45"/>
      <c r="Q44479" s="38"/>
      <c r="Y44479" s="38"/>
    </row>
    <row r="44480" spans="5:25">
      <c r="E44480" s="45"/>
      <c r="H44480" s="45"/>
      <c r="Q44480" s="38"/>
      <c r="Y44480" s="38"/>
    </row>
    <row r="44481" spans="5:25">
      <c r="E44481" s="45"/>
      <c r="H44481" s="45"/>
      <c r="Q44481" s="38"/>
      <c r="Y44481" s="38"/>
    </row>
    <row r="44482" spans="5:25">
      <c r="E44482" s="45"/>
      <c r="H44482" s="45"/>
      <c r="Q44482" s="38"/>
      <c r="Y44482" s="38"/>
    </row>
    <row r="44483" spans="5:25">
      <c r="E44483" s="45"/>
      <c r="H44483" s="45"/>
      <c r="Q44483" s="38"/>
      <c r="Y44483" s="38"/>
    </row>
    <row r="44484" spans="5:25">
      <c r="E44484" s="45"/>
      <c r="H44484" s="45"/>
      <c r="Q44484" s="38"/>
      <c r="Y44484" s="38"/>
    </row>
    <row r="44485" spans="5:25">
      <c r="E44485" s="45"/>
      <c r="H44485" s="45"/>
      <c r="Q44485" s="38"/>
      <c r="Y44485" s="38"/>
    </row>
    <row r="44486" spans="5:25">
      <c r="E44486" s="45"/>
      <c r="H44486" s="45"/>
      <c r="Q44486" s="38"/>
      <c r="Y44486" s="38"/>
    </row>
    <row r="44487" spans="5:25">
      <c r="E44487" s="45"/>
      <c r="H44487" s="45"/>
      <c r="Q44487" s="38"/>
      <c r="Y44487" s="38"/>
    </row>
    <row r="44488" spans="5:25">
      <c r="E44488" s="45"/>
      <c r="H44488" s="45"/>
      <c r="Q44488" s="38"/>
      <c r="Y44488" s="38"/>
    </row>
    <row r="44489" spans="5:25">
      <c r="E44489" s="45"/>
      <c r="H44489" s="45"/>
      <c r="Q44489" s="38"/>
      <c r="Y44489" s="38"/>
    </row>
    <row r="44490" spans="5:25">
      <c r="E44490" s="45"/>
      <c r="H44490" s="45"/>
      <c r="Q44490" s="38"/>
      <c r="Y44490" s="38"/>
    </row>
    <row r="44491" spans="5:25">
      <c r="E44491" s="45"/>
      <c r="H44491" s="45"/>
      <c r="Q44491" s="38"/>
      <c r="Y44491" s="38"/>
    </row>
    <row r="44492" spans="5:25">
      <c r="E44492" s="45"/>
      <c r="H44492" s="45"/>
      <c r="Q44492" s="38"/>
      <c r="Y44492" s="38"/>
    </row>
    <row r="44493" spans="5:25">
      <c r="E44493" s="45"/>
      <c r="H44493" s="45"/>
      <c r="Q44493" s="38"/>
      <c r="Y44493" s="38"/>
    </row>
    <row r="44494" spans="5:25">
      <c r="E44494" s="45"/>
      <c r="H44494" s="45"/>
      <c r="Q44494" s="38"/>
      <c r="Y44494" s="38"/>
    </row>
    <row r="44495" spans="5:25">
      <c r="E44495" s="45"/>
      <c r="H44495" s="45"/>
      <c r="Q44495" s="38"/>
      <c r="Y44495" s="38"/>
    </row>
    <row r="44496" spans="5:25">
      <c r="E44496" s="45"/>
      <c r="H44496" s="45"/>
      <c r="Q44496" s="38"/>
      <c r="Y44496" s="38"/>
    </row>
    <row r="44497" spans="5:25">
      <c r="E44497" s="45"/>
      <c r="H44497" s="45"/>
      <c r="Q44497" s="38"/>
      <c r="Y44497" s="38"/>
    </row>
    <row r="44498" spans="5:25">
      <c r="E44498" s="45"/>
      <c r="H44498" s="45"/>
      <c r="Q44498" s="38"/>
      <c r="Y44498" s="38"/>
    </row>
    <row r="44499" spans="5:25">
      <c r="E44499" s="45"/>
      <c r="H44499" s="45"/>
      <c r="Q44499" s="38"/>
      <c r="Y44499" s="38"/>
    </row>
    <row r="44500" spans="5:25">
      <c r="E44500" s="45"/>
      <c r="H44500" s="45"/>
      <c r="Q44500" s="38"/>
      <c r="Y44500" s="38"/>
    </row>
    <row r="44501" spans="5:25">
      <c r="E44501" s="45"/>
      <c r="H44501" s="45"/>
      <c r="Q44501" s="38"/>
      <c r="Y44501" s="38"/>
    </row>
    <row r="44502" spans="5:25">
      <c r="E44502" s="45"/>
      <c r="H44502" s="45"/>
      <c r="Q44502" s="38"/>
      <c r="Y44502" s="38"/>
    </row>
    <row r="44503" spans="5:25">
      <c r="E44503" s="45"/>
      <c r="H44503" s="45"/>
      <c r="Q44503" s="38"/>
      <c r="Y44503" s="38"/>
    </row>
    <row r="44504" spans="5:25">
      <c r="E44504" s="45"/>
      <c r="H44504" s="45"/>
      <c r="Q44504" s="38"/>
      <c r="Y44504" s="38"/>
    </row>
    <row r="44505" spans="5:25">
      <c r="E44505" s="45"/>
      <c r="H44505" s="45"/>
      <c r="Q44505" s="38"/>
      <c r="Y44505" s="38"/>
    </row>
    <row r="44506" spans="5:25">
      <c r="E44506" s="45"/>
      <c r="H44506" s="45"/>
      <c r="Q44506" s="38"/>
      <c r="Y44506" s="38"/>
    </row>
    <row r="44507" spans="5:25">
      <c r="E44507" s="45"/>
      <c r="H44507" s="45"/>
      <c r="Q44507" s="38"/>
      <c r="Y44507" s="38"/>
    </row>
    <row r="44508" spans="5:25">
      <c r="E44508" s="45"/>
      <c r="H44508" s="45"/>
      <c r="Q44508" s="38"/>
      <c r="Y44508" s="38"/>
    </row>
    <row r="44509" spans="5:25">
      <c r="E44509" s="45"/>
      <c r="H44509" s="45"/>
      <c r="Q44509" s="38"/>
      <c r="Y44509" s="38"/>
    </row>
    <row r="44510" spans="5:25">
      <c r="E44510" s="45"/>
      <c r="H44510" s="45"/>
      <c r="Q44510" s="38"/>
      <c r="Y44510" s="38"/>
    </row>
    <row r="44511" spans="5:25">
      <c r="E44511" s="45"/>
      <c r="H44511" s="45"/>
      <c r="Q44511" s="38"/>
      <c r="Y44511" s="38"/>
    </row>
    <row r="44512" spans="5:25">
      <c r="E44512" s="45"/>
      <c r="H44512" s="45"/>
      <c r="Q44512" s="38"/>
      <c r="Y44512" s="38"/>
    </row>
    <row r="44513" spans="5:25">
      <c r="E44513" s="45"/>
      <c r="H44513" s="45"/>
      <c r="Q44513" s="38"/>
      <c r="Y44513" s="38"/>
    </row>
    <row r="44514" spans="5:25">
      <c r="E44514" s="45"/>
      <c r="H44514" s="45"/>
      <c r="Q44514" s="38"/>
      <c r="Y44514" s="38"/>
    </row>
    <row r="44515" spans="5:25">
      <c r="E44515" s="45"/>
      <c r="H44515" s="45"/>
      <c r="Q44515" s="38"/>
      <c r="Y44515" s="38"/>
    </row>
    <row r="44516" spans="5:25">
      <c r="E44516" s="45"/>
      <c r="H44516" s="45"/>
      <c r="Q44516" s="38"/>
      <c r="Y44516" s="38"/>
    </row>
    <row r="44517" spans="5:25">
      <c r="E44517" s="45"/>
      <c r="H44517" s="45"/>
      <c r="Q44517" s="38"/>
      <c r="Y44517" s="38"/>
    </row>
    <row r="44518" spans="5:25">
      <c r="E44518" s="45"/>
      <c r="H44518" s="45"/>
      <c r="Q44518" s="38"/>
      <c r="Y44518" s="38"/>
    </row>
    <row r="44519" spans="5:25">
      <c r="E44519" s="45"/>
      <c r="H44519" s="45"/>
      <c r="Q44519" s="38"/>
      <c r="Y44519" s="38"/>
    </row>
    <row r="44520" spans="5:25">
      <c r="E44520" s="45"/>
      <c r="H44520" s="45"/>
      <c r="Q44520" s="38"/>
      <c r="Y44520" s="38"/>
    </row>
    <row r="44521" spans="5:25">
      <c r="E44521" s="45"/>
      <c r="H44521" s="45"/>
      <c r="Q44521" s="38"/>
      <c r="Y44521" s="38"/>
    </row>
    <row r="44522" spans="5:25">
      <c r="E44522" s="45"/>
      <c r="H44522" s="45"/>
      <c r="Q44522" s="38"/>
      <c r="Y44522" s="38"/>
    </row>
    <row r="44523" spans="5:25">
      <c r="E44523" s="45"/>
      <c r="H44523" s="45"/>
      <c r="Q44523" s="38"/>
      <c r="Y44523" s="38"/>
    </row>
    <row r="44524" spans="5:25">
      <c r="E44524" s="45"/>
      <c r="H44524" s="45"/>
      <c r="Q44524" s="38"/>
      <c r="Y44524" s="38"/>
    </row>
    <row r="44525" spans="5:25">
      <c r="E44525" s="45"/>
      <c r="H44525" s="45"/>
      <c r="Q44525" s="38"/>
      <c r="Y44525" s="38"/>
    </row>
    <row r="44526" spans="5:25">
      <c r="E44526" s="45"/>
      <c r="H44526" s="45"/>
      <c r="Q44526" s="38"/>
      <c r="Y44526" s="38"/>
    </row>
    <row r="44527" spans="5:25">
      <c r="E44527" s="45"/>
      <c r="H44527" s="45"/>
      <c r="Q44527" s="38"/>
      <c r="Y44527" s="38"/>
    </row>
    <row r="44528" spans="5:25">
      <c r="E44528" s="45"/>
      <c r="H44528" s="45"/>
      <c r="Q44528" s="38"/>
      <c r="Y44528" s="38"/>
    </row>
    <row r="44529" spans="5:25">
      <c r="E44529" s="45"/>
      <c r="H44529" s="45"/>
      <c r="Q44529" s="38"/>
      <c r="Y44529" s="38"/>
    </row>
    <row r="44530" spans="5:25">
      <c r="E44530" s="45"/>
      <c r="H44530" s="45"/>
      <c r="Q44530" s="38"/>
      <c r="Y44530" s="38"/>
    </row>
    <row r="44531" spans="5:25">
      <c r="E44531" s="45"/>
      <c r="H44531" s="45"/>
      <c r="Q44531" s="38"/>
      <c r="Y44531" s="38"/>
    </row>
    <row r="44532" spans="5:25">
      <c r="E44532" s="45"/>
      <c r="H44532" s="45"/>
      <c r="Q44532" s="38"/>
      <c r="Y44532" s="38"/>
    </row>
    <row r="44533" spans="5:25">
      <c r="E44533" s="45"/>
      <c r="H44533" s="45"/>
      <c r="Q44533" s="38"/>
      <c r="Y44533" s="38"/>
    </row>
    <row r="44534" spans="5:25">
      <c r="E44534" s="45"/>
      <c r="H44534" s="45"/>
      <c r="Q44534" s="38"/>
      <c r="Y44534" s="38"/>
    </row>
    <row r="44535" spans="5:25">
      <c r="E44535" s="45"/>
      <c r="H44535" s="45"/>
      <c r="Q44535" s="38"/>
      <c r="Y44535" s="38"/>
    </row>
    <row r="44536" spans="5:25">
      <c r="E44536" s="45"/>
      <c r="H44536" s="45"/>
      <c r="Q44536" s="38"/>
      <c r="Y44536" s="38"/>
    </row>
    <row r="44537" spans="5:25">
      <c r="E44537" s="45"/>
      <c r="H44537" s="45"/>
      <c r="Q44537" s="38"/>
      <c r="Y44537" s="38"/>
    </row>
    <row r="44538" spans="5:25">
      <c r="E44538" s="45"/>
      <c r="H44538" s="45"/>
      <c r="Q44538" s="38"/>
      <c r="Y44538" s="38"/>
    </row>
    <row r="44539" spans="5:25">
      <c r="E44539" s="45"/>
      <c r="H44539" s="45"/>
      <c r="Q44539" s="38"/>
      <c r="Y44539" s="38"/>
    </row>
    <row r="44540" spans="5:25">
      <c r="E44540" s="45"/>
      <c r="H44540" s="45"/>
      <c r="Q44540" s="38"/>
      <c r="Y44540" s="38"/>
    </row>
    <row r="44541" spans="5:25">
      <c r="E44541" s="45"/>
      <c r="H44541" s="45"/>
      <c r="Q44541" s="38"/>
      <c r="Y44541" s="38"/>
    </row>
    <row r="44542" spans="5:25">
      <c r="E44542" s="45"/>
      <c r="H44542" s="45"/>
      <c r="Q44542" s="38"/>
      <c r="Y44542" s="38"/>
    </row>
    <row r="44543" spans="5:25">
      <c r="E44543" s="45"/>
      <c r="H44543" s="45"/>
      <c r="Q44543" s="38"/>
      <c r="Y44543" s="38"/>
    </row>
    <row r="44544" spans="5:25">
      <c r="E44544" s="45"/>
      <c r="H44544" s="45"/>
      <c r="Q44544" s="38"/>
      <c r="Y44544" s="38"/>
    </row>
    <row r="44545" spans="5:25">
      <c r="E44545" s="45"/>
      <c r="H44545" s="45"/>
      <c r="Q44545" s="38"/>
      <c r="Y44545" s="38"/>
    </row>
    <row r="44546" spans="5:25">
      <c r="E44546" s="45"/>
      <c r="H44546" s="45"/>
      <c r="Q44546" s="38"/>
      <c r="Y44546" s="38"/>
    </row>
    <row r="44547" spans="5:25">
      <c r="E44547" s="45"/>
      <c r="H44547" s="45"/>
      <c r="Q44547" s="38"/>
      <c r="Y44547" s="38"/>
    </row>
    <row r="44548" spans="5:25">
      <c r="E44548" s="45"/>
      <c r="H44548" s="45"/>
      <c r="Q44548" s="38"/>
      <c r="Y44548" s="38"/>
    </row>
    <row r="44549" spans="5:25">
      <c r="E44549" s="45"/>
      <c r="H44549" s="45"/>
      <c r="Q44549" s="38"/>
      <c r="Y44549" s="38"/>
    </row>
    <row r="44550" spans="5:25">
      <c r="E44550" s="45"/>
      <c r="H44550" s="45"/>
      <c r="Q44550" s="38"/>
      <c r="Y44550" s="38"/>
    </row>
    <row r="44551" spans="5:25">
      <c r="E44551" s="45"/>
      <c r="H44551" s="45"/>
      <c r="Q44551" s="38"/>
      <c r="Y44551" s="38"/>
    </row>
    <row r="44552" spans="5:25">
      <c r="E44552" s="45"/>
      <c r="H44552" s="45"/>
      <c r="Q44552" s="38"/>
      <c r="Y44552" s="38"/>
    </row>
    <row r="44553" spans="5:25">
      <c r="E44553" s="45"/>
      <c r="H44553" s="45"/>
      <c r="Q44553" s="38"/>
      <c r="Y44553" s="38"/>
    </row>
    <row r="44554" spans="5:25">
      <c r="E44554" s="45"/>
      <c r="H44554" s="45"/>
      <c r="Q44554" s="38"/>
      <c r="Y44554" s="38"/>
    </row>
    <row r="44555" spans="5:25">
      <c r="E44555" s="45"/>
      <c r="H44555" s="45"/>
      <c r="Q44555" s="38"/>
      <c r="Y44555" s="38"/>
    </row>
    <row r="44556" spans="5:25">
      <c r="E44556" s="45"/>
      <c r="H44556" s="45"/>
      <c r="Q44556" s="38"/>
      <c r="Y44556" s="38"/>
    </row>
    <row r="44557" spans="5:25">
      <c r="E44557" s="45"/>
      <c r="H44557" s="45"/>
      <c r="Q44557" s="38"/>
      <c r="Y44557" s="38"/>
    </row>
    <row r="44558" spans="5:25">
      <c r="E44558" s="45"/>
      <c r="H44558" s="45"/>
      <c r="Q44558" s="38"/>
      <c r="Y44558" s="38"/>
    </row>
    <row r="44559" spans="5:25">
      <c r="E44559" s="45"/>
      <c r="H44559" s="45"/>
      <c r="Q44559" s="38"/>
      <c r="Y44559" s="38"/>
    </row>
    <row r="44560" spans="5:25">
      <c r="E44560" s="45"/>
      <c r="H44560" s="45"/>
      <c r="Q44560" s="38"/>
      <c r="Y44560" s="38"/>
    </row>
    <row r="44561" spans="5:25">
      <c r="E44561" s="45"/>
      <c r="H44561" s="45"/>
      <c r="Q44561" s="38"/>
      <c r="Y44561" s="38"/>
    </row>
    <row r="44562" spans="5:25">
      <c r="E44562" s="45"/>
      <c r="H44562" s="45"/>
      <c r="Q44562" s="38"/>
      <c r="Y44562" s="38"/>
    </row>
    <row r="44563" spans="5:25">
      <c r="E44563" s="45"/>
      <c r="H44563" s="45"/>
      <c r="Q44563" s="38"/>
      <c r="Y44563" s="38"/>
    </row>
    <row r="44564" spans="5:25">
      <c r="E44564" s="45"/>
      <c r="H44564" s="45"/>
      <c r="Q44564" s="38"/>
      <c r="Y44564" s="38"/>
    </row>
    <row r="44565" spans="5:25">
      <c r="E44565" s="45"/>
      <c r="H44565" s="45"/>
      <c r="Q44565" s="38"/>
      <c r="Y44565" s="38"/>
    </row>
    <row r="44566" spans="5:25">
      <c r="E44566" s="45"/>
      <c r="H44566" s="45"/>
      <c r="Q44566" s="38"/>
      <c r="Y44566" s="38"/>
    </row>
    <row r="44567" spans="5:25">
      <c r="E44567" s="45"/>
      <c r="H44567" s="45"/>
      <c r="Q44567" s="38"/>
      <c r="Y44567" s="38"/>
    </row>
    <row r="44568" spans="5:25">
      <c r="E44568" s="45"/>
      <c r="H44568" s="45"/>
      <c r="Q44568" s="38"/>
      <c r="Y44568" s="38"/>
    </row>
    <row r="44569" spans="5:25">
      <c r="E44569" s="45"/>
      <c r="H44569" s="45"/>
      <c r="Q44569" s="38"/>
      <c r="Y44569" s="38"/>
    </row>
    <row r="44570" spans="5:25">
      <c r="E44570" s="45"/>
      <c r="H44570" s="45"/>
      <c r="Q44570" s="38"/>
      <c r="Y44570" s="38"/>
    </row>
    <row r="44571" spans="5:25">
      <c r="E44571" s="45"/>
      <c r="H44571" s="45"/>
      <c r="Q44571" s="38"/>
      <c r="Y44571" s="38"/>
    </row>
    <row r="44572" spans="5:25">
      <c r="E44572" s="45"/>
      <c r="H44572" s="45"/>
      <c r="Q44572" s="38"/>
      <c r="Y44572" s="38"/>
    </row>
    <row r="44573" spans="5:25">
      <c r="E44573" s="45"/>
      <c r="H44573" s="45"/>
      <c r="Q44573" s="38"/>
      <c r="Y44573" s="38"/>
    </row>
    <row r="44574" spans="5:25">
      <c r="E44574" s="45"/>
      <c r="H44574" s="45"/>
      <c r="Q44574" s="38"/>
      <c r="Y44574" s="38"/>
    </row>
    <row r="44575" spans="5:25">
      <c r="E44575" s="45"/>
      <c r="H44575" s="45"/>
      <c r="Q44575" s="38"/>
      <c r="Y44575" s="38"/>
    </row>
    <row r="44576" spans="5:25">
      <c r="E44576" s="45"/>
      <c r="H44576" s="45"/>
      <c r="Q44576" s="38"/>
      <c r="Y44576" s="38"/>
    </row>
    <row r="44577" spans="5:25">
      <c r="E44577" s="45"/>
      <c r="H44577" s="45"/>
      <c r="Q44577" s="38"/>
      <c r="Y44577" s="38"/>
    </row>
    <row r="44578" spans="5:25">
      <c r="E44578" s="45"/>
      <c r="H44578" s="45"/>
      <c r="Q44578" s="38"/>
      <c r="Y44578" s="38"/>
    </row>
    <row r="44579" spans="5:25">
      <c r="E44579" s="45"/>
      <c r="H44579" s="45"/>
      <c r="Q44579" s="38"/>
      <c r="Y44579" s="38"/>
    </row>
    <row r="44580" spans="5:25">
      <c r="E44580" s="45"/>
      <c r="H44580" s="45"/>
      <c r="Q44580" s="38"/>
      <c r="Y44580" s="38"/>
    </row>
    <row r="44581" spans="5:25">
      <c r="E44581" s="45"/>
      <c r="H44581" s="45"/>
      <c r="Q44581" s="38"/>
      <c r="Y44581" s="38"/>
    </row>
    <row r="44582" spans="5:25">
      <c r="E44582" s="45"/>
      <c r="H44582" s="45"/>
      <c r="Q44582" s="38"/>
      <c r="Y44582" s="38"/>
    </row>
    <row r="44583" spans="5:25">
      <c r="E44583" s="45"/>
      <c r="H44583" s="45"/>
      <c r="Q44583" s="38"/>
      <c r="Y44583" s="38"/>
    </row>
    <row r="44584" spans="5:25">
      <c r="E44584" s="45"/>
      <c r="H44584" s="45"/>
      <c r="Q44584" s="38"/>
      <c r="Y44584" s="38"/>
    </row>
    <row r="44585" spans="5:25">
      <c r="E44585" s="45"/>
      <c r="H44585" s="45"/>
      <c r="Q44585" s="38"/>
      <c r="Y44585" s="38"/>
    </row>
    <row r="44586" spans="5:25">
      <c r="E44586" s="45"/>
      <c r="H44586" s="45"/>
      <c r="Q44586" s="38"/>
      <c r="Y44586" s="38"/>
    </row>
    <row r="44587" spans="5:25">
      <c r="E44587" s="45"/>
      <c r="H44587" s="45"/>
      <c r="Q44587" s="38"/>
      <c r="Y44587" s="38"/>
    </row>
    <row r="44588" spans="5:25">
      <c r="E44588" s="45"/>
      <c r="H44588" s="45"/>
      <c r="Q44588" s="38"/>
      <c r="Y44588" s="38"/>
    </row>
    <row r="44589" spans="5:25">
      <c r="E44589" s="45"/>
      <c r="H44589" s="45"/>
      <c r="Q44589" s="38"/>
      <c r="Y44589" s="38"/>
    </row>
    <row r="44590" spans="5:25">
      <c r="E44590" s="45"/>
      <c r="H44590" s="45"/>
      <c r="Q44590" s="38"/>
      <c r="Y44590" s="38"/>
    </row>
    <row r="44591" spans="5:25">
      <c r="E44591" s="45"/>
      <c r="H44591" s="45"/>
      <c r="Q44591" s="38"/>
      <c r="Y44591" s="38"/>
    </row>
    <row r="44592" spans="5:25">
      <c r="E44592" s="45"/>
      <c r="H44592" s="45"/>
      <c r="Q44592" s="38"/>
      <c r="Y44592" s="38"/>
    </row>
    <row r="44593" spans="5:25">
      <c r="E44593" s="45"/>
      <c r="H44593" s="45"/>
      <c r="Q44593" s="38"/>
      <c r="Y44593" s="38"/>
    </row>
    <row r="44594" spans="5:25">
      <c r="E44594" s="45"/>
      <c r="H44594" s="45"/>
      <c r="Q44594" s="38"/>
      <c r="Y44594" s="38"/>
    </row>
    <row r="44595" spans="5:25">
      <c r="E44595" s="45"/>
      <c r="H44595" s="45"/>
      <c r="Q44595" s="38"/>
      <c r="Y44595" s="38"/>
    </row>
    <row r="44596" spans="5:25">
      <c r="E44596" s="45"/>
      <c r="H44596" s="45"/>
      <c r="Q44596" s="38"/>
      <c r="Y44596" s="38"/>
    </row>
    <row r="44597" spans="5:25">
      <c r="E44597" s="45"/>
      <c r="H44597" s="45"/>
      <c r="Q44597" s="38"/>
      <c r="Y44597" s="38"/>
    </row>
    <row r="44598" spans="5:25">
      <c r="E44598" s="45"/>
      <c r="H44598" s="45"/>
      <c r="Q44598" s="38"/>
      <c r="Y44598" s="38"/>
    </row>
    <row r="44599" spans="5:25">
      <c r="E44599" s="45"/>
      <c r="H44599" s="45"/>
      <c r="Q44599" s="38"/>
      <c r="Y44599" s="38"/>
    </row>
    <row r="44600" spans="5:25">
      <c r="E44600" s="45"/>
      <c r="H44600" s="45"/>
      <c r="Q44600" s="38"/>
      <c r="Y44600" s="38"/>
    </row>
    <row r="44601" spans="5:25">
      <c r="E44601" s="45"/>
      <c r="H44601" s="45"/>
      <c r="Q44601" s="38"/>
      <c r="Y44601" s="38"/>
    </row>
    <row r="44602" spans="5:25">
      <c r="E44602" s="45"/>
      <c r="H44602" s="45"/>
      <c r="Q44602" s="38"/>
      <c r="Y44602" s="38"/>
    </row>
    <row r="44603" spans="5:25">
      <c r="E44603" s="45"/>
      <c r="H44603" s="45"/>
      <c r="Q44603" s="38"/>
      <c r="Y44603" s="38"/>
    </row>
    <row r="44604" spans="5:25">
      <c r="E44604" s="45"/>
      <c r="H44604" s="45"/>
      <c r="Q44604" s="38"/>
      <c r="Y44604" s="38"/>
    </row>
    <row r="44605" spans="5:25">
      <c r="E44605" s="45"/>
      <c r="H44605" s="45"/>
      <c r="Q44605" s="38"/>
      <c r="Y44605" s="38"/>
    </row>
    <row r="44606" spans="5:25">
      <c r="E44606" s="45"/>
      <c r="H44606" s="45"/>
      <c r="Q44606" s="38"/>
      <c r="Y44606" s="38"/>
    </row>
    <row r="44607" spans="5:25">
      <c r="E44607" s="45"/>
      <c r="H44607" s="45"/>
      <c r="Q44607" s="38"/>
      <c r="Y44607" s="38"/>
    </row>
    <row r="44608" spans="5:25">
      <c r="E44608" s="45"/>
      <c r="H44608" s="45"/>
      <c r="Q44608" s="38"/>
      <c r="Y44608" s="38"/>
    </row>
    <row r="44609" spans="5:25">
      <c r="E44609" s="45"/>
      <c r="H44609" s="45"/>
      <c r="Q44609" s="38"/>
      <c r="Y44609" s="38"/>
    </row>
    <row r="44610" spans="5:25">
      <c r="E44610" s="45"/>
      <c r="H44610" s="45"/>
      <c r="Q44610" s="38"/>
      <c r="Y44610" s="38"/>
    </row>
    <row r="44611" spans="5:25">
      <c r="E44611" s="45"/>
      <c r="H44611" s="45"/>
      <c r="Q44611" s="38"/>
      <c r="Y44611" s="38"/>
    </row>
    <row r="44612" spans="5:25">
      <c r="E44612" s="45"/>
      <c r="H44612" s="45"/>
      <c r="Q44612" s="38"/>
      <c r="Y44612" s="38"/>
    </row>
    <row r="44613" spans="5:25">
      <c r="E44613" s="45"/>
      <c r="H44613" s="45"/>
      <c r="Q44613" s="38"/>
      <c r="Y44613" s="38"/>
    </row>
    <row r="44614" spans="5:25">
      <c r="E44614" s="45"/>
      <c r="H44614" s="45"/>
      <c r="Q44614" s="38"/>
      <c r="Y44614" s="38"/>
    </row>
    <row r="44615" spans="5:25">
      <c r="E44615" s="45"/>
      <c r="H44615" s="45"/>
      <c r="Q44615" s="38"/>
      <c r="Y44615" s="38"/>
    </row>
    <row r="44616" spans="5:25">
      <c r="E44616" s="45"/>
      <c r="H44616" s="45"/>
      <c r="Q44616" s="38"/>
      <c r="Y44616" s="38"/>
    </row>
    <row r="44617" spans="5:25">
      <c r="E44617" s="45"/>
      <c r="H44617" s="45"/>
      <c r="Q44617" s="38"/>
      <c r="Y44617" s="38"/>
    </row>
    <row r="44618" spans="5:25">
      <c r="E44618" s="45"/>
      <c r="H44618" s="45"/>
      <c r="Q44618" s="38"/>
      <c r="Y44618" s="38"/>
    </row>
    <row r="44619" spans="5:25">
      <c r="E44619" s="45"/>
      <c r="H44619" s="45"/>
      <c r="Q44619" s="38"/>
      <c r="Y44619" s="38"/>
    </row>
    <row r="44620" spans="5:25">
      <c r="E44620" s="45"/>
      <c r="H44620" s="45"/>
      <c r="Q44620" s="38"/>
      <c r="Y44620" s="38"/>
    </row>
    <row r="44621" spans="5:25">
      <c r="E44621" s="45"/>
      <c r="H44621" s="45"/>
      <c r="Q44621" s="38"/>
      <c r="Y44621" s="38"/>
    </row>
    <row r="44622" spans="5:25">
      <c r="E44622" s="45"/>
      <c r="H44622" s="45"/>
      <c r="Q44622" s="38"/>
      <c r="Y44622" s="38"/>
    </row>
    <row r="44623" spans="5:25">
      <c r="E44623" s="45"/>
      <c r="H44623" s="45"/>
      <c r="Q44623" s="38"/>
      <c r="Y44623" s="38"/>
    </row>
    <row r="44624" spans="5:25">
      <c r="E44624" s="45"/>
      <c r="H44624" s="45"/>
      <c r="Q44624" s="38"/>
      <c r="Y44624" s="38"/>
    </row>
    <row r="44625" spans="5:25">
      <c r="E44625" s="45"/>
      <c r="H44625" s="45"/>
      <c r="Q44625" s="38"/>
      <c r="Y44625" s="38"/>
    </row>
    <row r="44626" spans="5:25">
      <c r="E44626" s="45"/>
      <c r="H44626" s="45"/>
      <c r="Q44626" s="38"/>
      <c r="Y44626" s="38"/>
    </row>
    <row r="44627" spans="5:25">
      <c r="E44627" s="45"/>
      <c r="H44627" s="45"/>
      <c r="Q44627" s="38"/>
      <c r="Y44627" s="38"/>
    </row>
    <row r="44628" spans="5:25">
      <c r="E44628" s="45"/>
      <c r="H44628" s="45"/>
      <c r="Q44628" s="38"/>
      <c r="Y44628" s="38"/>
    </row>
    <row r="44629" spans="5:25">
      <c r="E44629" s="45"/>
      <c r="H44629" s="45"/>
      <c r="Q44629" s="38"/>
      <c r="Y44629" s="38"/>
    </row>
    <row r="44630" spans="5:25">
      <c r="E44630" s="45"/>
      <c r="H44630" s="45"/>
      <c r="Q44630" s="38"/>
      <c r="Y44630" s="38"/>
    </row>
    <row r="44631" spans="5:25">
      <c r="E44631" s="45"/>
      <c r="H44631" s="45"/>
      <c r="Q44631" s="38"/>
      <c r="Y44631" s="38"/>
    </row>
    <row r="44632" spans="5:25">
      <c r="E44632" s="45"/>
      <c r="H44632" s="45"/>
      <c r="Q44632" s="38"/>
      <c r="Y44632" s="38"/>
    </row>
    <row r="44633" spans="5:25">
      <c r="E44633" s="45"/>
      <c r="H44633" s="45"/>
      <c r="Q44633" s="38"/>
      <c r="Y44633" s="38"/>
    </row>
    <row r="44634" spans="5:25">
      <c r="E44634" s="45"/>
      <c r="H44634" s="45"/>
      <c r="Q44634" s="38"/>
      <c r="Y44634" s="38"/>
    </row>
    <row r="44635" spans="5:25">
      <c r="E44635" s="45"/>
      <c r="H44635" s="45"/>
      <c r="Q44635" s="38"/>
      <c r="Y44635" s="38"/>
    </row>
    <row r="44636" spans="5:25">
      <c r="E44636" s="45"/>
      <c r="H44636" s="45"/>
      <c r="Q44636" s="38"/>
      <c r="Y44636" s="38"/>
    </row>
    <row r="44637" spans="5:25">
      <c r="E44637" s="45"/>
      <c r="H44637" s="45"/>
      <c r="Q44637" s="38"/>
      <c r="Y44637" s="38"/>
    </row>
    <row r="44638" spans="5:25">
      <c r="E44638" s="45"/>
      <c r="H44638" s="45"/>
      <c r="Q44638" s="38"/>
      <c r="Y44638" s="38"/>
    </row>
    <row r="44639" spans="5:25">
      <c r="E44639" s="45"/>
      <c r="H44639" s="45"/>
      <c r="Q44639" s="38"/>
      <c r="Y44639" s="38"/>
    </row>
    <row r="44640" spans="5:25">
      <c r="E44640" s="45"/>
      <c r="H44640" s="45"/>
      <c r="Q44640" s="38"/>
      <c r="Y44640" s="38"/>
    </row>
    <row r="44641" spans="5:25">
      <c r="E44641" s="45"/>
      <c r="H44641" s="45"/>
      <c r="Q44641" s="38"/>
      <c r="Y44641" s="38"/>
    </row>
    <row r="44642" spans="5:25">
      <c r="E44642" s="45"/>
      <c r="H44642" s="45"/>
      <c r="Q44642" s="38"/>
      <c r="Y44642" s="38"/>
    </row>
    <row r="44643" spans="5:25">
      <c r="E44643" s="45"/>
      <c r="H44643" s="45"/>
      <c r="Q44643" s="38"/>
      <c r="Y44643" s="38"/>
    </row>
    <row r="44644" spans="5:25">
      <c r="E44644" s="45"/>
      <c r="H44644" s="45"/>
      <c r="Q44644" s="38"/>
      <c r="Y44644" s="38"/>
    </row>
    <row r="44645" spans="5:25">
      <c r="E44645" s="45"/>
      <c r="H44645" s="45"/>
      <c r="Q44645" s="38"/>
      <c r="Y44645" s="38"/>
    </row>
    <row r="44646" spans="5:25">
      <c r="E44646" s="45"/>
      <c r="H44646" s="45"/>
      <c r="Q44646" s="38"/>
      <c r="Y44646" s="38"/>
    </row>
    <row r="44647" spans="5:25">
      <c r="E44647" s="45"/>
      <c r="H44647" s="45"/>
      <c r="Q44647" s="38"/>
      <c r="Y44647" s="38"/>
    </row>
    <row r="44648" spans="5:25">
      <c r="E44648" s="45"/>
      <c r="H44648" s="45"/>
      <c r="Q44648" s="38"/>
      <c r="Y44648" s="38"/>
    </row>
    <row r="44649" spans="5:25">
      <c r="E44649" s="45"/>
      <c r="H44649" s="45"/>
      <c r="Q44649" s="38"/>
      <c r="Y44649" s="38"/>
    </row>
    <row r="44650" spans="5:25">
      <c r="E44650" s="45"/>
      <c r="H44650" s="45"/>
      <c r="Q44650" s="38"/>
      <c r="Y44650" s="38"/>
    </row>
    <row r="44651" spans="5:25">
      <c r="E44651" s="45"/>
      <c r="H44651" s="45"/>
      <c r="Q44651" s="38"/>
      <c r="Y44651" s="38"/>
    </row>
    <row r="44652" spans="5:25">
      <c r="E44652" s="45"/>
      <c r="H44652" s="45"/>
      <c r="Q44652" s="38"/>
      <c r="Y44652" s="38"/>
    </row>
    <row r="44653" spans="5:25">
      <c r="E44653" s="45"/>
      <c r="H44653" s="45"/>
      <c r="Q44653" s="38"/>
      <c r="Y44653" s="38"/>
    </row>
    <row r="44654" spans="5:25">
      <c r="E44654" s="45"/>
      <c r="H44654" s="45"/>
      <c r="Q44654" s="38"/>
      <c r="Y44654" s="38"/>
    </row>
    <row r="44655" spans="5:25">
      <c r="E44655" s="45"/>
      <c r="H44655" s="45"/>
      <c r="Q44655" s="38"/>
      <c r="Y44655" s="38"/>
    </row>
    <row r="44656" spans="5:25">
      <c r="E44656" s="45"/>
      <c r="H44656" s="45"/>
      <c r="Q44656" s="38"/>
      <c r="Y44656" s="38"/>
    </row>
    <row r="44657" spans="5:25">
      <c r="E44657" s="45"/>
      <c r="H44657" s="45"/>
      <c r="Q44657" s="38"/>
      <c r="Y44657" s="38"/>
    </row>
    <row r="44658" spans="5:25">
      <c r="E44658" s="45"/>
      <c r="H44658" s="45"/>
      <c r="Q44658" s="38"/>
      <c r="Y44658" s="38"/>
    </row>
    <row r="44659" spans="5:25">
      <c r="E44659" s="45"/>
      <c r="H44659" s="45"/>
      <c r="Q44659" s="38"/>
      <c r="Y44659" s="38"/>
    </row>
    <row r="44660" spans="5:25">
      <c r="E44660" s="45"/>
      <c r="H44660" s="45"/>
      <c r="Q44660" s="38"/>
      <c r="Y44660" s="38"/>
    </row>
    <row r="44661" spans="5:25">
      <c r="E44661" s="45"/>
      <c r="H44661" s="45"/>
      <c r="Q44661" s="38"/>
      <c r="Y44661" s="38"/>
    </row>
    <row r="44662" spans="5:25">
      <c r="E44662" s="45"/>
      <c r="H44662" s="45"/>
      <c r="Q44662" s="38"/>
      <c r="Y44662" s="38"/>
    </row>
    <row r="44663" spans="5:25">
      <c r="E44663" s="45"/>
      <c r="H44663" s="45"/>
      <c r="Q44663" s="38"/>
      <c r="Y44663" s="38"/>
    </row>
    <row r="44664" spans="5:25">
      <c r="E44664" s="45"/>
      <c r="H44664" s="45"/>
      <c r="Q44664" s="38"/>
      <c r="Y44664" s="38"/>
    </row>
    <row r="44665" spans="5:25">
      <c r="E44665" s="45"/>
      <c r="H44665" s="45"/>
      <c r="Q44665" s="38"/>
      <c r="Y44665" s="38"/>
    </row>
    <row r="44666" spans="5:25">
      <c r="E44666" s="45"/>
      <c r="H44666" s="45"/>
      <c r="Q44666" s="38"/>
      <c r="Y44666" s="38"/>
    </row>
    <row r="44667" spans="5:25">
      <c r="E44667" s="45"/>
      <c r="H44667" s="45"/>
      <c r="Q44667" s="38"/>
      <c r="Y44667" s="38"/>
    </row>
    <row r="44668" spans="5:25">
      <c r="E44668" s="45"/>
      <c r="H44668" s="45"/>
      <c r="Q44668" s="38"/>
      <c r="Y44668" s="38"/>
    </row>
    <row r="44669" spans="5:25">
      <c r="E44669" s="45"/>
      <c r="H44669" s="45"/>
      <c r="Q44669" s="38"/>
      <c r="Y44669" s="38"/>
    </row>
    <row r="44670" spans="5:25">
      <c r="E44670" s="45"/>
      <c r="H44670" s="45"/>
      <c r="Q44670" s="38"/>
      <c r="Y44670" s="38"/>
    </row>
    <row r="44671" spans="5:25">
      <c r="E44671" s="45"/>
      <c r="H44671" s="45"/>
      <c r="Q44671" s="38"/>
      <c r="Y44671" s="38"/>
    </row>
    <row r="44672" spans="5:25">
      <c r="E44672" s="45"/>
      <c r="H44672" s="45"/>
      <c r="Q44672" s="38"/>
      <c r="Y44672" s="38"/>
    </row>
    <row r="44673" spans="5:25">
      <c r="E44673" s="45"/>
      <c r="H44673" s="45"/>
      <c r="Q44673" s="38"/>
      <c r="Y44673" s="38"/>
    </row>
    <row r="44674" spans="5:25">
      <c r="E44674" s="45"/>
      <c r="H44674" s="45"/>
      <c r="Q44674" s="38"/>
      <c r="Y44674" s="38"/>
    </row>
    <row r="44675" spans="5:25">
      <c r="E44675" s="45"/>
      <c r="H44675" s="45"/>
      <c r="Q44675" s="38"/>
      <c r="Y44675" s="38"/>
    </row>
    <row r="44676" spans="5:25">
      <c r="E44676" s="45"/>
      <c r="H44676" s="45"/>
      <c r="Q44676" s="38"/>
      <c r="Y44676" s="38"/>
    </row>
    <row r="44677" spans="5:25">
      <c r="E44677" s="45"/>
      <c r="H44677" s="45"/>
      <c r="Q44677" s="38"/>
      <c r="Y44677" s="38"/>
    </row>
    <row r="44678" spans="5:25">
      <c r="E44678" s="45"/>
      <c r="H44678" s="45"/>
      <c r="Q44678" s="38"/>
      <c r="Y44678" s="38"/>
    </row>
    <row r="44679" spans="5:25">
      <c r="E44679" s="45"/>
      <c r="H44679" s="45"/>
      <c r="Q44679" s="38"/>
      <c r="Y44679" s="38"/>
    </row>
    <row r="44680" spans="5:25">
      <c r="E44680" s="45"/>
      <c r="H44680" s="45"/>
      <c r="Q44680" s="38"/>
      <c r="Y44680" s="38"/>
    </row>
    <row r="44681" spans="5:25">
      <c r="E44681" s="45"/>
      <c r="H44681" s="45"/>
      <c r="Q44681" s="38"/>
      <c r="Y44681" s="38"/>
    </row>
    <row r="44682" spans="5:25">
      <c r="E44682" s="45"/>
      <c r="H44682" s="45"/>
      <c r="Q44682" s="38"/>
      <c r="Y44682" s="38"/>
    </row>
    <row r="44683" spans="5:25">
      <c r="E44683" s="45"/>
      <c r="H44683" s="45"/>
      <c r="Q44683" s="38"/>
      <c r="Y44683" s="38"/>
    </row>
    <row r="44684" spans="5:25">
      <c r="E44684" s="45"/>
      <c r="H44684" s="45"/>
      <c r="Q44684" s="38"/>
      <c r="Y44684" s="38"/>
    </row>
    <row r="44685" spans="5:25">
      <c r="E44685" s="45"/>
      <c r="H44685" s="45"/>
      <c r="Q44685" s="38"/>
      <c r="Y44685" s="38"/>
    </row>
    <row r="44686" spans="5:25">
      <c r="E44686" s="45"/>
      <c r="H44686" s="45"/>
      <c r="Q44686" s="38"/>
      <c r="Y44686" s="38"/>
    </row>
    <row r="44687" spans="5:25">
      <c r="E44687" s="45"/>
      <c r="H44687" s="45"/>
      <c r="Q44687" s="38"/>
      <c r="Y44687" s="38"/>
    </row>
    <row r="44688" spans="5:25">
      <c r="E44688" s="45"/>
      <c r="H44688" s="45"/>
      <c r="Q44688" s="38"/>
      <c r="Y44688" s="38"/>
    </row>
    <row r="44689" spans="5:25">
      <c r="E44689" s="45"/>
      <c r="H44689" s="45"/>
      <c r="Q44689" s="38"/>
      <c r="Y44689" s="38"/>
    </row>
    <row r="44690" spans="5:25">
      <c r="E44690" s="45"/>
      <c r="H44690" s="45"/>
      <c r="Q44690" s="38"/>
      <c r="Y44690" s="38"/>
    </row>
    <row r="44691" spans="5:25">
      <c r="E44691" s="45"/>
      <c r="H44691" s="45"/>
      <c r="Q44691" s="38"/>
      <c r="Y44691" s="38"/>
    </row>
    <row r="44692" spans="5:25">
      <c r="E44692" s="45"/>
      <c r="H44692" s="45"/>
      <c r="Q44692" s="38"/>
      <c r="Y44692" s="38"/>
    </row>
    <row r="44693" spans="5:25">
      <c r="E44693" s="45"/>
      <c r="H44693" s="45"/>
      <c r="Q44693" s="38"/>
      <c r="Y44693" s="38"/>
    </row>
    <row r="44694" spans="5:25">
      <c r="E44694" s="45"/>
      <c r="H44694" s="45"/>
      <c r="Q44694" s="38"/>
      <c r="Y44694" s="38"/>
    </row>
    <row r="44695" spans="5:25">
      <c r="E44695" s="45"/>
      <c r="H44695" s="45"/>
      <c r="Q44695" s="38"/>
      <c r="Y44695" s="38"/>
    </row>
    <row r="44696" spans="5:25">
      <c r="E44696" s="45"/>
      <c r="H44696" s="45"/>
      <c r="Q44696" s="38"/>
      <c r="Y44696" s="38"/>
    </row>
    <row r="44697" spans="5:25">
      <c r="E44697" s="45"/>
      <c r="H44697" s="45"/>
      <c r="Q44697" s="38"/>
      <c r="Y44697" s="38"/>
    </row>
    <row r="44698" spans="5:25">
      <c r="E44698" s="45"/>
      <c r="H44698" s="45"/>
      <c r="Q44698" s="38"/>
      <c r="Y44698" s="38"/>
    </row>
    <row r="44699" spans="5:25">
      <c r="E44699" s="45"/>
      <c r="H44699" s="45"/>
      <c r="Q44699" s="38"/>
      <c r="Y44699" s="38"/>
    </row>
    <row r="44700" spans="5:25">
      <c r="E44700" s="45"/>
      <c r="H44700" s="45"/>
      <c r="Q44700" s="38"/>
      <c r="Y44700" s="38"/>
    </row>
    <row r="44701" spans="5:25">
      <c r="E44701" s="45"/>
      <c r="H44701" s="45"/>
      <c r="Q44701" s="38"/>
      <c r="Y44701" s="38"/>
    </row>
    <row r="44702" spans="5:25">
      <c r="E44702" s="45"/>
      <c r="H44702" s="45"/>
      <c r="Q44702" s="38"/>
      <c r="Y44702" s="38"/>
    </row>
    <row r="44703" spans="5:25">
      <c r="E44703" s="45"/>
      <c r="H44703" s="45"/>
      <c r="Q44703" s="38"/>
      <c r="Y44703" s="38"/>
    </row>
    <row r="44704" spans="5:25">
      <c r="E44704" s="45"/>
      <c r="H44704" s="45"/>
      <c r="Q44704" s="38"/>
      <c r="Y44704" s="38"/>
    </row>
    <row r="44705" spans="5:25">
      <c r="E44705" s="45"/>
      <c r="H44705" s="45"/>
      <c r="Q44705" s="38"/>
      <c r="Y44705" s="38"/>
    </row>
    <row r="44706" spans="5:25">
      <c r="E44706" s="45"/>
      <c r="H44706" s="45"/>
      <c r="Q44706" s="38"/>
      <c r="Y44706" s="38"/>
    </row>
    <row r="44707" spans="5:25">
      <c r="E44707" s="45"/>
      <c r="H44707" s="45"/>
      <c r="Q44707" s="38"/>
      <c r="Y44707" s="38"/>
    </row>
    <row r="44708" spans="5:25">
      <c r="E44708" s="45"/>
      <c r="H44708" s="45"/>
      <c r="Q44708" s="38"/>
      <c r="Y44708" s="38"/>
    </row>
    <row r="44709" spans="5:25">
      <c r="E44709" s="45"/>
      <c r="H44709" s="45"/>
      <c r="Q44709" s="38"/>
      <c r="Y44709" s="38"/>
    </row>
    <row r="44710" spans="5:25">
      <c r="E44710" s="45"/>
      <c r="H44710" s="45"/>
      <c r="Q44710" s="38"/>
      <c r="Y44710" s="38"/>
    </row>
    <row r="44711" spans="5:25">
      <c r="E44711" s="45"/>
      <c r="H44711" s="45"/>
      <c r="Q44711" s="38"/>
      <c r="Y44711" s="38"/>
    </row>
    <row r="44712" spans="5:25">
      <c r="E44712" s="45"/>
      <c r="H44712" s="45"/>
      <c r="Q44712" s="38"/>
      <c r="Y44712" s="38"/>
    </row>
    <row r="44713" spans="5:25">
      <c r="E44713" s="45"/>
      <c r="H44713" s="45"/>
      <c r="Q44713" s="38"/>
      <c r="Y44713" s="38"/>
    </row>
    <row r="44714" spans="5:25">
      <c r="E44714" s="45"/>
      <c r="H44714" s="45"/>
      <c r="Q44714" s="38"/>
      <c r="Y44714" s="38"/>
    </row>
    <row r="44715" spans="5:25">
      <c r="E44715" s="45"/>
      <c r="H44715" s="45"/>
      <c r="Q44715" s="38"/>
      <c r="Y44715" s="38"/>
    </row>
    <row r="44716" spans="5:25">
      <c r="E44716" s="45"/>
      <c r="H44716" s="45"/>
      <c r="Q44716" s="38"/>
      <c r="Y44716" s="38"/>
    </row>
    <row r="44717" spans="5:25">
      <c r="E44717" s="45"/>
      <c r="H44717" s="45"/>
      <c r="Q44717" s="38"/>
      <c r="Y44717" s="38"/>
    </row>
    <row r="44718" spans="5:25">
      <c r="E44718" s="45"/>
      <c r="H44718" s="45"/>
      <c r="Q44718" s="38"/>
      <c r="Y44718" s="38"/>
    </row>
    <row r="44719" spans="5:25">
      <c r="E44719" s="45"/>
      <c r="H44719" s="45"/>
      <c r="Q44719" s="38"/>
      <c r="Y44719" s="38"/>
    </row>
    <row r="44720" spans="5:25">
      <c r="E44720" s="45"/>
      <c r="H44720" s="45"/>
      <c r="Q44720" s="38"/>
      <c r="Y44720" s="38"/>
    </row>
    <row r="44721" spans="5:25">
      <c r="E44721" s="45"/>
      <c r="H44721" s="45"/>
      <c r="Q44721" s="38"/>
      <c r="Y44721" s="38"/>
    </row>
    <row r="44722" spans="5:25">
      <c r="E44722" s="45"/>
      <c r="H44722" s="45"/>
      <c r="Q44722" s="38"/>
      <c r="Y44722" s="38"/>
    </row>
    <row r="44723" spans="5:25">
      <c r="E44723" s="45"/>
      <c r="H44723" s="45"/>
      <c r="Q44723" s="38"/>
      <c r="Y44723" s="38"/>
    </row>
    <row r="44724" spans="5:25">
      <c r="E44724" s="45"/>
      <c r="H44724" s="45"/>
      <c r="Q44724" s="38"/>
      <c r="Y44724" s="38"/>
    </row>
    <row r="44725" spans="5:25">
      <c r="E44725" s="45"/>
      <c r="H44725" s="45"/>
      <c r="Q44725" s="38"/>
      <c r="Y44725" s="38"/>
    </row>
    <row r="44726" spans="5:25">
      <c r="E44726" s="45"/>
      <c r="H44726" s="45"/>
      <c r="Q44726" s="38"/>
      <c r="Y44726" s="38"/>
    </row>
    <row r="44727" spans="5:25">
      <c r="E44727" s="45"/>
      <c r="H44727" s="45"/>
      <c r="Q44727" s="38"/>
      <c r="Y44727" s="38"/>
    </row>
    <row r="44728" spans="5:25">
      <c r="E44728" s="45"/>
      <c r="H44728" s="45"/>
      <c r="Q44728" s="38"/>
      <c r="Y44728" s="38"/>
    </row>
    <row r="44729" spans="5:25">
      <c r="E44729" s="45"/>
      <c r="H44729" s="45"/>
      <c r="Q44729" s="38"/>
      <c r="Y44729" s="38"/>
    </row>
    <row r="44730" spans="5:25">
      <c r="E44730" s="45"/>
      <c r="H44730" s="45"/>
      <c r="Q44730" s="38"/>
      <c r="Y44730" s="38"/>
    </row>
    <row r="44731" spans="5:25">
      <c r="E44731" s="45"/>
      <c r="H44731" s="45"/>
      <c r="Q44731" s="38"/>
      <c r="Y44731" s="38"/>
    </row>
    <row r="44732" spans="5:25">
      <c r="E44732" s="45"/>
      <c r="H44732" s="45"/>
      <c r="Q44732" s="38"/>
      <c r="Y44732" s="38"/>
    </row>
    <row r="44733" spans="5:25">
      <c r="E44733" s="45"/>
      <c r="H44733" s="45"/>
      <c r="Q44733" s="38"/>
      <c r="Y44733" s="38"/>
    </row>
    <row r="44734" spans="5:25">
      <c r="E44734" s="45"/>
      <c r="H44734" s="45"/>
      <c r="Q44734" s="38"/>
      <c r="Y44734" s="38"/>
    </row>
    <row r="44735" spans="5:25">
      <c r="E44735" s="45"/>
      <c r="H44735" s="45"/>
      <c r="Q44735" s="38"/>
      <c r="Y44735" s="38"/>
    </row>
    <row r="44736" spans="5:25">
      <c r="E44736" s="45"/>
      <c r="H44736" s="45"/>
      <c r="Q44736" s="38"/>
      <c r="Y44736" s="38"/>
    </row>
    <row r="44737" spans="5:25">
      <c r="E44737" s="45"/>
      <c r="H44737" s="45"/>
      <c r="Q44737" s="38"/>
      <c r="Y44737" s="38"/>
    </row>
    <row r="44738" spans="5:25">
      <c r="E44738" s="45"/>
      <c r="H44738" s="45"/>
      <c r="Q44738" s="38"/>
      <c r="Y44738" s="38"/>
    </row>
    <row r="44739" spans="5:25">
      <c r="E44739" s="45"/>
      <c r="H44739" s="45"/>
      <c r="Q44739" s="38"/>
      <c r="Y44739" s="38"/>
    </row>
    <row r="44740" spans="5:25">
      <c r="E44740" s="45"/>
      <c r="H44740" s="45"/>
      <c r="Q44740" s="38"/>
      <c r="Y44740" s="38"/>
    </row>
    <row r="44741" spans="5:25">
      <c r="E44741" s="45"/>
      <c r="H44741" s="45"/>
      <c r="Q44741" s="38"/>
      <c r="Y44741" s="38"/>
    </row>
    <row r="44742" spans="5:25">
      <c r="E44742" s="45"/>
      <c r="H44742" s="45"/>
      <c r="Q44742" s="38"/>
      <c r="Y44742" s="38"/>
    </row>
    <row r="44743" spans="5:25">
      <c r="E44743" s="45"/>
      <c r="H44743" s="45"/>
      <c r="Q44743" s="38"/>
      <c r="Y44743" s="38"/>
    </row>
    <row r="44744" spans="5:25">
      <c r="E44744" s="45"/>
      <c r="H44744" s="45"/>
      <c r="Q44744" s="38"/>
      <c r="Y44744" s="38"/>
    </row>
    <row r="44745" spans="5:25">
      <c r="E44745" s="45"/>
      <c r="H44745" s="45"/>
      <c r="Q44745" s="38"/>
      <c r="Y44745" s="38"/>
    </row>
    <row r="44746" spans="5:25">
      <c r="E44746" s="45"/>
      <c r="H44746" s="45"/>
      <c r="Q44746" s="38"/>
      <c r="Y44746" s="38"/>
    </row>
    <row r="44747" spans="5:25">
      <c r="E44747" s="45"/>
      <c r="H44747" s="45"/>
      <c r="Q44747" s="38"/>
      <c r="Y44747" s="38"/>
    </row>
    <row r="44748" spans="5:25">
      <c r="E44748" s="45"/>
      <c r="H44748" s="45"/>
      <c r="Q44748" s="38"/>
      <c r="Y44748" s="38"/>
    </row>
    <row r="44749" spans="5:25">
      <c r="E44749" s="45"/>
      <c r="H44749" s="45"/>
      <c r="Q44749" s="38"/>
      <c r="Y44749" s="38"/>
    </row>
    <row r="44750" spans="5:25">
      <c r="E44750" s="45"/>
      <c r="H44750" s="45"/>
      <c r="Q44750" s="38"/>
      <c r="Y44750" s="38"/>
    </row>
    <row r="44751" spans="5:25">
      <c r="E44751" s="45"/>
      <c r="H44751" s="45"/>
      <c r="Q44751" s="38"/>
      <c r="Y44751" s="38"/>
    </row>
    <row r="44752" spans="5:25">
      <c r="E44752" s="45"/>
      <c r="H44752" s="45"/>
      <c r="Q44752" s="38"/>
      <c r="Y44752" s="38"/>
    </row>
    <row r="44753" spans="5:25">
      <c r="E44753" s="45"/>
      <c r="H44753" s="45"/>
      <c r="Q44753" s="38"/>
      <c r="Y44753" s="38"/>
    </row>
    <row r="44754" spans="5:25">
      <c r="E44754" s="45"/>
      <c r="H44754" s="45"/>
      <c r="Q44754" s="38"/>
      <c r="Y44754" s="38"/>
    </row>
    <row r="44755" spans="5:25">
      <c r="E44755" s="45"/>
      <c r="H44755" s="45"/>
      <c r="Q44755" s="38"/>
      <c r="Y44755" s="38"/>
    </row>
    <row r="44756" spans="5:25">
      <c r="E44756" s="45"/>
      <c r="H44756" s="45"/>
      <c r="Q44756" s="38"/>
      <c r="Y44756" s="38"/>
    </row>
    <row r="44757" spans="5:25">
      <c r="E44757" s="45"/>
      <c r="H44757" s="45"/>
      <c r="Q44757" s="38"/>
      <c r="Y44757" s="38"/>
    </row>
    <row r="44758" spans="5:25">
      <c r="E44758" s="45"/>
      <c r="H44758" s="45"/>
      <c r="Q44758" s="38"/>
      <c r="Y44758" s="38"/>
    </row>
    <row r="44759" spans="5:25">
      <c r="E44759" s="45"/>
      <c r="H44759" s="45"/>
      <c r="Q44759" s="38"/>
      <c r="Y44759" s="38"/>
    </row>
    <row r="44760" spans="5:25">
      <c r="E44760" s="45"/>
      <c r="H44760" s="45"/>
      <c r="Q44760" s="38"/>
      <c r="Y44760" s="38"/>
    </row>
    <row r="44761" spans="5:25">
      <c r="E44761" s="45"/>
      <c r="H44761" s="45"/>
      <c r="Q44761" s="38"/>
      <c r="Y44761" s="38"/>
    </row>
    <row r="44762" spans="5:25">
      <c r="E44762" s="45"/>
      <c r="H44762" s="45"/>
      <c r="Q44762" s="38"/>
      <c r="Y44762" s="38"/>
    </row>
    <row r="44763" spans="5:25">
      <c r="E44763" s="45"/>
      <c r="H44763" s="45"/>
      <c r="Q44763" s="38"/>
      <c r="Y44763" s="38"/>
    </row>
    <row r="44764" spans="5:25">
      <c r="E44764" s="45"/>
      <c r="H44764" s="45"/>
      <c r="Q44764" s="38"/>
      <c r="Y44764" s="38"/>
    </row>
    <row r="44765" spans="5:25">
      <c r="E44765" s="45"/>
      <c r="H44765" s="45"/>
      <c r="Q44765" s="38"/>
      <c r="Y44765" s="38"/>
    </row>
    <row r="44766" spans="5:25">
      <c r="E44766" s="45"/>
      <c r="H44766" s="45"/>
      <c r="Q44766" s="38"/>
      <c r="Y44766" s="38"/>
    </row>
    <row r="44767" spans="5:25">
      <c r="E44767" s="45"/>
      <c r="H44767" s="45"/>
      <c r="Q44767" s="38"/>
      <c r="Y44767" s="38"/>
    </row>
    <row r="44768" spans="5:25">
      <c r="E44768" s="45"/>
      <c r="H44768" s="45"/>
      <c r="Q44768" s="38"/>
      <c r="Y44768" s="38"/>
    </row>
    <row r="44769" spans="5:25">
      <c r="E44769" s="45"/>
      <c r="H44769" s="45"/>
      <c r="Q44769" s="38"/>
      <c r="Y44769" s="38"/>
    </row>
    <row r="44770" spans="5:25">
      <c r="E44770" s="45"/>
      <c r="H44770" s="45"/>
      <c r="Q44770" s="38"/>
      <c r="Y44770" s="38"/>
    </row>
    <row r="44771" spans="5:25">
      <c r="E44771" s="45"/>
      <c r="H44771" s="45"/>
      <c r="Q44771" s="38"/>
      <c r="Y44771" s="38"/>
    </row>
    <row r="44772" spans="5:25">
      <c r="E44772" s="45"/>
      <c r="H44772" s="45"/>
      <c r="Q44772" s="38"/>
      <c r="Y44772" s="38"/>
    </row>
    <row r="44773" spans="5:25">
      <c r="E44773" s="45"/>
      <c r="H44773" s="45"/>
      <c r="Q44773" s="38"/>
      <c r="Y44773" s="38"/>
    </row>
    <row r="44774" spans="5:25">
      <c r="E44774" s="45"/>
      <c r="H44774" s="45"/>
      <c r="Q44774" s="38"/>
      <c r="Y44774" s="38"/>
    </row>
    <row r="44775" spans="5:25">
      <c r="E44775" s="45"/>
      <c r="H44775" s="45"/>
      <c r="Q44775" s="38"/>
      <c r="Y44775" s="38"/>
    </row>
    <row r="44776" spans="5:25">
      <c r="E44776" s="45"/>
      <c r="H44776" s="45"/>
      <c r="Q44776" s="38"/>
      <c r="Y44776" s="38"/>
    </row>
    <row r="44777" spans="5:25">
      <c r="E44777" s="45"/>
      <c r="H44777" s="45"/>
      <c r="Q44777" s="38"/>
      <c r="Y44777" s="38"/>
    </row>
    <row r="44778" spans="5:25">
      <c r="E44778" s="45"/>
      <c r="H44778" s="45"/>
      <c r="Q44778" s="38"/>
      <c r="Y44778" s="38"/>
    </row>
    <row r="44779" spans="5:25">
      <c r="E44779" s="45"/>
      <c r="H44779" s="45"/>
      <c r="Q44779" s="38"/>
      <c r="Y44779" s="38"/>
    </row>
    <row r="44780" spans="5:25">
      <c r="E44780" s="45"/>
      <c r="H44780" s="45"/>
      <c r="Q44780" s="38"/>
      <c r="Y44780" s="38"/>
    </row>
    <row r="44781" spans="5:25">
      <c r="E44781" s="45"/>
      <c r="H44781" s="45"/>
      <c r="Q44781" s="38"/>
      <c r="Y44781" s="38"/>
    </row>
    <row r="44782" spans="5:25">
      <c r="E44782" s="45"/>
      <c r="H44782" s="45"/>
      <c r="Q44782" s="38"/>
      <c r="Y44782" s="38"/>
    </row>
    <row r="44783" spans="5:25">
      <c r="E44783" s="45"/>
      <c r="H44783" s="45"/>
      <c r="Q44783" s="38"/>
      <c r="Y44783" s="38"/>
    </row>
    <row r="44784" spans="5:25">
      <c r="E44784" s="45"/>
      <c r="H44784" s="45"/>
      <c r="Q44784" s="38"/>
      <c r="Y44784" s="38"/>
    </row>
    <row r="44785" spans="5:25">
      <c r="E44785" s="45"/>
      <c r="H44785" s="45"/>
      <c r="Q44785" s="38"/>
      <c r="Y44785" s="38"/>
    </row>
    <row r="44786" spans="5:25">
      <c r="E44786" s="45"/>
      <c r="H44786" s="45"/>
      <c r="Q44786" s="38"/>
      <c r="Y44786" s="38"/>
    </row>
    <row r="44787" spans="5:25">
      <c r="E44787" s="45"/>
      <c r="H44787" s="45"/>
      <c r="Q44787" s="38"/>
      <c r="Y44787" s="38"/>
    </row>
    <row r="44788" spans="5:25">
      <c r="E44788" s="45"/>
      <c r="H44788" s="45"/>
      <c r="Q44788" s="38"/>
      <c r="Y44788" s="38"/>
    </row>
    <row r="44789" spans="5:25">
      <c r="E44789" s="45"/>
      <c r="H44789" s="45"/>
      <c r="Q44789" s="38"/>
      <c r="Y44789" s="38"/>
    </row>
    <row r="44790" spans="5:25">
      <c r="E44790" s="45"/>
      <c r="H44790" s="45"/>
      <c r="Q44790" s="38"/>
      <c r="Y44790" s="38"/>
    </row>
    <row r="44791" spans="5:25">
      <c r="E44791" s="45"/>
      <c r="H44791" s="45"/>
      <c r="Q44791" s="38"/>
      <c r="Y44791" s="38"/>
    </row>
    <row r="44792" spans="5:25">
      <c r="E44792" s="45"/>
      <c r="H44792" s="45"/>
      <c r="Q44792" s="38"/>
      <c r="Y44792" s="38"/>
    </row>
    <row r="44793" spans="5:25">
      <c r="E44793" s="45"/>
      <c r="H44793" s="45"/>
      <c r="Q44793" s="38"/>
      <c r="Y44793" s="38"/>
    </row>
    <row r="44794" spans="5:25">
      <c r="E44794" s="45"/>
      <c r="H44794" s="45"/>
      <c r="Q44794" s="38"/>
      <c r="Y44794" s="38"/>
    </row>
    <row r="44795" spans="5:25">
      <c r="E44795" s="45"/>
      <c r="H44795" s="45"/>
      <c r="Q44795" s="38"/>
      <c r="Y44795" s="38"/>
    </row>
    <row r="44796" spans="5:25">
      <c r="E44796" s="45"/>
      <c r="H44796" s="45"/>
      <c r="Q44796" s="38"/>
      <c r="Y44796" s="38"/>
    </row>
    <row r="44797" spans="5:25">
      <c r="E44797" s="45"/>
      <c r="H44797" s="45"/>
      <c r="Q44797" s="38"/>
      <c r="Y44797" s="38"/>
    </row>
    <row r="44798" spans="5:25">
      <c r="E44798" s="45"/>
      <c r="H44798" s="45"/>
      <c r="Q44798" s="38"/>
      <c r="Y44798" s="38"/>
    </row>
    <row r="44799" spans="5:25">
      <c r="E44799" s="45"/>
      <c r="H44799" s="45"/>
      <c r="Q44799" s="38"/>
      <c r="Y44799" s="38"/>
    </row>
    <row r="44800" spans="5:25">
      <c r="E44800" s="45"/>
      <c r="H44800" s="45"/>
      <c r="Q44800" s="38"/>
      <c r="Y44800" s="38"/>
    </row>
    <row r="44801" spans="5:25">
      <c r="E44801" s="45"/>
      <c r="H44801" s="45"/>
      <c r="Q44801" s="38"/>
      <c r="Y44801" s="38"/>
    </row>
    <row r="44802" spans="5:25">
      <c r="E44802" s="45"/>
      <c r="H44802" s="45"/>
      <c r="Q44802" s="38"/>
      <c r="Y44802" s="38"/>
    </row>
    <row r="44803" spans="5:25">
      <c r="E44803" s="45"/>
      <c r="H44803" s="45"/>
      <c r="Q44803" s="38"/>
      <c r="Y44803" s="38"/>
    </row>
    <row r="44804" spans="5:25">
      <c r="E44804" s="45"/>
      <c r="H44804" s="45"/>
      <c r="Q44804" s="38"/>
      <c r="Y44804" s="38"/>
    </row>
    <row r="44805" spans="5:25">
      <c r="E44805" s="45"/>
      <c r="H44805" s="45"/>
      <c r="Q44805" s="38"/>
      <c r="Y44805" s="38"/>
    </row>
    <row r="44806" spans="5:25">
      <c r="E44806" s="45"/>
      <c r="H44806" s="45"/>
      <c r="Q44806" s="38"/>
      <c r="Y44806" s="38"/>
    </row>
    <row r="44807" spans="5:25">
      <c r="E44807" s="45"/>
      <c r="H44807" s="45"/>
      <c r="Q44807" s="38"/>
      <c r="Y44807" s="38"/>
    </row>
    <row r="44808" spans="5:25">
      <c r="E44808" s="45"/>
      <c r="H44808" s="45"/>
      <c r="Q44808" s="38"/>
      <c r="Y44808" s="38"/>
    </row>
    <row r="44809" spans="5:25">
      <c r="E44809" s="45"/>
      <c r="H44809" s="45"/>
      <c r="Q44809" s="38"/>
      <c r="Y44809" s="38"/>
    </row>
    <row r="44810" spans="5:25">
      <c r="E44810" s="45"/>
      <c r="H44810" s="45"/>
      <c r="Q44810" s="38"/>
      <c r="Y44810" s="38"/>
    </row>
    <row r="44811" spans="5:25">
      <c r="E44811" s="45"/>
      <c r="H44811" s="45"/>
      <c r="Q44811" s="38"/>
      <c r="Y44811" s="38"/>
    </row>
    <row r="44812" spans="5:25">
      <c r="E44812" s="45"/>
      <c r="H44812" s="45"/>
      <c r="Q44812" s="38"/>
      <c r="Y44812" s="38"/>
    </row>
    <row r="44813" spans="5:25">
      <c r="E44813" s="45"/>
      <c r="H44813" s="45"/>
      <c r="Q44813" s="38"/>
      <c r="Y44813" s="38"/>
    </row>
    <row r="44814" spans="5:25">
      <c r="E44814" s="45"/>
      <c r="H44814" s="45"/>
      <c r="Q44814" s="38"/>
      <c r="Y44814" s="38"/>
    </row>
    <row r="44815" spans="5:25">
      <c r="E44815" s="45"/>
      <c r="H44815" s="45"/>
      <c r="Q44815" s="38"/>
      <c r="Y44815" s="38"/>
    </row>
    <row r="44816" spans="5:25">
      <c r="E44816" s="45"/>
      <c r="H44816" s="45"/>
      <c r="Q44816" s="38"/>
      <c r="Y44816" s="38"/>
    </row>
    <row r="44817" spans="5:25">
      <c r="E44817" s="45"/>
      <c r="H44817" s="45"/>
      <c r="Q44817" s="38"/>
      <c r="Y44817" s="38"/>
    </row>
    <row r="44818" spans="5:25">
      <c r="E44818" s="45"/>
      <c r="H44818" s="45"/>
      <c r="Q44818" s="38"/>
      <c r="Y44818" s="38"/>
    </row>
    <row r="44819" spans="5:25">
      <c r="E44819" s="45"/>
      <c r="H44819" s="45"/>
      <c r="Q44819" s="38"/>
      <c r="Y44819" s="38"/>
    </row>
    <row r="44820" spans="5:25">
      <c r="E44820" s="45"/>
      <c r="H44820" s="45"/>
      <c r="Q44820" s="38"/>
      <c r="Y44820" s="38"/>
    </row>
    <row r="44821" spans="5:25">
      <c r="E44821" s="45"/>
      <c r="H44821" s="45"/>
      <c r="Q44821" s="38"/>
      <c r="Y44821" s="38"/>
    </row>
    <row r="44822" spans="5:25">
      <c r="E44822" s="45"/>
      <c r="H44822" s="45"/>
      <c r="Q44822" s="38"/>
      <c r="Y44822" s="38"/>
    </row>
    <row r="44823" spans="5:25">
      <c r="E44823" s="45"/>
      <c r="H44823" s="45"/>
      <c r="Q44823" s="38"/>
      <c r="Y44823" s="38"/>
    </row>
    <row r="44824" spans="5:25">
      <c r="E44824" s="45"/>
      <c r="H44824" s="45"/>
      <c r="Q44824" s="38"/>
      <c r="Y44824" s="38"/>
    </row>
    <row r="44825" spans="5:25">
      <c r="E44825" s="45"/>
      <c r="H44825" s="45"/>
      <c r="Q44825" s="38"/>
      <c r="Y44825" s="38"/>
    </row>
    <row r="44826" spans="5:25">
      <c r="E44826" s="45"/>
      <c r="H44826" s="45"/>
      <c r="Q44826" s="38"/>
      <c r="Y44826" s="38"/>
    </row>
    <row r="44827" spans="5:25">
      <c r="E44827" s="45"/>
      <c r="H44827" s="45"/>
      <c r="Q44827" s="38"/>
      <c r="Y44827" s="38"/>
    </row>
    <row r="44828" spans="5:25">
      <c r="E44828" s="45"/>
      <c r="H44828" s="45"/>
      <c r="Q44828" s="38"/>
      <c r="Y44828" s="38"/>
    </row>
    <row r="44829" spans="5:25">
      <c r="E44829" s="45"/>
      <c r="H44829" s="45"/>
      <c r="Q44829" s="38"/>
      <c r="Y44829" s="38"/>
    </row>
    <row r="44830" spans="5:25">
      <c r="E44830" s="45"/>
      <c r="H44830" s="45"/>
      <c r="Q44830" s="38"/>
      <c r="Y44830" s="38"/>
    </row>
    <row r="44831" spans="5:25">
      <c r="E44831" s="45"/>
      <c r="H44831" s="45"/>
      <c r="Q44831" s="38"/>
      <c r="Y44831" s="38"/>
    </row>
    <row r="44832" spans="5:25">
      <c r="E44832" s="45"/>
      <c r="H44832" s="45"/>
      <c r="Q44832" s="38"/>
      <c r="Y44832" s="38"/>
    </row>
    <row r="44833" spans="5:25">
      <c r="E44833" s="45"/>
      <c r="H44833" s="45"/>
      <c r="Q44833" s="38"/>
      <c r="Y44833" s="38"/>
    </row>
    <row r="44834" spans="5:25">
      <c r="E44834" s="45"/>
      <c r="H44834" s="45"/>
      <c r="Q44834" s="38"/>
      <c r="Y44834" s="38"/>
    </row>
    <row r="44835" spans="5:25">
      <c r="E44835" s="45"/>
      <c r="H44835" s="45"/>
      <c r="Q44835" s="38"/>
      <c r="Y44835" s="38"/>
    </row>
    <row r="44836" spans="5:25">
      <c r="E44836" s="45"/>
      <c r="H44836" s="45"/>
      <c r="Q44836" s="38"/>
      <c r="Y44836" s="38"/>
    </row>
    <row r="44837" spans="5:25">
      <c r="E44837" s="45"/>
      <c r="H44837" s="45"/>
      <c r="Q44837" s="38"/>
      <c r="Y44837" s="38"/>
    </row>
    <row r="44838" spans="5:25">
      <c r="E44838" s="45"/>
      <c r="H44838" s="45"/>
      <c r="Q44838" s="38"/>
      <c r="Y44838" s="38"/>
    </row>
    <row r="44839" spans="5:25">
      <c r="E44839" s="45"/>
      <c r="H44839" s="45"/>
      <c r="Q44839" s="38"/>
      <c r="Y44839" s="38"/>
    </row>
    <row r="44840" spans="5:25">
      <c r="E44840" s="45"/>
      <c r="H44840" s="45"/>
      <c r="Q44840" s="38"/>
      <c r="Y44840" s="38"/>
    </row>
    <row r="44841" spans="5:25">
      <c r="E44841" s="45"/>
      <c r="H44841" s="45"/>
      <c r="Q44841" s="38"/>
      <c r="Y44841" s="38"/>
    </row>
    <row r="44842" spans="5:25">
      <c r="E44842" s="45"/>
      <c r="H44842" s="45"/>
      <c r="Q44842" s="38"/>
      <c r="Y44842" s="38"/>
    </row>
    <row r="44843" spans="5:25">
      <c r="E44843" s="45"/>
      <c r="H44843" s="45"/>
      <c r="Q44843" s="38"/>
      <c r="Y44843" s="38"/>
    </row>
    <row r="44844" spans="5:25">
      <c r="E44844" s="45"/>
      <c r="H44844" s="45"/>
      <c r="Q44844" s="38"/>
      <c r="Y44844" s="38"/>
    </row>
    <row r="44845" spans="5:25">
      <c r="E44845" s="45"/>
      <c r="H44845" s="45"/>
      <c r="Q44845" s="38"/>
      <c r="Y44845" s="38"/>
    </row>
    <row r="44846" spans="5:25">
      <c r="E44846" s="45"/>
      <c r="H44846" s="45"/>
      <c r="Q44846" s="38"/>
      <c r="Y44846" s="38"/>
    </row>
    <row r="44847" spans="5:25">
      <c r="E44847" s="45"/>
      <c r="H44847" s="45"/>
      <c r="Q44847" s="38"/>
      <c r="Y44847" s="38"/>
    </row>
    <row r="44848" spans="5:25">
      <c r="E44848" s="45"/>
      <c r="H44848" s="45"/>
      <c r="Q44848" s="38"/>
      <c r="Y44848" s="38"/>
    </row>
    <row r="44849" spans="5:25">
      <c r="E44849" s="45"/>
      <c r="H44849" s="45"/>
      <c r="Q44849" s="38"/>
      <c r="Y44849" s="38"/>
    </row>
    <row r="44850" spans="5:25">
      <c r="E44850" s="45"/>
      <c r="H44850" s="45"/>
      <c r="Q44850" s="38"/>
      <c r="Y44850" s="38"/>
    </row>
    <row r="44851" spans="5:25">
      <c r="E44851" s="45"/>
      <c r="H44851" s="45"/>
      <c r="Q44851" s="38"/>
      <c r="Y44851" s="38"/>
    </row>
    <row r="44852" spans="5:25">
      <c r="E44852" s="45"/>
      <c r="H44852" s="45"/>
      <c r="Q44852" s="38"/>
      <c r="Y44852" s="38"/>
    </row>
    <row r="44853" spans="5:25">
      <c r="E44853" s="45"/>
      <c r="H44853" s="45"/>
      <c r="Q44853" s="38"/>
      <c r="Y44853" s="38"/>
    </row>
    <row r="44854" spans="5:25">
      <c r="E44854" s="45"/>
      <c r="H44854" s="45"/>
      <c r="Q44854" s="38"/>
      <c r="Y44854" s="38"/>
    </row>
    <row r="44855" spans="5:25">
      <c r="E44855" s="45"/>
      <c r="H44855" s="45"/>
      <c r="Q44855" s="38"/>
      <c r="Y44855" s="38"/>
    </row>
    <row r="44856" spans="5:25">
      <c r="E44856" s="45"/>
      <c r="H44856" s="45"/>
      <c r="Q44856" s="38"/>
      <c r="Y44856" s="38"/>
    </row>
    <row r="44857" spans="5:25">
      <c r="E44857" s="45"/>
      <c r="H44857" s="45"/>
      <c r="Q44857" s="38"/>
      <c r="Y44857" s="38"/>
    </row>
    <row r="44858" spans="5:25">
      <c r="E44858" s="45"/>
      <c r="H44858" s="45"/>
      <c r="Q44858" s="38"/>
      <c r="Y44858" s="38"/>
    </row>
    <row r="44859" spans="5:25">
      <c r="E44859" s="45"/>
      <c r="H44859" s="45"/>
      <c r="Q44859" s="38"/>
      <c r="Y44859" s="38"/>
    </row>
    <row r="44860" spans="5:25">
      <c r="E44860" s="45"/>
      <c r="H44860" s="45"/>
      <c r="Q44860" s="38"/>
      <c r="Y44860" s="38"/>
    </row>
    <row r="44861" spans="5:25">
      <c r="E44861" s="45"/>
      <c r="H44861" s="45"/>
      <c r="Q44861" s="38"/>
      <c r="Y44861" s="38"/>
    </row>
    <row r="44862" spans="5:25">
      <c r="E44862" s="45"/>
      <c r="H44862" s="45"/>
      <c r="Q44862" s="38"/>
      <c r="Y44862" s="38"/>
    </row>
    <row r="44863" spans="5:25">
      <c r="E44863" s="45"/>
      <c r="H44863" s="45"/>
      <c r="Q44863" s="38"/>
      <c r="Y44863" s="38"/>
    </row>
    <row r="44864" spans="5:25">
      <c r="E44864" s="45"/>
      <c r="H44864" s="45"/>
      <c r="Q44864" s="38"/>
      <c r="Y44864" s="38"/>
    </row>
    <row r="44865" spans="5:25">
      <c r="E44865" s="45"/>
      <c r="H44865" s="45"/>
      <c r="Q44865" s="38"/>
      <c r="Y44865" s="38"/>
    </row>
    <row r="44866" spans="5:25">
      <c r="E44866" s="45"/>
      <c r="H44866" s="45"/>
      <c r="Q44866" s="38"/>
      <c r="Y44866" s="38"/>
    </row>
    <row r="44867" spans="5:25">
      <c r="E44867" s="45"/>
      <c r="H44867" s="45"/>
      <c r="Q44867" s="38"/>
      <c r="Y44867" s="38"/>
    </row>
    <row r="44868" spans="5:25">
      <c r="E44868" s="45"/>
      <c r="H44868" s="45"/>
      <c r="Q44868" s="38"/>
      <c r="Y44868" s="38"/>
    </row>
    <row r="44869" spans="5:25">
      <c r="E44869" s="45"/>
      <c r="H44869" s="45"/>
      <c r="Q44869" s="38"/>
      <c r="Y44869" s="38"/>
    </row>
    <row r="44870" spans="5:25">
      <c r="E44870" s="45"/>
      <c r="H44870" s="45"/>
      <c r="Q44870" s="38"/>
      <c r="Y44870" s="38"/>
    </row>
    <row r="44871" spans="5:25">
      <c r="E44871" s="45"/>
      <c r="H44871" s="45"/>
      <c r="Q44871" s="38"/>
      <c r="Y44871" s="38"/>
    </row>
    <row r="44872" spans="5:25">
      <c r="E44872" s="45"/>
      <c r="H44872" s="45"/>
      <c r="Q44872" s="38"/>
      <c r="Y44872" s="38"/>
    </row>
    <row r="44873" spans="5:25">
      <c r="E44873" s="45"/>
      <c r="H44873" s="45"/>
      <c r="Q44873" s="38"/>
      <c r="Y44873" s="38"/>
    </row>
    <row r="44874" spans="5:25">
      <c r="E44874" s="45"/>
      <c r="H44874" s="45"/>
      <c r="Q44874" s="38"/>
      <c r="Y44874" s="38"/>
    </row>
    <row r="44875" spans="5:25">
      <c r="E44875" s="45"/>
      <c r="H44875" s="45"/>
      <c r="Q44875" s="38"/>
      <c r="Y44875" s="38"/>
    </row>
    <row r="44876" spans="5:25">
      <c r="E44876" s="45"/>
      <c r="H44876" s="45"/>
      <c r="Q44876" s="38"/>
      <c r="Y44876" s="38"/>
    </row>
    <row r="44877" spans="5:25">
      <c r="E44877" s="45"/>
      <c r="H44877" s="45"/>
      <c r="Q44877" s="38"/>
      <c r="Y44877" s="38"/>
    </row>
    <row r="44878" spans="5:25">
      <c r="E44878" s="45"/>
      <c r="H44878" s="45"/>
      <c r="Q44878" s="38"/>
      <c r="Y44878" s="38"/>
    </row>
    <row r="44879" spans="5:25">
      <c r="E44879" s="45"/>
      <c r="H44879" s="45"/>
      <c r="Q44879" s="38"/>
      <c r="Y44879" s="38"/>
    </row>
    <row r="44880" spans="5:25">
      <c r="E44880" s="45"/>
      <c r="H44880" s="45"/>
      <c r="Q44880" s="38"/>
      <c r="Y44880" s="38"/>
    </row>
    <row r="44881" spans="5:25">
      <c r="E44881" s="45"/>
      <c r="H44881" s="45"/>
      <c r="Q44881" s="38"/>
      <c r="Y44881" s="38"/>
    </row>
    <row r="44882" spans="5:25">
      <c r="E44882" s="45"/>
      <c r="H44882" s="45"/>
      <c r="Q44882" s="38"/>
      <c r="Y44882" s="38"/>
    </row>
    <row r="44883" spans="5:25">
      <c r="E44883" s="45"/>
      <c r="H44883" s="45"/>
      <c r="Q44883" s="38"/>
      <c r="Y44883" s="38"/>
    </row>
    <row r="44884" spans="5:25">
      <c r="E44884" s="45"/>
      <c r="H44884" s="45"/>
      <c r="Q44884" s="38"/>
      <c r="Y44884" s="38"/>
    </row>
    <row r="44885" spans="5:25">
      <c r="E44885" s="45"/>
      <c r="H44885" s="45"/>
      <c r="Q44885" s="38"/>
      <c r="Y44885" s="38"/>
    </row>
    <row r="44886" spans="5:25">
      <c r="E44886" s="45"/>
      <c r="H44886" s="45"/>
      <c r="Q44886" s="38"/>
      <c r="Y44886" s="38"/>
    </row>
    <row r="44887" spans="5:25">
      <c r="E44887" s="45"/>
      <c r="H44887" s="45"/>
      <c r="Q44887" s="38"/>
      <c r="Y44887" s="38"/>
    </row>
    <row r="44888" spans="5:25">
      <c r="E44888" s="45"/>
      <c r="H44888" s="45"/>
      <c r="Q44888" s="38"/>
      <c r="Y44888" s="38"/>
    </row>
    <row r="44889" spans="5:25">
      <c r="E44889" s="45"/>
      <c r="H44889" s="45"/>
      <c r="Q44889" s="38"/>
      <c r="Y44889" s="38"/>
    </row>
    <row r="44890" spans="5:25">
      <c r="E44890" s="45"/>
      <c r="H44890" s="45"/>
      <c r="Q44890" s="38"/>
      <c r="Y44890" s="38"/>
    </row>
    <row r="44891" spans="5:25">
      <c r="E44891" s="45"/>
      <c r="H44891" s="45"/>
      <c r="Q44891" s="38"/>
      <c r="Y44891" s="38"/>
    </row>
    <row r="44892" spans="5:25">
      <c r="E44892" s="45"/>
      <c r="H44892" s="45"/>
      <c r="Q44892" s="38"/>
      <c r="Y44892" s="38"/>
    </row>
    <row r="44893" spans="5:25">
      <c r="E44893" s="45"/>
      <c r="H44893" s="45"/>
      <c r="Q44893" s="38"/>
      <c r="Y44893" s="38"/>
    </row>
    <row r="44894" spans="5:25">
      <c r="E44894" s="45"/>
      <c r="H44894" s="45"/>
      <c r="Q44894" s="38"/>
      <c r="Y44894" s="38"/>
    </row>
    <row r="44895" spans="5:25">
      <c r="E44895" s="45"/>
      <c r="H44895" s="45"/>
      <c r="Q44895" s="38"/>
      <c r="Y44895" s="38"/>
    </row>
    <row r="44896" spans="5:25">
      <c r="E44896" s="45"/>
      <c r="H44896" s="45"/>
      <c r="Q44896" s="38"/>
      <c r="Y44896" s="38"/>
    </row>
    <row r="44897" spans="5:25">
      <c r="E44897" s="45"/>
      <c r="H44897" s="45"/>
      <c r="Q44897" s="38"/>
      <c r="Y44897" s="38"/>
    </row>
    <row r="44898" spans="5:25">
      <c r="E44898" s="45"/>
      <c r="H44898" s="45"/>
      <c r="Q44898" s="38"/>
      <c r="Y44898" s="38"/>
    </row>
    <row r="44899" spans="5:25">
      <c r="E44899" s="45"/>
      <c r="H44899" s="45"/>
      <c r="Q44899" s="38"/>
      <c r="Y44899" s="38"/>
    </row>
    <row r="44900" spans="5:25">
      <c r="E44900" s="45"/>
      <c r="H44900" s="45"/>
      <c r="Q44900" s="38"/>
      <c r="Y44900" s="38"/>
    </row>
    <row r="44901" spans="5:25">
      <c r="E44901" s="45"/>
      <c r="H44901" s="45"/>
      <c r="Q44901" s="38"/>
      <c r="Y44901" s="38"/>
    </row>
    <row r="44902" spans="5:25">
      <c r="E44902" s="45"/>
      <c r="H44902" s="45"/>
      <c r="Q44902" s="38"/>
      <c r="Y44902" s="38"/>
    </row>
    <row r="44903" spans="5:25">
      <c r="E44903" s="45"/>
      <c r="H44903" s="45"/>
      <c r="Q44903" s="38"/>
      <c r="Y44903" s="38"/>
    </row>
    <row r="44904" spans="5:25">
      <c r="E44904" s="45"/>
      <c r="H44904" s="45"/>
      <c r="Q44904" s="38"/>
      <c r="Y44904" s="38"/>
    </row>
    <row r="44905" spans="5:25">
      <c r="E44905" s="45"/>
      <c r="H44905" s="45"/>
      <c r="Q44905" s="38"/>
      <c r="Y44905" s="38"/>
    </row>
    <row r="44906" spans="5:25">
      <c r="E44906" s="45"/>
      <c r="H44906" s="45"/>
      <c r="Q44906" s="38"/>
      <c r="Y44906" s="38"/>
    </row>
    <row r="44907" spans="5:25">
      <c r="E44907" s="45"/>
      <c r="H44907" s="45"/>
      <c r="Q44907" s="38"/>
      <c r="Y44907" s="38"/>
    </row>
    <row r="44908" spans="5:25">
      <c r="E44908" s="45"/>
      <c r="H44908" s="45"/>
      <c r="Q44908" s="38"/>
      <c r="Y44908" s="38"/>
    </row>
    <row r="44909" spans="5:25">
      <c r="E44909" s="45"/>
      <c r="H44909" s="45"/>
      <c r="Q44909" s="38"/>
      <c r="Y44909" s="38"/>
    </row>
    <row r="44910" spans="5:25">
      <c r="E44910" s="45"/>
      <c r="H44910" s="45"/>
      <c r="Q44910" s="38"/>
      <c r="Y44910" s="38"/>
    </row>
    <row r="44911" spans="5:25">
      <c r="E44911" s="45"/>
      <c r="H44911" s="45"/>
      <c r="Q44911" s="38"/>
      <c r="Y44911" s="38"/>
    </row>
    <row r="44912" spans="5:25">
      <c r="E44912" s="45"/>
      <c r="H44912" s="45"/>
      <c r="Q44912" s="38"/>
      <c r="Y44912" s="38"/>
    </row>
    <row r="44913" spans="5:25">
      <c r="E44913" s="45"/>
      <c r="H44913" s="45"/>
      <c r="Q44913" s="38"/>
      <c r="Y44913" s="38"/>
    </row>
    <row r="44914" spans="5:25">
      <c r="E44914" s="45"/>
      <c r="H44914" s="45"/>
      <c r="Q44914" s="38"/>
      <c r="Y44914" s="38"/>
    </row>
    <row r="44915" spans="5:25">
      <c r="E44915" s="45"/>
      <c r="H44915" s="45"/>
      <c r="Q44915" s="38"/>
      <c r="Y44915" s="38"/>
    </row>
    <row r="44916" spans="5:25">
      <c r="E44916" s="45"/>
      <c r="H44916" s="45"/>
      <c r="Q44916" s="38"/>
      <c r="Y44916" s="38"/>
    </row>
    <row r="44917" spans="5:25">
      <c r="E44917" s="45"/>
      <c r="H44917" s="45"/>
      <c r="Q44917" s="38"/>
      <c r="Y44917" s="38"/>
    </row>
    <row r="44918" spans="5:25">
      <c r="E44918" s="45"/>
      <c r="H44918" s="45"/>
      <c r="Q44918" s="38"/>
      <c r="Y44918" s="38"/>
    </row>
    <row r="44919" spans="5:25">
      <c r="E44919" s="45"/>
      <c r="H44919" s="45"/>
      <c r="Q44919" s="38"/>
      <c r="Y44919" s="38"/>
    </row>
    <row r="44920" spans="5:25">
      <c r="E44920" s="45"/>
      <c r="H44920" s="45"/>
      <c r="Q44920" s="38"/>
      <c r="Y44920" s="38"/>
    </row>
    <row r="44921" spans="5:25">
      <c r="E44921" s="45"/>
      <c r="H44921" s="45"/>
      <c r="Q44921" s="38"/>
      <c r="Y44921" s="38"/>
    </row>
    <row r="44922" spans="5:25">
      <c r="E44922" s="45"/>
      <c r="H44922" s="45"/>
      <c r="Q44922" s="38"/>
      <c r="Y44922" s="38"/>
    </row>
    <row r="44923" spans="5:25">
      <c r="E44923" s="45"/>
      <c r="H44923" s="45"/>
      <c r="Q44923" s="38"/>
      <c r="Y44923" s="38"/>
    </row>
    <row r="44924" spans="5:25">
      <c r="E44924" s="45"/>
      <c r="H44924" s="45"/>
      <c r="Q44924" s="38"/>
      <c r="Y44924" s="38"/>
    </row>
    <row r="44925" spans="5:25">
      <c r="E44925" s="45"/>
      <c r="H44925" s="45"/>
      <c r="Q44925" s="38"/>
      <c r="Y44925" s="38"/>
    </row>
    <row r="44926" spans="5:25">
      <c r="E44926" s="45"/>
      <c r="H44926" s="45"/>
      <c r="Q44926" s="38"/>
      <c r="Y44926" s="38"/>
    </row>
    <row r="44927" spans="5:25">
      <c r="E44927" s="45"/>
      <c r="H44927" s="45"/>
      <c r="Q44927" s="38"/>
      <c r="Y44927" s="38"/>
    </row>
    <row r="44928" spans="5:25">
      <c r="E44928" s="45"/>
      <c r="H44928" s="45"/>
      <c r="Q44928" s="38"/>
      <c r="Y44928" s="38"/>
    </row>
    <row r="44929" spans="5:25">
      <c r="E44929" s="45"/>
      <c r="H44929" s="45"/>
      <c r="Q44929" s="38"/>
      <c r="Y44929" s="38"/>
    </row>
    <row r="44930" spans="5:25">
      <c r="E44930" s="45"/>
      <c r="H44930" s="45"/>
      <c r="Q44930" s="38"/>
      <c r="Y44930" s="38"/>
    </row>
    <row r="44931" spans="5:25">
      <c r="E44931" s="45"/>
      <c r="H44931" s="45"/>
      <c r="Q44931" s="38"/>
      <c r="Y44931" s="38"/>
    </row>
    <row r="44932" spans="5:25">
      <c r="E44932" s="45"/>
      <c r="H44932" s="45"/>
      <c r="Q44932" s="38"/>
      <c r="Y44932" s="38"/>
    </row>
    <row r="44933" spans="5:25">
      <c r="E44933" s="45"/>
      <c r="H44933" s="45"/>
      <c r="Q44933" s="38"/>
      <c r="Y44933" s="38"/>
    </row>
    <row r="44934" spans="5:25">
      <c r="E44934" s="45"/>
      <c r="H44934" s="45"/>
      <c r="Q44934" s="38"/>
      <c r="Y44934" s="38"/>
    </row>
    <row r="44935" spans="5:25">
      <c r="E44935" s="45"/>
      <c r="H44935" s="45"/>
      <c r="Q44935" s="38"/>
      <c r="Y44935" s="38"/>
    </row>
    <row r="44936" spans="5:25">
      <c r="E44936" s="45"/>
      <c r="H44936" s="45"/>
      <c r="Q44936" s="38"/>
      <c r="Y44936" s="38"/>
    </row>
    <row r="44937" spans="5:25">
      <c r="E44937" s="45"/>
      <c r="H44937" s="45"/>
      <c r="Q44937" s="38"/>
      <c r="Y44937" s="38"/>
    </row>
    <row r="44938" spans="5:25">
      <c r="E44938" s="45"/>
      <c r="H44938" s="45"/>
      <c r="Q44938" s="38"/>
      <c r="Y44938" s="38"/>
    </row>
    <row r="44939" spans="5:25">
      <c r="E44939" s="45"/>
      <c r="H44939" s="45"/>
      <c r="Q44939" s="38"/>
      <c r="Y44939" s="38"/>
    </row>
    <row r="44940" spans="5:25">
      <c r="E44940" s="45"/>
      <c r="H44940" s="45"/>
      <c r="Q44940" s="38"/>
      <c r="Y44940" s="38"/>
    </row>
    <row r="44941" spans="5:25">
      <c r="E44941" s="45"/>
      <c r="H44941" s="45"/>
      <c r="Q44941" s="38"/>
      <c r="Y44941" s="38"/>
    </row>
    <row r="44942" spans="5:25">
      <c r="E44942" s="45"/>
      <c r="H44942" s="45"/>
      <c r="Q44942" s="38"/>
      <c r="Y44942" s="38"/>
    </row>
    <row r="44943" spans="5:25">
      <c r="E44943" s="45"/>
      <c r="H44943" s="45"/>
      <c r="Q44943" s="38"/>
      <c r="Y44943" s="38"/>
    </row>
    <row r="44944" spans="5:25">
      <c r="E44944" s="45"/>
      <c r="H44944" s="45"/>
      <c r="Q44944" s="38"/>
      <c r="Y44944" s="38"/>
    </row>
    <row r="44945" spans="5:25">
      <c r="E44945" s="45"/>
      <c r="H44945" s="45"/>
      <c r="Q44945" s="38"/>
      <c r="Y44945" s="38"/>
    </row>
    <row r="44946" spans="5:25">
      <c r="E44946" s="45"/>
      <c r="H44946" s="45"/>
      <c r="Q44946" s="38"/>
      <c r="Y44946" s="38"/>
    </row>
    <row r="44947" spans="5:25">
      <c r="E44947" s="45"/>
      <c r="H44947" s="45"/>
      <c r="Q44947" s="38"/>
      <c r="Y44947" s="38"/>
    </row>
    <row r="44948" spans="5:25">
      <c r="E44948" s="45"/>
      <c r="H44948" s="45"/>
      <c r="Q44948" s="38"/>
      <c r="Y44948" s="38"/>
    </row>
    <row r="44949" spans="5:25">
      <c r="E44949" s="45"/>
      <c r="H44949" s="45"/>
      <c r="Q44949" s="38"/>
      <c r="Y44949" s="38"/>
    </row>
    <row r="44950" spans="5:25">
      <c r="E44950" s="45"/>
      <c r="H44950" s="45"/>
      <c r="Q44950" s="38"/>
      <c r="Y44950" s="38"/>
    </row>
    <row r="44951" spans="5:25">
      <c r="E44951" s="45"/>
      <c r="H44951" s="45"/>
      <c r="Q44951" s="38"/>
      <c r="Y44951" s="38"/>
    </row>
    <row r="44952" spans="5:25">
      <c r="E44952" s="45"/>
      <c r="H44952" s="45"/>
      <c r="Q44952" s="38"/>
      <c r="Y44952" s="38"/>
    </row>
    <row r="44953" spans="5:25">
      <c r="E44953" s="45"/>
      <c r="H44953" s="45"/>
      <c r="Q44953" s="38"/>
      <c r="Y44953" s="38"/>
    </row>
    <row r="44954" spans="5:25">
      <c r="E44954" s="45"/>
      <c r="H44954" s="45"/>
      <c r="Q44954" s="38"/>
      <c r="Y44954" s="38"/>
    </row>
    <row r="44955" spans="5:25">
      <c r="E44955" s="45"/>
      <c r="H44955" s="45"/>
      <c r="Q44955" s="38"/>
      <c r="Y44955" s="38"/>
    </row>
    <row r="44956" spans="5:25">
      <c r="E44956" s="45"/>
      <c r="H44956" s="45"/>
      <c r="Q44956" s="38"/>
      <c r="Y44956" s="38"/>
    </row>
    <row r="44957" spans="5:25">
      <c r="E44957" s="45"/>
      <c r="H44957" s="45"/>
      <c r="Q44957" s="38"/>
      <c r="Y44957" s="38"/>
    </row>
    <row r="44958" spans="5:25">
      <c r="E44958" s="45"/>
      <c r="H44958" s="45"/>
      <c r="Q44958" s="38"/>
      <c r="Y44958" s="38"/>
    </row>
    <row r="44959" spans="5:25">
      <c r="E44959" s="45"/>
      <c r="H44959" s="45"/>
      <c r="Q44959" s="38"/>
      <c r="Y44959" s="38"/>
    </row>
    <row r="44960" spans="5:25">
      <c r="E44960" s="45"/>
      <c r="H44960" s="45"/>
      <c r="Q44960" s="38"/>
      <c r="Y44960" s="38"/>
    </row>
    <row r="44961" spans="5:25">
      <c r="E44961" s="45"/>
      <c r="H44961" s="45"/>
      <c r="Q44961" s="38"/>
      <c r="Y44961" s="38"/>
    </row>
    <row r="44962" spans="5:25">
      <c r="E44962" s="45"/>
      <c r="H44962" s="45"/>
      <c r="Q44962" s="38"/>
      <c r="Y44962" s="38"/>
    </row>
    <row r="44963" spans="5:25">
      <c r="E44963" s="45"/>
      <c r="H44963" s="45"/>
      <c r="Q44963" s="38"/>
      <c r="Y44963" s="38"/>
    </row>
    <row r="44964" spans="5:25">
      <c r="E44964" s="45"/>
      <c r="H44964" s="45"/>
      <c r="Q44964" s="38"/>
      <c r="Y44964" s="38"/>
    </row>
    <row r="44965" spans="5:25">
      <c r="E44965" s="45"/>
      <c r="H44965" s="45"/>
      <c r="Q44965" s="38"/>
      <c r="Y44965" s="38"/>
    </row>
    <row r="44966" spans="5:25">
      <c r="E44966" s="45"/>
      <c r="H44966" s="45"/>
      <c r="Q44966" s="38"/>
      <c r="Y44966" s="38"/>
    </row>
    <row r="44967" spans="5:25">
      <c r="E44967" s="45"/>
      <c r="H44967" s="45"/>
      <c r="Q44967" s="38"/>
      <c r="Y44967" s="38"/>
    </row>
    <row r="44968" spans="5:25">
      <c r="E44968" s="45"/>
      <c r="H44968" s="45"/>
      <c r="Q44968" s="38"/>
      <c r="Y44968" s="38"/>
    </row>
    <row r="44969" spans="5:25">
      <c r="E44969" s="45"/>
      <c r="H44969" s="45"/>
      <c r="Q44969" s="38"/>
      <c r="Y44969" s="38"/>
    </row>
    <row r="44970" spans="5:25">
      <c r="E44970" s="45"/>
      <c r="H44970" s="45"/>
      <c r="Q44970" s="38"/>
      <c r="Y44970" s="38"/>
    </row>
    <row r="44971" spans="5:25">
      <c r="E44971" s="45"/>
      <c r="H44971" s="45"/>
      <c r="Q44971" s="38"/>
      <c r="Y44971" s="38"/>
    </row>
    <row r="44972" spans="5:25">
      <c r="E44972" s="45"/>
      <c r="H44972" s="45"/>
      <c r="Q44972" s="38"/>
      <c r="Y44972" s="38"/>
    </row>
    <row r="44973" spans="5:25">
      <c r="E44973" s="45"/>
      <c r="H44973" s="45"/>
      <c r="Q44973" s="38"/>
      <c r="Y44973" s="38"/>
    </row>
    <row r="44974" spans="5:25">
      <c r="E44974" s="45"/>
      <c r="H44974" s="45"/>
      <c r="Q44974" s="38"/>
      <c r="Y44974" s="38"/>
    </row>
    <row r="44975" spans="5:25">
      <c r="E44975" s="45"/>
      <c r="H44975" s="45"/>
      <c r="Q44975" s="38"/>
      <c r="Y44975" s="38"/>
    </row>
    <row r="44976" spans="5:25">
      <c r="E44976" s="45"/>
      <c r="H44976" s="45"/>
      <c r="Q44976" s="38"/>
      <c r="Y44976" s="38"/>
    </row>
    <row r="44977" spans="5:25">
      <c r="E44977" s="45"/>
      <c r="H44977" s="45"/>
      <c r="Q44977" s="38"/>
      <c r="Y44977" s="38"/>
    </row>
    <row r="44978" spans="5:25">
      <c r="E44978" s="45"/>
      <c r="H44978" s="45"/>
      <c r="Q44978" s="38"/>
      <c r="Y44978" s="38"/>
    </row>
    <row r="44979" spans="5:25">
      <c r="E44979" s="45"/>
      <c r="H44979" s="45"/>
      <c r="Q44979" s="38"/>
      <c r="Y44979" s="38"/>
    </row>
    <row r="44980" spans="5:25">
      <c r="E44980" s="45"/>
      <c r="H44980" s="45"/>
      <c r="Q44980" s="38"/>
      <c r="Y44980" s="38"/>
    </row>
    <row r="44981" spans="5:25">
      <c r="E44981" s="45"/>
      <c r="H44981" s="45"/>
      <c r="Q44981" s="38"/>
      <c r="Y44981" s="38"/>
    </row>
    <row r="44982" spans="5:25">
      <c r="E44982" s="45"/>
      <c r="H44982" s="45"/>
      <c r="Q44982" s="38"/>
      <c r="Y44982" s="38"/>
    </row>
    <row r="44983" spans="5:25">
      <c r="E44983" s="45"/>
      <c r="H44983" s="45"/>
      <c r="Q44983" s="38"/>
      <c r="Y44983" s="38"/>
    </row>
    <row r="44984" spans="5:25">
      <c r="E44984" s="45"/>
      <c r="H44984" s="45"/>
      <c r="Q44984" s="38"/>
      <c r="Y44984" s="38"/>
    </row>
    <row r="44985" spans="5:25">
      <c r="E44985" s="45"/>
      <c r="H44985" s="45"/>
      <c r="Q44985" s="38"/>
      <c r="Y44985" s="38"/>
    </row>
    <row r="44986" spans="5:25">
      <c r="E44986" s="45"/>
      <c r="H44986" s="45"/>
      <c r="Q44986" s="38"/>
      <c r="Y44986" s="38"/>
    </row>
    <row r="44987" spans="5:25">
      <c r="E44987" s="45"/>
      <c r="H44987" s="45"/>
      <c r="Q44987" s="38"/>
      <c r="Y44987" s="38"/>
    </row>
    <row r="44988" spans="5:25">
      <c r="E44988" s="45"/>
      <c r="H44988" s="45"/>
      <c r="Q44988" s="38"/>
      <c r="Y44988" s="38"/>
    </row>
    <row r="44989" spans="5:25">
      <c r="E44989" s="45"/>
      <c r="H44989" s="45"/>
      <c r="Q44989" s="38"/>
      <c r="Y44989" s="38"/>
    </row>
    <row r="44990" spans="5:25">
      <c r="E44990" s="45"/>
      <c r="H44990" s="45"/>
      <c r="Q44990" s="38"/>
      <c r="Y44990" s="38"/>
    </row>
    <row r="44991" spans="5:25">
      <c r="E44991" s="45"/>
      <c r="H44991" s="45"/>
      <c r="Q44991" s="38"/>
      <c r="Y44991" s="38"/>
    </row>
    <row r="44992" spans="5:25">
      <c r="E44992" s="45"/>
      <c r="H44992" s="45"/>
      <c r="Q44992" s="38"/>
      <c r="Y44992" s="38"/>
    </row>
    <row r="44993" spans="5:25">
      <c r="E44993" s="45"/>
      <c r="H44993" s="45"/>
      <c r="Q44993" s="38"/>
      <c r="Y44993" s="38"/>
    </row>
    <row r="44994" spans="5:25">
      <c r="E44994" s="45"/>
      <c r="H44994" s="45"/>
      <c r="Q44994" s="38"/>
      <c r="Y44994" s="38"/>
    </row>
    <row r="44995" spans="5:25">
      <c r="E44995" s="45"/>
      <c r="H44995" s="45"/>
      <c r="Q44995" s="38"/>
      <c r="Y44995" s="38"/>
    </row>
    <row r="44996" spans="5:25">
      <c r="E44996" s="45"/>
      <c r="H44996" s="45"/>
      <c r="Q44996" s="38"/>
      <c r="Y44996" s="38"/>
    </row>
    <row r="44997" spans="5:25">
      <c r="E44997" s="45"/>
      <c r="H44997" s="45"/>
      <c r="Q44997" s="38"/>
      <c r="Y44997" s="38"/>
    </row>
    <row r="44998" spans="5:25">
      <c r="E44998" s="45"/>
      <c r="H44998" s="45"/>
      <c r="Q44998" s="38"/>
      <c r="Y44998" s="38"/>
    </row>
    <row r="44999" spans="5:25">
      <c r="E44999" s="45"/>
      <c r="H44999" s="45"/>
      <c r="Q44999" s="38"/>
      <c r="Y44999" s="38"/>
    </row>
    <row r="45000" spans="5:25">
      <c r="E45000" s="45"/>
      <c r="H45000" s="45"/>
      <c r="Q45000" s="38"/>
      <c r="Y45000" s="38"/>
    </row>
    <row r="45001" spans="5:25">
      <c r="E45001" s="45"/>
      <c r="H45001" s="45"/>
      <c r="Q45001" s="38"/>
      <c r="Y45001" s="38"/>
    </row>
    <row r="45002" spans="5:25">
      <c r="E45002" s="45"/>
      <c r="H45002" s="45"/>
      <c r="Q45002" s="38"/>
      <c r="Y45002" s="38"/>
    </row>
    <row r="45003" spans="5:25">
      <c r="E45003" s="45"/>
      <c r="H45003" s="45"/>
      <c r="Q45003" s="38"/>
      <c r="Y45003" s="38"/>
    </row>
    <row r="45004" spans="5:25">
      <c r="E45004" s="45"/>
      <c r="H45004" s="45"/>
      <c r="Q45004" s="38"/>
      <c r="Y45004" s="38"/>
    </row>
    <row r="45005" spans="5:25">
      <c r="E45005" s="45"/>
      <c r="H45005" s="45"/>
      <c r="Q45005" s="38"/>
      <c r="Y45005" s="38"/>
    </row>
    <row r="45006" spans="5:25">
      <c r="E45006" s="45"/>
      <c r="H45006" s="45"/>
      <c r="Q45006" s="38"/>
      <c r="Y45006" s="38"/>
    </row>
    <row r="45007" spans="5:25">
      <c r="E45007" s="45"/>
      <c r="H45007" s="45"/>
      <c r="Q45007" s="38"/>
      <c r="Y45007" s="38"/>
    </row>
    <row r="45008" spans="5:25">
      <c r="E45008" s="45"/>
      <c r="H45008" s="45"/>
      <c r="Q45008" s="38"/>
      <c r="Y45008" s="38"/>
    </row>
    <row r="45009" spans="5:25">
      <c r="E45009" s="45"/>
      <c r="H45009" s="45"/>
      <c r="Q45009" s="38"/>
      <c r="Y45009" s="38"/>
    </row>
    <row r="45010" spans="5:25">
      <c r="E45010" s="45"/>
      <c r="H45010" s="45"/>
      <c r="Q45010" s="38"/>
      <c r="Y45010" s="38"/>
    </row>
    <row r="45011" spans="5:25">
      <c r="E45011" s="45"/>
      <c r="H45011" s="45"/>
      <c r="Q45011" s="38"/>
      <c r="Y45011" s="38"/>
    </row>
    <row r="45012" spans="5:25">
      <c r="E45012" s="45"/>
      <c r="H45012" s="45"/>
      <c r="Q45012" s="38"/>
      <c r="Y45012" s="38"/>
    </row>
    <row r="45013" spans="5:25">
      <c r="E45013" s="45"/>
      <c r="H45013" s="45"/>
      <c r="Q45013" s="38"/>
      <c r="Y45013" s="38"/>
    </row>
    <row r="45014" spans="5:25">
      <c r="E45014" s="45"/>
      <c r="H45014" s="45"/>
      <c r="Q45014" s="38"/>
      <c r="Y45014" s="38"/>
    </row>
    <row r="45015" spans="5:25">
      <c r="E45015" s="45"/>
      <c r="H45015" s="45"/>
      <c r="Q45015" s="38"/>
      <c r="Y45015" s="38"/>
    </row>
    <row r="45016" spans="5:25">
      <c r="E45016" s="45"/>
      <c r="H45016" s="45"/>
      <c r="Q45016" s="38"/>
      <c r="Y45016" s="38"/>
    </row>
    <row r="45017" spans="5:25">
      <c r="E45017" s="45"/>
      <c r="H45017" s="45"/>
      <c r="Q45017" s="38"/>
      <c r="Y45017" s="38"/>
    </row>
    <row r="45018" spans="5:25">
      <c r="E45018" s="45"/>
      <c r="H45018" s="45"/>
      <c r="Q45018" s="38"/>
      <c r="Y45018" s="38"/>
    </row>
    <row r="45019" spans="5:25">
      <c r="E45019" s="45"/>
      <c r="H45019" s="45"/>
      <c r="Q45019" s="38"/>
      <c r="Y45019" s="38"/>
    </row>
    <row r="45020" spans="5:25">
      <c r="E45020" s="45"/>
      <c r="H45020" s="45"/>
      <c r="Q45020" s="38"/>
      <c r="Y45020" s="38"/>
    </row>
    <row r="45021" spans="5:25">
      <c r="E45021" s="45"/>
      <c r="H45021" s="45"/>
      <c r="Q45021" s="38"/>
      <c r="Y45021" s="38"/>
    </row>
    <row r="45022" spans="5:25">
      <c r="E45022" s="45"/>
      <c r="H45022" s="45"/>
      <c r="Q45022" s="38"/>
      <c r="Y45022" s="38"/>
    </row>
    <row r="45023" spans="5:25">
      <c r="E45023" s="45"/>
      <c r="H45023" s="45"/>
      <c r="Q45023" s="38"/>
      <c r="Y45023" s="38"/>
    </row>
    <row r="45024" spans="5:25">
      <c r="E45024" s="45"/>
      <c r="H45024" s="45"/>
      <c r="Q45024" s="38"/>
      <c r="Y45024" s="38"/>
    </row>
    <row r="45025" spans="5:25">
      <c r="E45025" s="45"/>
      <c r="H45025" s="45"/>
      <c r="Q45025" s="38"/>
      <c r="Y45025" s="38"/>
    </row>
    <row r="45026" spans="5:25">
      <c r="E45026" s="45"/>
      <c r="H45026" s="45"/>
      <c r="Q45026" s="38"/>
      <c r="Y45026" s="38"/>
    </row>
    <row r="45027" spans="5:25">
      <c r="E45027" s="45"/>
      <c r="H45027" s="45"/>
      <c r="Q45027" s="38"/>
      <c r="Y45027" s="38"/>
    </row>
    <row r="45028" spans="5:25">
      <c r="E45028" s="45"/>
      <c r="H45028" s="45"/>
      <c r="Q45028" s="38"/>
      <c r="Y45028" s="38"/>
    </row>
    <row r="45029" spans="5:25">
      <c r="E45029" s="45"/>
      <c r="H45029" s="45"/>
      <c r="Q45029" s="38"/>
      <c r="Y45029" s="38"/>
    </row>
    <row r="45030" spans="5:25">
      <c r="E45030" s="45"/>
      <c r="H45030" s="45"/>
      <c r="Q45030" s="38"/>
      <c r="Y45030" s="38"/>
    </row>
    <row r="45031" spans="5:25">
      <c r="E45031" s="45"/>
      <c r="H45031" s="45"/>
      <c r="Q45031" s="38"/>
      <c r="Y45031" s="38"/>
    </row>
    <row r="45032" spans="5:25">
      <c r="E45032" s="45"/>
      <c r="H45032" s="45"/>
      <c r="Q45032" s="38"/>
      <c r="Y45032" s="38"/>
    </row>
    <row r="45033" spans="5:25">
      <c r="E45033" s="45"/>
      <c r="H45033" s="45"/>
      <c r="Q45033" s="38"/>
      <c r="Y45033" s="38"/>
    </row>
    <row r="45034" spans="5:25">
      <c r="E45034" s="45"/>
      <c r="H45034" s="45"/>
      <c r="Q45034" s="38"/>
      <c r="Y45034" s="38"/>
    </row>
    <row r="45035" spans="5:25">
      <c r="E45035" s="45"/>
      <c r="H45035" s="45"/>
      <c r="Q45035" s="38"/>
      <c r="Y45035" s="38"/>
    </row>
    <row r="45036" spans="5:25">
      <c r="E45036" s="45"/>
      <c r="H45036" s="45"/>
      <c r="Q45036" s="38"/>
      <c r="Y45036" s="38"/>
    </row>
    <row r="45037" spans="5:25">
      <c r="E45037" s="45"/>
      <c r="H45037" s="45"/>
      <c r="Q45037" s="38"/>
      <c r="Y45037" s="38"/>
    </row>
    <row r="45038" spans="5:25">
      <c r="E45038" s="45"/>
      <c r="H45038" s="45"/>
      <c r="Q45038" s="38"/>
      <c r="Y45038" s="38"/>
    </row>
    <row r="45039" spans="5:25">
      <c r="E45039" s="45"/>
      <c r="H45039" s="45"/>
      <c r="Q45039" s="38"/>
      <c r="Y45039" s="38"/>
    </row>
    <row r="45040" spans="5:25">
      <c r="E45040" s="45"/>
      <c r="H45040" s="45"/>
      <c r="Q45040" s="38"/>
      <c r="Y45040" s="38"/>
    </row>
    <row r="45041" spans="5:25">
      <c r="E45041" s="45"/>
      <c r="H45041" s="45"/>
      <c r="Q45041" s="38"/>
      <c r="Y45041" s="38"/>
    </row>
    <row r="45042" spans="5:25">
      <c r="E45042" s="45"/>
      <c r="H45042" s="45"/>
      <c r="Q45042" s="38"/>
      <c r="Y45042" s="38"/>
    </row>
    <row r="45043" spans="5:25">
      <c r="E45043" s="45"/>
      <c r="H45043" s="45"/>
      <c r="Q45043" s="38"/>
      <c r="Y45043" s="38"/>
    </row>
    <row r="45044" spans="5:25">
      <c r="E45044" s="45"/>
      <c r="H45044" s="45"/>
      <c r="Q45044" s="38"/>
      <c r="Y45044" s="38"/>
    </row>
    <row r="45045" spans="5:25">
      <c r="E45045" s="45"/>
      <c r="H45045" s="45"/>
      <c r="Q45045" s="38"/>
      <c r="Y45045" s="38"/>
    </row>
    <row r="45046" spans="5:25">
      <c r="E45046" s="45"/>
      <c r="H45046" s="45"/>
      <c r="Q45046" s="38"/>
      <c r="Y45046" s="38"/>
    </row>
    <row r="45047" spans="5:25">
      <c r="E45047" s="45"/>
      <c r="H45047" s="45"/>
      <c r="Q45047" s="38"/>
      <c r="Y45047" s="38"/>
    </row>
    <row r="45048" spans="5:25">
      <c r="E45048" s="45"/>
      <c r="H45048" s="45"/>
      <c r="Q45048" s="38"/>
      <c r="Y45048" s="38"/>
    </row>
    <row r="45049" spans="5:25">
      <c r="E45049" s="45"/>
      <c r="H45049" s="45"/>
      <c r="Q45049" s="38"/>
      <c r="Y45049" s="38"/>
    </row>
    <row r="45050" spans="5:25">
      <c r="E45050" s="45"/>
      <c r="H45050" s="45"/>
      <c r="Q45050" s="38"/>
      <c r="Y45050" s="38"/>
    </row>
    <row r="45051" spans="5:25">
      <c r="E45051" s="45"/>
      <c r="H45051" s="45"/>
      <c r="Q45051" s="38"/>
      <c r="Y45051" s="38"/>
    </row>
    <row r="45052" spans="5:25">
      <c r="E45052" s="45"/>
      <c r="H45052" s="45"/>
      <c r="Q45052" s="38"/>
      <c r="Y45052" s="38"/>
    </row>
    <row r="45053" spans="5:25">
      <c r="E45053" s="45"/>
      <c r="H45053" s="45"/>
      <c r="Q45053" s="38"/>
      <c r="Y45053" s="38"/>
    </row>
    <row r="45054" spans="5:25">
      <c r="E45054" s="45"/>
      <c r="H45054" s="45"/>
      <c r="Q45054" s="38"/>
      <c r="Y45054" s="38"/>
    </row>
    <row r="45055" spans="5:25">
      <c r="E45055" s="45"/>
      <c r="H45055" s="45"/>
      <c r="Q45055" s="38"/>
      <c r="Y45055" s="38"/>
    </row>
    <row r="45056" spans="5:25">
      <c r="E45056" s="45"/>
      <c r="H45056" s="45"/>
      <c r="Q45056" s="38"/>
      <c r="Y45056" s="38"/>
    </row>
    <row r="45057" spans="5:25">
      <c r="E45057" s="45"/>
      <c r="H45057" s="45"/>
      <c r="Q45057" s="38"/>
      <c r="Y45057" s="38"/>
    </row>
    <row r="45058" spans="5:25">
      <c r="E45058" s="45"/>
      <c r="H45058" s="45"/>
      <c r="Q45058" s="38"/>
      <c r="Y45058" s="38"/>
    </row>
    <row r="45059" spans="5:25">
      <c r="E45059" s="45"/>
      <c r="H45059" s="45"/>
      <c r="Q45059" s="38"/>
      <c r="Y45059" s="38"/>
    </row>
    <row r="45060" spans="5:25">
      <c r="E45060" s="45"/>
      <c r="H45060" s="45"/>
      <c r="Q45060" s="38"/>
      <c r="Y45060" s="38"/>
    </row>
    <row r="45061" spans="5:25">
      <c r="E45061" s="45"/>
      <c r="H45061" s="45"/>
      <c r="Q45061" s="38"/>
      <c r="Y45061" s="38"/>
    </row>
    <row r="45062" spans="5:25">
      <c r="E45062" s="45"/>
      <c r="H45062" s="45"/>
      <c r="Q45062" s="38"/>
      <c r="Y45062" s="38"/>
    </row>
    <row r="45063" spans="5:25">
      <c r="E45063" s="45"/>
      <c r="H45063" s="45"/>
      <c r="Q45063" s="38"/>
      <c r="Y45063" s="38"/>
    </row>
    <row r="45064" spans="5:25">
      <c r="E45064" s="45"/>
      <c r="H45064" s="45"/>
      <c r="Q45064" s="38"/>
      <c r="Y45064" s="38"/>
    </row>
    <row r="45065" spans="5:25">
      <c r="E45065" s="45"/>
      <c r="H45065" s="45"/>
      <c r="Q45065" s="38"/>
      <c r="Y45065" s="38"/>
    </row>
    <row r="45066" spans="5:25">
      <c r="E45066" s="45"/>
      <c r="H45066" s="45"/>
      <c r="Q45066" s="38"/>
      <c r="Y45066" s="38"/>
    </row>
    <row r="45067" spans="5:25">
      <c r="E45067" s="45"/>
      <c r="H45067" s="45"/>
      <c r="Q45067" s="38"/>
      <c r="Y45067" s="38"/>
    </row>
    <row r="45068" spans="5:25">
      <c r="E45068" s="45"/>
      <c r="H45068" s="45"/>
      <c r="Q45068" s="38"/>
      <c r="Y45068" s="38"/>
    </row>
    <row r="45069" spans="5:25">
      <c r="E45069" s="45"/>
      <c r="H45069" s="45"/>
      <c r="Q45069" s="38"/>
      <c r="Y45069" s="38"/>
    </row>
    <row r="45070" spans="5:25">
      <c r="E45070" s="45"/>
      <c r="H45070" s="45"/>
      <c r="Q45070" s="38"/>
      <c r="Y45070" s="38"/>
    </row>
    <row r="45071" spans="5:25">
      <c r="E45071" s="45"/>
      <c r="H45071" s="45"/>
      <c r="Q45071" s="38"/>
      <c r="Y45071" s="38"/>
    </row>
    <row r="45072" spans="5:25">
      <c r="E45072" s="45"/>
      <c r="H45072" s="45"/>
      <c r="Q45072" s="38"/>
      <c r="Y45072" s="38"/>
    </row>
    <row r="45073" spans="5:25">
      <c r="E45073" s="45"/>
      <c r="H45073" s="45"/>
      <c r="Q45073" s="38"/>
      <c r="Y45073" s="38"/>
    </row>
    <row r="45074" spans="5:25">
      <c r="E45074" s="45"/>
      <c r="H45074" s="45"/>
      <c r="Q45074" s="38"/>
      <c r="Y45074" s="38"/>
    </row>
    <row r="45075" spans="5:25">
      <c r="E45075" s="45"/>
      <c r="H45075" s="45"/>
      <c r="Q45075" s="38"/>
      <c r="Y45075" s="38"/>
    </row>
    <row r="45076" spans="5:25">
      <c r="E45076" s="45"/>
      <c r="H45076" s="45"/>
      <c r="Q45076" s="38"/>
      <c r="Y45076" s="38"/>
    </row>
    <row r="45077" spans="5:25">
      <c r="E45077" s="45"/>
      <c r="H45077" s="45"/>
      <c r="Q45077" s="38"/>
      <c r="Y45077" s="38"/>
    </row>
    <row r="45078" spans="5:25">
      <c r="E45078" s="45"/>
      <c r="H45078" s="45"/>
      <c r="Q45078" s="38"/>
      <c r="Y45078" s="38"/>
    </row>
    <row r="45079" spans="5:25">
      <c r="E45079" s="45"/>
      <c r="H45079" s="45"/>
      <c r="Q45079" s="38"/>
      <c r="Y45079" s="38"/>
    </row>
    <row r="45080" spans="5:25">
      <c r="E45080" s="45"/>
      <c r="H45080" s="45"/>
      <c r="Q45080" s="38"/>
      <c r="Y45080" s="38"/>
    </row>
    <row r="45081" spans="5:25">
      <c r="E45081" s="45"/>
      <c r="H45081" s="45"/>
      <c r="Q45081" s="38"/>
      <c r="Y45081" s="38"/>
    </row>
    <row r="45082" spans="5:25">
      <c r="E45082" s="45"/>
      <c r="H45082" s="45"/>
      <c r="Q45082" s="38"/>
      <c r="Y45082" s="38"/>
    </row>
    <row r="45083" spans="5:25">
      <c r="E45083" s="45"/>
      <c r="H45083" s="45"/>
      <c r="Q45083" s="38"/>
      <c r="Y45083" s="38"/>
    </row>
    <row r="45084" spans="5:25">
      <c r="E45084" s="45"/>
      <c r="H45084" s="45"/>
      <c r="Q45084" s="38"/>
      <c r="Y45084" s="38"/>
    </row>
    <row r="45085" spans="5:25">
      <c r="E45085" s="45"/>
      <c r="H45085" s="45"/>
      <c r="Q45085" s="38"/>
      <c r="Y45085" s="38"/>
    </row>
    <row r="45086" spans="5:25">
      <c r="E45086" s="45"/>
      <c r="H45086" s="45"/>
      <c r="Q45086" s="38"/>
      <c r="Y45086" s="38"/>
    </row>
    <row r="45087" spans="5:25">
      <c r="E45087" s="45"/>
      <c r="H45087" s="45"/>
      <c r="Q45087" s="38"/>
      <c r="Y45087" s="38"/>
    </row>
    <row r="45088" spans="5:25">
      <c r="E45088" s="45"/>
      <c r="H45088" s="45"/>
      <c r="Q45088" s="38"/>
      <c r="Y45088" s="38"/>
    </row>
    <row r="45089" spans="5:25">
      <c r="E45089" s="45"/>
      <c r="H45089" s="45"/>
      <c r="Q45089" s="38"/>
      <c r="Y45089" s="38"/>
    </row>
    <row r="45090" spans="5:25">
      <c r="E45090" s="45"/>
      <c r="H45090" s="45"/>
      <c r="Q45090" s="38"/>
      <c r="Y45090" s="38"/>
    </row>
    <row r="45091" spans="5:25">
      <c r="E45091" s="45"/>
      <c r="H45091" s="45"/>
      <c r="Q45091" s="38"/>
      <c r="Y45091" s="38"/>
    </row>
    <row r="45092" spans="5:25">
      <c r="E45092" s="45"/>
      <c r="H45092" s="45"/>
      <c r="Q45092" s="38"/>
      <c r="Y45092" s="38"/>
    </row>
    <row r="45093" spans="5:25">
      <c r="E45093" s="45"/>
      <c r="H45093" s="45"/>
      <c r="Q45093" s="38"/>
      <c r="Y45093" s="38"/>
    </row>
    <row r="45094" spans="5:25">
      <c r="E45094" s="45"/>
      <c r="H45094" s="45"/>
      <c r="Q45094" s="38"/>
      <c r="Y45094" s="38"/>
    </row>
    <row r="45095" spans="5:25">
      <c r="E45095" s="45"/>
      <c r="H45095" s="45"/>
      <c r="Q45095" s="38"/>
      <c r="Y45095" s="38"/>
    </row>
    <row r="45096" spans="5:25">
      <c r="E45096" s="45"/>
      <c r="H45096" s="45"/>
      <c r="Q45096" s="38"/>
      <c r="Y45096" s="38"/>
    </row>
    <row r="45097" spans="5:25">
      <c r="E45097" s="45"/>
      <c r="H45097" s="45"/>
      <c r="Q45097" s="38"/>
      <c r="Y45097" s="38"/>
    </row>
    <row r="45098" spans="5:25">
      <c r="E45098" s="45"/>
      <c r="H45098" s="45"/>
      <c r="Q45098" s="38"/>
      <c r="Y45098" s="38"/>
    </row>
    <row r="45099" spans="5:25">
      <c r="E45099" s="45"/>
      <c r="H45099" s="45"/>
      <c r="Q45099" s="38"/>
      <c r="Y45099" s="38"/>
    </row>
    <row r="45100" spans="5:25">
      <c r="E45100" s="45"/>
      <c r="H45100" s="45"/>
      <c r="Q45100" s="38"/>
      <c r="Y45100" s="38"/>
    </row>
    <row r="45101" spans="5:25">
      <c r="E45101" s="45"/>
      <c r="H45101" s="45"/>
      <c r="Q45101" s="38"/>
      <c r="Y45101" s="38"/>
    </row>
    <row r="45102" spans="5:25">
      <c r="E45102" s="45"/>
      <c r="H45102" s="45"/>
      <c r="Q45102" s="38"/>
      <c r="Y45102" s="38"/>
    </row>
    <row r="45103" spans="5:25">
      <c r="E45103" s="45"/>
      <c r="H45103" s="45"/>
      <c r="Q45103" s="38"/>
      <c r="Y45103" s="38"/>
    </row>
    <row r="45104" spans="5:25">
      <c r="E45104" s="45"/>
      <c r="H45104" s="45"/>
      <c r="Q45104" s="38"/>
      <c r="Y45104" s="38"/>
    </row>
    <row r="45105" spans="5:25">
      <c r="E45105" s="45"/>
      <c r="H45105" s="45"/>
      <c r="Q45105" s="38"/>
      <c r="Y45105" s="38"/>
    </row>
    <row r="45106" spans="5:25">
      <c r="E45106" s="45"/>
      <c r="H45106" s="45"/>
      <c r="Q45106" s="38"/>
      <c r="Y45106" s="38"/>
    </row>
    <row r="45107" spans="5:25">
      <c r="E45107" s="45"/>
      <c r="H45107" s="45"/>
      <c r="Q45107" s="38"/>
      <c r="Y45107" s="38"/>
    </row>
    <row r="45108" spans="5:25">
      <c r="E45108" s="45"/>
      <c r="H45108" s="45"/>
      <c r="Q45108" s="38"/>
      <c r="Y45108" s="38"/>
    </row>
    <row r="45109" spans="5:25">
      <c r="E45109" s="45"/>
      <c r="H45109" s="45"/>
      <c r="Q45109" s="38"/>
      <c r="Y45109" s="38"/>
    </row>
    <row r="45110" spans="5:25">
      <c r="E45110" s="45"/>
      <c r="H45110" s="45"/>
      <c r="Q45110" s="38"/>
      <c r="Y45110" s="38"/>
    </row>
    <row r="45111" spans="5:25">
      <c r="E45111" s="45"/>
      <c r="H45111" s="45"/>
      <c r="Q45111" s="38"/>
      <c r="Y45111" s="38"/>
    </row>
    <row r="45112" spans="5:25">
      <c r="E45112" s="45"/>
      <c r="H45112" s="45"/>
      <c r="Q45112" s="38"/>
      <c r="Y45112" s="38"/>
    </row>
    <row r="45113" spans="5:25">
      <c r="E45113" s="45"/>
      <c r="H45113" s="45"/>
      <c r="Q45113" s="38"/>
      <c r="Y45113" s="38"/>
    </row>
    <row r="45114" spans="5:25">
      <c r="E45114" s="45"/>
      <c r="H45114" s="45"/>
      <c r="Q45114" s="38"/>
      <c r="Y45114" s="38"/>
    </row>
    <row r="45115" spans="5:25">
      <c r="E45115" s="45"/>
      <c r="H45115" s="45"/>
      <c r="Q45115" s="38"/>
      <c r="Y45115" s="38"/>
    </row>
    <row r="45116" spans="5:25">
      <c r="E45116" s="45"/>
      <c r="H45116" s="45"/>
      <c r="Q45116" s="38"/>
      <c r="Y45116" s="38"/>
    </row>
    <row r="45117" spans="5:25">
      <c r="E45117" s="45"/>
      <c r="H45117" s="45"/>
      <c r="Q45117" s="38"/>
      <c r="Y45117" s="38"/>
    </row>
    <row r="45118" spans="5:25">
      <c r="E45118" s="45"/>
      <c r="H45118" s="45"/>
      <c r="Q45118" s="38"/>
      <c r="Y45118" s="38"/>
    </row>
    <row r="45119" spans="5:25">
      <c r="E45119" s="45"/>
      <c r="H45119" s="45"/>
      <c r="Q45119" s="38"/>
      <c r="Y45119" s="38"/>
    </row>
    <row r="45120" spans="5:25">
      <c r="E45120" s="45"/>
      <c r="H45120" s="45"/>
      <c r="Q45120" s="38"/>
      <c r="Y45120" s="38"/>
    </row>
    <row r="45121" spans="5:25">
      <c r="E45121" s="45"/>
      <c r="H45121" s="45"/>
      <c r="Q45121" s="38"/>
      <c r="Y45121" s="38"/>
    </row>
    <row r="45122" spans="5:25">
      <c r="E45122" s="45"/>
      <c r="H45122" s="45"/>
      <c r="Q45122" s="38"/>
      <c r="Y45122" s="38"/>
    </row>
    <row r="45123" spans="5:25">
      <c r="E45123" s="45"/>
      <c r="H45123" s="45"/>
      <c r="Q45123" s="38"/>
      <c r="Y45123" s="38"/>
    </row>
    <row r="45124" spans="5:25">
      <c r="E45124" s="45"/>
      <c r="H45124" s="45"/>
      <c r="Q45124" s="38"/>
      <c r="Y45124" s="38"/>
    </row>
    <row r="45125" spans="5:25">
      <c r="E45125" s="45"/>
      <c r="H45125" s="45"/>
      <c r="Q45125" s="38"/>
      <c r="Y45125" s="38"/>
    </row>
    <row r="45126" spans="5:25">
      <c r="E45126" s="45"/>
      <c r="H45126" s="45"/>
      <c r="Q45126" s="38"/>
      <c r="Y45126" s="38"/>
    </row>
    <row r="45127" spans="5:25">
      <c r="E45127" s="45"/>
      <c r="H45127" s="45"/>
      <c r="Q45127" s="38"/>
      <c r="Y45127" s="38"/>
    </row>
    <row r="45128" spans="5:25">
      <c r="E45128" s="45"/>
      <c r="H45128" s="45"/>
      <c r="Q45128" s="38"/>
      <c r="Y45128" s="38"/>
    </row>
    <row r="45129" spans="5:25">
      <c r="E45129" s="45"/>
      <c r="H45129" s="45"/>
      <c r="Q45129" s="38"/>
      <c r="Y45129" s="38"/>
    </row>
    <row r="45130" spans="5:25">
      <c r="E45130" s="45"/>
      <c r="H45130" s="45"/>
      <c r="Q45130" s="38"/>
      <c r="Y45130" s="38"/>
    </row>
    <row r="45131" spans="5:25">
      <c r="E45131" s="45"/>
      <c r="H45131" s="45"/>
      <c r="Q45131" s="38"/>
      <c r="Y45131" s="38"/>
    </row>
    <row r="45132" spans="5:25">
      <c r="E45132" s="45"/>
      <c r="H45132" s="45"/>
      <c r="Q45132" s="38"/>
      <c r="Y45132" s="38"/>
    </row>
    <row r="45133" spans="5:25">
      <c r="E45133" s="45"/>
      <c r="H45133" s="45"/>
      <c r="Q45133" s="38"/>
      <c r="Y45133" s="38"/>
    </row>
    <row r="45134" spans="5:25">
      <c r="E45134" s="45"/>
      <c r="H45134" s="45"/>
      <c r="Q45134" s="38"/>
      <c r="Y45134" s="38"/>
    </row>
    <row r="45135" spans="5:25">
      <c r="E45135" s="45"/>
      <c r="H45135" s="45"/>
      <c r="Q45135" s="38"/>
      <c r="Y45135" s="38"/>
    </row>
    <row r="45136" spans="5:25">
      <c r="E45136" s="45"/>
      <c r="H45136" s="45"/>
      <c r="Q45136" s="38"/>
      <c r="Y45136" s="38"/>
    </row>
    <row r="45137" spans="5:25">
      <c r="E45137" s="45"/>
      <c r="H45137" s="45"/>
      <c r="Q45137" s="38"/>
      <c r="Y45137" s="38"/>
    </row>
    <row r="45138" spans="5:25">
      <c r="E45138" s="45"/>
      <c r="H45138" s="45"/>
      <c r="Q45138" s="38"/>
      <c r="Y45138" s="38"/>
    </row>
    <row r="45139" spans="5:25">
      <c r="E45139" s="45"/>
      <c r="H45139" s="45"/>
      <c r="Q45139" s="38"/>
      <c r="Y45139" s="38"/>
    </row>
    <row r="45140" spans="5:25">
      <c r="E45140" s="45"/>
      <c r="H45140" s="45"/>
      <c r="Q45140" s="38"/>
      <c r="Y45140" s="38"/>
    </row>
    <row r="45141" spans="5:25">
      <c r="E45141" s="45"/>
      <c r="H45141" s="45"/>
      <c r="Q45141" s="38"/>
      <c r="Y45141" s="38"/>
    </row>
    <row r="45142" spans="5:25">
      <c r="E45142" s="45"/>
      <c r="H45142" s="45"/>
      <c r="Q45142" s="38"/>
      <c r="Y45142" s="38"/>
    </row>
    <row r="45143" spans="5:25">
      <c r="E45143" s="45"/>
      <c r="H45143" s="45"/>
      <c r="Q45143" s="38"/>
      <c r="Y45143" s="38"/>
    </row>
    <row r="45144" spans="5:25">
      <c r="E45144" s="45"/>
      <c r="H45144" s="45"/>
      <c r="Q45144" s="38"/>
      <c r="Y45144" s="38"/>
    </row>
    <row r="45145" spans="5:25">
      <c r="E45145" s="45"/>
      <c r="H45145" s="45"/>
      <c r="Q45145" s="38"/>
      <c r="Y45145" s="38"/>
    </row>
    <row r="45146" spans="5:25">
      <c r="E45146" s="45"/>
      <c r="H45146" s="45"/>
      <c r="Q45146" s="38"/>
      <c r="Y45146" s="38"/>
    </row>
    <row r="45147" spans="5:25">
      <c r="E45147" s="45"/>
      <c r="H45147" s="45"/>
      <c r="Q45147" s="38"/>
      <c r="Y45147" s="38"/>
    </row>
    <row r="45148" spans="5:25">
      <c r="E45148" s="45"/>
      <c r="H45148" s="45"/>
      <c r="Q45148" s="38"/>
      <c r="Y45148" s="38"/>
    </row>
    <row r="45149" spans="5:25">
      <c r="E45149" s="45"/>
      <c r="H45149" s="45"/>
      <c r="Q45149" s="38"/>
      <c r="Y45149" s="38"/>
    </row>
    <row r="45150" spans="5:25">
      <c r="E45150" s="45"/>
      <c r="H45150" s="45"/>
      <c r="Q45150" s="38"/>
      <c r="Y45150" s="38"/>
    </row>
    <row r="45151" spans="5:25">
      <c r="E45151" s="45"/>
      <c r="H45151" s="45"/>
      <c r="Q45151" s="38"/>
      <c r="Y45151" s="38"/>
    </row>
    <row r="45152" spans="5:25">
      <c r="E45152" s="45"/>
      <c r="H45152" s="45"/>
      <c r="Q45152" s="38"/>
      <c r="Y45152" s="38"/>
    </row>
    <row r="45153" spans="5:25">
      <c r="E45153" s="45"/>
      <c r="H45153" s="45"/>
      <c r="Q45153" s="38"/>
      <c r="Y45153" s="38"/>
    </row>
    <row r="45154" spans="5:25">
      <c r="E45154" s="45"/>
      <c r="H45154" s="45"/>
      <c r="Q45154" s="38"/>
      <c r="Y45154" s="38"/>
    </row>
    <row r="45155" spans="5:25">
      <c r="E45155" s="45"/>
      <c r="H45155" s="45"/>
      <c r="Q45155" s="38"/>
      <c r="Y45155" s="38"/>
    </row>
    <row r="45156" spans="5:25">
      <c r="E45156" s="45"/>
      <c r="H45156" s="45"/>
      <c r="Q45156" s="38"/>
      <c r="Y45156" s="38"/>
    </row>
    <row r="45157" spans="5:25">
      <c r="E45157" s="45"/>
      <c r="H45157" s="45"/>
      <c r="Q45157" s="38"/>
      <c r="Y45157" s="38"/>
    </row>
    <row r="45158" spans="5:25">
      <c r="E45158" s="45"/>
      <c r="H45158" s="45"/>
      <c r="Q45158" s="38"/>
      <c r="Y45158" s="38"/>
    </row>
    <row r="45159" spans="5:25">
      <c r="E45159" s="45"/>
      <c r="H45159" s="45"/>
      <c r="Q45159" s="38"/>
      <c r="Y45159" s="38"/>
    </row>
    <row r="45160" spans="5:25">
      <c r="E45160" s="45"/>
      <c r="H45160" s="45"/>
      <c r="Q45160" s="38"/>
      <c r="Y45160" s="38"/>
    </row>
    <row r="45161" spans="5:25">
      <c r="E45161" s="45"/>
      <c r="H45161" s="45"/>
      <c r="Q45161" s="38"/>
      <c r="Y45161" s="38"/>
    </row>
    <row r="45162" spans="5:25">
      <c r="E45162" s="45"/>
      <c r="H45162" s="45"/>
      <c r="Q45162" s="38"/>
      <c r="Y45162" s="38"/>
    </row>
    <row r="45163" spans="5:25">
      <c r="E45163" s="45"/>
      <c r="H45163" s="45"/>
      <c r="Q45163" s="38"/>
      <c r="Y45163" s="38"/>
    </row>
    <row r="45164" spans="5:25">
      <c r="E45164" s="45"/>
      <c r="H45164" s="45"/>
      <c r="Q45164" s="38"/>
      <c r="Y45164" s="38"/>
    </row>
    <row r="45165" spans="5:25">
      <c r="E45165" s="45"/>
      <c r="H45165" s="45"/>
      <c r="Q45165" s="38"/>
      <c r="Y45165" s="38"/>
    </row>
    <row r="45166" spans="5:25">
      <c r="E45166" s="45"/>
      <c r="H45166" s="45"/>
      <c r="Q45166" s="38"/>
      <c r="Y45166" s="38"/>
    </row>
    <row r="45167" spans="5:25">
      <c r="E45167" s="45"/>
      <c r="H45167" s="45"/>
      <c r="Q45167" s="38"/>
      <c r="Y45167" s="38"/>
    </row>
    <row r="45168" spans="5:25">
      <c r="E45168" s="45"/>
      <c r="H45168" s="45"/>
      <c r="Q45168" s="38"/>
      <c r="Y45168" s="38"/>
    </row>
    <row r="45169" spans="5:25">
      <c r="E45169" s="45"/>
      <c r="H45169" s="45"/>
      <c r="Q45169" s="38"/>
      <c r="Y45169" s="38"/>
    </row>
    <row r="45170" spans="5:25">
      <c r="E45170" s="45"/>
      <c r="H45170" s="45"/>
      <c r="Q45170" s="38"/>
      <c r="Y45170" s="38"/>
    </row>
    <row r="45171" spans="5:25">
      <c r="E45171" s="45"/>
      <c r="H45171" s="45"/>
      <c r="Q45171" s="38"/>
      <c r="Y45171" s="38"/>
    </row>
    <row r="45172" spans="5:25">
      <c r="E45172" s="45"/>
      <c r="H45172" s="45"/>
      <c r="Q45172" s="38"/>
      <c r="Y45172" s="38"/>
    </row>
    <row r="45173" spans="5:25">
      <c r="E45173" s="45"/>
      <c r="H45173" s="45"/>
      <c r="Q45173" s="38"/>
      <c r="Y45173" s="38"/>
    </row>
    <row r="45174" spans="5:25">
      <c r="E45174" s="45"/>
      <c r="H45174" s="45"/>
      <c r="Q45174" s="38"/>
      <c r="Y45174" s="38"/>
    </row>
    <row r="45175" spans="5:25">
      <c r="E45175" s="45"/>
      <c r="H45175" s="45"/>
      <c r="Q45175" s="38"/>
      <c r="Y45175" s="38"/>
    </row>
    <row r="45176" spans="5:25">
      <c r="E45176" s="45"/>
      <c r="H45176" s="45"/>
      <c r="Q45176" s="38"/>
      <c r="Y45176" s="38"/>
    </row>
    <row r="45177" spans="5:25">
      <c r="E45177" s="45"/>
      <c r="H45177" s="45"/>
      <c r="Q45177" s="38"/>
      <c r="Y45177" s="38"/>
    </row>
    <row r="45178" spans="5:25">
      <c r="E45178" s="45"/>
      <c r="H45178" s="45"/>
      <c r="Q45178" s="38"/>
      <c r="Y45178" s="38"/>
    </row>
    <row r="45179" spans="5:25">
      <c r="E45179" s="45"/>
      <c r="H45179" s="45"/>
      <c r="Q45179" s="38"/>
      <c r="Y45179" s="38"/>
    </row>
    <row r="45180" spans="5:25">
      <c r="E45180" s="45"/>
      <c r="H45180" s="45"/>
      <c r="Q45180" s="38"/>
      <c r="Y45180" s="38"/>
    </row>
    <row r="45181" spans="5:25">
      <c r="E45181" s="45"/>
      <c r="H45181" s="45"/>
      <c r="Q45181" s="38"/>
      <c r="Y45181" s="38"/>
    </row>
    <row r="45182" spans="5:25">
      <c r="E45182" s="45"/>
      <c r="H45182" s="45"/>
      <c r="Q45182" s="38"/>
      <c r="Y45182" s="38"/>
    </row>
    <row r="45183" spans="5:25">
      <c r="E45183" s="45"/>
      <c r="H45183" s="45"/>
      <c r="Q45183" s="38"/>
      <c r="Y45183" s="38"/>
    </row>
    <row r="45184" spans="5:25">
      <c r="E45184" s="45"/>
      <c r="H45184" s="45"/>
      <c r="Q45184" s="38"/>
      <c r="Y45184" s="38"/>
    </row>
    <row r="45185" spans="5:25">
      <c r="E45185" s="45"/>
      <c r="H45185" s="45"/>
      <c r="Q45185" s="38"/>
      <c r="Y45185" s="38"/>
    </row>
    <row r="45186" spans="5:25">
      <c r="E45186" s="45"/>
      <c r="H45186" s="45"/>
      <c r="Q45186" s="38"/>
      <c r="Y45186" s="38"/>
    </row>
    <row r="45187" spans="5:25">
      <c r="E45187" s="45"/>
      <c r="H45187" s="45"/>
      <c r="Q45187" s="38"/>
      <c r="Y45187" s="38"/>
    </row>
    <row r="45188" spans="5:25">
      <c r="E45188" s="45"/>
      <c r="H45188" s="45"/>
      <c r="Q45188" s="38"/>
      <c r="Y45188" s="38"/>
    </row>
    <row r="45189" spans="5:25">
      <c r="E45189" s="45"/>
      <c r="H45189" s="45"/>
      <c r="Q45189" s="38"/>
      <c r="Y45189" s="38"/>
    </row>
    <row r="45190" spans="5:25">
      <c r="E45190" s="45"/>
      <c r="H45190" s="45"/>
      <c r="Q45190" s="38"/>
      <c r="Y45190" s="38"/>
    </row>
    <row r="45191" spans="5:25">
      <c r="E45191" s="45"/>
      <c r="H45191" s="45"/>
      <c r="Q45191" s="38"/>
      <c r="Y45191" s="38"/>
    </row>
    <row r="45192" spans="5:25">
      <c r="E45192" s="45"/>
      <c r="H45192" s="45"/>
      <c r="Q45192" s="38"/>
      <c r="Y45192" s="38"/>
    </row>
    <row r="45193" spans="5:25">
      <c r="E45193" s="45"/>
      <c r="H45193" s="45"/>
      <c r="Q45193" s="38"/>
      <c r="Y45193" s="38"/>
    </row>
    <row r="45194" spans="5:25">
      <c r="E45194" s="45"/>
      <c r="H45194" s="45"/>
      <c r="Q45194" s="38"/>
      <c r="Y45194" s="38"/>
    </row>
    <row r="45195" spans="5:25">
      <c r="E45195" s="45"/>
      <c r="H45195" s="45"/>
      <c r="Q45195" s="38"/>
      <c r="Y45195" s="38"/>
    </row>
    <row r="45196" spans="5:25">
      <c r="E45196" s="45"/>
      <c r="H45196" s="45"/>
      <c r="Q45196" s="38"/>
      <c r="Y45196" s="38"/>
    </row>
    <row r="45197" spans="5:25">
      <c r="E45197" s="45"/>
      <c r="H45197" s="45"/>
      <c r="Q45197" s="38"/>
      <c r="Y45197" s="38"/>
    </row>
    <row r="45198" spans="5:25">
      <c r="E45198" s="45"/>
      <c r="H45198" s="45"/>
      <c r="Q45198" s="38"/>
      <c r="Y45198" s="38"/>
    </row>
    <row r="45199" spans="5:25">
      <c r="E45199" s="45"/>
      <c r="H45199" s="45"/>
      <c r="Q45199" s="38"/>
      <c r="Y45199" s="38"/>
    </row>
    <row r="45200" spans="5:25">
      <c r="E45200" s="45"/>
      <c r="H45200" s="45"/>
      <c r="Q45200" s="38"/>
      <c r="Y45200" s="38"/>
    </row>
    <row r="45201" spans="5:25">
      <c r="E45201" s="45"/>
      <c r="H45201" s="45"/>
      <c r="Q45201" s="38"/>
      <c r="Y45201" s="38"/>
    </row>
    <row r="45202" spans="5:25">
      <c r="E45202" s="45"/>
      <c r="H45202" s="45"/>
      <c r="Q45202" s="38"/>
      <c r="Y45202" s="38"/>
    </row>
    <row r="45203" spans="5:25">
      <c r="E45203" s="45"/>
      <c r="H45203" s="45"/>
      <c r="Q45203" s="38"/>
      <c r="Y45203" s="38"/>
    </row>
    <row r="45204" spans="5:25">
      <c r="E45204" s="45"/>
      <c r="H45204" s="45"/>
      <c r="Q45204" s="38"/>
      <c r="Y45204" s="38"/>
    </row>
    <row r="45205" spans="5:25">
      <c r="E45205" s="45"/>
      <c r="H45205" s="45"/>
      <c r="Q45205" s="38"/>
      <c r="Y45205" s="38"/>
    </row>
    <row r="45206" spans="5:25">
      <c r="E45206" s="45"/>
      <c r="H45206" s="45"/>
      <c r="Q45206" s="38"/>
      <c r="Y45206" s="38"/>
    </row>
    <row r="45207" spans="5:25">
      <c r="E45207" s="45"/>
      <c r="H45207" s="45"/>
      <c r="Q45207" s="38"/>
      <c r="Y45207" s="38"/>
    </row>
    <row r="45208" spans="5:25">
      <c r="E45208" s="45"/>
      <c r="H45208" s="45"/>
      <c r="Q45208" s="38"/>
      <c r="Y45208" s="38"/>
    </row>
    <row r="45209" spans="5:25">
      <c r="E45209" s="45"/>
      <c r="H45209" s="45"/>
      <c r="Q45209" s="38"/>
      <c r="Y45209" s="38"/>
    </row>
    <row r="45210" spans="5:25">
      <c r="E45210" s="45"/>
      <c r="H45210" s="45"/>
      <c r="Q45210" s="38"/>
      <c r="Y45210" s="38"/>
    </row>
    <row r="45211" spans="5:25">
      <c r="E45211" s="45"/>
      <c r="H45211" s="45"/>
      <c r="Q45211" s="38"/>
      <c r="Y45211" s="38"/>
    </row>
    <row r="45212" spans="5:25">
      <c r="E45212" s="45"/>
      <c r="H45212" s="45"/>
      <c r="Q45212" s="38"/>
      <c r="Y45212" s="38"/>
    </row>
    <row r="45213" spans="5:25">
      <c r="E45213" s="45"/>
      <c r="H45213" s="45"/>
      <c r="Q45213" s="38"/>
      <c r="Y45213" s="38"/>
    </row>
    <row r="45214" spans="5:25">
      <c r="E45214" s="45"/>
      <c r="H45214" s="45"/>
      <c r="Q45214" s="38"/>
      <c r="Y45214" s="38"/>
    </row>
    <row r="45215" spans="5:25">
      <c r="E45215" s="45"/>
      <c r="H45215" s="45"/>
      <c r="Q45215" s="38"/>
      <c r="Y45215" s="38"/>
    </row>
    <row r="45216" spans="5:25">
      <c r="E45216" s="45"/>
      <c r="H45216" s="45"/>
      <c r="Q45216" s="38"/>
      <c r="Y45216" s="38"/>
    </row>
    <row r="45217" spans="5:25">
      <c r="E45217" s="45"/>
      <c r="H45217" s="45"/>
      <c r="Q45217" s="38"/>
      <c r="Y45217" s="38"/>
    </row>
    <row r="45218" spans="5:25">
      <c r="E45218" s="45"/>
      <c r="H45218" s="45"/>
      <c r="Q45218" s="38"/>
      <c r="Y45218" s="38"/>
    </row>
    <row r="45219" spans="5:25">
      <c r="E45219" s="45"/>
      <c r="H45219" s="45"/>
      <c r="Q45219" s="38"/>
      <c r="Y45219" s="38"/>
    </row>
    <row r="45220" spans="5:25">
      <c r="E45220" s="45"/>
      <c r="H45220" s="45"/>
      <c r="Q45220" s="38"/>
      <c r="Y45220" s="38"/>
    </row>
    <row r="45221" spans="5:25">
      <c r="E45221" s="45"/>
      <c r="H45221" s="45"/>
      <c r="Q45221" s="38"/>
      <c r="Y45221" s="38"/>
    </row>
    <row r="45222" spans="5:25">
      <c r="E45222" s="45"/>
      <c r="H45222" s="45"/>
      <c r="Q45222" s="38"/>
      <c r="Y45222" s="38"/>
    </row>
    <row r="45223" spans="5:25">
      <c r="E45223" s="45"/>
      <c r="H45223" s="45"/>
      <c r="Q45223" s="38"/>
      <c r="Y45223" s="38"/>
    </row>
    <row r="45224" spans="5:25">
      <c r="E45224" s="45"/>
      <c r="H45224" s="45"/>
      <c r="Q45224" s="38"/>
      <c r="Y45224" s="38"/>
    </row>
    <row r="45225" spans="5:25">
      <c r="E45225" s="45"/>
      <c r="H45225" s="45"/>
      <c r="Q45225" s="38"/>
      <c r="Y45225" s="38"/>
    </row>
    <row r="45226" spans="5:25">
      <c r="E45226" s="45"/>
      <c r="H45226" s="45"/>
      <c r="Q45226" s="38"/>
      <c r="Y45226" s="38"/>
    </row>
    <row r="45227" spans="5:25">
      <c r="E45227" s="45"/>
      <c r="H45227" s="45"/>
      <c r="Q45227" s="38"/>
      <c r="Y45227" s="38"/>
    </row>
    <row r="45228" spans="5:25">
      <c r="E45228" s="45"/>
      <c r="H45228" s="45"/>
      <c r="Q45228" s="38"/>
      <c r="Y45228" s="38"/>
    </row>
    <row r="45229" spans="5:25">
      <c r="E45229" s="45"/>
      <c r="H45229" s="45"/>
      <c r="Q45229" s="38"/>
      <c r="Y45229" s="38"/>
    </row>
    <row r="45230" spans="5:25">
      <c r="E45230" s="45"/>
      <c r="H45230" s="45"/>
      <c r="Q45230" s="38"/>
      <c r="Y45230" s="38"/>
    </row>
    <row r="45231" spans="5:25">
      <c r="E45231" s="45"/>
      <c r="H45231" s="45"/>
      <c r="Q45231" s="38"/>
      <c r="Y45231" s="38"/>
    </row>
    <row r="45232" spans="5:25">
      <c r="E45232" s="45"/>
      <c r="H45232" s="45"/>
      <c r="Q45232" s="38"/>
      <c r="Y45232" s="38"/>
    </row>
    <row r="45233" spans="5:25">
      <c r="E45233" s="45"/>
      <c r="H45233" s="45"/>
      <c r="Q45233" s="38"/>
      <c r="Y45233" s="38"/>
    </row>
    <row r="45234" spans="5:25">
      <c r="E45234" s="45"/>
      <c r="H45234" s="45"/>
      <c r="Q45234" s="38"/>
      <c r="Y45234" s="38"/>
    </row>
    <row r="45235" spans="5:25">
      <c r="E45235" s="45"/>
      <c r="H45235" s="45"/>
      <c r="Q45235" s="38"/>
      <c r="Y45235" s="38"/>
    </row>
    <row r="45236" spans="5:25">
      <c r="E45236" s="45"/>
      <c r="H45236" s="45"/>
      <c r="Q45236" s="38"/>
      <c r="Y45236" s="38"/>
    </row>
    <row r="45237" spans="5:25">
      <c r="E45237" s="45"/>
      <c r="H45237" s="45"/>
      <c r="Q45237" s="38"/>
      <c r="Y45237" s="38"/>
    </row>
    <row r="45238" spans="5:25">
      <c r="E45238" s="45"/>
      <c r="H45238" s="45"/>
      <c r="Q45238" s="38"/>
      <c r="Y45238" s="38"/>
    </row>
    <row r="45239" spans="5:25">
      <c r="E45239" s="45"/>
      <c r="H45239" s="45"/>
      <c r="Q45239" s="38"/>
      <c r="Y45239" s="38"/>
    </row>
    <row r="45240" spans="5:25">
      <c r="E45240" s="45"/>
      <c r="H45240" s="45"/>
      <c r="Q45240" s="38"/>
      <c r="Y45240" s="38"/>
    </row>
    <row r="45241" spans="5:25">
      <c r="E45241" s="45"/>
      <c r="H45241" s="45"/>
      <c r="Q45241" s="38"/>
      <c r="Y45241" s="38"/>
    </row>
    <row r="45242" spans="5:25">
      <c r="E45242" s="45"/>
      <c r="H45242" s="45"/>
      <c r="Q45242" s="38"/>
      <c r="Y45242" s="38"/>
    </row>
    <row r="45243" spans="5:25">
      <c r="E45243" s="45"/>
      <c r="H45243" s="45"/>
      <c r="Q45243" s="38"/>
      <c r="Y45243" s="38"/>
    </row>
    <row r="45244" spans="5:25">
      <c r="E45244" s="45"/>
      <c r="H45244" s="45"/>
      <c r="Q45244" s="38"/>
      <c r="Y45244" s="38"/>
    </row>
    <row r="45245" spans="5:25">
      <c r="E45245" s="45"/>
      <c r="H45245" s="45"/>
      <c r="Q45245" s="38"/>
      <c r="Y45245" s="38"/>
    </row>
    <row r="45246" spans="5:25">
      <c r="E45246" s="45"/>
      <c r="H45246" s="45"/>
      <c r="Q45246" s="38"/>
      <c r="Y45246" s="38"/>
    </row>
    <row r="45247" spans="5:25">
      <c r="E45247" s="45"/>
      <c r="H45247" s="45"/>
      <c r="Q45247" s="38"/>
      <c r="Y45247" s="38"/>
    </row>
    <row r="45248" spans="5:25">
      <c r="E45248" s="45"/>
      <c r="H45248" s="45"/>
      <c r="Q45248" s="38"/>
      <c r="Y45248" s="38"/>
    </row>
    <row r="45249" spans="5:25">
      <c r="E45249" s="45"/>
      <c r="H45249" s="45"/>
      <c r="Q45249" s="38"/>
      <c r="Y45249" s="38"/>
    </row>
    <row r="45250" spans="5:25">
      <c r="E45250" s="45"/>
      <c r="H45250" s="45"/>
      <c r="Q45250" s="38"/>
      <c r="Y45250" s="38"/>
    </row>
    <row r="45251" spans="5:25">
      <c r="E45251" s="45"/>
      <c r="H45251" s="45"/>
      <c r="Q45251" s="38"/>
      <c r="Y45251" s="38"/>
    </row>
    <row r="45252" spans="5:25">
      <c r="E45252" s="45"/>
      <c r="H45252" s="45"/>
      <c r="Q45252" s="38"/>
      <c r="Y45252" s="38"/>
    </row>
    <row r="45253" spans="5:25">
      <c r="E45253" s="45"/>
      <c r="H45253" s="45"/>
      <c r="Q45253" s="38"/>
      <c r="Y45253" s="38"/>
    </row>
    <row r="45254" spans="5:25">
      <c r="E45254" s="45"/>
      <c r="H45254" s="45"/>
      <c r="Q45254" s="38"/>
      <c r="Y45254" s="38"/>
    </row>
    <row r="45255" spans="5:25">
      <c r="E45255" s="45"/>
      <c r="H45255" s="45"/>
      <c r="Q45255" s="38"/>
      <c r="Y45255" s="38"/>
    </row>
    <row r="45256" spans="5:25">
      <c r="E45256" s="45"/>
      <c r="H45256" s="45"/>
      <c r="Q45256" s="38"/>
      <c r="Y45256" s="38"/>
    </row>
    <row r="45257" spans="5:25">
      <c r="E45257" s="45"/>
      <c r="H45257" s="45"/>
      <c r="Q45257" s="38"/>
      <c r="Y45257" s="38"/>
    </row>
    <row r="45258" spans="5:25">
      <c r="E45258" s="45"/>
      <c r="H45258" s="45"/>
      <c r="Q45258" s="38"/>
      <c r="Y45258" s="38"/>
    </row>
    <row r="45259" spans="5:25">
      <c r="E45259" s="45"/>
      <c r="H45259" s="45"/>
      <c r="Q45259" s="38"/>
      <c r="Y45259" s="38"/>
    </row>
    <row r="45260" spans="5:25">
      <c r="E45260" s="45"/>
      <c r="H45260" s="45"/>
      <c r="Q45260" s="38"/>
      <c r="Y45260" s="38"/>
    </row>
    <row r="45261" spans="5:25">
      <c r="E45261" s="45"/>
      <c r="H45261" s="45"/>
      <c r="Q45261" s="38"/>
      <c r="Y45261" s="38"/>
    </row>
    <row r="45262" spans="5:25">
      <c r="E45262" s="45"/>
      <c r="H45262" s="45"/>
      <c r="Q45262" s="38"/>
      <c r="Y45262" s="38"/>
    </row>
    <row r="45263" spans="5:25">
      <c r="E45263" s="45"/>
      <c r="H45263" s="45"/>
      <c r="Q45263" s="38"/>
      <c r="Y45263" s="38"/>
    </row>
    <row r="45264" spans="5:25">
      <c r="E45264" s="45"/>
      <c r="H45264" s="45"/>
      <c r="Q45264" s="38"/>
      <c r="Y45264" s="38"/>
    </row>
    <row r="45265" spans="5:25">
      <c r="E45265" s="45"/>
      <c r="H45265" s="45"/>
      <c r="Q45265" s="38"/>
      <c r="Y45265" s="38"/>
    </row>
    <row r="45266" spans="5:25">
      <c r="E45266" s="45"/>
      <c r="H45266" s="45"/>
      <c r="Q45266" s="38"/>
      <c r="Y45266" s="38"/>
    </row>
    <row r="45267" spans="5:25">
      <c r="E45267" s="45"/>
      <c r="H45267" s="45"/>
      <c r="Q45267" s="38"/>
      <c r="Y45267" s="38"/>
    </row>
    <row r="45268" spans="5:25">
      <c r="E45268" s="45"/>
      <c r="H45268" s="45"/>
      <c r="Q45268" s="38"/>
      <c r="Y45268" s="38"/>
    </row>
    <row r="45269" spans="5:25">
      <c r="E45269" s="45"/>
      <c r="H45269" s="45"/>
      <c r="Q45269" s="38"/>
      <c r="Y45269" s="38"/>
    </row>
    <row r="45270" spans="5:25">
      <c r="E45270" s="45"/>
      <c r="H45270" s="45"/>
      <c r="Q45270" s="38"/>
      <c r="Y45270" s="38"/>
    </row>
    <row r="45271" spans="5:25">
      <c r="E45271" s="45"/>
      <c r="H45271" s="45"/>
      <c r="Q45271" s="38"/>
      <c r="Y45271" s="38"/>
    </row>
    <row r="45272" spans="5:25">
      <c r="E45272" s="45"/>
      <c r="H45272" s="45"/>
      <c r="Q45272" s="38"/>
      <c r="Y45272" s="38"/>
    </row>
    <row r="45273" spans="5:25">
      <c r="E45273" s="45"/>
      <c r="H45273" s="45"/>
      <c r="Q45273" s="38"/>
      <c r="Y45273" s="38"/>
    </row>
    <row r="45274" spans="5:25">
      <c r="E45274" s="45"/>
      <c r="H45274" s="45"/>
      <c r="Q45274" s="38"/>
      <c r="Y45274" s="38"/>
    </row>
    <row r="45275" spans="5:25">
      <c r="E45275" s="45"/>
      <c r="H45275" s="45"/>
      <c r="Q45275" s="38"/>
      <c r="Y45275" s="38"/>
    </row>
    <row r="45276" spans="5:25">
      <c r="E45276" s="45"/>
      <c r="H45276" s="45"/>
      <c r="Q45276" s="38"/>
      <c r="Y45276" s="38"/>
    </row>
    <row r="45277" spans="5:25">
      <c r="E45277" s="45"/>
      <c r="H45277" s="45"/>
      <c r="Q45277" s="38"/>
      <c r="Y45277" s="38"/>
    </row>
    <row r="45278" spans="5:25">
      <c r="E45278" s="45"/>
      <c r="H45278" s="45"/>
      <c r="Q45278" s="38"/>
      <c r="Y45278" s="38"/>
    </row>
    <row r="45279" spans="5:25">
      <c r="E45279" s="45"/>
      <c r="H45279" s="45"/>
      <c r="Q45279" s="38"/>
      <c r="Y45279" s="38"/>
    </row>
    <row r="45280" spans="5:25">
      <c r="E45280" s="45"/>
      <c r="H45280" s="45"/>
      <c r="Q45280" s="38"/>
      <c r="Y45280" s="38"/>
    </row>
    <row r="45281" spans="5:25">
      <c r="E45281" s="45"/>
      <c r="H45281" s="45"/>
      <c r="Q45281" s="38"/>
      <c r="Y45281" s="38"/>
    </row>
    <row r="45282" spans="5:25">
      <c r="E45282" s="45"/>
      <c r="H45282" s="45"/>
      <c r="Q45282" s="38"/>
      <c r="Y45282" s="38"/>
    </row>
    <row r="45283" spans="5:25">
      <c r="E45283" s="45"/>
      <c r="H45283" s="45"/>
      <c r="Q45283" s="38"/>
      <c r="Y45283" s="38"/>
    </row>
    <row r="45284" spans="5:25">
      <c r="E45284" s="45"/>
      <c r="H45284" s="45"/>
      <c r="Q45284" s="38"/>
      <c r="Y45284" s="38"/>
    </row>
    <row r="45285" spans="5:25">
      <c r="E45285" s="45"/>
      <c r="H45285" s="45"/>
      <c r="Q45285" s="38"/>
      <c r="Y45285" s="38"/>
    </row>
    <row r="45286" spans="5:25">
      <c r="E45286" s="45"/>
      <c r="H45286" s="45"/>
      <c r="Q45286" s="38"/>
      <c r="Y45286" s="38"/>
    </row>
    <row r="45287" spans="5:25">
      <c r="E45287" s="45"/>
      <c r="H45287" s="45"/>
      <c r="Q45287" s="38"/>
      <c r="Y45287" s="38"/>
    </row>
    <row r="45288" spans="5:25">
      <c r="E45288" s="45"/>
      <c r="H45288" s="45"/>
      <c r="Q45288" s="38"/>
      <c r="Y45288" s="38"/>
    </row>
    <row r="45289" spans="5:25">
      <c r="E45289" s="45"/>
      <c r="H45289" s="45"/>
      <c r="Q45289" s="38"/>
      <c r="Y45289" s="38"/>
    </row>
    <row r="45290" spans="5:25">
      <c r="E45290" s="45"/>
      <c r="H45290" s="45"/>
      <c r="Q45290" s="38"/>
      <c r="Y45290" s="38"/>
    </row>
    <row r="45291" spans="5:25">
      <c r="E45291" s="45"/>
      <c r="H45291" s="45"/>
      <c r="Q45291" s="38"/>
      <c r="Y45291" s="38"/>
    </row>
    <row r="45292" spans="5:25">
      <c r="E45292" s="45"/>
      <c r="H45292" s="45"/>
      <c r="Q45292" s="38"/>
      <c r="Y45292" s="38"/>
    </row>
    <row r="45293" spans="5:25">
      <c r="E45293" s="45"/>
      <c r="H45293" s="45"/>
      <c r="Q45293" s="38"/>
      <c r="Y45293" s="38"/>
    </row>
    <row r="45294" spans="5:25">
      <c r="E45294" s="45"/>
      <c r="H45294" s="45"/>
      <c r="Q45294" s="38"/>
      <c r="Y45294" s="38"/>
    </row>
    <row r="45295" spans="5:25">
      <c r="E45295" s="45"/>
      <c r="H45295" s="45"/>
      <c r="Q45295" s="38"/>
      <c r="Y45295" s="38"/>
    </row>
    <row r="45296" spans="5:25">
      <c r="E45296" s="45"/>
      <c r="H45296" s="45"/>
      <c r="Q45296" s="38"/>
      <c r="Y45296" s="38"/>
    </row>
    <row r="45297" spans="5:25">
      <c r="E45297" s="45"/>
      <c r="H45297" s="45"/>
      <c r="Q45297" s="38"/>
      <c r="Y45297" s="38"/>
    </row>
    <row r="45298" spans="5:25">
      <c r="E45298" s="45"/>
      <c r="H45298" s="45"/>
      <c r="Q45298" s="38"/>
      <c r="Y45298" s="38"/>
    </row>
    <row r="45299" spans="5:25">
      <c r="E45299" s="45"/>
      <c r="H45299" s="45"/>
      <c r="Q45299" s="38"/>
      <c r="Y45299" s="38"/>
    </row>
    <row r="45300" spans="5:25">
      <c r="E45300" s="45"/>
      <c r="H45300" s="45"/>
      <c r="Q45300" s="38"/>
      <c r="Y45300" s="38"/>
    </row>
    <row r="45301" spans="5:25">
      <c r="E45301" s="45"/>
      <c r="H45301" s="45"/>
      <c r="Q45301" s="38"/>
      <c r="Y45301" s="38"/>
    </row>
    <row r="45302" spans="5:25">
      <c r="E45302" s="45"/>
      <c r="H45302" s="45"/>
      <c r="Q45302" s="38"/>
      <c r="Y45302" s="38"/>
    </row>
    <row r="45303" spans="5:25">
      <c r="E45303" s="45"/>
      <c r="H45303" s="45"/>
      <c r="Q45303" s="38"/>
      <c r="Y45303" s="38"/>
    </row>
    <row r="45304" spans="5:25">
      <c r="E45304" s="45"/>
      <c r="H45304" s="45"/>
      <c r="Q45304" s="38"/>
      <c r="Y45304" s="38"/>
    </row>
    <row r="45305" spans="5:25">
      <c r="E45305" s="45"/>
      <c r="H45305" s="45"/>
      <c r="Q45305" s="38"/>
      <c r="Y45305" s="38"/>
    </row>
    <row r="45306" spans="5:25">
      <c r="E45306" s="45"/>
      <c r="H45306" s="45"/>
      <c r="Q45306" s="38"/>
      <c r="Y45306" s="38"/>
    </row>
    <row r="45307" spans="5:25">
      <c r="E45307" s="45"/>
      <c r="H45307" s="45"/>
      <c r="Q45307" s="38"/>
      <c r="Y45307" s="38"/>
    </row>
    <row r="45308" spans="5:25">
      <c r="E45308" s="45"/>
      <c r="H45308" s="45"/>
      <c r="Q45308" s="38"/>
      <c r="Y45308" s="38"/>
    </row>
    <row r="45309" spans="5:25">
      <c r="E45309" s="45"/>
      <c r="H45309" s="45"/>
      <c r="Q45309" s="38"/>
      <c r="Y45309" s="38"/>
    </row>
    <row r="45310" spans="5:25">
      <c r="E45310" s="45"/>
      <c r="H45310" s="45"/>
      <c r="Q45310" s="38"/>
      <c r="Y45310" s="38"/>
    </row>
    <row r="45311" spans="5:25">
      <c r="E45311" s="45"/>
      <c r="H45311" s="45"/>
      <c r="Q45311" s="38"/>
      <c r="Y45311" s="38"/>
    </row>
    <row r="45312" spans="5:25">
      <c r="E45312" s="45"/>
      <c r="H45312" s="45"/>
      <c r="Q45312" s="38"/>
      <c r="Y45312" s="38"/>
    </row>
    <row r="45313" spans="5:25">
      <c r="E45313" s="45"/>
      <c r="H45313" s="45"/>
      <c r="Q45313" s="38"/>
      <c r="Y45313" s="38"/>
    </row>
    <row r="45314" spans="5:25">
      <c r="E45314" s="45"/>
      <c r="H45314" s="45"/>
      <c r="Q45314" s="38"/>
      <c r="Y45314" s="38"/>
    </row>
    <row r="45315" spans="5:25">
      <c r="E45315" s="45"/>
      <c r="H45315" s="45"/>
      <c r="Q45315" s="38"/>
      <c r="Y45315" s="38"/>
    </row>
    <row r="45316" spans="5:25">
      <c r="E45316" s="45"/>
      <c r="H45316" s="45"/>
      <c r="Q45316" s="38"/>
      <c r="Y45316" s="38"/>
    </row>
    <row r="45317" spans="5:25">
      <c r="E45317" s="45"/>
      <c r="H45317" s="45"/>
      <c r="Q45317" s="38"/>
      <c r="Y45317" s="38"/>
    </row>
    <row r="45318" spans="5:25">
      <c r="E45318" s="45"/>
      <c r="H45318" s="45"/>
      <c r="Q45318" s="38"/>
      <c r="Y45318" s="38"/>
    </row>
    <row r="45319" spans="5:25">
      <c r="E45319" s="45"/>
      <c r="H45319" s="45"/>
      <c r="Q45319" s="38"/>
      <c r="Y45319" s="38"/>
    </row>
    <row r="45320" spans="5:25">
      <c r="E45320" s="45"/>
      <c r="H45320" s="45"/>
      <c r="Q45320" s="38"/>
      <c r="Y45320" s="38"/>
    </row>
    <row r="45321" spans="5:25">
      <c r="E45321" s="45"/>
      <c r="H45321" s="45"/>
      <c r="Q45321" s="38"/>
      <c r="Y45321" s="38"/>
    </row>
    <row r="45322" spans="5:25">
      <c r="E45322" s="45"/>
      <c r="H45322" s="45"/>
      <c r="Q45322" s="38"/>
      <c r="Y45322" s="38"/>
    </row>
    <row r="45323" spans="5:25">
      <c r="E45323" s="45"/>
      <c r="H45323" s="45"/>
      <c r="Q45323" s="38"/>
      <c r="Y45323" s="38"/>
    </row>
    <row r="45324" spans="5:25">
      <c r="E45324" s="45"/>
      <c r="H45324" s="45"/>
      <c r="Q45324" s="38"/>
      <c r="Y45324" s="38"/>
    </row>
    <row r="45325" spans="5:25">
      <c r="E45325" s="45"/>
      <c r="H45325" s="45"/>
      <c r="Q45325" s="38"/>
      <c r="Y45325" s="38"/>
    </row>
    <row r="45326" spans="5:25">
      <c r="E45326" s="45"/>
      <c r="H45326" s="45"/>
      <c r="Q45326" s="38"/>
      <c r="Y45326" s="38"/>
    </row>
    <row r="45327" spans="5:25">
      <c r="E45327" s="45"/>
      <c r="H45327" s="45"/>
      <c r="Q45327" s="38"/>
      <c r="Y45327" s="38"/>
    </row>
    <row r="45328" spans="5:25">
      <c r="E45328" s="45"/>
      <c r="H45328" s="45"/>
      <c r="Q45328" s="38"/>
      <c r="Y45328" s="38"/>
    </row>
    <row r="45329" spans="5:25">
      <c r="E45329" s="45"/>
      <c r="H45329" s="45"/>
      <c r="Q45329" s="38"/>
      <c r="Y45329" s="38"/>
    </row>
    <row r="45330" spans="5:25">
      <c r="E45330" s="45"/>
      <c r="H45330" s="45"/>
      <c r="Q45330" s="38"/>
      <c r="Y45330" s="38"/>
    </row>
    <row r="45331" spans="5:25">
      <c r="E45331" s="45"/>
      <c r="H45331" s="45"/>
      <c r="Q45331" s="38"/>
      <c r="Y45331" s="38"/>
    </row>
    <row r="45332" spans="5:25">
      <c r="E45332" s="45"/>
      <c r="H45332" s="45"/>
      <c r="Q45332" s="38"/>
      <c r="Y45332" s="38"/>
    </row>
    <row r="45333" spans="5:25">
      <c r="E45333" s="45"/>
      <c r="H45333" s="45"/>
      <c r="Q45333" s="38"/>
      <c r="Y45333" s="38"/>
    </row>
    <row r="45334" spans="5:25">
      <c r="E45334" s="45"/>
      <c r="H45334" s="45"/>
      <c r="Q45334" s="38"/>
      <c r="Y45334" s="38"/>
    </row>
    <row r="45335" spans="5:25">
      <c r="E45335" s="45"/>
      <c r="H45335" s="45"/>
      <c r="Q45335" s="38"/>
      <c r="Y45335" s="38"/>
    </row>
    <row r="45336" spans="5:25">
      <c r="E45336" s="45"/>
      <c r="H45336" s="45"/>
      <c r="Q45336" s="38"/>
      <c r="Y45336" s="38"/>
    </row>
    <row r="45337" spans="5:25">
      <c r="E45337" s="45"/>
      <c r="H45337" s="45"/>
      <c r="Q45337" s="38"/>
      <c r="Y45337" s="38"/>
    </row>
    <row r="45338" spans="5:25">
      <c r="E45338" s="45"/>
      <c r="H45338" s="45"/>
      <c r="Q45338" s="38"/>
      <c r="Y45338" s="38"/>
    </row>
    <row r="45339" spans="5:25">
      <c r="E45339" s="45"/>
      <c r="H45339" s="45"/>
      <c r="Q45339" s="38"/>
      <c r="Y45339" s="38"/>
    </row>
    <row r="45340" spans="5:25">
      <c r="E45340" s="45"/>
      <c r="H45340" s="45"/>
      <c r="Q45340" s="38"/>
      <c r="Y45340" s="38"/>
    </row>
    <row r="45341" spans="5:25">
      <c r="E45341" s="45"/>
      <c r="H45341" s="45"/>
      <c r="Q45341" s="38"/>
      <c r="Y45341" s="38"/>
    </row>
    <row r="45342" spans="5:25">
      <c r="E45342" s="45"/>
      <c r="H45342" s="45"/>
      <c r="Q45342" s="38"/>
      <c r="Y45342" s="38"/>
    </row>
    <row r="45343" spans="5:25">
      <c r="E45343" s="45"/>
      <c r="H45343" s="45"/>
      <c r="Q45343" s="38"/>
      <c r="Y45343" s="38"/>
    </row>
    <row r="45344" spans="5:25">
      <c r="E45344" s="45"/>
      <c r="H45344" s="45"/>
      <c r="Q45344" s="38"/>
      <c r="Y45344" s="38"/>
    </row>
    <row r="45345" spans="5:25">
      <c r="E45345" s="45"/>
      <c r="H45345" s="45"/>
      <c r="Q45345" s="38"/>
      <c r="Y45345" s="38"/>
    </row>
    <row r="45346" spans="5:25">
      <c r="E45346" s="45"/>
      <c r="H45346" s="45"/>
      <c r="Q45346" s="38"/>
      <c r="Y45346" s="38"/>
    </row>
    <row r="45347" spans="5:25">
      <c r="E45347" s="45"/>
      <c r="H45347" s="45"/>
      <c r="Q45347" s="38"/>
      <c r="Y45347" s="38"/>
    </row>
    <row r="45348" spans="5:25">
      <c r="E45348" s="45"/>
      <c r="H45348" s="45"/>
      <c r="Q45348" s="38"/>
      <c r="Y45348" s="38"/>
    </row>
    <row r="45349" spans="5:25">
      <c r="E45349" s="45"/>
      <c r="H45349" s="45"/>
      <c r="Q45349" s="38"/>
      <c r="Y45349" s="38"/>
    </row>
    <row r="45350" spans="5:25">
      <c r="E45350" s="45"/>
      <c r="H45350" s="45"/>
      <c r="Q45350" s="38"/>
      <c r="Y45350" s="38"/>
    </row>
    <row r="45351" spans="5:25">
      <c r="E45351" s="45"/>
      <c r="H45351" s="45"/>
      <c r="Q45351" s="38"/>
      <c r="Y45351" s="38"/>
    </row>
    <row r="45352" spans="5:25">
      <c r="E45352" s="45"/>
      <c r="H45352" s="45"/>
      <c r="Q45352" s="38"/>
      <c r="Y45352" s="38"/>
    </row>
    <row r="45353" spans="5:25">
      <c r="E45353" s="45"/>
      <c r="H45353" s="45"/>
      <c r="Q45353" s="38"/>
      <c r="Y45353" s="38"/>
    </row>
    <row r="45354" spans="5:25">
      <c r="E45354" s="45"/>
      <c r="H45354" s="45"/>
      <c r="Q45354" s="38"/>
      <c r="Y45354" s="38"/>
    </row>
    <row r="45355" spans="5:25">
      <c r="E45355" s="45"/>
      <c r="H45355" s="45"/>
      <c r="Q45355" s="38"/>
      <c r="Y45355" s="38"/>
    </row>
    <row r="45356" spans="5:25">
      <c r="E45356" s="45"/>
      <c r="H45356" s="45"/>
      <c r="Q45356" s="38"/>
      <c r="Y45356" s="38"/>
    </row>
    <row r="45357" spans="5:25">
      <c r="E45357" s="45"/>
      <c r="H45357" s="45"/>
      <c r="Q45357" s="38"/>
      <c r="Y45357" s="38"/>
    </row>
    <row r="45358" spans="5:25">
      <c r="E45358" s="45"/>
      <c r="H45358" s="45"/>
      <c r="Q45358" s="38"/>
      <c r="Y45358" s="38"/>
    </row>
    <row r="45359" spans="5:25">
      <c r="E45359" s="45"/>
      <c r="H45359" s="45"/>
      <c r="Q45359" s="38"/>
      <c r="Y45359" s="38"/>
    </row>
    <row r="45360" spans="5:25">
      <c r="E45360" s="45"/>
      <c r="H45360" s="45"/>
      <c r="Q45360" s="38"/>
      <c r="Y45360" s="38"/>
    </row>
    <row r="45361" spans="5:25">
      <c r="E45361" s="45"/>
      <c r="H45361" s="45"/>
      <c r="Q45361" s="38"/>
      <c r="Y45361" s="38"/>
    </row>
    <row r="45362" spans="5:25">
      <c r="E45362" s="45"/>
      <c r="H45362" s="45"/>
      <c r="Q45362" s="38"/>
      <c r="Y45362" s="38"/>
    </row>
    <row r="45363" spans="5:25">
      <c r="E45363" s="45"/>
      <c r="H45363" s="45"/>
      <c r="Q45363" s="38"/>
      <c r="Y45363" s="38"/>
    </row>
    <row r="45364" spans="5:25">
      <c r="E45364" s="45"/>
      <c r="H45364" s="45"/>
      <c r="Q45364" s="38"/>
      <c r="Y45364" s="38"/>
    </row>
    <row r="45365" spans="5:25">
      <c r="E45365" s="45"/>
      <c r="H45365" s="45"/>
      <c r="Q45365" s="38"/>
      <c r="Y45365" s="38"/>
    </row>
    <row r="45366" spans="5:25">
      <c r="E45366" s="45"/>
      <c r="H45366" s="45"/>
      <c r="Q45366" s="38"/>
      <c r="Y45366" s="38"/>
    </row>
    <row r="45367" spans="5:25">
      <c r="E45367" s="45"/>
      <c r="H45367" s="45"/>
      <c r="Q45367" s="38"/>
      <c r="Y45367" s="38"/>
    </row>
    <row r="45368" spans="5:25">
      <c r="E45368" s="45"/>
      <c r="H45368" s="45"/>
      <c r="Q45368" s="38"/>
      <c r="Y45368" s="38"/>
    </row>
    <row r="45369" spans="5:25">
      <c r="E45369" s="45"/>
      <c r="H45369" s="45"/>
      <c r="Q45369" s="38"/>
      <c r="Y45369" s="38"/>
    </row>
    <row r="45370" spans="5:25">
      <c r="E45370" s="45"/>
      <c r="H45370" s="45"/>
      <c r="Q45370" s="38"/>
      <c r="Y45370" s="38"/>
    </row>
    <row r="45371" spans="5:25">
      <c r="E45371" s="45"/>
      <c r="H45371" s="45"/>
      <c r="Q45371" s="38"/>
      <c r="Y45371" s="38"/>
    </row>
    <row r="45372" spans="5:25">
      <c r="E45372" s="45"/>
      <c r="H45372" s="45"/>
      <c r="Q45372" s="38"/>
      <c r="Y45372" s="38"/>
    </row>
    <row r="45373" spans="5:25">
      <c r="E45373" s="45"/>
      <c r="H45373" s="45"/>
      <c r="Q45373" s="38"/>
      <c r="Y45373" s="38"/>
    </row>
    <row r="45374" spans="5:25">
      <c r="E45374" s="45"/>
      <c r="H45374" s="45"/>
      <c r="Q45374" s="38"/>
      <c r="Y45374" s="38"/>
    </row>
    <row r="45375" spans="5:25">
      <c r="E45375" s="45"/>
      <c r="H45375" s="45"/>
      <c r="Q45375" s="38"/>
      <c r="Y45375" s="38"/>
    </row>
    <row r="45376" spans="5:25">
      <c r="E45376" s="45"/>
      <c r="H45376" s="45"/>
      <c r="Q45376" s="38"/>
      <c r="Y45376" s="38"/>
    </row>
    <row r="45377" spans="5:25">
      <c r="E45377" s="45"/>
      <c r="H45377" s="45"/>
      <c r="Q45377" s="38"/>
      <c r="Y45377" s="38"/>
    </row>
    <row r="45378" spans="5:25">
      <c r="E45378" s="45"/>
      <c r="H45378" s="45"/>
      <c r="Q45378" s="38"/>
      <c r="Y45378" s="38"/>
    </row>
    <row r="45379" spans="5:25">
      <c r="E45379" s="45"/>
      <c r="H45379" s="45"/>
      <c r="Q45379" s="38"/>
      <c r="Y45379" s="38"/>
    </row>
    <row r="45380" spans="5:25">
      <c r="E45380" s="45"/>
      <c r="H45380" s="45"/>
      <c r="Q45380" s="38"/>
      <c r="Y45380" s="38"/>
    </row>
    <row r="45381" spans="5:25">
      <c r="E45381" s="45"/>
      <c r="H45381" s="45"/>
      <c r="Q45381" s="38"/>
      <c r="Y45381" s="38"/>
    </row>
    <row r="45382" spans="5:25">
      <c r="E45382" s="45"/>
      <c r="H45382" s="45"/>
      <c r="Q45382" s="38"/>
      <c r="Y45382" s="38"/>
    </row>
    <row r="45383" spans="5:25">
      <c r="E45383" s="45"/>
      <c r="H45383" s="45"/>
      <c r="Q45383" s="38"/>
      <c r="Y45383" s="38"/>
    </row>
    <row r="45384" spans="5:25">
      <c r="E45384" s="45"/>
      <c r="H45384" s="45"/>
      <c r="Q45384" s="38"/>
      <c r="Y45384" s="38"/>
    </row>
    <row r="45385" spans="5:25">
      <c r="E45385" s="45"/>
      <c r="H45385" s="45"/>
      <c r="Q45385" s="38"/>
      <c r="Y45385" s="38"/>
    </row>
    <row r="45386" spans="5:25">
      <c r="E45386" s="45"/>
      <c r="H45386" s="45"/>
      <c r="Q45386" s="38"/>
      <c r="Y45386" s="38"/>
    </row>
    <row r="45387" spans="5:25">
      <c r="E45387" s="45"/>
      <c r="H45387" s="45"/>
      <c r="Q45387" s="38"/>
      <c r="Y45387" s="38"/>
    </row>
    <row r="45388" spans="5:25">
      <c r="E45388" s="45"/>
      <c r="H45388" s="45"/>
      <c r="Q45388" s="38"/>
      <c r="Y45388" s="38"/>
    </row>
    <row r="45389" spans="5:25">
      <c r="E45389" s="45"/>
      <c r="H45389" s="45"/>
      <c r="Q45389" s="38"/>
      <c r="Y45389" s="38"/>
    </row>
    <row r="45390" spans="5:25">
      <c r="E45390" s="45"/>
      <c r="H45390" s="45"/>
      <c r="Q45390" s="38"/>
      <c r="Y45390" s="38"/>
    </row>
    <row r="45391" spans="5:25">
      <c r="E45391" s="45"/>
      <c r="H45391" s="45"/>
      <c r="Q45391" s="38"/>
      <c r="Y45391" s="38"/>
    </row>
    <row r="45392" spans="5:25">
      <c r="E45392" s="45"/>
      <c r="H45392" s="45"/>
      <c r="Q45392" s="38"/>
      <c r="Y45392" s="38"/>
    </row>
    <row r="45393" spans="5:25">
      <c r="E45393" s="45"/>
      <c r="H45393" s="45"/>
      <c r="Q45393" s="38"/>
      <c r="Y45393" s="38"/>
    </row>
    <row r="45394" spans="5:25">
      <c r="E45394" s="45"/>
      <c r="H45394" s="45"/>
      <c r="Q45394" s="38"/>
      <c r="Y45394" s="38"/>
    </row>
    <row r="45395" spans="5:25">
      <c r="E45395" s="45"/>
      <c r="H45395" s="45"/>
      <c r="Q45395" s="38"/>
      <c r="Y45395" s="38"/>
    </row>
    <row r="45396" spans="5:25">
      <c r="E45396" s="45"/>
      <c r="H45396" s="45"/>
      <c r="Q45396" s="38"/>
      <c r="Y45396" s="38"/>
    </row>
    <row r="45397" spans="5:25">
      <c r="E45397" s="45"/>
      <c r="H45397" s="45"/>
      <c r="Q45397" s="38"/>
      <c r="Y45397" s="38"/>
    </row>
    <row r="45398" spans="5:25">
      <c r="E45398" s="45"/>
      <c r="H45398" s="45"/>
      <c r="Q45398" s="38"/>
      <c r="Y45398" s="38"/>
    </row>
    <row r="45399" spans="5:25">
      <c r="E45399" s="45"/>
      <c r="H45399" s="45"/>
      <c r="Q45399" s="38"/>
      <c r="Y45399" s="38"/>
    </row>
    <row r="45400" spans="5:25">
      <c r="E45400" s="45"/>
      <c r="H45400" s="45"/>
      <c r="Q45400" s="38"/>
      <c r="Y45400" s="38"/>
    </row>
    <row r="45401" spans="5:25">
      <c r="E45401" s="45"/>
      <c r="H45401" s="45"/>
      <c r="Q45401" s="38"/>
      <c r="Y45401" s="38"/>
    </row>
    <row r="45402" spans="5:25">
      <c r="E45402" s="45"/>
      <c r="H45402" s="45"/>
      <c r="Q45402" s="38"/>
      <c r="Y45402" s="38"/>
    </row>
    <row r="45403" spans="5:25">
      <c r="E45403" s="45"/>
      <c r="H45403" s="45"/>
      <c r="Q45403" s="38"/>
      <c r="Y45403" s="38"/>
    </row>
    <row r="45404" spans="5:25">
      <c r="E45404" s="45"/>
      <c r="H45404" s="45"/>
      <c r="Q45404" s="38"/>
      <c r="Y45404" s="38"/>
    </row>
    <row r="45405" spans="5:25">
      <c r="E45405" s="45"/>
      <c r="H45405" s="45"/>
      <c r="Q45405" s="38"/>
      <c r="Y45405" s="38"/>
    </row>
    <row r="45406" spans="5:25">
      <c r="E45406" s="45"/>
      <c r="H45406" s="45"/>
      <c r="Q45406" s="38"/>
      <c r="Y45406" s="38"/>
    </row>
    <row r="45407" spans="5:25">
      <c r="E45407" s="45"/>
      <c r="H45407" s="45"/>
      <c r="Q45407" s="38"/>
      <c r="Y45407" s="38"/>
    </row>
    <row r="45408" spans="5:25">
      <c r="E45408" s="45"/>
      <c r="H45408" s="45"/>
      <c r="Q45408" s="38"/>
      <c r="Y45408" s="38"/>
    </row>
    <row r="45409" spans="5:25">
      <c r="E45409" s="45"/>
      <c r="H45409" s="45"/>
      <c r="Q45409" s="38"/>
      <c r="Y45409" s="38"/>
    </row>
    <row r="45410" spans="5:25">
      <c r="E45410" s="45"/>
      <c r="H45410" s="45"/>
      <c r="Q45410" s="38"/>
      <c r="Y45410" s="38"/>
    </row>
    <row r="45411" spans="5:25">
      <c r="E45411" s="45"/>
      <c r="H45411" s="45"/>
      <c r="Q45411" s="38"/>
      <c r="Y45411" s="38"/>
    </row>
    <row r="45412" spans="5:25">
      <c r="E45412" s="45"/>
      <c r="H45412" s="45"/>
      <c r="Q45412" s="38"/>
      <c r="Y45412" s="38"/>
    </row>
    <row r="45413" spans="5:25">
      <c r="E45413" s="45"/>
      <c r="H45413" s="45"/>
      <c r="Q45413" s="38"/>
      <c r="Y45413" s="38"/>
    </row>
    <row r="45414" spans="5:25">
      <c r="E45414" s="45"/>
      <c r="H45414" s="45"/>
      <c r="Q45414" s="38"/>
      <c r="Y45414" s="38"/>
    </row>
    <row r="45415" spans="5:25">
      <c r="E45415" s="45"/>
      <c r="H45415" s="45"/>
      <c r="Q45415" s="38"/>
      <c r="Y45415" s="38"/>
    </row>
    <row r="45416" spans="5:25">
      <c r="E45416" s="45"/>
      <c r="H45416" s="45"/>
      <c r="Q45416" s="38"/>
      <c r="Y45416" s="38"/>
    </row>
    <row r="45417" spans="5:25">
      <c r="E45417" s="45"/>
      <c r="H45417" s="45"/>
      <c r="Q45417" s="38"/>
      <c r="Y45417" s="38"/>
    </row>
    <row r="45418" spans="5:25">
      <c r="E45418" s="45"/>
      <c r="H45418" s="45"/>
      <c r="Q45418" s="38"/>
      <c r="Y45418" s="38"/>
    </row>
    <row r="45419" spans="5:25">
      <c r="E45419" s="45"/>
      <c r="H45419" s="45"/>
      <c r="Q45419" s="38"/>
      <c r="Y45419" s="38"/>
    </row>
    <row r="45420" spans="5:25">
      <c r="E45420" s="45"/>
      <c r="H45420" s="45"/>
      <c r="Q45420" s="38"/>
      <c r="Y45420" s="38"/>
    </row>
    <row r="45421" spans="5:25">
      <c r="E45421" s="45"/>
      <c r="H45421" s="45"/>
      <c r="Q45421" s="38"/>
      <c r="Y45421" s="38"/>
    </row>
    <row r="45422" spans="5:25">
      <c r="E45422" s="45"/>
      <c r="H45422" s="45"/>
      <c r="Q45422" s="38"/>
      <c r="Y45422" s="38"/>
    </row>
    <row r="45423" spans="5:25">
      <c r="E45423" s="45"/>
      <c r="H45423" s="45"/>
      <c r="Q45423" s="38"/>
      <c r="Y45423" s="38"/>
    </row>
    <row r="45424" spans="5:25">
      <c r="E45424" s="45"/>
      <c r="H45424" s="45"/>
      <c r="Q45424" s="38"/>
      <c r="Y45424" s="38"/>
    </row>
    <row r="45425" spans="5:25">
      <c r="E45425" s="45"/>
      <c r="H45425" s="45"/>
      <c r="Q45425" s="38"/>
      <c r="Y45425" s="38"/>
    </row>
    <row r="45426" spans="5:25">
      <c r="E45426" s="45"/>
      <c r="H45426" s="45"/>
      <c r="Q45426" s="38"/>
      <c r="Y45426" s="38"/>
    </row>
    <row r="45427" spans="5:25">
      <c r="E45427" s="45"/>
      <c r="H45427" s="45"/>
      <c r="Q45427" s="38"/>
      <c r="Y45427" s="38"/>
    </row>
    <row r="45428" spans="5:25">
      <c r="E45428" s="45"/>
      <c r="H45428" s="45"/>
      <c r="Q45428" s="38"/>
      <c r="Y45428" s="38"/>
    </row>
    <row r="45429" spans="5:25">
      <c r="E45429" s="45"/>
      <c r="H45429" s="45"/>
      <c r="Q45429" s="38"/>
      <c r="Y45429" s="38"/>
    </row>
    <row r="45430" spans="5:25">
      <c r="E45430" s="45"/>
      <c r="H45430" s="45"/>
      <c r="Q45430" s="38"/>
      <c r="Y45430" s="38"/>
    </row>
    <row r="45431" spans="5:25">
      <c r="E45431" s="45"/>
      <c r="H45431" s="45"/>
      <c r="Q45431" s="38"/>
      <c r="Y45431" s="38"/>
    </row>
    <row r="45432" spans="5:25">
      <c r="E45432" s="45"/>
      <c r="H45432" s="45"/>
      <c r="Q45432" s="38"/>
      <c r="Y45432" s="38"/>
    </row>
    <row r="45433" spans="5:25">
      <c r="E45433" s="45"/>
      <c r="H45433" s="45"/>
      <c r="Q45433" s="38"/>
      <c r="Y45433" s="38"/>
    </row>
    <row r="45434" spans="5:25">
      <c r="E45434" s="45"/>
      <c r="H45434" s="45"/>
      <c r="Q45434" s="38"/>
      <c r="Y45434" s="38"/>
    </row>
    <row r="45435" spans="5:25">
      <c r="E45435" s="45"/>
      <c r="H45435" s="45"/>
      <c r="Q45435" s="38"/>
      <c r="Y45435" s="38"/>
    </row>
    <row r="45436" spans="5:25">
      <c r="E45436" s="45"/>
      <c r="H45436" s="45"/>
      <c r="Q45436" s="38"/>
      <c r="Y45436" s="38"/>
    </row>
    <row r="45437" spans="5:25">
      <c r="E45437" s="45"/>
      <c r="H45437" s="45"/>
      <c r="Q45437" s="38"/>
      <c r="Y45437" s="38"/>
    </row>
    <row r="45438" spans="5:25">
      <c r="E45438" s="45"/>
      <c r="H45438" s="45"/>
      <c r="Q45438" s="38"/>
      <c r="Y45438" s="38"/>
    </row>
    <row r="45439" spans="5:25">
      <c r="E45439" s="45"/>
      <c r="H45439" s="45"/>
      <c r="Q45439" s="38"/>
      <c r="Y45439" s="38"/>
    </row>
    <row r="45440" spans="5:25">
      <c r="E45440" s="45"/>
      <c r="H45440" s="45"/>
      <c r="Q45440" s="38"/>
      <c r="Y45440" s="38"/>
    </row>
    <row r="45441" spans="5:25">
      <c r="E45441" s="45"/>
      <c r="H45441" s="45"/>
      <c r="Q45441" s="38"/>
      <c r="Y45441" s="38"/>
    </row>
    <row r="45442" spans="5:25">
      <c r="E45442" s="45"/>
      <c r="H45442" s="45"/>
      <c r="Q45442" s="38"/>
      <c r="Y45442" s="38"/>
    </row>
    <row r="45443" spans="5:25">
      <c r="E45443" s="45"/>
      <c r="H45443" s="45"/>
      <c r="Q45443" s="38"/>
      <c r="Y45443" s="38"/>
    </row>
    <row r="45444" spans="5:25">
      <c r="E45444" s="45"/>
      <c r="H45444" s="45"/>
      <c r="Q45444" s="38"/>
      <c r="Y45444" s="38"/>
    </row>
    <row r="45445" spans="5:25">
      <c r="E45445" s="45"/>
      <c r="H45445" s="45"/>
      <c r="Q45445" s="38"/>
      <c r="Y45445" s="38"/>
    </row>
    <row r="45446" spans="5:25">
      <c r="E45446" s="45"/>
      <c r="H45446" s="45"/>
      <c r="Q45446" s="38"/>
      <c r="Y45446" s="38"/>
    </row>
    <row r="45447" spans="5:25">
      <c r="E45447" s="45"/>
      <c r="H45447" s="45"/>
      <c r="Q45447" s="38"/>
      <c r="Y45447" s="38"/>
    </row>
    <row r="45448" spans="5:25">
      <c r="E45448" s="45"/>
      <c r="H45448" s="45"/>
      <c r="Q45448" s="38"/>
      <c r="Y45448" s="38"/>
    </row>
    <row r="45449" spans="5:25">
      <c r="E45449" s="45"/>
      <c r="H45449" s="45"/>
      <c r="Q45449" s="38"/>
      <c r="Y45449" s="38"/>
    </row>
    <row r="45450" spans="5:25">
      <c r="E45450" s="45"/>
      <c r="H45450" s="45"/>
      <c r="Q45450" s="38"/>
      <c r="Y45450" s="38"/>
    </row>
    <row r="45451" spans="5:25">
      <c r="E45451" s="45"/>
      <c r="H45451" s="45"/>
      <c r="Q45451" s="38"/>
      <c r="Y45451" s="38"/>
    </row>
    <row r="45452" spans="5:25">
      <c r="E45452" s="45"/>
      <c r="H45452" s="45"/>
      <c r="Q45452" s="38"/>
      <c r="Y45452" s="38"/>
    </row>
    <row r="45453" spans="5:25">
      <c r="E45453" s="45"/>
      <c r="H45453" s="45"/>
      <c r="Q45453" s="38"/>
      <c r="Y45453" s="38"/>
    </row>
    <row r="45454" spans="5:25">
      <c r="E45454" s="45"/>
      <c r="H45454" s="45"/>
      <c r="Q45454" s="38"/>
      <c r="Y45454" s="38"/>
    </row>
    <row r="45455" spans="5:25">
      <c r="E45455" s="45"/>
      <c r="H45455" s="45"/>
      <c r="Q45455" s="38"/>
      <c r="Y45455" s="38"/>
    </row>
    <row r="45456" spans="5:25">
      <c r="E45456" s="45"/>
      <c r="H45456" s="45"/>
      <c r="Q45456" s="38"/>
      <c r="Y45456" s="38"/>
    </row>
    <row r="45457" spans="5:25">
      <c r="E45457" s="45"/>
      <c r="H45457" s="45"/>
      <c r="Q45457" s="38"/>
      <c r="Y45457" s="38"/>
    </row>
    <row r="45458" spans="5:25">
      <c r="E45458" s="45"/>
      <c r="H45458" s="45"/>
      <c r="Q45458" s="38"/>
      <c r="Y45458" s="38"/>
    </row>
    <row r="45459" spans="5:25">
      <c r="E45459" s="45"/>
      <c r="H45459" s="45"/>
      <c r="Q45459" s="38"/>
      <c r="Y45459" s="38"/>
    </row>
    <row r="45460" spans="5:25">
      <c r="E45460" s="45"/>
      <c r="H45460" s="45"/>
      <c r="Q45460" s="38"/>
      <c r="Y45460" s="38"/>
    </row>
    <row r="45461" spans="5:25">
      <c r="E45461" s="45"/>
      <c r="H45461" s="45"/>
      <c r="Q45461" s="38"/>
      <c r="Y45461" s="38"/>
    </row>
    <row r="45462" spans="5:25">
      <c r="E45462" s="45"/>
      <c r="H45462" s="45"/>
      <c r="Q45462" s="38"/>
      <c r="Y45462" s="38"/>
    </row>
    <row r="45463" spans="5:25">
      <c r="E45463" s="45"/>
      <c r="H45463" s="45"/>
      <c r="Q45463" s="38"/>
      <c r="Y45463" s="38"/>
    </row>
    <row r="45464" spans="5:25">
      <c r="E45464" s="45"/>
      <c r="H45464" s="45"/>
      <c r="Q45464" s="38"/>
      <c r="Y45464" s="38"/>
    </row>
    <row r="45465" spans="5:25">
      <c r="E45465" s="45"/>
      <c r="H45465" s="45"/>
      <c r="Q45465" s="38"/>
      <c r="Y45465" s="38"/>
    </row>
    <row r="45466" spans="5:25">
      <c r="E45466" s="45"/>
      <c r="H45466" s="45"/>
      <c r="Q45466" s="38"/>
      <c r="Y45466" s="38"/>
    </row>
    <row r="45467" spans="5:25">
      <c r="E45467" s="45"/>
      <c r="H45467" s="45"/>
      <c r="Q45467" s="38"/>
      <c r="Y45467" s="38"/>
    </row>
    <row r="45468" spans="5:25">
      <c r="E45468" s="45"/>
      <c r="H45468" s="45"/>
      <c r="Q45468" s="38"/>
      <c r="Y45468" s="38"/>
    </row>
    <row r="45469" spans="5:25">
      <c r="E45469" s="45"/>
      <c r="H45469" s="45"/>
      <c r="Q45469" s="38"/>
      <c r="Y45469" s="38"/>
    </row>
    <row r="45470" spans="5:25">
      <c r="E45470" s="45"/>
      <c r="H45470" s="45"/>
      <c r="Q45470" s="38"/>
      <c r="Y45470" s="38"/>
    </row>
    <row r="45471" spans="5:25">
      <c r="E45471" s="45"/>
      <c r="H45471" s="45"/>
      <c r="Q45471" s="38"/>
      <c r="Y45471" s="38"/>
    </row>
    <row r="45472" spans="5:25">
      <c r="E45472" s="45"/>
      <c r="H45472" s="45"/>
      <c r="Q45472" s="38"/>
      <c r="Y45472" s="38"/>
    </row>
    <row r="45473" spans="5:25">
      <c r="E45473" s="45"/>
      <c r="H45473" s="45"/>
      <c r="Q45473" s="38"/>
      <c r="Y45473" s="38"/>
    </row>
    <row r="45474" spans="5:25">
      <c r="E45474" s="45"/>
      <c r="H45474" s="45"/>
      <c r="Q45474" s="38"/>
      <c r="Y45474" s="38"/>
    </row>
    <row r="45475" spans="5:25">
      <c r="E45475" s="45"/>
      <c r="H45475" s="45"/>
      <c r="Q45475" s="38"/>
      <c r="Y45475" s="38"/>
    </row>
    <row r="45476" spans="5:25">
      <c r="E45476" s="45"/>
      <c r="H45476" s="45"/>
      <c r="Q45476" s="38"/>
      <c r="Y45476" s="38"/>
    </row>
    <row r="45477" spans="5:25">
      <c r="E45477" s="45"/>
      <c r="H45477" s="45"/>
      <c r="Q45477" s="38"/>
      <c r="Y45477" s="38"/>
    </row>
    <row r="45478" spans="5:25">
      <c r="E45478" s="45"/>
      <c r="H45478" s="45"/>
      <c r="Q45478" s="38"/>
      <c r="Y45478" s="38"/>
    </row>
    <row r="45479" spans="5:25">
      <c r="E45479" s="45"/>
      <c r="H45479" s="45"/>
      <c r="Q45479" s="38"/>
      <c r="Y45479" s="38"/>
    </row>
    <row r="45480" spans="5:25">
      <c r="E45480" s="45"/>
      <c r="H45480" s="45"/>
      <c r="Q45480" s="38"/>
      <c r="Y45480" s="38"/>
    </row>
    <row r="45481" spans="5:25">
      <c r="E45481" s="45"/>
      <c r="H45481" s="45"/>
      <c r="Q45481" s="38"/>
      <c r="Y45481" s="38"/>
    </row>
    <row r="45482" spans="5:25">
      <c r="E45482" s="45"/>
      <c r="H45482" s="45"/>
      <c r="Q45482" s="38"/>
      <c r="Y45482" s="38"/>
    </row>
    <row r="45483" spans="5:25">
      <c r="E45483" s="45"/>
      <c r="H45483" s="45"/>
      <c r="Q45483" s="38"/>
      <c r="Y45483" s="38"/>
    </row>
    <row r="45484" spans="5:25">
      <c r="E45484" s="45"/>
      <c r="H45484" s="45"/>
      <c r="Q45484" s="38"/>
      <c r="Y45484" s="38"/>
    </row>
    <row r="45485" spans="5:25">
      <c r="E45485" s="45"/>
      <c r="H45485" s="45"/>
      <c r="Q45485" s="38"/>
      <c r="Y45485" s="38"/>
    </row>
    <row r="45486" spans="5:25">
      <c r="E45486" s="45"/>
      <c r="H45486" s="45"/>
      <c r="Q45486" s="38"/>
      <c r="Y45486" s="38"/>
    </row>
    <row r="45487" spans="5:25">
      <c r="E45487" s="45"/>
      <c r="H45487" s="45"/>
      <c r="Q45487" s="38"/>
      <c r="Y45487" s="38"/>
    </row>
    <row r="45488" spans="5:25">
      <c r="E45488" s="45"/>
      <c r="H45488" s="45"/>
      <c r="Q45488" s="38"/>
      <c r="Y45488" s="38"/>
    </row>
    <row r="45489" spans="5:25">
      <c r="E45489" s="45"/>
      <c r="H45489" s="45"/>
      <c r="Q45489" s="38"/>
      <c r="Y45489" s="38"/>
    </row>
    <row r="45490" spans="5:25">
      <c r="E45490" s="45"/>
      <c r="H45490" s="45"/>
      <c r="Q45490" s="38"/>
      <c r="Y45490" s="38"/>
    </row>
    <row r="45491" spans="5:25">
      <c r="E45491" s="45"/>
      <c r="H45491" s="45"/>
      <c r="Q45491" s="38"/>
      <c r="Y45491" s="38"/>
    </row>
    <row r="45492" spans="5:25">
      <c r="E45492" s="45"/>
      <c r="H45492" s="45"/>
      <c r="Q45492" s="38"/>
      <c r="Y45492" s="38"/>
    </row>
    <row r="45493" spans="5:25">
      <c r="E45493" s="45"/>
      <c r="H45493" s="45"/>
      <c r="Q45493" s="38"/>
      <c r="Y45493" s="38"/>
    </row>
    <row r="45494" spans="5:25">
      <c r="E45494" s="45"/>
      <c r="H45494" s="45"/>
      <c r="Q45494" s="38"/>
      <c r="Y45494" s="38"/>
    </row>
    <row r="45495" spans="5:25">
      <c r="E45495" s="45"/>
      <c r="H45495" s="45"/>
      <c r="Q45495" s="38"/>
      <c r="Y45495" s="38"/>
    </row>
    <row r="45496" spans="5:25">
      <c r="E45496" s="45"/>
      <c r="H45496" s="45"/>
      <c r="Q45496" s="38"/>
      <c r="Y45496" s="38"/>
    </row>
    <row r="45497" spans="5:25">
      <c r="E45497" s="45"/>
      <c r="H45497" s="45"/>
      <c r="Q45497" s="38"/>
      <c r="Y45497" s="38"/>
    </row>
    <row r="45498" spans="5:25">
      <c r="E45498" s="45"/>
      <c r="H45498" s="45"/>
      <c r="Q45498" s="38"/>
      <c r="Y45498" s="38"/>
    </row>
    <row r="45499" spans="5:25">
      <c r="E45499" s="45"/>
      <c r="H45499" s="45"/>
      <c r="Q45499" s="38"/>
      <c r="Y45499" s="38"/>
    </row>
    <row r="45500" spans="5:25">
      <c r="E45500" s="45"/>
      <c r="H45500" s="45"/>
      <c r="Q45500" s="38"/>
      <c r="Y45500" s="38"/>
    </row>
    <row r="45501" spans="5:25">
      <c r="E45501" s="45"/>
      <c r="H45501" s="45"/>
      <c r="Q45501" s="38"/>
      <c r="Y45501" s="38"/>
    </row>
    <row r="45502" spans="5:25">
      <c r="E45502" s="45"/>
      <c r="H45502" s="45"/>
      <c r="Q45502" s="38"/>
      <c r="Y45502" s="38"/>
    </row>
    <row r="45503" spans="5:25">
      <c r="E45503" s="45"/>
      <c r="H45503" s="45"/>
      <c r="Q45503" s="38"/>
      <c r="Y45503" s="38"/>
    </row>
    <row r="45504" spans="5:25">
      <c r="E45504" s="45"/>
      <c r="H45504" s="45"/>
      <c r="Q45504" s="38"/>
      <c r="Y45504" s="38"/>
    </row>
    <row r="45505" spans="5:25">
      <c r="E45505" s="45"/>
      <c r="H45505" s="45"/>
      <c r="Q45505" s="38"/>
      <c r="Y45505" s="38"/>
    </row>
    <row r="45506" spans="5:25">
      <c r="E45506" s="45"/>
      <c r="H45506" s="45"/>
      <c r="Q45506" s="38"/>
      <c r="Y45506" s="38"/>
    </row>
    <row r="45507" spans="5:25">
      <c r="E45507" s="45"/>
      <c r="H45507" s="45"/>
      <c r="Q45507" s="38"/>
      <c r="Y45507" s="38"/>
    </row>
    <row r="45508" spans="5:25">
      <c r="E45508" s="45"/>
      <c r="H45508" s="45"/>
      <c r="Q45508" s="38"/>
      <c r="Y45508" s="38"/>
    </row>
    <row r="45509" spans="5:25">
      <c r="E45509" s="45"/>
      <c r="H45509" s="45"/>
      <c r="Q45509" s="38"/>
      <c r="Y45509" s="38"/>
    </row>
    <row r="45510" spans="5:25">
      <c r="E45510" s="45"/>
      <c r="H45510" s="45"/>
      <c r="Q45510" s="38"/>
      <c r="Y45510" s="38"/>
    </row>
    <row r="45511" spans="5:25">
      <c r="E45511" s="45"/>
      <c r="H45511" s="45"/>
      <c r="Q45511" s="38"/>
      <c r="Y45511" s="38"/>
    </row>
    <row r="45512" spans="5:25">
      <c r="E45512" s="45"/>
      <c r="H45512" s="45"/>
      <c r="Q45512" s="38"/>
      <c r="Y45512" s="38"/>
    </row>
    <row r="45513" spans="5:25">
      <c r="E45513" s="45"/>
      <c r="H45513" s="45"/>
      <c r="Q45513" s="38"/>
      <c r="Y45513" s="38"/>
    </row>
    <row r="45514" spans="5:25">
      <c r="E45514" s="45"/>
      <c r="H45514" s="45"/>
      <c r="Q45514" s="38"/>
      <c r="Y45514" s="38"/>
    </row>
    <row r="45515" spans="5:25">
      <c r="E45515" s="45"/>
      <c r="H45515" s="45"/>
      <c r="Q45515" s="38"/>
      <c r="Y45515" s="38"/>
    </row>
    <row r="45516" spans="5:25">
      <c r="E45516" s="45"/>
      <c r="H45516" s="45"/>
      <c r="Q45516" s="38"/>
      <c r="Y45516" s="38"/>
    </row>
    <row r="45517" spans="5:25">
      <c r="E45517" s="45"/>
      <c r="H45517" s="45"/>
      <c r="Q45517" s="38"/>
      <c r="Y45517" s="38"/>
    </row>
    <row r="45518" spans="5:25">
      <c r="E45518" s="45"/>
      <c r="H45518" s="45"/>
      <c r="Q45518" s="38"/>
      <c r="Y45518" s="38"/>
    </row>
    <row r="45519" spans="5:25">
      <c r="E45519" s="45"/>
      <c r="H45519" s="45"/>
      <c r="Q45519" s="38"/>
      <c r="Y45519" s="38"/>
    </row>
    <row r="45520" spans="5:25">
      <c r="E45520" s="45"/>
      <c r="H45520" s="45"/>
      <c r="Q45520" s="38"/>
      <c r="Y45520" s="38"/>
    </row>
    <row r="45521" spans="5:25">
      <c r="E45521" s="45"/>
      <c r="H45521" s="45"/>
      <c r="Q45521" s="38"/>
      <c r="Y45521" s="38"/>
    </row>
    <row r="45522" spans="5:25">
      <c r="E45522" s="45"/>
      <c r="H45522" s="45"/>
      <c r="Q45522" s="38"/>
      <c r="Y45522" s="38"/>
    </row>
    <row r="45523" spans="5:25">
      <c r="E45523" s="45"/>
      <c r="H45523" s="45"/>
      <c r="Q45523" s="38"/>
      <c r="Y45523" s="38"/>
    </row>
    <row r="45524" spans="5:25">
      <c r="E45524" s="45"/>
      <c r="H45524" s="45"/>
      <c r="Q45524" s="38"/>
      <c r="Y45524" s="38"/>
    </row>
    <row r="45525" spans="5:25">
      <c r="E45525" s="45"/>
      <c r="H45525" s="45"/>
      <c r="Q45525" s="38"/>
      <c r="Y45525" s="38"/>
    </row>
    <row r="45526" spans="5:25">
      <c r="E45526" s="45"/>
      <c r="H45526" s="45"/>
      <c r="Q45526" s="38"/>
      <c r="Y45526" s="38"/>
    </row>
    <row r="45527" spans="5:25">
      <c r="E45527" s="45"/>
      <c r="H45527" s="45"/>
      <c r="Q45527" s="38"/>
      <c r="Y45527" s="38"/>
    </row>
    <row r="45528" spans="5:25">
      <c r="E45528" s="45"/>
      <c r="H45528" s="45"/>
      <c r="Q45528" s="38"/>
      <c r="Y45528" s="38"/>
    </row>
    <row r="45529" spans="5:25">
      <c r="E45529" s="45"/>
      <c r="H45529" s="45"/>
      <c r="Q45529" s="38"/>
      <c r="Y45529" s="38"/>
    </row>
    <row r="45530" spans="5:25">
      <c r="E45530" s="45"/>
      <c r="H45530" s="45"/>
      <c r="Q45530" s="38"/>
      <c r="Y45530" s="38"/>
    </row>
    <row r="45531" spans="5:25">
      <c r="E45531" s="45"/>
      <c r="H45531" s="45"/>
      <c r="Q45531" s="38"/>
      <c r="Y45531" s="38"/>
    </row>
    <row r="45532" spans="5:25">
      <c r="E45532" s="45"/>
      <c r="H45532" s="45"/>
      <c r="Q45532" s="38"/>
      <c r="Y45532" s="38"/>
    </row>
    <row r="45533" spans="5:25">
      <c r="E45533" s="45"/>
      <c r="H45533" s="45"/>
      <c r="Q45533" s="38"/>
      <c r="Y45533" s="38"/>
    </row>
    <row r="45534" spans="5:25">
      <c r="E45534" s="45"/>
      <c r="H45534" s="45"/>
      <c r="Q45534" s="38"/>
      <c r="Y45534" s="38"/>
    </row>
    <row r="45535" spans="5:25">
      <c r="E45535" s="45"/>
      <c r="H45535" s="45"/>
      <c r="Q45535" s="38"/>
      <c r="Y45535" s="38"/>
    </row>
    <row r="45536" spans="5:25">
      <c r="E45536" s="45"/>
      <c r="H45536" s="45"/>
      <c r="Q45536" s="38"/>
      <c r="Y45536" s="38"/>
    </row>
    <row r="45537" spans="5:25">
      <c r="E45537" s="45"/>
      <c r="H45537" s="45"/>
      <c r="Q45537" s="38"/>
      <c r="Y45537" s="38"/>
    </row>
    <row r="45538" spans="5:25">
      <c r="E45538" s="45"/>
      <c r="H45538" s="45"/>
      <c r="Q45538" s="38"/>
      <c r="Y45538" s="38"/>
    </row>
    <row r="45539" spans="5:25">
      <c r="E45539" s="45"/>
      <c r="H45539" s="45"/>
      <c r="Q45539" s="38"/>
      <c r="Y45539" s="38"/>
    </row>
    <row r="45540" spans="5:25">
      <c r="E45540" s="45"/>
      <c r="H45540" s="45"/>
      <c r="Q45540" s="38"/>
      <c r="Y45540" s="38"/>
    </row>
    <row r="45541" spans="5:25">
      <c r="E45541" s="45"/>
      <c r="H45541" s="45"/>
      <c r="Q45541" s="38"/>
      <c r="Y45541" s="38"/>
    </row>
    <row r="45542" spans="5:25">
      <c r="E45542" s="45"/>
      <c r="H45542" s="45"/>
      <c r="Q45542" s="38"/>
      <c r="Y45542" s="38"/>
    </row>
    <row r="45543" spans="5:25">
      <c r="E45543" s="45"/>
      <c r="H45543" s="45"/>
      <c r="Q45543" s="38"/>
      <c r="Y45543" s="38"/>
    </row>
    <row r="45544" spans="5:25">
      <c r="E45544" s="45"/>
      <c r="H45544" s="45"/>
      <c r="Q45544" s="38"/>
      <c r="Y45544" s="38"/>
    </row>
    <row r="45545" spans="5:25">
      <c r="E45545" s="45"/>
      <c r="H45545" s="45"/>
      <c r="Q45545" s="38"/>
      <c r="Y45545" s="38"/>
    </row>
    <row r="45546" spans="5:25">
      <c r="E45546" s="45"/>
      <c r="H45546" s="45"/>
      <c r="Q45546" s="38"/>
      <c r="Y45546" s="38"/>
    </row>
    <row r="45547" spans="5:25">
      <c r="E45547" s="45"/>
      <c r="H45547" s="45"/>
      <c r="Q45547" s="38"/>
      <c r="Y45547" s="38"/>
    </row>
    <row r="45548" spans="5:25">
      <c r="E45548" s="45"/>
      <c r="H45548" s="45"/>
      <c r="Q45548" s="38"/>
      <c r="Y45548" s="38"/>
    </row>
    <row r="45549" spans="5:25">
      <c r="E45549" s="45"/>
      <c r="H45549" s="45"/>
      <c r="Q45549" s="38"/>
      <c r="Y45549" s="38"/>
    </row>
    <row r="45550" spans="5:25">
      <c r="E45550" s="45"/>
      <c r="H45550" s="45"/>
      <c r="Q45550" s="38"/>
      <c r="Y45550" s="38"/>
    </row>
    <row r="45551" spans="5:25">
      <c r="E45551" s="45"/>
      <c r="H45551" s="45"/>
      <c r="Q45551" s="38"/>
      <c r="Y45551" s="38"/>
    </row>
    <row r="45552" spans="5:25">
      <c r="E45552" s="45"/>
      <c r="H45552" s="45"/>
      <c r="Q45552" s="38"/>
      <c r="Y45552" s="38"/>
    </row>
    <row r="45553" spans="5:25">
      <c r="E45553" s="45"/>
      <c r="H45553" s="45"/>
      <c r="Q45553" s="38"/>
      <c r="Y45553" s="38"/>
    </row>
    <row r="45554" spans="5:25">
      <c r="E45554" s="45"/>
      <c r="H45554" s="45"/>
      <c r="Q45554" s="38"/>
      <c r="Y45554" s="38"/>
    </row>
    <row r="45555" spans="5:25">
      <c r="E45555" s="45"/>
      <c r="H45555" s="45"/>
      <c r="Q45555" s="38"/>
      <c r="Y45555" s="38"/>
    </row>
    <row r="45556" spans="5:25">
      <c r="E45556" s="45"/>
      <c r="H45556" s="45"/>
      <c r="Q45556" s="38"/>
      <c r="Y45556" s="38"/>
    </row>
    <row r="45557" spans="5:25">
      <c r="E45557" s="45"/>
      <c r="H45557" s="45"/>
      <c r="Q45557" s="38"/>
      <c r="Y45557" s="38"/>
    </row>
    <row r="45558" spans="5:25">
      <c r="E45558" s="45"/>
      <c r="H45558" s="45"/>
      <c r="Q45558" s="38"/>
      <c r="Y45558" s="38"/>
    </row>
    <row r="45559" spans="5:25">
      <c r="E45559" s="45"/>
      <c r="H45559" s="45"/>
      <c r="Q45559" s="38"/>
      <c r="Y45559" s="38"/>
    </row>
    <row r="45560" spans="5:25">
      <c r="E45560" s="45"/>
      <c r="H45560" s="45"/>
      <c r="Q45560" s="38"/>
      <c r="Y45560" s="38"/>
    </row>
    <row r="45561" spans="5:25">
      <c r="E45561" s="45"/>
      <c r="H45561" s="45"/>
      <c r="Q45561" s="38"/>
      <c r="Y45561" s="38"/>
    </row>
    <row r="45562" spans="5:25">
      <c r="E45562" s="45"/>
      <c r="H45562" s="45"/>
      <c r="Q45562" s="38"/>
      <c r="Y45562" s="38"/>
    </row>
    <row r="45563" spans="5:25">
      <c r="E45563" s="45"/>
      <c r="H45563" s="45"/>
      <c r="Q45563" s="38"/>
      <c r="Y45563" s="38"/>
    </row>
    <row r="45564" spans="5:25">
      <c r="E45564" s="45"/>
      <c r="H45564" s="45"/>
      <c r="Q45564" s="38"/>
      <c r="Y45564" s="38"/>
    </row>
    <row r="45565" spans="5:25">
      <c r="E45565" s="45"/>
      <c r="H45565" s="45"/>
      <c r="Q45565" s="38"/>
      <c r="Y45565" s="38"/>
    </row>
    <row r="45566" spans="5:25">
      <c r="E45566" s="45"/>
      <c r="H45566" s="45"/>
      <c r="Q45566" s="38"/>
      <c r="Y45566" s="38"/>
    </row>
    <row r="45567" spans="5:25">
      <c r="E45567" s="45"/>
      <c r="H45567" s="45"/>
      <c r="Q45567" s="38"/>
      <c r="Y45567" s="38"/>
    </row>
    <row r="45568" spans="5:25">
      <c r="E45568" s="45"/>
      <c r="H45568" s="45"/>
      <c r="Q45568" s="38"/>
      <c r="Y45568" s="38"/>
    </row>
    <row r="45569" spans="5:25">
      <c r="E45569" s="45"/>
      <c r="H45569" s="45"/>
      <c r="Q45569" s="38"/>
      <c r="Y45569" s="38"/>
    </row>
    <row r="45570" spans="5:25">
      <c r="E45570" s="45"/>
      <c r="H45570" s="45"/>
      <c r="Q45570" s="38"/>
      <c r="Y45570" s="38"/>
    </row>
    <row r="45571" spans="5:25">
      <c r="E45571" s="45"/>
      <c r="H45571" s="45"/>
      <c r="Q45571" s="38"/>
      <c r="Y45571" s="38"/>
    </row>
    <row r="45572" spans="5:25">
      <c r="E45572" s="45"/>
      <c r="H45572" s="45"/>
      <c r="Q45572" s="38"/>
      <c r="Y45572" s="38"/>
    </row>
    <row r="45573" spans="5:25">
      <c r="E45573" s="45"/>
      <c r="H45573" s="45"/>
      <c r="Q45573" s="38"/>
      <c r="Y45573" s="38"/>
    </row>
    <row r="45574" spans="5:25">
      <c r="E45574" s="45"/>
      <c r="H45574" s="45"/>
      <c r="Q45574" s="38"/>
      <c r="Y45574" s="38"/>
    </row>
    <row r="45575" spans="5:25">
      <c r="E45575" s="45"/>
      <c r="H45575" s="45"/>
      <c r="Q45575" s="38"/>
      <c r="Y45575" s="38"/>
    </row>
    <row r="45576" spans="5:25">
      <c r="E45576" s="45"/>
      <c r="H45576" s="45"/>
      <c r="Q45576" s="38"/>
      <c r="Y45576" s="38"/>
    </row>
    <row r="45577" spans="5:25">
      <c r="E45577" s="45"/>
      <c r="H45577" s="45"/>
      <c r="Q45577" s="38"/>
      <c r="Y45577" s="38"/>
    </row>
    <row r="45578" spans="5:25">
      <c r="E45578" s="45"/>
      <c r="H45578" s="45"/>
      <c r="Q45578" s="38"/>
      <c r="Y45578" s="38"/>
    </row>
    <row r="45579" spans="5:25">
      <c r="E45579" s="45"/>
      <c r="H45579" s="45"/>
      <c r="Q45579" s="38"/>
      <c r="Y45579" s="38"/>
    </row>
    <row r="45580" spans="5:25">
      <c r="E45580" s="45"/>
      <c r="H45580" s="45"/>
      <c r="Q45580" s="38"/>
      <c r="Y45580" s="38"/>
    </row>
    <row r="45581" spans="5:25">
      <c r="E45581" s="45"/>
      <c r="H45581" s="45"/>
      <c r="Q45581" s="38"/>
      <c r="Y45581" s="38"/>
    </row>
    <row r="45582" spans="5:25">
      <c r="E45582" s="45"/>
      <c r="H45582" s="45"/>
      <c r="Q45582" s="38"/>
      <c r="Y45582" s="38"/>
    </row>
    <row r="45583" spans="5:25">
      <c r="E45583" s="45"/>
      <c r="H45583" s="45"/>
      <c r="Q45583" s="38"/>
      <c r="Y45583" s="38"/>
    </row>
    <row r="45584" spans="5:25">
      <c r="E45584" s="45"/>
      <c r="H45584" s="45"/>
      <c r="Q45584" s="38"/>
      <c r="Y45584" s="38"/>
    </row>
    <row r="45585" spans="5:25">
      <c r="E45585" s="45"/>
      <c r="H45585" s="45"/>
      <c r="Q45585" s="38"/>
      <c r="Y45585" s="38"/>
    </row>
    <row r="45586" spans="5:25">
      <c r="E45586" s="45"/>
      <c r="H45586" s="45"/>
      <c r="Q45586" s="38"/>
      <c r="Y45586" s="38"/>
    </row>
    <row r="45587" spans="5:25">
      <c r="E45587" s="45"/>
      <c r="H45587" s="45"/>
      <c r="Q45587" s="38"/>
      <c r="Y45587" s="38"/>
    </row>
    <row r="45588" spans="5:25">
      <c r="E45588" s="45"/>
      <c r="H45588" s="45"/>
      <c r="Q45588" s="38"/>
      <c r="Y45588" s="38"/>
    </row>
    <row r="45589" spans="5:25">
      <c r="E45589" s="45"/>
      <c r="H45589" s="45"/>
      <c r="Q45589" s="38"/>
      <c r="Y45589" s="38"/>
    </row>
    <row r="45590" spans="5:25">
      <c r="E45590" s="45"/>
      <c r="H45590" s="45"/>
      <c r="Q45590" s="38"/>
      <c r="Y45590" s="38"/>
    </row>
    <row r="45591" spans="5:25">
      <c r="E45591" s="45"/>
      <c r="H45591" s="45"/>
      <c r="Q45591" s="38"/>
      <c r="Y45591" s="38"/>
    </row>
    <row r="45592" spans="5:25">
      <c r="E45592" s="45"/>
      <c r="H45592" s="45"/>
      <c r="Q45592" s="38"/>
      <c r="Y45592" s="38"/>
    </row>
    <row r="45593" spans="5:25">
      <c r="E45593" s="45"/>
      <c r="H45593" s="45"/>
      <c r="Q45593" s="38"/>
      <c r="Y45593" s="38"/>
    </row>
    <row r="45594" spans="5:25">
      <c r="E45594" s="45"/>
      <c r="H45594" s="45"/>
      <c r="Q45594" s="38"/>
      <c r="Y45594" s="38"/>
    </row>
    <row r="45595" spans="5:25">
      <c r="E45595" s="45"/>
      <c r="H45595" s="45"/>
      <c r="Q45595" s="38"/>
      <c r="Y45595" s="38"/>
    </row>
    <row r="45596" spans="5:25">
      <c r="E45596" s="45"/>
      <c r="H45596" s="45"/>
      <c r="Q45596" s="38"/>
      <c r="Y45596" s="38"/>
    </row>
    <row r="45597" spans="5:25">
      <c r="E45597" s="45"/>
      <c r="H45597" s="45"/>
      <c r="Q45597" s="38"/>
      <c r="Y45597" s="38"/>
    </row>
    <row r="45598" spans="5:25">
      <c r="E45598" s="45"/>
      <c r="H45598" s="45"/>
      <c r="Q45598" s="38"/>
      <c r="Y45598" s="38"/>
    </row>
    <row r="45599" spans="5:25">
      <c r="E45599" s="45"/>
      <c r="H45599" s="45"/>
      <c r="Q45599" s="38"/>
      <c r="Y45599" s="38"/>
    </row>
    <row r="45600" spans="5:25">
      <c r="E45600" s="45"/>
      <c r="H45600" s="45"/>
      <c r="Q45600" s="38"/>
      <c r="Y45600" s="38"/>
    </row>
    <row r="45601" spans="5:25">
      <c r="E45601" s="45"/>
      <c r="H45601" s="45"/>
      <c r="Q45601" s="38"/>
      <c r="Y45601" s="38"/>
    </row>
    <row r="45602" spans="5:25">
      <c r="E45602" s="45"/>
      <c r="H45602" s="45"/>
      <c r="Q45602" s="38"/>
      <c r="Y45602" s="38"/>
    </row>
    <row r="45603" spans="5:25">
      <c r="E45603" s="45"/>
      <c r="H45603" s="45"/>
      <c r="Q45603" s="38"/>
      <c r="Y45603" s="38"/>
    </row>
    <row r="45604" spans="5:25">
      <c r="E45604" s="45"/>
      <c r="H45604" s="45"/>
      <c r="Q45604" s="38"/>
      <c r="Y45604" s="38"/>
    </row>
    <row r="45605" spans="5:25">
      <c r="E45605" s="45"/>
      <c r="H45605" s="45"/>
      <c r="Q45605" s="38"/>
      <c r="Y45605" s="38"/>
    </row>
    <row r="45606" spans="5:25">
      <c r="E45606" s="45"/>
      <c r="H45606" s="45"/>
      <c r="Q45606" s="38"/>
      <c r="Y45606" s="38"/>
    </row>
    <row r="45607" spans="5:25">
      <c r="E45607" s="45"/>
      <c r="H45607" s="45"/>
      <c r="Q45607" s="38"/>
      <c r="Y45607" s="38"/>
    </row>
    <row r="45608" spans="5:25">
      <c r="E45608" s="45"/>
      <c r="H45608" s="45"/>
      <c r="Q45608" s="38"/>
      <c r="Y45608" s="38"/>
    </row>
    <row r="45609" spans="5:25">
      <c r="E45609" s="45"/>
      <c r="H45609" s="45"/>
      <c r="Q45609" s="38"/>
      <c r="Y45609" s="38"/>
    </row>
    <row r="45610" spans="5:25">
      <c r="E45610" s="45"/>
      <c r="H45610" s="45"/>
      <c r="Q45610" s="38"/>
      <c r="Y45610" s="38"/>
    </row>
    <row r="45611" spans="5:25">
      <c r="E45611" s="45"/>
      <c r="H45611" s="45"/>
      <c r="Q45611" s="38"/>
      <c r="Y45611" s="38"/>
    </row>
    <row r="45612" spans="5:25">
      <c r="E45612" s="45"/>
      <c r="H45612" s="45"/>
      <c r="Q45612" s="38"/>
      <c r="Y45612" s="38"/>
    </row>
    <row r="45613" spans="5:25">
      <c r="E45613" s="45"/>
      <c r="H45613" s="45"/>
      <c r="Q45613" s="38"/>
      <c r="Y45613" s="38"/>
    </row>
    <row r="45614" spans="5:25">
      <c r="E45614" s="45"/>
      <c r="H45614" s="45"/>
      <c r="Q45614" s="38"/>
      <c r="Y45614" s="38"/>
    </row>
    <row r="45615" spans="5:25">
      <c r="E45615" s="45"/>
      <c r="H45615" s="45"/>
      <c r="Q45615" s="38"/>
      <c r="Y45615" s="38"/>
    </row>
    <row r="45616" spans="5:25">
      <c r="E45616" s="45"/>
      <c r="H45616" s="45"/>
      <c r="Q45616" s="38"/>
      <c r="Y45616" s="38"/>
    </row>
    <row r="45617" spans="5:25">
      <c r="E45617" s="45"/>
      <c r="H45617" s="45"/>
      <c r="Q45617" s="38"/>
      <c r="Y45617" s="38"/>
    </row>
    <row r="45618" spans="5:25">
      <c r="E45618" s="45"/>
      <c r="H45618" s="45"/>
      <c r="Q45618" s="38"/>
      <c r="Y45618" s="38"/>
    </row>
    <row r="45619" spans="5:25">
      <c r="E45619" s="45"/>
      <c r="H45619" s="45"/>
      <c r="Q45619" s="38"/>
      <c r="Y45619" s="38"/>
    </row>
    <row r="45620" spans="5:25">
      <c r="E45620" s="45"/>
      <c r="H45620" s="45"/>
      <c r="Q45620" s="38"/>
      <c r="Y45620" s="38"/>
    </row>
    <row r="45621" spans="5:25">
      <c r="E45621" s="45"/>
      <c r="H45621" s="45"/>
      <c r="Q45621" s="38"/>
      <c r="Y45621" s="38"/>
    </row>
    <row r="45622" spans="5:25">
      <c r="E45622" s="45"/>
      <c r="H45622" s="45"/>
      <c r="Q45622" s="38"/>
      <c r="Y45622" s="38"/>
    </row>
    <row r="45623" spans="5:25">
      <c r="E45623" s="45"/>
      <c r="H45623" s="45"/>
      <c r="Q45623" s="38"/>
      <c r="Y45623" s="38"/>
    </row>
    <row r="45624" spans="5:25">
      <c r="E45624" s="45"/>
      <c r="H45624" s="45"/>
      <c r="Q45624" s="38"/>
      <c r="Y45624" s="38"/>
    </row>
    <row r="45625" spans="5:25">
      <c r="E45625" s="45"/>
      <c r="H45625" s="45"/>
      <c r="Q45625" s="38"/>
      <c r="Y45625" s="38"/>
    </row>
    <row r="45626" spans="5:25">
      <c r="E45626" s="45"/>
      <c r="H45626" s="45"/>
      <c r="Q45626" s="38"/>
      <c r="Y45626" s="38"/>
    </row>
    <row r="45627" spans="5:25">
      <c r="E45627" s="45"/>
      <c r="H45627" s="45"/>
      <c r="Q45627" s="38"/>
      <c r="Y45627" s="38"/>
    </row>
    <row r="45628" spans="5:25">
      <c r="E45628" s="45"/>
      <c r="H45628" s="45"/>
      <c r="Q45628" s="38"/>
      <c r="Y45628" s="38"/>
    </row>
    <row r="45629" spans="5:25">
      <c r="E45629" s="45"/>
      <c r="H45629" s="45"/>
      <c r="Q45629" s="38"/>
      <c r="Y45629" s="38"/>
    </row>
    <row r="45630" spans="5:25">
      <c r="E45630" s="45"/>
      <c r="H45630" s="45"/>
      <c r="Q45630" s="38"/>
      <c r="Y45630" s="38"/>
    </row>
    <row r="45631" spans="5:25">
      <c r="E45631" s="45"/>
      <c r="H45631" s="45"/>
      <c r="Q45631" s="38"/>
      <c r="Y45631" s="38"/>
    </row>
    <row r="45632" spans="5:25">
      <c r="E45632" s="45"/>
      <c r="H45632" s="45"/>
      <c r="Q45632" s="38"/>
      <c r="Y45632" s="38"/>
    </row>
    <row r="45633" spans="5:25">
      <c r="E45633" s="45"/>
      <c r="H45633" s="45"/>
      <c r="Q45633" s="38"/>
      <c r="Y45633" s="38"/>
    </row>
    <row r="45634" spans="5:25">
      <c r="E45634" s="45"/>
      <c r="H45634" s="45"/>
      <c r="Q45634" s="38"/>
      <c r="Y45634" s="38"/>
    </row>
    <row r="45635" spans="5:25">
      <c r="E45635" s="45"/>
      <c r="H45635" s="45"/>
      <c r="Q45635" s="38"/>
      <c r="Y45635" s="38"/>
    </row>
    <row r="45636" spans="5:25">
      <c r="E45636" s="45"/>
      <c r="H45636" s="45"/>
      <c r="Q45636" s="38"/>
      <c r="Y45636" s="38"/>
    </row>
    <row r="45637" spans="5:25">
      <c r="E45637" s="45"/>
      <c r="H45637" s="45"/>
      <c r="Q45637" s="38"/>
      <c r="Y45637" s="38"/>
    </row>
    <row r="45638" spans="5:25">
      <c r="E45638" s="45"/>
      <c r="H45638" s="45"/>
      <c r="Q45638" s="38"/>
      <c r="Y45638" s="38"/>
    </row>
    <row r="45639" spans="5:25">
      <c r="E45639" s="45"/>
      <c r="H45639" s="45"/>
      <c r="Q45639" s="38"/>
      <c r="Y45639" s="38"/>
    </row>
    <row r="45640" spans="5:25">
      <c r="E45640" s="45"/>
      <c r="H45640" s="45"/>
      <c r="Q45640" s="38"/>
      <c r="Y45640" s="38"/>
    </row>
    <row r="45641" spans="5:25">
      <c r="E45641" s="45"/>
      <c r="H45641" s="45"/>
      <c r="Q45641" s="38"/>
      <c r="Y45641" s="38"/>
    </row>
    <row r="45642" spans="5:25">
      <c r="E45642" s="45"/>
      <c r="H45642" s="45"/>
      <c r="Q45642" s="38"/>
      <c r="Y45642" s="38"/>
    </row>
    <row r="45643" spans="5:25">
      <c r="E45643" s="45"/>
      <c r="H45643" s="45"/>
      <c r="Q45643" s="38"/>
      <c r="Y45643" s="38"/>
    </row>
    <row r="45644" spans="5:25">
      <c r="E45644" s="45"/>
      <c r="H45644" s="45"/>
      <c r="Q45644" s="38"/>
      <c r="Y45644" s="38"/>
    </row>
    <row r="45645" spans="5:25">
      <c r="E45645" s="45"/>
      <c r="H45645" s="45"/>
      <c r="Q45645" s="38"/>
      <c r="Y45645" s="38"/>
    </row>
    <row r="45646" spans="5:25">
      <c r="E45646" s="45"/>
      <c r="H45646" s="45"/>
      <c r="Q45646" s="38"/>
      <c r="Y45646" s="38"/>
    </row>
    <row r="45647" spans="5:25">
      <c r="E45647" s="45"/>
      <c r="H45647" s="45"/>
      <c r="Q45647" s="38"/>
      <c r="Y45647" s="38"/>
    </row>
    <row r="45648" spans="5:25">
      <c r="E45648" s="45"/>
      <c r="H45648" s="45"/>
      <c r="Q45648" s="38"/>
      <c r="Y45648" s="38"/>
    </row>
    <row r="45649" spans="5:25">
      <c r="E45649" s="45"/>
      <c r="H45649" s="45"/>
      <c r="Q45649" s="38"/>
      <c r="Y45649" s="38"/>
    </row>
    <row r="45650" spans="5:25">
      <c r="E45650" s="45"/>
      <c r="H45650" s="45"/>
      <c r="Q45650" s="38"/>
      <c r="Y45650" s="38"/>
    </row>
    <row r="45651" spans="5:25">
      <c r="E45651" s="45"/>
      <c r="H45651" s="45"/>
      <c r="Q45651" s="38"/>
      <c r="Y45651" s="38"/>
    </row>
    <row r="45652" spans="5:25">
      <c r="E45652" s="45"/>
      <c r="H45652" s="45"/>
      <c r="Q45652" s="38"/>
      <c r="Y45652" s="38"/>
    </row>
    <row r="45653" spans="5:25">
      <c r="E45653" s="45"/>
      <c r="H45653" s="45"/>
      <c r="Q45653" s="38"/>
      <c r="Y45653" s="38"/>
    </row>
    <row r="45654" spans="5:25">
      <c r="E45654" s="45"/>
      <c r="H45654" s="45"/>
      <c r="Q45654" s="38"/>
      <c r="Y45654" s="38"/>
    </row>
    <row r="45655" spans="5:25">
      <c r="E45655" s="45"/>
      <c r="H45655" s="45"/>
      <c r="Q45655" s="38"/>
      <c r="Y45655" s="38"/>
    </row>
    <row r="45656" spans="5:25">
      <c r="E45656" s="45"/>
      <c r="H45656" s="45"/>
      <c r="Q45656" s="38"/>
      <c r="Y45656" s="38"/>
    </row>
    <row r="45657" spans="5:25">
      <c r="E45657" s="45"/>
      <c r="H45657" s="45"/>
      <c r="Q45657" s="38"/>
      <c r="Y45657" s="38"/>
    </row>
    <row r="45658" spans="5:25">
      <c r="E45658" s="45"/>
      <c r="H45658" s="45"/>
      <c r="Q45658" s="38"/>
      <c r="Y45658" s="38"/>
    </row>
    <row r="45659" spans="5:25">
      <c r="E45659" s="45"/>
      <c r="H45659" s="45"/>
      <c r="Q45659" s="38"/>
      <c r="Y45659" s="38"/>
    </row>
    <row r="45660" spans="5:25">
      <c r="E45660" s="45"/>
      <c r="H45660" s="45"/>
      <c r="Q45660" s="38"/>
      <c r="Y45660" s="38"/>
    </row>
    <row r="45661" spans="5:25">
      <c r="E45661" s="45"/>
      <c r="H45661" s="45"/>
      <c r="Q45661" s="38"/>
      <c r="Y45661" s="38"/>
    </row>
    <row r="45662" spans="5:25">
      <c r="E45662" s="45"/>
      <c r="H45662" s="45"/>
      <c r="Q45662" s="38"/>
      <c r="Y45662" s="38"/>
    </row>
    <row r="45663" spans="5:25">
      <c r="E45663" s="45"/>
      <c r="H45663" s="45"/>
      <c r="Q45663" s="38"/>
      <c r="Y45663" s="38"/>
    </row>
    <row r="45664" spans="5:25">
      <c r="E45664" s="45"/>
      <c r="H45664" s="45"/>
      <c r="Q45664" s="38"/>
      <c r="Y45664" s="38"/>
    </row>
    <row r="45665" spans="5:25">
      <c r="E45665" s="45"/>
      <c r="H45665" s="45"/>
      <c r="Q45665" s="38"/>
      <c r="Y45665" s="38"/>
    </row>
    <row r="45666" spans="5:25">
      <c r="E45666" s="45"/>
      <c r="H45666" s="45"/>
      <c r="Q45666" s="38"/>
      <c r="Y45666" s="38"/>
    </row>
    <row r="45667" spans="5:25">
      <c r="E45667" s="45"/>
      <c r="H45667" s="45"/>
      <c r="Q45667" s="38"/>
      <c r="Y45667" s="38"/>
    </row>
    <row r="45668" spans="5:25">
      <c r="E45668" s="45"/>
      <c r="H45668" s="45"/>
      <c r="Q45668" s="38"/>
      <c r="Y45668" s="38"/>
    </row>
    <row r="45669" spans="5:25">
      <c r="E45669" s="45"/>
      <c r="H45669" s="45"/>
      <c r="Q45669" s="38"/>
      <c r="Y45669" s="38"/>
    </row>
    <row r="45670" spans="5:25">
      <c r="E45670" s="45"/>
      <c r="H45670" s="45"/>
      <c r="Q45670" s="38"/>
      <c r="Y45670" s="38"/>
    </row>
    <row r="45671" spans="5:25">
      <c r="E45671" s="45"/>
      <c r="H45671" s="45"/>
      <c r="Q45671" s="38"/>
      <c r="Y45671" s="38"/>
    </row>
    <row r="45672" spans="5:25">
      <c r="E45672" s="45"/>
      <c r="H45672" s="45"/>
      <c r="Q45672" s="38"/>
      <c r="Y45672" s="38"/>
    </row>
    <row r="45673" spans="5:25">
      <c r="E45673" s="45"/>
      <c r="H45673" s="45"/>
      <c r="Q45673" s="38"/>
      <c r="Y45673" s="38"/>
    </row>
    <row r="45674" spans="5:25">
      <c r="E45674" s="45"/>
      <c r="H45674" s="45"/>
      <c r="Q45674" s="38"/>
      <c r="Y45674" s="38"/>
    </row>
    <row r="45675" spans="5:25">
      <c r="E45675" s="45"/>
      <c r="H45675" s="45"/>
      <c r="Q45675" s="38"/>
      <c r="Y45675" s="38"/>
    </row>
    <row r="45676" spans="5:25">
      <c r="E45676" s="45"/>
      <c r="H45676" s="45"/>
      <c r="Q45676" s="38"/>
      <c r="Y45676" s="38"/>
    </row>
    <row r="45677" spans="5:25">
      <c r="E45677" s="45"/>
      <c r="H45677" s="45"/>
      <c r="Q45677" s="38"/>
      <c r="Y45677" s="38"/>
    </row>
    <row r="45678" spans="5:25">
      <c r="E45678" s="45"/>
      <c r="H45678" s="45"/>
      <c r="Q45678" s="38"/>
      <c r="Y45678" s="38"/>
    </row>
    <row r="45679" spans="5:25">
      <c r="E45679" s="45"/>
      <c r="H45679" s="45"/>
      <c r="Q45679" s="38"/>
      <c r="Y45679" s="38"/>
    </row>
    <row r="45680" spans="5:25">
      <c r="E45680" s="45"/>
      <c r="H45680" s="45"/>
      <c r="Q45680" s="38"/>
      <c r="Y45680" s="38"/>
    </row>
    <row r="45681" spans="5:25">
      <c r="E45681" s="45"/>
      <c r="H45681" s="45"/>
      <c r="Q45681" s="38"/>
      <c r="Y45681" s="38"/>
    </row>
    <row r="45682" spans="5:25">
      <c r="E45682" s="45"/>
      <c r="H45682" s="45"/>
      <c r="Q45682" s="38"/>
      <c r="Y45682" s="38"/>
    </row>
    <row r="45683" spans="5:25">
      <c r="E45683" s="45"/>
      <c r="H45683" s="45"/>
      <c r="Q45683" s="38"/>
      <c r="Y45683" s="38"/>
    </row>
    <row r="45684" spans="5:25">
      <c r="E45684" s="45"/>
      <c r="H45684" s="45"/>
      <c r="Q45684" s="38"/>
      <c r="Y45684" s="38"/>
    </row>
    <row r="45685" spans="5:25">
      <c r="E45685" s="45"/>
      <c r="H45685" s="45"/>
      <c r="Q45685" s="38"/>
      <c r="Y45685" s="38"/>
    </row>
    <row r="45686" spans="5:25">
      <c r="E45686" s="45"/>
      <c r="H45686" s="45"/>
      <c r="Q45686" s="38"/>
      <c r="Y45686" s="38"/>
    </row>
    <row r="45687" spans="5:25">
      <c r="E45687" s="45"/>
      <c r="H45687" s="45"/>
      <c r="Q45687" s="38"/>
      <c r="Y45687" s="38"/>
    </row>
    <row r="45688" spans="5:25">
      <c r="E45688" s="45"/>
      <c r="H45688" s="45"/>
      <c r="Q45688" s="38"/>
      <c r="Y45688" s="38"/>
    </row>
    <row r="45689" spans="5:25">
      <c r="E45689" s="45"/>
      <c r="H45689" s="45"/>
      <c r="Q45689" s="38"/>
      <c r="Y45689" s="38"/>
    </row>
    <row r="45690" spans="5:25">
      <c r="E45690" s="45"/>
      <c r="H45690" s="45"/>
      <c r="Q45690" s="38"/>
      <c r="Y45690" s="38"/>
    </row>
    <row r="45691" spans="5:25">
      <c r="E45691" s="45"/>
      <c r="H45691" s="45"/>
      <c r="Q45691" s="38"/>
      <c r="Y45691" s="38"/>
    </row>
    <row r="45692" spans="5:25">
      <c r="E45692" s="45"/>
      <c r="H45692" s="45"/>
      <c r="Q45692" s="38"/>
      <c r="Y45692" s="38"/>
    </row>
    <row r="45693" spans="5:25">
      <c r="E45693" s="45"/>
      <c r="H45693" s="45"/>
      <c r="Q45693" s="38"/>
      <c r="Y45693" s="38"/>
    </row>
    <row r="45694" spans="5:25">
      <c r="E45694" s="45"/>
      <c r="H45694" s="45"/>
      <c r="Q45694" s="38"/>
      <c r="Y45694" s="38"/>
    </row>
    <row r="45695" spans="5:25">
      <c r="E45695" s="45"/>
      <c r="H45695" s="45"/>
      <c r="Q45695" s="38"/>
      <c r="Y45695" s="38"/>
    </row>
    <row r="45696" spans="5:25">
      <c r="E45696" s="45"/>
      <c r="H45696" s="45"/>
      <c r="Q45696" s="38"/>
      <c r="Y45696" s="38"/>
    </row>
    <row r="45697" spans="5:25">
      <c r="E45697" s="45"/>
      <c r="H45697" s="45"/>
      <c r="Q45697" s="38"/>
      <c r="Y45697" s="38"/>
    </row>
    <row r="45698" spans="5:25">
      <c r="E45698" s="45"/>
      <c r="H45698" s="45"/>
      <c r="Q45698" s="38"/>
      <c r="Y45698" s="38"/>
    </row>
    <row r="45699" spans="5:25">
      <c r="E45699" s="45"/>
      <c r="H45699" s="45"/>
      <c r="Q45699" s="38"/>
      <c r="Y45699" s="38"/>
    </row>
    <row r="45700" spans="5:25">
      <c r="E45700" s="45"/>
      <c r="H45700" s="45"/>
      <c r="Q45700" s="38"/>
      <c r="Y45700" s="38"/>
    </row>
    <row r="45701" spans="5:25">
      <c r="E45701" s="45"/>
      <c r="H45701" s="45"/>
      <c r="Q45701" s="38"/>
      <c r="Y45701" s="38"/>
    </row>
    <row r="45702" spans="5:25">
      <c r="E45702" s="45"/>
      <c r="H45702" s="45"/>
      <c r="Q45702" s="38"/>
      <c r="Y45702" s="38"/>
    </row>
    <row r="45703" spans="5:25">
      <c r="E45703" s="45"/>
      <c r="H45703" s="45"/>
      <c r="Q45703" s="38"/>
      <c r="Y45703" s="38"/>
    </row>
    <row r="45704" spans="5:25">
      <c r="E45704" s="45"/>
      <c r="H45704" s="45"/>
      <c r="Q45704" s="38"/>
      <c r="Y45704" s="38"/>
    </row>
    <row r="45705" spans="5:25">
      <c r="E45705" s="45"/>
      <c r="H45705" s="45"/>
      <c r="Q45705" s="38"/>
      <c r="Y45705" s="38"/>
    </row>
    <row r="45706" spans="5:25">
      <c r="E45706" s="45"/>
      <c r="H45706" s="45"/>
      <c r="Q45706" s="38"/>
      <c r="Y45706" s="38"/>
    </row>
    <row r="45707" spans="5:25">
      <c r="E45707" s="45"/>
      <c r="H45707" s="45"/>
      <c r="Q45707" s="38"/>
      <c r="Y45707" s="38"/>
    </row>
    <row r="45708" spans="5:25">
      <c r="E45708" s="45"/>
      <c r="H45708" s="45"/>
      <c r="Q45708" s="38"/>
      <c r="Y45708" s="38"/>
    </row>
    <row r="45709" spans="5:25">
      <c r="E45709" s="45"/>
      <c r="H45709" s="45"/>
      <c r="Q45709" s="38"/>
      <c r="Y45709" s="38"/>
    </row>
    <row r="45710" spans="5:25">
      <c r="E45710" s="45"/>
      <c r="H45710" s="45"/>
      <c r="Q45710" s="38"/>
      <c r="Y45710" s="38"/>
    </row>
    <row r="45711" spans="5:25">
      <c r="E45711" s="45"/>
      <c r="H45711" s="45"/>
      <c r="Q45711" s="38"/>
      <c r="Y45711" s="38"/>
    </row>
    <row r="45712" spans="5:25">
      <c r="E45712" s="45"/>
      <c r="H45712" s="45"/>
      <c r="Q45712" s="38"/>
      <c r="Y45712" s="38"/>
    </row>
    <row r="45713" spans="5:25">
      <c r="E45713" s="45"/>
      <c r="H45713" s="45"/>
      <c r="Q45713" s="38"/>
      <c r="Y45713" s="38"/>
    </row>
    <row r="45714" spans="5:25">
      <c r="E45714" s="45"/>
      <c r="H45714" s="45"/>
      <c r="Q45714" s="38"/>
      <c r="Y45714" s="38"/>
    </row>
    <row r="45715" spans="5:25">
      <c r="E45715" s="45"/>
      <c r="H45715" s="45"/>
      <c r="Q45715" s="38"/>
      <c r="Y45715" s="38"/>
    </row>
    <row r="45716" spans="5:25">
      <c r="E45716" s="45"/>
      <c r="H45716" s="45"/>
      <c r="Q45716" s="38"/>
      <c r="Y45716" s="38"/>
    </row>
    <row r="45717" spans="5:25">
      <c r="E45717" s="45"/>
      <c r="H45717" s="45"/>
      <c r="Q45717" s="38"/>
      <c r="Y45717" s="38"/>
    </row>
    <row r="45718" spans="5:25">
      <c r="E45718" s="45"/>
      <c r="H45718" s="45"/>
      <c r="Q45718" s="38"/>
      <c r="Y45718" s="38"/>
    </row>
    <row r="45719" spans="5:25">
      <c r="E45719" s="45"/>
      <c r="H45719" s="45"/>
      <c r="Q45719" s="38"/>
      <c r="Y45719" s="38"/>
    </row>
    <row r="45720" spans="5:25">
      <c r="E45720" s="45"/>
      <c r="H45720" s="45"/>
      <c r="Q45720" s="38"/>
      <c r="Y45720" s="38"/>
    </row>
    <row r="45721" spans="5:25">
      <c r="E45721" s="45"/>
      <c r="H45721" s="45"/>
      <c r="Q45721" s="38"/>
      <c r="Y45721" s="38"/>
    </row>
    <row r="45722" spans="5:25">
      <c r="E45722" s="45"/>
      <c r="H45722" s="45"/>
      <c r="Q45722" s="38"/>
      <c r="Y45722" s="38"/>
    </row>
    <row r="45723" spans="5:25">
      <c r="E45723" s="45"/>
      <c r="H45723" s="45"/>
      <c r="Q45723" s="38"/>
      <c r="Y45723" s="38"/>
    </row>
    <row r="45724" spans="5:25">
      <c r="E45724" s="45"/>
      <c r="H45724" s="45"/>
      <c r="Q45724" s="38"/>
      <c r="Y45724" s="38"/>
    </row>
    <row r="45725" spans="5:25">
      <c r="E45725" s="45"/>
      <c r="H45725" s="45"/>
      <c r="Q45725" s="38"/>
      <c r="Y45725" s="38"/>
    </row>
    <row r="45726" spans="5:25">
      <c r="E45726" s="45"/>
      <c r="H45726" s="45"/>
      <c r="Q45726" s="38"/>
      <c r="Y45726" s="38"/>
    </row>
    <row r="45727" spans="5:25">
      <c r="E45727" s="45"/>
      <c r="H45727" s="45"/>
      <c r="Q45727" s="38"/>
      <c r="Y45727" s="38"/>
    </row>
    <row r="45728" spans="5:25">
      <c r="E45728" s="45"/>
      <c r="H45728" s="45"/>
      <c r="Q45728" s="38"/>
      <c r="Y45728" s="38"/>
    </row>
    <row r="45729" spans="5:25">
      <c r="E45729" s="45"/>
      <c r="H45729" s="45"/>
      <c r="Q45729" s="38"/>
      <c r="Y45729" s="38"/>
    </row>
    <row r="45730" spans="5:25">
      <c r="E45730" s="45"/>
      <c r="H45730" s="45"/>
      <c r="Q45730" s="38"/>
      <c r="Y45730" s="38"/>
    </row>
    <row r="45731" spans="5:25">
      <c r="E45731" s="45"/>
      <c r="H45731" s="45"/>
      <c r="Q45731" s="38"/>
      <c r="Y45731" s="38"/>
    </row>
    <row r="45732" spans="5:25">
      <c r="E45732" s="45"/>
      <c r="H45732" s="45"/>
      <c r="Q45732" s="38"/>
      <c r="Y45732" s="38"/>
    </row>
    <row r="45733" spans="5:25">
      <c r="E45733" s="45"/>
      <c r="H45733" s="45"/>
      <c r="Q45733" s="38"/>
      <c r="Y45733" s="38"/>
    </row>
    <row r="45734" spans="5:25">
      <c r="E45734" s="45"/>
      <c r="H45734" s="45"/>
      <c r="Q45734" s="38"/>
      <c r="Y45734" s="38"/>
    </row>
    <row r="45735" spans="5:25">
      <c r="E45735" s="45"/>
      <c r="H45735" s="45"/>
      <c r="Q45735" s="38"/>
      <c r="Y45735" s="38"/>
    </row>
    <row r="45736" spans="5:25">
      <c r="E45736" s="45"/>
      <c r="H45736" s="45"/>
      <c r="Q45736" s="38"/>
      <c r="Y45736" s="38"/>
    </row>
    <row r="45737" spans="5:25">
      <c r="E45737" s="45"/>
      <c r="H45737" s="45"/>
      <c r="Q45737" s="38"/>
      <c r="Y45737" s="38"/>
    </row>
    <row r="45738" spans="5:25">
      <c r="E45738" s="45"/>
      <c r="H45738" s="45"/>
      <c r="Q45738" s="38"/>
      <c r="Y45738" s="38"/>
    </row>
    <row r="45739" spans="5:25">
      <c r="E45739" s="45"/>
      <c r="H45739" s="45"/>
      <c r="Q45739" s="38"/>
      <c r="Y45739" s="38"/>
    </row>
    <row r="45740" spans="5:25">
      <c r="E45740" s="45"/>
      <c r="H45740" s="45"/>
      <c r="Q45740" s="38"/>
      <c r="Y45740" s="38"/>
    </row>
    <row r="45741" spans="5:25">
      <c r="E45741" s="45"/>
      <c r="H45741" s="45"/>
      <c r="Q45741" s="38"/>
      <c r="Y45741" s="38"/>
    </row>
    <row r="45742" spans="5:25">
      <c r="E45742" s="45"/>
      <c r="H45742" s="45"/>
      <c r="Q45742" s="38"/>
      <c r="Y45742" s="38"/>
    </row>
    <row r="45743" spans="5:25">
      <c r="E45743" s="45"/>
      <c r="H45743" s="45"/>
      <c r="Q45743" s="38"/>
      <c r="Y45743" s="38"/>
    </row>
    <row r="45744" spans="5:25">
      <c r="E45744" s="45"/>
      <c r="H45744" s="45"/>
      <c r="Q45744" s="38"/>
      <c r="Y45744" s="38"/>
    </row>
    <row r="45745" spans="5:25">
      <c r="E45745" s="45"/>
      <c r="H45745" s="45"/>
      <c r="Q45745" s="38"/>
      <c r="Y45745" s="38"/>
    </row>
    <row r="45746" spans="5:25">
      <c r="E45746" s="45"/>
      <c r="H45746" s="45"/>
      <c r="Q45746" s="38"/>
      <c r="Y45746" s="38"/>
    </row>
    <row r="45747" spans="5:25">
      <c r="E45747" s="45"/>
      <c r="H45747" s="45"/>
      <c r="Q45747" s="38"/>
      <c r="Y45747" s="38"/>
    </row>
    <row r="45748" spans="5:25">
      <c r="E45748" s="45"/>
      <c r="H45748" s="45"/>
      <c r="Q45748" s="38"/>
      <c r="Y45748" s="38"/>
    </row>
    <row r="45749" spans="5:25">
      <c r="E45749" s="45"/>
      <c r="H45749" s="45"/>
      <c r="Q45749" s="38"/>
      <c r="Y45749" s="38"/>
    </row>
    <row r="45750" spans="5:25">
      <c r="E45750" s="45"/>
      <c r="H45750" s="45"/>
      <c r="Q45750" s="38"/>
      <c r="Y45750" s="38"/>
    </row>
    <row r="45751" spans="5:25">
      <c r="E45751" s="45"/>
      <c r="H45751" s="45"/>
      <c r="Q45751" s="38"/>
      <c r="Y45751" s="38"/>
    </row>
    <row r="45752" spans="5:25">
      <c r="E45752" s="45"/>
      <c r="H45752" s="45"/>
      <c r="Q45752" s="38"/>
      <c r="Y45752" s="38"/>
    </row>
    <row r="45753" spans="5:25">
      <c r="E45753" s="45"/>
      <c r="H45753" s="45"/>
      <c r="Q45753" s="38"/>
      <c r="Y45753" s="38"/>
    </row>
    <row r="45754" spans="5:25">
      <c r="E45754" s="45"/>
      <c r="H45754" s="45"/>
      <c r="Q45754" s="38"/>
      <c r="Y45754" s="38"/>
    </row>
    <row r="45755" spans="5:25">
      <c r="E45755" s="45"/>
      <c r="H45755" s="45"/>
      <c r="Q45755" s="38"/>
      <c r="Y45755" s="38"/>
    </row>
    <row r="45756" spans="5:25">
      <c r="E45756" s="45"/>
      <c r="H45756" s="45"/>
      <c r="Q45756" s="38"/>
      <c r="Y45756" s="38"/>
    </row>
    <row r="45757" spans="5:25">
      <c r="E45757" s="45"/>
      <c r="H45757" s="45"/>
      <c r="Q45757" s="38"/>
      <c r="Y45757" s="38"/>
    </row>
    <row r="45758" spans="5:25">
      <c r="E45758" s="45"/>
      <c r="H45758" s="45"/>
      <c r="Q45758" s="38"/>
      <c r="Y45758" s="38"/>
    </row>
    <row r="45759" spans="5:25">
      <c r="E45759" s="45"/>
      <c r="H45759" s="45"/>
      <c r="Q45759" s="38"/>
      <c r="Y45759" s="38"/>
    </row>
    <row r="45760" spans="5:25">
      <c r="E45760" s="45"/>
      <c r="H45760" s="45"/>
      <c r="Q45760" s="38"/>
      <c r="Y45760" s="38"/>
    </row>
    <row r="45761" spans="5:25">
      <c r="E45761" s="45"/>
      <c r="H45761" s="45"/>
      <c r="Q45761" s="38"/>
      <c r="Y45761" s="38"/>
    </row>
    <row r="45762" spans="5:25">
      <c r="E45762" s="45"/>
      <c r="H45762" s="45"/>
      <c r="Q45762" s="38"/>
      <c r="Y45762" s="38"/>
    </row>
    <row r="45763" spans="5:25">
      <c r="E45763" s="45"/>
      <c r="H45763" s="45"/>
      <c r="Q45763" s="38"/>
      <c r="Y45763" s="38"/>
    </row>
    <row r="45764" spans="5:25">
      <c r="E45764" s="45"/>
      <c r="H45764" s="45"/>
      <c r="Q45764" s="38"/>
      <c r="Y45764" s="38"/>
    </row>
    <row r="45765" spans="5:25">
      <c r="E45765" s="45"/>
      <c r="H45765" s="45"/>
      <c r="Q45765" s="38"/>
      <c r="Y45765" s="38"/>
    </row>
    <row r="45766" spans="5:25">
      <c r="E45766" s="45"/>
      <c r="H45766" s="45"/>
      <c r="Q45766" s="38"/>
      <c r="Y45766" s="38"/>
    </row>
    <row r="45767" spans="5:25">
      <c r="E45767" s="45"/>
      <c r="H45767" s="45"/>
      <c r="Q45767" s="38"/>
      <c r="Y45767" s="38"/>
    </row>
    <row r="45768" spans="5:25">
      <c r="E45768" s="45"/>
      <c r="H45768" s="45"/>
      <c r="Q45768" s="38"/>
      <c r="Y45768" s="38"/>
    </row>
    <row r="45769" spans="5:25">
      <c r="E45769" s="45"/>
      <c r="H45769" s="45"/>
      <c r="Q45769" s="38"/>
      <c r="Y45769" s="38"/>
    </row>
    <row r="45770" spans="5:25">
      <c r="E45770" s="45"/>
      <c r="H45770" s="45"/>
      <c r="Q45770" s="38"/>
      <c r="Y45770" s="38"/>
    </row>
    <row r="45771" spans="5:25">
      <c r="E45771" s="45"/>
      <c r="H45771" s="45"/>
      <c r="Q45771" s="38"/>
      <c r="Y45771" s="38"/>
    </row>
    <row r="45772" spans="5:25">
      <c r="E45772" s="45"/>
      <c r="H45772" s="45"/>
      <c r="Q45772" s="38"/>
      <c r="Y45772" s="38"/>
    </row>
    <row r="45773" spans="5:25">
      <c r="E45773" s="45"/>
      <c r="H45773" s="45"/>
      <c r="Q45773" s="38"/>
      <c r="Y45773" s="38"/>
    </row>
    <row r="45774" spans="5:25">
      <c r="E45774" s="45"/>
      <c r="H45774" s="45"/>
      <c r="Q45774" s="38"/>
      <c r="Y45774" s="38"/>
    </row>
    <row r="45775" spans="5:25">
      <c r="E45775" s="45"/>
      <c r="H45775" s="45"/>
      <c r="Q45775" s="38"/>
      <c r="Y45775" s="38"/>
    </row>
    <row r="45776" spans="5:25">
      <c r="E45776" s="45"/>
      <c r="H45776" s="45"/>
      <c r="Q45776" s="38"/>
      <c r="Y45776" s="38"/>
    </row>
    <row r="45777" spans="5:25">
      <c r="E45777" s="45"/>
      <c r="H45777" s="45"/>
      <c r="Q45777" s="38"/>
      <c r="Y45777" s="38"/>
    </row>
    <row r="45778" spans="5:25">
      <c r="E45778" s="45"/>
      <c r="H45778" s="45"/>
      <c r="Q45778" s="38"/>
      <c r="Y45778" s="38"/>
    </row>
    <row r="45779" spans="5:25">
      <c r="E45779" s="45"/>
      <c r="H45779" s="45"/>
      <c r="Q45779" s="38"/>
      <c r="Y45779" s="38"/>
    </row>
    <row r="45780" spans="5:25">
      <c r="E45780" s="45"/>
      <c r="H45780" s="45"/>
      <c r="Q45780" s="38"/>
      <c r="Y45780" s="38"/>
    </row>
    <row r="45781" spans="5:25">
      <c r="E45781" s="45"/>
      <c r="H45781" s="45"/>
      <c r="Q45781" s="38"/>
      <c r="Y45781" s="38"/>
    </row>
    <row r="45782" spans="5:25">
      <c r="E45782" s="45"/>
      <c r="H45782" s="45"/>
      <c r="Q45782" s="38"/>
      <c r="Y45782" s="38"/>
    </row>
    <row r="45783" spans="5:25">
      <c r="E45783" s="45"/>
      <c r="H45783" s="45"/>
      <c r="Q45783" s="38"/>
      <c r="Y45783" s="38"/>
    </row>
    <row r="45784" spans="5:25">
      <c r="E45784" s="45"/>
      <c r="H45784" s="45"/>
      <c r="Q45784" s="38"/>
      <c r="Y45784" s="38"/>
    </row>
    <row r="45785" spans="5:25">
      <c r="E45785" s="45"/>
      <c r="H45785" s="45"/>
      <c r="Q45785" s="38"/>
      <c r="Y45785" s="38"/>
    </row>
    <row r="45786" spans="5:25">
      <c r="E45786" s="45"/>
      <c r="H45786" s="45"/>
      <c r="Q45786" s="38"/>
      <c r="Y45786" s="38"/>
    </row>
    <row r="45787" spans="5:25">
      <c r="E45787" s="45"/>
      <c r="H45787" s="45"/>
      <c r="Q45787" s="38"/>
      <c r="Y45787" s="38"/>
    </row>
    <row r="45788" spans="5:25">
      <c r="E45788" s="45"/>
      <c r="H45788" s="45"/>
      <c r="Q45788" s="38"/>
      <c r="Y45788" s="38"/>
    </row>
    <row r="45789" spans="5:25">
      <c r="E45789" s="45"/>
      <c r="H45789" s="45"/>
      <c r="Q45789" s="38"/>
      <c r="Y45789" s="38"/>
    </row>
    <row r="45790" spans="5:25">
      <c r="E45790" s="45"/>
      <c r="H45790" s="45"/>
      <c r="Q45790" s="38"/>
      <c r="Y45790" s="38"/>
    </row>
    <row r="45791" spans="5:25">
      <c r="E45791" s="45"/>
      <c r="H45791" s="45"/>
      <c r="Q45791" s="38"/>
      <c r="Y45791" s="38"/>
    </row>
    <row r="45792" spans="5:25">
      <c r="E45792" s="45"/>
      <c r="H45792" s="45"/>
      <c r="Q45792" s="38"/>
      <c r="Y45792" s="38"/>
    </row>
    <row r="45793" spans="5:25">
      <c r="E45793" s="45"/>
      <c r="H45793" s="45"/>
      <c r="Q45793" s="38"/>
      <c r="Y45793" s="38"/>
    </row>
    <row r="45794" spans="5:25">
      <c r="E45794" s="45"/>
      <c r="H45794" s="45"/>
      <c r="Q45794" s="38"/>
      <c r="Y45794" s="38"/>
    </row>
    <row r="45795" spans="5:25">
      <c r="E45795" s="45"/>
      <c r="H45795" s="45"/>
      <c r="Q45795" s="38"/>
      <c r="Y45795" s="38"/>
    </row>
    <row r="45796" spans="5:25">
      <c r="E45796" s="45"/>
      <c r="H45796" s="45"/>
      <c r="Q45796" s="38"/>
      <c r="Y45796" s="38"/>
    </row>
    <row r="45797" spans="5:25">
      <c r="E45797" s="45"/>
      <c r="H45797" s="45"/>
      <c r="Q45797" s="38"/>
      <c r="Y45797" s="38"/>
    </row>
    <row r="45798" spans="5:25">
      <c r="E45798" s="45"/>
      <c r="H45798" s="45"/>
      <c r="Q45798" s="38"/>
      <c r="Y45798" s="38"/>
    </row>
    <row r="45799" spans="5:25">
      <c r="E45799" s="45"/>
      <c r="H45799" s="45"/>
      <c r="Q45799" s="38"/>
      <c r="Y45799" s="38"/>
    </row>
    <row r="45800" spans="5:25">
      <c r="E45800" s="45"/>
      <c r="H45800" s="45"/>
      <c r="Q45800" s="38"/>
      <c r="Y45800" s="38"/>
    </row>
    <row r="45801" spans="5:25">
      <c r="E45801" s="45"/>
      <c r="H45801" s="45"/>
      <c r="Q45801" s="38"/>
      <c r="Y45801" s="38"/>
    </row>
    <row r="45802" spans="5:25">
      <c r="E45802" s="45"/>
      <c r="H45802" s="45"/>
      <c r="Q45802" s="38"/>
      <c r="Y45802" s="38"/>
    </row>
    <row r="45803" spans="5:25">
      <c r="E45803" s="45"/>
      <c r="H45803" s="45"/>
      <c r="Q45803" s="38"/>
      <c r="Y45803" s="38"/>
    </row>
    <row r="45804" spans="5:25">
      <c r="E45804" s="45"/>
      <c r="H45804" s="45"/>
      <c r="Q45804" s="38"/>
      <c r="Y45804" s="38"/>
    </row>
    <row r="45805" spans="5:25">
      <c r="E45805" s="45"/>
      <c r="H45805" s="45"/>
      <c r="Q45805" s="38"/>
      <c r="Y45805" s="38"/>
    </row>
    <row r="45806" spans="5:25">
      <c r="E45806" s="45"/>
      <c r="H45806" s="45"/>
      <c r="Q45806" s="38"/>
      <c r="Y45806" s="38"/>
    </row>
    <row r="45807" spans="5:25">
      <c r="E45807" s="45"/>
      <c r="H45807" s="45"/>
      <c r="Q45807" s="38"/>
      <c r="Y45807" s="38"/>
    </row>
    <row r="45808" spans="5:25">
      <c r="E45808" s="45"/>
      <c r="H45808" s="45"/>
      <c r="Q45808" s="38"/>
      <c r="Y45808" s="38"/>
    </row>
    <row r="45809" spans="5:25">
      <c r="E45809" s="45"/>
      <c r="H45809" s="45"/>
      <c r="Q45809" s="38"/>
      <c r="Y45809" s="38"/>
    </row>
    <row r="45810" spans="5:25">
      <c r="E45810" s="45"/>
      <c r="H45810" s="45"/>
      <c r="Q45810" s="38"/>
      <c r="Y45810" s="38"/>
    </row>
    <row r="45811" spans="5:25">
      <c r="E45811" s="45"/>
      <c r="H45811" s="45"/>
      <c r="Q45811" s="38"/>
      <c r="Y45811" s="38"/>
    </row>
    <row r="45812" spans="5:25">
      <c r="E45812" s="45"/>
      <c r="H45812" s="45"/>
      <c r="Q45812" s="38"/>
      <c r="Y45812" s="38"/>
    </row>
    <row r="45813" spans="5:25">
      <c r="E45813" s="45"/>
      <c r="H45813" s="45"/>
      <c r="Q45813" s="38"/>
      <c r="Y45813" s="38"/>
    </row>
    <row r="45814" spans="5:25">
      <c r="E45814" s="45"/>
      <c r="H45814" s="45"/>
      <c r="Q45814" s="38"/>
      <c r="Y45814" s="38"/>
    </row>
    <row r="45815" spans="5:25">
      <c r="E45815" s="45"/>
      <c r="H45815" s="45"/>
      <c r="Q45815" s="38"/>
      <c r="Y45815" s="38"/>
    </row>
    <row r="45816" spans="5:25">
      <c r="E45816" s="45"/>
      <c r="H45816" s="45"/>
      <c r="Q45816" s="38"/>
      <c r="Y45816" s="38"/>
    </row>
    <row r="45817" spans="5:25">
      <c r="E45817" s="45"/>
      <c r="H45817" s="45"/>
      <c r="Q45817" s="38"/>
      <c r="Y45817" s="38"/>
    </row>
    <row r="45818" spans="5:25">
      <c r="E45818" s="45"/>
      <c r="H45818" s="45"/>
      <c r="Q45818" s="38"/>
      <c r="Y45818" s="38"/>
    </row>
    <row r="45819" spans="5:25">
      <c r="E45819" s="45"/>
      <c r="H45819" s="45"/>
      <c r="Q45819" s="38"/>
      <c r="Y45819" s="38"/>
    </row>
    <row r="45820" spans="5:25">
      <c r="E45820" s="45"/>
      <c r="H45820" s="45"/>
      <c r="Q45820" s="38"/>
      <c r="Y45820" s="38"/>
    </row>
    <row r="45821" spans="5:25">
      <c r="E45821" s="45"/>
      <c r="H45821" s="45"/>
      <c r="Q45821" s="38"/>
      <c r="Y45821" s="38"/>
    </row>
    <row r="45822" spans="5:25">
      <c r="E45822" s="45"/>
      <c r="H45822" s="45"/>
      <c r="Q45822" s="38"/>
      <c r="Y45822" s="38"/>
    </row>
    <row r="45823" spans="5:25">
      <c r="E45823" s="45"/>
      <c r="H45823" s="45"/>
      <c r="Q45823" s="38"/>
      <c r="Y45823" s="38"/>
    </row>
    <row r="45824" spans="5:25">
      <c r="E45824" s="45"/>
      <c r="H45824" s="45"/>
      <c r="Q45824" s="38"/>
      <c r="Y45824" s="38"/>
    </row>
    <row r="45825" spans="5:25">
      <c r="E45825" s="45"/>
      <c r="H45825" s="45"/>
      <c r="Q45825" s="38"/>
      <c r="Y45825" s="38"/>
    </row>
    <row r="45826" spans="5:25">
      <c r="E45826" s="45"/>
      <c r="H45826" s="45"/>
      <c r="Q45826" s="38"/>
      <c r="Y45826" s="38"/>
    </row>
    <row r="45827" spans="5:25">
      <c r="E45827" s="45"/>
      <c r="H45827" s="45"/>
      <c r="Q45827" s="38"/>
      <c r="Y45827" s="38"/>
    </row>
    <row r="45828" spans="5:25">
      <c r="E45828" s="45"/>
      <c r="H45828" s="45"/>
      <c r="Q45828" s="38"/>
      <c r="Y45828" s="38"/>
    </row>
    <row r="45829" spans="5:25">
      <c r="E45829" s="45"/>
      <c r="H45829" s="45"/>
      <c r="Q45829" s="38"/>
      <c r="Y45829" s="38"/>
    </row>
    <row r="45830" spans="5:25">
      <c r="E45830" s="45"/>
      <c r="H45830" s="45"/>
      <c r="Q45830" s="38"/>
      <c r="Y45830" s="38"/>
    </row>
    <row r="45831" spans="5:25">
      <c r="E45831" s="45"/>
      <c r="H45831" s="45"/>
      <c r="Q45831" s="38"/>
      <c r="Y45831" s="38"/>
    </row>
    <row r="45832" spans="5:25">
      <c r="E45832" s="45"/>
      <c r="H45832" s="45"/>
      <c r="Q45832" s="38"/>
      <c r="Y45832" s="38"/>
    </row>
    <row r="45833" spans="5:25">
      <c r="E45833" s="45"/>
      <c r="H45833" s="45"/>
      <c r="Q45833" s="38"/>
      <c r="Y45833" s="38"/>
    </row>
    <row r="45834" spans="5:25">
      <c r="E45834" s="45"/>
      <c r="H45834" s="45"/>
      <c r="Q45834" s="38"/>
      <c r="Y45834" s="38"/>
    </row>
    <row r="45835" spans="5:25">
      <c r="E45835" s="45"/>
      <c r="H45835" s="45"/>
      <c r="Q45835" s="38"/>
      <c r="Y45835" s="38"/>
    </row>
    <row r="45836" spans="5:25">
      <c r="E45836" s="45"/>
      <c r="H45836" s="45"/>
      <c r="Q45836" s="38"/>
      <c r="Y45836" s="38"/>
    </row>
    <row r="45837" spans="5:25">
      <c r="E45837" s="45"/>
      <c r="H45837" s="45"/>
      <c r="Q45837" s="38"/>
      <c r="Y45837" s="38"/>
    </row>
    <row r="45838" spans="5:25">
      <c r="E45838" s="45"/>
      <c r="H45838" s="45"/>
      <c r="Q45838" s="38"/>
      <c r="Y45838" s="38"/>
    </row>
    <row r="45839" spans="5:25">
      <c r="E45839" s="45"/>
      <c r="H45839" s="45"/>
      <c r="Q45839" s="38"/>
      <c r="Y45839" s="38"/>
    </row>
    <row r="45840" spans="5:25">
      <c r="E45840" s="45"/>
      <c r="H45840" s="45"/>
      <c r="Q45840" s="38"/>
      <c r="Y45840" s="38"/>
    </row>
    <row r="45841" spans="5:25">
      <c r="E45841" s="45"/>
      <c r="H45841" s="45"/>
      <c r="Q45841" s="38"/>
      <c r="Y45841" s="38"/>
    </row>
    <row r="45842" spans="5:25">
      <c r="E45842" s="45"/>
      <c r="H45842" s="45"/>
      <c r="Q45842" s="38"/>
      <c r="Y45842" s="38"/>
    </row>
    <row r="45843" spans="5:25">
      <c r="E45843" s="45"/>
      <c r="H45843" s="45"/>
      <c r="Q45843" s="38"/>
      <c r="Y45843" s="38"/>
    </row>
    <row r="45844" spans="5:25">
      <c r="E45844" s="45"/>
      <c r="H45844" s="45"/>
      <c r="Q45844" s="38"/>
      <c r="Y45844" s="38"/>
    </row>
    <row r="45845" spans="5:25">
      <c r="E45845" s="45"/>
      <c r="H45845" s="45"/>
      <c r="Q45845" s="38"/>
      <c r="Y45845" s="38"/>
    </row>
    <row r="45846" spans="5:25">
      <c r="E45846" s="45"/>
      <c r="H45846" s="45"/>
      <c r="Q45846" s="38"/>
      <c r="Y45846" s="38"/>
    </row>
    <row r="45847" spans="5:25">
      <c r="E45847" s="45"/>
      <c r="H45847" s="45"/>
      <c r="Q45847" s="38"/>
      <c r="Y45847" s="38"/>
    </row>
    <row r="45848" spans="5:25">
      <c r="E45848" s="45"/>
      <c r="H45848" s="45"/>
      <c r="Q45848" s="38"/>
      <c r="Y45848" s="38"/>
    </row>
    <row r="45849" spans="5:25">
      <c r="E45849" s="45"/>
      <c r="H45849" s="45"/>
      <c r="Q45849" s="38"/>
      <c r="Y45849" s="38"/>
    </row>
    <row r="45850" spans="5:25">
      <c r="E45850" s="45"/>
      <c r="H45850" s="45"/>
      <c r="Q45850" s="38"/>
      <c r="Y45850" s="38"/>
    </row>
    <row r="45851" spans="5:25">
      <c r="E45851" s="45"/>
      <c r="H45851" s="45"/>
      <c r="Q45851" s="38"/>
      <c r="Y45851" s="38"/>
    </row>
    <row r="45852" spans="5:25">
      <c r="E45852" s="45"/>
      <c r="H45852" s="45"/>
      <c r="Q45852" s="38"/>
      <c r="Y45852" s="38"/>
    </row>
    <row r="45853" spans="5:25">
      <c r="E45853" s="45"/>
      <c r="H45853" s="45"/>
      <c r="Q45853" s="38"/>
      <c r="Y45853" s="38"/>
    </row>
    <row r="45854" spans="5:25">
      <c r="E45854" s="45"/>
      <c r="H45854" s="45"/>
      <c r="Q45854" s="38"/>
      <c r="Y45854" s="38"/>
    </row>
    <row r="45855" spans="5:25">
      <c r="E45855" s="45"/>
      <c r="H45855" s="45"/>
      <c r="Q45855" s="38"/>
      <c r="Y45855" s="38"/>
    </row>
    <row r="45856" spans="5:25">
      <c r="E45856" s="45"/>
      <c r="H45856" s="45"/>
      <c r="Q45856" s="38"/>
      <c r="Y45856" s="38"/>
    </row>
    <row r="45857" spans="5:25">
      <c r="E45857" s="45"/>
      <c r="H45857" s="45"/>
      <c r="Q45857" s="38"/>
      <c r="Y45857" s="38"/>
    </row>
    <row r="45858" spans="5:25">
      <c r="E45858" s="45"/>
      <c r="H45858" s="45"/>
      <c r="Q45858" s="38"/>
      <c r="Y45858" s="38"/>
    </row>
    <row r="45859" spans="5:25">
      <c r="E45859" s="45"/>
      <c r="H45859" s="45"/>
      <c r="Q45859" s="38"/>
      <c r="Y45859" s="38"/>
    </row>
    <row r="45860" spans="5:25">
      <c r="E45860" s="45"/>
      <c r="H45860" s="45"/>
      <c r="Q45860" s="38"/>
      <c r="Y45860" s="38"/>
    </row>
    <row r="45861" spans="5:25">
      <c r="E45861" s="45"/>
      <c r="H45861" s="45"/>
      <c r="Q45861" s="38"/>
      <c r="Y45861" s="38"/>
    </row>
    <row r="45862" spans="5:25">
      <c r="E45862" s="45"/>
      <c r="H45862" s="45"/>
      <c r="Q45862" s="38"/>
      <c r="Y45862" s="38"/>
    </row>
    <row r="45863" spans="5:25">
      <c r="E45863" s="45"/>
      <c r="H45863" s="45"/>
      <c r="Q45863" s="38"/>
      <c r="Y45863" s="38"/>
    </row>
    <row r="45864" spans="5:25">
      <c r="E45864" s="45"/>
      <c r="H45864" s="45"/>
      <c r="Q45864" s="38"/>
      <c r="Y45864" s="38"/>
    </row>
    <row r="45865" spans="5:25">
      <c r="E45865" s="45"/>
      <c r="H45865" s="45"/>
      <c r="Q45865" s="38"/>
      <c r="Y45865" s="38"/>
    </row>
    <row r="45866" spans="5:25">
      <c r="E45866" s="45"/>
      <c r="H45866" s="45"/>
      <c r="Q45866" s="38"/>
      <c r="Y45866" s="38"/>
    </row>
    <row r="45867" spans="5:25">
      <c r="E45867" s="45"/>
      <c r="H45867" s="45"/>
      <c r="Q45867" s="38"/>
      <c r="Y45867" s="38"/>
    </row>
    <row r="45868" spans="5:25">
      <c r="E45868" s="45"/>
      <c r="H45868" s="45"/>
      <c r="Q45868" s="38"/>
      <c r="Y45868" s="38"/>
    </row>
    <row r="45869" spans="5:25">
      <c r="E45869" s="45"/>
      <c r="H45869" s="45"/>
      <c r="Q45869" s="38"/>
      <c r="Y45869" s="38"/>
    </row>
    <row r="45870" spans="5:25">
      <c r="E45870" s="45"/>
      <c r="H45870" s="45"/>
      <c r="Q45870" s="38"/>
      <c r="Y45870" s="38"/>
    </row>
    <row r="45871" spans="5:25">
      <c r="E45871" s="45"/>
      <c r="H45871" s="45"/>
      <c r="Q45871" s="38"/>
      <c r="Y45871" s="38"/>
    </row>
    <row r="45872" spans="5:25">
      <c r="E45872" s="45"/>
      <c r="H45872" s="45"/>
      <c r="Q45872" s="38"/>
      <c r="Y45872" s="38"/>
    </row>
    <row r="45873" spans="5:25">
      <c r="E45873" s="45"/>
      <c r="H45873" s="45"/>
      <c r="Q45873" s="38"/>
      <c r="Y45873" s="38"/>
    </row>
    <row r="45874" spans="5:25">
      <c r="E45874" s="45"/>
      <c r="H45874" s="45"/>
      <c r="Q45874" s="38"/>
      <c r="Y45874" s="38"/>
    </row>
    <row r="45875" spans="5:25">
      <c r="E45875" s="45"/>
      <c r="H45875" s="45"/>
      <c r="Q45875" s="38"/>
      <c r="Y45875" s="38"/>
    </row>
    <row r="45876" spans="5:25">
      <c r="E45876" s="45"/>
      <c r="H45876" s="45"/>
      <c r="Q45876" s="38"/>
      <c r="Y45876" s="38"/>
    </row>
    <row r="45877" spans="5:25">
      <c r="E45877" s="45"/>
      <c r="H45877" s="45"/>
      <c r="Q45877" s="38"/>
      <c r="Y45877" s="38"/>
    </row>
    <row r="45878" spans="5:25">
      <c r="E45878" s="45"/>
      <c r="H45878" s="45"/>
      <c r="Q45878" s="38"/>
      <c r="Y45878" s="38"/>
    </row>
    <row r="45879" spans="5:25">
      <c r="E45879" s="45"/>
      <c r="H45879" s="45"/>
      <c r="Q45879" s="38"/>
      <c r="Y45879" s="38"/>
    </row>
    <row r="45880" spans="5:25">
      <c r="E45880" s="45"/>
      <c r="H45880" s="45"/>
      <c r="Q45880" s="38"/>
      <c r="Y45880" s="38"/>
    </row>
    <row r="45881" spans="5:25">
      <c r="E45881" s="45"/>
      <c r="H45881" s="45"/>
      <c r="Q45881" s="38"/>
      <c r="Y45881" s="38"/>
    </row>
    <row r="45882" spans="5:25">
      <c r="E45882" s="45"/>
      <c r="H45882" s="45"/>
      <c r="Q45882" s="38"/>
      <c r="Y45882" s="38"/>
    </row>
    <row r="45883" spans="5:25">
      <c r="E45883" s="45"/>
      <c r="H45883" s="45"/>
      <c r="Q45883" s="38"/>
      <c r="Y45883" s="38"/>
    </row>
    <row r="45884" spans="5:25">
      <c r="E45884" s="45"/>
      <c r="H45884" s="45"/>
      <c r="Q45884" s="38"/>
      <c r="Y45884" s="38"/>
    </row>
    <row r="45885" spans="5:25">
      <c r="E45885" s="45"/>
      <c r="H45885" s="45"/>
      <c r="Q45885" s="38"/>
      <c r="Y45885" s="38"/>
    </row>
    <row r="45886" spans="5:25">
      <c r="E45886" s="45"/>
      <c r="H45886" s="45"/>
      <c r="Q45886" s="38"/>
      <c r="Y45886" s="38"/>
    </row>
    <row r="45887" spans="5:25">
      <c r="E45887" s="45"/>
      <c r="H45887" s="45"/>
      <c r="Q45887" s="38"/>
      <c r="Y45887" s="38"/>
    </row>
    <row r="45888" spans="5:25">
      <c r="E45888" s="45"/>
      <c r="H45888" s="45"/>
      <c r="Q45888" s="38"/>
      <c r="Y45888" s="38"/>
    </row>
    <row r="45889" spans="5:25">
      <c r="E45889" s="45"/>
      <c r="H45889" s="45"/>
      <c r="Q45889" s="38"/>
      <c r="Y45889" s="38"/>
    </row>
    <row r="45890" spans="5:25">
      <c r="E45890" s="45"/>
      <c r="H45890" s="45"/>
      <c r="Q45890" s="38"/>
      <c r="Y45890" s="38"/>
    </row>
    <row r="45891" spans="5:25">
      <c r="E45891" s="45"/>
      <c r="H45891" s="45"/>
      <c r="Q45891" s="38"/>
      <c r="Y45891" s="38"/>
    </row>
    <row r="45892" spans="5:25">
      <c r="E45892" s="45"/>
      <c r="H45892" s="45"/>
      <c r="Q45892" s="38"/>
      <c r="Y45892" s="38"/>
    </row>
    <row r="45893" spans="5:25">
      <c r="E45893" s="45"/>
      <c r="H45893" s="45"/>
      <c r="Q45893" s="38"/>
      <c r="Y45893" s="38"/>
    </row>
    <row r="45894" spans="5:25">
      <c r="E45894" s="45"/>
      <c r="H45894" s="45"/>
      <c r="Q45894" s="38"/>
      <c r="Y45894" s="38"/>
    </row>
    <row r="45895" spans="5:25">
      <c r="E45895" s="45"/>
      <c r="H45895" s="45"/>
      <c r="Q45895" s="38"/>
      <c r="Y45895" s="38"/>
    </row>
    <row r="45896" spans="5:25">
      <c r="E45896" s="45"/>
      <c r="H45896" s="45"/>
      <c r="Q45896" s="38"/>
      <c r="Y45896" s="38"/>
    </row>
    <row r="45897" spans="5:25">
      <c r="E45897" s="45"/>
      <c r="H45897" s="45"/>
      <c r="Q45897" s="38"/>
      <c r="Y45897" s="38"/>
    </row>
    <row r="45898" spans="5:25">
      <c r="E45898" s="45"/>
      <c r="H45898" s="45"/>
      <c r="Q45898" s="38"/>
      <c r="Y45898" s="38"/>
    </row>
    <row r="45899" spans="5:25">
      <c r="E45899" s="45"/>
      <c r="H45899" s="45"/>
      <c r="Q45899" s="38"/>
      <c r="Y45899" s="38"/>
    </row>
    <row r="45900" spans="5:25">
      <c r="E45900" s="45"/>
      <c r="H45900" s="45"/>
      <c r="Q45900" s="38"/>
      <c r="Y45900" s="38"/>
    </row>
    <row r="45901" spans="5:25">
      <c r="E45901" s="45"/>
      <c r="H45901" s="45"/>
      <c r="Q45901" s="38"/>
      <c r="Y45901" s="38"/>
    </row>
    <row r="45902" spans="5:25">
      <c r="E45902" s="45"/>
      <c r="H45902" s="45"/>
      <c r="Q45902" s="38"/>
      <c r="Y45902" s="38"/>
    </row>
    <row r="45903" spans="5:25">
      <c r="E45903" s="45"/>
      <c r="H45903" s="45"/>
      <c r="Q45903" s="38"/>
      <c r="Y45903" s="38"/>
    </row>
    <row r="45904" spans="5:25">
      <c r="E45904" s="45"/>
      <c r="H45904" s="45"/>
      <c r="Q45904" s="38"/>
      <c r="Y45904" s="38"/>
    </row>
    <row r="45905" spans="5:25">
      <c r="E45905" s="45"/>
      <c r="H45905" s="45"/>
      <c r="Q45905" s="38"/>
      <c r="Y45905" s="38"/>
    </row>
    <row r="45906" spans="5:25">
      <c r="E45906" s="45"/>
      <c r="H45906" s="45"/>
      <c r="Q45906" s="38"/>
      <c r="Y45906" s="38"/>
    </row>
    <row r="45907" spans="5:25">
      <c r="E45907" s="45"/>
      <c r="H45907" s="45"/>
      <c r="Q45907" s="38"/>
      <c r="Y45907" s="38"/>
    </row>
    <row r="45908" spans="5:25">
      <c r="E45908" s="45"/>
      <c r="H45908" s="45"/>
      <c r="Q45908" s="38"/>
      <c r="Y45908" s="38"/>
    </row>
    <row r="45909" spans="5:25">
      <c r="E45909" s="45"/>
      <c r="H45909" s="45"/>
      <c r="Q45909" s="38"/>
      <c r="Y45909" s="38"/>
    </row>
    <row r="45910" spans="5:25">
      <c r="E45910" s="45"/>
      <c r="H45910" s="45"/>
      <c r="Q45910" s="38"/>
      <c r="Y45910" s="38"/>
    </row>
    <row r="45911" spans="5:25">
      <c r="E45911" s="45"/>
      <c r="H45911" s="45"/>
      <c r="Q45911" s="38"/>
      <c r="Y45911" s="38"/>
    </row>
    <row r="45912" spans="5:25">
      <c r="E45912" s="45"/>
      <c r="H45912" s="45"/>
      <c r="Q45912" s="38"/>
      <c r="Y45912" s="38"/>
    </row>
    <row r="45913" spans="5:25">
      <c r="E45913" s="45"/>
      <c r="H45913" s="45"/>
      <c r="Q45913" s="38"/>
      <c r="Y45913" s="38"/>
    </row>
    <row r="45914" spans="5:25">
      <c r="E45914" s="45"/>
      <c r="H45914" s="45"/>
      <c r="Q45914" s="38"/>
      <c r="Y45914" s="38"/>
    </row>
    <row r="45915" spans="5:25">
      <c r="E45915" s="45"/>
      <c r="H45915" s="45"/>
      <c r="Q45915" s="38"/>
      <c r="Y45915" s="38"/>
    </row>
    <row r="45916" spans="5:25">
      <c r="E45916" s="45"/>
      <c r="H45916" s="45"/>
      <c r="Q45916" s="38"/>
      <c r="Y45916" s="38"/>
    </row>
    <row r="45917" spans="5:25">
      <c r="E45917" s="45"/>
      <c r="H45917" s="45"/>
      <c r="Q45917" s="38"/>
      <c r="Y45917" s="38"/>
    </row>
    <row r="45918" spans="5:25">
      <c r="E45918" s="45"/>
      <c r="H45918" s="45"/>
      <c r="Q45918" s="38"/>
      <c r="Y45918" s="38"/>
    </row>
    <row r="45919" spans="5:25">
      <c r="E45919" s="45"/>
      <c r="H45919" s="45"/>
      <c r="Q45919" s="38"/>
      <c r="Y45919" s="38"/>
    </row>
    <row r="45920" spans="5:25">
      <c r="E45920" s="45"/>
      <c r="H45920" s="45"/>
      <c r="Q45920" s="38"/>
      <c r="Y45920" s="38"/>
    </row>
    <row r="45921" spans="5:25">
      <c r="E45921" s="45"/>
      <c r="H45921" s="45"/>
      <c r="Q45921" s="38"/>
      <c r="Y45921" s="38"/>
    </row>
    <row r="45922" spans="5:25">
      <c r="E45922" s="45"/>
      <c r="H45922" s="45"/>
      <c r="Q45922" s="38"/>
      <c r="Y45922" s="38"/>
    </row>
    <row r="45923" spans="5:25">
      <c r="E45923" s="45"/>
      <c r="H45923" s="45"/>
      <c r="Q45923" s="38"/>
      <c r="Y45923" s="38"/>
    </row>
    <row r="45924" spans="5:25">
      <c r="E45924" s="45"/>
      <c r="H45924" s="45"/>
      <c r="Q45924" s="38"/>
      <c r="Y45924" s="38"/>
    </row>
    <row r="45925" spans="5:25">
      <c r="E45925" s="45"/>
      <c r="H45925" s="45"/>
      <c r="Q45925" s="38"/>
      <c r="Y45925" s="38"/>
    </row>
    <row r="45926" spans="5:25">
      <c r="E45926" s="45"/>
      <c r="H45926" s="45"/>
      <c r="Q45926" s="38"/>
      <c r="Y45926" s="38"/>
    </row>
    <row r="45927" spans="5:25">
      <c r="E45927" s="45"/>
      <c r="H45927" s="45"/>
      <c r="Q45927" s="38"/>
      <c r="Y45927" s="38"/>
    </row>
    <row r="45928" spans="5:25">
      <c r="E45928" s="45"/>
      <c r="H45928" s="45"/>
      <c r="Q45928" s="38"/>
      <c r="Y45928" s="38"/>
    </row>
    <row r="45929" spans="5:25">
      <c r="E45929" s="45"/>
      <c r="H45929" s="45"/>
      <c r="Q45929" s="38"/>
      <c r="Y45929" s="38"/>
    </row>
    <row r="45930" spans="5:25">
      <c r="E45930" s="45"/>
      <c r="H45930" s="45"/>
      <c r="Q45930" s="38"/>
      <c r="Y45930" s="38"/>
    </row>
    <row r="45931" spans="5:25">
      <c r="E45931" s="45"/>
      <c r="H45931" s="45"/>
      <c r="Q45931" s="38"/>
      <c r="Y45931" s="38"/>
    </row>
    <row r="45932" spans="5:25">
      <c r="E45932" s="45"/>
      <c r="H45932" s="45"/>
      <c r="Q45932" s="38"/>
      <c r="Y45932" s="38"/>
    </row>
    <row r="45933" spans="5:25">
      <c r="E45933" s="45"/>
      <c r="H45933" s="45"/>
      <c r="Q45933" s="38"/>
      <c r="Y45933" s="38"/>
    </row>
    <row r="45934" spans="5:25">
      <c r="E45934" s="45"/>
      <c r="H45934" s="45"/>
      <c r="Q45934" s="38"/>
      <c r="Y45934" s="38"/>
    </row>
    <row r="45935" spans="5:25">
      <c r="E45935" s="45"/>
      <c r="H45935" s="45"/>
      <c r="Q45935" s="38"/>
      <c r="Y45935" s="38"/>
    </row>
    <row r="45936" spans="5:25">
      <c r="E45936" s="45"/>
      <c r="H45936" s="45"/>
      <c r="Q45936" s="38"/>
      <c r="Y45936" s="38"/>
    </row>
    <row r="45937" spans="5:25">
      <c r="E45937" s="45"/>
      <c r="H45937" s="45"/>
      <c r="Q45937" s="38"/>
      <c r="Y45937" s="38"/>
    </row>
    <row r="45938" spans="5:25">
      <c r="E45938" s="45"/>
      <c r="H45938" s="45"/>
      <c r="Q45938" s="38"/>
      <c r="Y45938" s="38"/>
    </row>
    <row r="45939" spans="5:25">
      <c r="E45939" s="45"/>
      <c r="H45939" s="45"/>
      <c r="Q45939" s="38"/>
      <c r="Y45939" s="38"/>
    </row>
    <row r="45940" spans="5:25">
      <c r="E45940" s="45"/>
      <c r="H45940" s="45"/>
      <c r="Q45940" s="38"/>
      <c r="Y45940" s="38"/>
    </row>
    <row r="45941" spans="5:25">
      <c r="E45941" s="45"/>
      <c r="H45941" s="45"/>
      <c r="Q45941" s="38"/>
      <c r="Y45941" s="38"/>
    </row>
    <row r="45942" spans="5:25">
      <c r="E45942" s="45"/>
      <c r="H45942" s="45"/>
      <c r="Q45942" s="38"/>
      <c r="Y45942" s="38"/>
    </row>
    <row r="45943" spans="5:25">
      <c r="E45943" s="45"/>
      <c r="H45943" s="45"/>
      <c r="Q45943" s="38"/>
      <c r="Y45943" s="38"/>
    </row>
    <row r="45944" spans="5:25">
      <c r="E45944" s="45"/>
      <c r="H45944" s="45"/>
      <c r="Q45944" s="38"/>
      <c r="Y45944" s="38"/>
    </row>
    <row r="45945" spans="5:25">
      <c r="E45945" s="45"/>
      <c r="H45945" s="45"/>
      <c r="Q45945" s="38"/>
      <c r="Y45945" s="38"/>
    </row>
    <row r="45946" spans="5:25">
      <c r="E45946" s="45"/>
      <c r="H45946" s="45"/>
      <c r="Q45946" s="38"/>
      <c r="Y45946" s="38"/>
    </row>
    <row r="45947" spans="5:25">
      <c r="E45947" s="45"/>
      <c r="H45947" s="45"/>
      <c r="Q45947" s="38"/>
      <c r="Y45947" s="38"/>
    </row>
    <row r="45948" spans="5:25">
      <c r="E45948" s="45"/>
      <c r="H45948" s="45"/>
      <c r="Q45948" s="38"/>
      <c r="Y45948" s="38"/>
    </row>
    <row r="45949" spans="5:25">
      <c r="E45949" s="45"/>
      <c r="H45949" s="45"/>
      <c r="Q45949" s="38"/>
      <c r="Y45949" s="38"/>
    </row>
    <row r="45950" spans="5:25">
      <c r="E45950" s="45"/>
      <c r="H45950" s="45"/>
      <c r="Q45950" s="38"/>
      <c r="Y45950" s="38"/>
    </row>
    <row r="45951" spans="5:25">
      <c r="E45951" s="45"/>
      <c r="H45951" s="45"/>
      <c r="Q45951" s="38"/>
      <c r="Y45951" s="38"/>
    </row>
    <row r="45952" spans="5:25">
      <c r="E45952" s="45"/>
      <c r="H45952" s="45"/>
      <c r="Q45952" s="38"/>
      <c r="Y45952" s="38"/>
    </row>
    <row r="45953" spans="5:25">
      <c r="E45953" s="45"/>
      <c r="H45953" s="45"/>
      <c r="Q45953" s="38"/>
      <c r="Y45953" s="38"/>
    </row>
    <row r="45954" spans="5:25">
      <c r="E45954" s="45"/>
      <c r="H45954" s="45"/>
      <c r="Q45954" s="38"/>
      <c r="Y45954" s="38"/>
    </row>
    <row r="45955" spans="5:25">
      <c r="E45955" s="45"/>
      <c r="H45955" s="45"/>
      <c r="Q45955" s="38"/>
      <c r="Y45955" s="38"/>
    </row>
    <row r="45956" spans="5:25">
      <c r="E45956" s="45"/>
      <c r="H45956" s="45"/>
      <c r="Q45956" s="38"/>
      <c r="Y45956" s="38"/>
    </row>
    <row r="45957" spans="5:25">
      <c r="E45957" s="45"/>
      <c r="H45957" s="45"/>
      <c r="Q45957" s="38"/>
      <c r="Y45957" s="38"/>
    </row>
    <row r="45958" spans="5:25">
      <c r="E45958" s="45"/>
      <c r="H45958" s="45"/>
      <c r="Q45958" s="38"/>
      <c r="Y45958" s="38"/>
    </row>
    <row r="45959" spans="5:25">
      <c r="E45959" s="45"/>
      <c r="H45959" s="45"/>
      <c r="Q45959" s="38"/>
      <c r="Y45959" s="38"/>
    </row>
    <row r="45960" spans="5:25">
      <c r="E45960" s="45"/>
      <c r="H45960" s="45"/>
      <c r="Q45960" s="38"/>
      <c r="Y45960" s="38"/>
    </row>
    <row r="45961" spans="5:25">
      <c r="E45961" s="45"/>
      <c r="H45961" s="45"/>
      <c r="Q45961" s="38"/>
      <c r="Y45961" s="38"/>
    </row>
    <row r="45962" spans="5:25">
      <c r="E45962" s="45"/>
      <c r="H45962" s="45"/>
      <c r="Q45962" s="38"/>
      <c r="Y45962" s="38"/>
    </row>
    <row r="45963" spans="5:25">
      <c r="E45963" s="45"/>
      <c r="H45963" s="45"/>
      <c r="Q45963" s="38"/>
      <c r="Y45963" s="38"/>
    </row>
    <row r="45964" spans="5:25">
      <c r="E45964" s="45"/>
      <c r="H45964" s="45"/>
      <c r="Q45964" s="38"/>
      <c r="Y45964" s="38"/>
    </row>
    <row r="45965" spans="5:25">
      <c r="E45965" s="45"/>
      <c r="H45965" s="45"/>
      <c r="Q45965" s="38"/>
      <c r="Y45965" s="38"/>
    </row>
    <row r="45966" spans="5:25">
      <c r="E45966" s="45"/>
      <c r="H45966" s="45"/>
      <c r="Q45966" s="38"/>
      <c r="Y45966" s="38"/>
    </row>
    <row r="45967" spans="5:25">
      <c r="E45967" s="45"/>
      <c r="H45967" s="45"/>
      <c r="Q45967" s="38"/>
      <c r="Y45967" s="38"/>
    </row>
    <row r="45968" spans="5:25">
      <c r="E45968" s="45"/>
      <c r="H45968" s="45"/>
      <c r="Q45968" s="38"/>
      <c r="Y45968" s="38"/>
    </row>
    <row r="45969" spans="5:25">
      <c r="E45969" s="45"/>
      <c r="H45969" s="45"/>
      <c r="Q45969" s="38"/>
      <c r="Y45969" s="38"/>
    </row>
    <row r="45970" spans="5:25">
      <c r="E45970" s="45"/>
      <c r="H45970" s="45"/>
      <c r="Q45970" s="38"/>
      <c r="Y45970" s="38"/>
    </row>
    <row r="45971" spans="5:25">
      <c r="E45971" s="45"/>
      <c r="H45971" s="45"/>
      <c r="Q45971" s="38"/>
      <c r="Y45971" s="38"/>
    </row>
    <row r="45972" spans="5:25">
      <c r="E45972" s="45"/>
      <c r="H45972" s="45"/>
      <c r="Q45972" s="38"/>
      <c r="Y45972" s="38"/>
    </row>
    <row r="45973" spans="5:25">
      <c r="E45973" s="45"/>
      <c r="H45973" s="45"/>
      <c r="Q45973" s="38"/>
      <c r="Y45973" s="38"/>
    </row>
    <row r="45974" spans="5:25">
      <c r="E45974" s="45"/>
      <c r="H45974" s="45"/>
      <c r="Q45974" s="38"/>
      <c r="Y45974" s="38"/>
    </row>
    <row r="45975" spans="5:25">
      <c r="E45975" s="45"/>
      <c r="H45975" s="45"/>
      <c r="Q45975" s="38"/>
      <c r="Y45975" s="38"/>
    </row>
    <row r="45976" spans="5:25">
      <c r="E45976" s="45"/>
      <c r="H45976" s="45"/>
      <c r="Q45976" s="38"/>
      <c r="Y45976" s="38"/>
    </row>
    <row r="45977" spans="5:25">
      <c r="E45977" s="45"/>
      <c r="H45977" s="45"/>
      <c r="Q45977" s="38"/>
      <c r="Y45977" s="38"/>
    </row>
    <row r="45978" spans="5:25">
      <c r="E45978" s="45"/>
      <c r="H45978" s="45"/>
      <c r="Q45978" s="38"/>
      <c r="Y45978" s="38"/>
    </row>
    <row r="45979" spans="5:25">
      <c r="E45979" s="45"/>
      <c r="H45979" s="45"/>
      <c r="Q45979" s="38"/>
      <c r="Y45979" s="38"/>
    </row>
    <row r="45980" spans="5:25">
      <c r="E45980" s="45"/>
      <c r="H45980" s="45"/>
      <c r="Q45980" s="38"/>
      <c r="Y45980" s="38"/>
    </row>
    <row r="45981" spans="5:25">
      <c r="E45981" s="45"/>
      <c r="H45981" s="45"/>
      <c r="Q45981" s="38"/>
      <c r="Y45981" s="38"/>
    </row>
    <row r="45982" spans="5:25">
      <c r="E45982" s="45"/>
      <c r="H45982" s="45"/>
      <c r="Q45982" s="38"/>
      <c r="Y45982" s="38"/>
    </row>
    <row r="45983" spans="5:25">
      <c r="E45983" s="45"/>
      <c r="H45983" s="45"/>
      <c r="Q45983" s="38"/>
      <c r="Y45983" s="38"/>
    </row>
    <row r="45984" spans="5:25">
      <c r="E45984" s="45"/>
      <c r="H45984" s="45"/>
      <c r="Q45984" s="38"/>
      <c r="Y45984" s="38"/>
    </row>
    <row r="45985" spans="5:25">
      <c r="E45985" s="45"/>
      <c r="H45985" s="45"/>
      <c r="Q45985" s="38"/>
      <c r="Y45985" s="38"/>
    </row>
    <row r="45986" spans="5:25">
      <c r="E45986" s="45"/>
      <c r="H45986" s="45"/>
      <c r="Q45986" s="38"/>
      <c r="Y45986" s="38"/>
    </row>
    <row r="45987" spans="5:25">
      <c r="E45987" s="45"/>
      <c r="H45987" s="45"/>
      <c r="Q45987" s="38"/>
      <c r="Y45987" s="38"/>
    </row>
    <row r="45988" spans="5:25">
      <c r="E45988" s="45"/>
      <c r="H45988" s="45"/>
      <c r="Q45988" s="38"/>
      <c r="Y45988" s="38"/>
    </row>
    <row r="45989" spans="5:25">
      <c r="E45989" s="45"/>
      <c r="H45989" s="45"/>
      <c r="Q45989" s="38"/>
      <c r="Y45989" s="38"/>
    </row>
    <row r="45990" spans="5:25">
      <c r="E45990" s="45"/>
      <c r="H45990" s="45"/>
      <c r="Q45990" s="38"/>
      <c r="Y45990" s="38"/>
    </row>
    <row r="45991" spans="5:25">
      <c r="E45991" s="45"/>
      <c r="H45991" s="45"/>
      <c r="Q45991" s="38"/>
      <c r="Y45991" s="38"/>
    </row>
    <row r="45992" spans="5:25">
      <c r="E45992" s="45"/>
      <c r="H45992" s="45"/>
      <c r="Q45992" s="38"/>
      <c r="Y45992" s="38"/>
    </row>
    <row r="45993" spans="5:25">
      <c r="E45993" s="45"/>
      <c r="H45993" s="45"/>
      <c r="Q45993" s="38"/>
      <c r="Y45993" s="38"/>
    </row>
    <row r="45994" spans="5:25">
      <c r="E45994" s="45"/>
      <c r="H45994" s="45"/>
      <c r="Q45994" s="38"/>
      <c r="Y45994" s="38"/>
    </row>
    <row r="45995" spans="5:25">
      <c r="E45995" s="45"/>
      <c r="H45995" s="45"/>
      <c r="Q45995" s="38"/>
      <c r="Y45995" s="38"/>
    </row>
    <row r="45996" spans="5:25">
      <c r="E45996" s="45"/>
      <c r="H45996" s="45"/>
      <c r="Q45996" s="38"/>
      <c r="Y45996" s="38"/>
    </row>
    <row r="45997" spans="5:25">
      <c r="E45997" s="45"/>
      <c r="H45997" s="45"/>
      <c r="Q45997" s="38"/>
      <c r="Y45997" s="38"/>
    </row>
    <row r="45998" spans="5:25">
      <c r="E45998" s="45"/>
      <c r="H45998" s="45"/>
      <c r="Q45998" s="38"/>
      <c r="Y45998" s="38"/>
    </row>
    <row r="45999" spans="5:25">
      <c r="E45999" s="45"/>
      <c r="H45999" s="45"/>
      <c r="Q45999" s="38"/>
      <c r="Y45999" s="38"/>
    </row>
    <row r="46000" spans="5:25">
      <c r="E46000" s="45"/>
      <c r="H46000" s="45"/>
      <c r="Q46000" s="38"/>
      <c r="Y46000" s="38"/>
    </row>
    <row r="46001" spans="5:25">
      <c r="E46001" s="45"/>
      <c r="H46001" s="45"/>
      <c r="Q46001" s="38"/>
      <c r="Y46001" s="38"/>
    </row>
    <row r="46002" spans="5:25">
      <c r="E46002" s="45"/>
      <c r="H46002" s="45"/>
      <c r="Q46002" s="38"/>
      <c r="Y46002" s="38"/>
    </row>
    <row r="46003" spans="5:25">
      <c r="E46003" s="45"/>
      <c r="H46003" s="45"/>
      <c r="Q46003" s="38"/>
      <c r="Y46003" s="38"/>
    </row>
    <row r="46004" spans="5:25">
      <c r="E46004" s="45"/>
      <c r="H46004" s="45"/>
      <c r="Q46004" s="38"/>
      <c r="Y46004" s="38"/>
    </row>
    <row r="46005" spans="5:25">
      <c r="E46005" s="45"/>
      <c r="H46005" s="45"/>
      <c r="Q46005" s="38"/>
      <c r="Y46005" s="38"/>
    </row>
    <row r="46006" spans="5:25">
      <c r="E46006" s="45"/>
      <c r="H46006" s="45"/>
      <c r="Q46006" s="38"/>
      <c r="Y46006" s="38"/>
    </row>
    <row r="46007" spans="5:25">
      <c r="E46007" s="45"/>
      <c r="H46007" s="45"/>
      <c r="Q46007" s="38"/>
      <c r="Y46007" s="38"/>
    </row>
    <row r="46008" spans="5:25">
      <c r="E46008" s="45"/>
      <c r="H46008" s="45"/>
      <c r="Q46008" s="38"/>
      <c r="Y46008" s="38"/>
    </row>
    <row r="46009" spans="5:25">
      <c r="E46009" s="45"/>
      <c r="H46009" s="45"/>
      <c r="Q46009" s="38"/>
      <c r="Y46009" s="38"/>
    </row>
    <row r="46010" spans="5:25">
      <c r="E46010" s="45"/>
      <c r="H46010" s="45"/>
      <c r="Q46010" s="38"/>
      <c r="Y46010" s="38"/>
    </row>
    <row r="46011" spans="5:25">
      <c r="E46011" s="45"/>
      <c r="H46011" s="45"/>
      <c r="Q46011" s="38"/>
      <c r="Y46011" s="38"/>
    </row>
    <row r="46012" spans="5:25">
      <c r="E46012" s="45"/>
      <c r="H46012" s="45"/>
      <c r="Q46012" s="38"/>
      <c r="Y46012" s="38"/>
    </row>
    <row r="46013" spans="5:25">
      <c r="E46013" s="45"/>
      <c r="H46013" s="45"/>
      <c r="Q46013" s="38"/>
      <c r="Y46013" s="38"/>
    </row>
    <row r="46014" spans="5:25">
      <c r="E46014" s="45"/>
      <c r="H46014" s="45"/>
      <c r="Q46014" s="38"/>
      <c r="Y46014" s="38"/>
    </row>
    <row r="46015" spans="5:25">
      <c r="E46015" s="45"/>
      <c r="H46015" s="45"/>
      <c r="Q46015" s="38"/>
      <c r="Y46015" s="38"/>
    </row>
    <row r="46016" spans="5:25">
      <c r="E46016" s="45"/>
      <c r="H46016" s="45"/>
      <c r="Q46016" s="38"/>
      <c r="Y46016" s="38"/>
    </row>
    <row r="46017" spans="5:25">
      <c r="E46017" s="45"/>
      <c r="H46017" s="45"/>
      <c r="Q46017" s="38"/>
      <c r="Y46017" s="38"/>
    </row>
    <row r="46018" spans="5:25">
      <c r="E46018" s="45"/>
      <c r="H46018" s="45"/>
      <c r="Q46018" s="38"/>
      <c r="Y46018" s="38"/>
    </row>
    <row r="46019" spans="5:25">
      <c r="E46019" s="45"/>
      <c r="H46019" s="45"/>
      <c r="Q46019" s="38"/>
      <c r="Y46019" s="38"/>
    </row>
    <row r="46020" spans="5:25">
      <c r="E46020" s="45"/>
      <c r="H46020" s="45"/>
      <c r="Q46020" s="38"/>
      <c r="Y46020" s="38"/>
    </row>
    <row r="46021" spans="5:25">
      <c r="E46021" s="45"/>
      <c r="H46021" s="45"/>
      <c r="Q46021" s="38"/>
      <c r="Y46021" s="38"/>
    </row>
    <row r="46022" spans="5:25">
      <c r="E46022" s="45"/>
      <c r="H46022" s="45"/>
      <c r="Q46022" s="38"/>
      <c r="Y46022" s="38"/>
    </row>
    <row r="46023" spans="5:25">
      <c r="E46023" s="45"/>
      <c r="H46023" s="45"/>
      <c r="Q46023" s="38"/>
      <c r="Y46023" s="38"/>
    </row>
    <row r="46024" spans="5:25">
      <c r="E46024" s="45"/>
      <c r="H46024" s="45"/>
      <c r="Q46024" s="38"/>
      <c r="Y46024" s="38"/>
    </row>
    <row r="46025" spans="5:25">
      <c r="E46025" s="45"/>
      <c r="H46025" s="45"/>
      <c r="Q46025" s="38"/>
      <c r="Y46025" s="38"/>
    </row>
    <row r="46026" spans="5:25">
      <c r="E46026" s="45"/>
      <c r="H46026" s="45"/>
      <c r="Q46026" s="38"/>
      <c r="Y46026" s="38"/>
    </row>
    <row r="46027" spans="5:25">
      <c r="E46027" s="45"/>
      <c r="H46027" s="45"/>
      <c r="Q46027" s="38"/>
      <c r="Y46027" s="38"/>
    </row>
    <row r="46028" spans="5:25">
      <c r="E46028" s="45"/>
      <c r="H46028" s="45"/>
      <c r="Q46028" s="38"/>
      <c r="Y46028" s="38"/>
    </row>
    <row r="46029" spans="5:25">
      <c r="E46029" s="45"/>
      <c r="H46029" s="45"/>
      <c r="Q46029" s="38"/>
      <c r="Y46029" s="38"/>
    </row>
    <row r="46030" spans="5:25">
      <c r="E46030" s="45"/>
      <c r="H46030" s="45"/>
      <c r="Q46030" s="38"/>
      <c r="Y46030" s="38"/>
    </row>
    <row r="46031" spans="5:25">
      <c r="E46031" s="45"/>
      <c r="H46031" s="45"/>
      <c r="Q46031" s="38"/>
      <c r="Y46031" s="38"/>
    </row>
    <row r="46032" spans="5:25">
      <c r="E46032" s="45"/>
      <c r="H46032" s="45"/>
      <c r="Q46032" s="38"/>
      <c r="Y46032" s="38"/>
    </row>
    <row r="46033" spans="5:25">
      <c r="E46033" s="45"/>
      <c r="H46033" s="45"/>
      <c r="Q46033" s="38"/>
      <c r="Y46033" s="38"/>
    </row>
    <row r="46034" spans="5:25">
      <c r="E46034" s="45"/>
      <c r="H46034" s="45"/>
      <c r="Q46034" s="38"/>
      <c r="Y46034" s="38"/>
    </row>
    <row r="46035" spans="5:25">
      <c r="E46035" s="45"/>
      <c r="H46035" s="45"/>
      <c r="Q46035" s="38"/>
      <c r="Y46035" s="38"/>
    </row>
    <row r="46036" spans="5:25">
      <c r="E46036" s="45"/>
      <c r="H46036" s="45"/>
      <c r="Q46036" s="38"/>
      <c r="Y46036" s="38"/>
    </row>
    <row r="46037" spans="5:25">
      <c r="E46037" s="45"/>
      <c r="H46037" s="45"/>
      <c r="Q46037" s="38"/>
      <c r="Y46037" s="38"/>
    </row>
    <row r="46038" spans="5:25">
      <c r="E46038" s="45"/>
      <c r="H46038" s="45"/>
      <c r="Q46038" s="38"/>
      <c r="Y46038" s="38"/>
    </row>
    <row r="46039" spans="5:25">
      <c r="E46039" s="45"/>
      <c r="H46039" s="45"/>
      <c r="Q46039" s="38"/>
      <c r="Y46039" s="38"/>
    </row>
    <row r="46040" spans="5:25">
      <c r="E46040" s="45"/>
      <c r="H46040" s="45"/>
      <c r="Q46040" s="38"/>
      <c r="Y46040" s="38"/>
    </row>
    <row r="46041" spans="5:25">
      <c r="E46041" s="45"/>
      <c r="H46041" s="45"/>
      <c r="Q46041" s="38"/>
      <c r="Y46041" s="38"/>
    </row>
    <row r="46042" spans="5:25">
      <c r="E46042" s="45"/>
      <c r="H46042" s="45"/>
      <c r="Q46042" s="38"/>
      <c r="Y46042" s="38"/>
    </row>
    <row r="46043" spans="5:25">
      <c r="E46043" s="45"/>
      <c r="H46043" s="45"/>
      <c r="Q46043" s="38"/>
      <c r="Y46043" s="38"/>
    </row>
    <row r="46044" spans="5:25">
      <c r="E46044" s="45"/>
      <c r="H46044" s="45"/>
      <c r="Q46044" s="38"/>
      <c r="Y46044" s="38"/>
    </row>
    <row r="46045" spans="5:25">
      <c r="E46045" s="45"/>
      <c r="H46045" s="45"/>
      <c r="Q46045" s="38"/>
      <c r="Y46045" s="38"/>
    </row>
    <row r="46046" spans="5:25">
      <c r="E46046" s="45"/>
      <c r="H46046" s="45"/>
      <c r="Q46046" s="38"/>
      <c r="Y46046" s="38"/>
    </row>
    <row r="46047" spans="5:25">
      <c r="E46047" s="45"/>
      <c r="H46047" s="45"/>
      <c r="Q46047" s="38"/>
      <c r="Y46047" s="38"/>
    </row>
    <row r="46048" spans="5:25">
      <c r="E46048" s="45"/>
      <c r="H46048" s="45"/>
      <c r="Q46048" s="38"/>
      <c r="Y46048" s="38"/>
    </row>
    <row r="46049" spans="5:25">
      <c r="E46049" s="45"/>
      <c r="H46049" s="45"/>
      <c r="Q46049" s="38"/>
      <c r="Y46049" s="38"/>
    </row>
    <row r="46050" spans="5:25">
      <c r="E46050" s="45"/>
      <c r="H46050" s="45"/>
      <c r="Q46050" s="38"/>
      <c r="Y46050" s="38"/>
    </row>
    <row r="46051" spans="5:25">
      <c r="E46051" s="45"/>
      <c r="H46051" s="45"/>
      <c r="Q46051" s="38"/>
      <c r="Y46051" s="38"/>
    </row>
    <row r="46052" spans="5:25">
      <c r="E46052" s="45"/>
      <c r="H46052" s="45"/>
      <c r="Q46052" s="38"/>
      <c r="Y46052" s="38"/>
    </row>
    <row r="46053" spans="5:25">
      <c r="E46053" s="45"/>
      <c r="H46053" s="45"/>
      <c r="Q46053" s="38"/>
      <c r="Y46053" s="38"/>
    </row>
    <row r="46054" spans="5:25">
      <c r="E46054" s="45"/>
      <c r="H46054" s="45"/>
      <c r="Q46054" s="38"/>
      <c r="Y46054" s="38"/>
    </row>
    <row r="46055" spans="5:25">
      <c r="E46055" s="45"/>
      <c r="H46055" s="45"/>
      <c r="Q46055" s="38"/>
      <c r="Y46055" s="38"/>
    </row>
    <row r="46056" spans="5:25">
      <c r="E46056" s="45"/>
      <c r="H46056" s="45"/>
      <c r="Q46056" s="38"/>
      <c r="Y46056" s="38"/>
    </row>
    <row r="46057" spans="5:25">
      <c r="E46057" s="45"/>
      <c r="H46057" s="45"/>
      <c r="Q46057" s="38"/>
      <c r="Y46057" s="38"/>
    </row>
    <row r="46058" spans="5:25">
      <c r="E46058" s="45"/>
      <c r="H46058" s="45"/>
      <c r="Q46058" s="38"/>
      <c r="Y46058" s="38"/>
    </row>
    <row r="46059" spans="5:25">
      <c r="E46059" s="45"/>
      <c r="H46059" s="45"/>
      <c r="Q46059" s="38"/>
      <c r="Y46059" s="38"/>
    </row>
    <row r="46060" spans="5:25">
      <c r="E46060" s="45"/>
      <c r="H46060" s="45"/>
      <c r="Q46060" s="38"/>
      <c r="Y46060" s="38"/>
    </row>
    <row r="46061" spans="5:25">
      <c r="E46061" s="45"/>
      <c r="H46061" s="45"/>
      <c r="Q46061" s="38"/>
      <c r="Y46061" s="38"/>
    </row>
    <row r="46062" spans="5:25">
      <c r="E46062" s="45"/>
      <c r="H46062" s="45"/>
      <c r="Q46062" s="38"/>
      <c r="Y46062" s="38"/>
    </row>
    <row r="46063" spans="5:25">
      <c r="E46063" s="45"/>
      <c r="H46063" s="45"/>
      <c r="Q46063" s="38"/>
      <c r="Y46063" s="38"/>
    </row>
    <row r="46064" spans="5:25">
      <c r="E46064" s="45"/>
      <c r="H46064" s="45"/>
      <c r="Q46064" s="38"/>
      <c r="Y46064" s="38"/>
    </row>
    <row r="46065" spans="5:25">
      <c r="E46065" s="45"/>
      <c r="H46065" s="45"/>
      <c r="Q46065" s="38"/>
      <c r="Y46065" s="38"/>
    </row>
    <row r="46066" spans="5:25">
      <c r="E46066" s="45"/>
      <c r="H46066" s="45"/>
      <c r="Q46066" s="38"/>
      <c r="Y46066" s="38"/>
    </row>
    <row r="46067" spans="5:25">
      <c r="E46067" s="45"/>
      <c r="H46067" s="45"/>
      <c r="Q46067" s="38"/>
      <c r="Y46067" s="38"/>
    </row>
    <row r="46068" spans="5:25">
      <c r="E46068" s="45"/>
      <c r="H46068" s="45"/>
      <c r="Q46068" s="38"/>
      <c r="Y46068" s="38"/>
    </row>
    <row r="46069" spans="5:25">
      <c r="E46069" s="45"/>
      <c r="H46069" s="45"/>
      <c r="Q46069" s="38"/>
      <c r="Y46069" s="38"/>
    </row>
    <row r="46070" spans="5:25">
      <c r="E46070" s="45"/>
      <c r="H46070" s="45"/>
      <c r="Q46070" s="38"/>
      <c r="Y46070" s="38"/>
    </row>
    <row r="46071" spans="5:25">
      <c r="E46071" s="45"/>
      <c r="H46071" s="45"/>
      <c r="Q46071" s="38"/>
      <c r="Y46071" s="38"/>
    </row>
    <row r="46072" spans="5:25">
      <c r="E46072" s="45"/>
      <c r="H46072" s="45"/>
      <c r="Q46072" s="38"/>
      <c r="Y46072" s="38"/>
    </row>
    <row r="46073" spans="5:25">
      <c r="E46073" s="45"/>
      <c r="H46073" s="45"/>
      <c r="Q46073" s="38"/>
      <c r="Y46073" s="38"/>
    </row>
    <row r="46074" spans="5:25">
      <c r="E46074" s="45"/>
      <c r="H46074" s="45"/>
      <c r="Q46074" s="38"/>
      <c r="Y46074" s="38"/>
    </row>
    <row r="46075" spans="5:25">
      <c r="E46075" s="45"/>
      <c r="H46075" s="45"/>
      <c r="Q46075" s="38"/>
      <c r="Y46075" s="38"/>
    </row>
    <row r="46076" spans="5:25">
      <c r="E46076" s="45"/>
      <c r="H46076" s="45"/>
      <c r="Q46076" s="38"/>
      <c r="Y46076" s="38"/>
    </row>
    <row r="46077" spans="5:25">
      <c r="E46077" s="45"/>
      <c r="H46077" s="45"/>
      <c r="Q46077" s="38"/>
      <c r="Y46077" s="38"/>
    </row>
    <row r="46078" spans="5:25">
      <c r="E46078" s="45"/>
      <c r="H46078" s="45"/>
      <c r="Q46078" s="38"/>
      <c r="Y46078" s="38"/>
    </row>
    <row r="46079" spans="5:25">
      <c r="E46079" s="45"/>
      <c r="H46079" s="45"/>
      <c r="Q46079" s="38"/>
      <c r="Y46079" s="38"/>
    </row>
    <row r="46080" spans="5:25">
      <c r="E46080" s="45"/>
      <c r="H46080" s="45"/>
      <c r="Q46080" s="38"/>
      <c r="Y46080" s="38"/>
    </row>
    <row r="46081" spans="5:25">
      <c r="E46081" s="45"/>
      <c r="H46081" s="45"/>
      <c r="Q46081" s="38"/>
      <c r="Y46081" s="38"/>
    </row>
    <row r="46082" spans="5:25">
      <c r="E46082" s="45"/>
      <c r="H46082" s="45"/>
      <c r="Q46082" s="38"/>
      <c r="Y46082" s="38"/>
    </row>
    <row r="46083" spans="5:25">
      <c r="E46083" s="45"/>
      <c r="H46083" s="45"/>
      <c r="Q46083" s="38"/>
      <c r="Y46083" s="38"/>
    </row>
    <row r="46084" spans="5:25">
      <c r="E46084" s="45"/>
      <c r="H46084" s="45"/>
      <c r="Q46084" s="38"/>
      <c r="Y46084" s="38"/>
    </row>
    <row r="46085" spans="5:25">
      <c r="E46085" s="45"/>
      <c r="H46085" s="45"/>
      <c r="Q46085" s="38"/>
      <c r="Y46085" s="38"/>
    </row>
    <row r="46086" spans="5:25">
      <c r="E46086" s="45"/>
      <c r="H46086" s="45"/>
      <c r="Q46086" s="38"/>
      <c r="Y46086" s="38"/>
    </row>
    <row r="46087" spans="5:25">
      <c r="E46087" s="45"/>
      <c r="H46087" s="45"/>
      <c r="Q46087" s="38"/>
      <c r="Y46087" s="38"/>
    </row>
    <row r="46088" spans="5:25">
      <c r="E46088" s="45"/>
      <c r="H46088" s="45"/>
      <c r="Q46088" s="38"/>
      <c r="Y46088" s="38"/>
    </row>
    <row r="46089" spans="5:25">
      <c r="E46089" s="45"/>
      <c r="H46089" s="45"/>
      <c r="Q46089" s="38"/>
      <c r="Y46089" s="38"/>
    </row>
    <row r="46090" spans="5:25">
      <c r="E46090" s="45"/>
      <c r="H46090" s="45"/>
      <c r="Q46090" s="38"/>
      <c r="Y46090" s="38"/>
    </row>
    <row r="46091" spans="5:25">
      <c r="E46091" s="45"/>
      <c r="H46091" s="45"/>
      <c r="Q46091" s="38"/>
      <c r="Y46091" s="38"/>
    </row>
    <row r="46092" spans="5:25">
      <c r="E46092" s="45"/>
      <c r="H46092" s="45"/>
      <c r="Q46092" s="38"/>
      <c r="Y46092" s="38"/>
    </row>
    <row r="46093" spans="5:25">
      <c r="E46093" s="45"/>
      <c r="H46093" s="45"/>
      <c r="Q46093" s="38"/>
      <c r="Y46093" s="38"/>
    </row>
    <row r="46094" spans="5:25">
      <c r="E46094" s="45"/>
      <c r="H46094" s="45"/>
      <c r="Q46094" s="38"/>
      <c r="Y46094" s="38"/>
    </row>
    <row r="46095" spans="5:25">
      <c r="E46095" s="45"/>
      <c r="H46095" s="45"/>
      <c r="Q46095" s="38"/>
      <c r="Y46095" s="38"/>
    </row>
    <row r="46096" spans="5:25">
      <c r="E46096" s="45"/>
      <c r="H46096" s="45"/>
      <c r="Q46096" s="38"/>
      <c r="Y46096" s="38"/>
    </row>
    <row r="46097" spans="5:25">
      <c r="E46097" s="45"/>
      <c r="H46097" s="45"/>
      <c r="Q46097" s="38"/>
      <c r="Y46097" s="38"/>
    </row>
    <row r="46098" spans="5:25">
      <c r="E46098" s="45"/>
      <c r="H46098" s="45"/>
      <c r="Q46098" s="38"/>
      <c r="Y46098" s="38"/>
    </row>
    <row r="46099" spans="5:25">
      <c r="E46099" s="45"/>
      <c r="H46099" s="45"/>
      <c r="Q46099" s="38"/>
      <c r="Y46099" s="38"/>
    </row>
    <row r="46100" spans="5:25">
      <c r="E46100" s="45"/>
      <c r="H46100" s="45"/>
      <c r="Q46100" s="38"/>
      <c r="Y46100" s="38"/>
    </row>
    <row r="46101" spans="5:25">
      <c r="E46101" s="45"/>
      <c r="H46101" s="45"/>
      <c r="Q46101" s="38"/>
      <c r="Y46101" s="38"/>
    </row>
    <row r="46102" spans="5:25">
      <c r="E46102" s="45"/>
      <c r="H46102" s="45"/>
      <c r="Q46102" s="38"/>
      <c r="Y46102" s="38"/>
    </row>
    <row r="46103" spans="5:25">
      <c r="E46103" s="45"/>
      <c r="H46103" s="45"/>
      <c r="Q46103" s="38"/>
      <c r="Y46103" s="38"/>
    </row>
    <row r="46104" spans="5:25">
      <c r="E46104" s="45"/>
      <c r="H46104" s="45"/>
      <c r="Q46104" s="38"/>
      <c r="Y46104" s="38"/>
    </row>
    <row r="46105" spans="5:25">
      <c r="E46105" s="45"/>
      <c r="H46105" s="45"/>
      <c r="Q46105" s="38"/>
      <c r="Y46105" s="38"/>
    </row>
    <row r="46106" spans="5:25">
      <c r="E46106" s="45"/>
      <c r="H46106" s="45"/>
      <c r="Q46106" s="38"/>
      <c r="Y46106" s="38"/>
    </row>
    <row r="46107" spans="5:25">
      <c r="E46107" s="45"/>
      <c r="H46107" s="45"/>
      <c r="Q46107" s="38"/>
      <c r="Y46107" s="38"/>
    </row>
    <row r="46108" spans="5:25">
      <c r="E46108" s="45"/>
      <c r="H46108" s="45"/>
      <c r="Q46108" s="38"/>
      <c r="Y46108" s="38"/>
    </row>
    <row r="46109" spans="5:25">
      <c r="E46109" s="45"/>
      <c r="H46109" s="45"/>
      <c r="Q46109" s="38"/>
      <c r="Y46109" s="38"/>
    </row>
    <row r="46110" spans="5:25">
      <c r="E46110" s="45"/>
      <c r="H46110" s="45"/>
      <c r="Q46110" s="38"/>
      <c r="Y46110" s="38"/>
    </row>
    <row r="46111" spans="5:25">
      <c r="E46111" s="45"/>
      <c r="H46111" s="45"/>
      <c r="Q46111" s="38"/>
      <c r="Y46111" s="38"/>
    </row>
    <row r="46112" spans="5:25">
      <c r="E46112" s="45"/>
      <c r="H46112" s="45"/>
      <c r="Q46112" s="38"/>
      <c r="Y46112" s="38"/>
    </row>
    <row r="46113" spans="5:25">
      <c r="E46113" s="45"/>
      <c r="H46113" s="45"/>
      <c r="Q46113" s="38"/>
      <c r="Y46113" s="38"/>
    </row>
    <row r="46114" spans="5:25">
      <c r="E46114" s="45"/>
      <c r="H46114" s="45"/>
      <c r="Q46114" s="38"/>
      <c r="Y46114" s="38"/>
    </row>
    <row r="46115" spans="5:25">
      <c r="E46115" s="45"/>
      <c r="H46115" s="45"/>
      <c r="Q46115" s="38"/>
      <c r="Y46115" s="38"/>
    </row>
    <row r="46116" spans="5:25">
      <c r="E46116" s="45"/>
      <c r="H46116" s="45"/>
      <c r="Q46116" s="38"/>
      <c r="Y46116" s="38"/>
    </row>
    <row r="46117" spans="5:25">
      <c r="E46117" s="45"/>
      <c r="H46117" s="45"/>
      <c r="Q46117" s="38"/>
      <c r="Y46117" s="38"/>
    </row>
    <row r="46118" spans="5:25">
      <c r="E46118" s="45"/>
      <c r="H46118" s="45"/>
      <c r="Q46118" s="38"/>
      <c r="Y46118" s="38"/>
    </row>
    <row r="46119" spans="5:25">
      <c r="E46119" s="45"/>
      <c r="H46119" s="45"/>
      <c r="Q46119" s="38"/>
      <c r="Y46119" s="38"/>
    </row>
    <row r="46120" spans="5:25">
      <c r="E46120" s="45"/>
      <c r="H46120" s="45"/>
      <c r="Q46120" s="38"/>
      <c r="Y46120" s="38"/>
    </row>
    <row r="46121" spans="5:25">
      <c r="E46121" s="45"/>
      <c r="H46121" s="45"/>
      <c r="Q46121" s="38"/>
      <c r="Y46121" s="38"/>
    </row>
    <row r="46122" spans="5:25">
      <c r="E46122" s="45"/>
      <c r="H46122" s="45"/>
      <c r="Q46122" s="38"/>
      <c r="Y46122" s="38"/>
    </row>
    <row r="46123" spans="5:25">
      <c r="E46123" s="45"/>
      <c r="H46123" s="45"/>
      <c r="Q46123" s="38"/>
      <c r="Y46123" s="38"/>
    </row>
    <row r="46124" spans="5:25">
      <c r="E46124" s="45"/>
      <c r="H46124" s="45"/>
      <c r="Q46124" s="38"/>
      <c r="Y46124" s="38"/>
    </row>
    <row r="46125" spans="5:25">
      <c r="E46125" s="45"/>
      <c r="H46125" s="45"/>
      <c r="Q46125" s="38"/>
      <c r="Y46125" s="38"/>
    </row>
    <row r="46126" spans="5:25">
      <c r="E46126" s="45"/>
      <c r="H46126" s="45"/>
      <c r="Q46126" s="38"/>
      <c r="Y46126" s="38"/>
    </row>
    <row r="46127" spans="5:25">
      <c r="E46127" s="45"/>
      <c r="H46127" s="45"/>
      <c r="Q46127" s="38"/>
      <c r="Y46127" s="38"/>
    </row>
    <row r="46128" spans="5:25">
      <c r="E46128" s="45"/>
      <c r="H46128" s="45"/>
      <c r="Q46128" s="38"/>
      <c r="Y46128" s="38"/>
    </row>
    <row r="46129" spans="5:25">
      <c r="E46129" s="45"/>
      <c r="H46129" s="45"/>
      <c r="Q46129" s="38"/>
      <c r="Y46129" s="38"/>
    </row>
    <row r="46130" spans="5:25">
      <c r="E46130" s="45"/>
      <c r="H46130" s="45"/>
      <c r="Q46130" s="38"/>
      <c r="Y46130" s="38"/>
    </row>
    <row r="46131" spans="5:25">
      <c r="E46131" s="45"/>
      <c r="H46131" s="45"/>
      <c r="Q46131" s="38"/>
      <c r="Y46131" s="38"/>
    </row>
    <row r="46132" spans="5:25">
      <c r="E46132" s="45"/>
      <c r="H46132" s="45"/>
      <c r="Q46132" s="38"/>
      <c r="Y46132" s="38"/>
    </row>
    <row r="46133" spans="5:25">
      <c r="E46133" s="45"/>
      <c r="H46133" s="45"/>
      <c r="Q46133" s="38"/>
      <c r="Y46133" s="38"/>
    </row>
    <row r="46134" spans="5:25">
      <c r="E46134" s="45"/>
      <c r="H46134" s="45"/>
      <c r="Q46134" s="38"/>
      <c r="Y46134" s="38"/>
    </row>
    <row r="46135" spans="5:25">
      <c r="E46135" s="45"/>
      <c r="H46135" s="45"/>
      <c r="Q46135" s="38"/>
      <c r="Y46135" s="38"/>
    </row>
    <row r="46136" spans="5:25">
      <c r="E46136" s="45"/>
      <c r="H46136" s="45"/>
      <c r="Q46136" s="38"/>
      <c r="Y46136" s="38"/>
    </row>
    <row r="46137" spans="5:25">
      <c r="E46137" s="45"/>
      <c r="H46137" s="45"/>
      <c r="Q46137" s="38"/>
      <c r="Y46137" s="38"/>
    </row>
    <row r="46138" spans="5:25">
      <c r="E46138" s="45"/>
      <c r="H46138" s="45"/>
      <c r="Q46138" s="38"/>
      <c r="Y46138" s="38"/>
    </row>
    <row r="46139" spans="5:25">
      <c r="E46139" s="45"/>
      <c r="H46139" s="45"/>
      <c r="Q46139" s="38"/>
      <c r="Y46139" s="38"/>
    </row>
    <row r="46140" spans="5:25">
      <c r="E46140" s="45"/>
      <c r="H46140" s="45"/>
      <c r="Q46140" s="38"/>
      <c r="Y46140" s="38"/>
    </row>
    <row r="46141" spans="5:25">
      <c r="E46141" s="45"/>
      <c r="H46141" s="45"/>
      <c r="Q46141" s="38"/>
      <c r="Y46141" s="38"/>
    </row>
    <row r="46142" spans="5:25">
      <c r="E46142" s="45"/>
      <c r="H46142" s="45"/>
      <c r="Q46142" s="38"/>
      <c r="Y46142" s="38"/>
    </row>
    <row r="46143" spans="5:25">
      <c r="E46143" s="45"/>
      <c r="H46143" s="45"/>
      <c r="Q46143" s="38"/>
      <c r="Y46143" s="38"/>
    </row>
    <row r="46144" spans="5:25">
      <c r="E46144" s="45"/>
      <c r="H46144" s="45"/>
      <c r="Q46144" s="38"/>
      <c r="Y46144" s="38"/>
    </row>
    <row r="46145" spans="5:25">
      <c r="E46145" s="45"/>
      <c r="H46145" s="45"/>
      <c r="Q46145" s="38"/>
      <c r="Y46145" s="38"/>
    </row>
    <row r="46146" spans="5:25">
      <c r="E46146" s="45"/>
      <c r="H46146" s="45"/>
      <c r="Q46146" s="38"/>
      <c r="Y46146" s="38"/>
    </row>
    <row r="46147" spans="5:25">
      <c r="E46147" s="45"/>
      <c r="H46147" s="45"/>
      <c r="Q46147" s="38"/>
      <c r="Y46147" s="38"/>
    </row>
    <row r="46148" spans="5:25">
      <c r="E46148" s="45"/>
      <c r="H46148" s="45"/>
      <c r="Q46148" s="38"/>
      <c r="Y46148" s="38"/>
    </row>
    <row r="46149" spans="5:25">
      <c r="E46149" s="45"/>
      <c r="H46149" s="45"/>
      <c r="Q46149" s="38"/>
      <c r="Y46149" s="38"/>
    </row>
    <row r="46150" spans="5:25">
      <c r="E46150" s="45"/>
      <c r="H46150" s="45"/>
      <c r="Q46150" s="38"/>
      <c r="Y46150" s="38"/>
    </row>
    <row r="46151" spans="5:25">
      <c r="E46151" s="45"/>
      <c r="H46151" s="45"/>
      <c r="Q46151" s="38"/>
      <c r="Y46151" s="38"/>
    </row>
    <row r="46152" spans="5:25">
      <c r="E46152" s="45"/>
      <c r="H46152" s="45"/>
      <c r="Q46152" s="38"/>
      <c r="Y46152" s="38"/>
    </row>
    <row r="46153" spans="5:25">
      <c r="E46153" s="45"/>
      <c r="H46153" s="45"/>
      <c r="Q46153" s="38"/>
      <c r="Y46153" s="38"/>
    </row>
    <row r="46154" spans="5:25">
      <c r="E46154" s="45"/>
      <c r="H46154" s="45"/>
      <c r="Q46154" s="38"/>
      <c r="Y46154" s="38"/>
    </row>
    <row r="46155" spans="5:25">
      <c r="E46155" s="45"/>
      <c r="H46155" s="45"/>
      <c r="Q46155" s="38"/>
      <c r="Y46155" s="38"/>
    </row>
    <row r="46156" spans="5:25">
      <c r="E46156" s="45"/>
      <c r="H46156" s="45"/>
      <c r="Q46156" s="38"/>
      <c r="Y46156" s="38"/>
    </row>
    <row r="46157" spans="5:25">
      <c r="E46157" s="45"/>
      <c r="H46157" s="45"/>
      <c r="Q46157" s="38"/>
      <c r="Y46157" s="38"/>
    </row>
    <row r="46158" spans="5:25">
      <c r="E46158" s="45"/>
      <c r="H46158" s="45"/>
      <c r="Q46158" s="38"/>
      <c r="Y46158" s="38"/>
    </row>
    <row r="46159" spans="5:25">
      <c r="E46159" s="45"/>
      <c r="H46159" s="45"/>
      <c r="Q46159" s="38"/>
      <c r="Y46159" s="38"/>
    </row>
    <row r="46160" spans="5:25">
      <c r="E46160" s="45"/>
      <c r="H46160" s="45"/>
      <c r="Q46160" s="38"/>
      <c r="Y46160" s="38"/>
    </row>
    <row r="46161" spans="5:25">
      <c r="E46161" s="45"/>
      <c r="H46161" s="45"/>
      <c r="Q46161" s="38"/>
      <c r="Y46161" s="38"/>
    </row>
    <row r="46162" spans="5:25">
      <c r="E46162" s="45"/>
      <c r="H46162" s="45"/>
      <c r="Q46162" s="38"/>
      <c r="Y46162" s="38"/>
    </row>
    <row r="46163" spans="5:25">
      <c r="E46163" s="45"/>
      <c r="H46163" s="45"/>
      <c r="Q46163" s="38"/>
      <c r="Y46163" s="38"/>
    </row>
    <row r="46164" spans="5:25">
      <c r="E46164" s="45"/>
      <c r="H46164" s="45"/>
      <c r="Q46164" s="38"/>
      <c r="Y46164" s="38"/>
    </row>
    <row r="46165" spans="5:25">
      <c r="E46165" s="45"/>
      <c r="H46165" s="45"/>
      <c r="Q46165" s="38"/>
      <c r="Y46165" s="38"/>
    </row>
    <row r="46166" spans="5:25">
      <c r="E46166" s="45"/>
      <c r="H46166" s="45"/>
      <c r="Q46166" s="38"/>
      <c r="Y46166" s="38"/>
    </row>
    <row r="46167" spans="5:25">
      <c r="E46167" s="45"/>
      <c r="H46167" s="45"/>
      <c r="Q46167" s="38"/>
      <c r="Y46167" s="38"/>
    </row>
    <row r="46168" spans="5:25">
      <c r="E46168" s="45"/>
      <c r="H46168" s="45"/>
      <c r="Q46168" s="38"/>
      <c r="Y46168" s="38"/>
    </row>
    <row r="46169" spans="5:25">
      <c r="E46169" s="45"/>
      <c r="H46169" s="45"/>
      <c r="Q46169" s="38"/>
      <c r="Y46169" s="38"/>
    </row>
    <row r="46170" spans="5:25">
      <c r="E46170" s="45"/>
      <c r="H46170" s="45"/>
      <c r="Q46170" s="38"/>
      <c r="Y46170" s="38"/>
    </row>
    <row r="46171" spans="5:25">
      <c r="E46171" s="45"/>
      <c r="H46171" s="45"/>
      <c r="Q46171" s="38"/>
      <c r="Y46171" s="38"/>
    </row>
    <row r="46172" spans="5:25">
      <c r="E46172" s="45"/>
      <c r="H46172" s="45"/>
      <c r="Q46172" s="38"/>
      <c r="Y46172" s="38"/>
    </row>
    <row r="46173" spans="5:25">
      <c r="E46173" s="45"/>
      <c r="H46173" s="45"/>
      <c r="Q46173" s="38"/>
      <c r="Y46173" s="38"/>
    </row>
    <row r="46174" spans="5:25">
      <c r="E46174" s="45"/>
      <c r="H46174" s="45"/>
      <c r="Q46174" s="38"/>
      <c r="Y46174" s="38"/>
    </row>
    <row r="46175" spans="5:25">
      <c r="E46175" s="45"/>
      <c r="H46175" s="45"/>
      <c r="Q46175" s="38"/>
      <c r="Y46175" s="38"/>
    </row>
    <row r="46176" spans="5:25">
      <c r="E46176" s="45"/>
      <c r="H46176" s="45"/>
      <c r="Q46176" s="38"/>
      <c r="Y46176" s="38"/>
    </row>
    <row r="46177" spans="5:25">
      <c r="E46177" s="45"/>
      <c r="H46177" s="45"/>
      <c r="Q46177" s="38"/>
      <c r="Y46177" s="38"/>
    </row>
    <row r="46178" spans="5:25">
      <c r="E46178" s="45"/>
      <c r="H46178" s="45"/>
      <c r="Q46178" s="38"/>
      <c r="Y46178" s="38"/>
    </row>
    <row r="46179" spans="5:25">
      <c r="E46179" s="45"/>
      <c r="H46179" s="45"/>
      <c r="Q46179" s="38"/>
      <c r="Y46179" s="38"/>
    </row>
    <row r="46180" spans="5:25">
      <c r="E46180" s="45"/>
      <c r="H46180" s="45"/>
      <c r="Q46180" s="38"/>
      <c r="Y46180" s="38"/>
    </row>
    <row r="46181" spans="5:25">
      <c r="E46181" s="45"/>
      <c r="H46181" s="45"/>
      <c r="Q46181" s="38"/>
      <c r="Y46181" s="38"/>
    </row>
    <row r="46182" spans="5:25">
      <c r="E46182" s="45"/>
      <c r="H46182" s="45"/>
      <c r="Q46182" s="38"/>
      <c r="Y46182" s="38"/>
    </row>
    <row r="46183" spans="5:25">
      <c r="E46183" s="45"/>
      <c r="H46183" s="45"/>
      <c r="Q46183" s="38"/>
      <c r="Y46183" s="38"/>
    </row>
    <row r="46184" spans="5:25">
      <c r="E46184" s="45"/>
      <c r="H46184" s="45"/>
      <c r="Q46184" s="38"/>
      <c r="Y46184" s="38"/>
    </row>
    <row r="46185" spans="5:25">
      <c r="E46185" s="45"/>
      <c r="H46185" s="45"/>
      <c r="Q46185" s="38"/>
      <c r="Y46185" s="38"/>
    </row>
    <row r="46186" spans="5:25">
      <c r="E46186" s="45"/>
      <c r="H46186" s="45"/>
      <c r="Q46186" s="38"/>
      <c r="Y46186" s="38"/>
    </row>
    <row r="46187" spans="5:25">
      <c r="E46187" s="45"/>
      <c r="H46187" s="45"/>
      <c r="Q46187" s="38"/>
      <c r="Y46187" s="38"/>
    </row>
    <row r="46188" spans="5:25">
      <c r="E46188" s="45"/>
      <c r="H46188" s="45"/>
      <c r="Q46188" s="38"/>
      <c r="Y46188" s="38"/>
    </row>
    <row r="46189" spans="5:25">
      <c r="E46189" s="45"/>
      <c r="H46189" s="45"/>
      <c r="Q46189" s="38"/>
      <c r="Y46189" s="38"/>
    </row>
    <row r="46190" spans="5:25">
      <c r="E46190" s="45"/>
      <c r="H46190" s="45"/>
      <c r="Q46190" s="38"/>
      <c r="Y46190" s="38"/>
    </row>
    <row r="46191" spans="5:25">
      <c r="E46191" s="45"/>
      <c r="H46191" s="45"/>
      <c r="Q46191" s="38"/>
      <c r="Y46191" s="38"/>
    </row>
    <row r="46192" spans="5:25">
      <c r="E46192" s="45"/>
      <c r="H46192" s="45"/>
      <c r="Q46192" s="38"/>
      <c r="Y46192" s="38"/>
    </row>
    <row r="46193" spans="5:25">
      <c r="E46193" s="45"/>
      <c r="H46193" s="45"/>
      <c r="Q46193" s="38"/>
      <c r="Y46193" s="38"/>
    </row>
    <row r="46194" spans="5:25">
      <c r="E46194" s="45"/>
      <c r="H46194" s="45"/>
      <c r="Q46194" s="38"/>
      <c r="Y46194" s="38"/>
    </row>
    <row r="46195" spans="5:25">
      <c r="E46195" s="45"/>
      <c r="H46195" s="45"/>
      <c r="Q46195" s="38"/>
      <c r="Y46195" s="38"/>
    </row>
    <row r="46196" spans="5:25">
      <c r="E46196" s="45"/>
      <c r="H46196" s="45"/>
      <c r="Q46196" s="38"/>
      <c r="Y46196" s="38"/>
    </row>
    <row r="46197" spans="5:25">
      <c r="E46197" s="45"/>
      <c r="H46197" s="45"/>
      <c r="Q46197" s="38"/>
      <c r="Y46197" s="38"/>
    </row>
    <row r="46198" spans="5:25">
      <c r="E46198" s="45"/>
      <c r="H46198" s="45"/>
      <c r="Q46198" s="38"/>
      <c r="Y46198" s="38"/>
    </row>
    <row r="46199" spans="5:25">
      <c r="E46199" s="45"/>
      <c r="H46199" s="45"/>
      <c r="Q46199" s="38"/>
      <c r="Y46199" s="38"/>
    </row>
    <row r="46200" spans="5:25">
      <c r="E46200" s="45"/>
      <c r="H46200" s="45"/>
      <c r="Q46200" s="38"/>
      <c r="Y46200" s="38"/>
    </row>
    <row r="46201" spans="5:25">
      <c r="E46201" s="45"/>
      <c r="H46201" s="45"/>
      <c r="Q46201" s="38"/>
      <c r="Y46201" s="38"/>
    </row>
    <row r="46202" spans="5:25">
      <c r="E46202" s="45"/>
      <c r="H46202" s="45"/>
      <c r="Q46202" s="38"/>
      <c r="Y46202" s="38"/>
    </row>
    <row r="46203" spans="5:25">
      <c r="E46203" s="45"/>
      <c r="H46203" s="45"/>
      <c r="Q46203" s="38"/>
      <c r="Y46203" s="38"/>
    </row>
    <row r="46204" spans="5:25">
      <c r="E46204" s="45"/>
      <c r="H46204" s="45"/>
      <c r="Q46204" s="38"/>
      <c r="Y46204" s="38"/>
    </row>
    <row r="46205" spans="5:25">
      <c r="E46205" s="45"/>
      <c r="H46205" s="45"/>
      <c r="Q46205" s="38"/>
      <c r="Y46205" s="38"/>
    </row>
    <row r="46206" spans="5:25">
      <c r="E46206" s="45"/>
      <c r="H46206" s="45"/>
      <c r="Q46206" s="38"/>
      <c r="Y46206" s="38"/>
    </row>
    <row r="46207" spans="5:25">
      <c r="E46207" s="45"/>
      <c r="H46207" s="45"/>
      <c r="Q46207" s="38"/>
      <c r="Y46207" s="38"/>
    </row>
    <row r="46208" spans="5:25">
      <c r="E46208" s="45"/>
      <c r="H46208" s="45"/>
      <c r="Q46208" s="38"/>
      <c r="Y46208" s="38"/>
    </row>
    <row r="46209" spans="5:25">
      <c r="E46209" s="45"/>
      <c r="H46209" s="45"/>
      <c r="Q46209" s="38"/>
      <c r="Y46209" s="38"/>
    </row>
    <row r="46210" spans="5:25">
      <c r="E46210" s="45"/>
      <c r="H46210" s="45"/>
      <c r="Q46210" s="38"/>
      <c r="Y46210" s="38"/>
    </row>
    <row r="46211" spans="5:25">
      <c r="E46211" s="45"/>
      <c r="H46211" s="45"/>
      <c r="Q46211" s="38"/>
      <c r="Y46211" s="38"/>
    </row>
    <row r="46212" spans="5:25">
      <c r="E46212" s="45"/>
      <c r="H46212" s="45"/>
      <c r="Q46212" s="38"/>
      <c r="Y46212" s="38"/>
    </row>
    <row r="46213" spans="5:25">
      <c r="E46213" s="45"/>
      <c r="H46213" s="45"/>
      <c r="Q46213" s="38"/>
      <c r="Y46213" s="38"/>
    </row>
    <row r="46214" spans="5:25">
      <c r="E46214" s="45"/>
      <c r="H46214" s="45"/>
      <c r="Q46214" s="38"/>
      <c r="Y46214" s="38"/>
    </row>
    <row r="46215" spans="5:25">
      <c r="E46215" s="45"/>
      <c r="H46215" s="45"/>
      <c r="Q46215" s="38"/>
      <c r="Y46215" s="38"/>
    </row>
    <row r="46216" spans="5:25">
      <c r="E46216" s="45"/>
      <c r="H46216" s="45"/>
      <c r="Q46216" s="38"/>
      <c r="Y46216" s="38"/>
    </row>
    <row r="46217" spans="5:25">
      <c r="E46217" s="45"/>
      <c r="H46217" s="45"/>
      <c r="Q46217" s="38"/>
      <c r="Y46217" s="38"/>
    </row>
    <row r="46218" spans="5:25">
      <c r="E46218" s="45"/>
      <c r="H46218" s="45"/>
      <c r="Q46218" s="38"/>
      <c r="Y46218" s="38"/>
    </row>
    <row r="46219" spans="5:25">
      <c r="E46219" s="45"/>
      <c r="H46219" s="45"/>
      <c r="Q46219" s="38"/>
      <c r="Y46219" s="38"/>
    </row>
    <row r="46220" spans="5:25">
      <c r="E46220" s="45"/>
      <c r="H46220" s="45"/>
      <c r="Q46220" s="38"/>
      <c r="Y46220" s="38"/>
    </row>
    <row r="46221" spans="5:25">
      <c r="E46221" s="45"/>
      <c r="H46221" s="45"/>
      <c r="Q46221" s="38"/>
      <c r="Y46221" s="38"/>
    </row>
    <row r="46222" spans="5:25">
      <c r="E46222" s="45"/>
      <c r="H46222" s="45"/>
      <c r="Q46222" s="38"/>
      <c r="Y46222" s="38"/>
    </row>
    <row r="46223" spans="5:25">
      <c r="E46223" s="45"/>
      <c r="H46223" s="45"/>
      <c r="Q46223" s="38"/>
      <c r="Y46223" s="38"/>
    </row>
    <row r="46224" spans="5:25">
      <c r="E46224" s="45"/>
      <c r="H46224" s="45"/>
      <c r="Q46224" s="38"/>
      <c r="Y46224" s="38"/>
    </row>
    <row r="46225" spans="5:25">
      <c r="E46225" s="45"/>
      <c r="H46225" s="45"/>
      <c r="Q46225" s="38"/>
      <c r="Y46225" s="38"/>
    </row>
    <row r="46226" spans="5:25">
      <c r="E46226" s="45"/>
      <c r="H46226" s="45"/>
      <c r="Q46226" s="38"/>
      <c r="Y46226" s="38"/>
    </row>
    <row r="46227" spans="5:25">
      <c r="E46227" s="45"/>
      <c r="H46227" s="45"/>
      <c r="Q46227" s="38"/>
      <c r="Y46227" s="38"/>
    </row>
    <row r="46228" spans="5:25">
      <c r="E46228" s="45"/>
      <c r="H46228" s="45"/>
      <c r="Q46228" s="38"/>
      <c r="Y46228" s="38"/>
    </row>
    <row r="46229" spans="5:25">
      <c r="E46229" s="45"/>
      <c r="H46229" s="45"/>
      <c r="Q46229" s="38"/>
      <c r="Y46229" s="38"/>
    </row>
    <row r="46230" spans="5:25">
      <c r="E46230" s="45"/>
      <c r="H46230" s="45"/>
      <c r="Q46230" s="38"/>
      <c r="Y46230" s="38"/>
    </row>
    <row r="46231" spans="5:25">
      <c r="E46231" s="45"/>
      <c r="H46231" s="45"/>
      <c r="Q46231" s="38"/>
      <c r="Y46231" s="38"/>
    </row>
    <row r="46232" spans="5:25">
      <c r="E46232" s="45"/>
      <c r="H46232" s="45"/>
      <c r="Q46232" s="38"/>
      <c r="Y46232" s="38"/>
    </row>
    <row r="46233" spans="5:25">
      <c r="E46233" s="45"/>
      <c r="H46233" s="45"/>
      <c r="Q46233" s="38"/>
      <c r="Y46233" s="38"/>
    </row>
    <row r="46234" spans="5:25">
      <c r="E46234" s="45"/>
      <c r="H46234" s="45"/>
      <c r="Q46234" s="38"/>
      <c r="Y46234" s="38"/>
    </row>
    <row r="46235" spans="5:25">
      <c r="E46235" s="45"/>
      <c r="H46235" s="45"/>
      <c r="Q46235" s="38"/>
      <c r="Y46235" s="38"/>
    </row>
    <row r="46236" spans="5:25">
      <c r="E46236" s="45"/>
      <c r="H46236" s="45"/>
      <c r="Q46236" s="38"/>
      <c r="Y46236" s="38"/>
    </row>
    <row r="46237" spans="5:25">
      <c r="E46237" s="45"/>
      <c r="H46237" s="45"/>
      <c r="Q46237" s="38"/>
      <c r="Y46237" s="38"/>
    </row>
    <row r="46238" spans="5:25">
      <c r="E46238" s="45"/>
      <c r="H46238" s="45"/>
      <c r="Q46238" s="38"/>
      <c r="Y46238" s="38"/>
    </row>
    <row r="46239" spans="5:25">
      <c r="E46239" s="45"/>
      <c r="H46239" s="45"/>
      <c r="Q46239" s="38"/>
      <c r="Y46239" s="38"/>
    </row>
    <row r="46240" spans="5:25">
      <c r="E46240" s="45"/>
      <c r="H46240" s="45"/>
      <c r="Q46240" s="38"/>
      <c r="Y46240" s="38"/>
    </row>
    <row r="46241" spans="5:25">
      <c r="E46241" s="45"/>
      <c r="H46241" s="45"/>
      <c r="Q46241" s="38"/>
      <c r="Y46241" s="38"/>
    </row>
    <row r="46242" spans="5:25">
      <c r="E46242" s="45"/>
      <c r="H46242" s="45"/>
      <c r="Q46242" s="38"/>
      <c r="Y46242" s="38"/>
    </row>
    <row r="46243" spans="5:25">
      <c r="E46243" s="45"/>
      <c r="H46243" s="45"/>
      <c r="Q46243" s="38"/>
      <c r="Y46243" s="38"/>
    </row>
    <row r="46244" spans="5:25">
      <c r="E46244" s="45"/>
      <c r="H46244" s="45"/>
      <c r="Q46244" s="38"/>
      <c r="Y46244" s="38"/>
    </row>
    <row r="46245" spans="5:25">
      <c r="E46245" s="45"/>
      <c r="H46245" s="45"/>
      <c r="Q46245" s="38"/>
      <c r="Y46245" s="38"/>
    </row>
    <row r="46246" spans="5:25">
      <c r="E46246" s="45"/>
      <c r="H46246" s="45"/>
      <c r="Q46246" s="38"/>
      <c r="Y46246" s="38"/>
    </row>
    <row r="46247" spans="5:25">
      <c r="E46247" s="45"/>
      <c r="H46247" s="45"/>
      <c r="Q46247" s="38"/>
      <c r="Y46247" s="38"/>
    </row>
    <row r="46248" spans="5:25">
      <c r="E46248" s="45"/>
      <c r="H46248" s="45"/>
      <c r="Q46248" s="38"/>
      <c r="Y46248" s="38"/>
    </row>
    <row r="46249" spans="5:25">
      <c r="E46249" s="45"/>
      <c r="H46249" s="45"/>
      <c r="Q46249" s="38"/>
      <c r="Y46249" s="38"/>
    </row>
    <row r="46250" spans="5:25">
      <c r="E46250" s="45"/>
      <c r="H46250" s="45"/>
      <c r="Q46250" s="38"/>
      <c r="Y46250" s="38"/>
    </row>
    <row r="46251" spans="5:25">
      <c r="E46251" s="45"/>
      <c r="H46251" s="45"/>
      <c r="Q46251" s="38"/>
      <c r="Y46251" s="38"/>
    </row>
    <row r="46252" spans="5:25">
      <c r="E46252" s="45"/>
      <c r="H46252" s="45"/>
      <c r="Q46252" s="38"/>
      <c r="Y46252" s="38"/>
    </row>
    <row r="46253" spans="5:25">
      <c r="E46253" s="45"/>
      <c r="H46253" s="45"/>
      <c r="Q46253" s="38"/>
      <c r="Y46253" s="38"/>
    </row>
    <row r="46254" spans="5:25">
      <c r="E46254" s="45"/>
      <c r="H46254" s="45"/>
      <c r="Q46254" s="38"/>
      <c r="Y46254" s="38"/>
    </row>
    <row r="46255" spans="5:25">
      <c r="E46255" s="45"/>
      <c r="H46255" s="45"/>
      <c r="Q46255" s="38"/>
      <c r="Y46255" s="38"/>
    </row>
    <row r="46256" spans="5:25">
      <c r="E46256" s="45"/>
      <c r="H46256" s="45"/>
      <c r="Q46256" s="38"/>
      <c r="Y46256" s="38"/>
    </row>
    <row r="46257" spans="5:25">
      <c r="E46257" s="45"/>
      <c r="H46257" s="45"/>
      <c r="Q46257" s="38"/>
      <c r="Y46257" s="38"/>
    </row>
    <row r="46258" spans="5:25">
      <c r="E46258" s="45"/>
      <c r="H46258" s="45"/>
      <c r="Q46258" s="38"/>
      <c r="Y46258" s="38"/>
    </row>
    <row r="46259" spans="5:25">
      <c r="E46259" s="45"/>
      <c r="H46259" s="45"/>
      <c r="Q46259" s="38"/>
      <c r="Y46259" s="38"/>
    </row>
    <row r="46260" spans="5:25">
      <c r="E46260" s="45"/>
      <c r="H46260" s="45"/>
      <c r="Q46260" s="38"/>
      <c r="Y46260" s="38"/>
    </row>
    <row r="46261" spans="5:25">
      <c r="E46261" s="45"/>
      <c r="H46261" s="45"/>
      <c r="Q46261" s="38"/>
      <c r="Y46261" s="38"/>
    </row>
    <row r="46262" spans="5:25">
      <c r="E46262" s="45"/>
      <c r="H46262" s="45"/>
      <c r="Q46262" s="38"/>
      <c r="Y46262" s="38"/>
    </row>
    <row r="46263" spans="5:25">
      <c r="E46263" s="45"/>
      <c r="H46263" s="45"/>
      <c r="Q46263" s="38"/>
      <c r="Y46263" s="38"/>
    </row>
    <row r="46264" spans="5:25">
      <c r="E46264" s="45"/>
      <c r="H46264" s="45"/>
      <c r="Q46264" s="38"/>
      <c r="Y46264" s="38"/>
    </row>
    <row r="46265" spans="5:25">
      <c r="E46265" s="45"/>
      <c r="H46265" s="45"/>
      <c r="Q46265" s="38"/>
      <c r="Y46265" s="38"/>
    </row>
    <row r="46266" spans="5:25">
      <c r="E46266" s="45"/>
      <c r="H46266" s="45"/>
      <c r="Q46266" s="38"/>
      <c r="Y46266" s="38"/>
    </row>
    <row r="46267" spans="5:25">
      <c r="E46267" s="45"/>
      <c r="H46267" s="45"/>
      <c r="Q46267" s="38"/>
      <c r="Y46267" s="38"/>
    </row>
    <row r="46268" spans="5:25">
      <c r="E46268" s="45"/>
      <c r="H46268" s="45"/>
      <c r="Q46268" s="38"/>
      <c r="Y46268" s="38"/>
    </row>
    <row r="46269" spans="5:25">
      <c r="E46269" s="45"/>
      <c r="H46269" s="45"/>
      <c r="Q46269" s="38"/>
      <c r="Y46269" s="38"/>
    </row>
    <row r="46270" spans="5:25">
      <c r="E46270" s="45"/>
      <c r="H46270" s="45"/>
      <c r="Q46270" s="38"/>
      <c r="Y46270" s="38"/>
    </row>
    <row r="46271" spans="5:25">
      <c r="E46271" s="45"/>
      <c r="H46271" s="45"/>
      <c r="Q46271" s="38"/>
      <c r="Y46271" s="38"/>
    </row>
    <row r="46272" spans="5:25">
      <c r="E46272" s="45"/>
      <c r="H46272" s="45"/>
      <c r="Q46272" s="38"/>
      <c r="Y46272" s="38"/>
    </row>
    <row r="46273" spans="5:25">
      <c r="E46273" s="45"/>
      <c r="H46273" s="45"/>
      <c r="Q46273" s="38"/>
      <c r="Y46273" s="38"/>
    </row>
    <row r="46274" spans="5:25">
      <c r="E46274" s="45"/>
      <c r="H46274" s="45"/>
      <c r="Q46274" s="38"/>
      <c r="Y46274" s="38"/>
    </row>
    <row r="46275" spans="5:25">
      <c r="E46275" s="45"/>
      <c r="H46275" s="45"/>
      <c r="Q46275" s="38"/>
      <c r="Y46275" s="38"/>
    </row>
    <row r="46276" spans="5:25">
      <c r="E46276" s="45"/>
      <c r="H46276" s="45"/>
      <c r="Q46276" s="38"/>
      <c r="Y46276" s="38"/>
    </row>
    <row r="46277" spans="5:25">
      <c r="E46277" s="45"/>
      <c r="H46277" s="45"/>
      <c r="Q46277" s="38"/>
      <c r="Y46277" s="38"/>
    </row>
    <row r="46278" spans="5:25">
      <c r="E46278" s="45"/>
      <c r="H46278" s="45"/>
      <c r="Q46278" s="38"/>
      <c r="Y46278" s="38"/>
    </row>
    <row r="46279" spans="5:25">
      <c r="E46279" s="45"/>
      <c r="H46279" s="45"/>
      <c r="Q46279" s="38"/>
      <c r="Y46279" s="38"/>
    </row>
    <row r="46280" spans="5:25">
      <c r="E46280" s="45"/>
      <c r="H46280" s="45"/>
      <c r="Q46280" s="38"/>
      <c r="Y46280" s="38"/>
    </row>
    <row r="46281" spans="5:25">
      <c r="E46281" s="45"/>
      <c r="H46281" s="45"/>
      <c r="Q46281" s="38"/>
      <c r="Y46281" s="38"/>
    </row>
    <row r="46282" spans="5:25">
      <c r="E46282" s="45"/>
      <c r="H46282" s="45"/>
      <c r="Q46282" s="38"/>
      <c r="Y46282" s="38"/>
    </row>
    <row r="46283" spans="5:25">
      <c r="E46283" s="45"/>
      <c r="H46283" s="45"/>
      <c r="Q46283" s="38"/>
      <c r="Y46283" s="38"/>
    </row>
    <row r="46284" spans="5:25">
      <c r="E46284" s="45"/>
      <c r="H46284" s="45"/>
      <c r="Q46284" s="38"/>
      <c r="Y46284" s="38"/>
    </row>
    <row r="46285" spans="5:25">
      <c r="E46285" s="45"/>
      <c r="H46285" s="45"/>
      <c r="Q46285" s="38"/>
      <c r="Y46285" s="38"/>
    </row>
    <row r="46286" spans="5:25">
      <c r="E46286" s="45"/>
      <c r="H46286" s="45"/>
      <c r="Q46286" s="38"/>
      <c r="Y46286" s="38"/>
    </row>
    <row r="46287" spans="5:25">
      <c r="E46287" s="45"/>
      <c r="H46287" s="45"/>
      <c r="Q46287" s="38"/>
      <c r="Y46287" s="38"/>
    </row>
    <row r="46288" spans="5:25">
      <c r="E46288" s="45"/>
      <c r="H46288" s="45"/>
      <c r="Q46288" s="38"/>
      <c r="Y46288" s="38"/>
    </row>
    <row r="46289" spans="5:25">
      <c r="E46289" s="45"/>
      <c r="H46289" s="45"/>
      <c r="Q46289" s="38"/>
      <c r="Y46289" s="38"/>
    </row>
    <row r="46290" spans="5:25">
      <c r="E46290" s="45"/>
      <c r="H46290" s="45"/>
      <c r="Q46290" s="38"/>
      <c r="Y46290" s="38"/>
    </row>
    <row r="46291" spans="5:25">
      <c r="E46291" s="45"/>
      <c r="H46291" s="45"/>
      <c r="Q46291" s="38"/>
      <c r="Y46291" s="38"/>
    </row>
    <row r="46292" spans="5:25">
      <c r="E46292" s="45"/>
      <c r="H46292" s="45"/>
      <c r="Q46292" s="38"/>
      <c r="Y46292" s="38"/>
    </row>
    <row r="46293" spans="5:25">
      <c r="E46293" s="45"/>
      <c r="H46293" s="45"/>
      <c r="Q46293" s="38"/>
      <c r="Y46293" s="38"/>
    </row>
    <row r="46294" spans="5:25">
      <c r="E46294" s="45"/>
      <c r="H46294" s="45"/>
      <c r="Q46294" s="38"/>
      <c r="Y46294" s="38"/>
    </row>
    <row r="46295" spans="5:25">
      <c r="E46295" s="45"/>
      <c r="H46295" s="45"/>
      <c r="Q46295" s="38"/>
      <c r="Y46295" s="38"/>
    </row>
    <row r="46296" spans="5:25">
      <c r="E46296" s="45"/>
      <c r="H46296" s="45"/>
      <c r="Q46296" s="38"/>
      <c r="Y46296" s="38"/>
    </row>
    <row r="46297" spans="5:25">
      <c r="E46297" s="45"/>
      <c r="H46297" s="45"/>
      <c r="Q46297" s="38"/>
      <c r="Y46297" s="38"/>
    </row>
    <row r="46298" spans="5:25">
      <c r="E46298" s="45"/>
      <c r="H46298" s="45"/>
      <c r="Q46298" s="38"/>
      <c r="Y46298" s="38"/>
    </row>
    <row r="46299" spans="5:25">
      <c r="E46299" s="45"/>
      <c r="H46299" s="45"/>
      <c r="Q46299" s="38"/>
      <c r="Y46299" s="38"/>
    </row>
    <row r="46300" spans="5:25">
      <c r="E46300" s="45"/>
      <c r="H46300" s="45"/>
      <c r="Q46300" s="38"/>
      <c r="Y46300" s="38"/>
    </row>
    <row r="46301" spans="5:25">
      <c r="E46301" s="45"/>
      <c r="H46301" s="45"/>
      <c r="Q46301" s="38"/>
      <c r="Y46301" s="38"/>
    </row>
    <row r="46302" spans="5:25">
      <c r="E46302" s="45"/>
      <c r="H46302" s="45"/>
      <c r="Q46302" s="38"/>
      <c r="Y46302" s="38"/>
    </row>
    <row r="46303" spans="5:25">
      <c r="E46303" s="45"/>
      <c r="H46303" s="45"/>
      <c r="Q46303" s="38"/>
      <c r="Y46303" s="38"/>
    </row>
    <row r="46304" spans="5:25">
      <c r="E46304" s="45"/>
      <c r="H46304" s="45"/>
      <c r="Q46304" s="38"/>
      <c r="Y46304" s="38"/>
    </row>
    <row r="46305" spans="5:25">
      <c r="E46305" s="45"/>
      <c r="H46305" s="45"/>
      <c r="Q46305" s="38"/>
      <c r="Y46305" s="38"/>
    </row>
    <row r="46306" spans="5:25">
      <c r="E46306" s="45"/>
      <c r="H46306" s="45"/>
      <c r="Q46306" s="38"/>
      <c r="Y46306" s="38"/>
    </row>
    <row r="46307" spans="5:25">
      <c r="E46307" s="45"/>
      <c r="H46307" s="45"/>
      <c r="Q46307" s="38"/>
      <c r="Y46307" s="38"/>
    </row>
    <row r="46308" spans="5:25">
      <c r="E46308" s="45"/>
      <c r="H46308" s="45"/>
      <c r="Q46308" s="38"/>
      <c r="Y46308" s="38"/>
    </row>
    <row r="46309" spans="5:25">
      <c r="E46309" s="45"/>
      <c r="H46309" s="45"/>
      <c r="Q46309" s="38"/>
      <c r="Y46309" s="38"/>
    </row>
    <row r="46310" spans="5:25">
      <c r="E46310" s="45"/>
      <c r="H46310" s="45"/>
      <c r="Q46310" s="38"/>
      <c r="Y46310" s="38"/>
    </row>
    <row r="46311" spans="5:25">
      <c r="E46311" s="45"/>
      <c r="H46311" s="45"/>
      <c r="Q46311" s="38"/>
      <c r="Y46311" s="38"/>
    </row>
    <row r="46312" spans="5:25">
      <c r="E46312" s="45"/>
      <c r="H46312" s="45"/>
      <c r="Q46312" s="38"/>
      <c r="Y46312" s="38"/>
    </row>
    <row r="46313" spans="5:25">
      <c r="E46313" s="45"/>
      <c r="H46313" s="45"/>
      <c r="Q46313" s="38"/>
      <c r="Y46313" s="38"/>
    </row>
    <row r="46314" spans="5:25">
      <c r="E46314" s="45"/>
      <c r="H46314" s="45"/>
      <c r="Q46314" s="38"/>
      <c r="Y46314" s="38"/>
    </row>
    <row r="46315" spans="5:25">
      <c r="E46315" s="45"/>
      <c r="H46315" s="45"/>
      <c r="Q46315" s="38"/>
      <c r="Y46315" s="38"/>
    </row>
    <row r="46316" spans="5:25">
      <c r="E46316" s="45"/>
      <c r="H46316" s="45"/>
      <c r="Q46316" s="38"/>
      <c r="Y46316" s="38"/>
    </row>
    <row r="46317" spans="5:25">
      <c r="E46317" s="45"/>
      <c r="H46317" s="45"/>
      <c r="Q46317" s="38"/>
      <c r="Y46317" s="38"/>
    </row>
    <row r="46318" spans="5:25">
      <c r="E46318" s="45"/>
      <c r="H46318" s="45"/>
      <c r="Q46318" s="38"/>
      <c r="Y46318" s="38"/>
    </row>
    <row r="46319" spans="5:25">
      <c r="E46319" s="45"/>
      <c r="H46319" s="45"/>
      <c r="Q46319" s="38"/>
      <c r="Y46319" s="38"/>
    </row>
    <row r="46320" spans="5:25">
      <c r="E46320" s="45"/>
      <c r="H46320" s="45"/>
      <c r="Q46320" s="38"/>
      <c r="Y46320" s="38"/>
    </row>
    <row r="46321" spans="5:25">
      <c r="E46321" s="45"/>
      <c r="H46321" s="45"/>
      <c r="Q46321" s="38"/>
      <c r="Y46321" s="38"/>
    </row>
    <row r="46322" spans="5:25">
      <c r="E46322" s="45"/>
      <c r="H46322" s="45"/>
      <c r="Q46322" s="38"/>
      <c r="Y46322" s="38"/>
    </row>
    <row r="46323" spans="5:25">
      <c r="E46323" s="45"/>
      <c r="H46323" s="45"/>
      <c r="Q46323" s="38"/>
      <c r="Y46323" s="38"/>
    </row>
    <row r="46324" spans="5:25">
      <c r="E46324" s="45"/>
      <c r="H46324" s="45"/>
      <c r="Q46324" s="38"/>
      <c r="Y46324" s="38"/>
    </row>
    <row r="46325" spans="5:25">
      <c r="E46325" s="45"/>
      <c r="H46325" s="45"/>
      <c r="Q46325" s="38"/>
      <c r="Y46325" s="38"/>
    </row>
    <row r="46326" spans="5:25">
      <c r="E46326" s="45"/>
      <c r="H46326" s="45"/>
      <c r="Q46326" s="38"/>
      <c r="Y46326" s="38"/>
    </row>
    <row r="46327" spans="5:25">
      <c r="E46327" s="45"/>
      <c r="H46327" s="45"/>
      <c r="Q46327" s="38"/>
      <c r="Y46327" s="38"/>
    </row>
    <row r="46328" spans="5:25">
      <c r="E46328" s="45"/>
      <c r="H46328" s="45"/>
      <c r="Q46328" s="38"/>
      <c r="Y46328" s="38"/>
    </row>
    <row r="46329" spans="5:25">
      <c r="E46329" s="45"/>
      <c r="H46329" s="45"/>
      <c r="Q46329" s="38"/>
      <c r="Y46329" s="38"/>
    </row>
    <row r="46330" spans="5:25">
      <c r="E46330" s="45"/>
      <c r="H46330" s="45"/>
      <c r="Q46330" s="38"/>
      <c r="Y46330" s="38"/>
    </row>
    <row r="46331" spans="5:25">
      <c r="E46331" s="45"/>
      <c r="H46331" s="45"/>
      <c r="Q46331" s="38"/>
      <c r="Y46331" s="38"/>
    </row>
    <row r="46332" spans="5:25">
      <c r="E46332" s="45"/>
      <c r="H46332" s="45"/>
      <c r="Q46332" s="38"/>
      <c r="Y46332" s="38"/>
    </row>
    <row r="46333" spans="5:25">
      <c r="E46333" s="45"/>
      <c r="H46333" s="45"/>
      <c r="Q46333" s="38"/>
      <c r="Y46333" s="38"/>
    </row>
    <row r="46334" spans="5:25">
      <c r="E46334" s="45"/>
      <c r="H46334" s="45"/>
      <c r="Q46334" s="38"/>
      <c r="Y46334" s="38"/>
    </row>
    <row r="46335" spans="5:25">
      <c r="E46335" s="45"/>
      <c r="H46335" s="45"/>
      <c r="Q46335" s="38"/>
      <c r="Y46335" s="38"/>
    </row>
    <row r="46336" spans="5:25">
      <c r="E46336" s="45"/>
      <c r="H46336" s="45"/>
      <c r="Q46336" s="38"/>
      <c r="Y46336" s="38"/>
    </row>
    <row r="46337" spans="5:25">
      <c r="E46337" s="45"/>
      <c r="H46337" s="45"/>
      <c r="Q46337" s="38"/>
      <c r="Y46337" s="38"/>
    </row>
    <row r="46338" spans="5:25">
      <c r="E46338" s="45"/>
      <c r="H46338" s="45"/>
      <c r="Q46338" s="38"/>
      <c r="Y46338" s="38"/>
    </row>
    <row r="46339" spans="5:25">
      <c r="E46339" s="45"/>
      <c r="H46339" s="45"/>
      <c r="Q46339" s="38"/>
      <c r="Y46339" s="38"/>
    </row>
    <row r="46340" spans="5:25">
      <c r="E46340" s="45"/>
      <c r="H46340" s="45"/>
      <c r="Q46340" s="38"/>
      <c r="Y46340" s="38"/>
    </row>
    <row r="46341" spans="5:25">
      <c r="E46341" s="45"/>
      <c r="H46341" s="45"/>
      <c r="Q46341" s="38"/>
      <c r="Y46341" s="38"/>
    </row>
    <row r="46342" spans="5:25">
      <c r="E46342" s="45"/>
      <c r="H46342" s="45"/>
      <c r="Q46342" s="38"/>
      <c r="Y46342" s="38"/>
    </row>
    <row r="46343" spans="5:25">
      <c r="E46343" s="45"/>
      <c r="H46343" s="45"/>
      <c r="Q46343" s="38"/>
      <c r="Y46343" s="38"/>
    </row>
    <row r="46344" spans="5:25">
      <c r="E46344" s="45"/>
      <c r="H46344" s="45"/>
      <c r="Q46344" s="38"/>
      <c r="Y46344" s="38"/>
    </row>
    <row r="46345" spans="5:25">
      <c r="E46345" s="45"/>
      <c r="H46345" s="45"/>
      <c r="Q46345" s="38"/>
      <c r="Y46345" s="38"/>
    </row>
    <row r="46346" spans="5:25">
      <c r="E46346" s="45"/>
      <c r="H46346" s="45"/>
      <c r="Q46346" s="38"/>
      <c r="Y46346" s="38"/>
    </row>
    <row r="46347" spans="5:25">
      <c r="E46347" s="45"/>
      <c r="H46347" s="45"/>
      <c r="Q46347" s="38"/>
      <c r="Y46347" s="38"/>
    </row>
    <row r="46348" spans="5:25">
      <c r="E46348" s="45"/>
      <c r="H46348" s="45"/>
      <c r="Q46348" s="38"/>
      <c r="Y46348" s="38"/>
    </row>
    <row r="46349" spans="5:25">
      <c r="E46349" s="45"/>
      <c r="H46349" s="45"/>
      <c r="Q46349" s="38"/>
      <c r="Y46349" s="38"/>
    </row>
    <row r="46350" spans="5:25">
      <c r="E46350" s="45"/>
      <c r="H46350" s="45"/>
      <c r="Q46350" s="38"/>
      <c r="Y46350" s="38"/>
    </row>
    <row r="46351" spans="5:25">
      <c r="E46351" s="45"/>
      <c r="H46351" s="45"/>
      <c r="Q46351" s="38"/>
      <c r="Y46351" s="38"/>
    </row>
    <row r="46352" spans="5:25">
      <c r="E46352" s="45"/>
      <c r="H46352" s="45"/>
      <c r="Q46352" s="38"/>
      <c r="Y46352" s="38"/>
    </row>
    <row r="46353" spans="5:25">
      <c r="E46353" s="45"/>
      <c r="H46353" s="45"/>
      <c r="Q46353" s="38"/>
      <c r="Y46353" s="38"/>
    </row>
    <row r="46354" spans="5:25">
      <c r="E46354" s="45"/>
      <c r="H46354" s="45"/>
      <c r="Q46354" s="38"/>
      <c r="Y46354" s="38"/>
    </row>
    <row r="46355" spans="5:25">
      <c r="E46355" s="45"/>
      <c r="H46355" s="45"/>
      <c r="Q46355" s="38"/>
      <c r="Y46355" s="38"/>
    </row>
    <row r="46356" spans="5:25">
      <c r="E46356" s="45"/>
      <c r="H46356" s="45"/>
      <c r="Q46356" s="38"/>
      <c r="Y46356" s="38"/>
    </row>
    <row r="46357" spans="5:25">
      <c r="E46357" s="45"/>
      <c r="H46357" s="45"/>
      <c r="Q46357" s="38"/>
      <c r="Y46357" s="38"/>
    </row>
    <row r="46358" spans="5:25">
      <c r="E46358" s="45"/>
      <c r="H46358" s="45"/>
      <c r="Q46358" s="38"/>
      <c r="Y46358" s="38"/>
    </row>
    <row r="46359" spans="5:25">
      <c r="E46359" s="45"/>
      <c r="H46359" s="45"/>
      <c r="Q46359" s="38"/>
      <c r="Y46359" s="38"/>
    </row>
    <row r="46360" spans="5:25">
      <c r="E46360" s="45"/>
      <c r="H46360" s="45"/>
      <c r="Q46360" s="38"/>
      <c r="Y46360" s="38"/>
    </row>
    <row r="46361" spans="5:25">
      <c r="E46361" s="45"/>
      <c r="H46361" s="45"/>
      <c r="Q46361" s="38"/>
      <c r="Y46361" s="38"/>
    </row>
    <row r="46362" spans="5:25">
      <c r="E46362" s="45"/>
      <c r="H46362" s="45"/>
      <c r="Q46362" s="38"/>
      <c r="Y46362" s="38"/>
    </row>
    <row r="46363" spans="5:25">
      <c r="E46363" s="45"/>
      <c r="H46363" s="45"/>
      <c r="Q46363" s="38"/>
      <c r="Y46363" s="38"/>
    </row>
    <row r="46364" spans="5:25">
      <c r="E46364" s="45"/>
      <c r="H46364" s="45"/>
      <c r="Q46364" s="38"/>
      <c r="Y46364" s="38"/>
    </row>
    <row r="46365" spans="5:25">
      <c r="E46365" s="45"/>
      <c r="H46365" s="45"/>
      <c r="Q46365" s="38"/>
      <c r="Y46365" s="38"/>
    </row>
    <row r="46366" spans="5:25">
      <c r="E46366" s="45"/>
      <c r="H46366" s="45"/>
      <c r="Q46366" s="38"/>
      <c r="Y46366" s="38"/>
    </row>
    <row r="46367" spans="5:25">
      <c r="E46367" s="45"/>
      <c r="H46367" s="45"/>
      <c r="Q46367" s="38"/>
      <c r="Y46367" s="38"/>
    </row>
    <row r="46368" spans="5:25">
      <c r="E46368" s="45"/>
      <c r="H46368" s="45"/>
      <c r="Q46368" s="38"/>
      <c r="Y46368" s="38"/>
    </row>
    <row r="46369" spans="5:25">
      <c r="E46369" s="45"/>
      <c r="H46369" s="45"/>
      <c r="Q46369" s="38"/>
      <c r="Y46369" s="38"/>
    </row>
    <row r="46370" spans="5:25">
      <c r="E46370" s="45"/>
      <c r="H46370" s="45"/>
      <c r="Q46370" s="38"/>
      <c r="Y46370" s="38"/>
    </row>
    <row r="46371" spans="5:25">
      <c r="E46371" s="45"/>
      <c r="H46371" s="45"/>
      <c r="Q46371" s="38"/>
      <c r="Y46371" s="38"/>
    </row>
    <row r="46372" spans="5:25">
      <c r="E46372" s="45"/>
      <c r="H46372" s="45"/>
      <c r="Q46372" s="38"/>
      <c r="Y46372" s="38"/>
    </row>
    <row r="46373" spans="5:25">
      <c r="E46373" s="45"/>
      <c r="H46373" s="45"/>
      <c r="Q46373" s="38"/>
      <c r="Y46373" s="38"/>
    </row>
    <row r="46374" spans="5:25">
      <c r="E46374" s="45"/>
      <c r="H46374" s="45"/>
      <c r="Q46374" s="38"/>
      <c r="Y46374" s="38"/>
    </row>
    <row r="46375" spans="5:25">
      <c r="E46375" s="45"/>
      <c r="H46375" s="45"/>
      <c r="Q46375" s="38"/>
      <c r="Y46375" s="38"/>
    </row>
    <row r="46376" spans="5:25">
      <c r="E46376" s="45"/>
      <c r="H46376" s="45"/>
      <c r="Q46376" s="38"/>
      <c r="Y46376" s="38"/>
    </row>
    <row r="46377" spans="5:25">
      <c r="E46377" s="45"/>
      <c r="H46377" s="45"/>
      <c r="Q46377" s="38"/>
      <c r="Y46377" s="38"/>
    </row>
    <row r="46378" spans="5:25">
      <c r="E46378" s="45"/>
      <c r="H46378" s="45"/>
      <c r="Q46378" s="38"/>
      <c r="Y46378" s="38"/>
    </row>
    <row r="46379" spans="5:25">
      <c r="E46379" s="45"/>
      <c r="H46379" s="45"/>
      <c r="Q46379" s="38"/>
      <c r="Y46379" s="38"/>
    </row>
    <row r="46380" spans="5:25">
      <c r="E46380" s="45"/>
      <c r="H46380" s="45"/>
      <c r="Q46380" s="38"/>
      <c r="Y46380" s="38"/>
    </row>
    <row r="46381" spans="5:25">
      <c r="E46381" s="45"/>
      <c r="H46381" s="45"/>
      <c r="Q46381" s="38"/>
      <c r="Y46381" s="38"/>
    </row>
    <row r="46382" spans="5:25">
      <c r="E46382" s="45"/>
      <c r="H46382" s="45"/>
      <c r="Q46382" s="38"/>
      <c r="Y46382" s="38"/>
    </row>
    <row r="46383" spans="5:25">
      <c r="E46383" s="45"/>
      <c r="H46383" s="45"/>
      <c r="Q46383" s="38"/>
      <c r="Y46383" s="38"/>
    </row>
    <row r="46384" spans="5:25">
      <c r="E46384" s="45"/>
      <c r="H46384" s="45"/>
      <c r="Q46384" s="38"/>
      <c r="Y46384" s="38"/>
    </row>
    <row r="46385" spans="5:25">
      <c r="E46385" s="45"/>
      <c r="H46385" s="45"/>
      <c r="Q46385" s="38"/>
      <c r="Y46385" s="38"/>
    </row>
    <row r="46386" spans="5:25">
      <c r="E46386" s="45"/>
      <c r="H46386" s="45"/>
      <c r="Q46386" s="38"/>
      <c r="Y46386" s="38"/>
    </row>
    <row r="46387" spans="5:25">
      <c r="E46387" s="45"/>
      <c r="H46387" s="45"/>
      <c r="Q46387" s="38"/>
      <c r="Y46387" s="38"/>
    </row>
    <row r="46388" spans="5:25">
      <c r="E46388" s="45"/>
      <c r="H46388" s="45"/>
      <c r="Q46388" s="38"/>
      <c r="Y46388" s="38"/>
    </row>
    <row r="46389" spans="5:25">
      <c r="E46389" s="45"/>
      <c r="H46389" s="45"/>
      <c r="Q46389" s="38"/>
      <c r="Y46389" s="38"/>
    </row>
    <row r="46390" spans="5:25">
      <c r="E46390" s="45"/>
      <c r="H46390" s="45"/>
      <c r="Q46390" s="38"/>
      <c r="Y46390" s="38"/>
    </row>
    <row r="46391" spans="5:25">
      <c r="E46391" s="45"/>
      <c r="H46391" s="45"/>
      <c r="Q46391" s="38"/>
      <c r="Y46391" s="38"/>
    </row>
    <row r="46392" spans="5:25">
      <c r="E46392" s="45"/>
      <c r="H46392" s="45"/>
      <c r="Q46392" s="38"/>
      <c r="Y46392" s="38"/>
    </row>
    <row r="46393" spans="5:25">
      <c r="E46393" s="45"/>
      <c r="H46393" s="45"/>
      <c r="Q46393" s="38"/>
      <c r="Y46393" s="38"/>
    </row>
    <row r="46394" spans="5:25">
      <c r="E46394" s="45"/>
      <c r="H46394" s="45"/>
      <c r="Q46394" s="38"/>
      <c r="Y46394" s="38"/>
    </row>
    <row r="46395" spans="5:25">
      <c r="E46395" s="45"/>
      <c r="H46395" s="45"/>
      <c r="Q46395" s="38"/>
      <c r="Y46395" s="38"/>
    </row>
    <row r="46396" spans="5:25">
      <c r="E46396" s="45"/>
      <c r="H46396" s="45"/>
      <c r="Q46396" s="38"/>
      <c r="Y46396" s="38"/>
    </row>
    <row r="46397" spans="5:25">
      <c r="E46397" s="45"/>
      <c r="H46397" s="45"/>
      <c r="Q46397" s="38"/>
      <c r="Y46397" s="38"/>
    </row>
    <row r="46398" spans="5:25">
      <c r="E46398" s="45"/>
      <c r="H46398" s="45"/>
      <c r="Q46398" s="38"/>
      <c r="Y46398" s="38"/>
    </row>
    <row r="46399" spans="5:25">
      <c r="E46399" s="45"/>
      <c r="H46399" s="45"/>
      <c r="Q46399" s="38"/>
      <c r="Y46399" s="38"/>
    </row>
    <row r="46400" spans="5:25">
      <c r="E46400" s="45"/>
      <c r="H46400" s="45"/>
      <c r="Q46400" s="38"/>
      <c r="Y46400" s="38"/>
    </row>
    <row r="46401" spans="5:25">
      <c r="E46401" s="45"/>
      <c r="H46401" s="45"/>
      <c r="Q46401" s="38"/>
      <c r="Y46401" s="38"/>
    </row>
    <row r="46402" spans="5:25">
      <c r="E46402" s="45"/>
      <c r="H46402" s="45"/>
      <c r="Q46402" s="38"/>
      <c r="Y46402" s="38"/>
    </row>
    <row r="46403" spans="5:25">
      <c r="E46403" s="45"/>
      <c r="H46403" s="45"/>
      <c r="Q46403" s="38"/>
      <c r="Y46403" s="38"/>
    </row>
    <row r="46404" spans="5:25">
      <c r="E46404" s="45"/>
      <c r="H46404" s="45"/>
      <c r="Q46404" s="38"/>
      <c r="Y46404" s="38"/>
    </row>
    <row r="46405" spans="5:25">
      <c r="E46405" s="45"/>
      <c r="H46405" s="45"/>
      <c r="Q46405" s="38"/>
      <c r="Y46405" s="38"/>
    </row>
    <row r="46406" spans="5:25">
      <c r="E46406" s="45"/>
      <c r="H46406" s="45"/>
      <c r="Q46406" s="38"/>
      <c r="Y46406" s="38"/>
    </row>
    <row r="46407" spans="5:25">
      <c r="E46407" s="45"/>
      <c r="H46407" s="45"/>
      <c r="Q46407" s="38"/>
      <c r="Y46407" s="38"/>
    </row>
    <row r="46408" spans="5:25">
      <c r="E46408" s="45"/>
      <c r="H46408" s="45"/>
      <c r="Q46408" s="38"/>
      <c r="Y46408" s="38"/>
    </row>
    <row r="46409" spans="5:25">
      <c r="E46409" s="45"/>
      <c r="H46409" s="45"/>
      <c r="Q46409" s="38"/>
      <c r="Y46409" s="38"/>
    </row>
    <row r="46410" spans="5:25">
      <c r="E46410" s="45"/>
      <c r="H46410" s="45"/>
      <c r="Q46410" s="38"/>
      <c r="Y46410" s="38"/>
    </row>
    <row r="46411" spans="5:25">
      <c r="E46411" s="45"/>
      <c r="H46411" s="45"/>
      <c r="Q46411" s="38"/>
      <c r="Y46411" s="38"/>
    </row>
    <row r="46412" spans="5:25">
      <c r="E46412" s="45"/>
      <c r="H46412" s="45"/>
      <c r="Q46412" s="38"/>
      <c r="Y46412" s="38"/>
    </row>
    <row r="46413" spans="5:25">
      <c r="E46413" s="45"/>
      <c r="H46413" s="45"/>
      <c r="Q46413" s="38"/>
      <c r="Y46413" s="38"/>
    </row>
    <row r="46414" spans="5:25">
      <c r="E46414" s="45"/>
      <c r="H46414" s="45"/>
      <c r="Q46414" s="38"/>
      <c r="Y46414" s="38"/>
    </row>
    <row r="46415" spans="5:25">
      <c r="E46415" s="45"/>
      <c r="H46415" s="45"/>
      <c r="Q46415" s="38"/>
      <c r="Y46415" s="38"/>
    </row>
    <row r="46416" spans="5:25">
      <c r="E46416" s="45"/>
      <c r="H46416" s="45"/>
      <c r="Q46416" s="38"/>
      <c r="Y46416" s="38"/>
    </row>
    <row r="46417" spans="5:25">
      <c r="E46417" s="45"/>
      <c r="H46417" s="45"/>
      <c r="Q46417" s="38"/>
      <c r="Y46417" s="38"/>
    </row>
    <row r="46418" spans="5:25">
      <c r="E46418" s="45"/>
      <c r="H46418" s="45"/>
      <c r="Q46418" s="38"/>
      <c r="Y46418" s="38"/>
    </row>
    <row r="46419" spans="5:25">
      <c r="E46419" s="45"/>
      <c r="H46419" s="45"/>
      <c r="Q46419" s="38"/>
      <c r="Y46419" s="38"/>
    </row>
    <row r="46420" spans="5:25">
      <c r="E46420" s="45"/>
      <c r="H46420" s="45"/>
      <c r="Q46420" s="38"/>
      <c r="Y46420" s="38"/>
    </row>
    <row r="46421" spans="5:25">
      <c r="E46421" s="45"/>
      <c r="H46421" s="45"/>
      <c r="Q46421" s="38"/>
      <c r="Y46421" s="38"/>
    </row>
    <row r="46422" spans="5:25">
      <c r="E46422" s="45"/>
      <c r="H46422" s="45"/>
      <c r="Q46422" s="38"/>
      <c r="Y46422" s="38"/>
    </row>
    <row r="46423" spans="5:25">
      <c r="E46423" s="45"/>
      <c r="H46423" s="45"/>
      <c r="Q46423" s="38"/>
      <c r="Y46423" s="38"/>
    </row>
    <row r="46424" spans="5:25">
      <c r="E46424" s="45"/>
      <c r="H46424" s="45"/>
      <c r="Q46424" s="38"/>
      <c r="Y46424" s="38"/>
    </row>
    <row r="46425" spans="5:25">
      <c r="E46425" s="45"/>
      <c r="H46425" s="45"/>
      <c r="Q46425" s="38"/>
      <c r="Y46425" s="38"/>
    </row>
    <row r="46426" spans="5:25">
      <c r="E46426" s="45"/>
      <c r="H46426" s="45"/>
      <c r="Q46426" s="38"/>
      <c r="Y46426" s="38"/>
    </row>
    <row r="46427" spans="5:25">
      <c r="E46427" s="45"/>
      <c r="H46427" s="45"/>
      <c r="Q46427" s="38"/>
      <c r="Y46427" s="38"/>
    </row>
    <row r="46428" spans="5:25">
      <c r="E46428" s="45"/>
      <c r="H46428" s="45"/>
      <c r="Q46428" s="38"/>
      <c r="Y46428" s="38"/>
    </row>
    <row r="46429" spans="5:25">
      <c r="E46429" s="45"/>
      <c r="H46429" s="45"/>
      <c r="Q46429" s="38"/>
      <c r="Y46429" s="38"/>
    </row>
    <row r="46430" spans="5:25">
      <c r="E46430" s="45"/>
      <c r="H46430" s="45"/>
      <c r="Q46430" s="38"/>
      <c r="Y46430" s="38"/>
    </row>
    <row r="46431" spans="5:25">
      <c r="E46431" s="45"/>
      <c r="H46431" s="45"/>
      <c r="Q46431" s="38"/>
      <c r="Y46431" s="38"/>
    </row>
    <row r="46432" spans="5:25">
      <c r="E46432" s="45"/>
      <c r="H46432" s="45"/>
      <c r="Q46432" s="38"/>
      <c r="Y46432" s="38"/>
    </row>
    <row r="46433" spans="5:25">
      <c r="E46433" s="45"/>
      <c r="H46433" s="45"/>
      <c r="Q46433" s="38"/>
      <c r="Y46433" s="38"/>
    </row>
    <row r="46434" spans="5:25">
      <c r="E46434" s="45"/>
      <c r="H46434" s="45"/>
      <c r="Q46434" s="38"/>
      <c r="Y46434" s="38"/>
    </row>
    <row r="46435" spans="5:25">
      <c r="E46435" s="45"/>
      <c r="H46435" s="45"/>
      <c r="Q46435" s="38"/>
      <c r="Y46435" s="38"/>
    </row>
    <row r="46436" spans="5:25">
      <c r="E46436" s="45"/>
      <c r="H46436" s="45"/>
      <c r="Q46436" s="38"/>
      <c r="Y46436" s="38"/>
    </row>
    <row r="46437" spans="5:25">
      <c r="E46437" s="45"/>
      <c r="H46437" s="45"/>
      <c r="Q46437" s="38"/>
      <c r="Y46437" s="38"/>
    </row>
    <row r="46438" spans="5:25">
      <c r="E46438" s="45"/>
      <c r="H46438" s="45"/>
      <c r="Q46438" s="38"/>
      <c r="Y46438" s="38"/>
    </row>
    <row r="46439" spans="5:25">
      <c r="E46439" s="45"/>
      <c r="H46439" s="45"/>
      <c r="Q46439" s="38"/>
      <c r="Y46439" s="38"/>
    </row>
    <row r="46440" spans="5:25">
      <c r="E46440" s="45"/>
      <c r="H46440" s="45"/>
      <c r="Q46440" s="38"/>
      <c r="Y46440" s="38"/>
    </row>
    <row r="46441" spans="5:25">
      <c r="E46441" s="45"/>
      <c r="H46441" s="45"/>
      <c r="Q46441" s="38"/>
      <c r="Y46441" s="38"/>
    </row>
    <row r="46442" spans="5:25">
      <c r="E46442" s="45"/>
      <c r="H46442" s="45"/>
      <c r="Q46442" s="38"/>
      <c r="Y46442" s="38"/>
    </row>
    <row r="46443" spans="5:25">
      <c r="E46443" s="45"/>
      <c r="H46443" s="45"/>
      <c r="Q46443" s="38"/>
      <c r="Y46443" s="38"/>
    </row>
    <row r="46444" spans="5:25">
      <c r="E46444" s="45"/>
      <c r="H46444" s="45"/>
      <c r="Q46444" s="38"/>
      <c r="Y46444" s="38"/>
    </row>
    <row r="46445" spans="5:25">
      <c r="E46445" s="45"/>
      <c r="H46445" s="45"/>
      <c r="Q46445" s="38"/>
      <c r="Y46445" s="38"/>
    </row>
    <row r="46446" spans="5:25">
      <c r="E46446" s="45"/>
      <c r="H46446" s="45"/>
      <c r="Q46446" s="38"/>
      <c r="Y46446" s="38"/>
    </row>
    <row r="46447" spans="5:25">
      <c r="E46447" s="45"/>
      <c r="H46447" s="45"/>
      <c r="Q46447" s="38"/>
      <c r="Y46447" s="38"/>
    </row>
    <row r="46448" spans="5:25">
      <c r="E46448" s="45"/>
      <c r="H46448" s="45"/>
      <c r="Q46448" s="38"/>
      <c r="Y46448" s="38"/>
    </row>
    <row r="46449" spans="5:25">
      <c r="E46449" s="45"/>
      <c r="H46449" s="45"/>
      <c r="Q46449" s="38"/>
      <c r="Y46449" s="38"/>
    </row>
    <row r="46450" spans="5:25">
      <c r="E46450" s="45"/>
      <c r="H46450" s="45"/>
      <c r="Q46450" s="38"/>
      <c r="Y46450" s="38"/>
    </row>
    <row r="46451" spans="5:25">
      <c r="E46451" s="45"/>
      <c r="H46451" s="45"/>
      <c r="Q46451" s="38"/>
      <c r="Y46451" s="38"/>
    </row>
    <row r="46452" spans="5:25">
      <c r="E46452" s="45"/>
      <c r="H46452" s="45"/>
      <c r="Q46452" s="38"/>
      <c r="Y46452" s="38"/>
    </row>
    <row r="46453" spans="5:25">
      <c r="E46453" s="45"/>
      <c r="H46453" s="45"/>
      <c r="Q46453" s="38"/>
      <c r="Y46453" s="38"/>
    </row>
    <row r="46454" spans="5:25">
      <c r="E46454" s="45"/>
      <c r="H46454" s="45"/>
      <c r="Q46454" s="38"/>
      <c r="Y46454" s="38"/>
    </row>
    <row r="46455" spans="5:25">
      <c r="E46455" s="45"/>
      <c r="H46455" s="45"/>
      <c r="Q46455" s="38"/>
      <c r="Y46455" s="38"/>
    </row>
    <row r="46456" spans="5:25">
      <c r="E46456" s="45"/>
      <c r="H46456" s="45"/>
      <c r="Q46456" s="38"/>
      <c r="Y46456" s="38"/>
    </row>
    <row r="46457" spans="5:25">
      <c r="E46457" s="45"/>
      <c r="H46457" s="45"/>
      <c r="Q46457" s="38"/>
      <c r="Y46457" s="38"/>
    </row>
    <row r="46458" spans="5:25">
      <c r="E46458" s="45"/>
      <c r="H46458" s="45"/>
      <c r="Q46458" s="38"/>
      <c r="Y46458" s="38"/>
    </row>
    <row r="46459" spans="5:25">
      <c r="E46459" s="45"/>
      <c r="H46459" s="45"/>
      <c r="Q46459" s="38"/>
      <c r="Y46459" s="38"/>
    </row>
    <row r="46460" spans="5:25">
      <c r="E46460" s="45"/>
      <c r="H46460" s="45"/>
      <c r="Q46460" s="38"/>
      <c r="Y46460" s="38"/>
    </row>
    <row r="46461" spans="5:25">
      <c r="E46461" s="45"/>
      <c r="H46461" s="45"/>
      <c r="Q46461" s="38"/>
      <c r="Y46461" s="38"/>
    </row>
    <row r="46462" spans="5:25">
      <c r="E46462" s="45"/>
      <c r="H46462" s="45"/>
      <c r="Q46462" s="38"/>
      <c r="Y46462" s="38"/>
    </row>
    <row r="46463" spans="5:25">
      <c r="E46463" s="45"/>
      <c r="H46463" s="45"/>
      <c r="Q46463" s="38"/>
      <c r="Y46463" s="38"/>
    </row>
    <row r="46464" spans="5:25">
      <c r="E46464" s="45"/>
      <c r="H46464" s="45"/>
      <c r="Q46464" s="38"/>
      <c r="Y46464" s="38"/>
    </row>
    <row r="46465" spans="5:25">
      <c r="E46465" s="45"/>
      <c r="H46465" s="45"/>
      <c r="Q46465" s="38"/>
      <c r="Y46465" s="38"/>
    </row>
    <row r="46466" spans="5:25">
      <c r="E46466" s="45"/>
      <c r="H46466" s="45"/>
      <c r="Q46466" s="38"/>
      <c r="Y46466" s="38"/>
    </row>
    <row r="46467" spans="5:25">
      <c r="E46467" s="45"/>
      <c r="H46467" s="45"/>
      <c r="Q46467" s="38"/>
      <c r="Y46467" s="38"/>
    </row>
    <row r="46468" spans="5:25">
      <c r="E46468" s="45"/>
      <c r="H46468" s="45"/>
      <c r="Q46468" s="38"/>
      <c r="Y46468" s="38"/>
    </row>
    <row r="46469" spans="5:25">
      <c r="E46469" s="45"/>
      <c r="H46469" s="45"/>
      <c r="Q46469" s="38"/>
      <c r="Y46469" s="38"/>
    </row>
    <row r="46470" spans="5:25">
      <c r="E46470" s="45"/>
      <c r="H46470" s="45"/>
      <c r="Q46470" s="38"/>
      <c r="Y46470" s="38"/>
    </row>
    <row r="46471" spans="5:25">
      <c r="E46471" s="45"/>
      <c r="H46471" s="45"/>
      <c r="Q46471" s="38"/>
      <c r="Y46471" s="38"/>
    </row>
    <row r="46472" spans="5:25">
      <c r="E46472" s="45"/>
      <c r="H46472" s="45"/>
      <c r="Q46472" s="38"/>
      <c r="Y46472" s="38"/>
    </row>
    <row r="46473" spans="5:25">
      <c r="E46473" s="45"/>
      <c r="H46473" s="45"/>
      <c r="Q46473" s="38"/>
      <c r="Y46473" s="38"/>
    </row>
    <row r="46474" spans="5:25">
      <c r="E46474" s="45"/>
      <c r="H46474" s="45"/>
      <c r="Q46474" s="38"/>
      <c r="Y46474" s="38"/>
    </row>
    <row r="46475" spans="5:25">
      <c r="E46475" s="45"/>
      <c r="H46475" s="45"/>
      <c r="Q46475" s="38"/>
      <c r="Y46475" s="38"/>
    </row>
    <row r="46476" spans="5:25">
      <c r="E46476" s="45"/>
      <c r="H46476" s="45"/>
      <c r="Q46476" s="38"/>
      <c r="Y46476" s="38"/>
    </row>
    <row r="46477" spans="5:25">
      <c r="E46477" s="45"/>
      <c r="H46477" s="45"/>
      <c r="Q46477" s="38"/>
      <c r="Y46477" s="38"/>
    </row>
    <row r="46478" spans="5:25">
      <c r="E46478" s="45"/>
      <c r="H46478" s="45"/>
      <c r="Q46478" s="38"/>
      <c r="Y46478" s="38"/>
    </row>
    <row r="46479" spans="5:25">
      <c r="E46479" s="45"/>
      <c r="H46479" s="45"/>
      <c r="Q46479" s="38"/>
      <c r="Y46479" s="38"/>
    </row>
    <row r="46480" spans="5:25">
      <c r="E46480" s="45"/>
      <c r="H46480" s="45"/>
      <c r="Q46480" s="38"/>
      <c r="Y46480" s="38"/>
    </row>
    <row r="46481" spans="5:25">
      <c r="E46481" s="45"/>
      <c r="H46481" s="45"/>
      <c r="Q46481" s="38"/>
      <c r="Y46481" s="38"/>
    </row>
    <row r="46482" spans="5:25">
      <c r="E46482" s="45"/>
      <c r="H46482" s="45"/>
      <c r="Q46482" s="38"/>
      <c r="Y46482" s="38"/>
    </row>
    <row r="46483" spans="5:25">
      <c r="E46483" s="45"/>
      <c r="H46483" s="45"/>
      <c r="Q46483" s="38"/>
      <c r="Y46483" s="38"/>
    </row>
    <row r="46484" spans="5:25">
      <c r="E46484" s="45"/>
      <c r="H46484" s="45"/>
      <c r="Q46484" s="38"/>
      <c r="Y46484" s="38"/>
    </row>
    <row r="46485" spans="5:25">
      <c r="E46485" s="45"/>
      <c r="H46485" s="45"/>
      <c r="Q46485" s="38"/>
      <c r="Y46485" s="38"/>
    </row>
    <row r="46486" spans="5:25">
      <c r="E46486" s="45"/>
      <c r="H46486" s="45"/>
      <c r="Q46486" s="38"/>
      <c r="Y46486" s="38"/>
    </row>
    <row r="46487" spans="5:25">
      <c r="E46487" s="45"/>
      <c r="H46487" s="45"/>
      <c r="Q46487" s="38"/>
      <c r="Y46487" s="38"/>
    </row>
    <row r="46488" spans="5:25">
      <c r="E46488" s="45"/>
      <c r="H46488" s="45"/>
      <c r="Q46488" s="38"/>
      <c r="Y46488" s="38"/>
    </row>
    <row r="46489" spans="5:25">
      <c r="E46489" s="45"/>
      <c r="H46489" s="45"/>
      <c r="Q46489" s="38"/>
      <c r="Y46489" s="38"/>
    </row>
    <row r="46490" spans="5:25">
      <c r="E46490" s="45"/>
      <c r="H46490" s="45"/>
      <c r="Q46490" s="38"/>
      <c r="Y46490" s="38"/>
    </row>
    <row r="46491" spans="5:25">
      <c r="E46491" s="45"/>
      <c r="H46491" s="45"/>
      <c r="Q46491" s="38"/>
      <c r="Y46491" s="38"/>
    </row>
    <row r="46492" spans="5:25">
      <c r="E46492" s="45"/>
      <c r="H46492" s="45"/>
      <c r="Q46492" s="38"/>
      <c r="Y46492" s="38"/>
    </row>
    <row r="46493" spans="5:25">
      <c r="E46493" s="45"/>
      <c r="H46493" s="45"/>
      <c r="Q46493" s="38"/>
      <c r="Y46493" s="38"/>
    </row>
    <row r="46494" spans="5:25">
      <c r="E46494" s="45"/>
      <c r="H46494" s="45"/>
      <c r="Q46494" s="38"/>
      <c r="Y46494" s="38"/>
    </row>
    <row r="46495" spans="5:25">
      <c r="E46495" s="45"/>
      <c r="H46495" s="45"/>
      <c r="Q46495" s="38"/>
      <c r="Y46495" s="38"/>
    </row>
    <row r="46496" spans="5:25">
      <c r="E46496" s="45"/>
      <c r="H46496" s="45"/>
      <c r="Q46496" s="38"/>
      <c r="Y46496" s="38"/>
    </row>
    <row r="46497" spans="5:25">
      <c r="E46497" s="45"/>
      <c r="H46497" s="45"/>
      <c r="Q46497" s="38"/>
      <c r="Y46497" s="38"/>
    </row>
    <row r="46498" spans="5:25">
      <c r="E46498" s="45"/>
      <c r="H46498" s="45"/>
      <c r="Q46498" s="38"/>
      <c r="Y46498" s="38"/>
    </row>
    <row r="46499" spans="5:25">
      <c r="E46499" s="45"/>
      <c r="H46499" s="45"/>
      <c r="Q46499" s="38"/>
      <c r="Y46499" s="38"/>
    </row>
    <row r="46500" spans="5:25">
      <c r="E46500" s="45"/>
      <c r="H46500" s="45"/>
      <c r="Q46500" s="38"/>
      <c r="Y46500" s="38"/>
    </row>
    <row r="46501" spans="5:25">
      <c r="E46501" s="45"/>
      <c r="H46501" s="45"/>
      <c r="Q46501" s="38"/>
      <c r="Y46501" s="38"/>
    </row>
    <row r="46502" spans="5:25">
      <c r="E46502" s="45"/>
      <c r="H46502" s="45"/>
      <c r="Q46502" s="38"/>
      <c r="Y46502" s="38"/>
    </row>
    <row r="46503" spans="5:25">
      <c r="E46503" s="45"/>
      <c r="H46503" s="45"/>
      <c r="Q46503" s="38"/>
      <c r="Y46503" s="38"/>
    </row>
    <row r="46504" spans="5:25">
      <c r="E46504" s="45"/>
      <c r="H46504" s="45"/>
      <c r="Q46504" s="38"/>
      <c r="Y46504" s="38"/>
    </row>
    <row r="46505" spans="5:25">
      <c r="E46505" s="45"/>
      <c r="H46505" s="45"/>
      <c r="Q46505" s="38"/>
      <c r="Y46505" s="38"/>
    </row>
    <row r="46506" spans="5:25">
      <c r="E46506" s="45"/>
      <c r="H46506" s="45"/>
      <c r="Q46506" s="38"/>
      <c r="Y46506" s="38"/>
    </row>
    <row r="46507" spans="5:25">
      <c r="E46507" s="45"/>
      <c r="H46507" s="45"/>
      <c r="Q46507" s="38"/>
      <c r="Y46507" s="38"/>
    </row>
    <row r="46508" spans="5:25">
      <c r="E46508" s="45"/>
      <c r="H46508" s="45"/>
      <c r="Q46508" s="38"/>
      <c r="Y46508" s="38"/>
    </row>
    <row r="46509" spans="5:25">
      <c r="E46509" s="45"/>
      <c r="H46509" s="45"/>
      <c r="Q46509" s="38"/>
      <c r="Y46509" s="38"/>
    </row>
    <row r="46510" spans="5:25">
      <c r="E46510" s="45"/>
      <c r="H46510" s="45"/>
      <c r="Q46510" s="38"/>
      <c r="Y46510" s="38"/>
    </row>
    <row r="46511" spans="5:25">
      <c r="E46511" s="45"/>
      <c r="H46511" s="45"/>
      <c r="Q46511" s="38"/>
      <c r="Y46511" s="38"/>
    </row>
    <row r="46512" spans="5:25">
      <c r="E46512" s="45"/>
      <c r="H46512" s="45"/>
      <c r="Q46512" s="38"/>
      <c r="Y46512" s="38"/>
    </row>
    <row r="46513" spans="5:25">
      <c r="E46513" s="45"/>
      <c r="H46513" s="45"/>
      <c r="Q46513" s="38"/>
      <c r="Y46513" s="38"/>
    </row>
    <row r="46514" spans="5:25">
      <c r="E46514" s="45"/>
      <c r="H46514" s="45"/>
      <c r="Q46514" s="38"/>
      <c r="Y46514" s="38"/>
    </row>
    <row r="46515" spans="5:25">
      <c r="E46515" s="45"/>
      <c r="H46515" s="45"/>
      <c r="Q46515" s="38"/>
      <c r="Y46515" s="38"/>
    </row>
    <row r="46516" spans="5:25">
      <c r="E46516" s="45"/>
      <c r="H46516" s="45"/>
      <c r="Q46516" s="38"/>
      <c r="Y46516" s="38"/>
    </row>
    <row r="46517" spans="5:25">
      <c r="E46517" s="45"/>
      <c r="H46517" s="45"/>
      <c r="Q46517" s="38"/>
      <c r="Y46517" s="38"/>
    </row>
    <row r="46518" spans="5:25">
      <c r="E46518" s="45"/>
      <c r="H46518" s="45"/>
      <c r="Q46518" s="38"/>
      <c r="Y46518" s="38"/>
    </row>
    <row r="46519" spans="5:25">
      <c r="E46519" s="45"/>
      <c r="H46519" s="45"/>
      <c r="Q46519" s="38"/>
      <c r="Y46519" s="38"/>
    </row>
    <row r="46520" spans="5:25">
      <c r="E46520" s="45"/>
      <c r="H46520" s="45"/>
      <c r="Q46520" s="38"/>
      <c r="Y46520" s="38"/>
    </row>
    <row r="46521" spans="5:25">
      <c r="E46521" s="45"/>
      <c r="H46521" s="45"/>
      <c r="Q46521" s="38"/>
      <c r="Y46521" s="38"/>
    </row>
    <row r="46522" spans="5:25">
      <c r="E46522" s="45"/>
      <c r="H46522" s="45"/>
      <c r="Q46522" s="38"/>
      <c r="Y46522" s="38"/>
    </row>
    <row r="46523" spans="5:25">
      <c r="E46523" s="45"/>
      <c r="H46523" s="45"/>
      <c r="Q46523" s="38"/>
      <c r="Y46523" s="38"/>
    </row>
    <row r="46524" spans="5:25">
      <c r="E46524" s="45"/>
      <c r="H46524" s="45"/>
      <c r="Q46524" s="38"/>
      <c r="Y46524" s="38"/>
    </row>
    <row r="46525" spans="5:25">
      <c r="E46525" s="45"/>
      <c r="H46525" s="45"/>
      <c r="Q46525" s="38"/>
      <c r="Y46525" s="38"/>
    </row>
    <row r="46526" spans="5:25">
      <c r="E46526" s="45"/>
      <c r="H46526" s="45"/>
      <c r="Q46526" s="38"/>
      <c r="Y46526" s="38"/>
    </row>
    <row r="46527" spans="5:25">
      <c r="E46527" s="45"/>
      <c r="H46527" s="45"/>
      <c r="Q46527" s="38"/>
      <c r="Y46527" s="38"/>
    </row>
    <row r="46528" spans="5:25">
      <c r="E46528" s="45"/>
      <c r="H46528" s="45"/>
      <c r="Q46528" s="38"/>
      <c r="Y46528" s="38"/>
    </row>
    <row r="46529" spans="5:25">
      <c r="E46529" s="45"/>
      <c r="H46529" s="45"/>
      <c r="Q46529" s="38"/>
      <c r="Y46529" s="38"/>
    </row>
    <row r="46530" spans="5:25">
      <c r="E46530" s="45"/>
      <c r="H46530" s="45"/>
      <c r="Q46530" s="38"/>
      <c r="Y46530" s="38"/>
    </row>
    <row r="46531" spans="5:25">
      <c r="E46531" s="45"/>
      <c r="H46531" s="45"/>
      <c r="Q46531" s="38"/>
      <c r="Y46531" s="38"/>
    </row>
    <row r="46532" spans="5:25">
      <c r="E46532" s="45"/>
      <c r="H46532" s="45"/>
      <c r="Q46532" s="38"/>
      <c r="Y46532" s="38"/>
    </row>
    <row r="46533" spans="5:25">
      <c r="E46533" s="45"/>
      <c r="H46533" s="45"/>
      <c r="Q46533" s="38"/>
      <c r="Y46533" s="38"/>
    </row>
    <row r="46534" spans="5:25">
      <c r="E46534" s="45"/>
      <c r="H46534" s="45"/>
      <c r="Q46534" s="38"/>
      <c r="Y46534" s="38"/>
    </row>
    <row r="46535" spans="5:25">
      <c r="E46535" s="45"/>
      <c r="H46535" s="45"/>
      <c r="Q46535" s="38"/>
      <c r="Y46535" s="38"/>
    </row>
    <row r="46536" spans="5:25">
      <c r="E46536" s="45"/>
      <c r="H46536" s="45"/>
      <c r="Q46536" s="38"/>
      <c r="Y46536" s="38"/>
    </row>
    <row r="46537" spans="5:25">
      <c r="E46537" s="45"/>
      <c r="H46537" s="45"/>
      <c r="Q46537" s="38"/>
      <c r="Y46537" s="38"/>
    </row>
    <row r="46538" spans="5:25">
      <c r="E46538" s="45"/>
      <c r="H46538" s="45"/>
      <c r="Q46538" s="38"/>
      <c r="Y46538" s="38"/>
    </row>
    <row r="46539" spans="5:25">
      <c r="E46539" s="45"/>
      <c r="H46539" s="45"/>
      <c r="Q46539" s="38"/>
      <c r="Y46539" s="38"/>
    </row>
    <row r="46540" spans="5:25">
      <c r="E46540" s="45"/>
      <c r="H46540" s="45"/>
      <c r="Q46540" s="38"/>
      <c r="Y46540" s="38"/>
    </row>
    <row r="46541" spans="5:25">
      <c r="E46541" s="45"/>
      <c r="H46541" s="45"/>
      <c r="Q46541" s="38"/>
      <c r="Y46541" s="38"/>
    </row>
    <row r="46542" spans="5:25">
      <c r="E46542" s="45"/>
      <c r="H46542" s="45"/>
      <c r="Q46542" s="38"/>
      <c r="Y46542" s="38"/>
    </row>
    <row r="46543" spans="5:25">
      <c r="E46543" s="45"/>
      <c r="H46543" s="45"/>
      <c r="Q46543" s="38"/>
      <c r="Y46543" s="38"/>
    </row>
    <row r="46544" spans="5:25">
      <c r="E46544" s="45"/>
      <c r="H46544" s="45"/>
      <c r="Q46544" s="38"/>
      <c r="Y46544" s="38"/>
    </row>
    <row r="46545" spans="5:25">
      <c r="E46545" s="45"/>
      <c r="H46545" s="45"/>
      <c r="Q46545" s="38"/>
      <c r="Y46545" s="38"/>
    </row>
    <row r="46546" spans="5:25">
      <c r="E46546" s="45"/>
      <c r="H46546" s="45"/>
      <c r="Q46546" s="38"/>
      <c r="Y46546" s="38"/>
    </row>
    <row r="46547" spans="5:25">
      <c r="E46547" s="45"/>
      <c r="H46547" s="45"/>
      <c r="Q46547" s="38"/>
      <c r="Y46547" s="38"/>
    </row>
    <row r="46548" spans="5:25">
      <c r="E46548" s="45"/>
      <c r="H46548" s="45"/>
      <c r="Q46548" s="38"/>
      <c r="Y46548" s="38"/>
    </row>
    <row r="46549" spans="5:25">
      <c r="E46549" s="45"/>
      <c r="H46549" s="45"/>
      <c r="Q46549" s="38"/>
      <c r="Y46549" s="38"/>
    </row>
    <row r="46550" spans="5:25">
      <c r="E46550" s="45"/>
      <c r="H46550" s="45"/>
      <c r="Q46550" s="38"/>
      <c r="Y46550" s="38"/>
    </row>
    <row r="46551" spans="5:25">
      <c r="E46551" s="45"/>
      <c r="H46551" s="45"/>
      <c r="Q46551" s="38"/>
      <c r="Y46551" s="38"/>
    </row>
    <row r="46552" spans="5:25">
      <c r="E46552" s="45"/>
      <c r="H46552" s="45"/>
      <c r="Q46552" s="38"/>
      <c r="Y46552" s="38"/>
    </row>
    <row r="46553" spans="5:25">
      <c r="E46553" s="45"/>
      <c r="H46553" s="45"/>
      <c r="Q46553" s="38"/>
      <c r="Y46553" s="38"/>
    </row>
    <row r="46554" spans="5:25">
      <c r="E46554" s="45"/>
      <c r="H46554" s="45"/>
      <c r="Q46554" s="38"/>
      <c r="Y46554" s="38"/>
    </row>
    <row r="46555" spans="5:25">
      <c r="E46555" s="45"/>
      <c r="H46555" s="45"/>
      <c r="Q46555" s="38"/>
      <c r="Y46555" s="38"/>
    </row>
    <row r="46556" spans="5:25">
      <c r="E46556" s="45"/>
      <c r="H46556" s="45"/>
      <c r="Q46556" s="38"/>
      <c r="Y46556" s="38"/>
    </row>
    <row r="46557" spans="5:25">
      <c r="E46557" s="45"/>
      <c r="H46557" s="45"/>
      <c r="Q46557" s="38"/>
      <c r="Y46557" s="38"/>
    </row>
    <row r="46558" spans="5:25">
      <c r="E46558" s="45"/>
      <c r="H46558" s="45"/>
      <c r="Q46558" s="38"/>
      <c r="Y46558" s="38"/>
    </row>
    <row r="46559" spans="5:25">
      <c r="E46559" s="45"/>
      <c r="H46559" s="45"/>
      <c r="Q46559" s="38"/>
      <c r="Y46559" s="38"/>
    </row>
    <row r="46560" spans="5:25">
      <c r="E46560" s="45"/>
      <c r="H46560" s="45"/>
      <c r="Q46560" s="38"/>
      <c r="Y46560" s="38"/>
    </row>
    <row r="46561" spans="5:25">
      <c r="E46561" s="45"/>
      <c r="H46561" s="45"/>
      <c r="Q46561" s="38"/>
      <c r="Y46561" s="38"/>
    </row>
    <row r="46562" spans="5:25">
      <c r="E46562" s="45"/>
      <c r="H46562" s="45"/>
      <c r="Q46562" s="38"/>
      <c r="Y46562" s="38"/>
    </row>
    <row r="46563" spans="5:25">
      <c r="E46563" s="45"/>
      <c r="H46563" s="45"/>
      <c r="Q46563" s="38"/>
      <c r="Y46563" s="38"/>
    </row>
    <row r="46564" spans="5:25">
      <c r="E46564" s="45"/>
      <c r="H46564" s="45"/>
      <c r="Q46564" s="38"/>
      <c r="Y46564" s="38"/>
    </row>
    <row r="46565" spans="5:25">
      <c r="E46565" s="45"/>
      <c r="H46565" s="45"/>
      <c r="Q46565" s="38"/>
      <c r="Y46565" s="38"/>
    </row>
    <row r="46566" spans="5:25">
      <c r="E46566" s="45"/>
      <c r="H46566" s="45"/>
      <c r="Q46566" s="38"/>
      <c r="Y46566" s="38"/>
    </row>
    <row r="46567" spans="5:25">
      <c r="E46567" s="45"/>
      <c r="H46567" s="45"/>
      <c r="Q46567" s="38"/>
      <c r="Y46567" s="38"/>
    </row>
    <row r="46568" spans="5:25">
      <c r="E46568" s="45"/>
      <c r="H46568" s="45"/>
      <c r="Q46568" s="38"/>
      <c r="Y46568" s="38"/>
    </row>
    <row r="46569" spans="5:25">
      <c r="E46569" s="45"/>
      <c r="H46569" s="45"/>
      <c r="Q46569" s="38"/>
      <c r="Y46569" s="38"/>
    </row>
    <row r="46570" spans="5:25">
      <c r="E46570" s="45"/>
      <c r="H46570" s="45"/>
      <c r="Q46570" s="38"/>
      <c r="Y46570" s="38"/>
    </row>
    <row r="46571" spans="5:25">
      <c r="E46571" s="45"/>
      <c r="H46571" s="45"/>
      <c r="Q46571" s="38"/>
      <c r="Y46571" s="38"/>
    </row>
    <row r="46572" spans="5:25">
      <c r="E46572" s="45"/>
      <c r="H46572" s="45"/>
      <c r="Q46572" s="38"/>
      <c r="Y46572" s="38"/>
    </row>
    <row r="46573" spans="5:25">
      <c r="E46573" s="45"/>
      <c r="H46573" s="45"/>
      <c r="Q46573" s="38"/>
      <c r="Y46573" s="38"/>
    </row>
    <row r="46574" spans="5:25">
      <c r="E46574" s="45"/>
      <c r="H46574" s="45"/>
      <c r="Q46574" s="38"/>
      <c r="Y46574" s="38"/>
    </row>
    <row r="46575" spans="5:25">
      <c r="E46575" s="45"/>
      <c r="H46575" s="45"/>
      <c r="Q46575" s="38"/>
      <c r="Y46575" s="38"/>
    </row>
    <row r="46576" spans="5:25">
      <c r="E46576" s="45"/>
      <c r="H46576" s="45"/>
      <c r="Q46576" s="38"/>
      <c r="Y46576" s="38"/>
    </row>
    <row r="46577" spans="5:25">
      <c r="E46577" s="45"/>
      <c r="H46577" s="45"/>
      <c r="Q46577" s="38"/>
      <c r="Y46577" s="38"/>
    </row>
    <row r="46578" spans="5:25">
      <c r="E46578" s="45"/>
      <c r="H46578" s="45"/>
      <c r="Q46578" s="38"/>
      <c r="Y46578" s="38"/>
    </row>
    <row r="46579" spans="5:25">
      <c r="E46579" s="45"/>
      <c r="H46579" s="45"/>
      <c r="Q46579" s="38"/>
      <c r="Y46579" s="38"/>
    </row>
    <row r="46580" spans="5:25">
      <c r="E46580" s="45"/>
      <c r="H46580" s="45"/>
      <c r="Q46580" s="38"/>
      <c r="Y46580" s="38"/>
    </row>
    <row r="46581" spans="5:25">
      <c r="E46581" s="45"/>
      <c r="H46581" s="45"/>
      <c r="Q46581" s="38"/>
      <c r="Y46581" s="38"/>
    </row>
    <row r="46582" spans="5:25">
      <c r="E46582" s="45"/>
      <c r="H46582" s="45"/>
      <c r="Q46582" s="38"/>
      <c r="Y46582" s="38"/>
    </row>
    <row r="46583" spans="5:25">
      <c r="E46583" s="45"/>
      <c r="H46583" s="45"/>
      <c r="Q46583" s="38"/>
      <c r="Y46583" s="38"/>
    </row>
    <row r="46584" spans="5:25">
      <c r="E46584" s="45"/>
      <c r="H46584" s="45"/>
      <c r="Q46584" s="38"/>
      <c r="Y46584" s="38"/>
    </row>
    <row r="46585" spans="5:25">
      <c r="E46585" s="45"/>
      <c r="H46585" s="45"/>
      <c r="Q46585" s="38"/>
      <c r="Y46585" s="38"/>
    </row>
    <row r="46586" spans="5:25">
      <c r="E46586" s="45"/>
      <c r="H46586" s="45"/>
      <c r="Q46586" s="38"/>
      <c r="Y46586" s="38"/>
    </row>
    <row r="46587" spans="5:25">
      <c r="E46587" s="45"/>
      <c r="H46587" s="45"/>
      <c r="Q46587" s="38"/>
      <c r="Y46587" s="38"/>
    </row>
    <row r="46588" spans="5:25">
      <c r="E46588" s="45"/>
      <c r="H46588" s="45"/>
      <c r="Q46588" s="38"/>
      <c r="Y46588" s="38"/>
    </row>
    <row r="46589" spans="5:25">
      <c r="E46589" s="45"/>
      <c r="H46589" s="45"/>
      <c r="Q46589" s="38"/>
      <c r="Y46589" s="38"/>
    </row>
    <row r="46590" spans="5:25">
      <c r="E46590" s="45"/>
      <c r="H46590" s="45"/>
      <c r="Q46590" s="38"/>
      <c r="Y46590" s="38"/>
    </row>
    <row r="46591" spans="5:25">
      <c r="E46591" s="45"/>
      <c r="H46591" s="45"/>
      <c r="Q46591" s="38"/>
      <c r="Y46591" s="38"/>
    </row>
    <row r="46592" spans="5:25">
      <c r="E46592" s="45"/>
      <c r="H46592" s="45"/>
      <c r="Q46592" s="38"/>
      <c r="Y46592" s="38"/>
    </row>
    <row r="46593" spans="5:25">
      <c r="E46593" s="45"/>
      <c r="H46593" s="45"/>
      <c r="Q46593" s="38"/>
      <c r="Y46593" s="38"/>
    </row>
    <row r="46594" spans="5:25">
      <c r="E46594" s="45"/>
      <c r="H46594" s="45"/>
      <c r="Q46594" s="38"/>
      <c r="Y46594" s="38"/>
    </row>
    <row r="46595" spans="5:25">
      <c r="E46595" s="45"/>
      <c r="H46595" s="45"/>
      <c r="Q46595" s="38"/>
      <c r="Y46595" s="38"/>
    </row>
    <row r="46596" spans="5:25">
      <c r="E46596" s="45"/>
      <c r="H46596" s="45"/>
      <c r="Q46596" s="38"/>
      <c r="Y46596" s="38"/>
    </row>
    <row r="46597" spans="5:25">
      <c r="E46597" s="45"/>
      <c r="H46597" s="45"/>
      <c r="Q46597" s="38"/>
      <c r="Y46597" s="38"/>
    </row>
    <row r="46598" spans="5:25">
      <c r="E46598" s="45"/>
      <c r="H46598" s="45"/>
      <c r="Q46598" s="38"/>
      <c r="Y46598" s="38"/>
    </row>
    <row r="46599" spans="5:25">
      <c r="E46599" s="45"/>
      <c r="H46599" s="45"/>
      <c r="Q46599" s="38"/>
      <c r="Y46599" s="38"/>
    </row>
    <row r="46600" spans="5:25">
      <c r="E46600" s="45"/>
      <c r="H46600" s="45"/>
      <c r="Q46600" s="38"/>
      <c r="Y46600" s="38"/>
    </row>
    <row r="46601" spans="5:25">
      <c r="E46601" s="45"/>
      <c r="H46601" s="45"/>
      <c r="Q46601" s="38"/>
      <c r="Y46601" s="38"/>
    </row>
    <row r="46602" spans="5:25">
      <c r="E46602" s="45"/>
      <c r="H46602" s="45"/>
      <c r="Q46602" s="38"/>
      <c r="Y46602" s="38"/>
    </row>
    <row r="46603" spans="5:25">
      <c r="E46603" s="45"/>
      <c r="H46603" s="45"/>
      <c r="Q46603" s="38"/>
      <c r="Y46603" s="38"/>
    </row>
    <row r="46604" spans="5:25">
      <c r="E46604" s="45"/>
      <c r="H46604" s="45"/>
      <c r="Q46604" s="38"/>
      <c r="Y46604" s="38"/>
    </row>
    <row r="46605" spans="5:25">
      <c r="E46605" s="45"/>
      <c r="H46605" s="45"/>
      <c r="Q46605" s="38"/>
      <c r="Y46605" s="38"/>
    </row>
    <row r="46606" spans="5:25">
      <c r="E46606" s="45"/>
      <c r="H46606" s="45"/>
      <c r="Q46606" s="38"/>
      <c r="Y46606" s="38"/>
    </row>
    <row r="46607" spans="5:25">
      <c r="E46607" s="45"/>
      <c r="H46607" s="45"/>
      <c r="Q46607" s="38"/>
      <c r="Y46607" s="38"/>
    </row>
    <row r="46608" spans="5:25">
      <c r="E46608" s="45"/>
      <c r="H46608" s="45"/>
      <c r="Q46608" s="38"/>
      <c r="Y46608" s="38"/>
    </row>
    <row r="46609" spans="5:25">
      <c r="E46609" s="45"/>
      <c r="H46609" s="45"/>
      <c r="Q46609" s="38"/>
      <c r="Y46609" s="38"/>
    </row>
    <row r="46610" spans="5:25">
      <c r="E46610" s="45"/>
      <c r="H46610" s="45"/>
      <c r="Q46610" s="38"/>
      <c r="Y46610" s="38"/>
    </row>
    <row r="46611" spans="5:25">
      <c r="E46611" s="45"/>
      <c r="H46611" s="45"/>
      <c r="Q46611" s="38"/>
      <c r="Y46611" s="38"/>
    </row>
    <row r="46612" spans="5:25">
      <c r="E46612" s="45"/>
      <c r="H46612" s="45"/>
      <c r="Q46612" s="38"/>
      <c r="Y46612" s="38"/>
    </row>
    <row r="46613" spans="5:25">
      <c r="E46613" s="45"/>
      <c r="H46613" s="45"/>
      <c r="Q46613" s="38"/>
      <c r="Y46613" s="38"/>
    </row>
    <row r="46614" spans="5:25">
      <c r="E46614" s="45"/>
      <c r="H46614" s="45"/>
      <c r="Q46614" s="38"/>
      <c r="Y46614" s="38"/>
    </row>
    <row r="46615" spans="5:25">
      <c r="E46615" s="45"/>
      <c r="H46615" s="45"/>
      <c r="Q46615" s="38"/>
      <c r="Y46615" s="38"/>
    </row>
    <row r="46616" spans="5:25">
      <c r="E46616" s="45"/>
      <c r="H46616" s="45"/>
      <c r="Q46616" s="38"/>
      <c r="Y46616" s="38"/>
    </row>
    <row r="46617" spans="5:25">
      <c r="E46617" s="45"/>
      <c r="H46617" s="45"/>
      <c r="Q46617" s="38"/>
      <c r="Y46617" s="38"/>
    </row>
    <row r="46618" spans="5:25">
      <c r="E46618" s="45"/>
      <c r="H46618" s="45"/>
      <c r="Q46618" s="38"/>
      <c r="Y46618" s="38"/>
    </row>
    <row r="46619" spans="5:25">
      <c r="E46619" s="45"/>
      <c r="H46619" s="45"/>
      <c r="Q46619" s="38"/>
      <c r="Y46619" s="38"/>
    </row>
    <row r="46620" spans="5:25">
      <c r="E46620" s="45"/>
      <c r="H46620" s="45"/>
      <c r="Q46620" s="38"/>
      <c r="Y46620" s="38"/>
    </row>
    <row r="46621" spans="5:25">
      <c r="E46621" s="45"/>
      <c r="H46621" s="45"/>
      <c r="Q46621" s="38"/>
      <c r="Y46621" s="38"/>
    </row>
    <row r="46622" spans="5:25">
      <c r="E46622" s="45"/>
      <c r="H46622" s="45"/>
      <c r="Q46622" s="38"/>
      <c r="Y46622" s="38"/>
    </row>
    <row r="46623" spans="5:25">
      <c r="E46623" s="45"/>
      <c r="H46623" s="45"/>
      <c r="Q46623" s="38"/>
      <c r="Y46623" s="38"/>
    </row>
    <row r="46624" spans="5:25">
      <c r="E46624" s="45"/>
      <c r="H46624" s="45"/>
      <c r="Q46624" s="38"/>
      <c r="Y46624" s="38"/>
    </row>
    <row r="46625" spans="5:25">
      <c r="E46625" s="45"/>
      <c r="H46625" s="45"/>
      <c r="Q46625" s="38"/>
      <c r="Y46625" s="38"/>
    </row>
    <row r="46626" spans="5:25">
      <c r="E46626" s="45"/>
      <c r="H46626" s="45"/>
      <c r="Q46626" s="38"/>
      <c r="Y46626" s="38"/>
    </row>
    <row r="46627" spans="5:25">
      <c r="E46627" s="45"/>
      <c r="H46627" s="45"/>
      <c r="Q46627" s="38"/>
      <c r="Y46627" s="38"/>
    </row>
    <row r="46628" spans="5:25">
      <c r="E46628" s="45"/>
      <c r="H46628" s="45"/>
      <c r="Q46628" s="38"/>
      <c r="Y46628" s="38"/>
    </row>
    <row r="46629" spans="5:25">
      <c r="E46629" s="45"/>
      <c r="H46629" s="45"/>
      <c r="Q46629" s="38"/>
      <c r="Y46629" s="38"/>
    </row>
    <row r="46630" spans="5:25">
      <c r="E46630" s="45"/>
      <c r="H46630" s="45"/>
      <c r="Q46630" s="38"/>
      <c r="Y46630" s="38"/>
    </row>
    <row r="46631" spans="5:25">
      <c r="E46631" s="45"/>
      <c r="H46631" s="45"/>
      <c r="Q46631" s="38"/>
      <c r="Y46631" s="38"/>
    </row>
    <row r="46632" spans="5:25">
      <c r="E46632" s="45"/>
      <c r="H46632" s="45"/>
      <c r="Q46632" s="38"/>
      <c r="Y46632" s="38"/>
    </row>
    <row r="46633" spans="5:25">
      <c r="E46633" s="45"/>
      <c r="H46633" s="45"/>
      <c r="Q46633" s="38"/>
      <c r="Y46633" s="38"/>
    </row>
    <row r="46634" spans="5:25">
      <c r="E46634" s="45"/>
      <c r="H46634" s="45"/>
      <c r="Q46634" s="38"/>
      <c r="Y46634" s="38"/>
    </row>
    <row r="46635" spans="5:25">
      <c r="E46635" s="45"/>
      <c r="H46635" s="45"/>
      <c r="Q46635" s="38"/>
      <c r="Y46635" s="38"/>
    </row>
    <row r="46636" spans="5:25">
      <c r="E46636" s="45"/>
      <c r="H46636" s="45"/>
      <c r="Q46636" s="38"/>
      <c r="Y46636" s="38"/>
    </row>
    <row r="46637" spans="5:25">
      <c r="E46637" s="45"/>
      <c r="H46637" s="45"/>
      <c r="Q46637" s="38"/>
      <c r="Y46637" s="38"/>
    </row>
    <row r="46638" spans="5:25">
      <c r="E46638" s="45"/>
      <c r="H46638" s="45"/>
      <c r="Q46638" s="38"/>
      <c r="Y46638" s="38"/>
    </row>
    <row r="46639" spans="5:25">
      <c r="E46639" s="45"/>
      <c r="H46639" s="45"/>
      <c r="Q46639" s="38"/>
      <c r="Y46639" s="38"/>
    </row>
    <row r="46640" spans="5:25">
      <c r="E46640" s="45"/>
      <c r="H46640" s="45"/>
      <c r="Q46640" s="38"/>
      <c r="Y46640" s="38"/>
    </row>
    <row r="46641" spans="5:25">
      <c r="E46641" s="45"/>
      <c r="H46641" s="45"/>
      <c r="Q46641" s="38"/>
      <c r="Y46641" s="38"/>
    </row>
    <row r="46642" spans="5:25">
      <c r="E46642" s="45"/>
      <c r="H46642" s="45"/>
      <c r="Q46642" s="38"/>
      <c r="Y46642" s="38"/>
    </row>
    <row r="46643" spans="5:25">
      <c r="E46643" s="45"/>
      <c r="H46643" s="45"/>
      <c r="Q46643" s="38"/>
      <c r="Y46643" s="38"/>
    </row>
    <row r="46644" spans="5:25">
      <c r="E46644" s="45"/>
      <c r="H46644" s="45"/>
      <c r="Q46644" s="38"/>
      <c r="Y46644" s="38"/>
    </row>
    <row r="46645" spans="5:25">
      <c r="E46645" s="45"/>
      <c r="H46645" s="45"/>
      <c r="Q46645" s="38"/>
      <c r="Y46645" s="38"/>
    </row>
    <row r="46646" spans="5:25">
      <c r="E46646" s="45"/>
      <c r="H46646" s="45"/>
      <c r="Q46646" s="38"/>
      <c r="Y46646" s="38"/>
    </row>
    <row r="46647" spans="5:25">
      <c r="E46647" s="45"/>
      <c r="H46647" s="45"/>
      <c r="Q46647" s="38"/>
      <c r="Y46647" s="38"/>
    </row>
    <row r="46648" spans="5:25">
      <c r="E46648" s="45"/>
      <c r="H46648" s="45"/>
      <c r="Q46648" s="38"/>
      <c r="Y46648" s="38"/>
    </row>
    <row r="46649" spans="5:25">
      <c r="E46649" s="45"/>
      <c r="H46649" s="45"/>
      <c r="Q46649" s="38"/>
      <c r="Y46649" s="38"/>
    </row>
    <row r="46650" spans="5:25">
      <c r="E46650" s="45"/>
      <c r="H46650" s="45"/>
      <c r="Q46650" s="38"/>
      <c r="Y46650" s="38"/>
    </row>
    <row r="46651" spans="5:25">
      <c r="E46651" s="45"/>
      <c r="H46651" s="45"/>
      <c r="Q46651" s="38"/>
      <c r="Y46651" s="38"/>
    </row>
    <row r="46652" spans="5:25">
      <c r="E46652" s="45"/>
      <c r="H46652" s="45"/>
      <c r="Q46652" s="38"/>
      <c r="Y46652" s="38"/>
    </row>
    <row r="46653" spans="5:25">
      <c r="E46653" s="45"/>
      <c r="H46653" s="45"/>
      <c r="Q46653" s="38"/>
      <c r="Y46653" s="38"/>
    </row>
    <row r="46654" spans="5:25">
      <c r="E46654" s="45"/>
      <c r="H46654" s="45"/>
      <c r="Q46654" s="38"/>
      <c r="Y46654" s="38"/>
    </row>
    <row r="46655" spans="5:25">
      <c r="E46655" s="45"/>
      <c r="H46655" s="45"/>
      <c r="Q46655" s="38"/>
      <c r="Y46655" s="38"/>
    </row>
    <row r="46656" spans="5:25">
      <c r="E46656" s="45"/>
      <c r="H46656" s="45"/>
      <c r="Q46656" s="38"/>
      <c r="Y46656" s="38"/>
    </row>
    <row r="46657" spans="5:25">
      <c r="E46657" s="45"/>
      <c r="H46657" s="45"/>
      <c r="Q46657" s="38"/>
      <c r="Y46657" s="38"/>
    </row>
    <row r="46658" spans="5:25">
      <c r="E46658" s="45"/>
      <c r="H46658" s="45"/>
      <c r="Q46658" s="38"/>
      <c r="Y46658" s="38"/>
    </row>
    <row r="46659" spans="5:25">
      <c r="E46659" s="45"/>
      <c r="H46659" s="45"/>
      <c r="Q46659" s="38"/>
      <c r="Y46659" s="38"/>
    </row>
    <row r="46660" spans="5:25">
      <c r="E46660" s="45"/>
      <c r="H46660" s="45"/>
      <c r="Q46660" s="38"/>
      <c r="Y46660" s="38"/>
    </row>
    <row r="46661" spans="5:25">
      <c r="E46661" s="45"/>
      <c r="H46661" s="45"/>
      <c r="Q46661" s="38"/>
      <c r="Y46661" s="38"/>
    </row>
    <row r="46662" spans="5:25">
      <c r="E46662" s="45"/>
      <c r="H46662" s="45"/>
      <c r="Q46662" s="38"/>
      <c r="Y46662" s="38"/>
    </row>
    <row r="46663" spans="5:25">
      <c r="E46663" s="45"/>
      <c r="H46663" s="45"/>
      <c r="Q46663" s="38"/>
      <c r="Y46663" s="38"/>
    </row>
    <row r="46664" spans="5:25">
      <c r="E46664" s="45"/>
      <c r="H46664" s="45"/>
      <c r="Q46664" s="38"/>
      <c r="Y46664" s="38"/>
    </row>
    <row r="46665" spans="5:25">
      <c r="E46665" s="45"/>
      <c r="H46665" s="45"/>
      <c r="Q46665" s="38"/>
      <c r="Y46665" s="38"/>
    </row>
    <row r="46666" spans="5:25">
      <c r="E46666" s="45"/>
      <c r="H46666" s="45"/>
      <c r="Q46666" s="38"/>
      <c r="Y46666" s="38"/>
    </row>
    <row r="46667" spans="5:25">
      <c r="E46667" s="45"/>
      <c r="H46667" s="45"/>
      <c r="Q46667" s="38"/>
      <c r="Y46667" s="38"/>
    </row>
    <row r="46668" spans="5:25">
      <c r="E46668" s="45"/>
      <c r="H46668" s="45"/>
      <c r="Q46668" s="38"/>
      <c r="Y46668" s="38"/>
    </row>
    <row r="46669" spans="5:25">
      <c r="E46669" s="45"/>
      <c r="H46669" s="45"/>
      <c r="Q46669" s="38"/>
      <c r="Y46669" s="38"/>
    </row>
    <row r="46670" spans="5:25">
      <c r="E46670" s="45"/>
      <c r="H46670" s="45"/>
      <c r="Q46670" s="38"/>
      <c r="Y46670" s="38"/>
    </row>
    <row r="46671" spans="5:25">
      <c r="E46671" s="45"/>
      <c r="H46671" s="45"/>
      <c r="Q46671" s="38"/>
      <c r="Y46671" s="38"/>
    </row>
    <row r="46672" spans="5:25">
      <c r="E46672" s="45"/>
      <c r="H46672" s="45"/>
      <c r="Q46672" s="38"/>
      <c r="Y46672" s="38"/>
    </row>
    <row r="46673" spans="5:25">
      <c r="E46673" s="45"/>
      <c r="H46673" s="45"/>
      <c r="Q46673" s="38"/>
      <c r="Y46673" s="38"/>
    </row>
    <row r="46674" spans="5:25">
      <c r="E46674" s="45"/>
      <c r="H46674" s="45"/>
      <c r="Q46674" s="38"/>
      <c r="Y46674" s="38"/>
    </row>
    <row r="46675" spans="5:25">
      <c r="E46675" s="45"/>
      <c r="H46675" s="45"/>
      <c r="Q46675" s="38"/>
      <c r="Y46675" s="38"/>
    </row>
    <row r="46676" spans="5:25">
      <c r="E46676" s="45"/>
      <c r="H46676" s="45"/>
      <c r="Q46676" s="38"/>
      <c r="Y46676" s="38"/>
    </row>
    <row r="46677" spans="5:25">
      <c r="E46677" s="45"/>
      <c r="H46677" s="45"/>
      <c r="Q46677" s="38"/>
      <c r="Y46677" s="38"/>
    </row>
    <row r="46678" spans="5:25">
      <c r="E46678" s="45"/>
      <c r="H46678" s="45"/>
      <c r="Q46678" s="38"/>
      <c r="Y46678" s="38"/>
    </row>
    <row r="46679" spans="5:25">
      <c r="E46679" s="45"/>
      <c r="H46679" s="45"/>
      <c r="Q46679" s="38"/>
      <c r="Y46679" s="38"/>
    </row>
    <row r="46680" spans="5:25">
      <c r="E46680" s="45"/>
      <c r="H46680" s="45"/>
      <c r="Q46680" s="38"/>
      <c r="Y46680" s="38"/>
    </row>
    <row r="46681" spans="5:25">
      <c r="E46681" s="45"/>
      <c r="H46681" s="45"/>
      <c r="Q46681" s="38"/>
      <c r="Y46681" s="38"/>
    </row>
    <row r="46682" spans="5:25">
      <c r="E46682" s="45"/>
      <c r="H46682" s="45"/>
      <c r="Q46682" s="38"/>
      <c r="Y46682" s="38"/>
    </row>
    <row r="46683" spans="5:25">
      <c r="E46683" s="45"/>
      <c r="H46683" s="45"/>
      <c r="Q46683" s="38"/>
      <c r="Y46683" s="38"/>
    </row>
    <row r="46684" spans="5:25">
      <c r="E46684" s="45"/>
      <c r="H46684" s="45"/>
      <c r="Q46684" s="38"/>
      <c r="Y46684" s="38"/>
    </row>
    <row r="46685" spans="5:25">
      <c r="E46685" s="45"/>
      <c r="H46685" s="45"/>
      <c r="Q46685" s="38"/>
      <c r="Y46685" s="38"/>
    </row>
    <row r="46686" spans="5:25">
      <c r="E46686" s="45"/>
      <c r="H46686" s="45"/>
      <c r="Q46686" s="38"/>
      <c r="Y46686" s="38"/>
    </row>
    <row r="46687" spans="5:25">
      <c r="E46687" s="45"/>
      <c r="H46687" s="45"/>
      <c r="Q46687" s="38"/>
      <c r="Y46687" s="38"/>
    </row>
    <row r="46688" spans="5:25">
      <c r="E46688" s="45"/>
      <c r="H46688" s="45"/>
      <c r="Q46688" s="38"/>
      <c r="Y46688" s="38"/>
    </row>
    <row r="46689" spans="5:25">
      <c r="E46689" s="45"/>
      <c r="H46689" s="45"/>
      <c r="Q46689" s="38"/>
      <c r="Y46689" s="38"/>
    </row>
    <row r="46690" spans="5:25">
      <c r="E46690" s="45"/>
      <c r="H46690" s="45"/>
      <c r="Q46690" s="38"/>
      <c r="Y46690" s="38"/>
    </row>
    <row r="46691" spans="5:25">
      <c r="E46691" s="45"/>
      <c r="H46691" s="45"/>
      <c r="Q46691" s="38"/>
      <c r="Y46691" s="38"/>
    </row>
    <row r="46692" spans="5:25">
      <c r="E46692" s="45"/>
      <c r="H46692" s="45"/>
      <c r="Q46692" s="38"/>
      <c r="Y46692" s="38"/>
    </row>
    <row r="46693" spans="5:25">
      <c r="E46693" s="45"/>
      <c r="H46693" s="45"/>
      <c r="Q46693" s="38"/>
      <c r="Y46693" s="38"/>
    </row>
    <row r="46694" spans="5:25">
      <c r="E46694" s="45"/>
      <c r="H46694" s="45"/>
      <c r="Q46694" s="38"/>
      <c r="Y46694" s="38"/>
    </row>
    <row r="46695" spans="5:25">
      <c r="E46695" s="45"/>
      <c r="H46695" s="45"/>
      <c r="Q46695" s="38"/>
      <c r="Y46695" s="38"/>
    </row>
    <row r="46696" spans="5:25">
      <c r="E46696" s="45"/>
      <c r="H46696" s="45"/>
      <c r="Q46696" s="38"/>
      <c r="Y46696" s="38"/>
    </row>
    <row r="46697" spans="5:25">
      <c r="E46697" s="45"/>
      <c r="H46697" s="45"/>
      <c r="Q46697" s="38"/>
      <c r="Y46697" s="38"/>
    </row>
    <row r="46698" spans="5:25">
      <c r="E46698" s="45"/>
      <c r="H46698" s="45"/>
      <c r="Q46698" s="38"/>
      <c r="Y46698" s="38"/>
    </row>
    <row r="46699" spans="5:25">
      <c r="E46699" s="45"/>
      <c r="H46699" s="45"/>
      <c r="Q46699" s="38"/>
      <c r="Y46699" s="38"/>
    </row>
    <row r="46700" spans="5:25">
      <c r="E46700" s="45"/>
      <c r="H46700" s="45"/>
      <c r="Q46700" s="38"/>
      <c r="Y46700" s="38"/>
    </row>
    <row r="46701" spans="5:25">
      <c r="E46701" s="45"/>
      <c r="H46701" s="45"/>
      <c r="Q46701" s="38"/>
      <c r="Y46701" s="38"/>
    </row>
    <row r="46702" spans="5:25">
      <c r="E46702" s="45"/>
      <c r="H46702" s="45"/>
      <c r="Q46702" s="38"/>
      <c r="Y46702" s="38"/>
    </row>
    <row r="46703" spans="5:25">
      <c r="E46703" s="45"/>
      <c r="H46703" s="45"/>
      <c r="Q46703" s="38"/>
      <c r="Y46703" s="38"/>
    </row>
    <row r="46704" spans="5:25">
      <c r="E46704" s="45"/>
      <c r="H46704" s="45"/>
      <c r="Q46704" s="38"/>
      <c r="Y46704" s="38"/>
    </row>
    <row r="46705" spans="5:25">
      <c r="E46705" s="45"/>
      <c r="H46705" s="45"/>
      <c r="Q46705" s="38"/>
      <c r="Y46705" s="38"/>
    </row>
    <row r="46706" spans="5:25">
      <c r="E46706" s="45"/>
      <c r="H46706" s="45"/>
      <c r="Q46706" s="38"/>
      <c r="Y46706" s="38"/>
    </row>
    <row r="46707" spans="5:25">
      <c r="E46707" s="45"/>
      <c r="H46707" s="45"/>
      <c r="Q46707" s="38"/>
      <c r="Y46707" s="38"/>
    </row>
    <row r="46708" spans="5:25">
      <c r="E46708" s="45"/>
      <c r="H46708" s="45"/>
      <c r="Q46708" s="38"/>
      <c r="Y46708" s="38"/>
    </row>
    <row r="46709" spans="5:25">
      <c r="E46709" s="45"/>
      <c r="H46709" s="45"/>
      <c r="Q46709" s="38"/>
      <c r="Y46709" s="38"/>
    </row>
    <row r="46710" spans="5:25">
      <c r="E46710" s="45"/>
      <c r="H46710" s="45"/>
      <c r="Q46710" s="38"/>
      <c r="Y46710" s="38"/>
    </row>
    <row r="46711" spans="5:25">
      <c r="E46711" s="45"/>
      <c r="H46711" s="45"/>
      <c r="Q46711" s="38"/>
      <c r="Y46711" s="38"/>
    </row>
    <row r="46712" spans="5:25">
      <c r="E46712" s="45"/>
      <c r="H46712" s="45"/>
      <c r="Q46712" s="38"/>
      <c r="Y46712" s="38"/>
    </row>
    <row r="46713" spans="5:25">
      <c r="E46713" s="45"/>
      <c r="H46713" s="45"/>
      <c r="Q46713" s="38"/>
      <c r="Y46713" s="38"/>
    </row>
    <row r="46714" spans="5:25">
      <c r="E46714" s="45"/>
      <c r="H46714" s="45"/>
      <c r="Q46714" s="38"/>
      <c r="Y46714" s="38"/>
    </row>
    <row r="46715" spans="5:25">
      <c r="E46715" s="45"/>
      <c r="H46715" s="45"/>
      <c r="Q46715" s="38"/>
      <c r="Y46715" s="38"/>
    </row>
    <row r="46716" spans="5:25">
      <c r="E46716" s="45"/>
      <c r="H46716" s="45"/>
      <c r="Q46716" s="38"/>
      <c r="Y46716" s="38"/>
    </row>
    <row r="46717" spans="5:25">
      <c r="E46717" s="45"/>
      <c r="H46717" s="45"/>
      <c r="Q46717" s="38"/>
      <c r="Y46717" s="38"/>
    </row>
    <row r="46718" spans="5:25">
      <c r="E46718" s="45"/>
      <c r="H46718" s="45"/>
      <c r="Q46718" s="38"/>
      <c r="Y46718" s="38"/>
    </row>
    <row r="46719" spans="5:25">
      <c r="E46719" s="45"/>
      <c r="H46719" s="45"/>
      <c r="Q46719" s="38"/>
      <c r="Y46719" s="38"/>
    </row>
    <row r="46720" spans="5:25">
      <c r="E46720" s="45"/>
      <c r="H46720" s="45"/>
      <c r="Q46720" s="38"/>
      <c r="Y46720" s="38"/>
    </row>
    <row r="46721" spans="5:25">
      <c r="E46721" s="45"/>
      <c r="H46721" s="45"/>
      <c r="Q46721" s="38"/>
      <c r="Y46721" s="38"/>
    </row>
    <row r="46722" spans="5:25">
      <c r="E46722" s="45"/>
      <c r="H46722" s="45"/>
      <c r="Q46722" s="38"/>
      <c r="Y46722" s="38"/>
    </row>
    <row r="46723" spans="5:25">
      <c r="E46723" s="45"/>
      <c r="H46723" s="45"/>
      <c r="Q46723" s="38"/>
      <c r="Y46723" s="38"/>
    </row>
    <row r="46724" spans="5:25">
      <c r="E46724" s="45"/>
      <c r="H46724" s="45"/>
      <c r="Q46724" s="38"/>
      <c r="Y46724" s="38"/>
    </row>
    <row r="46725" spans="5:25">
      <c r="E46725" s="45"/>
      <c r="H46725" s="45"/>
      <c r="Q46725" s="38"/>
      <c r="Y46725" s="38"/>
    </row>
    <row r="46726" spans="5:25">
      <c r="E46726" s="45"/>
      <c r="H46726" s="45"/>
      <c r="Q46726" s="38"/>
      <c r="Y46726" s="38"/>
    </row>
    <row r="46727" spans="5:25">
      <c r="E46727" s="45"/>
      <c r="H46727" s="45"/>
      <c r="Q46727" s="38"/>
      <c r="Y46727" s="38"/>
    </row>
    <row r="46728" spans="5:25">
      <c r="E46728" s="45"/>
      <c r="H46728" s="45"/>
      <c r="Q46728" s="38"/>
      <c r="Y46728" s="38"/>
    </row>
    <row r="46729" spans="5:25">
      <c r="E46729" s="45"/>
      <c r="H46729" s="45"/>
      <c r="Q46729" s="38"/>
      <c r="Y46729" s="38"/>
    </row>
    <row r="46730" spans="5:25">
      <c r="E46730" s="45"/>
      <c r="H46730" s="45"/>
      <c r="Q46730" s="38"/>
      <c r="Y46730" s="38"/>
    </row>
    <row r="46731" spans="5:25">
      <c r="E46731" s="45"/>
      <c r="H46731" s="45"/>
      <c r="Q46731" s="38"/>
      <c r="Y46731" s="38"/>
    </row>
    <row r="46732" spans="5:25">
      <c r="E46732" s="45"/>
      <c r="H46732" s="45"/>
      <c r="Q46732" s="38"/>
      <c r="Y46732" s="38"/>
    </row>
    <row r="46733" spans="5:25">
      <c r="E46733" s="45"/>
      <c r="H46733" s="45"/>
      <c r="Q46733" s="38"/>
      <c r="Y46733" s="38"/>
    </row>
    <row r="46734" spans="5:25">
      <c r="E46734" s="45"/>
      <c r="H46734" s="45"/>
      <c r="Q46734" s="38"/>
      <c r="Y46734" s="38"/>
    </row>
    <row r="46735" spans="5:25">
      <c r="E46735" s="45"/>
      <c r="H46735" s="45"/>
      <c r="Q46735" s="38"/>
      <c r="Y46735" s="38"/>
    </row>
    <row r="46736" spans="5:25">
      <c r="E46736" s="45"/>
      <c r="H46736" s="45"/>
      <c r="Q46736" s="38"/>
      <c r="Y46736" s="38"/>
    </row>
    <row r="46737" spans="5:25">
      <c r="E46737" s="45"/>
      <c r="H46737" s="45"/>
      <c r="Q46737" s="38"/>
      <c r="Y46737" s="38"/>
    </row>
    <row r="46738" spans="5:25">
      <c r="E46738" s="45"/>
      <c r="H46738" s="45"/>
      <c r="Q46738" s="38"/>
      <c r="Y46738" s="38"/>
    </row>
    <row r="46739" spans="5:25">
      <c r="E46739" s="45"/>
      <c r="H46739" s="45"/>
      <c r="Q46739" s="38"/>
      <c r="Y46739" s="38"/>
    </row>
    <row r="46740" spans="5:25">
      <c r="E46740" s="45"/>
      <c r="H46740" s="45"/>
      <c r="Q46740" s="38"/>
      <c r="Y46740" s="38"/>
    </row>
    <row r="46741" spans="5:25">
      <c r="E46741" s="45"/>
      <c r="H46741" s="45"/>
      <c r="Q46741" s="38"/>
      <c r="Y46741" s="38"/>
    </row>
    <row r="46742" spans="5:25">
      <c r="E46742" s="45"/>
      <c r="H46742" s="45"/>
      <c r="Q46742" s="38"/>
      <c r="Y46742" s="38"/>
    </row>
    <row r="46743" spans="5:25">
      <c r="E46743" s="45"/>
      <c r="H46743" s="45"/>
      <c r="Q46743" s="38"/>
      <c r="Y46743" s="38"/>
    </row>
    <row r="46744" spans="5:25">
      <c r="E46744" s="45"/>
      <c r="H46744" s="45"/>
      <c r="Q46744" s="38"/>
      <c r="Y46744" s="38"/>
    </row>
    <row r="46745" spans="5:25">
      <c r="E46745" s="45"/>
      <c r="H46745" s="45"/>
      <c r="Q46745" s="38"/>
      <c r="Y46745" s="38"/>
    </row>
    <row r="46746" spans="5:25">
      <c r="E46746" s="45"/>
      <c r="H46746" s="45"/>
      <c r="Q46746" s="38"/>
      <c r="Y46746" s="38"/>
    </row>
    <row r="46747" spans="5:25">
      <c r="E46747" s="45"/>
      <c r="H46747" s="45"/>
      <c r="Q46747" s="38"/>
      <c r="Y46747" s="38"/>
    </row>
    <row r="46748" spans="5:25">
      <c r="E46748" s="45"/>
      <c r="H46748" s="45"/>
      <c r="Q46748" s="38"/>
      <c r="Y46748" s="38"/>
    </row>
    <row r="46749" spans="5:25">
      <c r="E46749" s="45"/>
      <c r="H46749" s="45"/>
      <c r="Q46749" s="38"/>
      <c r="Y46749" s="38"/>
    </row>
    <row r="46750" spans="5:25">
      <c r="E46750" s="45"/>
      <c r="H46750" s="45"/>
      <c r="Q46750" s="38"/>
      <c r="Y46750" s="38"/>
    </row>
    <row r="46751" spans="5:25">
      <c r="E46751" s="45"/>
      <c r="H46751" s="45"/>
      <c r="Q46751" s="38"/>
      <c r="Y46751" s="38"/>
    </row>
    <row r="46752" spans="5:25">
      <c r="E46752" s="45"/>
      <c r="H46752" s="45"/>
      <c r="Q46752" s="38"/>
      <c r="Y46752" s="38"/>
    </row>
    <row r="46753" spans="5:25">
      <c r="E46753" s="45"/>
      <c r="H46753" s="45"/>
      <c r="Q46753" s="38"/>
      <c r="Y46753" s="38"/>
    </row>
    <row r="46754" spans="5:25">
      <c r="E46754" s="45"/>
      <c r="H46754" s="45"/>
      <c r="Q46754" s="38"/>
      <c r="Y46754" s="38"/>
    </row>
    <row r="46755" spans="5:25">
      <c r="E46755" s="45"/>
      <c r="H46755" s="45"/>
      <c r="Q46755" s="38"/>
      <c r="Y46755" s="38"/>
    </row>
    <row r="46756" spans="5:25">
      <c r="E46756" s="45"/>
      <c r="H46756" s="45"/>
      <c r="Q46756" s="38"/>
      <c r="Y46756" s="38"/>
    </row>
    <row r="46757" spans="5:25">
      <c r="E46757" s="45"/>
      <c r="H46757" s="45"/>
      <c r="Q46757" s="38"/>
      <c r="Y46757" s="38"/>
    </row>
    <row r="46758" spans="5:25">
      <c r="E46758" s="45"/>
      <c r="H46758" s="45"/>
      <c r="Q46758" s="38"/>
      <c r="Y46758" s="38"/>
    </row>
    <row r="46759" spans="5:25">
      <c r="E46759" s="45"/>
      <c r="H46759" s="45"/>
      <c r="Q46759" s="38"/>
      <c r="Y46759" s="38"/>
    </row>
    <row r="46760" spans="5:25">
      <c r="E46760" s="45"/>
      <c r="H46760" s="45"/>
      <c r="Q46760" s="38"/>
      <c r="Y46760" s="38"/>
    </row>
    <row r="46761" spans="5:25">
      <c r="E46761" s="45"/>
      <c r="H46761" s="45"/>
      <c r="Q46761" s="38"/>
      <c r="Y46761" s="38"/>
    </row>
    <row r="46762" spans="5:25">
      <c r="E46762" s="45"/>
      <c r="H46762" s="45"/>
      <c r="Q46762" s="38"/>
      <c r="Y46762" s="38"/>
    </row>
    <row r="46763" spans="5:25">
      <c r="E46763" s="45"/>
      <c r="H46763" s="45"/>
      <c r="Q46763" s="38"/>
      <c r="Y46763" s="38"/>
    </row>
    <row r="46764" spans="5:25">
      <c r="E46764" s="45"/>
      <c r="H46764" s="45"/>
      <c r="Q46764" s="38"/>
      <c r="Y46764" s="38"/>
    </row>
    <row r="46765" spans="5:25">
      <c r="E46765" s="45"/>
      <c r="H46765" s="45"/>
      <c r="Q46765" s="38"/>
      <c r="Y46765" s="38"/>
    </row>
    <row r="46766" spans="5:25">
      <c r="E46766" s="45"/>
      <c r="H46766" s="45"/>
      <c r="Q46766" s="38"/>
      <c r="Y46766" s="38"/>
    </row>
    <row r="46767" spans="5:25">
      <c r="E46767" s="45"/>
      <c r="H46767" s="45"/>
      <c r="Q46767" s="38"/>
      <c r="Y46767" s="38"/>
    </row>
    <row r="46768" spans="5:25">
      <c r="E46768" s="45"/>
      <c r="H46768" s="45"/>
      <c r="Q46768" s="38"/>
      <c r="Y46768" s="38"/>
    </row>
    <row r="46769" spans="5:25">
      <c r="E46769" s="45"/>
      <c r="H46769" s="45"/>
      <c r="Q46769" s="38"/>
      <c r="Y46769" s="38"/>
    </row>
    <row r="46770" spans="5:25">
      <c r="E46770" s="45"/>
      <c r="H46770" s="45"/>
      <c r="Q46770" s="38"/>
      <c r="Y46770" s="38"/>
    </row>
    <row r="46771" spans="5:25">
      <c r="E46771" s="45"/>
      <c r="H46771" s="45"/>
      <c r="Q46771" s="38"/>
      <c r="Y46771" s="38"/>
    </row>
    <row r="46772" spans="5:25">
      <c r="E46772" s="45"/>
      <c r="H46772" s="45"/>
      <c r="Q46772" s="38"/>
      <c r="Y46772" s="38"/>
    </row>
    <row r="46773" spans="5:25">
      <c r="E46773" s="45"/>
      <c r="H46773" s="45"/>
      <c r="Q46773" s="38"/>
      <c r="Y46773" s="38"/>
    </row>
    <row r="46774" spans="5:25">
      <c r="E46774" s="45"/>
      <c r="H46774" s="45"/>
      <c r="Q46774" s="38"/>
      <c r="Y46774" s="38"/>
    </row>
    <row r="46775" spans="5:25">
      <c r="E46775" s="45"/>
      <c r="H46775" s="45"/>
      <c r="Q46775" s="38"/>
      <c r="Y46775" s="38"/>
    </row>
    <row r="46776" spans="5:25">
      <c r="E46776" s="45"/>
      <c r="H46776" s="45"/>
      <c r="Q46776" s="38"/>
      <c r="Y46776" s="38"/>
    </row>
    <row r="46777" spans="5:25">
      <c r="E46777" s="45"/>
      <c r="H46777" s="45"/>
      <c r="Q46777" s="38"/>
      <c r="Y46777" s="38"/>
    </row>
    <row r="46778" spans="5:25">
      <c r="E46778" s="45"/>
      <c r="H46778" s="45"/>
      <c r="Q46778" s="38"/>
      <c r="Y46778" s="38"/>
    </row>
    <row r="46779" spans="5:25">
      <c r="E46779" s="45"/>
      <c r="H46779" s="45"/>
      <c r="Q46779" s="38"/>
      <c r="Y46779" s="38"/>
    </row>
    <row r="46780" spans="5:25">
      <c r="E46780" s="45"/>
      <c r="H46780" s="45"/>
      <c r="Q46780" s="38"/>
      <c r="Y46780" s="38"/>
    </row>
    <row r="46781" spans="5:25">
      <c r="E46781" s="45"/>
      <c r="H46781" s="45"/>
      <c r="Q46781" s="38"/>
      <c r="Y46781" s="38"/>
    </row>
    <row r="46782" spans="5:25">
      <c r="E46782" s="45"/>
      <c r="H46782" s="45"/>
      <c r="Q46782" s="38"/>
      <c r="Y46782" s="38"/>
    </row>
    <row r="46783" spans="5:25">
      <c r="E46783" s="45"/>
      <c r="H46783" s="45"/>
      <c r="Q46783" s="38"/>
      <c r="Y46783" s="38"/>
    </row>
    <row r="46784" spans="5:25">
      <c r="E46784" s="45"/>
      <c r="H46784" s="45"/>
      <c r="Q46784" s="38"/>
      <c r="Y46784" s="38"/>
    </row>
    <row r="46785" spans="5:25">
      <c r="E46785" s="45"/>
      <c r="H46785" s="45"/>
      <c r="Q46785" s="38"/>
      <c r="Y46785" s="38"/>
    </row>
    <row r="46786" spans="5:25">
      <c r="E46786" s="45"/>
      <c r="H46786" s="45"/>
      <c r="Q46786" s="38"/>
      <c r="Y46786" s="38"/>
    </row>
    <row r="46787" spans="5:25">
      <c r="E46787" s="45"/>
      <c r="H46787" s="45"/>
      <c r="Q46787" s="38"/>
      <c r="Y46787" s="38"/>
    </row>
    <row r="46788" spans="5:25">
      <c r="E46788" s="45"/>
      <c r="H46788" s="45"/>
      <c r="Q46788" s="38"/>
      <c r="Y46788" s="38"/>
    </row>
    <row r="46789" spans="5:25">
      <c r="E46789" s="45"/>
      <c r="H46789" s="45"/>
      <c r="Q46789" s="38"/>
      <c r="Y46789" s="38"/>
    </row>
    <row r="46790" spans="5:25">
      <c r="E46790" s="45"/>
      <c r="H46790" s="45"/>
      <c r="Q46790" s="38"/>
      <c r="Y46790" s="38"/>
    </row>
    <row r="46791" spans="5:25">
      <c r="E46791" s="45"/>
      <c r="H46791" s="45"/>
      <c r="Q46791" s="38"/>
      <c r="Y46791" s="38"/>
    </row>
    <row r="46792" spans="5:25">
      <c r="E46792" s="45"/>
      <c r="H46792" s="45"/>
      <c r="Q46792" s="38"/>
      <c r="Y46792" s="38"/>
    </row>
    <row r="46793" spans="5:25">
      <c r="E46793" s="45"/>
      <c r="H46793" s="45"/>
      <c r="Q46793" s="38"/>
      <c r="Y46793" s="38"/>
    </row>
    <row r="46794" spans="5:25">
      <c r="E46794" s="45"/>
      <c r="H46794" s="45"/>
      <c r="Q46794" s="38"/>
      <c r="Y46794" s="38"/>
    </row>
    <row r="46795" spans="5:25">
      <c r="E46795" s="45"/>
      <c r="H46795" s="45"/>
      <c r="Q46795" s="38"/>
      <c r="Y46795" s="38"/>
    </row>
    <row r="46796" spans="5:25">
      <c r="E46796" s="45"/>
      <c r="H46796" s="45"/>
      <c r="Q46796" s="38"/>
      <c r="Y46796" s="38"/>
    </row>
    <row r="46797" spans="5:25">
      <c r="E46797" s="45"/>
      <c r="H46797" s="45"/>
      <c r="Q46797" s="38"/>
      <c r="Y46797" s="38"/>
    </row>
    <row r="46798" spans="5:25">
      <c r="E46798" s="45"/>
      <c r="H46798" s="45"/>
      <c r="Q46798" s="38"/>
      <c r="Y46798" s="38"/>
    </row>
    <row r="46799" spans="5:25">
      <c r="E46799" s="45"/>
      <c r="H46799" s="45"/>
      <c r="Q46799" s="38"/>
      <c r="Y46799" s="38"/>
    </row>
    <row r="46800" spans="5:25">
      <c r="E46800" s="45"/>
      <c r="H46800" s="45"/>
      <c r="Q46800" s="38"/>
      <c r="Y46800" s="38"/>
    </row>
    <row r="46801" spans="5:25">
      <c r="E46801" s="45"/>
      <c r="H46801" s="45"/>
      <c r="Q46801" s="38"/>
      <c r="Y46801" s="38"/>
    </row>
    <row r="46802" spans="5:25">
      <c r="E46802" s="45"/>
      <c r="H46802" s="45"/>
      <c r="Q46802" s="38"/>
      <c r="Y46802" s="38"/>
    </row>
    <row r="46803" spans="5:25">
      <c r="E46803" s="45"/>
      <c r="H46803" s="45"/>
      <c r="Q46803" s="38"/>
      <c r="Y46803" s="38"/>
    </row>
    <row r="46804" spans="5:25">
      <c r="E46804" s="45"/>
      <c r="H46804" s="45"/>
      <c r="Q46804" s="38"/>
      <c r="Y46804" s="38"/>
    </row>
    <row r="46805" spans="5:25">
      <c r="E46805" s="45"/>
      <c r="H46805" s="45"/>
      <c r="Q46805" s="38"/>
      <c r="Y46805" s="38"/>
    </row>
    <row r="46806" spans="5:25">
      <c r="E46806" s="45"/>
      <c r="H46806" s="45"/>
      <c r="Q46806" s="38"/>
      <c r="Y46806" s="38"/>
    </row>
    <row r="46807" spans="5:25">
      <c r="E46807" s="45"/>
      <c r="H46807" s="45"/>
      <c r="Q46807" s="38"/>
      <c r="Y46807" s="38"/>
    </row>
    <row r="46808" spans="5:25">
      <c r="E46808" s="45"/>
      <c r="H46808" s="45"/>
      <c r="Q46808" s="38"/>
      <c r="Y46808" s="38"/>
    </row>
    <row r="46809" spans="5:25">
      <c r="E46809" s="45"/>
      <c r="H46809" s="45"/>
      <c r="Q46809" s="38"/>
      <c r="Y46809" s="38"/>
    </row>
    <row r="46810" spans="5:25">
      <c r="E46810" s="45"/>
      <c r="H46810" s="45"/>
      <c r="Q46810" s="38"/>
      <c r="Y46810" s="38"/>
    </row>
    <row r="46811" spans="5:25">
      <c r="E46811" s="45"/>
      <c r="H46811" s="45"/>
      <c r="Q46811" s="38"/>
      <c r="Y46811" s="38"/>
    </row>
    <row r="46812" spans="5:25">
      <c r="E46812" s="45"/>
      <c r="H46812" s="45"/>
      <c r="Q46812" s="38"/>
      <c r="Y46812" s="38"/>
    </row>
    <row r="46813" spans="5:25">
      <c r="E46813" s="45"/>
      <c r="H46813" s="45"/>
      <c r="Q46813" s="38"/>
      <c r="Y46813" s="38"/>
    </row>
    <row r="46814" spans="5:25">
      <c r="E46814" s="45"/>
      <c r="H46814" s="45"/>
      <c r="Q46814" s="38"/>
      <c r="Y46814" s="38"/>
    </row>
    <row r="46815" spans="5:25">
      <c r="E46815" s="45"/>
      <c r="H46815" s="45"/>
      <c r="Q46815" s="38"/>
      <c r="Y46815" s="38"/>
    </row>
    <row r="46816" spans="5:25">
      <c r="E46816" s="45"/>
      <c r="H46816" s="45"/>
      <c r="Q46816" s="38"/>
      <c r="Y46816" s="38"/>
    </row>
    <row r="46817" spans="5:25">
      <c r="E46817" s="45"/>
      <c r="H46817" s="45"/>
      <c r="Q46817" s="38"/>
      <c r="Y46817" s="38"/>
    </row>
    <row r="46818" spans="5:25">
      <c r="E46818" s="45"/>
      <c r="H46818" s="45"/>
      <c r="Q46818" s="38"/>
      <c r="Y46818" s="38"/>
    </row>
    <row r="46819" spans="5:25">
      <c r="E46819" s="45"/>
      <c r="H46819" s="45"/>
      <c r="Q46819" s="38"/>
      <c r="Y46819" s="38"/>
    </row>
    <row r="46820" spans="5:25">
      <c r="E46820" s="45"/>
      <c r="H46820" s="45"/>
      <c r="Q46820" s="38"/>
      <c r="Y46820" s="38"/>
    </row>
    <row r="46821" spans="5:25">
      <c r="E46821" s="45"/>
      <c r="H46821" s="45"/>
      <c r="Q46821" s="38"/>
      <c r="Y46821" s="38"/>
    </row>
    <row r="46822" spans="5:25">
      <c r="E46822" s="45"/>
      <c r="H46822" s="45"/>
      <c r="Q46822" s="38"/>
      <c r="Y46822" s="38"/>
    </row>
    <row r="46823" spans="5:25">
      <c r="E46823" s="45"/>
      <c r="H46823" s="45"/>
      <c r="Q46823" s="38"/>
      <c r="Y46823" s="38"/>
    </row>
    <row r="46824" spans="5:25">
      <c r="E46824" s="45"/>
      <c r="H46824" s="45"/>
      <c r="Q46824" s="38"/>
      <c r="Y46824" s="38"/>
    </row>
    <row r="46825" spans="5:25">
      <c r="E46825" s="45"/>
      <c r="H46825" s="45"/>
      <c r="Q46825" s="38"/>
      <c r="Y46825" s="38"/>
    </row>
    <row r="46826" spans="5:25">
      <c r="E46826" s="45"/>
      <c r="H46826" s="45"/>
      <c r="Q46826" s="38"/>
      <c r="Y46826" s="38"/>
    </row>
    <row r="46827" spans="5:25">
      <c r="E46827" s="45"/>
      <c r="H46827" s="45"/>
      <c r="Q46827" s="38"/>
      <c r="Y46827" s="38"/>
    </row>
    <row r="46828" spans="5:25">
      <c r="E46828" s="45"/>
      <c r="H46828" s="45"/>
      <c r="Q46828" s="38"/>
      <c r="Y46828" s="38"/>
    </row>
    <row r="46829" spans="5:25">
      <c r="E46829" s="45"/>
      <c r="H46829" s="45"/>
      <c r="Q46829" s="38"/>
      <c r="Y46829" s="38"/>
    </row>
    <row r="46830" spans="5:25">
      <c r="E46830" s="45"/>
      <c r="H46830" s="45"/>
      <c r="Q46830" s="38"/>
      <c r="Y46830" s="38"/>
    </row>
    <row r="46831" spans="5:25">
      <c r="E46831" s="45"/>
      <c r="H46831" s="45"/>
      <c r="Q46831" s="38"/>
      <c r="Y46831" s="38"/>
    </row>
    <row r="46832" spans="5:25">
      <c r="E46832" s="45"/>
      <c r="H46832" s="45"/>
      <c r="Q46832" s="38"/>
      <c r="Y46832" s="38"/>
    </row>
    <row r="46833" spans="5:25">
      <c r="E46833" s="45"/>
      <c r="H46833" s="45"/>
      <c r="Q46833" s="38"/>
      <c r="Y46833" s="38"/>
    </row>
    <row r="46834" spans="5:25">
      <c r="E46834" s="45"/>
      <c r="H46834" s="45"/>
      <c r="Q46834" s="38"/>
      <c r="Y46834" s="38"/>
    </row>
    <row r="46835" spans="5:25">
      <c r="E46835" s="45"/>
      <c r="H46835" s="45"/>
      <c r="Q46835" s="38"/>
      <c r="Y46835" s="38"/>
    </row>
    <row r="46836" spans="5:25">
      <c r="E46836" s="45"/>
      <c r="H46836" s="45"/>
      <c r="Q46836" s="38"/>
      <c r="Y46836" s="38"/>
    </row>
    <row r="46837" spans="5:25">
      <c r="E46837" s="45"/>
      <c r="H46837" s="45"/>
      <c r="Q46837" s="38"/>
      <c r="Y46837" s="38"/>
    </row>
    <row r="46838" spans="5:25">
      <c r="E46838" s="45"/>
      <c r="H46838" s="45"/>
      <c r="Q46838" s="38"/>
      <c r="Y46838" s="38"/>
    </row>
    <row r="46839" spans="5:25">
      <c r="E46839" s="45"/>
      <c r="H46839" s="45"/>
      <c r="Q46839" s="38"/>
      <c r="Y46839" s="38"/>
    </row>
    <row r="46840" spans="5:25">
      <c r="E46840" s="45"/>
      <c r="H46840" s="45"/>
      <c r="Q46840" s="38"/>
      <c r="Y46840" s="38"/>
    </row>
    <row r="46841" spans="5:25">
      <c r="E46841" s="45"/>
      <c r="H46841" s="45"/>
      <c r="Q46841" s="38"/>
      <c r="Y46841" s="38"/>
    </row>
    <row r="46842" spans="5:25">
      <c r="E46842" s="45"/>
      <c r="H46842" s="45"/>
      <c r="Q46842" s="38"/>
      <c r="Y46842" s="38"/>
    </row>
    <row r="46843" spans="5:25">
      <c r="E46843" s="45"/>
      <c r="H46843" s="45"/>
      <c r="Q46843" s="38"/>
      <c r="Y46843" s="38"/>
    </row>
    <row r="46844" spans="5:25">
      <c r="E46844" s="45"/>
      <c r="H46844" s="45"/>
      <c r="Q46844" s="38"/>
      <c r="Y46844" s="38"/>
    </row>
    <row r="46845" spans="5:25">
      <c r="E46845" s="45"/>
      <c r="H46845" s="45"/>
      <c r="Q46845" s="38"/>
      <c r="Y46845" s="38"/>
    </row>
    <row r="46846" spans="5:25">
      <c r="E46846" s="45"/>
      <c r="H46846" s="45"/>
      <c r="Q46846" s="38"/>
      <c r="Y46846" s="38"/>
    </row>
    <row r="46847" spans="5:25">
      <c r="E46847" s="45"/>
      <c r="H46847" s="45"/>
      <c r="Q46847" s="38"/>
      <c r="Y46847" s="38"/>
    </row>
    <row r="46848" spans="5:25">
      <c r="E46848" s="45"/>
      <c r="H46848" s="45"/>
      <c r="Q46848" s="38"/>
      <c r="Y46848" s="38"/>
    </row>
    <row r="46849" spans="5:25">
      <c r="E46849" s="45"/>
      <c r="H46849" s="45"/>
      <c r="Q46849" s="38"/>
      <c r="Y46849" s="38"/>
    </row>
    <row r="46850" spans="5:25">
      <c r="E46850" s="45"/>
      <c r="H46850" s="45"/>
      <c r="Q46850" s="38"/>
      <c r="Y46850" s="38"/>
    </row>
    <row r="46851" spans="5:25">
      <c r="E46851" s="45"/>
      <c r="H46851" s="45"/>
      <c r="Q46851" s="38"/>
      <c r="Y46851" s="38"/>
    </row>
    <row r="46852" spans="5:25">
      <c r="E46852" s="45"/>
      <c r="H46852" s="45"/>
      <c r="Q46852" s="38"/>
      <c r="Y46852" s="38"/>
    </row>
    <row r="46853" spans="5:25">
      <c r="E46853" s="45"/>
      <c r="H46853" s="45"/>
      <c r="Q46853" s="38"/>
      <c r="Y46853" s="38"/>
    </row>
    <row r="46854" spans="5:25">
      <c r="E46854" s="45"/>
      <c r="H46854" s="45"/>
      <c r="Q46854" s="38"/>
      <c r="Y46854" s="38"/>
    </row>
    <row r="46855" spans="5:25">
      <c r="E46855" s="45"/>
      <c r="H46855" s="45"/>
      <c r="Q46855" s="38"/>
      <c r="Y46855" s="38"/>
    </row>
    <row r="46856" spans="5:25">
      <c r="E46856" s="45"/>
      <c r="H46856" s="45"/>
      <c r="Q46856" s="38"/>
      <c r="Y46856" s="38"/>
    </row>
    <row r="46857" spans="5:25">
      <c r="E46857" s="45"/>
      <c r="H46857" s="45"/>
      <c r="Q46857" s="38"/>
      <c r="Y46857" s="38"/>
    </row>
    <row r="46858" spans="5:25">
      <c r="E46858" s="45"/>
      <c r="H46858" s="45"/>
      <c r="Q46858" s="38"/>
      <c r="Y46858" s="38"/>
    </row>
    <row r="46859" spans="5:25">
      <c r="E46859" s="45"/>
      <c r="H46859" s="45"/>
      <c r="Q46859" s="38"/>
      <c r="Y46859" s="38"/>
    </row>
    <row r="46860" spans="5:25">
      <c r="E46860" s="45"/>
      <c r="H46860" s="45"/>
      <c r="Q46860" s="38"/>
      <c r="Y46860" s="38"/>
    </row>
    <row r="46861" spans="5:25">
      <c r="E46861" s="45"/>
      <c r="H46861" s="45"/>
      <c r="Q46861" s="38"/>
      <c r="Y46861" s="38"/>
    </row>
    <row r="46862" spans="5:25">
      <c r="E46862" s="45"/>
      <c r="H46862" s="45"/>
      <c r="Q46862" s="38"/>
      <c r="Y46862" s="38"/>
    </row>
    <row r="46863" spans="5:25">
      <c r="E46863" s="45"/>
      <c r="H46863" s="45"/>
      <c r="Q46863" s="38"/>
      <c r="Y46863" s="38"/>
    </row>
    <row r="46864" spans="5:25">
      <c r="E46864" s="45"/>
      <c r="H46864" s="45"/>
      <c r="Q46864" s="38"/>
      <c r="Y46864" s="38"/>
    </row>
    <row r="46865" spans="5:25">
      <c r="E46865" s="45"/>
      <c r="H46865" s="45"/>
      <c r="Q46865" s="38"/>
      <c r="Y46865" s="38"/>
    </row>
    <row r="46866" spans="5:25">
      <c r="E46866" s="45"/>
      <c r="H46866" s="45"/>
      <c r="Q46866" s="38"/>
      <c r="Y46866" s="38"/>
    </row>
    <row r="46867" spans="5:25">
      <c r="E46867" s="45"/>
      <c r="H46867" s="45"/>
      <c r="Q46867" s="38"/>
      <c r="Y46867" s="38"/>
    </row>
    <row r="46868" spans="5:25">
      <c r="E46868" s="45"/>
      <c r="H46868" s="45"/>
      <c r="Q46868" s="38"/>
      <c r="Y46868" s="38"/>
    </row>
    <row r="46869" spans="5:25">
      <c r="E46869" s="45"/>
      <c r="H46869" s="45"/>
      <c r="Q46869" s="38"/>
      <c r="Y46869" s="38"/>
    </row>
    <row r="46870" spans="5:25">
      <c r="E46870" s="45"/>
      <c r="H46870" s="45"/>
      <c r="Q46870" s="38"/>
      <c r="Y46870" s="38"/>
    </row>
    <row r="46871" spans="5:25">
      <c r="E46871" s="45"/>
      <c r="H46871" s="45"/>
      <c r="Q46871" s="38"/>
      <c r="Y46871" s="38"/>
    </row>
    <row r="46872" spans="5:25">
      <c r="E46872" s="45"/>
      <c r="H46872" s="45"/>
      <c r="Q46872" s="38"/>
      <c r="Y46872" s="38"/>
    </row>
    <row r="46873" spans="5:25">
      <c r="E46873" s="45"/>
      <c r="H46873" s="45"/>
      <c r="Q46873" s="38"/>
      <c r="Y46873" s="38"/>
    </row>
    <row r="46874" spans="5:25">
      <c r="E46874" s="45"/>
      <c r="H46874" s="45"/>
      <c r="Q46874" s="38"/>
      <c r="Y46874" s="38"/>
    </row>
    <row r="46875" spans="5:25">
      <c r="E46875" s="45"/>
      <c r="H46875" s="45"/>
      <c r="Q46875" s="38"/>
      <c r="Y46875" s="38"/>
    </row>
    <row r="46876" spans="5:25">
      <c r="E46876" s="45"/>
      <c r="H46876" s="45"/>
      <c r="Q46876" s="38"/>
      <c r="Y46876" s="38"/>
    </row>
    <row r="46877" spans="5:25">
      <c r="E46877" s="45"/>
      <c r="H46877" s="45"/>
      <c r="Q46877" s="38"/>
      <c r="Y46877" s="38"/>
    </row>
    <row r="46878" spans="5:25">
      <c r="E46878" s="45"/>
      <c r="H46878" s="45"/>
      <c r="Q46878" s="38"/>
      <c r="Y46878" s="38"/>
    </row>
    <row r="46879" spans="5:25">
      <c r="E46879" s="45"/>
      <c r="H46879" s="45"/>
      <c r="Q46879" s="38"/>
      <c r="Y46879" s="38"/>
    </row>
    <row r="46880" spans="5:25">
      <c r="E46880" s="45"/>
      <c r="H46880" s="45"/>
      <c r="Q46880" s="38"/>
      <c r="Y46880" s="38"/>
    </row>
    <row r="46881" spans="5:25">
      <c r="E46881" s="45"/>
      <c r="H46881" s="45"/>
      <c r="Q46881" s="38"/>
      <c r="Y46881" s="38"/>
    </row>
    <row r="46882" spans="5:25">
      <c r="E46882" s="45"/>
      <c r="H46882" s="45"/>
      <c r="Q46882" s="38"/>
      <c r="Y46882" s="38"/>
    </row>
    <row r="46883" spans="5:25">
      <c r="E46883" s="45"/>
      <c r="H46883" s="45"/>
      <c r="Q46883" s="38"/>
      <c r="Y46883" s="38"/>
    </row>
    <row r="46884" spans="5:25">
      <c r="E46884" s="45"/>
      <c r="H46884" s="45"/>
      <c r="Q46884" s="38"/>
      <c r="Y46884" s="38"/>
    </row>
    <row r="46885" spans="5:25">
      <c r="E46885" s="45"/>
      <c r="H46885" s="45"/>
      <c r="Q46885" s="38"/>
      <c r="Y46885" s="38"/>
    </row>
    <row r="46886" spans="5:25">
      <c r="E46886" s="45"/>
      <c r="H46886" s="45"/>
      <c r="Q46886" s="38"/>
      <c r="Y46886" s="38"/>
    </row>
    <row r="46887" spans="5:25">
      <c r="E46887" s="45"/>
      <c r="H46887" s="45"/>
      <c r="Q46887" s="38"/>
      <c r="Y46887" s="38"/>
    </row>
    <row r="46888" spans="5:25">
      <c r="E46888" s="45"/>
      <c r="H46888" s="45"/>
      <c r="Q46888" s="38"/>
      <c r="Y46888" s="38"/>
    </row>
    <row r="46889" spans="5:25">
      <c r="E46889" s="45"/>
      <c r="H46889" s="45"/>
      <c r="Q46889" s="38"/>
      <c r="Y46889" s="38"/>
    </row>
    <row r="46890" spans="5:25">
      <c r="E46890" s="45"/>
      <c r="H46890" s="45"/>
      <c r="Q46890" s="38"/>
      <c r="Y46890" s="38"/>
    </row>
    <row r="46891" spans="5:25">
      <c r="E46891" s="45"/>
      <c r="H46891" s="45"/>
      <c r="Q46891" s="38"/>
      <c r="Y46891" s="38"/>
    </row>
    <row r="46892" spans="5:25">
      <c r="E46892" s="45"/>
      <c r="H46892" s="45"/>
      <c r="Q46892" s="38"/>
      <c r="Y46892" s="38"/>
    </row>
    <row r="46893" spans="5:25">
      <c r="E46893" s="45"/>
      <c r="H46893" s="45"/>
      <c r="Q46893" s="38"/>
      <c r="Y46893" s="38"/>
    </row>
    <row r="46894" spans="5:25">
      <c r="E46894" s="45"/>
      <c r="H46894" s="45"/>
      <c r="Q46894" s="38"/>
      <c r="Y46894" s="38"/>
    </row>
    <row r="46895" spans="5:25">
      <c r="E46895" s="45"/>
      <c r="H46895" s="45"/>
      <c r="Q46895" s="38"/>
      <c r="Y46895" s="38"/>
    </row>
    <row r="46896" spans="5:25">
      <c r="E46896" s="45"/>
      <c r="H46896" s="45"/>
      <c r="Q46896" s="38"/>
      <c r="Y46896" s="38"/>
    </row>
    <row r="46897" spans="5:25">
      <c r="E46897" s="45"/>
      <c r="H46897" s="45"/>
      <c r="Q46897" s="38"/>
      <c r="Y46897" s="38"/>
    </row>
    <row r="46898" spans="5:25">
      <c r="E46898" s="45"/>
      <c r="H46898" s="45"/>
      <c r="Q46898" s="38"/>
      <c r="Y46898" s="38"/>
    </row>
    <row r="46899" spans="5:25">
      <c r="E46899" s="45"/>
      <c r="H46899" s="45"/>
      <c r="Q46899" s="38"/>
      <c r="Y46899" s="38"/>
    </row>
    <row r="46900" spans="5:25">
      <c r="E46900" s="45"/>
      <c r="H46900" s="45"/>
      <c r="Q46900" s="38"/>
      <c r="Y46900" s="38"/>
    </row>
    <row r="46901" spans="5:25">
      <c r="E46901" s="45"/>
      <c r="H46901" s="45"/>
      <c r="Q46901" s="38"/>
      <c r="Y46901" s="38"/>
    </row>
    <row r="46902" spans="5:25">
      <c r="E46902" s="45"/>
      <c r="H46902" s="45"/>
      <c r="Q46902" s="38"/>
      <c r="Y46902" s="38"/>
    </row>
    <row r="46903" spans="5:25">
      <c r="E46903" s="45"/>
      <c r="H46903" s="45"/>
      <c r="Q46903" s="38"/>
      <c r="Y46903" s="38"/>
    </row>
    <row r="46904" spans="5:25">
      <c r="E46904" s="45"/>
      <c r="H46904" s="45"/>
      <c r="Q46904" s="38"/>
      <c r="Y46904" s="38"/>
    </row>
    <row r="46905" spans="5:25">
      <c r="E46905" s="45"/>
      <c r="H46905" s="45"/>
      <c r="Q46905" s="38"/>
      <c r="Y46905" s="38"/>
    </row>
    <row r="46906" spans="5:25">
      <c r="E46906" s="45"/>
      <c r="H46906" s="45"/>
      <c r="Q46906" s="38"/>
      <c r="Y46906" s="38"/>
    </row>
    <row r="46907" spans="5:25">
      <c r="E46907" s="45"/>
      <c r="H46907" s="45"/>
      <c r="Q46907" s="38"/>
      <c r="Y46907" s="38"/>
    </row>
    <row r="46908" spans="5:25">
      <c r="E46908" s="45"/>
      <c r="H46908" s="45"/>
      <c r="Q46908" s="38"/>
      <c r="Y46908" s="38"/>
    </row>
    <row r="46909" spans="5:25">
      <c r="E46909" s="45"/>
      <c r="H46909" s="45"/>
      <c r="Q46909" s="38"/>
      <c r="Y46909" s="38"/>
    </row>
    <row r="46910" spans="5:25">
      <c r="E46910" s="45"/>
      <c r="H46910" s="45"/>
      <c r="Q46910" s="38"/>
      <c r="Y46910" s="38"/>
    </row>
    <row r="46911" spans="5:25">
      <c r="E46911" s="45"/>
      <c r="H46911" s="45"/>
      <c r="Q46911" s="38"/>
      <c r="Y46911" s="38"/>
    </row>
    <row r="46912" spans="5:25">
      <c r="E46912" s="45"/>
      <c r="H46912" s="45"/>
      <c r="Q46912" s="38"/>
      <c r="Y46912" s="38"/>
    </row>
    <row r="46913" spans="5:25">
      <c r="E46913" s="45"/>
      <c r="H46913" s="45"/>
      <c r="Q46913" s="38"/>
      <c r="Y46913" s="38"/>
    </row>
    <row r="46914" spans="5:25">
      <c r="E46914" s="45"/>
      <c r="H46914" s="45"/>
      <c r="Q46914" s="38"/>
      <c r="Y46914" s="38"/>
    </row>
    <row r="46915" spans="5:25">
      <c r="E46915" s="45"/>
      <c r="H46915" s="45"/>
      <c r="Q46915" s="38"/>
      <c r="Y46915" s="38"/>
    </row>
    <row r="46916" spans="5:25">
      <c r="E46916" s="45"/>
      <c r="H46916" s="45"/>
      <c r="Q46916" s="38"/>
      <c r="Y46916" s="38"/>
    </row>
    <row r="46917" spans="5:25">
      <c r="E46917" s="45"/>
      <c r="H46917" s="45"/>
      <c r="Q46917" s="38"/>
      <c r="Y46917" s="38"/>
    </row>
    <row r="46918" spans="5:25">
      <c r="E46918" s="45"/>
      <c r="H46918" s="45"/>
      <c r="Q46918" s="38"/>
      <c r="Y46918" s="38"/>
    </row>
    <row r="46919" spans="5:25">
      <c r="E46919" s="45"/>
      <c r="H46919" s="45"/>
      <c r="Q46919" s="38"/>
      <c r="Y46919" s="38"/>
    </row>
    <row r="46920" spans="5:25">
      <c r="E46920" s="45"/>
      <c r="H46920" s="45"/>
      <c r="Q46920" s="38"/>
      <c r="Y46920" s="38"/>
    </row>
    <row r="46921" spans="5:25">
      <c r="E46921" s="45"/>
      <c r="H46921" s="45"/>
      <c r="Q46921" s="38"/>
      <c r="Y46921" s="38"/>
    </row>
    <row r="46922" spans="5:25">
      <c r="E46922" s="45"/>
      <c r="H46922" s="45"/>
      <c r="Q46922" s="38"/>
      <c r="Y46922" s="38"/>
    </row>
    <row r="46923" spans="5:25">
      <c r="E46923" s="45"/>
      <c r="H46923" s="45"/>
      <c r="Q46923" s="38"/>
      <c r="Y46923" s="38"/>
    </row>
    <row r="46924" spans="5:25">
      <c r="E46924" s="45"/>
      <c r="H46924" s="45"/>
      <c r="Q46924" s="38"/>
      <c r="Y46924" s="38"/>
    </row>
    <row r="46925" spans="5:25">
      <c r="E46925" s="45"/>
      <c r="H46925" s="45"/>
      <c r="Q46925" s="38"/>
      <c r="Y46925" s="38"/>
    </row>
    <row r="46926" spans="5:25">
      <c r="E46926" s="45"/>
      <c r="H46926" s="45"/>
      <c r="Q46926" s="38"/>
      <c r="Y46926" s="38"/>
    </row>
    <row r="46927" spans="5:25">
      <c r="E46927" s="45"/>
      <c r="H46927" s="45"/>
      <c r="Q46927" s="38"/>
      <c r="Y46927" s="38"/>
    </row>
    <row r="46928" spans="5:25">
      <c r="E46928" s="45"/>
      <c r="H46928" s="45"/>
      <c r="Q46928" s="38"/>
      <c r="Y46928" s="38"/>
    </row>
    <row r="46929" spans="5:25">
      <c r="E46929" s="45"/>
      <c r="H46929" s="45"/>
      <c r="Q46929" s="38"/>
      <c r="Y46929" s="38"/>
    </row>
    <row r="46930" spans="5:25">
      <c r="E46930" s="45"/>
      <c r="H46930" s="45"/>
      <c r="Q46930" s="38"/>
      <c r="Y46930" s="38"/>
    </row>
    <row r="46931" spans="5:25">
      <c r="E46931" s="45"/>
      <c r="H46931" s="45"/>
      <c r="Q46931" s="38"/>
      <c r="Y46931" s="38"/>
    </row>
    <row r="46932" spans="5:25">
      <c r="E46932" s="45"/>
      <c r="H46932" s="45"/>
      <c r="Q46932" s="38"/>
      <c r="Y46932" s="38"/>
    </row>
    <row r="46933" spans="5:25">
      <c r="E46933" s="45"/>
      <c r="H46933" s="45"/>
      <c r="Q46933" s="38"/>
      <c r="Y46933" s="38"/>
    </row>
    <row r="46934" spans="5:25">
      <c r="E46934" s="45"/>
      <c r="H46934" s="45"/>
      <c r="Q46934" s="38"/>
      <c r="Y46934" s="38"/>
    </row>
    <row r="46935" spans="5:25">
      <c r="E46935" s="45"/>
      <c r="H46935" s="45"/>
      <c r="Q46935" s="38"/>
      <c r="Y46935" s="38"/>
    </row>
    <row r="46936" spans="5:25">
      <c r="E46936" s="45"/>
      <c r="H46936" s="45"/>
      <c r="Q46936" s="38"/>
      <c r="Y46936" s="38"/>
    </row>
    <row r="46937" spans="5:25">
      <c r="E46937" s="45"/>
      <c r="H46937" s="45"/>
      <c r="Q46937" s="38"/>
      <c r="Y46937" s="38"/>
    </row>
    <row r="46938" spans="5:25">
      <c r="E46938" s="45"/>
      <c r="H46938" s="45"/>
      <c r="Q46938" s="38"/>
      <c r="Y46938" s="38"/>
    </row>
    <row r="46939" spans="5:25">
      <c r="E46939" s="45"/>
      <c r="H46939" s="45"/>
      <c r="Q46939" s="38"/>
      <c r="Y46939" s="38"/>
    </row>
    <row r="46940" spans="5:25">
      <c r="E46940" s="45"/>
      <c r="H46940" s="45"/>
      <c r="Q46940" s="38"/>
      <c r="Y46940" s="38"/>
    </row>
    <row r="46941" spans="5:25">
      <c r="E46941" s="45"/>
      <c r="H46941" s="45"/>
      <c r="Q46941" s="38"/>
      <c r="Y46941" s="38"/>
    </row>
    <row r="46942" spans="5:25">
      <c r="E46942" s="45"/>
      <c r="H46942" s="45"/>
      <c r="Q46942" s="38"/>
      <c r="Y46942" s="38"/>
    </row>
    <row r="46943" spans="5:25">
      <c r="E46943" s="45"/>
      <c r="H46943" s="45"/>
      <c r="Q46943" s="38"/>
      <c r="Y46943" s="38"/>
    </row>
    <row r="46944" spans="5:25">
      <c r="E46944" s="45"/>
      <c r="H46944" s="45"/>
      <c r="Q46944" s="38"/>
      <c r="Y46944" s="38"/>
    </row>
    <row r="46945" spans="5:25">
      <c r="E46945" s="45"/>
      <c r="H46945" s="45"/>
      <c r="Q46945" s="38"/>
      <c r="Y46945" s="38"/>
    </row>
    <row r="46946" spans="5:25">
      <c r="E46946" s="45"/>
      <c r="H46946" s="45"/>
      <c r="Q46946" s="38"/>
      <c r="Y46946" s="38"/>
    </row>
    <row r="46947" spans="5:25">
      <c r="E46947" s="45"/>
      <c r="H46947" s="45"/>
      <c r="Q46947" s="38"/>
      <c r="Y46947" s="38"/>
    </row>
    <row r="46948" spans="5:25">
      <c r="E46948" s="45"/>
      <c r="H46948" s="45"/>
      <c r="Q46948" s="38"/>
      <c r="Y46948" s="38"/>
    </row>
    <row r="46949" spans="5:25">
      <c r="E46949" s="45"/>
      <c r="H46949" s="45"/>
      <c r="Q46949" s="38"/>
      <c r="Y46949" s="38"/>
    </row>
    <row r="46950" spans="5:25">
      <c r="E46950" s="45"/>
      <c r="H46950" s="45"/>
      <c r="Q46950" s="38"/>
      <c r="Y46950" s="38"/>
    </row>
    <row r="46951" spans="5:25">
      <c r="E46951" s="45"/>
      <c r="H46951" s="45"/>
      <c r="Q46951" s="38"/>
      <c r="Y46951" s="38"/>
    </row>
    <row r="46952" spans="5:25">
      <c r="E46952" s="45"/>
      <c r="H46952" s="45"/>
      <c r="Q46952" s="38"/>
      <c r="Y46952" s="38"/>
    </row>
    <row r="46953" spans="5:25">
      <c r="E46953" s="45"/>
      <c r="H46953" s="45"/>
      <c r="Q46953" s="38"/>
      <c r="Y46953" s="38"/>
    </row>
    <row r="46954" spans="5:25">
      <c r="E46954" s="45"/>
      <c r="H46954" s="45"/>
      <c r="Q46954" s="38"/>
      <c r="Y46954" s="38"/>
    </row>
    <row r="46955" spans="5:25">
      <c r="E46955" s="45"/>
      <c r="H46955" s="45"/>
      <c r="Q46955" s="38"/>
      <c r="Y46955" s="38"/>
    </row>
    <row r="46956" spans="5:25">
      <c r="E46956" s="45"/>
      <c r="H46956" s="45"/>
      <c r="Q46956" s="38"/>
      <c r="Y46956" s="38"/>
    </row>
    <row r="46957" spans="5:25">
      <c r="E46957" s="45"/>
      <c r="H46957" s="45"/>
      <c r="Q46957" s="38"/>
      <c r="Y46957" s="38"/>
    </row>
    <row r="46958" spans="5:25">
      <c r="E46958" s="45"/>
      <c r="H46958" s="45"/>
      <c r="Q46958" s="38"/>
      <c r="Y46958" s="38"/>
    </row>
    <row r="46959" spans="5:25">
      <c r="E46959" s="45"/>
      <c r="H46959" s="45"/>
      <c r="Q46959" s="38"/>
      <c r="Y46959" s="38"/>
    </row>
    <row r="46960" spans="5:25">
      <c r="E46960" s="45"/>
      <c r="H46960" s="45"/>
      <c r="Q46960" s="38"/>
      <c r="Y46960" s="38"/>
    </row>
    <row r="46961" spans="5:25">
      <c r="E46961" s="45"/>
      <c r="H46961" s="45"/>
      <c r="Q46961" s="38"/>
      <c r="Y46961" s="38"/>
    </row>
    <row r="46962" spans="5:25">
      <c r="E46962" s="45"/>
      <c r="H46962" s="45"/>
      <c r="Q46962" s="38"/>
      <c r="Y46962" s="38"/>
    </row>
    <row r="46963" spans="5:25">
      <c r="E46963" s="45"/>
      <c r="H46963" s="45"/>
      <c r="Q46963" s="38"/>
      <c r="Y46963" s="38"/>
    </row>
    <row r="46964" spans="5:25">
      <c r="E46964" s="45"/>
      <c r="H46964" s="45"/>
      <c r="Q46964" s="38"/>
      <c r="Y46964" s="38"/>
    </row>
    <row r="46965" spans="5:25">
      <c r="E46965" s="45"/>
      <c r="H46965" s="45"/>
      <c r="Q46965" s="38"/>
      <c r="Y46965" s="38"/>
    </row>
    <row r="46966" spans="5:25">
      <c r="E46966" s="45"/>
      <c r="H46966" s="45"/>
      <c r="Q46966" s="38"/>
      <c r="Y46966" s="38"/>
    </row>
    <row r="46967" spans="5:25">
      <c r="E46967" s="45"/>
      <c r="H46967" s="45"/>
      <c r="Q46967" s="38"/>
      <c r="Y46967" s="38"/>
    </row>
    <row r="46968" spans="5:25">
      <c r="E46968" s="45"/>
      <c r="H46968" s="45"/>
      <c r="Q46968" s="38"/>
      <c r="Y46968" s="38"/>
    </row>
    <row r="46969" spans="5:25">
      <c r="E46969" s="45"/>
      <c r="H46969" s="45"/>
      <c r="Q46969" s="38"/>
      <c r="Y46969" s="38"/>
    </row>
    <row r="46970" spans="5:25">
      <c r="E46970" s="45"/>
      <c r="H46970" s="45"/>
      <c r="Q46970" s="38"/>
      <c r="Y46970" s="38"/>
    </row>
    <row r="46971" spans="5:25">
      <c r="E46971" s="45"/>
      <c r="H46971" s="45"/>
      <c r="Q46971" s="38"/>
      <c r="Y46971" s="38"/>
    </row>
    <row r="46972" spans="5:25">
      <c r="E46972" s="45"/>
      <c r="H46972" s="45"/>
      <c r="Q46972" s="38"/>
      <c r="Y46972" s="38"/>
    </row>
    <row r="46973" spans="5:25">
      <c r="E46973" s="45"/>
      <c r="H46973" s="45"/>
      <c r="Q46973" s="38"/>
      <c r="Y46973" s="38"/>
    </row>
    <row r="46974" spans="5:25">
      <c r="E46974" s="45"/>
      <c r="H46974" s="45"/>
      <c r="Q46974" s="38"/>
      <c r="Y46974" s="38"/>
    </row>
    <row r="46975" spans="5:25">
      <c r="E46975" s="45"/>
      <c r="H46975" s="45"/>
      <c r="Q46975" s="38"/>
      <c r="Y46975" s="38"/>
    </row>
    <row r="46976" spans="5:25">
      <c r="E46976" s="45"/>
      <c r="H46976" s="45"/>
      <c r="Q46976" s="38"/>
      <c r="Y46976" s="38"/>
    </row>
    <row r="46977" spans="5:25">
      <c r="E46977" s="45"/>
      <c r="H46977" s="45"/>
      <c r="Q46977" s="38"/>
      <c r="Y46977" s="38"/>
    </row>
    <row r="46978" spans="5:25">
      <c r="E46978" s="45"/>
      <c r="H46978" s="45"/>
      <c r="Q46978" s="38"/>
      <c r="Y46978" s="38"/>
    </row>
    <row r="46979" spans="5:25">
      <c r="E46979" s="45"/>
      <c r="H46979" s="45"/>
      <c r="Q46979" s="38"/>
      <c r="Y46979" s="38"/>
    </row>
    <row r="46980" spans="5:25">
      <c r="E46980" s="45"/>
      <c r="H46980" s="45"/>
      <c r="Q46980" s="38"/>
      <c r="Y46980" s="38"/>
    </row>
    <row r="46981" spans="5:25">
      <c r="E46981" s="45"/>
      <c r="H46981" s="45"/>
      <c r="Q46981" s="38"/>
      <c r="Y46981" s="38"/>
    </row>
    <row r="46982" spans="5:25">
      <c r="E46982" s="45"/>
      <c r="H46982" s="45"/>
      <c r="Q46982" s="38"/>
      <c r="Y46982" s="38"/>
    </row>
    <row r="46983" spans="5:25">
      <c r="E46983" s="45"/>
      <c r="H46983" s="45"/>
      <c r="Q46983" s="38"/>
      <c r="Y46983" s="38"/>
    </row>
    <row r="46984" spans="5:25">
      <c r="E46984" s="45"/>
      <c r="H46984" s="45"/>
      <c r="Q46984" s="38"/>
      <c r="Y46984" s="38"/>
    </row>
    <row r="46985" spans="5:25">
      <c r="E46985" s="45"/>
      <c r="H46985" s="45"/>
      <c r="Q46985" s="38"/>
      <c r="Y46985" s="38"/>
    </row>
    <row r="46986" spans="5:25">
      <c r="E46986" s="45"/>
      <c r="H46986" s="45"/>
      <c r="Q46986" s="38"/>
      <c r="Y46986" s="38"/>
    </row>
    <row r="46987" spans="5:25">
      <c r="E46987" s="45"/>
      <c r="H46987" s="45"/>
      <c r="Q46987" s="38"/>
      <c r="Y46987" s="38"/>
    </row>
    <row r="46988" spans="5:25">
      <c r="E46988" s="45"/>
      <c r="H46988" s="45"/>
      <c r="Q46988" s="38"/>
      <c r="Y46988" s="38"/>
    </row>
    <row r="46989" spans="5:25">
      <c r="E46989" s="45"/>
      <c r="H46989" s="45"/>
      <c r="Q46989" s="38"/>
      <c r="Y46989" s="38"/>
    </row>
    <row r="46990" spans="5:25">
      <c r="E46990" s="45"/>
      <c r="H46990" s="45"/>
      <c r="Q46990" s="38"/>
      <c r="Y46990" s="38"/>
    </row>
    <row r="46991" spans="5:25">
      <c r="E46991" s="45"/>
      <c r="H46991" s="45"/>
      <c r="Q46991" s="38"/>
      <c r="Y46991" s="38"/>
    </row>
    <row r="46992" spans="5:25">
      <c r="E46992" s="45"/>
      <c r="H46992" s="45"/>
      <c r="Q46992" s="38"/>
      <c r="Y46992" s="38"/>
    </row>
    <row r="46993" spans="5:25">
      <c r="E46993" s="45"/>
      <c r="H46993" s="45"/>
      <c r="Q46993" s="38"/>
      <c r="Y46993" s="38"/>
    </row>
    <row r="46994" spans="5:25">
      <c r="E46994" s="45"/>
      <c r="H46994" s="45"/>
      <c r="Q46994" s="38"/>
      <c r="Y46994" s="38"/>
    </row>
    <row r="46995" spans="5:25">
      <c r="E46995" s="45"/>
      <c r="H46995" s="45"/>
      <c r="Q46995" s="38"/>
      <c r="Y46995" s="38"/>
    </row>
    <row r="46996" spans="5:25">
      <c r="E46996" s="45"/>
      <c r="H46996" s="45"/>
      <c r="Q46996" s="38"/>
      <c r="Y46996" s="38"/>
    </row>
    <row r="46997" spans="5:25">
      <c r="E46997" s="45"/>
      <c r="H46997" s="45"/>
      <c r="Q46997" s="38"/>
      <c r="Y46997" s="38"/>
    </row>
    <row r="46998" spans="5:25">
      <c r="E46998" s="45"/>
      <c r="H46998" s="45"/>
      <c r="Q46998" s="38"/>
      <c r="Y46998" s="38"/>
    </row>
    <row r="46999" spans="5:25">
      <c r="E46999" s="45"/>
      <c r="H46999" s="45"/>
      <c r="Q46999" s="38"/>
      <c r="Y46999" s="38"/>
    </row>
    <row r="47000" spans="5:25">
      <c r="E47000" s="45"/>
      <c r="H47000" s="45"/>
      <c r="Q47000" s="38"/>
      <c r="Y47000" s="38"/>
    </row>
    <row r="47001" spans="5:25">
      <c r="E47001" s="45"/>
      <c r="H47001" s="45"/>
      <c r="Q47001" s="38"/>
      <c r="Y47001" s="38"/>
    </row>
    <row r="47002" spans="5:25">
      <c r="E47002" s="45"/>
      <c r="H47002" s="45"/>
      <c r="Q47002" s="38"/>
      <c r="Y47002" s="38"/>
    </row>
    <row r="47003" spans="5:25">
      <c r="E47003" s="45"/>
      <c r="H47003" s="45"/>
      <c r="Q47003" s="38"/>
      <c r="Y47003" s="38"/>
    </row>
    <row r="47004" spans="5:25">
      <c r="E47004" s="45"/>
      <c r="H47004" s="45"/>
      <c r="Q47004" s="38"/>
      <c r="Y47004" s="38"/>
    </row>
    <row r="47005" spans="5:25">
      <c r="E47005" s="45"/>
      <c r="H47005" s="45"/>
      <c r="Q47005" s="38"/>
      <c r="Y47005" s="38"/>
    </row>
    <row r="47006" spans="5:25">
      <c r="E47006" s="45"/>
      <c r="H47006" s="45"/>
      <c r="Q47006" s="38"/>
      <c r="Y47006" s="38"/>
    </row>
    <row r="47007" spans="5:25">
      <c r="E47007" s="45"/>
      <c r="H47007" s="45"/>
      <c r="Q47007" s="38"/>
      <c r="Y47007" s="38"/>
    </row>
    <row r="47008" spans="5:25">
      <c r="E47008" s="45"/>
      <c r="H47008" s="45"/>
      <c r="Q47008" s="38"/>
      <c r="Y47008" s="38"/>
    </row>
    <row r="47009" spans="5:25">
      <c r="E47009" s="45"/>
      <c r="H47009" s="45"/>
      <c r="Q47009" s="38"/>
      <c r="Y47009" s="38"/>
    </row>
    <row r="47010" spans="5:25">
      <c r="E47010" s="45"/>
      <c r="H47010" s="45"/>
      <c r="Q47010" s="38"/>
      <c r="Y47010" s="38"/>
    </row>
    <row r="47011" spans="5:25">
      <c r="E47011" s="45"/>
      <c r="H47011" s="45"/>
      <c r="Q47011" s="38"/>
      <c r="Y47011" s="38"/>
    </row>
    <row r="47012" spans="5:25">
      <c r="E47012" s="45"/>
      <c r="H47012" s="45"/>
      <c r="Q47012" s="38"/>
      <c r="Y47012" s="38"/>
    </row>
    <row r="47013" spans="5:25">
      <c r="E47013" s="45"/>
      <c r="H47013" s="45"/>
      <c r="Q47013" s="38"/>
      <c r="Y47013" s="38"/>
    </row>
    <row r="47014" spans="5:25">
      <c r="E47014" s="45"/>
      <c r="H47014" s="45"/>
      <c r="Q47014" s="38"/>
      <c r="Y47014" s="38"/>
    </row>
    <row r="47015" spans="5:25">
      <c r="E47015" s="45"/>
      <c r="H47015" s="45"/>
      <c r="Q47015" s="38"/>
      <c r="Y47015" s="38"/>
    </row>
    <row r="47016" spans="5:25">
      <c r="E47016" s="45"/>
      <c r="H47016" s="45"/>
      <c r="Q47016" s="38"/>
      <c r="Y47016" s="38"/>
    </row>
    <row r="47017" spans="5:25">
      <c r="E47017" s="45"/>
      <c r="H47017" s="45"/>
      <c r="Q47017" s="38"/>
      <c r="Y47017" s="38"/>
    </row>
    <row r="47018" spans="5:25">
      <c r="E47018" s="45"/>
      <c r="H47018" s="45"/>
      <c r="Q47018" s="38"/>
      <c r="Y47018" s="38"/>
    </row>
    <row r="47019" spans="5:25">
      <c r="E47019" s="45"/>
      <c r="H47019" s="45"/>
      <c r="Q47019" s="38"/>
      <c r="Y47019" s="38"/>
    </row>
    <row r="47020" spans="5:25">
      <c r="E47020" s="45"/>
      <c r="H47020" s="45"/>
      <c r="Q47020" s="38"/>
      <c r="Y47020" s="38"/>
    </row>
    <row r="47021" spans="5:25">
      <c r="E47021" s="45"/>
      <c r="H47021" s="45"/>
      <c r="Q47021" s="38"/>
      <c r="Y47021" s="38"/>
    </row>
    <row r="47022" spans="5:25">
      <c r="E47022" s="45"/>
      <c r="H47022" s="45"/>
      <c r="Q47022" s="38"/>
      <c r="Y47022" s="38"/>
    </row>
    <row r="47023" spans="5:25">
      <c r="E47023" s="45"/>
      <c r="H47023" s="45"/>
      <c r="Q47023" s="38"/>
      <c r="Y47023" s="38"/>
    </row>
    <row r="47024" spans="5:25">
      <c r="E47024" s="45"/>
      <c r="H47024" s="45"/>
      <c r="Q47024" s="38"/>
      <c r="Y47024" s="38"/>
    </row>
    <row r="47025" spans="5:25">
      <c r="E47025" s="45"/>
      <c r="H47025" s="45"/>
      <c r="Q47025" s="38"/>
      <c r="Y47025" s="38"/>
    </row>
    <row r="47026" spans="5:25">
      <c r="E47026" s="45"/>
      <c r="H47026" s="45"/>
      <c r="Q47026" s="38"/>
      <c r="Y47026" s="38"/>
    </row>
    <row r="47027" spans="5:25">
      <c r="E47027" s="45"/>
      <c r="H47027" s="45"/>
      <c r="Q47027" s="38"/>
      <c r="Y47027" s="38"/>
    </row>
    <row r="47028" spans="5:25">
      <c r="E47028" s="45"/>
      <c r="H47028" s="45"/>
      <c r="Q47028" s="38"/>
      <c r="Y47028" s="38"/>
    </row>
    <row r="47029" spans="5:25">
      <c r="E47029" s="45"/>
      <c r="H47029" s="45"/>
      <c r="Q47029" s="38"/>
      <c r="Y47029" s="38"/>
    </row>
    <row r="47030" spans="5:25">
      <c r="E47030" s="45"/>
      <c r="H47030" s="45"/>
      <c r="Q47030" s="38"/>
      <c r="Y47030" s="38"/>
    </row>
    <row r="47031" spans="5:25">
      <c r="E47031" s="45"/>
      <c r="H47031" s="45"/>
      <c r="Q47031" s="38"/>
      <c r="Y47031" s="38"/>
    </row>
    <row r="47032" spans="5:25">
      <c r="E47032" s="45"/>
      <c r="H47032" s="45"/>
      <c r="Q47032" s="38"/>
      <c r="Y47032" s="38"/>
    </row>
    <row r="47033" spans="5:25">
      <c r="E47033" s="45"/>
      <c r="H47033" s="45"/>
      <c r="Q47033" s="38"/>
      <c r="Y47033" s="38"/>
    </row>
    <row r="47034" spans="5:25">
      <c r="E47034" s="45"/>
      <c r="H47034" s="45"/>
      <c r="Q47034" s="38"/>
      <c r="Y47034" s="38"/>
    </row>
    <row r="47035" spans="5:25">
      <c r="E47035" s="45"/>
      <c r="H47035" s="45"/>
      <c r="Q47035" s="38"/>
      <c r="Y47035" s="38"/>
    </row>
    <row r="47036" spans="5:25">
      <c r="E47036" s="45"/>
      <c r="H47036" s="45"/>
      <c r="Q47036" s="38"/>
      <c r="Y47036" s="38"/>
    </row>
    <row r="47037" spans="5:25">
      <c r="E47037" s="45"/>
      <c r="H47037" s="45"/>
      <c r="Q47037" s="38"/>
      <c r="Y47037" s="38"/>
    </row>
    <row r="47038" spans="5:25">
      <c r="E47038" s="45"/>
      <c r="H47038" s="45"/>
      <c r="Q47038" s="38"/>
      <c r="Y47038" s="38"/>
    </row>
    <row r="47039" spans="5:25">
      <c r="E47039" s="45"/>
      <c r="H47039" s="45"/>
      <c r="Q47039" s="38"/>
      <c r="Y47039" s="38"/>
    </row>
    <row r="47040" spans="5:25">
      <c r="E47040" s="45"/>
      <c r="H47040" s="45"/>
      <c r="Q47040" s="38"/>
      <c r="Y47040" s="38"/>
    </row>
    <row r="47041" spans="5:25">
      <c r="E47041" s="45"/>
      <c r="H47041" s="45"/>
      <c r="Q47041" s="38"/>
      <c r="Y47041" s="38"/>
    </row>
    <row r="47042" spans="5:25">
      <c r="E47042" s="45"/>
      <c r="H47042" s="45"/>
      <c r="Q47042" s="38"/>
      <c r="Y47042" s="38"/>
    </row>
    <row r="47043" spans="5:25">
      <c r="E47043" s="45"/>
      <c r="H47043" s="45"/>
      <c r="Q47043" s="38"/>
      <c r="Y47043" s="38"/>
    </row>
    <row r="47044" spans="5:25">
      <c r="E47044" s="45"/>
      <c r="H47044" s="45"/>
      <c r="Q47044" s="38"/>
      <c r="Y47044" s="38"/>
    </row>
    <row r="47045" spans="5:25">
      <c r="E47045" s="45"/>
      <c r="H47045" s="45"/>
      <c r="Q47045" s="38"/>
      <c r="Y47045" s="38"/>
    </row>
    <row r="47046" spans="5:25">
      <c r="E47046" s="45"/>
      <c r="H47046" s="45"/>
      <c r="Q47046" s="38"/>
      <c r="Y47046" s="38"/>
    </row>
    <row r="47047" spans="5:25">
      <c r="E47047" s="45"/>
      <c r="H47047" s="45"/>
      <c r="Q47047" s="38"/>
      <c r="Y47047" s="38"/>
    </row>
    <row r="47048" spans="5:25">
      <c r="E47048" s="45"/>
      <c r="H47048" s="45"/>
      <c r="Q47048" s="38"/>
      <c r="Y47048" s="38"/>
    </row>
    <row r="47049" spans="5:25">
      <c r="E47049" s="45"/>
      <c r="H47049" s="45"/>
      <c r="Q47049" s="38"/>
      <c r="Y47049" s="38"/>
    </row>
    <row r="47050" spans="5:25">
      <c r="E47050" s="45"/>
      <c r="H47050" s="45"/>
      <c r="Q47050" s="38"/>
      <c r="Y47050" s="38"/>
    </row>
    <row r="47051" spans="5:25">
      <c r="E47051" s="45"/>
      <c r="H47051" s="45"/>
      <c r="Q47051" s="38"/>
      <c r="Y47051" s="38"/>
    </row>
    <row r="47052" spans="5:25">
      <c r="E47052" s="45"/>
      <c r="H47052" s="45"/>
      <c r="Q47052" s="38"/>
      <c r="Y47052" s="38"/>
    </row>
    <row r="47053" spans="5:25">
      <c r="E47053" s="45"/>
      <c r="H47053" s="45"/>
      <c r="Q47053" s="38"/>
      <c r="Y47053" s="38"/>
    </row>
    <row r="47054" spans="5:25">
      <c r="E47054" s="45"/>
      <c r="H47054" s="45"/>
      <c r="Q47054" s="38"/>
      <c r="Y47054" s="38"/>
    </row>
    <row r="47055" spans="5:25">
      <c r="E47055" s="45"/>
      <c r="H47055" s="45"/>
      <c r="Q47055" s="38"/>
      <c r="Y47055" s="38"/>
    </row>
    <row r="47056" spans="5:25">
      <c r="E47056" s="45"/>
      <c r="H47056" s="45"/>
      <c r="Q47056" s="38"/>
      <c r="Y47056" s="38"/>
    </row>
    <row r="47057" spans="5:25">
      <c r="E47057" s="45"/>
      <c r="H47057" s="45"/>
      <c r="Q47057" s="38"/>
      <c r="Y47057" s="38"/>
    </row>
    <row r="47058" spans="5:25">
      <c r="E47058" s="45"/>
      <c r="H47058" s="45"/>
      <c r="Q47058" s="38"/>
      <c r="Y47058" s="38"/>
    </row>
    <row r="47059" spans="5:25">
      <c r="E47059" s="45"/>
      <c r="H47059" s="45"/>
      <c r="Q47059" s="38"/>
      <c r="Y47059" s="38"/>
    </row>
    <row r="47060" spans="5:25">
      <c r="E47060" s="45"/>
      <c r="H47060" s="45"/>
      <c r="Q47060" s="38"/>
      <c r="Y47060" s="38"/>
    </row>
    <row r="47061" spans="5:25">
      <c r="E47061" s="45"/>
      <c r="H47061" s="45"/>
      <c r="Q47061" s="38"/>
      <c r="Y47061" s="38"/>
    </row>
    <row r="47062" spans="5:25">
      <c r="E47062" s="45"/>
      <c r="H47062" s="45"/>
      <c r="Q47062" s="38"/>
      <c r="Y47062" s="38"/>
    </row>
    <row r="47063" spans="5:25">
      <c r="E47063" s="45"/>
      <c r="H47063" s="45"/>
      <c r="Q47063" s="38"/>
      <c r="Y47063" s="38"/>
    </row>
    <row r="47064" spans="5:25">
      <c r="E47064" s="45"/>
      <c r="H47064" s="45"/>
      <c r="Q47064" s="38"/>
      <c r="Y47064" s="38"/>
    </row>
    <row r="47065" spans="5:25">
      <c r="E47065" s="45"/>
      <c r="H47065" s="45"/>
      <c r="Q47065" s="38"/>
      <c r="Y47065" s="38"/>
    </row>
    <row r="47066" spans="5:25">
      <c r="E47066" s="45"/>
      <c r="H47066" s="45"/>
      <c r="Q47066" s="38"/>
      <c r="Y47066" s="38"/>
    </row>
    <row r="47067" spans="5:25">
      <c r="E47067" s="45"/>
      <c r="H47067" s="45"/>
      <c r="Q47067" s="38"/>
      <c r="Y47067" s="38"/>
    </row>
    <row r="47068" spans="5:25">
      <c r="E47068" s="45"/>
      <c r="H47068" s="45"/>
      <c r="Q47068" s="38"/>
      <c r="Y47068" s="38"/>
    </row>
    <row r="47069" spans="5:25">
      <c r="E47069" s="45"/>
      <c r="H47069" s="45"/>
      <c r="Q47069" s="38"/>
      <c r="Y47069" s="38"/>
    </row>
    <row r="47070" spans="5:25">
      <c r="E47070" s="45"/>
      <c r="H47070" s="45"/>
      <c r="Q47070" s="38"/>
      <c r="Y47070" s="38"/>
    </row>
    <row r="47071" spans="5:25">
      <c r="E47071" s="45"/>
      <c r="H47071" s="45"/>
      <c r="Q47071" s="38"/>
      <c r="Y47071" s="38"/>
    </row>
    <row r="47072" spans="5:25">
      <c r="E47072" s="45"/>
      <c r="H47072" s="45"/>
      <c r="Q47072" s="38"/>
      <c r="Y47072" s="38"/>
    </row>
    <row r="47073" spans="5:25">
      <c r="E47073" s="45"/>
      <c r="H47073" s="45"/>
      <c r="Q47073" s="38"/>
      <c r="Y47073" s="38"/>
    </row>
    <row r="47074" spans="5:25">
      <c r="E47074" s="45"/>
      <c r="H47074" s="45"/>
      <c r="Q47074" s="38"/>
      <c r="Y47074" s="38"/>
    </row>
    <row r="47075" spans="5:25">
      <c r="E47075" s="45"/>
      <c r="H47075" s="45"/>
      <c r="Q47075" s="38"/>
      <c r="Y47075" s="38"/>
    </row>
    <row r="47076" spans="5:25">
      <c r="E47076" s="45"/>
      <c r="H47076" s="45"/>
      <c r="Q47076" s="38"/>
      <c r="Y47076" s="38"/>
    </row>
    <row r="47077" spans="5:25">
      <c r="E47077" s="45"/>
      <c r="H47077" s="45"/>
      <c r="Q47077" s="38"/>
      <c r="Y47077" s="38"/>
    </row>
    <row r="47078" spans="5:25">
      <c r="E47078" s="45"/>
      <c r="H47078" s="45"/>
      <c r="Q47078" s="38"/>
      <c r="Y47078" s="38"/>
    </row>
    <row r="47079" spans="5:25">
      <c r="E47079" s="45"/>
      <c r="H47079" s="45"/>
      <c r="Q47079" s="38"/>
      <c r="Y47079" s="38"/>
    </row>
    <row r="47080" spans="5:25">
      <c r="E47080" s="45"/>
      <c r="H47080" s="45"/>
      <c r="Q47080" s="38"/>
      <c r="Y47080" s="38"/>
    </row>
    <row r="47081" spans="5:25">
      <c r="E47081" s="45"/>
      <c r="H47081" s="45"/>
      <c r="Q47081" s="38"/>
      <c r="Y47081" s="38"/>
    </row>
    <row r="47082" spans="5:25">
      <c r="E47082" s="45"/>
      <c r="H47082" s="45"/>
      <c r="Q47082" s="38"/>
      <c r="Y47082" s="38"/>
    </row>
    <row r="47083" spans="5:25">
      <c r="E47083" s="45"/>
      <c r="H47083" s="45"/>
      <c r="Q47083" s="38"/>
      <c r="Y47083" s="38"/>
    </row>
    <row r="47084" spans="5:25">
      <c r="E47084" s="45"/>
      <c r="H47084" s="45"/>
      <c r="Q47084" s="38"/>
      <c r="Y47084" s="38"/>
    </row>
    <row r="47085" spans="5:25">
      <c r="E47085" s="45"/>
      <c r="H47085" s="45"/>
      <c r="Q47085" s="38"/>
      <c r="Y47085" s="38"/>
    </row>
    <row r="47086" spans="5:25">
      <c r="E47086" s="45"/>
      <c r="H47086" s="45"/>
      <c r="Q47086" s="38"/>
      <c r="Y47086" s="38"/>
    </row>
    <row r="47087" spans="5:25">
      <c r="E47087" s="45"/>
      <c r="H47087" s="45"/>
      <c r="Q47087" s="38"/>
      <c r="Y47087" s="38"/>
    </row>
    <row r="47088" spans="5:25">
      <c r="E47088" s="45"/>
      <c r="H47088" s="45"/>
      <c r="Q47088" s="38"/>
      <c r="Y47088" s="38"/>
    </row>
    <row r="47089" spans="5:25">
      <c r="E47089" s="45"/>
      <c r="H47089" s="45"/>
      <c r="Q47089" s="38"/>
      <c r="Y47089" s="38"/>
    </row>
    <row r="47090" spans="5:25">
      <c r="E47090" s="45"/>
      <c r="H47090" s="45"/>
      <c r="Q47090" s="38"/>
      <c r="Y47090" s="38"/>
    </row>
    <row r="47091" spans="5:25">
      <c r="E47091" s="45"/>
      <c r="H47091" s="45"/>
      <c r="Q47091" s="38"/>
      <c r="Y47091" s="38"/>
    </row>
    <row r="47092" spans="5:25">
      <c r="E47092" s="45"/>
      <c r="H47092" s="45"/>
      <c r="Q47092" s="38"/>
      <c r="Y47092" s="38"/>
    </row>
    <row r="47093" spans="5:25">
      <c r="E47093" s="45"/>
      <c r="H47093" s="45"/>
      <c r="Q47093" s="38"/>
      <c r="Y47093" s="38"/>
    </row>
    <row r="47094" spans="5:25">
      <c r="E47094" s="45"/>
      <c r="H47094" s="45"/>
      <c r="Q47094" s="38"/>
      <c r="Y47094" s="38"/>
    </row>
    <row r="47095" spans="5:25">
      <c r="E47095" s="45"/>
      <c r="H47095" s="45"/>
      <c r="Q47095" s="38"/>
      <c r="Y47095" s="38"/>
    </row>
    <row r="47096" spans="5:25">
      <c r="E47096" s="45"/>
      <c r="H47096" s="45"/>
      <c r="Q47096" s="38"/>
      <c r="Y47096" s="38"/>
    </row>
    <row r="47097" spans="5:25">
      <c r="E47097" s="45"/>
      <c r="H47097" s="45"/>
      <c r="Q47097" s="38"/>
      <c r="Y47097" s="38"/>
    </row>
    <row r="47098" spans="5:25">
      <c r="E47098" s="45"/>
      <c r="H47098" s="45"/>
      <c r="Q47098" s="38"/>
      <c r="Y47098" s="38"/>
    </row>
    <row r="47099" spans="5:25">
      <c r="E47099" s="45"/>
      <c r="H47099" s="45"/>
      <c r="Q47099" s="38"/>
      <c r="Y47099" s="38"/>
    </row>
    <row r="47100" spans="5:25">
      <c r="E47100" s="45"/>
      <c r="H47100" s="45"/>
      <c r="Q47100" s="38"/>
      <c r="Y47100" s="38"/>
    </row>
    <row r="47101" spans="5:25">
      <c r="E47101" s="45"/>
      <c r="H47101" s="45"/>
      <c r="Q47101" s="38"/>
      <c r="Y47101" s="38"/>
    </row>
    <row r="47102" spans="5:25">
      <c r="E47102" s="45"/>
      <c r="H47102" s="45"/>
      <c r="Q47102" s="38"/>
      <c r="Y47102" s="38"/>
    </row>
    <row r="47103" spans="5:25">
      <c r="E47103" s="45"/>
      <c r="H47103" s="45"/>
      <c r="Q47103" s="38"/>
      <c r="Y47103" s="38"/>
    </row>
    <row r="47104" spans="5:25">
      <c r="E47104" s="45"/>
      <c r="H47104" s="45"/>
      <c r="Q47104" s="38"/>
      <c r="Y47104" s="38"/>
    </row>
    <row r="47105" spans="5:25">
      <c r="E47105" s="45"/>
      <c r="H47105" s="45"/>
      <c r="Q47105" s="38"/>
      <c r="Y47105" s="38"/>
    </row>
    <row r="47106" spans="5:25">
      <c r="E47106" s="45"/>
      <c r="H47106" s="45"/>
      <c r="Q47106" s="38"/>
      <c r="Y47106" s="38"/>
    </row>
    <row r="47107" spans="5:25">
      <c r="E47107" s="45"/>
      <c r="H47107" s="45"/>
      <c r="Q47107" s="38"/>
      <c r="Y47107" s="38"/>
    </row>
    <row r="47108" spans="5:25">
      <c r="E47108" s="45"/>
      <c r="H47108" s="45"/>
      <c r="Q47108" s="38"/>
      <c r="Y47108" s="38"/>
    </row>
    <row r="47109" spans="5:25">
      <c r="E47109" s="45"/>
      <c r="H47109" s="45"/>
      <c r="Q47109" s="38"/>
      <c r="Y47109" s="38"/>
    </row>
    <row r="47110" spans="5:25">
      <c r="E47110" s="45"/>
      <c r="H47110" s="45"/>
      <c r="Q47110" s="38"/>
      <c r="Y47110" s="38"/>
    </row>
    <row r="47111" spans="5:25">
      <c r="E47111" s="45"/>
      <c r="H47111" s="45"/>
      <c r="Q47111" s="38"/>
      <c r="Y47111" s="38"/>
    </row>
    <row r="47112" spans="5:25">
      <c r="E47112" s="45"/>
      <c r="H47112" s="45"/>
      <c r="Q47112" s="38"/>
      <c r="Y47112" s="38"/>
    </row>
    <row r="47113" spans="5:25">
      <c r="E47113" s="45"/>
      <c r="H47113" s="45"/>
      <c r="Q47113" s="38"/>
      <c r="Y47113" s="38"/>
    </row>
    <row r="47114" spans="5:25">
      <c r="E47114" s="45"/>
      <c r="H47114" s="45"/>
      <c r="Q47114" s="38"/>
      <c r="Y47114" s="38"/>
    </row>
    <row r="47115" spans="5:25">
      <c r="E47115" s="45"/>
      <c r="H47115" s="45"/>
      <c r="Q47115" s="38"/>
      <c r="Y47115" s="38"/>
    </row>
    <row r="47116" spans="5:25">
      <c r="E47116" s="45"/>
      <c r="H47116" s="45"/>
      <c r="Q47116" s="38"/>
      <c r="Y47116" s="38"/>
    </row>
    <row r="47117" spans="5:25">
      <c r="E47117" s="45"/>
      <c r="H47117" s="45"/>
      <c r="Q47117" s="38"/>
      <c r="Y47117" s="38"/>
    </row>
    <row r="47118" spans="5:25">
      <c r="E47118" s="45"/>
      <c r="H47118" s="45"/>
      <c r="Q47118" s="38"/>
      <c r="Y47118" s="38"/>
    </row>
    <row r="47119" spans="5:25">
      <c r="E47119" s="45"/>
      <c r="H47119" s="45"/>
      <c r="Q47119" s="38"/>
      <c r="Y47119" s="38"/>
    </row>
    <row r="47120" spans="5:25">
      <c r="E47120" s="45"/>
      <c r="H47120" s="45"/>
      <c r="Q47120" s="38"/>
      <c r="Y47120" s="38"/>
    </row>
    <row r="47121" spans="5:25">
      <c r="E47121" s="45"/>
      <c r="H47121" s="45"/>
      <c r="Q47121" s="38"/>
      <c r="Y47121" s="38"/>
    </row>
    <row r="47122" spans="5:25">
      <c r="E47122" s="45"/>
      <c r="H47122" s="45"/>
      <c r="Q47122" s="38"/>
      <c r="Y47122" s="38"/>
    </row>
    <row r="47123" spans="5:25">
      <c r="E47123" s="45"/>
      <c r="H47123" s="45"/>
      <c r="Q47123" s="38"/>
      <c r="Y47123" s="38"/>
    </row>
    <row r="47124" spans="5:25">
      <c r="E47124" s="45"/>
      <c r="H47124" s="45"/>
      <c r="Q47124" s="38"/>
      <c r="Y47124" s="38"/>
    </row>
    <row r="47125" spans="5:25">
      <c r="E47125" s="45"/>
      <c r="H47125" s="45"/>
      <c r="Q47125" s="38"/>
      <c r="Y47125" s="38"/>
    </row>
    <row r="47126" spans="5:25">
      <c r="E47126" s="45"/>
      <c r="H47126" s="45"/>
      <c r="Q47126" s="38"/>
      <c r="Y47126" s="38"/>
    </row>
    <row r="47127" spans="5:25">
      <c r="E47127" s="45"/>
      <c r="H47127" s="45"/>
      <c r="Q47127" s="38"/>
      <c r="Y47127" s="38"/>
    </row>
    <row r="47128" spans="5:25">
      <c r="E47128" s="45"/>
      <c r="H47128" s="45"/>
      <c r="Q47128" s="38"/>
      <c r="Y47128" s="38"/>
    </row>
    <row r="47129" spans="5:25">
      <c r="E47129" s="45"/>
      <c r="H47129" s="45"/>
      <c r="Q47129" s="38"/>
      <c r="Y47129" s="38"/>
    </row>
    <row r="47130" spans="5:25">
      <c r="E47130" s="45"/>
      <c r="H47130" s="45"/>
      <c r="Q47130" s="38"/>
      <c r="Y47130" s="38"/>
    </row>
    <row r="47131" spans="5:25">
      <c r="E47131" s="45"/>
      <c r="H47131" s="45"/>
      <c r="Q47131" s="38"/>
      <c r="Y47131" s="38"/>
    </row>
    <row r="47132" spans="5:25">
      <c r="E47132" s="45"/>
      <c r="H47132" s="45"/>
      <c r="Q47132" s="38"/>
      <c r="Y47132" s="38"/>
    </row>
    <row r="47133" spans="5:25">
      <c r="E47133" s="45"/>
      <c r="H47133" s="45"/>
      <c r="Q47133" s="38"/>
      <c r="Y47133" s="38"/>
    </row>
    <row r="47134" spans="5:25">
      <c r="E47134" s="45"/>
      <c r="H47134" s="45"/>
      <c r="Q47134" s="38"/>
      <c r="Y47134" s="38"/>
    </row>
    <row r="47135" spans="5:25">
      <c r="E47135" s="45"/>
      <c r="H47135" s="45"/>
      <c r="Q47135" s="38"/>
      <c r="Y47135" s="38"/>
    </row>
    <row r="47136" spans="5:25">
      <c r="E47136" s="45"/>
      <c r="H47136" s="45"/>
      <c r="Q47136" s="38"/>
      <c r="Y47136" s="38"/>
    </row>
    <row r="47137" spans="5:25">
      <c r="E47137" s="45"/>
      <c r="H47137" s="45"/>
      <c r="Q47137" s="38"/>
      <c r="Y47137" s="38"/>
    </row>
    <row r="47138" spans="5:25">
      <c r="E47138" s="45"/>
      <c r="H47138" s="45"/>
      <c r="Q47138" s="38"/>
      <c r="Y47138" s="38"/>
    </row>
    <row r="47139" spans="5:25">
      <c r="E47139" s="45"/>
      <c r="H47139" s="45"/>
      <c r="Q47139" s="38"/>
      <c r="Y47139" s="38"/>
    </row>
    <row r="47140" spans="5:25">
      <c r="E47140" s="45"/>
      <c r="H47140" s="45"/>
      <c r="Q47140" s="38"/>
      <c r="Y47140" s="38"/>
    </row>
    <row r="47141" spans="5:25">
      <c r="E47141" s="45"/>
      <c r="H47141" s="45"/>
      <c r="Q47141" s="38"/>
      <c r="Y47141" s="38"/>
    </row>
    <row r="47142" spans="5:25">
      <c r="E47142" s="45"/>
      <c r="H47142" s="45"/>
      <c r="Q47142" s="38"/>
      <c r="Y47142" s="38"/>
    </row>
    <row r="47143" spans="5:25">
      <c r="E47143" s="45"/>
      <c r="H47143" s="45"/>
      <c r="Q47143" s="38"/>
      <c r="Y47143" s="38"/>
    </row>
    <row r="47144" spans="5:25">
      <c r="E47144" s="45"/>
      <c r="H47144" s="45"/>
      <c r="Q47144" s="38"/>
      <c r="Y47144" s="38"/>
    </row>
    <row r="47145" spans="5:25">
      <c r="E47145" s="45"/>
      <c r="H47145" s="45"/>
      <c r="Q47145" s="38"/>
      <c r="Y47145" s="38"/>
    </row>
    <row r="47146" spans="5:25">
      <c r="E47146" s="45"/>
      <c r="H47146" s="45"/>
      <c r="Q47146" s="38"/>
      <c r="Y47146" s="38"/>
    </row>
    <row r="47147" spans="5:25">
      <c r="E47147" s="45"/>
      <c r="H47147" s="45"/>
      <c r="Q47147" s="38"/>
      <c r="Y47147" s="38"/>
    </row>
    <row r="47148" spans="5:25">
      <c r="E47148" s="45"/>
      <c r="H47148" s="45"/>
      <c r="Q47148" s="38"/>
      <c r="Y47148" s="38"/>
    </row>
    <row r="47149" spans="5:25">
      <c r="E47149" s="45"/>
      <c r="H47149" s="45"/>
      <c r="Q47149" s="38"/>
      <c r="Y47149" s="38"/>
    </row>
    <row r="47150" spans="5:25">
      <c r="E47150" s="45"/>
      <c r="H47150" s="45"/>
      <c r="Q47150" s="38"/>
      <c r="Y47150" s="38"/>
    </row>
    <row r="47151" spans="5:25">
      <c r="E47151" s="45"/>
      <c r="H47151" s="45"/>
      <c r="Q47151" s="38"/>
      <c r="Y47151" s="38"/>
    </row>
    <row r="47152" spans="5:25">
      <c r="E47152" s="45"/>
      <c r="H47152" s="45"/>
      <c r="Q47152" s="38"/>
      <c r="Y47152" s="38"/>
    </row>
    <row r="47153" spans="5:25">
      <c r="E47153" s="45"/>
      <c r="H47153" s="45"/>
      <c r="Q47153" s="38"/>
      <c r="Y47153" s="38"/>
    </row>
    <row r="47154" spans="5:25">
      <c r="E47154" s="45"/>
      <c r="H47154" s="45"/>
      <c r="Q47154" s="38"/>
      <c r="Y47154" s="38"/>
    </row>
    <row r="47155" spans="5:25">
      <c r="E47155" s="45"/>
      <c r="H47155" s="45"/>
      <c r="Q47155" s="38"/>
      <c r="Y47155" s="38"/>
    </row>
    <row r="47156" spans="5:25">
      <c r="E47156" s="45"/>
      <c r="H47156" s="45"/>
      <c r="Q47156" s="38"/>
      <c r="Y47156" s="38"/>
    </row>
    <row r="47157" spans="5:25">
      <c r="E47157" s="45"/>
      <c r="H47157" s="45"/>
      <c r="Q47157" s="38"/>
      <c r="Y47157" s="38"/>
    </row>
    <row r="47158" spans="5:25">
      <c r="E47158" s="45"/>
      <c r="H47158" s="45"/>
      <c r="Q47158" s="38"/>
      <c r="Y47158" s="38"/>
    </row>
    <row r="47159" spans="5:25">
      <c r="E47159" s="45"/>
      <c r="H47159" s="45"/>
      <c r="Q47159" s="38"/>
      <c r="Y47159" s="38"/>
    </row>
    <row r="47160" spans="5:25">
      <c r="E47160" s="45"/>
      <c r="H47160" s="45"/>
      <c r="Q47160" s="38"/>
      <c r="Y47160" s="38"/>
    </row>
    <row r="47161" spans="5:25">
      <c r="E47161" s="45"/>
      <c r="H47161" s="45"/>
      <c r="Q47161" s="38"/>
      <c r="Y47161" s="38"/>
    </row>
    <row r="47162" spans="5:25">
      <c r="E47162" s="45"/>
      <c r="H47162" s="45"/>
      <c r="Q47162" s="38"/>
      <c r="Y47162" s="38"/>
    </row>
    <row r="47163" spans="5:25">
      <c r="E47163" s="45"/>
      <c r="H47163" s="45"/>
      <c r="Q47163" s="38"/>
      <c r="Y47163" s="38"/>
    </row>
    <row r="47164" spans="5:25">
      <c r="E47164" s="45"/>
      <c r="H47164" s="45"/>
      <c r="Q47164" s="38"/>
      <c r="Y47164" s="38"/>
    </row>
    <row r="47165" spans="5:25">
      <c r="E47165" s="45"/>
      <c r="H47165" s="45"/>
      <c r="Q47165" s="38"/>
      <c r="Y47165" s="38"/>
    </row>
    <row r="47166" spans="5:25">
      <c r="E47166" s="45"/>
      <c r="H47166" s="45"/>
      <c r="Q47166" s="38"/>
      <c r="Y47166" s="38"/>
    </row>
    <row r="47167" spans="5:25">
      <c r="E47167" s="45"/>
      <c r="H47167" s="45"/>
      <c r="Q47167" s="38"/>
      <c r="Y47167" s="38"/>
    </row>
    <row r="47168" spans="5:25">
      <c r="E47168" s="45"/>
      <c r="H47168" s="45"/>
      <c r="Q47168" s="38"/>
      <c r="Y47168" s="38"/>
    </row>
    <row r="47169" spans="5:25">
      <c r="E47169" s="45"/>
      <c r="H47169" s="45"/>
      <c r="Q47169" s="38"/>
      <c r="Y47169" s="38"/>
    </row>
    <row r="47170" spans="5:25">
      <c r="E47170" s="45"/>
      <c r="H47170" s="45"/>
      <c r="Q47170" s="38"/>
      <c r="Y47170" s="38"/>
    </row>
    <row r="47171" spans="5:25">
      <c r="E47171" s="45"/>
      <c r="H47171" s="45"/>
      <c r="Q47171" s="38"/>
      <c r="Y47171" s="38"/>
    </row>
    <row r="47172" spans="5:25">
      <c r="E47172" s="45"/>
      <c r="H47172" s="45"/>
      <c r="Q47172" s="38"/>
      <c r="Y47172" s="38"/>
    </row>
    <row r="47173" spans="5:25">
      <c r="E47173" s="45"/>
      <c r="H47173" s="45"/>
      <c r="Q47173" s="38"/>
      <c r="Y47173" s="38"/>
    </row>
    <row r="47174" spans="5:25">
      <c r="E47174" s="45"/>
      <c r="H47174" s="45"/>
      <c r="Q47174" s="38"/>
      <c r="Y47174" s="38"/>
    </row>
    <row r="47175" spans="5:25">
      <c r="E47175" s="45"/>
      <c r="H47175" s="45"/>
      <c r="Q47175" s="38"/>
      <c r="Y47175" s="38"/>
    </row>
    <row r="47176" spans="5:25">
      <c r="E47176" s="45"/>
      <c r="H47176" s="45"/>
      <c r="Q47176" s="38"/>
      <c r="Y47176" s="38"/>
    </row>
    <row r="47177" spans="5:25">
      <c r="E47177" s="45"/>
      <c r="H47177" s="45"/>
      <c r="Q47177" s="38"/>
      <c r="Y47177" s="38"/>
    </row>
    <row r="47178" spans="5:25">
      <c r="E47178" s="45"/>
      <c r="H47178" s="45"/>
      <c r="Q47178" s="38"/>
      <c r="Y47178" s="38"/>
    </row>
    <row r="47179" spans="5:25">
      <c r="E47179" s="45"/>
      <c r="H47179" s="45"/>
      <c r="Q47179" s="38"/>
      <c r="Y47179" s="38"/>
    </row>
    <row r="47180" spans="5:25">
      <c r="E47180" s="45"/>
      <c r="H47180" s="45"/>
      <c r="Q47180" s="38"/>
      <c r="Y47180" s="38"/>
    </row>
    <row r="47181" spans="5:25">
      <c r="E47181" s="45"/>
      <c r="H47181" s="45"/>
      <c r="Q47181" s="38"/>
      <c r="Y47181" s="38"/>
    </row>
    <row r="47182" spans="5:25">
      <c r="E47182" s="45"/>
      <c r="H47182" s="45"/>
      <c r="Q47182" s="38"/>
      <c r="Y47182" s="38"/>
    </row>
    <row r="47183" spans="5:25">
      <c r="E47183" s="45"/>
      <c r="H47183" s="45"/>
      <c r="Q47183" s="38"/>
      <c r="Y47183" s="38"/>
    </row>
    <row r="47184" spans="5:25">
      <c r="E47184" s="45"/>
      <c r="H47184" s="45"/>
      <c r="Q47184" s="38"/>
      <c r="Y47184" s="38"/>
    </row>
    <row r="47185" spans="5:25">
      <c r="E47185" s="45"/>
      <c r="H47185" s="45"/>
      <c r="Q47185" s="38"/>
      <c r="Y47185" s="38"/>
    </row>
    <row r="47186" spans="5:25">
      <c r="E47186" s="45"/>
      <c r="H47186" s="45"/>
      <c r="Q47186" s="38"/>
      <c r="Y47186" s="38"/>
    </row>
    <row r="47187" spans="5:25">
      <c r="E47187" s="45"/>
      <c r="H47187" s="45"/>
      <c r="Q47187" s="38"/>
      <c r="Y47187" s="38"/>
    </row>
    <row r="47188" spans="5:25">
      <c r="E47188" s="45"/>
      <c r="H47188" s="45"/>
      <c r="Q47188" s="38"/>
      <c r="Y47188" s="38"/>
    </row>
    <row r="47189" spans="5:25">
      <c r="E47189" s="45"/>
      <c r="H47189" s="45"/>
      <c r="Q47189" s="38"/>
      <c r="Y47189" s="38"/>
    </row>
    <row r="47190" spans="5:25">
      <c r="E47190" s="45"/>
      <c r="H47190" s="45"/>
      <c r="Q47190" s="38"/>
      <c r="Y47190" s="38"/>
    </row>
    <row r="47191" spans="5:25">
      <c r="E47191" s="45"/>
      <c r="H47191" s="45"/>
      <c r="Q47191" s="38"/>
      <c r="Y47191" s="38"/>
    </row>
    <row r="47192" spans="5:25">
      <c r="E47192" s="45"/>
      <c r="H47192" s="45"/>
      <c r="Q47192" s="38"/>
      <c r="Y47192" s="38"/>
    </row>
    <row r="47193" spans="5:25">
      <c r="E47193" s="45"/>
      <c r="H47193" s="45"/>
      <c r="Q47193" s="38"/>
      <c r="Y47193" s="38"/>
    </row>
    <row r="47194" spans="5:25">
      <c r="E47194" s="45"/>
      <c r="H47194" s="45"/>
      <c r="Q47194" s="38"/>
      <c r="Y47194" s="38"/>
    </row>
    <row r="47195" spans="5:25">
      <c r="E47195" s="45"/>
      <c r="H47195" s="45"/>
      <c r="Q47195" s="38"/>
      <c r="Y47195" s="38"/>
    </row>
    <row r="47196" spans="5:25">
      <c r="E47196" s="45"/>
      <c r="H47196" s="45"/>
      <c r="Q47196" s="38"/>
      <c r="Y47196" s="38"/>
    </row>
    <row r="47197" spans="5:25">
      <c r="E47197" s="45"/>
      <c r="H47197" s="45"/>
      <c r="Q47197" s="38"/>
      <c r="Y47197" s="38"/>
    </row>
    <row r="47198" spans="5:25">
      <c r="E47198" s="45"/>
      <c r="H47198" s="45"/>
      <c r="Q47198" s="38"/>
      <c r="Y47198" s="38"/>
    </row>
    <row r="47199" spans="5:25">
      <c r="E47199" s="45"/>
      <c r="H47199" s="45"/>
      <c r="Q47199" s="38"/>
      <c r="Y47199" s="38"/>
    </row>
    <row r="47200" spans="5:25">
      <c r="E47200" s="45"/>
      <c r="H47200" s="45"/>
      <c r="Q47200" s="38"/>
      <c r="Y47200" s="38"/>
    </row>
    <row r="47201" spans="5:25">
      <c r="E47201" s="45"/>
      <c r="H47201" s="45"/>
      <c r="Q47201" s="38"/>
      <c r="Y47201" s="38"/>
    </row>
    <row r="47202" spans="5:25">
      <c r="E47202" s="45"/>
      <c r="H47202" s="45"/>
      <c r="Q47202" s="38"/>
      <c r="Y47202" s="38"/>
    </row>
    <row r="47203" spans="5:25">
      <c r="E47203" s="45"/>
      <c r="H47203" s="45"/>
      <c r="Q47203" s="38"/>
      <c r="Y47203" s="38"/>
    </row>
    <row r="47204" spans="5:25">
      <c r="E47204" s="45"/>
      <c r="H47204" s="45"/>
      <c r="Q47204" s="38"/>
      <c r="Y47204" s="38"/>
    </row>
    <row r="47205" spans="5:25">
      <c r="E47205" s="45"/>
      <c r="H47205" s="45"/>
      <c r="Q47205" s="38"/>
      <c r="Y47205" s="38"/>
    </row>
    <row r="47206" spans="5:25">
      <c r="E47206" s="45"/>
      <c r="H47206" s="45"/>
      <c r="Q47206" s="38"/>
      <c r="Y47206" s="38"/>
    </row>
    <row r="47207" spans="5:25">
      <c r="E47207" s="45"/>
      <c r="H47207" s="45"/>
      <c r="Q47207" s="38"/>
      <c r="Y47207" s="38"/>
    </row>
    <row r="47208" spans="5:25">
      <c r="E47208" s="45"/>
      <c r="H47208" s="45"/>
      <c r="Q47208" s="38"/>
      <c r="Y47208" s="38"/>
    </row>
    <row r="47209" spans="5:25">
      <c r="E47209" s="45"/>
      <c r="H47209" s="45"/>
      <c r="Q47209" s="38"/>
      <c r="Y47209" s="38"/>
    </row>
    <row r="47210" spans="5:25">
      <c r="E47210" s="45"/>
      <c r="H47210" s="45"/>
      <c r="Q47210" s="38"/>
      <c r="Y47210" s="38"/>
    </row>
    <row r="47211" spans="5:25">
      <c r="E47211" s="45"/>
      <c r="H47211" s="45"/>
      <c r="Q47211" s="38"/>
      <c r="Y47211" s="38"/>
    </row>
    <row r="47212" spans="5:25">
      <c r="E47212" s="45"/>
      <c r="H47212" s="45"/>
      <c r="Q47212" s="38"/>
      <c r="Y47212" s="38"/>
    </row>
    <row r="47213" spans="5:25">
      <c r="E47213" s="45"/>
      <c r="H47213" s="45"/>
      <c r="Q47213" s="38"/>
      <c r="Y47213" s="38"/>
    </row>
    <row r="47214" spans="5:25">
      <c r="E47214" s="45"/>
      <c r="H47214" s="45"/>
      <c r="Q47214" s="38"/>
      <c r="Y47214" s="38"/>
    </row>
    <row r="47215" spans="5:25">
      <c r="E47215" s="45"/>
      <c r="H47215" s="45"/>
      <c r="Q47215" s="38"/>
      <c r="Y47215" s="38"/>
    </row>
    <row r="47216" spans="5:25">
      <c r="E47216" s="45"/>
      <c r="H47216" s="45"/>
      <c r="Q47216" s="38"/>
      <c r="Y47216" s="38"/>
    </row>
    <row r="47217" spans="5:25">
      <c r="E47217" s="45"/>
      <c r="H47217" s="45"/>
      <c r="Q47217" s="38"/>
      <c r="Y47217" s="38"/>
    </row>
    <row r="47218" spans="5:25">
      <c r="E47218" s="45"/>
      <c r="H47218" s="45"/>
      <c r="Q47218" s="38"/>
      <c r="Y47218" s="38"/>
    </row>
    <row r="47219" spans="5:25">
      <c r="E47219" s="45"/>
      <c r="H47219" s="45"/>
      <c r="Q47219" s="38"/>
      <c r="Y47219" s="38"/>
    </row>
    <row r="47220" spans="5:25">
      <c r="E47220" s="45"/>
      <c r="H47220" s="45"/>
      <c r="Q47220" s="38"/>
      <c r="Y47220" s="38"/>
    </row>
    <row r="47221" spans="5:25">
      <c r="E47221" s="45"/>
      <c r="H47221" s="45"/>
      <c r="Q47221" s="38"/>
      <c r="Y47221" s="38"/>
    </row>
    <row r="47222" spans="5:25">
      <c r="E47222" s="45"/>
      <c r="H47222" s="45"/>
      <c r="Q47222" s="38"/>
      <c r="Y47222" s="38"/>
    </row>
    <row r="47223" spans="5:25">
      <c r="E47223" s="45"/>
      <c r="H47223" s="45"/>
      <c r="Q47223" s="38"/>
      <c r="Y47223" s="38"/>
    </row>
    <row r="47224" spans="5:25">
      <c r="E47224" s="45"/>
      <c r="H47224" s="45"/>
      <c r="Q47224" s="38"/>
      <c r="Y47224" s="38"/>
    </row>
    <row r="47225" spans="5:25">
      <c r="E47225" s="45"/>
      <c r="H47225" s="45"/>
      <c r="Q47225" s="38"/>
      <c r="Y47225" s="38"/>
    </row>
    <row r="47226" spans="5:25">
      <c r="E47226" s="45"/>
      <c r="H47226" s="45"/>
      <c r="Q47226" s="38"/>
      <c r="Y47226" s="38"/>
    </row>
    <row r="47227" spans="5:25">
      <c r="E47227" s="45"/>
      <c r="H47227" s="45"/>
      <c r="Q47227" s="38"/>
      <c r="Y47227" s="38"/>
    </row>
    <row r="47228" spans="5:25">
      <c r="E47228" s="45"/>
      <c r="H47228" s="45"/>
      <c r="Q47228" s="38"/>
      <c r="Y47228" s="38"/>
    </row>
    <row r="47229" spans="5:25">
      <c r="E47229" s="45"/>
      <c r="H47229" s="45"/>
      <c r="Q47229" s="38"/>
      <c r="Y47229" s="38"/>
    </row>
    <row r="47230" spans="5:25">
      <c r="E47230" s="45"/>
      <c r="H47230" s="45"/>
      <c r="Q47230" s="38"/>
      <c r="Y47230" s="38"/>
    </row>
    <row r="47231" spans="5:25">
      <c r="E47231" s="45"/>
      <c r="H47231" s="45"/>
      <c r="Q47231" s="38"/>
      <c r="Y47231" s="38"/>
    </row>
    <row r="47232" spans="5:25">
      <c r="E47232" s="45"/>
      <c r="H47232" s="45"/>
      <c r="Q47232" s="38"/>
      <c r="Y47232" s="38"/>
    </row>
    <row r="47233" spans="5:25">
      <c r="E47233" s="45"/>
      <c r="H47233" s="45"/>
      <c r="Q47233" s="38"/>
      <c r="Y47233" s="38"/>
    </row>
    <row r="47234" spans="5:25">
      <c r="E47234" s="45"/>
      <c r="H47234" s="45"/>
      <c r="Q47234" s="38"/>
      <c r="Y47234" s="38"/>
    </row>
    <row r="47235" spans="5:25">
      <c r="E47235" s="45"/>
      <c r="H47235" s="45"/>
      <c r="Q47235" s="38"/>
      <c r="Y47235" s="38"/>
    </row>
    <row r="47236" spans="5:25">
      <c r="E47236" s="45"/>
      <c r="H47236" s="45"/>
      <c r="Q47236" s="38"/>
      <c r="Y47236" s="38"/>
    </row>
    <row r="47237" spans="5:25">
      <c r="E47237" s="45"/>
      <c r="H47237" s="45"/>
      <c r="Q47237" s="38"/>
      <c r="Y47237" s="38"/>
    </row>
    <row r="47238" spans="5:25">
      <c r="E47238" s="45"/>
      <c r="H47238" s="45"/>
      <c r="Q47238" s="38"/>
      <c r="Y47238" s="38"/>
    </row>
    <row r="47239" spans="5:25">
      <c r="E47239" s="45"/>
      <c r="H47239" s="45"/>
      <c r="Q47239" s="38"/>
      <c r="Y47239" s="38"/>
    </row>
    <row r="47240" spans="5:25">
      <c r="E47240" s="45"/>
      <c r="H47240" s="45"/>
      <c r="Q47240" s="38"/>
      <c r="Y47240" s="38"/>
    </row>
    <row r="47241" spans="5:25">
      <c r="E47241" s="45"/>
      <c r="H47241" s="45"/>
      <c r="Q47241" s="38"/>
      <c r="Y47241" s="38"/>
    </row>
    <row r="47242" spans="5:25">
      <c r="E47242" s="45"/>
      <c r="H47242" s="45"/>
      <c r="Q47242" s="38"/>
      <c r="Y47242" s="38"/>
    </row>
    <row r="47243" spans="5:25">
      <c r="E47243" s="45"/>
      <c r="H47243" s="45"/>
      <c r="Q47243" s="38"/>
      <c r="Y47243" s="38"/>
    </row>
    <row r="47244" spans="5:25">
      <c r="E47244" s="45"/>
      <c r="H47244" s="45"/>
      <c r="Q47244" s="38"/>
      <c r="Y47244" s="38"/>
    </row>
    <row r="47245" spans="5:25">
      <c r="E47245" s="45"/>
      <c r="H47245" s="45"/>
      <c r="Q47245" s="38"/>
      <c r="Y47245" s="38"/>
    </row>
    <row r="47246" spans="5:25">
      <c r="E47246" s="45"/>
      <c r="H47246" s="45"/>
      <c r="Q47246" s="38"/>
      <c r="Y47246" s="38"/>
    </row>
    <row r="47247" spans="5:25">
      <c r="E47247" s="45"/>
      <c r="H47247" s="45"/>
      <c r="Q47247" s="38"/>
      <c r="Y47247" s="38"/>
    </row>
    <row r="47248" spans="5:25">
      <c r="E47248" s="45"/>
      <c r="H47248" s="45"/>
      <c r="Q47248" s="38"/>
      <c r="Y47248" s="38"/>
    </row>
    <row r="47249" spans="5:25">
      <c r="E47249" s="45"/>
      <c r="H47249" s="45"/>
      <c r="Q47249" s="38"/>
      <c r="Y47249" s="38"/>
    </row>
    <row r="47250" spans="5:25">
      <c r="E47250" s="45"/>
      <c r="H47250" s="45"/>
      <c r="Q47250" s="38"/>
      <c r="Y47250" s="38"/>
    </row>
    <row r="47251" spans="5:25">
      <c r="E47251" s="45"/>
      <c r="H47251" s="45"/>
      <c r="Q47251" s="38"/>
      <c r="Y47251" s="38"/>
    </row>
    <row r="47252" spans="5:25">
      <c r="E47252" s="45"/>
      <c r="H47252" s="45"/>
      <c r="Q47252" s="38"/>
      <c r="Y47252" s="38"/>
    </row>
    <row r="47253" spans="5:25">
      <c r="E47253" s="45"/>
      <c r="H47253" s="45"/>
      <c r="Q47253" s="38"/>
      <c r="Y47253" s="38"/>
    </row>
    <row r="47254" spans="5:25">
      <c r="E47254" s="45"/>
      <c r="H47254" s="45"/>
      <c r="Q47254" s="38"/>
      <c r="Y47254" s="38"/>
    </row>
    <row r="47255" spans="5:25">
      <c r="E47255" s="45"/>
      <c r="H47255" s="45"/>
      <c r="Q47255" s="38"/>
      <c r="Y47255" s="38"/>
    </row>
    <row r="47256" spans="5:25">
      <c r="E47256" s="45"/>
      <c r="H47256" s="45"/>
      <c r="Q47256" s="38"/>
      <c r="Y47256" s="38"/>
    </row>
    <row r="47257" spans="5:25">
      <c r="E47257" s="45"/>
      <c r="H47257" s="45"/>
      <c r="Q47257" s="38"/>
      <c r="Y47257" s="38"/>
    </row>
    <row r="47258" spans="5:25">
      <c r="E47258" s="45"/>
      <c r="H47258" s="45"/>
      <c r="Q47258" s="38"/>
      <c r="Y47258" s="38"/>
    </row>
    <row r="47259" spans="5:25">
      <c r="E47259" s="45"/>
      <c r="H47259" s="45"/>
      <c r="Q47259" s="38"/>
      <c r="Y47259" s="38"/>
    </row>
    <row r="47260" spans="5:25">
      <c r="E47260" s="45"/>
      <c r="H47260" s="45"/>
      <c r="Q47260" s="38"/>
      <c r="Y47260" s="38"/>
    </row>
    <row r="47261" spans="5:25">
      <c r="E47261" s="45"/>
      <c r="H47261" s="45"/>
      <c r="Q47261" s="38"/>
      <c r="Y47261" s="38"/>
    </row>
    <row r="47262" spans="5:25">
      <c r="E47262" s="45"/>
      <c r="H47262" s="45"/>
      <c r="Q47262" s="38"/>
      <c r="Y47262" s="38"/>
    </row>
    <row r="47263" spans="5:25">
      <c r="E47263" s="45"/>
      <c r="H47263" s="45"/>
      <c r="Q47263" s="38"/>
      <c r="Y47263" s="38"/>
    </row>
    <row r="47264" spans="5:25">
      <c r="E47264" s="45"/>
      <c r="H47264" s="45"/>
      <c r="Q47264" s="38"/>
      <c r="Y47264" s="38"/>
    </row>
    <row r="47265" spans="5:25">
      <c r="E47265" s="45"/>
      <c r="H47265" s="45"/>
      <c r="Q47265" s="38"/>
      <c r="Y47265" s="38"/>
    </row>
    <row r="47266" spans="5:25">
      <c r="E47266" s="45"/>
      <c r="H47266" s="45"/>
      <c r="Q47266" s="38"/>
      <c r="Y47266" s="38"/>
    </row>
    <row r="47267" spans="5:25">
      <c r="E47267" s="45"/>
      <c r="H47267" s="45"/>
      <c r="Q47267" s="38"/>
      <c r="Y47267" s="38"/>
    </row>
    <row r="47268" spans="5:25">
      <c r="E47268" s="45"/>
      <c r="H47268" s="45"/>
      <c r="Q47268" s="38"/>
      <c r="Y47268" s="38"/>
    </row>
    <row r="47269" spans="5:25">
      <c r="E47269" s="45"/>
      <c r="H47269" s="45"/>
      <c r="Q47269" s="38"/>
      <c r="Y47269" s="38"/>
    </row>
    <row r="47270" spans="5:25">
      <c r="E47270" s="45"/>
      <c r="H47270" s="45"/>
      <c r="Q47270" s="38"/>
      <c r="Y47270" s="38"/>
    </row>
    <row r="47271" spans="5:25">
      <c r="E47271" s="45"/>
      <c r="H47271" s="45"/>
      <c r="Q47271" s="38"/>
      <c r="Y47271" s="38"/>
    </row>
    <row r="47272" spans="5:25">
      <c r="E47272" s="45"/>
      <c r="H47272" s="45"/>
      <c r="Q47272" s="38"/>
      <c r="Y47272" s="38"/>
    </row>
    <row r="47273" spans="5:25">
      <c r="E47273" s="45"/>
      <c r="H47273" s="45"/>
      <c r="Q47273" s="38"/>
      <c r="Y47273" s="38"/>
    </row>
    <row r="47274" spans="5:25">
      <c r="E47274" s="45"/>
      <c r="H47274" s="45"/>
      <c r="Q47274" s="38"/>
      <c r="Y47274" s="38"/>
    </row>
    <row r="47275" spans="5:25">
      <c r="E47275" s="45"/>
      <c r="H47275" s="45"/>
      <c r="Q47275" s="38"/>
      <c r="Y47275" s="38"/>
    </row>
    <row r="47276" spans="5:25">
      <c r="E47276" s="45"/>
      <c r="H47276" s="45"/>
      <c r="Q47276" s="38"/>
      <c r="Y47276" s="38"/>
    </row>
    <row r="47277" spans="5:25">
      <c r="E47277" s="45"/>
      <c r="H47277" s="45"/>
      <c r="Q47277" s="38"/>
      <c r="Y47277" s="38"/>
    </row>
    <row r="47278" spans="5:25">
      <c r="E47278" s="45"/>
      <c r="H47278" s="45"/>
      <c r="Q47278" s="38"/>
      <c r="Y47278" s="38"/>
    </row>
    <row r="47279" spans="5:25">
      <c r="E47279" s="45"/>
      <c r="H47279" s="45"/>
      <c r="Q47279" s="38"/>
      <c r="Y47279" s="38"/>
    </row>
    <row r="47280" spans="5:25">
      <c r="E47280" s="45"/>
      <c r="H47280" s="45"/>
      <c r="Q47280" s="38"/>
      <c r="Y47280" s="38"/>
    </row>
    <row r="47281" spans="5:25">
      <c r="E47281" s="45"/>
      <c r="H47281" s="45"/>
      <c r="Q47281" s="38"/>
      <c r="Y47281" s="38"/>
    </row>
    <row r="47282" spans="5:25">
      <c r="E47282" s="45"/>
      <c r="H47282" s="45"/>
      <c r="Q47282" s="38"/>
      <c r="Y47282" s="38"/>
    </row>
    <row r="47283" spans="5:25">
      <c r="E47283" s="45"/>
      <c r="H47283" s="45"/>
      <c r="Q47283" s="38"/>
      <c r="Y47283" s="38"/>
    </row>
    <row r="47284" spans="5:25">
      <c r="E47284" s="45"/>
      <c r="H47284" s="45"/>
      <c r="Q47284" s="38"/>
      <c r="Y47284" s="38"/>
    </row>
    <row r="47285" spans="5:25">
      <c r="E47285" s="45"/>
      <c r="H47285" s="45"/>
      <c r="Q47285" s="38"/>
      <c r="Y47285" s="38"/>
    </row>
    <row r="47286" spans="5:25">
      <c r="E47286" s="45"/>
      <c r="H47286" s="45"/>
      <c r="Q47286" s="38"/>
      <c r="Y47286" s="38"/>
    </row>
    <row r="47287" spans="5:25">
      <c r="E47287" s="45"/>
      <c r="H47287" s="45"/>
      <c r="Q47287" s="38"/>
      <c r="Y47287" s="38"/>
    </row>
    <row r="47288" spans="5:25">
      <c r="E47288" s="45"/>
      <c r="H47288" s="45"/>
      <c r="Q47288" s="38"/>
      <c r="Y47288" s="38"/>
    </row>
    <row r="47289" spans="5:25">
      <c r="E47289" s="45"/>
      <c r="H47289" s="45"/>
      <c r="Q47289" s="38"/>
      <c r="Y47289" s="38"/>
    </row>
    <row r="47290" spans="5:25">
      <c r="E47290" s="45"/>
      <c r="H47290" s="45"/>
      <c r="Q47290" s="38"/>
      <c r="Y47290" s="38"/>
    </row>
    <row r="47291" spans="5:25">
      <c r="E47291" s="45"/>
      <c r="H47291" s="45"/>
      <c r="Q47291" s="38"/>
      <c r="Y47291" s="38"/>
    </row>
    <row r="47292" spans="5:25">
      <c r="E47292" s="45"/>
      <c r="H47292" s="45"/>
      <c r="Q47292" s="38"/>
      <c r="Y47292" s="38"/>
    </row>
    <row r="47293" spans="5:25">
      <c r="E47293" s="45"/>
      <c r="H47293" s="45"/>
      <c r="Q47293" s="38"/>
      <c r="Y47293" s="38"/>
    </row>
    <row r="47294" spans="5:25">
      <c r="E47294" s="45"/>
      <c r="H47294" s="45"/>
      <c r="Q47294" s="38"/>
      <c r="Y47294" s="38"/>
    </row>
    <row r="47295" spans="5:25">
      <c r="E47295" s="45"/>
      <c r="H47295" s="45"/>
      <c r="Q47295" s="38"/>
      <c r="Y47295" s="38"/>
    </row>
    <row r="47296" spans="5:25">
      <c r="E47296" s="45"/>
      <c r="H47296" s="45"/>
      <c r="Q47296" s="38"/>
      <c r="Y47296" s="38"/>
    </row>
    <row r="47297" spans="5:25">
      <c r="E47297" s="45"/>
      <c r="H47297" s="45"/>
      <c r="Q47297" s="38"/>
      <c r="Y47297" s="38"/>
    </row>
    <row r="47298" spans="5:25">
      <c r="E47298" s="45"/>
      <c r="H47298" s="45"/>
      <c r="Q47298" s="38"/>
      <c r="Y47298" s="38"/>
    </row>
    <row r="47299" spans="5:25">
      <c r="E47299" s="45"/>
      <c r="H47299" s="45"/>
      <c r="Q47299" s="38"/>
      <c r="Y47299" s="38"/>
    </row>
    <row r="47300" spans="5:25">
      <c r="E47300" s="45"/>
      <c r="H47300" s="45"/>
      <c r="Q47300" s="38"/>
      <c r="Y47300" s="38"/>
    </row>
    <row r="47301" spans="5:25">
      <c r="E47301" s="45"/>
      <c r="H47301" s="45"/>
      <c r="Q47301" s="38"/>
      <c r="Y47301" s="38"/>
    </row>
    <row r="47302" spans="5:25">
      <c r="E47302" s="45"/>
      <c r="H47302" s="45"/>
      <c r="Q47302" s="38"/>
      <c r="Y47302" s="38"/>
    </row>
    <row r="47303" spans="5:25">
      <c r="E47303" s="45"/>
      <c r="H47303" s="45"/>
      <c r="Q47303" s="38"/>
      <c r="Y47303" s="38"/>
    </row>
    <row r="47304" spans="5:25">
      <c r="E47304" s="45"/>
      <c r="H47304" s="45"/>
      <c r="Q47304" s="38"/>
      <c r="Y47304" s="38"/>
    </row>
    <row r="47305" spans="5:25">
      <c r="E47305" s="45"/>
      <c r="H47305" s="45"/>
      <c r="Q47305" s="38"/>
      <c r="Y47305" s="38"/>
    </row>
    <row r="47306" spans="5:25">
      <c r="E47306" s="45"/>
      <c r="H47306" s="45"/>
      <c r="Q47306" s="38"/>
      <c r="Y47306" s="38"/>
    </row>
    <row r="47307" spans="5:25">
      <c r="E47307" s="45"/>
      <c r="H47307" s="45"/>
      <c r="Q47307" s="38"/>
      <c r="Y47307" s="38"/>
    </row>
    <row r="47308" spans="5:25">
      <c r="E47308" s="45"/>
      <c r="H47308" s="45"/>
      <c r="Q47308" s="38"/>
      <c r="Y47308" s="38"/>
    </row>
    <row r="47309" spans="5:25">
      <c r="E47309" s="45"/>
      <c r="H47309" s="45"/>
      <c r="Q47309" s="38"/>
      <c r="Y47309" s="38"/>
    </row>
    <row r="47310" spans="5:25">
      <c r="E47310" s="45"/>
      <c r="H47310" s="45"/>
      <c r="Q47310" s="38"/>
      <c r="Y47310" s="38"/>
    </row>
    <row r="47311" spans="5:25">
      <c r="E47311" s="45"/>
      <c r="H47311" s="45"/>
      <c r="Q47311" s="38"/>
      <c r="Y47311" s="38"/>
    </row>
    <row r="47312" spans="5:25">
      <c r="E47312" s="45"/>
      <c r="H47312" s="45"/>
      <c r="Q47312" s="38"/>
      <c r="Y47312" s="38"/>
    </row>
    <row r="47313" spans="5:25">
      <c r="E47313" s="45"/>
      <c r="H47313" s="45"/>
      <c r="Q47313" s="38"/>
      <c r="Y47313" s="38"/>
    </row>
    <row r="47314" spans="5:25">
      <c r="E47314" s="45"/>
      <c r="H47314" s="45"/>
      <c r="Q47314" s="38"/>
      <c r="Y47314" s="38"/>
    </row>
    <row r="47315" spans="5:25">
      <c r="E47315" s="45"/>
      <c r="H47315" s="45"/>
      <c r="Q47315" s="38"/>
      <c r="Y47315" s="38"/>
    </row>
    <row r="47316" spans="5:25">
      <c r="E47316" s="45"/>
      <c r="H47316" s="45"/>
      <c r="Q47316" s="38"/>
      <c r="Y47316" s="38"/>
    </row>
    <row r="47317" spans="5:25">
      <c r="E47317" s="45"/>
      <c r="H47317" s="45"/>
      <c r="Q47317" s="38"/>
      <c r="Y47317" s="38"/>
    </row>
    <row r="47318" spans="5:25">
      <c r="E47318" s="45"/>
      <c r="H47318" s="45"/>
      <c r="Q47318" s="38"/>
      <c r="Y47318" s="38"/>
    </row>
    <row r="47319" spans="5:25">
      <c r="E47319" s="45"/>
      <c r="H47319" s="45"/>
      <c r="Q47319" s="38"/>
      <c r="Y47319" s="38"/>
    </row>
    <row r="47320" spans="5:25">
      <c r="E47320" s="45"/>
      <c r="H47320" s="45"/>
      <c r="Q47320" s="38"/>
      <c r="Y47320" s="38"/>
    </row>
    <row r="47321" spans="5:25">
      <c r="E47321" s="45"/>
      <c r="H47321" s="45"/>
      <c r="Q47321" s="38"/>
      <c r="Y47321" s="38"/>
    </row>
    <row r="47322" spans="5:25">
      <c r="E47322" s="45"/>
      <c r="H47322" s="45"/>
      <c r="Q47322" s="38"/>
      <c r="Y47322" s="38"/>
    </row>
    <row r="47323" spans="5:25">
      <c r="E47323" s="45"/>
      <c r="H47323" s="45"/>
      <c r="Q47323" s="38"/>
      <c r="Y47323" s="38"/>
    </row>
    <row r="47324" spans="5:25">
      <c r="E47324" s="45"/>
      <c r="H47324" s="45"/>
      <c r="Q47324" s="38"/>
      <c r="Y47324" s="38"/>
    </row>
    <row r="47325" spans="5:25">
      <c r="E47325" s="45"/>
      <c r="H47325" s="45"/>
      <c r="Q47325" s="38"/>
      <c r="Y47325" s="38"/>
    </row>
    <row r="47326" spans="5:25">
      <c r="E47326" s="45"/>
      <c r="H47326" s="45"/>
      <c r="Q47326" s="38"/>
      <c r="Y47326" s="38"/>
    </row>
    <row r="47327" spans="5:25">
      <c r="E47327" s="45"/>
      <c r="H47327" s="45"/>
      <c r="Q47327" s="38"/>
      <c r="Y47327" s="38"/>
    </row>
    <row r="47328" spans="5:25">
      <c r="E47328" s="45"/>
      <c r="H47328" s="45"/>
      <c r="Q47328" s="38"/>
      <c r="Y47328" s="38"/>
    </row>
    <row r="47329" spans="5:25">
      <c r="E47329" s="45"/>
      <c r="H47329" s="45"/>
      <c r="Q47329" s="38"/>
      <c r="Y47329" s="38"/>
    </row>
    <row r="47330" spans="5:25">
      <c r="E47330" s="45"/>
      <c r="H47330" s="45"/>
      <c r="Q47330" s="38"/>
      <c r="Y47330" s="38"/>
    </row>
    <row r="47331" spans="5:25">
      <c r="E47331" s="45"/>
      <c r="H47331" s="45"/>
      <c r="Q47331" s="38"/>
      <c r="Y47331" s="38"/>
    </row>
    <row r="47332" spans="5:25">
      <c r="E47332" s="45"/>
      <c r="H47332" s="45"/>
      <c r="Q47332" s="38"/>
      <c r="Y47332" s="38"/>
    </row>
    <row r="47333" spans="5:25">
      <c r="E47333" s="45"/>
      <c r="H47333" s="45"/>
      <c r="Q47333" s="38"/>
      <c r="Y47333" s="38"/>
    </row>
    <row r="47334" spans="5:25">
      <c r="E47334" s="45"/>
      <c r="H47334" s="45"/>
      <c r="Q47334" s="38"/>
      <c r="Y47334" s="38"/>
    </row>
    <row r="47335" spans="5:25">
      <c r="E47335" s="45"/>
      <c r="H47335" s="45"/>
      <c r="Q47335" s="38"/>
      <c r="Y47335" s="38"/>
    </row>
    <row r="47336" spans="5:25">
      <c r="E47336" s="45"/>
      <c r="H47336" s="45"/>
      <c r="Q47336" s="38"/>
      <c r="Y47336" s="38"/>
    </row>
    <row r="47337" spans="5:25">
      <c r="E47337" s="45"/>
      <c r="H47337" s="45"/>
      <c r="Q47337" s="38"/>
      <c r="Y47337" s="38"/>
    </row>
    <row r="47338" spans="5:25">
      <c r="E47338" s="45"/>
      <c r="H47338" s="45"/>
      <c r="Q47338" s="38"/>
      <c r="Y47338" s="38"/>
    </row>
    <row r="47339" spans="5:25">
      <c r="E47339" s="45"/>
      <c r="H47339" s="45"/>
      <c r="Q47339" s="38"/>
      <c r="Y47339" s="38"/>
    </row>
    <row r="47340" spans="5:25">
      <c r="E47340" s="45"/>
      <c r="H47340" s="45"/>
      <c r="Q47340" s="38"/>
      <c r="Y47340" s="38"/>
    </row>
    <row r="47341" spans="5:25">
      <c r="E47341" s="45"/>
      <c r="H47341" s="45"/>
      <c r="Q47341" s="38"/>
      <c r="Y47341" s="38"/>
    </row>
    <row r="47342" spans="5:25">
      <c r="E47342" s="45"/>
      <c r="H47342" s="45"/>
      <c r="Q47342" s="38"/>
      <c r="Y47342" s="38"/>
    </row>
    <row r="47343" spans="5:25">
      <c r="E47343" s="45"/>
      <c r="H47343" s="45"/>
      <c r="Q47343" s="38"/>
      <c r="Y47343" s="38"/>
    </row>
    <row r="47344" spans="5:25">
      <c r="E47344" s="45"/>
      <c r="H47344" s="45"/>
      <c r="Q47344" s="38"/>
      <c r="Y47344" s="38"/>
    </row>
    <row r="47345" spans="5:25">
      <c r="E47345" s="45"/>
      <c r="H47345" s="45"/>
      <c r="Q47345" s="38"/>
      <c r="Y47345" s="38"/>
    </row>
    <row r="47346" spans="5:25">
      <c r="E47346" s="45"/>
      <c r="H47346" s="45"/>
      <c r="Q47346" s="38"/>
      <c r="Y47346" s="38"/>
    </row>
    <row r="47347" spans="5:25">
      <c r="E47347" s="45"/>
      <c r="H47347" s="45"/>
      <c r="Q47347" s="38"/>
      <c r="Y47347" s="38"/>
    </row>
    <row r="47348" spans="5:25">
      <c r="E47348" s="45"/>
      <c r="H47348" s="45"/>
      <c r="Q47348" s="38"/>
      <c r="Y47348" s="38"/>
    </row>
    <row r="47349" spans="5:25">
      <c r="E47349" s="45"/>
      <c r="H47349" s="45"/>
      <c r="Q47349" s="38"/>
      <c r="Y47349" s="38"/>
    </row>
    <row r="47350" spans="5:25">
      <c r="E47350" s="45"/>
      <c r="H47350" s="45"/>
      <c r="Q47350" s="38"/>
      <c r="Y47350" s="38"/>
    </row>
    <row r="47351" spans="5:25">
      <c r="E47351" s="45"/>
      <c r="H47351" s="45"/>
      <c r="Q47351" s="38"/>
      <c r="Y47351" s="38"/>
    </row>
    <row r="47352" spans="5:25">
      <c r="E47352" s="45"/>
      <c r="H47352" s="45"/>
      <c r="Q47352" s="38"/>
      <c r="Y47352" s="38"/>
    </row>
    <row r="47353" spans="5:25">
      <c r="E47353" s="45"/>
      <c r="H47353" s="45"/>
      <c r="Q47353" s="38"/>
      <c r="Y47353" s="38"/>
    </row>
    <row r="47354" spans="5:25">
      <c r="E47354" s="45"/>
      <c r="H47354" s="45"/>
      <c r="Q47354" s="38"/>
      <c r="Y47354" s="38"/>
    </row>
    <row r="47355" spans="5:25">
      <c r="E47355" s="45"/>
      <c r="H47355" s="45"/>
      <c r="Q47355" s="38"/>
      <c r="Y47355" s="38"/>
    </row>
    <row r="47356" spans="5:25">
      <c r="E47356" s="45"/>
      <c r="H47356" s="45"/>
      <c r="Q47356" s="38"/>
      <c r="Y47356" s="38"/>
    </row>
    <row r="47357" spans="5:25">
      <c r="E47357" s="45"/>
      <c r="H47357" s="45"/>
      <c r="Q47357" s="38"/>
      <c r="Y47357" s="38"/>
    </row>
    <row r="47358" spans="5:25">
      <c r="E47358" s="45"/>
      <c r="H47358" s="45"/>
      <c r="Q47358" s="38"/>
      <c r="Y47358" s="38"/>
    </row>
    <row r="47359" spans="5:25">
      <c r="E47359" s="45"/>
      <c r="H47359" s="45"/>
      <c r="Q47359" s="38"/>
      <c r="Y47359" s="38"/>
    </row>
    <row r="47360" spans="5:25">
      <c r="E47360" s="45"/>
      <c r="H47360" s="45"/>
      <c r="Q47360" s="38"/>
      <c r="Y47360" s="38"/>
    </row>
    <row r="47361" spans="5:25">
      <c r="E47361" s="45"/>
      <c r="H47361" s="45"/>
      <c r="Q47361" s="38"/>
      <c r="Y47361" s="38"/>
    </row>
    <row r="47362" spans="5:25">
      <c r="E47362" s="45"/>
      <c r="H47362" s="45"/>
      <c r="Q47362" s="38"/>
      <c r="Y47362" s="38"/>
    </row>
    <row r="47363" spans="5:25">
      <c r="E47363" s="45"/>
      <c r="H47363" s="45"/>
      <c r="Q47363" s="38"/>
      <c r="Y47363" s="38"/>
    </row>
    <row r="47364" spans="5:25">
      <c r="E47364" s="45"/>
      <c r="H47364" s="45"/>
      <c r="Q47364" s="38"/>
      <c r="Y47364" s="38"/>
    </row>
    <row r="47365" spans="5:25">
      <c r="E47365" s="45"/>
      <c r="H47365" s="45"/>
      <c r="Q47365" s="38"/>
      <c r="Y47365" s="38"/>
    </row>
    <row r="47366" spans="5:25">
      <c r="E47366" s="45"/>
      <c r="H47366" s="45"/>
      <c r="Q47366" s="38"/>
      <c r="Y47366" s="38"/>
    </row>
    <row r="47367" spans="5:25">
      <c r="E47367" s="45"/>
      <c r="H47367" s="45"/>
      <c r="Q47367" s="38"/>
      <c r="Y47367" s="38"/>
    </row>
    <row r="47368" spans="5:25">
      <c r="E47368" s="45"/>
      <c r="H47368" s="45"/>
      <c r="Q47368" s="38"/>
      <c r="Y47368" s="38"/>
    </row>
    <row r="47369" spans="5:25">
      <c r="E47369" s="45"/>
      <c r="H47369" s="45"/>
      <c r="Q47369" s="38"/>
      <c r="Y47369" s="38"/>
    </row>
    <row r="47370" spans="5:25">
      <c r="E47370" s="45"/>
      <c r="H47370" s="45"/>
      <c r="Q47370" s="38"/>
      <c r="Y47370" s="38"/>
    </row>
    <row r="47371" spans="5:25">
      <c r="E47371" s="45"/>
      <c r="H47371" s="45"/>
      <c r="Q47371" s="38"/>
      <c r="Y47371" s="38"/>
    </row>
    <row r="47372" spans="5:25">
      <c r="E47372" s="45"/>
      <c r="H47372" s="45"/>
      <c r="Q47372" s="38"/>
      <c r="Y47372" s="38"/>
    </row>
    <row r="47373" spans="5:25">
      <c r="E47373" s="45"/>
      <c r="H47373" s="45"/>
      <c r="Q47373" s="38"/>
      <c r="Y47373" s="38"/>
    </row>
    <row r="47374" spans="5:25">
      <c r="E47374" s="45"/>
      <c r="H47374" s="45"/>
      <c r="Q47374" s="38"/>
      <c r="Y47374" s="38"/>
    </row>
    <row r="47375" spans="5:25">
      <c r="E47375" s="45"/>
      <c r="H47375" s="45"/>
      <c r="Q47375" s="38"/>
      <c r="Y47375" s="38"/>
    </row>
    <row r="47376" spans="5:25">
      <c r="E47376" s="45"/>
      <c r="H47376" s="45"/>
      <c r="Q47376" s="38"/>
      <c r="Y47376" s="38"/>
    </row>
    <row r="47377" spans="5:25">
      <c r="E47377" s="45"/>
      <c r="H47377" s="45"/>
      <c r="Q47377" s="38"/>
      <c r="Y47377" s="38"/>
    </row>
    <row r="47378" spans="5:25">
      <c r="E47378" s="45"/>
      <c r="H47378" s="45"/>
      <c r="Q47378" s="38"/>
      <c r="Y47378" s="38"/>
    </row>
    <row r="47379" spans="5:25">
      <c r="E47379" s="45"/>
      <c r="H47379" s="45"/>
      <c r="Q47379" s="38"/>
      <c r="Y47379" s="38"/>
    </row>
    <row r="47380" spans="5:25">
      <c r="E47380" s="45"/>
      <c r="H47380" s="45"/>
      <c r="Q47380" s="38"/>
      <c r="Y47380" s="38"/>
    </row>
    <row r="47381" spans="5:25">
      <c r="E47381" s="45"/>
      <c r="H47381" s="45"/>
      <c r="Q47381" s="38"/>
      <c r="Y47381" s="38"/>
    </row>
    <row r="47382" spans="5:25">
      <c r="E47382" s="45"/>
      <c r="H47382" s="45"/>
      <c r="Q47382" s="38"/>
      <c r="Y47382" s="38"/>
    </row>
    <row r="47383" spans="5:25">
      <c r="E47383" s="45"/>
      <c r="H47383" s="45"/>
      <c r="Q47383" s="38"/>
      <c r="Y47383" s="38"/>
    </row>
    <row r="47384" spans="5:25">
      <c r="E47384" s="45"/>
      <c r="H47384" s="45"/>
      <c r="Q47384" s="38"/>
      <c r="Y47384" s="38"/>
    </row>
    <row r="47385" spans="5:25">
      <c r="E47385" s="45"/>
      <c r="H47385" s="45"/>
      <c r="Q47385" s="38"/>
      <c r="Y47385" s="38"/>
    </row>
    <row r="47386" spans="5:25">
      <c r="E47386" s="45"/>
      <c r="H47386" s="45"/>
      <c r="Q47386" s="38"/>
      <c r="Y47386" s="38"/>
    </row>
    <row r="47387" spans="5:25">
      <c r="E47387" s="45"/>
      <c r="H47387" s="45"/>
      <c r="Q47387" s="38"/>
      <c r="Y47387" s="38"/>
    </row>
    <row r="47388" spans="5:25">
      <c r="E47388" s="45"/>
      <c r="H47388" s="45"/>
      <c r="Q47388" s="38"/>
      <c r="Y47388" s="38"/>
    </row>
    <row r="47389" spans="5:25">
      <c r="E47389" s="45"/>
      <c r="H47389" s="45"/>
      <c r="Q47389" s="38"/>
      <c r="Y47389" s="38"/>
    </row>
    <row r="47390" spans="5:25">
      <c r="E47390" s="45"/>
      <c r="H47390" s="45"/>
      <c r="Q47390" s="38"/>
      <c r="Y47390" s="38"/>
    </row>
    <row r="47391" spans="5:25">
      <c r="E47391" s="45"/>
      <c r="H47391" s="45"/>
      <c r="Q47391" s="38"/>
      <c r="Y47391" s="38"/>
    </row>
    <row r="47392" spans="5:25">
      <c r="E47392" s="45"/>
      <c r="H47392" s="45"/>
      <c r="Q47392" s="38"/>
      <c r="Y47392" s="38"/>
    </row>
    <row r="47393" spans="5:25">
      <c r="E47393" s="45"/>
      <c r="H47393" s="45"/>
      <c r="Q47393" s="38"/>
      <c r="Y47393" s="38"/>
    </row>
    <row r="47394" spans="5:25">
      <c r="E47394" s="45"/>
      <c r="H47394" s="45"/>
      <c r="Q47394" s="38"/>
      <c r="Y47394" s="38"/>
    </row>
    <row r="47395" spans="5:25">
      <c r="E47395" s="45"/>
      <c r="H47395" s="45"/>
      <c r="Q47395" s="38"/>
      <c r="Y47395" s="38"/>
    </row>
    <row r="47396" spans="5:25">
      <c r="E47396" s="45"/>
      <c r="H47396" s="45"/>
      <c r="Q47396" s="38"/>
      <c r="Y47396" s="38"/>
    </row>
    <row r="47397" spans="5:25">
      <c r="E47397" s="45"/>
      <c r="H47397" s="45"/>
      <c r="Q47397" s="38"/>
      <c r="Y47397" s="38"/>
    </row>
    <row r="47398" spans="5:25">
      <c r="E47398" s="45"/>
      <c r="H47398" s="45"/>
      <c r="Q47398" s="38"/>
      <c r="Y47398" s="38"/>
    </row>
    <row r="47399" spans="5:25">
      <c r="E47399" s="45"/>
      <c r="H47399" s="45"/>
      <c r="Q47399" s="38"/>
      <c r="Y47399" s="38"/>
    </row>
    <row r="47400" spans="5:25">
      <c r="E47400" s="45"/>
      <c r="H47400" s="45"/>
      <c r="Q47400" s="38"/>
      <c r="Y47400" s="38"/>
    </row>
    <row r="47401" spans="5:25">
      <c r="E47401" s="45"/>
      <c r="H47401" s="45"/>
      <c r="Q47401" s="38"/>
      <c r="Y47401" s="38"/>
    </row>
    <row r="47402" spans="5:25">
      <c r="E47402" s="45"/>
      <c r="H47402" s="45"/>
      <c r="Q47402" s="38"/>
      <c r="Y47402" s="38"/>
    </row>
    <row r="47403" spans="5:25">
      <c r="E47403" s="45"/>
      <c r="H47403" s="45"/>
      <c r="Q47403" s="38"/>
      <c r="Y47403" s="38"/>
    </row>
    <row r="47404" spans="5:25">
      <c r="E47404" s="45"/>
      <c r="H47404" s="45"/>
      <c r="Q47404" s="38"/>
      <c r="Y47404" s="38"/>
    </row>
    <row r="47405" spans="5:25">
      <c r="E47405" s="45"/>
      <c r="H47405" s="45"/>
      <c r="Q47405" s="38"/>
      <c r="Y47405" s="38"/>
    </row>
    <row r="47406" spans="5:25">
      <c r="E47406" s="45"/>
      <c r="H47406" s="45"/>
      <c r="Q47406" s="38"/>
      <c r="Y47406" s="38"/>
    </row>
    <row r="47407" spans="5:25">
      <c r="E47407" s="45"/>
      <c r="H47407" s="45"/>
      <c r="Q47407" s="38"/>
      <c r="Y47407" s="38"/>
    </row>
    <row r="47408" spans="5:25">
      <c r="E47408" s="45"/>
      <c r="H47408" s="45"/>
      <c r="Q47408" s="38"/>
      <c r="Y47408" s="38"/>
    </row>
    <row r="47409" spans="5:25">
      <c r="E47409" s="45"/>
      <c r="H47409" s="45"/>
      <c r="Q47409" s="38"/>
      <c r="Y47409" s="38"/>
    </row>
    <row r="47410" spans="5:25">
      <c r="E47410" s="45"/>
      <c r="H47410" s="45"/>
      <c r="Q47410" s="38"/>
      <c r="Y47410" s="38"/>
    </row>
    <row r="47411" spans="5:25">
      <c r="E47411" s="45"/>
      <c r="H47411" s="45"/>
      <c r="Q47411" s="38"/>
      <c r="Y47411" s="38"/>
    </row>
    <row r="47412" spans="5:25">
      <c r="E47412" s="45"/>
      <c r="H47412" s="45"/>
      <c r="Q47412" s="38"/>
      <c r="Y47412" s="38"/>
    </row>
    <row r="47413" spans="5:25">
      <c r="E47413" s="45"/>
      <c r="H47413" s="45"/>
      <c r="Q47413" s="38"/>
      <c r="Y47413" s="38"/>
    </row>
    <row r="47414" spans="5:25">
      <c r="E47414" s="45"/>
      <c r="H47414" s="45"/>
      <c r="Q47414" s="38"/>
      <c r="Y47414" s="38"/>
    </row>
    <row r="47415" spans="5:25">
      <c r="E47415" s="45"/>
      <c r="H47415" s="45"/>
      <c r="Q47415" s="38"/>
      <c r="Y47415" s="38"/>
    </row>
    <row r="47416" spans="5:25">
      <c r="E47416" s="45"/>
      <c r="H47416" s="45"/>
      <c r="Q47416" s="38"/>
      <c r="Y47416" s="38"/>
    </row>
    <row r="47417" spans="5:25">
      <c r="E47417" s="45"/>
      <c r="H47417" s="45"/>
      <c r="Q47417" s="38"/>
      <c r="Y47417" s="38"/>
    </row>
    <row r="47418" spans="5:25">
      <c r="E47418" s="45"/>
      <c r="H47418" s="45"/>
      <c r="Q47418" s="38"/>
      <c r="Y47418" s="38"/>
    </row>
    <row r="47419" spans="5:25">
      <c r="E47419" s="45"/>
      <c r="H47419" s="45"/>
      <c r="Q47419" s="38"/>
      <c r="Y47419" s="38"/>
    </row>
    <row r="47420" spans="5:25">
      <c r="E47420" s="45"/>
      <c r="H47420" s="45"/>
      <c r="Q47420" s="38"/>
      <c r="Y47420" s="38"/>
    </row>
    <row r="47421" spans="5:25">
      <c r="E47421" s="45"/>
      <c r="H47421" s="45"/>
      <c r="Q47421" s="38"/>
      <c r="Y47421" s="38"/>
    </row>
    <row r="47422" spans="5:25">
      <c r="E47422" s="45"/>
      <c r="H47422" s="45"/>
      <c r="Q47422" s="38"/>
      <c r="Y47422" s="38"/>
    </row>
    <row r="47423" spans="5:25">
      <c r="E47423" s="45"/>
      <c r="H47423" s="45"/>
      <c r="Q47423" s="38"/>
      <c r="Y47423" s="38"/>
    </row>
    <row r="47424" spans="5:25">
      <c r="E47424" s="45"/>
      <c r="H47424" s="45"/>
      <c r="Q47424" s="38"/>
      <c r="Y47424" s="38"/>
    </row>
    <row r="47425" spans="5:25">
      <c r="E47425" s="45"/>
      <c r="H47425" s="45"/>
      <c r="Q47425" s="38"/>
      <c r="Y47425" s="38"/>
    </row>
    <row r="47426" spans="5:25">
      <c r="E47426" s="45"/>
      <c r="H47426" s="45"/>
      <c r="Q47426" s="38"/>
      <c r="Y47426" s="38"/>
    </row>
    <row r="47427" spans="5:25">
      <c r="E47427" s="45"/>
      <c r="H47427" s="45"/>
      <c r="Q47427" s="38"/>
      <c r="Y47427" s="38"/>
    </row>
    <row r="47428" spans="5:25">
      <c r="E47428" s="45"/>
      <c r="H47428" s="45"/>
      <c r="Q47428" s="38"/>
      <c r="Y47428" s="38"/>
    </row>
    <row r="47429" spans="5:25">
      <c r="E47429" s="45"/>
      <c r="H47429" s="45"/>
      <c r="Q47429" s="38"/>
      <c r="Y47429" s="38"/>
    </row>
    <row r="47430" spans="5:25">
      <c r="E47430" s="45"/>
      <c r="H47430" s="45"/>
      <c r="Q47430" s="38"/>
      <c r="Y47430" s="38"/>
    </row>
    <row r="47431" spans="5:25">
      <c r="E47431" s="45"/>
      <c r="H47431" s="45"/>
      <c r="Q47431" s="38"/>
      <c r="Y47431" s="38"/>
    </row>
    <row r="47432" spans="5:25">
      <c r="E47432" s="45"/>
      <c r="H47432" s="45"/>
      <c r="Q47432" s="38"/>
      <c r="Y47432" s="38"/>
    </row>
    <row r="47433" spans="5:25">
      <c r="E47433" s="45"/>
      <c r="H47433" s="45"/>
      <c r="Q47433" s="38"/>
      <c r="Y47433" s="38"/>
    </row>
    <row r="47434" spans="5:25">
      <c r="E47434" s="45"/>
      <c r="H47434" s="45"/>
      <c r="Q47434" s="38"/>
      <c r="Y47434" s="38"/>
    </row>
    <row r="47435" spans="5:25">
      <c r="E47435" s="45"/>
      <c r="H47435" s="45"/>
      <c r="Q47435" s="38"/>
      <c r="Y47435" s="38"/>
    </row>
    <row r="47436" spans="5:25">
      <c r="E47436" s="45"/>
      <c r="H47436" s="45"/>
      <c r="Q47436" s="38"/>
      <c r="Y47436" s="38"/>
    </row>
    <row r="47437" spans="5:25">
      <c r="E47437" s="45"/>
      <c r="H47437" s="45"/>
      <c r="Q47437" s="38"/>
      <c r="Y47437" s="38"/>
    </row>
    <row r="47438" spans="5:25">
      <c r="E47438" s="45"/>
      <c r="H47438" s="45"/>
      <c r="Q47438" s="38"/>
      <c r="Y47438" s="38"/>
    </row>
    <row r="47439" spans="5:25">
      <c r="E47439" s="45"/>
      <c r="H47439" s="45"/>
      <c r="Q47439" s="38"/>
      <c r="Y47439" s="38"/>
    </row>
    <row r="47440" spans="5:25">
      <c r="E47440" s="45"/>
      <c r="H47440" s="45"/>
      <c r="Q47440" s="38"/>
      <c r="Y47440" s="38"/>
    </row>
    <row r="47441" spans="5:25">
      <c r="E47441" s="45"/>
      <c r="H47441" s="45"/>
      <c r="Q47441" s="38"/>
      <c r="Y47441" s="38"/>
    </row>
    <row r="47442" spans="5:25">
      <c r="E47442" s="45"/>
      <c r="H47442" s="45"/>
      <c r="Q47442" s="38"/>
      <c r="Y47442" s="38"/>
    </row>
    <row r="47443" spans="5:25">
      <c r="E47443" s="45"/>
      <c r="H47443" s="45"/>
      <c r="Q47443" s="38"/>
      <c r="Y47443" s="38"/>
    </row>
    <row r="47444" spans="5:25">
      <c r="E47444" s="45"/>
      <c r="H47444" s="45"/>
      <c r="Q47444" s="38"/>
      <c r="Y47444" s="38"/>
    </row>
    <row r="47445" spans="5:25">
      <c r="E47445" s="45"/>
      <c r="H47445" s="45"/>
      <c r="Q47445" s="38"/>
      <c r="Y47445" s="38"/>
    </row>
    <row r="47446" spans="5:25">
      <c r="E47446" s="45"/>
      <c r="H47446" s="45"/>
      <c r="Q47446" s="38"/>
      <c r="Y47446" s="38"/>
    </row>
    <row r="47447" spans="5:25">
      <c r="E47447" s="45"/>
      <c r="H47447" s="45"/>
      <c r="Q47447" s="38"/>
      <c r="Y47447" s="38"/>
    </row>
    <row r="47448" spans="5:25">
      <c r="E47448" s="45"/>
      <c r="H47448" s="45"/>
      <c r="Q47448" s="38"/>
      <c r="Y47448" s="38"/>
    </row>
    <row r="47449" spans="5:25">
      <c r="E47449" s="45"/>
      <c r="H47449" s="45"/>
      <c r="Q47449" s="38"/>
      <c r="Y47449" s="38"/>
    </row>
    <row r="47450" spans="5:25">
      <c r="E47450" s="45"/>
      <c r="H47450" s="45"/>
      <c r="Q47450" s="38"/>
      <c r="Y47450" s="38"/>
    </row>
    <row r="47451" spans="5:25">
      <c r="E47451" s="45"/>
      <c r="H47451" s="45"/>
      <c r="Q47451" s="38"/>
      <c r="Y47451" s="38"/>
    </row>
    <row r="47452" spans="5:25">
      <c r="E47452" s="45"/>
      <c r="H47452" s="45"/>
      <c r="Q47452" s="38"/>
      <c r="Y47452" s="38"/>
    </row>
    <row r="47453" spans="5:25">
      <c r="E47453" s="45"/>
      <c r="H47453" s="45"/>
      <c r="Q47453" s="38"/>
      <c r="Y47453" s="38"/>
    </row>
    <row r="47454" spans="5:25">
      <c r="E47454" s="45"/>
      <c r="H47454" s="45"/>
      <c r="Q47454" s="38"/>
      <c r="Y47454" s="38"/>
    </row>
    <row r="47455" spans="5:25">
      <c r="E47455" s="45"/>
      <c r="H47455" s="45"/>
      <c r="Q47455" s="38"/>
      <c r="Y47455" s="38"/>
    </row>
    <row r="47456" spans="5:25">
      <c r="E47456" s="45"/>
      <c r="H47456" s="45"/>
      <c r="Q47456" s="38"/>
      <c r="Y47456" s="38"/>
    </row>
    <row r="47457" spans="5:25">
      <c r="E47457" s="45"/>
      <c r="H47457" s="45"/>
      <c r="Q47457" s="38"/>
      <c r="Y47457" s="38"/>
    </row>
    <row r="47458" spans="5:25">
      <c r="E47458" s="45"/>
      <c r="H47458" s="45"/>
      <c r="Q47458" s="38"/>
      <c r="Y47458" s="38"/>
    </row>
    <row r="47459" spans="5:25">
      <c r="E47459" s="45"/>
      <c r="H47459" s="45"/>
      <c r="Q47459" s="38"/>
      <c r="Y47459" s="38"/>
    </row>
    <row r="47460" spans="5:25">
      <c r="E47460" s="45"/>
      <c r="H47460" s="45"/>
      <c r="Q47460" s="38"/>
      <c r="Y47460" s="38"/>
    </row>
    <row r="47461" spans="5:25">
      <c r="E47461" s="45"/>
      <c r="H47461" s="45"/>
      <c r="Q47461" s="38"/>
      <c r="Y47461" s="38"/>
    </row>
    <row r="47462" spans="5:25">
      <c r="E47462" s="45"/>
      <c r="H47462" s="45"/>
      <c r="Q47462" s="38"/>
      <c r="Y47462" s="38"/>
    </row>
    <row r="47463" spans="5:25">
      <c r="E47463" s="45"/>
      <c r="H47463" s="45"/>
      <c r="Q47463" s="38"/>
      <c r="Y47463" s="38"/>
    </row>
    <row r="47464" spans="5:25">
      <c r="E47464" s="45"/>
      <c r="H47464" s="45"/>
      <c r="Q47464" s="38"/>
      <c r="Y47464" s="38"/>
    </row>
    <row r="47465" spans="5:25">
      <c r="E47465" s="45"/>
      <c r="H47465" s="45"/>
      <c r="Q47465" s="38"/>
      <c r="Y47465" s="38"/>
    </row>
    <row r="47466" spans="5:25">
      <c r="E47466" s="45"/>
      <c r="H47466" s="45"/>
      <c r="Q47466" s="38"/>
      <c r="Y47466" s="38"/>
    </row>
    <row r="47467" spans="5:25">
      <c r="E47467" s="45"/>
      <c r="H47467" s="45"/>
      <c r="Q47467" s="38"/>
      <c r="Y47467" s="38"/>
    </row>
    <row r="47468" spans="5:25">
      <c r="E47468" s="45"/>
      <c r="H47468" s="45"/>
      <c r="Q47468" s="38"/>
      <c r="Y47468" s="38"/>
    </row>
    <row r="47469" spans="5:25">
      <c r="E47469" s="45"/>
      <c r="H47469" s="45"/>
      <c r="Q47469" s="38"/>
      <c r="Y47469" s="38"/>
    </row>
    <row r="47470" spans="5:25">
      <c r="E47470" s="45"/>
      <c r="H47470" s="45"/>
      <c r="Q47470" s="38"/>
      <c r="Y47470" s="38"/>
    </row>
    <row r="47471" spans="5:25">
      <c r="E47471" s="45"/>
      <c r="H47471" s="45"/>
      <c r="Q47471" s="38"/>
      <c r="Y47471" s="38"/>
    </row>
    <row r="47472" spans="5:25">
      <c r="E47472" s="45"/>
      <c r="H47472" s="45"/>
      <c r="Q47472" s="38"/>
      <c r="Y47472" s="38"/>
    </row>
    <row r="47473" spans="5:25">
      <c r="E47473" s="45"/>
      <c r="H47473" s="45"/>
      <c r="Q47473" s="38"/>
      <c r="Y47473" s="38"/>
    </row>
    <row r="47474" spans="5:25">
      <c r="E47474" s="45"/>
      <c r="H47474" s="45"/>
      <c r="Q47474" s="38"/>
      <c r="Y47474" s="38"/>
    </row>
    <row r="47475" spans="5:25">
      <c r="E47475" s="45"/>
      <c r="H47475" s="45"/>
      <c r="Q47475" s="38"/>
      <c r="Y47475" s="38"/>
    </row>
    <row r="47476" spans="5:25">
      <c r="E47476" s="45"/>
      <c r="H47476" s="45"/>
      <c r="Q47476" s="38"/>
      <c r="Y47476" s="38"/>
    </row>
    <row r="47477" spans="5:25">
      <c r="E47477" s="45"/>
      <c r="H47477" s="45"/>
      <c r="Q47477" s="38"/>
      <c r="Y47477" s="38"/>
    </row>
    <row r="47478" spans="5:25">
      <c r="E47478" s="45"/>
      <c r="H47478" s="45"/>
      <c r="Q47478" s="38"/>
      <c r="Y47478" s="38"/>
    </row>
    <row r="47479" spans="5:25">
      <c r="E47479" s="45"/>
      <c r="H47479" s="45"/>
      <c r="Q47479" s="38"/>
      <c r="Y47479" s="38"/>
    </row>
    <row r="47480" spans="5:25">
      <c r="E47480" s="45"/>
      <c r="H47480" s="45"/>
      <c r="Q47480" s="38"/>
      <c r="Y47480" s="38"/>
    </row>
    <row r="47481" spans="5:25">
      <c r="E47481" s="45"/>
      <c r="H47481" s="45"/>
      <c r="Q47481" s="38"/>
      <c r="Y47481" s="38"/>
    </row>
    <row r="47482" spans="5:25">
      <c r="E47482" s="45"/>
      <c r="H47482" s="45"/>
      <c r="Q47482" s="38"/>
      <c r="Y47482" s="38"/>
    </row>
    <row r="47483" spans="5:25">
      <c r="E47483" s="45"/>
      <c r="H47483" s="45"/>
      <c r="Q47483" s="38"/>
      <c r="Y47483" s="38"/>
    </row>
    <row r="47484" spans="5:25">
      <c r="E47484" s="45"/>
      <c r="H47484" s="45"/>
      <c r="Q47484" s="38"/>
      <c r="Y47484" s="38"/>
    </row>
    <row r="47485" spans="5:25">
      <c r="E47485" s="45"/>
      <c r="H47485" s="45"/>
      <c r="Q47485" s="38"/>
      <c r="Y47485" s="38"/>
    </row>
    <row r="47486" spans="5:25">
      <c r="E47486" s="45"/>
      <c r="H47486" s="45"/>
      <c r="Q47486" s="38"/>
      <c r="Y47486" s="38"/>
    </row>
    <row r="47487" spans="5:25">
      <c r="E47487" s="45"/>
      <c r="H47487" s="45"/>
      <c r="Q47487" s="38"/>
      <c r="Y47487" s="38"/>
    </row>
    <row r="47488" spans="5:25">
      <c r="E47488" s="45"/>
      <c r="H47488" s="45"/>
      <c r="Q47488" s="38"/>
      <c r="Y47488" s="38"/>
    </row>
    <row r="47489" spans="5:25">
      <c r="E47489" s="45"/>
      <c r="H47489" s="45"/>
      <c r="Q47489" s="38"/>
      <c r="Y47489" s="38"/>
    </row>
    <row r="47490" spans="5:25">
      <c r="E47490" s="45"/>
      <c r="H47490" s="45"/>
      <c r="Q47490" s="38"/>
      <c r="Y47490" s="38"/>
    </row>
    <row r="47491" spans="5:25">
      <c r="E47491" s="45"/>
      <c r="H47491" s="45"/>
      <c r="Q47491" s="38"/>
      <c r="Y47491" s="38"/>
    </row>
    <row r="47492" spans="5:25">
      <c r="E47492" s="45"/>
      <c r="H47492" s="45"/>
      <c r="Q47492" s="38"/>
      <c r="Y47492" s="38"/>
    </row>
    <row r="47493" spans="5:25">
      <c r="E47493" s="45"/>
      <c r="H47493" s="45"/>
      <c r="Q47493" s="38"/>
      <c r="Y47493" s="38"/>
    </row>
    <row r="47494" spans="5:25">
      <c r="E47494" s="45"/>
      <c r="H47494" s="45"/>
      <c r="Q47494" s="38"/>
      <c r="Y47494" s="38"/>
    </row>
    <row r="47495" spans="5:25">
      <c r="E47495" s="45"/>
      <c r="H47495" s="45"/>
      <c r="Q47495" s="38"/>
      <c r="Y47495" s="38"/>
    </row>
    <row r="47496" spans="5:25">
      <c r="E47496" s="45"/>
      <c r="H47496" s="45"/>
      <c r="Q47496" s="38"/>
      <c r="Y47496" s="38"/>
    </row>
    <row r="47497" spans="5:25">
      <c r="E47497" s="45"/>
      <c r="H47497" s="45"/>
      <c r="Q47497" s="38"/>
      <c r="Y47497" s="38"/>
    </row>
    <row r="47498" spans="5:25">
      <c r="E47498" s="45"/>
      <c r="H47498" s="45"/>
      <c r="Q47498" s="38"/>
      <c r="Y47498" s="38"/>
    </row>
    <row r="47499" spans="5:25">
      <c r="E47499" s="45"/>
      <c r="H47499" s="45"/>
      <c r="Q47499" s="38"/>
      <c r="Y47499" s="38"/>
    </row>
    <row r="47500" spans="5:25">
      <c r="E47500" s="45"/>
      <c r="H47500" s="45"/>
      <c r="Q47500" s="38"/>
      <c r="Y47500" s="38"/>
    </row>
    <row r="47501" spans="5:25">
      <c r="E47501" s="45"/>
      <c r="H47501" s="45"/>
      <c r="Q47501" s="38"/>
      <c r="Y47501" s="38"/>
    </row>
    <row r="47502" spans="5:25">
      <c r="E47502" s="45"/>
      <c r="H47502" s="45"/>
      <c r="Q47502" s="38"/>
      <c r="Y47502" s="38"/>
    </row>
    <row r="47503" spans="5:25">
      <c r="E47503" s="45"/>
      <c r="H47503" s="45"/>
      <c r="Q47503" s="38"/>
      <c r="Y47503" s="38"/>
    </row>
    <row r="47504" spans="5:25">
      <c r="E47504" s="45"/>
      <c r="H47504" s="45"/>
      <c r="Q47504" s="38"/>
      <c r="Y47504" s="38"/>
    </row>
    <row r="47505" spans="5:25">
      <c r="E47505" s="45"/>
      <c r="H47505" s="45"/>
      <c r="Q47505" s="38"/>
      <c r="Y47505" s="38"/>
    </row>
    <row r="47506" spans="5:25">
      <c r="E47506" s="45"/>
      <c r="H47506" s="45"/>
      <c r="Q47506" s="38"/>
      <c r="Y47506" s="38"/>
    </row>
    <row r="47507" spans="5:25">
      <c r="E47507" s="45"/>
      <c r="H47507" s="45"/>
      <c r="Q47507" s="38"/>
      <c r="Y47507" s="38"/>
    </row>
    <row r="47508" spans="5:25">
      <c r="E47508" s="45"/>
      <c r="H47508" s="45"/>
      <c r="Q47508" s="38"/>
      <c r="Y47508" s="38"/>
    </row>
    <row r="47509" spans="5:25">
      <c r="E47509" s="45"/>
      <c r="H47509" s="45"/>
      <c r="Q47509" s="38"/>
      <c r="Y47509" s="38"/>
    </row>
    <row r="47510" spans="5:25">
      <c r="E47510" s="45"/>
      <c r="H47510" s="45"/>
      <c r="Q47510" s="38"/>
      <c r="Y47510" s="38"/>
    </row>
    <row r="47511" spans="5:25">
      <c r="E47511" s="45"/>
      <c r="H47511" s="45"/>
      <c r="Q47511" s="38"/>
      <c r="Y47511" s="38"/>
    </row>
    <row r="47512" spans="5:25">
      <c r="E47512" s="45"/>
      <c r="H47512" s="45"/>
      <c r="Q47512" s="38"/>
      <c r="Y47512" s="38"/>
    </row>
    <row r="47513" spans="5:25">
      <c r="E47513" s="45"/>
      <c r="H47513" s="45"/>
      <c r="Q47513" s="38"/>
      <c r="Y47513" s="38"/>
    </row>
    <row r="47514" spans="5:25">
      <c r="E47514" s="45"/>
      <c r="H47514" s="45"/>
      <c r="Q47514" s="38"/>
      <c r="Y47514" s="38"/>
    </row>
    <row r="47515" spans="5:25">
      <c r="E47515" s="45"/>
      <c r="H47515" s="45"/>
      <c r="Q47515" s="38"/>
      <c r="Y47515" s="38"/>
    </row>
    <row r="47516" spans="5:25">
      <c r="E47516" s="45"/>
      <c r="H47516" s="45"/>
      <c r="Q47516" s="38"/>
      <c r="Y47516" s="38"/>
    </row>
    <row r="47517" spans="5:25">
      <c r="E47517" s="45"/>
      <c r="H47517" s="45"/>
      <c r="Q47517" s="38"/>
      <c r="Y47517" s="38"/>
    </row>
    <row r="47518" spans="5:25">
      <c r="E47518" s="45"/>
      <c r="H47518" s="45"/>
      <c r="Q47518" s="38"/>
      <c r="Y47518" s="38"/>
    </row>
    <row r="47519" spans="5:25">
      <c r="E47519" s="45"/>
      <c r="H47519" s="45"/>
      <c r="Q47519" s="38"/>
      <c r="Y47519" s="38"/>
    </row>
    <row r="47520" spans="5:25">
      <c r="E47520" s="45"/>
      <c r="H47520" s="45"/>
      <c r="Q47520" s="38"/>
      <c r="Y47520" s="38"/>
    </row>
    <row r="47521" spans="5:25">
      <c r="E47521" s="45"/>
      <c r="H47521" s="45"/>
      <c r="Q47521" s="38"/>
      <c r="Y47521" s="38"/>
    </row>
    <row r="47522" spans="5:25">
      <c r="E47522" s="45"/>
      <c r="H47522" s="45"/>
      <c r="Q47522" s="38"/>
      <c r="Y47522" s="38"/>
    </row>
    <row r="47523" spans="5:25">
      <c r="E47523" s="45"/>
      <c r="H47523" s="45"/>
      <c r="Q47523" s="38"/>
      <c r="Y47523" s="38"/>
    </row>
    <row r="47524" spans="5:25">
      <c r="E47524" s="45"/>
      <c r="H47524" s="45"/>
      <c r="Q47524" s="38"/>
      <c r="Y47524" s="38"/>
    </row>
    <row r="47525" spans="5:25">
      <c r="E47525" s="45"/>
      <c r="H47525" s="45"/>
      <c r="Q47525" s="38"/>
      <c r="Y47525" s="38"/>
    </row>
    <row r="47526" spans="5:25">
      <c r="E47526" s="45"/>
      <c r="H47526" s="45"/>
      <c r="Q47526" s="38"/>
      <c r="Y47526" s="38"/>
    </row>
    <row r="47527" spans="5:25">
      <c r="E47527" s="45"/>
      <c r="H47527" s="45"/>
      <c r="Q47527" s="38"/>
      <c r="Y47527" s="38"/>
    </row>
    <row r="47528" spans="5:25">
      <c r="E47528" s="45"/>
      <c r="H47528" s="45"/>
      <c r="Q47528" s="38"/>
      <c r="Y47528" s="38"/>
    </row>
    <row r="47529" spans="5:25">
      <c r="E47529" s="45"/>
      <c r="H47529" s="45"/>
      <c r="Q47529" s="38"/>
      <c r="Y47529" s="38"/>
    </row>
    <row r="47530" spans="5:25">
      <c r="E47530" s="45"/>
      <c r="H47530" s="45"/>
      <c r="Q47530" s="38"/>
      <c r="Y47530" s="38"/>
    </row>
    <row r="47531" spans="5:25">
      <c r="E47531" s="45"/>
      <c r="H47531" s="45"/>
      <c r="Q47531" s="38"/>
      <c r="Y47531" s="38"/>
    </row>
    <row r="47532" spans="5:25">
      <c r="E47532" s="45"/>
      <c r="H47532" s="45"/>
      <c r="Q47532" s="38"/>
      <c r="Y47532" s="38"/>
    </row>
    <row r="47533" spans="5:25">
      <c r="E47533" s="45"/>
      <c r="H47533" s="45"/>
      <c r="Q47533" s="38"/>
      <c r="Y47533" s="38"/>
    </row>
    <row r="47534" spans="5:25">
      <c r="E47534" s="45"/>
      <c r="H47534" s="45"/>
      <c r="Q47534" s="38"/>
      <c r="Y47534" s="38"/>
    </row>
    <row r="47535" spans="5:25">
      <c r="E47535" s="45"/>
      <c r="H47535" s="45"/>
      <c r="Q47535" s="38"/>
      <c r="Y47535" s="38"/>
    </row>
    <row r="47536" spans="5:25">
      <c r="E47536" s="45"/>
      <c r="H47536" s="45"/>
      <c r="Q47536" s="38"/>
      <c r="Y47536" s="38"/>
    </row>
    <row r="47537" spans="5:25">
      <c r="E47537" s="45"/>
      <c r="H47537" s="45"/>
      <c r="Q47537" s="38"/>
      <c r="Y47537" s="38"/>
    </row>
    <row r="47538" spans="5:25">
      <c r="E47538" s="45"/>
      <c r="H47538" s="45"/>
      <c r="Q47538" s="38"/>
      <c r="Y47538" s="38"/>
    </row>
    <row r="47539" spans="5:25">
      <c r="E47539" s="45"/>
      <c r="H47539" s="45"/>
      <c r="Q47539" s="38"/>
      <c r="Y47539" s="38"/>
    </row>
    <row r="47540" spans="5:25">
      <c r="E47540" s="45"/>
      <c r="H47540" s="45"/>
      <c r="Q47540" s="38"/>
      <c r="Y47540" s="38"/>
    </row>
    <row r="47541" spans="5:25">
      <c r="E47541" s="45"/>
      <c r="H47541" s="45"/>
      <c r="Q47541" s="38"/>
      <c r="Y47541" s="38"/>
    </row>
    <row r="47542" spans="5:25">
      <c r="E47542" s="45"/>
      <c r="H47542" s="45"/>
      <c r="Q47542" s="38"/>
      <c r="Y47542" s="38"/>
    </row>
    <row r="47543" spans="5:25">
      <c r="E47543" s="45"/>
      <c r="H47543" s="45"/>
      <c r="Q47543" s="38"/>
      <c r="Y47543" s="38"/>
    </row>
    <row r="47544" spans="5:25">
      <c r="E47544" s="45"/>
      <c r="H47544" s="45"/>
      <c r="Q47544" s="38"/>
      <c r="Y47544" s="38"/>
    </row>
    <row r="47545" spans="5:25">
      <c r="E47545" s="45"/>
      <c r="H47545" s="45"/>
      <c r="Q47545" s="38"/>
      <c r="Y47545" s="38"/>
    </row>
    <row r="47546" spans="5:25">
      <c r="E47546" s="45"/>
      <c r="H47546" s="45"/>
      <c r="Q47546" s="38"/>
      <c r="Y47546" s="38"/>
    </row>
    <row r="47547" spans="5:25">
      <c r="E47547" s="45"/>
      <c r="H47547" s="45"/>
      <c r="Q47547" s="38"/>
      <c r="Y47547" s="38"/>
    </row>
    <row r="47548" spans="5:25">
      <c r="E47548" s="45"/>
      <c r="H47548" s="45"/>
      <c r="Q47548" s="38"/>
      <c r="Y47548" s="38"/>
    </row>
    <row r="47549" spans="5:25">
      <c r="E47549" s="45"/>
      <c r="H47549" s="45"/>
      <c r="Q47549" s="38"/>
      <c r="Y47549" s="38"/>
    </row>
    <row r="47550" spans="5:25">
      <c r="E47550" s="45"/>
      <c r="H47550" s="45"/>
      <c r="Q47550" s="38"/>
      <c r="Y47550" s="38"/>
    </row>
    <row r="47551" spans="5:25">
      <c r="E47551" s="45"/>
      <c r="H47551" s="45"/>
      <c r="Q47551" s="38"/>
      <c r="Y47551" s="38"/>
    </row>
    <row r="47552" spans="5:25">
      <c r="E47552" s="45"/>
      <c r="H47552" s="45"/>
      <c r="Q47552" s="38"/>
      <c r="Y47552" s="38"/>
    </row>
    <row r="47553" spans="5:25">
      <c r="E47553" s="45"/>
      <c r="H47553" s="45"/>
      <c r="Q47553" s="38"/>
      <c r="Y47553" s="38"/>
    </row>
    <row r="47554" spans="5:25">
      <c r="E47554" s="45"/>
      <c r="H47554" s="45"/>
      <c r="Q47554" s="38"/>
      <c r="Y47554" s="38"/>
    </row>
    <row r="47555" spans="5:25">
      <c r="E47555" s="45"/>
      <c r="H47555" s="45"/>
      <c r="Q47555" s="38"/>
      <c r="Y47555" s="38"/>
    </row>
    <row r="47556" spans="5:25">
      <c r="E47556" s="45"/>
      <c r="H47556" s="45"/>
      <c r="Q47556" s="38"/>
      <c r="Y47556" s="38"/>
    </row>
    <row r="47557" spans="5:25">
      <c r="E47557" s="45"/>
      <c r="H47557" s="45"/>
      <c r="Q47557" s="38"/>
      <c r="Y47557" s="38"/>
    </row>
    <row r="47558" spans="5:25">
      <c r="E47558" s="45"/>
      <c r="H47558" s="45"/>
      <c r="Q47558" s="38"/>
      <c r="Y47558" s="38"/>
    </row>
    <row r="47559" spans="5:25">
      <c r="E47559" s="45"/>
      <c r="H47559" s="45"/>
      <c r="Q47559" s="38"/>
      <c r="Y47559" s="38"/>
    </row>
    <row r="47560" spans="5:25">
      <c r="E47560" s="45"/>
      <c r="H47560" s="45"/>
      <c r="Q47560" s="38"/>
      <c r="Y47560" s="38"/>
    </row>
    <row r="47561" spans="5:25">
      <c r="E47561" s="45"/>
      <c r="H47561" s="45"/>
      <c r="Q47561" s="38"/>
      <c r="Y47561" s="38"/>
    </row>
    <row r="47562" spans="5:25">
      <c r="E47562" s="45"/>
      <c r="H47562" s="45"/>
      <c r="Q47562" s="38"/>
      <c r="Y47562" s="38"/>
    </row>
    <row r="47563" spans="5:25">
      <c r="E47563" s="45"/>
      <c r="H47563" s="45"/>
      <c r="Q47563" s="38"/>
      <c r="Y47563" s="38"/>
    </row>
    <row r="47564" spans="5:25">
      <c r="E47564" s="45"/>
      <c r="H47564" s="45"/>
      <c r="Q47564" s="38"/>
      <c r="Y47564" s="38"/>
    </row>
    <row r="47565" spans="5:25">
      <c r="E47565" s="45"/>
      <c r="H47565" s="45"/>
      <c r="Q47565" s="38"/>
      <c r="Y47565" s="38"/>
    </row>
    <row r="47566" spans="5:25">
      <c r="E47566" s="45"/>
      <c r="H47566" s="45"/>
      <c r="Q47566" s="38"/>
      <c r="Y47566" s="38"/>
    </row>
    <row r="47567" spans="5:25">
      <c r="E47567" s="45"/>
      <c r="H47567" s="45"/>
      <c r="Q47567" s="38"/>
      <c r="Y47567" s="38"/>
    </row>
    <row r="47568" spans="5:25">
      <c r="E47568" s="45"/>
      <c r="H47568" s="45"/>
      <c r="Q47568" s="38"/>
      <c r="Y47568" s="38"/>
    </row>
    <row r="47569" spans="5:25">
      <c r="E47569" s="45"/>
      <c r="H47569" s="45"/>
      <c r="Q47569" s="38"/>
      <c r="Y47569" s="38"/>
    </row>
    <row r="47570" spans="5:25">
      <c r="E47570" s="45"/>
      <c r="H47570" s="45"/>
      <c r="Q47570" s="38"/>
      <c r="Y47570" s="38"/>
    </row>
    <row r="47571" spans="5:25">
      <c r="E47571" s="45"/>
      <c r="H47571" s="45"/>
      <c r="Q47571" s="38"/>
      <c r="Y47571" s="38"/>
    </row>
    <row r="47572" spans="5:25">
      <c r="E47572" s="45"/>
      <c r="H47572" s="45"/>
      <c r="Q47572" s="38"/>
      <c r="Y47572" s="38"/>
    </row>
    <row r="47573" spans="5:25">
      <c r="E47573" s="45"/>
      <c r="H47573" s="45"/>
      <c r="Q47573" s="38"/>
      <c r="Y47573" s="38"/>
    </row>
    <row r="47574" spans="5:25">
      <c r="E47574" s="45"/>
      <c r="H47574" s="45"/>
      <c r="Q47574" s="38"/>
      <c r="Y47574" s="38"/>
    </row>
    <row r="47575" spans="5:25">
      <c r="E47575" s="45"/>
      <c r="H47575" s="45"/>
      <c r="Q47575" s="38"/>
      <c r="Y47575" s="38"/>
    </row>
    <row r="47576" spans="5:25">
      <c r="E47576" s="45"/>
      <c r="H47576" s="45"/>
      <c r="Q47576" s="38"/>
      <c r="Y47576" s="38"/>
    </row>
    <row r="47577" spans="5:25">
      <c r="E47577" s="45"/>
      <c r="H47577" s="45"/>
      <c r="Q47577" s="38"/>
      <c r="Y47577" s="38"/>
    </row>
    <row r="47578" spans="5:25">
      <c r="E47578" s="45"/>
      <c r="H47578" s="45"/>
      <c r="Q47578" s="38"/>
      <c r="Y47578" s="38"/>
    </row>
    <row r="47579" spans="5:25">
      <c r="E47579" s="45"/>
      <c r="H47579" s="45"/>
      <c r="Q47579" s="38"/>
      <c r="Y47579" s="38"/>
    </row>
    <row r="47580" spans="5:25">
      <c r="E47580" s="45"/>
      <c r="H47580" s="45"/>
      <c r="Q47580" s="38"/>
      <c r="Y47580" s="38"/>
    </row>
    <row r="47581" spans="5:25">
      <c r="E47581" s="45"/>
      <c r="H47581" s="45"/>
      <c r="Q47581" s="38"/>
      <c r="Y47581" s="38"/>
    </row>
    <row r="47582" spans="5:25">
      <c r="E47582" s="45"/>
      <c r="H47582" s="45"/>
      <c r="Q47582" s="38"/>
      <c r="Y47582" s="38"/>
    </row>
    <row r="47583" spans="5:25">
      <c r="E47583" s="45"/>
      <c r="H47583" s="45"/>
      <c r="Q47583" s="38"/>
      <c r="Y47583" s="38"/>
    </row>
    <row r="47584" spans="5:25">
      <c r="E47584" s="45"/>
      <c r="H47584" s="45"/>
      <c r="Q47584" s="38"/>
      <c r="Y47584" s="38"/>
    </row>
    <row r="47585" spans="5:25">
      <c r="E47585" s="45"/>
      <c r="H47585" s="45"/>
      <c r="Q47585" s="38"/>
      <c r="Y47585" s="38"/>
    </row>
    <row r="47586" spans="5:25">
      <c r="E47586" s="45"/>
      <c r="H47586" s="45"/>
      <c r="Q47586" s="38"/>
      <c r="Y47586" s="38"/>
    </row>
    <row r="47587" spans="5:25">
      <c r="E47587" s="45"/>
      <c r="H47587" s="45"/>
      <c r="Q47587" s="38"/>
      <c r="Y47587" s="38"/>
    </row>
    <row r="47588" spans="5:25">
      <c r="E47588" s="45"/>
      <c r="H47588" s="45"/>
      <c r="Q47588" s="38"/>
      <c r="Y47588" s="38"/>
    </row>
    <row r="47589" spans="5:25">
      <c r="E47589" s="45"/>
      <c r="H47589" s="45"/>
      <c r="Q47589" s="38"/>
      <c r="Y47589" s="38"/>
    </row>
    <row r="47590" spans="5:25">
      <c r="E47590" s="45"/>
      <c r="H47590" s="45"/>
      <c r="Q47590" s="38"/>
      <c r="Y47590" s="38"/>
    </row>
    <row r="47591" spans="5:25">
      <c r="E47591" s="45"/>
      <c r="H47591" s="45"/>
      <c r="Q47591" s="38"/>
      <c r="Y47591" s="38"/>
    </row>
    <row r="47592" spans="5:25">
      <c r="E47592" s="45"/>
      <c r="H47592" s="45"/>
      <c r="Q47592" s="38"/>
      <c r="Y47592" s="38"/>
    </row>
    <row r="47593" spans="5:25">
      <c r="E47593" s="45"/>
      <c r="H47593" s="45"/>
      <c r="Q47593" s="38"/>
      <c r="Y47593" s="38"/>
    </row>
    <row r="47594" spans="5:25">
      <c r="E47594" s="45"/>
      <c r="H47594" s="45"/>
      <c r="Q47594" s="38"/>
      <c r="Y47594" s="38"/>
    </row>
    <row r="47595" spans="5:25">
      <c r="E47595" s="45"/>
      <c r="H47595" s="45"/>
      <c r="Q47595" s="38"/>
      <c r="Y47595" s="38"/>
    </row>
    <row r="47596" spans="5:25">
      <c r="E47596" s="45"/>
      <c r="H47596" s="45"/>
      <c r="Q47596" s="38"/>
      <c r="Y47596" s="38"/>
    </row>
    <row r="47597" spans="5:25">
      <c r="E47597" s="45"/>
      <c r="H47597" s="45"/>
      <c r="Q47597" s="38"/>
      <c r="Y47597" s="38"/>
    </row>
    <row r="47598" spans="5:25">
      <c r="E47598" s="45"/>
      <c r="H47598" s="45"/>
      <c r="Q47598" s="38"/>
      <c r="Y47598" s="38"/>
    </row>
    <row r="47599" spans="5:25">
      <c r="E47599" s="45"/>
      <c r="H47599" s="45"/>
      <c r="Q47599" s="38"/>
      <c r="Y47599" s="38"/>
    </row>
    <row r="47600" spans="5:25">
      <c r="E47600" s="45"/>
      <c r="H47600" s="45"/>
      <c r="Q47600" s="38"/>
      <c r="Y47600" s="38"/>
    </row>
    <row r="47601" spans="5:25">
      <c r="E47601" s="45"/>
      <c r="H47601" s="45"/>
      <c r="Q47601" s="38"/>
      <c r="Y47601" s="38"/>
    </row>
    <row r="47602" spans="5:25">
      <c r="E47602" s="45"/>
      <c r="H47602" s="45"/>
      <c r="Q47602" s="38"/>
      <c r="Y47602" s="38"/>
    </row>
    <row r="47603" spans="5:25">
      <c r="E47603" s="45"/>
      <c r="H47603" s="45"/>
      <c r="Q47603" s="38"/>
      <c r="Y47603" s="38"/>
    </row>
    <row r="47604" spans="5:25">
      <c r="E47604" s="45"/>
      <c r="H47604" s="45"/>
      <c r="Q47604" s="38"/>
      <c r="Y47604" s="38"/>
    </row>
    <row r="47605" spans="5:25">
      <c r="E47605" s="45"/>
      <c r="H47605" s="45"/>
      <c r="Q47605" s="38"/>
      <c r="Y47605" s="38"/>
    </row>
    <row r="47606" spans="5:25">
      <c r="E47606" s="45"/>
      <c r="H47606" s="45"/>
      <c r="Q47606" s="38"/>
      <c r="Y47606" s="38"/>
    </row>
    <row r="47607" spans="5:25">
      <c r="E47607" s="45"/>
      <c r="H47607" s="45"/>
      <c r="Q47607" s="38"/>
      <c r="Y47607" s="38"/>
    </row>
    <row r="47608" spans="5:25">
      <c r="E47608" s="45"/>
      <c r="H47608" s="45"/>
      <c r="Q47608" s="38"/>
      <c r="Y47608" s="38"/>
    </row>
    <row r="47609" spans="5:25">
      <c r="E47609" s="45"/>
      <c r="H47609" s="45"/>
      <c r="Q47609" s="38"/>
      <c r="Y47609" s="38"/>
    </row>
    <row r="47610" spans="5:25">
      <c r="E47610" s="45"/>
      <c r="H47610" s="45"/>
      <c r="Q47610" s="38"/>
      <c r="Y47610" s="38"/>
    </row>
    <row r="47611" spans="5:25">
      <c r="E47611" s="45"/>
      <c r="H47611" s="45"/>
      <c r="Q47611" s="38"/>
      <c r="Y47611" s="38"/>
    </row>
    <row r="47612" spans="5:25">
      <c r="E47612" s="45"/>
      <c r="H47612" s="45"/>
      <c r="Q47612" s="38"/>
      <c r="Y47612" s="38"/>
    </row>
    <row r="47613" spans="5:25">
      <c r="E47613" s="45"/>
      <c r="H47613" s="45"/>
      <c r="Q47613" s="38"/>
      <c r="Y47613" s="38"/>
    </row>
    <row r="47614" spans="5:25">
      <c r="E47614" s="45"/>
      <c r="H47614" s="45"/>
      <c r="Q47614" s="38"/>
      <c r="Y47614" s="38"/>
    </row>
    <row r="47615" spans="5:25">
      <c r="E47615" s="45"/>
      <c r="H47615" s="45"/>
      <c r="Q47615" s="38"/>
      <c r="Y47615" s="38"/>
    </row>
    <row r="47616" spans="5:25">
      <c r="E47616" s="45"/>
      <c r="H47616" s="45"/>
      <c r="Q47616" s="38"/>
      <c r="Y47616" s="38"/>
    </row>
    <row r="47617" spans="5:25">
      <c r="E47617" s="45"/>
      <c r="H47617" s="45"/>
      <c r="Q47617" s="38"/>
      <c r="Y47617" s="38"/>
    </row>
    <row r="47618" spans="5:25">
      <c r="E47618" s="45"/>
      <c r="H47618" s="45"/>
      <c r="Q47618" s="38"/>
      <c r="Y47618" s="38"/>
    </row>
    <row r="47619" spans="5:25">
      <c r="E47619" s="45"/>
      <c r="H47619" s="45"/>
      <c r="Q47619" s="38"/>
      <c r="Y47619" s="38"/>
    </row>
    <row r="47620" spans="5:25">
      <c r="E47620" s="45"/>
      <c r="H47620" s="45"/>
      <c r="Q47620" s="38"/>
      <c r="Y47620" s="38"/>
    </row>
    <row r="47621" spans="5:25">
      <c r="E47621" s="45"/>
      <c r="H47621" s="45"/>
      <c r="Q47621" s="38"/>
      <c r="Y47621" s="38"/>
    </row>
    <row r="47622" spans="5:25">
      <c r="E47622" s="45"/>
      <c r="H47622" s="45"/>
      <c r="Q47622" s="38"/>
      <c r="Y47622" s="38"/>
    </row>
    <row r="47623" spans="5:25">
      <c r="E47623" s="45"/>
      <c r="H47623" s="45"/>
      <c r="Q47623" s="38"/>
      <c r="Y47623" s="38"/>
    </row>
    <row r="47624" spans="5:25">
      <c r="E47624" s="45"/>
      <c r="H47624" s="45"/>
      <c r="Q47624" s="38"/>
      <c r="Y47624" s="38"/>
    </row>
    <row r="47625" spans="5:25">
      <c r="E47625" s="45"/>
      <c r="H47625" s="45"/>
      <c r="Q47625" s="38"/>
      <c r="Y47625" s="38"/>
    </row>
    <row r="47626" spans="5:25">
      <c r="E47626" s="45"/>
      <c r="H47626" s="45"/>
      <c r="Q47626" s="38"/>
      <c r="Y47626" s="38"/>
    </row>
    <row r="47627" spans="5:25">
      <c r="E47627" s="45"/>
      <c r="H47627" s="45"/>
      <c r="Q47627" s="38"/>
      <c r="Y47627" s="38"/>
    </row>
    <row r="47628" spans="5:25">
      <c r="E47628" s="45"/>
      <c r="H47628" s="45"/>
      <c r="Q47628" s="38"/>
      <c r="Y47628" s="38"/>
    </row>
    <row r="47629" spans="5:25">
      <c r="E47629" s="45"/>
      <c r="H47629" s="45"/>
      <c r="Q47629" s="38"/>
      <c r="Y47629" s="38"/>
    </row>
    <row r="47630" spans="5:25">
      <c r="E47630" s="45"/>
      <c r="H47630" s="45"/>
      <c r="Q47630" s="38"/>
      <c r="Y47630" s="38"/>
    </row>
    <row r="47631" spans="5:25">
      <c r="E47631" s="45"/>
      <c r="H47631" s="45"/>
      <c r="Q47631" s="38"/>
      <c r="Y47631" s="38"/>
    </row>
    <row r="47632" spans="5:25">
      <c r="E47632" s="45"/>
      <c r="H47632" s="45"/>
      <c r="Q47632" s="38"/>
      <c r="Y47632" s="38"/>
    </row>
    <row r="47633" spans="5:25">
      <c r="E47633" s="45"/>
      <c r="H47633" s="45"/>
      <c r="Q47633" s="38"/>
      <c r="Y47633" s="38"/>
    </row>
    <row r="47634" spans="5:25">
      <c r="E47634" s="45"/>
      <c r="H47634" s="45"/>
      <c r="Q47634" s="38"/>
      <c r="Y47634" s="38"/>
    </row>
    <row r="47635" spans="5:25">
      <c r="E47635" s="45"/>
      <c r="H47635" s="45"/>
      <c r="Q47635" s="38"/>
      <c r="Y47635" s="38"/>
    </row>
    <row r="47636" spans="5:25">
      <c r="E47636" s="45"/>
      <c r="H47636" s="45"/>
      <c r="Q47636" s="38"/>
      <c r="Y47636" s="38"/>
    </row>
    <row r="47637" spans="5:25">
      <c r="E47637" s="45"/>
      <c r="H47637" s="45"/>
      <c r="Q47637" s="38"/>
      <c r="Y47637" s="38"/>
    </row>
    <row r="47638" spans="5:25">
      <c r="E47638" s="45"/>
      <c r="H47638" s="45"/>
      <c r="Q47638" s="38"/>
      <c r="Y47638" s="38"/>
    </row>
    <row r="47639" spans="5:25">
      <c r="E47639" s="45"/>
      <c r="H47639" s="45"/>
      <c r="Q47639" s="38"/>
      <c r="Y47639" s="38"/>
    </row>
    <row r="47640" spans="5:25">
      <c r="E47640" s="45"/>
      <c r="H47640" s="45"/>
      <c r="Q47640" s="38"/>
      <c r="Y47640" s="38"/>
    </row>
    <row r="47641" spans="5:25">
      <c r="E47641" s="45"/>
      <c r="H47641" s="45"/>
      <c r="Q47641" s="38"/>
      <c r="Y47641" s="38"/>
    </row>
    <row r="47642" spans="5:25">
      <c r="E47642" s="45"/>
      <c r="H47642" s="45"/>
      <c r="Q47642" s="38"/>
      <c r="Y47642" s="38"/>
    </row>
    <row r="47643" spans="5:25">
      <c r="E47643" s="45"/>
      <c r="H47643" s="45"/>
      <c r="Q47643" s="38"/>
      <c r="Y47643" s="38"/>
    </row>
    <row r="47644" spans="5:25">
      <c r="E47644" s="45"/>
      <c r="H47644" s="45"/>
      <c r="Q47644" s="38"/>
      <c r="Y47644" s="38"/>
    </row>
    <row r="47645" spans="5:25">
      <c r="E47645" s="45"/>
      <c r="H47645" s="45"/>
      <c r="Q47645" s="38"/>
      <c r="Y47645" s="38"/>
    </row>
    <row r="47646" spans="5:25">
      <c r="E47646" s="45"/>
      <c r="H47646" s="45"/>
      <c r="Q47646" s="38"/>
      <c r="Y47646" s="38"/>
    </row>
    <row r="47647" spans="5:25">
      <c r="E47647" s="45"/>
      <c r="H47647" s="45"/>
      <c r="Q47647" s="38"/>
      <c r="Y47647" s="38"/>
    </row>
    <row r="47648" spans="5:25">
      <c r="E47648" s="45"/>
      <c r="H47648" s="45"/>
      <c r="Q47648" s="38"/>
      <c r="Y47648" s="38"/>
    </row>
    <row r="47649" spans="5:25">
      <c r="E47649" s="45"/>
      <c r="H47649" s="45"/>
      <c r="Q47649" s="38"/>
      <c r="Y47649" s="38"/>
    </row>
    <row r="47650" spans="5:25">
      <c r="E47650" s="45"/>
      <c r="H47650" s="45"/>
      <c r="Q47650" s="38"/>
      <c r="Y47650" s="38"/>
    </row>
    <row r="47651" spans="5:25">
      <c r="E47651" s="45"/>
      <c r="H47651" s="45"/>
      <c r="Q47651" s="38"/>
      <c r="Y47651" s="38"/>
    </row>
    <row r="47652" spans="5:25">
      <c r="E47652" s="45"/>
      <c r="H47652" s="45"/>
      <c r="Q47652" s="38"/>
      <c r="Y47652" s="38"/>
    </row>
    <row r="47653" spans="5:25">
      <c r="E47653" s="45"/>
      <c r="H47653" s="45"/>
      <c r="Q47653" s="38"/>
      <c r="Y47653" s="38"/>
    </row>
    <row r="47654" spans="5:25">
      <c r="E47654" s="45"/>
      <c r="H47654" s="45"/>
      <c r="Q47654" s="38"/>
      <c r="Y47654" s="38"/>
    </row>
    <row r="47655" spans="5:25">
      <c r="E47655" s="45"/>
      <c r="H47655" s="45"/>
      <c r="Q47655" s="38"/>
      <c r="Y47655" s="38"/>
    </row>
    <row r="47656" spans="5:25">
      <c r="E47656" s="45"/>
      <c r="H47656" s="45"/>
      <c r="Q47656" s="38"/>
      <c r="Y47656" s="38"/>
    </row>
    <row r="47657" spans="5:25">
      <c r="E47657" s="45"/>
      <c r="H47657" s="45"/>
      <c r="Q47657" s="38"/>
      <c r="Y47657" s="38"/>
    </row>
    <row r="47658" spans="5:25">
      <c r="E47658" s="45"/>
      <c r="H47658" s="45"/>
      <c r="Q47658" s="38"/>
      <c r="Y47658" s="38"/>
    </row>
    <row r="47659" spans="5:25">
      <c r="E47659" s="45"/>
      <c r="H47659" s="45"/>
      <c r="Q47659" s="38"/>
      <c r="Y47659" s="38"/>
    </row>
    <row r="47660" spans="5:25">
      <c r="E47660" s="45"/>
      <c r="H47660" s="45"/>
      <c r="Q47660" s="38"/>
      <c r="Y47660" s="38"/>
    </row>
    <row r="47661" spans="5:25">
      <c r="E47661" s="45"/>
      <c r="H47661" s="45"/>
      <c r="Q47661" s="38"/>
      <c r="Y47661" s="38"/>
    </row>
    <row r="47662" spans="5:25">
      <c r="E47662" s="45"/>
      <c r="H47662" s="45"/>
      <c r="Q47662" s="38"/>
      <c r="Y47662" s="38"/>
    </row>
    <row r="47663" spans="5:25">
      <c r="E47663" s="45"/>
      <c r="H47663" s="45"/>
      <c r="Q47663" s="38"/>
      <c r="Y47663" s="38"/>
    </row>
    <row r="47664" spans="5:25">
      <c r="E47664" s="45"/>
      <c r="H47664" s="45"/>
      <c r="Q47664" s="38"/>
      <c r="Y47664" s="38"/>
    </row>
    <row r="47665" spans="5:25">
      <c r="E47665" s="45"/>
      <c r="H47665" s="45"/>
      <c r="Q47665" s="38"/>
      <c r="Y47665" s="38"/>
    </row>
    <row r="47666" spans="5:25">
      <c r="E47666" s="45"/>
      <c r="H47666" s="45"/>
      <c r="Q47666" s="38"/>
      <c r="Y47666" s="38"/>
    </row>
    <row r="47667" spans="5:25">
      <c r="E47667" s="45"/>
      <c r="H47667" s="45"/>
      <c r="Q47667" s="38"/>
      <c r="Y47667" s="38"/>
    </row>
    <row r="47668" spans="5:25">
      <c r="E47668" s="45"/>
      <c r="H47668" s="45"/>
      <c r="Q47668" s="38"/>
      <c r="Y47668" s="38"/>
    </row>
    <row r="47669" spans="5:25">
      <c r="E47669" s="45"/>
      <c r="H47669" s="45"/>
      <c r="Q47669" s="38"/>
      <c r="Y47669" s="38"/>
    </row>
    <row r="47670" spans="5:25">
      <c r="E47670" s="45"/>
      <c r="H47670" s="45"/>
      <c r="Q47670" s="38"/>
      <c r="Y47670" s="38"/>
    </row>
    <row r="47671" spans="5:25">
      <c r="E47671" s="45"/>
      <c r="H47671" s="45"/>
      <c r="Q47671" s="38"/>
      <c r="Y47671" s="38"/>
    </row>
    <row r="47672" spans="5:25">
      <c r="E47672" s="45"/>
      <c r="H47672" s="45"/>
      <c r="Q47672" s="38"/>
      <c r="Y47672" s="38"/>
    </row>
    <row r="47673" spans="5:25">
      <c r="E47673" s="45"/>
      <c r="H47673" s="45"/>
      <c r="Q47673" s="38"/>
      <c r="Y47673" s="38"/>
    </row>
    <row r="47674" spans="5:25">
      <c r="E47674" s="45"/>
      <c r="H47674" s="45"/>
      <c r="Q47674" s="38"/>
      <c r="Y47674" s="38"/>
    </row>
    <row r="47675" spans="5:25">
      <c r="E47675" s="45"/>
      <c r="H47675" s="45"/>
      <c r="Q47675" s="38"/>
      <c r="Y47675" s="38"/>
    </row>
    <row r="47676" spans="5:25">
      <c r="E47676" s="45"/>
      <c r="H47676" s="45"/>
      <c r="Q47676" s="38"/>
      <c r="Y47676" s="38"/>
    </row>
    <row r="47677" spans="5:25">
      <c r="E47677" s="45"/>
      <c r="H47677" s="45"/>
      <c r="Q47677" s="38"/>
      <c r="Y47677" s="38"/>
    </row>
    <row r="47678" spans="5:25">
      <c r="E47678" s="45"/>
      <c r="H47678" s="45"/>
      <c r="Q47678" s="38"/>
      <c r="Y47678" s="38"/>
    </row>
    <row r="47679" spans="5:25">
      <c r="E47679" s="45"/>
      <c r="H47679" s="45"/>
      <c r="Q47679" s="38"/>
      <c r="Y47679" s="38"/>
    </row>
    <row r="47680" spans="5:25">
      <c r="E47680" s="45"/>
      <c r="H47680" s="45"/>
      <c r="Q47680" s="38"/>
      <c r="Y47680" s="38"/>
    </row>
    <row r="47681" spans="5:25">
      <c r="E47681" s="45"/>
      <c r="H47681" s="45"/>
      <c r="Q47681" s="38"/>
      <c r="Y47681" s="38"/>
    </row>
    <row r="47682" spans="5:25">
      <c r="E47682" s="45"/>
      <c r="H47682" s="45"/>
      <c r="Q47682" s="38"/>
      <c r="Y47682" s="38"/>
    </row>
    <row r="47683" spans="5:25">
      <c r="E47683" s="45"/>
      <c r="H47683" s="45"/>
      <c r="Q47683" s="38"/>
      <c r="Y47683" s="38"/>
    </row>
    <row r="47684" spans="5:25">
      <c r="E47684" s="45"/>
      <c r="H47684" s="45"/>
      <c r="Q47684" s="38"/>
      <c r="Y47684" s="38"/>
    </row>
    <row r="47685" spans="5:25">
      <c r="E47685" s="45"/>
      <c r="H47685" s="45"/>
      <c r="Q47685" s="38"/>
      <c r="Y47685" s="38"/>
    </row>
    <row r="47686" spans="5:25">
      <c r="E47686" s="45"/>
      <c r="H47686" s="45"/>
      <c r="Q47686" s="38"/>
      <c r="Y47686" s="38"/>
    </row>
    <row r="47687" spans="5:25">
      <c r="E47687" s="45"/>
      <c r="H47687" s="45"/>
      <c r="Q47687" s="38"/>
      <c r="Y47687" s="38"/>
    </row>
    <row r="47688" spans="5:25">
      <c r="E47688" s="45"/>
      <c r="H47688" s="45"/>
      <c r="Q47688" s="38"/>
      <c r="Y47688" s="38"/>
    </row>
    <row r="47689" spans="5:25">
      <c r="E47689" s="45"/>
      <c r="H47689" s="45"/>
      <c r="Q47689" s="38"/>
      <c r="Y47689" s="38"/>
    </row>
    <row r="47690" spans="5:25">
      <c r="E47690" s="45"/>
      <c r="H47690" s="45"/>
      <c r="Q47690" s="38"/>
      <c r="Y47690" s="38"/>
    </row>
    <row r="47691" spans="5:25">
      <c r="E47691" s="45"/>
      <c r="H47691" s="45"/>
      <c r="Q47691" s="38"/>
      <c r="Y47691" s="38"/>
    </row>
    <row r="47692" spans="5:25">
      <c r="E47692" s="45"/>
      <c r="H47692" s="45"/>
      <c r="Q47692" s="38"/>
      <c r="Y47692" s="38"/>
    </row>
    <row r="47693" spans="5:25">
      <c r="E47693" s="45"/>
      <c r="H47693" s="45"/>
      <c r="Q47693" s="38"/>
      <c r="Y47693" s="38"/>
    </row>
    <row r="47694" spans="5:25">
      <c r="E47694" s="45"/>
      <c r="H47694" s="45"/>
      <c r="Q47694" s="38"/>
      <c r="Y47694" s="38"/>
    </row>
    <row r="47695" spans="5:25">
      <c r="E47695" s="45"/>
      <c r="H47695" s="45"/>
      <c r="Q47695" s="38"/>
      <c r="Y47695" s="38"/>
    </row>
    <row r="47696" spans="5:25">
      <c r="E47696" s="45"/>
      <c r="H47696" s="45"/>
      <c r="Q47696" s="38"/>
      <c r="Y47696" s="38"/>
    </row>
    <row r="47697" spans="5:25">
      <c r="E47697" s="45"/>
      <c r="H47697" s="45"/>
      <c r="Q47697" s="38"/>
      <c r="Y47697" s="38"/>
    </row>
    <row r="47698" spans="5:25">
      <c r="E47698" s="45"/>
      <c r="H47698" s="45"/>
      <c r="Q47698" s="38"/>
      <c r="Y47698" s="38"/>
    </row>
    <row r="47699" spans="5:25">
      <c r="E47699" s="45"/>
      <c r="H47699" s="45"/>
      <c r="Q47699" s="38"/>
      <c r="Y47699" s="38"/>
    </row>
    <row r="47700" spans="5:25">
      <c r="E47700" s="45"/>
      <c r="H47700" s="45"/>
      <c r="Q47700" s="38"/>
      <c r="Y47700" s="38"/>
    </row>
    <row r="47701" spans="5:25">
      <c r="E47701" s="45"/>
      <c r="H47701" s="45"/>
      <c r="Q47701" s="38"/>
      <c r="Y47701" s="38"/>
    </row>
    <row r="47702" spans="5:25">
      <c r="E47702" s="45"/>
      <c r="H47702" s="45"/>
      <c r="Q47702" s="38"/>
      <c r="Y47702" s="38"/>
    </row>
    <row r="47703" spans="5:25">
      <c r="E47703" s="45"/>
      <c r="H47703" s="45"/>
      <c r="Q47703" s="38"/>
      <c r="Y47703" s="38"/>
    </row>
    <row r="47704" spans="5:25">
      <c r="E47704" s="45"/>
      <c r="H47704" s="45"/>
      <c r="Q47704" s="38"/>
      <c r="Y47704" s="38"/>
    </row>
    <row r="47705" spans="5:25">
      <c r="E47705" s="45"/>
      <c r="H47705" s="45"/>
      <c r="Q47705" s="38"/>
      <c r="Y47705" s="38"/>
    </row>
    <row r="47706" spans="5:25">
      <c r="E47706" s="45"/>
      <c r="H47706" s="45"/>
      <c r="Q47706" s="38"/>
      <c r="Y47706" s="38"/>
    </row>
    <row r="47707" spans="5:25">
      <c r="E47707" s="45"/>
      <c r="H47707" s="45"/>
      <c r="Q47707" s="38"/>
      <c r="Y47707" s="38"/>
    </row>
    <row r="47708" spans="5:25">
      <c r="E47708" s="45"/>
      <c r="H47708" s="45"/>
      <c r="Q47708" s="38"/>
      <c r="Y47708" s="38"/>
    </row>
    <row r="47709" spans="5:25">
      <c r="E47709" s="45"/>
      <c r="H47709" s="45"/>
      <c r="Q47709" s="38"/>
      <c r="Y47709" s="38"/>
    </row>
    <row r="47710" spans="5:25">
      <c r="E47710" s="45"/>
      <c r="H47710" s="45"/>
      <c r="Q47710" s="38"/>
      <c r="Y47710" s="38"/>
    </row>
    <row r="47711" spans="5:25">
      <c r="E47711" s="45"/>
      <c r="H47711" s="45"/>
      <c r="Q47711" s="38"/>
      <c r="Y47711" s="38"/>
    </row>
    <row r="47712" spans="5:25">
      <c r="E47712" s="45"/>
      <c r="H47712" s="45"/>
      <c r="Q47712" s="38"/>
      <c r="Y47712" s="38"/>
    </row>
    <row r="47713" spans="5:25">
      <c r="E47713" s="45"/>
      <c r="H47713" s="45"/>
      <c r="Q47713" s="38"/>
      <c r="Y47713" s="38"/>
    </row>
    <row r="47714" spans="5:25">
      <c r="E47714" s="45"/>
      <c r="H47714" s="45"/>
      <c r="Q47714" s="38"/>
      <c r="Y47714" s="38"/>
    </row>
    <row r="47715" spans="5:25">
      <c r="E47715" s="45"/>
      <c r="H47715" s="45"/>
      <c r="Q47715" s="38"/>
      <c r="Y47715" s="38"/>
    </row>
    <row r="47716" spans="5:25">
      <c r="E47716" s="45"/>
      <c r="H47716" s="45"/>
      <c r="Q47716" s="38"/>
      <c r="Y47716" s="38"/>
    </row>
    <row r="47717" spans="5:25">
      <c r="E47717" s="45"/>
      <c r="H47717" s="45"/>
      <c r="Q47717" s="38"/>
      <c r="Y47717" s="38"/>
    </row>
    <row r="47718" spans="5:25">
      <c r="E47718" s="45"/>
      <c r="H47718" s="45"/>
      <c r="Q47718" s="38"/>
      <c r="Y47718" s="38"/>
    </row>
    <row r="47719" spans="5:25">
      <c r="E47719" s="45"/>
      <c r="H47719" s="45"/>
      <c r="Q47719" s="38"/>
      <c r="Y47719" s="38"/>
    </row>
    <row r="47720" spans="5:25">
      <c r="E47720" s="45"/>
      <c r="H47720" s="45"/>
      <c r="Q47720" s="38"/>
      <c r="Y47720" s="38"/>
    </row>
    <row r="47721" spans="5:25">
      <c r="E47721" s="45"/>
      <c r="H47721" s="45"/>
      <c r="Q47721" s="38"/>
      <c r="Y47721" s="38"/>
    </row>
    <row r="47722" spans="5:25">
      <c r="E47722" s="45"/>
      <c r="H47722" s="45"/>
      <c r="Q47722" s="38"/>
      <c r="Y47722" s="38"/>
    </row>
    <row r="47723" spans="5:25">
      <c r="E47723" s="45"/>
      <c r="H47723" s="45"/>
      <c r="Q47723" s="38"/>
      <c r="Y47723" s="38"/>
    </row>
    <row r="47724" spans="5:25">
      <c r="E47724" s="45"/>
      <c r="H47724" s="45"/>
      <c r="Q47724" s="38"/>
      <c r="Y47724" s="38"/>
    </row>
    <row r="47725" spans="5:25">
      <c r="E47725" s="45"/>
      <c r="H47725" s="45"/>
      <c r="Q47725" s="38"/>
      <c r="Y47725" s="38"/>
    </row>
    <row r="47726" spans="5:25">
      <c r="E47726" s="45"/>
      <c r="H47726" s="45"/>
      <c r="Q47726" s="38"/>
      <c r="Y47726" s="38"/>
    </row>
    <row r="47727" spans="5:25">
      <c r="E47727" s="45"/>
      <c r="H47727" s="45"/>
      <c r="Q47727" s="38"/>
      <c r="Y47727" s="38"/>
    </row>
    <row r="47728" spans="5:25">
      <c r="E47728" s="45"/>
      <c r="H47728" s="45"/>
      <c r="Q47728" s="38"/>
      <c r="Y47728" s="38"/>
    </row>
    <row r="47729" spans="5:25">
      <c r="E47729" s="45"/>
      <c r="H47729" s="45"/>
      <c r="Q47729" s="38"/>
      <c r="Y47729" s="38"/>
    </row>
    <row r="47730" spans="5:25">
      <c r="E47730" s="45"/>
      <c r="H47730" s="45"/>
      <c r="Q47730" s="38"/>
      <c r="Y47730" s="38"/>
    </row>
    <row r="47731" spans="5:25">
      <c r="E47731" s="45"/>
      <c r="H47731" s="45"/>
      <c r="Q47731" s="38"/>
      <c r="Y47731" s="38"/>
    </row>
    <row r="47732" spans="5:25">
      <c r="E47732" s="45"/>
      <c r="H47732" s="45"/>
      <c r="Q47732" s="38"/>
      <c r="Y47732" s="38"/>
    </row>
    <row r="47733" spans="5:25">
      <c r="E47733" s="45"/>
      <c r="H47733" s="45"/>
      <c r="Q47733" s="38"/>
      <c r="Y47733" s="38"/>
    </row>
    <row r="47734" spans="5:25">
      <c r="E47734" s="45"/>
      <c r="H47734" s="45"/>
      <c r="Q47734" s="38"/>
      <c r="Y47734" s="38"/>
    </row>
    <row r="47735" spans="5:25">
      <c r="E47735" s="45"/>
      <c r="H47735" s="45"/>
      <c r="Q47735" s="38"/>
      <c r="Y47735" s="38"/>
    </row>
    <row r="47736" spans="5:25">
      <c r="E47736" s="45"/>
      <c r="H47736" s="45"/>
      <c r="Q47736" s="38"/>
      <c r="Y47736" s="38"/>
    </row>
    <row r="47737" spans="5:25">
      <c r="E47737" s="45"/>
      <c r="H47737" s="45"/>
      <c r="Q47737" s="38"/>
      <c r="Y47737" s="38"/>
    </row>
    <row r="47738" spans="5:25">
      <c r="E47738" s="45"/>
      <c r="H47738" s="45"/>
      <c r="Q47738" s="38"/>
      <c r="Y47738" s="38"/>
    </row>
    <row r="47739" spans="5:25">
      <c r="E47739" s="45"/>
      <c r="H47739" s="45"/>
      <c r="Q47739" s="38"/>
      <c r="Y47739" s="38"/>
    </row>
    <row r="47740" spans="5:25">
      <c r="E47740" s="45"/>
      <c r="H47740" s="45"/>
      <c r="Q47740" s="38"/>
      <c r="Y47740" s="38"/>
    </row>
    <row r="47741" spans="5:25">
      <c r="E47741" s="45"/>
      <c r="H47741" s="45"/>
      <c r="Q47741" s="38"/>
      <c r="Y47741" s="38"/>
    </row>
    <row r="47742" spans="5:25">
      <c r="E47742" s="45"/>
      <c r="H47742" s="45"/>
      <c r="Q47742" s="38"/>
      <c r="Y47742" s="38"/>
    </row>
    <row r="47743" spans="5:25">
      <c r="E47743" s="45"/>
      <c r="H47743" s="45"/>
      <c r="Q47743" s="38"/>
      <c r="Y47743" s="38"/>
    </row>
    <row r="47744" spans="5:25">
      <c r="E47744" s="45"/>
      <c r="H47744" s="45"/>
      <c r="Q47744" s="38"/>
      <c r="Y47744" s="38"/>
    </row>
    <row r="47745" spans="5:25">
      <c r="E47745" s="45"/>
      <c r="H47745" s="45"/>
      <c r="Q47745" s="38"/>
      <c r="Y47745" s="38"/>
    </row>
    <row r="47746" spans="5:25">
      <c r="E47746" s="45"/>
      <c r="H47746" s="45"/>
      <c r="Q47746" s="38"/>
      <c r="Y47746" s="38"/>
    </row>
    <row r="47747" spans="5:25">
      <c r="E47747" s="45"/>
      <c r="H47747" s="45"/>
      <c r="Q47747" s="38"/>
      <c r="Y47747" s="38"/>
    </row>
    <row r="47748" spans="5:25">
      <c r="E47748" s="45"/>
      <c r="H47748" s="45"/>
      <c r="Q47748" s="38"/>
      <c r="Y47748" s="38"/>
    </row>
    <row r="47749" spans="5:25">
      <c r="E47749" s="45"/>
      <c r="H47749" s="45"/>
      <c r="Q47749" s="38"/>
      <c r="Y47749" s="38"/>
    </row>
    <row r="47750" spans="5:25">
      <c r="E47750" s="45"/>
      <c r="H47750" s="45"/>
      <c r="Q47750" s="38"/>
      <c r="Y47750" s="38"/>
    </row>
    <row r="47751" spans="5:25">
      <c r="E47751" s="45"/>
      <c r="H47751" s="45"/>
      <c r="Q47751" s="38"/>
      <c r="Y47751" s="38"/>
    </row>
    <row r="47752" spans="5:25">
      <c r="E47752" s="45"/>
      <c r="H47752" s="45"/>
      <c r="Q47752" s="38"/>
      <c r="Y47752" s="38"/>
    </row>
    <row r="47753" spans="5:25">
      <c r="E47753" s="45"/>
      <c r="H47753" s="45"/>
      <c r="Q47753" s="38"/>
      <c r="Y47753" s="38"/>
    </row>
    <row r="47754" spans="5:25">
      <c r="E47754" s="45"/>
      <c r="H47754" s="45"/>
      <c r="Q47754" s="38"/>
      <c r="Y47754" s="38"/>
    </row>
    <row r="47755" spans="5:25">
      <c r="E47755" s="45"/>
      <c r="H47755" s="45"/>
      <c r="Q47755" s="38"/>
      <c r="Y47755" s="38"/>
    </row>
    <row r="47756" spans="5:25">
      <c r="E47756" s="45"/>
      <c r="H47756" s="45"/>
      <c r="Q47756" s="38"/>
      <c r="Y47756" s="38"/>
    </row>
    <row r="47757" spans="5:25">
      <c r="E47757" s="45"/>
      <c r="H47757" s="45"/>
      <c r="Q47757" s="38"/>
      <c r="Y47757" s="38"/>
    </row>
    <row r="47758" spans="5:25">
      <c r="E47758" s="45"/>
      <c r="H47758" s="45"/>
      <c r="Q47758" s="38"/>
      <c r="Y47758" s="38"/>
    </row>
    <row r="47759" spans="5:25">
      <c r="E47759" s="45"/>
      <c r="H47759" s="45"/>
      <c r="Q47759" s="38"/>
      <c r="Y47759" s="38"/>
    </row>
    <row r="47760" spans="5:25">
      <c r="E47760" s="45"/>
      <c r="H47760" s="45"/>
      <c r="Q47760" s="38"/>
      <c r="Y47760" s="38"/>
    </row>
    <row r="47761" spans="5:25">
      <c r="E47761" s="45"/>
      <c r="H47761" s="45"/>
      <c r="Q47761" s="38"/>
      <c r="Y47761" s="38"/>
    </row>
    <row r="47762" spans="5:25">
      <c r="E47762" s="45"/>
      <c r="H47762" s="45"/>
      <c r="Q47762" s="38"/>
      <c r="Y47762" s="38"/>
    </row>
    <row r="47763" spans="5:25">
      <c r="E47763" s="45"/>
      <c r="H47763" s="45"/>
      <c r="Q47763" s="38"/>
      <c r="Y47763" s="38"/>
    </row>
    <row r="47764" spans="5:25">
      <c r="E47764" s="45"/>
      <c r="H47764" s="45"/>
      <c r="Q47764" s="38"/>
      <c r="Y47764" s="38"/>
    </row>
    <row r="47765" spans="5:25">
      <c r="E47765" s="45"/>
      <c r="H47765" s="45"/>
      <c r="Q47765" s="38"/>
      <c r="Y47765" s="38"/>
    </row>
    <row r="47766" spans="5:25">
      <c r="E47766" s="45"/>
      <c r="H47766" s="45"/>
      <c r="Q47766" s="38"/>
      <c r="Y47766" s="38"/>
    </row>
    <row r="47767" spans="5:25">
      <c r="E47767" s="45"/>
      <c r="H47767" s="45"/>
      <c r="Q47767" s="38"/>
      <c r="Y47767" s="38"/>
    </row>
    <row r="47768" spans="5:25">
      <c r="E47768" s="45"/>
      <c r="H47768" s="45"/>
      <c r="Q47768" s="38"/>
      <c r="Y47768" s="38"/>
    </row>
    <row r="47769" spans="5:25">
      <c r="E47769" s="45"/>
      <c r="H47769" s="45"/>
      <c r="Q47769" s="38"/>
      <c r="Y47769" s="38"/>
    </row>
    <row r="47770" spans="5:25">
      <c r="E47770" s="45"/>
      <c r="H47770" s="45"/>
      <c r="Q47770" s="38"/>
      <c r="Y47770" s="38"/>
    </row>
    <row r="47771" spans="5:25">
      <c r="E47771" s="45"/>
      <c r="H47771" s="45"/>
      <c r="Q47771" s="38"/>
      <c r="Y47771" s="38"/>
    </row>
    <row r="47772" spans="5:25">
      <c r="E47772" s="45"/>
      <c r="H47772" s="45"/>
      <c r="Q47772" s="38"/>
      <c r="Y47772" s="38"/>
    </row>
    <row r="47773" spans="5:25">
      <c r="E47773" s="45"/>
      <c r="H47773" s="45"/>
      <c r="Q47773" s="38"/>
      <c r="Y47773" s="38"/>
    </row>
    <row r="47774" spans="5:25">
      <c r="E47774" s="45"/>
      <c r="H47774" s="45"/>
      <c r="Q47774" s="38"/>
      <c r="Y47774" s="38"/>
    </row>
    <row r="47775" spans="5:25">
      <c r="E47775" s="45"/>
      <c r="H47775" s="45"/>
      <c r="Q47775" s="38"/>
      <c r="Y47775" s="38"/>
    </row>
    <row r="47776" spans="5:25">
      <c r="E47776" s="45"/>
      <c r="H47776" s="45"/>
      <c r="Q47776" s="38"/>
      <c r="Y47776" s="38"/>
    </row>
    <row r="47777" spans="5:25">
      <c r="E47777" s="45"/>
      <c r="H47777" s="45"/>
      <c r="Q47777" s="38"/>
      <c r="Y47777" s="38"/>
    </row>
    <row r="47778" spans="5:25">
      <c r="E47778" s="45"/>
      <c r="H47778" s="45"/>
      <c r="Q47778" s="38"/>
      <c r="Y47778" s="38"/>
    </row>
    <row r="47779" spans="5:25">
      <c r="E47779" s="45"/>
      <c r="H47779" s="45"/>
      <c r="Q47779" s="38"/>
      <c r="Y47779" s="38"/>
    </row>
    <row r="47780" spans="5:25">
      <c r="E47780" s="45"/>
      <c r="H47780" s="45"/>
      <c r="Q47780" s="38"/>
      <c r="Y47780" s="38"/>
    </row>
    <row r="47781" spans="5:25">
      <c r="E47781" s="45"/>
      <c r="H47781" s="45"/>
      <c r="Q47781" s="38"/>
      <c r="Y47781" s="38"/>
    </row>
    <row r="47782" spans="5:25">
      <c r="E47782" s="45"/>
      <c r="H47782" s="45"/>
      <c r="Q47782" s="38"/>
      <c r="Y47782" s="38"/>
    </row>
    <row r="47783" spans="5:25">
      <c r="E47783" s="45"/>
      <c r="H47783" s="45"/>
      <c r="Q47783" s="38"/>
      <c r="Y47783" s="38"/>
    </row>
    <row r="47784" spans="5:25">
      <c r="E47784" s="45"/>
      <c r="H47784" s="45"/>
      <c r="Q47784" s="38"/>
      <c r="Y47784" s="38"/>
    </row>
    <row r="47785" spans="5:25">
      <c r="E47785" s="45"/>
      <c r="H47785" s="45"/>
      <c r="Q47785" s="38"/>
      <c r="Y47785" s="38"/>
    </row>
    <row r="47786" spans="5:25">
      <c r="E47786" s="45"/>
      <c r="H47786" s="45"/>
      <c r="Q47786" s="38"/>
      <c r="Y47786" s="38"/>
    </row>
    <row r="47787" spans="5:25">
      <c r="E47787" s="45"/>
      <c r="H47787" s="45"/>
      <c r="Q47787" s="38"/>
      <c r="Y47787" s="38"/>
    </row>
    <row r="47788" spans="5:25">
      <c r="E47788" s="45"/>
      <c r="H47788" s="45"/>
      <c r="Q47788" s="38"/>
      <c r="Y47788" s="38"/>
    </row>
    <row r="47789" spans="5:25">
      <c r="E47789" s="45"/>
      <c r="H47789" s="45"/>
      <c r="Q47789" s="38"/>
      <c r="Y47789" s="38"/>
    </row>
    <row r="47790" spans="5:25">
      <c r="E47790" s="45"/>
      <c r="H47790" s="45"/>
      <c r="Q47790" s="38"/>
      <c r="Y47790" s="38"/>
    </row>
    <row r="47791" spans="5:25">
      <c r="E47791" s="45"/>
      <c r="H47791" s="45"/>
      <c r="Q47791" s="38"/>
      <c r="Y47791" s="38"/>
    </row>
    <row r="47792" spans="5:25">
      <c r="E47792" s="45"/>
      <c r="H47792" s="45"/>
      <c r="Q47792" s="38"/>
      <c r="Y47792" s="38"/>
    </row>
    <row r="47793" spans="5:25">
      <c r="E47793" s="45"/>
      <c r="H47793" s="45"/>
      <c r="Q47793" s="38"/>
      <c r="Y47793" s="38"/>
    </row>
    <row r="47794" spans="5:25">
      <c r="E47794" s="45"/>
      <c r="H47794" s="45"/>
      <c r="Q47794" s="38"/>
      <c r="Y47794" s="38"/>
    </row>
    <row r="47795" spans="5:25">
      <c r="E47795" s="45"/>
      <c r="H47795" s="45"/>
      <c r="Q47795" s="38"/>
      <c r="Y47795" s="38"/>
    </row>
    <row r="47796" spans="5:25">
      <c r="E47796" s="45"/>
      <c r="H47796" s="45"/>
      <c r="Q47796" s="38"/>
      <c r="Y47796" s="38"/>
    </row>
    <row r="47797" spans="5:25">
      <c r="E47797" s="45"/>
      <c r="H47797" s="45"/>
      <c r="Q47797" s="38"/>
      <c r="Y47797" s="38"/>
    </row>
    <row r="47798" spans="5:25">
      <c r="E47798" s="45"/>
      <c r="H47798" s="45"/>
      <c r="Q47798" s="38"/>
      <c r="Y47798" s="38"/>
    </row>
    <row r="47799" spans="5:25">
      <c r="E47799" s="45"/>
      <c r="H47799" s="45"/>
      <c r="Q47799" s="38"/>
      <c r="Y47799" s="38"/>
    </row>
    <row r="47800" spans="5:25">
      <c r="E47800" s="45"/>
      <c r="H47800" s="45"/>
      <c r="Q47800" s="38"/>
      <c r="Y47800" s="38"/>
    </row>
    <row r="47801" spans="5:25">
      <c r="E47801" s="45"/>
      <c r="H47801" s="45"/>
      <c r="Q47801" s="38"/>
      <c r="Y47801" s="38"/>
    </row>
    <row r="47802" spans="5:25">
      <c r="E47802" s="45"/>
      <c r="H47802" s="45"/>
      <c r="Q47802" s="38"/>
      <c r="Y47802" s="38"/>
    </row>
    <row r="47803" spans="5:25">
      <c r="E47803" s="45"/>
      <c r="H47803" s="45"/>
      <c r="Q47803" s="38"/>
      <c r="Y47803" s="38"/>
    </row>
    <row r="47804" spans="5:25">
      <c r="E47804" s="45"/>
      <c r="H47804" s="45"/>
      <c r="Q47804" s="38"/>
      <c r="Y47804" s="38"/>
    </row>
    <row r="47805" spans="5:25">
      <c r="E47805" s="45"/>
      <c r="H47805" s="45"/>
      <c r="Q47805" s="38"/>
      <c r="Y47805" s="38"/>
    </row>
    <row r="47806" spans="5:25">
      <c r="E47806" s="45"/>
      <c r="H47806" s="45"/>
      <c r="Q47806" s="38"/>
      <c r="Y47806" s="38"/>
    </row>
    <row r="47807" spans="5:25">
      <c r="E47807" s="45"/>
      <c r="H47807" s="45"/>
      <c r="Q47807" s="38"/>
      <c r="Y47807" s="38"/>
    </row>
    <row r="47808" spans="5:25">
      <c r="E47808" s="45"/>
      <c r="H47808" s="45"/>
      <c r="Q47808" s="38"/>
      <c r="Y47808" s="38"/>
    </row>
    <row r="47809" spans="5:25">
      <c r="E47809" s="45"/>
      <c r="H47809" s="45"/>
      <c r="Q47809" s="38"/>
      <c r="Y47809" s="38"/>
    </row>
    <row r="47810" spans="5:25">
      <c r="E47810" s="45"/>
      <c r="H47810" s="45"/>
      <c r="Q47810" s="38"/>
      <c r="Y47810" s="38"/>
    </row>
    <row r="47811" spans="5:25">
      <c r="E47811" s="45"/>
      <c r="H47811" s="45"/>
      <c r="Q47811" s="38"/>
      <c r="Y47811" s="38"/>
    </row>
    <row r="47812" spans="5:25">
      <c r="E47812" s="45"/>
      <c r="H47812" s="45"/>
      <c r="Q47812" s="38"/>
      <c r="Y47812" s="38"/>
    </row>
    <row r="47813" spans="5:25">
      <c r="E47813" s="45"/>
      <c r="H47813" s="45"/>
      <c r="Q47813" s="38"/>
      <c r="Y47813" s="38"/>
    </row>
    <row r="47814" spans="5:25">
      <c r="E47814" s="45"/>
      <c r="H47814" s="45"/>
      <c r="Q47814" s="38"/>
      <c r="Y47814" s="38"/>
    </row>
    <row r="47815" spans="5:25">
      <c r="E47815" s="45"/>
      <c r="H47815" s="45"/>
      <c r="Q47815" s="38"/>
      <c r="Y47815" s="38"/>
    </row>
    <row r="47816" spans="5:25">
      <c r="E47816" s="45"/>
      <c r="H47816" s="45"/>
      <c r="Q47816" s="38"/>
      <c r="Y47816" s="38"/>
    </row>
    <row r="47817" spans="5:25">
      <c r="E47817" s="45"/>
      <c r="H47817" s="45"/>
      <c r="Q47817" s="38"/>
      <c r="Y47817" s="38"/>
    </row>
    <row r="47818" spans="5:25">
      <c r="E47818" s="45"/>
      <c r="H47818" s="45"/>
      <c r="Q47818" s="38"/>
      <c r="Y47818" s="38"/>
    </row>
    <row r="47819" spans="5:25">
      <c r="E47819" s="45"/>
      <c r="H47819" s="45"/>
      <c r="Q47819" s="38"/>
      <c r="Y47819" s="38"/>
    </row>
    <row r="47820" spans="5:25">
      <c r="E47820" s="45"/>
      <c r="H47820" s="45"/>
      <c r="Q47820" s="38"/>
      <c r="Y47820" s="38"/>
    </row>
    <row r="47821" spans="5:25">
      <c r="E47821" s="45"/>
      <c r="H47821" s="45"/>
      <c r="Q47821" s="38"/>
      <c r="Y47821" s="38"/>
    </row>
    <row r="47822" spans="5:25">
      <c r="E47822" s="45"/>
      <c r="H47822" s="45"/>
      <c r="Q47822" s="38"/>
      <c r="Y47822" s="38"/>
    </row>
    <row r="47823" spans="5:25">
      <c r="E47823" s="45"/>
      <c r="H47823" s="45"/>
      <c r="Q47823" s="38"/>
      <c r="Y47823" s="38"/>
    </row>
    <row r="47824" spans="5:25">
      <c r="E47824" s="45"/>
      <c r="H47824" s="45"/>
      <c r="Q47824" s="38"/>
      <c r="Y47824" s="38"/>
    </row>
    <row r="47825" spans="5:25">
      <c r="E47825" s="45"/>
      <c r="H47825" s="45"/>
      <c r="Q47825" s="38"/>
      <c r="Y47825" s="38"/>
    </row>
    <row r="47826" spans="5:25">
      <c r="E47826" s="45"/>
      <c r="H47826" s="45"/>
      <c r="Q47826" s="38"/>
      <c r="Y47826" s="38"/>
    </row>
    <row r="47827" spans="5:25">
      <c r="E47827" s="45"/>
      <c r="H47827" s="45"/>
      <c r="Q47827" s="38"/>
      <c r="Y47827" s="38"/>
    </row>
    <row r="47828" spans="5:25">
      <c r="E47828" s="45"/>
      <c r="H47828" s="45"/>
      <c r="Q47828" s="38"/>
      <c r="Y47828" s="38"/>
    </row>
    <row r="47829" spans="5:25">
      <c r="E47829" s="45"/>
      <c r="H47829" s="45"/>
      <c r="Q47829" s="38"/>
      <c r="Y47829" s="38"/>
    </row>
    <row r="47830" spans="5:25">
      <c r="E47830" s="45"/>
      <c r="H47830" s="45"/>
      <c r="Q47830" s="38"/>
      <c r="Y47830" s="38"/>
    </row>
    <row r="47831" spans="5:25">
      <c r="E47831" s="45"/>
      <c r="H47831" s="45"/>
      <c r="Q47831" s="38"/>
      <c r="Y47831" s="38"/>
    </row>
    <row r="47832" spans="5:25">
      <c r="E47832" s="45"/>
      <c r="H47832" s="45"/>
      <c r="Q47832" s="38"/>
      <c r="Y47832" s="38"/>
    </row>
    <row r="47833" spans="5:25">
      <c r="E47833" s="45"/>
      <c r="H47833" s="45"/>
      <c r="Q47833" s="38"/>
      <c r="Y47833" s="38"/>
    </row>
    <row r="47834" spans="5:25">
      <c r="E47834" s="45"/>
      <c r="H47834" s="45"/>
      <c r="Q47834" s="38"/>
      <c r="Y47834" s="38"/>
    </row>
    <row r="47835" spans="5:25">
      <c r="E47835" s="45"/>
      <c r="H47835" s="45"/>
      <c r="Q47835" s="38"/>
      <c r="Y47835" s="38"/>
    </row>
    <row r="47836" spans="5:25">
      <c r="E47836" s="45"/>
      <c r="H47836" s="45"/>
      <c r="Q47836" s="38"/>
      <c r="Y47836" s="38"/>
    </row>
    <row r="47837" spans="5:25">
      <c r="E47837" s="45"/>
      <c r="H47837" s="45"/>
      <c r="Q47837" s="38"/>
      <c r="Y47837" s="38"/>
    </row>
    <row r="47838" spans="5:25">
      <c r="E47838" s="45"/>
      <c r="H47838" s="45"/>
      <c r="Q47838" s="38"/>
      <c r="Y47838" s="38"/>
    </row>
    <row r="47839" spans="5:25">
      <c r="E47839" s="45"/>
      <c r="H47839" s="45"/>
      <c r="Q47839" s="38"/>
      <c r="Y47839" s="38"/>
    </row>
    <row r="47840" spans="5:25">
      <c r="E47840" s="45"/>
      <c r="H47840" s="45"/>
      <c r="Q47840" s="38"/>
      <c r="Y47840" s="38"/>
    </row>
    <row r="47841" spans="5:25">
      <c r="E47841" s="45"/>
      <c r="H47841" s="45"/>
      <c r="Q47841" s="38"/>
      <c r="Y47841" s="38"/>
    </row>
    <row r="47842" spans="5:25">
      <c r="E47842" s="45"/>
      <c r="H47842" s="45"/>
      <c r="Q47842" s="38"/>
      <c r="Y47842" s="38"/>
    </row>
    <row r="47843" spans="5:25">
      <c r="E47843" s="45"/>
      <c r="H47843" s="45"/>
      <c r="Q47843" s="38"/>
      <c r="Y47843" s="38"/>
    </row>
    <row r="47844" spans="5:25">
      <c r="E47844" s="45"/>
      <c r="H47844" s="45"/>
      <c r="Q47844" s="38"/>
      <c r="Y47844" s="38"/>
    </row>
    <row r="47845" spans="5:25">
      <c r="E47845" s="45"/>
      <c r="H47845" s="45"/>
      <c r="Q47845" s="38"/>
      <c r="Y47845" s="38"/>
    </row>
    <row r="47846" spans="5:25">
      <c r="E47846" s="45"/>
      <c r="H47846" s="45"/>
      <c r="Q47846" s="38"/>
      <c r="Y47846" s="38"/>
    </row>
    <row r="47847" spans="5:25">
      <c r="E47847" s="45"/>
      <c r="H47847" s="45"/>
      <c r="Q47847" s="38"/>
      <c r="Y47847" s="38"/>
    </row>
    <row r="47848" spans="5:25">
      <c r="E47848" s="45"/>
      <c r="H47848" s="45"/>
      <c r="Q47848" s="38"/>
      <c r="Y47848" s="38"/>
    </row>
    <row r="47849" spans="5:25">
      <c r="E47849" s="45"/>
      <c r="H47849" s="45"/>
      <c r="Q47849" s="38"/>
      <c r="Y47849" s="38"/>
    </row>
    <row r="47850" spans="5:25">
      <c r="E47850" s="45"/>
      <c r="H47850" s="45"/>
      <c r="Q47850" s="38"/>
      <c r="Y47850" s="38"/>
    </row>
    <row r="47851" spans="5:25">
      <c r="E47851" s="45"/>
      <c r="H47851" s="45"/>
      <c r="Q47851" s="38"/>
      <c r="Y47851" s="38"/>
    </row>
    <row r="47852" spans="5:25">
      <c r="E47852" s="45"/>
      <c r="H47852" s="45"/>
      <c r="Q47852" s="38"/>
      <c r="Y47852" s="38"/>
    </row>
    <row r="47853" spans="5:25">
      <c r="E47853" s="45"/>
      <c r="H47853" s="45"/>
      <c r="Q47853" s="38"/>
      <c r="Y47853" s="38"/>
    </row>
    <row r="47854" spans="5:25">
      <c r="E47854" s="45"/>
      <c r="H47854" s="45"/>
      <c r="Q47854" s="38"/>
      <c r="Y47854" s="38"/>
    </row>
    <row r="47855" spans="5:25">
      <c r="E47855" s="45"/>
      <c r="H47855" s="45"/>
      <c r="Q47855" s="38"/>
      <c r="Y47855" s="38"/>
    </row>
    <row r="47856" spans="5:25">
      <c r="E47856" s="45"/>
      <c r="H47856" s="45"/>
      <c r="Q47856" s="38"/>
      <c r="Y47856" s="38"/>
    </row>
    <row r="47857" spans="5:25">
      <c r="E47857" s="45"/>
      <c r="H47857" s="45"/>
      <c r="Q47857" s="38"/>
      <c r="Y47857" s="38"/>
    </row>
    <row r="47858" spans="5:25">
      <c r="E47858" s="45"/>
      <c r="H47858" s="45"/>
      <c r="Q47858" s="38"/>
      <c r="Y47858" s="38"/>
    </row>
    <row r="47859" spans="5:25">
      <c r="E47859" s="45"/>
      <c r="H47859" s="45"/>
      <c r="Q47859" s="38"/>
      <c r="Y47859" s="38"/>
    </row>
    <row r="47860" spans="5:25">
      <c r="E47860" s="45"/>
      <c r="H47860" s="45"/>
      <c r="Q47860" s="38"/>
      <c r="Y47860" s="38"/>
    </row>
    <row r="47861" spans="5:25">
      <c r="E47861" s="45"/>
      <c r="H47861" s="45"/>
      <c r="Q47861" s="38"/>
      <c r="Y47861" s="38"/>
    </row>
    <row r="47862" spans="5:25">
      <c r="E47862" s="45"/>
      <c r="H47862" s="45"/>
      <c r="Q47862" s="38"/>
      <c r="Y47862" s="38"/>
    </row>
    <row r="47863" spans="5:25">
      <c r="E47863" s="45"/>
      <c r="H47863" s="45"/>
      <c r="Q47863" s="38"/>
      <c r="Y47863" s="38"/>
    </row>
    <row r="47864" spans="5:25">
      <c r="E47864" s="45"/>
      <c r="H47864" s="45"/>
      <c r="Q47864" s="38"/>
      <c r="Y47864" s="38"/>
    </row>
    <row r="47865" spans="5:25">
      <c r="E47865" s="45"/>
      <c r="H47865" s="45"/>
      <c r="Q47865" s="38"/>
      <c r="Y47865" s="38"/>
    </row>
    <row r="47866" spans="5:25">
      <c r="E47866" s="45"/>
      <c r="H47866" s="45"/>
      <c r="Q47866" s="38"/>
      <c r="Y47866" s="38"/>
    </row>
    <row r="47867" spans="5:25">
      <c r="E47867" s="45"/>
      <c r="H47867" s="45"/>
      <c r="Q47867" s="38"/>
      <c r="Y47867" s="38"/>
    </row>
    <row r="47868" spans="5:25">
      <c r="E47868" s="45"/>
      <c r="H47868" s="45"/>
      <c r="Q47868" s="38"/>
      <c r="Y47868" s="38"/>
    </row>
    <row r="47869" spans="5:25">
      <c r="E47869" s="45"/>
      <c r="H47869" s="45"/>
      <c r="Q47869" s="38"/>
      <c r="Y47869" s="38"/>
    </row>
    <row r="47870" spans="5:25">
      <c r="E47870" s="45"/>
      <c r="H47870" s="45"/>
      <c r="Q47870" s="38"/>
      <c r="Y47870" s="38"/>
    </row>
    <row r="47871" spans="5:25">
      <c r="E47871" s="45"/>
      <c r="H47871" s="45"/>
      <c r="Q47871" s="38"/>
      <c r="Y47871" s="38"/>
    </row>
    <row r="47872" spans="5:25">
      <c r="E47872" s="45"/>
      <c r="H47872" s="45"/>
      <c r="Q47872" s="38"/>
      <c r="Y47872" s="38"/>
    </row>
    <row r="47873" spans="5:25">
      <c r="E47873" s="45"/>
      <c r="H47873" s="45"/>
      <c r="Q47873" s="38"/>
      <c r="Y47873" s="38"/>
    </row>
    <row r="47874" spans="5:25">
      <c r="E47874" s="45"/>
      <c r="H47874" s="45"/>
      <c r="Q47874" s="38"/>
      <c r="Y47874" s="38"/>
    </row>
    <row r="47875" spans="5:25">
      <c r="E47875" s="45"/>
      <c r="H47875" s="45"/>
      <c r="Q47875" s="38"/>
      <c r="Y47875" s="38"/>
    </row>
    <row r="47876" spans="5:25">
      <c r="E47876" s="45"/>
      <c r="H47876" s="45"/>
      <c r="Q47876" s="38"/>
      <c r="Y47876" s="38"/>
    </row>
    <row r="47877" spans="5:25">
      <c r="E47877" s="45"/>
      <c r="H47877" s="45"/>
      <c r="Q47877" s="38"/>
      <c r="Y47877" s="38"/>
    </row>
    <row r="47878" spans="5:25">
      <c r="E47878" s="45"/>
      <c r="H47878" s="45"/>
      <c r="Q47878" s="38"/>
      <c r="Y47878" s="38"/>
    </row>
    <row r="47879" spans="5:25">
      <c r="E47879" s="45"/>
      <c r="H47879" s="45"/>
      <c r="Q47879" s="38"/>
      <c r="Y47879" s="38"/>
    </row>
    <row r="47880" spans="5:25">
      <c r="E47880" s="45"/>
      <c r="H47880" s="45"/>
      <c r="Q47880" s="38"/>
      <c r="Y47880" s="38"/>
    </row>
    <row r="47881" spans="5:25">
      <c r="E47881" s="45"/>
      <c r="H47881" s="45"/>
      <c r="Q47881" s="38"/>
      <c r="Y47881" s="38"/>
    </row>
    <row r="47882" spans="5:25">
      <c r="E47882" s="45"/>
      <c r="H47882" s="45"/>
      <c r="Q47882" s="38"/>
      <c r="Y47882" s="38"/>
    </row>
    <row r="47883" spans="5:25">
      <c r="E47883" s="45"/>
      <c r="H47883" s="45"/>
      <c r="Q47883" s="38"/>
      <c r="Y47883" s="38"/>
    </row>
    <row r="47884" spans="5:25">
      <c r="E47884" s="45"/>
      <c r="H47884" s="45"/>
      <c r="Q47884" s="38"/>
      <c r="Y47884" s="38"/>
    </row>
    <row r="47885" spans="5:25">
      <c r="E47885" s="45"/>
      <c r="H47885" s="45"/>
      <c r="Q47885" s="38"/>
      <c r="Y47885" s="38"/>
    </row>
    <row r="47886" spans="5:25">
      <c r="E47886" s="45"/>
      <c r="H47886" s="45"/>
      <c r="Q47886" s="38"/>
      <c r="Y47886" s="38"/>
    </row>
    <row r="47887" spans="5:25">
      <c r="E47887" s="45"/>
      <c r="H47887" s="45"/>
      <c r="Q47887" s="38"/>
      <c r="Y47887" s="38"/>
    </row>
    <row r="47888" spans="5:25">
      <c r="E47888" s="45"/>
      <c r="H47888" s="45"/>
      <c r="Q47888" s="38"/>
      <c r="Y47888" s="38"/>
    </row>
    <row r="47889" spans="5:25">
      <c r="E47889" s="45"/>
      <c r="H47889" s="45"/>
      <c r="Q47889" s="38"/>
      <c r="Y47889" s="38"/>
    </row>
    <row r="47890" spans="5:25">
      <c r="E47890" s="45"/>
      <c r="H47890" s="45"/>
      <c r="Q47890" s="38"/>
      <c r="Y47890" s="38"/>
    </row>
    <row r="47891" spans="5:25">
      <c r="E47891" s="45"/>
      <c r="H47891" s="45"/>
      <c r="Q47891" s="38"/>
      <c r="Y47891" s="38"/>
    </row>
    <row r="47892" spans="5:25">
      <c r="E47892" s="45"/>
      <c r="H47892" s="45"/>
      <c r="Q47892" s="38"/>
      <c r="Y47892" s="38"/>
    </row>
    <row r="47893" spans="5:25">
      <c r="E47893" s="45"/>
      <c r="H47893" s="45"/>
      <c r="Q47893" s="38"/>
      <c r="Y47893" s="38"/>
    </row>
    <row r="47894" spans="5:25">
      <c r="E47894" s="45"/>
      <c r="H47894" s="45"/>
      <c r="Q47894" s="38"/>
      <c r="Y47894" s="38"/>
    </row>
    <row r="47895" spans="5:25">
      <c r="E47895" s="45"/>
      <c r="H47895" s="45"/>
      <c r="Q47895" s="38"/>
      <c r="Y47895" s="38"/>
    </row>
    <row r="47896" spans="5:25">
      <c r="E47896" s="45"/>
      <c r="H47896" s="45"/>
      <c r="Q47896" s="38"/>
      <c r="Y47896" s="38"/>
    </row>
    <row r="47897" spans="5:25">
      <c r="E47897" s="45"/>
      <c r="H47897" s="45"/>
      <c r="Q47897" s="38"/>
      <c r="Y47897" s="38"/>
    </row>
    <row r="47898" spans="5:25">
      <c r="E47898" s="45"/>
      <c r="H47898" s="45"/>
      <c r="Q47898" s="38"/>
      <c r="Y47898" s="38"/>
    </row>
    <row r="47899" spans="5:25">
      <c r="E47899" s="45"/>
      <c r="H47899" s="45"/>
      <c r="Q47899" s="38"/>
      <c r="Y47899" s="38"/>
    </row>
    <row r="47900" spans="5:25">
      <c r="E47900" s="45"/>
      <c r="H47900" s="45"/>
      <c r="Q47900" s="38"/>
      <c r="Y47900" s="38"/>
    </row>
    <row r="47901" spans="5:25">
      <c r="E47901" s="45"/>
      <c r="H47901" s="45"/>
      <c r="Q47901" s="38"/>
      <c r="Y47901" s="38"/>
    </row>
    <row r="47902" spans="5:25">
      <c r="E47902" s="45"/>
      <c r="H47902" s="45"/>
      <c r="Q47902" s="38"/>
      <c r="Y47902" s="38"/>
    </row>
    <row r="47903" spans="5:25">
      <c r="E47903" s="45"/>
      <c r="H47903" s="45"/>
      <c r="Q47903" s="38"/>
      <c r="Y47903" s="38"/>
    </row>
    <row r="47904" spans="5:25">
      <c r="E47904" s="45"/>
      <c r="H47904" s="45"/>
      <c r="Q47904" s="38"/>
      <c r="Y47904" s="38"/>
    </row>
    <row r="47905" spans="5:25">
      <c r="E47905" s="45"/>
      <c r="H47905" s="45"/>
      <c r="Q47905" s="38"/>
      <c r="Y47905" s="38"/>
    </row>
    <row r="47906" spans="5:25">
      <c r="E47906" s="45"/>
      <c r="H47906" s="45"/>
      <c r="Q47906" s="38"/>
      <c r="Y47906" s="38"/>
    </row>
    <row r="47907" spans="5:25">
      <c r="E47907" s="45"/>
      <c r="H47907" s="45"/>
      <c r="Q47907" s="38"/>
      <c r="Y47907" s="38"/>
    </row>
    <row r="47908" spans="5:25">
      <c r="E47908" s="45"/>
      <c r="H47908" s="45"/>
      <c r="Q47908" s="38"/>
      <c r="Y47908" s="38"/>
    </row>
    <row r="47909" spans="5:25">
      <c r="E47909" s="45"/>
      <c r="H47909" s="45"/>
      <c r="Q47909" s="38"/>
      <c r="Y47909" s="38"/>
    </row>
    <row r="47910" spans="5:25">
      <c r="E47910" s="45"/>
      <c r="H47910" s="45"/>
      <c r="Q47910" s="38"/>
      <c r="Y47910" s="38"/>
    </row>
    <row r="47911" spans="5:25">
      <c r="E47911" s="45"/>
      <c r="H47911" s="45"/>
      <c r="Q47911" s="38"/>
      <c r="Y47911" s="38"/>
    </row>
    <row r="47912" spans="5:25">
      <c r="E47912" s="45"/>
      <c r="H47912" s="45"/>
      <c r="Q47912" s="38"/>
      <c r="Y47912" s="38"/>
    </row>
    <row r="47913" spans="5:25">
      <c r="E47913" s="45"/>
      <c r="H47913" s="45"/>
      <c r="Q47913" s="38"/>
      <c r="Y47913" s="38"/>
    </row>
    <row r="47914" spans="5:25">
      <c r="E47914" s="45"/>
      <c r="H47914" s="45"/>
      <c r="Q47914" s="38"/>
      <c r="Y47914" s="38"/>
    </row>
    <row r="47915" spans="5:25">
      <c r="E47915" s="45"/>
      <c r="H47915" s="45"/>
      <c r="Q47915" s="38"/>
      <c r="Y47915" s="38"/>
    </row>
    <row r="47916" spans="5:25">
      <c r="E47916" s="45"/>
      <c r="H47916" s="45"/>
      <c r="Q47916" s="38"/>
      <c r="Y47916" s="38"/>
    </row>
    <row r="47917" spans="5:25">
      <c r="E47917" s="45"/>
      <c r="H47917" s="45"/>
      <c r="Q47917" s="38"/>
      <c r="Y47917" s="38"/>
    </row>
    <row r="47918" spans="5:25">
      <c r="E47918" s="45"/>
      <c r="H47918" s="45"/>
      <c r="Q47918" s="38"/>
      <c r="Y47918" s="38"/>
    </row>
    <row r="47919" spans="5:25">
      <c r="E47919" s="45"/>
      <c r="H47919" s="45"/>
      <c r="Q47919" s="38"/>
      <c r="Y47919" s="38"/>
    </row>
    <row r="47920" spans="5:25">
      <c r="E47920" s="45"/>
      <c r="H47920" s="45"/>
      <c r="Q47920" s="38"/>
      <c r="Y47920" s="38"/>
    </row>
    <row r="47921" spans="5:25">
      <c r="E47921" s="45"/>
      <c r="H47921" s="45"/>
      <c r="Q47921" s="38"/>
      <c r="Y47921" s="38"/>
    </row>
    <row r="47922" spans="5:25">
      <c r="E47922" s="45"/>
      <c r="H47922" s="45"/>
      <c r="Q47922" s="38"/>
      <c r="Y47922" s="38"/>
    </row>
    <row r="47923" spans="5:25">
      <c r="E47923" s="45"/>
      <c r="H47923" s="45"/>
      <c r="Q47923" s="38"/>
      <c r="Y47923" s="38"/>
    </row>
    <row r="47924" spans="5:25">
      <c r="E47924" s="45"/>
      <c r="H47924" s="45"/>
      <c r="Q47924" s="38"/>
      <c r="Y47924" s="38"/>
    </row>
    <row r="47925" spans="5:25">
      <c r="E47925" s="45"/>
      <c r="H47925" s="45"/>
      <c r="Q47925" s="38"/>
      <c r="Y47925" s="38"/>
    </row>
    <row r="47926" spans="5:25">
      <c r="E47926" s="45"/>
      <c r="H47926" s="45"/>
      <c r="Q47926" s="38"/>
      <c r="Y47926" s="38"/>
    </row>
    <row r="47927" spans="5:25">
      <c r="E47927" s="45"/>
      <c r="H47927" s="45"/>
      <c r="Q47927" s="38"/>
      <c r="Y47927" s="38"/>
    </row>
    <row r="47928" spans="5:25">
      <c r="E47928" s="45"/>
      <c r="H47928" s="45"/>
      <c r="Q47928" s="38"/>
      <c r="Y47928" s="38"/>
    </row>
    <row r="47929" spans="5:25">
      <c r="E47929" s="45"/>
      <c r="H47929" s="45"/>
      <c r="Q47929" s="38"/>
      <c r="Y47929" s="38"/>
    </row>
    <row r="47930" spans="5:25">
      <c r="E47930" s="45"/>
      <c r="H47930" s="45"/>
      <c r="Q47930" s="38"/>
      <c r="Y47930" s="38"/>
    </row>
    <row r="47931" spans="5:25">
      <c r="E47931" s="45"/>
      <c r="H47931" s="45"/>
      <c r="Q47931" s="38"/>
      <c r="Y47931" s="38"/>
    </row>
    <row r="47932" spans="5:25">
      <c r="E47932" s="45"/>
      <c r="H47932" s="45"/>
      <c r="Q47932" s="38"/>
      <c r="Y47932" s="38"/>
    </row>
    <row r="47933" spans="5:25">
      <c r="E47933" s="45"/>
      <c r="H47933" s="45"/>
      <c r="Q47933" s="38"/>
      <c r="Y47933" s="38"/>
    </row>
    <row r="47934" spans="5:25">
      <c r="E47934" s="45"/>
      <c r="H47934" s="45"/>
      <c r="Q47934" s="38"/>
      <c r="Y47934" s="38"/>
    </row>
    <row r="47935" spans="5:25">
      <c r="E47935" s="45"/>
      <c r="H47935" s="45"/>
      <c r="Q47935" s="38"/>
      <c r="Y47935" s="38"/>
    </row>
    <row r="47936" spans="5:25">
      <c r="E47936" s="45"/>
      <c r="H47936" s="45"/>
      <c r="Q47936" s="38"/>
      <c r="Y47936" s="38"/>
    </row>
    <row r="47937" spans="5:25">
      <c r="E47937" s="45"/>
      <c r="H47937" s="45"/>
      <c r="Q47937" s="38"/>
      <c r="Y47937" s="38"/>
    </row>
    <row r="47938" spans="5:25">
      <c r="E47938" s="45"/>
      <c r="H47938" s="45"/>
      <c r="Q47938" s="38"/>
      <c r="Y47938" s="38"/>
    </row>
    <row r="47939" spans="5:25">
      <c r="E47939" s="45"/>
      <c r="H47939" s="45"/>
      <c r="Q47939" s="38"/>
      <c r="Y47939" s="38"/>
    </row>
    <row r="47940" spans="5:25">
      <c r="E47940" s="45"/>
      <c r="H47940" s="45"/>
      <c r="Q47940" s="38"/>
      <c r="Y47940" s="38"/>
    </row>
    <row r="47941" spans="5:25">
      <c r="E47941" s="45"/>
      <c r="H47941" s="45"/>
      <c r="Q47941" s="38"/>
      <c r="Y47941" s="38"/>
    </row>
    <row r="47942" spans="5:25">
      <c r="E47942" s="45"/>
      <c r="H47942" s="45"/>
      <c r="Q47942" s="38"/>
      <c r="Y47942" s="38"/>
    </row>
    <row r="47943" spans="5:25">
      <c r="E47943" s="45"/>
      <c r="H47943" s="45"/>
      <c r="Q47943" s="38"/>
      <c r="Y47943" s="38"/>
    </row>
    <row r="47944" spans="5:25">
      <c r="E47944" s="45"/>
      <c r="H47944" s="45"/>
      <c r="Q47944" s="38"/>
      <c r="Y47944" s="38"/>
    </row>
    <row r="47945" spans="5:25">
      <c r="E47945" s="45"/>
      <c r="H47945" s="45"/>
      <c r="Q47945" s="38"/>
      <c r="Y47945" s="38"/>
    </row>
    <row r="47946" spans="5:25">
      <c r="E47946" s="45"/>
      <c r="H47946" s="45"/>
      <c r="Q47946" s="38"/>
      <c r="Y47946" s="38"/>
    </row>
    <row r="47947" spans="5:25">
      <c r="E47947" s="45"/>
      <c r="H47947" s="45"/>
      <c r="Q47947" s="38"/>
      <c r="Y47947" s="38"/>
    </row>
    <row r="47948" spans="5:25">
      <c r="E47948" s="45"/>
      <c r="H47948" s="45"/>
      <c r="Q47948" s="38"/>
      <c r="Y47948" s="38"/>
    </row>
    <row r="47949" spans="5:25">
      <c r="E47949" s="45"/>
      <c r="H47949" s="45"/>
      <c r="Q47949" s="38"/>
      <c r="Y47949" s="38"/>
    </row>
    <row r="47950" spans="5:25">
      <c r="E47950" s="45"/>
      <c r="H47950" s="45"/>
      <c r="Q47950" s="38"/>
      <c r="Y47950" s="38"/>
    </row>
    <row r="47951" spans="5:25">
      <c r="E47951" s="45"/>
      <c r="H47951" s="45"/>
      <c r="Q47951" s="38"/>
      <c r="Y47951" s="38"/>
    </row>
    <row r="47952" spans="5:25">
      <c r="E47952" s="45"/>
      <c r="H47952" s="45"/>
      <c r="Q47952" s="38"/>
      <c r="Y47952" s="38"/>
    </row>
    <row r="47953" spans="5:25">
      <c r="E47953" s="45"/>
      <c r="H47953" s="45"/>
      <c r="Q47953" s="38"/>
      <c r="Y47953" s="38"/>
    </row>
    <row r="47954" spans="5:25">
      <c r="E47954" s="45"/>
      <c r="H47954" s="45"/>
      <c r="Q47954" s="38"/>
      <c r="Y47954" s="38"/>
    </row>
    <row r="47955" spans="5:25">
      <c r="E47955" s="45"/>
      <c r="H47955" s="45"/>
      <c r="Q47955" s="38"/>
      <c r="Y47955" s="38"/>
    </row>
    <row r="47956" spans="5:25">
      <c r="E47956" s="45"/>
      <c r="H47956" s="45"/>
      <c r="Q47956" s="38"/>
      <c r="Y47956" s="38"/>
    </row>
    <row r="47957" spans="5:25">
      <c r="E47957" s="45"/>
      <c r="H47957" s="45"/>
      <c r="Q47957" s="38"/>
      <c r="Y47957" s="38"/>
    </row>
    <row r="47958" spans="5:25">
      <c r="E47958" s="45"/>
      <c r="H47958" s="45"/>
      <c r="Q47958" s="38"/>
      <c r="Y47958" s="38"/>
    </row>
    <row r="47959" spans="5:25">
      <c r="E47959" s="45"/>
      <c r="H47959" s="45"/>
      <c r="Q47959" s="38"/>
      <c r="Y47959" s="38"/>
    </row>
    <row r="47960" spans="5:25">
      <c r="E47960" s="45"/>
      <c r="H47960" s="45"/>
      <c r="Q47960" s="38"/>
      <c r="Y47960" s="38"/>
    </row>
    <row r="47961" spans="5:25">
      <c r="E47961" s="45"/>
      <c r="H47961" s="45"/>
      <c r="Q47961" s="38"/>
      <c r="Y47961" s="38"/>
    </row>
    <row r="47962" spans="5:25">
      <c r="E47962" s="45"/>
      <c r="H47962" s="45"/>
      <c r="Q47962" s="38"/>
      <c r="Y47962" s="38"/>
    </row>
    <row r="47963" spans="5:25">
      <c r="E47963" s="45"/>
      <c r="H47963" s="45"/>
      <c r="Q47963" s="38"/>
      <c r="Y47963" s="38"/>
    </row>
    <row r="47964" spans="5:25">
      <c r="E47964" s="45"/>
      <c r="H47964" s="45"/>
      <c r="Q47964" s="38"/>
      <c r="Y47964" s="38"/>
    </row>
    <row r="47965" spans="5:25">
      <c r="E47965" s="45"/>
      <c r="H47965" s="45"/>
      <c r="Q47965" s="38"/>
      <c r="Y47965" s="38"/>
    </row>
    <row r="47966" spans="5:25">
      <c r="E47966" s="45"/>
      <c r="H47966" s="45"/>
      <c r="Q47966" s="38"/>
      <c r="Y47966" s="38"/>
    </row>
    <row r="47967" spans="5:25">
      <c r="E47967" s="45"/>
      <c r="H47967" s="45"/>
      <c r="Q47967" s="38"/>
      <c r="Y47967" s="38"/>
    </row>
    <row r="47968" spans="5:25">
      <c r="E47968" s="45"/>
      <c r="H47968" s="45"/>
      <c r="Q47968" s="38"/>
      <c r="Y47968" s="38"/>
    </row>
    <row r="47969" spans="5:25">
      <c r="E47969" s="45"/>
      <c r="H47969" s="45"/>
      <c r="Q47969" s="38"/>
      <c r="Y47969" s="38"/>
    </row>
    <row r="47970" spans="5:25">
      <c r="E47970" s="45"/>
      <c r="H47970" s="45"/>
      <c r="Q47970" s="38"/>
      <c r="Y47970" s="38"/>
    </row>
    <row r="47971" spans="5:25">
      <c r="E47971" s="45"/>
      <c r="H47971" s="45"/>
      <c r="Q47971" s="38"/>
      <c r="Y47971" s="38"/>
    </row>
    <row r="47972" spans="5:25">
      <c r="E47972" s="45"/>
      <c r="H47972" s="45"/>
      <c r="Q47972" s="38"/>
      <c r="Y47972" s="38"/>
    </row>
    <row r="47973" spans="5:25">
      <c r="E47973" s="45"/>
      <c r="H47973" s="45"/>
      <c r="Q47973" s="38"/>
      <c r="Y47973" s="38"/>
    </row>
    <row r="47974" spans="5:25">
      <c r="E47974" s="45"/>
      <c r="H47974" s="45"/>
      <c r="Q47974" s="38"/>
      <c r="Y47974" s="38"/>
    </row>
    <row r="47975" spans="5:25">
      <c r="E47975" s="45"/>
      <c r="H47975" s="45"/>
      <c r="Q47975" s="38"/>
      <c r="Y47975" s="38"/>
    </row>
    <row r="47976" spans="5:25">
      <c r="E47976" s="45"/>
      <c r="H47976" s="45"/>
      <c r="Q47976" s="38"/>
      <c r="Y47976" s="38"/>
    </row>
    <row r="47977" spans="5:25">
      <c r="E47977" s="45"/>
      <c r="H47977" s="45"/>
      <c r="Q47977" s="38"/>
      <c r="Y47977" s="38"/>
    </row>
    <row r="47978" spans="5:25">
      <c r="E47978" s="45"/>
      <c r="H47978" s="45"/>
      <c r="Q47978" s="38"/>
      <c r="Y47978" s="38"/>
    </row>
    <row r="47979" spans="5:25">
      <c r="E47979" s="45"/>
      <c r="H47979" s="45"/>
      <c r="Q47979" s="38"/>
      <c r="Y47979" s="38"/>
    </row>
    <row r="47980" spans="5:25">
      <c r="E47980" s="45"/>
      <c r="H47980" s="45"/>
      <c r="Q47980" s="38"/>
      <c r="Y47980" s="38"/>
    </row>
    <row r="47981" spans="5:25">
      <c r="E47981" s="45"/>
      <c r="H47981" s="45"/>
      <c r="Q47981" s="38"/>
      <c r="Y47981" s="38"/>
    </row>
    <row r="47982" spans="5:25">
      <c r="E47982" s="45"/>
      <c r="H47982" s="45"/>
      <c r="Q47982" s="38"/>
      <c r="Y47982" s="38"/>
    </row>
    <row r="47983" spans="5:25">
      <c r="E47983" s="45"/>
      <c r="H47983" s="45"/>
      <c r="Q47983" s="38"/>
      <c r="Y47983" s="38"/>
    </row>
    <row r="47984" spans="5:25">
      <c r="E47984" s="45"/>
      <c r="H47984" s="45"/>
      <c r="Q47984" s="38"/>
      <c r="Y47984" s="38"/>
    </row>
    <row r="47985" spans="5:25">
      <c r="E47985" s="45"/>
      <c r="H47985" s="45"/>
      <c r="Q47985" s="38"/>
      <c r="Y47985" s="38"/>
    </row>
    <row r="47986" spans="5:25">
      <c r="E47986" s="45"/>
      <c r="H47986" s="45"/>
      <c r="Q47986" s="38"/>
      <c r="Y47986" s="38"/>
    </row>
    <row r="47987" spans="5:25">
      <c r="E47987" s="45"/>
      <c r="H47987" s="45"/>
      <c r="Q47987" s="38"/>
      <c r="Y47987" s="38"/>
    </row>
    <row r="47988" spans="5:25">
      <c r="E47988" s="45"/>
      <c r="H47988" s="45"/>
      <c r="Q47988" s="38"/>
      <c r="Y47988" s="38"/>
    </row>
    <row r="47989" spans="5:25">
      <c r="E47989" s="45"/>
      <c r="H47989" s="45"/>
      <c r="Q47989" s="38"/>
      <c r="Y47989" s="38"/>
    </row>
    <row r="47990" spans="5:25">
      <c r="E47990" s="45"/>
      <c r="H47990" s="45"/>
      <c r="Q47990" s="38"/>
      <c r="Y47990" s="38"/>
    </row>
    <row r="47991" spans="5:25">
      <c r="E47991" s="45"/>
      <c r="H47991" s="45"/>
      <c r="Q47991" s="38"/>
      <c r="Y47991" s="38"/>
    </row>
    <row r="47992" spans="5:25">
      <c r="E47992" s="45"/>
      <c r="H47992" s="45"/>
      <c r="Q47992" s="38"/>
      <c r="Y47992" s="38"/>
    </row>
    <row r="47993" spans="5:25">
      <c r="E47993" s="45"/>
      <c r="H47993" s="45"/>
      <c r="Q47993" s="38"/>
      <c r="Y47993" s="38"/>
    </row>
    <row r="47994" spans="5:25">
      <c r="E47994" s="45"/>
      <c r="H47994" s="45"/>
      <c r="Q47994" s="38"/>
      <c r="Y47994" s="38"/>
    </row>
    <row r="47995" spans="5:25">
      <c r="E47995" s="45"/>
      <c r="H47995" s="45"/>
      <c r="Q47995" s="38"/>
      <c r="Y47995" s="38"/>
    </row>
    <row r="47996" spans="5:25">
      <c r="E47996" s="45"/>
      <c r="H47996" s="45"/>
      <c r="Q47996" s="38"/>
      <c r="Y47996" s="38"/>
    </row>
    <row r="47997" spans="5:25">
      <c r="E47997" s="45"/>
      <c r="H47997" s="45"/>
      <c r="Q47997" s="38"/>
      <c r="Y47997" s="38"/>
    </row>
    <row r="47998" spans="5:25">
      <c r="E47998" s="45"/>
      <c r="H47998" s="45"/>
      <c r="Q47998" s="38"/>
      <c r="Y47998" s="38"/>
    </row>
    <row r="47999" spans="5:25">
      <c r="E47999" s="45"/>
      <c r="H47999" s="45"/>
      <c r="Q47999" s="38"/>
      <c r="Y47999" s="38"/>
    </row>
    <row r="48000" spans="5:25">
      <c r="E48000" s="45"/>
      <c r="H48000" s="45"/>
      <c r="Q48000" s="38"/>
      <c r="Y48000" s="38"/>
    </row>
    <row r="48001" spans="5:25">
      <c r="E48001" s="45"/>
      <c r="H48001" s="45"/>
      <c r="Q48001" s="38"/>
      <c r="Y48001" s="38"/>
    </row>
    <row r="48002" spans="5:25">
      <c r="E48002" s="45"/>
      <c r="H48002" s="45"/>
      <c r="Q48002" s="38"/>
      <c r="Y48002" s="38"/>
    </row>
    <row r="48003" spans="5:25">
      <c r="E48003" s="45"/>
      <c r="H48003" s="45"/>
      <c r="Q48003" s="38"/>
      <c r="Y48003" s="38"/>
    </row>
    <row r="48004" spans="5:25">
      <c r="E48004" s="45"/>
      <c r="H48004" s="45"/>
      <c r="Q48004" s="38"/>
      <c r="Y48004" s="38"/>
    </row>
    <row r="48005" spans="5:25">
      <c r="E48005" s="45"/>
      <c r="H48005" s="45"/>
      <c r="Q48005" s="38"/>
      <c r="Y48005" s="38"/>
    </row>
    <row r="48006" spans="5:25">
      <c r="E48006" s="45"/>
      <c r="H48006" s="45"/>
      <c r="Q48006" s="38"/>
      <c r="Y48006" s="38"/>
    </row>
    <row r="48007" spans="5:25">
      <c r="E48007" s="45"/>
      <c r="H48007" s="45"/>
      <c r="Q48007" s="38"/>
      <c r="Y48007" s="38"/>
    </row>
    <row r="48008" spans="5:25">
      <c r="E48008" s="45"/>
      <c r="H48008" s="45"/>
      <c r="Q48008" s="38"/>
      <c r="Y48008" s="38"/>
    </row>
    <row r="48009" spans="5:25">
      <c r="E48009" s="45"/>
      <c r="H48009" s="45"/>
      <c r="Q48009" s="38"/>
      <c r="Y48009" s="38"/>
    </row>
    <row r="48010" spans="5:25">
      <c r="E48010" s="45"/>
      <c r="H48010" s="45"/>
      <c r="Q48010" s="38"/>
      <c r="Y48010" s="38"/>
    </row>
    <row r="48011" spans="5:25">
      <c r="E48011" s="45"/>
      <c r="H48011" s="45"/>
      <c r="Q48011" s="38"/>
      <c r="Y48011" s="38"/>
    </row>
    <row r="48012" spans="5:25">
      <c r="E48012" s="45"/>
      <c r="H48012" s="45"/>
      <c r="Q48012" s="38"/>
      <c r="Y48012" s="38"/>
    </row>
    <row r="48013" spans="5:25">
      <c r="E48013" s="45"/>
      <c r="H48013" s="45"/>
      <c r="Q48013" s="38"/>
      <c r="Y48013" s="38"/>
    </row>
    <row r="48014" spans="5:25">
      <c r="E48014" s="45"/>
      <c r="H48014" s="45"/>
      <c r="Q48014" s="38"/>
      <c r="Y48014" s="38"/>
    </row>
    <row r="48015" spans="5:25">
      <c r="E48015" s="45"/>
      <c r="H48015" s="45"/>
      <c r="Q48015" s="38"/>
      <c r="Y48015" s="38"/>
    </row>
    <row r="48016" spans="5:25">
      <c r="E48016" s="45"/>
      <c r="H48016" s="45"/>
      <c r="Q48016" s="38"/>
      <c r="Y48016" s="38"/>
    </row>
    <row r="48017" spans="5:25">
      <c r="E48017" s="45"/>
      <c r="H48017" s="45"/>
      <c r="Q48017" s="38"/>
      <c r="Y48017" s="38"/>
    </row>
    <row r="48018" spans="5:25">
      <c r="E48018" s="45"/>
      <c r="H48018" s="45"/>
      <c r="Q48018" s="38"/>
      <c r="Y48018" s="38"/>
    </row>
    <row r="48019" spans="5:25">
      <c r="E48019" s="45"/>
      <c r="H48019" s="45"/>
      <c r="Q48019" s="38"/>
      <c r="Y48019" s="38"/>
    </row>
    <row r="48020" spans="5:25">
      <c r="E48020" s="45"/>
      <c r="H48020" s="45"/>
      <c r="Q48020" s="38"/>
      <c r="Y48020" s="38"/>
    </row>
    <row r="48021" spans="5:25">
      <c r="E48021" s="45"/>
      <c r="H48021" s="45"/>
      <c r="Q48021" s="38"/>
      <c r="Y48021" s="38"/>
    </row>
    <row r="48022" spans="5:25">
      <c r="E48022" s="45"/>
      <c r="H48022" s="45"/>
      <c r="Q48022" s="38"/>
      <c r="Y48022" s="38"/>
    </row>
    <row r="48023" spans="5:25">
      <c r="E48023" s="45"/>
      <c r="H48023" s="45"/>
      <c r="Q48023" s="38"/>
      <c r="Y48023" s="38"/>
    </row>
    <row r="48024" spans="5:25">
      <c r="E48024" s="45"/>
      <c r="H48024" s="45"/>
      <c r="Q48024" s="38"/>
      <c r="Y48024" s="38"/>
    </row>
    <row r="48025" spans="5:25">
      <c r="E48025" s="45"/>
      <c r="H48025" s="45"/>
      <c r="Q48025" s="38"/>
      <c r="Y48025" s="38"/>
    </row>
    <row r="48026" spans="5:25">
      <c r="E48026" s="45"/>
      <c r="H48026" s="45"/>
      <c r="Q48026" s="38"/>
      <c r="Y48026" s="38"/>
    </row>
    <row r="48027" spans="5:25">
      <c r="E48027" s="45"/>
      <c r="H48027" s="45"/>
      <c r="Q48027" s="38"/>
      <c r="Y48027" s="38"/>
    </row>
    <row r="48028" spans="5:25">
      <c r="E48028" s="45"/>
      <c r="H48028" s="45"/>
      <c r="Q48028" s="38"/>
      <c r="Y48028" s="38"/>
    </row>
    <row r="48029" spans="5:25">
      <c r="E48029" s="45"/>
      <c r="H48029" s="45"/>
      <c r="Q48029" s="38"/>
      <c r="Y48029" s="38"/>
    </row>
    <row r="48030" spans="5:25">
      <c r="E48030" s="45"/>
      <c r="H48030" s="45"/>
      <c r="Q48030" s="38"/>
      <c r="Y48030" s="38"/>
    </row>
    <row r="48031" spans="5:25">
      <c r="E48031" s="45"/>
      <c r="H48031" s="45"/>
      <c r="Q48031" s="38"/>
      <c r="Y48031" s="38"/>
    </row>
    <row r="48032" spans="5:25">
      <c r="E48032" s="45"/>
      <c r="H48032" s="45"/>
      <c r="Q48032" s="38"/>
      <c r="Y48032" s="38"/>
    </row>
    <row r="48033" spans="5:25">
      <c r="E48033" s="45"/>
      <c r="H48033" s="45"/>
      <c r="Q48033" s="38"/>
      <c r="Y48033" s="38"/>
    </row>
    <row r="48034" spans="5:25">
      <c r="E48034" s="45"/>
      <c r="H48034" s="45"/>
      <c r="Q48034" s="38"/>
      <c r="Y48034" s="38"/>
    </row>
    <row r="48035" spans="5:25">
      <c r="E48035" s="45"/>
      <c r="H48035" s="45"/>
      <c r="Q48035" s="38"/>
      <c r="Y48035" s="38"/>
    </row>
    <row r="48036" spans="5:25">
      <c r="E48036" s="45"/>
      <c r="H48036" s="45"/>
      <c r="Q48036" s="38"/>
      <c r="Y48036" s="38"/>
    </row>
    <row r="48037" spans="5:25">
      <c r="E48037" s="45"/>
      <c r="H48037" s="45"/>
      <c r="Q48037" s="38"/>
      <c r="Y48037" s="38"/>
    </row>
    <row r="48038" spans="5:25">
      <c r="E48038" s="45"/>
      <c r="H48038" s="45"/>
      <c r="Q48038" s="38"/>
      <c r="Y48038" s="38"/>
    </row>
    <row r="48039" spans="5:25">
      <c r="E48039" s="45"/>
      <c r="H48039" s="45"/>
      <c r="Q48039" s="38"/>
      <c r="Y48039" s="38"/>
    </row>
    <row r="48040" spans="5:25">
      <c r="E48040" s="45"/>
      <c r="H48040" s="45"/>
      <c r="Q48040" s="38"/>
      <c r="Y48040" s="38"/>
    </row>
    <row r="48041" spans="5:25">
      <c r="E48041" s="45"/>
      <c r="H48041" s="45"/>
      <c r="Q48041" s="38"/>
      <c r="Y48041" s="38"/>
    </row>
    <row r="48042" spans="5:25">
      <c r="E48042" s="45"/>
      <c r="H48042" s="45"/>
      <c r="Q48042" s="38"/>
      <c r="Y48042" s="38"/>
    </row>
    <row r="48043" spans="5:25">
      <c r="E48043" s="45"/>
      <c r="H48043" s="45"/>
      <c r="Q48043" s="38"/>
      <c r="Y48043" s="38"/>
    </row>
    <row r="48044" spans="5:25">
      <c r="E48044" s="45"/>
      <c r="H48044" s="45"/>
      <c r="Q48044" s="38"/>
      <c r="Y48044" s="38"/>
    </row>
    <row r="48045" spans="5:25">
      <c r="E48045" s="45"/>
      <c r="H48045" s="45"/>
      <c r="Q48045" s="38"/>
      <c r="Y48045" s="38"/>
    </row>
    <row r="48046" spans="5:25">
      <c r="E48046" s="45"/>
      <c r="H48046" s="45"/>
      <c r="Q48046" s="38"/>
      <c r="Y48046" s="38"/>
    </row>
    <row r="48047" spans="5:25">
      <c r="E48047" s="45"/>
      <c r="H48047" s="45"/>
      <c r="Q48047" s="38"/>
      <c r="Y48047" s="38"/>
    </row>
    <row r="48048" spans="5:25">
      <c r="E48048" s="45"/>
      <c r="H48048" s="45"/>
      <c r="Q48048" s="38"/>
      <c r="Y48048" s="38"/>
    </row>
    <row r="48049" spans="5:25">
      <c r="E48049" s="45"/>
      <c r="H48049" s="45"/>
      <c r="Q48049" s="38"/>
      <c r="Y48049" s="38"/>
    </row>
    <row r="48050" spans="5:25">
      <c r="E48050" s="45"/>
      <c r="H48050" s="45"/>
      <c r="Q48050" s="38"/>
      <c r="Y48050" s="38"/>
    </row>
    <row r="48051" spans="5:25">
      <c r="E48051" s="45"/>
      <c r="H48051" s="45"/>
      <c r="Q48051" s="38"/>
      <c r="Y48051" s="38"/>
    </row>
    <row r="48052" spans="5:25">
      <c r="E48052" s="45"/>
      <c r="H48052" s="45"/>
      <c r="Q48052" s="38"/>
      <c r="Y48052" s="38"/>
    </row>
    <row r="48053" spans="5:25">
      <c r="E48053" s="45"/>
      <c r="H48053" s="45"/>
      <c r="Q48053" s="38"/>
      <c r="Y48053" s="38"/>
    </row>
    <row r="48054" spans="5:25">
      <c r="E48054" s="45"/>
      <c r="H48054" s="45"/>
      <c r="Q48054" s="38"/>
      <c r="Y48054" s="38"/>
    </row>
    <row r="48055" spans="5:25">
      <c r="E48055" s="45"/>
      <c r="H48055" s="45"/>
      <c r="Q48055" s="38"/>
      <c r="Y48055" s="38"/>
    </row>
    <row r="48056" spans="5:25">
      <c r="E48056" s="45"/>
      <c r="H48056" s="45"/>
      <c r="Q48056" s="38"/>
      <c r="Y48056" s="38"/>
    </row>
    <row r="48057" spans="5:25">
      <c r="E48057" s="45"/>
      <c r="H48057" s="45"/>
      <c r="Q48057" s="38"/>
      <c r="Y48057" s="38"/>
    </row>
    <row r="48058" spans="5:25">
      <c r="E48058" s="45"/>
      <c r="H48058" s="45"/>
      <c r="Q48058" s="38"/>
      <c r="Y48058" s="38"/>
    </row>
    <row r="48059" spans="5:25">
      <c r="E48059" s="45"/>
      <c r="H48059" s="45"/>
      <c r="Q48059" s="38"/>
      <c r="Y48059" s="38"/>
    </row>
    <row r="48060" spans="5:25">
      <c r="E48060" s="45"/>
      <c r="H48060" s="45"/>
      <c r="Q48060" s="38"/>
      <c r="Y48060" s="38"/>
    </row>
    <row r="48061" spans="5:25">
      <c r="E48061" s="45"/>
      <c r="H48061" s="45"/>
      <c r="Q48061" s="38"/>
      <c r="Y48061" s="38"/>
    </row>
    <row r="48062" spans="5:25">
      <c r="E48062" s="45"/>
      <c r="H48062" s="45"/>
      <c r="Q48062" s="38"/>
      <c r="Y48062" s="38"/>
    </row>
    <row r="48063" spans="5:25">
      <c r="E48063" s="45"/>
      <c r="H48063" s="45"/>
      <c r="Q48063" s="38"/>
      <c r="Y48063" s="38"/>
    </row>
    <row r="48064" spans="5:25">
      <c r="E48064" s="45"/>
      <c r="H48064" s="45"/>
      <c r="Q48064" s="38"/>
      <c r="Y48064" s="38"/>
    </row>
    <row r="48065" spans="5:25">
      <c r="E48065" s="45"/>
      <c r="H48065" s="45"/>
      <c r="Q48065" s="38"/>
      <c r="Y48065" s="38"/>
    </row>
    <row r="48066" spans="5:25">
      <c r="E48066" s="45"/>
      <c r="H48066" s="45"/>
      <c r="Q48066" s="38"/>
      <c r="Y48066" s="38"/>
    </row>
    <row r="48067" spans="5:25">
      <c r="E48067" s="45"/>
      <c r="H48067" s="45"/>
      <c r="Q48067" s="38"/>
      <c r="Y48067" s="38"/>
    </row>
    <row r="48068" spans="5:25">
      <c r="E48068" s="45"/>
      <c r="H48068" s="45"/>
      <c r="Q48068" s="38"/>
      <c r="Y48068" s="38"/>
    </row>
    <row r="48069" spans="5:25">
      <c r="E48069" s="45"/>
      <c r="H48069" s="45"/>
      <c r="Q48069" s="38"/>
      <c r="Y48069" s="38"/>
    </row>
    <row r="48070" spans="5:25">
      <c r="E48070" s="45"/>
      <c r="H48070" s="45"/>
      <c r="Q48070" s="38"/>
      <c r="Y48070" s="38"/>
    </row>
    <row r="48071" spans="5:25">
      <c r="E48071" s="45"/>
      <c r="H48071" s="45"/>
      <c r="Q48071" s="38"/>
      <c r="Y48071" s="38"/>
    </row>
    <row r="48072" spans="5:25">
      <c r="E48072" s="45"/>
      <c r="H48072" s="45"/>
      <c r="Q48072" s="38"/>
      <c r="Y48072" s="38"/>
    </row>
    <row r="48073" spans="5:25">
      <c r="E48073" s="45"/>
      <c r="H48073" s="45"/>
      <c r="Q48073" s="38"/>
      <c r="Y48073" s="38"/>
    </row>
    <row r="48074" spans="5:25">
      <c r="E48074" s="45"/>
      <c r="H48074" s="45"/>
      <c r="Q48074" s="38"/>
      <c r="Y48074" s="38"/>
    </row>
    <row r="48075" spans="5:25">
      <c r="E48075" s="45"/>
      <c r="H48075" s="45"/>
      <c r="Q48075" s="38"/>
      <c r="Y48075" s="38"/>
    </row>
    <row r="48076" spans="5:25">
      <c r="E48076" s="45"/>
      <c r="H48076" s="45"/>
      <c r="Q48076" s="38"/>
      <c r="Y48076" s="38"/>
    </row>
    <row r="48077" spans="5:25">
      <c r="E48077" s="45"/>
      <c r="H48077" s="45"/>
      <c r="Q48077" s="38"/>
      <c r="Y48077" s="38"/>
    </row>
    <row r="48078" spans="5:25">
      <c r="E48078" s="45"/>
      <c r="H48078" s="45"/>
      <c r="Q48078" s="38"/>
      <c r="Y48078" s="38"/>
    </row>
    <row r="48079" spans="5:25">
      <c r="E48079" s="45"/>
      <c r="H48079" s="45"/>
      <c r="Q48079" s="38"/>
      <c r="Y48079" s="38"/>
    </row>
    <row r="48080" spans="5:25">
      <c r="E48080" s="45"/>
      <c r="H48080" s="45"/>
      <c r="Q48080" s="38"/>
      <c r="Y48080" s="38"/>
    </row>
    <row r="48081" spans="5:25">
      <c r="E48081" s="45"/>
      <c r="H48081" s="45"/>
      <c r="Q48081" s="38"/>
      <c r="Y48081" s="38"/>
    </row>
    <row r="48082" spans="5:25">
      <c r="E48082" s="45"/>
      <c r="H48082" s="45"/>
      <c r="Q48082" s="38"/>
      <c r="Y48082" s="38"/>
    </row>
    <row r="48083" spans="5:25">
      <c r="E48083" s="45"/>
      <c r="H48083" s="45"/>
      <c r="Q48083" s="38"/>
      <c r="Y48083" s="38"/>
    </row>
    <row r="48084" spans="5:25">
      <c r="E48084" s="45"/>
      <c r="H48084" s="45"/>
      <c r="Q48084" s="38"/>
      <c r="Y48084" s="38"/>
    </row>
    <row r="48085" spans="5:25">
      <c r="E48085" s="45"/>
      <c r="H48085" s="45"/>
      <c r="Q48085" s="38"/>
      <c r="Y48085" s="38"/>
    </row>
    <row r="48086" spans="5:25">
      <c r="E48086" s="45"/>
      <c r="H48086" s="45"/>
      <c r="Q48086" s="38"/>
      <c r="Y48086" s="38"/>
    </row>
    <row r="48087" spans="5:25">
      <c r="E48087" s="45"/>
      <c r="H48087" s="45"/>
      <c r="Q48087" s="38"/>
      <c r="Y48087" s="38"/>
    </row>
    <row r="48088" spans="5:25">
      <c r="E48088" s="45"/>
      <c r="H48088" s="45"/>
      <c r="Q48088" s="38"/>
      <c r="Y48088" s="38"/>
    </row>
    <row r="48089" spans="5:25">
      <c r="E48089" s="45"/>
      <c r="H48089" s="45"/>
      <c r="Q48089" s="38"/>
      <c r="Y48089" s="38"/>
    </row>
    <row r="48090" spans="5:25">
      <c r="E48090" s="45"/>
      <c r="H48090" s="45"/>
      <c r="Q48090" s="38"/>
      <c r="Y48090" s="38"/>
    </row>
    <row r="48091" spans="5:25">
      <c r="E48091" s="45"/>
      <c r="H48091" s="45"/>
      <c r="Q48091" s="38"/>
      <c r="Y48091" s="38"/>
    </row>
    <row r="48092" spans="5:25">
      <c r="E48092" s="45"/>
      <c r="H48092" s="45"/>
      <c r="Q48092" s="38"/>
      <c r="Y48092" s="38"/>
    </row>
    <row r="48093" spans="5:25">
      <c r="E48093" s="45"/>
      <c r="H48093" s="45"/>
      <c r="Q48093" s="38"/>
      <c r="Y48093" s="38"/>
    </row>
    <row r="48094" spans="5:25">
      <c r="E48094" s="45"/>
      <c r="H48094" s="45"/>
      <c r="Q48094" s="38"/>
      <c r="Y48094" s="38"/>
    </row>
    <row r="48095" spans="5:25">
      <c r="E48095" s="45"/>
      <c r="H48095" s="45"/>
      <c r="Q48095" s="38"/>
      <c r="Y48095" s="38"/>
    </row>
    <row r="48096" spans="5:25">
      <c r="E48096" s="45"/>
      <c r="H48096" s="45"/>
      <c r="Q48096" s="38"/>
      <c r="Y48096" s="38"/>
    </row>
    <row r="48097" spans="5:25">
      <c r="E48097" s="45"/>
      <c r="H48097" s="45"/>
      <c r="Q48097" s="38"/>
      <c r="Y48097" s="38"/>
    </row>
    <row r="48098" spans="5:25">
      <c r="E48098" s="45"/>
      <c r="H48098" s="45"/>
      <c r="Q48098" s="38"/>
      <c r="Y48098" s="38"/>
    </row>
    <row r="48099" spans="5:25">
      <c r="E48099" s="45"/>
      <c r="H48099" s="45"/>
      <c r="Q48099" s="38"/>
      <c r="Y48099" s="38"/>
    </row>
    <row r="48100" spans="5:25">
      <c r="E48100" s="45"/>
      <c r="H48100" s="45"/>
      <c r="Q48100" s="38"/>
      <c r="Y48100" s="38"/>
    </row>
    <row r="48101" spans="5:25">
      <c r="E48101" s="45"/>
      <c r="H48101" s="45"/>
      <c r="Q48101" s="38"/>
      <c r="Y48101" s="38"/>
    </row>
    <row r="48102" spans="5:25">
      <c r="E48102" s="45"/>
      <c r="H48102" s="45"/>
      <c r="Q48102" s="38"/>
      <c r="Y48102" s="38"/>
    </row>
    <row r="48103" spans="5:25">
      <c r="E48103" s="45"/>
      <c r="H48103" s="45"/>
      <c r="Q48103" s="38"/>
      <c r="Y48103" s="38"/>
    </row>
    <row r="48104" spans="5:25">
      <c r="E48104" s="45"/>
      <c r="H48104" s="45"/>
      <c r="Q48104" s="38"/>
      <c r="Y48104" s="38"/>
    </row>
    <row r="48105" spans="5:25">
      <c r="E48105" s="45"/>
      <c r="H48105" s="45"/>
      <c r="Q48105" s="38"/>
      <c r="Y48105" s="38"/>
    </row>
    <row r="48106" spans="5:25">
      <c r="E48106" s="45"/>
      <c r="H48106" s="45"/>
      <c r="Q48106" s="38"/>
      <c r="Y48106" s="38"/>
    </row>
    <row r="48107" spans="5:25">
      <c r="E48107" s="45"/>
      <c r="H48107" s="45"/>
      <c r="Q48107" s="38"/>
      <c r="Y48107" s="38"/>
    </row>
    <row r="48108" spans="5:25">
      <c r="E48108" s="45"/>
      <c r="H48108" s="45"/>
      <c r="Q48108" s="38"/>
      <c r="Y48108" s="38"/>
    </row>
    <row r="48109" spans="5:25">
      <c r="E48109" s="45"/>
      <c r="H48109" s="45"/>
      <c r="Q48109" s="38"/>
      <c r="Y48109" s="38"/>
    </row>
    <row r="48110" spans="5:25">
      <c r="E48110" s="45"/>
      <c r="H48110" s="45"/>
      <c r="Q48110" s="38"/>
      <c r="Y48110" s="38"/>
    </row>
    <row r="48111" spans="5:25">
      <c r="E48111" s="45"/>
      <c r="H48111" s="45"/>
      <c r="Q48111" s="38"/>
      <c r="Y48111" s="38"/>
    </row>
    <row r="48112" spans="5:25">
      <c r="E48112" s="45"/>
      <c r="H48112" s="45"/>
      <c r="Q48112" s="38"/>
      <c r="Y48112" s="38"/>
    </row>
    <row r="48113" spans="5:25">
      <c r="E48113" s="45"/>
      <c r="H48113" s="45"/>
      <c r="Q48113" s="38"/>
      <c r="Y48113" s="38"/>
    </row>
    <row r="48114" spans="5:25">
      <c r="E48114" s="45"/>
      <c r="H48114" s="45"/>
      <c r="Q48114" s="38"/>
      <c r="Y48114" s="38"/>
    </row>
    <row r="48115" spans="5:25">
      <c r="E48115" s="45"/>
      <c r="H48115" s="45"/>
      <c r="Q48115" s="38"/>
      <c r="Y48115" s="38"/>
    </row>
    <row r="48116" spans="5:25">
      <c r="E48116" s="45"/>
      <c r="H48116" s="45"/>
      <c r="Q48116" s="38"/>
      <c r="Y48116" s="38"/>
    </row>
    <row r="48117" spans="5:25">
      <c r="E48117" s="45"/>
      <c r="H48117" s="45"/>
      <c r="Q48117" s="38"/>
      <c r="Y48117" s="38"/>
    </row>
    <row r="48118" spans="5:25">
      <c r="E48118" s="45"/>
      <c r="H48118" s="45"/>
      <c r="Q48118" s="38"/>
      <c r="Y48118" s="38"/>
    </row>
    <row r="48119" spans="5:25">
      <c r="E48119" s="45"/>
      <c r="H48119" s="45"/>
      <c r="Q48119" s="38"/>
      <c r="Y48119" s="38"/>
    </row>
    <row r="48120" spans="5:25">
      <c r="E48120" s="45"/>
      <c r="H48120" s="45"/>
      <c r="Q48120" s="38"/>
      <c r="Y48120" s="38"/>
    </row>
    <row r="48121" spans="5:25">
      <c r="E48121" s="45"/>
      <c r="H48121" s="45"/>
      <c r="Q48121" s="38"/>
      <c r="Y48121" s="38"/>
    </row>
    <row r="48122" spans="5:25">
      <c r="E48122" s="45"/>
      <c r="H48122" s="45"/>
      <c r="Q48122" s="38"/>
      <c r="Y48122" s="38"/>
    </row>
    <row r="48123" spans="5:25">
      <c r="E48123" s="45"/>
      <c r="H48123" s="45"/>
      <c r="Q48123" s="38"/>
      <c r="Y48123" s="38"/>
    </row>
    <row r="48124" spans="5:25">
      <c r="E48124" s="45"/>
      <c r="H48124" s="45"/>
      <c r="Q48124" s="38"/>
      <c r="Y48124" s="38"/>
    </row>
    <row r="48125" spans="5:25">
      <c r="E48125" s="45"/>
      <c r="H48125" s="45"/>
      <c r="Q48125" s="38"/>
      <c r="Y48125" s="38"/>
    </row>
    <row r="48126" spans="5:25">
      <c r="E48126" s="45"/>
      <c r="H48126" s="45"/>
      <c r="Q48126" s="38"/>
      <c r="Y48126" s="38"/>
    </row>
    <row r="48127" spans="5:25">
      <c r="E48127" s="45"/>
      <c r="H48127" s="45"/>
      <c r="Q48127" s="38"/>
      <c r="Y48127" s="38"/>
    </row>
    <row r="48128" spans="5:25">
      <c r="E48128" s="45"/>
      <c r="H48128" s="45"/>
      <c r="Q48128" s="38"/>
      <c r="Y48128" s="38"/>
    </row>
    <row r="48129" spans="5:25">
      <c r="E48129" s="45"/>
      <c r="H48129" s="45"/>
      <c r="Q48129" s="38"/>
      <c r="Y48129" s="38"/>
    </row>
    <row r="48130" spans="5:25">
      <c r="E48130" s="45"/>
      <c r="H48130" s="45"/>
      <c r="Q48130" s="38"/>
      <c r="Y48130" s="38"/>
    </row>
    <row r="48131" spans="5:25">
      <c r="E48131" s="45"/>
      <c r="H48131" s="45"/>
      <c r="Q48131" s="38"/>
      <c r="Y48131" s="38"/>
    </row>
    <row r="48132" spans="5:25">
      <c r="E48132" s="45"/>
      <c r="H48132" s="45"/>
      <c r="Q48132" s="38"/>
      <c r="Y48132" s="38"/>
    </row>
    <row r="48133" spans="5:25">
      <c r="E48133" s="45"/>
      <c r="H48133" s="45"/>
      <c r="Q48133" s="38"/>
      <c r="Y48133" s="38"/>
    </row>
    <row r="48134" spans="5:25">
      <c r="E48134" s="45"/>
      <c r="H48134" s="45"/>
      <c r="Q48134" s="38"/>
      <c r="Y48134" s="38"/>
    </row>
    <row r="48135" spans="5:25">
      <c r="E48135" s="45"/>
      <c r="H48135" s="45"/>
      <c r="Q48135" s="38"/>
      <c r="Y48135" s="38"/>
    </row>
    <row r="48136" spans="5:25">
      <c r="E48136" s="45"/>
      <c r="H48136" s="45"/>
      <c r="Q48136" s="38"/>
      <c r="Y48136" s="38"/>
    </row>
    <row r="48137" spans="5:25">
      <c r="E48137" s="45"/>
      <c r="H48137" s="45"/>
      <c r="Q48137" s="38"/>
      <c r="Y48137" s="38"/>
    </row>
    <row r="48138" spans="5:25">
      <c r="E48138" s="45"/>
      <c r="H48138" s="45"/>
      <c r="Q48138" s="38"/>
      <c r="Y48138" s="38"/>
    </row>
    <row r="48139" spans="5:25">
      <c r="E48139" s="45"/>
      <c r="H48139" s="45"/>
      <c r="Q48139" s="38"/>
      <c r="Y48139" s="38"/>
    </row>
    <row r="48140" spans="5:25">
      <c r="E48140" s="45"/>
      <c r="H48140" s="45"/>
      <c r="Q48140" s="38"/>
      <c r="Y48140" s="38"/>
    </row>
    <row r="48141" spans="5:25">
      <c r="E48141" s="45"/>
      <c r="H48141" s="45"/>
      <c r="Q48141" s="38"/>
      <c r="Y48141" s="38"/>
    </row>
    <row r="48142" spans="5:25">
      <c r="E48142" s="45"/>
      <c r="H48142" s="45"/>
      <c r="Q48142" s="38"/>
      <c r="Y48142" s="38"/>
    </row>
    <row r="48143" spans="5:25">
      <c r="E48143" s="45"/>
      <c r="H48143" s="45"/>
      <c r="Q48143" s="38"/>
      <c r="Y48143" s="38"/>
    </row>
    <row r="48144" spans="5:25">
      <c r="E48144" s="45"/>
      <c r="H48144" s="45"/>
      <c r="Q48144" s="38"/>
      <c r="Y48144" s="38"/>
    </row>
    <row r="48145" spans="5:25">
      <c r="E48145" s="45"/>
      <c r="H48145" s="45"/>
      <c r="Q48145" s="38"/>
      <c r="Y48145" s="38"/>
    </row>
    <row r="48146" spans="5:25">
      <c r="E48146" s="45"/>
      <c r="H48146" s="45"/>
      <c r="Q48146" s="38"/>
      <c r="Y48146" s="38"/>
    </row>
    <row r="48147" spans="5:25">
      <c r="E48147" s="45"/>
      <c r="H48147" s="45"/>
      <c r="Q48147" s="38"/>
      <c r="Y48147" s="38"/>
    </row>
    <row r="48148" spans="5:25">
      <c r="E48148" s="45"/>
      <c r="H48148" s="45"/>
      <c r="Q48148" s="38"/>
      <c r="Y48148" s="38"/>
    </row>
    <row r="48149" spans="5:25">
      <c r="E48149" s="45"/>
      <c r="H48149" s="45"/>
      <c r="Q48149" s="38"/>
      <c r="Y48149" s="38"/>
    </row>
    <row r="48150" spans="5:25">
      <c r="E48150" s="45"/>
      <c r="H48150" s="45"/>
      <c r="Q48150" s="38"/>
      <c r="Y48150" s="38"/>
    </row>
    <row r="48151" spans="5:25">
      <c r="E48151" s="45"/>
      <c r="H48151" s="45"/>
      <c r="Q48151" s="38"/>
      <c r="Y48151" s="38"/>
    </row>
    <row r="48152" spans="5:25">
      <c r="E48152" s="45"/>
      <c r="H48152" s="45"/>
      <c r="Q48152" s="38"/>
      <c r="Y48152" s="38"/>
    </row>
    <row r="48153" spans="5:25">
      <c r="E48153" s="45"/>
      <c r="H48153" s="45"/>
      <c r="Q48153" s="38"/>
      <c r="Y48153" s="38"/>
    </row>
    <row r="48154" spans="5:25">
      <c r="E48154" s="45"/>
      <c r="H48154" s="45"/>
      <c r="Q48154" s="38"/>
      <c r="Y48154" s="38"/>
    </row>
    <row r="48155" spans="5:25">
      <c r="E48155" s="45"/>
      <c r="H48155" s="45"/>
      <c r="Q48155" s="38"/>
      <c r="Y48155" s="38"/>
    </row>
    <row r="48156" spans="5:25">
      <c r="E48156" s="45"/>
      <c r="H48156" s="45"/>
      <c r="Q48156" s="38"/>
      <c r="Y48156" s="38"/>
    </row>
    <row r="48157" spans="5:25">
      <c r="E48157" s="45"/>
      <c r="H48157" s="45"/>
      <c r="Q48157" s="38"/>
      <c r="Y48157" s="38"/>
    </row>
    <row r="48158" spans="5:25">
      <c r="E48158" s="45"/>
      <c r="H48158" s="45"/>
      <c r="Q48158" s="38"/>
      <c r="Y48158" s="38"/>
    </row>
    <row r="48159" spans="5:25">
      <c r="E48159" s="45"/>
      <c r="H48159" s="45"/>
      <c r="Q48159" s="38"/>
      <c r="Y48159" s="38"/>
    </row>
    <row r="48160" spans="5:25">
      <c r="E48160" s="45"/>
      <c r="H48160" s="45"/>
      <c r="Q48160" s="38"/>
      <c r="Y48160" s="38"/>
    </row>
    <row r="48161" spans="5:25">
      <c r="E48161" s="45"/>
      <c r="H48161" s="45"/>
      <c r="Q48161" s="38"/>
      <c r="Y48161" s="38"/>
    </row>
    <row r="48162" spans="5:25">
      <c r="E48162" s="45"/>
      <c r="H48162" s="45"/>
      <c r="Q48162" s="38"/>
      <c r="Y48162" s="38"/>
    </row>
    <row r="48163" spans="5:25">
      <c r="E48163" s="45"/>
      <c r="H48163" s="45"/>
      <c r="Q48163" s="38"/>
      <c r="Y48163" s="38"/>
    </row>
    <row r="48164" spans="5:25">
      <c r="E48164" s="45"/>
      <c r="H48164" s="45"/>
      <c r="Q48164" s="38"/>
      <c r="Y48164" s="38"/>
    </row>
    <row r="48165" spans="5:25">
      <c r="E48165" s="45"/>
      <c r="H48165" s="45"/>
      <c r="Q48165" s="38"/>
      <c r="Y48165" s="38"/>
    </row>
    <row r="48166" spans="5:25">
      <c r="E48166" s="45"/>
      <c r="H48166" s="45"/>
      <c r="Q48166" s="38"/>
      <c r="Y48166" s="38"/>
    </row>
    <row r="48167" spans="5:25">
      <c r="E48167" s="45"/>
      <c r="H48167" s="45"/>
      <c r="Q48167" s="38"/>
      <c r="Y48167" s="38"/>
    </row>
    <row r="48168" spans="5:25">
      <c r="E48168" s="45"/>
      <c r="H48168" s="45"/>
      <c r="Q48168" s="38"/>
      <c r="Y48168" s="38"/>
    </row>
    <row r="48169" spans="5:25">
      <c r="E48169" s="45"/>
      <c r="H48169" s="45"/>
      <c r="Q48169" s="38"/>
      <c r="Y48169" s="38"/>
    </row>
    <row r="48170" spans="5:25">
      <c r="E48170" s="45"/>
      <c r="H48170" s="45"/>
      <c r="Q48170" s="38"/>
      <c r="Y48170" s="38"/>
    </row>
    <row r="48171" spans="5:25">
      <c r="E48171" s="45"/>
      <c r="H48171" s="45"/>
      <c r="Q48171" s="38"/>
      <c r="Y48171" s="38"/>
    </row>
    <row r="48172" spans="5:25">
      <c r="E48172" s="45"/>
      <c r="H48172" s="45"/>
      <c r="Q48172" s="38"/>
      <c r="Y48172" s="38"/>
    </row>
    <row r="48173" spans="5:25">
      <c r="E48173" s="45"/>
      <c r="H48173" s="45"/>
      <c r="Q48173" s="38"/>
      <c r="Y48173" s="38"/>
    </row>
    <row r="48174" spans="5:25">
      <c r="E48174" s="45"/>
      <c r="H48174" s="45"/>
      <c r="Q48174" s="38"/>
      <c r="Y48174" s="38"/>
    </row>
    <row r="48175" spans="5:25">
      <c r="E48175" s="45"/>
      <c r="H48175" s="45"/>
      <c r="Q48175" s="38"/>
      <c r="Y48175" s="38"/>
    </row>
    <row r="48176" spans="5:25">
      <c r="E48176" s="45"/>
      <c r="H48176" s="45"/>
      <c r="Q48176" s="38"/>
      <c r="Y48176" s="38"/>
    </row>
    <row r="48177" spans="5:25">
      <c r="E48177" s="45"/>
      <c r="H48177" s="45"/>
      <c r="Q48177" s="38"/>
      <c r="Y48177" s="38"/>
    </row>
    <row r="48178" spans="5:25">
      <c r="E48178" s="45"/>
      <c r="H48178" s="45"/>
      <c r="Q48178" s="38"/>
      <c r="Y48178" s="38"/>
    </row>
    <row r="48179" spans="5:25">
      <c r="E48179" s="45"/>
      <c r="H48179" s="45"/>
      <c r="Q48179" s="38"/>
      <c r="Y48179" s="38"/>
    </row>
    <row r="48180" spans="5:25">
      <c r="E48180" s="45"/>
      <c r="H48180" s="45"/>
      <c r="Q48180" s="38"/>
      <c r="Y48180" s="38"/>
    </row>
    <row r="48181" spans="5:25">
      <c r="E48181" s="45"/>
      <c r="H48181" s="45"/>
      <c r="Q48181" s="38"/>
      <c r="Y48181" s="38"/>
    </row>
    <row r="48182" spans="5:25">
      <c r="E48182" s="45"/>
      <c r="H48182" s="45"/>
      <c r="Q48182" s="38"/>
      <c r="Y48182" s="38"/>
    </row>
    <row r="48183" spans="5:25">
      <c r="E48183" s="45"/>
      <c r="H48183" s="45"/>
      <c r="Q48183" s="38"/>
      <c r="Y48183" s="38"/>
    </row>
    <row r="48184" spans="5:25">
      <c r="E48184" s="45"/>
      <c r="H48184" s="45"/>
      <c r="Q48184" s="38"/>
      <c r="Y48184" s="38"/>
    </row>
    <row r="48185" spans="5:25">
      <c r="E48185" s="45"/>
      <c r="H48185" s="45"/>
      <c r="Q48185" s="38"/>
      <c r="Y48185" s="38"/>
    </row>
    <row r="48186" spans="5:25">
      <c r="E48186" s="45"/>
      <c r="H48186" s="45"/>
      <c r="Q48186" s="38"/>
      <c r="Y48186" s="38"/>
    </row>
    <row r="48187" spans="5:25">
      <c r="E48187" s="45"/>
      <c r="H48187" s="45"/>
      <c r="Q48187" s="38"/>
      <c r="Y48187" s="38"/>
    </row>
    <row r="48188" spans="5:25">
      <c r="E48188" s="45"/>
      <c r="H48188" s="45"/>
      <c r="Q48188" s="38"/>
      <c r="Y48188" s="38"/>
    </row>
    <row r="48189" spans="5:25">
      <c r="E48189" s="45"/>
      <c r="H48189" s="45"/>
      <c r="Q48189" s="38"/>
      <c r="Y48189" s="38"/>
    </row>
    <row r="48190" spans="5:25">
      <c r="E48190" s="45"/>
      <c r="H48190" s="45"/>
      <c r="Q48190" s="38"/>
      <c r="Y48190" s="38"/>
    </row>
    <row r="48191" spans="5:25">
      <c r="E48191" s="45"/>
      <c r="H48191" s="45"/>
      <c r="Q48191" s="38"/>
      <c r="Y48191" s="38"/>
    </row>
    <row r="48192" spans="5:25">
      <c r="E48192" s="45"/>
      <c r="H48192" s="45"/>
      <c r="Q48192" s="38"/>
      <c r="Y48192" s="38"/>
    </row>
    <row r="48193" spans="5:25">
      <c r="E48193" s="45"/>
      <c r="H48193" s="45"/>
      <c r="Q48193" s="38"/>
      <c r="Y48193" s="38"/>
    </row>
    <row r="48194" spans="5:25">
      <c r="E48194" s="45"/>
      <c r="H48194" s="45"/>
      <c r="Q48194" s="38"/>
      <c r="Y48194" s="38"/>
    </row>
    <row r="48195" spans="5:25">
      <c r="E48195" s="45"/>
      <c r="H48195" s="45"/>
      <c r="Q48195" s="38"/>
      <c r="Y48195" s="38"/>
    </row>
    <row r="48196" spans="5:25">
      <c r="E48196" s="45"/>
      <c r="H48196" s="45"/>
      <c r="Q48196" s="38"/>
      <c r="Y48196" s="38"/>
    </row>
    <row r="48197" spans="5:25">
      <c r="E48197" s="45"/>
      <c r="H48197" s="45"/>
      <c r="Q48197" s="38"/>
      <c r="Y48197" s="38"/>
    </row>
    <row r="48198" spans="5:25">
      <c r="E48198" s="45"/>
      <c r="H48198" s="45"/>
      <c r="Q48198" s="38"/>
      <c r="Y48198" s="38"/>
    </row>
    <row r="48199" spans="5:25">
      <c r="E48199" s="45"/>
      <c r="H48199" s="45"/>
      <c r="Q48199" s="38"/>
      <c r="Y48199" s="38"/>
    </row>
    <row r="48200" spans="5:25">
      <c r="E48200" s="45"/>
      <c r="H48200" s="45"/>
      <c r="Q48200" s="38"/>
      <c r="Y48200" s="38"/>
    </row>
    <row r="48201" spans="5:25">
      <c r="E48201" s="45"/>
      <c r="H48201" s="45"/>
      <c r="Q48201" s="38"/>
      <c r="Y48201" s="38"/>
    </row>
    <row r="48202" spans="5:25">
      <c r="E48202" s="45"/>
      <c r="H48202" s="45"/>
      <c r="Q48202" s="38"/>
      <c r="Y48202" s="38"/>
    </row>
    <row r="48203" spans="5:25">
      <c r="E48203" s="45"/>
      <c r="H48203" s="45"/>
      <c r="Q48203" s="38"/>
      <c r="Y48203" s="38"/>
    </row>
    <row r="48204" spans="5:25">
      <c r="E48204" s="45"/>
      <c r="H48204" s="45"/>
      <c r="Q48204" s="38"/>
      <c r="Y48204" s="38"/>
    </row>
    <row r="48205" spans="5:25">
      <c r="E48205" s="45"/>
      <c r="H48205" s="45"/>
      <c r="Q48205" s="38"/>
      <c r="Y48205" s="38"/>
    </row>
    <row r="48206" spans="5:25">
      <c r="E48206" s="45"/>
      <c r="H48206" s="45"/>
      <c r="Q48206" s="38"/>
      <c r="Y48206" s="38"/>
    </row>
    <row r="48207" spans="5:25">
      <c r="E48207" s="45"/>
      <c r="H48207" s="45"/>
      <c r="Q48207" s="38"/>
      <c r="Y48207" s="38"/>
    </row>
    <row r="48208" spans="5:25">
      <c r="E48208" s="45"/>
      <c r="H48208" s="45"/>
      <c r="Q48208" s="38"/>
      <c r="Y48208" s="38"/>
    </row>
    <row r="48209" spans="5:25">
      <c r="E48209" s="45"/>
      <c r="H48209" s="45"/>
      <c r="Q48209" s="38"/>
      <c r="Y48209" s="38"/>
    </row>
    <row r="48210" spans="5:25">
      <c r="E48210" s="45"/>
      <c r="H48210" s="45"/>
      <c r="Q48210" s="38"/>
      <c r="Y48210" s="38"/>
    </row>
    <row r="48211" spans="5:25">
      <c r="E48211" s="45"/>
      <c r="H48211" s="45"/>
      <c r="Q48211" s="38"/>
      <c r="Y48211" s="38"/>
    </row>
    <row r="48212" spans="5:25">
      <c r="E48212" s="45"/>
      <c r="H48212" s="45"/>
      <c r="Q48212" s="38"/>
      <c r="Y48212" s="38"/>
    </row>
    <row r="48213" spans="5:25">
      <c r="E48213" s="45"/>
      <c r="H48213" s="45"/>
      <c r="Q48213" s="38"/>
      <c r="Y48213" s="38"/>
    </row>
    <row r="48214" spans="5:25">
      <c r="E48214" s="45"/>
      <c r="H48214" s="45"/>
      <c r="Q48214" s="38"/>
      <c r="Y48214" s="38"/>
    </row>
    <row r="48215" spans="5:25">
      <c r="E48215" s="45"/>
      <c r="H48215" s="45"/>
      <c r="Q48215" s="38"/>
      <c r="Y48215" s="38"/>
    </row>
    <row r="48216" spans="5:25">
      <c r="E48216" s="45"/>
      <c r="H48216" s="45"/>
      <c r="Q48216" s="38"/>
      <c r="Y48216" s="38"/>
    </row>
    <row r="48217" spans="5:25">
      <c r="E48217" s="45"/>
      <c r="H48217" s="45"/>
      <c r="Q48217" s="38"/>
      <c r="Y48217" s="38"/>
    </row>
    <row r="48218" spans="5:25">
      <c r="E48218" s="45"/>
      <c r="H48218" s="45"/>
      <c r="Q48218" s="38"/>
      <c r="Y48218" s="38"/>
    </row>
    <row r="48219" spans="5:25">
      <c r="E48219" s="45"/>
      <c r="H48219" s="45"/>
      <c r="Q48219" s="38"/>
      <c r="Y48219" s="38"/>
    </row>
    <row r="48220" spans="5:25">
      <c r="E48220" s="45"/>
      <c r="H48220" s="45"/>
      <c r="Q48220" s="38"/>
      <c r="Y48220" s="38"/>
    </row>
    <row r="48221" spans="5:25">
      <c r="E48221" s="45"/>
      <c r="H48221" s="45"/>
      <c r="Q48221" s="38"/>
      <c r="Y48221" s="38"/>
    </row>
    <row r="48222" spans="5:25">
      <c r="E48222" s="45"/>
      <c r="H48222" s="45"/>
      <c r="Q48222" s="38"/>
      <c r="Y48222" s="38"/>
    </row>
    <row r="48223" spans="5:25">
      <c r="E48223" s="45"/>
      <c r="H48223" s="45"/>
      <c r="Q48223" s="38"/>
      <c r="Y48223" s="38"/>
    </row>
    <row r="48224" spans="5:25">
      <c r="E48224" s="45"/>
      <c r="H48224" s="45"/>
      <c r="Q48224" s="38"/>
      <c r="Y48224" s="38"/>
    </row>
    <row r="48225" spans="5:25">
      <c r="E48225" s="45"/>
      <c r="H48225" s="45"/>
      <c r="Q48225" s="38"/>
      <c r="Y48225" s="38"/>
    </row>
    <row r="48226" spans="5:25">
      <c r="E48226" s="45"/>
      <c r="H48226" s="45"/>
      <c r="Q48226" s="38"/>
      <c r="Y48226" s="38"/>
    </row>
    <row r="48227" spans="5:25">
      <c r="E48227" s="45"/>
      <c r="H48227" s="45"/>
      <c r="Q48227" s="38"/>
      <c r="Y48227" s="38"/>
    </row>
    <row r="48228" spans="5:25">
      <c r="E48228" s="45"/>
      <c r="H48228" s="45"/>
      <c r="Q48228" s="38"/>
      <c r="Y48228" s="38"/>
    </row>
    <row r="48229" spans="5:25">
      <c r="E48229" s="45"/>
      <c r="H48229" s="45"/>
      <c r="Q48229" s="38"/>
      <c r="Y48229" s="38"/>
    </row>
    <row r="48230" spans="5:25">
      <c r="E48230" s="45"/>
      <c r="H48230" s="45"/>
      <c r="Q48230" s="38"/>
      <c r="Y48230" s="38"/>
    </row>
    <row r="48231" spans="5:25">
      <c r="E48231" s="45"/>
      <c r="H48231" s="45"/>
      <c r="Q48231" s="38"/>
      <c r="Y48231" s="38"/>
    </row>
    <row r="48232" spans="5:25">
      <c r="E48232" s="45"/>
      <c r="H48232" s="45"/>
      <c r="Q48232" s="38"/>
      <c r="Y48232" s="38"/>
    </row>
    <row r="48233" spans="5:25">
      <c r="E48233" s="45"/>
      <c r="H48233" s="45"/>
      <c r="Q48233" s="38"/>
      <c r="Y48233" s="38"/>
    </row>
    <row r="48234" spans="5:25">
      <c r="E48234" s="45"/>
      <c r="H48234" s="45"/>
      <c r="Q48234" s="38"/>
      <c r="Y48234" s="38"/>
    </row>
    <row r="48235" spans="5:25">
      <c r="E48235" s="45"/>
      <c r="H48235" s="45"/>
      <c r="Q48235" s="38"/>
      <c r="Y48235" s="38"/>
    </row>
    <row r="48236" spans="5:25">
      <c r="E48236" s="45"/>
      <c r="H48236" s="45"/>
      <c r="Q48236" s="38"/>
      <c r="Y48236" s="38"/>
    </row>
    <row r="48237" spans="5:25">
      <c r="E48237" s="45"/>
      <c r="H48237" s="45"/>
      <c r="Q48237" s="38"/>
      <c r="Y48237" s="38"/>
    </row>
    <row r="48238" spans="5:25">
      <c r="E48238" s="45"/>
      <c r="H48238" s="45"/>
      <c r="Q48238" s="38"/>
      <c r="Y48238" s="38"/>
    </row>
    <row r="48239" spans="5:25">
      <c r="E48239" s="45"/>
      <c r="H48239" s="45"/>
      <c r="Q48239" s="38"/>
      <c r="Y48239" s="38"/>
    </row>
    <row r="48240" spans="5:25">
      <c r="E48240" s="45"/>
      <c r="H48240" s="45"/>
      <c r="Q48240" s="38"/>
      <c r="Y48240" s="38"/>
    </row>
    <row r="48241" spans="5:25">
      <c r="E48241" s="45"/>
      <c r="H48241" s="45"/>
      <c r="Q48241" s="38"/>
      <c r="Y48241" s="38"/>
    </row>
    <row r="48242" spans="5:25">
      <c r="E48242" s="45"/>
      <c r="H48242" s="45"/>
      <c r="Q48242" s="38"/>
      <c r="Y48242" s="38"/>
    </row>
    <row r="48243" spans="5:25">
      <c r="E48243" s="45"/>
      <c r="H48243" s="45"/>
      <c r="Q48243" s="38"/>
      <c r="Y48243" s="38"/>
    </row>
    <row r="48244" spans="5:25">
      <c r="E48244" s="45"/>
      <c r="H48244" s="45"/>
      <c r="Q48244" s="38"/>
      <c r="Y48244" s="38"/>
    </row>
    <row r="48245" spans="5:25">
      <c r="E48245" s="45"/>
      <c r="H48245" s="45"/>
      <c r="Q48245" s="38"/>
      <c r="Y48245" s="38"/>
    </row>
    <row r="48246" spans="5:25">
      <c r="E48246" s="45"/>
      <c r="H48246" s="45"/>
      <c r="Q48246" s="38"/>
      <c r="Y48246" s="38"/>
    </row>
    <row r="48247" spans="5:25">
      <c r="E48247" s="45"/>
      <c r="H48247" s="45"/>
      <c r="Q48247" s="38"/>
      <c r="Y48247" s="38"/>
    </row>
    <row r="48248" spans="5:25">
      <c r="E48248" s="45"/>
      <c r="H48248" s="45"/>
      <c r="Q48248" s="38"/>
      <c r="Y48248" s="38"/>
    </row>
    <row r="48249" spans="5:25">
      <c r="E48249" s="45"/>
      <c r="H48249" s="45"/>
      <c r="Q48249" s="38"/>
      <c r="Y48249" s="38"/>
    </row>
    <row r="48250" spans="5:25">
      <c r="E48250" s="45"/>
      <c r="H48250" s="45"/>
      <c r="Q48250" s="38"/>
      <c r="Y48250" s="38"/>
    </row>
    <row r="48251" spans="5:25">
      <c r="E48251" s="45"/>
      <c r="H48251" s="45"/>
      <c r="Q48251" s="38"/>
      <c r="Y48251" s="38"/>
    </row>
    <row r="48252" spans="5:25">
      <c r="E48252" s="45"/>
      <c r="H48252" s="45"/>
      <c r="Q48252" s="38"/>
      <c r="Y48252" s="38"/>
    </row>
    <row r="48253" spans="5:25">
      <c r="E48253" s="45"/>
      <c r="H48253" s="45"/>
      <c r="Q48253" s="38"/>
      <c r="Y48253" s="38"/>
    </row>
    <row r="48254" spans="5:25">
      <c r="E48254" s="45"/>
      <c r="H48254" s="45"/>
      <c r="Q48254" s="38"/>
      <c r="Y48254" s="38"/>
    </row>
    <row r="48255" spans="5:25">
      <c r="E48255" s="45"/>
      <c r="H48255" s="45"/>
      <c r="Q48255" s="38"/>
      <c r="Y48255" s="38"/>
    </row>
    <row r="48256" spans="5:25">
      <c r="E48256" s="45"/>
      <c r="H48256" s="45"/>
      <c r="Q48256" s="38"/>
      <c r="Y48256" s="38"/>
    </row>
    <row r="48257" spans="5:25">
      <c r="E48257" s="45"/>
      <c r="H48257" s="45"/>
      <c r="Q48257" s="38"/>
      <c r="Y48257" s="38"/>
    </row>
    <row r="48258" spans="5:25">
      <c r="E48258" s="45"/>
      <c r="H48258" s="45"/>
      <c r="Q48258" s="38"/>
      <c r="Y48258" s="38"/>
    </row>
    <row r="48259" spans="5:25">
      <c r="E48259" s="45"/>
      <c r="H48259" s="45"/>
      <c r="Q48259" s="38"/>
      <c r="Y48259" s="38"/>
    </row>
    <row r="48260" spans="5:25">
      <c r="E48260" s="45"/>
      <c r="H48260" s="45"/>
      <c r="Q48260" s="38"/>
      <c r="Y48260" s="38"/>
    </row>
    <row r="48261" spans="5:25">
      <c r="E48261" s="45"/>
      <c r="H48261" s="45"/>
      <c r="Q48261" s="38"/>
      <c r="Y48261" s="38"/>
    </row>
    <row r="48262" spans="5:25">
      <c r="E48262" s="45"/>
      <c r="H48262" s="45"/>
      <c r="Q48262" s="38"/>
      <c r="Y48262" s="38"/>
    </row>
    <row r="48263" spans="5:25">
      <c r="E48263" s="45"/>
      <c r="H48263" s="45"/>
      <c r="Q48263" s="38"/>
      <c r="Y48263" s="38"/>
    </row>
    <row r="48264" spans="5:25">
      <c r="E48264" s="45"/>
      <c r="H48264" s="45"/>
      <c r="Q48264" s="38"/>
      <c r="Y48264" s="38"/>
    </row>
    <row r="48265" spans="5:25">
      <c r="E48265" s="45"/>
      <c r="H48265" s="45"/>
      <c r="Q48265" s="38"/>
      <c r="Y48265" s="38"/>
    </row>
    <row r="48266" spans="5:25">
      <c r="E48266" s="45"/>
      <c r="H48266" s="45"/>
      <c r="Q48266" s="38"/>
      <c r="Y48266" s="38"/>
    </row>
    <row r="48267" spans="5:25">
      <c r="E48267" s="45"/>
      <c r="H48267" s="45"/>
      <c r="Q48267" s="38"/>
      <c r="Y48267" s="38"/>
    </row>
    <row r="48268" spans="5:25">
      <c r="E48268" s="45"/>
      <c r="H48268" s="45"/>
      <c r="Q48268" s="38"/>
      <c r="Y48268" s="38"/>
    </row>
    <row r="48269" spans="5:25">
      <c r="E48269" s="45"/>
      <c r="H48269" s="45"/>
      <c r="Q48269" s="38"/>
      <c r="Y48269" s="38"/>
    </row>
    <row r="48270" spans="5:25">
      <c r="E48270" s="45"/>
      <c r="H48270" s="45"/>
      <c r="Q48270" s="38"/>
      <c r="Y48270" s="38"/>
    </row>
    <row r="48271" spans="5:25">
      <c r="E48271" s="45"/>
      <c r="H48271" s="45"/>
      <c r="Q48271" s="38"/>
      <c r="Y48271" s="38"/>
    </row>
    <row r="48272" spans="5:25">
      <c r="E48272" s="45"/>
      <c r="H48272" s="45"/>
      <c r="Q48272" s="38"/>
      <c r="Y48272" s="38"/>
    </row>
    <row r="48273" spans="5:25">
      <c r="E48273" s="45"/>
      <c r="H48273" s="45"/>
      <c r="Q48273" s="38"/>
      <c r="Y48273" s="38"/>
    </row>
    <row r="48274" spans="5:25">
      <c r="E48274" s="45"/>
      <c r="H48274" s="45"/>
      <c r="Q48274" s="38"/>
      <c r="Y48274" s="38"/>
    </row>
    <row r="48275" spans="5:25">
      <c r="E48275" s="45"/>
      <c r="H48275" s="45"/>
      <c r="Q48275" s="38"/>
      <c r="Y48275" s="38"/>
    </row>
    <row r="48276" spans="5:25">
      <c r="E48276" s="45"/>
      <c r="H48276" s="45"/>
      <c r="Q48276" s="38"/>
      <c r="Y48276" s="38"/>
    </row>
    <row r="48277" spans="5:25">
      <c r="E48277" s="45"/>
      <c r="H48277" s="45"/>
      <c r="Q48277" s="38"/>
      <c r="Y48277" s="38"/>
    </row>
    <row r="48278" spans="5:25">
      <c r="E48278" s="45"/>
      <c r="H48278" s="45"/>
      <c r="Q48278" s="38"/>
      <c r="Y48278" s="38"/>
    </row>
    <row r="48279" spans="5:25">
      <c r="E48279" s="45"/>
      <c r="H48279" s="45"/>
      <c r="Q48279" s="38"/>
      <c r="Y48279" s="38"/>
    </row>
    <row r="48280" spans="5:25">
      <c r="E48280" s="45"/>
      <c r="H48280" s="45"/>
      <c r="Q48280" s="38"/>
      <c r="Y48280" s="38"/>
    </row>
    <row r="48281" spans="5:25">
      <c r="E48281" s="45"/>
      <c r="H48281" s="45"/>
      <c r="Q48281" s="38"/>
      <c r="Y48281" s="38"/>
    </row>
    <row r="48282" spans="5:25">
      <c r="E48282" s="45"/>
      <c r="H48282" s="45"/>
      <c r="Q48282" s="38"/>
      <c r="Y48282" s="38"/>
    </row>
    <row r="48283" spans="5:25">
      <c r="E48283" s="45"/>
      <c r="H48283" s="45"/>
      <c r="Q48283" s="38"/>
      <c r="Y48283" s="38"/>
    </row>
    <row r="48284" spans="5:25">
      <c r="E48284" s="45"/>
      <c r="H48284" s="45"/>
      <c r="Q48284" s="38"/>
      <c r="Y48284" s="38"/>
    </row>
    <row r="48285" spans="5:25">
      <c r="E48285" s="45"/>
      <c r="H48285" s="45"/>
      <c r="Q48285" s="38"/>
      <c r="Y48285" s="38"/>
    </row>
    <row r="48286" spans="5:25">
      <c r="E48286" s="45"/>
      <c r="H48286" s="45"/>
      <c r="Q48286" s="38"/>
      <c r="Y48286" s="38"/>
    </row>
    <row r="48287" spans="5:25">
      <c r="E48287" s="45"/>
      <c r="H48287" s="45"/>
      <c r="Q48287" s="38"/>
      <c r="Y48287" s="38"/>
    </row>
    <row r="48288" spans="5:25">
      <c r="E48288" s="45"/>
      <c r="H48288" s="45"/>
      <c r="Q48288" s="38"/>
      <c r="Y48288" s="38"/>
    </row>
    <row r="48289" spans="5:25">
      <c r="E48289" s="45"/>
      <c r="H48289" s="45"/>
      <c r="Q48289" s="38"/>
      <c r="Y48289" s="38"/>
    </row>
    <row r="48290" spans="5:25">
      <c r="E48290" s="45"/>
      <c r="H48290" s="45"/>
      <c r="Q48290" s="38"/>
      <c r="Y48290" s="38"/>
    </row>
    <row r="48291" spans="5:25">
      <c r="E48291" s="45"/>
      <c r="H48291" s="45"/>
      <c r="Q48291" s="38"/>
      <c r="Y48291" s="38"/>
    </row>
    <row r="48292" spans="5:25">
      <c r="E48292" s="45"/>
      <c r="H48292" s="45"/>
      <c r="Q48292" s="38"/>
      <c r="Y48292" s="38"/>
    </row>
    <row r="48293" spans="5:25">
      <c r="E48293" s="45"/>
      <c r="H48293" s="45"/>
      <c r="Q48293" s="38"/>
      <c r="Y48293" s="38"/>
    </row>
    <row r="48294" spans="5:25">
      <c r="E48294" s="45"/>
      <c r="H48294" s="45"/>
      <c r="Q48294" s="38"/>
      <c r="Y48294" s="38"/>
    </row>
    <row r="48295" spans="5:25">
      <c r="E48295" s="45"/>
      <c r="H48295" s="45"/>
      <c r="Q48295" s="38"/>
      <c r="Y48295" s="38"/>
    </row>
    <row r="48296" spans="5:25">
      <c r="E48296" s="45"/>
      <c r="H48296" s="45"/>
      <c r="Q48296" s="38"/>
      <c r="Y48296" s="38"/>
    </row>
    <row r="48297" spans="5:25">
      <c r="E48297" s="45"/>
      <c r="H48297" s="45"/>
      <c r="Q48297" s="38"/>
      <c r="Y48297" s="38"/>
    </row>
    <row r="48298" spans="5:25">
      <c r="E48298" s="45"/>
      <c r="H48298" s="45"/>
      <c r="Q48298" s="38"/>
      <c r="Y48298" s="38"/>
    </row>
    <row r="48299" spans="5:25">
      <c r="E48299" s="45"/>
      <c r="H48299" s="45"/>
      <c r="Q48299" s="38"/>
      <c r="Y48299" s="38"/>
    </row>
    <row r="48300" spans="5:25">
      <c r="E48300" s="45"/>
      <c r="H48300" s="45"/>
      <c r="Q48300" s="38"/>
      <c r="Y48300" s="38"/>
    </row>
    <row r="48301" spans="5:25">
      <c r="E48301" s="45"/>
      <c r="H48301" s="45"/>
      <c r="Q48301" s="38"/>
      <c r="Y48301" s="38"/>
    </row>
    <row r="48302" spans="5:25">
      <c r="E48302" s="45"/>
      <c r="H48302" s="45"/>
      <c r="Q48302" s="38"/>
      <c r="Y48302" s="38"/>
    </row>
    <row r="48303" spans="5:25">
      <c r="E48303" s="45"/>
      <c r="H48303" s="45"/>
      <c r="Q48303" s="38"/>
      <c r="Y48303" s="38"/>
    </row>
    <row r="48304" spans="5:25">
      <c r="E48304" s="45"/>
      <c r="H48304" s="45"/>
      <c r="Q48304" s="38"/>
      <c r="Y48304" s="38"/>
    </row>
    <row r="48305" spans="5:25">
      <c r="E48305" s="45"/>
      <c r="H48305" s="45"/>
      <c r="Q48305" s="38"/>
      <c r="Y48305" s="38"/>
    </row>
    <row r="48306" spans="5:25">
      <c r="E48306" s="45"/>
      <c r="H48306" s="45"/>
      <c r="Q48306" s="38"/>
      <c r="Y48306" s="38"/>
    </row>
    <row r="48307" spans="5:25">
      <c r="E48307" s="45"/>
      <c r="H48307" s="45"/>
      <c r="Q48307" s="38"/>
      <c r="Y48307" s="38"/>
    </row>
    <row r="48308" spans="5:25">
      <c r="E48308" s="45"/>
      <c r="H48308" s="45"/>
      <c r="Q48308" s="38"/>
      <c r="Y48308" s="38"/>
    </row>
    <row r="48309" spans="5:25">
      <c r="E48309" s="45"/>
      <c r="H48309" s="45"/>
      <c r="Q48309" s="38"/>
      <c r="Y48309" s="38"/>
    </row>
    <row r="48310" spans="5:25">
      <c r="E48310" s="45"/>
      <c r="H48310" s="45"/>
      <c r="Q48310" s="38"/>
      <c r="Y48310" s="38"/>
    </row>
    <row r="48311" spans="5:25">
      <c r="E48311" s="45"/>
      <c r="H48311" s="45"/>
      <c r="Q48311" s="38"/>
      <c r="Y48311" s="38"/>
    </row>
    <row r="48312" spans="5:25">
      <c r="E48312" s="45"/>
      <c r="H48312" s="45"/>
      <c r="Q48312" s="38"/>
      <c r="Y48312" s="38"/>
    </row>
    <row r="48313" spans="5:25">
      <c r="E48313" s="45"/>
      <c r="H48313" s="45"/>
      <c r="Q48313" s="38"/>
      <c r="Y48313" s="38"/>
    </row>
    <row r="48314" spans="5:25">
      <c r="E48314" s="45"/>
      <c r="H48314" s="45"/>
      <c r="Q48314" s="38"/>
      <c r="Y48314" s="38"/>
    </row>
    <row r="48315" spans="5:25">
      <c r="E48315" s="45"/>
      <c r="H48315" s="45"/>
      <c r="Q48315" s="38"/>
      <c r="Y48315" s="38"/>
    </row>
    <row r="48316" spans="5:25">
      <c r="E48316" s="45"/>
      <c r="H48316" s="45"/>
      <c r="Q48316" s="38"/>
      <c r="Y48316" s="38"/>
    </row>
    <row r="48317" spans="5:25">
      <c r="E48317" s="45"/>
      <c r="H48317" s="45"/>
      <c r="Q48317" s="38"/>
      <c r="Y48317" s="38"/>
    </row>
    <row r="48318" spans="5:25">
      <c r="E48318" s="45"/>
      <c r="H48318" s="45"/>
      <c r="Q48318" s="38"/>
      <c r="Y48318" s="38"/>
    </row>
    <row r="48319" spans="5:25">
      <c r="E48319" s="45"/>
      <c r="H48319" s="45"/>
      <c r="Q48319" s="38"/>
      <c r="Y48319" s="38"/>
    </row>
    <row r="48320" spans="5:25">
      <c r="E48320" s="45"/>
      <c r="H48320" s="45"/>
      <c r="Q48320" s="38"/>
      <c r="Y48320" s="38"/>
    </row>
    <row r="48321" spans="5:25">
      <c r="E48321" s="45"/>
      <c r="H48321" s="45"/>
      <c r="Q48321" s="38"/>
      <c r="Y48321" s="38"/>
    </row>
    <row r="48322" spans="5:25">
      <c r="E48322" s="45"/>
      <c r="H48322" s="45"/>
      <c r="Q48322" s="38"/>
      <c r="Y48322" s="38"/>
    </row>
    <row r="48323" spans="5:25">
      <c r="E48323" s="45"/>
      <c r="H48323" s="45"/>
      <c r="Q48323" s="38"/>
      <c r="Y48323" s="38"/>
    </row>
    <row r="48324" spans="5:25">
      <c r="E48324" s="45"/>
      <c r="H48324" s="45"/>
      <c r="Q48324" s="38"/>
      <c r="Y48324" s="38"/>
    </row>
    <row r="48325" spans="5:25">
      <c r="E48325" s="45"/>
      <c r="H48325" s="45"/>
      <c r="Q48325" s="38"/>
      <c r="Y48325" s="38"/>
    </row>
    <row r="48326" spans="5:25">
      <c r="E48326" s="45"/>
      <c r="H48326" s="45"/>
      <c r="Q48326" s="38"/>
      <c r="Y48326" s="38"/>
    </row>
    <row r="48327" spans="5:25">
      <c r="E48327" s="45"/>
      <c r="H48327" s="45"/>
      <c r="Q48327" s="38"/>
      <c r="Y48327" s="38"/>
    </row>
    <row r="48328" spans="5:25">
      <c r="E48328" s="45"/>
      <c r="H48328" s="45"/>
      <c r="Q48328" s="38"/>
      <c r="Y48328" s="38"/>
    </row>
    <row r="48329" spans="5:25">
      <c r="E48329" s="45"/>
      <c r="H48329" s="45"/>
      <c r="Q48329" s="38"/>
      <c r="Y48329" s="38"/>
    </row>
    <row r="48330" spans="5:25">
      <c r="E48330" s="45"/>
      <c r="H48330" s="45"/>
      <c r="Q48330" s="38"/>
      <c r="Y48330" s="38"/>
    </row>
    <row r="48331" spans="5:25">
      <c r="E48331" s="45"/>
      <c r="H48331" s="45"/>
      <c r="Q48331" s="38"/>
      <c r="Y48331" s="38"/>
    </row>
    <row r="48332" spans="5:25">
      <c r="E48332" s="45"/>
      <c r="H48332" s="45"/>
      <c r="Q48332" s="38"/>
      <c r="Y48332" s="38"/>
    </row>
    <row r="48333" spans="5:25">
      <c r="E48333" s="45"/>
      <c r="H48333" s="45"/>
      <c r="Q48333" s="38"/>
      <c r="Y48333" s="38"/>
    </row>
    <row r="48334" spans="5:25">
      <c r="E48334" s="45"/>
      <c r="H48334" s="45"/>
      <c r="Q48334" s="38"/>
      <c r="Y48334" s="38"/>
    </row>
    <row r="48335" spans="5:25">
      <c r="E48335" s="45"/>
      <c r="H48335" s="45"/>
      <c r="Q48335" s="38"/>
      <c r="Y48335" s="38"/>
    </row>
    <row r="48336" spans="5:25">
      <c r="E48336" s="45"/>
      <c r="H48336" s="45"/>
      <c r="Q48336" s="38"/>
      <c r="Y48336" s="38"/>
    </row>
    <row r="48337" spans="5:25">
      <c r="E48337" s="45"/>
      <c r="H48337" s="45"/>
      <c r="Q48337" s="38"/>
      <c r="Y48337" s="38"/>
    </row>
    <row r="48338" spans="5:25">
      <c r="E48338" s="45"/>
      <c r="H48338" s="45"/>
      <c r="Q48338" s="38"/>
      <c r="Y48338" s="38"/>
    </row>
    <row r="48339" spans="5:25">
      <c r="E48339" s="45"/>
      <c r="H48339" s="45"/>
      <c r="Q48339" s="38"/>
      <c r="Y48339" s="38"/>
    </row>
    <row r="48340" spans="5:25">
      <c r="E48340" s="45"/>
      <c r="H48340" s="45"/>
      <c r="Q48340" s="38"/>
      <c r="Y48340" s="38"/>
    </row>
    <row r="48341" spans="5:25">
      <c r="E48341" s="45"/>
      <c r="H48341" s="45"/>
      <c r="Q48341" s="38"/>
      <c r="Y48341" s="38"/>
    </row>
    <row r="48342" spans="5:25">
      <c r="E48342" s="45"/>
      <c r="H48342" s="45"/>
      <c r="Q48342" s="38"/>
      <c r="Y48342" s="38"/>
    </row>
    <row r="48343" spans="5:25">
      <c r="E48343" s="45"/>
      <c r="H48343" s="45"/>
      <c r="Q48343" s="38"/>
      <c r="Y48343" s="38"/>
    </row>
    <row r="48344" spans="5:25">
      <c r="E48344" s="45"/>
      <c r="H48344" s="45"/>
      <c r="Q48344" s="38"/>
      <c r="Y48344" s="38"/>
    </row>
    <row r="48345" spans="5:25">
      <c r="E48345" s="45"/>
      <c r="H48345" s="45"/>
      <c r="Q48345" s="38"/>
      <c r="Y48345" s="38"/>
    </row>
    <row r="48346" spans="5:25">
      <c r="E48346" s="45"/>
      <c r="H48346" s="45"/>
      <c r="Q48346" s="38"/>
      <c r="Y48346" s="38"/>
    </row>
    <row r="48347" spans="5:25">
      <c r="E48347" s="45"/>
      <c r="H48347" s="45"/>
      <c r="Q48347" s="38"/>
      <c r="Y48347" s="38"/>
    </row>
    <row r="48348" spans="5:25">
      <c r="E48348" s="45"/>
      <c r="H48348" s="45"/>
      <c r="Q48348" s="38"/>
      <c r="Y48348" s="38"/>
    </row>
    <row r="48349" spans="5:25">
      <c r="E48349" s="45"/>
      <c r="H48349" s="45"/>
      <c r="Q48349" s="38"/>
      <c r="Y48349" s="38"/>
    </row>
    <row r="48350" spans="5:25">
      <c r="E48350" s="45"/>
      <c r="H48350" s="45"/>
      <c r="Q48350" s="38"/>
      <c r="Y48350" s="38"/>
    </row>
    <row r="48351" spans="5:25">
      <c r="E48351" s="45"/>
      <c r="H48351" s="45"/>
      <c r="Q48351" s="38"/>
      <c r="Y48351" s="38"/>
    </row>
    <row r="48352" spans="5:25">
      <c r="E48352" s="45"/>
      <c r="H48352" s="45"/>
      <c r="Q48352" s="38"/>
      <c r="Y48352" s="38"/>
    </row>
    <row r="48353" spans="5:25">
      <c r="E48353" s="45"/>
      <c r="H48353" s="45"/>
      <c r="Q48353" s="38"/>
      <c r="Y48353" s="38"/>
    </row>
    <row r="48354" spans="5:25">
      <c r="E48354" s="45"/>
      <c r="H48354" s="45"/>
      <c r="Q48354" s="38"/>
      <c r="Y48354" s="38"/>
    </row>
    <row r="48355" spans="5:25">
      <c r="E48355" s="45"/>
      <c r="H48355" s="45"/>
      <c r="Q48355" s="38"/>
      <c r="Y48355" s="38"/>
    </row>
    <row r="48356" spans="5:25">
      <c r="E48356" s="45"/>
      <c r="H48356" s="45"/>
      <c r="Q48356" s="38"/>
      <c r="Y48356" s="38"/>
    </row>
    <row r="48357" spans="5:25">
      <c r="E48357" s="45"/>
      <c r="H48357" s="45"/>
      <c r="Q48357" s="38"/>
      <c r="Y48357" s="38"/>
    </row>
    <row r="48358" spans="5:25">
      <c r="E48358" s="45"/>
      <c r="H48358" s="45"/>
      <c r="Q48358" s="38"/>
      <c r="Y48358" s="38"/>
    </row>
    <row r="48359" spans="5:25">
      <c r="E48359" s="45"/>
      <c r="H48359" s="45"/>
      <c r="Q48359" s="38"/>
      <c r="Y48359" s="38"/>
    </row>
    <row r="48360" spans="5:25">
      <c r="E48360" s="45"/>
      <c r="H48360" s="45"/>
      <c r="Q48360" s="38"/>
      <c r="Y48360" s="38"/>
    </row>
    <row r="48361" spans="5:25">
      <c r="E48361" s="45"/>
      <c r="H48361" s="45"/>
      <c r="Q48361" s="38"/>
      <c r="Y48361" s="38"/>
    </row>
    <row r="48362" spans="5:25">
      <c r="E48362" s="45"/>
      <c r="H48362" s="45"/>
      <c r="Q48362" s="38"/>
      <c r="Y48362" s="38"/>
    </row>
    <row r="48363" spans="5:25">
      <c r="E48363" s="45"/>
      <c r="H48363" s="45"/>
      <c r="Q48363" s="38"/>
      <c r="Y48363" s="38"/>
    </row>
    <row r="48364" spans="5:25">
      <c r="E48364" s="45"/>
      <c r="H48364" s="45"/>
      <c r="Q48364" s="38"/>
      <c r="Y48364" s="38"/>
    </row>
    <row r="48365" spans="5:25">
      <c r="E48365" s="45"/>
      <c r="H48365" s="45"/>
      <c r="Q48365" s="38"/>
      <c r="Y48365" s="38"/>
    </row>
    <row r="48366" spans="5:25">
      <c r="E48366" s="45"/>
      <c r="H48366" s="45"/>
      <c r="Q48366" s="38"/>
      <c r="Y48366" s="38"/>
    </row>
    <row r="48367" spans="5:25">
      <c r="E48367" s="45"/>
      <c r="H48367" s="45"/>
      <c r="Q48367" s="38"/>
      <c r="Y48367" s="38"/>
    </row>
    <row r="48368" spans="5:25">
      <c r="E48368" s="45"/>
      <c r="H48368" s="45"/>
      <c r="Q48368" s="38"/>
      <c r="Y48368" s="38"/>
    </row>
    <row r="48369" spans="5:25">
      <c r="E48369" s="45"/>
      <c r="H48369" s="45"/>
      <c r="Q48369" s="38"/>
      <c r="Y48369" s="38"/>
    </row>
    <row r="48370" spans="5:25">
      <c r="E48370" s="45"/>
      <c r="H48370" s="45"/>
      <c r="Q48370" s="38"/>
      <c r="Y48370" s="38"/>
    </row>
    <row r="48371" spans="5:25">
      <c r="E48371" s="45"/>
      <c r="H48371" s="45"/>
      <c r="Q48371" s="38"/>
      <c r="Y48371" s="38"/>
    </row>
    <row r="48372" spans="5:25">
      <c r="E48372" s="45"/>
      <c r="H48372" s="45"/>
      <c r="Q48372" s="38"/>
      <c r="Y48372" s="38"/>
    </row>
    <row r="48373" spans="5:25">
      <c r="E48373" s="45"/>
      <c r="H48373" s="45"/>
      <c r="Q48373" s="38"/>
      <c r="Y48373" s="38"/>
    </row>
    <row r="48374" spans="5:25">
      <c r="E48374" s="45"/>
      <c r="H48374" s="45"/>
      <c r="Q48374" s="38"/>
      <c r="Y48374" s="38"/>
    </row>
    <row r="48375" spans="5:25">
      <c r="E48375" s="45"/>
      <c r="H48375" s="45"/>
      <c r="Q48375" s="38"/>
      <c r="Y48375" s="38"/>
    </row>
    <row r="48376" spans="5:25">
      <c r="E48376" s="45"/>
      <c r="H48376" s="45"/>
      <c r="Q48376" s="38"/>
      <c r="Y48376" s="38"/>
    </row>
    <row r="48377" spans="5:25">
      <c r="E48377" s="45"/>
      <c r="H48377" s="45"/>
      <c r="Q48377" s="38"/>
      <c r="Y48377" s="38"/>
    </row>
    <row r="48378" spans="5:25">
      <c r="E48378" s="45"/>
      <c r="H48378" s="45"/>
      <c r="Q48378" s="38"/>
      <c r="Y48378" s="38"/>
    </row>
    <row r="48379" spans="5:25">
      <c r="E48379" s="45"/>
      <c r="H48379" s="45"/>
      <c r="Q48379" s="38"/>
      <c r="Y48379" s="38"/>
    </row>
    <row r="48380" spans="5:25">
      <c r="E48380" s="45"/>
      <c r="H48380" s="45"/>
      <c r="Q48380" s="38"/>
      <c r="Y48380" s="38"/>
    </row>
    <row r="48381" spans="5:25">
      <c r="E48381" s="45"/>
      <c r="H48381" s="45"/>
      <c r="Q48381" s="38"/>
      <c r="Y48381" s="38"/>
    </row>
    <row r="48382" spans="5:25">
      <c r="E48382" s="45"/>
      <c r="H48382" s="45"/>
      <c r="Q48382" s="38"/>
      <c r="Y48382" s="38"/>
    </row>
    <row r="48383" spans="5:25">
      <c r="E48383" s="45"/>
      <c r="H48383" s="45"/>
      <c r="Q48383" s="38"/>
      <c r="Y48383" s="38"/>
    </row>
    <row r="48384" spans="5:25">
      <c r="E48384" s="45"/>
      <c r="H48384" s="45"/>
      <c r="Q48384" s="38"/>
      <c r="Y48384" s="38"/>
    </row>
    <row r="48385" spans="5:25">
      <c r="E48385" s="45"/>
      <c r="H48385" s="45"/>
      <c r="Q48385" s="38"/>
      <c r="Y48385" s="38"/>
    </row>
    <row r="48386" spans="5:25">
      <c r="E48386" s="45"/>
      <c r="H48386" s="45"/>
      <c r="Q48386" s="38"/>
      <c r="Y48386" s="38"/>
    </row>
    <row r="48387" spans="5:25">
      <c r="E48387" s="45"/>
      <c r="H48387" s="45"/>
      <c r="Q48387" s="38"/>
      <c r="Y48387" s="38"/>
    </row>
    <row r="48388" spans="5:25">
      <c r="E48388" s="45"/>
      <c r="H48388" s="45"/>
      <c r="Q48388" s="38"/>
      <c r="Y48388" s="38"/>
    </row>
    <row r="48389" spans="5:25">
      <c r="E48389" s="45"/>
      <c r="H48389" s="45"/>
      <c r="Q48389" s="38"/>
      <c r="Y48389" s="38"/>
    </row>
    <row r="48390" spans="5:25">
      <c r="E48390" s="45"/>
      <c r="H48390" s="45"/>
      <c r="Q48390" s="38"/>
      <c r="Y48390" s="38"/>
    </row>
    <row r="48391" spans="5:25">
      <c r="E48391" s="45"/>
      <c r="H48391" s="45"/>
      <c r="Q48391" s="38"/>
      <c r="Y48391" s="38"/>
    </row>
    <row r="48392" spans="5:25">
      <c r="E48392" s="45"/>
      <c r="H48392" s="45"/>
      <c r="Q48392" s="38"/>
      <c r="Y48392" s="38"/>
    </row>
    <row r="48393" spans="5:25">
      <c r="E48393" s="45"/>
      <c r="H48393" s="45"/>
      <c r="Q48393" s="38"/>
      <c r="Y48393" s="38"/>
    </row>
    <row r="48394" spans="5:25">
      <c r="E48394" s="45"/>
      <c r="H48394" s="45"/>
      <c r="Q48394" s="38"/>
      <c r="Y48394" s="38"/>
    </row>
    <row r="48395" spans="5:25">
      <c r="E48395" s="45"/>
      <c r="H48395" s="45"/>
      <c r="Q48395" s="38"/>
      <c r="Y48395" s="38"/>
    </row>
    <row r="48396" spans="5:25">
      <c r="E48396" s="45"/>
      <c r="H48396" s="45"/>
      <c r="Q48396" s="38"/>
      <c r="Y48396" s="38"/>
    </row>
    <row r="48397" spans="5:25">
      <c r="E48397" s="45"/>
      <c r="H48397" s="45"/>
      <c r="Q48397" s="38"/>
      <c r="Y48397" s="38"/>
    </row>
    <row r="48398" spans="5:25">
      <c r="E48398" s="45"/>
      <c r="H48398" s="45"/>
      <c r="Q48398" s="38"/>
      <c r="Y48398" s="38"/>
    </row>
    <row r="48399" spans="5:25">
      <c r="E48399" s="45"/>
      <c r="H48399" s="45"/>
      <c r="Q48399" s="38"/>
      <c r="Y48399" s="38"/>
    </row>
    <row r="48400" spans="5:25">
      <c r="E48400" s="45"/>
      <c r="H48400" s="45"/>
      <c r="Q48400" s="38"/>
      <c r="Y48400" s="38"/>
    </row>
    <row r="48401" spans="5:25">
      <c r="E48401" s="45"/>
      <c r="H48401" s="45"/>
      <c r="Q48401" s="38"/>
      <c r="Y48401" s="38"/>
    </row>
    <row r="48402" spans="5:25">
      <c r="E48402" s="45"/>
      <c r="H48402" s="45"/>
      <c r="Q48402" s="38"/>
      <c r="Y48402" s="38"/>
    </row>
    <row r="48403" spans="5:25">
      <c r="E48403" s="45"/>
      <c r="H48403" s="45"/>
      <c r="Q48403" s="38"/>
      <c r="Y48403" s="38"/>
    </row>
    <row r="48404" spans="5:25">
      <c r="E48404" s="45"/>
      <c r="H48404" s="45"/>
      <c r="Q48404" s="38"/>
      <c r="Y48404" s="38"/>
    </row>
    <row r="48405" spans="5:25">
      <c r="E48405" s="45"/>
      <c r="H48405" s="45"/>
      <c r="Q48405" s="38"/>
      <c r="Y48405" s="38"/>
    </row>
    <row r="48406" spans="5:25">
      <c r="E48406" s="45"/>
      <c r="H48406" s="45"/>
      <c r="Q48406" s="38"/>
      <c r="Y48406" s="38"/>
    </row>
    <row r="48407" spans="5:25">
      <c r="E48407" s="45"/>
      <c r="H48407" s="45"/>
      <c r="Q48407" s="38"/>
      <c r="Y48407" s="38"/>
    </row>
    <row r="48408" spans="5:25">
      <c r="E48408" s="45"/>
      <c r="H48408" s="45"/>
      <c r="Q48408" s="38"/>
      <c r="Y48408" s="38"/>
    </row>
    <row r="48409" spans="5:25">
      <c r="E48409" s="45"/>
      <c r="H48409" s="45"/>
      <c r="Q48409" s="38"/>
      <c r="Y48409" s="38"/>
    </row>
    <row r="48410" spans="5:25">
      <c r="E48410" s="45"/>
      <c r="H48410" s="45"/>
      <c r="Q48410" s="38"/>
      <c r="Y48410" s="38"/>
    </row>
    <row r="48411" spans="5:25">
      <c r="E48411" s="45"/>
      <c r="H48411" s="45"/>
      <c r="Q48411" s="38"/>
      <c r="Y48411" s="38"/>
    </row>
    <row r="48412" spans="5:25">
      <c r="E48412" s="45"/>
      <c r="H48412" s="45"/>
      <c r="Q48412" s="38"/>
      <c r="Y48412" s="38"/>
    </row>
    <row r="48413" spans="5:25">
      <c r="E48413" s="45"/>
      <c r="H48413" s="45"/>
      <c r="Q48413" s="38"/>
      <c r="Y48413" s="38"/>
    </row>
    <row r="48414" spans="5:25">
      <c r="E48414" s="45"/>
      <c r="H48414" s="45"/>
      <c r="Q48414" s="38"/>
      <c r="Y48414" s="38"/>
    </row>
    <row r="48415" spans="5:25">
      <c r="E48415" s="45"/>
      <c r="H48415" s="45"/>
      <c r="Q48415" s="38"/>
      <c r="Y48415" s="38"/>
    </row>
    <row r="48416" spans="5:25">
      <c r="E48416" s="45"/>
      <c r="H48416" s="45"/>
      <c r="Q48416" s="38"/>
      <c r="Y48416" s="38"/>
    </row>
    <row r="48417" spans="5:25">
      <c r="E48417" s="45"/>
      <c r="H48417" s="45"/>
      <c r="Q48417" s="38"/>
      <c r="Y48417" s="38"/>
    </row>
    <row r="48418" spans="5:25">
      <c r="E48418" s="45"/>
      <c r="H48418" s="45"/>
      <c r="Q48418" s="38"/>
      <c r="Y48418" s="38"/>
    </row>
    <row r="48419" spans="5:25">
      <c r="E48419" s="45"/>
      <c r="H48419" s="45"/>
      <c r="Q48419" s="38"/>
      <c r="Y48419" s="38"/>
    </row>
    <row r="48420" spans="5:25">
      <c r="E48420" s="45"/>
      <c r="H48420" s="45"/>
      <c r="Q48420" s="38"/>
      <c r="Y48420" s="38"/>
    </row>
    <row r="48421" spans="5:25">
      <c r="E48421" s="45"/>
      <c r="H48421" s="45"/>
      <c r="Q48421" s="38"/>
      <c r="Y48421" s="38"/>
    </row>
    <row r="48422" spans="5:25">
      <c r="E48422" s="45"/>
      <c r="H48422" s="45"/>
      <c r="Q48422" s="38"/>
      <c r="Y48422" s="38"/>
    </row>
    <row r="48423" spans="5:25">
      <c r="E48423" s="45"/>
      <c r="H48423" s="45"/>
      <c r="Q48423" s="38"/>
      <c r="Y48423" s="38"/>
    </row>
    <row r="48424" spans="5:25">
      <c r="E48424" s="45"/>
      <c r="H48424" s="45"/>
      <c r="Q48424" s="38"/>
      <c r="Y48424" s="38"/>
    </row>
    <row r="48425" spans="5:25">
      <c r="E48425" s="45"/>
      <c r="H48425" s="45"/>
      <c r="Q48425" s="38"/>
      <c r="Y48425" s="38"/>
    </row>
    <row r="48426" spans="5:25">
      <c r="E48426" s="45"/>
      <c r="H48426" s="45"/>
      <c r="Q48426" s="38"/>
      <c r="Y48426" s="38"/>
    </row>
    <row r="48427" spans="5:25">
      <c r="E48427" s="45"/>
      <c r="H48427" s="45"/>
      <c r="Q48427" s="38"/>
      <c r="Y48427" s="38"/>
    </row>
    <row r="48428" spans="5:25">
      <c r="E48428" s="45"/>
      <c r="H48428" s="45"/>
      <c r="Q48428" s="38"/>
      <c r="Y48428" s="38"/>
    </row>
    <row r="48429" spans="5:25">
      <c r="E48429" s="45"/>
      <c r="H48429" s="45"/>
      <c r="Q48429" s="38"/>
      <c r="Y48429" s="38"/>
    </row>
    <row r="48430" spans="5:25">
      <c r="E48430" s="45"/>
      <c r="H48430" s="45"/>
      <c r="Q48430" s="38"/>
      <c r="Y48430" s="38"/>
    </row>
    <row r="48431" spans="5:25">
      <c r="E48431" s="45"/>
      <c r="H48431" s="45"/>
      <c r="Q48431" s="38"/>
      <c r="Y48431" s="38"/>
    </row>
    <row r="48432" spans="5:25">
      <c r="E48432" s="45"/>
      <c r="H48432" s="45"/>
      <c r="Q48432" s="38"/>
      <c r="Y48432" s="38"/>
    </row>
    <row r="48433" spans="5:25">
      <c r="E48433" s="45"/>
      <c r="H48433" s="45"/>
      <c r="Q48433" s="38"/>
      <c r="Y48433" s="38"/>
    </row>
    <row r="48434" spans="5:25">
      <c r="E48434" s="45"/>
      <c r="H48434" s="45"/>
      <c r="Q48434" s="38"/>
      <c r="Y48434" s="38"/>
    </row>
    <row r="48435" spans="5:25">
      <c r="E48435" s="45"/>
      <c r="H48435" s="45"/>
      <c r="Q48435" s="38"/>
      <c r="Y48435" s="38"/>
    </row>
    <row r="48436" spans="5:25">
      <c r="E48436" s="45"/>
      <c r="H48436" s="45"/>
      <c r="Q48436" s="38"/>
      <c r="Y48436" s="38"/>
    </row>
    <row r="48437" spans="5:25">
      <c r="E48437" s="45"/>
      <c r="H48437" s="45"/>
      <c r="Q48437" s="38"/>
      <c r="Y48437" s="38"/>
    </row>
    <row r="48438" spans="5:25">
      <c r="E48438" s="45"/>
      <c r="H48438" s="45"/>
      <c r="Q48438" s="38"/>
      <c r="Y48438" s="38"/>
    </row>
    <row r="48439" spans="5:25">
      <c r="E48439" s="45"/>
      <c r="H48439" s="45"/>
      <c r="Q48439" s="38"/>
      <c r="Y48439" s="38"/>
    </row>
    <row r="48440" spans="5:25">
      <c r="E48440" s="45"/>
      <c r="H48440" s="45"/>
      <c r="Q48440" s="38"/>
      <c r="Y48440" s="38"/>
    </row>
    <row r="48441" spans="5:25">
      <c r="E48441" s="45"/>
      <c r="H48441" s="45"/>
      <c r="Q48441" s="38"/>
      <c r="Y48441" s="38"/>
    </row>
    <row r="48442" spans="5:25">
      <c r="E48442" s="45"/>
      <c r="H48442" s="45"/>
      <c r="Q48442" s="38"/>
      <c r="Y48442" s="38"/>
    </row>
    <row r="48443" spans="5:25">
      <c r="E48443" s="45"/>
      <c r="H48443" s="45"/>
      <c r="Q48443" s="38"/>
      <c r="Y48443" s="38"/>
    </row>
    <row r="48444" spans="5:25">
      <c r="E48444" s="45"/>
      <c r="H48444" s="45"/>
      <c r="Q48444" s="38"/>
      <c r="Y48444" s="38"/>
    </row>
    <row r="48445" spans="5:25">
      <c r="E48445" s="45"/>
      <c r="H48445" s="45"/>
      <c r="Q48445" s="38"/>
      <c r="Y48445" s="38"/>
    </row>
    <row r="48446" spans="5:25">
      <c r="E48446" s="45"/>
      <c r="H48446" s="45"/>
      <c r="Q48446" s="38"/>
      <c r="Y48446" s="38"/>
    </row>
    <row r="48447" spans="5:25">
      <c r="E48447" s="45"/>
      <c r="H48447" s="45"/>
      <c r="Q48447" s="38"/>
      <c r="Y48447" s="38"/>
    </row>
    <row r="48448" spans="5:25">
      <c r="E48448" s="45"/>
      <c r="H48448" s="45"/>
      <c r="Q48448" s="38"/>
      <c r="Y48448" s="38"/>
    </row>
    <row r="48449" spans="5:25">
      <c r="E48449" s="45"/>
      <c r="H48449" s="45"/>
      <c r="Q48449" s="38"/>
      <c r="Y48449" s="38"/>
    </row>
    <row r="48450" spans="5:25">
      <c r="E48450" s="45"/>
      <c r="H48450" s="45"/>
      <c r="Q48450" s="38"/>
      <c r="Y48450" s="38"/>
    </row>
    <row r="48451" spans="5:25">
      <c r="E48451" s="45"/>
      <c r="H48451" s="45"/>
      <c r="Q48451" s="38"/>
      <c r="Y48451" s="38"/>
    </row>
    <row r="48452" spans="5:25">
      <c r="E48452" s="45"/>
      <c r="H48452" s="45"/>
      <c r="Q48452" s="38"/>
      <c r="Y48452" s="38"/>
    </row>
    <row r="48453" spans="5:25">
      <c r="E48453" s="45"/>
      <c r="H48453" s="45"/>
      <c r="Q48453" s="38"/>
      <c r="Y48453" s="38"/>
    </row>
    <row r="48454" spans="5:25">
      <c r="E48454" s="45"/>
      <c r="H48454" s="45"/>
      <c r="Q48454" s="38"/>
      <c r="Y48454" s="38"/>
    </row>
    <row r="48455" spans="5:25">
      <c r="E48455" s="45"/>
      <c r="H48455" s="45"/>
      <c r="Q48455" s="38"/>
      <c r="Y48455" s="38"/>
    </row>
    <row r="48456" spans="5:25">
      <c r="E48456" s="45"/>
      <c r="H48456" s="45"/>
      <c r="Q48456" s="38"/>
      <c r="Y48456" s="38"/>
    </row>
    <row r="48457" spans="5:25">
      <c r="E48457" s="45"/>
      <c r="H48457" s="45"/>
      <c r="Q48457" s="38"/>
      <c r="Y48457" s="38"/>
    </row>
    <row r="48458" spans="5:25">
      <c r="E48458" s="45"/>
      <c r="H48458" s="45"/>
      <c r="Q48458" s="38"/>
      <c r="Y48458" s="38"/>
    </row>
    <row r="48459" spans="5:25">
      <c r="E48459" s="45"/>
      <c r="H48459" s="45"/>
      <c r="Q48459" s="38"/>
      <c r="Y48459" s="38"/>
    </row>
    <row r="48460" spans="5:25">
      <c r="E48460" s="45"/>
      <c r="H48460" s="45"/>
      <c r="Q48460" s="38"/>
      <c r="Y48460" s="38"/>
    </row>
    <row r="48461" spans="5:25">
      <c r="E48461" s="45"/>
      <c r="H48461" s="45"/>
      <c r="Q48461" s="38"/>
      <c r="Y48461" s="38"/>
    </row>
    <row r="48462" spans="5:25">
      <c r="E48462" s="45"/>
      <c r="H48462" s="45"/>
      <c r="Q48462" s="38"/>
      <c r="Y48462" s="38"/>
    </row>
    <row r="48463" spans="5:25">
      <c r="E48463" s="45"/>
      <c r="H48463" s="45"/>
      <c r="Q48463" s="38"/>
      <c r="Y48463" s="38"/>
    </row>
    <row r="48464" spans="5:25">
      <c r="E48464" s="45"/>
      <c r="H48464" s="45"/>
      <c r="Q48464" s="38"/>
      <c r="Y48464" s="38"/>
    </row>
    <row r="48465" spans="5:25">
      <c r="E48465" s="45"/>
      <c r="H48465" s="45"/>
      <c r="Q48465" s="38"/>
      <c r="Y48465" s="38"/>
    </row>
    <row r="48466" spans="5:25">
      <c r="E48466" s="45"/>
      <c r="H48466" s="45"/>
      <c r="Q48466" s="38"/>
      <c r="Y48466" s="38"/>
    </row>
    <row r="48467" spans="5:25">
      <c r="E48467" s="45"/>
      <c r="H48467" s="45"/>
      <c r="Q48467" s="38"/>
      <c r="Y48467" s="38"/>
    </row>
    <row r="48468" spans="5:25">
      <c r="E48468" s="45"/>
      <c r="H48468" s="45"/>
      <c r="Q48468" s="38"/>
      <c r="Y48468" s="38"/>
    </row>
    <row r="48469" spans="5:25">
      <c r="E48469" s="45"/>
      <c r="H48469" s="45"/>
      <c r="Q48469" s="38"/>
      <c r="Y48469" s="38"/>
    </row>
    <row r="48470" spans="5:25">
      <c r="E48470" s="45"/>
      <c r="H48470" s="45"/>
      <c r="Q48470" s="38"/>
      <c r="Y48470" s="38"/>
    </row>
    <row r="48471" spans="5:25">
      <c r="E48471" s="45"/>
      <c r="H48471" s="45"/>
      <c r="Q48471" s="38"/>
      <c r="Y48471" s="38"/>
    </row>
    <row r="48472" spans="5:25">
      <c r="E48472" s="45"/>
      <c r="H48472" s="45"/>
      <c r="Q48472" s="38"/>
      <c r="Y48472" s="38"/>
    </row>
    <row r="48473" spans="5:25">
      <c r="E48473" s="45"/>
      <c r="H48473" s="45"/>
      <c r="Q48473" s="38"/>
      <c r="Y48473" s="38"/>
    </row>
    <row r="48474" spans="5:25">
      <c r="E48474" s="45"/>
      <c r="H48474" s="45"/>
      <c r="Q48474" s="38"/>
      <c r="Y48474" s="38"/>
    </row>
    <row r="48475" spans="5:25">
      <c r="E48475" s="45"/>
      <c r="H48475" s="45"/>
      <c r="Q48475" s="38"/>
      <c r="Y48475" s="38"/>
    </row>
    <row r="48476" spans="5:25">
      <c r="E48476" s="45"/>
      <c r="H48476" s="45"/>
      <c r="Q48476" s="38"/>
      <c r="Y48476" s="38"/>
    </row>
    <row r="48477" spans="5:25">
      <c r="E48477" s="45"/>
      <c r="H48477" s="45"/>
      <c r="Q48477" s="38"/>
      <c r="Y48477" s="38"/>
    </row>
    <row r="48478" spans="5:25">
      <c r="E48478" s="45"/>
      <c r="H48478" s="45"/>
      <c r="Q48478" s="38"/>
      <c r="Y48478" s="38"/>
    </row>
    <row r="48479" spans="5:25">
      <c r="E48479" s="45"/>
      <c r="H48479" s="45"/>
      <c r="Q48479" s="38"/>
      <c r="Y48479" s="38"/>
    </row>
    <row r="48480" spans="5:25">
      <c r="E48480" s="45"/>
      <c r="H48480" s="45"/>
      <c r="Q48480" s="38"/>
      <c r="Y48480" s="38"/>
    </row>
    <row r="48481" spans="5:25">
      <c r="E48481" s="45"/>
      <c r="H48481" s="45"/>
      <c r="Q48481" s="38"/>
      <c r="Y48481" s="38"/>
    </row>
    <row r="48482" spans="5:25">
      <c r="E48482" s="45"/>
      <c r="H48482" s="45"/>
      <c r="Q48482" s="38"/>
      <c r="Y48482" s="38"/>
    </row>
    <row r="48483" spans="5:25">
      <c r="E48483" s="45"/>
      <c r="H48483" s="45"/>
      <c r="Q48483" s="38"/>
      <c r="Y48483" s="38"/>
    </row>
    <row r="48484" spans="5:25">
      <c r="E48484" s="45"/>
      <c r="H48484" s="45"/>
      <c r="Q48484" s="38"/>
      <c r="Y48484" s="38"/>
    </row>
    <row r="48485" spans="5:25">
      <c r="E48485" s="45"/>
      <c r="H48485" s="45"/>
      <c r="Q48485" s="38"/>
      <c r="Y48485" s="38"/>
    </row>
    <row r="48486" spans="5:25">
      <c r="E48486" s="45"/>
      <c r="H48486" s="45"/>
      <c r="Q48486" s="38"/>
      <c r="Y48486" s="38"/>
    </row>
    <row r="48487" spans="5:25">
      <c r="E48487" s="45"/>
      <c r="H48487" s="45"/>
      <c r="Q48487" s="38"/>
      <c r="Y48487" s="38"/>
    </row>
    <row r="48488" spans="5:25">
      <c r="E48488" s="45"/>
      <c r="H48488" s="45"/>
      <c r="Q48488" s="38"/>
      <c r="Y48488" s="38"/>
    </row>
    <row r="48489" spans="5:25">
      <c r="E48489" s="45"/>
      <c r="H48489" s="45"/>
      <c r="Q48489" s="38"/>
      <c r="Y48489" s="38"/>
    </row>
    <row r="48490" spans="5:25">
      <c r="E48490" s="45"/>
      <c r="H48490" s="45"/>
      <c r="Q48490" s="38"/>
      <c r="Y48490" s="38"/>
    </row>
    <row r="48491" spans="5:25">
      <c r="E48491" s="45"/>
      <c r="H48491" s="45"/>
      <c r="Q48491" s="38"/>
      <c r="Y48491" s="38"/>
    </row>
    <row r="48492" spans="5:25">
      <c r="E48492" s="45"/>
      <c r="H48492" s="45"/>
      <c r="Q48492" s="38"/>
      <c r="Y48492" s="38"/>
    </row>
    <row r="48493" spans="5:25">
      <c r="E48493" s="45"/>
      <c r="H48493" s="45"/>
      <c r="Q48493" s="38"/>
      <c r="Y48493" s="38"/>
    </row>
    <row r="48494" spans="5:25">
      <c r="E48494" s="45"/>
      <c r="H48494" s="45"/>
      <c r="Q48494" s="38"/>
      <c r="Y48494" s="38"/>
    </row>
    <row r="48495" spans="5:25">
      <c r="E48495" s="45"/>
      <c r="H48495" s="45"/>
      <c r="Q48495" s="38"/>
      <c r="Y48495" s="38"/>
    </row>
    <row r="48496" spans="5:25">
      <c r="E48496" s="45"/>
      <c r="H48496" s="45"/>
      <c r="Q48496" s="38"/>
      <c r="Y48496" s="38"/>
    </row>
    <row r="48497" spans="5:25">
      <c r="E48497" s="45"/>
      <c r="H48497" s="45"/>
      <c r="Q48497" s="38"/>
      <c r="Y48497" s="38"/>
    </row>
    <row r="48498" spans="5:25">
      <c r="E48498" s="45"/>
      <c r="H48498" s="45"/>
      <c r="Q48498" s="38"/>
      <c r="Y48498" s="38"/>
    </row>
    <row r="48499" spans="5:25">
      <c r="E48499" s="45"/>
      <c r="H48499" s="45"/>
      <c r="Q48499" s="38"/>
      <c r="Y48499" s="38"/>
    </row>
    <row r="48500" spans="5:25">
      <c r="E48500" s="45"/>
      <c r="H48500" s="45"/>
      <c r="Q48500" s="38"/>
      <c r="Y48500" s="38"/>
    </row>
    <row r="48501" spans="5:25">
      <c r="E48501" s="45"/>
      <c r="H48501" s="45"/>
      <c r="Q48501" s="38"/>
      <c r="Y48501" s="38"/>
    </row>
    <row r="48502" spans="5:25">
      <c r="E48502" s="45"/>
      <c r="H48502" s="45"/>
      <c r="Q48502" s="38"/>
      <c r="Y48502" s="38"/>
    </row>
    <row r="48503" spans="5:25">
      <c r="E48503" s="45"/>
      <c r="H48503" s="45"/>
      <c r="Q48503" s="38"/>
      <c r="Y48503" s="38"/>
    </row>
    <row r="48504" spans="5:25">
      <c r="E48504" s="45"/>
      <c r="H48504" s="45"/>
      <c r="Q48504" s="38"/>
      <c r="Y48504" s="38"/>
    </row>
    <row r="48505" spans="5:25">
      <c r="E48505" s="45"/>
      <c r="H48505" s="45"/>
      <c r="Q48505" s="38"/>
      <c r="Y48505" s="38"/>
    </row>
    <row r="48506" spans="5:25">
      <c r="E48506" s="45"/>
      <c r="H48506" s="45"/>
      <c r="Q48506" s="38"/>
      <c r="Y48506" s="38"/>
    </row>
    <row r="48507" spans="5:25">
      <c r="E48507" s="45"/>
      <c r="H48507" s="45"/>
      <c r="Q48507" s="38"/>
      <c r="Y48507" s="38"/>
    </row>
    <row r="48508" spans="5:25">
      <c r="E48508" s="45"/>
      <c r="H48508" s="45"/>
      <c r="Q48508" s="38"/>
      <c r="Y48508" s="38"/>
    </row>
    <row r="48509" spans="5:25">
      <c r="E48509" s="45"/>
      <c r="H48509" s="45"/>
      <c r="Q48509" s="38"/>
      <c r="Y48509" s="38"/>
    </row>
    <row r="48510" spans="5:25">
      <c r="E48510" s="45"/>
      <c r="H48510" s="45"/>
      <c r="Q48510" s="38"/>
      <c r="Y48510" s="38"/>
    </row>
    <row r="48511" spans="5:25">
      <c r="E48511" s="45"/>
      <c r="H48511" s="45"/>
      <c r="Q48511" s="38"/>
      <c r="Y48511" s="38"/>
    </row>
    <row r="48512" spans="5:25">
      <c r="E48512" s="45"/>
      <c r="H48512" s="45"/>
      <c r="Q48512" s="38"/>
      <c r="Y48512" s="38"/>
    </row>
    <row r="48513" spans="5:25">
      <c r="E48513" s="45"/>
      <c r="H48513" s="45"/>
      <c r="Q48513" s="38"/>
      <c r="Y48513" s="38"/>
    </row>
    <row r="48514" spans="5:25">
      <c r="E48514" s="45"/>
      <c r="H48514" s="45"/>
      <c r="Q48514" s="38"/>
      <c r="Y48514" s="38"/>
    </row>
    <row r="48515" spans="5:25">
      <c r="E48515" s="45"/>
      <c r="H48515" s="45"/>
      <c r="Q48515" s="38"/>
      <c r="Y48515" s="38"/>
    </row>
    <row r="48516" spans="5:25">
      <c r="E48516" s="45"/>
      <c r="H48516" s="45"/>
      <c r="Q48516" s="38"/>
      <c r="Y48516" s="38"/>
    </row>
    <row r="48517" spans="5:25">
      <c r="E48517" s="45"/>
      <c r="H48517" s="45"/>
      <c r="Q48517" s="38"/>
      <c r="Y48517" s="38"/>
    </row>
    <row r="48518" spans="5:25">
      <c r="E48518" s="45"/>
      <c r="H48518" s="45"/>
      <c r="Q48518" s="38"/>
      <c r="Y48518" s="38"/>
    </row>
    <row r="48519" spans="5:25">
      <c r="E48519" s="45"/>
      <c r="H48519" s="45"/>
      <c r="Q48519" s="38"/>
      <c r="Y48519" s="38"/>
    </row>
    <row r="48520" spans="5:25">
      <c r="E48520" s="45"/>
      <c r="H48520" s="45"/>
      <c r="Q48520" s="38"/>
      <c r="Y48520" s="38"/>
    </row>
    <row r="48521" spans="5:25">
      <c r="E48521" s="45"/>
      <c r="H48521" s="45"/>
      <c r="Q48521" s="38"/>
      <c r="Y48521" s="38"/>
    </row>
    <row r="48522" spans="5:25">
      <c r="E48522" s="45"/>
      <c r="H48522" s="45"/>
      <c r="Q48522" s="38"/>
      <c r="Y48522" s="38"/>
    </row>
    <row r="48523" spans="5:25">
      <c r="E48523" s="45"/>
      <c r="H48523" s="45"/>
      <c r="Q48523" s="38"/>
      <c r="Y48523" s="38"/>
    </row>
    <row r="48524" spans="5:25">
      <c r="E48524" s="45"/>
      <c r="H48524" s="45"/>
      <c r="Q48524" s="38"/>
      <c r="Y48524" s="38"/>
    </row>
    <row r="48525" spans="5:25">
      <c r="E48525" s="45"/>
      <c r="H48525" s="45"/>
      <c r="Q48525" s="38"/>
      <c r="Y48525" s="38"/>
    </row>
    <row r="48526" spans="5:25">
      <c r="E48526" s="45"/>
      <c r="H48526" s="45"/>
      <c r="Q48526" s="38"/>
      <c r="Y48526" s="38"/>
    </row>
    <row r="48527" spans="5:25">
      <c r="E48527" s="45"/>
      <c r="H48527" s="45"/>
      <c r="Q48527" s="38"/>
      <c r="Y48527" s="38"/>
    </row>
    <row r="48528" spans="5:25">
      <c r="E48528" s="45"/>
      <c r="H48528" s="45"/>
      <c r="Q48528" s="38"/>
      <c r="Y48528" s="38"/>
    </row>
    <row r="48529" spans="5:25">
      <c r="E48529" s="45"/>
      <c r="H48529" s="45"/>
      <c r="Q48529" s="38"/>
      <c r="Y48529" s="38"/>
    </row>
    <row r="48530" spans="5:25">
      <c r="E48530" s="45"/>
      <c r="H48530" s="45"/>
      <c r="Q48530" s="38"/>
      <c r="Y48530" s="38"/>
    </row>
    <row r="48531" spans="5:25">
      <c r="E48531" s="45"/>
      <c r="H48531" s="45"/>
      <c r="Q48531" s="38"/>
      <c r="Y48531" s="38"/>
    </row>
    <row r="48532" spans="5:25">
      <c r="E48532" s="45"/>
      <c r="H48532" s="45"/>
      <c r="Q48532" s="38"/>
      <c r="Y48532" s="38"/>
    </row>
    <row r="48533" spans="5:25">
      <c r="E48533" s="45"/>
      <c r="H48533" s="45"/>
      <c r="Q48533" s="38"/>
      <c r="Y48533" s="38"/>
    </row>
    <row r="48534" spans="5:25">
      <c r="E48534" s="45"/>
      <c r="H48534" s="45"/>
      <c r="Q48534" s="38"/>
      <c r="Y48534" s="38"/>
    </row>
    <row r="48535" spans="5:25">
      <c r="E48535" s="45"/>
      <c r="H48535" s="45"/>
      <c r="Q48535" s="38"/>
      <c r="Y48535" s="38"/>
    </row>
    <row r="48536" spans="5:25">
      <c r="E48536" s="45"/>
      <c r="H48536" s="45"/>
      <c r="Q48536" s="38"/>
      <c r="Y48536" s="38"/>
    </row>
    <row r="48537" spans="5:25">
      <c r="E48537" s="45"/>
      <c r="H48537" s="45"/>
      <c r="Q48537" s="38"/>
      <c r="Y48537" s="38"/>
    </row>
    <row r="48538" spans="5:25">
      <c r="E48538" s="45"/>
      <c r="H48538" s="45"/>
      <c r="Q48538" s="38"/>
      <c r="Y48538" s="38"/>
    </row>
    <row r="48539" spans="5:25">
      <c r="E48539" s="45"/>
      <c r="H48539" s="45"/>
      <c r="Q48539" s="38"/>
      <c r="Y48539" s="38"/>
    </row>
    <row r="48540" spans="5:25">
      <c r="E48540" s="45"/>
      <c r="H48540" s="45"/>
      <c r="Q48540" s="38"/>
      <c r="Y48540" s="38"/>
    </row>
    <row r="48541" spans="5:25">
      <c r="E48541" s="45"/>
      <c r="H48541" s="45"/>
      <c r="Q48541" s="38"/>
      <c r="Y48541" s="38"/>
    </row>
    <row r="48542" spans="5:25">
      <c r="E48542" s="45"/>
      <c r="H48542" s="45"/>
      <c r="Q48542" s="38"/>
      <c r="Y48542" s="38"/>
    </row>
    <row r="48543" spans="5:25">
      <c r="E48543" s="45"/>
      <c r="H48543" s="45"/>
      <c r="Q48543" s="38"/>
      <c r="Y48543" s="38"/>
    </row>
    <row r="48544" spans="5:25">
      <c r="E48544" s="45"/>
      <c r="H48544" s="45"/>
      <c r="Q48544" s="38"/>
      <c r="Y48544" s="38"/>
    </row>
    <row r="48545" spans="5:25">
      <c r="E48545" s="45"/>
      <c r="H48545" s="45"/>
      <c r="Q48545" s="38"/>
      <c r="Y48545" s="38"/>
    </row>
    <row r="48546" spans="5:25">
      <c r="E48546" s="45"/>
      <c r="H48546" s="45"/>
      <c r="Q48546" s="38"/>
      <c r="Y48546" s="38"/>
    </row>
    <row r="48547" spans="5:25">
      <c r="E48547" s="45"/>
      <c r="H48547" s="45"/>
      <c r="Q48547" s="38"/>
      <c r="Y48547" s="38"/>
    </row>
    <row r="48548" spans="5:25">
      <c r="E48548" s="45"/>
      <c r="H48548" s="45"/>
      <c r="Q48548" s="38"/>
      <c r="Y48548" s="38"/>
    </row>
    <row r="48549" spans="5:25">
      <c r="E48549" s="45"/>
      <c r="H48549" s="45"/>
      <c r="Q48549" s="38"/>
      <c r="Y48549" s="38"/>
    </row>
    <row r="48550" spans="5:25">
      <c r="E48550" s="45"/>
      <c r="H48550" s="45"/>
      <c r="Q48550" s="38"/>
      <c r="Y48550" s="38"/>
    </row>
    <row r="48551" spans="5:25">
      <c r="E48551" s="45"/>
      <c r="H48551" s="45"/>
      <c r="Q48551" s="38"/>
      <c r="Y48551" s="38"/>
    </row>
    <row r="48552" spans="5:25">
      <c r="E48552" s="45"/>
      <c r="H48552" s="45"/>
      <c r="Q48552" s="38"/>
      <c r="Y48552" s="38"/>
    </row>
    <row r="48553" spans="5:25">
      <c r="E48553" s="45"/>
      <c r="H48553" s="45"/>
      <c r="Q48553" s="38"/>
      <c r="Y48553" s="38"/>
    </row>
    <row r="48554" spans="5:25">
      <c r="E48554" s="45"/>
      <c r="H48554" s="45"/>
      <c r="Q48554" s="38"/>
      <c r="Y48554" s="38"/>
    </row>
    <row r="48555" spans="5:25">
      <c r="E48555" s="45"/>
      <c r="H48555" s="45"/>
      <c r="Q48555" s="38"/>
      <c r="Y48555" s="38"/>
    </row>
    <row r="48556" spans="5:25">
      <c r="E48556" s="45"/>
      <c r="H48556" s="45"/>
      <c r="Q48556" s="38"/>
      <c r="Y48556" s="38"/>
    </row>
    <row r="48557" spans="5:25">
      <c r="E48557" s="45"/>
      <c r="H48557" s="45"/>
      <c r="Q48557" s="38"/>
      <c r="Y48557" s="38"/>
    </row>
    <row r="48558" spans="5:25">
      <c r="E48558" s="45"/>
      <c r="H48558" s="45"/>
      <c r="Q48558" s="38"/>
      <c r="Y48558" s="38"/>
    </row>
    <row r="48559" spans="5:25">
      <c r="E48559" s="45"/>
      <c r="H48559" s="45"/>
      <c r="Q48559" s="38"/>
      <c r="Y48559" s="38"/>
    </row>
    <row r="48560" spans="5:25">
      <c r="E48560" s="45"/>
      <c r="H48560" s="45"/>
      <c r="Q48560" s="38"/>
      <c r="Y48560" s="38"/>
    </row>
    <row r="48561" spans="5:25">
      <c r="E48561" s="45"/>
      <c r="H48561" s="45"/>
      <c r="Q48561" s="38"/>
      <c r="Y48561" s="38"/>
    </row>
    <row r="48562" spans="5:25">
      <c r="E48562" s="45"/>
      <c r="H48562" s="45"/>
      <c r="Q48562" s="38"/>
      <c r="Y48562" s="38"/>
    </row>
    <row r="48563" spans="5:25">
      <c r="E48563" s="45"/>
      <c r="H48563" s="45"/>
      <c r="Q48563" s="38"/>
      <c r="Y48563" s="38"/>
    </row>
    <row r="48564" spans="5:25">
      <c r="E48564" s="45"/>
      <c r="H48564" s="45"/>
      <c r="Q48564" s="38"/>
      <c r="Y48564" s="38"/>
    </row>
    <row r="48565" spans="5:25">
      <c r="E48565" s="45"/>
      <c r="H48565" s="45"/>
      <c r="Q48565" s="38"/>
      <c r="Y48565" s="38"/>
    </row>
    <row r="48566" spans="5:25">
      <c r="E48566" s="45"/>
      <c r="H48566" s="45"/>
      <c r="Q48566" s="38"/>
      <c r="Y48566" s="38"/>
    </row>
    <row r="48567" spans="5:25">
      <c r="E48567" s="45"/>
      <c r="H48567" s="45"/>
      <c r="Q48567" s="38"/>
      <c r="Y48567" s="38"/>
    </row>
    <row r="48568" spans="5:25">
      <c r="E48568" s="45"/>
      <c r="H48568" s="45"/>
      <c r="Q48568" s="38"/>
      <c r="Y48568" s="38"/>
    </row>
    <row r="48569" spans="5:25">
      <c r="E48569" s="45"/>
      <c r="H48569" s="45"/>
      <c r="Q48569" s="38"/>
      <c r="Y48569" s="38"/>
    </row>
    <row r="48570" spans="5:25">
      <c r="E48570" s="45"/>
      <c r="H48570" s="45"/>
      <c r="Q48570" s="38"/>
      <c r="Y48570" s="38"/>
    </row>
    <row r="48571" spans="5:25">
      <c r="E48571" s="45"/>
      <c r="H48571" s="45"/>
      <c r="Q48571" s="38"/>
      <c r="Y48571" s="38"/>
    </row>
    <row r="48572" spans="5:25">
      <c r="E48572" s="45"/>
      <c r="H48572" s="45"/>
      <c r="Q48572" s="38"/>
      <c r="Y48572" s="38"/>
    </row>
    <row r="48573" spans="5:25">
      <c r="E48573" s="45"/>
      <c r="H48573" s="45"/>
      <c r="Q48573" s="38"/>
      <c r="Y48573" s="38"/>
    </row>
    <row r="48574" spans="5:25">
      <c r="E48574" s="45"/>
      <c r="H48574" s="45"/>
      <c r="Q48574" s="38"/>
      <c r="Y48574" s="38"/>
    </row>
    <row r="48575" spans="5:25">
      <c r="E48575" s="45"/>
      <c r="H48575" s="45"/>
      <c r="Q48575" s="38"/>
      <c r="Y48575" s="38"/>
    </row>
    <row r="48576" spans="5:25">
      <c r="E48576" s="45"/>
      <c r="H48576" s="45"/>
      <c r="Q48576" s="38"/>
      <c r="Y48576" s="38"/>
    </row>
    <row r="48577" spans="5:25">
      <c r="E48577" s="45"/>
      <c r="H48577" s="45"/>
      <c r="Q48577" s="38"/>
      <c r="Y48577" s="38"/>
    </row>
    <row r="48578" spans="5:25">
      <c r="E48578" s="45"/>
      <c r="H48578" s="45"/>
      <c r="Q48578" s="38"/>
      <c r="Y48578" s="38"/>
    </row>
    <row r="48579" spans="5:25">
      <c r="E48579" s="45"/>
      <c r="H48579" s="45"/>
      <c r="Q48579" s="38"/>
      <c r="Y48579" s="38"/>
    </row>
    <row r="48580" spans="5:25">
      <c r="E48580" s="45"/>
      <c r="H48580" s="45"/>
      <c r="Q48580" s="38"/>
      <c r="Y48580" s="38"/>
    </row>
    <row r="48581" spans="5:25">
      <c r="E48581" s="45"/>
      <c r="H48581" s="45"/>
      <c r="Q48581" s="38"/>
      <c r="Y48581" s="38"/>
    </row>
    <row r="48582" spans="5:25">
      <c r="E48582" s="45"/>
      <c r="H48582" s="45"/>
      <c r="Q48582" s="38"/>
      <c r="Y48582" s="38"/>
    </row>
    <row r="48583" spans="5:25">
      <c r="E48583" s="45"/>
      <c r="H48583" s="45"/>
      <c r="Q48583" s="38"/>
      <c r="Y48583" s="38"/>
    </row>
    <row r="48584" spans="5:25">
      <c r="E48584" s="45"/>
      <c r="H48584" s="45"/>
      <c r="Q48584" s="38"/>
      <c r="Y48584" s="38"/>
    </row>
    <row r="48585" spans="5:25">
      <c r="E48585" s="45"/>
      <c r="H48585" s="45"/>
      <c r="Q48585" s="38"/>
      <c r="Y48585" s="38"/>
    </row>
    <row r="48586" spans="5:25">
      <c r="E48586" s="45"/>
      <c r="H48586" s="45"/>
      <c r="Q48586" s="38"/>
      <c r="Y48586" s="38"/>
    </row>
    <row r="48587" spans="5:25">
      <c r="E48587" s="45"/>
      <c r="H48587" s="45"/>
      <c r="Q48587" s="38"/>
      <c r="Y48587" s="38"/>
    </row>
    <row r="48588" spans="5:25">
      <c r="E48588" s="45"/>
      <c r="H48588" s="45"/>
      <c r="Q48588" s="38"/>
      <c r="Y48588" s="38"/>
    </row>
    <row r="48589" spans="5:25">
      <c r="E48589" s="45"/>
      <c r="H48589" s="45"/>
      <c r="Q48589" s="38"/>
      <c r="Y48589" s="38"/>
    </row>
    <row r="48590" spans="5:25">
      <c r="E48590" s="45"/>
      <c r="H48590" s="45"/>
      <c r="Q48590" s="38"/>
      <c r="Y48590" s="38"/>
    </row>
    <row r="48591" spans="5:25">
      <c r="E48591" s="45"/>
      <c r="H48591" s="45"/>
      <c r="Q48591" s="38"/>
      <c r="Y48591" s="38"/>
    </row>
    <row r="48592" spans="5:25">
      <c r="E48592" s="45"/>
      <c r="H48592" s="45"/>
      <c r="Q48592" s="38"/>
      <c r="Y48592" s="38"/>
    </row>
    <row r="48593" spans="5:25">
      <c r="E48593" s="45"/>
      <c r="H48593" s="45"/>
      <c r="Q48593" s="38"/>
      <c r="Y48593" s="38"/>
    </row>
    <row r="48594" spans="5:25">
      <c r="E48594" s="45"/>
      <c r="H48594" s="45"/>
      <c r="Q48594" s="38"/>
      <c r="Y48594" s="38"/>
    </row>
    <row r="48595" spans="5:25">
      <c r="E48595" s="45"/>
      <c r="H48595" s="45"/>
      <c r="Q48595" s="38"/>
      <c r="Y48595" s="38"/>
    </row>
    <row r="48596" spans="5:25">
      <c r="E48596" s="45"/>
      <c r="H48596" s="45"/>
      <c r="Q48596" s="38"/>
      <c r="Y48596" s="38"/>
    </row>
    <row r="48597" spans="5:25">
      <c r="E48597" s="45"/>
      <c r="H48597" s="45"/>
      <c r="Q48597" s="38"/>
      <c r="Y48597" s="38"/>
    </row>
    <row r="48598" spans="5:25">
      <c r="E48598" s="45"/>
      <c r="H48598" s="45"/>
      <c r="Q48598" s="38"/>
      <c r="Y48598" s="38"/>
    </row>
    <row r="48599" spans="5:25">
      <c r="E48599" s="45"/>
      <c r="H48599" s="45"/>
      <c r="Q48599" s="38"/>
      <c r="Y48599" s="38"/>
    </row>
    <row r="48600" spans="5:25">
      <c r="E48600" s="45"/>
      <c r="H48600" s="45"/>
      <c r="Q48600" s="38"/>
      <c r="Y48600" s="38"/>
    </row>
    <row r="48601" spans="5:25">
      <c r="E48601" s="45"/>
      <c r="H48601" s="45"/>
      <c r="Q48601" s="38"/>
      <c r="Y48601" s="38"/>
    </row>
    <row r="48602" spans="5:25">
      <c r="E48602" s="45"/>
      <c r="H48602" s="45"/>
      <c r="Q48602" s="38"/>
      <c r="Y48602" s="38"/>
    </row>
    <row r="48603" spans="5:25">
      <c r="E48603" s="45"/>
      <c r="H48603" s="45"/>
      <c r="Q48603" s="38"/>
      <c r="Y48603" s="38"/>
    </row>
    <row r="48604" spans="5:25">
      <c r="E48604" s="45"/>
      <c r="H48604" s="45"/>
      <c r="Q48604" s="38"/>
      <c r="Y48604" s="38"/>
    </row>
    <row r="48605" spans="5:25">
      <c r="E48605" s="45"/>
      <c r="H48605" s="45"/>
      <c r="Q48605" s="38"/>
      <c r="Y48605" s="38"/>
    </row>
    <row r="48606" spans="5:25">
      <c r="E48606" s="45"/>
      <c r="H48606" s="45"/>
      <c r="Q48606" s="38"/>
      <c r="Y48606" s="38"/>
    </row>
    <row r="48607" spans="5:25">
      <c r="E48607" s="45"/>
      <c r="H48607" s="45"/>
      <c r="Q48607" s="38"/>
      <c r="Y48607" s="38"/>
    </row>
    <row r="48608" spans="5:25">
      <c r="E48608" s="45"/>
      <c r="H48608" s="45"/>
      <c r="Q48608" s="38"/>
      <c r="Y48608" s="38"/>
    </row>
    <row r="48609" spans="5:25">
      <c r="E48609" s="45"/>
      <c r="H48609" s="45"/>
      <c r="Q48609" s="38"/>
      <c r="Y48609" s="38"/>
    </row>
    <row r="48610" spans="5:25">
      <c r="E48610" s="45"/>
      <c r="H48610" s="45"/>
      <c r="Q48610" s="38"/>
      <c r="Y48610" s="38"/>
    </row>
    <row r="48611" spans="5:25">
      <c r="E48611" s="45"/>
      <c r="H48611" s="45"/>
      <c r="Q48611" s="38"/>
      <c r="Y48611" s="38"/>
    </row>
    <row r="48612" spans="5:25">
      <c r="E48612" s="45"/>
      <c r="H48612" s="45"/>
      <c r="Q48612" s="38"/>
      <c r="Y48612" s="38"/>
    </row>
    <row r="48613" spans="5:25">
      <c r="E48613" s="45"/>
      <c r="H48613" s="45"/>
      <c r="Q48613" s="38"/>
      <c r="Y48613" s="38"/>
    </row>
    <row r="48614" spans="5:25">
      <c r="E48614" s="45"/>
      <c r="H48614" s="45"/>
      <c r="Q48614" s="38"/>
      <c r="Y48614" s="38"/>
    </row>
    <row r="48615" spans="5:25">
      <c r="E48615" s="45"/>
      <c r="H48615" s="45"/>
      <c r="Q48615" s="38"/>
      <c r="Y48615" s="38"/>
    </row>
    <row r="48616" spans="5:25">
      <c r="E48616" s="45"/>
      <c r="H48616" s="45"/>
      <c r="Q48616" s="38"/>
      <c r="Y48616" s="38"/>
    </row>
    <row r="48617" spans="5:25">
      <c r="E48617" s="45"/>
      <c r="H48617" s="45"/>
      <c r="Q48617" s="38"/>
      <c r="Y48617" s="38"/>
    </row>
    <row r="48618" spans="5:25">
      <c r="E48618" s="45"/>
      <c r="H48618" s="45"/>
      <c r="Q48618" s="38"/>
      <c r="Y48618" s="38"/>
    </row>
    <row r="48619" spans="5:25">
      <c r="E48619" s="45"/>
      <c r="H48619" s="45"/>
      <c r="Q48619" s="38"/>
      <c r="Y48619" s="38"/>
    </row>
    <row r="48620" spans="5:25">
      <c r="E48620" s="45"/>
      <c r="H48620" s="45"/>
      <c r="Q48620" s="38"/>
      <c r="Y48620" s="38"/>
    </row>
    <row r="48621" spans="5:25">
      <c r="E48621" s="45"/>
      <c r="H48621" s="45"/>
      <c r="Q48621" s="38"/>
      <c r="Y48621" s="38"/>
    </row>
    <row r="48622" spans="5:25">
      <c r="E48622" s="45"/>
      <c r="H48622" s="45"/>
      <c r="Q48622" s="38"/>
      <c r="Y48622" s="38"/>
    </row>
    <row r="48623" spans="5:25">
      <c r="E48623" s="45"/>
      <c r="H48623" s="45"/>
      <c r="Q48623" s="38"/>
      <c r="Y48623" s="38"/>
    </row>
    <row r="48624" spans="5:25">
      <c r="E48624" s="45"/>
      <c r="H48624" s="45"/>
      <c r="Q48624" s="38"/>
      <c r="Y48624" s="38"/>
    </row>
    <row r="48625" spans="5:25">
      <c r="E48625" s="45"/>
      <c r="H48625" s="45"/>
      <c r="Q48625" s="38"/>
      <c r="Y48625" s="38"/>
    </row>
    <row r="48626" spans="5:25">
      <c r="E48626" s="45"/>
      <c r="H48626" s="45"/>
      <c r="Q48626" s="38"/>
      <c r="Y48626" s="38"/>
    </row>
    <row r="48627" spans="5:25">
      <c r="E48627" s="45"/>
      <c r="H48627" s="45"/>
      <c r="Q48627" s="38"/>
      <c r="Y48627" s="38"/>
    </row>
    <row r="48628" spans="5:25">
      <c r="E48628" s="45"/>
      <c r="H48628" s="45"/>
      <c r="Q48628" s="38"/>
      <c r="Y48628" s="38"/>
    </row>
    <row r="48629" spans="5:25">
      <c r="E48629" s="45"/>
      <c r="H48629" s="45"/>
      <c r="Q48629" s="38"/>
      <c r="Y48629" s="38"/>
    </row>
    <row r="48630" spans="5:25">
      <c r="E48630" s="45"/>
      <c r="H48630" s="45"/>
      <c r="Q48630" s="38"/>
      <c r="Y48630" s="38"/>
    </row>
    <row r="48631" spans="5:25">
      <c r="E48631" s="45"/>
      <c r="H48631" s="45"/>
      <c r="Q48631" s="38"/>
      <c r="Y48631" s="38"/>
    </row>
    <row r="48632" spans="5:25">
      <c r="E48632" s="45"/>
      <c r="H48632" s="45"/>
      <c r="Q48632" s="38"/>
      <c r="Y48632" s="38"/>
    </row>
    <row r="48633" spans="5:25">
      <c r="E48633" s="45"/>
      <c r="H48633" s="45"/>
      <c r="Q48633" s="38"/>
      <c r="Y48633" s="38"/>
    </row>
    <row r="48634" spans="5:25">
      <c r="E48634" s="45"/>
      <c r="H48634" s="45"/>
      <c r="Q48634" s="38"/>
      <c r="Y48634" s="38"/>
    </row>
    <row r="48635" spans="5:25">
      <c r="E48635" s="45"/>
      <c r="H48635" s="45"/>
      <c r="Q48635" s="38"/>
      <c r="Y48635" s="38"/>
    </row>
    <row r="48636" spans="5:25">
      <c r="E48636" s="45"/>
      <c r="H48636" s="45"/>
      <c r="Q48636" s="38"/>
      <c r="Y48636" s="38"/>
    </row>
    <row r="48637" spans="5:25">
      <c r="E48637" s="45"/>
      <c r="H48637" s="45"/>
      <c r="Q48637" s="38"/>
      <c r="Y48637" s="38"/>
    </row>
    <row r="48638" spans="5:25">
      <c r="E48638" s="45"/>
      <c r="H48638" s="45"/>
      <c r="Q48638" s="38"/>
      <c r="Y48638" s="38"/>
    </row>
    <row r="48639" spans="5:25">
      <c r="E48639" s="45"/>
      <c r="H48639" s="45"/>
      <c r="Q48639" s="38"/>
      <c r="Y48639" s="38"/>
    </row>
    <row r="48640" spans="5:25">
      <c r="E48640" s="45"/>
      <c r="H48640" s="45"/>
      <c r="Q48640" s="38"/>
      <c r="Y48640" s="38"/>
    </row>
    <row r="48641" spans="5:25">
      <c r="E48641" s="45"/>
      <c r="H48641" s="45"/>
      <c r="Q48641" s="38"/>
      <c r="Y48641" s="38"/>
    </row>
    <row r="48642" spans="5:25">
      <c r="E48642" s="45"/>
      <c r="H48642" s="45"/>
      <c r="Q48642" s="38"/>
      <c r="Y48642" s="38"/>
    </row>
    <row r="48643" spans="5:25">
      <c r="E48643" s="45"/>
      <c r="H48643" s="45"/>
      <c r="Q48643" s="38"/>
      <c r="Y48643" s="38"/>
    </row>
    <row r="48644" spans="5:25">
      <c r="E48644" s="45"/>
      <c r="H48644" s="45"/>
      <c r="Q48644" s="38"/>
      <c r="Y48644" s="38"/>
    </row>
    <row r="48645" spans="5:25">
      <c r="E48645" s="45"/>
      <c r="H48645" s="45"/>
      <c r="Q48645" s="38"/>
      <c r="Y48645" s="38"/>
    </row>
    <row r="48646" spans="5:25">
      <c r="E48646" s="45"/>
      <c r="H48646" s="45"/>
      <c r="Q48646" s="38"/>
      <c r="Y48646" s="38"/>
    </row>
    <row r="48647" spans="5:25">
      <c r="E48647" s="45"/>
      <c r="H48647" s="45"/>
      <c r="Q48647" s="38"/>
      <c r="Y48647" s="38"/>
    </row>
    <row r="48648" spans="5:25">
      <c r="E48648" s="45"/>
      <c r="H48648" s="45"/>
      <c r="Q48648" s="38"/>
      <c r="Y48648" s="38"/>
    </row>
    <row r="48649" spans="5:25">
      <c r="E48649" s="45"/>
      <c r="H48649" s="45"/>
      <c r="Q48649" s="38"/>
      <c r="Y48649" s="38"/>
    </row>
    <row r="48650" spans="5:25">
      <c r="E48650" s="45"/>
      <c r="H48650" s="45"/>
      <c r="Q48650" s="38"/>
      <c r="Y48650" s="38"/>
    </row>
    <row r="48651" spans="5:25">
      <c r="E48651" s="45"/>
      <c r="H48651" s="45"/>
      <c r="Q48651" s="38"/>
      <c r="Y48651" s="38"/>
    </row>
    <row r="48652" spans="5:25">
      <c r="E48652" s="45"/>
      <c r="H48652" s="45"/>
      <c r="Q48652" s="38"/>
      <c r="Y48652" s="38"/>
    </row>
    <row r="48653" spans="5:25">
      <c r="E48653" s="45"/>
      <c r="H48653" s="45"/>
      <c r="Q48653" s="38"/>
      <c r="Y48653" s="38"/>
    </row>
    <row r="48654" spans="5:25">
      <c r="E48654" s="45"/>
      <c r="H48654" s="45"/>
      <c r="Q48654" s="38"/>
      <c r="Y48654" s="38"/>
    </row>
    <row r="48655" spans="5:25">
      <c r="E48655" s="45"/>
      <c r="H48655" s="45"/>
      <c r="Q48655" s="38"/>
      <c r="Y48655" s="38"/>
    </row>
    <row r="48656" spans="5:25">
      <c r="E48656" s="45"/>
      <c r="H48656" s="45"/>
      <c r="Q48656" s="38"/>
      <c r="Y48656" s="38"/>
    </row>
    <row r="48657" spans="5:25">
      <c r="E48657" s="45"/>
      <c r="H48657" s="45"/>
      <c r="Q48657" s="38"/>
      <c r="Y48657" s="38"/>
    </row>
    <row r="48658" spans="5:25">
      <c r="E48658" s="45"/>
      <c r="H48658" s="45"/>
      <c r="Q48658" s="38"/>
      <c r="Y48658" s="38"/>
    </row>
    <row r="48659" spans="5:25">
      <c r="E48659" s="45"/>
      <c r="H48659" s="45"/>
      <c r="Q48659" s="38"/>
      <c r="Y48659" s="38"/>
    </row>
    <row r="48660" spans="5:25">
      <c r="E48660" s="45"/>
      <c r="H48660" s="45"/>
      <c r="Q48660" s="38"/>
      <c r="Y48660" s="38"/>
    </row>
    <row r="48661" spans="5:25">
      <c r="E48661" s="45"/>
      <c r="H48661" s="45"/>
      <c r="Q48661" s="38"/>
      <c r="Y48661" s="38"/>
    </row>
    <row r="48662" spans="5:25">
      <c r="E48662" s="45"/>
      <c r="H48662" s="45"/>
      <c r="Q48662" s="38"/>
      <c r="Y48662" s="38"/>
    </row>
    <row r="48663" spans="5:25">
      <c r="E48663" s="45"/>
      <c r="H48663" s="45"/>
      <c r="Q48663" s="38"/>
      <c r="Y48663" s="38"/>
    </row>
    <row r="48664" spans="5:25">
      <c r="E48664" s="45"/>
      <c r="H48664" s="45"/>
      <c r="Q48664" s="38"/>
      <c r="Y48664" s="38"/>
    </row>
    <row r="48665" spans="5:25">
      <c r="E48665" s="45"/>
      <c r="H48665" s="45"/>
      <c r="Q48665" s="38"/>
      <c r="Y48665" s="38"/>
    </row>
    <row r="48666" spans="5:25">
      <c r="E48666" s="45"/>
      <c r="H48666" s="45"/>
      <c r="Q48666" s="38"/>
      <c r="Y48666" s="38"/>
    </row>
    <row r="48667" spans="5:25">
      <c r="E48667" s="45"/>
      <c r="H48667" s="45"/>
      <c r="Q48667" s="38"/>
      <c r="Y48667" s="38"/>
    </row>
    <row r="48668" spans="5:25">
      <c r="E48668" s="45"/>
      <c r="H48668" s="45"/>
      <c r="Q48668" s="38"/>
      <c r="Y48668" s="38"/>
    </row>
    <row r="48669" spans="5:25">
      <c r="E48669" s="45"/>
      <c r="H48669" s="45"/>
      <c r="Q48669" s="38"/>
      <c r="Y48669" s="38"/>
    </row>
    <row r="48670" spans="5:25">
      <c r="E48670" s="45"/>
      <c r="H48670" s="45"/>
      <c r="Q48670" s="38"/>
      <c r="Y48670" s="38"/>
    </row>
    <row r="48671" spans="5:25">
      <c r="E48671" s="45"/>
      <c r="H48671" s="45"/>
      <c r="Q48671" s="38"/>
      <c r="Y48671" s="38"/>
    </row>
    <row r="48672" spans="5:25">
      <c r="E48672" s="45"/>
      <c r="H48672" s="45"/>
      <c r="Q48672" s="38"/>
      <c r="Y48672" s="38"/>
    </row>
    <row r="48673" spans="5:25">
      <c r="E48673" s="45"/>
      <c r="H48673" s="45"/>
      <c r="Q48673" s="38"/>
      <c r="Y48673" s="38"/>
    </row>
    <row r="48674" spans="5:25">
      <c r="E48674" s="45"/>
      <c r="H48674" s="45"/>
      <c r="Q48674" s="38"/>
      <c r="Y48674" s="38"/>
    </row>
    <row r="48675" spans="5:25">
      <c r="E48675" s="45"/>
      <c r="H48675" s="45"/>
      <c r="Q48675" s="38"/>
      <c r="Y48675" s="38"/>
    </row>
    <row r="48676" spans="5:25">
      <c r="E48676" s="45"/>
      <c r="H48676" s="45"/>
      <c r="Q48676" s="38"/>
      <c r="Y48676" s="38"/>
    </row>
    <row r="48677" spans="5:25">
      <c r="E48677" s="45"/>
      <c r="H48677" s="45"/>
      <c r="Q48677" s="38"/>
      <c r="Y48677" s="38"/>
    </row>
    <row r="48678" spans="5:25">
      <c r="E48678" s="45"/>
      <c r="H48678" s="45"/>
      <c r="Q48678" s="38"/>
      <c r="Y48678" s="38"/>
    </row>
    <row r="48679" spans="5:25">
      <c r="E48679" s="45"/>
      <c r="H48679" s="45"/>
      <c r="Q48679" s="38"/>
      <c r="Y48679" s="38"/>
    </row>
    <row r="48680" spans="5:25">
      <c r="E48680" s="45"/>
      <c r="H48680" s="45"/>
      <c r="Q48680" s="38"/>
      <c r="Y48680" s="38"/>
    </row>
    <row r="48681" spans="5:25">
      <c r="E48681" s="45"/>
      <c r="H48681" s="45"/>
      <c r="Q48681" s="38"/>
      <c r="Y48681" s="38"/>
    </row>
    <row r="48682" spans="5:25">
      <c r="E48682" s="45"/>
      <c r="H48682" s="45"/>
      <c r="Q48682" s="38"/>
      <c r="Y48682" s="38"/>
    </row>
    <row r="48683" spans="5:25">
      <c r="E48683" s="45"/>
      <c r="H48683" s="45"/>
      <c r="Q48683" s="38"/>
      <c r="Y48683" s="38"/>
    </row>
    <row r="48684" spans="5:25">
      <c r="E48684" s="45"/>
      <c r="H48684" s="45"/>
      <c r="Q48684" s="38"/>
      <c r="Y48684" s="38"/>
    </row>
    <row r="48685" spans="5:25">
      <c r="E48685" s="45"/>
      <c r="H48685" s="45"/>
      <c r="Q48685" s="38"/>
      <c r="Y48685" s="38"/>
    </row>
    <row r="48686" spans="5:25">
      <c r="E48686" s="45"/>
      <c r="H48686" s="45"/>
      <c r="Q48686" s="38"/>
      <c r="Y48686" s="38"/>
    </row>
    <row r="48687" spans="5:25">
      <c r="E48687" s="45"/>
      <c r="H48687" s="45"/>
      <c r="Q48687" s="38"/>
      <c r="Y48687" s="38"/>
    </row>
    <row r="48688" spans="5:25">
      <c r="E48688" s="45"/>
      <c r="H48688" s="45"/>
      <c r="Q48688" s="38"/>
      <c r="Y48688" s="38"/>
    </row>
    <row r="48689" spans="5:25">
      <c r="E48689" s="45"/>
      <c r="H48689" s="45"/>
      <c r="Q48689" s="38"/>
      <c r="Y48689" s="38"/>
    </row>
    <row r="48690" spans="5:25">
      <c r="E48690" s="45"/>
      <c r="H48690" s="45"/>
      <c r="Q48690" s="38"/>
      <c r="Y48690" s="38"/>
    </row>
    <row r="48691" spans="5:25">
      <c r="E48691" s="45"/>
      <c r="H48691" s="45"/>
      <c r="Q48691" s="38"/>
      <c r="Y48691" s="38"/>
    </row>
    <row r="48692" spans="5:25">
      <c r="E48692" s="45"/>
      <c r="H48692" s="45"/>
      <c r="Q48692" s="38"/>
      <c r="Y48692" s="38"/>
    </row>
    <row r="48693" spans="5:25">
      <c r="E48693" s="45"/>
      <c r="H48693" s="45"/>
      <c r="Q48693" s="38"/>
      <c r="Y48693" s="38"/>
    </row>
    <row r="48694" spans="5:25">
      <c r="E48694" s="45"/>
      <c r="H48694" s="45"/>
      <c r="Q48694" s="38"/>
      <c r="Y48694" s="38"/>
    </row>
    <row r="48695" spans="5:25">
      <c r="E48695" s="45"/>
      <c r="H48695" s="45"/>
      <c r="Q48695" s="38"/>
      <c r="Y48695" s="38"/>
    </row>
    <row r="48696" spans="5:25">
      <c r="E48696" s="45"/>
      <c r="H48696" s="45"/>
      <c r="Q48696" s="38"/>
      <c r="Y48696" s="38"/>
    </row>
    <row r="48697" spans="5:25">
      <c r="E48697" s="45"/>
      <c r="H48697" s="45"/>
      <c r="Q48697" s="38"/>
      <c r="Y48697" s="38"/>
    </row>
    <row r="48698" spans="5:25">
      <c r="E48698" s="45"/>
      <c r="H48698" s="45"/>
      <c r="Q48698" s="38"/>
      <c r="Y48698" s="38"/>
    </row>
    <row r="48699" spans="5:25">
      <c r="E48699" s="45"/>
      <c r="H48699" s="45"/>
      <c r="Q48699" s="38"/>
      <c r="Y48699" s="38"/>
    </row>
    <row r="48700" spans="5:25">
      <c r="E48700" s="45"/>
      <c r="H48700" s="45"/>
      <c r="Q48700" s="38"/>
      <c r="Y48700" s="38"/>
    </row>
    <row r="48701" spans="5:25">
      <c r="E48701" s="45"/>
      <c r="H48701" s="45"/>
      <c r="Q48701" s="38"/>
      <c r="Y48701" s="38"/>
    </row>
    <row r="48702" spans="5:25">
      <c r="E48702" s="45"/>
      <c r="H48702" s="45"/>
      <c r="Q48702" s="38"/>
      <c r="Y48702" s="38"/>
    </row>
    <row r="48703" spans="5:25">
      <c r="E48703" s="45"/>
      <c r="H48703" s="45"/>
      <c r="Q48703" s="38"/>
      <c r="Y48703" s="38"/>
    </row>
    <row r="48704" spans="5:25">
      <c r="E48704" s="45"/>
      <c r="H48704" s="45"/>
      <c r="Q48704" s="38"/>
      <c r="Y48704" s="38"/>
    </row>
    <row r="48705" spans="5:25">
      <c r="E48705" s="45"/>
      <c r="H48705" s="45"/>
      <c r="Q48705" s="38"/>
      <c r="Y48705" s="38"/>
    </row>
    <row r="48706" spans="5:25">
      <c r="E48706" s="45"/>
      <c r="H48706" s="45"/>
      <c r="Q48706" s="38"/>
      <c r="Y48706" s="38"/>
    </row>
    <row r="48707" spans="5:25">
      <c r="E48707" s="45"/>
      <c r="H48707" s="45"/>
      <c r="Q48707" s="38"/>
      <c r="Y48707" s="38"/>
    </row>
    <row r="48708" spans="5:25">
      <c r="E48708" s="45"/>
      <c r="H48708" s="45"/>
      <c r="Q48708" s="38"/>
      <c r="Y48708" s="38"/>
    </row>
    <row r="48709" spans="5:25">
      <c r="E48709" s="45"/>
      <c r="H48709" s="45"/>
      <c r="Q48709" s="38"/>
      <c r="Y48709" s="38"/>
    </row>
    <row r="48710" spans="5:25">
      <c r="E48710" s="45"/>
      <c r="H48710" s="45"/>
      <c r="Q48710" s="38"/>
      <c r="Y48710" s="38"/>
    </row>
    <row r="48711" spans="5:25">
      <c r="E48711" s="45"/>
      <c r="H48711" s="45"/>
      <c r="Q48711" s="38"/>
      <c r="Y48711" s="38"/>
    </row>
    <row r="48712" spans="5:25">
      <c r="E48712" s="45"/>
      <c r="H48712" s="45"/>
      <c r="Q48712" s="38"/>
      <c r="Y48712" s="38"/>
    </row>
    <row r="48713" spans="5:25">
      <c r="E48713" s="45"/>
      <c r="H48713" s="45"/>
      <c r="Q48713" s="38"/>
      <c r="Y48713" s="38"/>
    </row>
    <row r="48714" spans="5:25">
      <c r="E48714" s="45"/>
      <c r="H48714" s="45"/>
      <c r="Q48714" s="38"/>
      <c r="Y48714" s="38"/>
    </row>
    <row r="48715" spans="5:25">
      <c r="E48715" s="45"/>
      <c r="H48715" s="45"/>
      <c r="Q48715" s="38"/>
      <c r="Y48715" s="38"/>
    </row>
    <row r="48716" spans="5:25">
      <c r="E48716" s="45"/>
      <c r="H48716" s="45"/>
      <c r="Q48716" s="38"/>
      <c r="Y48716" s="38"/>
    </row>
    <row r="48717" spans="5:25">
      <c r="E48717" s="45"/>
      <c r="H48717" s="45"/>
      <c r="Q48717" s="38"/>
      <c r="Y48717" s="38"/>
    </row>
    <row r="48718" spans="5:25">
      <c r="E48718" s="45"/>
      <c r="H48718" s="45"/>
      <c r="Q48718" s="38"/>
      <c r="Y48718" s="38"/>
    </row>
    <row r="48719" spans="5:25">
      <c r="E48719" s="45"/>
      <c r="H48719" s="45"/>
      <c r="Q48719" s="38"/>
      <c r="Y48719" s="38"/>
    </row>
    <row r="48720" spans="5:25">
      <c r="E48720" s="45"/>
      <c r="H48720" s="45"/>
      <c r="Q48720" s="38"/>
      <c r="Y48720" s="38"/>
    </row>
    <row r="48721" spans="5:25">
      <c r="E48721" s="45"/>
      <c r="H48721" s="45"/>
      <c r="Q48721" s="38"/>
      <c r="Y48721" s="38"/>
    </row>
    <row r="48722" spans="5:25">
      <c r="E48722" s="45"/>
      <c r="H48722" s="45"/>
      <c r="Q48722" s="38"/>
      <c r="Y48722" s="38"/>
    </row>
    <row r="48723" spans="5:25">
      <c r="E48723" s="45"/>
      <c r="H48723" s="45"/>
      <c r="Q48723" s="38"/>
      <c r="Y48723" s="38"/>
    </row>
    <row r="48724" spans="5:25">
      <c r="E48724" s="45"/>
      <c r="H48724" s="45"/>
      <c r="Q48724" s="38"/>
      <c r="Y48724" s="38"/>
    </row>
    <row r="48725" spans="5:25">
      <c r="E48725" s="45"/>
      <c r="H48725" s="45"/>
      <c r="Q48725" s="38"/>
      <c r="Y48725" s="38"/>
    </row>
    <row r="48726" spans="5:25">
      <c r="E48726" s="45"/>
      <c r="H48726" s="45"/>
      <c r="Q48726" s="38"/>
      <c r="Y48726" s="38"/>
    </row>
    <row r="48727" spans="5:25">
      <c r="E48727" s="45"/>
      <c r="H48727" s="45"/>
      <c r="Q48727" s="38"/>
      <c r="Y48727" s="38"/>
    </row>
    <row r="48728" spans="5:25">
      <c r="E48728" s="45"/>
      <c r="H48728" s="45"/>
      <c r="Q48728" s="38"/>
      <c r="Y48728" s="38"/>
    </row>
    <row r="48729" spans="5:25">
      <c r="E48729" s="45"/>
      <c r="H48729" s="45"/>
      <c r="Q48729" s="38"/>
      <c r="Y48729" s="38"/>
    </row>
    <row r="48730" spans="5:25">
      <c r="E48730" s="45"/>
      <c r="H48730" s="45"/>
      <c r="Q48730" s="38"/>
      <c r="Y48730" s="38"/>
    </row>
    <row r="48731" spans="5:25">
      <c r="E48731" s="45"/>
      <c r="H48731" s="45"/>
      <c r="Q48731" s="38"/>
      <c r="Y48731" s="38"/>
    </row>
    <row r="48732" spans="5:25">
      <c r="E48732" s="45"/>
      <c r="H48732" s="45"/>
      <c r="Q48732" s="38"/>
      <c r="Y48732" s="38"/>
    </row>
    <row r="48733" spans="5:25">
      <c r="E48733" s="45"/>
      <c r="H48733" s="45"/>
      <c r="Q48733" s="38"/>
      <c r="Y48733" s="38"/>
    </row>
    <row r="48734" spans="5:25">
      <c r="E48734" s="45"/>
      <c r="H48734" s="45"/>
      <c r="Q48734" s="38"/>
      <c r="Y48734" s="38"/>
    </row>
    <row r="48735" spans="5:25">
      <c r="E48735" s="45"/>
      <c r="H48735" s="45"/>
      <c r="Q48735" s="38"/>
      <c r="Y48735" s="38"/>
    </row>
    <row r="48736" spans="5:25">
      <c r="E48736" s="45"/>
      <c r="H48736" s="45"/>
      <c r="Q48736" s="38"/>
      <c r="Y48736" s="38"/>
    </row>
    <row r="48737" spans="5:25">
      <c r="E48737" s="45"/>
      <c r="H48737" s="45"/>
      <c r="Q48737" s="38"/>
      <c r="Y48737" s="38"/>
    </row>
    <row r="48738" spans="5:25">
      <c r="E48738" s="45"/>
      <c r="H48738" s="45"/>
      <c r="Q48738" s="38"/>
      <c r="Y48738" s="38"/>
    </row>
    <row r="48739" spans="5:25">
      <c r="E48739" s="45"/>
      <c r="H48739" s="45"/>
      <c r="Q48739" s="38"/>
      <c r="Y48739" s="38"/>
    </row>
    <row r="48740" spans="5:25">
      <c r="E48740" s="45"/>
      <c r="H48740" s="45"/>
      <c r="Q48740" s="38"/>
      <c r="Y48740" s="38"/>
    </row>
    <row r="48741" spans="5:25">
      <c r="E48741" s="45"/>
      <c r="H48741" s="45"/>
      <c r="Q48741" s="38"/>
      <c r="Y48741" s="38"/>
    </row>
    <row r="48742" spans="5:25">
      <c r="E48742" s="45"/>
      <c r="H48742" s="45"/>
      <c r="Q48742" s="38"/>
      <c r="Y48742" s="38"/>
    </row>
    <row r="48743" spans="5:25">
      <c r="E48743" s="45"/>
      <c r="H48743" s="45"/>
      <c r="Q48743" s="38"/>
      <c r="Y48743" s="38"/>
    </row>
    <row r="48744" spans="5:25">
      <c r="E48744" s="45"/>
      <c r="H48744" s="45"/>
      <c r="Q48744" s="38"/>
      <c r="Y48744" s="38"/>
    </row>
    <row r="48745" spans="5:25">
      <c r="E48745" s="45"/>
      <c r="H48745" s="45"/>
      <c r="Q48745" s="38"/>
      <c r="Y48745" s="38"/>
    </row>
    <row r="48746" spans="5:25">
      <c r="E48746" s="45"/>
      <c r="H48746" s="45"/>
      <c r="Q48746" s="38"/>
      <c r="Y48746" s="38"/>
    </row>
    <row r="48747" spans="5:25">
      <c r="E48747" s="45"/>
      <c r="H48747" s="45"/>
      <c r="Q48747" s="38"/>
      <c r="Y48747" s="38"/>
    </row>
    <row r="48748" spans="5:25">
      <c r="E48748" s="45"/>
      <c r="H48748" s="45"/>
      <c r="Q48748" s="38"/>
      <c r="Y48748" s="38"/>
    </row>
    <row r="48749" spans="5:25">
      <c r="E48749" s="45"/>
      <c r="H48749" s="45"/>
      <c r="Q48749" s="38"/>
      <c r="Y48749" s="38"/>
    </row>
    <row r="48750" spans="5:25">
      <c r="E48750" s="45"/>
      <c r="H48750" s="45"/>
      <c r="Q48750" s="38"/>
      <c r="Y48750" s="38"/>
    </row>
    <row r="48751" spans="5:25">
      <c r="E48751" s="45"/>
      <c r="H48751" s="45"/>
      <c r="Q48751" s="38"/>
      <c r="Y48751" s="38"/>
    </row>
    <row r="48752" spans="5:25">
      <c r="E48752" s="45"/>
      <c r="H48752" s="45"/>
      <c r="Q48752" s="38"/>
      <c r="Y48752" s="38"/>
    </row>
    <row r="48753" spans="5:25">
      <c r="E48753" s="45"/>
      <c r="H48753" s="45"/>
      <c r="Q48753" s="38"/>
      <c r="Y48753" s="38"/>
    </row>
    <row r="48754" spans="5:25">
      <c r="E48754" s="45"/>
      <c r="H48754" s="45"/>
      <c r="Q48754" s="38"/>
      <c r="Y48754" s="38"/>
    </row>
    <row r="48755" spans="5:25">
      <c r="E48755" s="45"/>
      <c r="H48755" s="45"/>
      <c r="Q48755" s="38"/>
      <c r="Y48755" s="38"/>
    </row>
    <row r="48756" spans="5:25">
      <c r="E48756" s="45"/>
      <c r="H48756" s="45"/>
      <c r="Q48756" s="38"/>
      <c r="Y48756" s="38"/>
    </row>
    <row r="48757" spans="5:25">
      <c r="E48757" s="45"/>
      <c r="H48757" s="45"/>
      <c r="Q48757" s="38"/>
      <c r="Y48757" s="38"/>
    </row>
    <row r="48758" spans="5:25">
      <c r="E48758" s="45"/>
      <c r="H48758" s="45"/>
      <c r="Q48758" s="38"/>
      <c r="Y48758" s="38"/>
    </row>
    <row r="48759" spans="5:25">
      <c r="E48759" s="45"/>
      <c r="H48759" s="45"/>
      <c r="Q48759" s="38"/>
      <c r="Y48759" s="38"/>
    </row>
    <row r="48760" spans="5:25">
      <c r="E48760" s="45"/>
      <c r="H48760" s="45"/>
      <c r="Q48760" s="38"/>
      <c r="Y48760" s="38"/>
    </row>
    <row r="48761" spans="5:25">
      <c r="E48761" s="45"/>
      <c r="H48761" s="45"/>
      <c r="Q48761" s="38"/>
      <c r="Y48761" s="38"/>
    </row>
    <row r="48762" spans="5:25">
      <c r="E48762" s="45"/>
      <c r="H48762" s="45"/>
      <c r="Q48762" s="38"/>
      <c r="Y48762" s="38"/>
    </row>
    <row r="48763" spans="5:25">
      <c r="E48763" s="45"/>
      <c r="H48763" s="45"/>
      <c r="Q48763" s="38"/>
      <c r="Y48763" s="38"/>
    </row>
    <row r="48764" spans="5:25">
      <c r="E48764" s="45"/>
      <c r="H48764" s="45"/>
      <c r="Q48764" s="38"/>
      <c r="Y48764" s="38"/>
    </row>
    <row r="48765" spans="5:25">
      <c r="E48765" s="45"/>
      <c r="H48765" s="45"/>
      <c r="Q48765" s="38"/>
      <c r="Y48765" s="38"/>
    </row>
    <row r="48766" spans="5:25">
      <c r="E48766" s="45"/>
      <c r="H48766" s="45"/>
      <c r="Q48766" s="38"/>
      <c r="Y48766" s="38"/>
    </row>
    <row r="48767" spans="5:25">
      <c r="E48767" s="45"/>
      <c r="H48767" s="45"/>
      <c r="Q48767" s="38"/>
      <c r="Y48767" s="38"/>
    </row>
    <row r="48768" spans="5:25">
      <c r="E48768" s="45"/>
      <c r="H48768" s="45"/>
      <c r="Q48768" s="38"/>
      <c r="Y48768" s="38"/>
    </row>
    <row r="48769" spans="5:25">
      <c r="E48769" s="45"/>
      <c r="H48769" s="45"/>
      <c r="Q48769" s="38"/>
      <c r="Y48769" s="38"/>
    </row>
    <row r="48770" spans="5:25">
      <c r="E48770" s="45"/>
      <c r="H48770" s="45"/>
      <c r="Q48770" s="38"/>
      <c r="Y48770" s="38"/>
    </row>
    <row r="48771" spans="5:25">
      <c r="E48771" s="45"/>
      <c r="H48771" s="45"/>
      <c r="Q48771" s="38"/>
      <c r="Y48771" s="38"/>
    </row>
    <row r="48772" spans="5:25">
      <c r="E48772" s="45"/>
      <c r="H48772" s="45"/>
      <c r="Q48772" s="38"/>
      <c r="Y48772" s="38"/>
    </row>
    <row r="48773" spans="5:25">
      <c r="E48773" s="45"/>
      <c r="H48773" s="45"/>
      <c r="Q48773" s="38"/>
      <c r="Y48773" s="38"/>
    </row>
    <row r="48774" spans="5:25">
      <c r="E48774" s="45"/>
      <c r="H48774" s="45"/>
      <c r="Q48774" s="38"/>
      <c r="Y48774" s="38"/>
    </row>
    <row r="48775" spans="5:25">
      <c r="E48775" s="45"/>
      <c r="H48775" s="45"/>
      <c r="Q48775" s="38"/>
      <c r="Y48775" s="38"/>
    </row>
    <row r="48776" spans="5:25">
      <c r="E48776" s="45"/>
      <c r="H48776" s="45"/>
      <c r="Q48776" s="38"/>
      <c r="Y48776" s="38"/>
    </row>
    <row r="48777" spans="5:25">
      <c r="E48777" s="45"/>
      <c r="H48777" s="45"/>
      <c r="Q48777" s="38"/>
      <c r="Y48777" s="38"/>
    </row>
    <row r="48778" spans="5:25">
      <c r="E48778" s="45"/>
      <c r="H48778" s="45"/>
      <c r="Q48778" s="38"/>
      <c r="Y48778" s="38"/>
    </row>
    <row r="48779" spans="5:25">
      <c r="E48779" s="45"/>
      <c r="H48779" s="45"/>
      <c r="Q48779" s="38"/>
      <c r="Y48779" s="38"/>
    </row>
    <row r="48780" spans="5:25">
      <c r="E48780" s="45"/>
      <c r="H48780" s="45"/>
      <c r="Q48780" s="38"/>
      <c r="Y48780" s="38"/>
    </row>
    <row r="48781" spans="5:25">
      <c r="E48781" s="45"/>
      <c r="H48781" s="45"/>
      <c r="Q48781" s="38"/>
      <c r="Y48781" s="38"/>
    </row>
    <row r="48782" spans="5:25">
      <c r="E48782" s="45"/>
      <c r="H48782" s="45"/>
      <c r="Q48782" s="38"/>
      <c r="Y48782" s="38"/>
    </row>
    <row r="48783" spans="5:25">
      <c r="E48783" s="45"/>
      <c r="H48783" s="45"/>
      <c r="Q48783" s="38"/>
      <c r="Y48783" s="38"/>
    </row>
    <row r="48784" spans="5:25">
      <c r="E48784" s="45"/>
      <c r="H48784" s="45"/>
      <c r="Q48784" s="38"/>
      <c r="Y48784" s="38"/>
    </row>
    <row r="48785" spans="5:25">
      <c r="E48785" s="45"/>
      <c r="H48785" s="45"/>
      <c r="Q48785" s="38"/>
      <c r="Y48785" s="38"/>
    </row>
    <row r="48786" spans="5:25">
      <c r="E48786" s="45"/>
      <c r="H48786" s="45"/>
      <c r="Q48786" s="38"/>
      <c r="Y48786" s="38"/>
    </row>
    <row r="48787" spans="5:25">
      <c r="E48787" s="45"/>
      <c r="H48787" s="45"/>
      <c r="Q48787" s="38"/>
      <c r="Y48787" s="38"/>
    </row>
    <row r="48788" spans="5:25">
      <c r="E48788" s="45"/>
      <c r="H48788" s="45"/>
      <c r="Q48788" s="38"/>
      <c r="Y48788" s="38"/>
    </row>
    <row r="48789" spans="5:25">
      <c r="E48789" s="45"/>
      <c r="H48789" s="45"/>
      <c r="Q48789" s="38"/>
      <c r="Y48789" s="38"/>
    </row>
    <row r="48790" spans="5:25">
      <c r="E48790" s="45"/>
      <c r="H48790" s="45"/>
      <c r="Q48790" s="38"/>
      <c r="Y48790" s="38"/>
    </row>
    <row r="48791" spans="5:25">
      <c r="E48791" s="45"/>
      <c r="H48791" s="45"/>
      <c r="Q48791" s="38"/>
      <c r="Y48791" s="38"/>
    </row>
    <row r="48792" spans="5:25">
      <c r="E48792" s="45"/>
      <c r="H48792" s="45"/>
      <c r="Q48792" s="38"/>
      <c r="Y48792" s="38"/>
    </row>
    <row r="48793" spans="5:25">
      <c r="E48793" s="45"/>
      <c r="H48793" s="45"/>
      <c r="Q48793" s="38"/>
      <c r="Y48793" s="38"/>
    </row>
    <row r="48794" spans="5:25">
      <c r="E48794" s="45"/>
      <c r="H48794" s="45"/>
      <c r="Q48794" s="38"/>
      <c r="Y48794" s="38"/>
    </row>
    <row r="48795" spans="5:25">
      <c r="E48795" s="45"/>
      <c r="H48795" s="45"/>
      <c r="Q48795" s="38"/>
      <c r="Y48795" s="38"/>
    </row>
    <row r="48796" spans="5:25">
      <c r="E48796" s="45"/>
      <c r="H48796" s="45"/>
      <c r="Q48796" s="38"/>
      <c r="Y48796" s="38"/>
    </row>
    <row r="48797" spans="5:25">
      <c r="E48797" s="45"/>
      <c r="H48797" s="45"/>
      <c r="Q48797" s="38"/>
      <c r="Y48797" s="38"/>
    </row>
    <row r="48798" spans="5:25">
      <c r="E48798" s="45"/>
      <c r="H48798" s="45"/>
      <c r="Q48798" s="38"/>
      <c r="Y48798" s="38"/>
    </row>
    <row r="48799" spans="5:25">
      <c r="E48799" s="45"/>
      <c r="H48799" s="45"/>
      <c r="Q48799" s="38"/>
      <c r="Y48799" s="38"/>
    </row>
    <row r="48800" spans="5:25">
      <c r="E48800" s="45"/>
      <c r="H48800" s="45"/>
      <c r="Q48800" s="38"/>
      <c r="Y48800" s="38"/>
    </row>
    <row r="48801" spans="5:25">
      <c r="E48801" s="45"/>
      <c r="H48801" s="45"/>
      <c r="Q48801" s="38"/>
      <c r="Y48801" s="38"/>
    </row>
    <row r="48802" spans="5:25">
      <c r="E48802" s="45"/>
      <c r="H48802" s="45"/>
      <c r="Q48802" s="38"/>
      <c r="Y48802" s="38"/>
    </row>
    <row r="48803" spans="5:25">
      <c r="E48803" s="45"/>
      <c r="H48803" s="45"/>
      <c r="Q48803" s="38"/>
      <c r="Y48803" s="38"/>
    </row>
    <row r="48804" spans="5:25">
      <c r="E48804" s="45"/>
      <c r="H48804" s="45"/>
      <c r="Q48804" s="38"/>
      <c r="Y48804" s="38"/>
    </row>
    <row r="48805" spans="5:25">
      <c r="E48805" s="45"/>
      <c r="H48805" s="45"/>
      <c r="Q48805" s="38"/>
      <c r="Y48805" s="38"/>
    </row>
    <row r="48806" spans="5:25">
      <c r="E48806" s="45"/>
      <c r="H48806" s="45"/>
      <c r="Q48806" s="38"/>
      <c r="Y48806" s="38"/>
    </row>
    <row r="48807" spans="5:25">
      <c r="E48807" s="45"/>
      <c r="H48807" s="45"/>
      <c r="Q48807" s="38"/>
      <c r="Y48807" s="38"/>
    </row>
    <row r="48808" spans="5:25">
      <c r="E48808" s="45"/>
      <c r="H48808" s="45"/>
      <c r="Q48808" s="38"/>
      <c r="Y48808" s="38"/>
    </row>
    <row r="48809" spans="5:25">
      <c r="E48809" s="45"/>
      <c r="H48809" s="45"/>
      <c r="Q48809" s="38"/>
      <c r="Y48809" s="38"/>
    </row>
    <row r="48810" spans="5:25">
      <c r="E48810" s="45"/>
      <c r="H48810" s="45"/>
      <c r="Q48810" s="38"/>
      <c r="Y48810" s="38"/>
    </row>
    <row r="48811" spans="5:25">
      <c r="E48811" s="45"/>
      <c r="H48811" s="45"/>
      <c r="Q48811" s="38"/>
      <c r="Y48811" s="38"/>
    </row>
    <row r="48812" spans="5:25">
      <c r="E48812" s="45"/>
      <c r="H48812" s="45"/>
      <c r="Q48812" s="38"/>
      <c r="Y48812" s="38"/>
    </row>
    <row r="48813" spans="5:25">
      <c r="E48813" s="45"/>
      <c r="H48813" s="45"/>
      <c r="Q48813" s="38"/>
      <c r="Y48813" s="38"/>
    </row>
    <row r="48814" spans="5:25">
      <c r="E48814" s="45"/>
      <c r="H48814" s="45"/>
      <c r="Q48814" s="38"/>
      <c r="Y48814" s="38"/>
    </row>
    <row r="48815" spans="5:25">
      <c r="E48815" s="45"/>
      <c r="H48815" s="45"/>
      <c r="Q48815" s="38"/>
      <c r="Y48815" s="38"/>
    </row>
    <row r="48816" spans="5:25">
      <c r="E48816" s="45"/>
      <c r="H48816" s="45"/>
      <c r="Q48816" s="38"/>
      <c r="Y48816" s="38"/>
    </row>
    <row r="48817" spans="5:25">
      <c r="E48817" s="45"/>
      <c r="H48817" s="45"/>
      <c r="Q48817" s="38"/>
      <c r="Y48817" s="38"/>
    </row>
    <row r="48818" spans="5:25">
      <c r="E48818" s="45"/>
      <c r="H48818" s="45"/>
      <c r="Q48818" s="38"/>
      <c r="Y48818" s="38"/>
    </row>
    <row r="48819" spans="5:25">
      <c r="E48819" s="45"/>
      <c r="H48819" s="45"/>
      <c r="Q48819" s="38"/>
      <c r="Y48819" s="38"/>
    </row>
    <row r="48820" spans="5:25">
      <c r="E48820" s="45"/>
      <c r="H48820" s="45"/>
      <c r="Q48820" s="38"/>
      <c r="Y48820" s="38"/>
    </row>
    <row r="48821" spans="5:25">
      <c r="E48821" s="45"/>
      <c r="H48821" s="45"/>
      <c r="Q48821" s="38"/>
      <c r="Y48821" s="38"/>
    </row>
    <row r="48822" spans="5:25">
      <c r="E48822" s="45"/>
      <c r="H48822" s="45"/>
      <c r="Q48822" s="38"/>
      <c r="Y48822" s="38"/>
    </row>
    <row r="48823" spans="5:25">
      <c r="E48823" s="45"/>
      <c r="H48823" s="45"/>
      <c r="Q48823" s="38"/>
      <c r="Y48823" s="38"/>
    </row>
    <row r="48824" spans="5:25">
      <c r="E48824" s="45"/>
      <c r="H48824" s="45"/>
      <c r="Q48824" s="38"/>
      <c r="Y48824" s="38"/>
    </row>
    <row r="48825" spans="5:25">
      <c r="E48825" s="45"/>
      <c r="H48825" s="45"/>
      <c r="Q48825" s="38"/>
      <c r="Y48825" s="38"/>
    </row>
    <row r="48826" spans="5:25">
      <c r="E48826" s="45"/>
      <c r="H48826" s="45"/>
      <c r="Q48826" s="38"/>
      <c r="Y48826" s="38"/>
    </row>
    <row r="48827" spans="5:25">
      <c r="E48827" s="45"/>
      <c r="H48827" s="45"/>
      <c r="Q48827" s="38"/>
      <c r="Y48827" s="38"/>
    </row>
    <row r="48828" spans="5:25">
      <c r="E48828" s="45"/>
      <c r="H48828" s="45"/>
      <c r="Q48828" s="38"/>
      <c r="Y48828" s="38"/>
    </row>
    <row r="48829" spans="5:25">
      <c r="E48829" s="45"/>
      <c r="H48829" s="45"/>
      <c r="Q48829" s="38"/>
      <c r="Y48829" s="38"/>
    </row>
    <row r="48830" spans="5:25">
      <c r="E48830" s="45"/>
      <c r="H48830" s="45"/>
      <c r="Q48830" s="38"/>
      <c r="Y48830" s="38"/>
    </row>
    <row r="48831" spans="5:25">
      <c r="E48831" s="45"/>
      <c r="H48831" s="45"/>
      <c r="Q48831" s="38"/>
      <c r="Y48831" s="38"/>
    </row>
    <row r="48832" spans="5:25">
      <c r="E48832" s="45"/>
      <c r="H48832" s="45"/>
      <c r="Q48832" s="38"/>
      <c r="Y48832" s="38"/>
    </row>
    <row r="48833" spans="5:25">
      <c r="E48833" s="45"/>
      <c r="H48833" s="45"/>
      <c r="Q48833" s="38"/>
      <c r="Y48833" s="38"/>
    </row>
    <row r="48834" spans="5:25">
      <c r="E48834" s="45"/>
      <c r="H48834" s="45"/>
      <c r="Q48834" s="38"/>
      <c r="Y48834" s="38"/>
    </row>
    <row r="48835" spans="5:25">
      <c r="E48835" s="45"/>
      <c r="H48835" s="45"/>
      <c r="Q48835" s="38"/>
      <c r="Y48835" s="38"/>
    </row>
    <row r="48836" spans="5:25">
      <c r="E48836" s="45"/>
      <c r="H48836" s="45"/>
      <c r="Q48836" s="38"/>
      <c r="Y48836" s="38"/>
    </row>
    <row r="48837" spans="5:25">
      <c r="E48837" s="45"/>
      <c r="H48837" s="45"/>
      <c r="Q48837" s="38"/>
      <c r="Y48837" s="38"/>
    </row>
    <row r="48838" spans="5:25">
      <c r="E48838" s="45"/>
      <c r="H48838" s="45"/>
      <c r="Q48838" s="38"/>
      <c r="Y48838" s="38"/>
    </row>
    <row r="48839" spans="5:25">
      <c r="E48839" s="45"/>
      <c r="H48839" s="45"/>
      <c r="Q48839" s="38"/>
      <c r="Y48839" s="38"/>
    </row>
    <row r="48840" spans="5:25">
      <c r="E48840" s="45"/>
      <c r="H48840" s="45"/>
      <c r="Q48840" s="38"/>
      <c r="Y48840" s="38"/>
    </row>
    <row r="48841" spans="5:25">
      <c r="E48841" s="45"/>
      <c r="H48841" s="45"/>
      <c r="Q48841" s="38"/>
      <c r="Y48841" s="38"/>
    </row>
    <row r="48842" spans="5:25">
      <c r="E48842" s="45"/>
      <c r="H48842" s="45"/>
      <c r="Q48842" s="38"/>
      <c r="Y48842" s="38"/>
    </row>
    <row r="48843" spans="5:25">
      <c r="E48843" s="45"/>
      <c r="H48843" s="45"/>
      <c r="Q48843" s="38"/>
      <c r="Y48843" s="38"/>
    </row>
    <row r="48844" spans="5:25">
      <c r="E48844" s="45"/>
      <c r="H48844" s="45"/>
      <c r="Q48844" s="38"/>
      <c r="Y48844" s="38"/>
    </row>
    <row r="48845" spans="5:25">
      <c r="E48845" s="45"/>
      <c r="H48845" s="45"/>
      <c r="Q48845" s="38"/>
      <c r="Y48845" s="38"/>
    </row>
    <row r="48846" spans="5:25">
      <c r="E48846" s="45"/>
      <c r="H48846" s="45"/>
      <c r="Q48846" s="38"/>
      <c r="Y48846" s="38"/>
    </row>
    <row r="48847" spans="5:25">
      <c r="E48847" s="45"/>
      <c r="H48847" s="45"/>
      <c r="Q48847" s="38"/>
      <c r="Y48847" s="38"/>
    </row>
    <row r="48848" spans="5:25">
      <c r="E48848" s="45"/>
      <c r="H48848" s="45"/>
      <c r="Q48848" s="38"/>
      <c r="Y48848" s="38"/>
    </row>
    <row r="48849" spans="5:25">
      <c r="E48849" s="45"/>
      <c r="H48849" s="45"/>
      <c r="Q48849" s="38"/>
      <c r="Y48849" s="38"/>
    </row>
    <row r="48850" spans="5:25">
      <c r="E48850" s="45"/>
      <c r="H48850" s="45"/>
      <c r="Q48850" s="38"/>
      <c r="Y48850" s="38"/>
    </row>
    <row r="48851" spans="5:25">
      <c r="E48851" s="45"/>
      <c r="H48851" s="45"/>
      <c r="Q48851" s="38"/>
      <c r="Y48851" s="38"/>
    </row>
    <row r="48852" spans="5:25">
      <c r="E48852" s="45"/>
      <c r="H48852" s="45"/>
      <c r="Q48852" s="38"/>
      <c r="Y48852" s="38"/>
    </row>
    <row r="48853" spans="5:25">
      <c r="E48853" s="45"/>
      <c r="H48853" s="45"/>
      <c r="Q48853" s="38"/>
      <c r="Y48853" s="38"/>
    </row>
    <row r="48854" spans="5:25">
      <c r="E48854" s="45"/>
      <c r="H48854" s="45"/>
      <c r="Q48854" s="38"/>
      <c r="Y48854" s="38"/>
    </row>
    <row r="48855" spans="5:25">
      <c r="E48855" s="45"/>
      <c r="H48855" s="45"/>
      <c r="Q48855" s="38"/>
      <c r="Y48855" s="38"/>
    </row>
    <row r="48856" spans="5:25">
      <c r="E48856" s="45"/>
      <c r="H48856" s="45"/>
      <c r="Q48856" s="38"/>
      <c r="Y48856" s="38"/>
    </row>
    <row r="48857" spans="5:25">
      <c r="E48857" s="45"/>
      <c r="H48857" s="45"/>
      <c r="Q48857" s="38"/>
      <c r="Y48857" s="38"/>
    </row>
    <row r="48858" spans="5:25">
      <c r="E48858" s="45"/>
      <c r="H48858" s="45"/>
      <c r="Q48858" s="38"/>
      <c r="Y48858" s="38"/>
    </row>
    <row r="48859" spans="5:25">
      <c r="E48859" s="45"/>
      <c r="H48859" s="45"/>
      <c r="Q48859" s="38"/>
      <c r="Y48859" s="38"/>
    </row>
    <row r="48860" spans="5:25">
      <c r="E48860" s="45"/>
      <c r="H48860" s="45"/>
      <c r="Q48860" s="38"/>
      <c r="Y48860" s="38"/>
    </row>
    <row r="48861" spans="5:25">
      <c r="E48861" s="45"/>
      <c r="H48861" s="45"/>
      <c r="Q48861" s="38"/>
      <c r="Y48861" s="38"/>
    </row>
    <row r="48862" spans="5:25">
      <c r="E48862" s="45"/>
      <c r="H48862" s="45"/>
      <c r="Q48862" s="38"/>
      <c r="Y48862" s="38"/>
    </row>
    <row r="48863" spans="5:25">
      <c r="E48863" s="45"/>
      <c r="H48863" s="45"/>
      <c r="Q48863" s="38"/>
      <c r="Y48863" s="38"/>
    </row>
    <row r="48864" spans="5:25">
      <c r="E48864" s="45"/>
      <c r="H48864" s="45"/>
      <c r="Q48864" s="38"/>
      <c r="Y48864" s="38"/>
    </row>
    <row r="48865" spans="5:25">
      <c r="E48865" s="45"/>
      <c r="H48865" s="45"/>
      <c r="Q48865" s="38"/>
      <c r="Y48865" s="38"/>
    </row>
    <row r="48866" spans="5:25">
      <c r="E48866" s="45"/>
      <c r="H48866" s="45"/>
      <c r="Q48866" s="38"/>
      <c r="Y48866" s="38"/>
    </row>
    <row r="48867" spans="5:25">
      <c r="E48867" s="45"/>
      <c r="H48867" s="45"/>
      <c r="Q48867" s="38"/>
      <c r="Y48867" s="38"/>
    </row>
    <row r="48868" spans="5:25">
      <c r="E48868" s="45"/>
      <c r="H48868" s="45"/>
      <c r="Q48868" s="38"/>
      <c r="Y48868" s="38"/>
    </row>
    <row r="48869" spans="5:25">
      <c r="E48869" s="45"/>
      <c r="H48869" s="45"/>
      <c r="Q48869" s="38"/>
      <c r="Y48869" s="38"/>
    </row>
    <row r="48870" spans="5:25">
      <c r="E48870" s="45"/>
      <c r="H48870" s="45"/>
      <c r="Q48870" s="38"/>
      <c r="Y48870" s="38"/>
    </row>
    <row r="48871" spans="5:25">
      <c r="E48871" s="45"/>
      <c r="H48871" s="45"/>
      <c r="Q48871" s="38"/>
      <c r="Y48871" s="38"/>
    </row>
    <row r="48872" spans="5:25">
      <c r="E48872" s="45"/>
      <c r="H48872" s="45"/>
      <c r="Q48872" s="38"/>
      <c r="Y48872" s="38"/>
    </row>
    <row r="48873" spans="5:25">
      <c r="E48873" s="45"/>
      <c r="H48873" s="45"/>
      <c r="Q48873" s="38"/>
      <c r="Y48873" s="38"/>
    </row>
    <row r="48874" spans="5:25">
      <c r="E48874" s="45"/>
      <c r="H48874" s="45"/>
      <c r="Q48874" s="38"/>
      <c r="Y48874" s="38"/>
    </row>
    <row r="48875" spans="5:25">
      <c r="E48875" s="45"/>
      <c r="H48875" s="45"/>
      <c r="Q48875" s="38"/>
      <c r="Y48875" s="38"/>
    </row>
    <row r="48876" spans="5:25">
      <c r="E48876" s="45"/>
      <c r="H48876" s="45"/>
      <c r="Q48876" s="38"/>
      <c r="Y48876" s="38"/>
    </row>
    <row r="48877" spans="5:25">
      <c r="E48877" s="45"/>
      <c r="H48877" s="45"/>
      <c r="Q48877" s="38"/>
      <c r="Y48877" s="38"/>
    </row>
    <row r="48878" spans="5:25">
      <c r="E48878" s="45"/>
      <c r="H48878" s="45"/>
      <c r="Q48878" s="38"/>
      <c r="Y48878" s="38"/>
    </row>
    <row r="48879" spans="5:25">
      <c r="E48879" s="45"/>
      <c r="H48879" s="45"/>
      <c r="Q48879" s="38"/>
      <c r="Y48879" s="38"/>
    </row>
    <row r="48880" spans="5:25">
      <c r="E48880" s="45"/>
      <c r="H48880" s="45"/>
      <c r="Q48880" s="38"/>
      <c r="Y48880" s="38"/>
    </row>
    <row r="48881" spans="5:25">
      <c r="E48881" s="45"/>
      <c r="H48881" s="45"/>
      <c r="Q48881" s="38"/>
      <c r="Y48881" s="38"/>
    </row>
    <row r="48882" spans="5:25">
      <c r="E48882" s="45"/>
      <c r="H48882" s="45"/>
      <c r="Q48882" s="38"/>
      <c r="Y48882" s="38"/>
    </row>
    <row r="48883" spans="5:25">
      <c r="E48883" s="45"/>
      <c r="H48883" s="45"/>
      <c r="Q48883" s="38"/>
      <c r="Y48883" s="38"/>
    </row>
    <row r="48884" spans="5:25">
      <c r="E48884" s="45"/>
      <c r="H48884" s="45"/>
      <c r="Q48884" s="38"/>
      <c r="Y48884" s="38"/>
    </row>
    <row r="48885" spans="5:25">
      <c r="E48885" s="45"/>
      <c r="H48885" s="45"/>
      <c r="Q48885" s="38"/>
      <c r="Y48885" s="38"/>
    </row>
    <row r="48886" spans="5:25">
      <c r="E48886" s="45"/>
      <c r="H48886" s="45"/>
      <c r="Q48886" s="38"/>
      <c r="Y48886" s="38"/>
    </row>
    <row r="48887" spans="5:25">
      <c r="E48887" s="45"/>
      <c r="H48887" s="45"/>
      <c r="Q48887" s="38"/>
      <c r="Y48887" s="38"/>
    </row>
    <row r="48888" spans="5:25">
      <c r="E48888" s="45"/>
      <c r="H48888" s="45"/>
      <c r="Q48888" s="38"/>
      <c r="Y48888" s="38"/>
    </row>
    <row r="48889" spans="5:25">
      <c r="E48889" s="45"/>
      <c r="H48889" s="45"/>
      <c r="Q48889" s="38"/>
      <c r="Y48889" s="38"/>
    </row>
    <row r="48890" spans="5:25">
      <c r="E48890" s="45"/>
      <c r="H48890" s="45"/>
      <c r="Q48890" s="38"/>
      <c r="Y48890" s="38"/>
    </row>
    <row r="48891" spans="5:25">
      <c r="E48891" s="45"/>
      <c r="H48891" s="45"/>
      <c r="Q48891" s="38"/>
      <c r="Y48891" s="38"/>
    </row>
    <row r="48892" spans="5:25">
      <c r="E48892" s="45"/>
      <c r="H48892" s="45"/>
      <c r="Q48892" s="38"/>
      <c r="Y48892" s="38"/>
    </row>
    <row r="48893" spans="5:25">
      <c r="E48893" s="45"/>
      <c r="H48893" s="45"/>
      <c r="Q48893" s="38"/>
      <c r="Y48893" s="38"/>
    </row>
    <row r="48894" spans="5:25">
      <c r="E48894" s="45"/>
      <c r="H48894" s="45"/>
      <c r="Q48894" s="38"/>
      <c r="Y48894" s="38"/>
    </row>
    <row r="48895" spans="5:25">
      <c r="E48895" s="45"/>
      <c r="H48895" s="45"/>
      <c r="Q48895" s="38"/>
      <c r="Y48895" s="38"/>
    </row>
    <row r="48896" spans="5:25">
      <c r="E48896" s="45"/>
      <c r="H48896" s="45"/>
      <c r="Q48896" s="38"/>
      <c r="Y48896" s="38"/>
    </row>
    <row r="48897" spans="5:25">
      <c r="E48897" s="45"/>
      <c r="H48897" s="45"/>
      <c r="Q48897" s="38"/>
      <c r="Y48897" s="38"/>
    </row>
    <row r="48898" spans="5:25">
      <c r="E48898" s="45"/>
      <c r="H48898" s="45"/>
      <c r="Q48898" s="38"/>
      <c r="Y48898" s="38"/>
    </row>
    <row r="48899" spans="5:25">
      <c r="E48899" s="45"/>
      <c r="H48899" s="45"/>
      <c r="Q48899" s="38"/>
      <c r="Y48899" s="38"/>
    </row>
    <row r="48900" spans="5:25">
      <c r="E48900" s="45"/>
      <c r="H48900" s="45"/>
      <c r="Q48900" s="38"/>
      <c r="Y48900" s="38"/>
    </row>
    <row r="48901" spans="5:25">
      <c r="E48901" s="45"/>
      <c r="H48901" s="45"/>
      <c r="Q48901" s="38"/>
      <c r="Y48901" s="38"/>
    </row>
    <row r="48902" spans="5:25">
      <c r="E48902" s="45"/>
      <c r="H48902" s="45"/>
      <c r="Q48902" s="38"/>
      <c r="Y48902" s="38"/>
    </row>
    <row r="48903" spans="5:25">
      <c r="E48903" s="45"/>
      <c r="H48903" s="45"/>
      <c r="Q48903" s="38"/>
      <c r="Y48903" s="38"/>
    </row>
    <row r="48904" spans="5:25">
      <c r="E48904" s="45"/>
      <c r="H48904" s="45"/>
      <c r="Q48904" s="38"/>
      <c r="Y48904" s="38"/>
    </row>
    <row r="48905" spans="5:25">
      <c r="E48905" s="45"/>
      <c r="H48905" s="45"/>
      <c r="Q48905" s="38"/>
      <c r="Y48905" s="38"/>
    </row>
    <row r="48906" spans="5:25">
      <c r="E48906" s="45"/>
      <c r="H48906" s="45"/>
      <c r="Q48906" s="38"/>
      <c r="Y48906" s="38"/>
    </row>
    <row r="48907" spans="5:25">
      <c r="E48907" s="45"/>
      <c r="H48907" s="45"/>
      <c r="Q48907" s="38"/>
      <c r="Y48907" s="38"/>
    </row>
    <row r="48908" spans="5:25">
      <c r="E48908" s="45"/>
      <c r="H48908" s="45"/>
      <c r="Q48908" s="38"/>
      <c r="Y48908" s="38"/>
    </row>
    <row r="48909" spans="5:25">
      <c r="E48909" s="45"/>
      <c r="H48909" s="45"/>
      <c r="Q48909" s="38"/>
      <c r="Y48909" s="38"/>
    </row>
    <row r="48910" spans="5:25">
      <c r="E48910" s="45"/>
      <c r="H48910" s="45"/>
      <c r="Q48910" s="38"/>
      <c r="Y48910" s="38"/>
    </row>
    <row r="48911" spans="5:25">
      <c r="E48911" s="45"/>
      <c r="H48911" s="45"/>
      <c r="Q48911" s="38"/>
      <c r="Y48911" s="38"/>
    </row>
    <row r="48912" spans="5:25">
      <c r="E48912" s="45"/>
      <c r="H48912" s="45"/>
      <c r="Q48912" s="38"/>
      <c r="Y48912" s="38"/>
    </row>
    <row r="48913" spans="5:25">
      <c r="E48913" s="45"/>
      <c r="H48913" s="45"/>
      <c r="Q48913" s="38"/>
      <c r="Y48913" s="38"/>
    </row>
    <row r="48914" spans="5:25">
      <c r="E48914" s="45"/>
      <c r="H48914" s="45"/>
      <c r="Q48914" s="38"/>
      <c r="Y48914" s="38"/>
    </row>
    <row r="48915" spans="5:25">
      <c r="E48915" s="45"/>
      <c r="H48915" s="45"/>
      <c r="Q48915" s="38"/>
      <c r="Y48915" s="38"/>
    </row>
    <row r="48916" spans="5:25">
      <c r="E48916" s="45"/>
      <c r="H48916" s="45"/>
      <c r="Q48916" s="38"/>
      <c r="Y48916" s="38"/>
    </row>
    <row r="48917" spans="5:25">
      <c r="E48917" s="45"/>
      <c r="H48917" s="45"/>
      <c r="Q48917" s="38"/>
      <c r="Y48917" s="38"/>
    </row>
    <row r="48918" spans="5:25">
      <c r="E48918" s="45"/>
      <c r="H48918" s="45"/>
      <c r="Q48918" s="38"/>
      <c r="Y48918" s="38"/>
    </row>
    <row r="48919" spans="5:25">
      <c r="E48919" s="45"/>
      <c r="H48919" s="45"/>
      <c r="Q48919" s="38"/>
      <c r="Y48919" s="38"/>
    </row>
    <row r="48920" spans="5:25">
      <c r="E48920" s="45"/>
      <c r="H48920" s="45"/>
      <c r="Q48920" s="38"/>
      <c r="Y48920" s="38"/>
    </row>
    <row r="48921" spans="5:25">
      <c r="E48921" s="45"/>
      <c r="H48921" s="45"/>
      <c r="Q48921" s="38"/>
      <c r="Y48921" s="38"/>
    </row>
    <row r="48922" spans="5:25">
      <c r="E48922" s="45"/>
      <c r="H48922" s="45"/>
      <c r="Q48922" s="38"/>
      <c r="Y48922" s="38"/>
    </row>
    <row r="48923" spans="5:25">
      <c r="E48923" s="45"/>
      <c r="H48923" s="45"/>
      <c r="Q48923" s="38"/>
      <c r="Y48923" s="38"/>
    </row>
    <row r="48924" spans="5:25">
      <c r="E48924" s="45"/>
      <c r="H48924" s="45"/>
      <c r="Q48924" s="38"/>
      <c r="Y48924" s="38"/>
    </row>
    <row r="48925" spans="5:25">
      <c r="E48925" s="45"/>
      <c r="H48925" s="45"/>
      <c r="Q48925" s="38"/>
      <c r="Y48925" s="38"/>
    </row>
    <row r="48926" spans="5:25">
      <c r="E48926" s="45"/>
      <c r="H48926" s="45"/>
      <c r="Q48926" s="38"/>
      <c r="Y48926" s="38"/>
    </row>
    <row r="48927" spans="5:25">
      <c r="E48927" s="45"/>
      <c r="H48927" s="45"/>
      <c r="Q48927" s="38"/>
      <c r="Y48927" s="38"/>
    </row>
    <row r="48928" spans="5:25">
      <c r="E48928" s="45"/>
      <c r="H48928" s="45"/>
      <c r="Q48928" s="38"/>
      <c r="Y48928" s="38"/>
    </row>
    <row r="48929" spans="5:25">
      <c r="E48929" s="45"/>
      <c r="H48929" s="45"/>
      <c r="Q48929" s="38"/>
      <c r="Y48929" s="38"/>
    </row>
    <row r="48930" spans="5:25">
      <c r="E48930" s="45"/>
      <c r="H48930" s="45"/>
      <c r="Q48930" s="38"/>
      <c r="Y48930" s="38"/>
    </row>
    <row r="48931" spans="5:25">
      <c r="E48931" s="45"/>
      <c r="H48931" s="45"/>
      <c r="Q48931" s="38"/>
      <c r="Y48931" s="38"/>
    </row>
    <row r="48932" spans="5:25">
      <c r="E48932" s="45"/>
      <c r="H48932" s="45"/>
      <c r="Q48932" s="38"/>
      <c r="Y48932" s="38"/>
    </row>
    <row r="48933" spans="5:25">
      <c r="E48933" s="45"/>
      <c r="H48933" s="45"/>
      <c r="Q48933" s="38"/>
      <c r="Y48933" s="38"/>
    </row>
    <row r="48934" spans="5:25">
      <c r="E48934" s="45"/>
      <c r="H48934" s="45"/>
      <c r="Q48934" s="38"/>
      <c r="Y48934" s="38"/>
    </row>
    <row r="48935" spans="5:25">
      <c r="E48935" s="45"/>
      <c r="H48935" s="45"/>
      <c r="Q48935" s="38"/>
      <c r="Y48935" s="38"/>
    </row>
    <row r="48936" spans="5:25">
      <c r="E48936" s="45"/>
      <c r="H48936" s="45"/>
      <c r="Q48936" s="38"/>
      <c r="Y48936" s="38"/>
    </row>
    <row r="48937" spans="5:25">
      <c r="E48937" s="45"/>
      <c r="H48937" s="45"/>
      <c r="Q48937" s="38"/>
      <c r="Y48937" s="38"/>
    </row>
    <row r="48938" spans="5:25">
      <c r="E48938" s="45"/>
      <c r="H48938" s="45"/>
      <c r="Q48938" s="38"/>
      <c r="Y48938" s="38"/>
    </row>
    <row r="48939" spans="5:25">
      <c r="E48939" s="45"/>
      <c r="H48939" s="45"/>
      <c r="Q48939" s="38"/>
      <c r="Y48939" s="38"/>
    </row>
    <row r="48940" spans="5:25">
      <c r="E48940" s="45"/>
      <c r="H48940" s="45"/>
      <c r="Q48940" s="38"/>
      <c r="Y48940" s="38"/>
    </row>
    <row r="48941" spans="5:25">
      <c r="E48941" s="45"/>
      <c r="H48941" s="45"/>
      <c r="Q48941" s="38"/>
      <c r="Y48941" s="38"/>
    </row>
    <row r="48942" spans="5:25">
      <c r="E48942" s="45"/>
      <c r="H48942" s="45"/>
      <c r="Q48942" s="38"/>
      <c r="Y48942" s="38"/>
    </row>
    <row r="48943" spans="5:25">
      <c r="E48943" s="45"/>
      <c r="H48943" s="45"/>
      <c r="Q48943" s="38"/>
      <c r="Y48943" s="38"/>
    </row>
    <row r="48944" spans="5:25">
      <c r="E48944" s="45"/>
      <c r="H48944" s="45"/>
      <c r="Q48944" s="38"/>
      <c r="Y48944" s="38"/>
    </row>
    <row r="48945" spans="5:25">
      <c r="E48945" s="45"/>
      <c r="H48945" s="45"/>
      <c r="Q48945" s="38"/>
      <c r="Y48945" s="38"/>
    </row>
    <row r="48946" spans="5:25">
      <c r="E48946" s="45"/>
      <c r="H48946" s="45"/>
      <c r="Q48946" s="38"/>
      <c r="Y48946" s="38"/>
    </row>
    <row r="48947" spans="5:25">
      <c r="E48947" s="45"/>
      <c r="H48947" s="45"/>
      <c r="Q48947" s="38"/>
      <c r="Y48947" s="38"/>
    </row>
    <row r="48948" spans="5:25">
      <c r="E48948" s="45"/>
      <c r="H48948" s="45"/>
      <c r="Q48948" s="38"/>
      <c r="Y48948" s="38"/>
    </row>
    <row r="48949" spans="5:25">
      <c r="E48949" s="45"/>
      <c r="H48949" s="45"/>
      <c r="Q48949" s="38"/>
      <c r="Y48949" s="38"/>
    </row>
    <row r="48950" spans="5:25">
      <c r="E48950" s="45"/>
      <c r="H48950" s="45"/>
      <c r="Q48950" s="38"/>
      <c r="Y48950" s="38"/>
    </row>
    <row r="48951" spans="5:25">
      <c r="E48951" s="45"/>
      <c r="H48951" s="45"/>
      <c r="Q48951" s="38"/>
      <c r="Y48951" s="38"/>
    </row>
    <row r="48952" spans="5:25">
      <c r="E48952" s="45"/>
      <c r="H48952" s="45"/>
      <c r="Q48952" s="38"/>
      <c r="Y48952" s="38"/>
    </row>
    <row r="48953" spans="5:25">
      <c r="E48953" s="45"/>
      <c r="H48953" s="45"/>
      <c r="Q48953" s="38"/>
      <c r="Y48953" s="38"/>
    </row>
    <row r="48954" spans="5:25">
      <c r="E48954" s="45"/>
      <c r="H48954" s="45"/>
      <c r="Q48954" s="38"/>
      <c r="Y48954" s="38"/>
    </row>
    <row r="48955" spans="5:25">
      <c r="E48955" s="45"/>
      <c r="H48955" s="45"/>
      <c r="Q48955" s="38"/>
      <c r="Y48955" s="38"/>
    </row>
    <row r="48956" spans="5:25">
      <c r="E48956" s="45"/>
      <c r="H48956" s="45"/>
      <c r="Q48956" s="38"/>
      <c r="Y48956" s="38"/>
    </row>
    <row r="48957" spans="5:25">
      <c r="E48957" s="45"/>
      <c r="H48957" s="45"/>
      <c r="Q48957" s="38"/>
      <c r="Y48957" s="38"/>
    </row>
    <row r="48958" spans="5:25">
      <c r="E48958" s="45"/>
      <c r="H48958" s="45"/>
      <c r="Q48958" s="38"/>
      <c r="Y48958" s="38"/>
    </row>
    <row r="48959" spans="5:25">
      <c r="E48959" s="45"/>
      <c r="H48959" s="45"/>
      <c r="Q48959" s="38"/>
      <c r="Y48959" s="38"/>
    </row>
    <row r="48960" spans="5:25">
      <c r="E48960" s="45"/>
      <c r="H48960" s="45"/>
      <c r="Q48960" s="38"/>
      <c r="Y48960" s="38"/>
    </row>
    <row r="48961" spans="5:25">
      <c r="E48961" s="45"/>
      <c r="H48961" s="45"/>
      <c r="Q48961" s="38"/>
      <c r="Y48961" s="38"/>
    </row>
    <row r="48962" spans="5:25">
      <c r="E48962" s="45"/>
      <c r="H48962" s="45"/>
      <c r="Q48962" s="38"/>
      <c r="Y48962" s="38"/>
    </row>
    <row r="48963" spans="5:25">
      <c r="E48963" s="45"/>
      <c r="H48963" s="45"/>
      <c r="Q48963" s="38"/>
      <c r="Y48963" s="38"/>
    </row>
    <row r="48964" spans="5:25">
      <c r="E48964" s="45"/>
      <c r="H48964" s="45"/>
      <c r="Q48964" s="38"/>
      <c r="Y48964" s="38"/>
    </row>
    <row r="48965" spans="5:25">
      <c r="E48965" s="45"/>
      <c r="H48965" s="45"/>
      <c r="Q48965" s="38"/>
      <c r="Y48965" s="38"/>
    </row>
    <row r="48966" spans="5:25">
      <c r="E48966" s="45"/>
      <c r="H48966" s="45"/>
      <c r="Q48966" s="38"/>
      <c r="Y48966" s="38"/>
    </row>
    <row r="48967" spans="5:25">
      <c r="E48967" s="45"/>
      <c r="H48967" s="45"/>
      <c r="Q48967" s="38"/>
      <c r="Y48967" s="38"/>
    </row>
    <row r="48968" spans="5:25">
      <c r="E48968" s="45"/>
      <c r="H48968" s="45"/>
      <c r="Q48968" s="38"/>
      <c r="Y48968" s="38"/>
    </row>
    <row r="48969" spans="5:25">
      <c r="E48969" s="45"/>
      <c r="H48969" s="45"/>
      <c r="Q48969" s="38"/>
      <c r="Y48969" s="38"/>
    </row>
    <row r="48970" spans="5:25">
      <c r="E48970" s="45"/>
      <c r="H48970" s="45"/>
      <c r="Q48970" s="38"/>
      <c r="Y48970" s="38"/>
    </row>
    <row r="48971" spans="5:25">
      <c r="E48971" s="45"/>
      <c r="H48971" s="45"/>
      <c r="Q48971" s="38"/>
      <c r="Y48971" s="38"/>
    </row>
    <row r="48972" spans="5:25">
      <c r="E48972" s="45"/>
      <c r="H48972" s="45"/>
      <c r="Q48972" s="38"/>
      <c r="Y48972" s="38"/>
    </row>
    <row r="48973" spans="5:25">
      <c r="E48973" s="45"/>
      <c r="H48973" s="45"/>
      <c r="Q48973" s="38"/>
      <c r="Y48973" s="38"/>
    </row>
    <row r="48974" spans="5:25">
      <c r="E48974" s="45"/>
      <c r="H48974" s="45"/>
      <c r="Q48974" s="38"/>
      <c r="Y48974" s="38"/>
    </row>
    <row r="48975" spans="5:25">
      <c r="E48975" s="45"/>
      <c r="H48975" s="45"/>
      <c r="Q48975" s="38"/>
      <c r="Y48975" s="38"/>
    </row>
    <row r="48976" spans="5:25">
      <c r="E48976" s="45"/>
      <c r="H48976" s="45"/>
      <c r="Q48976" s="38"/>
      <c r="Y48976" s="38"/>
    </row>
    <row r="48977" spans="5:25">
      <c r="E48977" s="45"/>
      <c r="H48977" s="45"/>
      <c r="Q48977" s="38"/>
      <c r="Y48977" s="38"/>
    </row>
    <row r="48978" spans="5:25">
      <c r="E48978" s="45"/>
      <c r="H48978" s="45"/>
      <c r="Q48978" s="38"/>
      <c r="Y48978" s="38"/>
    </row>
    <row r="48979" spans="5:25">
      <c r="E48979" s="45"/>
      <c r="H48979" s="45"/>
      <c r="Q48979" s="38"/>
      <c r="Y48979" s="38"/>
    </row>
    <row r="48980" spans="5:25">
      <c r="E48980" s="45"/>
      <c r="H48980" s="45"/>
      <c r="Q48980" s="38"/>
      <c r="Y48980" s="38"/>
    </row>
    <row r="48981" spans="5:25">
      <c r="E48981" s="45"/>
      <c r="H48981" s="45"/>
      <c r="Q48981" s="38"/>
      <c r="Y48981" s="38"/>
    </row>
    <row r="48982" spans="5:25">
      <c r="E48982" s="45"/>
      <c r="H48982" s="45"/>
      <c r="Q48982" s="38"/>
      <c r="Y48982" s="38"/>
    </row>
    <row r="48983" spans="5:25">
      <c r="E48983" s="45"/>
      <c r="H48983" s="45"/>
      <c r="Q48983" s="38"/>
      <c r="Y48983" s="38"/>
    </row>
    <row r="48984" spans="5:25">
      <c r="E48984" s="45"/>
      <c r="H48984" s="45"/>
      <c r="Q48984" s="38"/>
      <c r="Y48984" s="38"/>
    </row>
    <row r="48985" spans="5:25">
      <c r="E48985" s="45"/>
      <c r="H48985" s="45"/>
      <c r="Q48985" s="38"/>
      <c r="Y48985" s="38"/>
    </row>
    <row r="48986" spans="5:25">
      <c r="E48986" s="45"/>
      <c r="H48986" s="45"/>
      <c r="Q48986" s="38"/>
      <c r="Y48986" s="38"/>
    </row>
    <row r="48987" spans="5:25">
      <c r="E48987" s="45"/>
      <c r="H48987" s="45"/>
      <c r="Q48987" s="38"/>
      <c r="Y48987" s="38"/>
    </row>
    <row r="48988" spans="5:25">
      <c r="E48988" s="45"/>
      <c r="H48988" s="45"/>
      <c r="Q48988" s="38"/>
      <c r="Y48988" s="38"/>
    </row>
    <row r="48989" spans="5:25">
      <c r="E48989" s="45"/>
      <c r="H48989" s="45"/>
      <c r="Q48989" s="38"/>
      <c r="Y48989" s="38"/>
    </row>
    <row r="48990" spans="5:25">
      <c r="E48990" s="45"/>
      <c r="H48990" s="45"/>
      <c r="Q48990" s="38"/>
      <c r="Y48990" s="38"/>
    </row>
    <row r="48991" spans="5:25">
      <c r="E48991" s="45"/>
      <c r="H48991" s="45"/>
      <c r="Q48991" s="38"/>
      <c r="Y48991" s="38"/>
    </row>
    <row r="48992" spans="5:25">
      <c r="E48992" s="45"/>
      <c r="H48992" s="45"/>
      <c r="Q48992" s="38"/>
      <c r="Y48992" s="38"/>
    </row>
    <row r="48993" spans="5:25">
      <c r="E48993" s="45"/>
      <c r="H48993" s="45"/>
      <c r="Q48993" s="38"/>
      <c r="Y48993" s="38"/>
    </row>
    <row r="48994" spans="5:25">
      <c r="E48994" s="45"/>
      <c r="H48994" s="45"/>
      <c r="Q48994" s="38"/>
      <c r="Y48994" s="38"/>
    </row>
    <row r="48995" spans="5:25">
      <c r="E48995" s="45"/>
      <c r="H48995" s="45"/>
      <c r="Q48995" s="38"/>
      <c r="Y48995" s="38"/>
    </row>
    <row r="48996" spans="5:25">
      <c r="E48996" s="45"/>
      <c r="H48996" s="45"/>
      <c r="Q48996" s="38"/>
      <c r="Y48996" s="38"/>
    </row>
    <row r="48997" spans="5:25">
      <c r="E48997" s="45"/>
      <c r="H48997" s="45"/>
      <c r="Q48997" s="38"/>
      <c r="Y48997" s="38"/>
    </row>
    <row r="48998" spans="5:25">
      <c r="E48998" s="45"/>
      <c r="H48998" s="45"/>
      <c r="Q48998" s="38"/>
      <c r="Y48998" s="38"/>
    </row>
    <row r="48999" spans="5:25">
      <c r="E48999" s="45"/>
      <c r="H48999" s="45"/>
      <c r="Q48999" s="38"/>
      <c r="Y48999" s="38"/>
    </row>
    <row r="49000" spans="5:25">
      <c r="E49000" s="45"/>
      <c r="H49000" s="45"/>
      <c r="Q49000" s="38"/>
      <c r="Y49000" s="38"/>
    </row>
    <row r="49001" spans="5:25">
      <c r="E49001" s="45"/>
      <c r="H49001" s="45"/>
      <c r="Q49001" s="38"/>
      <c r="Y49001" s="38"/>
    </row>
    <row r="49002" spans="5:25">
      <c r="E49002" s="45"/>
      <c r="H49002" s="45"/>
      <c r="Q49002" s="38"/>
      <c r="Y49002" s="38"/>
    </row>
    <row r="49003" spans="5:25">
      <c r="E49003" s="45"/>
      <c r="H49003" s="45"/>
      <c r="Q49003" s="38"/>
      <c r="Y49003" s="38"/>
    </row>
    <row r="49004" spans="5:25">
      <c r="E49004" s="45"/>
      <c r="H49004" s="45"/>
      <c r="Q49004" s="38"/>
      <c r="Y49004" s="38"/>
    </row>
    <row r="49005" spans="5:25">
      <c r="E49005" s="45"/>
      <c r="H49005" s="45"/>
      <c r="Q49005" s="38"/>
      <c r="Y49005" s="38"/>
    </row>
    <row r="49006" spans="5:25">
      <c r="E49006" s="45"/>
      <c r="H49006" s="45"/>
      <c r="Q49006" s="38"/>
      <c r="Y49006" s="38"/>
    </row>
    <row r="49007" spans="5:25">
      <c r="E49007" s="45"/>
      <c r="H49007" s="45"/>
      <c r="Q49007" s="38"/>
      <c r="Y49007" s="38"/>
    </row>
    <row r="49008" spans="5:25">
      <c r="E49008" s="45"/>
      <c r="H49008" s="45"/>
      <c r="Q49008" s="38"/>
      <c r="Y49008" s="38"/>
    </row>
    <row r="49009" spans="5:25">
      <c r="E49009" s="45"/>
      <c r="H49009" s="45"/>
      <c r="Q49009" s="38"/>
      <c r="Y49009" s="38"/>
    </row>
    <row r="49010" spans="5:25">
      <c r="E49010" s="45"/>
      <c r="H49010" s="45"/>
      <c r="Q49010" s="38"/>
      <c r="Y49010" s="38"/>
    </row>
    <row r="49011" spans="5:25">
      <c r="E49011" s="45"/>
      <c r="H49011" s="45"/>
      <c r="Q49011" s="38"/>
      <c r="Y49011" s="38"/>
    </row>
    <row r="49012" spans="5:25">
      <c r="E49012" s="45"/>
      <c r="H49012" s="45"/>
      <c r="Q49012" s="38"/>
      <c r="Y49012" s="38"/>
    </row>
    <row r="49013" spans="5:25">
      <c r="E49013" s="45"/>
      <c r="H49013" s="45"/>
      <c r="Q49013" s="38"/>
      <c r="Y49013" s="38"/>
    </row>
    <row r="49014" spans="5:25">
      <c r="E49014" s="45"/>
      <c r="H49014" s="45"/>
      <c r="Q49014" s="38"/>
      <c r="Y49014" s="38"/>
    </row>
    <row r="49015" spans="5:25">
      <c r="E49015" s="45"/>
      <c r="H49015" s="45"/>
      <c r="Q49015" s="38"/>
      <c r="Y49015" s="38"/>
    </row>
    <row r="49016" spans="5:25">
      <c r="E49016" s="45"/>
      <c r="H49016" s="45"/>
      <c r="Q49016" s="38"/>
      <c r="Y49016" s="38"/>
    </row>
    <row r="49017" spans="5:25">
      <c r="E49017" s="45"/>
      <c r="H49017" s="45"/>
      <c r="Q49017" s="38"/>
      <c r="Y49017" s="38"/>
    </row>
    <row r="49018" spans="5:25">
      <c r="E49018" s="45"/>
      <c r="H49018" s="45"/>
      <c r="Q49018" s="38"/>
      <c r="Y49018" s="38"/>
    </row>
    <row r="49019" spans="5:25">
      <c r="E49019" s="45"/>
      <c r="H49019" s="45"/>
      <c r="Q49019" s="38"/>
      <c r="Y49019" s="38"/>
    </row>
    <row r="49020" spans="5:25">
      <c r="E49020" s="45"/>
      <c r="H49020" s="45"/>
      <c r="Q49020" s="38"/>
      <c r="Y49020" s="38"/>
    </row>
    <row r="49021" spans="5:25">
      <c r="E49021" s="45"/>
      <c r="H49021" s="45"/>
      <c r="Q49021" s="38"/>
      <c r="Y49021" s="38"/>
    </row>
    <row r="49022" spans="5:25">
      <c r="E49022" s="45"/>
      <c r="H49022" s="45"/>
      <c r="Q49022" s="38"/>
      <c r="Y49022" s="38"/>
    </row>
    <row r="49023" spans="5:25">
      <c r="E49023" s="45"/>
      <c r="H49023" s="45"/>
      <c r="Q49023" s="38"/>
      <c r="Y49023" s="38"/>
    </row>
    <row r="49024" spans="5:25">
      <c r="E49024" s="45"/>
      <c r="H49024" s="45"/>
      <c r="Q49024" s="38"/>
      <c r="Y49024" s="38"/>
    </row>
    <row r="49025" spans="5:25">
      <c r="E49025" s="45"/>
      <c r="H49025" s="45"/>
      <c r="Q49025" s="38"/>
      <c r="Y49025" s="38"/>
    </row>
    <row r="49026" spans="5:25">
      <c r="E49026" s="45"/>
      <c r="H49026" s="45"/>
      <c r="Q49026" s="38"/>
      <c r="Y49026" s="38"/>
    </row>
    <row r="49027" spans="5:25">
      <c r="E49027" s="45"/>
      <c r="H49027" s="45"/>
      <c r="Q49027" s="38"/>
      <c r="Y49027" s="38"/>
    </row>
    <row r="49028" spans="5:25">
      <c r="E49028" s="45"/>
      <c r="H49028" s="45"/>
      <c r="Q49028" s="38"/>
      <c r="Y49028" s="38"/>
    </row>
    <row r="49029" spans="5:25">
      <c r="E49029" s="45"/>
      <c r="H49029" s="45"/>
      <c r="Q49029" s="38"/>
      <c r="Y49029" s="38"/>
    </row>
    <row r="49030" spans="5:25">
      <c r="E49030" s="45"/>
      <c r="H49030" s="45"/>
      <c r="Q49030" s="38"/>
      <c r="Y49030" s="38"/>
    </row>
    <row r="49031" spans="5:25">
      <c r="E49031" s="45"/>
      <c r="H49031" s="45"/>
      <c r="Q49031" s="38"/>
      <c r="Y49031" s="38"/>
    </row>
    <row r="49032" spans="5:25">
      <c r="E49032" s="45"/>
      <c r="H49032" s="45"/>
      <c r="Q49032" s="38"/>
      <c r="Y49032" s="38"/>
    </row>
    <row r="49033" spans="5:25">
      <c r="E49033" s="45"/>
      <c r="H49033" s="45"/>
      <c r="Q49033" s="38"/>
      <c r="Y49033" s="38"/>
    </row>
    <row r="49034" spans="5:25">
      <c r="E49034" s="45"/>
      <c r="H49034" s="45"/>
      <c r="Q49034" s="38"/>
      <c r="Y49034" s="38"/>
    </row>
    <row r="49035" spans="5:25">
      <c r="E49035" s="45"/>
      <c r="H49035" s="45"/>
      <c r="Q49035" s="38"/>
      <c r="Y49035" s="38"/>
    </row>
    <row r="49036" spans="5:25">
      <c r="E49036" s="45"/>
      <c r="H49036" s="45"/>
      <c r="Q49036" s="38"/>
      <c r="Y49036" s="38"/>
    </row>
    <row r="49037" spans="5:25">
      <c r="E49037" s="45"/>
      <c r="H49037" s="45"/>
      <c r="Q49037" s="38"/>
      <c r="Y49037" s="38"/>
    </row>
    <row r="49038" spans="5:25">
      <c r="E49038" s="45"/>
      <c r="H49038" s="45"/>
      <c r="Q49038" s="38"/>
      <c r="Y49038" s="38"/>
    </row>
    <row r="49039" spans="5:25">
      <c r="E49039" s="45"/>
      <c r="H49039" s="45"/>
      <c r="Q49039" s="38"/>
      <c r="Y49039" s="38"/>
    </row>
    <row r="49040" spans="5:25">
      <c r="E49040" s="45"/>
      <c r="H49040" s="45"/>
      <c r="Q49040" s="38"/>
      <c r="Y49040" s="38"/>
    </row>
    <row r="49041" spans="5:25">
      <c r="E49041" s="45"/>
      <c r="H49041" s="45"/>
      <c r="Q49041" s="38"/>
      <c r="Y49041" s="38"/>
    </row>
    <row r="49042" spans="5:25">
      <c r="E49042" s="45"/>
      <c r="H49042" s="45"/>
      <c r="Q49042" s="38"/>
      <c r="Y49042" s="38"/>
    </row>
    <row r="49043" spans="5:25">
      <c r="E49043" s="45"/>
      <c r="H49043" s="45"/>
      <c r="Q49043" s="38"/>
      <c r="Y49043" s="38"/>
    </row>
    <row r="49044" spans="5:25">
      <c r="E49044" s="45"/>
      <c r="H49044" s="45"/>
      <c r="Q49044" s="38"/>
      <c r="Y49044" s="38"/>
    </row>
    <row r="49045" spans="5:25">
      <c r="E49045" s="45"/>
      <c r="H49045" s="45"/>
      <c r="Q49045" s="38"/>
      <c r="Y49045" s="38"/>
    </row>
    <row r="49046" spans="5:25">
      <c r="E49046" s="45"/>
      <c r="H49046" s="45"/>
      <c r="Q49046" s="38"/>
      <c r="Y49046" s="38"/>
    </row>
    <row r="49047" spans="5:25">
      <c r="E49047" s="45"/>
      <c r="H49047" s="45"/>
      <c r="Q49047" s="38"/>
      <c r="Y49047" s="38"/>
    </row>
    <row r="49048" spans="5:25">
      <c r="E49048" s="45"/>
      <c r="H49048" s="45"/>
      <c r="Q49048" s="38"/>
      <c r="Y49048" s="38"/>
    </row>
    <row r="49049" spans="5:25">
      <c r="E49049" s="45"/>
      <c r="H49049" s="45"/>
      <c r="Q49049" s="38"/>
      <c r="Y49049" s="38"/>
    </row>
    <row r="49050" spans="5:25">
      <c r="E49050" s="45"/>
      <c r="H49050" s="45"/>
      <c r="Q49050" s="38"/>
      <c r="Y49050" s="38"/>
    </row>
    <row r="49051" spans="5:25">
      <c r="E49051" s="45"/>
      <c r="H49051" s="45"/>
      <c r="Q49051" s="38"/>
      <c r="Y49051" s="38"/>
    </row>
    <row r="49052" spans="5:25">
      <c r="E49052" s="45"/>
      <c r="H49052" s="45"/>
      <c r="Q49052" s="38"/>
      <c r="Y49052" s="38"/>
    </row>
    <row r="49053" spans="5:25">
      <c r="E49053" s="45"/>
      <c r="H49053" s="45"/>
      <c r="Q49053" s="38"/>
      <c r="Y49053" s="38"/>
    </row>
    <row r="49054" spans="5:25">
      <c r="E49054" s="45"/>
      <c r="H49054" s="45"/>
      <c r="Q49054" s="38"/>
      <c r="Y49054" s="38"/>
    </row>
    <row r="49055" spans="5:25">
      <c r="E49055" s="45"/>
      <c r="H49055" s="45"/>
      <c r="Q49055" s="38"/>
      <c r="Y49055" s="38"/>
    </row>
    <row r="49056" spans="5:25">
      <c r="E49056" s="45"/>
      <c r="H49056" s="45"/>
      <c r="Q49056" s="38"/>
      <c r="Y49056" s="38"/>
    </row>
    <row r="49057" spans="5:25">
      <c r="E49057" s="45"/>
      <c r="H49057" s="45"/>
      <c r="Q49057" s="38"/>
      <c r="Y49057" s="38"/>
    </row>
    <row r="49058" spans="5:25">
      <c r="E49058" s="45"/>
      <c r="H49058" s="45"/>
      <c r="Q49058" s="38"/>
      <c r="Y49058" s="38"/>
    </row>
    <row r="49059" spans="5:25">
      <c r="E49059" s="45"/>
      <c r="H49059" s="45"/>
      <c r="Q49059" s="38"/>
      <c r="Y49059" s="38"/>
    </row>
    <row r="49060" spans="5:25">
      <c r="E49060" s="45"/>
      <c r="H49060" s="45"/>
      <c r="Q49060" s="38"/>
      <c r="Y49060" s="38"/>
    </row>
    <row r="49061" spans="5:25">
      <c r="E49061" s="45"/>
      <c r="H49061" s="45"/>
      <c r="Q49061" s="38"/>
      <c r="Y49061" s="38"/>
    </row>
    <row r="49062" spans="5:25">
      <c r="E49062" s="45"/>
      <c r="H49062" s="45"/>
      <c r="Q49062" s="38"/>
      <c r="Y49062" s="38"/>
    </row>
    <row r="49063" spans="5:25">
      <c r="E49063" s="45"/>
      <c r="H49063" s="45"/>
      <c r="Q49063" s="38"/>
      <c r="Y49063" s="38"/>
    </row>
    <row r="49064" spans="5:25">
      <c r="E49064" s="45"/>
      <c r="H49064" s="45"/>
      <c r="Q49064" s="38"/>
      <c r="Y49064" s="38"/>
    </row>
    <row r="49065" spans="5:25">
      <c r="E49065" s="45"/>
      <c r="H49065" s="45"/>
      <c r="Q49065" s="38"/>
      <c r="Y49065" s="38"/>
    </row>
    <row r="49066" spans="5:25">
      <c r="E49066" s="45"/>
      <c r="H49066" s="45"/>
      <c r="Q49066" s="38"/>
      <c r="Y49066" s="38"/>
    </row>
    <row r="49067" spans="5:25">
      <c r="E49067" s="45"/>
      <c r="H49067" s="45"/>
      <c r="Q49067" s="38"/>
      <c r="Y49067" s="38"/>
    </row>
    <row r="49068" spans="5:25">
      <c r="E49068" s="45"/>
      <c r="H49068" s="45"/>
      <c r="Q49068" s="38"/>
      <c r="Y49068" s="38"/>
    </row>
    <row r="49069" spans="5:25">
      <c r="E49069" s="45"/>
      <c r="H49069" s="45"/>
      <c r="Q49069" s="38"/>
      <c r="Y49069" s="38"/>
    </row>
    <row r="49070" spans="5:25">
      <c r="E49070" s="45"/>
      <c r="H49070" s="45"/>
      <c r="Q49070" s="38"/>
      <c r="Y49070" s="38"/>
    </row>
    <row r="49071" spans="5:25">
      <c r="E49071" s="45"/>
      <c r="H49071" s="45"/>
      <c r="Q49071" s="38"/>
      <c r="Y49071" s="38"/>
    </row>
    <row r="49072" spans="5:25">
      <c r="E49072" s="45"/>
      <c r="H49072" s="45"/>
      <c r="Q49072" s="38"/>
      <c r="Y49072" s="38"/>
    </row>
    <row r="49073" spans="5:25">
      <c r="E49073" s="45"/>
      <c r="H49073" s="45"/>
      <c r="Q49073" s="38"/>
      <c r="Y49073" s="38"/>
    </row>
    <row r="49074" spans="5:25">
      <c r="E49074" s="45"/>
      <c r="H49074" s="45"/>
      <c r="Q49074" s="38"/>
      <c r="Y49074" s="38"/>
    </row>
    <row r="49075" spans="5:25">
      <c r="E49075" s="45"/>
      <c r="H49075" s="45"/>
      <c r="Q49075" s="38"/>
      <c r="Y49075" s="38"/>
    </row>
    <row r="49076" spans="5:25">
      <c r="E49076" s="45"/>
      <c r="H49076" s="45"/>
      <c r="Q49076" s="38"/>
      <c r="Y49076" s="38"/>
    </row>
    <row r="49077" spans="5:25">
      <c r="E49077" s="45"/>
      <c r="H49077" s="45"/>
      <c r="Q49077" s="38"/>
      <c r="Y49077" s="38"/>
    </row>
    <row r="49078" spans="5:25">
      <c r="E49078" s="45"/>
      <c r="H49078" s="45"/>
      <c r="Q49078" s="38"/>
      <c r="Y49078" s="38"/>
    </row>
    <row r="49079" spans="5:25">
      <c r="E49079" s="45"/>
      <c r="H49079" s="45"/>
      <c r="Q49079" s="38"/>
      <c r="Y49079" s="38"/>
    </row>
    <row r="49080" spans="5:25">
      <c r="E49080" s="45"/>
      <c r="H49080" s="45"/>
      <c r="Q49080" s="38"/>
      <c r="Y49080" s="38"/>
    </row>
    <row r="49081" spans="5:25">
      <c r="E49081" s="45"/>
      <c r="H49081" s="45"/>
      <c r="Q49081" s="38"/>
      <c r="Y49081" s="38"/>
    </row>
    <row r="49082" spans="5:25">
      <c r="E49082" s="45"/>
      <c r="H49082" s="45"/>
      <c r="Q49082" s="38"/>
      <c r="Y49082" s="38"/>
    </row>
    <row r="49083" spans="5:25">
      <c r="E49083" s="45"/>
      <c r="H49083" s="45"/>
      <c r="Q49083" s="38"/>
      <c r="Y49083" s="38"/>
    </row>
    <row r="49084" spans="5:25">
      <c r="E49084" s="45"/>
      <c r="H49084" s="45"/>
      <c r="Q49084" s="38"/>
      <c r="Y49084" s="38"/>
    </row>
    <row r="49085" spans="5:25">
      <c r="E49085" s="45"/>
      <c r="H49085" s="45"/>
      <c r="Q49085" s="38"/>
      <c r="Y49085" s="38"/>
    </row>
    <row r="49086" spans="5:25">
      <c r="E49086" s="45"/>
      <c r="H49086" s="45"/>
      <c r="Q49086" s="38"/>
      <c r="Y49086" s="38"/>
    </row>
    <row r="49087" spans="5:25">
      <c r="E49087" s="45"/>
      <c r="H49087" s="45"/>
      <c r="Q49087" s="38"/>
      <c r="Y49087" s="38"/>
    </row>
    <row r="49088" spans="5:25">
      <c r="E49088" s="45"/>
      <c r="H49088" s="45"/>
      <c r="Q49088" s="38"/>
      <c r="Y49088" s="38"/>
    </row>
    <row r="49089" spans="5:25">
      <c r="E49089" s="45"/>
      <c r="H49089" s="45"/>
      <c r="Q49089" s="38"/>
      <c r="Y49089" s="38"/>
    </row>
    <row r="49090" spans="5:25">
      <c r="E49090" s="45"/>
      <c r="H49090" s="45"/>
      <c r="Q49090" s="38"/>
      <c r="Y49090" s="38"/>
    </row>
    <row r="49091" spans="5:25">
      <c r="E49091" s="45"/>
      <c r="H49091" s="45"/>
      <c r="Q49091" s="38"/>
      <c r="Y49091" s="38"/>
    </row>
    <row r="49092" spans="5:25">
      <c r="E49092" s="45"/>
      <c r="H49092" s="45"/>
      <c r="Q49092" s="38"/>
      <c r="Y49092" s="38"/>
    </row>
    <row r="49093" spans="5:25">
      <c r="E49093" s="45"/>
      <c r="H49093" s="45"/>
      <c r="Q49093" s="38"/>
      <c r="Y49093" s="38"/>
    </row>
    <row r="49094" spans="5:25">
      <c r="E49094" s="45"/>
      <c r="H49094" s="45"/>
      <c r="Q49094" s="38"/>
      <c r="Y49094" s="38"/>
    </row>
    <row r="49095" spans="5:25">
      <c r="E49095" s="45"/>
      <c r="H49095" s="45"/>
      <c r="Q49095" s="38"/>
      <c r="Y49095" s="38"/>
    </row>
    <row r="49096" spans="5:25">
      <c r="E49096" s="45"/>
      <c r="H49096" s="45"/>
      <c r="Q49096" s="38"/>
      <c r="Y49096" s="38"/>
    </row>
    <row r="49097" spans="5:25">
      <c r="E49097" s="45"/>
      <c r="H49097" s="45"/>
      <c r="Q49097" s="38"/>
      <c r="Y49097" s="38"/>
    </row>
    <row r="49098" spans="5:25">
      <c r="E49098" s="45"/>
      <c r="H49098" s="45"/>
      <c r="Q49098" s="38"/>
      <c r="Y49098" s="38"/>
    </row>
    <row r="49099" spans="5:25">
      <c r="E49099" s="45"/>
      <c r="H49099" s="45"/>
      <c r="Q49099" s="38"/>
      <c r="Y49099" s="38"/>
    </row>
    <row r="49100" spans="5:25">
      <c r="E49100" s="45"/>
      <c r="H49100" s="45"/>
      <c r="Q49100" s="38"/>
      <c r="Y49100" s="38"/>
    </row>
    <row r="49101" spans="5:25">
      <c r="E49101" s="45"/>
      <c r="H49101" s="45"/>
      <c r="Q49101" s="38"/>
      <c r="Y49101" s="38"/>
    </row>
    <row r="49102" spans="5:25">
      <c r="E49102" s="45"/>
      <c r="H49102" s="45"/>
      <c r="Q49102" s="38"/>
      <c r="Y49102" s="38"/>
    </row>
    <row r="49103" spans="5:25">
      <c r="E49103" s="45"/>
      <c r="H49103" s="45"/>
      <c r="Q49103" s="38"/>
      <c r="Y49103" s="38"/>
    </row>
    <row r="49104" spans="5:25">
      <c r="E49104" s="45"/>
      <c r="H49104" s="45"/>
      <c r="Q49104" s="38"/>
      <c r="Y49104" s="38"/>
    </row>
    <row r="49105" spans="5:25">
      <c r="E49105" s="45"/>
      <c r="H49105" s="45"/>
      <c r="Q49105" s="38"/>
      <c r="Y49105" s="38"/>
    </row>
    <row r="49106" spans="5:25">
      <c r="E49106" s="45"/>
      <c r="H49106" s="45"/>
      <c r="Q49106" s="38"/>
      <c r="Y49106" s="38"/>
    </row>
    <row r="49107" spans="5:25">
      <c r="E49107" s="45"/>
      <c r="H49107" s="45"/>
      <c r="Q49107" s="38"/>
      <c r="Y49107" s="38"/>
    </row>
    <row r="49108" spans="5:25">
      <c r="E49108" s="45"/>
      <c r="H49108" s="45"/>
      <c r="Q49108" s="38"/>
      <c r="Y49108" s="38"/>
    </row>
    <row r="49109" spans="5:25">
      <c r="E49109" s="45"/>
      <c r="H49109" s="45"/>
      <c r="Q49109" s="38"/>
      <c r="Y49109" s="38"/>
    </row>
    <row r="49110" spans="5:25">
      <c r="E49110" s="45"/>
      <c r="H49110" s="45"/>
      <c r="Q49110" s="38"/>
      <c r="Y49110" s="38"/>
    </row>
    <row r="49111" spans="5:25">
      <c r="E49111" s="45"/>
      <c r="H49111" s="45"/>
      <c r="Q49111" s="38"/>
      <c r="Y49111" s="38"/>
    </row>
    <row r="49112" spans="5:25">
      <c r="E49112" s="45"/>
      <c r="H49112" s="45"/>
      <c r="Q49112" s="38"/>
      <c r="Y49112" s="38"/>
    </row>
    <row r="49113" spans="5:25">
      <c r="E49113" s="45"/>
      <c r="H49113" s="45"/>
      <c r="Q49113" s="38"/>
      <c r="Y49113" s="38"/>
    </row>
    <row r="49114" spans="5:25">
      <c r="E49114" s="45"/>
      <c r="H49114" s="45"/>
      <c r="Q49114" s="38"/>
      <c r="Y49114" s="38"/>
    </row>
    <row r="49115" spans="5:25">
      <c r="E49115" s="45"/>
      <c r="H49115" s="45"/>
      <c r="Q49115" s="38"/>
      <c r="Y49115" s="38"/>
    </row>
    <row r="49116" spans="5:25">
      <c r="E49116" s="45"/>
      <c r="H49116" s="45"/>
      <c r="Q49116" s="38"/>
      <c r="Y49116" s="38"/>
    </row>
    <row r="49117" spans="5:25">
      <c r="E49117" s="45"/>
      <c r="H49117" s="45"/>
      <c r="Q49117" s="38"/>
      <c r="Y49117" s="38"/>
    </row>
    <row r="49118" spans="5:25">
      <c r="E49118" s="45"/>
      <c r="H49118" s="45"/>
      <c r="Q49118" s="38"/>
      <c r="Y49118" s="38"/>
    </row>
    <row r="49119" spans="5:25">
      <c r="E49119" s="45"/>
      <c r="H49119" s="45"/>
      <c r="Q49119" s="38"/>
      <c r="Y49119" s="38"/>
    </row>
    <row r="49120" spans="5:25">
      <c r="E49120" s="45"/>
      <c r="H49120" s="45"/>
      <c r="Q49120" s="38"/>
      <c r="Y49120" s="38"/>
    </row>
    <row r="49121" spans="5:25">
      <c r="E49121" s="45"/>
      <c r="H49121" s="45"/>
      <c r="Q49121" s="38"/>
      <c r="Y49121" s="38"/>
    </row>
    <row r="49122" spans="5:25">
      <c r="E49122" s="45"/>
      <c r="H49122" s="45"/>
      <c r="Q49122" s="38"/>
      <c r="Y49122" s="38"/>
    </row>
    <row r="49123" spans="5:25">
      <c r="E49123" s="45"/>
      <c r="H49123" s="45"/>
      <c r="Q49123" s="38"/>
      <c r="Y49123" s="38"/>
    </row>
    <row r="49124" spans="5:25">
      <c r="E49124" s="45"/>
      <c r="H49124" s="45"/>
      <c r="Q49124" s="38"/>
      <c r="Y49124" s="38"/>
    </row>
    <row r="49125" spans="5:25">
      <c r="E49125" s="45"/>
      <c r="H49125" s="45"/>
      <c r="Q49125" s="38"/>
      <c r="Y49125" s="38"/>
    </row>
    <row r="49126" spans="5:25">
      <c r="E49126" s="45"/>
      <c r="H49126" s="45"/>
      <c r="Q49126" s="38"/>
      <c r="Y49126" s="38"/>
    </row>
    <row r="49127" spans="5:25">
      <c r="E49127" s="45"/>
      <c r="H49127" s="45"/>
      <c r="Q49127" s="38"/>
      <c r="Y49127" s="38"/>
    </row>
    <row r="49128" spans="5:25">
      <c r="E49128" s="45"/>
      <c r="H49128" s="45"/>
      <c r="Q49128" s="38"/>
      <c r="Y49128" s="38"/>
    </row>
    <row r="49129" spans="5:25">
      <c r="E49129" s="45"/>
      <c r="H49129" s="45"/>
      <c r="Q49129" s="38"/>
      <c r="Y49129" s="38"/>
    </row>
    <row r="49130" spans="5:25">
      <c r="E49130" s="45"/>
      <c r="H49130" s="45"/>
      <c r="Q49130" s="38"/>
      <c r="Y49130" s="38"/>
    </row>
    <row r="49131" spans="5:25">
      <c r="E49131" s="45"/>
      <c r="H49131" s="45"/>
      <c r="Q49131" s="38"/>
      <c r="Y49131" s="38"/>
    </row>
    <row r="49132" spans="5:25">
      <c r="E49132" s="45"/>
      <c r="H49132" s="45"/>
      <c r="Q49132" s="38"/>
      <c r="Y49132" s="38"/>
    </row>
    <row r="49133" spans="5:25">
      <c r="E49133" s="45"/>
      <c r="H49133" s="45"/>
      <c r="Q49133" s="38"/>
      <c r="Y49133" s="38"/>
    </row>
    <row r="49134" spans="5:25">
      <c r="E49134" s="45"/>
      <c r="H49134" s="45"/>
      <c r="Q49134" s="38"/>
      <c r="Y49134" s="38"/>
    </row>
    <row r="49135" spans="5:25">
      <c r="E49135" s="45"/>
      <c r="H49135" s="45"/>
      <c r="Q49135" s="38"/>
      <c r="Y49135" s="38"/>
    </row>
    <row r="49136" spans="5:25">
      <c r="E49136" s="45"/>
      <c r="H49136" s="45"/>
      <c r="Q49136" s="38"/>
      <c r="Y49136" s="38"/>
    </row>
    <row r="49137" spans="5:25">
      <c r="E49137" s="45"/>
      <c r="H49137" s="45"/>
      <c r="Q49137" s="38"/>
      <c r="Y49137" s="38"/>
    </row>
    <row r="49138" spans="5:25">
      <c r="E49138" s="45"/>
      <c r="H49138" s="45"/>
      <c r="Q49138" s="38"/>
      <c r="Y49138" s="38"/>
    </row>
    <row r="49139" spans="5:25">
      <c r="E49139" s="45"/>
      <c r="H49139" s="45"/>
      <c r="Q49139" s="38"/>
      <c r="Y49139" s="38"/>
    </row>
    <row r="49140" spans="5:25">
      <c r="E49140" s="45"/>
      <c r="H49140" s="45"/>
      <c r="Q49140" s="38"/>
      <c r="Y49140" s="38"/>
    </row>
    <row r="49141" spans="5:25">
      <c r="E49141" s="45"/>
      <c r="H49141" s="45"/>
      <c r="Q49141" s="38"/>
      <c r="Y49141" s="38"/>
    </row>
    <row r="49142" spans="5:25">
      <c r="E49142" s="45"/>
      <c r="H49142" s="45"/>
      <c r="Q49142" s="38"/>
      <c r="Y49142" s="38"/>
    </row>
    <row r="49143" spans="5:25">
      <c r="E49143" s="45"/>
      <c r="H49143" s="45"/>
      <c r="Q49143" s="38"/>
      <c r="Y49143" s="38"/>
    </row>
    <row r="49144" spans="5:25">
      <c r="E49144" s="45"/>
      <c r="H49144" s="45"/>
      <c r="Q49144" s="38"/>
      <c r="Y49144" s="38"/>
    </row>
    <row r="49145" spans="5:25">
      <c r="E49145" s="45"/>
      <c r="H49145" s="45"/>
      <c r="Q49145" s="38"/>
      <c r="Y49145" s="38"/>
    </row>
    <row r="49146" spans="5:25">
      <c r="E49146" s="45"/>
      <c r="H49146" s="45"/>
      <c r="Q49146" s="38"/>
      <c r="Y49146" s="38"/>
    </row>
    <row r="49147" spans="5:25">
      <c r="E49147" s="45"/>
      <c r="H49147" s="45"/>
      <c r="Q49147" s="38"/>
      <c r="Y49147" s="38"/>
    </row>
    <row r="49148" spans="5:25">
      <c r="E49148" s="45"/>
      <c r="H49148" s="45"/>
      <c r="Q49148" s="38"/>
      <c r="Y49148" s="38"/>
    </row>
    <row r="49149" spans="5:25">
      <c r="E49149" s="45"/>
      <c r="H49149" s="45"/>
      <c r="Q49149" s="38"/>
      <c r="Y49149" s="38"/>
    </row>
    <row r="49150" spans="5:25">
      <c r="E49150" s="45"/>
      <c r="H49150" s="45"/>
      <c r="Q49150" s="38"/>
      <c r="Y49150" s="38"/>
    </row>
    <row r="49151" spans="5:25">
      <c r="E49151" s="45"/>
      <c r="H49151" s="45"/>
      <c r="Q49151" s="38"/>
      <c r="Y49151" s="38"/>
    </row>
    <row r="49152" spans="5:25">
      <c r="E49152" s="45"/>
      <c r="H49152" s="45"/>
      <c r="Q49152" s="38"/>
      <c r="Y49152" s="38"/>
    </row>
    <row r="49153" spans="5:25">
      <c r="E49153" s="45"/>
      <c r="H49153" s="45"/>
      <c r="Q49153" s="38"/>
      <c r="Y49153" s="38"/>
    </row>
    <row r="49154" spans="5:25">
      <c r="E49154" s="45"/>
      <c r="H49154" s="45"/>
      <c r="Q49154" s="38"/>
      <c r="Y49154" s="38"/>
    </row>
    <row r="49155" spans="5:25">
      <c r="E49155" s="45"/>
      <c r="H49155" s="45"/>
      <c r="Q49155" s="38"/>
      <c r="Y49155" s="38"/>
    </row>
    <row r="49156" spans="5:25">
      <c r="E49156" s="45"/>
      <c r="H49156" s="45"/>
      <c r="Q49156" s="38"/>
      <c r="Y49156" s="38"/>
    </row>
    <row r="49157" spans="5:25">
      <c r="E49157" s="45"/>
      <c r="H49157" s="45"/>
      <c r="Q49157" s="38"/>
      <c r="Y49157" s="38"/>
    </row>
    <row r="49158" spans="5:25">
      <c r="E49158" s="45"/>
      <c r="H49158" s="45"/>
      <c r="Q49158" s="38"/>
      <c r="Y49158" s="38"/>
    </row>
    <row r="49159" spans="5:25">
      <c r="E49159" s="45"/>
      <c r="H49159" s="45"/>
      <c r="Q49159" s="38"/>
      <c r="Y49159" s="38"/>
    </row>
    <row r="49160" spans="5:25">
      <c r="E49160" s="45"/>
      <c r="H49160" s="45"/>
      <c r="Q49160" s="38"/>
      <c r="Y49160" s="38"/>
    </row>
    <row r="49161" spans="5:25">
      <c r="E49161" s="45"/>
      <c r="H49161" s="45"/>
      <c r="Q49161" s="38"/>
      <c r="Y49161" s="38"/>
    </row>
    <row r="49162" spans="5:25">
      <c r="E49162" s="45"/>
      <c r="H49162" s="45"/>
      <c r="Q49162" s="38"/>
      <c r="Y49162" s="38"/>
    </row>
    <row r="49163" spans="5:25">
      <c r="E49163" s="45"/>
      <c r="H49163" s="45"/>
      <c r="Q49163" s="38"/>
      <c r="Y49163" s="38"/>
    </row>
    <row r="49164" spans="5:25">
      <c r="E49164" s="45"/>
      <c r="H49164" s="45"/>
      <c r="Q49164" s="38"/>
      <c r="Y49164" s="38"/>
    </row>
    <row r="49165" spans="5:25">
      <c r="E49165" s="45"/>
      <c r="H49165" s="45"/>
      <c r="Q49165" s="38"/>
      <c r="Y49165" s="38"/>
    </row>
    <row r="49166" spans="5:25">
      <c r="E49166" s="45"/>
      <c r="H49166" s="45"/>
      <c r="Q49166" s="38"/>
      <c r="Y49166" s="38"/>
    </row>
    <row r="49167" spans="5:25">
      <c r="E49167" s="45"/>
      <c r="H49167" s="45"/>
      <c r="Q49167" s="38"/>
      <c r="Y49167" s="38"/>
    </row>
    <row r="49168" spans="5:25">
      <c r="E49168" s="45"/>
      <c r="H49168" s="45"/>
      <c r="Q49168" s="38"/>
      <c r="Y49168" s="38"/>
    </row>
    <row r="49169" spans="5:25">
      <c r="E49169" s="45"/>
      <c r="H49169" s="45"/>
      <c r="Q49169" s="38"/>
      <c r="Y49169" s="38"/>
    </row>
    <row r="49170" spans="5:25">
      <c r="E49170" s="45"/>
      <c r="H49170" s="45"/>
      <c r="Q49170" s="38"/>
      <c r="Y49170" s="38"/>
    </row>
    <row r="49171" spans="5:25">
      <c r="E49171" s="45"/>
      <c r="H49171" s="45"/>
      <c r="Q49171" s="38"/>
      <c r="Y49171" s="38"/>
    </row>
    <row r="49172" spans="5:25">
      <c r="E49172" s="45"/>
      <c r="H49172" s="45"/>
      <c r="Q49172" s="38"/>
      <c r="Y49172" s="38"/>
    </row>
    <row r="49173" spans="5:25">
      <c r="E49173" s="45"/>
      <c r="H49173" s="45"/>
      <c r="Q49173" s="38"/>
      <c r="Y49173" s="38"/>
    </row>
    <row r="49174" spans="5:25">
      <c r="E49174" s="45"/>
      <c r="H49174" s="45"/>
      <c r="Q49174" s="38"/>
      <c r="Y49174" s="38"/>
    </row>
    <row r="49175" spans="5:25">
      <c r="E49175" s="45"/>
      <c r="H49175" s="45"/>
      <c r="Q49175" s="38"/>
      <c r="Y49175" s="38"/>
    </row>
    <row r="49176" spans="5:25">
      <c r="E49176" s="45"/>
      <c r="H49176" s="45"/>
      <c r="Q49176" s="38"/>
      <c r="Y49176" s="38"/>
    </row>
    <row r="49177" spans="5:25">
      <c r="E49177" s="45"/>
      <c r="H49177" s="45"/>
      <c r="Q49177" s="38"/>
      <c r="Y49177" s="38"/>
    </row>
    <row r="49178" spans="5:25">
      <c r="E49178" s="45"/>
      <c r="H49178" s="45"/>
      <c r="Q49178" s="38"/>
      <c r="Y49178" s="38"/>
    </row>
    <row r="49179" spans="5:25">
      <c r="E49179" s="45"/>
      <c r="H49179" s="45"/>
      <c r="Q49179" s="38"/>
      <c r="Y49179" s="38"/>
    </row>
    <row r="49180" spans="5:25">
      <c r="E49180" s="45"/>
      <c r="H49180" s="45"/>
      <c r="Q49180" s="38"/>
      <c r="Y49180" s="38"/>
    </row>
    <row r="49181" spans="5:25">
      <c r="E49181" s="45"/>
      <c r="H49181" s="45"/>
      <c r="Q49181" s="38"/>
      <c r="Y49181" s="38"/>
    </row>
    <row r="49182" spans="5:25">
      <c r="E49182" s="45"/>
      <c r="H49182" s="45"/>
      <c r="Q49182" s="38"/>
      <c r="Y49182" s="38"/>
    </row>
    <row r="49183" spans="5:25">
      <c r="E49183" s="45"/>
      <c r="H49183" s="45"/>
      <c r="Q49183" s="38"/>
      <c r="Y49183" s="38"/>
    </row>
    <row r="49184" spans="5:25">
      <c r="E49184" s="45"/>
      <c r="H49184" s="45"/>
      <c r="Q49184" s="38"/>
      <c r="Y49184" s="38"/>
    </row>
    <row r="49185" spans="5:25">
      <c r="E49185" s="45"/>
      <c r="H49185" s="45"/>
      <c r="Q49185" s="38"/>
      <c r="Y49185" s="38"/>
    </row>
    <row r="49186" spans="5:25">
      <c r="E49186" s="45"/>
      <c r="H49186" s="45"/>
      <c r="Q49186" s="38"/>
      <c r="Y49186" s="38"/>
    </row>
    <row r="49187" spans="5:25">
      <c r="E49187" s="45"/>
      <c r="H49187" s="45"/>
      <c r="Q49187" s="38"/>
      <c r="Y49187" s="38"/>
    </row>
    <row r="49188" spans="5:25">
      <c r="E49188" s="45"/>
      <c r="H49188" s="45"/>
      <c r="Q49188" s="38"/>
      <c r="Y49188" s="38"/>
    </row>
    <row r="49189" spans="5:25">
      <c r="E49189" s="45"/>
      <c r="H49189" s="45"/>
      <c r="Q49189" s="38"/>
      <c r="Y49189" s="38"/>
    </row>
    <row r="49190" spans="5:25">
      <c r="E49190" s="45"/>
      <c r="H49190" s="45"/>
      <c r="Q49190" s="38"/>
      <c r="Y49190" s="38"/>
    </row>
    <row r="49191" spans="5:25">
      <c r="E49191" s="45"/>
      <c r="H49191" s="45"/>
      <c r="Q49191" s="38"/>
      <c r="Y49191" s="38"/>
    </row>
    <row r="49192" spans="5:25">
      <c r="E49192" s="45"/>
      <c r="H49192" s="45"/>
      <c r="Q49192" s="38"/>
      <c r="Y49192" s="38"/>
    </row>
    <row r="49193" spans="5:25">
      <c r="E49193" s="45"/>
      <c r="H49193" s="45"/>
      <c r="Q49193" s="38"/>
      <c r="Y49193" s="38"/>
    </row>
    <row r="49194" spans="5:25">
      <c r="E49194" s="45"/>
      <c r="H49194" s="45"/>
      <c r="Q49194" s="38"/>
      <c r="Y49194" s="38"/>
    </row>
    <row r="49195" spans="5:25">
      <c r="E49195" s="45"/>
      <c r="H49195" s="45"/>
      <c r="Q49195" s="38"/>
      <c r="Y49195" s="38"/>
    </row>
    <row r="49196" spans="5:25">
      <c r="E49196" s="45"/>
      <c r="H49196" s="45"/>
      <c r="Q49196" s="38"/>
      <c r="Y49196" s="38"/>
    </row>
    <row r="49197" spans="5:25">
      <c r="E49197" s="45"/>
      <c r="H49197" s="45"/>
      <c r="Q49197" s="38"/>
      <c r="Y49197" s="38"/>
    </row>
    <row r="49198" spans="5:25">
      <c r="E49198" s="45"/>
      <c r="H49198" s="45"/>
      <c r="Q49198" s="38"/>
      <c r="Y49198" s="38"/>
    </row>
    <row r="49199" spans="5:25">
      <c r="E49199" s="45"/>
      <c r="H49199" s="45"/>
      <c r="Q49199" s="38"/>
      <c r="Y49199" s="38"/>
    </row>
    <row r="49200" spans="5:25">
      <c r="E49200" s="45"/>
      <c r="H49200" s="45"/>
      <c r="Q49200" s="38"/>
      <c r="Y49200" s="38"/>
    </row>
    <row r="49201" spans="5:25">
      <c r="E49201" s="45"/>
      <c r="H49201" s="45"/>
      <c r="Q49201" s="38"/>
      <c r="Y49201" s="38"/>
    </row>
    <row r="49202" spans="5:25">
      <c r="E49202" s="45"/>
      <c r="H49202" s="45"/>
      <c r="Q49202" s="38"/>
      <c r="Y49202" s="38"/>
    </row>
    <row r="49203" spans="5:25">
      <c r="E49203" s="45"/>
      <c r="H49203" s="45"/>
      <c r="Q49203" s="38"/>
      <c r="Y49203" s="38"/>
    </row>
    <row r="49204" spans="5:25">
      <c r="E49204" s="45"/>
      <c r="H49204" s="45"/>
      <c r="Q49204" s="38"/>
      <c r="Y49204" s="38"/>
    </row>
    <row r="49205" spans="5:25">
      <c r="E49205" s="45"/>
      <c r="H49205" s="45"/>
      <c r="Q49205" s="38"/>
      <c r="Y49205" s="38"/>
    </row>
    <row r="49206" spans="5:25">
      <c r="E49206" s="45"/>
      <c r="H49206" s="45"/>
      <c r="Q49206" s="38"/>
      <c r="Y49206" s="38"/>
    </row>
    <row r="49207" spans="5:25">
      <c r="E49207" s="45"/>
      <c r="H49207" s="45"/>
      <c r="Q49207" s="38"/>
      <c r="Y49207" s="38"/>
    </row>
    <row r="49208" spans="5:25">
      <c r="E49208" s="45"/>
      <c r="H49208" s="45"/>
      <c r="Q49208" s="38"/>
      <c r="Y49208" s="38"/>
    </row>
    <row r="49209" spans="5:25">
      <c r="E49209" s="45"/>
      <c r="H49209" s="45"/>
      <c r="Q49209" s="38"/>
      <c r="Y49209" s="38"/>
    </row>
    <row r="49210" spans="5:25">
      <c r="E49210" s="45"/>
      <c r="H49210" s="45"/>
      <c r="Q49210" s="38"/>
      <c r="Y49210" s="38"/>
    </row>
    <row r="49211" spans="5:25">
      <c r="E49211" s="45"/>
      <c r="H49211" s="45"/>
      <c r="Q49211" s="38"/>
      <c r="Y49211" s="38"/>
    </row>
    <row r="49212" spans="5:25">
      <c r="E49212" s="45"/>
      <c r="H49212" s="45"/>
      <c r="Q49212" s="38"/>
      <c r="Y49212" s="38"/>
    </row>
    <row r="49213" spans="5:25">
      <c r="E49213" s="45"/>
      <c r="H49213" s="45"/>
      <c r="Q49213" s="38"/>
      <c r="Y49213" s="38"/>
    </row>
    <row r="49214" spans="5:25">
      <c r="E49214" s="45"/>
      <c r="H49214" s="45"/>
      <c r="Q49214" s="38"/>
      <c r="Y49214" s="38"/>
    </row>
    <row r="49215" spans="5:25">
      <c r="E49215" s="45"/>
      <c r="H49215" s="45"/>
      <c r="Q49215" s="38"/>
      <c r="Y49215" s="38"/>
    </row>
    <row r="49216" spans="5:25">
      <c r="E49216" s="45"/>
      <c r="H49216" s="45"/>
      <c r="Q49216" s="38"/>
      <c r="Y49216" s="38"/>
    </row>
    <row r="49217" spans="5:25">
      <c r="E49217" s="45"/>
      <c r="H49217" s="45"/>
      <c r="Q49217" s="38"/>
      <c r="Y49217" s="38"/>
    </row>
    <row r="49218" spans="5:25">
      <c r="E49218" s="45"/>
      <c r="H49218" s="45"/>
      <c r="Q49218" s="38"/>
      <c r="Y49218" s="38"/>
    </row>
    <row r="49219" spans="5:25">
      <c r="E49219" s="45"/>
      <c r="H49219" s="45"/>
      <c r="Q49219" s="38"/>
      <c r="Y49219" s="38"/>
    </row>
    <row r="49220" spans="5:25">
      <c r="E49220" s="45"/>
      <c r="H49220" s="45"/>
      <c r="Q49220" s="38"/>
      <c r="Y49220" s="38"/>
    </row>
    <row r="49221" spans="5:25">
      <c r="E49221" s="45"/>
      <c r="H49221" s="45"/>
      <c r="Q49221" s="38"/>
      <c r="Y49221" s="38"/>
    </row>
    <row r="49222" spans="5:25">
      <c r="E49222" s="45"/>
      <c r="H49222" s="45"/>
      <c r="Q49222" s="38"/>
      <c r="Y49222" s="38"/>
    </row>
    <row r="49223" spans="5:25">
      <c r="E49223" s="45"/>
      <c r="H49223" s="45"/>
      <c r="Q49223" s="38"/>
      <c r="Y49223" s="38"/>
    </row>
    <row r="49224" spans="5:25">
      <c r="E49224" s="45"/>
      <c r="H49224" s="45"/>
      <c r="Q49224" s="38"/>
      <c r="Y49224" s="38"/>
    </row>
    <row r="49225" spans="5:25">
      <c r="E49225" s="45"/>
      <c r="H49225" s="45"/>
      <c r="Q49225" s="38"/>
      <c r="Y49225" s="38"/>
    </row>
    <row r="49226" spans="5:25">
      <c r="E49226" s="45"/>
      <c r="H49226" s="45"/>
      <c r="Q49226" s="38"/>
      <c r="Y49226" s="38"/>
    </row>
    <row r="49227" spans="5:25">
      <c r="E49227" s="45"/>
      <c r="H49227" s="45"/>
      <c r="Q49227" s="38"/>
      <c r="Y49227" s="38"/>
    </row>
    <row r="49228" spans="5:25">
      <c r="E49228" s="45"/>
      <c r="H49228" s="45"/>
      <c r="Q49228" s="38"/>
      <c r="Y49228" s="38"/>
    </row>
    <row r="49229" spans="5:25">
      <c r="E49229" s="45"/>
      <c r="H49229" s="45"/>
      <c r="Q49229" s="38"/>
      <c r="Y49229" s="38"/>
    </row>
    <row r="49230" spans="5:25">
      <c r="E49230" s="45"/>
      <c r="H49230" s="45"/>
      <c r="Q49230" s="38"/>
      <c r="Y49230" s="38"/>
    </row>
    <row r="49231" spans="5:25">
      <c r="E49231" s="45"/>
      <c r="H49231" s="45"/>
      <c r="Q49231" s="38"/>
      <c r="Y49231" s="38"/>
    </row>
    <row r="49232" spans="5:25">
      <c r="E49232" s="45"/>
      <c r="H49232" s="45"/>
      <c r="Q49232" s="38"/>
      <c r="Y49232" s="38"/>
    </row>
    <row r="49233" spans="5:25">
      <c r="E49233" s="45"/>
      <c r="H49233" s="45"/>
      <c r="Q49233" s="38"/>
      <c r="Y49233" s="38"/>
    </row>
    <row r="49234" spans="5:25">
      <c r="E49234" s="45"/>
      <c r="H49234" s="45"/>
      <c r="Q49234" s="38"/>
      <c r="Y49234" s="38"/>
    </row>
    <row r="49235" spans="5:25">
      <c r="E49235" s="45"/>
      <c r="H49235" s="45"/>
      <c r="Q49235" s="38"/>
      <c r="Y49235" s="38"/>
    </row>
    <row r="49236" spans="5:25">
      <c r="E49236" s="45"/>
      <c r="H49236" s="45"/>
      <c r="Q49236" s="38"/>
      <c r="Y49236" s="38"/>
    </row>
    <row r="49237" spans="5:25">
      <c r="E49237" s="45"/>
      <c r="H49237" s="45"/>
      <c r="Q49237" s="38"/>
      <c r="Y49237" s="38"/>
    </row>
    <row r="49238" spans="5:25">
      <c r="E49238" s="45"/>
      <c r="H49238" s="45"/>
      <c r="Q49238" s="38"/>
      <c r="Y49238" s="38"/>
    </row>
    <row r="49239" spans="5:25">
      <c r="E49239" s="45"/>
      <c r="H49239" s="45"/>
      <c r="Q49239" s="38"/>
      <c r="Y49239" s="38"/>
    </row>
    <row r="49240" spans="5:25">
      <c r="E49240" s="45"/>
      <c r="H49240" s="45"/>
      <c r="Q49240" s="38"/>
      <c r="Y49240" s="38"/>
    </row>
    <row r="49241" spans="5:25">
      <c r="E49241" s="45"/>
      <c r="H49241" s="45"/>
      <c r="Q49241" s="38"/>
      <c r="Y49241" s="38"/>
    </row>
    <row r="49242" spans="5:25">
      <c r="E49242" s="45"/>
      <c r="H49242" s="45"/>
      <c r="Q49242" s="38"/>
      <c r="Y49242" s="38"/>
    </row>
    <row r="49243" spans="5:25">
      <c r="E49243" s="45"/>
      <c r="H49243" s="45"/>
      <c r="Q49243" s="38"/>
      <c r="Y49243" s="38"/>
    </row>
    <row r="49244" spans="5:25">
      <c r="E49244" s="45"/>
      <c r="H49244" s="45"/>
      <c r="Q49244" s="38"/>
      <c r="Y49244" s="38"/>
    </row>
    <row r="49245" spans="5:25">
      <c r="E49245" s="45"/>
      <c r="H49245" s="45"/>
      <c r="Q49245" s="38"/>
      <c r="Y49245" s="38"/>
    </row>
    <row r="49246" spans="5:25">
      <c r="E49246" s="45"/>
      <c r="H49246" s="45"/>
      <c r="Q49246" s="38"/>
      <c r="Y49246" s="38"/>
    </row>
    <row r="49247" spans="5:25">
      <c r="E49247" s="45"/>
      <c r="H49247" s="45"/>
      <c r="Q49247" s="38"/>
      <c r="Y49247" s="38"/>
    </row>
    <row r="49248" spans="5:25">
      <c r="E49248" s="45"/>
      <c r="H49248" s="45"/>
      <c r="Q49248" s="38"/>
      <c r="Y49248" s="38"/>
    </row>
    <row r="49249" spans="5:25">
      <c r="E49249" s="45"/>
      <c r="H49249" s="45"/>
      <c r="Q49249" s="38"/>
      <c r="Y49249" s="38"/>
    </row>
    <row r="49250" spans="5:25">
      <c r="E49250" s="45"/>
      <c r="H49250" s="45"/>
      <c r="Q49250" s="38"/>
      <c r="Y49250" s="38"/>
    </row>
    <row r="49251" spans="5:25">
      <c r="E49251" s="45"/>
      <c r="H49251" s="45"/>
      <c r="Q49251" s="38"/>
      <c r="Y49251" s="38"/>
    </row>
    <row r="49252" spans="5:25">
      <c r="E49252" s="45"/>
      <c r="H49252" s="45"/>
      <c r="Q49252" s="38"/>
      <c r="Y49252" s="38"/>
    </row>
    <row r="49253" spans="5:25">
      <c r="E49253" s="45"/>
      <c r="H49253" s="45"/>
      <c r="Q49253" s="38"/>
      <c r="Y49253" s="38"/>
    </row>
    <row r="49254" spans="5:25">
      <c r="E49254" s="45"/>
      <c r="H49254" s="45"/>
      <c r="Q49254" s="38"/>
      <c r="Y49254" s="38"/>
    </row>
    <row r="49255" spans="5:25">
      <c r="E49255" s="45"/>
      <c r="H49255" s="45"/>
      <c r="Q49255" s="38"/>
      <c r="Y49255" s="38"/>
    </row>
    <row r="49256" spans="5:25">
      <c r="E49256" s="45"/>
      <c r="H49256" s="45"/>
      <c r="Q49256" s="38"/>
      <c r="Y49256" s="38"/>
    </row>
    <row r="49257" spans="5:25">
      <c r="E49257" s="45"/>
      <c r="H49257" s="45"/>
      <c r="Q49257" s="38"/>
      <c r="Y49257" s="38"/>
    </row>
    <row r="49258" spans="5:25">
      <c r="E49258" s="45"/>
      <c r="H49258" s="45"/>
      <c r="Q49258" s="38"/>
      <c r="Y49258" s="38"/>
    </row>
    <row r="49259" spans="5:25">
      <c r="E49259" s="45"/>
      <c r="H49259" s="45"/>
      <c r="Q49259" s="38"/>
      <c r="Y49259" s="38"/>
    </row>
    <row r="49260" spans="5:25">
      <c r="E49260" s="45"/>
      <c r="H49260" s="45"/>
      <c r="Q49260" s="38"/>
      <c r="Y49260" s="38"/>
    </row>
    <row r="49261" spans="5:25">
      <c r="E49261" s="45"/>
      <c r="H49261" s="45"/>
      <c r="Q49261" s="38"/>
      <c r="Y49261" s="38"/>
    </row>
    <row r="49262" spans="5:25">
      <c r="E49262" s="45"/>
      <c r="H49262" s="45"/>
      <c r="Q49262" s="38"/>
      <c r="Y49262" s="38"/>
    </row>
    <row r="49263" spans="5:25">
      <c r="E49263" s="45"/>
      <c r="H49263" s="45"/>
      <c r="Q49263" s="38"/>
      <c r="Y49263" s="38"/>
    </row>
    <row r="49264" spans="5:25">
      <c r="E49264" s="45"/>
      <c r="H49264" s="45"/>
      <c r="Q49264" s="38"/>
      <c r="Y49264" s="38"/>
    </row>
    <row r="49265" spans="5:25">
      <c r="E49265" s="45"/>
      <c r="H49265" s="45"/>
      <c r="Q49265" s="38"/>
      <c r="Y49265" s="38"/>
    </row>
    <row r="49266" spans="5:25">
      <c r="E49266" s="45"/>
      <c r="H49266" s="45"/>
      <c r="Q49266" s="38"/>
      <c r="Y49266" s="38"/>
    </row>
    <row r="49267" spans="5:25">
      <c r="E49267" s="45"/>
      <c r="H49267" s="45"/>
      <c r="Q49267" s="38"/>
      <c r="Y49267" s="38"/>
    </row>
    <row r="49268" spans="5:25">
      <c r="E49268" s="45"/>
      <c r="H49268" s="45"/>
      <c r="Q49268" s="38"/>
      <c r="Y49268" s="38"/>
    </row>
    <row r="49269" spans="5:25">
      <c r="E49269" s="45"/>
      <c r="H49269" s="45"/>
      <c r="Q49269" s="38"/>
      <c r="Y49269" s="38"/>
    </row>
    <row r="49270" spans="5:25">
      <c r="E49270" s="45"/>
      <c r="H49270" s="45"/>
      <c r="Q49270" s="38"/>
      <c r="Y49270" s="38"/>
    </row>
    <row r="49271" spans="5:25">
      <c r="E49271" s="45"/>
      <c r="H49271" s="45"/>
      <c r="Q49271" s="38"/>
      <c r="Y49271" s="38"/>
    </row>
    <row r="49272" spans="5:25">
      <c r="E49272" s="45"/>
      <c r="H49272" s="45"/>
      <c r="Q49272" s="38"/>
      <c r="Y49272" s="38"/>
    </row>
    <row r="49273" spans="5:25">
      <c r="E49273" s="45"/>
      <c r="H49273" s="45"/>
      <c r="Q49273" s="38"/>
      <c r="Y49273" s="38"/>
    </row>
    <row r="49274" spans="5:25">
      <c r="E49274" s="45"/>
      <c r="H49274" s="45"/>
      <c r="Q49274" s="38"/>
      <c r="Y49274" s="38"/>
    </row>
    <row r="49275" spans="5:25">
      <c r="E49275" s="45"/>
      <c r="H49275" s="45"/>
      <c r="Q49275" s="38"/>
      <c r="Y49275" s="38"/>
    </row>
    <row r="49276" spans="5:25">
      <c r="E49276" s="45"/>
      <c r="H49276" s="45"/>
      <c r="Q49276" s="38"/>
      <c r="Y49276" s="38"/>
    </row>
    <row r="49277" spans="5:25">
      <c r="E49277" s="45"/>
      <c r="H49277" s="45"/>
      <c r="Q49277" s="38"/>
      <c r="Y49277" s="38"/>
    </row>
    <row r="49278" spans="5:25">
      <c r="E49278" s="45"/>
      <c r="H49278" s="45"/>
      <c r="Q49278" s="38"/>
      <c r="Y49278" s="38"/>
    </row>
    <row r="49279" spans="5:25">
      <c r="E49279" s="45"/>
      <c r="H49279" s="45"/>
      <c r="Q49279" s="38"/>
      <c r="Y49279" s="38"/>
    </row>
    <row r="49280" spans="5:25">
      <c r="E49280" s="45"/>
      <c r="H49280" s="45"/>
      <c r="Q49280" s="38"/>
      <c r="Y49280" s="38"/>
    </row>
    <row r="49281" spans="5:25">
      <c r="E49281" s="45"/>
      <c r="H49281" s="45"/>
      <c r="Q49281" s="38"/>
      <c r="Y49281" s="38"/>
    </row>
    <row r="49282" spans="5:25">
      <c r="E49282" s="45"/>
      <c r="H49282" s="45"/>
      <c r="Q49282" s="38"/>
      <c r="Y49282" s="38"/>
    </row>
    <row r="49283" spans="5:25">
      <c r="E49283" s="45"/>
      <c r="H49283" s="45"/>
      <c r="Q49283" s="38"/>
      <c r="Y49283" s="38"/>
    </row>
    <row r="49284" spans="5:25">
      <c r="E49284" s="45"/>
      <c r="H49284" s="45"/>
      <c r="Q49284" s="38"/>
      <c r="Y49284" s="38"/>
    </row>
    <row r="49285" spans="5:25">
      <c r="E49285" s="45"/>
      <c r="H49285" s="45"/>
      <c r="Q49285" s="38"/>
      <c r="Y49285" s="38"/>
    </row>
    <row r="49286" spans="5:25">
      <c r="E49286" s="45"/>
      <c r="H49286" s="45"/>
      <c r="Q49286" s="38"/>
      <c r="Y49286" s="38"/>
    </row>
    <row r="49287" spans="5:25">
      <c r="E49287" s="45"/>
      <c r="H49287" s="45"/>
      <c r="Q49287" s="38"/>
      <c r="Y49287" s="38"/>
    </row>
    <row r="49288" spans="5:25">
      <c r="E49288" s="45"/>
      <c r="H49288" s="45"/>
      <c r="Q49288" s="38"/>
      <c r="Y49288" s="38"/>
    </row>
    <row r="49289" spans="5:25">
      <c r="E49289" s="45"/>
      <c r="H49289" s="45"/>
      <c r="Q49289" s="38"/>
      <c r="Y49289" s="38"/>
    </row>
    <row r="49290" spans="5:25">
      <c r="E49290" s="45"/>
      <c r="H49290" s="45"/>
      <c r="Q49290" s="38"/>
      <c r="Y49290" s="38"/>
    </row>
    <row r="49291" spans="5:25">
      <c r="E49291" s="45"/>
      <c r="H49291" s="45"/>
      <c r="Q49291" s="38"/>
      <c r="Y49291" s="38"/>
    </row>
    <row r="49292" spans="5:25">
      <c r="E49292" s="45"/>
      <c r="H49292" s="45"/>
      <c r="Q49292" s="38"/>
      <c r="Y49292" s="38"/>
    </row>
    <row r="49293" spans="5:25">
      <c r="E49293" s="45"/>
      <c r="H49293" s="45"/>
      <c r="Q49293" s="38"/>
      <c r="Y49293" s="38"/>
    </row>
    <row r="49294" spans="5:25">
      <c r="E49294" s="45"/>
      <c r="H49294" s="45"/>
      <c r="Q49294" s="38"/>
      <c r="Y49294" s="38"/>
    </row>
    <row r="49295" spans="5:25">
      <c r="E49295" s="45"/>
      <c r="H49295" s="45"/>
      <c r="Q49295" s="38"/>
      <c r="Y49295" s="38"/>
    </row>
    <row r="49296" spans="5:25">
      <c r="E49296" s="45"/>
      <c r="H49296" s="45"/>
      <c r="Q49296" s="38"/>
      <c r="Y49296" s="38"/>
    </row>
    <row r="49297" spans="5:25">
      <c r="E49297" s="45"/>
      <c r="H49297" s="45"/>
      <c r="Q49297" s="38"/>
      <c r="Y49297" s="38"/>
    </row>
    <row r="49298" spans="5:25">
      <c r="E49298" s="45"/>
      <c r="H49298" s="45"/>
      <c r="Q49298" s="38"/>
      <c r="Y49298" s="38"/>
    </row>
    <row r="49299" spans="5:25">
      <c r="E49299" s="45"/>
      <c r="H49299" s="45"/>
      <c r="Q49299" s="38"/>
      <c r="Y49299" s="38"/>
    </row>
    <row r="49300" spans="5:25">
      <c r="E49300" s="45"/>
      <c r="H49300" s="45"/>
      <c r="Q49300" s="38"/>
      <c r="Y49300" s="38"/>
    </row>
    <row r="49301" spans="5:25">
      <c r="E49301" s="45"/>
      <c r="H49301" s="45"/>
      <c r="Q49301" s="38"/>
      <c r="Y49301" s="38"/>
    </row>
    <row r="49302" spans="5:25">
      <c r="E49302" s="45"/>
      <c r="H49302" s="45"/>
      <c r="Q49302" s="38"/>
      <c r="Y49302" s="38"/>
    </row>
    <row r="49303" spans="5:25">
      <c r="E49303" s="45"/>
      <c r="H49303" s="45"/>
      <c r="Q49303" s="38"/>
      <c r="Y49303" s="38"/>
    </row>
    <row r="49304" spans="5:25">
      <c r="E49304" s="45"/>
      <c r="H49304" s="45"/>
      <c r="Q49304" s="38"/>
      <c r="Y49304" s="38"/>
    </row>
    <row r="49305" spans="5:25">
      <c r="E49305" s="45"/>
      <c r="H49305" s="45"/>
      <c r="Q49305" s="38"/>
      <c r="Y49305" s="38"/>
    </row>
    <row r="49306" spans="5:25">
      <c r="E49306" s="45"/>
      <c r="H49306" s="45"/>
      <c r="Q49306" s="38"/>
      <c r="Y49306" s="38"/>
    </row>
    <row r="49307" spans="5:25">
      <c r="E49307" s="45"/>
      <c r="H49307" s="45"/>
      <c r="Q49307" s="38"/>
      <c r="Y49307" s="38"/>
    </row>
    <row r="49308" spans="5:25">
      <c r="E49308" s="45"/>
      <c r="H49308" s="45"/>
      <c r="Q49308" s="38"/>
      <c r="Y49308" s="38"/>
    </row>
    <row r="49309" spans="5:25">
      <c r="E49309" s="45"/>
      <c r="H49309" s="45"/>
      <c r="Q49309" s="38"/>
      <c r="Y49309" s="38"/>
    </row>
    <row r="49310" spans="5:25">
      <c r="E49310" s="45"/>
      <c r="H49310" s="45"/>
      <c r="Q49310" s="38"/>
      <c r="Y49310" s="38"/>
    </row>
    <row r="49311" spans="5:25">
      <c r="E49311" s="45"/>
      <c r="H49311" s="45"/>
      <c r="Q49311" s="38"/>
      <c r="Y49311" s="38"/>
    </row>
    <row r="49312" spans="5:25">
      <c r="E49312" s="45"/>
      <c r="H49312" s="45"/>
      <c r="Q49312" s="38"/>
      <c r="Y49312" s="38"/>
    </row>
    <row r="49313" spans="5:25">
      <c r="E49313" s="45"/>
      <c r="H49313" s="45"/>
      <c r="Q49313" s="38"/>
      <c r="Y49313" s="38"/>
    </row>
    <row r="49314" spans="5:25">
      <c r="E49314" s="45"/>
      <c r="H49314" s="45"/>
      <c r="Q49314" s="38"/>
      <c r="Y49314" s="38"/>
    </row>
    <row r="49315" spans="5:25">
      <c r="E49315" s="45"/>
      <c r="H49315" s="45"/>
      <c r="Q49315" s="38"/>
      <c r="Y49315" s="38"/>
    </row>
    <row r="49316" spans="5:25">
      <c r="E49316" s="45"/>
      <c r="H49316" s="45"/>
      <c r="Q49316" s="38"/>
      <c r="Y49316" s="38"/>
    </row>
    <row r="49317" spans="5:25">
      <c r="E49317" s="45"/>
      <c r="H49317" s="45"/>
      <c r="Q49317" s="38"/>
      <c r="Y49317" s="38"/>
    </row>
    <row r="49318" spans="5:25">
      <c r="E49318" s="45"/>
      <c r="H49318" s="45"/>
      <c r="Q49318" s="38"/>
      <c r="Y49318" s="38"/>
    </row>
    <row r="49319" spans="5:25">
      <c r="E49319" s="45"/>
      <c r="H49319" s="45"/>
      <c r="Q49319" s="38"/>
      <c r="Y49319" s="38"/>
    </row>
    <row r="49320" spans="5:25">
      <c r="E49320" s="45"/>
      <c r="H49320" s="45"/>
      <c r="Q49320" s="38"/>
      <c r="Y49320" s="38"/>
    </row>
    <row r="49321" spans="5:25">
      <c r="E49321" s="45"/>
      <c r="H49321" s="45"/>
      <c r="Q49321" s="38"/>
      <c r="Y49321" s="38"/>
    </row>
    <row r="49322" spans="5:25">
      <c r="E49322" s="45"/>
      <c r="H49322" s="45"/>
      <c r="Q49322" s="38"/>
      <c r="Y49322" s="38"/>
    </row>
    <row r="49323" spans="5:25">
      <c r="E49323" s="45"/>
      <c r="H49323" s="45"/>
      <c r="Q49323" s="38"/>
      <c r="Y49323" s="38"/>
    </row>
    <row r="49324" spans="5:25">
      <c r="E49324" s="45"/>
      <c r="H49324" s="45"/>
      <c r="Q49324" s="38"/>
      <c r="Y49324" s="38"/>
    </row>
    <row r="49325" spans="5:25">
      <c r="E49325" s="45"/>
      <c r="H49325" s="45"/>
      <c r="Q49325" s="38"/>
      <c r="Y49325" s="38"/>
    </row>
    <row r="49326" spans="5:25">
      <c r="E49326" s="45"/>
      <c r="H49326" s="45"/>
      <c r="Q49326" s="38"/>
      <c r="Y49326" s="38"/>
    </row>
    <row r="49327" spans="5:25">
      <c r="E49327" s="45"/>
      <c r="H49327" s="45"/>
      <c r="Q49327" s="38"/>
      <c r="Y49327" s="38"/>
    </row>
    <row r="49328" spans="5:25">
      <c r="E49328" s="45"/>
      <c r="H49328" s="45"/>
      <c r="Q49328" s="38"/>
      <c r="Y49328" s="38"/>
    </row>
    <row r="49329" spans="5:25">
      <c r="E49329" s="45"/>
      <c r="H49329" s="45"/>
      <c r="Q49329" s="38"/>
      <c r="Y49329" s="38"/>
    </row>
    <row r="49330" spans="5:25">
      <c r="E49330" s="45"/>
      <c r="H49330" s="45"/>
      <c r="Q49330" s="38"/>
      <c r="Y49330" s="38"/>
    </row>
    <row r="49331" spans="5:25">
      <c r="E49331" s="45"/>
      <c r="H49331" s="45"/>
      <c r="Q49331" s="38"/>
      <c r="Y49331" s="38"/>
    </row>
    <row r="49332" spans="5:25">
      <c r="E49332" s="45"/>
      <c r="H49332" s="45"/>
      <c r="Q49332" s="38"/>
      <c r="Y49332" s="38"/>
    </row>
    <row r="49333" spans="5:25">
      <c r="E49333" s="45"/>
      <c r="H49333" s="45"/>
      <c r="Q49333" s="38"/>
      <c r="Y49333" s="38"/>
    </row>
    <row r="49334" spans="5:25">
      <c r="E49334" s="45"/>
      <c r="H49334" s="45"/>
      <c r="Q49334" s="38"/>
      <c r="Y49334" s="38"/>
    </row>
    <row r="49335" spans="5:25">
      <c r="E49335" s="45"/>
      <c r="H49335" s="45"/>
      <c r="Q49335" s="38"/>
      <c r="Y49335" s="38"/>
    </row>
    <row r="49336" spans="5:25">
      <c r="E49336" s="45"/>
      <c r="H49336" s="45"/>
      <c r="Q49336" s="38"/>
      <c r="Y49336" s="38"/>
    </row>
    <row r="49337" spans="5:25">
      <c r="E49337" s="45"/>
      <c r="H49337" s="45"/>
      <c r="Q49337" s="38"/>
      <c r="Y49337" s="38"/>
    </row>
    <row r="49338" spans="5:25">
      <c r="E49338" s="45"/>
      <c r="H49338" s="45"/>
      <c r="Q49338" s="38"/>
      <c r="Y49338" s="38"/>
    </row>
    <row r="49339" spans="5:25">
      <c r="E49339" s="45"/>
      <c r="H49339" s="45"/>
      <c r="Q49339" s="38"/>
      <c r="Y49339" s="38"/>
    </row>
    <row r="49340" spans="5:25">
      <c r="E49340" s="45"/>
      <c r="H49340" s="45"/>
      <c r="Q49340" s="38"/>
      <c r="Y49340" s="38"/>
    </row>
    <row r="49341" spans="5:25">
      <c r="E49341" s="45"/>
      <c r="H49341" s="45"/>
      <c r="Q49341" s="38"/>
      <c r="Y49341" s="38"/>
    </row>
    <row r="49342" spans="5:25">
      <c r="E49342" s="45"/>
      <c r="H49342" s="45"/>
      <c r="Q49342" s="38"/>
      <c r="Y49342" s="38"/>
    </row>
    <row r="49343" spans="5:25">
      <c r="E49343" s="45"/>
      <c r="H49343" s="45"/>
      <c r="Q49343" s="38"/>
      <c r="Y49343" s="38"/>
    </row>
    <row r="49344" spans="5:25">
      <c r="E49344" s="45"/>
      <c r="H49344" s="45"/>
      <c r="Q49344" s="38"/>
      <c r="Y49344" s="38"/>
    </row>
    <row r="49345" spans="5:25">
      <c r="E49345" s="45"/>
      <c r="H49345" s="45"/>
      <c r="Q49345" s="38"/>
      <c r="Y49345" s="38"/>
    </row>
    <row r="49346" spans="5:25">
      <c r="E49346" s="45"/>
      <c r="H49346" s="45"/>
      <c r="Q49346" s="38"/>
      <c r="Y49346" s="38"/>
    </row>
    <row r="49347" spans="5:25">
      <c r="E49347" s="45"/>
      <c r="H49347" s="45"/>
      <c r="Q49347" s="38"/>
      <c r="Y49347" s="38"/>
    </row>
    <row r="49348" spans="5:25">
      <c r="E49348" s="45"/>
      <c r="H49348" s="45"/>
      <c r="Q49348" s="38"/>
      <c r="Y49348" s="38"/>
    </row>
    <row r="49349" spans="5:25">
      <c r="E49349" s="45"/>
      <c r="H49349" s="45"/>
      <c r="Q49349" s="38"/>
      <c r="Y49349" s="38"/>
    </row>
    <row r="49350" spans="5:25">
      <c r="E49350" s="45"/>
      <c r="H49350" s="45"/>
      <c r="Q49350" s="38"/>
      <c r="Y49350" s="38"/>
    </row>
    <row r="49351" spans="5:25">
      <c r="E49351" s="45"/>
      <c r="H49351" s="45"/>
      <c r="Q49351" s="38"/>
      <c r="Y49351" s="38"/>
    </row>
    <row r="49352" spans="5:25">
      <c r="E49352" s="45"/>
      <c r="H49352" s="45"/>
      <c r="Q49352" s="38"/>
      <c r="Y49352" s="38"/>
    </row>
    <row r="49353" spans="5:25">
      <c r="E49353" s="45"/>
      <c r="H49353" s="45"/>
      <c r="Q49353" s="38"/>
      <c r="Y49353" s="38"/>
    </row>
    <row r="49354" spans="5:25">
      <c r="E49354" s="45"/>
      <c r="H49354" s="45"/>
      <c r="Q49354" s="38"/>
      <c r="Y49354" s="38"/>
    </row>
    <row r="49355" spans="5:25">
      <c r="E49355" s="45"/>
      <c r="H49355" s="45"/>
      <c r="Q49355" s="38"/>
      <c r="Y49355" s="38"/>
    </row>
    <row r="49356" spans="5:25">
      <c r="E49356" s="45"/>
      <c r="H49356" s="45"/>
      <c r="Q49356" s="38"/>
      <c r="Y49356" s="38"/>
    </row>
    <row r="49357" spans="5:25">
      <c r="E49357" s="45"/>
      <c r="H49357" s="45"/>
      <c r="Q49357" s="38"/>
      <c r="Y49357" s="38"/>
    </row>
    <row r="49358" spans="5:25">
      <c r="E49358" s="45"/>
      <c r="H49358" s="45"/>
      <c r="Q49358" s="38"/>
      <c r="Y49358" s="38"/>
    </row>
    <row r="49359" spans="5:25">
      <c r="E49359" s="45"/>
      <c r="H49359" s="45"/>
      <c r="Q49359" s="38"/>
      <c r="Y49359" s="38"/>
    </row>
    <row r="49360" spans="5:25">
      <c r="E49360" s="45"/>
      <c r="H49360" s="45"/>
      <c r="Q49360" s="38"/>
      <c r="Y49360" s="38"/>
    </row>
    <row r="49361" spans="5:25">
      <c r="E49361" s="45"/>
      <c r="H49361" s="45"/>
      <c r="Q49361" s="38"/>
      <c r="Y49361" s="38"/>
    </row>
    <row r="49362" spans="5:25">
      <c r="E49362" s="45"/>
      <c r="H49362" s="45"/>
      <c r="Q49362" s="38"/>
      <c r="Y49362" s="38"/>
    </row>
    <row r="49363" spans="5:25">
      <c r="E49363" s="45"/>
      <c r="H49363" s="45"/>
      <c r="Q49363" s="38"/>
      <c r="Y49363" s="38"/>
    </row>
    <row r="49364" spans="5:25">
      <c r="E49364" s="45"/>
      <c r="H49364" s="45"/>
      <c r="Q49364" s="38"/>
      <c r="Y49364" s="38"/>
    </row>
    <row r="49365" spans="5:25">
      <c r="E49365" s="45"/>
      <c r="H49365" s="45"/>
      <c r="Q49365" s="38"/>
      <c r="Y49365" s="38"/>
    </row>
    <row r="49366" spans="5:25">
      <c r="E49366" s="45"/>
      <c r="H49366" s="45"/>
      <c r="Q49366" s="38"/>
      <c r="Y49366" s="38"/>
    </row>
    <row r="49367" spans="5:25">
      <c r="E49367" s="45"/>
      <c r="H49367" s="45"/>
      <c r="Q49367" s="38"/>
      <c r="Y49367" s="38"/>
    </row>
    <row r="49368" spans="5:25">
      <c r="E49368" s="45"/>
      <c r="H49368" s="45"/>
      <c r="Q49368" s="38"/>
      <c r="Y49368" s="38"/>
    </row>
    <row r="49369" spans="5:25">
      <c r="E49369" s="45"/>
      <c r="H49369" s="45"/>
      <c r="Q49369" s="38"/>
      <c r="Y49369" s="38"/>
    </row>
    <row r="49370" spans="5:25">
      <c r="E49370" s="45"/>
      <c r="H49370" s="45"/>
      <c r="Q49370" s="38"/>
      <c r="Y49370" s="38"/>
    </row>
    <row r="49371" spans="5:25">
      <c r="E49371" s="45"/>
      <c r="H49371" s="45"/>
      <c r="Q49371" s="38"/>
      <c r="Y49371" s="38"/>
    </row>
    <row r="49372" spans="5:25">
      <c r="E49372" s="45"/>
      <c r="H49372" s="45"/>
      <c r="Q49372" s="38"/>
      <c r="Y49372" s="38"/>
    </row>
    <row r="49373" spans="5:25">
      <c r="E49373" s="45"/>
      <c r="H49373" s="45"/>
      <c r="Q49373" s="38"/>
      <c r="Y49373" s="38"/>
    </row>
    <row r="49374" spans="5:25">
      <c r="E49374" s="45"/>
      <c r="H49374" s="45"/>
      <c r="Q49374" s="38"/>
      <c r="Y49374" s="38"/>
    </row>
    <row r="49375" spans="5:25">
      <c r="E49375" s="45"/>
      <c r="H49375" s="45"/>
      <c r="Q49375" s="38"/>
      <c r="Y49375" s="38"/>
    </row>
    <row r="49376" spans="5:25">
      <c r="E49376" s="45"/>
      <c r="H49376" s="45"/>
      <c r="Q49376" s="38"/>
      <c r="Y49376" s="38"/>
    </row>
    <row r="49377" spans="5:25">
      <c r="E49377" s="45"/>
      <c r="H49377" s="45"/>
      <c r="Q49377" s="38"/>
      <c r="Y49377" s="38"/>
    </row>
    <row r="49378" spans="5:25">
      <c r="E49378" s="45"/>
      <c r="H49378" s="45"/>
      <c r="Q49378" s="38"/>
      <c r="Y49378" s="38"/>
    </row>
    <row r="49379" spans="5:25">
      <c r="E49379" s="45"/>
      <c r="H49379" s="45"/>
      <c r="Q49379" s="38"/>
      <c r="Y49379" s="38"/>
    </row>
    <row r="49380" spans="5:25">
      <c r="E49380" s="45"/>
      <c r="H49380" s="45"/>
      <c r="Q49380" s="38"/>
      <c r="Y49380" s="38"/>
    </row>
    <row r="49381" spans="5:25">
      <c r="E49381" s="45"/>
      <c r="H49381" s="45"/>
      <c r="Q49381" s="38"/>
      <c r="Y49381" s="38"/>
    </row>
    <row r="49382" spans="5:25">
      <c r="E49382" s="45"/>
      <c r="H49382" s="45"/>
      <c r="Q49382" s="38"/>
      <c r="Y49382" s="38"/>
    </row>
    <row r="49383" spans="5:25">
      <c r="E49383" s="45"/>
      <c r="H49383" s="45"/>
      <c r="Q49383" s="38"/>
      <c r="Y49383" s="38"/>
    </row>
    <row r="49384" spans="5:25">
      <c r="E49384" s="45"/>
      <c r="H49384" s="45"/>
      <c r="Q49384" s="38"/>
      <c r="Y49384" s="38"/>
    </row>
    <row r="49385" spans="5:25">
      <c r="E49385" s="45"/>
      <c r="H49385" s="45"/>
      <c r="Q49385" s="38"/>
      <c r="Y49385" s="38"/>
    </row>
    <row r="49386" spans="5:25">
      <c r="E49386" s="45"/>
      <c r="H49386" s="45"/>
      <c r="Q49386" s="38"/>
      <c r="Y49386" s="38"/>
    </row>
    <row r="49387" spans="5:25">
      <c r="E49387" s="45"/>
      <c r="H49387" s="45"/>
      <c r="Q49387" s="38"/>
      <c r="Y49387" s="38"/>
    </row>
    <row r="49388" spans="5:25">
      <c r="E49388" s="45"/>
      <c r="H49388" s="45"/>
      <c r="Q49388" s="38"/>
      <c r="Y49388" s="38"/>
    </row>
    <row r="49389" spans="5:25">
      <c r="E49389" s="45"/>
      <c r="H49389" s="45"/>
      <c r="Q49389" s="38"/>
      <c r="Y49389" s="38"/>
    </row>
    <row r="49390" spans="5:25">
      <c r="E49390" s="45"/>
      <c r="H49390" s="45"/>
      <c r="Q49390" s="38"/>
      <c r="Y49390" s="38"/>
    </row>
    <row r="49391" spans="5:25">
      <c r="E49391" s="45"/>
      <c r="H49391" s="45"/>
      <c r="Q49391" s="38"/>
      <c r="Y49391" s="38"/>
    </row>
    <row r="49392" spans="5:25">
      <c r="E49392" s="45"/>
      <c r="H49392" s="45"/>
      <c r="Q49392" s="38"/>
      <c r="Y49392" s="38"/>
    </row>
    <row r="49393" spans="5:25">
      <c r="E49393" s="45"/>
      <c r="H49393" s="45"/>
      <c r="Q49393" s="38"/>
      <c r="Y49393" s="38"/>
    </row>
    <row r="49394" spans="5:25">
      <c r="E49394" s="45"/>
      <c r="H49394" s="45"/>
      <c r="Q49394" s="38"/>
      <c r="Y49394" s="38"/>
    </row>
    <row r="49395" spans="5:25">
      <c r="E49395" s="45"/>
      <c r="H49395" s="45"/>
      <c r="Q49395" s="38"/>
      <c r="Y49395" s="38"/>
    </row>
    <row r="49396" spans="5:25">
      <c r="E49396" s="45"/>
      <c r="H49396" s="45"/>
      <c r="Q49396" s="38"/>
      <c r="Y49396" s="38"/>
    </row>
    <row r="49397" spans="5:25">
      <c r="E49397" s="45"/>
      <c r="H49397" s="45"/>
      <c r="Q49397" s="38"/>
      <c r="Y49397" s="38"/>
    </row>
    <row r="49398" spans="5:25">
      <c r="E49398" s="45"/>
      <c r="H49398" s="45"/>
      <c r="Q49398" s="38"/>
      <c r="Y49398" s="38"/>
    </row>
    <row r="49399" spans="5:25">
      <c r="E49399" s="45"/>
      <c r="H49399" s="45"/>
      <c r="Q49399" s="38"/>
      <c r="Y49399" s="38"/>
    </row>
    <row r="49400" spans="5:25">
      <c r="E49400" s="45"/>
      <c r="H49400" s="45"/>
      <c r="Q49400" s="38"/>
      <c r="Y49400" s="38"/>
    </row>
    <row r="49401" spans="5:25">
      <c r="E49401" s="45"/>
      <c r="H49401" s="45"/>
      <c r="Q49401" s="38"/>
      <c r="Y49401" s="38"/>
    </row>
    <row r="49402" spans="5:25">
      <c r="E49402" s="45"/>
      <c r="H49402" s="45"/>
      <c r="Q49402" s="38"/>
      <c r="Y49402" s="38"/>
    </row>
    <row r="49403" spans="5:25">
      <c r="E49403" s="45"/>
      <c r="H49403" s="45"/>
      <c r="Q49403" s="38"/>
      <c r="Y49403" s="38"/>
    </row>
    <row r="49404" spans="5:25">
      <c r="E49404" s="45"/>
      <c r="H49404" s="45"/>
      <c r="Q49404" s="38"/>
      <c r="Y49404" s="38"/>
    </row>
    <row r="49405" spans="5:25">
      <c r="E49405" s="45"/>
      <c r="H49405" s="45"/>
      <c r="Q49405" s="38"/>
      <c r="Y49405" s="38"/>
    </row>
    <row r="49406" spans="5:25">
      <c r="E49406" s="45"/>
      <c r="H49406" s="45"/>
      <c r="Q49406" s="38"/>
      <c r="Y49406" s="38"/>
    </row>
    <row r="49407" spans="5:25">
      <c r="E49407" s="45"/>
      <c r="H49407" s="45"/>
      <c r="Q49407" s="38"/>
      <c r="Y49407" s="38"/>
    </row>
    <row r="49408" spans="5:25">
      <c r="E49408" s="45"/>
      <c r="H49408" s="45"/>
      <c r="Q49408" s="38"/>
      <c r="Y49408" s="38"/>
    </row>
    <row r="49409" spans="5:25">
      <c r="E49409" s="45"/>
      <c r="H49409" s="45"/>
      <c r="Q49409" s="38"/>
      <c r="Y49409" s="38"/>
    </row>
    <row r="49410" spans="5:25">
      <c r="E49410" s="45"/>
      <c r="H49410" s="45"/>
      <c r="Q49410" s="38"/>
      <c r="Y49410" s="38"/>
    </row>
    <row r="49411" spans="5:25">
      <c r="E49411" s="45"/>
      <c r="H49411" s="45"/>
      <c r="Q49411" s="38"/>
      <c r="Y49411" s="38"/>
    </row>
    <row r="49412" spans="5:25">
      <c r="E49412" s="45"/>
      <c r="H49412" s="45"/>
      <c r="Q49412" s="38"/>
      <c r="Y49412" s="38"/>
    </row>
    <row r="49413" spans="5:25">
      <c r="E49413" s="45"/>
      <c r="H49413" s="45"/>
      <c r="Q49413" s="38"/>
      <c r="Y49413" s="38"/>
    </row>
    <row r="49414" spans="5:25">
      <c r="E49414" s="45"/>
      <c r="H49414" s="45"/>
      <c r="Q49414" s="38"/>
      <c r="Y49414" s="38"/>
    </row>
    <row r="49415" spans="5:25">
      <c r="E49415" s="45"/>
      <c r="H49415" s="45"/>
      <c r="Q49415" s="38"/>
      <c r="Y49415" s="38"/>
    </row>
    <row r="49416" spans="5:25">
      <c r="E49416" s="45"/>
      <c r="H49416" s="45"/>
      <c r="Q49416" s="38"/>
      <c r="Y49416" s="38"/>
    </row>
    <row r="49417" spans="5:25">
      <c r="E49417" s="45"/>
      <c r="H49417" s="45"/>
      <c r="Q49417" s="38"/>
      <c r="Y49417" s="38"/>
    </row>
    <row r="49418" spans="5:25">
      <c r="E49418" s="45"/>
      <c r="H49418" s="45"/>
      <c r="Q49418" s="38"/>
      <c r="Y49418" s="38"/>
    </row>
    <row r="49419" spans="5:25">
      <c r="E49419" s="45"/>
      <c r="H49419" s="45"/>
      <c r="Q49419" s="38"/>
      <c r="Y49419" s="38"/>
    </row>
    <row r="49420" spans="5:25">
      <c r="E49420" s="45"/>
      <c r="H49420" s="45"/>
      <c r="Q49420" s="38"/>
      <c r="Y49420" s="38"/>
    </row>
    <row r="49421" spans="5:25">
      <c r="E49421" s="45"/>
      <c r="H49421" s="45"/>
      <c r="Q49421" s="38"/>
      <c r="Y49421" s="38"/>
    </row>
    <row r="49422" spans="5:25">
      <c r="E49422" s="45"/>
      <c r="H49422" s="45"/>
      <c r="Q49422" s="38"/>
      <c r="Y49422" s="38"/>
    </row>
    <row r="49423" spans="5:25">
      <c r="E49423" s="45"/>
      <c r="H49423" s="45"/>
      <c r="Q49423" s="38"/>
      <c r="Y49423" s="38"/>
    </row>
    <row r="49424" spans="5:25">
      <c r="E49424" s="45"/>
      <c r="H49424" s="45"/>
      <c r="Q49424" s="38"/>
      <c r="Y49424" s="38"/>
    </row>
    <row r="49425" spans="5:25">
      <c r="E49425" s="45"/>
      <c r="H49425" s="45"/>
      <c r="Q49425" s="38"/>
      <c r="Y49425" s="38"/>
    </row>
    <row r="49426" spans="5:25">
      <c r="E49426" s="45"/>
      <c r="H49426" s="45"/>
      <c r="Q49426" s="38"/>
      <c r="Y49426" s="38"/>
    </row>
    <row r="49427" spans="5:25">
      <c r="E49427" s="45"/>
      <c r="H49427" s="45"/>
      <c r="Q49427" s="38"/>
      <c r="Y49427" s="38"/>
    </row>
    <row r="49428" spans="5:25">
      <c r="E49428" s="45"/>
      <c r="H49428" s="45"/>
      <c r="Q49428" s="38"/>
      <c r="Y49428" s="38"/>
    </row>
    <row r="49429" spans="5:25">
      <c r="E49429" s="45"/>
      <c r="H49429" s="45"/>
      <c r="Q49429" s="38"/>
      <c r="Y49429" s="38"/>
    </row>
    <row r="49430" spans="5:25">
      <c r="E49430" s="45"/>
      <c r="H49430" s="45"/>
      <c r="Q49430" s="38"/>
      <c r="Y49430" s="38"/>
    </row>
    <row r="49431" spans="5:25">
      <c r="E49431" s="45"/>
      <c r="H49431" s="45"/>
      <c r="Q49431" s="38"/>
      <c r="Y49431" s="38"/>
    </row>
    <row r="49432" spans="5:25">
      <c r="E49432" s="45"/>
      <c r="H49432" s="45"/>
      <c r="Q49432" s="38"/>
      <c r="Y49432" s="38"/>
    </row>
    <row r="49433" spans="5:25">
      <c r="E49433" s="45"/>
      <c r="H49433" s="45"/>
      <c r="Q49433" s="38"/>
      <c r="Y49433" s="38"/>
    </row>
    <row r="49434" spans="5:25">
      <c r="E49434" s="45"/>
      <c r="H49434" s="45"/>
      <c r="Q49434" s="38"/>
      <c r="Y49434" s="38"/>
    </row>
    <row r="49435" spans="5:25">
      <c r="E49435" s="45"/>
      <c r="H49435" s="45"/>
      <c r="Q49435" s="38"/>
      <c r="Y49435" s="38"/>
    </row>
    <row r="49436" spans="5:25">
      <c r="E49436" s="45"/>
      <c r="H49436" s="45"/>
      <c r="Q49436" s="38"/>
      <c r="Y49436" s="38"/>
    </row>
    <row r="49437" spans="5:25">
      <c r="E49437" s="45"/>
      <c r="H49437" s="45"/>
      <c r="Q49437" s="38"/>
      <c r="Y49437" s="38"/>
    </row>
    <row r="49438" spans="5:25">
      <c r="E49438" s="45"/>
      <c r="H49438" s="45"/>
      <c r="Q49438" s="38"/>
      <c r="Y49438" s="38"/>
    </row>
    <row r="49439" spans="5:25">
      <c r="E49439" s="45"/>
      <c r="H49439" s="45"/>
      <c r="Q49439" s="38"/>
      <c r="Y49439" s="38"/>
    </row>
    <row r="49440" spans="5:25">
      <c r="E49440" s="45"/>
      <c r="H49440" s="45"/>
      <c r="Q49440" s="38"/>
      <c r="Y49440" s="38"/>
    </row>
    <row r="49441" spans="5:25">
      <c r="E49441" s="45"/>
      <c r="H49441" s="45"/>
      <c r="Q49441" s="38"/>
      <c r="Y49441" s="38"/>
    </row>
    <row r="49442" spans="5:25">
      <c r="E49442" s="45"/>
      <c r="H49442" s="45"/>
      <c r="Q49442" s="38"/>
      <c r="Y49442" s="38"/>
    </row>
    <row r="49443" spans="5:25">
      <c r="E49443" s="45"/>
      <c r="H49443" s="45"/>
      <c r="Q49443" s="38"/>
      <c r="Y49443" s="38"/>
    </row>
    <row r="49444" spans="5:25">
      <c r="E49444" s="45"/>
      <c r="H49444" s="45"/>
      <c r="Q49444" s="38"/>
      <c r="Y49444" s="38"/>
    </row>
    <row r="49445" spans="5:25">
      <c r="E49445" s="45"/>
      <c r="H49445" s="45"/>
      <c r="Q49445" s="38"/>
      <c r="Y49445" s="38"/>
    </row>
    <row r="49446" spans="5:25">
      <c r="E49446" s="45"/>
      <c r="H49446" s="45"/>
      <c r="Q49446" s="38"/>
      <c r="Y49446" s="38"/>
    </row>
    <row r="49447" spans="5:25">
      <c r="E49447" s="45"/>
      <c r="H49447" s="45"/>
      <c r="Q49447" s="38"/>
      <c r="Y49447" s="38"/>
    </row>
    <row r="49448" spans="5:25">
      <c r="E49448" s="45"/>
      <c r="H49448" s="45"/>
      <c r="Q49448" s="38"/>
      <c r="Y49448" s="38"/>
    </row>
    <row r="49449" spans="5:25">
      <c r="E49449" s="45"/>
      <c r="H49449" s="45"/>
      <c r="Q49449" s="38"/>
      <c r="Y49449" s="38"/>
    </row>
    <row r="49450" spans="5:25">
      <c r="E49450" s="45"/>
      <c r="H49450" s="45"/>
      <c r="Q49450" s="38"/>
      <c r="Y49450" s="38"/>
    </row>
    <row r="49451" spans="5:25">
      <c r="E49451" s="45"/>
      <c r="H49451" s="45"/>
      <c r="Q49451" s="38"/>
      <c r="Y49451" s="38"/>
    </row>
    <row r="49452" spans="5:25">
      <c r="E49452" s="45"/>
      <c r="H49452" s="45"/>
      <c r="Q49452" s="38"/>
      <c r="Y49452" s="38"/>
    </row>
    <row r="49453" spans="5:25">
      <c r="E49453" s="45"/>
      <c r="H49453" s="45"/>
      <c r="Q49453" s="38"/>
      <c r="Y49453" s="38"/>
    </row>
    <row r="49454" spans="5:25">
      <c r="E49454" s="45"/>
      <c r="H49454" s="45"/>
      <c r="Q49454" s="38"/>
      <c r="Y49454" s="38"/>
    </row>
    <row r="49455" spans="5:25">
      <c r="E49455" s="45"/>
      <c r="H49455" s="45"/>
      <c r="Q49455" s="38"/>
      <c r="Y49455" s="38"/>
    </row>
    <row r="49456" spans="5:25">
      <c r="E49456" s="45"/>
      <c r="H49456" s="45"/>
      <c r="Q49456" s="38"/>
      <c r="Y49456" s="38"/>
    </row>
    <row r="49457" spans="5:25">
      <c r="E49457" s="45"/>
      <c r="H49457" s="45"/>
      <c r="Q49457" s="38"/>
      <c r="Y49457" s="38"/>
    </row>
    <row r="49458" spans="5:25">
      <c r="E49458" s="45"/>
      <c r="H49458" s="45"/>
      <c r="Q49458" s="38"/>
      <c r="Y49458" s="38"/>
    </row>
    <row r="49459" spans="5:25">
      <c r="E49459" s="45"/>
      <c r="H49459" s="45"/>
      <c r="Q49459" s="38"/>
      <c r="Y49459" s="38"/>
    </row>
    <row r="49460" spans="5:25">
      <c r="E49460" s="45"/>
      <c r="H49460" s="45"/>
      <c r="Q49460" s="38"/>
      <c r="Y49460" s="38"/>
    </row>
    <row r="49461" spans="5:25">
      <c r="E49461" s="45"/>
      <c r="H49461" s="45"/>
      <c r="Q49461" s="38"/>
      <c r="Y49461" s="38"/>
    </row>
    <row r="49462" spans="5:25">
      <c r="E49462" s="45"/>
      <c r="H49462" s="45"/>
      <c r="Q49462" s="38"/>
      <c r="Y49462" s="38"/>
    </row>
    <row r="49463" spans="5:25">
      <c r="E49463" s="45"/>
      <c r="H49463" s="45"/>
      <c r="Q49463" s="38"/>
      <c r="Y49463" s="38"/>
    </row>
    <row r="49464" spans="5:25">
      <c r="E49464" s="45"/>
      <c r="H49464" s="45"/>
      <c r="Q49464" s="38"/>
      <c r="Y49464" s="38"/>
    </row>
    <row r="49465" spans="5:25">
      <c r="E49465" s="45"/>
      <c r="H49465" s="45"/>
      <c r="Q49465" s="38"/>
      <c r="Y49465" s="38"/>
    </row>
    <row r="49466" spans="5:25">
      <c r="E49466" s="45"/>
      <c r="H49466" s="45"/>
      <c r="Q49466" s="38"/>
      <c r="Y49466" s="38"/>
    </row>
    <row r="49467" spans="5:25">
      <c r="E49467" s="45"/>
      <c r="H49467" s="45"/>
      <c r="Q49467" s="38"/>
      <c r="Y49467" s="38"/>
    </row>
    <row r="49468" spans="5:25">
      <c r="E49468" s="45"/>
      <c r="H49468" s="45"/>
      <c r="Q49468" s="38"/>
      <c r="Y49468" s="38"/>
    </row>
    <row r="49469" spans="5:25">
      <c r="E49469" s="45"/>
      <c r="H49469" s="45"/>
      <c r="Q49469" s="38"/>
      <c r="Y49469" s="38"/>
    </row>
    <row r="49470" spans="5:25">
      <c r="E49470" s="45"/>
      <c r="H49470" s="45"/>
      <c r="Q49470" s="38"/>
      <c r="Y49470" s="38"/>
    </row>
    <row r="49471" spans="5:25">
      <c r="E49471" s="45"/>
      <c r="H49471" s="45"/>
      <c r="Q49471" s="38"/>
      <c r="Y49471" s="38"/>
    </row>
    <row r="49472" spans="5:25">
      <c r="E49472" s="45"/>
      <c r="H49472" s="45"/>
      <c r="Q49472" s="38"/>
      <c r="Y49472" s="38"/>
    </row>
    <row r="49473" spans="5:25">
      <c r="E49473" s="45"/>
      <c r="H49473" s="45"/>
      <c r="Q49473" s="38"/>
      <c r="Y49473" s="38"/>
    </row>
    <row r="49474" spans="5:25">
      <c r="E49474" s="45"/>
      <c r="H49474" s="45"/>
      <c r="Q49474" s="38"/>
      <c r="Y49474" s="38"/>
    </row>
    <row r="49475" spans="5:25">
      <c r="E49475" s="45"/>
      <c r="H49475" s="45"/>
      <c r="Q49475" s="38"/>
      <c r="Y49475" s="38"/>
    </row>
    <row r="49476" spans="5:25">
      <c r="E49476" s="45"/>
      <c r="H49476" s="45"/>
      <c r="Q49476" s="38"/>
      <c r="Y49476" s="38"/>
    </row>
    <row r="49477" spans="5:25">
      <c r="E49477" s="45"/>
      <c r="H49477" s="45"/>
      <c r="Q49477" s="38"/>
      <c r="Y49477" s="38"/>
    </row>
    <row r="49478" spans="5:25">
      <c r="E49478" s="45"/>
      <c r="H49478" s="45"/>
      <c r="Q49478" s="38"/>
      <c r="Y49478" s="38"/>
    </row>
    <row r="49479" spans="5:25">
      <c r="E49479" s="45"/>
      <c r="H49479" s="45"/>
      <c r="Q49479" s="38"/>
      <c r="Y49479" s="38"/>
    </row>
    <row r="49480" spans="5:25">
      <c r="E49480" s="45"/>
      <c r="H49480" s="45"/>
      <c r="Q49480" s="38"/>
      <c r="Y49480" s="38"/>
    </row>
    <row r="49481" spans="5:25">
      <c r="E49481" s="45"/>
      <c r="H49481" s="45"/>
      <c r="Q49481" s="38"/>
      <c r="Y49481" s="38"/>
    </row>
    <row r="49482" spans="5:25">
      <c r="E49482" s="45"/>
      <c r="H49482" s="45"/>
      <c r="Q49482" s="38"/>
      <c r="Y49482" s="38"/>
    </row>
    <row r="49483" spans="5:25">
      <c r="E49483" s="45"/>
      <c r="H49483" s="45"/>
      <c r="Q49483" s="38"/>
      <c r="Y49483" s="38"/>
    </row>
    <row r="49484" spans="5:25">
      <c r="E49484" s="45"/>
      <c r="H49484" s="45"/>
      <c r="Q49484" s="38"/>
      <c r="Y49484" s="38"/>
    </row>
    <row r="49485" spans="5:25">
      <c r="E49485" s="45"/>
      <c r="H49485" s="45"/>
      <c r="Q49485" s="38"/>
      <c r="Y49485" s="38"/>
    </row>
    <row r="49486" spans="5:25">
      <c r="E49486" s="45"/>
      <c r="H49486" s="45"/>
      <c r="Q49486" s="38"/>
      <c r="Y49486" s="38"/>
    </row>
    <row r="49487" spans="5:25">
      <c r="E49487" s="45"/>
      <c r="H49487" s="45"/>
      <c r="Q49487" s="38"/>
      <c r="Y49487" s="38"/>
    </row>
    <row r="49488" spans="5:25">
      <c r="E49488" s="45"/>
      <c r="H49488" s="45"/>
      <c r="Q49488" s="38"/>
      <c r="Y49488" s="38"/>
    </row>
    <row r="49489" spans="5:25">
      <c r="E49489" s="45"/>
      <c r="H49489" s="45"/>
      <c r="Q49489" s="38"/>
      <c r="Y49489" s="38"/>
    </row>
    <row r="49490" spans="5:25">
      <c r="E49490" s="45"/>
      <c r="H49490" s="45"/>
      <c r="Q49490" s="38"/>
      <c r="Y49490" s="38"/>
    </row>
    <row r="49491" spans="5:25">
      <c r="E49491" s="45"/>
      <c r="H49491" s="45"/>
      <c r="Q49491" s="38"/>
      <c r="Y49491" s="38"/>
    </row>
    <row r="49492" spans="5:25">
      <c r="E49492" s="45"/>
      <c r="H49492" s="45"/>
      <c r="Q49492" s="38"/>
      <c r="Y49492" s="38"/>
    </row>
    <row r="49493" spans="5:25">
      <c r="E49493" s="45"/>
      <c r="H49493" s="45"/>
      <c r="Q49493" s="38"/>
      <c r="Y49493" s="38"/>
    </row>
    <row r="49494" spans="5:25">
      <c r="E49494" s="45"/>
      <c r="H49494" s="45"/>
      <c r="Q49494" s="38"/>
      <c r="Y49494" s="38"/>
    </row>
    <row r="49495" spans="5:25">
      <c r="E49495" s="45"/>
      <c r="H49495" s="45"/>
      <c r="Q49495" s="38"/>
      <c r="Y49495" s="38"/>
    </row>
    <row r="49496" spans="5:25">
      <c r="E49496" s="45"/>
      <c r="H49496" s="45"/>
      <c r="Q49496" s="38"/>
      <c r="Y49496" s="38"/>
    </row>
    <row r="49497" spans="5:25">
      <c r="E49497" s="45"/>
      <c r="H49497" s="45"/>
      <c r="Q49497" s="38"/>
      <c r="Y49497" s="38"/>
    </row>
    <row r="49498" spans="5:25">
      <c r="E49498" s="45"/>
      <c r="H49498" s="45"/>
      <c r="Q49498" s="38"/>
      <c r="Y49498" s="38"/>
    </row>
    <row r="49499" spans="5:25">
      <c r="E49499" s="45"/>
      <c r="H49499" s="45"/>
      <c r="Q49499" s="38"/>
      <c r="Y49499" s="38"/>
    </row>
    <row r="49500" spans="5:25">
      <c r="E49500" s="45"/>
      <c r="H49500" s="45"/>
      <c r="Q49500" s="38"/>
      <c r="Y49500" s="38"/>
    </row>
    <row r="49501" spans="5:25">
      <c r="E49501" s="45"/>
      <c r="H49501" s="45"/>
      <c r="Q49501" s="38"/>
      <c r="Y49501" s="38"/>
    </row>
    <row r="49502" spans="5:25">
      <c r="E49502" s="45"/>
      <c r="H49502" s="45"/>
      <c r="Q49502" s="38"/>
      <c r="Y49502" s="38"/>
    </row>
    <row r="49503" spans="5:25">
      <c r="E49503" s="45"/>
      <c r="H49503" s="45"/>
      <c r="Q49503" s="38"/>
      <c r="Y49503" s="38"/>
    </row>
    <row r="49504" spans="5:25">
      <c r="E49504" s="45"/>
      <c r="H49504" s="45"/>
      <c r="Q49504" s="38"/>
      <c r="Y49504" s="38"/>
    </row>
    <row r="49505" spans="5:25">
      <c r="E49505" s="45"/>
      <c r="H49505" s="45"/>
      <c r="Q49505" s="38"/>
      <c r="Y49505" s="38"/>
    </row>
    <row r="49506" spans="5:25">
      <c r="E49506" s="45"/>
      <c r="H49506" s="45"/>
      <c r="Q49506" s="38"/>
      <c r="Y49506" s="38"/>
    </row>
    <row r="49507" spans="5:25">
      <c r="E49507" s="45"/>
      <c r="H49507" s="45"/>
      <c r="Q49507" s="38"/>
      <c r="Y49507" s="38"/>
    </row>
    <row r="49508" spans="5:25">
      <c r="E49508" s="45"/>
      <c r="H49508" s="45"/>
      <c r="Q49508" s="38"/>
      <c r="Y49508" s="38"/>
    </row>
    <row r="49509" spans="5:25">
      <c r="E49509" s="45"/>
      <c r="H49509" s="45"/>
      <c r="Q49509" s="38"/>
      <c r="Y49509" s="38"/>
    </row>
    <row r="49510" spans="5:25">
      <c r="E49510" s="45"/>
      <c r="H49510" s="45"/>
      <c r="Q49510" s="38"/>
      <c r="Y49510" s="38"/>
    </row>
    <row r="49511" spans="5:25">
      <c r="E49511" s="45"/>
      <c r="H49511" s="45"/>
      <c r="Q49511" s="38"/>
      <c r="Y49511" s="38"/>
    </row>
    <row r="49512" spans="5:25">
      <c r="E49512" s="45"/>
      <c r="H49512" s="45"/>
      <c r="Q49512" s="38"/>
      <c r="Y49512" s="38"/>
    </row>
    <row r="49513" spans="5:25">
      <c r="E49513" s="45"/>
      <c r="H49513" s="45"/>
      <c r="Q49513" s="38"/>
      <c r="Y49513" s="38"/>
    </row>
    <row r="49514" spans="5:25">
      <c r="E49514" s="45"/>
      <c r="H49514" s="45"/>
      <c r="Q49514" s="38"/>
      <c r="Y49514" s="38"/>
    </row>
    <row r="49515" spans="5:25">
      <c r="E49515" s="45"/>
      <c r="H49515" s="45"/>
      <c r="Q49515" s="38"/>
      <c r="Y49515" s="38"/>
    </row>
    <row r="49516" spans="5:25">
      <c r="E49516" s="45"/>
      <c r="H49516" s="45"/>
      <c r="Q49516" s="38"/>
      <c r="Y49516" s="38"/>
    </row>
    <row r="49517" spans="5:25">
      <c r="E49517" s="45"/>
      <c r="H49517" s="45"/>
      <c r="Q49517" s="38"/>
      <c r="Y49517" s="38"/>
    </row>
    <row r="49518" spans="5:25">
      <c r="E49518" s="45"/>
      <c r="H49518" s="45"/>
      <c r="Q49518" s="38"/>
      <c r="Y49518" s="38"/>
    </row>
    <row r="49519" spans="5:25">
      <c r="E49519" s="45"/>
      <c r="H49519" s="45"/>
      <c r="Q49519" s="38"/>
      <c r="Y49519" s="38"/>
    </row>
    <row r="49520" spans="5:25">
      <c r="E49520" s="45"/>
      <c r="H49520" s="45"/>
      <c r="Q49520" s="38"/>
      <c r="Y49520" s="38"/>
    </row>
    <row r="49521" spans="5:25">
      <c r="E49521" s="45"/>
      <c r="H49521" s="45"/>
      <c r="Q49521" s="38"/>
      <c r="Y49521" s="38"/>
    </row>
    <row r="49522" spans="5:25">
      <c r="E49522" s="45"/>
      <c r="H49522" s="45"/>
      <c r="Q49522" s="38"/>
      <c r="Y49522" s="38"/>
    </row>
    <row r="49523" spans="5:25">
      <c r="E49523" s="45"/>
      <c r="H49523" s="45"/>
      <c r="Q49523" s="38"/>
      <c r="Y49523" s="38"/>
    </row>
    <row r="49524" spans="5:25">
      <c r="E49524" s="45"/>
      <c r="H49524" s="45"/>
      <c r="Q49524" s="38"/>
      <c r="Y49524" s="38"/>
    </row>
    <row r="49525" spans="5:25">
      <c r="E49525" s="45"/>
      <c r="H49525" s="45"/>
      <c r="Q49525" s="38"/>
      <c r="Y49525" s="38"/>
    </row>
    <row r="49526" spans="5:25">
      <c r="E49526" s="45"/>
      <c r="H49526" s="45"/>
      <c r="Q49526" s="38"/>
      <c r="Y49526" s="38"/>
    </row>
    <row r="49527" spans="5:25">
      <c r="E49527" s="45"/>
      <c r="H49527" s="45"/>
      <c r="Q49527" s="38"/>
      <c r="Y49527" s="38"/>
    </row>
    <row r="49528" spans="5:25">
      <c r="E49528" s="45"/>
      <c r="H49528" s="45"/>
      <c r="Q49528" s="38"/>
      <c r="Y49528" s="38"/>
    </row>
    <row r="49529" spans="5:25">
      <c r="E49529" s="45"/>
      <c r="H49529" s="45"/>
      <c r="Q49529" s="38"/>
      <c r="Y49529" s="38"/>
    </row>
    <row r="49530" spans="5:25">
      <c r="E49530" s="45"/>
      <c r="H49530" s="45"/>
      <c r="Q49530" s="38"/>
      <c r="Y49530" s="38"/>
    </row>
    <row r="49531" spans="5:25">
      <c r="E49531" s="45"/>
      <c r="H49531" s="45"/>
      <c r="Q49531" s="38"/>
      <c r="Y49531" s="38"/>
    </row>
    <row r="49532" spans="5:25">
      <c r="E49532" s="45"/>
      <c r="H49532" s="45"/>
      <c r="Q49532" s="38"/>
      <c r="Y49532" s="38"/>
    </row>
    <row r="49533" spans="5:25">
      <c r="E49533" s="45"/>
      <c r="H49533" s="45"/>
      <c r="Q49533" s="38"/>
      <c r="Y49533" s="38"/>
    </row>
    <row r="49534" spans="5:25">
      <c r="E49534" s="45"/>
      <c r="H49534" s="45"/>
      <c r="Q49534" s="38"/>
      <c r="Y49534" s="38"/>
    </row>
    <row r="49535" spans="5:25">
      <c r="E49535" s="45"/>
      <c r="H49535" s="45"/>
      <c r="Q49535" s="38"/>
      <c r="Y49535" s="38"/>
    </row>
    <row r="49536" spans="5:25">
      <c r="E49536" s="45"/>
      <c r="H49536" s="45"/>
      <c r="Q49536" s="38"/>
      <c r="Y49536" s="38"/>
    </row>
    <row r="49537" spans="5:25">
      <c r="E49537" s="45"/>
      <c r="H49537" s="45"/>
      <c r="Q49537" s="38"/>
      <c r="Y49537" s="38"/>
    </row>
    <row r="49538" spans="5:25">
      <c r="E49538" s="45"/>
      <c r="H49538" s="45"/>
      <c r="Q49538" s="38"/>
      <c r="Y49538" s="38"/>
    </row>
    <row r="49539" spans="5:25">
      <c r="E49539" s="45"/>
      <c r="H49539" s="45"/>
      <c r="Q49539" s="38"/>
      <c r="Y49539" s="38"/>
    </row>
    <row r="49540" spans="5:25">
      <c r="E49540" s="45"/>
      <c r="H49540" s="45"/>
      <c r="Q49540" s="38"/>
      <c r="Y49540" s="38"/>
    </row>
    <row r="49541" spans="5:25">
      <c r="E49541" s="45"/>
      <c r="H49541" s="45"/>
      <c r="Q49541" s="38"/>
      <c r="Y49541" s="38"/>
    </row>
    <row r="49542" spans="5:25">
      <c r="E49542" s="45"/>
      <c r="H49542" s="45"/>
      <c r="Q49542" s="38"/>
      <c r="Y49542" s="38"/>
    </row>
    <row r="49543" spans="5:25">
      <c r="E49543" s="45"/>
      <c r="H49543" s="45"/>
      <c r="Q49543" s="38"/>
      <c r="Y49543" s="38"/>
    </row>
    <row r="49544" spans="5:25">
      <c r="E49544" s="45"/>
      <c r="H49544" s="45"/>
      <c r="Q49544" s="38"/>
      <c r="Y49544" s="38"/>
    </row>
    <row r="49545" spans="5:25">
      <c r="E49545" s="45"/>
      <c r="H49545" s="45"/>
      <c r="Q49545" s="38"/>
      <c r="Y49545" s="38"/>
    </row>
    <row r="49546" spans="5:25">
      <c r="E49546" s="45"/>
      <c r="H49546" s="45"/>
      <c r="Q49546" s="38"/>
      <c r="Y49546" s="38"/>
    </row>
    <row r="49547" spans="5:25">
      <c r="E49547" s="45"/>
      <c r="H49547" s="45"/>
      <c r="Q49547" s="38"/>
      <c r="Y49547" s="38"/>
    </row>
    <row r="49548" spans="5:25">
      <c r="E49548" s="45"/>
      <c r="H49548" s="45"/>
      <c r="Q49548" s="38"/>
      <c r="Y49548" s="38"/>
    </row>
    <row r="49549" spans="5:25">
      <c r="E49549" s="45"/>
      <c r="H49549" s="45"/>
      <c r="Q49549" s="38"/>
      <c r="Y49549" s="38"/>
    </row>
    <row r="49550" spans="5:25">
      <c r="E49550" s="45"/>
      <c r="H49550" s="45"/>
      <c r="Q49550" s="38"/>
      <c r="Y49550" s="38"/>
    </row>
    <row r="49551" spans="5:25">
      <c r="E49551" s="45"/>
      <c r="H49551" s="45"/>
      <c r="Q49551" s="38"/>
      <c r="Y49551" s="38"/>
    </row>
    <row r="49552" spans="5:25">
      <c r="E49552" s="45"/>
      <c r="H49552" s="45"/>
      <c r="Q49552" s="38"/>
      <c r="Y49552" s="38"/>
    </row>
    <row r="49553" spans="5:25">
      <c r="E49553" s="45"/>
      <c r="H49553" s="45"/>
      <c r="Q49553" s="38"/>
      <c r="Y49553" s="38"/>
    </row>
    <row r="49554" spans="5:25">
      <c r="E49554" s="45"/>
      <c r="H49554" s="45"/>
      <c r="Q49554" s="38"/>
      <c r="Y49554" s="38"/>
    </row>
    <row r="49555" spans="5:25">
      <c r="E49555" s="45"/>
      <c r="H49555" s="45"/>
      <c r="Q49555" s="38"/>
      <c r="Y49555" s="38"/>
    </row>
    <row r="49556" spans="5:25">
      <c r="E49556" s="45"/>
      <c r="H49556" s="45"/>
      <c r="Q49556" s="38"/>
      <c r="Y49556" s="38"/>
    </row>
    <row r="49557" spans="5:25">
      <c r="E49557" s="45"/>
      <c r="H49557" s="45"/>
      <c r="Q49557" s="38"/>
      <c r="Y49557" s="38"/>
    </row>
    <row r="49558" spans="5:25">
      <c r="E49558" s="45"/>
      <c r="H49558" s="45"/>
      <c r="Q49558" s="38"/>
      <c r="Y49558" s="38"/>
    </row>
    <row r="49559" spans="5:25">
      <c r="E49559" s="45"/>
      <c r="H49559" s="45"/>
      <c r="Q49559" s="38"/>
      <c r="Y49559" s="38"/>
    </row>
    <row r="49560" spans="5:25">
      <c r="E49560" s="45"/>
      <c r="H49560" s="45"/>
      <c r="Q49560" s="38"/>
      <c r="Y49560" s="38"/>
    </row>
    <row r="49561" spans="5:25">
      <c r="E49561" s="45"/>
      <c r="H49561" s="45"/>
      <c r="Q49561" s="38"/>
      <c r="Y49561" s="38"/>
    </row>
    <row r="49562" spans="5:25">
      <c r="E49562" s="45"/>
      <c r="H49562" s="45"/>
      <c r="Q49562" s="38"/>
      <c r="Y49562" s="38"/>
    </row>
    <row r="49563" spans="5:25">
      <c r="E49563" s="45"/>
      <c r="H49563" s="45"/>
      <c r="Q49563" s="38"/>
      <c r="Y49563" s="38"/>
    </row>
    <row r="49564" spans="5:25">
      <c r="E49564" s="45"/>
      <c r="H49564" s="45"/>
      <c r="Q49564" s="38"/>
      <c r="Y49564" s="38"/>
    </row>
    <row r="49565" spans="5:25">
      <c r="E49565" s="45"/>
      <c r="H49565" s="45"/>
      <c r="Q49565" s="38"/>
      <c r="Y49565" s="38"/>
    </row>
    <row r="49566" spans="5:25">
      <c r="E49566" s="45"/>
      <c r="H49566" s="45"/>
      <c r="Q49566" s="38"/>
      <c r="Y49566" s="38"/>
    </row>
    <row r="49567" spans="5:25">
      <c r="E49567" s="45"/>
      <c r="H49567" s="45"/>
      <c r="Q49567" s="38"/>
      <c r="Y49567" s="38"/>
    </row>
    <row r="49568" spans="5:25">
      <c r="E49568" s="45"/>
      <c r="H49568" s="45"/>
      <c r="Q49568" s="38"/>
      <c r="Y49568" s="38"/>
    </row>
    <row r="49569" spans="5:25">
      <c r="E49569" s="45"/>
      <c r="H49569" s="45"/>
      <c r="Q49569" s="38"/>
      <c r="Y49569" s="38"/>
    </row>
    <row r="49570" spans="5:25">
      <c r="E49570" s="45"/>
      <c r="H49570" s="45"/>
      <c r="Q49570" s="38"/>
      <c r="Y49570" s="38"/>
    </row>
    <row r="49571" spans="5:25">
      <c r="E49571" s="45"/>
      <c r="H49571" s="45"/>
      <c r="Q49571" s="38"/>
      <c r="Y49571" s="38"/>
    </row>
    <row r="49572" spans="5:25">
      <c r="E49572" s="45"/>
      <c r="H49572" s="45"/>
      <c r="Q49572" s="38"/>
      <c r="Y49572" s="38"/>
    </row>
    <row r="49573" spans="5:25">
      <c r="E49573" s="45"/>
      <c r="H49573" s="45"/>
      <c r="Q49573" s="38"/>
      <c r="Y49573" s="38"/>
    </row>
    <row r="49574" spans="5:25">
      <c r="E49574" s="45"/>
      <c r="H49574" s="45"/>
      <c r="Q49574" s="38"/>
      <c r="Y49574" s="38"/>
    </row>
    <row r="49575" spans="5:25">
      <c r="E49575" s="45"/>
      <c r="H49575" s="45"/>
      <c r="Q49575" s="38"/>
      <c r="Y49575" s="38"/>
    </row>
    <row r="49576" spans="5:25">
      <c r="E49576" s="45"/>
      <c r="H49576" s="45"/>
      <c r="Q49576" s="38"/>
      <c r="Y49576" s="38"/>
    </row>
    <row r="49577" spans="5:25">
      <c r="E49577" s="45"/>
      <c r="H49577" s="45"/>
      <c r="Q49577" s="38"/>
      <c r="Y49577" s="38"/>
    </row>
    <row r="49578" spans="5:25">
      <c r="E49578" s="45"/>
      <c r="H49578" s="45"/>
      <c r="Q49578" s="38"/>
      <c r="Y49578" s="38"/>
    </row>
    <row r="49579" spans="5:25">
      <c r="E49579" s="45"/>
      <c r="H49579" s="45"/>
      <c r="Q49579" s="38"/>
      <c r="Y49579" s="38"/>
    </row>
    <row r="49580" spans="5:25">
      <c r="E49580" s="45"/>
      <c r="H49580" s="45"/>
      <c r="Q49580" s="38"/>
      <c r="Y49580" s="38"/>
    </row>
    <row r="49581" spans="5:25">
      <c r="E49581" s="45"/>
      <c r="H49581" s="45"/>
      <c r="Q49581" s="38"/>
      <c r="Y49581" s="38"/>
    </row>
    <row r="49582" spans="5:25">
      <c r="E49582" s="45"/>
      <c r="H49582" s="45"/>
      <c r="Q49582" s="38"/>
      <c r="Y49582" s="38"/>
    </row>
    <row r="49583" spans="5:25">
      <c r="E49583" s="45"/>
      <c r="H49583" s="45"/>
      <c r="Q49583" s="38"/>
      <c r="Y49583" s="38"/>
    </row>
    <row r="49584" spans="5:25">
      <c r="E49584" s="45"/>
      <c r="H49584" s="45"/>
      <c r="Q49584" s="38"/>
      <c r="Y49584" s="38"/>
    </row>
    <row r="49585" spans="5:25">
      <c r="E49585" s="45"/>
      <c r="H49585" s="45"/>
      <c r="Q49585" s="38"/>
      <c r="Y49585" s="38"/>
    </row>
    <row r="49586" spans="5:25">
      <c r="E49586" s="45"/>
      <c r="H49586" s="45"/>
      <c r="Q49586" s="38"/>
      <c r="Y49586" s="38"/>
    </row>
    <row r="49587" spans="5:25">
      <c r="E49587" s="45"/>
      <c r="H49587" s="45"/>
      <c r="Q49587" s="38"/>
      <c r="Y49587" s="38"/>
    </row>
    <row r="49588" spans="5:25">
      <c r="E49588" s="45"/>
      <c r="H49588" s="45"/>
      <c r="Q49588" s="38"/>
      <c r="Y49588" s="38"/>
    </row>
    <row r="49589" spans="5:25">
      <c r="E49589" s="45"/>
      <c r="H49589" s="45"/>
      <c r="Q49589" s="38"/>
      <c r="Y49589" s="38"/>
    </row>
    <row r="49590" spans="5:25">
      <c r="E49590" s="45"/>
      <c r="H49590" s="45"/>
      <c r="Q49590" s="38"/>
      <c r="Y49590" s="38"/>
    </row>
    <row r="49591" spans="5:25">
      <c r="E49591" s="45"/>
      <c r="H49591" s="45"/>
      <c r="Q49591" s="38"/>
      <c r="Y49591" s="38"/>
    </row>
    <row r="49592" spans="5:25">
      <c r="E49592" s="45"/>
      <c r="H49592" s="45"/>
      <c r="Q49592" s="38"/>
      <c r="Y49592" s="38"/>
    </row>
    <row r="49593" spans="5:25">
      <c r="E49593" s="45"/>
      <c r="H49593" s="45"/>
      <c r="Q49593" s="38"/>
      <c r="Y49593" s="38"/>
    </row>
    <row r="49594" spans="5:25">
      <c r="E49594" s="45"/>
      <c r="H49594" s="45"/>
      <c r="Q49594" s="38"/>
      <c r="Y49594" s="38"/>
    </row>
    <row r="49595" spans="5:25">
      <c r="E49595" s="45"/>
      <c r="H49595" s="45"/>
      <c r="Q49595" s="38"/>
      <c r="Y49595" s="38"/>
    </row>
    <row r="49596" spans="5:25">
      <c r="E49596" s="45"/>
      <c r="H49596" s="45"/>
      <c r="Q49596" s="38"/>
      <c r="Y49596" s="38"/>
    </row>
    <row r="49597" spans="5:25">
      <c r="E49597" s="45"/>
      <c r="H49597" s="45"/>
      <c r="Q49597" s="38"/>
      <c r="Y49597" s="38"/>
    </row>
    <row r="49598" spans="5:25">
      <c r="E49598" s="45"/>
      <c r="H49598" s="45"/>
      <c r="Q49598" s="38"/>
      <c r="Y49598" s="38"/>
    </row>
    <row r="49599" spans="5:25">
      <c r="E49599" s="45"/>
      <c r="H49599" s="45"/>
      <c r="Q49599" s="38"/>
      <c r="Y49599" s="38"/>
    </row>
    <row r="49600" spans="5:25">
      <c r="E49600" s="45"/>
      <c r="H49600" s="45"/>
      <c r="Q49600" s="38"/>
      <c r="Y49600" s="38"/>
    </row>
    <row r="49601" spans="5:25">
      <c r="E49601" s="45"/>
      <c r="H49601" s="45"/>
      <c r="Q49601" s="38"/>
      <c r="Y49601" s="38"/>
    </row>
    <row r="49602" spans="5:25">
      <c r="E49602" s="45"/>
      <c r="H49602" s="45"/>
      <c r="Q49602" s="38"/>
      <c r="Y49602" s="38"/>
    </row>
    <row r="49603" spans="5:25">
      <c r="E49603" s="45"/>
      <c r="H49603" s="45"/>
      <c r="Q49603" s="38"/>
      <c r="Y49603" s="38"/>
    </row>
    <row r="49604" spans="5:25">
      <c r="E49604" s="45"/>
      <c r="H49604" s="45"/>
      <c r="Q49604" s="38"/>
      <c r="Y49604" s="38"/>
    </row>
    <row r="49605" spans="5:25">
      <c r="E49605" s="45"/>
      <c r="H49605" s="45"/>
      <c r="Q49605" s="38"/>
      <c r="Y49605" s="38"/>
    </row>
    <row r="49606" spans="5:25">
      <c r="E49606" s="45"/>
      <c r="H49606" s="45"/>
      <c r="Q49606" s="38"/>
      <c r="Y49606" s="38"/>
    </row>
    <row r="49607" spans="5:25">
      <c r="E49607" s="45"/>
      <c r="H49607" s="45"/>
      <c r="Q49607" s="38"/>
      <c r="Y49607" s="38"/>
    </row>
    <row r="49608" spans="5:25">
      <c r="E49608" s="45"/>
      <c r="H49608" s="45"/>
      <c r="Q49608" s="38"/>
      <c r="Y49608" s="38"/>
    </row>
    <row r="49609" spans="5:25">
      <c r="E49609" s="45"/>
      <c r="H49609" s="45"/>
      <c r="Q49609" s="38"/>
      <c r="Y49609" s="38"/>
    </row>
    <row r="49610" spans="5:25">
      <c r="E49610" s="45"/>
      <c r="H49610" s="45"/>
      <c r="Q49610" s="38"/>
      <c r="Y49610" s="38"/>
    </row>
    <row r="49611" spans="5:25">
      <c r="E49611" s="45"/>
      <c r="H49611" s="45"/>
      <c r="Q49611" s="38"/>
      <c r="Y49611" s="38"/>
    </row>
    <row r="49612" spans="5:25">
      <c r="E49612" s="45"/>
      <c r="H49612" s="45"/>
      <c r="Q49612" s="38"/>
      <c r="Y49612" s="38"/>
    </row>
    <row r="49613" spans="5:25">
      <c r="E49613" s="45"/>
      <c r="H49613" s="45"/>
      <c r="Q49613" s="38"/>
      <c r="Y49613" s="38"/>
    </row>
    <row r="49614" spans="5:25">
      <c r="E49614" s="45"/>
      <c r="H49614" s="45"/>
      <c r="Q49614" s="38"/>
      <c r="Y49614" s="38"/>
    </row>
    <row r="49615" spans="5:25">
      <c r="E49615" s="45"/>
      <c r="H49615" s="45"/>
      <c r="Q49615" s="38"/>
      <c r="Y49615" s="38"/>
    </row>
    <row r="49616" spans="5:25">
      <c r="E49616" s="45"/>
      <c r="H49616" s="45"/>
      <c r="Q49616" s="38"/>
      <c r="Y49616" s="38"/>
    </row>
    <row r="49617" spans="5:25">
      <c r="E49617" s="45"/>
      <c r="H49617" s="45"/>
      <c r="Q49617" s="38"/>
      <c r="Y49617" s="38"/>
    </row>
    <row r="49618" spans="5:25">
      <c r="E49618" s="45"/>
      <c r="H49618" s="45"/>
      <c r="Q49618" s="38"/>
      <c r="Y49618" s="38"/>
    </row>
    <row r="49619" spans="5:25">
      <c r="E49619" s="45"/>
      <c r="H49619" s="45"/>
      <c r="Q49619" s="38"/>
      <c r="Y49619" s="38"/>
    </row>
    <row r="49620" spans="5:25">
      <c r="E49620" s="45"/>
      <c r="H49620" s="45"/>
      <c r="Q49620" s="38"/>
      <c r="Y49620" s="38"/>
    </row>
    <row r="49621" spans="5:25">
      <c r="E49621" s="45"/>
      <c r="H49621" s="45"/>
      <c r="Q49621" s="38"/>
      <c r="Y49621" s="38"/>
    </row>
    <row r="49622" spans="5:25">
      <c r="E49622" s="45"/>
      <c r="H49622" s="45"/>
      <c r="Q49622" s="38"/>
      <c r="Y49622" s="38"/>
    </row>
    <row r="49623" spans="5:25">
      <c r="E49623" s="45"/>
      <c r="H49623" s="45"/>
      <c r="Q49623" s="38"/>
      <c r="Y49623" s="38"/>
    </row>
    <row r="49624" spans="5:25">
      <c r="E49624" s="45"/>
      <c r="H49624" s="45"/>
      <c r="Q49624" s="38"/>
      <c r="Y49624" s="38"/>
    </row>
    <row r="49625" spans="5:25">
      <c r="E49625" s="45"/>
      <c r="H49625" s="45"/>
      <c r="Q49625" s="38"/>
      <c r="Y49625" s="38"/>
    </row>
    <row r="49626" spans="5:25">
      <c r="E49626" s="45"/>
      <c r="H49626" s="45"/>
      <c r="Q49626" s="38"/>
      <c r="Y49626" s="38"/>
    </row>
    <row r="49627" spans="5:25">
      <c r="E49627" s="45"/>
      <c r="H49627" s="45"/>
      <c r="Q49627" s="38"/>
      <c r="Y49627" s="38"/>
    </row>
    <row r="49628" spans="5:25">
      <c r="E49628" s="45"/>
      <c r="H49628" s="45"/>
      <c r="Q49628" s="38"/>
      <c r="Y49628" s="38"/>
    </row>
    <row r="49629" spans="5:25">
      <c r="E49629" s="45"/>
      <c r="H49629" s="45"/>
      <c r="Q49629" s="38"/>
      <c r="Y49629" s="38"/>
    </row>
    <row r="49630" spans="5:25">
      <c r="E49630" s="45"/>
      <c r="H49630" s="45"/>
      <c r="Q49630" s="38"/>
      <c r="Y49630" s="38"/>
    </row>
    <row r="49631" spans="5:25">
      <c r="E49631" s="45"/>
      <c r="H49631" s="45"/>
      <c r="Q49631" s="38"/>
      <c r="Y49631" s="38"/>
    </row>
    <row r="49632" spans="5:25">
      <c r="E49632" s="45"/>
      <c r="H49632" s="45"/>
      <c r="Q49632" s="38"/>
      <c r="Y49632" s="38"/>
    </row>
    <row r="49633" spans="5:25">
      <c r="E49633" s="45"/>
      <c r="H49633" s="45"/>
      <c r="Q49633" s="38"/>
      <c r="Y49633" s="38"/>
    </row>
    <row r="49634" spans="5:25">
      <c r="E49634" s="45"/>
      <c r="H49634" s="45"/>
      <c r="Q49634" s="38"/>
      <c r="Y49634" s="38"/>
    </row>
    <row r="49635" spans="5:25">
      <c r="E49635" s="45"/>
      <c r="H49635" s="45"/>
      <c r="Q49635" s="38"/>
      <c r="Y49635" s="38"/>
    </row>
    <row r="49636" spans="5:25">
      <c r="E49636" s="45"/>
      <c r="H49636" s="45"/>
      <c r="Q49636" s="38"/>
      <c r="Y49636" s="38"/>
    </row>
    <row r="49637" spans="5:25">
      <c r="E49637" s="45"/>
      <c r="H49637" s="45"/>
      <c r="Q49637" s="38"/>
      <c r="Y49637" s="38"/>
    </row>
    <row r="49638" spans="5:25">
      <c r="E49638" s="45"/>
      <c r="H49638" s="45"/>
      <c r="Q49638" s="38"/>
      <c r="Y49638" s="38"/>
    </row>
    <row r="49639" spans="5:25">
      <c r="E49639" s="45"/>
      <c r="H49639" s="45"/>
      <c r="Q49639" s="38"/>
      <c r="Y49639" s="38"/>
    </row>
    <row r="49640" spans="5:25">
      <c r="E49640" s="45"/>
      <c r="H49640" s="45"/>
      <c r="Q49640" s="38"/>
      <c r="Y49640" s="38"/>
    </row>
    <row r="49641" spans="5:25">
      <c r="E49641" s="45"/>
      <c r="H49641" s="45"/>
      <c r="Q49641" s="38"/>
      <c r="Y49641" s="38"/>
    </row>
    <row r="49642" spans="5:25">
      <c r="E49642" s="45"/>
      <c r="H49642" s="45"/>
      <c r="Q49642" s="38"/>
      <c r="Y49642" s="38"/>
    </row>
    <row r="49643" spans="5:25">
      <c r="E49643" s="45"/>
      <c r="H49643" s="45"/>
      <c r="Q49643" s="38"/>
      <c r="Y49643" s="38"/>
    </row>
    <row r="49644" spans="5:25">
      <c r="E49644" s="45"/>
      <c r="H49644" s="45"/>
      <c r="Q49644" s="38"/>
      <c r="Y49644" s="38"/>
    </row>
    <row r="49645" spans="5:25">
      <c r="E49645" s="45"/>
      <c r="H49645" s="45"/>
      <c r="Q49645" s="38"/>
      <c r="Y49645" s="38"/>
    </row>
    <row r="49646" spans="5:25">
      <c r="E49646" s="45"/>
      <c r="H49646" s="45"/>
      <c r="Q49646" s="38"/>
      <c r="Y49646" s="38"/>
    </row>
    <row r="49647" spans="5:25">
      <c r="E49647" s="45"/>
      <c r="H49647" s="45"/>
      <c r="Q49647" s="38"/>
      <c r="Y49647" s="38"/>
    </row>
    <row r="49648" spans="5:25">
      <c r="E49648" s="45"/>
      <c r="H49648" s="45"/>
      <c r="Q49648" s="38"/>
      <c r="Y49648" s="38"/>
    </row>
    <row r="49649" spans="5:25">
      <c r="E49649" s="45"/>
      <c r="H49649" s="45"/>
      <c r="Q49649" s="38"/>
      <c r="Y49649" s="38"/>
    </row>
    <row r="49650" spans="5:25">
      <c r="E49650" s="45"/>
      <c r="H49650" s="45"/>
      <c r="Q49650" s="38"/>
      <c r="Y49650" s="38"/>
    </row>
    <row r="49651" spans="5:25">
      <c r="E49651" s="45"/>
      <c r="H49651" s="45"/>
      <c r="Q49651" s="38"/>
      <c r="Y49651" s="38"/>
    </row>
    <row r="49652" spans="5:25">
      <c r="E49652" s="45"/>
      <c r="H49652" s="45"/>
      <c r="Q49652" s="38"/>
      <c r="Y49652" s="38"/>
    </row>
    <row r="49653" spans="5:25">
      <c r="E49653" s="45"/>
      <c r="H49653" s="45"/>
      <c r="Q49653" s="38"/>
      <c r="Y49653" s="38"/>
    </row>
    <row r="49654" spans="5:25">
      <c r="E49654" s="45"/>
      <c r="H49654" s="45"/>
      <c r="Q49654" s="38"/>
      <c r="Y49654" s="38"/>
    </row>
    <row r="49655" spans="5:25">
      <c r="E49655" s="45"/>
      <c r="H49655" s="45"/>
      <c r="Q49655" s="38"/>
      <c r="Y49655" s="38"/>
    </row>
    <row r="49656" spans="5:25">
      <c r="E49656" s="45"/>
      <c r="H49656" s="45"/>
      <c r="Q49656" s="38"/>
      <c r="Y49656" s="38"/>
    </row>
    <row r="49657" spans="5:25">
      <c r="E49657" s="45"/>
      <c r="H49657" s="45"/>
      <c r="Q49657" s="38"/>
      <c r="Y49657" s="38"/>
    </row>
    <row r="49658" spans="5:25">
      <c r="E49658" s="45"/>
      <c r="H49658" s="45"/>
      <c r="Q49658" s="38"/>
      <c r="Y49658" s="38"/>
    </row>
    <row r="49659" spans="5:25">
      <c r="E49659" s="45"/>
      <c r="H49659" s="45"/>
      <c r="Q49659" s="38"/>
      <c r="Y49659" s="38"/>
    </row>
    <row r="49660" spans="5:25">
      <c r="E49660" s="45"/>
      <c r="H49660" s="45"/>
      <c r="Q49660" s="38"/>
      <c r="Y49660" s="38"/>
    </row>
    <row r="49661" spans="5:25">
      <c r="E49661" s="45"/>
      <c r="H49661" s="45"/>
      <c r="Q49661" s="38"/>
      <c r="Y49661" s="38"/>
    </row>
    <row r="49662" spans="5:25">
      <c r="E49662" s="45"/>
      <c r="H49662" s="45"/>
      <c r="Q49662" s="38"/>
      <c r="Y49662" s="38"/>
    </row>
    <row r="49663" spans="5:25">
      <c r="E49663" s="45"/>
      <c r="H49663" s="45"/>
      <c r="Q49663" s="38"/>
      <c r="Y49663" s="38"/>
    </row>
    <row r="49664" spans="5:25">
      <c r="E49664" s="45"/>
      <c r="H49664" s="45"/>
      <c r="Q49664" s="38"/>
      <c r="Y49664" s="38"/>
    </row>
    <row r="49665" spans="5:25">
      <c r="E49665" s="45"/>
      <c r="H49665" s="45"/>
      <c r="Q49665" s="38"/>
      <c r="Y49665" s="38"/>
    </row>
    <row r="49666" spans="5:25">
      <c r="E49666" s="45"/>
      <c r="H49666" s="45"/>
      <c r="Q49666" s="38"/>
      <c r="Y49666" s="38"/>
    </row>
    <row r="49667" spans="5:25">
      <c r="E49667" s="45"/>
      <c r="H49667" s="45"/>
      <c r="Q49667" s="38"/>
      <c r="Y49667" s="38"/>
    </row>
    <row r="49668" spans="5:25">
      <c r="E49668" s="45"/>
      <c r="H49668" s="45"/>
      <c r="Q49668" s="38"/>
      <c r="Y49668" s="38"/>
    </row>
    <row r="49669" spans="5:25">
      <c r="E49669" s="45"/>
      <c r="H49669" s="45"/>
      <c r="Q49669" s="38"/>
      <c r="Y49669" s="38"/>
    </row>
    <row r="49670" spans="5:25">
      <c r="E49670" s="45"/>
      <c r="H49670" s="45"/>
      <c r="Q49670" s="38"/>
      <c r="Y49670" s="38"/>
    </row>
    <row r="49671" spans="5:25">
      <c r="E49671" s="45"/>
      <c r="H49671" s="45"/>
      <c r="Q49671" s="38"/>
      <c r="Y49671" s="38"/>
    </row>
    <row r="49672" spans="5:25">
      <c r="E49672" s="45"/>
      <c r="H49672" s="45"/>
      <c r="Q49672" s="38"/>
      <c r="Y49672" s="38"/>
    </row>
    <row r="49673" spans="5:25">
      <c r="E49673" s="45"/>
      <c r="H49673" s="45"/>
      <c r="Q49673" s="38"/>
      <c r="Y49673" s="38"/>
    </row>
    <row r="49674" spans="5:25">
      <c r="E49674" s="45"/>
      <c r="H49674" s="45"/>
      <c r="Q49674" s="38"/>
      <c r="Y49674" s="38"/>
    </row>
    <row r="49675" spans="5:25">
      <c r="E49675" s="45"/>
      <c r="H49675" s="45"/>
      <c r="Q49675" s="38"/>
      <c r="Y49675" s="38"/>
    </row>
    <row r="49676" spans="5:25">
      <c r="E49676" s="45"/>
      <c r="H49676" s="45"/>
      <c r="Q49676" s="38"/>
      <c r="Y49676" s="38"/>
    </row>
    <row r="49677" spans="5:25">
      <c r="E49677" s="45"/>
      <c r="H49677" s="45"/>
      <c r="Q49677" s="38"/>
      <c r="Y49677" s="38"/>
    </row>
    <row r="49678" spans="5:25">
      <c r="E49678" s="45"/>
      <c r="H49678" s="45"/>
      <c r="Q49678" s="38"/>
      <c r="Y49678" s="38"/>
    </row>
    <row r="49679" spans="5:25">
      <c r="E49679" s="45"/>
      <c r="H49679" s="45"/>
      <c r="Q49679" s="38"/>
      <c r="Y49679" s="38"/>
    </row>
    <row r="49680" spans="5:25">
      <c r="E49680" s="45"/>
      <c r="H49680" s="45"/>
      <c r="Q49680" s="38"/>
      <c r="Y49680" s="38"/>
    </row>
    <row r="49681" spans="5:25">
      <c r="E49681" s="45"/>
      <c r="H49681" s="45"/>
      <c r="Q49681" s="38"/>
      <c r="Y49681" s="38"/>
    </row>
    <row r="49682" spans="5:25">
      <c r="E49682" s="45"/>
      <c r="H49682" s="45"/>
      <c r="Q49682" s="38"/>
      <c r="Y49682" s="38"/>
    </row>
    <row r="49683" spans="5:25">
      <c r="E49683" s="45"/>
      <c r="H49683" s="45"/>
      <c r="Q49683" s="38"/>
      <c r="Y49683" s="38"/>
    </row>
    <row r="49684" spans="5:25">
      <c r="E49684" s="45"/>
      <c r="H49684" s="45"/>
      <c r="Q49684" s="38"/>
      <c r="Y49684" s="38"/>
    </row>
    <row r="49685" spans="5:25">
      <c r="E49685" s="45"/>
      <c r="H49685" s="45"/>
      <c r="Q49685" s="38"/>
      <c r="Y49685" s="38"/>
    </row>
    <row r="49686" spans="5:25">
      <c r="E49686" s="45"/>
      <c r="H49686" s="45"/>
      <c r="Q49686" s="38"/>
      <c r="Y49686" s="38"/>
    </row>
    <row r="49687" spans="5:25">
      <c r="E49687" s="45"/>
      <c r="H49687" s="45"/>
      <c r="Q49687" s="38"/>
      <c r="Y49687" s="38"/>
    </row>
    <row r="49688" spans="5:25">
      <c r="E49688" s="45"/>
      <c r="H49688" s="45"/>
      <c r="Q49688" s="38"/>
      <c r="Y49688" s="38"/>
    </row>
    <row r="49689" spans="5:25">
      <c r="E49689" s="45"/>
      <c r="H49689" s="45"/>
      <c r="Q49689" s="38"/>
      <c r="Y49689" s="38"/>
    </row>
    <row r="49690" spans="5:25">
      <c r="E49690" s="45"/>
      <c r="H49690" s="45"/>
      <c r="Q49690" s="38"/>
      <c r="Y49690" s="38"/>
    </row>
    <row r="49691" spans="5:25">
      <c r="E49691" s="45"/>
      <c r="H49691" s="45"/>
      <c r="Q49691" s="38"/>
      <c r="Y49691" s="38"/>
    </row>
    <row r="49692" spans="5:25">
      <c r="E49692" s="45"/>
      <c r="H49692" s="45"/>
      <c r="Q49692" s="38"/>
      <c r="Y49692" s="38"/>
    </row>
    <row r="49693" spans="5:25">
      <c r="E49693" s="45"/>
      <c r="H49693" s="45"/>
      <c r="Q49693" s="38"/>
      <c r="Y49693" s="38"/>
    </row>
    <row r="49694" spans="5:25">
      <c r="E49694" s="45"/>
      <c r="H49694" s="45"/>
      <c r="Q49694" s="38"/>
      <c r="Y49694" s="38"/>
    </row>
    <row r="49695" spans="5:25">
      <c r="E49695" s="45"/>
      <c r="H49695" s="45"/>
      <c r="Q49695" s="38"/>
      <c r="Y49695" s="38"/>
    </row>
    <row r="49696" spans="5:25">
      <c r="E49696" s="45"/>
      <c r="H49696" s="45"/>
      <c r="Q49696" s="38"/>
      <c r="Y49696" s="38"/>
    </row>
    <row r="49697" spans="5:25">
      <c r="E49697" s="45"/>
      <c r="H49697" s="45"/>
      <c r="Q49697" s="38"/>
      <c r="Y49697" s="38"/>
    </row>
    <row r="49698" spans="5:25">
      <c r="E49698" s="45"/>
      <c r="H49698" s="45"/>
      <c r="Q49698" s="38"/>
      <c r="Y49698" s="38"/>
    </row>
    <row r="49699" spans="5:25">
      <c r="E49699" s="45"/>
      <c r="H49699" s="45"/>
      <c r="Q49699" s="38"/>
      <c r="Y49699" s="38"/>
    </row>
    <row r="49700" spans="5:25">
      <c r="E49700" s="45"/>
      <c r="H49700" s="45"/>
      <c r="Q49700" s="38"/>
      <c r="Y49700" s="38"/>
    </row>
    <row r="49701" spans="5:25">
      <c r="E49701" s="45"/>
      <c r="H49701" s="45"/>
      <c r="Q49701" s="38"/>
      <c r="Y49701" s="38"/>
    </row>
    <row r="49702" spans="5:25">
      <c r="E49702" s="45"/>
      <c r="H49702" s="45"/>
      <c r="Q49702" s="38"/>
      <c r="Y49702" s="38"/>
    </row>
    <row r="49703" spans="5:25">
      <c r="E49703" s="45"/>
      <c r="H49703" s="45"/>
      <c r="Q49703" s="38"/>
      <c r="Y49703" s="38"/>
    </row>
    <row r="49704" spans="5:25">
      <c r="E49704" s="45"/>
      <c r="H49704" s="45"/>
      <c r="Q49704" s="38"/>
      <c r="Y49704" s="38"/>
    </row>
    <row r="49705" spans="5:25">
      <c r="E49705" s="45"/>
      <c r="H49705" s="45"/>
      <c r="Q49705" s="38"/>
      <c r="Y49705" s="38"/>
    </row>
    <row r="49706" spans="5:25">
      <c r="E49706" s="45"/>
      <c r="H49706" s="45"/>
      <c r="Q49706" s="38"/>
      <c r="Y49706" s="38"/>
    </row>
    <row r="49707" spans="5:25">
      <c r="E49707" s="45"/>
      <c r="H49707" s="45"/>
      <c r="Q49707" s="38"/>
      <c r="Y49707" s="38"/>
    </row>
    <row r="49708" spans="5:25">
      <c r="E49708" s="45"/>
      <c r="H49708" s="45"/>
      <c r="Q49708" s="38"/>
      <c r="Y49708" s="38"/>
    </row>
    <row r="49709" spans="5:25">
      <c r="E49709" s="45"/>
      <c r="H49709" s="45"/>
      <c r="Q49709" s="38"/>
      <c r="Y49709" s="38"/>
    </row>
    <row r="49710" spans="5:25">
      <c r="E49710" s="45"/>
      <c r="H49710" s="45"/>
      <c r="Q49710" s="38"/>
      <c r="Y49710" s="38"/>
    </row>
    <row r="49711" spans="5:25">
      <c r="E49711" s="45"/>
      <c r="H49711" s="45"/>
      <c r="Q49711" s="38"/>
      <c r="Y49711" s="38"/>
    </row>
    <row r="49712" spans="5:25">
      <c r="E49712" s="45"/>
      <c r="H49712" s="45"/>
      <c r="Q49712" s="38"/>
      <c r="Y49712" s="38"/>
    </row>
    <row r="49713" spans="5:25">
      <c r="E49713" s="45"/>
      <c r="H49713" s="45"/>
      <c r="Q49713" s="38"/>
      <c r="Y49713" s="38"/>
    </row>
    <row r="49714" spans="5:25">
      <c r="E49714" s="45"/>
      <c r="H49714" s="45"/>
      <c r="Q49714" s="38"/>
      <c r="Y49714" s="38"/>
    </row>
    <row r="49715" spans="5:25">
      <c r="E49715" s="45"/>
      <c r="H49715" s="45"/>
      <c r="Q49715" s="38"/>
      <c r="Y49715" s="38"/>
    </row>
    <row r="49716" spans="5:25">
      <c r="E49716" s="45"/>
      <c r="H49716" s="45"/>
      <c r="Q49716" s="38"/>
      <c r="Y49716" s="38"/>
    </row>
    <row r="49717" spans="5:25">
      <c r="E49717" s="45"/>
      <c r="H49717" s="45"/>
      <c r="Q49717" s="38"/>
      <c r="Y49717" s="38"/>
    </row>
    <row r="49718" spans="5:25">
      <c r="E49718" s="45"/>
      <c r="H49718" s="45"/>
      <c r="Q49718" s="38"/>
      <c r="Y49718" s="38"/>
    </row>
    <row r="49719" spans="5:25">
      <c r="E49719" s="45"/>
      <c r="H49719" s="45"/>
      <c r="Q49719" s="38"/>
      <c r="Y49719" s="38"/>
    </row>
    <row r="49720" spans="5:25">
      <c r="E49720" s="45"/>
      <c r="H49720" s="45"/>
      <c r="Q49720" s="38"/>
      <c r="Y49720" s="38"/>
    </row>
    <row r="49721" spans="5:25">
      <c r="E49721" s="45"/>
      <c r="H49721" s="45"/>
      <c r="Q49721" s="38"/>
      <c r="Y49721" s="38"/>
    </row>
    <row r="49722" spans="5:25">
      <c r="E49722" s="45"/>
      <c r="H49722" s="45"/>
      <c r="Q49722" s="38"/>
      <c r="Y49722" s="38"/>
    </row>
    <row r="49723" spans="5:25">
      <c r="E49723" s="45"/>
      <c r="H49723" s="45"/>
      <c r="Q49723" s="38"/>
      <c r="Y49723" s="38"/>
    </row>
    <row r="49724" spans="5:25">
      <c r="E49724" s="45"/>
      <c r="H49724" s="45"/>
      <c r="Q49724" s="38"/>
      <c r="Y49724" s="38"/>
    </row>
    <row r="49725" spans="5:25">
      <c r="E49725" s="45"/>
      <c r="H49725" s="45"/>
      <c r="Q49725" s="38"/>
      <c r="Y49725" s="38"/>
    </row>
    <row r="49726" spans="5:25">
      <c r="E49726" s="45"/>
      <c r="H49726" s="45"/>
      <c r="Q49726" s="38"/>
      <c r="Y49726" s="38"/>
    </row>
    <row r="49727" spans="5:25">
      <c r="E49727" s="45"/>
      <c r="H49727" s="45"/>
      <c r="Q49727" s="38"/>
      <c r="Y49727" s="38"/>
    </row>
    <row r="49728" spans="5:25">
      <c r="E49728" s="45"/>
      <c r="H49728" s="45"/>
      <c r="Q49728" s="38"/>
      <c r="Y49728" s="38"/>
    </row>
    <row r="49729" spans="5:25">
      <c r="E49729" s="45"/>
      <c r="H49729" s="45"/>
      <c r="Q49729" s="38"/>
      <c r="Y49729" s="38"/>
    </row>
    <row r="49730" spans="5:25">
      <c r="E49730" s="45"/>
      <c r="H49730" s="45"/>
      <c r="Q49730" s="38"/>
      <c r="Y49730" s="38"/>
    </row>
    <row r="49731" spans="5:25">
      <c r="E49731" s="45"/>
      <c r="H49731" s="45"/>
      <c r="Q49731" s="38"/>
      <c r="Y49731" s="38"/>
    </row>
    <row r="49732" spans="5:25">
      <c r="E49732" s="45"/>
      <c r="H49732" s="45"/>
      <c r="Q49732" s="38"/>
      <c r="Y49732" s="38"/>
    </row>
    <row r="49733" spans="5:25">
      <c r="E49733" s="45"/>
      <c r="H49733" s="45"/>
      <c r="Q49733" s="38"/>
      <c r="Y49733" s="38"/>
    </row>
    <row r="49734" spans="5:25">
      <c r="E49734" s="45"/>
      <c r="H49734" s="45"/>
      <c r="Q49734" s="38"/>
      <c r="Y49734" s="38"/>
    </row>
    <row r="49735" spans="5:25">
      <c r="E49735" s="45"/>
      <c r="H49735" s="45"/>
      <c r="Q49735" s="38"/>
      <c r="Y49735" s="38"/>
    </row>
    <row r="49736" spans="5:25">
      <c r="E49736" s="45"/>
      <c r="H49736" s="45"/>
      <c r="Q49736" s="38"/>
      <c r="Y49736" s="38"/>
    </row>
    <row r="49737" spans="5:25">
      <c r="E49737" s="45"/>
      <c r="H49737" s="45"/>
      <c r="Q49737" s="38"/>
      <c r="Y49737" s="38"/>
    </row>
    <row r="49738" spans="5:25">
      <c r="E49738" s="45"/>
      <c r="H49738" s="45"/>
      <c r="Q49738" s="38"/>
      <c r="Y49738" s="38"/>
    </row>
    <row r="49739" spans="5:25">
      <c r="E49739" s="45"/>
      <c r="H49739" s="45"/>
      <c r="Q49739" s="38"/>
      <c r="Y49739" s="38"/>
    </row>
    <row r="49740" spans="5:25">
      <c r="E49740" s="45"/>
      <c r="H49740" s="45"/>
      <c r="Q49740" s="38"/>
      <c r="Y49740" s="38"/>
    </row>
    <row r="49741" spans="5:25">
      <c r="E49741" s="45"/>
      <c r="H49741" s="45"/>
      <c r="Q49741" s="38"/>
      <c r="Y49741" s="38"/>
    </row>
    <row r="49742" spans="5:25">
      <c r="E49742" s="45"/>
      <c r="H49742" s="45"/>
      <c r="Q49742" s="38"/>
      <c r="Y49742" s="38"/>
    </row>
    <row r="49743" spans="5:25">
      <c r="E49743" s="45"/>
      <c r="H49743" s="45"/>
      <c r="Q49743" s="38"/>
      <c r="Y49743" s="38"/>
    </row>
    <row r="49744" spans="5:25">
      <c r="E49744" s="45"/>
      <c r="H49744" s="45"/>
      <c r="Q49744" s="38"/>
      <c r="Y49744" s="38"/>
    </row>
    <row r="49745" spans="5:25">
      <c r="E49745" s="45"/>
      <c r="H49745" s="45"/>
      <c r="Q49745" s="38"/>
      <c r="Y49745" s="38"/>
    </row>
    <row r="49746" spans="5:25">
      <c r="E49746" s="45"/>
      <c r="H49746" s="45"/>
      <c r="Q49746" s="38"/>
      <c r="Y49746" s="38"/>
    </row>
    <row r="49747" spans="5:25">
      <c r="E49747" s="45"/>
      <c r="H49747" s="45"/>
      <c r="Q49747" s="38"/>
      <c r="Y49747" s="38"/>
    </row>
    <row r="49748" spans="5:25">
      <c r="E49748" s="45"/>
      <c r="H49748" s="45"/>
      <c r="Q49748" s="38"/>
      <c r="Y49748" s="38"/>
    </row>
    <row r="49749" spans="5:25">
      <c r="E49749" s="45"/>
      <c r="H49749" s="45"/>
      <c r="Q49749" s="38"/>
      <c r="Y49749" s="38"/>
    </row>
    <row r="49750" spans="5:25">
      <c r="E49750" s="45"/>
      <c r="H49750" s="45"/>
      <c r="Q49750" s="38"/>
      <c r="Y49750" s="38"/>
    </row>
    <row r="49751" spans="5:25">
      <c r="E49751" s="45"/>
      <c r="H49751" s="45"/>
      <c r="Q49751" s="38"/>
      <c r="Y49751" s="38"/>
    </row>
    <row r="49752" spans="5:25">
      <c r="E49752" s="45"/>
      <c r="H49752" s="45"/>
      <c r="Q49752" s="38"/>
      <c r="Y49752" s="38"/>
    </row>
    <row r="49753" spans="5:25">
      <c r="E49753" s="45"/>
      <c r="H49753" s="45"/>
      <c r="Q49753" s="38"/>
      <c r="Y49753" s="38"/>
    </row>
    <row r="49754" spans="5:25">
      <c r="E49754" s="45"/>
      <c r="H49754" s="45"/>
      <c r="Q49754" s="38"/>
      <c r="Y49754" s="38"/>
    </row>
    <row r="49755" spans="5:25">
      <c r="E49755" s="45"/>
      <c r="H49755" s="45"/>
      <c r="Q49755" s="38"/>
      <c r="Y49755" s="38"/>
    </row>
    <row r="49756" spans="5:25">
      <c r="E49756" s="45"/>
      <c r="H49756" s="45"/>
      <c r="Q49756" s="38"/>
      <c r="Y49756" s="38"/>
    </row>
    <row r="49757" spans="5:25">
      <c r="E49757" s="45"/>
      <c r="H49757" s="45"/>
      <c r="Q49757" s="38"/>
      <c r="Y49757" s="38"/>
    </row>
    <row r="49758" spans="5:25">
      <c r="E49758" s="45"/>
      <c r="H49758" s="45"/>
      <c r="Q49758" s="38"/>
      <c r="Y49758" s="38"/>
    </row>
    <row r="49759" spans="5:25">
      <c r="E49759" s="45"/>
      <c r="H49759" s="45"/>
      <c r="Q49759" s="38"/>
      <c r="Y49759" s="38"/>
    </row>
    <row r="49760" spans="5:25">
      <c r="E49760" s="45"/>
      <c r="H49760" s="45"/>
      <c r="Q49760" s="38"/>
      <c r="Y49760" s="38"/>
    </row>
    <row r="49761" spans="5:25">
      <c r="E49761" s="45"/>
      <c r="H49761" s="45"/>
      <c r="Q49761" s="38"/>
      <c r="Y49761" s="38"/>
    </row>
    <row r="49762" spans="5:25">
      <c r="E49762" s="45"/>
      <c r="H49762" s="45"/>
      <c r="Q49762" s="38"/>
      <c r="Y49762" s="38"/>
    </row>
    <row r="49763" spans="5:25">
      <c r="E49763" s="45"/>
      <c r="H49763" s="45"/>
      <c r="Q49763" s="38"/>
      <c r="Y49763" s="38"/>
    </row>
    <row r="49764" spans="5:25">
      <c r="E49764" s="45"/>
      <c r="H49764" s="45"/>
      <c r="Q49764" s="38"/>
      <c r="Y49764" s="38"/>
    </row>
    <row r="49765" spans="5:25">
      <c r="E49765" s="45"/>
      <c r="H49765" s="45"/>
      <c r="Q49765" s="38"/>
      <c r="Y49765" s="38"/>
    </row>
    <row r="49766" spans="5:25">
      <c r="E49766" s="45"/>
      <c r="H49766" s="45"/>
      <c r="Q49766" s="38"/>
      <c r="Y49766" s="38"/>
    </row>
    <row r="49767" spans="5:25">
      <c r="E49767" s="45"/>
      <c r="H49767" s="45"/>
      <c r="Q49767" s="38"/>
      <c r="Y49767" s="38"/>
    </row>
    <row r="49768" spans="5:25">
      <c r="E49768" s="45"/>
      <c r="H49768" s="45"/>
      <c r="Q49768" s="38"/>
      <c r="Y49768" s="38"/>
    </row>
    <row r="49769" spans="5:25">
      <c r="E49769" s="45"/>
      <c r="H49769" s="45"/>
      <c r="Q49769" s="38"/>
      <c r="Y49769" s="38"/>
    </row>
    <row r="49770" spans="5:25">
      <c r="E49770" s="45"/>
      <c r="H49770" s="45"/>
      <c r="Q49770" s="38"/>
      <c r="Y49770" s="38"/>
    </row>
    <row r="49771" spans="5:25">
      <c r="E49771" s="45"/>
      <c r="H49771" s="45"/>
      <c r="Q49771" s="38"/>
      <c r="Y49771" s="38"/>
    </row>
    <row r="49772" spans="5:25">
      <c r="E49772" s="45"/>
      <c r="H49772" s="45"/>
      <c r="Q49772" s="38"/>
      <c r="Y49772" s="38"/>
    </row>
    <row r="49773" spans="5:25">
      <c r="E49773" s="45"/>
      <c r="H49773" s="45"/>
      <c r="Q49773" s="38"/>
      <c r="Y49773" s="38"/>
    </row>
    <row r="49774" spans="5:25">
      <c r="E49774" s="45"/>
      <c r="H49774" s="45"/>
      <c r="Q49774" s="38"/>
      <c r="Y49774" s="38"/>
    </row>
    <row r="49775" spans="5:25">
      <c r="E49775" s="45"/>
      <c r="H49775" s="45"/>
      <c r="Q49775" s="38"/>
      <c r="Y49775" s="38"/>
    </row>
    <row r="49776" spans="5:25">
      <c r="E49776" s="45"/>
      <c r="H49776" s="45"/>
      <c r="Q49776" s="38"/>
      <c r="Y49776" s="38"/>
    </row>
    <row r="49777" spans="5:25">
      <c r="E49777" s="45"/>
      <c r="H49777" s="45"/>
      <c r="Q49777" s="38"/>
      <c r="Y49777" s="38"/>
    </row>
    <row r="49778" spans="5:25">
      <c r="E49778" s="45"/>
      <c r="H49778" s="45"/>
      <c r="Q49778" s="38"/>
      <c r="Y49778" s="38"/>
    </row>
    <row r="49779" spans="5:25">
      <c r="E49779" s="45"/>
      <c r="H49779" s="45"/>
      <c r="Q49779" s="38"/>
      <c r="Y49779" s="38"/>
    </row>
    <row r="49780" spans="5:25">
      <c r="E49780" s="45"/>
      <c r="H49780" s="45"/>
      <c r="Q49780" s="38"/>
      <c r="Y49780" s="38"/>
    </row>
    <row r="49781" spans="5:25">
      <c r="E49781" s="45"/>
      <c r="H49781" s="45"/>
      <c r="Q49781" s="38"/>
      <c r="Y49781" s="38"/>
    </row>
    <row r="49782" spans="5:25">
      <c r="E49782" s="45"/>
      <c r="H49782" s="45"/>
      <c r="Q49782" s="38"/>
      <c r="Y49782" s="38"/>
    </row>
    <row r="49783" spans="5:25">
      <c r="E49783" s="45"/>
      <c r="H49783" s="45"/>
      <c r="Q49783" s="38"/>
      <c r="Y49783" s="38"/>
    </row>
    <row r="49784" spans="5:25">
      <c r="E49784" s="45"/>
      <c r="H49784" s="45"/>
      <c r="Q49784" s="38"/>
      <c r="Y49784" s="38"/>
    </row>
    <row r="49785" spans="5:25">
      <c r="E49785" s="45"/>
      <c r="H49785" s="45"/>
      <c r="Q49785" s="38"/>
      <c r="Y49785" s="38"/>
    </row>
    <row r="49786" spans="5:25">
      <c r="E49786" s="45"/>
      <c r="H49786" s="45"/>
      <c r="Q49786" s="38"/>
      <c r="Y49786" s="38"/>
    </row>
    <row r="49787" spans="5:25">
      <c r="E49787" s="45"/>
      <c r="H49787" s="45"/>
      <c r="Q49787" s="38"/>
      <c r="Y49787" s="38"/>
    </row>
    <row r="49788" spans="5:25">
      <c r="E49788" s="45"/>
      <c r="H49788" s="45"/>
      <c r="Q49788" s="38"/>
      <c r="Y49788" s="38"/>
    </row>
    <row r="49789" spans="5:25">
      <c r="E49789" s="45"/>
      <c r="H49789" s="45"/>
      <c r="Q49789" s="38"/>
      <c r="Y49789" s="38"/>
    </row>
    <row r="49790" spans="5:25">
      <c r="E49790" s="45"/>
      <c r="H49790" s="45"/>
      <c r="Q49790" s="38"/>
      <c r="Y49790" s="38"/>
    </row>
    <row r="49791" spans="5:25">
      <c r="E49791" s="45"/>
      <c r="H49791" s="45"/>
      <c r="Q49791" s="38"/>
      <c r="Y49791" s="38"/>
    </row>
    <row r="49792" spans="5:25">
      <c r="E49792" s="45"/>
      <c r="H49792" s="45"/>
      <c r="Q49792" s="38"/>
      <c r="Y49792" s="38"/>
    </row>
    <row r="49793" spans="5:25">
      <c r="E49793" s="45"/>
      <c r="H49793" s="45"/>
      <c r="Q49793" s="38"/>
      <c r="Y49793" s="38"/>
    </row>
    <row r="49794" spans="5:25">
      <c r="E49794" s="45"/>
      <c r="H49794" s="45"/>
      <c r="Q49794" s="38"/>
      <c r="Y49794" s="38"/>
    </row>
    <row r="49795" spans="5:25">
      <c r="E49795" s="45"/>
      <c r="H49795" s="45"/>
      <c r="Q49795" s="38"/>
      <c r="Y49795" s="38"/>
    </row>
    <row r="49796" spans="5:25">
      <c r="E49796" s="45"/>
      <c r="H49796" s="45"/>
      <c r="Q49796" s="38"/>
      <c r="Y49796" s="38"/>
    </row>
    <row r="49797" spans="5:25">
      <c r="E49797" s="45"/>
      <c r="H49797" s="45"/>
      <c r="Q49797" s="38"/>
      <c r="Y49797" s="38"/>
    </row>
    <row r="49798" spans="5:25">
      <c r="E49798" s="45"/>
      <c r="H49798" s="45"/>
      <c r="Q49798" s="38"/>
      <c r="Y49798" s="38"/>
    </row>
    <row r="49799" spans="5:25">
      <c r="E49799" s="45"/>
      <c r="H49799" s="45"/>
      <c r="Q49799" s="38"/>
      <c r="Y49799" s="38"/>
    </row>
    <row r="49800" spans="5:25">
      <c r="E49800" s="45"/>
      <c r="H49800" s="45"/>
      <c r="Q49800" s="38"/>
      <c r="Y49800" s="38"/>
    </row>
    <row r="49801" spans="5:25">
      <c r="E49801" s="45"/>
      <c r="H49801" s="45"/>
      <c r="Q49801" s="38"/>
      <c r="Y49801" s="38"/>
    </row>
    <row r="49802" spans="5:25">
      <c r="E49802" s="45"/>
      <c r="H49802" s="45"/>
      <c r="Q49802" s="38"/>
      <c r="Y49802" s="38"/>
    </row>
    <row r="49803" spans="5:25">
      <c r="E49803" s="45"/>
      <c r="H49803" s="45"/>
      <c r="Q49803" s="38"/>
      <c r="Y49803" s="38"/>
    </row>
    <row r="49804" spans="5:25">
      <c r="E49804" s="45"/>
      <c r="H49804" s="45"/>
      <c r="Q49804" s="38"/>
      <c r="Y49804" s="38"/>
    </row>
    <row r="49805" spans="5:25">
      <c r="E49805" s="45"/>
      <c r="H49805" s="45"/>
      <c r="Q49805" s="38"/>
      <c r="Y49805" s="38"/>
    </row>
    <row r="49806" spans="5:25">
      <c r="E49806" s="45"/>
      <c r="H49806" s="45"/>
      <c r="Q49806" s="38"/>
      <c r="Y49806" s="38"/>
    </row>
    <row r="49807" spans="5:25">
      <c r="E49807" s="45"/>
      <c r="H49807" s="45"/>
      <c r="Q49807" s="38"/>
      <c r="Y49807" s="38"/>
    </row>
    <row r="49808" spans="5:25">
      <c r="E49808" s="45"/>
      <c r="H49808" s="45"/>
      <c r="Q49808" s="38"/>
      <c r="Y49808" s="38"/>
    </row>
    <row r="49809" spans="5:25">
      <c r="E49809" s="45"/>
      <c r="H49809" s="45"/>
      <c r="Q49809" s="38"/>
      <c r="Y49809" s="38"/>
    </row>
    <row r="49810" spans="5:25">
      <c r="E49810" s="45"/>
      <c r="H49810" s="45"/>
      <c r="Q49810" s="38"/>
      <c r="Y49810" s="38"/>
    </row>
    <row r="49811" spans="5:25">
      <c r="E49811" s="45"/>
      <c r="H49811" s="45"/>
      <c r="Q49811" s="38"/>
      <c r="Y49811" s="38"/>
    </row>
    <row r="49812" spans="5:25">
      <c r="E49812" s="45"/>
      <c r="H49812" s="45"/>
      <c r="Q49812" s="38"/>
      <c r="Y49812" s="38"/>
    </row>
    <row r="49813" spans="5:25">
      <c r="E49813" s="45"/>
      <c r="H49813" s="45"/>
      <c r="Q49813" s="38"/>
      <c r="Y49813" s="38"/>
    </row>
    <row r="49814" spans="5:25">
      <c r="E49814" s="45"/>
      <c r="H49814" s="45"/>
      <c r="Q49814" s="38"/>
      <c r="Y49814" s="38"/>
    </row>
    <row r="49815" spans="5:25">
      <c r="E49815" s="45"/>
      <c r="H49815" s="45"/>
      <c r="Q49815" s="38"/>
      <c r="Y49815" s="38"/>
    </row>
    <row r="49816" spans="5:25">
      <c r="E49816" s="45"/>
      <c r="H49816" s="45"/>
      <c r="Q49816" s="38"/>
      <c r="Y49816" s="38"/>
    </row>
    <row r="49817" spans="5:25">
      <c r="E49817" s="45"/>
      <c r="H49817" s="45"/>
      <c r="Q49817" s="38"/>
      <c r="Y49817" s="38"/>
    </row>
    <row r="49818" spans="5:25">
      <c r="E49818" s="45"/>
      <c r="H49818" s="45"/>
      <c r="Q49818" s="38"/>
      <c r="Y49818" s="38"/>
    </row>
    <row r="49819" spans="5:25">
      <c r="E49819" s="45"/>
      <c r="H49819" s="45"/>
      <c r="Q49819" s="38"/>
      <c r="Y49819" s="38"/>
    </row>
    <row r="49820" spans="5:25">
      <c r="E49820" s="45"/>
      <c r="H49820" s="45"/>
      <c r="Q49820" s="38"/>
      <c r="Y49820" s="38"/>
    </row>
    <row r="49821" spans="5:25">
      <c r="E49821" s="45"/>
      <c r="H49821" s="45"/>
      <c r="Q49821" s="38"/>
      <c r="Y49821" s="38"/>
    </row>
    <row r="49822" spans="5:25">
      <c r="E49822" s="45"/>
      <c r="H49822" s="45"/>
      <c r="Q49822" s="38"/>
      <c r="Y49822" s="38"/>
    </row>
    <row r="49823" spans="5:25">
      <c r="E49823" s="45"/>
      <c r="H49823" s="45"/>
      <c r="Q49823" s="38"/>
      <c r="Y49823" s="38"/>
    </row>
    <row r="49824" spans="5:25">
      <c r="E49824" s="45"/>
      <c r="H49824" s="45"/>
      <c r="Q49824" s="38"/>
      <c r="Y49824" s="38"/>
    </row>
    <row r="49825" spans="5:25">
      <c r="E49825" s="45"/>
      <c r="H49825" s="45"/>
      <c r="Q49825" s="38"/>
      <c r="Y49825" s="38"/>
    </row>
    <row r="49826" spans="5:25">
      <c r="E49826" s="45"/>
      <c r="H49826" s="45"/>
      <c r="Q49826" s="38"/>
      <c r="Y49826" s="38"/>
    </row>
    <row r="49827" spans="5:25">
      <c r="E49827" s="45"/>
      <c r="H49827" s="45"/>
      <c r="Q49827" s="38"/>
      <c r="Y49827" s="38"/>
    </row>
    <row r="49828" spans="5:25">
      <c r="E49828" s="45"/>
      <c r="H49828" s="45"/>
      <c r="Q49828" s="38"/>
      <c r="Y49828" s="38"/>
    </row>
    <row r="49829" spans="5:25">
      <c r="E49829" s="45"/>
      <c r="H49829" s="45"/>
      <c r="Q49829" s="38"/>
      <c r="Y49829" s="38"/>
    </row>
    <row r="49830" spans="5:25">
      <c r="E49830" s="45"/>
      <c r="H49830" s="45"/>
      <c r="Q49830" s="38"/>
      <c r="Y49830" s="38"/>
    </row>
    <row r="49831" spans="5:25">
      <c r="E49831" s="45"/>
      <c r="H49831" s="45"/>
      <c r="Q49831" s="38"/>
      <c r="Y49831" s="38"/>
    </row>
    <row r="49832" spans="5:25">
      <c r="E49832" s="45"/>
      <c r="H49832" s="45"/>
      <c r="Q49832" s="38"/>
      <c r="Y49832" s="38"/>
    </row>
    <row r="49833" spans="5:25">
      <c r="E49833" s="45"/>
      <c r="H49833" s="45"/>
      <c r="Q49833" s="38"/>
      <c r="Y49833" s="38"/>
    </row>
    <row r="49834" spans="5:25">
      <c r="E49834" s="45"/>
      <c r="H49834" s="45"/>
      <c r="Q49834" s="38"/>
      <c r="Y49834" s="38"/>
    </row>
    <row r="49835" spans="5:25">
      <c r="E49835" s="45"/>
      <c r="H49835" s="45"/>
      <c r="Q49835" s="38"/>
      <c r="Y49835" s="38"/>
    </row>
    <row r="49836" spans="5:25">
      <c r="E49836" s="45"/>
      <c r="H49836" s="45"/>
      <c r="Q49836" s="38"/>
      <c r="Y49836" s="38"/>
    </row>
    <row r="49837" spans="5:25">
      <c r="E49837" s="45"/>
      <c r="H49837" s="45"/>
      <c r="Q49837" s="38"/>
      <c r="Y49837" s="38"/>
    </row>
    <row r="49838" spans="5:25">
      <c r="E49838" s="45"/>
      <c r="H49838" s="45"/>
      <c r="Q49838" s="38"/>
      <c r="Y49838" s="38"/>
    </row>
    <row r="49839" spans="5:25">
      <c r="E49839" s="45"/>
      <c r="H49839" s="45"/>
      <c r="Q49839" s="38"/>
      <c r="Y49839" s="38"/>
    </row>
    <row r="49840" spans="5:25">
      <c r="E49840" s="45"/>
      <c r="H49840" s="45"/>
      <c r="Q49840" s="38"/>
      <c r="Y49840" s="38"/>
    </row>
    <row r="49841" spans="5:25">
      <c r="E49841" s="45"/>
      <c r="H49841" s="45"/>
      <c r="Q49841" s="38"/>
      <c r="Y49841" s="38"/>
    </row>
    <row r="49842" spans="5:25">
      <c r="E49842" s="45"/>
      <c r="H49842" s="45"/>
      <c r="Q49842" s="38"/>
      <c r="Y49842" s="38"/>
    </row>
    <row r="49843" spans="5:25">
      <c r="E49843" s="45"/>
      <c r="H49843" s="45"/>
      <c r="Q49843" s="38"/>
      <c r="Y49843" s="38"/>
    </row>
    <row r="49844" spans="5:25">
      <c r="E49844" s="45"/>
      <c r="H49844" s="45"/>
      <c r="Q49844" s="38"/>
      <c r="Y49844" s="38"/>
    </row>
    <row r="49845" spans="5:25">
      <c r="E49845" s="45"/>
      <c r="H49845" s="45"/>
      <c r="Q49845" s="38"/>
      <c r="Y49845" s="38"/>
    </row>
    <row r="49846" spans="5:25">
      <c r="E49846" s="45"/>
      <c r="H49846" s="45"/>
      <c r="Q49846" s="38"/>
      <c r="Y49846" s="38"/>
    </row>
    <row r="49847" spans="5:25">
      <c r="E49847" s="45"/>
      <c r="H49847" s="45"/>
      <c r="Q49847" s="38"/>
      <c r="Y49847" s="38"/>
    </row>
    <row r="49848" spans="5:25">
      <c r="E49848" s="45"/>
      <c r="H49848" s="45"/>
      <c r="Q49848" s="38"/>
      <c r="Y49848" s="38"/>
    </row>
    <row r="49849" spans="5:25">
      <c r="E49849" s="45"/>
      <c r="H49849" s="45"/>
      <c r="Q49849" s="38"/>
      <c r="Y49849" s="38"/>
    </row>
    <row r="49850" spans="5:25">
      <c r="E49850" s="45"/>
      <c r="H49850" s="45"/>
      <c r="Q49850" s="38"/>
      <c r="Y49850" s="38"/>
    </row>
    <row r="49851" spans="5:25">
      <c r="E49851" s="45"/>
      <c r="H49851" s="45"/>
      <c r="Q49851" s="38"/>
      <c r="Y49851" s="38"/>
    </row>
    <row r="49852" spans="5:25">
      <c r="E49852" s="45"/>
      <c r="H49852" s="45"/>
      <c r="Q49852" s="38"/>
      <c r="Y49852" s="38"/>
    </row>
    <row r="49853" spans="5:25">
      <c r="E49853" s="45"/>
      <c r="H49853" s="45"/>
      <c r="Q49853" s="38"/>
      <c r="Y49853" s="38"/>
    </row>
    <row r="49854" spans="5:25">
      <c r="E49854" s="45"/>
      <c r="H49854" s="45"/>
      <c r="Q49854" s="38"/>
      <c r="Y49854" s="38"/>
    </row>
    <row r="49855" spans="5:25">
      <c r="E49855" s="45"/>
      <c r="H49855" s="45"/>
      <c r="Q49855" s="38"/>
      <c r="Y49855" s="38"/>
    </row>
    <row r="49856" spans="5:25">
      <c r="E49856" s="45"/>
      <c r="H49856" s="45"/>
      <c r="Q49856" s="38"/>
      <c r="Y49856" s="38"/>
    </row>
    <row r="49857" spans="5:25">
      <c r="E49857" s="45"/>
      <c r="H49857" s="45"/>
      <c r="Q49857" s="38"/>
      <c r="Y49857" s="38"/>
    </row>
    <row r="49858" spans="5:25">
      <c r="E49858" s="45"/>
      <c r="H49858" s="45"/>
      <c r="Q49858" s="38"/>
      <c r="Y49858" s="38"/>
    </row>
    <row r="49859" spans="5:25">
      <c r="E49859" s="45"/>
      <c r="H49859" s="45"/>
      <c r="Q49859" s="38"/>
      <c r="Y49859" s="38"/>
    </row>
    <row r="49860" spans="5:25">
      <c r="E49860" s="45"/>
      <c r="H49860" s="45"/>
      <c r="Q49860" s="38"/>
      <c r="Y49860" s="38"/>
    </row>
    <row r="49861" spans="5:25">
      <c r="E49861" s="45"/>
      <c r="H49861" s="45"/>
      <c r="Q49861" s="38"/>
      <c r="Y49861" s="38"/>
    </row>
    <row r="49862" spans="5:25">
      <c r="E49862" s="45"/>
      <c r="H49862" s="45"/>
      <c r="Q49862" s="38"/>
      <c r="Y49862" s="38"/>
    </row>
    <row r="49863" spans="5:25">
      <c r="E49863" s="45"/>
      <c r="H49863" s="45"/>
      <c r="Q49863" s="38"/>
      <c r="Y49863" s="38"/>
    </row>
    <row r="49864" spans="5:25">
      <c r="E49864" s="45"/>
      <c r="H49864" s="45"/>
      <c r="Q49864" s="38"/>
      <c r="Y49864" s="38"/>
    </row>
    <row r="49865" spans="5:25">
      <c r="E49865" s="45"/>
      <c r="H49865" s="45"/>
      <c r="Q49865" s="38"/>
      <c r="Y49865" s="38"/>
    </row>
    <row r="49866" spans="5:25">
      <c r="E49866" s="45"/>
      <c r="H49866" s="45"/>
      <c r="Q49866" s="38"/>
      <c r="Y49866" s="38"/>
    </row>
    <row r="49867" spans="5:25">
      <c r="E49867" s="45"/>
      <c r="H49867" s="45"/>
      <c r="Q49867" s="38"/>
      <c r="Y49867" s="38"/>
    </row>
    <row r="49868" spans="5:25">
      <c r="E49868" s="45"/>
      <c r="H49868" s="45"/>
      <c r="Q49868" s="38"/>
      <c r="Y49868" s="38"/>
    </row>
    <row r="49869" spans="5:25">
      <c r="E49869" s="45"/>
      <c r="H49869" s="45"/>
      <c r="Q49869" s="38"/>
      <c r="Y49869" s="38"/>
    </row>
    <row r="49870" spans="5:25">
      <c r="E49870" s="45"/>
      <c r="H49870" s="45"/>
      <c r="Q49870" s="38"/>
      <c r="Y49870" s="38"/>
    </row>
    <row r="49871" spans="5:25">
      <c r="E49871" s="45"/>
      <c r="H49871" s="45"/>
      <c r="Q49871" s="38"/>
      <c r="Y49871" s="38"/>
    </row>
    <row r="49872" spans="5:25">
      <c r="E49872" s="45"/>
      <c r="H49872" s="45"/>
      <c r="Q49872" s="38"/>
      <c r="Y49872" s="38"/>
    </row>
    <row r="49873" spans="5:25">
      <c r="E49873" s="45"/>
      <c r="H49873" s="45"/>
      <c r="Q49873" s="38"/>
      <c r="Y49873" s="38"/>
    </row>
    <row r="49874" spans="5:25">
      <c r="E49874" s="45"/>
      <c r="H49874" s="45"/>
      <c r="Q49874" s="38"/>
      <c r="Y49874" s="38"/>
    </row>
    <row r="49875" spans="5:25">
      <c r="E49875" s="45"/>
      <c r="H49875" s="45"/>
      <c r="Q49875" s="38"/>
      <c r="Y49875" s="38"/>
    </row>
    <row r="49876" spans="5:25">
      <c r="E49876" s="45"/>
      <c r="H49876" s="45"/>
      <c r="Q49876" s="38"/>
      <c r="Y49876" s="38"/>
    </row>
    <row r="49877" spans="5:25">
      <c r="E49877" s="45"/>
      <c r="H49877" s="45"/>
      <c r="Q49877" s="38"/>
      <c r="Y49877" s="38"/>
    </row>
    <row r="49878" spans="5:25">
      <c r="E49878" s="45"/>
      <c r="H49878" s="45"/>
      <c r="Q49878" s="38"/>
      <c r="Y49878" s="38"/>
    </row>
    <row r="49879" spans="5:25">
      <c r="E49879" s="45"/>
      <c r="H49879" s="45"/>
      <c r="Q49879" s="38"/>
      <c r="Y49879" s="38"/>
    </row>
    <row r="49880" spans="5:25">
      <c r="E49880" s="45"/>
      <c r="H49880" s="45"/>
      <c r="Q49880" s="38"/>
      <c r="Y49880" s="38"/>
    </row>
    <row r="49881" spans="5:25">
      <c r="E49881" s="45"/>
      <c r="H49881" s="45"/>
      <c r="Q49881" s="38"/>
      <c r="Y49881" s="38"/>
    </row>
    <row r="49882" spans="5:25">
      <c r="E49882" s="45"/>
      <c r="H49882" s="45"/>
      <c r="Q49882" s="38"/>
      <c r="Y49882" s="38"/>
    </row>
    <row r="49883" spans="5:25">
      <c r="E49883" s="45"/>
      <c r="H49883" s="45"/>
      <c r="Q49883" s="38"/>
      <c r="Y49883" s="38"/>
    </row>
    <row r="49884" spans="5:25">
      <c r="E49884" s="45"/>
      <c r="H49884" s="45"/>
      <c r="Q49884" s="38"/>
      <c r="Y49884" s="38"/>
    </row>
    <row r="49885" spans="5:25">
      <c r="E49885" s="45"/>
      <c r="H49885" s="45"/>
      <c r="Q49885" s="38"/>
      <c r="Y49885" s="38"/>
    </row>
    <row r="49886" spans="5:25">
      <c r="E49886" s="45"/>
      <c r="H49886" s="45"/>
      <c r="Q49886" s="38"/>
      <c r="Y49886" s="38"/>
    </row>
    <row r="49887" spans="5:25">
      <c r="E49887" s="45"/>
      <c r="H49887" s="45"/>
      <c r="Q49887" s="38"/>
      <c r="Y49887" s="38"/>
    </row>
    <row r="49888" spans="5:25">
      <c r="E49888" s="45"/>
      <c r="H49888" s="45"/>
      <c r="Q49888" s="38"/>
      <c r="Y49888" s="38"/>
    </row>
    <row r="49889" spans="5:25">
      <c r="E49889" s="45"/>
      <c r="H49889" s="45"/>
      <c r="Q49889" s="38"/>
      <c r="Y49889" s="38"/>
    </row>
    <row r="49890" spans="5:25">
      <c r="E49890" s="45"/>
      <c r="H49890" s="45"/>
      <c r="Q49890" s="38"/>
      <c r="Y49890" s="38"/>
    </row>
    <row r="49891" spans="5:25">
      <c r="E49891" s="45"/>
      <c r="H49891" s="45"/>
      <c r="Q49891" s="38"/>
      <c r="Y49891" s="38"/>
    </row>
    <row r="49892" spans="5:25">
      <c r="E49892" s="45"/>
      <c r="H49892" s="45"/>
      <c r="Q49892" s="38"/>
      <c r="Y49892" s="38"/>
    </row>
    <row r="49893" spans="5:25">
      <c r="E49893" s="45"/>
      <c r="H49893" s="45"/>
      <c r="Q49893" s="38"/>
      <c r="Y49893" s="38"/>
    </row>
    <row r="49894" spans="5:25">
      <c r="E49894" s="45"/>
      <c r="H49894" s="45"/>
      <c r="Q49894" s="38"/>
      <c r="Y49894" s="38"/>
    </row>
    <row r="49895" spans="5:25">
      <c r="E49895" s="45"/>
      <c r="H49895" s="45"/>
      <c r="Q49895" s="38"/>
      <c r="Y49895" s="38"/>
    </row>
    <row r="49896" spans="5:25">
      <c r="E49896" s="45"/>
      <c r="H49896" s="45"/>
      <c r="Q49896" s="38"/>
      <c r="Y49896" s="38"/>
    </row>
    <row r="49897" spans="5:25">
      <c r="E49897" s="45"/>
      <c r="H49897" s="45"/>
      <c r="Q49897" s="38"/>
      <c r="Y49897" s="38"/>
    </row>
    <row r="49898" spans="5:25">
      <c r="E49898" s="45"/>
      <c r="H49898" s="45"/>
      <c r="Q49898" s="38"/>
      <c r="Y49898" s="38"/>
    </row>
    <row r="49899" spans="5:25">
      <c r="E49899" s="45"/>
      <c r="H49899" s="45"/>
      <c r="Q49899" s="38"/>
      <c r="Y49899" s="38"/>
    </row>
    <row r="49900" spans="5:25">
      <c r="E49900" s="45"/>
      <c r="H49900" s="45"/>
      <c r="Q49900" s="38"/>
      <c r="Y49900" s="38"/>
    </row>
    <row r="49901" spans="5:25">
      <c r="E49901" s="45"/>
      <c r="H49901" s="45"/>
      <c r="Q49901" s="38"/>
      <c r="Y49901" s="38"/>
    </row>
    <row r="49902" spans="5:25">
      <c r="E49902" s="45"/>
      <c r="H49902" s="45"/>
      <c r="Q49902" s="38"/>
      <c r="Y49902" s="38"/>
    </row>
    <row r="49903" spans="5:25">
      <c r="E49903" s="45"/>
      <c r="H49903" s="45"/>
      <c r="Q49903" s="38"/>
      <c r="Y49903" s="38"/>
    </row>
    <row r="49904" spans="5:25">
      <c r="E49904" s="45"/>
      <c r="H49904" s="45"/>
      <c r="Q49904" s="38"/>
      <c r="Y49904" s="38"/>
    </row>
    <row r="49905" spans="5:25">
      <c r="E49905" s="45"/>
      <c r="H49905" s="45"/>
      <c r="Q49905" s="38"/>
      <c r="Y49905" s="38"/>
    </row>
    <row r="49906" spans="5:25">
      <c r="E49906" s="45"/>
      <c r="H49906" s="45"/>
      <c r="Q49906" s="38"/>
      <c r="Y49906" s="38"/>
    </row>
    <row r="49907" spans="5:25">
      <c r="E49907" s="45"/>
      <c r="H49907" s="45"/>
      <c r="Q49907" s="38"/>
      <c r="Y49907" s="38"/>
    </row>
    <row r="49908" spans="5:25">
      <c r="E49908" s="45"/>
      <c r="H49908" s="45"/>
      <c r="Q49908" s="38"/>
      <c r="Y49908" s="38"/>
    </row>
    <row r="49909" spans="5:25">
      <c r="E49909" s="45"/>
      <c r="H49909" s="45"/>
      <c r="Q49909" s="38"/>
      <c r="Y49909" s="38"/>
    </row>
    <row r="49910" spans="5:25">
      <c r="E49910" s="45"/>
      <c r="H49910" s="45"/>
      <c r="Q49910" s="38"/>
      <c r="Y49910" s="38"/>
    </row>
    <row r="49911" spans="5:25">
      <c r="E49911" s="45"/>
      <c r="H49911" s="45"/>
      <c r="Q49911" s="38"/>
      <c r="Y49911" s="38"/>
    </row>
    <row r="49912" spans="5:25">
      <c r="E49912" s="45"/>
      <c r="H49912" s="45"/>
      <c r="Q49912" s="38"/>
      <c r="Y49912" s="38"/>
    </row>
    <row r="49913" spans="5:25">
      <c r="E49913" s="45"/>
      <c r="H49913" s="45"/>
      <c r="Q49913" s="38"/>
      <c r="Y49913" s="38"/>
    </row>
    <row r="49914" spans="5:25">
      <c r="E49914" s="45"/>
      <c r="H49914" s="45"/>
      <c r="Q49914" s="38"/>
      <c r="Y49914" s="38"/>
    </row>
    <row r="49915" spans="5:25">
      <c r="E49915" s="45"/>
      <c r="H49915" s="45"/>
      <c r="Q49915" s="38"/>
      <c r="Y49915" s="38"/>
    </row>
    <row r="49916" spans="5:25">
      <c r="E49916" s="45"/>
      <c r="H49916" s="45"/>
      <c r="Q49916" s="38"/>
      <c r="Y49916" s="38"/>
    </row>
    <row r="49917" spans="5:25">
      <c r="E49917" s="45"/>
      <c r="H49917" s="45"/>
      <c r="Q49917" s="38"/>
      <c r="Y49917" s="38"/>
    </row>
    <row r="49918" spans="5:25">
      <c r="E49918" s="45"/>
      <c r="H49918" s="45"/>
      <c r="Q49918" s="38"/>
      <c r="Y49918" s="38"/>
    </row>
    <row r="49919" spans="5:25">
      <c r="E49919" s="45"/>
      <c r="H49919" s="45"/>
      <c r="Q49919" s="38"/>
      <c r="Y49919" s="38"/>
    </row>
    <row r="49920" spans="5:25">
      <c r="E49920" s="45"/>
      <c r="H49920" s="45"/>
      <c r="Q49920" s="38"/>
      <c r="Y49920" s="38"/>
    </row>
    <row r="49921" spans="5:25">
      <c r="E49921" s="45"/>
      <c r="H49921" s="45"/>
      <c r="Q49921" s="38"/>
      <c r="Y49921" s="38"/>
    </row>
    <row r="49922" spans="5:25">
      <c r="E49922" s="45"/>
      <c r="H49922" s="45"/>
      <c r="Q49922" s="38"/>
      <c r="Y49922" s="38"/>
    </row>
    <row r="49923" spans="5:25">
      <c r="E49923" s="45"/>
      <c r="H49923" s="45"/>
      <c r="Q49923" s="38"/>
      <c r="Y49923" s="38"/>
    </row>
    <row r="49924" spans="5:25">
      <c r="E49924" s="45"/>
      <c r="H49924" s="45"/>
      <c r="Q49924" s="38"/>
      <c r="Y49924" s="38"/>
    </row>
    <row r="49925" spans="5:25">
      <c r="E49925" s="45"/>
      <c r="H49925" s="45"/>
      <c r="Q49925" s="38"/>
      <c r="Y49925" s="38"/>
    </row>
    <row r="49926" spans="5:25">
      <c r="E49926" s="45"/>
      <c r="H49926" s="45"/>
      <c r="Q49926" s="38"/>
      <c r="Y49926" s="38"/>
    </row>
    <row r="49927" spans="5:25">
      <c r="E49927" s="45"/>
      <c r="H49927" s="45"/>
      <c r="Q49927" s="38"/>
      <c r="Y49927" s="38"/>
    </row>
    <row r="49928" spans="5:25">
      <c r="E49928" s="45"/>
      <c r="H49928" s="45"/>
      <c r="Q49928" s="38"/>
      <c r="Y49928" s="38"/>
    </row>
    <row r="49929" spans="5:25">
      <c r="E49929" s="45"/>
      <c r="H49929" s="45"/>
      <c r="Q49929" s="38"/>
      <c r="Y49929" s="38"/>
    </row>
    <row r="49930" spans="5:25">
      <c r="E49930" s="45"/>
      <c r="H49930" s="45"/>
      <c r="Q49930" s="38"/>
      <c r="Y49930" s="38"/>
    </row>
    <row r="49931" spans="5:25">
      <c r="E49931" s="45"/>
      <c r="H49931" s="45"/>
      <c r="Q49931" s="38"/>
      <c r="Y49931" s="38"/>
    </row>
    <row r="49932" spans="5:25">
      <c r="E49932" s="45"/>
      <c r="H49932" s="45"/>
      <c r="Q49932" s="38"/>
      <c r="Y49932" s="38"/>
    </row>
    <row r="49933" spans="5:25">
      <c r="E49933" s="45"/>
      <c r="H49933" s="45"/>
      <c r="Q49933" s="38"/>
      <c r="Y49933" s="38"/>
    </row>
    <row r="49934" spans="5:25">
      <c r="E49934" s="45"/>
      <c r="H49934" s="45"/>
      <c r="Q49934" s="38"/>
      <c r="Y49934" s="38"/>
    </row>
    <row r="49935" spans="5:25">
      <c r="E49935" s="45"/>
      <c r="H49935" s="45"/>
      <c r="Q49935" s="38"/>
      <c r="Y49935" s="38"/>
    </row>
    <row r="49936" spans="5:25">
      <c r="E49936" s="45"/>
      <c r="H49936" s="45"/>
      <c r="Q49936" s="38"/>
      <c r="Y49936" s="38"/>
    </row>
    <row r="49937" spans="5:25">
      <c r="E49937" s="45"/>
      <c r="H49937" s="45"/>
      <c r="Q49937" s="38"/>
      <c r="Y49937" s="38"/>
    </row>
    <row r="49938" spans="5:25">
      <c r="E49938" s="45"/>
      <c r="H49938" s="45"/>
      <c r="Q49938" s="38"/>
      <c r="Y49938" s="38"/>
    </row>
    <row r="49939" spans="5:25">
      <c r="E49939" s="45"/>
      <c r="H49939" s="45"/>
      <c r="Q49939" s="38"/>
      <c r="Y49939" s="38"/>
    </row>
    <row r="49940" spans="5:25">
      <c r="E49940" s="45"/>
      <c r="H49940" s="45"/>
      <c r="Q49940" s="38"/>
      <c r="Y49940" s="38"/>
    </row>
    <row r="49941" spans="5:25">
      <c r="E49941" s="45"/>
      <c r="H49941" s="45"/>
      <c r="Q49941" s="38"/>
      <c r="Y49941" s="38"/>
    </row>
    <row r="49942" spans="5:25">
      <c r="E49942" s="45"/>
      <c r="H49942" s="45"/>
      <c r="Q49942" s="38"/>
      <c r="Y49942" s="38"/>
    </row>
    <row r="49943" spans="5:25">
      <c r="E49943" s="45"/>
      <c r="H49943" s="45"/>
      <c r="Q49943" s="38"/>
      <c r="Y49943" s="38"/>
    </row>
    <row r="49944" spans="5:25">
      <c r="E49944" s="45"/>
      <c r="H49944" s="45"/>
      <c r="Q49944" s="38"/>
      <c r="Y49944" s="38"/>
    </row>
    <row r="49945" spans="5:25">
      <c r="E49945" s="45"/>
      <c r="H49945" s="45"/>
      <c r="Q49945" s="38"/>
      <c r="Y49945" s="38"/>
    </row>
    <row r="49946" spans="5:25">
      <c r="E49946" s="45"/>
      <c r="H49946" s="45"/>
      <c r="Q49946" s="38"/>
      <c r="Y49946" s="38"/>
    </row>
    <row r="49947" spans="5:25">
      <c r="E49947" s="45"/>
      <c r="H49947" s="45"/>
      <c r="Q49947" s="38"/>
      <c r="Y49947" s="38"/>
    </row>
    <row r="49948" spans="5:25">
      <c r="E49948" s="45"/>
      <c r="H49948" s="45"/>
      <c r="Q49948" s="38"/>
      <c r="Y49948" s="38"/>
    </row>
    <row r="49949" spans="5:25">
      <c r="E49949" s="45"/>
      <c r="H49949" s="45"/>
      <c r="Q49949" s="38"/>
      <c r="Y49949" s="38"/>
    </row>
    <row r="49950" spans="5:25">
      <c r="E49950" s="45"/>
      <c r="H49950" s="45"/>
      <c r="Q49950" s="38"/>
      <c r="Y49950" s="38"/>
    </row>
    <row r="49951" spans="5:25">
      <c r="E49951" s="45"/>
      <c r="H49951" s="45"/>
      <c r="Q49951" s="38"/>
      <c r="Y49951" s="38"/>
    </row>
    <row r="49952" spans="5:25">
      <c r="E49952" s="45"/>
      <c r="H49952" s="45"/>
      <c r="Q49952" s="38"/>
      <c r="Y49952" s="38"/>
    </row>
    <row r="49953" spans="5:25">
      <c r="E49953" s="45"/>
      <c r="H49953" s="45"/>
      <c r="Q49953" s="38"/>
      <c r="Y49953" s="38"/>
    </row>
    <row r="49954" spans="5:25">
      <c r="E49954" s="45"/>
      <c r="H49954" s="45"/>
      <c r="Q49954" s="38"/>
      <c r="Y49954" s="38"/>
    </row>
    <row r="49955" spans="5:25">
      <c r="E49955" s="45"/>
      <c r="H49955" s="45"/>
      <c r="Q49955" s="38"/>
      <c r="Y49955" s="38"/>
    </row>
    <row r="49956" spans="5:25">
      <c r="E49956" s="45"/>
      <c r="H49956" s="45"/>
      <c r="Q49956" s="38"/>
      <c r="Y49956" s="38"/>
    </row>
    <row r="49957" spans="5:25">
      <c r="E49957" s="45"/>
      <c r="H49957" s="45"/>
      <c r="Q49957" s="38"/>
      <c r="Y49957" s="38"/>
    </row>
    <row r="49958" spans="5:25">
      <c r="E49958" s="45"/>
      <c r="H49958" s="45"/>
      <c r="Q49958" s="38"/>
      <c r="Y49958" s="38"/>
    </row>
    <row r="49959" spans="5:25">
      <c r="E49959" s="45"/>
      <c r="H49959" s="45"/>
      <c r="Q49959" s="38"/>
      <c r="Y49959" s="38"/>
    </row>
    <row r="49960" spans="5:25">
      <c r="E49960" s="45"/>
      <c r="H49960" s="45"/>
      <c r="Q49960" s="38"/>
      <c r="Y49960" s="38"/>
    </row>
    <row r="49961" spans="5:25">
      <c r="E49961" s="45"/>
      <c r="H49961" s="45"/>
      <c r="Q49961" s="38"/>
      <c r="Y49961" s="38"/>
    </row>
    <row r="49962" spans="5:25">
      <c r="E49962" s="45"/>
      <c r="H49962" s="45"/>
      <c r="Q49962" s="38"/>
      <c r="Y49962" s="38"/>
    </row>
    <row r="49963" spans="5:25">
      <c r="E49963" s="45"/>
      <c r="H49963" s="45"/>
      <c r="Q49963" s="38"/>
      <c r="Y49963" s="38"/>
    </row>
    <row r="49964" spans="5:25">
      <c r="E49964" s="45"/>
      <c r="H49964" s="45"/>
      <c r="Q49964" s="38"/>
      <c r="Y49964" s="38"/>
    </row>
    <row r="49965" spans="5:25">
      <c r="E49965" s="45"/>
      <c r="H49965" s="45"/>
      <c r="Q49965" s="38"/>
      <c r="Y49965" s="38"/>
    </row>
    <row r="49966" spans="5:25">
      <c r="E49966" s="45"/>
      <c r="H49966" s="45"/>
      <c r="Q49966" s="38"/>
      <c r="Y49966" s="38"/>
    </row>
    <row r="49967" spans="5:25">
      <c r="E49967" s="45"/>
      <c r="H49967" s="45"/>
      <c r="Q49967" s="38"/>
      <c r="Y49967" s="38"/>
    </row>
    <row r="49968" spans="5:25">
      <c r="E49968" s="45"/>
      <c r="H49968" s="45"/>
      <c r="Q49968" s="38"/>
      <c r="Y49968" s="38"/>
    </row>
    <row r="49969" spans="5:25">
      <c r="E49969" s="45"/>
      <c r="H49969" s="45"/>
      <c r="Q49969" s="38"/>
      <c r="Y49969" s="38"/>
    </row>
    <row r="49970" spans="5:25">
      <c r="E49970" s="45"/>
      <c r="H49970" s="45"/>
      <c r="Q49970" s="38"/>
      <c r="Y49970" s="38"/>
    </row>
    <row r="49971" spans="5:25">
      <c r="E49971" s="45"/>
      <c r="H49971" s="45"/>
      <c r="Q49971" s="38"/>
      <c r="Y49971" s="38"/>
    </row>
    <row r="49972" spans="5:25">
      <c r="E49972" s="45"/>
      <c r="H49972" s="45"/>
      <c r="Q49972" s="38"/>
      <c r="Y49972" s="38"/>
    </row>
    <row r="49973" spans="5:25">
      <c r="E49973" s="45"/>
      <c r="H49973" s="45"/>
      <c r="Q49973" s="38"/>
      <c r="Y49973" s="38"/>
    </row>
    <row r="49974" spans="5:25">
      <c r="E49974" s="45"/>
      <c r="H49974" s="45"/>
      <c r="Q49974" s="38"/>
      <c r="Y49974" s="38"/>
    </row>
    <row r="49975" spans="5:25">
      <c r="E49975" s="45"/>
      <c r="H49975" s="45"/>
      <c r="Q49975" s="38"/>
      <c r="Y49975" s="38"/>
    </row>
    <row r="49976" spans="5:25">
      <c r="E49976" s="45"/>
      <c r="H49976" s="45"/>
      <c r="Q49976" s="38"/>
      <c r="Y49976" s="38"/>
    </row>
    <row r="49977" spans="5:25">
      <c r="E49977" s="45"/>
      <c r="H49977" s="45"/>
      <c r="Q49977" s="38"/>
      <c r="Y49977" s="38"/>
    </row>
    <row r="49978" spans="5:25">
      <c r="E49978" s="45"/>
      <c r="H49978" s="45"/>
      <c r="Q49978" s="38"/>
      <c r="Y49978" s="38"/>
    </row>
    <row r="49979" spans="5:25">
      <c r="E49979" s="45"/>
      <c r="H49979" s="45"/>
      <c r="Q49979" s="38"/>
      <c r="Y49979" s="38"/>
    </row>
    <row r="49980" spans="5:25">
      <c r="E49980" s="45"/>
      <c r="H49980" s="45"/>
      <c r="Q49980" s="38"/>
      <c r="Y49980" s="38"/>
    </row>
    <row r="49981" spans="5:25">
      <c r="E49981" s="45"/>
      <c r="H49981" s="45"/>
      <c r="Q49981" s="38"/>
      <c r="Y49981" s="38"/>
    </row>
    <row r="49982" spans="5:25">
      <c r="E49982" s="45"/>
      <c r="H49982" s="45"/>
      <c r="Q49982" s="38"/>
      <c r="Y49982" s="38"/>
    </row>
    <row r="49983" spans="5:25">
      <c r="E49983" s="45"/>
      <c r="H49983" s="45"/>
      <c r="Q49983" s="38"/>
      <c r="Y49983" s="38"/>
    </row>
    <row r="49984" spans="5:25">
      <c r="E49984" s="45"/>
      <c r="H49984" s="45"/>
      <c r="Q49984" s="38"/>
      <c r="Y49984" s="38"/>
    </row>
    <row r="49985" spans="5:25">
      <c r="E49985" s="45"/>
      <c r="H49985" s="45"/>
      <c r="Q49985" s="38"/>
      <c r="Y49985" s="38"/>
    </row>
    <row r="49986" spans="5:25">
      <c r="E49986" s="45"/>
      <c r="H49986" s="45"/>
      <c r="Q49986" s="38"/>
      <c r="Y49986" s="38"/>
    </row>
    <row r="49987" spans="5:25">
      <c r="E49987" s="45"/>
      <c r="H49987" s="45"/>
      <c r="Q49987" s="38"/>
      <c r="Y49987" s="38"/>
    </row>
    <row r="49988" spans="5:25">
      <c r="E49988" s="45"/>
      <c r="H49988" s="45"/>
      <c r="Q49988" s="38"/>
      <c r="Y49988" s="38"/>
    </row>
    <row r="49989" spans="5:25">
      <c r="E49989" s="45"/>
      <c r="H49989" s="45"/>
      <c r="Q49989" s="38"/>
      <c r="Y49989" s="38"/>
    </row>
    <row r="49990" spans="5:25">
      <c r="E49990" s="45"/>
      <c r="H49990" s="45"/>
      <c r="Q49990" s="38"/>
      <c r="Y49990" s="38"/>
    </row>
    <row r="49991" spans="5:25">
      <c r="E49991" s="45"/>
      <c r="H49991" s="45"/>
      <c r="Q49991" s="38"/>
      <c r="Y49991" s="38"/>
    </row>
    <row r="49992" spans="5:25">
      <c r="E49992" s="45"/>
      <c r="H49992" s="45"/>
      <c r="Q49992" s="38"/>
      <c r="Y49992" s="38"/>
    </row>
    <row r="49993" spans="5:25">
      <c r="E49993" s="45"/>
      <c r="H49993" s="45"/>
      <c r="Q49993" s="38"/>
      <c r="Y49993" s="38"/>
    </row>
    <row r="49994" spans="5:25">
      <c r="E49994" s="45"/>
      <c r="H49994" s="45"/>
      <c r="Q49994" s="38"/>
      <c r="Y49994" s="38"/>
    </row>
    <row r="49995" spans="5:25">
      <c r="E49995" s="45"/>
      <c r="H49995" s="45"/>
      <c r="Q49995" s="38"/>
      <c r="Y49995" s="38"/>
    </row>
    <row r="49996" spans="5:25">
      <c r="E49996" s="45"/>
      <c r="H49996" s="45"/>
      <c r="Q49996" s="38"/>
      <c r="Y49996" s="38"/>
    </row>
    <row r="49997" spans="5:25">
      <c r="E49997" s="45"/>
      <c r="H49997" s="45"/>
      <c r="Q49997" s="38"/>
      <c r="Y49997" s="38"/>
    </row>
    <row r="49998" spans="5:25">
      <c r="E49998" s="45"/>
      <c r="H49998" s="45"/>
      <c r="Q49998" s="38"/>
      <c r="Y49998" s="38"/>
    </row>
    <row r="49999" spans="5:25">
      <c r="E49999" s="45"/>
      <c r="H49999" s="45"/>
      <c r="Q49999" s="38"/>
      <c r="Y49999" s="38"/>
    </row>
    <row r="50000" spans="5:25">
      <c r="E50000" s="45"/>
      <c r="H50000" s="45"/>
      <c r="Q50000" s="38"/>
      <c r="Y50000" s="38"/>
    </row>
    <row r="50001" spans="5:25">
      <c r="E50001" s="45"/>
      <c r="H50001" s="45"/>
      <c r="Q50001" s="38"/>
      <c r="Y50001" s="38"/>
    </row>
    <row r="50002" spans="5:25">
      <c r="E50002" s="45"/>
      <c r="H50002" s="45"/>
      <c r="Q50002" s="38"/>
      <c r="Y50002" s="38"/>
    </row>
    <row r="50003" spans="5:25">
      <c r="E50003" s="45"/>
      <c r="H50003" s="45"/>
      <c r="Q50003" s="38"/>
      <c r="Y50003" s="38"/>
    </row>
    <row r="50004" spans="5:25">
      <c r="E50004" s="45"/>
      <c r="H50004" s="45"/>
      <c r="Q50004" s="38"/>
      <c r="Y50004" s="38"/>
    </row>
    <row r="50005" spans="5:25">
      <c r="E50005" s="45"/>
      <c r="H50005" s="45"/>
      <c r="Q50005" s="38"/>
      <c r="Y50005" s="38"/>
    </row>
    <row r="50006" spans="5:25">
      <c r="E50006" s="45"/>
      <c r="H50006" s="45"/>
      <c r="Q50006" s="38"/>
      <c r="Y50006" s="38"/>
    </row>
    <row r="50007" spans="5:25">
      <c r="E50007" s="45"/>
      <c r="H50007" s="45"/>
      <c r="Q50007" s="38"/>
      <c r="Y50007" s="38"/>
    </row>
    <row r="50008" spans="5:25">
      <c r="E50008" s="45"/>
      <c r="H50008" s="45"/>
      <c r="Q50008" s="38"/>
      <c r="Y50008" s="38"/>
    </row>
    <row r="50009" spans="5:25">
      <c r="E50009" s="45"/>
      <c r="H50009" s="45"/>
      <c r="Q50009" s="38"/>
      <c r="Y50009" s="38"/>
    </row>
    <row r="50010" spans="5:25">
      <c r="E50010" s="45"/>
      <c r="H50010" s="45"/>
      <c r="Q50010" s="38"/>
      <c r="Y50010" s="38"/>
    </row>
    <row r="50011" spans="5:25">
      <c r="E50011" s="45"/>
      <c r="H50011" s="45"/>
      <c r="Q50011" s="38"/>
      <c r="Y50011" s="38"/>
    </row>
    <row r="50012" spans="5:25">
      <c r="E50012" s="45"/>
      <c r="H50012" s="45"/>
      <c r="Q50012" s="38"/>
      <c r="Y50012" s="38"/>
    </row>
    <row r="50013" spans="5:25">
      <c r="E50013" s="45"/>
      <c r="H50013" s="45"/>
      <c r="Q50013" s="38"/>
      <c r="Y50013" s="38"/>
    </row>
    <row r="50014" spans="5:25">
      <c r="E50014" s="45"/>
      <c r="H50014" s="45"/>
      <c r="Q50014" s="38"/>
      <c r="Y50014" s="38"/>
    </row>
    <row r="50015" spans="5:25">
      <c r="E50015" s="45"/>
      <c r="H50015" s="45"/>
      <c r="Q50015" s="38"/>
      <c r="Y50015" s="38"/>
    </row>
    <row r="50016" spans="5:25">
      <c r="E50016" s="45"/>
      <c r="H50016" s="45"/>
      <c r="Q50016" s="38"/>
      <c r="Y50016" s="38"/>
    </row>
    <row r="50017" spans="5:25">
      <c r="E50017" s="45"/>
      <c r="H50017" s="45"/>
      <c r="Q50017" s="38"/>
      <c r="Y50017" s="38"/>
    </row>
    <row r="50018" spans="5:25">
      <c r="E50018" s="45"/>
      <c r="H50018" s="45"/>
      <c r="Q50018" s="38"/>
      <c r="Y50018" s="38"/>
    </row>
    <row r="50019" spans="5:25">
      <c r="E50019" s="45"/>
      <c r="H50019" s="45"/>
      <c r="Q50019" s="38"/>
      <c r="Y50019" s="38"/>
    </row>
    <row r="50020" spans="5:25">
      <c r="E50020" s="45"/>
      <c r="H50020" s="45"/>
      <c r="Q50020" s="38"/>
      <c r="Y50020" s="38"/>
    </row>
    <row r="50021" spans="5:25">
      <c r="E50021" s="45"/>
      <c r="H50021" s="45"/>
      <c r="Q50021" s="38"/>
      <c r="Y50021" s="38"/>
    </row>
    <row r="50022" spans="5:25">
      <c r="E50022" s="45"/>
      <c r="H50022" s="45"/>
      <c r="Q50022" s="38"/>
      <c r="Y50022" s="38"/>
    </row>
    <row r="50023" spans="5:25">
      <c r="E50023" s="45"/>
      <c r="H50023" s="45"/>
      <c r="Q50023" s="38"/>
      <c r="Y50023" s="38"/>
    </row>
    <row r="50024" spans="5:25">
      <c r="E50024" s="45"/>
      <c r="H50024" s="45"/>
      <c r="Q50024" s="38"/>
      <c r="Y50024" s="38"/>
    </row>
    <row r="50025" spans="5:25">
      <c r="E50025" s="45"/>
      <c r="H50025" s="45"/>
      <c r="Q50025" s="38"/>
      <c r="Y50025" s="38"/>
    </row>
    <row r="50026" spans="5:25">
      <c r="E50026" s="45"/>
      <c r="H50026" s="45"/>
      <c r="Q50026" s="38"/>
      <c r="Y50026" s="38"/>
    </row>
    <row r="50027" spans="5:25">
      <c r="E50027" s="45"/>
      <c r="H50027" s="45"/>
      <c r="Q50027" s="38"/>
      <c r="Y50027" s="38"/>
    </row>
    <row r="50028" spans="5:25">
      <c r="E50028" s="45"/>
      <c r="H50028" s="45"/>
      <c r="Q50028" s="38"/>
      <c r="Y50028" s="38"/>
    </row>
    <row r="50029" spans="5:25">
      <c r="E50029" s="45"/>
      <c r="H50029" s="45"/>
      <c r="Q50029" s="38"/>
      <c r="Y50029" s="38"/>
    </row>
    <row r="50030" spans="5:25">
      <c r="E50030" s="45"/>
      <c r="H50030" s="45"/>
      <c r="Q50030" s="38"/>
      <c r="Y50030" s="38"/>
    </row>
    <row r="50031" spans="5:25">
      <c r="E50031" s="45"/>
      <c r="H50031" s="45"/>
      <c r="Q50031" s="38"/>
      <c r="Y50031" s="38"/>
    </row>
    <row r="50032" spans="5:25">
      <c r="E50032" s="45"/>
      <c r="H50032" s="45"/>
      <c r="Q50032" s="38"/>
      <c r="Y50032" s="38"/>
    </row>
    <row r="50033" spans="5:25">
      <c r="E50033" s="45"/>
      <c r="H50033" s="45"/>
      <c r="Q50033" s="38"/>
      <c r="Y50033" s="38"/>
    </row>
    <row r="50034" spans="5:25">
      <c r="E50034" s="45"/>
      <c r="H50034" s="45"/>
      <c r="Q50034" s="38"/>
      <c r="Y50034" s="38"/>
    </row>
    <row r="50035" spans="5:25">
      <c r="E50035" s="45"/>
      <c r="H50035" s="45"/>
      <c r="Q50035" s="38"/>
      <c r="Y50035" s="38"/>
    </row>
    <row r="50036" spans="5:25">
      <c r="E50036" s="45"/>
      <c r="H50036" s="45"/>
      <c r="Q50036" s="38"/>
      <c r="Y50036" s="38"/>
    </row>
    <row r="50037" spans="5:25">
      <c r="E50037" s="45"/>
      <c r="H50037" s="45"/>
      <c r="Q50037" s="38"/>
      <c r="Y50037" s="38"/>
    </row>
    <row r="50038" spans="5:25">
      <c r="E50038" s="45"/>
      <c r="H50038" s="45"/>
      <c r="Q50038" s="38"/>
      <c r="Y50038" s="38"/>
    </row>
    <row r="50039" spans="5:25">
      <c r="E50039" s="45"/>
      <c r="H50039" s="45"/>
      <c r="Q50039" s="38"/>
      <c r="Y50039" s="38"/>
    </row>
    <row r="50040" spans="5:25">
      <c r="E50040" s="45"/>
      <c r="H50040" s="45"/>
      <c r="Q50040" s="38"/>
      <c r="Y50040" s="38"/>
    </row>
    <row r="50041" spans="5:25">
      <c r="E50041" s="45"/>
      <c r="H50041" s="45"/>
      <c r="Q50041" s="38"/>
      <c r="Y50041" s="38"/>
    </row>
    <row r="50042" spans="5:25">
      <c r="E50042" s="45"/>
      <c r="H50042" s="45"/>
      <c r="Q50042" s="38"/>
      <c r="Y50042" s="38"/>
    </row>
    <row r="50043" spans="5:25">
      <c r="E50043" s="45"/>
      <c r="H50043" s="45"/>
      <c r="Q50043" s="38"/>
      <c r="Y50043" s="38"/>
    </row>
    <row r="50044" spans="5:25">
      <c r="E50044" s="45"/>
      <c r="H50044" s="45"/>
      <c r="Q50044" s="38"/>
      <c r="Y50044" s="38"/>
    </row>
    <row r="50045" spans="5:25">
      <c r="E50045" s="45"/>
      <c r="H50045" s="45"/>
      <c r="Q50045" s="38"/>
      <c r="Y50045" s="38"/>
    </row>
    <row r="50046" spans="5:25">
      <c r="E50046" s="45"/>
      <c r="H50046" s="45"/>
      <c r="Q50046" s="38"/>
      <c r="Y50046" s="38"/>
    </row>
    <row r="50047" spans="5:25">
      <c r="E50047" s="45"/>
      <c r="H50047" s="45"/>
      <c r="Q50047" s="38"/>
      <c r="Y50047" s="38"/>
    </row>
    <row r="50048" spans="5:25">
      <c r="E50048" s="45"/>
      <c r="H50048" s="45"/>
      <c r="Q50048" s="38"/>
      <c r="Y50048" s="38"/>
    </row>
    <row r="50049" spans="5:25">
      <c r="E50049" s="45"/>
      <c r="H50049" s="45"/>
      <c r="Q50049" s="38"/>
      <c r="Y50049" s="38"/>
    </row>
    <row r="50050" spans="5:25">
      <c r="E50050" s="45"/>
      <c r="H50050" s="45"/>
      <c r="Q50050" s="38"/>
      <c r="Y50050" s="38"/>
    </row>
    <row r="50051" spans="5:25">
      <c r="E50051" s="45"/>
      <c r="H50051" s="45"/>
      <c r="Q50051" s="38"/>
      <c r="Y50051" s="38"/>
    </row>
    <row r="50052" spans="5:25">
      <c r="E50052" s="45"/>
      <c r="H50052" s="45"/>
      <c r="Q50052" s="38"/>
      <c r="Y50052" s="38"/>
    </row>
    <row r="50053" spans="5:25">
      <c r="E50053" s="45"/>
      <c r="H50053" s="45"/>
      <c r="Q50053" s="38"/>
      <c r="Y50053" s="38"/>
    </row>
    <row r="50054" spans="5:25">
      <c r="E50054" s="45"/>
      <c r="H50054" s="45"/>
      <c r="Q50054" s="38"/>
      <c r="Y50054" s="38"/>
    </row>
    <row r="50055" spans="5:25">
      <c r="E50055" s="45"/>
      <c r="H50055" s="45"/>
      <c r="Q50055" s="38"/>
      <c r="Y50055" s="38"/>
    </row>
    <row r="50056" spans="5:25">
      <c r="E50056" s="45"/>
      <c r="H50056" s="45"/>
      <c r="Q50056" s="38"/>
      <c r="Y50056" s="38"/>
    </row>
    <row r="50057" spans="5:25">
      <c r="E50057" s="45"/>
      <c r="H50057" s="45"/>
      <c r="Q50057" s="38"/>
      <c r="Y50057" s="38"/>
    </row>
    <row r="50058" spans="5:25">
      <c r="E50058" s="45"/>
      <c r="H50058" s="45"/>
      <c r="Q50058" s="38"/>
      <c r="Y50058" s="38"/>
    </row>
    <row r="50059" spans="5:25">
      <c r="E50059" s="45"/>
      <c r="H50059" s="45"/>
      <c r="Q50059" s="38"/>
      <c r="Y50059" s="38"/>
    </row>
    <row r="50060" spans="5:25">
      <c r="E50060" s="45"/>
      <c r="H50060" s="45"/>
      <c r="Q50060" s="38"/>
      <c r="Y50060" s="38"/>
    </row>
    <row r="50061" spans="5:25">
      <c r="E50061" s="45"/>
      <c r="H50061" s="45"/>
      <c r="Q50061" s="38"/>
      <c r="Y50061" s="38"/>
    </row>
    <row r="50062" spans="5:25">
      <c r="E50062" s="45"/>
      <c r="H50062" s="45"/>
      <c r="Q50062" s="38"/>
      <c r="Y50062" s="38"/>
    </row>
    <row r="50063" spans="5:25">
      <c r="E50063" s="45"/>
      <c r="H50063" s="45"/>
      <c r="Q50063" s="38"/>
      <c r="Y50063" s="38"/>
    </row>
    <row r="50064" spans="5:25">
      <c r="E50064" s="45"/>
      <c r="H50064" s="45"/>
      <c r="Q50064" s="38"/>
      <c r="Y50064" s="38"/>
    </row>
    <row r="50065" spans="5:25">
      <c r="E50065" s="45"/>
      <c r="H50065" s="45"/>
      <c r="Q50065" s="38"/>
      <c r="Y50065" s="38"/>
    </row>
    <row r="50066" spans="5:25">
      <c r="E50066" s="45"/>
      <c r="H50066" s="45"/>
      <c r="Q50066" s="38"/>
      <c r="Y50066" s="38"/>
    </row>
    <row r="50067" spans="5:25">
      <c r="E50067" s="45"/>
      <c r="H50067" s="45"/>
      <c r="Q50067" s="38"/>
      <c r="Y50067" s="38"/>
    </row>
    <row r="50068" spans="5:25">
      <c r="E50068" s="45"/>
      <c r="H50068" s="45"/>
      <c r="Q50068" s="38"/>
      <c r="Y50068" s="38"/>
    </row>
    <row r="50069" spans="5:25">
      <c r="E50069" s="45"/>
      <c r="H50069" s="45"/>
      <c r="Q50069" s="38"/>
      <c r="Y50069" s="38"/>
    </row>
    <row r="50070" spans="5:25">
      <c r="E50070" s="45"/>
      <c r="H50070" s="45"/>
      <c r="Q50070" s="38"/>
      <c r="Y50070" s="38"/>
    </row>
    <row r="50071" spans="5:25">
      <c r="E50071" s="45"/>
      <c r="H50071" s="45"/>
      <c r="Q50071" s="38"/>
      <c r="Y50071" s="38"/>
    </row>
    <row r="50072" spans="5:25">
      <c r="E50072" s="45"/>
      <c r="H50072" s="45"/>
      <c r="Q50072" s="38"/>
      <c r="Y50072" s="38"/>
    </row>
    <row r="50073" spans="5:25">
      <c r="E50073" s="45"/>
      <c r="H50073" s="45"/>
      <c r="Q50073" s="38"/>
      <c r="Y50073" s="38"/>
    </row>
    <row r="50074" spans="5:25">
      <c r="E50074" s="45"/>
      <c r="H50074" s="45"/>
      <c r="Q50074" s="38"/>
      <c r="Y50074" s="38"/>
    </row>
    <row r="50075" spans="5:25">
      <c r="E50075" s="45"/>
      <c r="H50075" s="45"/>
      <c r="Q50075" s="38"/>
      <c r="Y50075" s="38"/>
    </row>
    <row r="50076" spans="5:25">
      <c r="E50076" s="45"/>
      <c r="H50076" s="45"/>
      <c r="Q50076" s="38"/>
      <c r="Y50076" s="38"/>
    </row>
    <row r="50077" spans="5:25">
      <c r="E50077" s="45"/>
      <c r="H50077" s="45"/>
      <c r="Q50077" s="38"/>
      <c r="Y50077" s="38"/>
    </row>
    <row r="50078" spans="5:25">
      <c r="E50078" s="45"/>
      <c r="H50078" s="45"/>
      <c r="Q50078" s="38"/>
      <c r="Y50078" s="38"/>
    </row>
    <row r="50079" spans="5:25">
      <c r="E50079" s="45"/>
      <c r="H50079" s="45"/>
      <c r="Q50079" s="38"/>
      <c r="Y50079" s="38"/>
    </row>
    <row r="50080" spans="5:25">
      <c r="E50080" s="45"/>
      <c r="H50080" s="45"/>
      <c r="Q50080" s="38"/>
      <c r="Y50080" s="38"/>
    </row>
    <row r="50081" spans="5:25">
      <c r="E50081" s="45"/>
      <c r="H50081" s="45"/>
      <c r="Q50081" s="38"/>
      <c r="Y50081" s="38"/>
    </row>
    <row r="50082" spans="5:25">
      <c r="E50082" s="45"/>
      <c r="H50082" s="45"/>
      <c r="Q50082" s="38"/>
      <c r="Y50082" s="38"/>
    </row>
    <row r="50083" spans="5:25">
      <c r="E50083" s="45"/>
      <c r="H50083" s="45"/>
      <c r="Q50083" s="38"/>
      <c r="Y50083" s="38"/>
    </row>
    <row r="50084" spans="5:25">
      <c r="E50084" s="45"/>
      <c r="H50084" s="45"/>
      <c r="Q50084" s="38"/>
      <c r="Y50084" s="38"/>
    </row>
    <row r="50085" spans="5:25">
      <c r="E50085" s="45"/>
      <c r="H50085" s="45"/>
      <c r="Q50085" s="38"/>
      <c r="Y50085" s="38"/>
    </row>
    <row r="50086" spans="5:25">
      <c r="E50086" s="45"/>
      <c r="H50086" s="45"/>
      <c r="Q50086" s="38"/>
      <c r="Y50086" s="38"/>
    </row>
    <row r="50087" spans="5:25">
      <c r="E50087" s="45"/>
      <c r="H50087" s="45"/>
      <c r="Q50087" s="38"/>
      <c r="Y50087" s="38"/>
    </row>
    <row r="50088" spans="5:25">
      <c r="E50088" s="45"/>
      <c r="H50088" s="45"/>
      <c r="Q50088" s="38"/>
      <c r="Y50088" s="38"/>
    </row>
    <row r="50089" spans="5:25">
      <c r="E50089" s="45"/>
      <c r="H50089" s="45"/>
      <c r="Q50089" s="38"/>
      <c r="Y50089" s="38"/>
    </row>
    <row r="50090" spans="5:25">
      <c r="E50090" s="45"/>
      <c r="H50090" s="45"/>
      <c r="Q50090" s="38"/>
      <c r="Y50090" s="38"/>
    </row>
    <row r="50091" spans="5:25">
      <c r="E50091" s="45"/>
      <c r="H50091" s="45"/>
      <c r="Q50091" s="38"/>
      <c r="Y50091" s="38"/>
    </row>
    <row r="50092" spans="5:25">
      <c r="E50092" s="45"/>
      <c r="H50092" s="45"/>
      <c r="Q50092" s="38"/>
      <c r="Y50092" s="38"/>
    </row>
    <row r="50093" spans="5:25">
      <c r="E50093" s="45"/>
      <c r="H50093" s="45"/>
      <c r="Q50093" s="38"/>
      <c r="Y50093" s="38"/>
    </row>
    <row r="50094" spans="5:25">
      <c r="E50094" s="45"/>
      <c r="H50094" s="45"/>
      <c r="Q50094" s="38"/>
      <c r="Y50094" s="38"/>
    </row>
    <row r="50095" spans="5:25">
      <c r="E50095" s="45"/>
      <c r="H50095" s="45"/>
      <c r="Q50095" s="38"/>
      <c r="Y50095" s="38"/>
    </row>
    <row r="50096" spans="5:25">
      <c r="E50096" s="45"/>
      <c r="H50096" s="45"/>
      <c r="Q50096" s="38"/>
      <c r="Y50096" s="38"/>
    </row>
    <row r="50097" spans="5:25">
      <c r="E50097" s="45"/>
      <c r="H50097" s="45"/>
      <c r="Q50097" s="38"/>
      <c r="Y50097" s="38"/>
    </row>
    <row r="50098" spans="5:25">
      <c r="E50098" s="45"/>
      <c r="H50098" s="45"/>
      <c r="Q50098" s="38"/>
      <c r="Y50098" s="38"/>
    </row>
    <row r="50099" spans="5:25">
      <c r="E50099" s="45"/>
      <c r="H50099" s="45"/>
      <c r="Q50099" s="38"/>
      <c r="Y50099" s="38"/>
    </row>
    <row r="50100" spans="5:25">
      <c r="E50100" s="45"/>
      <c r="H50100" s="45"/>
      <c r="Q50100" s="38"/>
      <c r="Y50100" s="38"/>
    </row>
    <row r="50101" spans="5:25">
      <c r="E50101" s="45"/>
      <c r="H50101" s="45"/>
      <c r="Q50101" s="38"/>
      <c r="Y50101" s="38"/>
    </row>
    <row r="50102" spans="5:25">
      <c r="E50102" s="45"/>
      <c r="H50102" s="45"/>
      <c r="Q50102" s="38"/>
      <c r="Y50102" s="38"/>
    </row>
    <row r="50103" spans="5:25">
      <c r="E50103" s="45"/>
      <c r="H50103" s="45"/>
      <c r="Q50103" s="38"/>
      <c r="Y50103" s="38"/>
    </row>
    <row r="50104" spans="5:25">
      <c r="E50104" s="45"/>
      <c r="H50104" s="45"/>
      <c r="Q50104" s="38"/>
      <c r="Y50104" s="38"/>
    </row>
    <row r="50105" spans="5:25">
      <c r="E50105" s="45"/>
      <c r="H50105" s="45"/>
      <c r="Q50105" s="38"/>
      <c r="Y50105" s="38"/>
    </row>
    <row r="50106" spans="5:25">
      <c r="E50106" s="45"/>
      <c r="H50106" s="45"/>
      <c r="Q50106" s="38"/>
      <c r="Y50106" s="38"/>
    </row>
    <row r="50107" spans="5:25">
      <c r="E50107" s="45"/>
      <c r="H50107" s="45"/>
      <c r="Q50107" s="38"/>
      <c r="Y50107" s="38"/>
    </row>
    <row r="50108" spans="5:25">
      <c r="E50108" s="45"/>
      <c r="H50108" s="45"/>
      <c r="Q50108" s="38"/>
      <c r="Y50108" s="38"/>
    </row>
    <row r="50109" spans="5:25">
      <c r="E50109" s="45"/>
      <c r="H50109" s="45"/>
      <c r="Q50109" s="38"/>
      <c r="Y50109" s="38"/>
    </row>
    <row r="50110" spans="5:25">
      <c r="E50110" s="45"/>
      <c r="H50110" s="45"/>
      <c r="Q50110" s="38"/>
      <c r="Y50110" s="38"/>
    </row>
    <row r="50111" spans="5:25">
      <c r="E50111" s="45"/>
      <c r="H50111" s="45"/>
      <c r="Q50111" s="38"/>
      <c r="Y50111" s="38"/>
    </row>
    <row r="50112" spans="5:25">
      <c r="E50112" s="45"/>
      <c r="H50112" s="45"/>
      <c r="Q50112" s="38"/>
      <c r="Y50112" s="38"/>
    </row>
    <row r="50113" spans="5:25">
      <c r="E50113" s="45"/>
      <c r="H50113" s="45"/>
      <c r="Q50113" s="38"/>
      <c r="Y50113" s="38"/>
    </row>
    <row r="50114" spans="5:25">
      <c r="E50114" s="45"/>
      <c r="H50114" s="45"/>
      <c r="Q50114" s="38"/>
      <c r="Y50114" s="38"/>
    </row>
    <row r="50115" spans="5:25">
      <c r="E50115" s="45"/>
      <c r="H50115" s="45"/>
      <c r="Q50115" s="38"/>
      <c r="Y50115" s="38"/>
    </row>
    <row r="50116" spans="5:25">
      <c r="E50116" s="45"/>
      <c r="H50116" s="45"/>
      <c r="Q50116" s="38"/>
      <c r="Y50116" s="38"/>
    </row>
    <row r="50117" spans="5:25">
      <c r="E50117" s="45"/>
      <c r="H50117" s="45"/>
      <c r="Q50117" s="38"/>
      <c r="Y50117" s="38"/>
    </row>
    <row r="50118" spans="5:25">
      <c r="E50118" s="45"/>
      <c r="H50118" s="45"/>
      <c r="Q50118" s="38"/>
      <c r="Y50118" s="38"/>
    </row>
    <row r="50119" spans="5:25">
      <c r="E50119" s="45"/>
      <c r="H50119" s="45"/>
      <c r="Q50119" s="38"/>
      <c r="Y50119" s="38"/>
    </row>
    <row r="50120" spans="5:25">
      <c r="E50120" s="45"/>
      <c r="H50120" s="45"/>
      <c r="Q50120" s="38"/>
      <c r="Y50120" s="38"/>
    </row>
    <row r="50121" spans="5:25">
      <c r="E50121" s="45"/>
      <c r="H50121" s="45"/>
      <c r="Q50121" s="38"/>
      <c r="Y50121" s="38"/>
    </row>
    <row r="50122" spans="5:25">
      <c r="E50122" s="45"/>
      <c r="H50122" s="45"/>
      <c r="Q50122" s="38"/>
      <c r="Y50122" s="38"/>
    </row>
    <row r="50123" spans="5:25">
      <c r="E50123" s="45"/>
      <c r="H50123" s="45"/>
      <c r="Q50123" s="38"/>
      <c r="Y50123" s="38"/>
    </row>
    <row r="50124" spans="5:25">
      <c r="E50124" s="45"/>
      <c r="H50124" s="45"/>
      <c r="Q50124" s="38"/>
      <c r="Y50124" s="38"/>
    </row>
    <row r="50125" spans="5:25">
      <c r="E50125" s="45"/>
      <c r="H50125" s="45"/>
      <c r="Q50125" s="38"/>
      <c r="Y50125" s="38"/>
    </row>
    <row r="50126" spans="5:25">
      <c r="E50126" s="45"/>
      <c r="H50126" s="45"/>
      <c r="Q50126" s="38"/>
      <c r="Y50126" s="38"/>
    </row>
    <row r="50127" spans="5:25">
      <c r="E50127" s="45"/>
      <c r="H50127" s="45"/>
      <c r="Q50127" s="38"/>
      <c r="Y50127" s="38"/>
    </row>
    <row r="50128" spans="5:25">
      <c r="E50128" s="45"/>
      <c r="H50128" s="45"/>
      <c r="Q50128" s="38"/>
      <c r="Y50128" s="38"/>
    </row>
    <row r="50129" spans="5:25">
      <c r="E50129" s="45"/>
      <c r="H50129" s="45"/>
      <c r="Q50129" s="38"/>
      <c r="Y50129" s="38"/>
    </row>
    <row r="50130" spans="5:25">
      <c r="E50130" s="45"/>
      <c r="H50130" s="45"/>
      <c r="Q50130" s="38"/>
      <c r="Y50130" s="38"/>
    </row>
    <row r="50131" spans="5:25">
      <c r="E50131" s="45"/>
      <c r="H50131" s="45"/>
      <c r="Q50131" s="38"/>
      <c r="Y50131" s="38"/>
    </row>
    <row r="50132" spans="5:25">
      <c r="E50132" s="45"/>
      <c r="H50132" s="45"/>
      <c r="Q50132" s="38"/>
      <c r="Y50132" s="38"/>
    </row>
    <row r="50133" spans="5:25">
      <c r="E50133" s="45"/>
      <c r="H50133" s="45"/>
      <c r="Q50133" s="38"/>
      <c r="Y50133" s="38"/>
    </row>
    <row r="50134" spans="5:25">
      <c r="E50134" s="45"/>
      <c r="H50134" s="45"/>
      <c r="Q50134" s="38"/>
      <c r="Y50134" s="38"/>
    </row>
    <row r="50135" spans="5:25">
      <c r="E50135" s="45"/>
      <c r="H50135" s="45"/>
      <c r="Q50135" s="38"/>
      <c r="Y50135" s="38"/>
    </row>
    <row r="50136" spans="5:25">
      <c r="E50136" s="45"/>
      <c r="H50136" s="45"/>
      <c r="Q50136" s="38"/>
      <c r="Y50136" s="38"/>
    </row>
    <row r="50137" spans="5:25">
      <c r="E50137" s="45"/>
      <c r="H50137" s="45"/>
      <c r="Q50137" s="38"/>
      <c r="Y50137" s="38"/>
    </row>
    <row r="50138" spans="5:25">
      <c r="E50138" s="45"/>
      <c r="H50138" s="45"/>
      <c r="Q50138" s="38"/>
      <c r="Y50138" s="38"/>
    </row>
    <row r="50139" spans="5:25">
      <c r="E50139" s="45"/>
      <c r="H50139" s="45"/>
      <c r="Q50139" s="38"/>
      <c r="Y50139" s="38"/>
    </row>
    <row r="50140" spans="5:25">
      <c r="E50140" s="45"/>
      <c r="H50140" s="45"/>
      <c r="Q50140" s="38"/>
      <c r="Y50140" s="38"/>
    </row>
    <row r="50141" spans="5:25">
      <c r="E50141" s="45"/>
      <c r="H50141" s="45"/>
      <c r="Q50141" s="38"/>
      <c r="Y50141" s="38"/>
    </row>
    <row r="50142" spans="5:25">
      <c r="E50142" s="45"/>
      <c r="H50142" s="45"/>
      <c r="Q50142" s="38"/>
      <c r="Y50142" s="38"/>
    </row>
    <row r="50143" spans="5:25">
      <c r="E50143" s="45"/>
      <c r="H50143" s="45"/>
      <c r="Q50143" s="38"/>
      <c r="Y50143" s="38"/>
    </row>
    <row r="50144" spans="5:25">
      <c r="E50144" s="45"/>
      <c r="H50144" s="45"/>
      <c r="Q50144" s="38"/>
      <c r="Y50144" s="38"/>
    </row>
    <row r="50145" spans="5:25">
      <c r="E50145" s="45"/>
      <c r="H50145" s="45"/>
      <c r="Q50145" s="38"/>
      <c r="Y50145" s="38"/>
    </row>
    <row r="50146" spans="5:25">
      <c r="E50146" s="45"/>
      <c r="H50146" s="45"/>
      <c r="Q50146" s="38"/>
      <c r="Y50146" s="38"/>
    </row>
    <row r="50147" spans="5:25">
      <c r="E50147" s="45"/>
      <c r="H50147" s="45"/>
      <c r="Q50147" s="38"/>
      <c r="Y50147" s="38"/>
    </row>
    <row r="50148" spans="5:25">
      <c r="E50148" s="45"/>
      <c r="H50148" s="45"/>
      <c r="Q50148" s="38"/>
      <c r="Y50148" s="38"/>
    </row>
    <row r="50149" spans="5:25">
      <c r="E50149" s="45"/>
      <c r="H50149" s="45"/>
      <c r="Q50149" s="38"/>
      <c r="Y50149" s="38"/>
    </row>
    <row r="50150" spans="5:25">
      <c r="E50150" s="45"/>
      <c r="H50150" s="45"/>
      <c r="Q50150" s="38"/>
      <c r="Y50150" s="38"/>
    </row>
    <row r="50151" spans="5:25">
      <c r="E50151" s="45"/>
      <c r="H50151" s="45"/>
      <c r="Q50151" s="38"/>
      <c r="Y50151" s="38"/>
    </row>
    <row r="50152" spans="5:25">
      <c r="E50152" s="45"/>
      <c r="H50152" s="45"/>
      <c r="Q50152" s="38"/>
      <c r="Y50152" s="38"/>
    </row>
    <row r="50153" spans="5:25">
      <c r="E50153" s="45"/>
      <c r="H50153" s="45"/>
      <c r="Q50153" s="38"/>
      <c r="Y50153" s="38"/>
    </row>
    <row r="50154" spans="5:25">
      <c r="E50154" s="45"/>
      <c r="H50154" s="45"/>
      <c r="Q50154" s="38"/>
      <c r="Y50154" s="38"/>
    </row>
    <row r="50155" spans="5:25">
      <c r="E50155" s="45"/>
      <c r="H50155" s="45"/>
      <c r="Q50155" s="38"/>
      <c r="Y50155" s="38"/>
    </row>
    <row r="50156" spans="5:25">
      <c r="E50156" s="45"/>
      <c r="H50156" s="45"/>
      <c r="Q50156" s="38"/>
      <c r="Y50156" s="38"/>
    </row>
    <row r="50157" spans="5:25">
      <c r="E50157" s="45"/>
      <c r="H50157" s="45"/>
      <c r="Q50157" s="38"/>
      <c r="Y50157" s="38"/>
    </row>
    <row r="50158" spans="5:25">
      <c r="E50158" s="45"/>
      <c r="H50158" s="45"/>
      <c r="Q50158" s="38"/>
      <c r="Y50158" s="38"/>
    </row>
    <row r="50159" spans="5:25">
      <c r="E50159" s="45"/>
      <c r="H50159" s="45"/>
      <c r="Q50159" s="38"/>
      <c r="Y50159" s="38"/>
    </row>
    <row r="50160" spans="5:25">
      <c r="E50160" s="45"/>
      <c r="H50160" s="45"/>
      <c r="Q50160" s="38"/>
      <c r="Y50160" s="38"/>
    </row>
    <row r="50161" spans="5:25">
      <c r="E50161" s="45"/>
      <c r="H50161" s="45"/>
      <c r="Q50161" s="38"/>
      <c r="Y50161" s="38"/>
    </row>
    <row r="50162" spans="5:25">
      <c r="E50162" s="45"/>
      <c r="H50162" s="45"/>
      <c r="Q50162" s="38"/>
      <c r="Y50162" s="38"/>
    </row>
    <row r="50163" spans="5:25">
      <c r="E50163" s="45"/>
      <c r="H50163" s="45"/>
      <c r="Q50163" s="38"/>
      <c r="Y50163" s="38"/>
    </row>
    <row r="50164" spans="5:25">
      <c r="E50164" s="45"/>
      <c r="H50164" s="45"/>
      <c r="Q50164" s="38"/>
      <c r="Y50164" s="38"/>
    </row>
    <row r="50165" spans="5:25">
      <c r="E50165" s="45"/>
      <c r="H50165" s="45"/>
      <c r="Q50165" s="38"/>
      <c r="Y50165" s="38"/>
    </row>
    <row r="50166" spans="5:25">
      <c r="E50166" s="45"/>
      <c r="H50166" s="45"/>
      <c r="Q50166" s="38"/>
      <c r="Y50166" s="38"/>
    </row>
    <row r="50167" spans="5:25">
      <c r="E50167" s="45"/>
      <c r="H50167" s="45"/>
      <c r="Q50167" s="38"/>
      <c r="Y50167" s="38"/>
    </row>
    <row r="50168" spans="5:25">
      <c r="E50168" s="45"/>
      <c r="H50168" s="45"/>
      <c r="Q50168" s="38"/>
      <c r="Y50168" s="38"/>
    </row>
    <row r="50169" spans="5:25">
      <c r="E50169" s="45"/>
      <c r="H50169" s="45"/>
      <c r="Q50169" s="38"/>
      <c r="Y50169" s="38"/>
    </row>
    <row r="50170" spans="5:25">
      <c r="E50170" s="45"/>
      <c r="H50170" s="45"/>
      <c r="Q50170" s="38"/>
      <c r="Y50170" s="38"/>
    </row>
    <row r="50171" spans="5:25">
      <c r="E50171" s="45"/>
      <c r="H50171" s="45"/>
      <c r="Q50171" s="38"/>
      <c r="Y50171" s="38"/>
    </row>
    <row r="50172" spans="5:25">
      <c r="E50172" s="45"/>
      <c r="H50172" s="45"/>
      <c r="Q50172" s="38"/>
      <c r="Y50172" s="38"/>
    </row>
    <row r="50173" spans="5:25">
      <c r="E50173" s="45"/>
      <c r="H50173" s="45"/>
      <c r="Q50173" s="38"/>
      <c r="Y50173" s="38"/>
    </row>
    <row r="50174" spans="5:25">
      <c r="E50174" s="45"/>
      <c r="H50174" s="45"/>
      <c r="Q50174" s="38"/>
      <c r="Y50174" s="38"/>
    </row>
    <row r="50175" spans="5:25">
      <c r="E50175" s="45"/>
      <c r="H50175" s="45"/>
      <c r="Q50175" s="38"/>
      <c r="Y50175" s="38"/>
    </row>
    <row r="50176" spans="5:25">
      <c r="E50176" s="45"/>
      <c r="H50176" s="45"/>
      <c r="Q50176" s="38"/>
      <c r="Y50176" s="38"/>
    </row>
    <row r="50177" spans="5:25">
      <c r="E50177" s="45"/>
      <c r="H50177" s="45"/>
      <c r="Q50177" s="38"/>
      <c r="Y50177" s="38"/>
    </row>
    <row r="50178" spans="5:25">
      <c r="E50178" s="45"/>
      <c r="H50178" s="45"/>
      <c r="Q50178" s="38"/>
      <c r="Y50178" s="38"/>
    </row>
    <row r="50179" spans="5:25">
      <c r="E50179" s="45"/>
      <c r="H50179" s="45"/>
      <c r="Q50179" s="38"/>
      <c r="Y50179" s="38"/>
    </row>
    <row r="50180" spans="5:25">
      <c r="E50180" s="45"/>
      <c r="H50180" s="45"/>
      <c r="Q50180" s="38"/>
      <c r="Y50180" s="38"/>
    </row>
    <row r="50181" spans="5:25">
      <c r="E50181" s="45"/>
      <c r="H50181" s="45"/>
      <c r="Q50181" s="38"/>
      <c r="Y50181" s="38"/>
    </row>
    <row r="50182" spans="5:25">
      <c r="E50182" s="45"/>
      <c r="H50182" s="45"/>
      <c r="Q50182" s="38"/>
      <c r="Y50182" s="38"/>
    </row>
    <row r="50183" spans="5:25">
      <c r="E50183" s="45"/>
      <c r="H50183" s="45"/>
      <c r="Q50183" s="38"/>
      <c r="Y50183" s="38"/>
    </row>
    <row r="50184" spans="5:25">
      <c r="E50184" s="45"/>
      <c r="H50184" s="45"/>
      <c r="Q50184" s="38"/>
      <c r="Y50184" s="38"/>
    </row>
    <row r="50185" spans="5:25">
      <c r="E50185" s="45"/>
      <c r="H50185" s="45"/>
      <c r="Q50185" s="38"/>
      <c r="Y50185" s="38"/>
    </row>
    <row r="50186" spans="5:25">
      <c r="E50186" s="45"/>
      <c r="H50186" s="45"/>
      <c r="Q50186" s="38"/>
      <c r="Y50186" s="38"/>
    </row>
    <row r="50187" spans="5:25">
      <c r="E50187" s="45"/>
      <c r="H50187" s="45"/>
      <c r="Q50187" s="38"/>
      <c r="Y50187" s="38"/>
    </row>
    <row r="50188" spans="5:25">
      <c r="E50188" s="45"/>
      <c r="H50188" s="45"/>
      <c r="Q50188" s="38"/>
      <c r="Y50188" s="38"/>
    </row>
    <row r="50189" spans="5:25">
      <c r="E50189" s="45"/>
      <c r="H50189" s="45"/>
      <c r="Q50189" s="38"/>
      <c r="Y50189" s="38"/>
    </row>
    <row r="50190" spans="5:25">
      <c r="E50190" s="45"/>
      <c r="H50190" s="45"/>
      <c r="Q50190" s="38"/>
      <c r="Y50190" s="38"/>
    </row>
    <row r="50191" spans="5:25">
      <c r="E50191" s="45"/>
      <c r="H50191" s="45"/>
      <c r="Q50191" s="38"/>
      <c r="Y50191" s="38"/>
    </row>
    <row r="50192" spans="5:25">
      <c r="E50192" s="45"/>
      <c r="H50192" s="45"/>
      <c r="Q50192" s="38"/>
      <c r="Y50192" s="38"/>
    </row>
    <row r="50193" spans="5:25">
      <c r="E50193" s="45"/>
      <c r="H50193" s="45"/>
      <c r="Q50193" s="38"/>
      <c r="Y50193" s="38"/>
    </row>
    <row r="50194" spans="5:25">
      <c r="E50194" s="45"/>
      <c r="H50194" s="45"/>
      <c r="Q50194" s="38"/>
      <c r="Y50194" s="38"/>
    </row>
    <row r="50195" spans="5:25">
      <c r="E50195" s="45"/>
      <c r="H50195" s="45"/>
      <c r="Q50195" s="38"/>
      <c r="Y50195" s="38"/>
    </row>
    <row r="50196" spans="5:25">
      <c r="E50196" s="45"/>
      <c r="H50196" s="45"/>
      <c r="Q50196" s="38"/>
      <c r="Y50196" s="38"/>
    </row>
    <row r="50197" spans="5:25">
      <c r="E50197" s="45"/>
      <c r="H50197" s="45"/>
      <c r="Q50197" s="38"/>
      <c r="Y50197" s="38"/>
    </row>
    <row r="50198" spans="5:25">
      <c r="E50198" s="45"/>
      <c r="H50198" s="45"/>
      <c r="Q50198" s="38"/>
      <c r="Y50198" s="38"/>
    </row>
    <row r="50199" spans="5:25">
      <c r="E50199" s="45"/>
      <c r="H50199" s="45"/>
      <c r="Q50199" s="38"/>
      <c r="Y50199" s="38"/>
    </row>
    <row r="50200" spans="5:25">
      <c r="E50200" s="45"/>
      <c r="H50200" s="45"/>
      <c r="Q50200" s="38"/>
      <c r="Y50200" s="38"/>
    </row>
    <row r="50201" spans="5:25">
      <c r="E50201" s="45"/>
      <c r="H50201" s="45"/>
      <c r="Q50201" s="38"/>
      <c r="Y50201" s="38"/>
    </row>
    <row r="50202" spans="5:25">
      <c r="E50202" s="45"/>
      <c r="H50202" s="45"/>
      <c r="Q50202" s="38"/>
      <c r="Y50202" s="38"/>
    </row>
    <row r="50203" spans="5:25">
      <c r="E50203" s="45"/>
      <c r="H50203" s="45"/>
      <c r="Q50203" s="38"/>
      <c r="Y50203" s="38"/>
    </row>
    <row r="50204" spans="5:25">
      <c r="E50204" s="45"/>
      <c r="H50204" s="45"/>
      <c r="Q50204" s="38"/>
      <c r="Y50204" s="38"/>
    </row>
    <row r="50205" spans="5:25">
      <c r="E50205" s="45"/>
      <c r="H50205" s="45"/>
      <c r="Q50205" s="38"/>
      <c r="Y50205" s="38"/>
    </row>
    <row r="50206" spans="5:25">
      <c r="E50206" s="45"/>
      <c r="H50206" s="45"/>
      <c r="Q50206" s="38"/>
      <c r="Y50206" s="38"/>
    </row>
    <row r="50207" spans="5:25">
      <c r="E50207" s="45"/>
      <c r="H50207" s="45"/>
      <c r="Q50207" s="38"/>
      <c r="Y50207" s="38"/>
    </row>
    <row r="50208" spans="5:25">
      <c r="E50208" s="45"/>
      <c r="H50208" s="45"/>
      <c r="Q50208" s="38"/>
      <c r="Y50208" s="38"/>
    </row>
    <row r="50209" spans="5:25">
      <c r="E50209" s="45"/>
      <c r="H50209" s="45"/>
      <c r="Q50209" s="38"/>
      <c r="Y50209" s="38"/>
    </row>
    <row r="50210" spans="5:25">
      <c r="E50210" s="45"/>
      <c r="H50210" s="45"/>
      <c r="Q50210" s="38"/>
      <c r="Y50210" s="38"/>
    </row>
    <row r="50211" spans="5:25">
      <c r="E50211" s="45"/>
      <c r="H50211" s="45"/>
      <c r="Q50211" s="38"/>
      <c r="Y50211" s="38"/>
    </row>
    <row r="50212" spans="5:25">
      <c r="E50212" s="45"/>
      <c r="H50212" s="45"/>
      <c r="Q50212" s="38"/>
      <c r="Y50212" s="38"/>
    </row>
    <row r="50213" spans="5:25">
      <c r="E50213" s="45"/>
      <c r="H50213" s="45"/>
      <c r="Q50213" s="38"/>
      <c r="Y50213" s="38"/>
    </row>
    <row r="50214" spans="5:25">
      <c r="E50214" s="45"/>
      <c r="H50214" s="45"/>
      <c r="Q50214" s="38"/>
      <c r="Y50214" s="38"/>
    </row>
    <row r="50215" spans="5:25">
      <c r="E50215" s="45"/>
      <c r="H50215" s="45"/>
      <c r="Q50215" s="38"/>
      <c r="Y50215" s="38"/>
    </row>
    <row r="50216" spans="5:25">
      <c r="E50216" s="45"/>
      <c r="H50216" s="45"/>
      <c r="Q50216" s="38"/>
      <c r="Y50216" s="38"/>
    </row>
    <row r="50217" spans="5:25">
      <c r="E50217" s="45"/>
      <c r="H50217" s="45"/>
      <c r="Q50217" s="38"/>
      <c r="Y50217" s="38"/>
    </row>
    <row r="50218" spans="5:25">
      <c r="E50218" s="45"/>
      <c r="H50218" s="45"/>
      <c r="Q50218" s="38"/>
      <c r="Y50218" s="38"/>
    </row>
    <row r="50219" spans="5:25">
      <c r="E50219" s="45"/>
      <c r="H50219" s="45"/>
      <c r="Q50219" s="38"/>
      <c r="Y50219" s="38"/>
    </row>
    <row r="50220" spans="5:25">
      <c r="E50220" s="45"/>
      <c r="H50220" s="45"/>
      <c r="Q50220" s="38"/>
      <c r="Y50220" s="38"/>
    </row>
    <row r="50221" spans="5:25">
      <c r="E50221" s="45"/>
      <c r="H50221" s="45"/>
      <c r="Q50221" s="38"/>
      <c r="Y50221" s="38"/>
    </row>
    <row r="50222" spans="5:25">
      <c r="E50222" s="45"/>
      <c r="H50222" s="45"/>
      <c r="Q50222" s="38"/>
      <c r="Y50222" s="38"/>
    </row>
    <row r="50223" spans="5:25">
      <c r="E50223" s="45"/>
      <c r="H50223" s="45"/>
      <c r="Q50223" s="38"/>
      <c r="Y50223" s="38"/>
    </row>
    <row r="50224" spans="5:25">
      <c r="E50224" s="45"/>
      <c r="H50224" s="45"/>
      <c r="Q50224" s="38"/>
      <c r="Y50224" s="38"/>
    </row>
    <row r="50225" spans="5:25">
      <c r="E50225" s="45"/>
      <c r="H50225" s="45"/>
      <c r="Q50225" s="38"/>
      <c r="Y50225" s="38"/>
    </row>
    <row r="50226" spans="5:25">
      <c r="E50226" s="45"/>
      <c r="H50226" s="45"/>
      <c r="Q50226" s="38"/>
      <c r="Y50226" s="38"/>
    </row>
    <row r="50227" spans="5:25">
      <c r="E50227" s="45"/>
      <c r="H50227" s="45"/>
      <c r="Q50227" s="38"/>
      <c r="Y50227" s="38"/>
    </row>
    <row r="50228" spans="5:25">
      <c r="E50228" s="45"/>
      <c r="H50228" s="45"/>
      <c r="Q50228" s="38"/>
      <c r="Y50228" s="38"/>
    </row>
    <row r="50229" spans="5:25">
      <c r="E50229" s="45"/>
      <c r="H50229" s="45"/>
      <c r="Q50229" s="38"/>
      <c r="Y50229" s="38"/>
    </row>
    <row r="50230" spans="5:25">
      <c r="E50230" s="45"/>
      <c r="H50230" s="45"/>
      <c r="Q50230" s="38"/>
      <c r="Y50230" s="38"/>
    </row>
    <row r="50231" spans="5:25">
      <c r="E50231" s="45"/>
      <c r="H50231" s="45"/>
      <c r="Q50231" s="38"/>
      <c r="Y50231" s="38"/>
    </row>
    <row r="50232" spans="5:25">
      <c r="E50232" s="45"/>
      <c r="H50232" s="45"/>
      <c r="Q50232" s="38"/>
      <c r="Y50232" s="38"/>
    </row>
    <row r="50233" spans="5:25">
      <c r="E50233" s="45"/>
      <c r="H50233" s="45"/>
      <c r="Q50233" s="38"/>
      <c r="Y50233" s="38"/>
    </row>
    <row r="50234" spans="5:25">
      <c r="E50234" s="45"/>
      <c r="H50234" s="45"/>
      <c r="Q50234" s="38"/>
      <c r="Y50234" s="38"/>
    </row>
    <row r="50235" spans="5:25">
      <c r="E50235" s="45"/>
      <c r="H50235" s="45"/>
      <c r="Q50235" s="38"/>
      <c r="Y50235" s="38"/>
    </row>
    <row r="50236" spans="5:25">
      <c r="E50236" s="45"/>
      <c r="H50236" s="45"/>
      <c r="Q50236" s="38"/>
      <c r="Y50236" s="38"/>
    </row>
    <row r="50237" spans="5:25">
      <c r="E50237" s="45"/>
      <c r="H50237" s="45"/>
      <c r="Q50237" s="38"/>
      <c r="Y50237" s="38"/>
    </row>
    <row r="50238" spans="5:25">
      <c r="E50238" s="45"/>
      <c r="H50238" s="45"/>
      <c r="Q50238" s="38"/>
      <c r="Y50238" s="38"/>
    </row>
    <row r="50239" spans="5:25">
      <c r="E50239" s="45"/>
      <c r="H50239" s="45"/>
      <c r="Q50239" s="38"/>
      <c r="Y50239" s="38"/>
    </row>
    <row r="50240" spans="5:25">
      <c r="E50240" s="45"/>
      <c r="H50240" s="45"/>
      <c r="Q50240" s="38"/>
      <c r="Y50240" s="38"/>
    </row>
    <row r="50241" spans="5:25">
      <c r="E50241" s="45"/>
      <c r="H50241" s="45"/>
      <c r="Q50241" s="38"/>
      <c r="Y50241" s="38"/>
    </row>
    <row r="50242" spans="5:25">
      <c r="E50242" s="45"/>
      <c r="H50242" s="45"/>
      <c r="Q50242" s="38"/>
      <c r="Y50242" s="38"/>
    </row>
    <row r="50243" spans="5:25">
      <c r="E50243" s="45"/>
      <c r="H50243" s="45"/>
      <c r="Q50243" s="38"/>
      <c r="Y50243" s="38"/>
    </row>
    <row r="50244" spans="5:25">
      <c r="E50244" s="45"/>
      <c r="H50244" s="45"/>
      <c r="Q50244" s="38"/>
      <c r="Y50244" s="38"/>
    </row>
    <row r="50245" spans="5:25">
      <c r="E50245" s="45"/>
      <c r="H50245" s="45"/>
      <c r="Q50245" s="38"/>
      <c r="Y50245" s="38"/>
    </row>
    <row r="50246" spans="5:25">
      <c r="E50246" s="45"/>
      <c r="H50246" s="45"/>
      <c r="Q50246" s="38"/>
      <c r="Y50246" s="38"/>
    </row>
    <row r="50247" spans="5:25">
      <c r="E50247" s="45"/>
      <c r="H50247" s="45"/>
      <c r="Q50247" s="38"/>
      <c r="Y50247" s="38"/>
    </row>
    <row r="50248" spans="5:25">
      <c r="E50248" s="45"/>
      <c r="H50248" s="45"/>
      <c r="Q50248" s="38"/>
      <c r="Y50248" s="38"/>
    </row>
    <row r="50249" spans="5:25">
      <c r="E50249" s="45"/>
      <c r="H50249" s="45"/>
      <c r="Q50249" s="38"/>
      <c r="Y50249" s="38"/>
    </row>
    <row r="50250" spans="5:25">
      <c r="E50250" s="45"/>
      <c r="H50250" s="45"/>
      <c r="Q50250" s="38"/>
      <c r="Y50250" s="38"/>
    </row>
    <row r="50251" spans="5:25">
      <c r="E50251" s="45"/>
      <c r="H50251" s="45"/>
      <c r="Q50251" s="38"/>
      <c r="Y50251" s="38"/>
    </row>
    <row r="50252" spans="5:25">
      <c r="E50252" s="45"/>
      <c r="H50252" s="45"/>
      <c r="Q50252" s="38"/>
      <c r="Y50252" s="38"/>
    </row>
    <row r="50253" spans="5:25">
      <c r="E50253" s="45"/>
      <c r="H50253" s="45"/>
      <c r="Q50253" s="38"/>
      <c r="Y50253" s="38"/>
    </row>
    <row r="50254" spans="5:25">
      <c r="E50254" s="45"/>
      <c r="H50254" s="45"/>
      <c r="Q50254" s="38"/>
      <c r="Y50254" s="38"/>
    </row>
    <row r="50255" spans="5:25">
      <c r="E50255" s="45"/>
      <c r="H50255" s="45"/>
      <c r="Q50255" s="38"/>
      <c r="Y50255" s="38"/>
    </row>
    <row r="50256" spans="5:25">
      <c r="E50256" s="45"/>
      <c r="H50256" s="45"/>
      <c r="Q50256" s="38"/>
      <c r="Y50256" s="38"/>
    </row>
    <row r="50257" spans="5:25">
      <c r="E50257" s="45"/>
      <c r="H50257" s="45"/>
      <c r="Q50257" s="38"/>
      <c r="Y50257" s="38"/>
    </row>
    <row r="50258" spans="5:25">
      <c r="E50258" s="45"/>
      <c r="H50258" s="45"/>
      <c r="Q50258" s="38"/>
      <c r="Y50258" s="38"/>
    </row>
    <row r="50259" spans="5:25">
      <c r="E50259" s="45"/>
      <c r="H50259" s="45"/>
      <c r="Q50259" s="38"/>
      <c r="Y50259" s="38"/>
    </row>
    <row r="50260" spans="5:25">
      <c r="E50260" s="45"/>
      <c r="H50260" s="45"/>
      <c r="Q50260" s="38"/>
      <c r="Y50260" s="38"/>
    </row>
    <row r="50261" spans="5:25">
      <c r="E50261" s="45"/>
      <c r="H50261" s="45"/>
      <c r="Q50261" s="38"/>
      <c r="Y50261" s="38"/>
    </row>
    <row r="50262" spans="5:25">
      <c r="E50262" s="45"/>
      <c r="H50262" s="45"/>
      <c r="Q50262" s="38"/>
      <c r="Y50262" s="38"/>
    </row>
    <row r="50263" spans="5:25">
      <c r="E50263" s="45"/>
      <c r="H50263" s="45"/>
      <c r="Q50263" s="38"/>
      <c r="Y50263" s="38"/>
    </row>
    <row r="50264" spans="5:25">
      <c r="E50264" s="45"/>
      <c r="H50264" s="45"/>
      <c r="Q50264" s="38"/>
      <c r="Y50264" s="38"/>
    </row>
    <row r="50265" spans="5:25">
      <c r="E50265" s="45"/>
      <c r="H50265" s="45"/>
      <c r="Q50265" s="38"/>
      <c r="Y50265" s="38"/>
    </row>
    <row r="50266" spans="5:25">
      <c r="E50266" s="45"/>
      <c r="H50266" s="45"/>
      <c r="Q50266" s="38"/>
      <c r="Y50266" s="38"/>
    </row>
    <row r="50267" spans="5:25">
      <c r="E50267" s="45"/>
      <c r="H50267" s="45"/>
      <c r="Q50267" s="38"/>
      <c r="Y50267" s="38"/>
    </row>
    <row r="50268" spans="5:25">
      <c r="E50268" s="45"/>
      <c r="H50268" s="45"/>
      <c r="Q50268" s="38"/>
      <c r="Y50268" s="38"/>
    </row>
    <row r="50269" spans="5:25">
      <c r="E50269" s="45"/>
      <c r="H50269" s="45"/>
      <c r="Q50269" s="38"/>
      <c r="Y50269" s="38"/>
    </row>
    <row r="50270" spans="5:25">
      <c r="E50270" s="45"/>
      <c r="H50270" s="45"/>
      <c r="Q50270" s="38"/>
      <c r="Y50270" s="38"/>
    </row>
    <row r="50271" spans="5:25">
      <c r="E50271" s="45"/>
      <c r="H50271" s="45"/>
      <c r="Q50271" s="38"/>
      <c r="Y50271" s="38"/>
    </row>
    <row r="50272" spans="5:25">
      <c r="E50272" s="45"/>
      <c r="H50272" s="45"/>
      <c r="Q50272" s="38"/>
      <c r="Y50272" s="38"/>
    </row>
    <row r="50273" spans="5:25">
      <c r="E50273" s="45"/>
      <c r="H50273" s="45"/>
      <c r="Q50273" s="38"/>
      <c r="Y50273" s="38"/>
    </row>
    <row r="50274" spans="5:25">
      <c r="E50274" s="45"/>
      <c r="H50274" s="45"/>
      <c r="Q50274" s="38"/>
      <c r="Y50274" s="38"/>
    </row>
    <row r="50275" spans="5:25">
      <c r="E50275" s="45"/>
      <c r="H50275" s="45"/>
      <c r="Q50275" s="38"/>
      <c r="Y50275" s="38"/>
    </row>
    <row r="50276" spans="5:25">
      <c r="E50276" s="45"/>
      <c r="H50276" s="45"/>
      <c r="Q50276" s="38"/>
      <c r="Y50276" s="38"/>
    </row>
    <row r="50277" spans="5:25">
      <c r="E50277" s="45"/>
      <c r="H50277" s="45"/>
      <c r="Q50277" s="38"/>
      <c r="Y50277" s="38"/>
    </row>
    <row r="50278" spans="5:25">
      <c r="E50278" s="45"/>
      <c r="H50278" s="45"/>
      <c r="Q50278" s="38"/>
      <c r="Y50278" s="38"/>
    </row>
    <row r="50279" spans="5:25">
      <c r="E50279" s="45"/>
      <c r="H50279" s="45"/>
      <c r="Q50279" s="38"/>
      <c r="Y50279" s="38"/>
    </row>
    <row r="50280" spans="5:25">
      <c r="E50280" s="45"/>
      <c r="H50280" s="45"/>
      <c r="Q50280" s="38"/>
      <c r="Y50280" s="38"/>
    </row>
    <row r="50281" spans="5:25">
      <c r="E50281" s="45"/>
      <c r="H50281" s="45"/>
      <c r="Q50281" s="38"/>
      <c r="Y50281" s="38"/>
    </row>
    <row r="50282" spans="5:25">
      <c r="E50282" s="45"/>
      <c r="H50282" s="45"/>
      <c r="Q50282" s="38"/>
      <c r="Y50282" s="38"/>
    </row>
    <row r="50283" spans="5:25">
      <c r="E50283" s="45"/>
      <c r="H50283" s="45"/>
      <c r="Q50283" s="38"/>
      <c r="Y50283" s="38"/>
    </row>
    <row r="50284" spans="5:25">
      <c r="E50284" s="45"/>
      <c r="H50284" s="45"/>
      <c r="Q50284" s="38"/>
      <c r="Y50284" s="38"/>
    </row>
    <row r="50285" spans="5:25">
      <c r="E50285" s="45"/>
      <c r="H50285" s="45"/>
      <c r="Q50285" s="38"/>
      <c r="Y50285" s="38"/>
    </row>
    <row r="50286" spans="5:25">
      <c r="E50286" s="45"/>
      <c r="H50286" s="45"/>
      <c r="Q50286" s="38"/>
      <c r="Y50286" s="38"/>
    </row>
    <row r="50287" spans="5:25">
      <c r="E50287" s="45"/>
      <c r="H50287" s="45"/>
      <c r="Q50287" s="38"/>
      <c r="Y50287" s="38"/>
    </row>
    <row r="50288" spans="5:25">
      <c r="E50288" s="45"/>
      <c r="H50288" s="45"/>
      <c r="Q50288" s="38"/>
      <c r="Y50288" s="38"/>
    </row>
    <row r="50289" spans="5:25">
      <c r="E50289" s="45"/>
      <c r="H50289" s="45"/>
      <c r="Q50289" s="38"/>
      <c r="Y50289" s="38"/>
    </row>
    <row r="50290" spans="5:25">
      <c r="E50290" s="45"/>
      <c r="H50290" s="45"/>
      <c r="Q50290" s="38"/>
      <c r="Y50290" s="38"/>
    </row>
    <row r="50291" spans="5:25">
      <c r="E50291" s="45"/>
      <c r="H50291" s="45"/>
      <c r="Q50291" s="38"/>
      <c r="Y50291" s="38"/>
    </row>
    <row r="50292" spans="5:25">
      <c r="E50292" s="45"/>
      <c r="H50292" s="45"/>
      <c r="Q50292" s="38"/>
      <c r="Y50292" s="38"/>
    </row>
    <row r="50293" spans="5:25">
      <c r="E50293" s="45"/>
      <c r="H50293" s="45"/>
      <c r="Q50293" s="38"/>
      <c r="Y50293" s="38"/>
    </row>
    <row r="50294" spans="5:25">
      <c r="E50294" s="45"/>
      <c r="H50294" s="45"/>
      <c r="Q50294" s="38"/>
      <c r="Y50294" s="38"/>
    </row>
    <row r="50295" spans="5:25">
      <c r="E50295" s="45"/>
      <c r="H50295" s="45"/>
      <c r="Q50295" s="38"/>
      <c r="Y50295" s="38"/>
    </row>
    <row r="50296" spans="5:25">
      <c r="E50296" s="45"/>
      <c r="H50296" s="45"/>
      <c r="Q50296" s="38"/>
      <c r="Y50296" s="38"/>
    </row>
    <row r="50297" spans="5:25">
      <c r="E50297" s="45"/>
      <c r="H50297" s="45"/>
      <c r="Q50297" s="38"/>
      <c r="Y50297" s="38"/>
    </row>
    <row r="50298" spans="5:25">
      <c r="E50298" s="45"/>
      <c r="H50298" s="45"/>
      <c r="Q50298" s="38"/>
      <c r="Y50298" s="38"/>
    </row>
    <row r="50299" spans="5:25">
      <c r="E50299" s="45"/>
      <c r="H50299" s="45"/>
      <c r="Q50299" s="38"/>
      <c r="Y50299" s="38"/>
    </row>
    <row r="50300" spans="5:25">
      <c r="E50300" s="45"/>
      <c r="H50300" s="45"/>
      <c r="Q50300" s="38"/>
      <c r="Y50300" s="38"/>
    </row>
    <row r="50301" spans="5:25">
      <c r="E50301" s="45"/>
      <c r="H50301" s="45"/>
      <c r="Q50301" s="38"/>
      <c r="Y50301" s="38"/>
    </row>
    <row r="50302" spans="5:25">
      <c r="E50302" s="45"/>
      <c r="H50302" s="45"/>
      <c r="Q50302" s="38"/>
      <c r="Y50302" s="38"/>
    </row>
    <row r="50303" spans="5:25">
      <c r="E50303" s="45"/>
      <c r="H50303" s="45"/>
      <c r="Q50303" s="38"/>
      <c r="Y50303" s="38"/>
    </row>
    <row r="50304" spans="5:25">
      <c r="E50304" s="45"/>
      <c r="H50304" s="45"/>
      <c r="Q50304" s="38"/>
      <c r="Y50304" s="38"/>
    </row>
    <row r="50305" spans="5:25">
      <c r="E50305" s="45"/>
      <c r="H50305" s="45"/>
      <c r="Q50305" s="38"/>
      <c r="Y50305" s="38"/>
    </row>
    <row r="50306" spans="5:25">
      <c r="E50306" s="45"/>
      <c r="H50306" s="45"/>
      <c r="Q50306" s="38"/>
      <c r="Y50306" s="38"/>
    </row>
    <row r="50307" spans="5:25">
      <c r="E50307" s="45"/>
      <c r="H50307" s="45"/>
      <c r="Q50307" s="38"/>
      <c r="Y50307" s="38"/>
    </row>
    <row r="50308" spans="5:25">
      <c r="E50308" s="45"/>
      <c r="H50308" s="45"/>
      <c r="Q50308" s="38"/>
      <c r="Y50308" s="38"/>
    </row>
    <row r="50309" spans="5:25">
      <c r="E50309" s="45"/>
      <c r="H50309" s="45"/>
      <c r="Q50309" s="38"/>
      <c r="Y50309" s="38"/>
    </row>
    <row r="50310" spans="5:25">
      <c r="E50310" s="45"/>
      <c r="H50310" s="45"/>
      <c r="Q50310" s="38"/>
      <c r="Y50310" s="38"/>
    </row>
    <row r="50311" spans="5:25">
      <c r="E50311" s="45"/>
      <c r="H50311" s="45"/>
      <c r="Q50311" s="38"/>
      <c r="Y50311" s="38"/>
    </row>
    <row r="50312" spans="5:25">
      <c r="E50312" s="45"/>
      <c r="H50312" s="45"/>
      <c r="Q50312" s="38"/>
      <c r="Y50312" s="38"/>
    </row>
    <row r="50313" spans="5:25">
      <c r="E50313" s="45"/>
      <c r="H50313" s="45"/>
      <c r="Q50313" s="38"/>
      <c r="Y50313" s="38"/>
    </row>
    <row r="50314" spans="5:25">
      <c r="E50314" s="45"/>
      <c r="H50314" s="45"/>
      <c r="Q50314" s="38"/>
      <c r="Y50314" s="38"/>
    </row>
    <row r="50315" spans="5:25">
      <c r="E50315" s="45"/>
      <c r="H50315" s="45"/>
      <c r="Q50315" s="38"/>
      <c r="Y50315" s="38"/>
    </row>
    <row r="50316" spans="5:25">
      <c r="E50316" s="45"/>
      <c r="H50316" s="45"/>
      <c r="Q50316" s="38"/>
      <c r="Y50316" s="38"/>
    </row>
    <row r="50317" spans="5:25">
      <c r="E50317" s="45"/>
      <c r="H50317" s="45"/>
      <c r="Q50317" s="38"/>
      <c r="Y50317" s="38"/>
    </row>
    <row r="50318" spans="5:25">
      <c r="E50318" s="45"/>
      <c r="H50318" s="45"/>
      <c r="Q50318" s="38"/>
      <c r="Y50318" s="38"/>
    </row>
    <row r="50319" spans="5:25">
      <c r="E50319" s="45"/>
      <c r="H50319" s="45"/>
      <c r="Q50319" s="38"/>
      <c r="Y50319" s="38"/>
    </row>
    <row r="50320" spans="5:25">
      <c r="E50320" s="45"/>
      <c r="H50320" s="45"/>
      <c r="Q50320" s="38"/>
      <c r="Y50320" s="38"/>
    </row>
    <row r="50321" spans="5:25">
      <c r="E50321" s="45"/>
      <c r="H50321" s="45"/>
      <c r="Q50321" s="38"/>
      <c r="Y50321" s="38"/>
    </row>
    <row r="50322" spans="5:25">
      <c r="E50322" s="45"/>
      <c r="H50322" s="45"/>
      <c r="Q50322" s="38"/>
      <c r="Y50322" s="38"/>
    </row>
    <row r="50323" spans="5:25">
      <c r="E50323" s="45"/>
      <c r="H50323" s="45"/>
      <c r="Q50323" s="38"/>
      <c r="Y50323" s="38"/>
    </row>
    <row r="50324" spans="5:25">
      <c r="E50324" s="45"/>
      <c r="H50324" s="45"/>
      <c r="Q50324" s="38"/>
      <c r="Y50324" s="38"/>
    </row>
    <row r="50325" spans="5:25">
      <c r="E50325" s="45"/>
      <c r="H50325" s="45"/>
      <c r="Q50325" s="38"/>
      <c r="Y50325" s="38"/>
    </row>
    <row r="50326" spans="5:25">
      <c r="E50326" s="45"/>
      <c r="H50326" s="45"/>
      <c r="Q50326" s="38"/>
      <c r="Y50326" s="38"/>
    </row>
    <row r="50327" spans="5:25">
      <c r="E50327" s="45"/>
      <c r="H50327" s="45"/>
      <c r="Q50327" s="38"/>
      <c r="Y50327" s="38"/>
    </row>
    <row r="50328" spans="5:25">
      <c r="E50328" s="45"/>
      <c r="H50328" s="45"/>
      <c r="Q50328" s="38"/>
      <c r="Y50328" s="38"/>
    </row>
    <row r="50329" spans="5:25">
      <c r="E50329" s="45"/>
      <c r="H50329" s="45"/>
      <c r="Q50329" s="38"/>
      <c r="Y50329" s="38"/>
    </row>
    <row r="50330" spans="5:25">
      <c r="E50330" s="45"/>
      <c r="H50330" s="45"/>
      <c r="Q50330" s="38"/>
      <c r="Y50330" s="38"/>
    </row>
    <row r="50331" spans="5:25">
      <c r="E50331" s="45"/>
      <c r="H50331" s="45"/>
      <c r="Q50331" s="38"/>
      <c r="Y50331" s="38"/>
    </row>
    <row r="50332" spans="5:25">
      <c r="E50332" s="45"/>
      <c r="H50332" s="45"/>
      <c r="Q50332" s="38"/>
      <c r="Y50332" s="38"/>
    </row>
    <row r="50333" spans="5:25">
      <c r="E50333" s="45"/>
      <c r="H50333" s="45"/>
      <c r="Q50333" s="38"/>
      <c r="Y50333" s="38"/>
    </row>
    <row r="50334" spans="5:25">
      <c r="E50334" s="45"/>
      <c r="H50334" s="45"/>
      <c r="Q50334" s="38"/>
      <c r="Y50334" s="38"/>
    </row>
    <row r="50335" spans="5:25">
      <c r="E50335" s="45"/>
      <c r="H50335" s="45"/>
      <c r="Q50335" s="38"/>
      <c r="Y50335" s="38"/>
    </row>
    <row r="50336" spans="5:25">
      <c r="E50336" s="45"/>
      <c r="H50336" s="45"/>
      <c r="Q50336" s="38"/>
      <c r="Y50336" s="38"/>
    </row>
    <row r="50337" spans="5:25">
      <c r="E50337" s="45"/>
      <c r="H50337" s="45"/>
      <c r="Q50337" s="38"/>
      <c r="Y50337" s="38"/>
    </row>
    <row r="50338" spans="5:25">
      <c r="E50338" s="45"/>
      <c r="H50338" s="45"/>
      <c r="Q50338" s="38"/>
      <c r="Y50338" s="38"/>
    </row>
    <row r="50339" spans="5:25">
      <c r="E50339" s="45"/>
      <c r="H50339" s="45"/>
      <c r="Q50339" s="38"/>
      <c r="Y50339" s="38"/>
    </row>
    <row r="50340" spans="5:25">
      <c r="E50340" s="45"/>
      <c r="H50340" s="45"/>
      <c r="Q50340" s="38"/>
      <c r="Y50340" s="38"/>
    </row>
    <row r="50341" spans="5:25">
      <c r="E50341" s="45"/>
      <c r="H50341" s="45"/>
      <c r="Q50341" s="38"/>
      <c r="Y50341" s="38"/>
    </row>
    <row r="50342" spans="5:25">
      <c r="E50342" s="45"/>
      <c r="H50342" s="45"/>
      <c r="Q50342" s="38"/>
      <c r="Y50342" s="38"/>
    </row>
    <row r="50343" spans="5:25">
      <c r="E50343" s="45"/>
      <c r="H50343" s="45"/>
      <c r="Q50343" s="38"/>
      <c r="Y50343" s="38"/>
    </row>
    <row r="50344" spans="5:25">
      <c r="E50344" s="45"/>
      <c r="H50344" s="45"/>
      <c r="Q50344" s="38"/>
      <c r="Y50344" s="38"/>
    </row>
    <row r="50345" spans="5:25">
      <c r="E50345" s="45"/>
      <c r="H50345" s="45"/>
      <c r="Q50345" s="38"/>
      <c r="Y50345" s="38"/>
    </row>
    <row r="50346" spans="5:25">
      <c r="E50346" s="45"/>
      <c r="H50346" s="45"/>
      <c r="Q50346" s="38"/>
      <c r="Y50346" s="38"/>
    </row>
    <row r="50347" spans="5:25">
      <c r="E50347" s="45"/>
      <c r="H50347" s="45"/>
      <c r="Q50347" s="38"/>
      <c r="Y50347" s="38"/>
    </row>
    <row r="50348" spans="5:25">
      <c r="E50348" s="45"/>
      <c r="H50348" s="45"/>
      <c r="Q50348" s="38"/>
      <c r="Y50348" s="38"/>
    </row>
    <row r="50349" spans="5:25">
      <c r="E50349" s="45"/>
      <c r="H50349" s="45"/>
      <c r="Q50349" s="38"/>
      <c r="Y50349" s="38"/>
    </row>
    <row r="50350" spans="5:25">
      <c r="E50350" s="45"/>
      <c r="H50350" s="45"/>
      <c r="Q50350" s="38"/>
      <c r="Y50350" s="38"/>
    </row>
    <row r="50351" spans="5:25">
      <c r="E50351" s="45"/>
      <c r="H50351" s="45"/>
      <c r="Q50351" s="38"/>
      <c r="Y50351" s="38"/>
    </row>
    <row r="50352" spans="5:25">
      <c r="E50352" s="45"/>
      <c r="H50352" s="45"/>
      <c r="Q50352" s="38"/>
      <c r="Y50352" s="38"/>
    </row>
    <row r="50353" spans="5:25">
      <c r="E50353" s="45"/>
      <c r="H50353" s="45"/>
      <c r="Q50353" s="38"/>
      <c r="Y50353" s="38"/>
    </row>
    <row r="50354" spans="5:25">
      <c r="E50354" s="45"/>
      <c r="H50354" s="45"/>
      <c r="Q50354" s="38"/>
      <c r="Y50354" s="38"/>
    </row>
    <row r="50355" spans="5:25">
      <c r="E50355" s="45"/>
      <c r="H50355" s="45"/>
      <c r="Q50355" s="38"/>
      <c r="Y50355" s="38"/>
    </row>
    <row r="50356" spans="5:25">
      <c r="E50356" s="45"/>
      <c r="H50356" s="45"/>
      <c r="Q50356" s="38"/>
      <c r="Y50356" s="38"/>
    </row>
    <row r="50357" spans="5:25">
      <c r="E50357" s="45"/>
      <c r="H50357" s="45"/>
      <c r="Q50357" s="38"/>
      <c r="Y50357" s="38"/>
    </row>
    <row r="50358" spans="5:25">
      <c r="E50358" s="45"/>
      <c r="H50358" s="45"/>
      <c r="Q50358" s="38"/>
      <c r="Y50358" s="38"/>
    </row>
    <row r="50359" spans="5:25">
      <c r="E50359" s="45"/>
      <c r="H50359" s="45"/>
      <c r="Q50359" s="38"/>
      <c r="Y50359" s="38"/>
    </row>
    <row r="50360" spans="5:25">
      <c r="E50360" s="45"/>
      <c r="H50360" s="45"/>
      <c r="Q50360" s="38"/>
      <c r="Y50360" s="38"/>
    </row>
    <row r="50361" spans="5:25">
      <c r="E50361" s="45"/>
      <c r="H50361" s="45"/>
      <c r="Q50361" s="38"/>
      <c r="Y50361" s="38"/>
    </row>
    <row r="50362" spans="5:25">
      <c r="E50362" s="45"/>
      <c r="H50362" s="45"/>
      <c r="Q50362" s="38"/>
      <c r="Y50362" s="38"/>
    </row>
    <row r="50363" spans="5:25">
      <c r="E50363" s="45"/>
      <c r="H50363" s="45"/>
      <c r="Q50363" s="38"/>
      <c r="Y50363" s="38"/>
    </row>
    <row r="50364" spans="5:25">
      <c r="E50364" s="45"/>
      <c r="H50364" s="45"/>
      <c r="Q50364" s="38"/>
      <c r="Y50364" s="38"/>
    </row>
    <row r="50365" spans="5:25">
      <c r="E50365" s="45"/>
      <c r="H50365" s="45"/>
      <c r="Q50365" s="38"/>
      <c r="Y50365" s="38"/>
    </row>
    <row r="50366" spans="5:25">
      <c r="E50366" s="45"/>
      <c r="H50366" s="45"/>
      <c r="Q50366" s="38"/>
      <c r="Y50366" s="38"/>
    </row>
    <row r="50367" spans="5:25">
      <c r="E50367" s="45"/>
      <c r="H50367" s="45"/>
      <c r="Q50367" s="38"/>
      <c r="Y50367" s="38"/>
    </row>
    <row r="50368" spans="5:25">
      <c r="E50368" s="45"/>
      <c r="H50368" s="45"/>
      <c r="Q50368" s="38"/>
      <c r="Y50368" s="38"/>
    </row>
    <row r="50369" spans="5:25">
      <c r="E50369" s="45"/>
      <c r="H50369" s="45"/>
      <c r="Q50369" s="38"/>
      <c r="Y50369" s="38"/>
    </row>
    <row r="50370" spans="5:25">
      <c r="E50370" s="45"/>
      <c r="H50370" s="45"/>
      <c r="Q50370" s="38"/>
      <c r="Y50370" s="38"/>
    </row>
    <row r="50371" spans="5:25">
      <c r="E50371" s="45"/>
      <c r="H50371" s="45"/>
      <c r="Q50371" s="38"/>
      <c r="Y50371" s="38"/>
    </row>
    <row r="50372" spans="5:25">
      <c r="E50372" s="45"/>
      <c r="H50372" s="45"/>
      <c r="Q50372" s="38"/>
      <c r="Y50372" s="38"/>
    </row>
    <row r="50373" spans="5:25">
      <c r="E50373" s="45"/>
      <c r="H50373" s="45"/>
      <c r="Q50373" s="38"/>
      <c r="Y50373" s="38"/>
    </row>
    <row r="50374" spans="5:25">
      <c r="E50374" s="45"/>
      <c r="H50374" s="45"/>
      <c r="Q50374" s="38"/>
      <c r="Y50374" s="38"/>
    </row>
    <row r="50375" spans="5:25">
      <c r="E50375" s="45"/>
      <c r="H50375" s="45"/>
      <c r="Q50375" s="38"/>
      <c r="Y50375" s="38"/>
    </row>
    <row r="50376" spans="5:25">
      <c r="E50376" s="45"/>
      <c r="H50376" s="45"/>
      <c r="Q50376" s="38"/>
      <c r="Y50376" s="38"/>
    </row>
    <row r="50377" spans="5:25">
      <c r="E50377" s="45"/>
      <c r="H50377" s="45"/>
      <c r="Q50377" s="38"/>
      <c r="Y50377" s="38"/>
    </row>
    <row r="50378" spans="5:25">
      <c r="E50378" s="45"/>
      <c r="H50378" s="45"/>
      <c r="Q50378" s="38"/>
      <c r="Y50378" s="38"/>
    </row>
    <row r="50379" spans="5:25">
      <c r="E50379" s="45"/>
      <c r="H50379" s="45"/>
      <c r="Q50379" s="38"/>
      <c r="Y50379" s="38"/>
    </row>
    <row r="50380" spans="5:25">
      <c r="E50380" s="45"/>
      <c r="H50380" s="45"/>
      <c r="Q50380" s="38"/>
      <c r="Y50380" s="38"/>
    </row>
    <row r="50381" spans="5:25">
      <c r="E50381" s="45"/>
      <c r="H50381" s="45"/>
      <c r="Q50381" s="38"/>
      <c r="Y50381" s="38"/>
    </row>
    <row r="50382" spans="5:25">
      <c r="E50382" s="45"/>
      <c r="H50382" s="45"/>
      <c r="Q50382" s="38"/>
      <c r="Y50382" s="38"/>
    </row>
    <row r="50383" spans="5:25">
      <c r="E50383" s="45"/>
      <c r="H50383" s="45"/>
      <c r="Q50383" s="38"/>
      <c r="Y50383" s="38"/>
    </row>
    <row r="50384" spans="5:25">
      <c r="E50384" s="45"/>
      <c r="H50384" s="45"/>
      <c r="Q50384" s="38"/>
      <c r="Y50384" s="38"/>
    </row>
    <row r="50385" spans="5:25">
      <c r="E50385" s="45"/>
      <c r="H50385" s="45"/>
      <c r="Q50385" s="38"/>
      <c r="Y50385" s="38"/>
    </row>
    <row r="50386" spans="5:25">
      <c r="E50386" s="45"/>
      <c r="H50386" s="45"/>
      <c r="Q50386" s="38"/>
      <c r="Y50386" s="38"/>
    </row>
    <row r="50387" spans="5:25">
      <c r="E50387" s="45"/>
      <c r="H50387" s="45"/>
      <c r="Q50387" s="38"/>
      <c r="Y50387" s="38"/>
    </row>
    <row r="50388" spans="5:25">
      <c r="E50388" s="45"/>
      <c r="H50388" s="45"/>
      <c r="Q50388" s="38"/>
      <c r="Y50388" s="38"/>
    </row>
    <row r="50389" spans="5:25">
      <c r="E50389" s="45"/>
      <c r="H50389" s="45"/>
      <c r="Q50389" s="38"/>
      <c r="Y50389" s="38"/>
    </row>
    <row r="50390" spans="5:25">
      <c r="E50390" s="45"/>
      <c r="H50390" s="45"/>
      <c r="Q50390" s="38"/>
      <c r="Y50390" s="38"/>
    </row>
    <row r="50391" spans="5:25">
      <c r="E50391" s="45"/>
      <c r="H50391" s="45"/>
      <c r="Q50391" s="38"/>
      <c r="Y50391" s="38"/>
    </row>
    <row r="50392" spans="5:25">
      <c r="E50392" s="45"/>
      <c r="H50392" s="45"/>
      <c r="Q50392" s="38"/>
      <c r="Y50392" s="38"/>
    </row>
    <row r="50393" spans="5:25">
      <c r="E50393" s="45"/>
      <c r="H50393" s="45"/>
      <c r="Q50393" s="38"/>
      <c r="Y50393" s="38"/>
    </row>
    <row r="50394" spans="5:25">
      <c r="E50394" s="45"/>
      <c r="H50394" s="45"/>
      <c r="Q50394" s="38"/>
      <c r="Y50394" s="38"/>
    </row>
    <row r="50395" spans="5:25">
      <c r="E50395" s="45"/>
      <c r="H50395" s="45"/>
      <c r="Q50395" s="38"/>
      <c r="Y50395" s="38"/>
    </row>
    <row r="50396" spans="5:25">
      <c r="E50396" s="45"/>
      <c r="H50396" s="45"/>
      <c r="Q50396" s="38"/>
      <c r="Y50396" s="38"/>
    </row>
    <row r="50397" spans="5:25">
      <c r="E50397" s="45"/>
      <c r="H50397" s="45"/>
      <c r="Q50397" s="38"/>
      <c r="Y50397" s="38"/>
    </row>
    <row r="50398" spans="5:25">
      <c r="E50398" s="45"/>
      <c r="H50398" s="45"/>
      <c r="Q50398" s="38"/>
      <c r="Y50398" s="38"/>
    </row>
    <row r="50399" spans="5:25">
      <c r="E50399" s="45"/>
      <c r="H50399" s="45"/>
      <c r="Q50399" s="38"/>
      <c r="Y50399" s="38"/>
    </row>
    <row r="50400" spans="5:25">
      <c r="E50400" s="45"/>
      <c r="H50400" s="45"/>
      <c r="Q50400" s="38"/>
      <c r="Y50400" s="38"/>
    </row>
    <row r="50401" spans="5:25">
      <c r="E50401" s="45"/>
      <c r="H50401" s="45"/>
      <c r="Q50401" s="38"/>
      <c r="Y50401" s="38"/>
    </row>
    <row r="50402" spans="5:25">
      <c r="E50402" s="45"/>
      <c r="H50402" s="45"/>
      <c r="Q50402" s="38"/>
      <c r="Y50402" s="38"/>
    </row>
    <row r="50403" spans="5:25">
      <c r="E50403" s="45"/>
      <c r="H50403" s="45"/>
      <c r="Q50403" s="38"/>
      <c r="Y50403" s="38"/>
    </row>
    <row r="50404" spans="5:25">
      <c r="E50404" s="45"/>
      <c r="H50404" s="45"/>
      <c r="Q50404" s="38"/>
      <c r="Y50404" s="38"/>
    </row>
    <row r="50405" spans="5:25">
      <c r="E50405" s="45"/>
      <c r="H50405" s="45"/>
      <c r="Q50405" s="38"/>
      <c r="Y50405" s="38"/>
    </row>
    <row r="50406" spans="5:25">
      <c r="E50406" s="45"/>
      <c r="H50406" s="45"/>
      <c r="Q50406" s="38"/>
      <c r="Y50406" s="38"/>
    </row>
    <row r="50407" spans="5:25">
      <c r="E50407" s="45"/>
      <c r="H50407" s="45"/>
      <c r="Q50407" s="38"/>
      <c r="Y50407" s="38"/>
    </row>
    <row r="50408" spans="5:25">
      <c r="E50408" s="45"/>
      <c r="H50408" s="45"/>
      <c r="Q50408" s="38"/>
      <c r="Y50408" s="38"/>
    </row>
    <row r="50409" spans="5:25">
      <c r="E50409" s="45"/>
      <c r="H50409" s="45"/>
      <c r="Q50409" s="38"/>
      <c r="Y50409" s="38"/>
    </row>
    <row r="50410" spans="5:25">
      <c r="E50410" s="45"/>
      <c r="H50410" s="45"/>
      <c r="Q50410" s="38"/>
      <c r="Y50410" s="38"/>
    </row>
    <row r="50411" spans="5:25">
      <c r="E50411" s="45"/>
      <c r="H50411" s="45"/>
      <c r="Q50411" s="38"/>
      <c r="Y50411" s="38"/>
    </row>
    <row r="50412" spans="5:25">
      <c r="E50412" s="45"/>
      <c r="H50412" s="45"/>
      <c r="Q50412" s="38"/>
      <c r="Y50412" s="38"/>
    </row>
    <row r="50413" spans="5:25">
      <c r="E50413" s="45"/>
      <c r="H50413" s="45"/>
      <c r="Q50413" s="38"/>
      <c r="Y50413" s="38"/>
    </row>
    <row r="50414" spans="5:25">
      <c r="E50414" s="45"/>
      <c r="H50414" s="45"/>
      <c r="Q50414" s="38"/>
      <c r="Y50414" s="38"/>
    </row>
    <row r="50415" spans="5:25">
      <c r="E50415" s="45"/>
      <c r="H50415" s="45"/>
      <c r="Q50415" s="38"/>
      <c r="Y50415" s="38"/>
    </row>
    <row r="50416" spans="5:25">
      <c r="E50416" s="45"/>
      <c r="H50416" s="45"/>
      <c r="Q50416" s="38"/>
      <c r="Y50416" s="38"/>
    </row>
    <row r="50417" spans="5:25">
      <c r="E50417" s="45"/>
      <c r="H50417" s="45"/>
      <c r="Q50417" s="38"/>
      <c r="Y50417" s="38"/>
    </row>
    <row r="50418" spans="5:25">
      <c r="E50418" s="45"/>
      <c r="H50418" s="45"/>
      <c r="Q50418" s="38"/>
      <c r="Y50418" s="38"/>
    </row>
    <row r="50419" spans="5:25">
      <c r="E50419" s="45"/>
      <c r="H50419" s="45"/>
      <c r="Q50419" s="38"/>
      <c r="Y50419" s="38"/>
    </row>
    <row r="50420" spans="5:25">
      <c r="E50420" s="45"/>
      <c r="H50420" s="45"/>
      <c r="Q50420" s="38"/>
      <c r="Y50420" s="38"/>
    </row>
    <row r="50421" spans="5:25">
      <c r="E50421" s="45"/>
      <c r="H50421" s="45"/>
      <c r="Q50421" s="38"/>
      <c r="Y50421" s="38"/>
    </row>
    <row r="50422" spans="5:25">
      <c r="E50422" s="45"/>
      <c r="H50422" s="45"/>
      <c r="Q50422" s="38"/>
      <c r="Y50422" s="38"/>
    </row>
    <row r="50423" spans="5:25">
      <c r="E50423" s="45"/>
      <c r="H50423" s="45"/>
      <c r="Q50423" s="38"/>
      <c r="Y50423" s="38"/>
    </row>
    <row r="50424" spans="5:25">
      <c r="E50424" s="45"/>
      <c r="H50424" s="45"/>
      <c r="Q50424" s="38"/>
      <c r="Y50424" s="38"/>
    </row>
    <row r="50425" spans="5:25">
      <c r="E50425" s="45"/>
      <c r="H50425" s="45"/>
      <c r="Q50425" s="38"/>
      <c r="Y50425" s="38"/>
    </row>
    <row r="50426" spans="5:25">
      <c r="E50426" s="45"/>
      <c r="H50426" s="45"/>
      <c r="Q50426" s="38"/>
      <c r="Y50426" s="38"/>
    </row>
    <row r="50427" spans="5:25">
      <c r="E50427" s="45"/>
      <c r="H50427" s="45"/>
      <c r="Q50427" s="38"/>
      <c r="Y50427" s="38"/>
    </row>
    <row r="50428" spans="5:25">
      <c r="E50428" s="45"/>
      <c r="H50428" s="45"/>
      <c r="Q50428" s="38"/>
      <c r="Y50428" s="38"/>
    </row>
    <row r="50429" spans="5:25">
      <c r="E50429" s="45"/>
      <c r="H50429" s="45"/>
      <c r="Q50429" s="38"/>
      <c r="Y50429" s="38"/>
    </row>
    <row r="50430" spans="5:25">
      <c r="E50430" s="45"/>
      <c r="H50430" s="45"/>
      <c r="Q50430" s="38"/>
      <c r="Y50430" s="38"/>
    </row>
    <row r="50431" spans="5:25">
      <c r="E50431" s="45"/>
      <c r="H50431" s="45"/>
      <c r="Q50431" s="38"/>
      <c r="Y50431" s="38"/>
    </row>
    <row r="50432" spans="5:25">
      <c r="E50432" s="45"/>
      <c r="H50432" s="45"/>
      <c r="Q50432" s="38"/>
      <c r="Y50432" s="38"/>
    </row>
    <row r="50433" spans="5:25">
      <c r="E50433" s="45"/>
      <c r="H50433" s="45"/>
      <c r="Q50433" s="38"/>
      <c r="Y50433" s="38"/>
    </row>
    <row r="50434" spans="5:25">
      <c r="E50434" s="45"/>
      <c r="H50434" s="45"/>
      <c r="Q50434" s="38"/>
      <c r="Y50434" s="38"/>
    </row>
    <row r="50435" spans="5:25">
      <c r="E50435" s="45"/>
      <c r="H50435" s="45"/>
      <c r="Q50435" s="38"/>
      <c r="Y50435" s="38"/>
    </row>
    <row r="50436" spans="5:25">
      <c r="E50436" s="45"/>
      <c r="H50436" s="45"/>
      <c r="Q50436" s="38"/>
      <c r="Y50436" s="38"/>
    </row>
    <row r="50437" spans="5:25">
      <c r="E50437" s="45"/>
      <c r="H50437" s="45"/>
      <c r="Q50437" s="38"/>
      <c r="Y50437" s="38"/>
    </row>
    <row r="50438" spans="5:25">
      <c r="E50438" s="45"/>
      <c r="H50438" s="45"/>
      <c r="Q50438" s="38"/>
      <c r="Y50438" s="38"/>
    </row>
    <row r="50439" spans="5:25">
      <c r="E50439" s="45"/>
      <c r="H50439" s="45"/>
      <c r="Q50439" s="38"/>
      <c r="Y50439" s="38"/>
    </row>
    <row r="50440" spans="5:25">
      <c r="E50440" s="45"/>
      <c r="H50440" s="45"/>
      <c r="Q50440" s="38"/>
      <c r="Y50440" s="38"/>
    </row>
    <row r="50441" spans="5:25">
      <c r="E50441" s="45"/>
      <c r="H50441" s="45"/>
      <c r="Q50441" s="38"/>
      <c r="Y50441" s="38"/>
    </row>
    <row r="50442" spans="5:25">
      <c r="E50442" s="45"/>
      <c r="H50442" s="45"/>
      <c r="Q50442" s="38"/>
      <c r="Y50442" s="38"/>
    </row>
    <row r="50443" spans="5:25">
      <c r="E50443" s="45"/>
      <c r="H50443" s="45"/>
      <c r="Q50443" s="38"/>
      <c r="Y50443" s="38"/>
    </row>
    <row r="50444" spans="5:25">
      <c r="E50444" s="45"/>
      <c r="H50444" s="45"/>
      <c r="Q50444" s="38"/>
      <c r="Y50444" s="38"/>
    </row>
    <row r="50445" spans="5:25">
      <c r="E50445" s="45"/>
      <c r="H50445" s="45"/>
      <c r="Q50445" s="38"/>
      <c r="Y50445" s="38"/>
    </row>
    <row r="50446" spans="5:25">
      <c r="E50446" s="45"/>
      <c r="H50446" s="45"/>
      <c r="Q50446" s="38"/>
      <c r="Y50446" s="38"/>
    </row>
    <row r="50447" spans="5:25">
      <c r="E50447" s="45"/>
      <c r="H50447" s="45"/>
      <c r="Q50447" s="38"/>
      <c r="Y50447" s="38"/>
    </row>
    <row r="50448" spans="5:25">
      <c r="E50448" s="45"/>
      <c r="H50448" s="45"/>
      <c r="Q50448" s="38"/>
      <c r="Y50448" s="38"/>
    </row>
    <row r="50449" spans="5:25">
      <c r="E50449" s="45"/>
      <c r="H50449" s="45"/>
      <c r="Q50449" s="38"/>
      <c r="Y50449" s="38"/>
    </row>
    <row r="50450" spans="5:25">
      <c r="E50450" s="45"/>
      <c r="H50450" s="45"/>
      <c r="Q50450" s="38"/>
      <c r="Y50450" s="38"/>
    </row>
    <row r="50451" spans="5:25">
      <c r="E50451" s="45"/>
      <c r="H50451" s="45"/>
      <c r="Q50451" s="38"/>
      <c r="Y50451" s="38"/>
    </row>
    <row r="50452" spans="5:25">
      <c r="E50452" s="45"/>
      <c r="H50452" s="45"/>
      <c r="Q50452" s="38"/>
      <c r="Y50452" s="38"/>
    </row>
    <row r="50453" spans="5:25">
      <c r="E50453" s="45"/>
      <c r="H50453" s="45"/>
      <c r="Q50453" s="38"/>
      <c r="Y50453" s="38"/>
    </row>
    <row r="50454" spans="5:25">
      <c r="E50454" s="45"/>
      <c r="H50454" s="45"/>
      <c r="Q50454" s="38"/>
      <c r="Y50454" s="38"/>
    </row>
    <row r="50455" spans="5:25">
      <c r="E50455" s="45"/>
      <c r="H50455" s="45"/>
      <c r="Q50455" s="38"/>
      <c r="Y50455" s="38"/>
    </row>
    <row r="50456" spans="5:25">
      <c r="E50456" s="45"/>
      <c r="H50456" s="45"/>
      <c r="Q50456" s="38"/>
      <c r="Y50456" s="38"/>
    </row>
    <row r="50457" spans="5:25">
      <c r="E50457" s="45"/>
      <c r="H50457" s="45"/>
      <c r="Q50457" s="38"/>
      <c r="Y50457" s="38"/>
    </row>
    <row r="50458" spans="5:25">
      <c r="E50458" s="45"/>
      <c r="H50458" s="45"/>
      <c r="Q50458" s="38"/>
      <c r="Y50458" s="38"/>
    </row>
    <row r="50459" spans="5:25">
      <c r="E50459" s="45"/>
      <c r="H50459" s="45"/>
      <c r="Q50459" s="38"/>
      <c r="Y50459" s="38"/>
    </row>
    <row r="50460" spans="5:25">
      <c r="E50460" s="45"/>
      <c r="H50460" s="45"/>
      <c r="Q50460" s="38"/>
      <c r="Y50460" s="38"/>
    </row>
    <row r="50461" spans="5:25">
      <c r="E50461" s="45"/>
      <c r="H50461" s="45"/>
      <c r="Q50461" s="38"/>
      <c r="Y50461" s="38"/>
    </row>
    <row r="50462" spans="5:25">
      <c r="E50462" s="45"/>
      <c r="H50462" s="45"/>
      <c r="Q50462" s="38"/>
      <c r="Y50462" s="38"/>
    </row>
    <row r="50463" spans="5:25">
      <c r="E50463" s="45"/>
      <c r="H50463" s="45"/>
      <c r="Q50463" s="38"/>
      <c r="Y50463" s="38"/>
    </row>
    <row r="50464" spans="5:25">
      <c r="E50464" s="45"/>
      <c r="H50464" s="45"/>
      <c r="Q50464" s="38"/>
      <c r="Y50464" s="38"/>
    </row>
    <row r="50465" spans="5:25">
      <c r="E50465" s="45"/>
      <c r="H50465" s="45"/>
      <c r="Q50465" s="38"/>
      <c r="Y50465" s="38"/>
    </row>
    <row r="50466" spans="5:25">
      <c r="E50466" s="45"/>
      <c r="H50466" s="45"/>
      <c r="Q50466" s="38"/>
      <c r="Y50466" s="38"/>
    </row>
    <row r="50467" spans="5:25">
      <c r="E50467" s="45"/>
      <c r="H50467" s="45"/>
      <c r="Q50467" s="38"/>
      <c r="Y50467" s="38"/>
    </row>
    <row r="50468" spans="5:25">
      <c r="E50468" s="45"/>
      <c r="H50468" s="45"/>
      <c r="Q50468" s="38"/>
      <c r="Y50468" s="38"/>
    </row>
    <row r="50469" spans="5:25">
      <c r="E50469" s="45"/>
      <c r="H50469" s="45"/>
      <c r="Q50469" s="38"/>
      <c r="Y50469" s="38"/>
    </row>
    <row r="50470" spans="5:25">
      <c r="E50470" s="45"/>
      <c r="H50470" s="45"/>
      <c r="Q50470" s="38"/>
      <c r="Y50470" s="38"/>
    </row>
    <row r="50471" spans="5:25">
      <c r="E50471" s="45"/>
      <c r="H50471" s="45"/>
      <c r="Q50471" s="38"/>
      <c r="Y50471" s="38"/>
    </row>
    <row r="50472" spans="5:25">
      <c r="E50472" s="45"/>
      <c r="H50472" s="45"/>
      <c r="Q50472" s="38"/>
      <c r="Y50472" s="38"/>
    </row>
    <row r="50473" spans="5:25">
      <c r="E50473" s="45"/>
      <c r="H50473" s="45"/>
      <c r="Q50473" s="38"/>
      <c r="Y50473" s="38"/>
    </row>
    <row r="50474" spans="5:25">
      <c r="E50474" s="45"/>
      <c r="H50474" s="45"/>
      <c r="Q50474" s="38"/>
      <c r="Y50474" s="38"/>
    </row>
    <row r="50475" spans="5:25">
      <c r="E50475" s="45"/>
      <c r="H50475" s="45"/>
      <c r="Q50475" s="38"/>
      <c r="Y50475" s="38"/>
    </row>
    <row r="50476" spans="5:25">
      <c r="E50476" s="45"/>
      <c r="H50476" s="45"/>
      <c r="Q50476" s="38"/>
      <c r="Y50476" s="38"/>
    </row>
    <row r="50477" spans="5:25">
      <c r="E50477" s="45"/>
      <c r="H50477" s="45"/>
      <c r="Q50477" s="38"/>
      <c r="Y50477" s="38"/>
    </row>
    <row r="50478" spans="5:25">
      <c r="E50478" s="45"/>
      <c r="H50478" s="45"/>
      <c r="Q50478" s="38"/>
      <c r="Y50478" s="38"/>
    </row>
    <row r="50479" spans="5:25">
      <c r="E50479" s="45"/>
      <c r="H50479" s="45"/>
      <c r="Q50479" s="38"/>
      <c r="Y50479" s="38"/>
    </row>
    <row r="50480" spans="5:25">
      <c r="E50480" s="45"/>
      <c r="H50480" s="45"/>
      <c r="Q50480" s="38"/>
      <c r="Y50480" s="38"/>
    </row>
    <row r="50481" spans="5:25">
      <c r="E50481" s="45"/>
      <c r="H50481" s="45"/>
      <c r="Q50481" s="38"/>
      <c r="Y50481" s="38"/>
    </row>
    <row r="50482" spans="5:25">
      <c r="E50482" s="45"/>
      <c r="H50482" s="45"/>
      <c r="Q50482" s="38"/>
      <c r="Y50482" s="38"/>
    </row>
    <row r="50483" spans="5:25">
      <c r="E50483" s="45"/>
      <c r="H50483" s="45"/>
      <c r="Q50483" s="38"/>
      <c r="Y50483" s="38"/>
    </row>
    <row r="50484" spans="5:25">
      <c r="E50484" s="45"/>
      <c r="H50484" s="45"/>
      <c r="Q50484" s="38"/>
      <c r="Y50484" s="38"/>
    </row>
    <row r="50485" spans="5:25">
      <c r="E50485" s="45"/>
      <c r="H50485" s="45"/>
      <c r="Q50485" s="38"/>
      <c r="Y50485" s="38"/>
    </row>
    <row r="50486" spans="5:25">
      <c r="E50486" s="45"/>
      <c r="H50486" s="45"/>
      <c r="Q50486" s="38"/>
      <c r="Y50486" s="38"/>
    </row>
    <row r="50487" spans="5:25">
      <c r="E50487" s="45"/>
      <c r="H50487" s="45"/>
      <c r="Q50487" s="38"/>
      <c r="Y50487" s="38"/>
    </row>
    <row r="50488" spans="5:25">
      <c r="E50488" s="45"/>
      <c r="H50488" s="45"/>
      <c r="Q50488" s="38"/>
      <c r="Y50488" s="38"/>
    </row>
    <row r="50489" spans="5:25">
      <c r="E50489" s="45"/>
      <c r="H50489" s="45"/>
      <c r="Q50489" s="38"/>
      <c r="Y50489" s="38"/>
    </row>
    <row r="50490" spans="5:25">
      <c r="E50490" s="45"/>
      <c r="H50490" s="45"/>
      <c r="Q50490" s="38"/>
      <c r="Y50490" s="38"/>
    </row>
    <row r="50491" spans="5:25">
      <c r="E50491" s="45"/>
      <c r="H50491" s="45"/>
      <c r="Q50491" s="38"/>
      <c r="Y50491" s="38"/>
    </row>
    <row r="50492" spans="5:25">
      <c r="E50492" s="45"/>
      <c r="H50492" s="45"/>
      <c r="Q50492" s="38"/>
      <c r="Y50492" s="38"/>
    </row>
    <row r="50493" spans="5:25">
      <c r="E50493" s="45"/>
      <c r="H50493" s="45"/>
      <c r="Q50493" s="38"/>
      <c r="Y50493" s="38"/>
    </row>
    <row r="50494" spans="5:25">
      <c r="E50494" s="45"/>
      <c r="H50494" s="45"/>
      <c r="Q50494" s="38"/>
      <c r="Y50494" s="38"/>
    </row>
    <row r="50495" spans="5:25">
      <c r="E50495" s="45"/>
      <c r="H50495" s="45"/>
      <c r="Q50495" s="38"/>
      <c r="Y50495" s="38"/>
    </row>
    <row r="50496" spans="5:25">
      <c r="E50496" s="45"/>
      <c r="H50496" s="45"/>
      <c r="Q50496" s="38"/>
      <c r="Y50496" s="38"/>
    </row>
    <row r="50497" spans="5:25">
      <c r="E50497" s="45"/>
      <c r="H50497" s="45"/>
      <c r="Q50497" s="38"/>
      <c r="Y50497" s="38"/>
    </row>
    <row r="50498" spans="5:25">
      <c r="E50498" s="45"/>
      <c r="H50498" s="45"/>
      <c r="Q50498" s="38"/>
      <c r="Y50498" s="38"/>
    </row>
    <row r="50499" spans="5:25">
      <c r="E50499" s="45"/>
      <c r="H50499" s="45"/>
      <c r="Q50499" s="38"/>
      <c r="Y50499" s="38"/>
    </row>
    <row r="50500" spans="5:25">
      <c r="E50500" s="45"/>
      <c r="H50500" s="45"/>
      <c r="Q50500" s="38"/>
      <c r="Y50500" s="38"/>
    </row>
    <row r="50501" spans="5:25">
      <c r="E50501" s="45"/>
      <c r="H50501" s="45"/>
      <c r="Q50501" s="38"/>
      <c r="Y50501" s="38"/>
    </row>
    <row r="50502" spans="5:25">
      <c r="E50502" s="45"/>
      <c r="H50502" s="45"/>
      <c r="Q50502" s="38"/>
      <c r="Y50502" s="38"/>
    </row>
    <row r="50503" spans="5:25">
      <c r="E50503" s="45"/>
      <c r="H50503" s="45"/>
      <c r="Q50503" s="38"/>
      <c r="Y50503" s="38"/>
    </row>
    <row r="50504" spans="5:25">
      <c r="E50504" s="45"/>
      <c r="H50504" s="45"/>
      <c r="Q50504" s="38"/>
      <c r="Y50504" s="38"/>
    </row>
    <row r="50505" spans="5:25">
      <c r="E50505" s="45"/>
      <c r="H50505" s="45"/>
      <c r="Q50505" s="38"/>
      <c r="Y50505" s="38"/>
    </row>
    <row r="50506" spans="5:25">
      <c r="E50506" s="45"/>
      <c r="H50506" s="45"/>
      <c r="Q50506" s="38"/>
      <c r="Y50506" s="38"/>
    </row>
    <row r="50507" spans="5:25">
      <c r="E50507" s="45"/>
      <c r="H50507" s="45"/>
      <c r="Q50507" s="38"/>
      <c r="Y50507" s="38"/>
    </row>
    <row r="50508" spans="5:25">
      <c r="E50508" s="45"/>
      <c r="H50508" s="45"/>
      <c r="Q50508" s="38"/>
      <c r="Y50508" s="38"/>
    </row>
    <row r="50509" spans="5:25">
      <c r="E50509" s="45"/>
      <c r="H50509" s="45"/>
      <c r="Q50509" s="38"/>
      <c r="Y50509" s="38"/>
    </row>
    <row r="50510" spans="5:25">
      <c r="E50510" s="45"/>
      <c r="H50510" s="45"/>
      <c r="Q50510" s="38"/>
      <c r="Y50510" s="38"/>
    </row>
    <row r="50511" spans="5:25">
      <c r="E50511" s="45"/>
      <c r="H50511" s="45"/>
      <c r="Q50511" s="38"/>
      <c r="Y50511" s="38"/>
    </row>
    <row r="50512" spans="5:25">
      <c r="E50512" s="45"/>
      <c r="H50512" s="45"/>
      <c r="Q50512" s="38"/>
      <c r="Y50512" s="38"/>
    </row>
    <row r="50513" spans="5:25">
      <c r="E50513" s="45"/>
      <c r="H50513" s="45"/>
      <c r="Q50513" s="38"/>
      <c r="Y50513" s="38"/>
    </row>
    <row r="50514" spans="5:25">
      <c r="E50514" s="45"/>
      <c r="H50514" s="45"/>
      <c r="Q50514" s="38"/>
      <c r="Y50514" s="38"/>
    </row>
    <row r="50515" spans="5:25">
      <c r="E50515" s="45"/>
      <c r="H50515" s="45"/>
      <c r="Q50515" s="38"/>
      <c r="Y50515" s="38"/>
    </row>
    <row r="50516" spans="5:25">
      <c r="E50516" s="45"/>
      <c r="H50516" s="45"/>
      <c r="Q50516" s="38"/>
      <c r="Y50516" s="38"/>
    </row>
    <row r="50517" spans="5:25">
      <c r="E50517" s="45"/>
      <c r="H50517" s="45"/>
      <c r="Q50517" s="38"/>
      <c r="Y50517" s="38"/>
    </row>
    <row r="50518" spans="5:25">
      <c r="E50518" s="45"/>
      <c r="H50518" s="45"/>
      <c r="Q50518" s="38"/>
      <c r="Y50518" s="38"/>
    </row>
    <row r="50519" spans="5:25">
      <c r="E50519" s="45"/>
      <c r="H50519" s="45"/>
      <c r="Q50519" s="38"/>
      <c r="Y50519" s="38"/>
    </row>
    <row r="50520" spans="5:25">
      <c r="E50520" s="45"/>
      <c r="H50520" s="45"/>
      <c r="Q50520" s="38"/>
      <c r="Y50520" s="38"/>
    </row>
    <row r="50521" spans="5:25">
      <c r="E50521" s="45"/>
      <c r="H50521" s="45"/>
      <c r="Q50521" s="38"/>
      <c r="Y50521" s="38"/>
    </row>
    <row r="50522" spans="5:25">
      <c r="E50522" s="45"/>
      <c r="H50522" s="45"/>
      <c r="Q50522" s="38"/>
      <c r="Y50522" s="38"/>
    </row>
    <row r="50523" spans="5:25">
      <c r="E50523" s="45"/>
      <c r="H50523" s="45"/>
      <c r="Q50523" s="38"/>
      <c r="Y50523" s="38"/>
    </row>
    <row r="50524" spans="5:25">
      <c r="E50524" s="45"/>
      <c r="H50524" s="45"/>
      <c r="Q50524" s="38"/>
      <c r="Y50524" s="38"/>
    </row>
    <row r="50525" spans="5:25">
      <c r="E50525" s="45"/>
      <c r="H50525" s="45"/>
      <c r="Q50525" s="38"/>
      <c r="Y50525" s="38"/>
    </row>
    <row r="50526" spans="5:25">
      <c r="E50526" s="45"/>
      <c r="H50526" s="45"/>
      <c r="Q50526" s="38"/>
      <c r="Y50526" s="38"/>
    </row>
    <row r="50527" spans="5:25">
      <c r="E50527" s="45"/>
      <c r="H50527" s="45"/>
      <c r="Q50527" s="38"/>
      <c r="Y50527" s="38"/>
    </row>
    <row r="50528" spans="5:25">
      <c r="E50528" s="45"/>
      <c r="H50528" s="45"/>
      <c r="Q50528" s="38"/>
      <c r="Y50528" s="38"/>
    </row>
    <row r="50529" spans="5:25">
      <c r="E50529" s="45"/>
      <c r="H50529" s="45"/>
      <c r="Q50529" s="38"/>
      <c r="Y50529" s="38"/>
    </row>
    <row r="50530" spans="5:25">
      <c r="E50530" s="45"/>
      <c r="H50530" s="45"/>
      <c r="Q50530" s="38"/>
      <c r="Y50530" s="38"/>
    </row>
    <row r="50531" spans="5:25">
      <c r="E50531" s="45"/>
      <c r="H50531" s="45"/>
      <c r="Q50531" s="38"/>
      <c r="Y50531" s="38"/>
    </row>
    <row r="50532" spans="5:25">
      <c r="E50532" s="45"/>
      <c r="H50532" s="45"/>
      <c r="Q50532" s="38"/>
      <c r="Y50532" s="38"/>
    </row>
    <row r="50533" spans="5:25">
      <c r="E50533" s="45"/>
      <c r="H50533" s="45"/>
      <c r="Q50533" s="38"/>
      <c r="Y50533" s="38"/>
    </row>
    <row r="50534" spans="5:25">
      <c r="E50534" s="45"/>
      <c r="H50534" s="45"/>
      <c r="Q50534" s="38"/>
      <c r="Y50534" s="38"/>
    </row>
    <row r="50535" spans="5:25">
      <c r="E50535" s="45"/>
      <c r="H50535" s="45"/>
      <c r="Q50535" s="38"/>
      <c r="Y50535" s="38"/>
    </row>
    <row r="50536" spans="5:25">
      <c r="E50536" s="45"/>
      <c r="H50536" s="45"/>
      <c r="Q50536" s="38"/>
      <c r="Y50536" s="38"/>
    </row>
    <row r="50537" spans="5:25">
      <c r="E50537" s="45"/>
      <c r="H50537" s="45"/>
      <c r="Q50537" s="38"/>
      <c r="Y50537" s="38"/>
    </row>
    <row r="50538" spans="5:25">
      <c r="E50538" s="45"/>
      <c r="H50538" s="45"/>
      <c r="Q50538" s="38"/>
      <c r="Y50538" s="38"/>
    </row>
    <row r="50539" spans="5:25">
      <c r="E50539" s="45"/>
      <c r="H50539" s="45"/>
      <c r="Q50539" s="38"/>
      <c r="Y50539" s="38"/>
    </row>
    <row r="50540" spans="5:25">
      <c r="E50540" s="45"/>
      <c r="H50540" s="45"/>
      <c r="Q50540" s="38"/>
      <c r="Y50540" s="38"/>
    </row>
    <row r="50541" spans="5:25">
      <c r="E50541" s="45"/>
      <c r="H50541" s="45"/>
      <c r="Q50541" s="38"/>
      <c r="Y50541" s="38"/>
    </row>
    <row r="50542" spans="5:25">
      <c r="E50542" s="45"/>
      <c r="H50542" s="45"/>
      <c r="Q50542" s="38"/>
      <c r="Y50542" s="38"/>
    </row>
    <row r="50543" spans="5:25">
      <c r="E50543" s="45"/>
      <c r="H50543" s="45"/>
      <c r="Q50543" s="38"/>
      <c r="Y50543" s="38"/>
    </row>
    <row r="50544" spans="5:25">
      <c r="E50544" s="45"/>
      <c r="H50544" s="45"/>
      <c r="Q50544" s="38"/>
      <c r="Y50544" s="38"/>
    </row>
    <row r="50545" spans="5:25">
      <c r="E50545" s="45"/>
      <c r="H50545" s="45"/>
      <c r="Q50545" s="38"/>
      <c r="Y50545" s="38"/>
    </row>
    <row r="50546" spans="5:25">
      <c r="E50546" s="45"/>
      <c r="H50546" s="45"/>
      <c r="Q50546" s="38"/>
      <c r="Y50546" s="38"/>
    </row>
    <row r="50547" spans="5:25">
      <c r="E50547" s="45"/>
      <c r="H50547" s="45"/>
      <c r="Q50547" s="38"/>
      <c r="Y50547" s="38"/>
    </row>
    <row r="50548" spans="5:25">
      <c r="E50548" s="45"/>
      <c r="H50548" s="45"/>
      <c r="Q50548" s="38"/>
      <c r="Y50548" s="38"/>
    </row>
    <row r="50549" spans="5:25">
      <c r="E50549" s="45"/>
      <c r="H50549" s="45"/>
      <c r="Q50549" s="38"/>
      <c r="Y50549" s="38"/>
    </row>
    <row r="50550" spans="5:25">
      <c r="E50550" s="45"/>
      <c r="H50550" s="45"/>
      <c r="Q50550" s="38"/>
      <c r="Y50550" s="38"/>
    </row>
    <row r="50551" spans="5:25">
      <c r="E50551" s="45"/>
      <c r="H50551" s="45"/>
      <c r="Q50551" s="38"/>
      <c r="Y50551" s="38"/>
    </row>
    <row r="50552" spans="5:25">
      <c r="E50552" s="45"/>
      <c r="H50552" s="45"/>
      <c r="Q50552" s="38"/>
      <c r="Y50552" s="38"/>
    </row>
    <row r="50553" spans="5:25">
      <c r="E50553" s="45"/>
      <c r="H50553" s="45"/>
      <c r="Q50553" s="38"/>
      <c r="Y50553" s="38"/>
    </row>
    <row r="50554" spans="5:25">
      <c r="E50554" s="45"/>
      <c r="H50554" s="45"/>
      <c r="Q50554" s="38"/>
      <c r="Y50554" s="38"/>
    </row>
    <row r="50555" spans="5:25">
      <c r="E50555" s="45"/>
      <c r="H50555" s="45"/>
      <c r="Q50555" s="38"/>
      <c r="Y50555" s="38"/>
    </row>
    <row r="50556" spans="5:25">
      <c r="E50556" s="45"/>
      <c r="H50556" s="45"/>
      <c r="Q50556" s="38"/>
      <c r="Y50556" s="38"/>
    </row>
    <row r="50557" spans="5:25">
      <c r="E50557" s="45"/>
      <c r="H50557" s="45"/>
      <c r="Q50557" s="38"/>
      <c r="Y50557" s="38"/>
    </row>
    <row r="50558" spans="5:25">
      <c r="E50558" s="45"/>
      <c r="H50558" s="45"/>
      <c r="Q50558" s="38"/>
      <c r="Y50558" s="38"/>
    </row>
    <row r="50559" spans="5:25">
      <c r="E50559" s="45"/>
      <c r="H50559" s="45"/>
      <c r="Q50559" s="38"/>
      <c r="Y50559" s="38"/>
    </row>
    <row r="50560" spans="5:25">
      <c r="E50560" s="45"/>
      <c r="H50560" s="45"/>
      <c r="Q50560" s="38"/>
      <c r="Y50560" s="38"/>
    </row>
    <row r="50561" spans="5:25">
      <c r="E50561" s="45"/>
      <c r="H50561" s="45"/>
      <c r="Q50561" s="38"/>
      <c r="Y50561" s="38"/>
    </row>
    <row r="50562" spans="5:25">
      <c r="E50562" s="45"/>
      <c r="H50562" s="45"/>
      <c r="Q50562" s="38"/>
      <c r="Y50562" s="38"/>
    </row>
    <row r="50563" spans="5:25">
      <c r="E50563" s="45"/>
      <c r="H50563" s="45"/>
      <c r="Q50563" s="38"/>
      <c r="Y50563" s="38"/>
    </row>
    <row r="50564" spans="5:25">
      <c r="E50564" s="45"/>
      <c r="H50564" s="45"/>
      <c r="Q50564" s="38"/>
      <c r="Y50564" s="38"/>
    </row>
    <row r="50565" spans="5:25">
      <c r="E50565" s="45"/>
      <c r="H50565" s="45"/>
      <c r="Q50565" s="38"/>
      <c r="Y50565" s="38"/>
    </row>
    <row r="50566" spans="5:25">
      <c r="E50566" s="45"/>
      <c r="H50566" s="45"/>
      <c r="Q50566" s="38"/>
      <c r="Y50566" s="38"/>
    </row>
    <row r="50567" spans="5:25">
      <c r="E50567" s="45"/>
      <c r="H50567" s="45"/>
      <c r="Q50567" s="38"/>
      <c r="Y50567" s="38"/>
    </row>
    <row r="50568" spans="5:25">
      <c r="E50568" s="45"/>
      <c r="H50568" s="45"/>
      <c r="Q50568" s="38"/>
      <c r="Y50568" s="38"/>
    </row>
    <row r="50569" spans="5:25">
      <c r="E50569" s="45"/>
      <c r="H50569" s="45"/>
      <c r="Q50569" s="38"/>
      <c r="Y50569" s="38"/>
    </row>
    <row r="50570" spans="5:25">
      <c r="E50570" s="45"/>
      <c r="H50570" s="45"/>
      <c r="Q50570" s="38"/>
      <c r="Y50570" s="38"/>
    </row>
    <row r="50571" spans="5:25">
      <c r="E50571" s="45"/>
      <c r="H50571" s="45"/>
      <c r="Q50571" s="38"/>
      <c r="Y50571" s="38"/>
    </row>
    <row r="50572" spans="5:25">
      <c r="E50572" s="45"/>
      <c r="H50572" s="45"/>
      <c r="Q50572" s="38"/>
      <c r="Y50572" s="38"/>
    </row>
    <row r="50573" spans="5:25">
      <c r="E50573" s="45"/>
      <c r="H50573" s="45"/>
      <c r="Q50573" s="38"/>
      <c r="Y50573" s="38"/>
    </row>
    <row r="50574" spans="5:25">
      <c r="E50574" s="45"/>
      <c r="H50574" s="45"/>
      <c r="Q50574" s="38"/>
      <c r="Y50574" s="38"/>
    </row>
    <row r="50575" spans="5:25">
      <c r="E50575" s="45"/>
      <c r="H50575" s="45"/>
      <c r="Q50575" s="38"/>
      <c r="Y50575" s="38"/>
    </row>
    <row r="50576" spans="5:25">
      <c r="E50576" s="45"/>
      <c r="H50576" s="45"/>
      <c r="Q50576" s="38"/>
      <c r="Y50576" s="38"/>
    </row>
    <row r="50577" spans="5:25">
      <c r="E50577" s="45"/>
      <c r="H50577" s="45"/>
      <c r="Q50577" s="38"/>
      <c r="Y50577" s="38"/>
    </row>
    <row r="50578" spans="5:25">
      <c r="E50578" s="45"/>
      <c r="H50578" s="45"/>
      <c r="Q50578" s="38"/>
      <c r="Y50578" s="38"/>
    </row>
    <row r="50579" spans="5:25">
      <c r="E50579" s="45"/>
      <c r="H50579" s="45"/>
      <c r="Q50579" s="38"/>
      <c r="Y50579" s="38"/>
    </row>
    <row r="50580" spans="5:25">
      <c r="E50580" s="45"/>
      <c r="H50580" s="45"/>
      <c r="Q50580" s="38"/>
      <c r="Y50580" s="38"/>
    </row>
    <row r="50581" spans="5:25">
      <c r="E50581" s="45"/>
      <c r="H50581" s="45"/>
      <c r="Q50581" s="38"/>
      <c r="Y50581" s="38"/>
    </row>
    <row r="50582" spans="5:25">
      <c r="E50582" s="45"/>
      <c r="H50582" s="45"/>
      <c r="Q50582" s="38"/>
      <c r="Y50582" s="38"/>
    </row>
    <row r="50583" spans="5:25">
      <c r="E50583" s="45"/>
      <c r="H50583" s="45"/>
      <c r="Q50583" s="38"/>
      <c r="Y50583" s="38"/>
    </row>
    <row r="50584" spans="5:25">
      <c r="E50584" s="45"/>
      <c r="H50584" s="45"/>
      <c r="Q50584" s="38"/>
      <c r="Y50584" s="38"/>
    </row>
    <row r="50585" spans="5:25">
      <c r="E50585" s="45"/>
      <c r="H50585" s="45"/>
      <c r="Q50585" s="38"/>
      <c r="Y50585" s="38"/>
    </row>
    <row r="50586" spans="5:25">
      <c r="E50586" s="45"/>
      <c r="H50586" s="45"/>
      <c r="Q50586" s="38"/>
      <c r="Y50586" s="38"/>
    </row>
    <row r="50587" spans="5:25">
      <c r="E50587" s="45"/>
      <c r="H50587" s="45"/>
      <c r="Q50587" s="38"/>
      <c r="Y50587" s="38"/>
    </row>
    <row r="50588" spans="5:25">
      <c r="E50588" s="45"/>
      <c r="H50588" s="45"/>
      <c r="Q50588" s="38"/>
      <c r="Y50588" s="38"/>
    </row>
    <row r="50589" spans="5:25">
      <c r="E50589" s="45"/>
      <c r="H50589" s="45"/>
      <c r="Q50589" s="38"/>
      <c r="Y50589" s="38"/>
    </row>
    <row r="50590" spans="5:25">
      <c r="E50590" s="45"/>
      <c r="H50590" s="45"/>
      <c r="Q50590" s="38"/>
      <c r="Y50590" s="38"/>
    </row>
    <row r="50591" spans="5:25">
      <c r="E50591" s="45"/>
      <c r="H50591" s="45"/>
      <c r="Q50591" s="38"/>
      <c r="Y50591" s="38"/>
    </row>
    <row r="50592" spans="5:25">
      <c r="E50592" s="45"/>
      <c r="H50592" s="45"/>
      <c r="Q50592" s="38"/>
      <c r="Y50592" s="38"/>
    </row>
    <row r="50593" spans="5:25">
      <c r="E50593" s="45"/>
      <c r="H50593" s="45"/>
      <c r="Q50593" s="38"/>
      <c r="Y50593" s="38"/>
    </row>
    <row r="50594" spans="5:25">
      <c r="E50594" s="45"/>
      <c r="H50594" s="45"/>
      <c r="Q50594" s="38"/>
      <c r="Y50594" s="38"/>
    </row>
    <row r="50595" spans="5:25">
      <c r="E50595" s="45"/>
      <c r="H50595" s="45"/>
      <c r="Q50595" s="38"/>
      <c r="Y50595" s="38"/>
    </row>
    <row r="50596" spans="5:25">
      <c r="E50596" s="45"/>
      <c r="H50596" s="45"/>
      <c r="Q50596" s="38"/>
      <c r="Y50596" s="38"/>
    </row>
    <row r="50597" spans="5:25">
      <c r="E50597" s="45"/>
      <c r="H50597" s="45"/>
      <c r="Q50597" s="38"/>
      <c r="Y50597" s="38"/>
    </row>
    <row r="50598" spans="5:25">
      <c r="E50598" s="45"/>
      <c r="H50598" s="45"/>
      <c r="Q50598" s="38"/>
      <c r="Y50598" s="38"/>
    </row>
    <row r="50599" spans="5:25">
      <c r="E50599" s="45"/>
      <c r="H50599" s="45"/>
      <c r="Q50599" s="38"/>
      <c r="Y50599" s="38"/>
    </row>
    <row r="50600" spans="5:25">
      <c r="E50600" s="45"/>
      <c r="H50600" s="45"/>
      <c r="Q50600" s="38"/>
      <c r="Y50600" s="38"/>
    </row>
    <row r="50601" spans="5:25">
      <c r="E50601" s="45"/>
      <c r="H50601" s="45"/>
      <c r="Q50601" s="38"/>
      <c r="Y50601" s="38"/>
    </row>
    <row r="50602" spans="5:25">
      <c r="E50602" s="45"/>
      <c r="H50602" s="45"/>
      <c r="Q50602" s="38"/>
      <c r="Y50602" s="38"/>
    </row>
    <row r="50603" spans="5:25">
      <c r="E50603" s="45"/>
      <c r="H50603" s="45"/>
      <c r="Q50603" s="38"/>
      <c r="Y50603" s="38"/>
    </row>
    <row r="50604" spans="5:25">
      <c r="E50604" s="45"/>
      <c r="H50604" s="45"/>
      <c r="Q50604" s="38"/>
      <c r="Y50604" s="38"/>
    </row>
    <row r="50605" spans="5:25">
      <c r="E50605" s="45"/>
      <c r="H50605" s="45"/>
      <c r="Q50605" s="38"/>
      <c r="Y50605" s="38"/>
    </row>
    <row r="50606" spans="5:25">
      <c r="E50606" s="45"/>
      <c r="H50606" s="45"/>
      <c r="Q50606" s="38"/>
      <c r="Y50606" s="38"/>
    </row>
    <row r="50607" spans="5:25">
      <c r="E50607" s="45"/>
      <c r="H50607" s="45"/>
      <c r="Q50607" s="38"/>
      <c r="Y50607" s="38"/>
    </row>
    <row r="50608" spans="5:25">
      <c r="E50608" s="45"/>
      <c r="H50608" s="45"/>
      <c r="Q50608" s="38"/>
      <c r="Y50608" s="38"/>
    </row>
    <row r="50609" spans="5:25">
      <c r="E50609" s="45"/>
      <c r="H50609" s="45"/>
      <c r="Q50609" s="38"/>
      <c r="Y50609" s="38"/>
    </row>
    <row r="50610" spans="5:25">
      <c r="E50610" s="45"/>
      <c r="H50610" s="45"/>
      <c r="Q50610" s="38"/>
      <c r="Y50610" s="38"/>
    </row>
    <row r="50611" spans="5:25">
      <c r="E50611" s="45"/>
      <c r="H50611" s="45"/>
      <c r="Q50611" s="38"/>
      <c r="Y50611" s="38"/>
    </row>
    <row r="50612" spans="5:25">
      <c r="E50612" s="45"/>
      <c r="H50612" s="45"/>
      <c r="Q50612" s="38"/>
      <c r="Y50612" s="38"/>
    </row>
    <row r="50613" spans="5:25">
      <c r="E50613" s="45"/>
      <c r="H50613" s="45"/>
      <c r="Q50613" s="38"/>
      <c r="Y50613" s="38"/>
    </row>
    <row r="50614" spans="5:25">
      <c r="E50614" s="45"/>
      <c r="H50614" s="45"/>
      <c r="Q50614" s="38"/>
      <c r="Y50614" s="38"/>
    </row>
    <row r="50615" spans="5:25">
      <c r="E50615" s="45"/>
      <c r="H50615" s="45"/>
      <c r="Q50615" s="38"/>
      <c r="Y50615" s="38"/>
    </row>
    <row r="50616" spans="5:25">
      <c r="E50616" s="45"/>
      <c r="H50616" s="45"/>
      <c r="Q50616" s="38"/>
      <c r="Y50616" s="38"/>
    </row>
    <row r="50617" spans="5:25">
      <c r="E50617" s="45"/>
      <c r="H50617" s="45"/>
      <c r="Q50617" s="38"/>
      <c r="Y50617" s="38"/>
    </row>
    <row r="50618" spans="5:25">
      <c r="E50618" s="45"/>
      <c r="H50618" s="45"/>
      <c r="Q50618" s="38"/>
      <c r="Y50618" s="38"/>
    </row>
    <row r="50619" spans="5:25">
      <c r="E50619" s="45"/>
      <c r="H50619" s="45"/>
      <c r="Q50619" s="38"/>
      <c r="Y50619" s="38"/>
    </row>
    <row r="50620" spans="5:25">
      <c r="E50620" s="45"/>
      <c r="H50620" s="45"/>
      <c r="Q50620" s="38"/>
      <c r="Y50620" s="38"/>
    </row>
    <row r="50621" spans="5:25">
      <c r="E50621" s="45"/>
      <c r="H50621" s="45"/>
      <c r="Q50621" s="38"/>
      <c r="Y50621" s="38"/>
    </row>
    <row r="50622" spans="5:25">
      <c r="E50622" s="45"/>
      <c r="H50622" s="45"/>
      <c r="Q50622" s="38"/>
      <c r="Y50622" s="38"/>
    </row>
    <row r="50623" spans="5:25">
      <c r="E50623" s="45"/>
      <c r="H50623" s="45"/>
      <c r="Q50623" s="38"/>
      <c r="Y50623" s="38"/>
    </row>
    <row r="50624" spans="5:25">
      <c r="E50624" s="45"/>
      <c r="H50624" s="45"/>
      <c r="Q50624" s="38"/>
      <c r="Y50624" s="38"/>
    </row>
    <row r="50625" spans="5:25">
      <c r="E50625" s="45"/>
      <c r="H50625" s="45"/>
      <c r="Q50625" s="38"/>
      <c r="Y50625" s="38"/>
    </row>
    <row r="50626" spans="5:25">
      <c r="E50626" s="45"/>
      <c r="H50626" s="45"/>
      <c r="Q50626" s="38"/>
      <c r="Y50626" s="38"/>
    </row>
    <row r="50627" spans="5:25">
      <c r="E50627" s="45"/>
      <c r="H50627" s="45"/>
      <c r="Q50627" s="38"/>
      <c r="Y50627" s="38"/>
    </row>
    <row r="50628" spans="5:25">
      <c r="E50628" s="45"/>
      <c r="H50628" s="45"/>
      <c r="Q50628" s="38"/>
      <c r="Y50628" s="38"/>
    </row>
    <row r="50629" spans="5:25">
      <c r="E50629" s="45"/>
      <c r="H50629" s="45"/>
      <c r="Q50629" s="38"/>
      <c r="Y50629" s="38"/>
    </row>
    <row r="50630" spans="5:25">
      <c r="E50630" s="45"/>
      <c r="H50630" s="45"/>
      <c r="Q50630" s="38"/>
      <c r="Y50630" s="38"/>
    </row>
    <row r="50631" spans="5:25">
      <c r="E50631" s="45"/>
      <c r="H50631" s="45"/>
      <c r="Q50631" s="38"/>
      <c r="Y50631" s="38"/>
    </row>
    <row r="50632" spans="5:25">
      <c r="E50632" s="45"/>
      <c r="H50632" s="45"/>
      <c r="Q50632" s="38"/>
      <c r="Y50632" s="38"/>
    </row>
    <row r="50633" spans="5:25">
      <c r="E50633" s="45"/>
      <c r="H50633" s="45"/>
      <c r="Q50633" s="38"/>
      <c r="Y50633" s="38"/>
    </row>
    <row r="50634" spans="5:25">
      <c r="E50634" s="45"/>
      <c r="H50634" s="45"/>
      <c r="Q50634" s="38"/>
      <c r="Y50634" s="38"/>
    </row>
    <row r="50635" spans="5:25">
      <c r="E50635" s="45"/>
      <c r="H50635" s="45"/>
      <c r="Q50635" s="38"/>
      <c r="Y50635" s="38"/>
    </row>
    <row r="50636" spans="5:25">
      <c r="E50636" s="45"/>
      <c r="H50636" s="45"/>
      <c r="Q50636" s="38"/>
      <c r="Y50636" s="38"/>
    </row>
    <row r="50637" spans="5:25">
      <c r="E50637" s="45"/>
      <c r="H50637" s="45"/>
      <c r="Q50637" s="38"/>
      <c r="Y50637" s="38"/>
    </row>
    <row r="50638" spans="5:25">
      <c r="E50638" s="45"/>
      <c r="H50638" s="45"/>
      <c r="Q50638" s="38"/>
      <c r="Y50638" s="38"/>
    </row>
    <row r="50639" spans="5:25">
      <c r="E50639" s="45"/>
      <c r="H50639" s="45"/>
      <c r="Q50639" s="38"/>
      <c r="Y50639" s="38"/>
    </row>
    <row r="50640" spans="5:25">
      <c r="E50640" s="45"/>
      <c r="H50640" s="45"/>
      <c r="Q50640" s="38"/>
      <c r="Y50640" s="38"/>
    </row>
    <row r="50641" spans="5:25">
      <c r="E50641" s="45"/>
      <c r="H50641" s="45"/>
      <c r="Q50641" s="38"/>
      <c r="Y50641" s="38"/>
    </row>
    <row r="50642" spans="5:25">
      <c r="E50642" s="45"/>
      <c r="H50642" s="45"/>
      <c r="Q50642" s="38"/>
      <c r="Y50642" s="38"/>
    </row>
    <row r="50643" spans="5:25">
      <c r="E50643" s="45"/>
      <c r="H50643" s="45"/>
      <c r="Q50643" s="38"/>
      <c r="Y50643" s="38"/>
    </row>
    <row r="50644" spans="5:25">
      <c r="E50644" s="45"/>
      <c r="H50644" s="45"/>
      <c r="Q50644" s="38"/>
      <c r="Y50644" s="38"/>
    </row>
    <row r="50645" spans="5:25">
      <c r="E50645" s="45"/>
      <c r="H50645" s="45"/>
      <c r="Q50645" s="38"/>
      <c r="Y50645" s="38"/>
    </row>
    <row r="50646" spans="5:25">
      <c r="E50646" s="45"/>
      <c r="H50646" s="45"/>
      <c r="Q50646" s="38"/>
      <c r="Y50646" s="38"/>
    </row>
    <row r="50647" spans="5:25">
      <c r="E50647" s="45"/>
      <c r="H50647" s="45"/>
      <c r="Q50647" s="38"/>
      <c r="Y50647" s="38"/>
    </row>
    <row r="50648" spans="5:25">
      <c r="E50648" s="45"/>
      <c r="H50648" s="45"/>
      <c r="Q50648" s="38"/>
      <c r="Y50648" s="38"/>
    </row>
    <row r="50649" spans="5:25">
      <c r="E50649" s="45"/>
      <c r="H50649" s="45"/>
      <c r="Q50649" s="38"/>
      <c r="Y50649" s="38"/>
    </row>
    <row r="50650" spans="5:25">
      <c r="E50650" s="45"/>
      <c r="H50650" s="45"/>
      <c r="Q50650" s="38"/>
      <c r="Y50650" s="38"/>
    </row>
    <row r="50651" spans="5:25">
      <c r="E50651" s="45"/>
      <c r="H50651" s="45"/>
      <c r="Q50651" s="38"/>
      <c r="Y50651" s="38"/>
    </row>
    <row r="50652" spans="5:25">
      <c r="E50652" s="45"/>
      <c r="H50652" s="45"/>
      <c r="Q50652" s="38"/>
      <c r="Y50652" s="38"/>
    </row>
    <row r="50653" spans="5:25">
      <c r="E50653" s="45"/>
      <c r="H50653" s="45"/>
      <c r="Q50653" s="38"/>
      <c r="Y50653" s="38"/>
    </row>
    <row r="50654" spans="5:25">
      <c r="E50654" s="45"/>
      <c r="H50654" s="45"/>
      <c r="Q50654" s="38"/>
      <c r="Y50654" s="38"/>
    </row>
    <row r="50655" spans="5:25">
      <c r="E50655" s="45"/>
      <c r="H50655" s="45"/>
      <c r="Q50655" s="38"/>
      <c r="Y50655" s="38"/>
    </row>
    <row r="50656" spans="5:25">
      <c r="E50656" s="45"/>
      <c r="H50656" s="45"/>
      <c r="Q50656" s="38"/>
      <c r="Y50656" s="38"/>
    </row>
    <row r="50657" spans="5:25">
      <c r="E50657" s="45"/>
      <c r="H50657" s="45"/>
      <c r="Q50657" s="38"/>
      <c r="Y50657" s="38"/>
    </row>
    <row r="50658" spans="5:25">
      <c r="E50658" s="45"/>
      <c r="H50658" s="45"/>
      <c r="Q50658" s="38"/>
      <c r="Y50658" s="38"/>
    </row>
    <row r="50659" spans="5:25">
      <c r="E50659" s="45"/>
      <c r="H50659" s="45"/>
      <c r="Q50659" s="38"/>
      <c r="Y50659" s="38"/>
    </row>
    <row r="50660" spans="5:25">
      <c r="E50660" s="45"/>
      <c r="H50660" s="45"/>
      <c r="Q50660" s="38"/>
      <c r="Y50660" s="38"/>
    </row>
    <row r="50661" spans="5:25">
      <c r="E50661" s="45"/>
      <c r="H50661" s="45"/>
      <c r="Q50661" s="38"/>
      <c r="Y50661" s="38"/>
    </row>
    <row r="50662" spans="5:25">
      <c r="E50662" s="45"/>
      <c r="H50662" s="45"/>
      <c r="Q50662" s="38"/>
      <c r="Y50662" s="38"/>
    </row>
    <row r="50663" spans="5:25">
      <c r="E50663" s="45"/>
      <c r="H50663" s="45"/>
      <c r="Q50663" s="38"/>
      <c r="Y50663" s="38"/>
    </row>
    <row r="50664" spans="5:25">
      <c r="E50664" s="45"/>
      <c r="H50664" s="45"/>
      <c r="Q50664" s="38"/>
      <c r="Y50664" s="38"/>
    </row>
    <row r="50665" spans="5:25">
      <c r="E50665" s="45"/>
      <c r="H50665" s="45"/>
      <c r="Q50665" s="38"/>
      <c r="Y50665" s="38"/>
    </row>
    <row r="50666" spans="5:25">
      <c r="E50666" s="45"/>
      <c r="H50666" s="45"/>
      <c r="Q50666" s="38"/>
      <c r="Y50666" s="38"/>
    </row>
    <row r="50667" spans="5:25">
      <c r="E50667" s="45"/>
      <c r="H50667" s="45"/>
      <c r="Q50667" s="38"/>
      <c r="Y50667" s="38"/>
    </row>
    <row r="50668" spans="5:25">
      <c r="E50668" s="45"/>
      <c r="H50668" s="45"/>
      <c r="Q50668" s="38"/>
      <c r="Y50668" s="38"/>
    </row>
    <row r="50669" spans="5:25">
      <c r="E50669" s="45"/>
      <c r="H50669" s="45"/>
      <c r="Q50669" s="38"/>
      <c r="Y50669" s="38"/>
    </row>
    <row r="50670" spans="5:25">
      <c r="E50670" s="45"/>
      <c r="H50670" s="45"/>
      <c r="Q50670" s="38"/>
      <c r="Y50670" s="38"/>
    </row>
    <row r="50671" spans="5:25">
      <c r="E50671" s="45"/>
      <c r="H50671" s="45"/>
      <c r="Q50671" s="38"/>
      <c r="Y50671" s="38"/>
    </row>
    <row r="50672" spans="5:25">
      <c r="E50672" s="45"/>
      <c r="H50672" s="45"/>
      <c r="Q50672" s="38"/>
      <c r="Y50672" s="38"/>
    </row>
    <row r="50673" spans="5:25">
      <c r="E50673" s="45"/>
      <c r="H50673" s="45"/>
      <c r="Q50673" s="38"/>
      <c r="Y50673" s="38"/>
    </row>
    <row r="50674" spans="5:25">
      <c r="E50674" s="45"/>
      <c r="H50674" s="45"/>
      <c r="Q50674" s="38"/>
      <c r="Y50674" s="38"/>
    </row>
    <row r="50675" spans="5:25">
      <c r="E50675" s="45"/>
      <c r="H50675" s="45"/>
      <c r="Q50675" s="38"/>
      <c r="Y50675" s="38"/>
    </row>
    <row r="50676" spans="5:25">
      <c r="E50676" s="45"/>
      <c r="H50676" s="45"/>
      <c r="Q50676" s="38"/>
      <c r="Y50676" s="38"/>
    </row>
    <row r="50677" spans="5:25">
      <c r="E50677" s="45"/>
      <c r="H50677" s="45"/>
      <c r="Q50677" s="38"/>
      <c r="Y50677" s="38"/>
    </row>
    <row r="50678" spans="5:25">
      <c r="E50678" s="45"/>
      <c r="H50678" s="45"/>
      <c r="Q50678" s="38"/>
      <c r="Y50678" s="38"/>
    </row>
    <row r="50679" spans="5:25">
      <c r="E50679" s="45"/>
      <c r="H50679" s="45"/>
      <c r="Q50679" s="38"/>
      <c r="Y50679" s="38"/>
    </row>
    <row r="50680" spans="5:25">
      <c r="E50680" s="45"/>
      <c r="H50680" s="45"/>
      <c r="Q50680" s="38"/>
      <c r="Y50680" s="38"/>
    </row>
    <row r="50681" spans="5:25">
      <c r="E50681" s="45"/>
      <c r="H50681" s="45"/>
      <c r="Q50681" s="38"/>
      <c r="Y50681" s="38"/>
    </row>
    <row r="50682" spans="5:25">
      <c r="E50682" s="45"/>
      <c r="H50682" s="45"/>
      <c r="Q50682" s="38"/>
      <c r="Y50682" s="38"/>
    </row>
    <row r="50683" spans="5:25">
      <c r="E50683" s="45"/>
      <c r="H50683" s="45"/>
      <c r="Q50683" s="38"/>
      <c r="Y50683" s="38"/>
    </row>
    <row r="50684" spans="5:25">
      <c r="E50684" s="45"/>
      <c r="H50684" s="45"/>
      <c r="Q50684" s="38"/>
      <c r="Y50684" s="38"/>
    </row>
    <row r="50685" spans="5:25">
      <c r="E50685" s="45"/>
      <c r="H50685" s="45"/>
      <c r="Q50685" s="38"/>
      <c r="Y50685" s="38"/>
    </row>
    <row r="50686" spans="5:25">
      <c r="E50686" s="45"/>
      <c r="H50686" s="45"/>
      <c r="Q50686" s="38"/>
      <c r="Y50686" s="38"/>
    </row>
    <row r="50687" spans="5:25">
      <c r="E50687" s="45"/>
      <c r="H50687" s="45"/>
      <c r="Q50687" s="38"/>
      <c r="Y50687" s="38"/>
    </row>
    <row r="50688" spans="5:25">
      <c r="E50688" s="45"/>
      <c r="H50688" s="45"/>
      <c r="Q50688" s="38"/>
      <c r="Y50688" s="38"/>
    </row>
    <row r="50689" spans="5:25">
      <c r="E50689" s="45"/>
      <c r="H50689" s="45"/>
      <c r="Q50689" s="38"/>
      <c r="Y50689" s="38"/>
    </row>
    <row r="50690" spans="5:25">
      <c r="E50690" s="45"/>
      <c r="H50690" s="45"/>
      <c r="Q50690" s="38"/>
      <c r="Y50690" s="38"/>
    </row>
    <row r="50691" spans="5:25">
      <c r="E50691" s="45"/>
      <c r="H50691" s="45"/>
      <c r="Q50691" s="38"/>
      <c r="Y50691" s="38"/>
    </row>
    <row r="50692" spans="5:25">
      <c r="E50692" s="45"/>
      <c r="H50692" s="45"/>
      <c r="Q50692" s="38"/>
      <c r="Y50692" s="38"/>
    </row>
    <row r="50693" spans="5:25">
      <c r="E50693" s="45"/>
      <c r="H50693" s="45"/>
      <c r="Q50693" s="38"/>
      <c r="Y50693" s="38"/>
    </row>
    <row r="50694" spans="5:25">
      <c r="E50694" s="45"/>
      <c r="H50694" s="45"/>
      <c r="Q50694" s="38"/>
      <c r="Y50694" s="38"/>
    </row>
    <row r="50695" spans="5:25">
      <c r="E50695" s="45"/>
      <c r="H50695" s="45"/>
      <c r="Q50695" s="38"/>
      <c r="Y50695" s="38"/>
    </row>
    <row r="50696" spans="5:25">
      <c r="E50696" s="45"/>
      <c r="H50696" s="45"/>
      <c r="Q50696" s="38"/>
      <c r="Y50696" s="38"/>
    </row>
    <row r="50697" spans="5:25">
      <c r="E50697" s="45"/>
      <c r="H50697" s="45"/>
      <c r="Q50697" s="38"/>
      <c r="Y50697" s="38"/>
    </row>
    <row r="50698" spans="5:25">
      <c r="E50698" s="45"/>
      <c r="H50698" s="45"/>
      <c r="Q50698" s="38"/>
      <c r="Y50698" s="38"/>
    </row>
    <row r="50699" spans="5:25">
      <c r="E50699" s="45"/>
      <c r="H50699" s="45"/>
      <c r="Q50699" s="38"/>
      <c r="Y50699" s="38"/>
    </row>
    <row r="50700" spans="5:25">
      <c r="E50700" s="45"/>
      <c r="H50700" s="45"/>
      <c r="Q50700" s="38"/>
      <c r="Y50700" s="38"/>
    </row>
    <row r="50701" spans="5:25">
      <c r="E50701" s="45"/>
      <c r="H50701" s="45"/>
      <c r="Q50701" s="38"/>
      <c r="Y50701" s="38"/>
    </row>
    <row r="50702" spans="5:25">
      <c r="E50702" s="45"/>
      <c r="H50702" s="45"/>
      <c r="Q50702" s="38"/>
      <c r="Y50702" s="38"/>
    </row>
    <row r="50703" spans="5:25">
      <c r="E50703" s="45"/>
      <c r="H50703" s="45"/>
      <c r="Q50703" s="38"/>
      <c r="Y50703" s="38"/>
    </row>
    <row r="50704" spans="5:25">
      <c r="E50704" s="45"/>
      <c r="H50704" s="45"/>
      <c r="Q50704" s="38"/>
      <c r="Y50704" s="38"/>
    </row>
    <row r="50705" spans="5:25">
      <c r="E50705" s="45"/>
      <c r="H50705" s="45"/>
      <c r="Q50705" s="38"/>
      <c r="Y50705" s="38"/>
    </row>
    <row r="50706" spans="5:25">
      <c r="E50706" s="45"/>
      <c r="H50706" s="45"/>
      <c r="Q50706" s="38"/>
      <c r="Y50706" s="38"/>
    </row>
    <row r="50707" spans="5:25">
      <c r="E50707" s="45"/>
      <c r="H50707" s="45"/>
      <c r="Q50707" s="38"/>
      <c r="Y50707" s="38"/>
    </row>
    <row r="50708" spans="5:25">
      <c r="E50708" s="45"/>
      <c r="H50708" s="45"/>
      <c r="Q50708" s="38"/>
      <c r="Y50708" s="38"/>
    </row>
    <row r="50709" spans="5:25">
      <c r="E50709" s="45"/>
      <c r="H50709" s="45"/>
      <c r="Q50709" s="38"/>
      <c r="Y50709" s="38"/>
    </row>
    <row r="50710" spans="5:25">
      <c r="E50710" s="45"/>
      <c r="H50710" s="45"/>
      <c r="Q50710" s="38"/>
      <c r="Y50710" s="38"/>
    </row>
    <row r="50711" spans="5:25">
      <c r="E50711" s="45"/>
      <c r="H50711" s="45"/>
      <c r="Q50711" s="38"/>
      <c r="Y50711" s="38"/>
    </row>
    <row r="50712" spans="5:25">
      <c r="E50712" s="45"/>
      <c r="H50712" s="45"/>
      <c r="Q50712" s="38"/>
      <c r="Y50712" s="38"/>
    </row>
    <row r="50713" spans="5:25">
      <c r="E50713" s="45"/>
      <c r="H50713" s="45"/>
      <c r="Q50713" s="38"/>
      <c r="Y50713" s="38"/>
    </row>
    <row r="50714" spans="5:25">
      <c r="E50714" s="45"/>
      <c r="H50714" s="45"/>
      <c r="Q50714" s="38"/>
      <c r="Y50714" s="38"/>
    </row>
    <row r="50715" spans="5:25">
      <c r="E50715" s="45"/>
      <c r="H50715" s="45"/>
      <c r="Q50715" s="38"/>
      <c r="Y50715" s="38"/>
    </row>
    <row r="50716" spans="5:25">
      <c r="E50716" s="45"/>
      <c r="H50716" s="45"/>
      <c r="Q50716" s="38"/>
      <c r="Y50716" s="38"/>
    </row>
    <row r="50717" spans="5:25">
      <c r="E50717" s="45"/>
      <c r="H50717" s="45"/>
      <c r="Q50717" s="38"/>
      <c r="Y50717" s="38"/>
    </row>
    <row r="50718" spans="5:25">
      <c r="E50718" s="45"/>
      <c r="H50718" s="45"/>
      <c r="Q50718" s="38"/>
      <c r="Y50718" s="38"/>
    </row>
    <row r="50719" spans="5:25">
      <c r="E50719" s="45"/>
      <c r="H50719" s="45"/>
      <c r="Q50719" s="38"/>
      <c r="Y50719" s="38"/>
    </row>
    <row r="50720" spans="5:25">
      <c r="E50720" s="45"/>
      <c r="H50720" s="45"/>
      <c r="Q50720" s="38"/>
      <c r="Y50720" s="38"/>
    </row>
    <row r="50721" spans="5:25">
      <c r="E50721" s="45"/>
      <c r="H50721" s="45"/>
      <c r="Q50721" s="38"/>
      <c r="Y50721" s="38"/>
    </row>
    <row r="50722" spans="5:25">
      <c r="E50722" s="45"/>
      <c r="H50722" s="45"/>
      <c r="Q50722" s="38"/>
      <c r="Y50722" s="38"/>
    </row>
    <row r="50723" spans="5:25">
      <c r="E50723" s="45"/>
      <c r="H50723" s="45"/>
      <c r="Q50723" s="38"/>
      <c r="Y50723" s="38"/>
    </row>
    <row r="50724" spans="5:25">
      <c r="E50724" s="45"/>
      <c r="H50724" s="45"/>
      <c r="Q50724" s="38"/>
      <c r="Y50724" s="38"/>
    </row>
    <row r="50725" spans="5:25">
      <c r="E50725" s="45"/>
      <c r="H50725" s="45"/>
      <c r="Q50725" s="38"/>
      <c r="Y50725" s="38"/>
    </row>
    <row r="50726" spans="5:25">
      <c r="E50726" s="45"/>
      <c r="H50726" s="45"/>
      <c r="Q50726" s="38"/>
      <c r="Y50726" s="38"/>
    </row>
    <row r="50727" spans="5:25">
      <c r="E50727" s="45"/>
      <c r="H50727" s="45"/>
      <c r="Q50727" s="38"/>
      <c r="Y50727" s="38"/>
    </row>
    <row r="50728" spans="5:25">
      <c r="E50728" s="45"/>
      <c r="H50728" s="45"/>
      <c r="Q50728" s="38"/>
      <c r="Y50728" s="38"/>
    </row>
    <row r="50729" spans="5:25">
      <c r="E50729" s="45"/>
      <c r="H50729" s="45"/>
      <c r="Q50729" s="38"/>
      <c r="Y50729" s="38"/>
    </row>
    <row r="50730" spans="5:25">
      <c r="E50730" s="45"/>
      <c r="H50730" s="45"/>
      <c r="Q50730" s="38"/>
      <c r="Y50730" s="38"/>
    </row>
    <row r="50731" spans="5:25">
      <c r="E50731" s="45"/>
      <c r="H50731" s="45"/>
      <c r="Q50731" s="38"/>
      <c r="Y50731" s="38"/>
    </row>
    <row r="50732" spans="5:25">
      <c r="E50732" s="45"/>
      <c r="H50732" s="45"/>
      <c r="Q50732" s="38"/>
      <c r="Y50732" s="38"/>
    </row>
    <row r="50733" spans="5:25">
      <c r="E50733" s="45"/>
      <c r="H50733" s="45"/>
      <c r="Q50733" s="38"/>
      <c r="Y50733" s="38"/>
    </row>
    <row r="50734" spans="5:25">
      <c r="E50734" s="45"/>
      <c r="H50734" s="45"/>
      <c r="Q50734" s="38"/>
      <c r="Y50734" s="38"/>
    </row>
    <row r="50735" spans="5:25">
      <c r="E50735" s="45"/>
      <c r="H50735" s="45"/>
      <c r="Q50735" s="38"/>
      <c r="Y50735" s="38"/>
    </row>
    <row r="50736" spans="5:25">
      <c r="E50736" s="45"/>
      <c r="H50736" s="45"/>
      <c r="Q50736" s="38"/>
      <c r="Y50736" s="38"/>
    </row>
    <row r="50737" spans="5:25">
      <c r="E50737" s="45"/>
      <c r="H50737" s="45"/>
      <c r="Q50737" s="38"/>
      <c r="Y50737" s="38"/>
    </row>
    <row r="50738" spans="5:25">
      <c r="E50738" s="45"/>
      <c r="H50738" s="45"/>
      <c r="Q50738" s="38"/>
      <c r="Y50738" s="38"/>
    </row>
    <row r="50739" spans="5:25">
      <c r="E50739" s="45"/>
      <c r="H50739" s="45"/>
      <c r="Q50739" s="38"/>
      <c r="Y50739" s="38"/>
    </row>
    <row r="50740" spans="5:25">
      <c r="E50740" s="45"/>
      <c r="H50740" s="45"/>
      <c r="Q50740" s="38"/>
      <c r="Y50740" s="38"/>
    </row>
    <row r="50741" spans="5:25">
      <c r="E50741" s="45"/>
      <c r="H50741" s="45"/>
      <c r="Q50741" s="38"/>
      <c r="Y50741" s="38"/>
    </row>
    <row r="50742" spans="5:25">
      <c r="E50742" s="45"/>
      <c r="H50742" s="45"/>
      <c r="Q50742" s="38"/>
      <c r="Y50742" s="38"/>
    </row>
    <row r="50743" spans="5:25">
      <c r="E50743" s="45"/>
      <c r="H50743" s="45"/>
      <c r="Q50743" s="38"/>
      <c r="Y50743" s="38"/>
    </row>
    <row r="50744" spans="5:25">
      <c r="E50744" s="45"/>
      <c r="H50744" s="45"/>
      <c r="Q50744" s="38"/>
      <c r="Y50744" s="38"/>
    </row>
    <row r="50745" spans="5:25">
      <c r="E50745" s="45"/>
      <c r="H50745" s="45"/>
      <c r="Q50745" s="38"/>
      <c r="Y50745" s="38"/>
    </row>
    <row r="50746" spans="5:25">
      <c r="E50746" s="45"/>
      <c r="H50746" s="45"/>
      <c r="Q50746" s="38"/>
      <c r="Y50746" s="38"/>
    </row>
    <row r="50747" spans="5:25">
      <c r="E50747" s="45"/>
      <c r="H50747" s="45"/>
      <c r="Q50747" s="38"/>
      <c r="Y50747" s="38"/>
    </row>
    <row r="50748" spans="5:25">
      <c r="E50748" s="45"/>
      <c r="H50748" s="45"/>
      <c r="Q50748" s="38"/>
      <c r="Y50748" s="38"/>
    </row>
    <row r="50749" spans="5:25">
      <c r="E50749" s="45"/>
      <c r="H50749" s="45"/>
      <c r="Q50749" s="38"/>
      <c r="Y50749" s="38"/>
    </row>
    <row r="50750" spans="5:25">
      <c r="E50750" s="45"/>
      <c r="H50750" s="45"/>
      <c r="Q50750" s="38"/>
      <c r="Y50750" s="38"/>
    </row>
    <row r="50751" spans="5:25">
      <c r="E50751" s="45"/>
      <c r="H50751" s="45"/>
      <c r="Q50751" s="38"/>
      <c r="Y50751" s="38"/>
    </row>
    <row r="50752" spans="5:25">
      <c r="E50752" s="45"/>
      <c r="H50752" s="45"/>
      <c r="Q50752" s="38"/>
      <c r="Y50752" s="38"/>
    </row>
    <row r="50753" spans="5:25">
      <c r="E50753" s="45"/>
      <c r="H50753" s="45"/>
      <c r="Q50753" s="38"/>
      <c r="Y50753" s="38"/>
    </row>
    <row r="50754" spans="5:25">
      <c r="E50754" s="45"/>
      <c r="H50754" s="45"/>
      <c r="Q50754" s="38"/>
      <c r="Y50754" s="38"/>
    </row>
    <row r="50755" spans="5:25">
      <c r="E50755" s="45"/>
      <c r="H50755" s="45"/>
      <c r="Q50755" s="38"/>
      <c r="Y50755" s="38"/>
    </row>
    <row r="50756" spans="5:25">
      <c r="E50756" s="45"/>
      <c r="H50756" s="45"/>
      <c r="Q50756" s="38"/>
      <c r="Y50756" s="38"/>
    </row>
    <row r="50757" spans="5:25">
      <c r="E50757" s="45"/>
      <c r="H50757" s="45"/>
      <c r="Q50757" s="38"/>
      <c r="Y50757" s="38"/>
    </row>
    <row r="50758" spans="5:25">
      <c r="E50758" s="45"/>
      <c r="H50758" s="45"/>
      <c r="Q50758" s="38"/>
      <c r="Y50758" s="38"/>
    </row>
    <row r="50759" spans="5:25">
      <c r="E50759" s="45"/>
      <c r="H50759" s="45"/>
      <c r="Q50759" s="38"/>
      <c r="Y50759" s="38"/>
    </row>
    <row r="50760" spans="5:25">
      <c r="E50760" s="45"/>
      <c r="H50760" s="45"/>
      <c r="Q50760" s="38"/>
      <c r="Y50760" s="38"/>
    </row>
    <row r="50761" spans="5:25">
      <c r="E50761" s="45"/>
      <c r="H50761" s="45"/>
      <c r="Q50761" s="38"/>
      <c r="Y50761" s="38"/>
    </row>
    <row r="50762" spans="5:25">
      <c r="E50762" s="45"/>
      <c r="H50762" s="45"/>
      <c r="Q50762" s="38"/>
      <c r="Y50762" s="38"/>
    </row>
    <row r="50763" spans="5:25">
      <c r="E50763" s="45"/>
      <c r="H50763" s="45"/>
      <c r="Q50763" s="38"/>
      <c r="Y50763" s="38"/>
    </row>
    <row r="50764" spans="5:25">
      <c r="E50764" s="45"/>
      <c r="H50764" s="45"/>
      <c r="Q50764" s="38"/>
      <c r="Y50764" s="38"/>
    </row>
    <row r="50765" spans="5:25">
      <c r="E50765" s="45"/>
      <c r="H50765" s="45"/>
      <c r="Q50765" s="38"/>
      <c r="Y50765" s="38"/>
    </row>
    <row r="50766" spans="5:25">
      <c r="E50766" s="45"/>
      <c r="H50766" s="45"/>
      <c r="Q50766" s="38"/>
      <c r="Y50766" s="38"/>
    </row>
    <row r="50767" spans="5:25">
      <c r="E50767" s="45"/>
      <c r="H50767" s="45"/>
      <c r="Q50767" s="38"/>
      <c r="Y50767" s="38"/>
    </row>
    <row r="50768" spans="5:25">
      <c r="E50768" s="45"/>
      <c r="H50768" s="45"/>
      <c r="Q50768" s="38"/>
      <c r="Y50768" s="38"/>
    </row>
    <row r="50769" spans="5:25">
      <c r="E50769" s="45"/>
      <c r="H50769" s="45"/>
      <c r="Q50769" s="38"/>
      <c r="Y50769" s="38"/>
    </row>
    <row r="50770" spans="5:25">
      <c r="E50770" s="45"/>
      <c r="H50770" s="45"/>
      <c r="Q50770" s="38"/>
      <c r="Y50770" s="38"/>
    </row>
    <row r="50771" spans="5:25">
      <c r="E50771" s="45"/>
      <c r="H50771" s="45"/>
      <c r="Q50771" s="38"/>
      <c r="Y50771" s="38"/>
    </row>
    <row r="50772" spans="5:25">
      <c r="E50772" s="45"/>
      <c r="H50772" s="45"/>
      <c r="Q50772" s="38"/>
      <c r="Y50772" s="38"/>
    </row>
    <row r="50773" spans="5:25">
      <c r="E50773" s="45"/>
      <c r="H50773" s="45"/>
      <c r="Q50773" s="38"/>
      <c r="Y50773" s="38"/>
    </row>
    <row r="50774" spans="5:25">
      <c r="E50774" s="45"/>
      <c r="H50774" s="45"/>
      <c r="Q50774" s="38"/>
      <c r="Y50774" s="38"/>
    </row>
    <row r="50775" spans="5:25">
      <c r="E50775" s="45"/>
      <c r="H50775" s="45"/>
      <c r="Q50775" s="38"/>
      <c r="Y50775" s="38"/>
    </row>
    <row r="50776" spans="5:25">
      <c r="E50776" s="45"/>
      <c r="H50776" s="45"/>
      <c r="Q50776" s="38"/>
      <c r="Y50776" s="38"/>
    </row>
    <row r="50777" spans="5:25">
      <c r="E50777" s="45"/>
      <c r="H50777" s="45"/>
      <c r="Q50777" s="38"/>
      <c r="Y50777" s="38"/>
    </row>
    <row r="50778" spans="5:25">
      <c r="E50778" s="45"/>
      <c r="H50778" s="45"/>
      <c r="Q50778" s="38"/>
      <c r="Y50778" s="38"/>
    </row>
    <row r="50779" spans="5:25">
      <c r="E50779" s="45"/>
      <c r="H50779" s="45"/>
      <c r="Q50779" s="38"/>
      <c r="Y50779" s="38"/>
    </row>
    <row r="50780" spans="5:25">
      <c r="E50780" s="45"/>
      <c r="H50780" s="45"/>
      <c r="Q50780" s="38"/>
      <c r="Y50780" s="38"/>
    </row>
    <row r="50781" spans="5:25">
      <c r="E50781" s="45"/>
      <c r="H50781" s="45"/>
      <c r="Q50781" s="38"/>
      <c r="Y50781" s="38"/>
    </row>
    <row r="50782" spans="5:25">
      <c r="E50782" s="45"/>
      <c r="H50782" s="45"/>
      <c r="Q50782" s="38"/>
      <c r="Y50782" s="38"/>
    </row>
    <row r="50783" spans="5:25">
      <c r="E50783" s="45"/>
      <c r="H50783" s="45"/>
      <c r="Q50783" s="38"/>
      <c r="Y50783" s="38"/>
    </row>
    <row r="50784" spans="5:25">
      <c r="E50784" s="45"/>
      <c r="H50784" s="45"/>
      <c r="Q50784" s="38"/>
      <c r="Y50784" s="38"/>
    </row>
    <row r="50785" spans="5:25">
      <c r="E50785" s="45"/>
      <c r="H50785" s="45"/>
      <c r="Q50785" s="38"/>
      <c r="Y50785" s="38"/>
    </row>
    <row r="50786" spans="5:25">
      <c r="E50786" s="45"/>
      <c r="H50786" s="45"/>
      <c r="Q50786" s="38"/>
      <c r="Y50786" s="38"/>
    </row>
    <row r="50787" spans="5:25">
      <c r="E50787" s="45"/>
      <c r="H50787" s="45"/>
      <c r="Q50787" s="38"/>
      <c r="Y50787" s="38"/>
    </row>
    <row r="50788" spans="5:25">
      <c r="E50788" s="45"/>
      <c r="H50788" s="45"/>
      <c r="Q50788" s="38"/>
      <c r="Y50788" s="38"/>
    </row>
    <row r="50789" spans="5:25">
      <c r="E50789" s="45"/>
      <c r="H50789" s="45"/>
      <c r="Q50789" s="38"/>
      <c r="Y50789" s="38"/>
    </row>
    <row r="50790" spans="5:25">
      <c r="E50790" s="45"/>
      <c r="H50790" s="45"/>
      <c r="Q50790" s="38"/>
      <c r="Y50790" s="38"/>
    </row>
    <row r="50791" spans="5:25">
      <c r="E50791" s="45"/>
      <c r="H50791" s="45"/>
      <c r="Q50791" s="38"/>
      <c r="Y50791" s="38"/>
    </row>
    <row r="50792" spans="5:25">
      <c r="E50792" s="45"/>
      <c r="H50792" s="45"/>
      <c r="Q50792" s="38"/>
      <c r="Y50792" s="38"/>
    </row>
    <row r="50793" spans="5:25">
      <c r="E50793" s="45"/>
      <c r="H50793" s="45"/>
      <c r="Q50793" s="38"/>
      <c r="Y50793" s="38"/>
    </row>
    <row r="50794" spans="5:25">
      <c r="E50794" s="45"/>
      <c r="H50794" s="45"/>
      <c r="Q50794" s="38"/>
      <c r="Y50794" s="38"/>
    </row>
    <row r="50795" spans="5:25">
      <c r="E50795" s="45"/>
      <c r="H50795" s="45"/>
      <c r="Q50795" s="38"/>
      <c r="Y50795" s="38"/>
    </row>
    <row r="50796" spans="5:25">
      <c r="E50796" s="45"/>
      <c r="H50796" s="45"/>
      <c r="Q50796" s="38"/>
      <c r="Y50796" s="38"/>
    </row>
    <row r="50797" spans="5:25">
      <c r="E50797" s="45"/>
      <c r="H50797" s="45"/>
      <c r="Q50797" s="38"/>
      <c r="Y50797" s="38"/>
    </row>
    <row r="50798" spans="5:25">
      <c r="E50798" s="45"/>
      <c r="H50798" s="45"/>
      <c r="Q50798" s="38"/>
      <c r="Y50798" s="38"/>
    </row>
    <row r="50799" spans="5:25">
      <c r="E50799" s="45"/>
      <c r="H50799" s="45"/>
      <c r="Q50799" s="38"/>
      <c r="Y50799" s="38"/>
    </row>
    <row r="50800" spans="5:25">
      <c r="E50800" s="45"/>
      <c r="H50800" s="45"/>
      <c r="Q50800" s="38"/>
      <c r="Y50800" s="38"/>
    </row>
    <row r="50801" spans="5:25">
      <c r="E50801" s="45"/>
      <c r="H50801" s="45"/>
      <c r="Q50801" s="38"/>
      <c r="Y50801" s="38"/>
    </row>
    <row r="50802" spans="5:25">
      <c r="E50802" s="45"/>
      <c r="H50802" s="45"/>
      <c r="Q50802" s="38"/>
      <c r="Y50802" s="38"/>
    </row>
    <row r="50803" spans="5:25">
      <c r="E50803" s="45"/>
      <c r="H50803" s="45"/>
      <c r="Q50803" s="38"/>
      <c r="Y50803" s="38"/>
    </row>
    <row r="50804" spans="5:25">
      <c r="E50804" s="45"/>
      <c r="H50804" s="45"/>
      <c r="Q50804" s="38"/>
      <c r="Y50804" s="38"/>
    </row>
    <row r="50805" spans="5:25">
      <c r="E50805" s="45"/>
      <c r="H50805" s="45"/>
      <c r="Q50805" s="38"/>
      <c r="Y50805" s="38"/>
    </row>
    <row r="50806" spans="5:25">
      <c r="E50806" s="45"/>
      <c r="H50806" s="45"/>
      <c r="Q50806" s="38"/>
      <c r="Y50806" s="38"/>
    </row>
    <row r="50807" spans="5:25">
      <c r="E50807" s="45"/>
      <c r="H50807" s="45"/>
      <c r="Q50807" s="38"/>
      <c r="Y50807" s="38"/>
    </row>
    <row r="50808" spans="5:25">
      <c r="E50808" s="45"/>
      <c r="H50808" s="45"/>
      <c r="Q50808" s="38"/>
      <c r="Y50808" s="38"/>
    </row>
    <row r="50809" spans="5:25">
      <c r="E50809" s="45"/>
      <c r="H50809" s="45"/>
      <c r="Q50809" s="38"/>
      <c r="Y50809" s="38"/>
    </row>
    <row r="50810" spans="5:25">
      <c r="E50810" s="45"/>
      <c r="H50810" s="45"/>
      <c r="Q50810" s="38"/>
      <c r="Y50810" s="38"/>
    </row>
    <row r="50811" spans="5:25">
      <c r="E50811" s="45"/>
      <c r="H50811" s="45"/>
      <c r="Q50811" s="38"/>
      <c r="Y50811" s="38"/>
    </row>
    <row r="50812" spans="5:25">
      <c r="E50812" s="45"/>
      <c r="H50812" s="45"/>
      <c r="Q50812" s="38"/>
      <c r="Y50812" s="38"/>
    </row>
    <row r="50813" spans="5:25">
      <c r="E50813" s="45"/>
      <c r="H50813" s="45"/>
      <c r="Q50813" s="38"/>
      <c r="Y50813" s="38"/>
    </row>
    <row r="50814" spans="5:25">
      <c r="E50814" s="45"/>
      <c r="H50814" s="45"/>
      <c r="Q50814" s="38"/>
      <c r="Y50814" s="38"/>
    </row>
    <row r="50815" spans="5:25">
      <c r="E50815" s="45"/>
      <c r="H50815" s="45"/>
      <c r="Q50815" s="38"/>
      <c r="Y50815" s="38"/>
    </row>
    <row r="50816" spans="5:25">
      <c r="E50816" s="45"/>
      <c r="H50816" s="45"/>
      <c r="Q50816" s="38"/>
      <c r="Y50816" s="38"/>
    </row>
    <row r="50817" spans="5:25">
      <c r="E50817" s="45"/>
      <c r="H50817" s="45"/>
      <c r="Q50817" s="38"/>
      <c r="Y50817" s="38"/>
    </row>
    <row r="50818" spans="5:25">
      <c r="E50818" s="45"/>
      <c r="H50818" s="45"/>
      <c r="Q50818" s="38"/>
      <c r="Y50818" s="38"/>
    </row>
    <row r="50819" spans="5:25">
      <c r="E50819" s="45"/>
      <c r="H50819" s="45"/>
      <c r="Q50819" s="38"/>
      <c r="Y50819" s="38"/>
    </row>
    <row r="50820" spans="5:25">
      <c r="E50820" s="45"/>
      <c r="H50820" s="45"/>
      <c r="Q50820" s="38"/>
      <c r="Y50820" s="38"/>
    </row>
    <row r="50821" spans="5:25">
      <c r="E50821" s="45"/>
      <c r="H50821" s="45"/>
      <c r="Q50821" s="38"/>
      <c r="Y50821" s="38"/>
    </row>
    <row r="50822" spans="5:25">
      <c r="E50822" s="45"/>
      <c r="H50822" s="45"/>
      <c r="Q50822" s="38"/>
      <c r="Y50822" s="38"/>
    </row>
    <row r="50823" spans="5:25">
      <c r="E50823" s="45"/>
      <c r="H50823" s="45"/>
      <c r="Q50823" s="38"/>
      <c r="Y50823" s="38"/>
    </row>
    <row r="50824" spans="5:25">
      <c r="E50824" s="45"/>
      <c r="H50824" s="45"/>
      <c r="Q50824" s="38"/>
      <c r="Y50824" s="38"/>
    </row>
    <row r="50825" spans="5:25">
      <c r="E50825" s="45"/>
      <c r="H50825" s="45"/>
      <c r="Q50825" s="38"/>
      <c r="Y50825" s="38"/>
    </row>
    <row r="50826" spans="5:25">
      <c r="E50826" s="45"/>
      <c r="H50826" s="45"/>
      <c r="Q50826" s="38"/>
      <c r="Y50826" s="38"/>
    </row>
    <row r="50827" spans="5:25">
      <c r="E50827" s="45"/>
      <c r="H50827" s="45"/>
      <c r="Q50827" s="38"/>
      <c r="Y50827" s="38"/>
    </row>
    <row r="50828" spans="5:25">
      <c r="E50828" s="45"/>
      <c r="H50828" s="45"/>
      <c r="Q50828" s="38"/>
      <c r="Y50828" s="38"/>
    </row>
    <row r="50829" spans="5:25">
      <c r="E50829" s="45"/>
      <c r="H50829" s="45"/>
      <c r="Q50829" s="38"/>
      <c r="Y50829" s="38"/>
    </row>
    <row r="50830" spans="5:25">
      <c r="E50830" s="45"/>
      <c r="H50830" s="45"/>
      <c r="Q50830" s="38"/>
      <c r="Y50830" s="38"/>
    </row>
    <row r="50831" spans="5:25">
      <c r="E50831" s="45"/>
      <c r="H50831" s="45"/>
      <c r="Q50831" s="38"/>
      <c r="Y50831" s="38"/>
    </row>
    <row r="50832" spans="5:25">
      <c r="E50832" s="45"/>
      <c r="H50832" s="45"/>
      <c r="Q50832" s="38"/>
      <c r="Y50832" s="38"/>
    </row>
    <row r="50833" spans="5:25">
      <c r="E50833" s="45"/>
      <c r="H50833" s="45"/>
      <c r="Q50833" s="38"/>
      <c r="Y50833" s="38"/>
    </row>
    <row r="50834" spans="5:25">
      <c r="E50834" s="45"/>
      <c r="H50834" s="45"/>
      <c r="Q50834" s="38"/>
      <c r="Y50834" s="38"/>
    </row>
    <row r="50835" spans="5:25">
      <c r="E50835" s="45"/>
      <c r="H50835" s="45"/>
      <c r="Q50835" s="38"/>
      <c r="Y50835" s="38"/>
    </row>
    <row r="50836" spans="5:25">
      <c r="E50836" s="45"/>
      <c r="H50836" s="45"/>
      <c r="Q50836" s="38"/>
      <c r="Y50836" s="38"/>
    </row>
    <row r="50837" spans="5:25">
      <c r="E50837" s="45"/>
      <c r="H50837" s="45"/>
      <c r="Q50837" s="38"/>
      <c r="Y50837" s="38"/>
    </row>
    <row r="50838" spans="5:25">
      <c r="E50838" s="45"/>
      <c r="H50838" s="45"/>
      <c r="Q50838" s="38"/>
      <c r="Y50838" s="38"/>
    </row>
    <row r="50839" spans="5:25">
      <c r="E50839" s="45"/>
      <c r="H50839" s="45"/>
      <c r="Q50839" s="38"/>
      <c r="Y50839" s="38"/>
    </row>
    <row r="50840" spans="5:25">
      <c r="E50840" s="45"/>
      <c r="H50840" s="45"/>
      <c r="Q50840" s="38"/>
      <c r="Y50840" s="38"/>
    </row>
    <row r="50841" spans="5:25">
      <c r="E50841" s="45"/>
      <c r="H50841" s="45"/>
      <c r="Q50841" s="38"/>
      <c r="Y50841" s="38"/>
    </row>
    <row r="50842" spans="5:25">
      <c r="E50842" s="45"/>
      <c r="H50842" s="45"/>
      <c r="Q50842" s="38"/>
      <c r="Y50842" s="38"/>
    </row>
    <row r="50843" spans="5:25">
      <c r="E50843" s="45"/>
      <c r="H50843" s="45"/>
      <c r="Q50843" s="38"/>
      <c r="Y50843" s="38"/>
    </row>
    <row r="50844" spans="5:25">
      <c r="E50844" s="45"/>
      <c r="H50844" s="45"/>
      <c r="Q50844" s="38"/>
      <c r="Y50844" s="38"/>
    </row>
    <row r="50845" spans="5:25">
      <c r="E50845" s="45"/>
      <c r="H50845" s="45"/>
      <c r="Q50845" s="38"/>
      <c r="Y50845" s="38"/>
    </row>
    <row r="50846" spans="5:25">
      <c r="E50846" s="45"/>
      <c r="H50846" s="45"/>
      <c r="Q50846" s="38"/>
      <c r="Y50846" s="38"/>
    </row>
    <row r="50847" spans="5:25">
      <c r="E50847" s="45"/>
      <c r="H50847" s="45"/>
      <c r="Q50847" s="38"/>
      <c r="Y50847" s="38"/>
    </row>
    <row r="50848" spans="5:25">
      <c r="E50848" s="45"/>
      <c r="H50848" s="45"/>
      <c r="Q50848" s="38"/>
      <c r="Y50848" s="38"/>
    </row>
    <row r="50849" spans="5:25">
      <c r="E50849" s="45"/>
      <c r="H50849" s="45"/>
      <c r="Q50849" s="38"/>
      <c r="Y50849" s="38"/>
    </row>
    <row r="50850" spans="5:25">
      <c r="E50850" s="45"/>
      <c r="H50850" s="45"/>
      <c r="Q50850" s="38"/>
      <c r="Y50850" s="38"/>
    </row>
    <row r="50851" spans="5:25">
      <c r="E50851" s="45"/>
      <c r="H50851" s="45"/>
      <c r="Q50851" s="38"/>
      <c r="Y50851" s="38"/>
    </row>
    <row r="50852" spans="5:25">
      <c r="E50852" s="45"/>
      <c r="H50852" s="45"/>
      <c r="Q50852" s="38"/>
      <c r="Y50852" s="38"/>
    </row>
    <row r="50853" spans="5:25">
      <c r="E50853" s="45"/>
      <c r="H50853" s="45"/>
      <c r="Q50853" s="38"/>
      <c r="Y50853" s="38"/>
    </row>
    <row r="50854" spans="5:25">
      <c r="E50854" s="45"/>
      <c r="H50854" s="45"/>
      <c r="Q50854" s="38"/>
      <c r="Y50854" s="38"/>
    </row>
    <row r="50855" spans="5:25">
      <c r="E50855" s="45"/>
      <c r="H50855" s="45"/>
      <c r="Q50855" s="38"/>
      <c r="Y50855" s="38"/>
    </row>
    <row r="50856" spans="5:25">
      <c r="E50856" s="45"/>
      <c r="H50856" s="45"/>
      <c r="Q50856" s="38"/>
      <c r="Y50856" s="38"/>
    </row>
    <row r="50857" spans="5:25">
      <c r="E50857" s="45"/>
      <c r="H50857" s="45"/>
      <c r="Q50857" s="38"/>
      <c r="Y50857" s="38"/>
    </row>
    <row r="50858" spans="5:25">
      <c r="E50858" s="45"/>
      <c r="H50858" s="45"/>
      <c r="Q50858" s="38"/>
      <c r="Y50858" s="38"/>
    </row>
    <row r="50859" spans="5:25">
      <c r="E50859" s="45"/>
      <c r="H50859" s="45"/>
      <c r="Q50859" s="38"/>
      <c r="Y50859" s="38"/>
    </row>
    <row r="50860" spans="5:25">
      <c r="E50860" s="45"/>
      <c r="H50860" s="45"/>
      <c r="Q50860" s="38"/>
      <c r="Y50860" s="38"/>
    </row>
    <row r="50861" spans="5:25">
      <c r="E50861" s="45"/>
      <c r="H50861" s="45"/>
      <c r="Q50861" s="38"/>
      <c r="Y50861" s="38"/>
    </row>
    <row r="50862" spans="5:25">
      <c r="E50862" s="45"/>
      <c r="H50862" s="45"/>
      <c r="Q50862" s="38"/>
      <c r="Y50862" s="38"/>
    </row>
    <row r="50863" spans="5:25">
      <c r="E50863" s="45"/>
      <c r="H50863" s="45"/>
      <c r="Q50863" s="38"/>
      <c r="Y50863" s="38"/>
    </row>
    <row r="50864" spans="5:25">
      <c r="E50864" s="45"/>
      <c r="H50864" s="45"/>
      <c r="Q50864" s="38"/>
      <c r="Y50864" s="38"/>
    </row>
    <row r="50865" spans="5:25">
      <c r="E50865" s="45"/>
      <c r="H50865" s="45"/>
      <c r="Q50865" s="38"/>
      <c r="Y50865" s="38"/>
    </row>
    <row r="50866" spans="5:25">
      <c r="E50866" s="45"/>
      <c r="H50866" s="45"/>
      <c r="Q50866" s="38"/>
      <c r="Y50866" s="38"/>
    </row>
    <row r="50867" spans="5:25">
      <c r="E50867" s="45"/>
      <c r="H50867" s="45"/>
      <c r="Q50867" s="38"/>
      <c r="Y50867" s="38"/>
    </row>
    <row r="50868" spans="5:25">
      <c r="E50868" s="45"/>
      <c r="H50868" s="45"/>
      <c r="Q50868" s="38"/>
      <c r="Y50868" s="38"/>
    </row>
    <row r="50869" spans="5:25">
      <c r="E50869" s="45"/>
      <c r="H50869" s="45"/>
      <c r="Q50869" s="38"/>
      <c r="Y50869" s="38"/>
    </row>
    <row r="50870" spans="5:25">
      <c r="E50870" s="45"/>
      <c r="H50870" s="45"/>
      <c r="Q50870" s="38"/>
      <c r="Y50870" s="38"/>
    </row>
    <row r="50871" spans="5:25">
      <c r="E50871" s="45"/>
      <c r="H50871" s="45"/>
      <c r="Q50871" s="38"/>
      <c r="Y50871" s="38"/>
    </row>
    <row r="50872" spans="5:25">
      <c r="E50872" s="45"/>
      <c r="H50872" s="45"/>
      <c r="Q50872" s="38"/>
      <c r="Y50872" s="38"/>
    </row>
    <row r="50873" spans="5:25">
      <c r="E50873" s="45"/>
      <c r="H50873" s="45"/>
      <c r="Q50873" s="38"/>
      <c r="Y50873" s="38"/>
    </row>
    <row r="50874" spans="5:25">
      <c r="E50874" s="45"/>
      <c r="H50874" s="45"/>
      <c r="Q50874" s="38"/>
      <c r="Y50874" s="38"/>
    </row>
    <row r="50875" spans="5:25">
      <c r="E50875" s="45"/>
      <c r="H50875" s="45"/>
      <c r="Q50875" s="38"/>
      <c r="Y50875" s="38"/>
    </row>
    <row r="50876" spans="5:25">
      <c r="E50876" s="45"/>
      <c r="H50876" s="45"/>
      <c r="Q50876" s="38"/>
      <c r="Y50876" s="38"/>
    </row>
    <row r="50877" spans="5:25">
      <c r="E50877" s="45"/>
      <c r="H50877" s="45"/>
      <c r="Q50877" s="38"/>
      <c r="Y50877" s="38"/>
    </row>
    <row r="50878" spans="5:25">
      <c r="E50878" s="45"/>
      <c r="H50878" s="45"/>
      <c r="Q50878" s="38"/>
      <c r="Y50878" s="38"/>
    </row>
    <row r="50879" spans="5:25">
      <c r="E50879" s="45"/>
      <c r="H50879" s="45"/>
      <c r="Q50879" s="38"/>
      <c r="Y50879" s="38"/>
    </row>
    <row r="50880" spans="5:25">
      <c r="E50880" s="45"/>
      <c r="H50880" s="45"/>
      <c r="Q50880" s="38"/>
      <c r="Y50880" s="38"/>
    </row>
    <row r="50881" spans="5:25">
      <c r="E50881" s="45"/>
      <c r="H50881" s="45"/>
      <c r="Q50881" s="38"/>
      <c r="Y50881" s="38"/>
    </row>
    <row r="50882" spans="5:25">
      <c r="E50882" s="45"/>
      <c r="H50882" s="45"/>
      <c r="Q50882" s="38"/>
      <c r="Y50882" s="38"/>
    </row>
    <row r="50883" spans="5:25">
      <c r="E50883" s="45"/>
      <c r="H50883" s="45"/>
      <c r="Q50883" s="38"/>
      <c r="Y50883" s="38"/>
    </row>
    <row r="50884" spans="5:25">
      <c r="E50884" s="45"/>
      <c r="H50884" s="45"/>
      <c r="Q50884" s="38"/>
      <c r="Y50884" s="38"/>
    </row>
    <row r="50885" spans="5:25">
      <c r="E50885" s="45"/>
      <c r="H50885" s="45"/>
      <c r="Q50885" s="38"/>
      <c r="Y50885" s="38"/>
    </row>
    <row r="50886" spans="5:25">
      <c r="E50886" s="45"/>
      <c r="H50886" s="45"/>
      <c r="Q50886" s="38"/>
      <c r="Y50886" s="38"/>
    </row>
    <row r="50887" spans="5:25">
      <c r="E50887" s="45"/>
      <c r="H50887" s="45"/>
      <c r="Q50887" s="38"/>
      <c r="Y50887" s="38"/>
    </row>
    <row r="50888" spans="5:25">
      <c r="E50888" s="45"/>
      <c r="H50888" s="45"/>
      <c r="Q50888" s="38"/>
      <c r="Y50888" s="38"/>
    </row>
    <row r="50889" spans="5:25">
      <c r="E50889" s="45"/>
      <c r="H50889" s="45"/>
      <c r="Q50889" s="38"/>
      <c r="Y50889" s="38"/>
    </row>
    <row r="50890" spans="5:25">
      <c r="E50890" s="45"/>
      <c r="H50890" s="45"/>
      <c r="Q50890" s="38"/>
      <c r="Y50890" s="38"/>
    </row>
    <row r="50891" spans="5:25">
      <c r="E50891" s="45"/>
      <c r="H50891" s="45"/>
      <c r="Q50891" s="38"/>
      <c r="Y50891" s="38"/>
    </row>
    <row r="50892" spans="5:25">
      <c r="E50892" s="45"/>
      <c r="H50892" s="45"/>
      <c r="Q50892" s="38"/>
      <c r="Y50892" s="38"/>
    </row>
    <row r="50893" spans="5:25">
      <c r="E50893" s="45"/>
      <c r="H50893" s="45"/>
      <c r="Q50893" s="38"/>
      <c r="Y50893" s="38"/>
    </row>
    <row r="50894" spans="5:25">
      <c r="E50894" s="45"/>
      <c r="H50894" s="45"/>
      <c r="Q50894" s="38"/>
      <c r="Y50894" s="38"/>
    </row>
    <row r="50895" spans="5:25">
      <c r="E50895" s="45"/>
      <c r="H50895" s="45"/>
      <c r="Q50895" s="38"/>
      <c r="Y50895" s="38"/>
    </row>
    <row r="50896" spans="5:25">
      <c r="E50896" s="45"/>
      <c r="H50896" s="45"/>
      <c r="Q50896" s="38"/>
      <c r="Y50896" s="38"/>
    </row>
    <row r="50897" spans="5:25">
      <c r="E50897" s="45"/>
      <c r="H50897" s="45"/>
      <c r="Q50897" s="38"/>
      <c r="Y50897" s="38"/>
    </row>
    <row r="50898" spans="5:25">
      <c r="E50898" s="45"/>
      <c r="H50898" s="45"/>
      <c r="Q50898" s="38"/>
      <c r="Y50898" s="38"/>
    </row>
    <row r="50899" spans="5:25">
      <c r="E50899" s="45"/>
      <c r="H50899" s="45"/>
      <c r="Q50899" s="38"/>
      <c r="Y50899" s="38"/>
    </row>
    <row r="50900" spans="5:25">
      <c r="E50900" s="45"/>
      <c r="H50900" s="45"/>
      <c r="Q50900" s="38"/>
      <c r="Y50900" s="38"/>
    </row>
    <row r="50901" spans="5:25">
      <c r="E50901" s="45"/>
      <c r="H50901" s="45"/>
      <c r="Q50901" s="38"/>
      <c r="Y50901" s="38"/>
    </row>
    <row r="50902" spans="5:25">
      <c r="E50902" s="45"/>
      <c r="H50902" s="45"/>
      <c r="Q50902" s="38"/>
      <c r="Y50902" s="38"/>
    </row>
    <row r="50903" spans="5:25">
      <c r="E50903" s="45"/>
      <c r="H50903" s="45"/>
      <c r="Q50903" s="38"/>
      <c r="Y50903" s="38"/>
    </row>
    <row r="50904" spans="5:25">
      <c r="E50904" s="45"/>
      <c r="H50904" s="45"/>
      <c r="Q50904" s="38"/>
      <c r="Y50904" s="38"/>
    </row>
    <row r="50905" spans="5:25">
      <c r="E50905" s="45"/>
      <c r="H50905" s="45"/>
      <c r="Q50905" s="38"/>
      <c r="Y50905" s="38"/>
    </row>
    <row r="50906" spans="5:25">
      <c r="E50906" s="45"/>
      <c r="H50906" s="45"/>
      <c r="Q50906" s="38"/>
      <c r="Y50906" s="38"/>
    </row>
    <row r="50907" spans="5:25">
      <c r="E50907" s="45"/>
      <c r="H50907" s="45"/>
      <c r="Q50907" s="38"/>
      <c r="Y50907" s="38"/>
    </row>
    <row r="50908" spans="5:25">
      <c r="E50908" s="45"/>
      <c r="H50908" s="45"/>
      <c r="Q50908" s="38"/>
      <c r="Y50908" s="38"/>
    </row>
    <row r="50909" spans="5:25">
      <c r="E50909" s="45"/>
      <c r="H50909" s="45"/>
      <c r="Q50909" s="38"/>
      <c r="Y50909" s="38"/>
    </row>
    <row r="50910" spans="5:25">
      <c r="E50910" s="45"/>
      <c r="H50910" s="45"/>
      <c r="Q50910" s="38"/>
      <c r="Y50910" s="38"/>
    </row>
    <row r="50911" spans="5:25">
      <c r="E50911" s="45"/>
      <c r="H50911" s="45"/>
      <c r="Q50911" s="38"/>
      <c r="Y50911" s="38"/>
    </row>
    <row r="50912" spans="5:25">
      <c r="E50912" s="45"/>
      <c r="H50912" s="45"/>
      <c r="Q50912" s="38"/>
      <c r="Y50912" s="38"/>
    </row>
    <row r="50913" spans="5:25">
      <c r="E50913" s="45"/>
      <c r="H50913" s="45"/>
      <c r="Q50913" s="38"/>
      <c r="Y50913" s="38"/>
    </row>
    <row r="50914" spans="5:25">
      <c r="E50914" s="45"/>
      <c r="H50914" s="45"/>
      <c r="Q50914" s="38"/>
      <c r="Y50914" s="38"/>
    </row>
    <row r="50915" spans="5:25">
      <c r="E50915" s="45"/>
      <c r="H50915" s="45"/>
      <c r="Q50915" s="38"/>
      <c r="Y50915" s="38"/>
    </row>
    <row r="50916" spans="5:25">
      <c r="E50916" s="45"/>
      <c r="H50916" s="45"/>
      <c r="Q50916" s="38"/>
      <c r="Y50916" s="38"/>
    </row>
    <row r="50917" spans="5:25">
      <c r="E50917" s="45"/>
      <c r="H50917" s="45"/>
      <c r="Q50917" s="38"/>
      <c r="Y50917" s="38"/>
    </row>
    <row r="50918" spans="5:25">
      <c r="E50918" s="45"/>
      <c r="H50918" s="45"/>
      <c r="Q50918" s="38"/>
      <c r="Y50918" s="38"/>
    </row>
    <row r="50919" spans="5:25">
      <c r="E50919" s="45"/>
      <c r="H50919" s="45"/>
      <c r="Q50919" s="38"/>
      <c r="Y50919" s="38"/>
    </row>
    <row r="50920" spans="5:25">
      <c r="E50920" s="45"/>
      <c r="H50920" s="45"/>
      <c r="Q50920" s="38"/>
      <c r="Y50920" s="38"/>
    </row>
    <row r="50921" spans="5:25">
      <c r="E50921" s="45"/>
      <c r="H50921" s="45"/>
      <c r="Q50921" s="38"/>
      <c r="Y50921" s="38"/>
    </row>
    <row r="50922" spans="5:25">
      <c r="E50922" s="45"/>
      <c r="H50922" s="45"/>
      <c r="Q50922" s="38"/>
      <c r="Y50922" s="38"/>
    </row>
    <row r="50923" spans="5:25">
      <c r="E50923" s="45"/>
      <c r="H50923" s="45"/>
      <c r="Q50923" s="38"/>
      <c r="Y50923" s="38"/>
    </row>
    <row r="50924" spans="5:25">
      <c r="E50924" s="45"/>
      <c r="H50924" s="45"/>
      <c r="Q50924" s="38"/>
      <c r="Y50924" s="38"/>
    </row>
    <row r="50925" spans="5:25">
      <c r="E50925" s="45"/>
      <c r="H50925" s="45"/>
      <c r="Q50925" s="38"/>
      <c r="Y50925" s="38"/>
    </row>
    <row r="50926" spans="5:25">
      <c r="E50926" s="45"/>
      <c r="H50926" s="45"/>
      <c r="Q50926" s="38"/>
      <c r="Y50926" s="38"/>
    </row>
    <row r="50927" spans="5:25">
      <c r="E50927" s="45"/>
      <c r="H50927" s="45"/>
      <c r="Q50927" s="38"/>
      <c r="Y50927" s="38"/>
    </row>
    <row r="50928" spans="5:25">
      <c r="E50928" s="45"/>
      <c r="H50928" s="45"/>
      <c r="Q50928" s="38"/>
      <c r="Y50928" s="38"/>
    </row>
    <row r="50929" spans="5:25">
      <c r="E50929" s="45"/>
      <c r="H50929" s="45"/>
      <c r="Q50929" s="38"/>
      <c r="Y50929" s="38"/>
    </row>
    <row r="50930" spans="5:25">
      <c r="E50930" s="45"/>
      <c r="H50930" s="45"/>
      <c r="Q50930" s="38"/>
      <c r="Y50930" s="38"/>
    </row>
    <row r="50931" spans="5:25">
      <c r="E50931" s="45"/>
      <c r="H50931" s="45"/>
      <c r="Q50931" s="38"/>
      <c r="Y50931" s="38"/>
    </row>
    <row r="50932" spans="5:25">
      <c r="E50932" s="45"/>
      <c r="H50932" s="45"/>
      <c r="Q50932" s="38"/>
      <c r="Y50932" s="38"/>
    </row>
    <row r="50933" spans="5:25">
      <c r="E50933" s="45"/>
      <c r="H50933" s="45"/>
      <c r="Q50933" s="38"/>
      <c r="Y50933" s="38"/>
    </row>
    <row r="50934" spans="5:25">
      <c r="E50934" s="45"/>
      <c r="H50934" s="45"/>
      <c r="Q50934" s="38"/>
      <c r="Y50934" s="38"/>
    </row>
    <row r="50935" spans="5:25">
      <c r="Q50935" s="38"/>
      <c r="Y50935" s="38"/>
    </row>
    <row r="50936" spans="5:25">
      <c r="Q50936" s="38"/>
      <c r="Y50936" s="38"/>
    </row>
    <row r="50937" spans="5:25">
      <c r="Q50937" s="38"/>
      <c r="Y50937" s="38"/>
    </row>
    <row r="50938" spans="5:25">
      <c r="Q50938" s="38"/>
      <c r="Y50938" s="38"/>
    </row>
    <row r="50939" spans="5:25">
      <c r="Q50939" s="38"/>
      <c r="Y50939" s="38"/>
    </row>
    <row r="50940" spans="5:25">
      <c r="Q50940" s="38"/>
      <c r="Y50940" s="38"/>
    </row>
    <row r="50941" spans="5:25">
      <c r="Q50941" s="38"/>
      <c r="Y50941" s="38"/>
    </row>
    <row r="50942" spans="5:25">
      <c r="Q50942" s="38"/>
      <c r="Y50942" s="38"/>
    </row>
    <row r="50943" spans="5:25">
      <c r="Q50943" s="38"/>
      <c r="Y50943" s="38"/>
    </row>
    <row r="50944" spans="5:25">
      <c r="Q50944" s="38"/>
      <c r="Y50944" s="38"/>
    </row>
    <row r="50945" spans="17:25">
      <c r="Q50945" s="38"/>
      <c r="Y50945" s="38"/>
    </row>
    <row r="50946" spans="17:25">
      <c r="Q50946" s="38"/>
      <c r="Y50946" s="38"/>
    </row>
    <row r="50947" spans="17:25">
      <c r="Q50947" s="38"/>
      <c r="Y50947" s="38"/>
    </row>
    <row r="50948" spans="17:25">
      <c r="Q50948" s="38"/>
      <c r="Y50948" s="38"/>
    </row>
    <row r="50949" spans="17:25">
      <c r="Q50949" s="38"/>
      <c r="Y50949" s="38"/>
    </row>
    <row r="50950" spans="17:25">
      <c r="Q50950" s="38"/>
      <c r="Y50950" s="38"/>
    </row>
    <row r="50951" spans="17:25">
      <c r="Q50951" s="38"/>
      <c r="Y50951" s="38"/>
    </row>
    <row r="50952" spans="17:25">
      <c r="Q50952" s="38"/>
      <c r="Y50952" s="38"/>
    </row>
    <row r="50953" spans="17:25">
      <c r="Q50953" s="38"/>
      <c r="Y50953" s="38"/>
    </row>
    <row r="50954" spans="17:25">
      <c r="Q50954" s="38"/>
      <c r="Y50954" s="38"/>
    </row>
    <row r="50955" spans="17:25">
      <c r="Q50955" s="38"/>
      <c r="Y50955" s="38"/>
    </row>
    <row r="50956" spans="17:25">
      <c r="Q50956" s="38"/>
      <c r="Y50956" s="38"/>
    </row>
    <row r="50957" spans="17:25">
      <c r="Q50957" s="38"/>
      <c r="Y50957" s="38"/>
    </row>
    <row r="50958" spans="17:25">
      <c r="Q50958" s="38"/>
      <c r="Y50958" s="38"/>
    </row>
    <row r="50959" spans="17:25">
      <c r="Q50959" s="38"/>
      <c r="Y50959" s="38"/>
    </row>
    <row r="50960" spans="17:25">
      <c r="Q50960" s="38"/>
      <c r="Y50960" s="38"/>
    </row>
    <row r="50961" spans="17:25">
      <c r="Q50961" s="38"/>
      <c r="Y50961" s="38"/>
    </row>
    <row r="50962" spans="17:25">
      <c r="Q50962" s="38"/>
      <c r="Y50962" s="38"/>
    </row>
    <row r="50963" spans="17:25">
      <c r="Q50963" s="38"/>
      <c r="Y50963" s="38"/>
    </row>
    <row r="50964" spans="17:25">
      <c r="Q50964" s="38"/>
      <c r="Y50964" s="38"/>
    </row>
    <row r="50965" spans="17:25">
      <c r="Q50965" s="38"/>
      <c r="Y50965" s="38"/>
    </row>
    <row r="50966" spans="17:25">
      <c r="Q50966" s="38"/>
      <c r="Y50966" s="38"/>
    </row>
    <row r="50967" spans="17:25">
      <c r="Q50967" s="38"/>
      <c r="Y50967" s="38"/>
    </row>
    <row r="50968" spans="17:25">
      <c r="Q50968" s="38"/>
      <c r="Y50968" s="38"/>
    </row>
    <row r="50969" spans="17:25">
      <c r="Q50969" s="38"/>
      <c r="Y50969" s="38"/>
    </row>
    <row r="50970" spans="17:25">
      <c r="Q50970" s="38"/>
      <c r="Y50970" s="38"/>
    </row>
    <row r="50971" spans="17:25">
      <c r="Q50971" s="38"/>
      <c r="Y50971" s="38"/>
    </row>
    <row r="50972" spans="17:25">
      <c r="Q50972" s="38"/>
      <c r="Y50972" s="38"/>
    </row>
    <row r="50973" spans="17:25">
      <c r="Q50973" s="38"/>
      <c r="Y50973" s="38"/>
    </row>
    <row r="50974" spans="17:25">
      <c r="Q50974" s="38"/>
      <c r="Y50974" s="38"/>
    </row>
    <row r="50975" spans="17:25">
      <c r="Q50975" s="38"/>
      <c r="Y50975" s="38"/>
    </row>
    <row r="50976" spans="17:25">
      <c r="Q50976" s="38"/>
      <c r="Y50976" s="38"/>
    </row>
    <row r="50977" spans="17:25">
      <c r="Q50977" s="38"/>
      <c r="Y50977" s="38"/>
    </row>
    <row r="50978" spans="17:25">
      <c r="Q50978" s="38"/>
      <c r="Y50978" s="38"/>
    </row>
    <row r="50979" spans="17:25">
      <c r="Q50979" s="38"/>
      <c r="Y50979" s="38"/>
    </row>
    <row r="50980" spans="17:25">
      <c r="Q50980" s="38"/>
      <c r="Y50980" s="38"/>
    </row>
    <row r="50981" spans="17:25">
      <c r="Q50981" s="38"/>
      <c r="Y50981" s="38"/>
    </row>
    <row r="50982" spans="17:25">
      <c r="Q50982" s="38"/>
      <c r="Y50982" s="38"/>
    </row>
    <row r="50983" spans="17:25">
      <c r="Q50983" s="38"/>
      <c r="Y50983" s="38"/>
    </row>
    <row r="50984" spans="17:25">
      <c r="Q50984" s="38"/>
      <c r="Y50984" s="38"/>
    </row>
    <row r="50985" spans="17:25">
      <c r="Q50985" s="38"/>
      <c r="Y50985" s="38"/>
    </row>
    <row r="50986" spans="17:25">
      <c r="Q50986" s="38"/>
      <c r="Y50986" s="38"/>
    </row>
    <row r="50987" spans="17:25">
      <c r="Q50987" s="38"/>
      <c r="Y50987" s="38"/>
    </row>
    <row r="50988" spans="17:25">
      <c r="Q50988" s="38"/>
      <c r="Y50988" s="38"/>
    </row>
    <row r="50989" spans="17:25">
      <c r="Q50989" s="38"/>
      <c r="Y50989" s="38"/>
    </row>
    <row r="50990" spans="17:25">
      <c r="Q50990" s="38"/>
      <c r="Y50990" s="38"/>
    </row>
    <row r="50991" spans="17:25">
      <c r="Q50991" s="38"/>
      <c r="Y50991" s="38"/>
    </row>
    <row r="50992" spans="17:25">
      <c r="Q50992" s="38"/>
      <c r="Y50992" s="38"/>
    </row>
    <row r="50993" spans="17:25">
      <c r="Q50993" s="38"/>
      <c r="Y50993" s="38"/>
    </row>
    <row r="50994" spans="17:25">
      <c r="Q50994" s="38"/>
      <c r="Y50994" s="38"/>
    </row>
    <row r="50995" spans="17:25">
      <c r="Q50995" s="38"/>
      <c r="Y50995" s="38"/>
    </row>
    <row r="50996" spans="17:25">
      <c r="Q50996" s="38"/>
      <c r="Y50996" s="38"/>
    </row>
    <row r="50997" spans="17:25">
      <c r="Q50997" s="38"/>
      <c r="Y50997" s="38"/>
    </row>
    <row r="50998" spans="17:25">
      <c r="Q50998" s="38"/>
      <c r="Y50998" s="38"/>
    </row>
    <row r="50999" spans="17:25">
      <c r="Q50999" s="38"/>
      <c r="Y50999" s="38"/>
    </row>
    <row r="51000" spans="17:25">
      <c r="Q51000" s="38"/>
      <c r="Y51000" s="38"/>
    </row>
    <row r="51001" spans="17:25">
      <c r="Q51001" s="38"/>
      <c r="Y51001" s="38"/>
    </row>
    <row r="51002" spans="17:25">
      <c r="Q51002" s="38"/>
      <c r="Y51002" s="38"/>
    </row>
    <row r="51003" spans="17:25">
      <c r="Q51003" s="38"/>
      <c r="Y51003" s="38"/>
    </row>
    <row r="51004" spans="17:25">
      <c r="Q51004" s="38"/>
      <c r="Y51004" s="38"/>
    </row>
    <row r="51005" spans="17:25">
      <c r="Q51005" s="38"/>
      <c r="Y51005" s="38"/>
    </row>
    <row r="51006" spans="17:25">
      <c r="Q51006" s="38"/>
      <c r="Y51006" s="38"/>
    </row>
    <row r="51007" spans="17:25">
      <c r="Q51007" s="38"/>
      <c r="Y51007" s="38"/>
    </row>
    <row r="51008" spans="17:25">
      <c r="Q51008" s="38"/>
      <c r="Y51008" s="38"/>
    </row>
    <row r="51009" spans="17:25">
      <c r="Q51009" s="38"/>
      <c r="Y51009" s="38"/>
    </row>
    <row r="51010" spans="17:25">
      <c r="Q51010" s="38"/>
      <c r="Y51010" s="38"/>
    </row>
    <row r="51011" spans="17:25">
      <c r="Q51011" s="38"/>
      <c r="Y51011" s="38"/>
    </row>
    <row r="51012" spans="17:25">
      <c r="Q51012" s="38"/>
      <c r="Y51012" s="38"/>
    </row>
    <row r="51013" spans="17:25">
      <c r="Q51013" s="38"/>
      <c r="Y51013" s="38"/>
    </row>
    <row r="51014" spans="17:25">
      <c r="Q51014" s="38"/>
      <c r="Y51014" s="38"/>
    </row>
    <row r="51015" spans="17:25">
      <c r="Q51015" s="38"/>
      <c r="Y51015" s="38"/>
    </row>
    <row r="51016" spans="17:25">
      <c r="Q51016" s="38"/>
      <c r="Y51016" s="38"/>
    </row>
    <row r="51017" spans="17:25">
      <c r="Q51017" s="38"/>
      <c r="Y51017" s="38"/>
    </row>
    <row r="51018" spans="17:25">
      <c r="Q51018" s="38"/>
      <c r="Y51018" s="38"/>
    </row>
    <row r="51019" spans="17:25">
      <c r="Q51019" s="38"/>
      <c r="Y51019" s="38"/>
    </row>
    <row r="51020" spans="17:25">
      <c r="Q51020" s="38"/>
      <c r="Y51020" s="38"/>
    </row>
    <row r="51021" spans="17:25">
      <c r="Q51021" s="38"/>
      <c r="Y51021" s="38"/>
    </row>
    <row r="51022" spans="17:25">
      <c r="Q51022" s="38"/>
      <c r="Y51022" s="38"/>
    </row>
    <row r="51023" spans="17:25">
      <c r="Q51023" s="38"/>
      <c r="Y51023" s="38"/>
    </row>
    <row r="51024" spans="17:25">
      <c r="Q51024" s="38"/>
      <c r="Y51024" s="38"/>
    </row>
    <row r="51025" spans="17:25">
      <c r="Q51025" s="38"/>
      <c r="Y51025" s="38"/>
    </row>
    <row r="51026" spans="17:25">
      <c r="Q51026" s="38"/>
      <c r="Y51026" s="38"/>
    </row>
    <row r="51027" spans="17:25">
      <c r="Q51027" s="38"/>
      <c r="Y51027" s="38"/>
    </row>
    <row r="51028" spans="17:25">
      <c r="Q51028" s="38"/>
      <c r="Y51028" s="38"/>
    </row>
    <row r="51029" spans="17:25">
      <c r="Q51029" s="38"/>
      <c r="Y51029" s="38"/>
    </row>
    <row r="51030" spans="17:25">
      <c r="Q51030" s="38"/>
      <c r="Y51030" s="38"/>
    </row>
    <row r="51031" spans="17:25">
      <c r="Q51031" s="38"/>
      <c r="Y51031" s="38"/>
    </row>
    <row r="51032" spans="17:25">
      <c r="Q51032" s="38"/>
      <c r="Y51032" s="38"/>
    </row>
    <row r="51033" spans="17:25">
      <c r="Q51033" s="38"/>
      <c r="Y51033" s="38"/>
    </row>
    <row r="51034" spans="17:25">
      <c r="Q51034" s="38"/>
      <c r="Y51034" s="38"/>
    </row>
    <row r="51035" spans="17:25">
      <c r="Q51035" s="38"/>
      <c r="Y51035" s="38"/>
    </row>
    <row r="51036" spans="17:25">
      <c r="Q51036" s="38"/>
      <c r="Y51036" s="38"/>
    </row>
    <row r="51037" spans="17:25">
      <c r="Q51037" s="38"/>
      <c r="Y51037" s="38"/>
    </row>
    <row r="51038" spans="17:25">
      <c r="Q51038" s="38"/>
      <c r="Y51038" s="38"/>
    </row>
    <row r="51039" spans="17:25">
      <c r="Q51039" s="38"/>
      <c r="Y51039" s="38"/>
    </row>
    <row r="51040" spans="17:25">
      <c r="Q51040" s="38"/>
      <c r="Y51040" s="38"/>
    </row>
    <row r="51041" spans="17:25">
      <c r="Q51041" s="38"/>
      <c r="Y51041" s="38"/>
    </row>
    <row r="51042" spans="17:25">
      <c r="Q51042" s="38"/>
      <c r="Y51042" s="38"/>
    </row>
    <row r="51043" spans="17:25">
      <c r="Q51043" s="38"/>
      <c r="Y51043" s="38"/>
    </row>
    <row r="51044" spans="17:25">
      <c r="Q51044" s="38"/>
      <c r="Y51044" s="38"/>
    </row>
    <row r="51045" spans="17:25">
      <c r="Q51045" s="38"/>
      <c r="Y51045" s="38"/>
    </row>
    <row r="51046" spans="17:25">
      <c r="Q51046" s="38"/>
      <c r="Y51046" s="38"/>
    </row>
    <row r="51047" spans="17:25">
      <c r="Q51047" s="38"/>
      <c r="Y51047" s="38"/>
    </row>
    <row r="51048" spans="17:25">
      <c r="Q51048" s="38"/>
      <c r="Y51048" s="38"/>
    </row>
    <row r="51049" spans="17:25">
      <c r="Q51049" s="38"/>
      <c r="Y51049" s="38"/>
    </row>
    <row r="51050" spans="17:25">
      <c r="Q51050" s="38"/>
      <c r="Y51050" s="38"/>
    </row>
    <row r="51051" spans="17:25">
      <c r="Q51051" s="38"/>
      <c r="Y51051" s="38"/>
    </row>
    <row r="51052" spans="17:25">
      <c r="Q51052" s="38"/>
      <c r="Y51052" s="38"/>
    </row>
    <row r="51053" spans="17:25">
      <c r="Q51053" s="38"/>
      <c r="Y51053" s="38"/>
    </row>
    <row r="51054" spans="17:25">
      <c r="Q51054" s="38"/>
      <c r="Y51054" s="38"/>
    </row>
    <row r="51055" spans="17:25">
      <c r="Q51055" s="38"/>
      <c r="Y51055" s="38"/>
    </row>
    <row r="51056" spans="17:25">
      <c r="Q51056" s="38"/>
      <c r="Y51056" s="38"/>
    </row>
    <row r="51057" spans="17:25">
      <c r="Q51057" s="38"/>
      <c r="Y51057" s="38"/>
    </row>
    <row r="51058" spans="17:25">
      <c r="Q51058" s="38"/>
      <c r="Y51058" s="38"/>
    </row>
    <row r="51059" spans="17:25">
      <c r="Q51059" s="38"/>
      <c r="Y51059" s="38"/>
    </row>
    <row r="51060" spans="17:25">
      <c r="Q51060" s="38"/>
      <c r="Y51060" s="38"/>
    </row>
    <row r="51061" spans="17:25">
      <c r="Q51061" s="38"/>
      <c r="Y51061" s="38"/>
    </row>
    <row r="51062" spans="17:25">
      <c r="Q51062" s="38"/>
      <c r="Y51062" s="38"/>
    </row>
    <row r="51063" spans="17:25">
      <c r="Q51063" s="38"/>
      <c r="Y51063" s="38"/>
    </row>
    <row r="51064" spans="17:25">
      <c r="Q51064" s="38"/>
      <c r="Y51064" s="38"/>
    </row>
    <row r="51065" spans="17:25">
      <c r="Q51065" s="38"/>
      <c r="Y51065" s="38"/>
    </row>
    <row r="51066" spans="17:25">
      <c r="Q51066" s="38"/>
      <c r="Y51066" s="38"/>
    </row>
    <row r="51067" spans="17:25">
      <c r="Q51067" s="38"/>
      <c r="Y51067" s="38"/>
    </row>
    <row r="51068" spans="17:25">
      <c r="Q51068" s="38"/>
      <c r="Y51068" s="38"/>
    </row>
    <row r="51069" spans="17:25">
      <c r="Q51069" s="38"/>
      <c r="Y51069" s="38"/>
    </row>
    <row r="51070" spans="17:25">
      <c r="Q51070" s="38"/>
      <c r="Y51070" s="38"/>
    </row>
    <row r="51071" spans="17:25">
      <c r="Q51071" s="38"/>
      <c r="Y51071" s="38"/>
    </row>
    <row r="51072" spans="17:25">
      <c r="Q51072" s="38"/>
      <c r="Y51072" s="38"/>
    </row>
    <row r="51073" spans="17:25">
      <c r="Q51073" s="38"/>
      <c r="Y51073" s="38"/>
    </row>
    <row r="51074" spans="17:25">
      <c r="Q51074" s="38"/>
      <c r="Y51074" s="38"/>
    </row>
    <row r="51075" spans="17:25">
      <c r="Q51075" s="38"/>
      <c r="Y51075" s="38"/>
    </row>
    <row r="51076" spans="17:25">
      <c r="Q51076" s="38"/>
      <c r="Y51076" s="38"/>
    </row>
    <row r="51077" spans="17:25">
      <c r="Q51077" s="38"/>
      <c r="Y51077" s="38"/>
    </row>
    <row r="51078" spans="17:25">
      <c r="Q51078" s="38"/>
      <c r="Y51078" s="38"/>
    </row>
    <row r="51079" spans="17:25">
      <c r="Q51079" s="38"/>
      <c r="Y51079" s="38"/>
    </row>
    <row r="51080" spans="17:25">
      <c r="Q51080" s="38"/>
      <c r="Y51080" s="38"/>
    </row>
    <row r="51081" spans="17:25">
      <c r="Q51081" s="38"/>
      <c r="Y51081" s="38"/>
    </row>
    <row r="51082" spans="17:25">
      <c r="Q51082" s="38"/>
      <c r="Y51082" s="38"/>
    </row>
    <row r="51083" spans="17:25">
      <c r="Q51083" s="38"/>
      <c r="Y51083" s="38"/>
    </row>
    <row r="51084" spans="17:25">
      <c r="Q51084" s="38"/>
      <c r="Y51084" s="38"/>
    </row>
    <row r="51085" spans="17:25">
      <c r="Q51085" s="38"/>
      <c r="Y51085" s="38"/>
    </row>
    <row r="51086" spans="17:25">
      <c r="Q51086" s="38"/>
      <c r="Y51086" s="38"/>
    </row>
    <row r="51087" spans="17:25">
      <c r="Q51087" s="38"/>
      <c r="Y51087" s="38"/>
    </row>
    <row r="51088" spans="17:25">
      <c r="Q51088" s="38"/>
      <c r="Y51088" s="38"/>
    </row>
    <row r="51089" spans="17:25">
      <c r="Q51089" s="38"/>
      <c r="Y51089" s="38"/>
    </row>
    <row r="51090" spans="17:25">
      <c r="Q51090" s="38"/>
      <c r="Y51090" s="38"/>
    </row>
    <row r="51091" spans="17:25">
      <c r="Q51091" s="38"/>
      <c r="Y51091" s="38"/>
    </row>
    <row r="51092" spans="17:25">
      <c r="Q51092" s="38"/>
      <c r="Y51092" s="38"/>
    </row>
    <row r="51093" spans="17:25">
      <c r="Q51093" s="38"/>
      <c r="Y51093" s="38"/>
    </row>
    <row r="51094" spans="17:25">
      <c r="Q51094" s="38"/>
      <c r="Y51094" s="38"/>
    </row>
    <row r="51095" spans="17:25">
      <c r="Q51095" s="38"/>
      <c r="Y51095" s="38"/>
    </row>
    <row r="51096" spans="17:25">
      <c r="Q51096" s="38"/>
      <c r="Y51096" s="38"/>
    </row>
    <row r="51097" spans="17:25">
      <c r="Q51097" s="38"/>
      <c r="Y51097" s="38"/>
    </row>
    <row r="51098" spans="17:25">
      <c r="Q51098" s="38"/>
      <c r="Y51098" s="38"/>
    </row>
    <row r="51099" spans="17:25">
      <c r="Q51099" s="38"/>
      <c r="Y51099" s="38"/>
    </row>
    <row r="51100" spans="17:25">
      <c r="Q51100" s="38"/>
      <c r="Y51100" s="38"/>
    </row>
    <row r="51101" spans="17:25">
      <c r="Q51101" s="38"/>
      <c r="Y51101" s="38"/>
    </row>
    <row r="51102" spans="17:25">
      <c r="Q51102" s="38"/>
      <c r="Y51102" s="38"/>
    </row>
    <row r="51103" spans="17:25">
      <c r="Q51103" s="38"/>
      <c r="Y51103" s="38"/>
    </row>
    <row r="51104" spans="17:25">
      <c r="Q51104" s="38"/>
      <c r="Y51104" s="38"/>
    </row>
    <row r="51105" spans="17:25">
      <c r="Q51105" s="38"/>
      <c r="Y51105" s="38"/>
    </row>
    <row r="51106" spans="17:25">
      <c r="Q51106" s="38"/>
      <c r="Y51106" s="38"/>
    </row>
    <row r="51107" spans="17:25">
      <c r="Q51107" s="38"/>
      <c r="Y51107" s="38"/>
    </row>
    <row r="51108" spans="17:25">
      <c r="Q51108" s="38"/>
      <c r="Y51108" s="38"/>
    </row>
    <row r="51109" spans="17:25">
      <c r="Q51109" s="38"/>
      <c r="Y51109" s="38"/>
    </row>
    <row r="51110" spans="17:25">
      <c r="Q51110" s="38"/>
      <c r="Y51110" s="38"/>
    </row>
    <row r="51111" spans="17:25">
      <c r="Q51111" s="38"/>
      <c r="Y51111" s="38"/>
    </row>
    <row r="51112" spans="17:25">
      <c r="Q51112" s="38"/>
      <c r="Y51112" s="38"/>
    </row>
    <row r="51113" spans="17:25">
      <c r="Q51113" s="38"/>
      <c r="Y51113" s="38"/>
    </row>
    <row r="51114" spans="17:25">
      <c r="Q51114" s="38"/>
      <c r="Y51114" s="38"/>
    </row>
    <row r="51115" spans="17:25">
      <c r="Q51115" s="38"/>
      <c r="Y51115" s="38"/>
    </row>
    <row r="51116" spans="17:25">
      <c r="Q51116" s="38"/>
      <c r="Y51116" s="38"/>
    </row>
    <row r="51117" spans="17:25">
      <c r="Q51117" s="38"/>
      <c r="Y51117" s="38"/>
    </row>
    <row r="51118" spans="17:25">
      <c r="Q51118" s="38"/>
      <c r="Y51118" s="38"/>
    </row>
    <row r="51119" spans="17:25">
      <c r="Q51119" s="38"/>
      <c r="Y51119" s="38"/>
    </row>
    <row r="51120" spans="17:25">
      <c r="Q51120" s="38"/>
      <c r="Y51120" s="38"/>
    </row>
    <row r="51121" spans="17:25">
      <c r="Q51121" s="38"/>
      <c r="Y51121" s="38"/>
    </row>
    <row r="51122" spans="17:25">
      <c r="Q51122" s="38"/>
      <c r="Y51122" s="38"/>
    </row>
    <row r="51123" spans="17:25">
      <c r="Q51123" s="38"/>
      <c r="Y51123" s="38"/>
    </row>
    <row r="51124" spans="17:25">
      <c r="Q51124" s="38"/>
      <c r="Y51124" s="38"/>
    </row>
    <row r="51125" spans="17:25">
      <c r="Q51125" s="38"/>
      <c r="Y51125" s="38"/>
    </row>
    <row r="51126" spans="17:25">
      <c r="Q51126" s="38"/>
      <c r="Y51126" s="38"/>
    </row>
    <row r="51127" spans="17:25">
      <c r="Q51127" s="38"/>
      <c r="Y51127" s="38"/>
    </row>
    <row r="51128" spans="17:25">
      <c r="Q51128" s="38"/>
      <c r="Y51128" s="38"/>
    </row>
    <row r="51129" spans="17:25">
      <c r="Q51129" s="38"/>
      <c r="Y51129" s="38"/>
    </row>
    <row r="51130" spans="17:25">
      <c r="Q51130" s="38"/>
      <c r="Y51130" s="38"/>
    </row>
    <row r="51131" spans="17:25">
      <c r="Q51131" s="38"/>
      <c r="Y51131" s="38"/>
    </row>
    <row r="51132" spans="17:25">
      <c r="Q51132" s="38"/>
      <c r="Y51132" s="38"/>
    </row>
    <row r="51133" spans="17:25">
      <c r="Q51133" s="38"/>
      <c r="Y51133" s="38"/>
    </row>
    <row r="51134" spans="17:25">
      <c r="Q51134" s="38"/>
      <c r="Y51134" s="38"/>
    </row>
    <row r="51135" spans="17:25">
      <c r="Q51135" s="38"/>
      <c r="Y51135" s="38"/>
    </row>
    <row r="51136" spans="17:25">
      <c r="Q51136" s="38"/>
      <c r="Y51136" s="38"/>
    </row>
    <row r="51137" spans="17:25">
      <c r="Q51137" s="38"/>
      <c r="Y51137" s="38"/>
    </row>
    <row r="51138" spans="17:25">
      <c r="Q51138" s="38"/>
      <c r="Y51138" s="38"/>
    </row>
    <row r="51139" spans="17:25">
      <c r="Q51139" s="38"/>
      <c r="Y51139" s="38"/>
    </row>
    <row r="51140" spans="17:25">
      <c r="Q51140" s="38"/>
      <c r="Y51140" s="38"/>
    </row>
    <row r="51141" spans="17:25">
      <c r="Q51141" s="38"/>
      <c r="Y51141" s="38"/>
    </row>
    <row r="51142" spans="17:25">
      <c r="Q51142" s="38"/>
      <c r="Y51142" s="38"/>
    </row>
    <row r="51143" spans="17:25">
      <c r="Q51143" s="38"/>
      <c r="Y51143" s="38"/>
    </row>
    <row r="51144" spans="17:25">
      <c r="Q51144" s="38"/>
      <c r="Y51144" s="38"/>
    </row>
    <row r="51145" spans="17:25">
      <c r="Q51145" s="38"/>
      <c r="Y51145" s="38"/>
    </row>
    <row r="51146" spans="17:25">
      <c r="Q51146" s="38"/>
      <c r="Y51146" s="38"/>
    </row>
    <row r="51147" spans="17:25">
      <c r="Q51147" s="38"/>
      <c r="Y51147" s="38"/>
    </row>
    <row r="51148" spans="17:25">
      <c r="Q51148" s="38"/>
      <c r="Y51148" s="38"/>
    </row>
    <row r="51149" spans="17:25">
      <c r="Q51149" s="38"/>
      <c r="Y51149" s="38"/>
    </row>
    <row r="51150" spans="17:25">
      <c r="Q51150" s="38"/>
      <c r="Y51150" s="38"/>
    </row>
    <row r="51151" spans="17:25">
      <c r="Q51151" s="38"/>
      <c r="Y51151" s="38"/>
    </row>
    <row r="51152" spans="17:25">
      <c r="Q51152" s="38"/>
      <c r="Y51152" s="38"/>
    </row>
    <row r="51153" spans="17:25">
      <c r="Q51153" s="38"/>
      <c r="Y51153" s="38"/>
    </row>
    <row r="51154" spans="17:25">
      <c r="Q51154" s="38"/>
      <c r="Y51154" s="38"/>
    </row>
    <row r="51155" spans="17:25">
      <c r="Q51155" s="38"/>
      <c r="Y51155" s="38"/>
    </row>
    <row r="51156" spans="17:25">
      <c r="Q51156" s="38"/>
      <c r="Y51156" s="38"/>
    </row>
    <row r="51157" spans="17:25">
      <c r="Q51157" s="38"/>
      <c r="Y51157" s="38"/>
    </row>
    <row r="51158" spans="17:25">
      <c r="Q51158" s="38"/>
      <c r="Y51158" s="38"/>
    </row>
    <row r="51159" spans="17:25">
      <c r="Q51159" s="38"/>
      <c r="Y51159" s="38"/>
    </row>
    <row r="51160" spans="17:25">
      <c r="Q51160" s="38"/>
      <c r="Y51160" s="38"/>
    </row>
    <row r="51161" spans="17:25">
      <c r="Q51161" s="38"/>
      <c r="Y51161" s="38"/>
    </row>
    <row r="51162" spans="17:25">
      <c r="Q51162" s="38"/>
      <c r="Y51162" s="38"/>
    </row>
    <row r="51163" spans="17:25">
      <c r="Q51163" s="38"/>
      <c r="Y51163" s="38"/>
    </row>
    <row r="51164" spans="17:25">
      <c r="Q51164" s="38"/>
      <c r="Y51164" s="38"/>
    </row>
    <row r="51165" spans="17:25">
      <c r="Q51165" s="38"/>
      <c r="Y51165" s="38"/>
    </row>
    <row r="51166" spans="17:25">
      <c r="Q51166" s="38"/>
      <c r="Y51166" s="38"/>
    </row>
    <row r="51167" spans="17:25">
      <c r="Q51167" s="38"/>
      <c r="Y51167" s="38"/>
    </row>
    <row r="51168" spans="17:25">
      <c r="Q51168" s="38"/>
      <c r="Y51168" s="38"/>
    </row>
    <row r="51169" spans="17:25">
      <c r="Q51169" s="38"/>
      <c r="Y51169" s="38"/>
    </row>
    <row r="51170" spans="17:25">
      <c r="Q51170" s="38"/>
      <c r="Y51170" s="38"/>
    </row>
    <row r="51171" spans="17:25">
      <c r="Q51171" s="38"/>
      <c r="Y51171" s="38"/>
    </row>
    <row r="51172" spans="17:25">
      <c r="Q51172" s="38"/>
      <c r="Y51172" s="38"/>
    </row>
    <row r="51173" spans="17:25">
      <c r="Q51173" s="38"/>
      <c r="Y51173" s="38"/>
    </row>
    <row r="51174" spans="17:25">
      <c r="Q51174" s="38"/>
      <c r="Y51174" s="38"/>
    </row>
    <row r="51175" spans="17:25">
      <c r="Q51175" s="38"/>
      <c r="Y51175" s="38"/>
    </row>
    <row r="51176" spans="17:25">
      <c r="Q51176" s="38"/>
      <c r="Y51176" s="38"/>
    </row>
    <row r="51177" spans="17:25">
      <c r="Q51177" s="38"/>
      <c r="Y51177" s="38"/>
    </row>
    <row r="51178" spans="17:25">
      <c r="Q51178" s="38"/>
      <c r="Y51178" s="38"/>
    </row>
    <row r="51179" spans="17:25">
      <c r="Q51179" s="38"/>
      <c r="Y51179" s="38"/>
    </row>
    <row r="51180" spans="17:25">
      <c r="Q51180" s="38"/>
      <c r="Y51180" s="38"/>
    </row>
    <row r="51181" spans="17:25">
      <c r="Q51181" s="38"/>
      <c r="Y51181" s="38"/>
    </row>
    <row r="51182" spans="17:25">
      <c r="Q51182" s="38"/>
      <c r="Y51182" s="38"/>
    </row>
    <row r="51183" spans="17:25">
      <c r="Q51183" s="38"/>
      <c r="Y51183" s="38"/>
    </row>
    <row r="51184" spans="17:25">
      <c r="Q51184" s="38"/>
      <c r="Y51184" s="38"/>
    </row>
    <row r="51185" spans="17:25">
      <c r="Q51185" s="38"/>
      <c r="Y51185" s="38"/>
    </row>
    <row r="51186" spans="17:25">
      <c r="Q51186" s="38"/>
      <c r="Y51186" s="38"/>
    </row>
    <row r="51187" spans="17:25">
      <c r="Q51187" s="38"/>
      <c r="Y51187" s="38"/>
    </row>
    <row r="51188" spans="17:25">
      <c r="Q51188" s="38"/>
      <c r="Y51188" s="38"/>
    </row>
    <row r="51189" spans="17:25">
      <c r="Q51189" s="38"/>
      <c r="Y51189" s="38"/>
    </row>
    <row r="51190" spans="17:25">
      <c r="Q51190" s="38"/>
      <c r="Y51190" s="38"/>
    </row>
    <row r="51191" spans="17:25">
      <c r="Q51191" s="38"/>
      <c r="Y51191" s="38"/>
    </row>
    <row r="51192" spans="17:25">
      <c r="Q51192" s="38"/>
      <c r="Y51192" s="38"/>
    </row>
    <row r="51193" spans="17:25">
      <c r="Q51193" s="38"/>
      <c r="Y51193" s="38"/>
    </row>
    <row r="51194" spans="17:25">
      <c r="Q51194" s="38"/>
      <c r="Y51194" s="38"/>
    </row>
    <row r="51195" spans="17:25">
      <c r="Q51195" s="38"/>
      <c r="Y51195" s="38"/>
    </row>
    <row r="51196" spans="17:25">
      <c r="Q51196" s="38"/>
      <c r="Y51196" s="38"/>
    </row>
    <row r="51197" spans="17:25">
      <c r="Q51197" s="38"/>
      <c r="Y51197" s="38"/>
    </row>
    <row r="51198" spans="17:25">
      <c r="Q51198" s="38"/>
      <c r="Y51198" s="38"/>
    </row>
    <row r="51199" spans="17:25">
      <c r="Q51199" s="38"/>
      <c r="Y51199" s="38"/>
    </row>
    <row r="51200" spans="17:25">
      <c r="Q51200" s="38"/>
      <c r="Y51200" s="38"/>
    </row>
    <row r="51201" spans="17:25">
      <c r="Q51201" s="38"/>
      <c r="Y51201" s="38"/>
    </row>
    <row r="51202" spans="17:25">
      <c r="Q51202" s="38"/>
      <c r="Y51202" s="38"/>
    </row>
    <row r="51203" spans="17:25">
      <c r="Q51203" s="38"/>
      <c r="Y51203" s="38"/>
    </row>
    <row r="51204" spans="17:25">
      <c r="Q51204" s="38"/>
      <c r="Y51204" s="38"/>
    </row>
    <row r="51205" spans="17:25">
      <c r="Q51205" s="38"/>
      <c r="Y51205" s="38"/>
    </row>
    <row r="51206" spans="17:25">
      <c r="Q51206" s="38"/>
      <c r="Y51206" s="38"/>
    </row>
    <row r="51207" spans="17:25">
      <c r="Q51207" s="38"/>
      <c r="Y51207" s="38"/>
    </row>
    <row r="51208" spans="17:25">
      <c r="Q51208" s="38"/>
      <c r="Y51208" s="38"/>
    </row>
    <row r="51209" spans="17:25">
      <c r="Q51209" s="38"/>
      <c r="Y51209" s="38"/>
    </row>
    <row r="51210" spans="17:25">
      <c r="Q51210" s="38"/>
      <c r="Y51210" s="38"/>
    </row>
    <row r="51211" spans="17:25">
      <c r="Q51211" s="38"/>
      <c r="Y51211" s="38"/>
    </row>
    <row r="51212" spans="17:25">
      <c r="Q51212" s="38"/>
      <c r="Y51212" s="38"/>
    </row>
    <row r="51213" spans="17:25">
      <c r="Q51213" s="38"/>
      <c r="Y51213" s="38"/>
    </row>
    <row r="51214" spans="17:25">
      <c r="Q51214" s="38"/>
      <c r="Y51214" s="38"/>
    </row>
    <row r="51215" spans="17:25">
      <c r="Q51215" s="38"/>
      <c r="Y51215" s="38"/>
    </row>
    <row r="51216" spans="17:25">
      <c r="Q51216" s="38"/>
      <c r="Y51216" s="38"/>
    </row>
    <row r="51217" spans="17:25">
      <c r="Q51217" s="38"/>
      <c r="Y51217" s="38"/>
    </row>
    <row r="51218" spans="17:25">
      <c r="Q51218" s="38"/>
      <c r="Y51218" s="38"/>
    </row>
    <row r="51219" spans="17:25">
      <c r="Q51219" s="38"/>
      <c r="Y51219" s="38"/>
    </row>
    <row r="51220" spans="17:25">
      <c r="Q51220" s="38"/>
      <c r="Y51220" s="38"/>
    </row>
    <row r="51221" spans="17:25">
      <c r="Q51221" s="38"/>
      <c r="Y51221" s="38"/>
    </row>
    <row r="51222" spans="17:25">
      <c r="Q51222" s="38"/>
      <c r="Y51222" s="38"/>
    </row>
    <row r="51223" spans="17:25">
      <c r="Q51223" s="38"/>
      <c r="Y51223" s="38"/>
    </row>
    <row r="51224" spans="17:25">
      <c r="Q51224" s="38"/>
      <c r="Y51224" s="38"/>
    </row>
    <row r="51225" spans="17:25">
      <c r="Q51225" s="38"/>
      <c r="Y51225" s="38"/>
    </row>
    <row r="51226" spans="17:25">
      <c r="Q51226" s="38"/>
      <c r="Y51226" s="38"/>
    </row>
    <row r="51227" spans="17:25">
      <c r="Q51227" s="38"/>
      <c r="Y51227" s="38"/>
    </row>
    <row r="51228" spans="17:25">
      <c r="Q51228" s="38"/>
      <c r="Y51228" s="38"/>
    </row>
    <row r="51229" spans="17:25">
      <c r="Q51229" s="38"/>
      <c r="Y51229" s="38"/>
    </row>
    <row r="51230" spans="17:25">
      <c r="Q51230" s="38"/>
      <c r="Y51230" s="38"/>
    </row>
    <row r="51231" spans="17:25">
      <c r="Q51231" s="38"/>
      <c r="Y51231" s="38"/>
    </row>
    <row r="51232" spans="17:25">
      <c r="Q51232" s="38"/>
      <c r="Y51232" s="38"/>
    </row>
    <row r="51233" spans="17:25">
      <c r="Q51233" s="38"/>
      <c r="Y51233" s="38"/>
    </row>
    <row r="51234" spans="17:25">
      <c r="Q51234" s="38"/>
      <c r="Y51234" s="38"/>
    </row>
    <row r="51235" spans="17:25">
      <c r="Q51235" s="38"/>
      <c r="Y51235" s="38"/>
    </row>
    <row r="51236" spans="17:25">
      <c r="Q51236" s="38"/>
      <c r="Y51236" s="38"/>
    </row>
    <row r="51237" spans="17:25">
      <c r="Q51237" s="38"/>
      <c r="Y51237" s="38"/>
    </row>
    <row r="51238" spans="17:25">
      <c r="Q51238" s="38"/>
      <c r="Y51238" s="38"/>
    </row>
    <row r="51239" spans="17:25">
      <c r="Q51239" s="38"/>
      <c r="Y51239" s="38"/>
    </row>
    <row r="51240" spans="17:25">
      <c r="Q51240" s="38"/>
      <c r="Y51240" s="38"/>
    </row>
    <row r="51241" spans="17:25">
      <c r="Q51241" s="38"/>
      <c r="Y51241" s="38"/>
    </row>
    <row r="51242" spans="17:25">
      <c r="Q51242" s="38"/>
      <c r="Y51242" s="38"/>
    </row>
    <row r="51243" spans="17:25">
      <c r="Q51243" s="38"/>
      <c r="Y51243" s="38"/>
    </row>
    <row r="51244" spans="17:25">
      <c r="Q51244" s="38"/>
      <c r="Y51244" s="38"/>
    </row>
    <row r="51245" spans="17:25">
      <c r="Q51245" s="38"/>
      <c r="Y51245" s="38"/>
    </row>
    <row r="51246" spans="17:25">
      <c r="Q51246" s="38"/>
      <c r="Y51246" s="38"/>
    </row>
    <row r="51247" spans="17:25">
      <c r="Q51247" s="38"/>
      <c r="Y51247" s="38"/>
    </row>
    <row r="51248" spans="17:25">
      <c r="Q51248" s="38"/>
      <c r="Y51248" s="38"/>
    </row>
    <row r="51249" spans="17:25">
      <c r="Q51249" s="38"/>
      <c r="Y51249" s="38"/>
    </row>
    <row r="51250" spans="17:25">
      <c r="Q51250" s="38"/>
      <c r="Y51250" s="38"/>
    </row>
    <row r="51251" spans="17:25">
      <c r="Q51251" s="38"/>
      <c r="Y51251" s="38"/>
    </row>
    <row r="51252" spans="17:25">
      <c r="Q51252" s="38"/>
      <c r="Y51252" s="38"/>
    </row>
    <row r="51253" spans="17:25">
      <c r="Q51253" s="38"/>
      <c r="Y51253" s="38"/>
    </row>
    <row r="51254" spans="17:25">
      <c r="Q51254" s="38"/>
      <c r="Y51254" s="38"/>
    </row>
    <row r="51255" spans="17:25">
      <c r="Q51255" s="38"/>
      <c r="Y51255" s="38"/>
    </row>
    <row r="51256" spans="17:25">
      <c r="Q51256" s="38"/>
      <c r="Y51256" s="38"/>
    </row>
    <row r="51257" spans="17:25">
      <c r="Q51257" s="38"/>
      <c r="Y51257" s="38"/>
    </row>
    <row r="51258" spans="17:25">
      <c r="Q51258" s="38"/>
      <c r="Y51258" s="38"/>
    </row>
    <row r="51259" spans="17:25">
      <c r="Q51259" s="38"/>
      <c r="Y51259" s="38"/>
    </row>
    <row r="51260" spans="17:25">
      <c r="Q51260" s="38"/>
      <c r="Y51260" s="38"/>
    </row>
    <row r="51261" spans="17:25">
      <c r="Q51261" s="38"/>
      <c r="Y51261" s="38"/>
    </row>
    <row r="51262" spans="17:25">
      <c r="Q51262" s="38"/>
      <c r="Y51262" s="38"/>
    </row>
    <row r="51263" spans="17:25">
      <c r="Q51263" s="38"/>
      <c r="Y51263" s="38"/>
    </row>
    <row r="51264" spans="17:25">
      <c r="Q51264" s="38"/>
      <c r="Y51264" s="38"/>
    </row>
    <row r="51265" spans="17:25">
      <c r="Q51265" s="38"/>
      <c r="Y51265" s="38"/>
    </row>
    <row r="51266" spans="17:25">
      <c r="Q51266" s="38"/>
      <c r="Y51266" s="38"/>
    </row>
    <row r="51267" spans="17:25">
      <c r="Q51267" s="38"/>
      <c r="Y51267" s="38"/>
    </row>
    <row r="51268" spans="17:25">
      <c r="Q51268" s="38"/>
      <c r="Y51268" s="38"/>
    </row>
    <row r="51269" spans="17:25">
      <c r="Q51269" s="38"/>
      <c r="Y51269" s="38"/>
    </row>
    <row r="51270" spans="17:25">
      <c r="Q51270" s="38"/>
      <c r="Y51270" s="38"/>
    </row>
    <row r="51271" spans="17:25">
      <c r="Q51271" s="38"/>
      <c r="Y51271" s="38"/>
    </row>
    <row r="51272" spans="17:25">
      <c r="Q51272" s="38"/>
      <c r="Y51272" s="38"/>
    </row>
    <row r="51273" spans="17:25">
      <c r="Q51273" s="38"/>
      <c r="Y51273" s="38"/>
    </row>
    <row r="51274" spans="17:25">
      <c r="Q51274" s="38"/>
      <c r="Y51274" s="38"/>
    </row>
    <row r="51275" spans="17:25">
      <c r="Q51275" s="38"/>
      <c r="Y51275" s="38"/>
    </row>
    <row r="51276" spans="17:25">
      <c r="Q51276" s="38"/>
      <c r="Y51276" s="38"/>
    </row>
    <row r="51277" spans="17:25">
      <c r="Q51277" s="38"/>
      <c r="Y51277" s="38"/>
    </row>
    <row r="51278" spans="17:25">
      <c r="Q51278" s="38"/>
      <c r="Y51278" s="38"/>
    </row>
    <row r="51279" spans="17:25">
      <c r="Q51279" s="38"/>
      <c r="Y51279" s="38"/>
    </row>
    <row r="51280" spans="17:25">
      <c r="Q51280" s="38"/>
      <c r="Y51280" s="38"/>
    </row>
    <row r="51281" spans="17:25">
      <c r="Q51281" s="38"/>
      <c r="Y51281" s="38"/>
    </row>
    <row r="51282" spans="17:25">
      <c r="Q51282" s="38"/>
      <c r="Y51282" s="38"/>
    </row>
    <row r="51283" spans="17:25">
      <c r="Q51283" s="38"/>
      <c r="Y51283" s="38"/>
    </row>
    <row r="51284" spans="17:25">
      <c r="Q51284" s="38"/>
      <c r="Y51284" s="38"/>
    </row>
    <row r="51285" spans="17:25">
      <c r="Q51285" s="38"/>
      <c r="Y51285" s="38"/>
    </row>
    <row r="51286" spans="17:25">
      <c r="Q51286" s="38"/>
      <c r="Y51286" s="38"/>
    </row>
    <row r="51287" spans="17:25">
      <c r="Q51287" s="38"/>
      <c r="Y51287" s="38"/>
    </row>
    <row r="51288" spans="17:25">
      <c r="Q51288" s="38"/>
      <c r="Y51288" s="38"/>
    </row>
    <row r="51289" spans="17:25">
      <c r="Q51289" s="38"/>
      <c r="Y51289" s="38"/>
    </row>
    <row r="51290" spans="17:25">
      <c r="Q51290" s="38"/>
      <c r="Y51290" s="38"/>
    </row>
    <row r="51291" spans="17:25">
      <c r="Q51291" s="38"/>
      <c r="Y51291" s="38"/>
    </row>
    <row r="51292" spans="17:25">
      <c r="Q51292" s="38"/>
      <c r="Y51292" s="38"/>
    </row>
    <row r="51293" spans="17:25">
      <c r="Q51293" s="38"/>
      <c r="Y51293" s="38"/>
    </row>
    <row r="51294" spans="17:25">
      <c r="Q51294" s="38"/>
      <c r="Y51294" s="38"/>
    </row>
    <row r="51295" spans="17:25">
      <c r="Q51295" s="38"/>
      <c r="Y51295" s="38"/>
    </row>
    <row r="51296" spans="17:25">
      <c r="Q51296" s="38"/>
      <c r="Y51296" s="38"/>
    </row>
    <row r="51297" spans="17:25">
      <c r="Q51297" s="38"/>
      <c r="Y51297" s="38"/>
    </row>
    <row r="51298" spans="17:25">
      <c r="Q51298" s="38"/>
      <c r="Y51298" s="38"/>
    </row>
    <row r="51299" spans="17:25">
      <c r="Q51299" s="38"/>
      <c r="Y51299" s="38"/>
    </row>
    <row r="51300" spans="17:25">
      <c r="Q51300" s="38"/>
      <c r="Y51300" s="38"/>
    </row>
    <row r="51301" spans="17:25">
      <c r="Q51301" s="38"/>
      <c r="Y51301" s="38"/>
    </row>
    <row r="51302" spans="17:25">
      <c r="Q51302" s="38"/>
      <c r="Y51302" s="38"/>
    </row>
    <row r="51303" spans="17:25">
      <c r="Q51303" s="38"/>
      <c r="Y51303" s="38"/>
    </row>
    <row r="51304" spans="17:25">
      <c r="Q51304" s="38"/>
      <c r="Y51304" s="38"/>
    </row>
    <row r="51305" spans="17:25">
      <c r="Q51305" s="38"/>
      <c r="Y51305" s="38"/>
    </row>
    <row r="51306" spans="17:25">
      <c r="Q51306" s="38"/>
      <c r="Y51306" s="38"/>
    </row>
    <row r="51307" spans="17:25">
      <c r="Q51307" s="38"/>
      <c r="Y51307" s="38"/>
    </row>
    <row r="51308" spans="17:25">
      <c r="Q51308" s="38"/>
      <c r="Y51308" s="38"/>
    </row>
    <row r="51309" spans="17:25">
      <c r="Q51309" s="38"/>
      <c r="Y51309" s="38"/>
    </row>
    <row r="51310" spans="17:25">
      <c r="Q51310" s="38"/>
      <c r="Y51310" s="38"/>
    </row>
    <row r="51311" spans="17:25">
      <c r="Q51311" s="38"/>
      <c r="Y51311" s="38"/>
    </row>
    <row r="51312" spans="17:25">
      <c r="Q51312" s="38"/>
      <c r="Y51312" s="38"/>
    </row>
    <row r="51313" spans="17:25">
      <c r="Q51313" s="38"/>
      <c r="Y51313" s="38"/>
    </row>
    <row r="51314" spans="17:25">
      <c r="Q51314" s="38"/>
      <c r="Y51314" s="38"/>
    </row>
    <row r="51315" spans="17:25">
      <c r="Q51315" s="38"/>
      <c r="Y51315" s="38"/>
    </row>
    <row r="51316" spans="17:25">
      <c r="Q51316" s="38"/>
      <c r="Y51316" s="38"/>
    </row>
    <row r="51317" spans="17:25">
      <c r="Q51317" s="38"/>
      <c r="Y51317" s="38"/>
    </row>
    <row r="51318" spans="17:25">
      <c r="Q51318" s="38"/>
      <c r="Y51318" s="38"/>
    </row>
    <row r="51319" spans="17:25">
      <c r="Q51319" s="38"/>
      <c r="Y51319" s="38"/>
    </row>
    <row r="51320" spans="17:25">
      <c r="Q51320" s="38"/>
      <c r="Y51320" s="38"/>
    </row>
    <row r="51321" spans="17:25">
      <c r="Q51321" s="38"/>
      <c r="Y51321" s="38"/>
    </row>
    <row r="51322" spans="17:25">
      <c r="Q51322" s="38"/>
      <c r="Y51322" s="38"/>
    </row>
    <row r="51323" spans="17:25">
      <c r="Q51323" s="38"/>
      <c r="Y51323" s="38"/>
    </row>
    <row r="51324" spans="17:25">
      <c r="Q51324" s="38"/>
      <c r="Y51324" s="38"/>
    </row>
    <row r="51325" spans="17:25">
      <c r="Q51325" s="38"/>
      <c r="Y51325" s="38"/>
    </row>
    <row r="51326" spans="17:25">
      <c r="Q51326" s="38"/>
      <c r="Y51326" s="38"/>
    </row>
    <row r="51327" spans="17:25">
      <c r="Q51327" s="38"/>
      <c r="Y51327" s="38"/>
    </row>
    <row r="51328" spans="17:25">
      <c r="Q51328" s="38"/>
      <c r="Y51328" s="38"/>
    </row>
    <row r="51329" spans="17:25">
      <c r="Q51329" s="38"/>
      <c r="Y51329" s="38"/>
    </row>
    <row r="51330" spans="17:25">
      <c r="Q51330" s="38"/>
      <c r="Y51330" s="38"/>
    </row>
    <row r="51331" spans="17:25">
      <c r="Q51331" s="38"/>
      <c r="Y51331" s="38"/>
    </row>
    <row r="51332" spans="17:25">
      <c r="Q51332" s="38"/>
      <c r="Y51332" s="38"/>
    </row>
    <row r="51333" spans="17:25">
      <c r="Q51333" s="38"/>
      <c r="Y51333" s="38"/>
    </row>
    <row r="51334" spans="17:25">
      <c r="Q51334" s="38"/>
      <c r="Y51334" s="38"/>
    </row>
    <row r="51335" spans="17:25">
      <c r="Q51335" s="38"/>
      <c r="Y51335" s="38"/>
    </row>
    <row r="51336" spans="17:25">
      <c r="Q51336" s="38"/>
      <c r="Y51336" s="38"/>
    </row>
    <row r="51337" spans="17:25">
      <c r="Q51337" s="38"/>
      <c r="Y51337" s="38"/>
    </row>
    <row r="51338" spans="17:25">
      <c r="Q51338" s="38"/>
      <c r="Y51338" s="38"/>
    </row>
    <row r="51339" spans="17:25">
      <c r="Q51339" s="38"/>
      <c r="Y51339" s="38"/>
    </row>
    <row r="51340" spans="17:25">
      <c r="Q51340" s="38"/>
      <c r="Y51340" s="38"/>
    </row>
    <row r="51341" spans="17:25">
      <c r="Q51341" s="38"/>
      <c r="Y51341" s="38"/>
    </row>
    <row r="51342" spans="17:25">
      <c r="Q51342" s="38"/>
      <c r="Y51342" s="38"/>
    </row>
    <row r="51343" spans="17:25">
      <c r="Q51343" s="38"/>
      <c r="Y51343" s="38"/>
    </row>
    <row r="51344" spans="17:25">
      <c r="Q51344" s="38"/>
      <c r="Y51344" s="38"/>
    </row>
    <row r="51345" spans="17:25">
      <c r="Q51345" s="38"/>
      <c r="Y51345" s="38"/>
    </row>
    <row r="51346" spans="17:25">
      <c r="Q51346" s="38"/>
      <c r="Y51346" s="38"/>
    </row>
    <row r="51347" spans="17:25">
      <c r="Q51347" s="38"/>
      <c r="Y51347" s="38"/>
    </row>
    <row r="51348" spans="17:25">
      <c r="Q51348" s="38"/>
      <c r="Y51348" s="38"/>
    </row>
    <row r="51349" spans="17:25">
      <c r="Q51349" s="38"/>
      <c r="Y51349" s="38"/>
    </row>
    <row r="51350" spans="17:25">
      <c r="Q51350" s="38"/>
      <c r="Y51350" s="38"/>
    </row>
    <row r="51351" spans="17:25">
      <c r="Q51351" s="38"/>
      <c r="Y51351" s="38"/>
    </row>
    <row r="51352" spans="17:25">
      <c r="Q51352" s="38"/>
      <c r="Y51352" s="38"/>
    </row>
    <row r="51353" spans="17:25">
      <c r="Q51353" s="38"/>
      <c r="Y51353" s="38"/>
    </row>
    <row r="51354" spans="17:25">
      <c r="Q51354" s="38"/>
      <c r="Y51354" s="38"/>
    </row>
    <row r="51355" spans="17:25">
      <c r="Q51355" s="38"/>
      <c r="Y51355" s="38"/>
    </row>
    <row r="51356" spans="17:25">
      <c r="Q51356" s="38"/>
      <c r="Y51356" s="38"/>
    </row>
    <row r="51357" spans="17:25">
      <c r="Q51357" s="38"/>
      <c r="Y51357" s="38"/>
    </row>
    <row r="51358" spans="17:25">
      <c r="Q51358" s="38"/>
      <c r="Y51358" s="38"/>
    </row>
    <row r="51359" spans="17:25">
      <c r="Q51359" s="38"/>
      <c r="Y51359" s="38"/>
    </row>
    <row r="51360" spans="17:25">
      <c r="Q51360" s="38"/>
      <c r="Y51360" s="38"/>
    </row>
    <row r="51361" spans="17:25">
      <c r="Q51361" s="38"/>
      <c r="Y51361" s="38"/>
    </row>
    <row r="51362" spans="17:25">
      <c r="Q51362" s="38"/>
      <c r="Y51362" s="38"/>
    </row>
    <row r="51363" spans="17:25">
      <c r="Q51363" s="38"/>
      <c r="Y51363" s="38"/>
    </row>
    <row r="51364" spans="17:25">
      <c r="Q51364" s="38"/>
      <c r="Y51364" s="38"/>
    </row>
    <row r="51365" spans="17:25">
      <c r="Q51365" s="38"/>
      <c r="Y51365" s="38"/>
    </row>
    <row r="51366" spans="17:25">
      <c r="Q51366" s="38"/>
      <c r="Y51366" s="38"/>
    </row>
    <row r="51367" spans="17:25">
      <c r="Q51367" s="38"/>
      <c r="Y51367" s="38"/>
    </row>
    <row r="51368" spans="17:25">
      <c r="Q51368" s="38"/>
      <c r="Y51368" s="38"/>
    </row>
    <row r="51369" spans="17:25">
      <c r="Q51369" s="38"/>
      <c r="Y51369" s="38"/>
    </row>
    <row r="51370" spans="17:25">
      <c r="Q51370" s="38"/>
      <c r="Y51370" s="38"/>
    </row>
    <row r="51371" spans="17:25">
      <c r="Q51371" s="38"/>
      <c r="Y51371" s="38"/>
    </row>
    <row r="51372" spans="17:25">
      <c r="Q51372" s="38"/>
      <c r="Y51372" s="38"/>
    </row>
    <row r="51373" spans="17:25">
      <c r="Q51373" s="38"/>
      <c r="Y51373" s="38"/>
    </row>
    <row r="51374" spans="17:25">
      <c r="Q51374" s="38"/>
      <c r="Y51374" s="38"/>
    </row>
    <row r="51375" spans="17:25">
      <c r="Q51375" s="38"/>
      <c r="Y51375" s="38"/>
    </row>
    <row r="51376" spans="17:25">
      <c r="Q51376" s="38"/>
      <c r="Y51376" s="38"/>
    </row>
    <row r="51377" spans="17:25">
      <c r="Q51377" s="38"/>
      <c r="Y51377" s="38"/>
    </row>
    <row r="51378" spans="17:25">
      <c r="Q51378" s="38"/>
      <c r="Y51378" s="38"/>
    </row>
    <row r="51379" spans="17:25">
      <c r="Q51379" s="38"/>
      <c r="Y51379" s="38"/>
    </row>
    <row r="51380" spans="17:25">
      <c r="Q51380" s="38"/>
      <c r="Y51380" s="38"/>
    </row>
    <row r="51381" spans="17:25">
      <c r="Q51381" s="38"/>
      <c r="Y51381" s="38"/>
    </row>
    <row r="51382" spans="17:25">
      <c r="Q51382" s="38"/>
      <c r="Y51382" s="38"/>
    </row>
    <row r="51383" spans="17:25">
      <c r="Q51383" s="38"/>
      <c r="Y51383" s="38"/>
    </row>
    <row r="51384" spans="17:25">
      <c r="Q51384" s="38"/>
      <c r="Y51384" s="38"/>
    </row>
    <row r="51385" spans="17:25">
      <c r="Q51385" s="38"/>
      <c r="Y51385" s="38"/>
    </row>
    <row r="51386" spans="17:25">
      <c r="Q51386" s="38"/>
      <c r="Y51386" s="38"/>
    </row>
    <row r="51387" spans="17:25">
      <c r="Q51387" s="38"/>
      <c r="Y51387" s="38"/>
    </row>
    <row r="51388" spans="17:25">
      <c r="Q51388" s="38"/>
      <c r="Y51388" s="38"/>
    </row>
    <row r="51389" spans="17:25">
      <c r="Q51389" s="38"/>
      <c r="Y51389" s="38"/>
    </row>
    <row r="51390" spans="17:25">
      <c r="Q51390" s="38"/>
      <c r="Y51390" s="38"/>
    </row>
    <row r="51391" spans="17:25">
      <c r="Q51391" s="38"/>
      <c r="Y51391" s="38"/>
    </row>
    <row r="51392" spans="17:25">
      <c r="Q51392" s="38"/>
      <c r="Y51392" s="38"/>
    </row>
    <row r="51393" spans="17:25">
      <c r="Q51393" s="38"/>
      <c r="Y51393" s="38"/>
    </row>
    <row r="51394" spans="17:25">
      <c r="Q51394" s="38"/>
      <c r="Y51394" s="38"/>
    </row>
    <row r="51395" spans="17:25">
      <c r="Q51395" s="38"/>
      <c r="Y51395" s="38"/>
    </row>
    <row r="51396" spans="17:25">
      <c r="Q51396" s="38"/>
      <c r="Y51396" s="38"/>
    </row>
    <row r="51397" spans="17:25">
      <c r="Q51397" s="38"/>
      <c r="Y51397" s="38"/>
    </row>
    <row r="51398" spans="17:25">
      <c r="Q51398" s="38"/>
      <c r="Y51398" s="38"/>
    </row>
    <row r="51399" spans="17:25">
      <c r="Q51399" s="38"/>
      <c r="Y51399" s="38"/>
    </row>
    <row r="51400" spans="17:25">
      <c r="Q51400" s="38"/>
      <c r="Y51400" s="38"/>
    </row>
    <row r="51401" spans="17:25">
      <c r="Q51401" s="38"/>
      <c r="Y51401" s="38"/>
    </row>
    <row r="51402" spans="17:25">
      <c r="Q51402" s="38"/>
      <c r="Y51402" s="38"/>
    </row>
    <row r="51403" spans="17:25">
      <c r="Q51403" s="38"/>
      <c r="Y51403" s="38"/>
    </row>
    <row r="51404" spans="17:25">
      <c r="Q51404" s="38"/>
      <c r="Y51404" s="38"/>
    </row>
    <row r="51405" spans="17:25">
      <c r="Q51405" s="38"/>
      <c r="Y51405" s="38"/>
    </row>
    <row r="51406" spans="17:25">
      <c r="Q51406" s="38"/>
      <c r="Y51406" s="38"/>
    </row>
    <row r="51407" spans="17:25">
      <c r="Q51407" s="38"/>
      <c r="Y51407" s="38"/>
    </row>
    <row r="51408" spans="17:25">
      <c r="Q51408" s="38"/>
      <c r="Y51408" s="38"/>
    </row>
    <row r="51409" spans="17:25">
      <c r="Q51409" s="38"/>
      <c r="Y51409" s="38"/>
    </row>
    <row r="51410" spans="17:25">
      <c r="Q51410" s="38"/>
      <c r="Y51410" s="38"/>
    </row>
    <row r="51411" spans="17:25">
      <c r="Q51411" s="38"/>
      <c r="Y51411" s="38"/>
    </row>
    <row r="51412" spans="17:25">
      <c r="Q51412" s="38"/>
      <c r="Y51412" s="38"/>
    </row>
    <row r="51413" spans="17:25">
      <c r="Q51413" s="38"/>
      <c r="Y51413" s="38"/>
    </row>
    <row r="51414" spans="17:25">
      <c r="Q51414" s="38"/>
      <c r="Y51414" s="38"/>
    </row>
    <row r="51415" spans="17:25">
      <c r="Q51415" s="38"/>
      <c r="Y51415" s="38"/>
    </row>
    <row r="51416" spans="17:25">
      <c r="Q51416" s="38"/>
      <c r="Y51416" s="38"/>
    </row>
    <row r="51417" spans="17:25">
      <c r="Q51417" s="38"/>
      <c r="Y51417" s="38"/>
    </row>
    <row r="51418" spans="17:25">
      <c r="Q51418" s="38"/>
      <c r="Y51418" s="38"/>
    </row>
    <row r="51419" spans="17:25">
      <c r="Q51419" s="38"/>
      <c r="Y51419" s="38"/>
    </row>
    <row r="51420" spans="17:25">
      <c r="Q51420" s="38"/>
      <c r="Y51420" s="38"/>
    </row>
    <row r="51421" spans="17:25">
      <c r="Q51421" s="38"/>
      <c r="Y51421" s="38"/>
    </row>
    <row r="51422" spans="17:25">
      <c r="Q51422" s="38"/>
      <c r="Y51422" s="38"/>
    </row>
    <row r="51423" spans="17:25">
      <c r="Q51423" s="38"/>
      <c r="Y51423" s="38"/>
    </row>
    <row r="51424" spans="17:25">
      <c r="Q51424" s="38"/>
      <c r="Y51424" s="38"/>
    </row>
    <row r="51425" spans="17:25">
      <c r="Q51425" s="38"/>
      <c r="Y51425" s="38"/>
    </row>
    <row r="51426" spans="17:25">
      <c r="Q51426" s="38"/>
      <c r="Y51426" s="38"/>
    </row>
    <row r="51427" spans="17:25">
      <c r="Q51427" s="38"/>
      <c r="Y51427" s="38"/>
    </row>
    <row r="51428" spans="17:25">
      <c r="Q51428" s="38"/>
      <c r="Y51428" s="38"/>
    </row>
    <row r="51429" spans="17:25">
      <c r="Q51429" s="38"/>
      <c r="Y51429" s="38"/>
    </row>
    <row r="51430" spans="17:25">
      <c r="Q51430" s="38"/>
      <c r="Y51430" s="38"/>
    </row>
    <row r="51431" spans="17:25">
      <c r="Q51431" s="38"/>
      <c r="Y51431" s="38"/>
    </row>
    <row r="51432" spans="17:25">
      <c r="Q51432" s="38"/>
      <c r="Y51432" s="38"/>
    </row>
    <row r="51433" spans="17:25">
      <c r="Q51433" s="38"/>
      <c r="Y51433" s="38"/>
    </row>
    <row r="51434" spans="17:25">
      <c r="Q51434" s="38"/>
      <c r="Y51434" s="38"/>
    </row>
    <row r="51435" spans="17:25">
      <c r="Q51435" s="38"/>
      <c r="Y51435" s="38"/>
    </row>
    <row r="51436" spans="17:25">
      <c r="Q51436" s="38"/>
      <c r="Y51436" s="38"/>
    </row>
    <row r="51437" spans="17:25">
      <c r="Q51437" s="38"/>
      <c r="Y51437" s="38"/>
    </row>
    <row r="51438" spans="17:25">
      <c r="Q51438" s="38"/>
      <c r="Y51438" s="38"/>
    </row>
    <row r="51439" spans="17:25">
      <c r="Q51439" s="38"/>
      <c r="Y51439" s="38"/>
    </row>
    <row r="51440" spans="17:25">
      <c r="Q51440" s="38"/>
      <c r="Y51440" s="38"/>
    </row>
    <row r="51441" spans="17:25">
      <c r="Q51441" s="38"/>
      <c r="Y51441" s="38"/>
    </row>
    <row r="51442" spans="17:25">
      <c r="Q51442" s="38"/>
      <c r="Y51442" s="38"/>
    </row>
    <row r="51443" spans="17:25">
      <c r="Q51443" s="38"/>
      <c r="Y51443" s="38"/>
    </row>
    <row r="51444" spans="17:25">
      <c r="Q51444" s="38"/>
      <c r="Y51444" s="38"/>
    </row>
    <row r="51445" spans="17:25">
      <c r="Q51445" s="38"/>
      <c r="Y51445" s="38"/>
    </row>
    <row r="51446" spans="17:25">
      <c r="Q51446" s="38"/>
      <c r="Y51446" s="38"/>
    </row>
    <row r="51447" spans="17:25">
      <c r="Q51447" s="38"/>
      <c r="Y51447" s="38"/>
    </row>
    <row r="51448" spans="17:25">
      <c r="Q51448" s="38"/>
      <c r="Y51448" s="38"/>
    </row>
    <row r="51449" spans="17:25">
      <c r="Q51449" s="38"/>
      <c r="Y51449" s="38"/>
    </row>
    <row r="51450" spans="17:25">
      <c r="Q51450" s="38"/>
      <c r="Y51450" s="38"/>
    </row>
    <row r="51451" spans="17:25">
      <c r="Q51451" s="38"/>
      <c r="Y51451" s="38"/>
    </row>
    <row r="51452" spans="17:25">
      <c r="Q51452" s="38"/>
      <c r="Y51452" s="38"/>
    </row>
    <row r="51453" spans="17:25">
      <c r="Q51453" s="38"/>
      <c r="Y51453" s="38"/>
    </row>
    <row r="51454" spans="17:25">
      <c r="Q51454" s="38"/>
      <c r="Y51454" s="38"/>
    </row>
    <row r="51455" spans="17:25">
      <c r="Q51455" s="38"/>
      <c r="Y51455" s="38"/>
    </row>
    <row r="51456" spans="17:25">
      <c r="Q51456" s="38"/>
      <c r="Y51456" s="38"/>
    </row>
    <row r="51457" spans="17:25">
      <c r="Q51457" s="38"/>
      <c r="Y51457" s="38"/>
    </row>
    <row r="51458" spans="17:25">
      <c r="Q51458" s="38"/>
      <c r="Y51458" s="38"/>
    </row>
    <row r="51459" spans="17:25">
      <c r="Q51459" s="38"/>
      <c r="Y51459" s="38"/>
    </row>
    <row r="51460" spans="17:25">
      <c r="Q51460" s="38"/>
      <c r="Y51460" s="38"/>
    </row>
    <row r="51461" spans="17:25">
      <c r="Q51461" s="38"/>
      <c r="Y51461" s="38"/>
    </row>
    <row r="51462" spans="17:25">
      <c r="Q51462" s="38"/>
      <c r="Y51462" s="38"/>
    </row>
    <row r="51463" spans="17:25">
      <c r="Q51463" s="38"/>
      <c r="Y51463" s="38"/>
    </row>
    <row r="51464" spans="17:25">
      <c r="Q51464" s="38"/>
      <c r="Y51464" s="38"/>
    </row>
    <row r="51465" spans="17:25">
      <c r="Q51465" s="38"/>
      <c r="Y51465" s="38"/>
    </row>
    <row r="51466" spans="17:25">
      <c r="Q51466" s="38"/>
      <c r="Y51466" s="38"/>
    </row>
    <row r="51467" spans="17:25">
      <c r="Q51467" s="38"/>
      <c r="Y51467" s="38"/>
    </row>
    <row r="51468" spans="17:25">
      <c r="Q51468" s="38"/>
      <c r="Y51468" s="38"/>
    </row>
    <row r="51469" spans="17:25">
      <c r="Q51469" s="38"/>
      <c r="Y51469" s="38"/>
    </row>
    <row r="51470" spans="17:25">
      <c r="Q51470" s="38"/>
      <c r="Y51470" s="38"/>
    </row>
    <row r="51471" spans="17:25">
      <c r="Q51471" s="38"/>
      <c r="Y51471" s="38"/>
    </row>
    <row r="51472" spans="17:25">
      <c r="Q51472" s="38"/>
      <c r="Y51472" s="38"/>
    </row>
    <row r="51473" spans="17:25">
      <c r="Q51473" s="38"/>
      <c r="Y51473" s="38"/>
    </row>
    <row r="51474" spans="17:25">
      <c r="Q51474" s="38"/>
      <c r="Y51474" s="38"/>
    </row>
    <row r="51475" spans="17:25">
      <c r="Q51475" s="38"/>
      <c r="Y51475" s="38"/>
    </row>
    <row r="51476" spans="17:25">
      <c r="Q51476" s="38"/>
      <c r="Y51476" s="38"/>
    </row>
    <row r="51477" spans="17:25">
      <c r="Q51477" s="38"/>
      <c r="Y51477" s="38"/>
    </row>
    <row r="51478" spans="17:25">
      <c r="Q51478" s="38"/>
      <c r="Y51478" s="38"/>
    </row>
    <row r="51479" spans="17:25">
      <c r="Q51479" s="38"/>
      <c r="Y51479" s="38"/>
    </row>
    <row r="51480" spans="17:25">
      <c r="Q51480" s="38"/>
      <c r="Y51480" s="38"/>
    </row>
    <row r="51481" spans="17:25">
      <c r="Q51481" s="38"/>
      <c r="Y51481" s="38"/>
    </row>
    <row r="51482" spans="17:25">
      <c r="Q51482" s="38"/>
      <c r="Y51482" s="38"/>
    </row>
    <row r="51483" spans="17:25">
      <c r="Q51483" s="38"/>
      <c r="Y51483" s="38"/>
    </row>
    <row r="51484" spans="17:25">
      <c r="Q51484" s="38"/>
      <c r="Y51484" s="38"/>
    </row>
    <row r="51485" spans="17:25">
      <c r="Q51485" s="38"/>
      <c r="Y51485" s="38"/>
    </row>
    <row r="51486" spans="17:25">
      <c r="Q51486" s="38"/>
      <c r="Y51486" s="38"/>
    </row>
    <row r="51487" spans="17:25">
      <c r="Q51487" s="38"/>
      <c r="Y51487" s="38"/>
    </row>
    <row r="51488" spans="17:25">
      <c r="Q51488" s="38"/>
      <c r="Y51488" s="38"/>
    </row>
    <row r="51489" spans="17:25">
      <c r="Q51489" s="38"/>
      <c r="Y51489" s="38"/>
    </row>
    <row r="51490" spans="17:25">
      <c r="Q51490" s="38"/>
      <c r="Y51490" s="38"/>
    </row>
    <row r="51491" spans="17:25">
      <c r="Q51491" s="38"/>
      <c r="Y51491" s="38"/>
    </row>
    <row r="51492" spans="17:25">
      <c r="Q51492" s="38"/>
      <c r="Y51492" s="38"/>
    </row>
    <row r="51493" spans="17:25">
      <c r="Q51493" s="38"/>
      <c r="Y51493" s="38"/>
    </row>
    <row r="51494" spans="17:25">
      <c r="Q51494" s="38"/>
      <c r="Y51494" s="38"/>
    </row>
    <row r="51495" spans="17:25">
      <c r="Q51495" s="38"/>
      <c r="Y51495" s="38"/>
    </row>
    <row r="51496" spans="17:25">
      <c r="Q51496" s="38"/>
      <c r="Y51496" s="38"/>
    </row>
    <row r="51497" spans="17:25">
      <c r="Q51497" s="38"/>
      <c r="Y51497" s="38"/>
    </row>
    <row r="51498" spans="17:25">
      <c r="Q51498" s="38"/>
      <c r="Y51498" s="38"/>
    </row>
    <row r="51499" spans="17:25">
      <c r="Q51499" s="38"/>
      <c r="Y51499" s="38"/>
    </row>
    <row r="51500" spans="17:25">
      <c r="Q51500" s="38"/>
      <c r="Y51500" s="38"/>
    </row>
    <row r="51501" spans="17:25">
      <c r="Q51501" s="38"/>
      <c r="Y51501" s="38"/>
    </row>
    <row r="51502" spans="17:25">
      <c r="Q51502" s="38"/>
      <c r="Y51502" s="38"/>
    </row>
    <row r="51503" spans="17:25">
      <c r="Q51503" s="38"/>
      <c r="Y51503" s="38"/>
    </row>
    <row r="51504" spans="17:25">
      <c r="Q51504" s="38"/>
      <c r="Y51504" s="38"/>
    </row>
    <row r="51505" spans="17:25">
      <c r="Q51505" s="38"/>
      <c r="Y51505" s="38"/>
    </row>
    <row r="51506" spans="17:25">
      <c r="Q51506" s="38"/>
      <c r="Y51506" s="38"/>
    </row>
    <row r="51507" spans="17:25">
      <c r="Q51507" s="38"/>
      <c r="Y51507" s="38"/>
    </row>
    <row r="51508" spans="17:25">
      <c r="Q51508" s="38"/>
      <c r="Y51508" s="38"/>
    </row>
    <row r="51509" spans="17:25">
      <c r="Q51509" s="38"/>
      <c r="Y51509" s="38"/>
    </row>
    <row r="51510" spans="17:25">
      <c r="Q51510" s="38"/>
      <c r="Y51510" s="38"/>
    </row>
    <row r="51511" spans="17:25">
      <c r="Q51511" s="38"/>
      <c r="Y51511" s="38"/>
    </row>
    <row r="51512" spans="17:25">
      <c r="Q51512" s="38"/>
      <c r="Y51512" s="38"/>
    </row>
    <row r="51513" spans="17:25">
      <c r="Q51513" s="38"/>
      <c r="Y51513" s="38"/>
    </row>
    <row r="51514" spans="17:25">
      <c r="Q51514" s="38"/>
      <c r="Y51514" s="38"/>
    </row>
    <row r="51515" spans="17:25">
      <c r="Q51515" s="38"/>
      <c r="Y51515" s="38"/>
    </row>
    <row r="51516" spans="17:25">
      <c r="Q51516" s="38"/>
      <c r="Y51516" s="38"/>
    </row>
    <row r="51517" spans="17:25">
      <c r="Q51517" s="38"/>
      <c r="Y51517" s="38"/>
    </row>
    <row r="51518" spans="17:25">
      <c r="Q51518" s="38"/>
      <c r="Y51518" s="38"/>
    </row>
    <row r="51519" spans="17:25">
      <c r="Q51519" s="38"/>
      <c r="Y51519" s="38"/>
    </row>
    <row r="51520" spans="17:25">
      <c r="Q51520" s="38"/>
      <c r="Y51520" s="38"/>
    </row>
    <row r="51521" spans="17:25">
      <c r="Q51521" s="38"/>
      <c r="Y51521" s="38"/>
    </row>
    <row r="51522" spans="17:25">
      <c r="Q51522" s="38"/>
      <c r="Y51522" s="38"/>
    </row>
    <row r="51523" spans="17:25">
      <c r="Q51523" s="38"/>
      <c r="Y51523" s="38"/>
    </row>
    <row r="51524" spans="17:25">
      <c r="Q51524" s="38"/>
      <c r="Y51524" s="38"/>
    </row>
    <row r="51525" spans="17:25">
      <c r="Q51525" s="38"/>
      <c r="Y51525" s="38"/>
    </row>
    <row r="51526" spans="17:25">
      <c r="Q51526" s="38"/>
      <c r="Y51526" s="38"/>
    </row>
    <row r="51527" spans="17:25">
      <c r="Q51527" s="38"/>
      <c r="Y51527" s="38"/>
    </row>
    <row r="51528" spans="17:25">
      <c r="Q51528" s="38"/>
      <c r="Y51528" s="38"/>
    </row>
    <row r="51529" spans="17:25">
      <c r="Q51529" s="38"/>
      <c r="Y51529" s="38"/>
    </row>
    <row r="51530" spans="17:25">
      <c r="Q51530" s="38"/>
      <c r="Y51530" s="38"/>
    </row>
    <row r="51531" spans="17:25">
      <c r="Q51531" s="38"/>
      <c r="Y51531" s="38"/>
    </row>
    <row r="51532" spans="17:25">
      <c r="Q51532" s="38"/>
      <c r="Y51532" s="38"/>
    </row>
    <row r="51533" spans="17:25">
      <c r="Q51533" s="38"/>
      <c r="Y51533" s="38"/>
    </row>
    <row r="51534" spans="17:25">
      <c r="Q51534" s="38"/>
      <c r="Y51534" s="38"/>
    </row>
    <row r="51535" spans="17:25">
      <c r="Q51535" s="38"/>
      <c r="Y51535" s="38"/>
    </row>
    <row r="51536" spans="17:25">
      <c r="Q51536" s="38"/>
      <c r="Y51536" s="38"/>
    </row>
    <row r="51537" spans="17:25">
      <c r="Q51537" s="38"/>
      <c r="Y51537" s="38"/>
    </row>
    <row r="51538" spans="17:25">
      <c r="Q51538" s="38"/>
      <c r="Y51538" s="38"/>
    </row>
    <row r="51539" spans="17:25">
      <c r="Q51539" s="38"/>
      <c r="Y51539" s="38"/>
    </row>
    <row r="51540" spans="17:25">
      <c r="Q51540" s="38"/>
      <c r="Y51540" s="38"/>
    </row>
    <row r="51541" spans="17:25">
      <c r="Q51541" s="38"/>
      <c r="Y51541" s="38"/>
    </row>
    <row r="51542" spans="17:25">
      <c r="Q51542" s="38"/>
      <c r="Y51542" s="38"/>
    </row>
    <row r="51543" spans="17:25">
      <c r="Q51543" s="38"/>
      <c r="Y51543" s="38"/>
    </row>
    <row r="51544" spans="17:25">
      <c r="Q51544" s="38"/>
      <c r="Y51544" s="38"/>
    </row>
    <row r="51545" spans="17:25">
      <c r="Q51545" s="38"/>
      <c r="Y51545" s="38"/>
    </row>
    <row r="51546" spans="17:25">
      <c r="Q51546" s="38"/>
      <c r="Y51546" s="38"/>
    </row>
    <row r="51547" spans="17:25">
      <c r="Q51547" s="38"/>
      <c r="Y51547" s="38"/>
    </row>
    <row r="51548" spans="17:25">
      <c r="Q51548" s="38"/>
      <c r="Y51548" s="38"/>
    </row>
    <row r="51549" spans="17:25">
      <c r="Q51549" s="38"/>
      <c r="Y51549" s="38"/>
    </row>
    <row r="51550" spans="17:25">
      <c r="Q51550" s="38"/>
      <c r="Y51550" s="38"/>
    </row>
    <row r="51551" spans="17:25">
      <c r="Q51551" s="38"/>
      <c r="Y51551" s="38"/>
    </row>
    <row r="51552" spans="17:25">
      <c r="Q51552" s="38"/>
      <c r="Y51552" s="38"/>
    </row>
    <row r="51553" spans="17:25">
      <c r="Q51553" s="38"/>
      <c r="Y51553" s="38"/>
    </row>
    <row r="51554" spans="17:25">
      <c r="Q51554" s="38"/>
      <c r="Y51554" s="38"/>
    </row>
    <row r="51555" spans="17:25">
      <c r="Q51555" s="38"/>
      <c r="Y51555" s="38"/>
    </row>
    <row r="51556" spans="17:25">
      <c r="Q51556" s="38"/>
      <c r="Y51556" s="38"/>
    </row>
    <row r="51557" spans="17:25">
      <c r="Q51557" s="38"/>
      <c r="Y51557" s="38"/>
    </row>
    <row r="51558" spans="17:25">
      <c r="Q51558" s="38"/>
      <c r="Y51558" s="38"/>
    </row>
    <row r="51559" spans="17:25">
      <c r="Q51559" s="38"/>
      <c r="Y51559" s="38"/>
    </row>
    <row r="51560" spans="17:25">
      <c r="Q51560" s="38"/>
      <c r="Y51560" s="38"/>
    </row>
    <row r="51561" spans="17:25">
      <c r="Q51561" s="38"/>
      <c r="Y51561" s="38"/>
    </row>
    <row r="51562" spans="17:25">
      <c r="Q51562" s="38"/>
      <c r="Y51562" s="38"/>
    </row>
    <row r="51563" spans="17:25">
      <c r="Q51563" s="38"/>
      <c r="Y51563" s="38"/>
    </row>
    <row r="51564" spans="17:25">
      <c r="Q51564" s="38"/>
      <c r="Y51564" s="38"/>
    </row>
    <row r="51565" spans="17:25">
      <c r="Q51565" s="38"/>
      <c r="Y51565" s="38"/>
    </row>
    <row r="51566" spans="17:25">
      <c r="Q51566" s="38"/>
      <c r="Y51566" s="38"/>
    </row>
    <row r="51567" spans="17:25">
      <c r="Q51567" s="38"/>
      <c r="Y51567" s="38"/>
    </row>
    <row r="51568" spans="17:25">
      <c r="Q51568" s="38"/>
      <c r="Y51568" s="38"/>
    </row>
    <row r="51569" spans="17:25">
      <c r="Q51569" s="38"/>
      <c r="Y51569" s="38"/>
    </row>
    <row r="51570" spans="17:25">
      <c r="Q51570" s="38"/>
      <c r="Y51570" s="38"/>
    </row>
    <row r="51571" spans="17:25">
      <c r="Q51571" s="38"/>
      <c r="Y51571" s="38"/>
    </row>
    <row r="51572" spans="17:25">
      <c r="Q51572" s="38"/>
      <c r="Y51572" s="38"/>
    </row>
    <row r="51573" spans="17:25">
      <c r="Q51573" s="38"/>
      <c r="Y51573" s="38"/>
    </row>
    <row r="51574" spans="17:25">
      <c r="Q51574" s="38"/>
      <c r="Y51574" s="38"/>
    </row>
    <row r="51575" spans="17:25">
      <c r="Q51575" s="38"/>
      <c r="Y51575" s="38"/>
    </row>
    <row r="51576" spans="17:25">
      <c r="Q51576" s="38"/>
      <c r="Y51576" s="38"/>
    </row>
    <row r="51577" spans="17:25">
      <c r="Q51577" s="38"/>
      <c r="Y51577" s="38"/>
    </row>
    <row r="51578" spans="17:25">
      <c r="Q51578" s="38"/>
      <c r="Y51578" s="38"/>
    </row>
    <row r="51579" spans="17:25">
      <c r="Q51579" s="38"/>
      <c r="Y51579" s="38"/>
    </row>
    <row r="51580" spans="17:25">
      <c r="Q51580" s="38"/>
      <c r="Y51580" s="38"/>
    </row>
    <row r="51581" spans="17:25">
      <c r="Q51581" s="38"/>
      <c r="Y51581" s="38"/>
    </row>
    <row r="51582" spans="17:25">
      <c r="Q51582" s="38"/>
      <c r="Y51582" s="38"/>
    </row>
    <row r="51583" spans="17:25">
      <c r="Q51583" s="38"/>
      <c r="Y51583" s="38"/>
    </row>
    <row r="51584" spans="17:25">
      <c r="Q51584" s="38"/>
      <c r="Y51584" s="38"/>
    </row>
    <row r="51585" spans="17:25">
      <c r="Q51585" s="38"/>
      <c r="Y51585" s="38"/>
    </row>
    <row r="51586" spans="17:25">
      <c r="Q51586" s="38"/>
      <c r="Y51586" s="38"/>
    </row>
    <row r="51587" spans="17:25">
      <c r="Q51587" s="38"/>
      <c r="Y51587" s="38"/>
    </row>
    <row r="51588" spans="17:25">
      <c r="Q51588" s="38"/>
      <c r="Y51588" s="38"/>
    </row>
    <row r="51589" spans="17:25">
      <c r="Q51589" s="38"/>
      <c r="Y51589" s="38"/>
    </row>
    <row r="51590" spans="17:25">
      <c r="Q51590" s="38"/>
      <c r="Y51590" s="38"/>
    </row>
    <row r="51591" spans="17:25">
      <c r="Q51591" s="38"/>
      <c r="Y51591" s="38"/>
    </row>
    <row r="51592" spans="17:25">
      <c r="Q51592" s="38"/>
      <c r="Y51592" s="38"/>
    </row>
    <row r="51593" spans="17:25">
      <c r="Q51593" s="38"/>
      <c r="Y51593" s="38"/>
    </row>
    <row r="51594" spans="17:25">
      <c r="Q51594" s="38"/>
      <c r="Y51594" s="38"/>
    </row>
    <row r="51595" spans="17:25">
      <c r="Q51595" s="38"/>
      <c r="Y51595" s="38"/>
    </row>
    <row r="51596" spans="17:25">
      <c r="Q51596" s="38"/>
      <c r="Y51596" s="38"/>
    </row>
    <row r="51597" spans="17:25">
      <c r="Q51597" s="38"/>
      <c r="Y51597" s="38"/>
    </row>
    <row r="51598" spans="17:25">
      <c r="Q51598" s="38"/>
      <c r="Y51598" s="38"/>
    </row>
    <row r="51599" spans="17:25">
      <c r="Q51599" s="38"/>
      <c r="Y51599" s="38"/>
    </row>
    <row r="51600" spans="17:25">
      <c r="Q51600" s="38"/>
      <c r="Y51600" s="38"/>
    </row>
    <row r="51601" spans="17:25">
      <c r="Q51601" s="38"/>
      <c r="Y51601" s="38"/>
    </row>
    <row r="51602" spans="17:25">
      <c r="Q51602" s="38"/>
      <c r="Y51602" s="38"/>
    </row>
    <row r="51603" spans="17:25">
      <c r="Q51603" s="38"/>
      <c r="Y51603" s="38"/>
    </row>
    <row r="51604" spans="17:25">
      <c r="Q51604" s="38"/>
      <c r="Y51604" s="38"/>
    </row>
    <row r="51605" spans="17:25">
      <c r="Q51605" s="38"/>
      <c r="Y51605" s="38"/>
    </row>
    <row r="51606" spans="17:25">
      <c r="Q51606" s="38"/>
      <c r="Y51606" s="38"/>
    </row>
    <row r="51607" spans="17:25">
      <c r="Q51607" s="38"/>
      <c r="Y51607" s="38"/>
    </row>
    <row r="51608" spans="17:25">
      <c r="Q51608" s="38"/>
      <c r="Y51608" s="38"/>
    </row>
    <row r="51609" spans="17:25">
      <c r="Q51609" s="38"/>
      <c r="Y51609" s="38"/>
    </row>
    <row r="51610" spans="17:25">
      <c r="Q51610" s="38"/>
      <c r="Y51610" s="38"/>
    </row>
    <row r="51611" spans="17:25">
      <c r="Q51611" s="38"/>
      <c r="Y51611" s="38"/>
    </row>
    <row r="51612" spans="17:25">
      <c r="Q51612" s="38"/>
      <c r="Y51612" s="38"/>
    </row>
    <row r="51613" spans="17:25">
      <c r="Q51613" s="38"/>
      <c r="Y51613" s="38"/>
    </row>
    <row r="51614" spans="17:25">
      <c r="Q51614" s="38"/>
      <c r="Y51614" s="38"/>
    </row>
    <row r="51615" spans="17:25">
      <c r="Q51615" s="38"/>
      <c r="Y51615" s="38"/>
    </row>
    <row r="51616" spans="17:25">
      <c r="Q51616" s="38"/>
      <c r="Y51616" s="38"/>
    </row>
    <row r="51617" spans="17:25">
      <c r="Q51617" s="38"/>
      <c r="Y51617" s="38"/>
    </row>
    <row r="51618" spans="17:25">
      <c r="Q51618" s="38"/>
      <c r="Y51618" s="38"/>
    </row>
    <row r="51619" spans="17:25">
      <c r="Q51619" s="38"/>
      <c r="Y51619" s="38"/>
    </row>
    <row r="51620" spans="17:25">
      <c r="Q51620" s="38"/>
      <c r="Y51620" s="38"/>
    </row>
    <row r="51621" spans="17:25">
      <c r="Q51621" s="38"/>
      <c r="Y51621" s="38"/>
    </row>
    <row r="51622" spans="17:25">
      <c r="Q51622" s="38"/>
      <c r="Y51622" s="38"/>
    </row>
    <row r="51623" spans="17:25">
      <c r="Q51623" s="38"/>
      <c r="Y51623" s="38"/>
    </row>
    <row r="51624" spans="17:25">
      <c r="Q51624" s="38"/>
      <c r="Y51624" s="38"/>
    </row>
    <row r="51625" spans="17:25">
      <c r="Q51625" s="38"/>
      <c r="Y51625" s="38"/>
    </row>
    <row r="51626" spans="17:25">
      <c r="Q51626" s="38"/>
      <c r="Y51626" s="38"/>
    </row>
    <row r="51627" spans="17:25">
      <c r="Q51627" s="38"/>
      <c r="Y51627" s="38"/>
    </row>
    <row r="51628" spans="17:25">
      <c r="Q51628" s="38"/>
      <c r="Y51628" s="38"/>
    </row>
    <row r="51629" spans="17:25">
      <c r="Q51629" s="38"/>
      <c r="Y51629" s="38"/>
    </row>
    <row r="51630" spans="17:25">
      <c r="Q51630" s="38"/>
      <c r="Y51630" s="38"/>
    </row>
    <row r="51631" spans="17:25">
      <c r="Q51631" s="38"/>
      <c r="Y51631" s="38"/>
    </row>
    <row r="51632" spans="17:25">
      <c r="Q51632" s="38"/>
      <c r="Y51632" s="38"/>
    </row>
    <row r="51633" spans="17:25">
      <c r="Q51633" s="38"/>
      <c r="Y51633" s="38"/>
    </row>
    <row r="51634" spans="17:25">
      <c r="Q51634" s="38"/>
      <c r="Y51634" s="38"/>
    </row>
    <row r="51635" spans="17:25">
      <c r="Q51635" s="38"/>
      <c r="Y51635" s="38"/>
    </row>
    <row r="51636" spans="17:25">
      <c r="Q51636" s="38"/>
      <c r="Y51636" s="38"/>
    </row>
    <row r="51637" spans="17:25">
      <c r="Q51637" s="38"/>
      <c r="Y51637" s="38"/>
    </row>
    <row r="51638" spans="17:25">
      <c r="Q51638" s="38"/>
      <c r="Y51638" s="38"/>
    </row>
    <row r="51639" spans="17:25">
      <c r="Q51639" s="38"/>
      <c r="Y51639" s="38"/>
    </row>
    <row r="51640" spans="17:25">
      <c r="Q51640" s="38"/>
      <c r="Y51640" s="38"/>
    </row>
    <row r="51641" spans="17:25">
      <c r="Q51641" s="38"/>
      <c r="Y51641" s="38"/>
    </row>
    <row r="51642" spans="17:25">
      <c r="Q51642" s="38"/>
      <c r="Y51642" s="38"/>
    </row>
    <row r="51643" spans="17:25">
      <c r="Q51643" s="38"/>
      <c r="Y51643" s="38"/>
    </row>
    <row r="51644" spans="17:25">
      <c r="Q51644" s="38"/>
      <c r="Y51644" s="38"/>
    </row>
    <row r="51645" spans="17:25">
      <c r="Q51645" s="38"/>
      <c r="Y51645" s="38"/>
    </row>
    <row r="51646" spans="17:25">
      <c r="Q51646" s="38"/>
      <c r="Y51646" s="38"/>
    </row>
    <row r="51647" spans="17:25">
      <c r="Q51647" s="38"/>
      <c r="Y51647" s="38"/>
    </row>
    <row r="51648" spans="17:25">
      <c r="Q51648" s="38"/>
      <c r="Y51648" s="38"/>
    </row>
    <row r="51649" spans="17:25">
      <c r="Q51649" s="38"/>
      <c r="Y51649" s="38"/>
    </row>
    <row r="51650" spans="17:25">
      <c r="Q51650" s="38"/>
      <c r="Y51650" s="38"/>
    </row>
    <row r="51651" spans="17:25">
      <c r="Q51651" s="38"/>
      <c r="Y51651" s="38"/>
    </row>
    <row r="51652" spans="17:25">
      <c r="Q51652" s="38"/>
      <c r="Y51652" s="38"/>
    </row>
    <row r="51653" spans="17:25">
      <c r="Q51653" s="38"/>
      <c r="Y51653" s="38"/>
    </row>
    <row r="51654" spans="17:25">
      <c r="Q51654" s="38"/>
      <c r="Y51654" s="38"/>
    </row>
    <row r="51655" spans="17:25">
      <c r="Q51655" s="38"/>
      <c r="Y51655" s="38"/>
    </row>
    <row r="51656" spans="17:25">
      <c r="Q51656" s="38"/>
      <c r="Y51656" s="38"/>
    </row>
    <row r="51657" spans="17:25">
      <c r="Q51657" s="38"/>
      <c r="Y51657" s="38"/>
    </row>
    <row r="51658" spans="17:25">
      <c r="Q51658" s="38"/>
      <c r="Y51658" s="38"/>
    </row>
    <row r="51659" spans="17:25">
      <c r="Q51659" s="38"/>
      <c r="Y51659" s="38"/>
    </row>
    <row r="51660" spans="17:25">
      <c r="Q51660" s="38"/>
      <c r="Y51660" s="38"/>
    </row>
    <row r="51661" spans="17:25">
      <c r="Q51661" s="38"/>
      <c r="Y51661" s="38"/>
    </row>
    <row r="51662" spans="17:25">
      <c r="Q51662" s="38"/>
      <c r="Y51662" s="38"/>
    </row>
    <row r="51663" spans="17:25">
      <c r="Q51663" s="38"/>
      <c r="Y51663" s="38"/>
    </row>
    <row r="51664" spans="17:25">
      <c r="Q51664" s="38"/>
      <c r="Y51664" s="38"/>
    </row>
    <row r="51665" spans="17:25">
      <c r="Q51665" s="38"/>
      <c r="Y51665" s="38"/>
    </row>
    <row r="51666" spans="17:25">
      <c r="Q51666" s="38"/>
      <c r="Y51666" s="38"/>
    </row>
    <row r="51667" spans="17:25">
      <c r="Q51667" s="38"/>
      <c r="Y51667" s="38"/>
    </row>
    <row r="51668" spans="17:25">
      <c r="Q51668" s="38"/>
      <c r="Y51668" s="38"/>
    </row>
    <row r="51669" spans="17:25">
      <c r="Q51669" s="38"/>
      <c r="Y51669" s="38"/>
    </row>
    <row r="51670" spans="17:25">
      <c r="Q51670" s="38"/>
      <c r="Y51670" s="38"/>
    </row>
    <row r="51671" spans="17:25">
      <c r="Q51671" s="38"/>
      <c r="Y51671" s="38"/>
    </row>
    <row r="51672" spans="17:25">
      <c r="Q51672" s="38"/>
      <c r="Y51672" s="38"/>
    </row>
    <row r="51673" spans="17:25">
      <c r="Q51673" s="38"/>
      <c r="Y51673" s="38"/>
    </row>
    <row r="51674" spans="17:25">
      <c r="Q51674" s="38"/>
      <c r="Y51674" s="38"/>
    </row>
    <row r="51675" spans="17:25">
      <c r="Q51675" s="38"/>
      <c r="Y51675" s="38"/>
    </row>
    <row r="51676" spans="17:25">
      <c r="Q51676" s="38"/>
      <c r="Y51676" s="38"/>
    </row>
    <row r="51677" spans="17:25">
      <c r="Q51677" s="38"/>
      <c r="Y51677" s="38"/>
    </row>
    <row r="51678" spans="17:25">
      <c r="Q51678" s="38"/>
      <c r="Y51678" s="38"/>
    </row>
    <row r="51679" spans="17:25">
      <c r="Q51679" s="38"/>
      <c r="Y51679" s="38"/>
    </row>
    <row r="51680" spans="17:25">
      <c r="Q51680" s="38"/>
      <c r="Y51680" s="38"/>
    </row>
    <row r="51681" spans="17:25">
      <c r="Q51681" s="38"/>
      <c r="Y51681" s="38"/>
    </row>
    <row r="51682" spans="17:25">
      <c r="Q51682" s="38"/>
      <c r="Y51682" s="38"/>
    </row>
    <row r="51683" spans="17:25">
      <c r="Q51683" s="38"/>
      <c r="Y51683" s="38"/>
    </row>
    <row r="51684" spans="17:25">
      <c r="Q51684" s="38"/>
      <c r="Y51684" s="38"/>
    </row>
    <row r="51685" spans="17:25">
      <c r="Q51685" s="38"/>
      <c r="Y51685" s="38"/>
    </row>
    <row r="51686" spans="17:25">
      <c r="Q51686" s="38"/>
      <c r="Y51686" s="38"/>
    </row>
    <row r="51687" spans="17:25">
      <c r="Q51687" s="38"/>
      <c r="Y51687" s="38"/>
    </row>
    <row r="51688" spans="17:25">
      <c r="Q51688" s="38"/>
      <c r="Y51688" s="38"/>
    </row>
    <row r="51689" spans="17:25">
      <c r="Q51689" s="38"/>
      <c r="Y51689" s="38"/>
    </row>
    <row r="51690" spans="17:25">
      <c r="Q51690" s="38"/>
      <c r="Y51690" s="38"/>
    </row>
    <row r="51691" spans="17:25">
      <c r="Q51691" s="38"/>
      <c r="Y51691" s="38"/>
    </row>
    <row r="51692" spans="17:25">
      <c r="Q51692" s="38"/>
      <c r="Y51692" s="38"/>
    </row>
    <row r="51693" spans="17:25">
      <c r="Q51693" s="38"/>
      <c r="Y51693" s="38"/>
    </row>
    <row r="51694" spans="17:25">
      <c r="Q51694" s="38"/>
      <c r="Y51694" s="38"/>
    </row>
    <row r="51695" spans="17:25">
      <c r="Q51695" s="38"/>
      <c r="Y51695" s="38"/>
    </row>
    <row r="51696" spans="17:25">
      <c r="Q51696" s="38"/>
      <c r="Y51696" s="38"/>
    </row>
    <row r="51697" spans="17:25">
      <c r="Q51697" s="38"/>
      <c r="Y51697" s="38"/>
    </row>
    <row r="51698" spans="17:25">
      <c r="Q51698" s="38"/>
      <c r="Y51698" s="38"/>
    </row>
    <row r="51699" spans="17:25">
      <c r="Q51699" s="38"/>
      <c r="Y51699" s="38"/>
    </row>
    <row r="51700" spans="17:25">
      <c r="Q51700" s="38"/>
      <c r="Y51700" s="38"/>
    </row>
    <row r="51701" spans="17:25">
      <c r="Q51701" s="38"/>
      <c r="Y51701" s="38"/>
    </row>
    <row r="51702" spans="17:25">
      <c r="Q51702" s="38"/>
      <c r="Y51702" s="38"/>
    </row>
    <row r="51703" spans="17:25">
      <c r="Q51703" s="38"/>
      <c r="Y51703" s="38"/>
    </row>
    <row r="51704" spans="17:25">
      <c r="Q51704" s="38"/>
      <c r="Y51704" s="38"/>
    </row>
    <row r="51705" spans="17:25">
      <c r="Q51705" s="38"/>
      <c r="Y51705" s="38"/>
    </row>
    <row r="51706" spans="17:25">
      <c r="Q51706" s="38"/>
      <c r="Y51706" s="38"/>
    </row>
    <row r="51707" spans="17:25">
      <c r="Q51707" s="38"/>
      <c r="Y51707" s="38"/>
    </row>
    <row r="51708" spans="17:25">
      <c r="Q51708" s="38"/>
      <c r="Y51708" s="38"/>
    </row>
    <row r="51709" spans="17:25">
      <c r="Q51709" s="38"/>
      <c r="Y51709" s="38"/>
    </row>
    <row r="51710" spans="17:25">
      <c r="Q51710" s="38"/>
      <c r="Y51710" s="38"/>
    </row>
    <row r="51711" spans="17:25">
      <c r="Q51711" s="38"/>
      <c r="Y51711" s="38"/>
    </row>
    <row r="51712" spans="17:25">
      <c r="Q51712" s="38"/>
      <c r="Y51712" s="38"/>
    </row>
    <row r="51713" spans="17:25">
      <c r="Q51713" s="38"/>
      <c r="Y51713" s="38"/>
    </row>
    <row r="51714" spans="17:25">
      <c r="Q51714" s="38"/>
      <c r="Y51714" s="38"/>
    </row>
    <row r="51715" spans="17:25">
      <c r="Q51715" s="38"/>
      <c r="Y51715" s="38"/>
    </row>
    <row r="51716" spans="17:25">
      <c r="Q51716" s="38"/>
      <c r="Y51716" s="38"/>
    </row>
    <row r="51717" spans="17:25">
      <c r="Q51717" s="38"/>
      <c r="Y51717" s="38"/>
    </row>
    <row r="51718" spans="17:25">
      <c r="Q51718" s="38"/>
      <c r="Y51718" s="38"/>
    </row>
    <row r="51719" spans="17:25">
      <c r="Q51719" s="38"/>
      <c r="Y51719" s="38"/>
    </row>
    <row r="51720" spans="17:25">
      <c r="Q51720" s="38"/>
      <c r="Y51720" s="38"/>
    </row>
    <row r="51721" spans="17:25">
      <c r="Q51721" s="38"/>
      <c r="Y51721" s="38"/>
    </row>
    <row r="51722" spans="17:25">
      <c r="Q51722" s="38"/>
      <c r="Y51722" s="38"/>
    </row>
    <row r="51723" spans="17:25">
      <c r="Q51723" s="38"/>
      <c r="Y51723" s="38"/>
    </row>
    <row r="51724" spans="17:25">
      <c r="Q51724" s="38"/>
      <c r="Y51724" s="38"/>
    </row>
    <row r="51725" spans="17:25">
      <c r="Q51725" s="38"/>
      <c r="Y51725" s="38"/>
    </row>
    <row r="51726" spans="17:25">
      <c r="Q51726" s="38"/>
      <c r="Y51726" s="38"/>
    </row>
    <row r="51727" spans="17:25">
      <c r="Q51727" s="38"/>
      <c r="Y51727" s="38"/>
    </row>
    <row r="51728" spans="17:25">
      <c r="Q51728" s="38"/>
      <c r="Y51728" s="38"/>
    </row>
    <row r="51729" spans="17:25">
      <c r="Q51729" s="38"/>
      <c r="Y51729" s="38"/>
    </row>
    <row r="51730" spans="17:25">
      <c r="Q51730" s="38"/>
      <c r="Y51730" s="38"/>
    </row>
    <row r="51731" spans="17:25">
      <c r="Q51731" s="38"/>
      <c r="Y51731" s="38"/>
    </row>
    <row r="51732" spans="17:25">
      <c r="Q51732" s="38"/>
      <c r="Y51732" s="38"/>
    </row>
    <row r="51733" spans="17:25">
      <c r="Q51733" s="38"/>
      <c r="Y51733" s="38"/>
    </row>
    <row r="51734" spans="17:25">
      <c r="Q51734" s="38"/>
      <c r="Y51734" s="38"/>
    </row>
    <row r="51735" spans="17:25">
      <c r="Q51735" s="38"/>
      <c r="Y51735" s="38"/>
    </row>
    <row r="51736" spans="17:25">
      <c r="Q51736" s="38"/>
      <c r="Y51736" s="38"/>
    </row>
    <row r="51737" spans="17:25">
      <c r="Q51737" s="38"/>
      <c r="Y51737" s="38"/>
    </row>
    <row r="51738" spans="17:25">
      <c r="Q51738" s="38"/>
      <c r="Y51738" s="38"/>
    </row>
    <row r="51739" spans="17:25">
      <c r="Q51739" s="38"/>
      <c r="Y51739" s="38"/>
    </row>
    <row r="51740" spans="17:25">
      <c r="Q51740" s="38"/>
      <c r="Y51740" s="38"/>
    </row>
    <row r="51741" spans="17:25">
      <c r="Q51741" s="38"/>
      <c r="Y51741" s="38"/>
    </row>
    <row r="51742" spans="17:25">
      <c r="Q51742" s="38"/>
      <c r="Y51742" s="38"/>
    </row>
    <row r="51743" spans="17:25">
      <c r="Q51743" s="38"/>
      <c r="Y51743" s="38"/>
    </row>
    <row r="51744" spans="17:25">
      <c r="Q51744" s="38"/>
      <c r="Y51744" s="38"/>
    </row>
    <row r="51745" spans="17:25">
      <c r="Q51745" s="38"/>
      <c r="Y51745" s="38"/>
    </row>
    <row r="51746" spans="17:25">
      <c r="Q51746" s="38"/>
      <c r="Y51746" s="38"/>
    </row>
    <row r="51747" spans="17:25">
      <c r="Q51747" s="38"/>
      <c r="Y51747" s="38"/>
    </row>
    <row r="51748" spans="17:25">
      <c r="Q51748" s="38"/>
      <c r="Y51748" s="38"/>
    </row>
    <row r="51749" spans="17:25">
      <c r="Q51749" s="38"/>
      <c r="Y51749" s="38"/>
    </row>
    <row r="51750" spans="17:25">
      <c r="Q51750" s="38"/>
      <c r="Y51750" s="38"/>
    </row>
    <row r="51751" spans="17:25">
      <c r="Q51751" s="38"/>
      <c r="Y51751" s="38"/>
    </row>
    <row r="51752" spans="17:25">
      <c r="Q51752" s="38"/>
      <c r="Y51752" s="38"/>
    </row>
    <row r="51753" spans="17:25">
      <c r="Q51753" s="38"/>
      <c r="Y51753" s="38"/>
    </row>
    <row r="51754" spans="17:25">
      <c r="Q51754" s="38"/>
      <c r="Y51754" s="38"/>
    </row>
    <row r="51755" spans="17:25">
      <c r="Q51755" s="38"/>
      <c r="Y51755" s="38"/>
    </row>
    <row r="51756" spans="17:25">
      <c r="Q51756" s="38"/>
      <c r="Y51756" s="38"/>
    </row>
    <row r="51757" spans="17:25">
      <c r="Q51757" s="38"/>
      <c r="Y51757" s="38"/>
    </row>
    <row r="51758" spans="17:25">
      <c r="Q51758" s="38"/>
      <c r="Y51758" s="38"/>
    </row>
    <row r="51759" spans="17:25">
      <c r="Q51759" s="38"/>
      <c r="Y51759" s="38"/>
    </row>
    <row r="51760" spans="17:25">
      <c r="Q51760" s="38"/>
      <c r="Y51760" s="38"/>
    </row>
    <row r="51761" spans="17:25">
      <c r="Q51761" s="38"/>
      <c r="Y51761" s="38"/>
    </row>
    <row r="51762" spans="17:25">
      <c r="Q51762" s="38"/>
      <c r="Y51762" s="38"/>
    </row>
    <row r="51763" spans="17:25">
      <c r="Q51763" s="38"/>
      <c r="Y51763" s="38"/>
    </row>
    <row r="51764" spans="17:25">
      <c r="Q51764" s="38"/>
      <c r="Y51764" s="38"/>
    </row>
    <row r="51765" spans="17:25">
      <c r="Q51765" s="38"/>
      <c r="Y51765" s="38"/>
    </row>
    <row r="51766" spans="17:25">
      <c r="Q51766" s="38"/>
      <c r="Y51766" s="38"/>
    </row>
    <row r="51767" spans="17:25">
      <c r="Q51767" s="38"/>
      <c r="Y51767" s="38"/>
    </row>
    <row r="51768" spans="17:25">
      <c r="Q51768" s="38"/>
      <c r="Y51768" s="38"/>
    </row>
    <row r="51769" spans="17:25">
      <c r="Q51769" s="38"/>
      <c r="Y51769" s="38"/>
    </row>
    <row r="51770" spans="17:25">
      <c r="Q51770" s="38"/>
      <c r="Y51770" s="38"/>
    </row>
    <row r="51771" spans="17:25">
      <c r="Q51771" s="38"/>
      <c r="Y51771" s="38"/>
    </row>
    <row r="51772" spans="17:25">
      <c r="Q51772" s="38"/>
      <c r="Y51772" s="38"/>
    </row>
    <row r="51773" spans="17:25">
      <c r="Q51773" s="38"/>
      <c r="Y51773" s="38"/>
    </row>
    <row r="51774" spans="17:25">
      <c r="Q51774" s="38"/>
      <c r="Y51774" s="38"/>
    </row>
    <row r="51775" spans="17:25">
      <c r="Q51775" s="38"/>
      <c r="Y51775" s="38"/>
    </row>
    <row r="51776" spans="17:25">
      <c r="Q51776" s="38"/>
      <c r="Y51776" s="38"/>
    </row>
    <row r="51777" spans="17:25">
      <c r="Q51777" s="38"/>
      <c r="Y51777" s="38"/>
    </row>
    <row r="51778" spans="17:25">
      <c r="Q51778" s="38"/>
      <c r="Y51778" s="38"/>
    </row>
    <row r="51779" spans="17:25">
      <c r="Q51779" s="38"/>
      <c r="Y51779" s="38"/>
    </row>
    <row r="51780" spans="17:25">
      <c r="Q51780" s="38"/>
      <c r="Y51780" s="38"/>
    </row>
    <row r="51781" spans="17:25">
      <c r="Q51781" s="38"/>
      <c r="Y51781" s="38"/>
    </row>
    <row r="51782" spans="17:25">
      <c r="Q51782" s="38"/>
      <c r="Y51782" s="38"/>
    </row>
    <row r="51783" spans="17:25">
      <c r="Q51783" s="38"/>
      <c r="Y51783" s="38"/>
    </row>
    <row r="51784" spans="17:25">
      <c r="Q51784" s="38"/>
      <c r="Y51784" s="38"/>
    </row>
    <row r="51785" spans="17:25">
      <c r="Q51785" s="38"/>
      <c r="Y51785" s="38"/>
    </row>
    <row r="51786" spans="17:25">
      <c r="Q51786" s="38"/>
      <c r="Y51786" s="38"/>
    </row>
    <row r="51787" spans="17:25">
      <c r="Q51787" s="38"/>
      <c r="Y51787" s="38"/>
    </row>
    <row r="51788" spans="17:25">
      <c r="Q51788" s="38"/>
      <c r="Y51788" s="38"/>
    </row>
    <row r="51789" spans="17:25">
      <c r="Q51789" s="38"/>
      <c r="Y51789" s="38"/>
    </row>
    <row r="51790" spans="17:25">
      <c r="Q51790" s="38"/>
      <c r="Y51790" s="38"/>
    </row>
    <row r="51791" spans="17:25">
      <c r="Q51791" s="38"/>
      <c r="Y51791" s="38"/>
    </row>
    <row r="51792" spans="17:25">
      <c r="Q51792" s="38"/>
      <c r="Y51792" s="38"/>
    </row>
    <row r="51793" spans="17:25">
      <c r="Q51793" s="38"/>
      <c r="Y51793" s="38"/>
    </row>
    <row r="51794" spans="17:25">
      <c r="Q51794" s="38"/>
      <c r="Y51794" s="38"/>
    </row>
    <row r="51795" spans="17:25">
      <c r="Q51795" s="38"/>
      <c r="Y51795" s="38"/>
    </row>
    <row r="51796" spans="17:25">
      <c r="Q51796" s="38"/>
      <c r="Y51796" s="38"/>
    </row>
    <row r="51797" spans="17:25">
      <c r="Q51797" s="38"/>
      <c r="Y51797" s="38"/>
    </row>
    <row r="51798" spans="17:25">
      <c r="Q51798" s="38"/>
      <c r="Y51798" s="38"/>
    </row>
    <row r="51799" spans="17:25">
      <c r="Q51799" s="38"/>
      <c r="Y51799" s="38"/>
    </row>
    <row r="51800" spans="17:25">
      <c r="Q51800" s="38"/>
      <c r="Y51800" s="38"/>
    </row>
    <row r="51801" spans="17:25">
      <c r="Q51801" s="38"/>
      <c r="Y51801" s="38"/>
    </row>
    <row r="51802" spans="17:25">
      <c r="Q51802" s="38"/>
      <c r="Y51802" s="38"/>
    </row>
    <row r="51803" spans="17:25">
      <c r="Q51803" s="38"/>
      <c r="Y51803" s="38"/>
    </row>
    <row r="51804" spans="17:25">
      <c r="Q51804" s="38"/>
      <c r="Y51804" s="38"/>
    </row>
    <row r="51805" spans="17:25">
      <c r="Q51805" s="38"/>
      <c r="Y51805" s="38"/>
    </row>
    <row r="51806" spans="17:25">
      <c r="Q51806" s="38"/>
      <c r="Y51806" s="38"/>
    </row>
    <row r="51807" spans="17:25">
      <c r="Q51807" s="38"/>
      <c r="Y51807" s="38"/>
    </row>
    <row r="51808" spans="17:25">
      <c r="Q51808" s="38"/>
      <c r="Y51808" s="38"/>
    </row>
    <row r="51809" spans="17:25">
      <c r="Q51809" s="38"/>
      <c r="Y51809" s="38"/>
    </row>
    <row r="51810" spans="17:25">
      <c r="Q51810" s="38"/>
      <c r="Y51810" s="38"/>
    </row>
    <row r="51811" spans="17:25">
      <c r="Q51811" s="38"/>
      <c r="Y51811" s="38"/>
    </row>
    <row r="51812" spans="17:25">
      <c r="Q51812" s="38"/>
      <c r="Y51812" s="38"/>
    </row>
    <row r="51813" spans="17:25">
      <c r="Q51813" s="38"/>
      <c r="Y51813" s="38"/>
    </row>
    <row r="51814" spans="17:25">
      <c r="Q51814" s="38"/>
      <c r="Y51814" s="38"/>
    </row>
    <row r="51815" spans="17:25">
      <c r="Q51815" s="38"/>
      <c r="Y51815" s="38"/>
    </row>
    <row r="51816" spans="17:25">
      <c r="Q51816" s="38"/>
      <c r="Y51816" s="38"/>
    </row>
    <row r="51817" spans="17:25">
      <c r="Q51817" s="38"/>
      <c r="Y51817" s="38"/>
    </row>
    <row r="51818" spans="17:25">
      <c r="Q51818" s="38"/>
      <c r="Y51818" s="38"/>
    </row>
    <row r="51819" spans="17:25">
      <c r="Q51819" s="38"/>
      <c r="Y51819" s="38"/>
    </row>
    <row r="51820" spans="17:25">
      <c r="Q51820" s="38"/>
      <c r="Y51820" s="38"/>
    </row>
    <row r="51821" spans="17:25">
      <c r="Q51821" s="38"/>
      <c r="Y51821" s="38"/>
    </row>
    <row r="51822" spans="17:25">
      <c r="Q51822" s="38"/>
      <c r="Y51822" s="38"/>
    </row>
    <row r="51823" spans="17:25">
      <c r="Q51823" s="38"/>
      <c r="Y51823" s="38"/>
    </row>
    <row r="51824" spans="17:25">
      <c r="Q51824" s="38"/>
      <c r="Y51824" s="38"/>
    </row>
    <row r="51825" spans="17:25">
      <c r="Q51825" s="38"/>
      <c r="Y51825" s="38"/>
    </row>
    <row r="51826" spans="17:25">
      <c r="Q51826" s="38"/>
      <c r="Y51826" s="38"/>
    </row>
    <row r="51827" spans="17:25">
      <c r="Q51827" s="38"/>
      <c r="Y51827" s="38"/>
    </row>
    <row r="51828" spans="17:25">
      <c r="Q51828" s="38"/>
      <c r="Y51828" s="38"/>
    </row>
    <row r="51829" spans="17:25">
      <c r="Q51829" s="38"/>
      <c r="Y51829" s="38"/>
    </row>
    <row r="51830" spans="17:25">
      <c r="Q51830" s="38"/>
      <c r="Y51830" s="38"/>
    </row>
    <row r="51831" spans="17:25">
      <c r="Q51831" s="38"/>
      <c r="Y51831" s="38"/>
    </row>
    <row r="51832" spans="17:25">
      <c r="Q51832" s="38"/>
      <c r="Y51832" s="38"/>
    </row>
    <row r="51833" spans="17:25">
      <c r="Q51833" s="38"/>
      <c r="Y51833" s="38"/>
    </row>
    <row r="51834" spans="17:25">
      <c r="Q51834" s="38"/>
      <c r="Y51834" s="38"/>
    </row>
    <row r="51835" spans="17:25">
      <c r="Q51835" s="38"/>
      <c r="Y51835" s="38"/>
    </row>
    <row r="51836" spans="17:25">
      <c r="Q51836" s="38"/>
      <c r="Y51836" s="38"/>
    </row>
    <row r="51837" spans="17:25">
      <c r="Q51837" s="38"/>
      <c r="Y51837" s="38"/>
    </row>
    <row r="51838" spans="17:25">
      <c r="Q51838" s="38"/>
      <c r="Y51838" s="38"/>
    </row>
    <row r="51839" spans="17:25">
      <c r="Q51839" s="38"/>
      <c r="Y51839" s="38"/>
    </row>
    <row r="51840" spans="17:25">
      <c r="Q51840" s="38"/>
      <c r="Y51840" s="38"/>
    </row>
    <row r="51841" spans="17:25">
      <c r="Q51841" s="38"/>
      <c r="Y51841" s="38"/>
    </row>
    <row r="51842" spans="17:25">
      <c r="Q51842" s="38"/>
      <c r="Y51842" s="38"/>
    </row>
    <row r="51843" spans="17:25">
      <c r="Q51843" s="38"/>
      <c r="Y51843" s="38"/>
    </row>
    <row r="51844" spans="17:25">
      <c r="Q51844" s="38"/>
      <c r="Y51844" s="38"/>
    </row>
    <row r="51845" spans="17:25">
      <c r="Q51845" s="38"/>
      <c r="Y51845" s="38"/>
    </row>
    <row r="51846" spans="17:25">
      <c r="Q51846" s="38"/>
      <c r="Y51846" s="38"/>
    </row>
    <row r="51847" spans="17:25">
      <c r="Q51847" s="38"/>
      <c r="Y51847" s="38"/>
    </row>
    <row r="51848" spans="17:25">
      <c r="Q51848" s="38"/>
      <c r="Y51848" s="38"/>
    </row>
    <row r="51849" spans="17:25">
      <c r="Q51849" s="38"/>
      <c r="Y51849" s="38"/>
    </row>
    <row r="51850" spans="17:25">
      <c r="Q51850" s="38"/>
      <c r="Y51850" s="38"/>
    </row>
    <row r="51851" spans="17:25">
      <c r="Q51851" s="38"/>
      <c r="Y51851" s="38"/>
    </row>
    <row r="51852" spans="17:25">
      <c r="Q51852" s="38"/>
      <c r="Y51852" s="38"/>
    </row>
    <row r="51853" spans="17:25">
      <c r="Q51853" s="38"/>
      <c r="Y51853" s="38"/>
    </row>
    <row r="51854" spans="17:25">
      <c r="Q51854" s="38"/>
      <c r="Y51854" s="38"/>
    </row>
    <row r="51855" spans="17:25">
      <c r="Q51855" s="38"/>
      <c r="Y51855" s="38"/>
    </row>
    <row r="51856" spans="17:25">
      <c r="Q51856" s="38"/>
      <c r="Y51856" s="38"/>
    </row>
    <row r="51857" spans="17:25">
      <c r="Q51857" s="38"/>
      <c r="Y51857" s="38"/>
    </row>
    <row r="51858" spans="17:25">
      <c r="Q51858" s="38"/>
      <c r="Y51858" s="38"/>
    </row>
    <row r="51859" spans="17:25">
      <c r="Q51859" s="38"/>
      <c r="Y51859" s="38"/>
    </row>
    <row r="51860" spans="17:25">
      <c r="Q51860" s="38"/>
      <c r="Y51860" s="38"/>
    </row>
    <row r="51861" spans="17:25">
      <c r="Q51861" s="38"/>
      <c r="Y51861" s="38"/>
    </row>
    <row r="51862" spans="17:25">
      <c r="Q51862" s="38"/>
      <c r="Y51862" s="38"/>
    </row>
    <row r="51863" spans="17:25">
      <c r="Q51863" s="38"/>
      <c r="Y51863" s="38"/>
    </row>
    <row r="51864" spans="17:25">
      <c r="Q51864" s="38"/>
      <c r="Y51864" s="38"/>
    </row>
    <row r="51865" spans="17:25">
      <c r="Q51865" s="38"/>
      <c r="Y51865" s="38"/>
    </row>
    <row r="51866" spans="17:25">
      <c r="Q51866" s="38"/>
      <c r="Y51866" s="38"/>
    </row>
    <row r="51867" spans="17:25">
      <c r="Q51867" s="38"/>
      <c r="Y51867" s="38"/>
    </row>
    <row r="51868" spans="17:25">
      <c r="Q51868" s="38"/>
      <c r="Y51868" s="38"/>
    </row>
    <row r="51869" spans="17:25">
      <c r="Q51869" s="38"/>
      <c r="Y51869" s="38"/>
    </row>
    <row r="51870" spans="17:25">
      <c r="Q51870" s="38"/>
      <c r="Y51870" s="38"/>
    </row>
    <row r="51871" spans="17:25">
      <c r="Q51871" s="38"/>
      <c r="Y51871" s="38"/>
    </row>
    <row r="51872" spans="17:25">
      <c r="Q51872" s="38"/>
      <c r="Y51872" s="38"/>
    </row>
    <row r="51873" spans="17:25">
      <c r="Q51873" s="38"/>
      <c r="Y51873" s="38"/>
    </row>
    <row r="51874" spans="17:25">
      <c r="Q51874" s="38"/>
      <c r="Y51874" s="38"/>
    </row>
    <row r="51875" spans="17:25">
      <c r="Q51875" s="38"/>
      <c r="Y51875" s="38"/>
    </row>
    <row r="51876" spans="17:25">
      <c r="Q51876" s="38"/>
      <c r="Y51876" s="38"/>
    </row>
    <row r="51877" spans="17:25">
      <c r="Q51877" s="38"/>
      <c r="Y51877" s="38"/>
    </row>
    <row r="51878" spans="17:25">
      <c r="Q51878" s="38"/>
      <c r="Y51878" s="38"/>
    </row>
    <row r="51879" spans="17:25">
      <c r="Q51879" s="38"/>
      <c r="Y51879" s="38"/>
    </row>
    <row r="51880" spans="17:25">
      <c r="Q51880" s="38"/>
      <c r="Y51880" s="38"/>
    </row>
    <row r="51881" spans="17:25">
      <c r="Q51881" s="38"/>
      <c r="Y51881" s="38"/>
    </row>
    <row r="51882" spans="17:25">
      <c r="Q51882" s="38"/>
      <c r="Y51882" s="38"/>
    </row>
    <row r="51883" spans="17:25">
      <c r="Q51883" s="38"/>
      <c r="Y51883" s="38"/>
    </row>
    <row r="51884" spans="17:25">
      <c r="Q51884" s="38"/>
      <c r="Y51884" s="38"/>
    </row>
    <row r="51885" spans="17:25">
      <c r="Q51885" s="38"/>
      <c r="Y51885" s="38"/>
    </row>
    <row r="51886" spans="17:25">
      <c r="Q51886" s="38"/>
      <c r="Y51886" s="38"/>
    </row>
    <row r="51887" spans="17:25">
      <c r="Q51887" s="38"/>
      <c r="Y51887" s="38"/>
    </row>
    <row r="51888" spans="17:25">
      <c r="Q51888" s="38"/>
      <c r="Y51888" s="38"/>
    </row>
    <row r="51889" spans="17:25">
      <c r="Q51889" s="38"/>
      <c r="Y51889" s="38"/>
    </row>
    <row r="51890" spans="17:25">
      <c r="Q51890" s="38"/>
      <c r="Y51890" s="38"/>
    </row>
    <row r="51891" spans="17:25">
      <c r="Q51891" s="38"/>
      <c r="Y51891" s="38"/>
    </row>
    <row r="51892" spans="17:25">
      <c r="Q51892" s="38"/>
      <c r="Y51892" s="38"/>
    </row>
    <row r="51893" spans="17:25">
      <c r="Q51893" s="38"/>
      <c r="Y51893" s="38"/>
    </row>
    <row r="51894" spans="17:25">
      <c r="Q51894" s="38"/>
      <c r="Y51894" s="38"/>
    </row>
    <row r="51895" spans="17:25">
      <c r="Q51895" s="38"/>
      <c r="Y51895" s="38"/>
    </row>
    <row r="51896" spans="17:25">
      <c r="Q51896" s="38"/>
      <c r="Y51896" s="38"/>
    </row>
    <row r="51897" spans="17:25">
      <c r="Q51897" s="38"/>
      <c r="Y51897" s="38"/>
    </row>
    <row r="51898" spans="17:25">
      <c r="Q51898" s="38"/>
      <c r="Y51898" s="38"/>
    </row>
    <row r="51899" spans="17:25">
      <c r="Q51899" s="38"/>
      <c r="Y51899" s="38"/>
    </row>
    <row r="51900" spans="17:25">
      <c r="Q51900" s="38"/>
      <c r="Y51900" s="38"/>
    </row>
    <row r="51901" spans="17:25">
      <c r="Q51901" s="38"/>
      <c r="Y51901" s="38"/>
    </row>
    <row r="51902" spans="17:25">
      <c r="Q51902" s="38"/>
      <c r="Y51902" s="38"/>
    </row>
    <row r="51903" spans="17:25">
      <c r="Q51903" s="38"/>
      <c r="Y51903" s="38"/>
    </row>
    <row r="51904" spans="17:25">
      <c r="Q51904" s="38"/>
      <c r="Y51904" s="38"/>
    </row>
    <row r="51905" spans="17:25">
      <c r="Q51905" s="38"/>
      <c r="Y51905" s="38"/>
    </row>
    <row r="51906" spans="17:25">
      <c r="Q51906" s="38"/>
      <c r="Y51906" s="38"/>
    </row>
    <row r="51907" spans="17:25">
      <c r="Q51907" s="38"/>
      <c r="Y51907" s="38"/>
    </row>
    <row r="51908" spans="17:25">
      <c r="Q51908" s="38"/>
      <c r="Y51908" s="38"/>
    </row>
    <row r="51909" spans="17:25">
      <c r="Q51909" s="38"/>
      <c r="Y51909" s="38"/>
    </row>
    <row r="51910" spans="17:25">
      <c r="Q51910" s="38"/>
      <c r="Y51910" s="38"/>
    </row>
    <row r="51911" spans="17:25">
      <c r="Q51911" s="38"/>
      <c r="Y51911" s="38"/>
    </row>
    <row r="51912" spans="17:25">
      <c r="Q51912" s="38"/>
      <c r="Y51912" s="38"/>
    </row>
    <row r="51913" spans="17:25">
      <c r="Q51913" s="38"/>
      <c r="Y51913" s="38"/>
    </row>
    <row r="51914" spans="17:25">
      <c r="Q51914" s="38"/>
      <c r="Y51914" s="38"/>
    </row>
    <row r="51915" spans="17:25">
      <c r="Q51915" s="38"/>
      <c r="Y51915" s="38"/>
    </row>
    <row r="51916" spans="17:25">
      <c r="Q51916" s="38"/>
      <c r="Y51916" s="38"/>
    </row>
    <row r="51917" spans="17:25">
      <c r="Q51917" s="38"/>
      <c r="Y51917" s="38"/>
    </row>
    <row r="51918" spans="17:25">
      <c r="Q51918" s="38"/>
      <c r="Y51918" s="38"/>
    </row>
    <row r="51919" spans="17:25">
      <c r="Q51919" s="38"/>
      <c r="Y51919" s="38"/>
    </row>
    <row r="51920" spans="17:25">
      <c r="Q51920" s="38"/>
      <c r="Y51920" s="38"/>
    </row>
    <row r="51921" spans="17:25">
      <c r="Q51921" s="38"/>
      <c r="Y51921" s="38"/>
    </row>
    <row r="51922" spans="17:25">
      <c r="Q51922" s="38"/>
      <c r="Y51922" s="38"/>
    </row>
    <row r="51923" spans="17:25">
      <c r="Q51923" s="38"/>
      <c r="Y51923" s="38"/>
    </row>
    <row r="51924" spans="17:25">
      <c r="Q51924" s="38"/>
      <c r="Y51924" s="38"/>
    </row>
    <row r="51925" spans="17:25">
      <c r="Q51925" s="38"/>
      <c r="Y51925" s="38"/>
    </row>
    <row r="51926" spans="17:25">
      <c r="Q51926" s="38"/>
      <c r="Y51926" s="38"/>
    </row>
    <row r="51927" spans="17:25">
      <c r="Q51927" s="38"/>
      <c r="Y51927" s="38"/>
    </row>
    <row r="51928" spans="17:25">
      <c r="Q51928" s="38"/>
      <c r="Y51928" s="38"/>
    </row>
    <row r="51929" spans="17:25">
      <c r="Q51929" s="38"/>
      <c r="Y51929" s="38"/>
    </row>
    <row r="51930" spans="17:25">
      <c r="Q51930" s="38"/>
      <c r="Y51930" s="38"/>
    </row>
    <row r="51931" spans="17:25">
      <c r="Q51931" s="38"/>
      <c r="Y51931" s="38"/>
    </row>
    <row r="51932" spans="17:25">
      <c r="Q51932" s="38"/>
      <c r="Y51932" s="38"/>
    </row>
    <row r="51933" spans="17:25">
      <c r="Q51933" s="38"/>
      <c r="Y51933" s="38"/>
    </row>
    <row r="51934" spans="17:25">
      <c r="Q51934" s="38"/>
      <c r="Y51934" s="38"/>
    </row>
    <row r="51935" spans="17:25">
      <c r="Q51935" s="38"/>
      <c r="Y51935" s="38"/>
    </row>
    <row r="51936" spans="17:25">
      <c r="Q51936" s="38"/>
      <c r="Y51936" s="38"/>
    </row>
    <row r="51937" spans="17:25">
      <c r="Q51937" s="38"/>
      <c r="Y51937" s="38"/>
    </row>
    <row r="51938" spans="17:25">
      <c r="Q51938" s="38"/>
      <c r="Y51938" s="38"/>
    </row>
    <row r="51939" spans="17:25">
      <c r="Q51939" s="38"/>
      <c r="Y51939" s="38"/>
    </row>
    <row r="51940" spans="17:25">
      <c r="Q51940" s="38"/>
      <c r="Y51940" s="38"/>
    </row>
    <row r="51941" spans="17:25">
      <c r="Q51941" s="38"/>
      <c r="Y51941" s="38"/>
    </row>
    <row r="51942" spans="17:25">
      <c r="Q51942" s="38"/>
      <c r="Y51942" s="38"/>
    </row>
    <row r="51943" spans="17:25">
      <c r="Q51943" s="38"/>
      <c r="Y51943" s="38"/>
    </row>
    <row r="51944" spans="17:25">
      <c r="Q51944" s="38"/>
      <c r="Y51944" s="38"/>
    </row>
    <row r="51945" spans="17:25">
      <c r="Q51945" s="38"/>
      <c r="Y51945" s="38"/>
    </row>
    <row r="51946" spans="17:25">
      <c r="Q51946" s="38"/>
      <c r="Y51946" s="38"/>
    </row>
    <row r="51947" spans="17:25">
      <c r="Q51947" s="38"/>
      <c r="Y51947" s="38"/>
    </row>
    <row r="51948" spans="17:25">
      <c r="Q51948" s="38"/>
      <c r="Y51948" s="38"/>
    </row>
    <row r="51949" spans="17:25">
      <c r="Q51949" s="38"/>
      <c r="Y51949" s="38"/>
    </row>
    <row r="51950" spans="17:25">
      <c r="Q51950" s="38"/>
      <c r="Y51950" s="38"/>
    </row>
    <row r="51951" spans="17:25">
      <c r="Q51951" s="38"/>
      <c r="Y51951" s="38"/>
    </row>
    <row r="51952" spans="17:25">
      <c r="Q51952" s="38"/>
      <c r="Y51952" s="38"/>
    </row>
    <row r="51953" spans="17:25">
      <c r="Q51953" s="38"/>
      <c r="Y51953" s="38"/>
    </row>
    <row r="51954" spans="17:25">
      <c r="Q51954" s="38"/>
      <c r="Y51954" s="38"/>
    </row>
    <row r="51955" spans="17:25">
      <c r="Q51955" s="38"/>
      <c r="Y51955" s="38"/>
    </row>
    <row r="51956" spans="17:25">
      <c r="Q51956" s="38"/>
      <c r="Y51956" s="38"/>
    </row>
    <row r="51957" spans="17:25">
      <c r="Q51957" s="38"/>
      <c r="Y51957" s="38"/>
    </row>
    <row r="51958" spans="17:25">
      <c r="Q51958" s="38"/>
      <c r="Y51958" s="38"/>
    </row>
    <row r="51959" spans="17:25">
      <c r="Q51959" s="38"/>
      <c r="Y51959" s="38"/>
    </row>
    <row r="51960" spans="17:25">
      <c r="Q51960" s="38"/>
      <c r="Y51960" s="38"/>
    </row>
    <row r="51961" spans="17:25">
      <c r="Q51961" s="38"/>
      <c r="Y51961" s="38"/>
    </row>
    <row r="51962" spans="17:25">
      <c r="Q51962" s="38"/>
      <c r="Y51962" s="38"/>
    </row>
    <row r="51963" spans="17:25">
      <c r="Q51963" s="38"/>
      <c r="Y51963" s="38"/>
    </row>
    <row r="51964" spans="17:25">
      <c r="Q51964" s="38"/>
      <c r="Y51964" s="38"/>
    </row>
    <row r="51965" spans="17:25">
      <c r="Q51965" s="38"/>
      <c r="Y51965" s="38"/>
    </row>
    <row r="51966" spans="17:25">
      <c r="Q51966" s="38"/>
      <c r="Y51966" s="38"/>
    </row>
    <row r="51967" spans="17:25">
      <c r="Q51967" s="38"/>
      <c r="Y51967" s="38"/>
    </row>
    <row r="51968" spans="17:25">
      <c r="Q51968" s="38"/>
      <c r="Y51968" s="38"/>
    </row>
    <row r="51969" spans="17:25">
      <c r="Q51969" s="38"/>
      <c r="Y51969" s="38"/>
    </row>
    <row r="51970" spans="17:25">
      <c r="Q51970" s="38"/>
      <c r="Y51970" s="38"/>
    </row>
    <row r="51971" spans="17:25">
      <c r="Q51971" s="38"/>
      <c r="Y51971" s="38"/>
    </row>
    <row r="51972" spans="17:25">
      <c r="Q51972" s="38"/>
      <c r="Y51972" s="38"/>
    </row>
    <row r="51973" spans="17:25">
      <c r="Q51973" s="38"/>
      <c r="Y51973" s="38"/>
    </row>
    <row r="51974" spans="17:25">
      <c r="Q51974" s="38"/>
      <c r="Y51974" s="38"/>
    </row>
    <row r="51975" spans="17:25">
      <c r="Q51975" s="38"/>
      <c r="Y51975" s="38"/>
    </row>
    <row r="51976" spans="17:25">
      <c r="Q51976" s="38"/>
      <c r="Y51976" s="38"/>
    </row>
    <row r="51977" spans="17:25">
      <c r="Q51977" s="38"/>
      <c r="Y51977" s="38"/>
    </row>
    <row r="51978" spans="17:25">
      <c r="Q51978" s="38"/>
      <c r="Y51978" s="38"/>
    </row>
    <row r="51979" spans="17:25">
      <c r="Q51979" s="38"/>
      <c r="Y51979" s="38"/>
    </row>
    <row r="51980" spans="17:25">
      <c r="Q51980" s="38"/>
      <c r="Y51980" s="38"/>
    </row>
    <row r="51981" spans="17:25">
      <c r="Q51981" s="38"/>
      <c r="Y51981" s="38"/>
    </row>
    <row r="51982" spans="17:25">
      <c r="Q51982" s="38"/>
      <c r="Y51982" s="38"/>
    </row>
    <row r="51983" spans="17:25">
      <c r="Q51983" s="38"/>
      <c r="Y51983" s="38"/>
    </row>
    <row r="51984" spans="17:25">
      <c r="Q51984" s="38"/>
      <c r="Y51984" s="38"/>
    </row>
    <row r="51985" spans="17:25">
      <c r="Q51985" s="38"/>
      <c r="Y51985" s="38"/>
    </row>
    <row r="51986" spans="17:25">
      <c r="Q51986" s="38"/>
      <c r="Y51986" s="38"/>
    </row>
    <row r="51987" spans="17:25">
      <c r="Q51987" s="38"/>
      <c r="Y51987" s="38"/>
    </row>
    <row r="51988" spans="17:25">
      <c r="Q51988" s="38"/>
      <c r="Y51988" s="38"/>
    </row>
    <row r="51989" spans="17:25">
      <c r="Q51989" s="38"/>
      <c r="Y51989" s="38"/>
    </row>
    <row r="51990" spans="17:25">
      <c r="Q51990" s="38"/>
      <c r="Y51990" s="38"/>
    </row>
    <row r="51991" spans="17:25">
      <c r="Q51991" s="38"/>
      <c r="Y51991" s="38"/>
    </row>
    <row r="51992" spans="17:25">
      <c r="Q51992" s="38"/>
      <c r="Y51992" s="38"/>
    </row>
    <row r="51993" spans="17:25">
      <c r="Q51993" s="38"/>
      <c r="Y51993" s="38"/>
    </row>
    <row r="51994" spans="17:25">
      <c r="Q51994" s="38"/>
      <c r="Y51994" s="38"/>
    </row>
    <row r="51995" spans="17:25">
      <c r="Q51995" s="38"/>
      <c r="Y51995" s="38"/>
    </row>
    <row r="51996" spans="17:25">
      <c r="Q51996" s="38"/>
      <c r="Y51996" s="38"/>
    </row>
    <row r="51997" spans="17:25">
      <c r="Q51997" s="38"/>
      <c r="Y51997" s="38"/>
    </row>
    <row r="51998" spans="17:25">
      <c r="Q51998" s="38"/>
      <c r="Y51998" s="38"/>
    </row>
    <row r="51999" spans="17:25">
      <c r="Q51999" s="38"/>
      <c r="Y51999" s="38"/>
    </row>
    <row r="52000" spans="17:25">
      <c r="Q52000" s="38"/>
      <c r="Y52000" s="38"/>
    </row>
    <row r="52001" spans="17:25">
      <c r="Q52001" s="38"/>
      <c r="Y52001" s="38"/>
    </row>
    <row r="52002" spans="17:25">
      <c r="Q52002" s="38"/>
      <c r="Y52002" s="38"/>
    </row>
    <row r="52003" spans="17:25">
      <c r="Q52003" s="38"/>
      <c r="Y52003" s="38"/>
    </row>
    <row r="52004" spans="17:25">
      <c r="Q52004" s="38"/>
      <c r="Y52004" s="38"/>
    </row>
    <row r="52005" spans="17:25">
      <c r="Q52005" s="38"/>
      <c r="Y52005" s="38"/>
    </row>
    <row r="52006" spans="17:25">
      <c r="Q52006" s="38"/>
      <c r="Y52006" s="38"/>
    </row>
    <row r="52007" spans="17:25">
      <c r="Q52007" s="38"/>
      <c r="Y52007" s="38"/>
    </row>
    <row r="52008" spans="17:25">
      <c r="Q52008" s="38"/>
      <c r="Y52008" s="38"/>
    </row>
    <row r="52009" spans="17:25">
      <c r="Q52009" s="38"/>
      <c r="Y52009" s="38"/>
    </row>
    <row r="52010" spans="17:25">
      <c r="Q52010" s="38"/>
      <c r="Y52010" s="38"/>
    </row>
    <row r="52011" spans="17:25">
      <c r="Q52011" s="38"/>
      <c r="Y52011" s="38"/>
    </row>
    <row r="52012" spans="17:25">
      <c r="Q52012" s="38"/>
      <c r="Y52012" s="38"/>
    </row>
    <row r="52013" spans="17:25">
      <c r="Q52013" s="38"/>
      <c r="Y52013" s="38"/>
    </row>
    <row r="52014" spans="17:25">
      <c r="Q52014" s="38"/>
      <c r="Y52014" s="38"/>
    </row>
    <row r="52015" spans="17:25">
      <c r="Q52015" s="38"/>
      <c r="Y52015" s="38"/>
    </row>
    <row r="52016" spans="17:25">
      <c r="Q52016" s="38"/>
      <c r="Y52016" s="38"/>
    </row>
    <row r="52017" spans="17:25">
      <c r="Q52017" s="38"/>
      <c r="Y52017" s="38"/>
    </row>
    <row r="52018" spans="17:25">
      <c r="Q52018" s="38"/>
      <c r="Y52018" s="38"/>
    </row>
    <row r="52019" spans="17:25">
      <c r="Q52019" s="38"/>
      <c r="Y52019" s="38"/>
    </row>
    <row r="52020" spans="17:25">
      <c r="Q52020" s="38"/>
      <c r="Y52020" s="38"/>
    </row>
    <row r="52021" spans="17:25">
      <c r="Q52021" s="38"/>
      <c r="Y52021" s="38"/>
    </row>
    <row r="52022" spans="17:25">
      <c r="Q52022" s="38"/>
      <c r="Y52022" s="38"/>
    </row>
    <row r="52023" spans="17:25">
      <c r="Q52023" s="38"/>
      <c r="Y52023" s="38"/>
    </row>
    <row r="52024" spans="17:25">
      <c r="Q52024" s="38"/>
      <c r="Y52024" s="38"/>
    </row>
    <row r="52025" spans="17:25">
      <c r="Q52025" s="38"/>
      <c r="Y52025" s="38"/>
    </row>
    <row r="52026" spans="17:25">
      <c r="Q52026" s="38"/>
      <c r="Y52026" s="38"/>
    </row>
    <row r="52027" spans="17:25">
      <c r="Q52027" s="38"/>
      <c r="Y52027" s="38"/>
    </row>
    <row r="52028" spans="17:25">
      <c r="Q52028" s="38"/>
      <c r="Y52028" s="38"/>
    </row>
    <row r="52029" spans="17:25">
      <c r="Q52029" s="38"/>
      <c r="Y52029" s="38"/>
    </row>
    <row r="52030" spans="17:25">
      <c r="Q52030" s="38"/>
      <c r="Y52030" s="38"/>
    </row>
    <row r="52031" spans="17:25">
      <c r="Q52031" s="38"/>
      <c r="Y52031" s="38"/>
    </row>
    <row r="52032" spans="17:25">
      <c r="Q52032" s="38"/>
      <c r="Y52032" s="38"/>
    </row>
    <row r="52033" spans="17:25">
      <c r="Q52033" s="38"/>
      <c r="Y52033" s="38"/>
    </row>
    <row r="52034" spans="17:25">
      <c r="Q52034" s="38"/>
      <c r="Y52034" s="38"/>
    </row>
    <row r="52035" spans="17:25">
      <c r="Q52035" s="38"/>
      <c r="Y52035" s="38"/>
    </row>
    <row r="52036" spans="17:25">
      <c r="Q52036" s="38"/>
      <c r="Y52036" s="38"/>
    </row>
    <row r="52037" spans="17:25">
      <c r="Q52037" s="38"/>
      <c r="Y52037" s="38"/>
    </row>
    <row r="52038" spans="17:25">
      <c r="Q52038" s="38"/>
      <c r="Y52038" s="38"/>
    </row>
    <row r="52039" spans="17:25">
      <c r="Q52039" s="38"/>
      <c r="Y52039" s="38"/>
    </row>
    <row r="52040" spans="17:25">
      <c r="Q52040" s="38"/>
      <c r="Y52040" s="38"/>
    </row>
    <row r="52041" spans="17:25">
      <c r="Q52041" s="38"/>
      <c r="Y52041" s="38"/>
    </row>
    <row r="52042" spans="17:25">
      <c r="Q52042" s="38"/>
      <c r="Y52042" s="38"/>
    </row>
    <row r="52043" spans="17:25">
      <c r="Q52043" s="38"/>
      <c r="Y52043" s="38"/>
    </row>
    <row r="52044" spans="17:25">
      <c r="Q52044" s="38"/>
      <c r="Y52044" s="38"/>
    </row>
    <row r="52045" spans="17:25">
      <c r="Q52045" s="38"/>
      <c r="Y52045" s="38"/>
    </row>
    <row r="52046" spans="17:25">
      <c r="Q52046" s="38"/>
      <c r="Y52046" s="38"/>
    </row>
    <row r="52047" spans="17:25">
      <c r="Q52047" s="38"/>
      <c r="Y52047" s="38"/>
    </row>
    <row r="52048" spans="17:25">
      <c r="Q52048" s="38"/>
      <c r="Y52048" s="38"/>
    </row>
    <row r="52049" spans="17:25">
      <c r="Q52049" s="38"/>
      <c r="Y52049" s="38"/>
    </row>
    <row r="52050" spans="17:25">
      <c r="Q52050" s="38"/>
      <c r="Y52050" s="38"/>
    </row>
    <row r="52051" spans="17:25">
      <c r="Q52051" s="38"/>
      <c r="Y52051" s="38"/>
    </row>
    <row r="52052" spans="17:25">
      <c r="Q52052" s="38"/>
      <c r="Y52052" s="38"/>
    </row>
    <row r="52053" spans="17:25">
      <c r="Q52053" s="38"/>
      <c r="Y52053" s="38"/>
    </row>
    <row r="52054" spans="17:25">
      <c r="Q52054" s="38"/>
      <c r="Y52054" s="38"/>
    </row>
    <row r="52055" spans="17:25">
      <c r="Q52055" s="38"/>
      <c r="Y52055" s="38"/>
    </row>
    <row r="52056" spans="17:25">
      <c r="Q52056" s="38"/>
      <c r="Y52056" s="38"/>
    </row>
    <row r="52057" spans="17:25">
      <c r="Q52057" s="38"/>
      <c r="Y52057" s="38"/>
    </row>
    <row r="52058" spans="17:25">
      <c r="Q52058" s="38"/>
      <c r="Y52058" s="38"/>
    </row>
    <row r="52059" spans="17:25">
      <c r="Q52059" s="38"/>
      <c r="Y52059" s="38"/>
    </row>
    <row r="52060" spans="17:25">
      <c r="Q52060" s="38"/>
      <c r="Y52060" s="38"/>
    </row>
    <row r="52061" spans="17:25">
      <c r="Q52061" s="38"/>
      <c r="Y52061" s="38"/>
    </row>
    <row r="52062" spans="17:25">
      <c r="Q52062" s="38"/>
      <c r="Y52062" s="38"/>
    </row>
    <row r="52063" spans="17:25">
      <c r="Q52063" s="38"/>
      <c r="Y52063" s="38"/>
    </row>
    <row r="52064" spans="17:25">
      <c r="Q52064" s="38"/>
      <c r="Y52064" s="38"/>
    </row>
    <row r="52065" spans="17:25">
      <c r="Q52065" s="38"/>
      <c r="Y52065" s="38"/>
    </row>
    <row r="52066" spans="17:25">
      <c r="Q52066" s="38"/>
      <c r="Y52066" s="38"/>
    </row>
    <row r="52067" spans="17:25">
      <c r="Q52067" s="38"/>
      <c r="Y52067" s="38"/>
    </row>
    <row r="52068" spans="17:25">
      <c r="Q52068" s="38"/>
      <c r="Y52068" s="38"/>
    </row>
    <row r="52069" spans="17:25">
      <c r="Q52069" s="38"/>
      <c r="Y52069" s="38"/>
    </row>
    <row r="52070" spans="17:25">
      <c r="Q52070" s="38"/>
      <c r="Y52070" s="38"/>
    </row>
    <row r="52071" spans="17:25">
      <c r="Q52071" s="38"/>
      <c r="Y52071" s="38"/>
    </row>
    <row r="52072" spans="17:25">
      <c r="Q52072" s="38"/>
      <c r="Y52072" s="38"/>
    </row>
    <row r="52073" spans="17:25">
      <c r="Q52073" s="38"/>
      <c r="Y52073" s="38"/>
    </row>
    <row r="52074" spans="17:25">
      <c r="Q52074" s="38"/>
      <c r="Y52074" s="38"/>
    </row>
    <row r="52075" spans="17:25">
      <c r="Q52075" s="38"/>
      <c r="Y52075" s="38"/>
    </row>
    <row r="52076" spans="17:25">
      <c r="Q52076" s="38"/>
      <c r="Y52076" s="38"/>
    </row>
    <row r="52077" spans="17:25">
      <c r="Q52077" s="38"/>
      <c r="Y52077" s="38"/>
    </row>
    <row r="52078" spans="17:25">
      <c r="Q52078" s="38"/>
      <c r="Y52078" s="38"/>
    </row>
    <row r="52079" spans="17:25">
      <c r="Q52079" s="38"/>
      <c r="Y52079" s="38"/>
    </row>
    <row r="52080" spans="17:25">
      <c r="Q52080" s="38"/>
      <c r="Y52080" s="38"/>
    </row>
    <row r="52081" spans="17:25">
      <c r="Q52081" s="38"/>
      <c r="Y52081" s="38"/>
    </row>
    <row r="52082" spans="17:25">
      <c r="Q52082" s="38"/>
      <c r="Y52082" s="38"/>
    </row>
    <row r="52083" spans="17:25">
      <c r="Q52083" s="38"/>
      <c r="Y52083" s="38"/>
    </row>
    <row r="52084" spans="17:25">
      <c r="Q52084" s="38"/>
      <c r="Y52084" s="38"/>
    </row>
    <row r="52085" spans="17:25">
      <c r="Q52085" s="38"/>
      <c r="Y52085" s="38"/>
    </row>
    <row r="52086" spans="17:25">
      <c r="Q52086" s="38"/>
      <c r="Y52086" s="38"/>
    </row>
    <row r="52087" spans="17:25">
      <c r="Q52087" s="38"/>
      <c r="Y52087" s="38"/>
    </row>
    <row r="52088" spans="17:25">
      <c r="Q52088" s="38"/>
      <c r="Y52088" s="38"/>
    </row>
    <row r="52089" spans="17:25">
      <c r="Q52089" s="38"/>
      <c r="Y52089" s="38"/>
    </row>
    <row r="52090" spans="17:25">
      <c r="Q52090" s="38"/>
      <c r="Y52090" s="38"/>
    </row>
    <row r="52091" spans="17:25">
      <c r="Q52091" s="38"/>
      <c r="Y52091" s="38"/>
    </row>
    <row r="52092" spans="17:25">
      <c r="Q52092" s="38"/>
      <c r="Y52092" s="38"/>
    </row>
    <row r="52093" spans="17:25">
      <c r="Q52093" s="38"/>
      <c r="Y52093" s="38"/>
    </row>
    <row r="52094" spans="17:25">
      <c r="Q52094" s="38"/>
      <c r="Y52094" s="38"/>
    </row>
    <row r="52095" spans="17:25">
      <c r="Q52095" s="38"/>
      <c r="Y52095" s="38"/>
    </row>
    <row r="52096" spans="17:25">
      <c r="Q52096" s="38"/>
      <c r="Y52096" s="38"/>
    </row>
    <row r="52097" spans="17:25">
      <c r="Q52097" s="38"/>
      <c r="Y52097" s="38"/>
    </row>
    <row r="52098" spans="17:25">
      <c r="Q52098" s="38"/>
      <c r="Y52098" s="38"/>
    </row>
    <row r="52099" spans="17:25">
      <c r="Q52099" s="38"/>
      <c r="Y52099" s="38"/>
    </row>
    <row r="52100" spans="17:25">
      <c r="Q52100" s="38"/>
      <c r="Y52100" s="38"/>
    </row>
    <row r="52101" spans="17:25">
      <c r="Q52101" s="38"/>
      <c r="Y52101" s="38"/>
    </row>
    <row r="52102" spans="17:25">
      <c r="Q52102" s="38"/>
      <c r="Y52102" s="38"/>
    </row>
    <row r="52103" spans="17:25">
      <c r="Q52103" s="38"/>
      <c r="Y52103" s="38"/>
    </row>
    <row r="52104" spans="17:25">
      <c r="Q52104" s="38"/>
      <c r="Y52104" s="38"/>
    </row>
    <row r="52105" spans="17:25">
      <c r="Q52105" s="38"/>
      <c r="Y52105" s="38"/>
    </row>
    <row r="52106" spans="17:25">
      <c r="Q52106" s="38"/>
      <c r="Y52106" s="38"/>
    </row>
    <row r="52107" spans="17:25">
      <c r="Q52107" s="38"/>
      <c r="Y52107" s="38"/>
    </row>
    <row r="52108" spans="17:25">
      <c r="Q52108" s="38"/>
      <c r="Y52108" s="38"/>
    </row>
    <row r="52109" spans="17:25">
      <c r="Q52109" s="38"/>
      <c r="Y52109" s="38"/>
    </row>
    <row r="52110" spans="17:25">
      <c r="Q52110" s="38"/>
      <c r="Y52110" s="38"/>
    </row>
    <row r="52111" spans="17:25">
      <c r="Q52111" s="38"/>
      <c r="Y52111" s="38"/>
    </row>
    <row r="52112" spans="17:25">
      <c r="Q52112" s="38"/>
      <c r="Y52112" s="38"/>
    </row>
    <row r="52113" spans="17:25">
      <c r="Q52113" s="38"/>
      <c r="Y52113" s="38"/>
    </row>
    <row r="52114" spans="17:25">
      <c r="Q52114" s="38"/>
      <c r="Y52114" s="38"/>
    </row>
    <row r="52115" spans="17:25">
      <c r="Q52115" s="38"/>
      <c r="Y52115" s="38"/>
    </row>
    <row r="52116" spans="17:25">
      <c r="Q52116" s="38"/>
      <c r="Y52116" s="38"/>
    </row>
    <row r="52117" spans="17:25">
      <c r="Q52117" s="38"/>
      <c r="Y52117" s="38"/>
    </row>
    <row r="52118" spans="17:25">
      <c r="Q52118" s="38"/>
      <c r="Y52118" s="38"/>
    </row>
    <row r="52119" spans="17:25">
      <c r="Q52119" s="38"/>
      <c r="Y52119" s="38"/>
    </row>
    <row r="52120" spans="17:25">
      <c r="Q52120" s="38"/>
      <c r="Y52120" s="38"/>
    </row>
    <row r="52121" spans="17:25">
      <c r="Q52121" s="38"/>
      <c r="Y52121" s="38"/>
    </row>
    <row r="52122" spans="17:25">
      <c r="Q52122" s="38"/>
      <c r="Y52122" s="38"/>
    </row>
    <row r="52123" spans="17:25">
      <c r="Q52123" s="38"/>
      <c r="Y52123" s="38"/>
    </row>
    <row r="52124" spans="17:25">
      <c r="Q52124" s="38"/>
      <c r="Y52124" s="38"/>
    </row>
    <row r="52125" spans="17:25">
      <c r="Q52125" s="38"/>
      <c r="Y52125" s="38"/>
    </row>
    <row r="52126" spans="17:25">
      <c r="Q52126" s="38"/>
      <c r="Y52126" s="38"/>
    </row>
    <row r="52127" spans="17:25">
      <c r="Q52127" s="38"/>
      <c r="Y52127" s="38"/>
    </row>
    <row r="52128" spans="17:25">
      <c r="Q52128" s="38"/>
      <c r="Y52128" s="38"/>
    </row>
    <row r="52129" spans="17:25">
      <c r="Q52129" s="38"/>
      <c r="Y52129" s="38"/>
    </row>
    <row r="52130" spans="17:25">
      <c r="Q52130" s="38"/>
      <c r="Y52130" s="38"/>
    </row>
    <row r="52131" spans="17:25">
      <c r="Q52131" s="38"/>
      <c r="Y52131" s="38"/>
    </row>
    <row r="52132" spans="17:25">
      <c r="Q52132" s="38"/>
      <c r="Y52132" s="38"/>
    </row>
    <row r="52133" spans="17:25">
      <c r="Q52133" s="38"/>
      <c r="Y52133" s="38"/>
    </row>
    <row r="52134" spans="17:25">
      <c r="Q52134" s="38"/>
      <c r="Y52134" s="38"/>
    </row>
    <row r="52135" spans="17:25">
      <c r="Q52135" s="38"/>
      <c r="Y52135" s="38"/>
    </row>
    <row r="52136" spans="17:25">
      <c r="Q52136" s="38"/>
      <c r="Y52136" s="38"/>
    </row>
    <row r="52137" spans="17:25">
      <c r="Q52137" s="38"/>
      <c r="Y52137" s="38"/>
    </row>
    <row r="52138" spans="17:25">
      <c r="Q52138" s="38"/>
      <c r="Y52138" s="38"/>
    </row>
    <row r="52139" spans="17:25">
      <c r="Q52139" s="38"/>
      <c r="Y52139" s="38"/>
    </row>
    <row r="52140" spans="17:25">
      <c r="Q52140" s="38"/>
      <c r="Y52140" s="38"/>
    </row>
    <row r="52141" spans="17:25">
      <c r="Q52141" s="38"/>
      <c r="Y52141" s="38"/>
    </row>
    <row r="52142" spans="17:25">
      <c r="Q52142" s="38"/>
      <c r="Y52142" s="38"/>
    </row>
    <row r="52143" spans="17:25">
      <c r="Q52143" s="38"/>
      <c r="Y52143" s="38"/>
    </row>
    <row r="52144" spans="17:25">
      <c r="Q52144" s="38"/>
      <c r="Y52144" s="38"/>
    </row>
    <row r="52145" spans="17:25">
      <c r="Q52145" s="38"/>
      <c r="Y52145" s="38"/>
    </row>
    <row r="52146" spans="17:25">
      <c r="Q52146" s="38"/>
      <c r="Y52146" s="38"/>
    </row>
    <row r="52147" spans="17:25">
      <c r="Q52147" s="38"/>
      <c r="Y52147" s="38"/>
    </row>
    <row r="52148" spans="17:25">
      <c r="Q52148" s="38"/>
      <c r="Y52148" s="38"/>
    </row>
    <row r="52149" spans="17:25">
      <c r="Q52149" s="38"/>
      <c r="Y52149" s="38"/>
    </row>
    <row r="52150" spans="17:25">
      <c r="Q52150" s="38"/>
      <c r="Y52150" s="38"/>
    </row>
    <row r="52151" spans="17:25">
      <c r="Q52151" s="38"/>
      <c r="Y52151" s="38"/>
    </row>
    <row r="52152" spans="17:25">
      <c r="Q52152" s="38"/>
      <c r="Y52152" s="38"/>
    </row>
    <row r="52153" spans="17:25">
      <c r="Q52153" s="38"/>
      <c r="Y52153" s="38"/>
    </row>
    <row r="52154" spans="17:25">
      <c r="Q52154" s="38"/>
      <c r="Y52154" s="38"/>
    </row>
    <row r="52155" spans="17:25">
      <c r="Q52155" s="38"/>
      <c r="Y52155" s="38"/>
    </row>
    <row r="52156" spans="17:25">
      <c r="Q52156" s="38"/>
      <c r="Y52156" s="38"/>
    </row>
    <row r="52157" spans="17:25">
      <c r="Q52157" s="38"/>
      <c r="Y52157" s="38"/>
    </row>
    <row r="52158" spans="17:25">
      <c r="Q52158" s="38"/>
      <c r="Y52158" s="38"/>
    </row>
    <row r="52159" spans="17:25">
      <c r="Q52159" s="38"/>
      <c r="Y52159" s="38"/>
    </row>
    <row r="52160" spans="17:25">
      <c r="Q52160" s="38"/>
      <c r="Y52160" s="38"/>
    </row>
    <row r="52161" spans="17:25">
      <c r="Q52161" s="38"/>
      <c r="Y52161" s="38"/>
    </row>
    <row r="52162" spans="17:25">
      <c r="Q52162" s="38"/>
      <c r="Y52162" s="38"/>
    </row>
    <row r="52163" spans="17:25">
      <c r="Q52163" s="38"/>
      <c r="Y52163" s="38"/>
    </row>
    <row r="52164" spans="17:25">
      <c r="Q52164" s="38"/>
      <c r="Y52164" s="38"/>
    </row>
    <row r="52165" spans="17:25">
      <c r="Q52165" s="38"/>
      <c r="Y52165" s="38"/>
    </row>
    <row r="52166" spans="17:25">
      <c r="Q52166" s="38"/>
      <c r="Y52166" s="38"/>
    </row>
    <row r="52167" spans="17:25">
      <c r="Q52167" s="38"/>
      <c r="Y52167" s="38"/>
    </row>
    <row r="52168" spans="17:25">
      <c r="Q52168" s="38"/>
      <c r="Y52168" s="38"/>
    </row>
    <row r="52169" spans="17:25">
      <c r="Q52169" s="38"/>
      <c r="Y52169" s="38"/>
    </row>
    <row r="52170" spans="17:25">
      <c r="Q52170" s="38"/>
      <c r="Y52170" s="38"/>
    </row>
    <row r="52171" spans="17:25">
      <c r="Q52171" s="38"/>
      <c r="Y52171" s="38"/>
    </row>
    <row r="52172" spans="17:25">
      <c r="Q52172" s="38"/>
      <c r="Y52172" s="38"/>
    </row>
    <row r="52173" spans="17:25">
      <c r="Q52173" s="38"/>
      <c r="Y52173" s="38"/>
    </row>
    <row r="52174" spans="17:25">
      <c r="Q52174" s="38"/>
      <c r="Y52174" s="38"/>
    </row>
    <row r="52175" spans="17:25">
      <c r="Q52175" s="38"/>
      <c r="Y52175" s="38"/>
    </row>
    <row r="52176" spans="17:25">
      <c r="Q52176" s="38"/>
      <c r="Y52176" s="38"/>
    </row>
    <row r="52177" spans="17:25">
      <c r="Q52177" s="38"/>
      <c r="Y52177" s="38"/>
    </row>
    <row r="52178" spans="17:25">
      <c r="Q52178" s="38"/>
      <c r="Y52178" s="38"/>
    </row>
    <row r="52179" spans="17:25">
      <c r="Q52179" s="38"/>
      <c r="Y52179" s="38"/>
    </row>
    <row r="52180" spans="17:25">
      <c r="Q52180" s="38"/>
      <c r="Y52180" s="38"/>
    </row>
    <row r="52181" spans="17:25">
      <c r="Q52181" s="38"/>
      <c r="Y52181" s="38"/>
    </row>
    <row r="52182" spans="17:25">
      <c r="Q52182" s="38"/>
      <c r="Y52182" s="38"/>
    </row>
    <row r="52183" spans="17:25">
      <c r="Q52183" s="38"/>
      <c r="Y52183" s="38"/>
    </row>
    <row r="52184" spans="17:25">
      <c r="Q52184" s="38"/>
      <c r="Y52184" s="38"/>
    </row>
    <row r="52185" spans="17:25">
      <c r="Q52185" s="38"/>
      <c r="Y52185" s="38"/>
    </row>
    <row r="52186" spans="17:25">
      <c r="Q52186" s="38"/>
      <c r="Y52186" s="38"/>
    </row>
    <row r="52187" spans="17:25">
      <c r="Q52187" s="38"/>
      <c r="Y52187" s="38"/>
    </row>
    <row r="52188" spans="17:25">
      <c r="Q52188" s="38"/>
      <c r="Y52188" s="38"/>
    </row>
    <row r="52189" spans="17:25">
      <c r="Q52189" s="38"/>
      <c r="Y52189" s="38"/>
    </row>
    <row r="52190" spans="17:25">
      <c r="Q52190" s="38"/>
      <c r="Y52190" s="38"/>
    </row>
    <row r="52191" spans="17:25">
      <c r="Q52191" s="38"/>
      <c r="Y52191" s="38"/>
    </row>
    <row r="52192" spans="17:25">
      <c r="Q52192" s="38"/>
      <c r="Y52192" s="38"/>
    </row>
    <row r="52193" spans="17:25">
      <c r="Q52193" s="38"/>
      <c r="Y52193" s="38"/>
    </row>
    <row r="52194" spans="17:25">
      <c r="Q52194" s="38"/>
      <c r="Y52194" s="38"/>
    </row>
    <row r="52195" spans="17:25">
      <c r="Q52195" s="38"/>
      <c r="Y52195" s="38"/>
    </row>
    <row r="52196" spans="17:25">
      <c r="Q52196" s="38"/>
      <c r="Y52196" s="38"/>
    </row>
    <row r="52197" spans="17:25">
      <c r="Q52197" s="38"/>
      <c r="Y52197" s="38"/>
    </row>
    <row r="52198" spans="17:25">
      <c r="Q52198" s="38"/>
      <c r="Y52198" s="38"/>
    </row>
    <row r="52199" spans="17:25">
      <c r="Q52199" s="38"/>
      <c r="Y52199" s="38"/>
    </row>
    <row r="52200" spans="17:25">
      <c r="Q52200" s="38"/>
      <c r="Y52200" s="38"/>
    </row>
    <row r="52201" spans="17:25">
      <c r="Q52201" s="38"/>
      <c r="Y52201" s="38"/>
    </row>
    <row r="52202" spans="17:25">
      <c r="Q52202" s="38"/>
      <c r="Y52202" s="38"/>
    </row>
    <row r="52203" spans="17:25">
      <c r="Q52203" s="38"/>
      <c r="Y52203" s="38"/>
    </row>
    <row r="52204" spans="17:25">
      <c r="Q52204" s="38"/>
      <c r="Y52204" s="38"/>
    </row>
    <row r="52205" spans="17:25">
      <c r="Q52205" s="38"/>
      <c r="Y52205" s="38"/>
    </row>
    <row r="52206" spans="17:25">
      <c r="Q52206" s="38"/>
      <c r="Y52206" s="38"/>
    </row>
    <row r="52207" spans="17:25">
      <c r="Q52207" s="38"/>
      <c r="Y52207" s="38"/>
    </row>
    <row r="52208" spans="17:25">
      <c r="Q52208" s="38"/>
      <c r="Y52208" s="38"/>
    </row>
    <row r="52209" spans="17:25">
      <c r="Q52209" s="38"/>
      <c r="Y52209" s="38"/>
    </row>
    <row r="52210" spans="17:25">
      <c r="Q52210" s="38"/>
      <c r="Y52210" s="38"/>
    </row>
    <row r="52211" spans="17:25">
      <c r="Q52211" s="38"/>
      <c r="Y52211" s="38"/>
    </row>
    <row r="52212" spans="17:25">
      <c r="Q52212" s="38"/>
      <c r="Y52212" s="38"/>
    </row>
    <row r="52213" spans="17:25">
      <c r="Q52213" s="38"/>
      <c r="Y52213" s="38"/>
    </row>
    <row r="52214" spans="17:25">
      <c r="Q52214" s="38"/>
      <c r="Y52214" s="38"/>
    </row>
    <row r="52215" spans="17:25">
      <c r="Q52215" s="38"/>
      <c r="Y52215" s="38"/>
    </row>
    <row r="52216" spans="17:25">
      <c r="Q52216" s="38"/>
      <c r="Y52216" s="38"/>
    </row>
    <row r="52217" spans="17:25">
      <c r="Q52217" s="38"/>
      <c r="Y52217" s="38"/>
    </row>
    <row r="52218" spans="17:25">
      <c r="Q52218" s="38"/>
      <c r="Y52218" s="38"/>
    </row>
    <row r="52219" spans="17:25">
      <c r="Q52219" s="38"/>
      <c r="Y52219" s="38"/>
    </row>
    <row r="52220" spans="17:25">
      <c r="Q52220" s="38"/>
      <c r="Y52220" s="38"/>
    </row>
    <row r="52221" spans="17:25">
      <c r="Q52221" s="38"/>
      <c r="Y52221" s="38"/>
    </row>
    <row r="52222" spans="17:25">
      <c r="Q52222" s="38"/>
      <c r="Y52222" s="38"/>
    </row>
    <row r="52223" spans="17:25">
      <c r="Q52223" s="38"/>
      <c r="Y52223" s="38"/>
    </row>
    <row r="52224" spans="17:25">
      <c r="Q52224" s="38"/>
      <c r="Y52224" s="38"/>
    </row>
    <row r="52225" spans="17:25">
      <c r="Q52225" s="38"/>
      <c r="Y52225" s="38"/>
    </row>
    <row r="52226" spans="17:25">
      <c r="Q52226" s="38"/>
      <c r="Y52226" s="38"/>
    </row>
    <row r="52227" spans="17:25">
      <c r="Q52227" s="38"/>
      <c r="Y52227" s="38"/>
    </row>
    <row r="52228" spans="17:25">
      <c r="Q52228" s="38"/>
      <c r="Y52228" s="38"/>
    </row>
    <row r="52229" spans="17:25">
      <c r="Q52229" s="38"/>
      <c r="Y52229" s="38"/>
    </row>
    <row r="52230" spans="17:25">
      <c r="Q52230" s="38"/>
      <c r="Y52230" s="38"/>
    </row>
    <row r="52231" spans="17:25">
      <c r="Q52231" s="38"/>
      <c r="Y52231" s="38"/>
    </row>
    <row r="52232" spans="17:25">
      <c r="Q52232" s="38"/>
      <c r="Y52232" s="38"/>
    </row>
    <row r="52233" spans="17:25">
      <c r="Q52233" s="38"/>
      <c r="Y52233" s="38"/>
    </row>
    <row r="52234" spans="17:25">
      <c r="Q52234" s="38"/>
      <c r="Y52234" s="38"/>
    </row>
    <row r="52235" spans="17:25">
      <c r="Q52235" s="38"/>
      <c r="Y52235" s="38"/>
    </row>
    <row r="52236" spans="17:25">
      <c r="Q52236" s="38"/>
      <c r="Y52236" s="38"/>
    </row>
    <row r="52237" spans="17:25">
      <c r="Q52237" s="38"/>
      <c r="Y52237" s="38"/>
    </row>
    <row r="52238" spans="17:25">
      <c r="Q52238" s="38"/>
      <c r="Y52238" s="38"/>
    </row>
    <row r="52239" spans="17:25">
      <c r="Q52239" s="38"/>
      <c r="Y52239" s="38"/>
    </row>
    <row r="52240" spans="17:25">
      <c r="Q52240" s="38"/>
      <c r="Y52240" s="38"/>
    </row>
    <row r="52241" spans="17:25">
      <c r="Q52241" s="38"/>
      <c r="Y52241" s="38"/>
    </row>
    <row r="52242" spans="17:25">
      <c r="Q52242" s="38"/>
      <c r="Y52242" s="38"/>
    </row>
    <row r="52243" spans="17:25">
      <c r="Q52243" s="38"/>
      <c r="Y52243" s="38"/>
    </row>
    <row r="52244" spans="17:25">
      <c r="Q52244" s="38"/>
      <c r="Y52244" s="38"/>
    </row>
    <row r="52245" spans="17:25">
      <c r="Q52245" s="38"/>
      <c r="Y52245" s="38"/>
    </row>
    <row r="52246" spans="17:25">
      <c r="Q52246" s="38"/>
      <c r="Y52246" s="38"/>
    </row>
    <row r="52247" spans="17:25">
      <c r="Q52247" s="38"/>
      <c r="Y52247" s="38"/>
    </row>
    <row r="52248" spans="17:25">
      <c r="Q52248" s="38"/>
      <c r="Y52248" s="38"/>
    </row>
    <row r="52249" spans="17:25">
      <c r="Q52249" s="38"/>
      <c r="Y52249" s="38"/>
    </row>
    <row r="52250" spans="17:25">
      <c r="Q52250" s="38"/>
      <c r="Y52250" s="38"/>
    </row>
    <row r="52251" spans="17:25">
      <c r="Q52251" s="38"/>
      <c r="Y52251" s="38"/>
    </row>
    <row r="52252" spans="17:25">
      <c r="Q52252" s="38"/>
      <c r="Y52252" s="38"/>
    </row>
    <row r="52253" spans="17:25">
      <c r="Q52253" s="38"/>
      <c r="Y52253" s="38"/>
    </row>
    <row r="52254" spans="17:25">
      <c r="Q52254" s="38"/>
      <c r="Y52254" s="38"/>
    </row>
    <row r="52255" spans="17:25">
      <c r="Q52255" s="38"/>
      <c r="Y52255" s="38"/>
    </row>
    <row r="52256" spans="17:25">
      <c r="Q52256" s="38"/>
      <c r="Y52256" s="38"/>
    </row>
    <row r="52257" spans="17:25">
      <c r="Q52257" s="38"/>
      <c r="Y52257" s="38"/>
    </row>
    <row r="52258" spans="17:25">
      <c r="Q52258" s="38"/>
      <c r="Y52258" s="38"/>
    </row>
    <row r="52259" spans="17:25">
      <c r="Q52259" s="38"/>
      <c r="Y52259" s="38"/>
    </row>
    <row r="52260" spans="17:25">
      <c r="Q52260" s="38"/>
      <c r="Y52260" s="38"/>
    </row>
    <row r="52261" spans="17:25">
      <c r="Q52261" s="38"/>
      <c r="Y52261" s="38"/>
    </row>
    <row r="52262" spans="17:25">
      <c r="Q52262" s="38"/>
      <c r="Y52262" s="38"/>
    </row>
    <row r="52263" spans="17:25">
      <c r="Q52263" s="38"/>
      <c r="Y52263" s="38"/>
    </row>
    <row r="52264" spans="17:25">
      <c r="Q52264" s="38"/>
      <c r="Y52264" s="38"/>
    </row>
    <row r="52265" spans="17:25">
      <c r="Q52265" s="38"/>
      <c r="Y52265" s="38"/>
    </row>
    <row r="52266" spans="17:25">
      <c r="Q52266" s="38"/>
      <c r="Y52266" s="38"/>
    </row>
    <row r="52267" spans="17:25">
      <c r="Q52267" s="38"/>
      <c r="Y52267" s="38"/>
    </row>
    <row r="52268" spans="17:25">
      <c r="Q52268" s="38"/>
      <c r="Y52268" s="38"/>
    </row>
    <row r="52269" spans="17:25">
      <c r="Q52269" s="38"/>
      <c r="Y52269" s="38"/>
    </row>
    <row r="52270" spans="17:25">
      <c r="Q52270" s="38"/>
      <c r="Y52270" s="38"/>
    </row>
    <row r="52271" spans="17:25">
      <c r="Q52271" s="38"/>
      <c r="Y52271" s="38"/>
    </row>
    <row r="52272" spans="17:25">
      <c r="Q52272" s="38"/>
      <c r="Y52272" s="38"/>
    </row>
    <row r="52273" spans="17:25">
      <c r="Q52273" s="38"/>
      <c r="Y52273" s="38"/>
    </row>
    <row r="52274" spans="17:25">
      <c r="Q52274" s="38"/>
      <c r="Y52274" s="38"/>
    </row>
    <row r="52275" spans="17:25">
      <c r="Q52275" s="38"/>
      <c r="Y52275" s="38"/>
    </row>
    <row r="52276" spans="17:25">
      <c r="Q52276" s="38"/>
      <c r="Y52276" s="38"/>
    </row>
    <row r="52277" spans="17:25">
      <c r="Q52277" s="38"/>
      <c r="Y52277" s="38"/>
    </row>
    <row r="52278" spans="17:25">
      <c r="Q52278" s="38"/>
      <c r="Y52278" s="38"/>
    </row>
    <row r="52279" spans="17:25">
      <c r="Q52279" s="38"/>
      <c r="Y52279" s="38"/>
    </row>
    <row r="52280" spans="17:25">
      <c r="Q52280" s="38"/>
      <c r="Y52280" s="38"/>
    </row>
    <row r="52281" spans="17:25">
      <c r="Q52281" s="38"/>
      <c r="Y52281" s="38"/>
    </row>
    <row r="52282" spans="17:25">
      <c r="Q52282" s="38"/>
      <c r="Y52282" s="38"/>
    </row>
    <row r="52283" spans="17:25">
      <c r="Q52283" s="38"/>
      <c r="Y52283" s="38"/>
    </row>
    <row r="52284" spans="17:25">
      <c r="Q52284" s="38"/>
      <c r="Y52284" s="38"/>
    </row>
    <row r="52285" spans="17:25">
      <c r="Q52285" s="38"/>
      <c r="Y52285" s="38"/>
    </row>
    <row r="52286" spans="17:25">
      <c r="Q52286" s="38"/>
      <c r="Y52286" s="38"/>
    </row>
    <row r="52287" spans="17:25">
      <c r="Q52287" s="38"/>
      <c r="Y52287" s="38"/>
    </row>
    <row r="52288" spans="17:25">
      <c r="Q52288" s="38"/>
      <c r="Y52288" s="38"/>
    </row>
    <row r="52289" spans="17:25">
      <c r="Q52289" s="38"/>
      <c r="Y52289" s="38"/>
    </row>
    <row r="52290" spans="17:25">
      <c r="Q52290" s="38"/>
      <c r="Y52290" s="38"/>
    </row>
    <row r="52291" spans="17:25">
      <c r="Q52291" s="38"/>
      <c r="Y52291" s="38"/>
    </row>
    <row r="52292" spans="17:25">
      <c r="Q52292" s="38"/>
      <c r="Y52292" s="38"/>
    </row>
    <row r="52293" spans="17:25">
      <c r="Q52293" s="38"/>
      <c r="Y52293" s="38"/>
    </row>
    <row r="52294" spans="17:25">
      <c r="Q52294" s="38"/>
      <c r="Y52294" s="38"/>
    </row>
    <row r="52295" spans="17:25">
      <c r="Q52295" s="38"/>
      <c r="Y52295" s="38"/>
    </row>
    <row r="52296" spans="17:25">
      <c r="Q52296" s="38"/>
      <c r="Y52296" s="38"/>
    </row>
    <row r="52297" spans="17:25">
      <c r="Q52297" s="38"/>
      <c r="Y52297" s="38"/>
    </row>
    <row r="52298" spans="17:25">
      <c r="Q52298" s="38"/>
      <c r="Y52298" s="38"/>
    </row>
    <row r="52299" spans="17:25">
      <c r="Q52299" s="38"/>
      <c r="Y52299" s="38"/>
    </row>
    <row r="52300" spans="17:25">
      <c r="Q52300" s="38"/>
      <c r="Y52300" s="38"/>
    </row>
    <row r="52301" spans="17:25">
      <c r="Q52301" s="38"/>
      <c r="Y52301" s="38"/>
    </row>
    <row r="52302" spans="17:25">
      <c r="Q52302" s="38"/>
      <c r="Y52302" s="38"/>
    </row>
    <row r="52303" spans="17:25">
      <c r="Q52303" s="38"/>
      <c r="Y52303" s="38"/>
    </row>
    <row r="52304" spans="17:25">
      <c r="Q52304" s="38"/>
      <c r="Y52304" s="38"/>
    </row>
    <row r="52305" spans="17:25">
      <c r="Q52305" s="38"/>
      <c r="Y52305" s="38"/>
    </row>
    <row r="52306" spans="17:25">
      <c r="Q52306" s="38"/>
      <c r="Y52306" s="38"/>
    </row>
    <row r="52307" spans="17:25">
      <c r="Q52307" s="38"/>
      <c r="Y52307" s="38"/>
    </row>
    <row r="52308" spans="17:25">
      <c r="Q52308" s="38"/>
      <c r="Y52308" s="38"/>
    </row>
    <row r="52309" spans="17:25">
      <c r="Q52309" s="38"/>
      <c r="Y52309" s="38"/>
    </row>
    <row r="52310" spans="17:25">
      <c r="Q52310" s="38"/>
      <c r="Y52310" s="38"/>
    </row>
    <row r="52311" spans="17:25">
      <c r="Q52311" s="38"/>
      <c r="Y52311" s="38"/>
    </row>
    <row r="52312" spans="17:25">
      <c r="Q52312" s="38"/>
      <c r="Y52312" s="38"/>
    </row>
    <row r="52313" spans="17:25">
      <c r="Q52313" s="38"/>
      <c r="Y52313" s="38"/>
    </row>
    <row r="52314" spans="17:25">
      <c r="Q52314" s="38"/>
      <c r="Y52314" s="38"/>
    </row>
    <row r="52315" spans="17:25">
      <c r="Q52315" s="38"/>
      <c r="Y52315" s="38"/>
    </row>
    <row r="52316" spans="17:25">
      <c r="Q52316" s="38"/>
      <c r="Y52316" s="38"/>
    </row>
    <row r="52317" spans="17:25">
      <c r="Q52317" s="38"/>
      <c r="Y52317" s="38"/>
    </row>
    <row r="52318" spans="17:25">
      <c r="Q52318" s="38"/>
      <c r="Y52318" s="38"/>
    </row>
    <row r="52319" spans="17:25">
      <c r="Q52319" s="38"/>
      <c r="Y52319" s="38"/>
    </row>
    <row r="52320" spans="17:25">
      <c r="Q52320" s="38"/>
      <c r="Y52320" s="38"/>
    </row>
    <row r="52321" spans="17:25">
      <c r="Q52321" s="38"/>
      <c r="Y52321" s="38"/>
    </row>
    <row r="52322" spans="17:25">
      <c r="Q52322" s="38"/>
      <c r="Y52322" s="38"/>
    </row>
    <row r="52323" spans="17:25">
      <c r="Q52323" s="38"/>
      <c r="Y52323" s="38"/>
    </row>
    <row r="52324" spans="17:25">
      <c r="Q52324" s="38"/>
      <c r="Y52324" s="38"/>
    </row>
    <row r="52325" spans="17:25">
      <c r="Q52325" s="38"/>
      <c r="Y52325" s="38"/>
    </row>
    <row r="52326" spans="17:25">
      <c r="Q52326" s="38"/>
      <c r="Y52326" s="38"/>
    </row>
    <row r="52327" spans="17:25">
      <c r="Q52327" s="38"/>
      <c r="Y52327" s="38"/>
    </row>
    <row r="52328" spans="17:25">
      <c r="Q52328" s="38"/>
      <c r="Y52328" s="38"/>
    </row>
    <row r="52329" spans="17:25">
      <c r="Q52329" s="38"/>
      <c r="Y52329" s="38"/>
    </row>
    <row r="52330" spans="17:25">
      <c r="Q52330" s="38"/>
      <c r="Y52330" s="38"/>
    </row>
    <row r="52331" spans="17:25">
      <c r="Q52331" s="38"/>
      <c r="Y52331" s="38"/>
    </row>
    <row r="52332" spans="17:25">
      <c r="Q52332" s="38"/>
      <c r="Y52332" s="38"/>
    </row>
    <row r="52333" spans="17:25">
      <c r="Q52333" s="38"/>
      <c r="Y52333" s="38"/>
    </row>
    <row r="52334" spans="17:25">
      <c r="Q52334" s="38"/>
      <c r="Y52334" s="38"/>
    </row>
    <row r="52335" spans="17:25">
      <c r="Q52335" s="38"/>
      <c r="Y52335" s="38"/>
    </row>
    <row r="52336" spans="17:25">
      <c r="Q52336" s="38"/>
      <c r="Y52336" s="38"/>
    </row>
    <row r="52337" spans="17:25">
      <c r="Q52337" s="38"/>
      <c r="Y52337" s="38"/>
    </row>
    <row r="52338" spans="17:25">
      <c r="Q52338" s="38"/>
      <c r="Y52338" s="38"/>
    </row>
    <row r="52339" spans="17:25">
      <c r="Q52339" s="38"/>
      <c r="Y52339" s="38"/>
    </row>
    <row r="52340" spans="17:25">
      <c r="Q52340" s="38"/>
      <c r="Y52340" s="38"/>
    </row>
    <row r="52341" spans="17:25">
      <c r="Q52341" s="38"/>
      <c r="Y52341" s="38"/>
    </row>
    <row r="52342" spans="17:25">
      <c r="Q52342" s="38"/>
      <c r="Y52342" s="38"/>
    </row>
    <row r="52343" spans="17:25">
      <c r="Q52343" s="38"/>
      <c r="Y52343" s="38"/>
    </row>
    <row r="52344" spans="17:25">
      <c r="Q52344" s="38"/>
      <c r="Y52344" s="38"/>
    </row>
    <row r="52345" spans="17:25">
      <c r="Q52345" s="38"/>
      <c r="Y52345" s="38"/>
    </row>
    <row r="52346" spans="17:25">
      <c r="Q52346" s="38"/>
      <c r="Y52346" s="38"/>
    </row>
    <row r="52347" spans="17:25">
      <c r="Q52347" s="38"/>
      <c r="Y52347" s="38"/>
    </row>
    <row r="52348" spans="17:25">
      <c r="Q52348" s="38"/>
      <c r="Y52348" s="38"/>
    </row>
    <row r="52349" spans="17:25">
      <c r="Q52349" s="38"/>
      <c r="Y52349" s="38"/>
    </row>
    <row r="52350" spans="17:25">
      <c r="Q52350" s="38"/>
      <c r="Y52350" s="38"/>
    </row>
    <row r="52351" spans="17:25">
      <c r="Q52351" s="38"/>
      <c r="Y52351" s="38"/>
    </row>
    <row r="52352" spans="17:25">
      <c r="Q52352" s="38"/>
      <c r="Y52352" s="38"/>
    </row>
    <row r="52353" spans="17:25">
      <c r="Q52353" s="38"/>
      <c r="Y52353" s="38"/>
    </row>
    <row r="52354" spans="17:25">
      <c r="Q52354" s="38"/>
      <c r="Y52354" s="38"/>
    </row>
    <row r="52355" spans="17:25">
      <c r="Q52355" s="38"/>
      <c r="Y52355" s="38"/>
    </row>
    <row r="52356" spans="17:25">
      <c r="Q52356" s="38"/>
      <c r="Y52356" s="38"/>
    </row>
    <row r="52357" spans="17:25">
      <c r="Q52357" s="38"/>
      <c r="Y52357" s="38"/>
    </row>
    <row r="52358" spans="17:25">
      <c r="Q52358" s="38"/>
      <c r="Y52358" s="38"/>
    </row>
    <row r="52359" spans="17:25">
      <c r="Q52359" s="38"/>
      <c r="Y52359" s="38"/>
    </row>
    <row r="52360" spans="17:25">
      <c r="Q52360" s="38"/>
      <c r="Y52360" s="38"/>
    </row>
    <row r="52361" spans="17:25">
      <c r="Q52361" s="38"/>
      <c r="Y52361" s="38"/>
    </row>
    <row r="52362" spans="17:25">
      <c r="Q52362" s="38"/>
      <c r="Y52362" s="38"/>
    </row>
    <row r="52363" spans="17:25">
      <c r="Q52363" s="38"/>
      <c r="Y52363" s="38"/>
    </row>
    <row r="52364" spans="17:25">
      <c r="Q52364" s="38"/>
      <c r="Y52364" s="38"/>
    </row>
    <row r="52365" spans="17:25">
      <c r="Q52365" s="38"/>
      <c r="Y52365" s="38"/>
    </row>
    <row r="52366" spans="17:25">
      <c r="Q52366" s="38"/>
      <c r="Y52366" s="38"/>
    </row>
    <row r="52367" spans="17:25">
      <c r="Q52367" s="38"/>
      <c r="Y52367" s="38"/>
    </row>
    <row r="52368" spans="17:25">
      <c r="Q52368" s="38"/>
      <c r="Y52368" s="38"/>
    </row>
    <row r="52369" spans="17:25">
      <c r="Q52369" s="38"/>
      <c r="Y52369" s="38"/>
    </row>
    <row r="52370" spans="17:25">
      <c r="Q52370" s="38"/>
      <c r="Y52370" s="38"/>
    </row>
    <row r="52371" spans="17:25">
      <c r="Q52371" s="38"/>
      <c r="Y52371" s="38"/>
    </row>
    <row r="52372" spans="17:25">
      <c r="Q52372" s="38"/>
      <c r="Y52372" s="38"/>
    </row>
    <row r="52373" spans="17:25">
      <c r="Q52373" s="38"/>
      <c r="Y52373" s="38"/>
    </row>
    <row r="52374" spans="17:25">
      <c r="Q52374" s="38"/>
      <c r="Y52374" s="38"/>
    </row>
    <row r="52375" spans="17:25">
      <c r="Q52375" s="38"/>
      <c r="Y52375" s="38"/>
    </row>
    <row r="52376" spans="17:25">
      <c r="Q52376" s="38"/>
      <c r="Y52376" s="38"/>
    </row>
    <row r="52377" spans="17:25">
      <c r="Q52377" s="38"/>
      <c r="Y52377" s="38"/>
    </row>
    <row r="52378" spans="17:25">
      <c r="Q52378" s="38"/>
      <c r="Y52378" s="38"/>
    </row>
    <row r="52379" spans="17:25">
      <c r="Q52379" s="38"/>
      <c r="Y52379" s="38"/>
    </row>
    <row r="52380" spans="17:25">
      <c r="Q52380" s="38"/>
      <c r="Y52380" s="38"/>
    </row>
    <row r="52381" spans="17:25">
      <c r="Q52381" s="38"/>
      <c r="Y52381" s="38"/>
    </row>
    <row r="52382" spans="17:25">
      <c r="Q52382" s="38"/>
      <c r="Y52382" s="38"/>
    </row>
    <row r="52383" spans="17:25">
      <c r="Q52383" s="38"/>
      <c r="Y52383" s="38"/>
    </row>
    <row r="52384" spans="17:25">
      <c r="Q52384" s="38"/>
      <c r="Y52384" s="38"/>
    </row>
    <row r="52385" spans="17:25">
      <c r="Q52385" s="38"/>
      <c r="Y52385" s="38"/>
    </row>
    <row r="52386" spans="17:25">
      <c r="Q52386" s="38"/>
      <c r="Y52386" s="38"/>
    </row>
    <row r="52387" spans="17:25">
      <c r="Q52387" s="38"/>
      <c r="Y52387" s="38"/>
    </row>
    <row r="52388" spans="17:25">
      <c r="Q52388" s="38"/>
      <c r="Y52388" s="38"/>
    </row>
    <row r="52389" spans="17:25">
      <c r="Q52389" s="38"/>
      <c r="Y52389" s="38"/>
    </row>
    <row r="52390" spans="17:25">
      <c r="Q52390" s="38"/>
      <c r="Y52390" s="38"/>
    </row>
    <row r="52391" spans="17:25">
      <c r="Q52391" s="38"/>
      <c r="Y52391" s="38"/>
    </row>
    <row r="52392" spans="17:25">
      <c r="Q52392" s="38"/>
      <c r="Y52392" s="38"/>
    </row>
    <row r="52393" spans="17:25">
      <c r="Q52393" s="38"/>
      <c r="Y52393" s="38"/>
    </row>
    <row r="52394" spans="17:25">
      <c r="Q52394" s="38"/>
      <c r="Y52394" s="38"/>
    </row>
    <row r="52395" spans="17:25">
      <c r="Q52395" s="38"/>
      <c r="Y52395" s="38"/>
    </row>
    <row r="52396" spans="17:25">
      <c r="Q52396" s="38"/>
      <c r="Y52396" s="38"/>
    </row>
    <row r="52397" spans="17:25">
      <c r="Q52397" s="38"/>
      <c r="Y52397" s="38"/>
    </row>
    <row r="52398" spans="17:25">
      <c r="Q52398" s="38"/>
      <c r="Y52398" s="38"/>
    </row>
    <row r="52399" spans="17:25">
      <c r="Q52399" s="38"/>
      <c r="Y52399" s="38"/>
    </row>
    <row r="52400" spans="17:25">
      <c r="Q52400" s="38"/>
      <c r="Y52400" s="38"/>
    </row>
    <row r="52401" spans="17:25">
      <c r="Q52401" s="38"/>
      <c r="Y52401" s="38"/>
    </row>
    <row r="52402" spans="17:25">
      <c r="Q52402" s="38"/>
      <c r="Y52402" s="38"/>
    </row>
    <row r="52403" spans="17:25">
      <c r="Q52403" s="38"/>
      <c r="Y52403" s="38"/>
    </row>
    <row r="52404" spans="17:25">
      <c r="Q52404" s="38"/>
      <c r="Y52404" s="38"/>
    </row>
    <row r="52405" spans="17:25">
      <c r="Q52405" s="38"/>
      <c r="Y52405" s="38"/>
    </row>
    <row r="52406" spans="17:25">
      <c r="Q52406" s="38"/>
      <c r="Y52406" s="38"/>
    </row>
    <row r="52407" spans="17:25">
      <c r="Q52407" s="38"/>
      <c r="Y52407" s="38"/>
    </row>
    <row r="52408" spans="17:25">
      <c r="Q52408" s="38"/>
      <c r="Y52408" s="38"/>
    </row>
    <row r="52409" spans="17:25">
      <c r="Q52409" s="38"/>
      <c r="Y52409" s="38"/>
    </row>
    <row r="52410" spans="17:25">
      <c r="Q52410" s="38"/>
      <c r="Y52410" s="38"/>
    </row>
    <row r="52411" spans="17:25">
      <c r="Q52411" s="38"/>
      <c r="Y52411" s="38"/>
    </row>
    <row r="52412" spans="17:25">
      <c r="Q52412" s="38"/>
      <c r="Y52412" s="38"/>
    </row>
    <row r="52413" spans="17:25">
      <c r="Q52413" s="38"/>
      <c r="Y52413" s="38"/>
    </row>
    <row r="52414" spans="17:25">
      <c r="Q52414" s="38"/>
      <c r="Y52414" s="38"/>
    </row>
    <row r="52415" spans="17:25">
      <c r="Q52415" s="38"/>
      <c r="Y52415" s="38"/>
    </row>
    <row r="52416" spans="17:25">
      <c r="Q52416" s="38"/>
      <c r="Y52416" s="38"/>
    </row>
    <row r="52417" spans="17:25">
      <c r="Q52417" s="38"/>
      <c r="Y52417" s="38"/>
    </row>
    <row r="52418" spans="17:25">
      <c r="Q52418" s="38"/>
      <c r="Y52418" s="38"/>
    </row>
    <row r="52419" spans="17:25">
      <c r="Q52419" s="38"/>
      <c r="Y52419" s="38"/>
    </row>
    <row r="52420" spans="17:25">
      <c r="Q52420" s="38"/>
      <c r="Y52420" s="38"/>
    </row>
    <row r="52421" spans="17:25">
      <c r="Q52421" s="38"/>
      <c r="Y52421" s="38"/>
    </row>
    <row r="52422" spans="17:25">
      <c r="Q52422" s="38"/>
      <c r="Y52422" s="38"/>
    </row>
    <row r="52423" spans="17:25">
      <c r="Q52423" s="38"/>
      <c r="Y52423" s="38"/>
    </row>
    <row r="52424" spans="17:25">
      <c r="Q52424" s="38"/>
      <c r="Y52424" s="38"/>
    </row>
    <row r="52425" spans="17:25">
      <c r="Q52425" s="38"/>
      <c r="Y52425" s="38"/>
    </row>
    <row r="52426" spans="17:25">
      <c r="Q52426" s="38"/>
      <c r="Y52426" s="38"/>
    </row>
    <row r="52427" spans="17:25">
      <c r="Q52427" s="38"/>
      <c r="Y52427" s="38"/>
    </row>
    <row r="52428" spans="17:25">
      <c r="Q52428" s="38"/>
      <c r="Y52428" s="38"/>
    </row>
    <row r="52429" spans="17:25">
      <c r="Q52429" s="38"/>
      <c r="Y52429" s="38"/>
    </row>
    <row r="52430" spans="17:25">
      <c r="Q52430" s="38"/>
      <c r="Y52430" s="38"/>
    </row>
    <row r="52431" spans="17:25">
      <c r="Q52431" s="38"/>
      <c r="Y52431" s="38"/>
    </row>
    <row r="52432" spans="17:25">
      <c r="Q52432" s="38"/>
      <c r="Y52432" s="38"/>
    </row>
    <row r="52433" spans="17:25">
      <c r="Q52433" s="38"/>
      <c r="Y52433" s="38"/>
    </row>
    <row r="52434" spans="17:25">
      <c r="Q52434" s="38"/>
      <c r="Y52434" s="38"/>
    </row>
    <row r="52435" spans="17:25">
      <c r="Q52435" s="38"/>
      <c r="Y52435" s="38"/>
    </row>
    <row r="52436" spans="17:25">
      <c r="Q52436" s="38"/>
      <c r="Y52436" s="38"/>
    </row>
    <row r="52437" spans="17:25">
      <c r="Q52437" s="38"/>
      <c r="Y52437" s="38"/>
    </row>
    <row r="52438" spans="17:25">
      <c r="Q52438" s="38"/>
      <c r="Y52438" s="38"/>
    </row>
    <row r="52439" spans="17:25">
      <c r="Q52439" s="38"/>
      <c r="Y52439" s="38"/>
    </row>
    <row r="52440" spans="17:25">
      <c r="Q52440" s="38"/>
      <c r="Y52440" s="38"/>
    </row>
    <row r="52441" spans="17:25">
      <c r="Q52441" s="38"/>
      <c r="Y52441" s="38"/>
    </row>
    <row r="52442" spans="17:25">
      <c r="Q52442" s="38"/>
      <c r="Y52442" s="38"/>
    </row>
    <row r="52443" spans="17:25">
      <c r="Q52443" s="38"/>
      <c r="Y52443" s="38"/>
    </row>
    <row r="52444" spans="17:25">
      <c r="Q52444" s="38"/>
      <c r="Y52444" s="38"/>
    </row>
    <row r="52445" spans="17:25">
      <c r="Q52445" s="38"/>
      <c r="Y52445" s="38"/>
    </row>
    <row r="52446" spans="17:25">
      <c r="Q52446" s="38"/>
      <c r="Y52446" s="38"/>
    </row>
    <row r="52447" spans="17:25">
      <c r="Q52447" s="38"/>
      <c r="Y52447" s="38"/>
    </row>
    <row r="52448" spans="17:25">
      <c r="Q52448" s="38"/>
      <c r="Y52448" s="38"/>
    </row>
    <row r="52449" spans="17:25">
      <c r="Q52449" s="38"/>
      <c r="Y52449" s="38"/>
    </row>
    <row r="52450" spans="17:25">
      <c r="Q52450" s="38"/>
      <c r="Y52450" s="38"/>
    </row>
    <row r="52451" spans="17:25">
      <c r="Q52451" s="38"/>
      <c r="Y52451" s="38"/>
    </row>
    <row r="52452" spans="17:25">
      <c r="Q52452" s="38"/>
      <c r="Y52452" s="38"/>
    </row>
    <row r="52453" spans="17:25">
      <c r="Q52453" s="38"/>
      <c r="Y52453" s="38"/>
    </row>
    <row r="52454" spans="17:25">
      <c r="Q52454" s="38"/>
      <c r="Y52454" s="38"/>
    </row>
    <row r="52455" spans="17:25">
      <c r="Q52455" s="38"/>
      <c r="Y52455" s="38"/>
    </row>
    <row r="52456" spans="17:25">
      <c r="Q52456" s="38"/>
      <c r="Y52456" s="38"/>
    </row>
    <row r="52457" spans="17:25">
      <c r="Q52457" s="38"/>
      <c r="Y52457" s="38"/>
    </row>
    <row r="52458" spans="17:25">
      <c r="Q52458" s="38"/>
      <c r="Y52458" s="38"/>
    </row>
    <row r="52459" spans="17:25">
      <c r="Q52459" s="38"/>
      <c r="Y52459" s="38"/>
    </row>
    <row r="52460" spans="17:25">
      <c r="Q52460" s="38"/>
      <c r="Y52460" s="38"/>
    </row>
    <row r="52461" spans="17:25">
      <c r="Q52461" s="38"/>
      <c r="Y52461" s="38"/>
    </row>
    <row r="52462" spans="17:25">
      <c r="Q52462" s="38"/>
      <c r="Y52462" s="38"/>
    </row>
    <row r="52463" spans="17:25">
      <c r="Q52463" s="38"/>
      <c r="Y52463" s="38"/>
    </row>
    <row r="52464" spans="17:25">
      <c r="Q52464" s="38"/>
      <c r="Y52464" s="38"/>
    </row>
    <row r="52465" spans="17:25">
      <c r="Q52465" s="38"/>
      <c r="Y52465" s="38"/>
    </row>
    <row r="52466" spans="17:25">
      <c r="Q52466" s="38"/>
      <c r="Y52466" s="38"/>
    </row>
    <row r="52467" spans="17:25">
      <c r="Q52467" s="38"/>
      <c r="Y52467" s="38"/>
    </row>
    <row r="52468" spans="17:25">
      <c r="Q52468" s="38"/>
      <c r="Y52468" s="38"/>
    </row>
    <row r="52469" spans="17:25">
      <c r="Q52469" s="38"/>
      <c r="Y52469" s="38"/>
    </row>
    <row r="52470" spans="17:25">
      <c r="Q52470" s="38"/>
      <c r="Y52470" s="38"/>
    </row>
    <row r="52471" spans="17:25">
      <c r="Q52471" s="38"/>
      <c r="Y52471" s="38"/>
    </row>
    <row r="52472" spans="17:25">
      <c r="Q52472" s="38"/>
      <c r="Y52472" s="38"/>
    </row>
    <row r="52473" spans="17:25">
      <c r="Q52473" s="38"/>
      <c r="Y52473" s="38"/>
    </row>
    <row r="52474" spans="17:25">
      <c r="Q52474" s="38"/>
      <c r="Y52474" s="38"/>
    </row>
    <row r="52475" spans="17:25">
      <c r="Q52475" s="38"/>
      <c r="Y52475" s="38"/>
    </row>
    <row r="52476" spans="17:25">
      <c r="Q52476" s="38"/>
      <c r="Y52476" s="38"/>
    </row>
    <row r="52477" spans="17:25">
      <c r="Q52477" s="38"/>
      <c r="Y52477" s="38"/>
    </row>
    <row r="52478" spans="17:25">
      <c r="Q52478" s="38"/>
      <c r="Y52478" s="38"/>
    </row>
    <row r="52479" spans="17:25">
      <c r="Q52479" s="38"/>
      <c r="Y52479" s="38"/>
    </row>
    <row r="52480" spans="17:25">
      <c r="Q52480" s="38"/>
      <c r="Y52480" s="38"/>
    </row>
    <row r="52481" spans="17:25">
      <c r="Q52481" s="38"/>
      <c r="Y52481" s="38"/>
    </row>
    <row r="52482" spans="17:25">
      <c r="Q52482" s="38"/>
      <c r="Y52482" s="38"/>
    </row>
    <row r="52483" spans="17:25">
      <c r="Q52483" s="38"/>
      <c r="Y52483" s="38"/>
    </row>
    <row r="52484" spans="17:25">
      <c r="Q52484" s="38"/>
      <c r="Y52484" s="38"/>
    </row>
    <row r="52485" spans="17:25">
      <c r="Q52485" s="38"/>
      <c r="Y52485" s="38"/>
    </row>
    <row r="52486" spans="17:25">
      <c r="Q52486" s="38"/>
      <c r="Y52486" s="38"/>
    </row>
    <row r="52487" spans="17:25">
      <c r="Q52487" s="38"/>
      <c r="Y52487" s="38"/>
    </row>
    <row r="52488" spans="17:25">
      <c r="Q52488" s="38"/>
      <c r="Y52488" s="38"/>
    </row>
    <row r="52489" spans="17:25">
      <c r="Q52489" s="38"/>
      <c r="Y52489" s="38"/>
    </row>
    <row r="52490" spans="17:25">
      <c r="Q52490" s="38"/>
      <c r="Y52490" s="38"/>
    </row>
    <row r="52491" spans="17:25">
      <c r="Q52491" s="38"/>
      <c r="Y52491" s="38"/>
    </row>
    <row r="52492" spans="17:25">
      <c r="Q52492" s="38"/>
      <c r="Y52492" s="38"/>
    </row>
    <row r="52493" spans="17:25">
      <c r="Q52493" s="38"/>
      <c r="Y52493" s="38"/>
    </row>
    <row r="52494" spans="17:25">
      <c r="Q52494" s="38"/>
      <c r="Y52494" s="38"/>
    </row>
    <row r="52495" spans="17:25">
      <c r="Q52495" s="38"/>
      <c r="Y52495" s="38"/>
    </row>
    <row r="52496" spans="17:25">
      <c r="Q52496" s="38"/>
      <c r="Y52496" s="38"/>
    </row>
    <row r="52497" spans="17:25">
      <c r="Q52497" s="38"/>
      <c r="Y52497" s="38"/>
    </row>
    <row r="52498" spans="17:25">
      <c r="Q52498" s="38"/>
      <c r="Y52498" s="38"/>
    </row>
    <row r="52499" spans="17:25">
      <c r="Q52499" s="38"/>
      <c r="Y52499" s="38"/>
    </row>
    <row r="52500" spans="17:25">
      <c r="Q52500" s="38"/>
      <c r="Y52500" s="38"/>
    </row>
    <row r="52501" spans="17:25">
      <c r="Q52501" s="38"/>
      <c r="Y52501" s="38"/>
    </row>
    <row r="52502" spans="17:25">
      <c r="Q52502" s="38"/>
      <c r="Y52502" s="38"/>
    </row>
    <row r="52503" spans="17:25">
      <c r="Q52503" s="38"/>
      <c r="Y52503" s="38"/>
    </row>
    <row r="52504" spans="17:25">
      <c r="Q52504" s="38"/>
      <c r="Y52504" s="38"/>
    </row>
    <row r="52505" spans="17:25">
      <c r="Q52505" s="38"/>
      <c r="Y52505" s="38"/>
    </row>
    <row r="52506" spans="17:25">
      <c r="Q52506" s="38"/>
      <c r="Y52506" s="38"/>
    </row>
    <row r="52507" spans="17:25">
      <c r="Q52507" s="38"/>
      <c r="Y52507" s="38"/>
    </row>
    <row r="52508" spans="17:25">
      <c r="Q52508" s="38"/>
      <c r="Y52508" s="38"/>
    </row>
    <row r="52509" spans="17:25">
      <c r="Q52509" s="38"/>
      <c r="Y52509" s="38"/>
    </row>
    <row r="52510" spans="17:25">
      <c r="Q52510" s="38"/>
      <c r="Y52510" s="38"/>
    </row>
    <row r="52511" spans="17:25">
      <c r="Q52511" s="38"/>
      <c r="Y52511" s="38"/>
    </row>
    <row r="52512" spans="17:25">
      <c r="Q52512" s="38"/>
      <c r="Y52512" s="38"/>
    </row>
    <row r="52513" spans="17:25">
      <c r="Q52513" s="38"/>
      <c r="Y52513" s="38"/>
    </row>
    <row r="52514" spans="17:25">
      <c r="Q52514" s="38"/>
      <c r="Y52514" s="38"/>
    </row>
    <row r="52515" spans="17:25">
      <c r="Q52515" s="38"/>
      <c r="Y52515" s="38"/>
    </row>
    <row r="52516" spans="17:25">
      <c r="Q52516" s="38"/>
      <c r="Y52516" s="38"/>
    </row>
    <row r="52517" spans="17:25">
      <c r="Q52517" s="38"/>
      <c r="Y52517" s="38"/>
    </row>
    <row r="52518" spans="17:25">
      <c r="Q52518" s="38"/>
      <c r="Y52518" s="38"/>
    </row>
    <row r="52519" spans="17:25">
      <c r="Q52519" s="38"/>
      <c r="Y52519" s="38"/>
    </row>
    <row r="52520" spans="17:25">
      <c r="Q52520" s="38"/>
      <c r="Y52520" s="38"/>
    </row>
    <row r="52521" spans="17:25">
      <c r="Q52521" s="38"/>
      <c r="Y52521" s="38"/>
    </row>
    <row r="52522" spans="17:25">
      <c r="Q52522" s="38"/>
      <c r="Y52522" s="38"/>
    </row>
    <row r="52523" spans="17:25">
      <c r="Q52523" s="38"/>
      <c r="Y52523" s="38"/>
    </row>
    <row r="52524" spans="17:25">
      <c r="Q52524" s="38"/>
      <c r="Y52524" s="38"/>
    </row>
    <row r="52525" spans="17:25">
      <c r="Q52525" s="38"/>
      <c r="Y52525" s="38"/>
    </row>
    <row r="52526" spans="17:25">
      <c r="Q52526" s="38"/>
      <c r="Y52526" s="38"/>
    </row>
    <row r="52527" spans="17:25">
      <c r="Q52527" s="38"/>
      <c r="Y52527" s="38"/>
    </row>
    <row r="52528" spans="17:25">
      <c r="Q52528" s="38"/>
      <c r="Y52528" s="38"/>
    </row>
    <row r="52529" spans="17:25">
      <c r="Q52529" s="38"/>
      <c r="Y52529" s="38"/>
    </row>
    <row r="52530" spans="17:25">
      <c r="Q52530" s="38"/>
      <c r="Y52530" s="38"/>
    </row>
    <row r="52531" spans="17:25">
      <c r="Q52531" s="38"/>
      <c r="Y52531" s="38"/>
    </row>
    <row r="52532" spans="17:25">
      <c r="Q52532" s="38"/>
      <c r="Y52532" s="38"/>
    </row>
    <row r="52533" spans="17:25">
      <c r="Q52533" s="38"/>
      <c r="Y52533" s="38"/>
    </row>
    <row r="52534" spans="17:25">
      <c r="Q52534" s="38"/>
      <c r="Y52534" s="38"/>
    </row>
    <row r="52535" spans="17:25">
      <c r="Q52535" s="38"/>
      <c r="Y52535" s="38"/>
    </row>
    <row r="52536" spans="17:25">
      <c r="Q52536" s="38"/>
      <c r="Y52536" s="38"/>
    </row>
    <row r="52537" spans="17:25">
      <c r="Q52537" s="38"/>
      <c r="Y52537" s="38"/>
    </row>
    <row r="52538" spans="17:25">
      <c r="Q52538" s="38"/>
      <c r="Y52538" s="38"/>
    </row>
    <row r="52539" spans="17:25">
      <c r="Q52539" s="38"/>
      <c r="Y52539" s="38"/>
    </row>
    <row r="52540" spans="17:25">
      <c r="Q52540" s="38"/>
      <c r="Y52540" s="38"/>
    </row>
    <row r="52541" spans="17:25">
      <c r="Q52541" s="38"/>
      <c r="Y52541" s="38"/>
    </row>
    <row r="52542" spans="17:25">
      <c r="Q52542" s="38"/>
      <c r="Y52542" s="38"/>
    </row>
    <row r="52543" spans="17:25">
      <c r="Q52543" s="38"/>
      <c r="Y52543" s="38"/>
    </row>
    <row r="52544" spans="17:25">
      <c r="Q52544" s="38"/>
      <c r="Y52544" s="38"/>
    </row>
    <row r="52545" spans="17:25">
      <c r="Q52545" s="38"/>
      <c r="Y52545" s="38"/>
    </row>
    <row r="52546" spans="17:25">
      <c r="Q52546" s="38"/>
      <c r="Y52546" s="38"/>
    </row>
    <row r="52547" spans="17:25">
      <c r="Q52547" s="38"/>
      <c r="Y52547" s="38"/>
    </row>
    <row r="52548" spans="17:25">
      <c r="Q52548" s="38"/>
      <c r="Y52548" s="38"/>
    </row>
    <row r="52549" spans="17:25">
      <c r="Q52549" s="38"/>
      <c r="Y52549" s="38"/>
    </row>
    <row r="52550" spans="17:25">
      <c r="Q52550" s="38"/>
      <c r="Y52550" s="38"/>
    </row>
    <row r="52551" spans="17:25">
      <c r="Q52551" s="38"/>
      <c r="Y52551" s="38"/>
    </row>
    <row r="52552" spans="17:25">
      <c r="Q52552" s="38"/>
      <c r="Y52552" s="38"/>
    </row>
    <row r="52553" spans="17:25">
      <c r="Q52553" s="38"/>
      <c r="Y52553" s="38"/>
    </row>
    <row r="52554" spans="17:25">
      <c r="Q52554" s="38"/>
      <c r="Y52554" s="38"/>
    </row>
    <row r="52555" spans="17:25">
      <c r="Q52555" s="38"/>
      <c r="Y52555" s="38"/>
    </row>
    <row r="52556" spans="17:25">
      <c r="Q52556" s="38"/>
      <c r="Y52556" s="38"/>
    </row>
    <row r="52557" spans="17:25">
      <c r="Q52557" s="38"/>
      <c r="Y52557" s="38"/>
    </row>
    <row r="52558" spans="17:25">
      <c r="Q52558" s="38"/>
      <c r="Y52558" s="38"/>
    </row>
    <row r="52559" spans="17:25">
      <c r="Q52559" s="38"/>
      <c r="Y52559" s="38"/>
    </row>
    <row r="52560" spans="17:25">
      <c r="Q52560" s="38"/>
      <c r="Y52560" s="38"/>
    </row>
    <row r="52561" spans="17:25">
      <c r="Q52561" s="38"/>
      <c r="Y52561" s="38"/>
    </row>
    <row r="52562" spans="17:25">
      <c r="Q52562" s="38"/>
      <c r="Y52562" s="38"/>
    </row>
    <row r="52563" spans="17:25">
      <c r="Q52563" s="38"/>
      <c r="Y52563" s="38"/>
    </row>
    <row r="52564" spans="17:25">
      <c r="Q52564" s="38"/>
      <c r="Y52564" s="38"/>
    </row>
    <row r="52565" spans="17:25">
      <c r="Q52565" s="38"/>
      <c r="Y52565" s="38"/>
    </row>
    <row r="52566" spans="17:25">
      <c r="Q52566" s="38"/>
      <c r="Y52566" s="38"/>
    </row>
    <row r="52567" spans="17:25">
      <c r="Q52567" s="38"/>
      <c r="Y52567" s="38"/>
    </row>
    <row r="52568" spans="17:25">
      <c r="Q52568" s="38"/>
      <c r="Y52568" s="38"/>
    </row>
    <row r="52569" spans="17:25">
      <c r="Q52569" s="38"/>
      <c r="Y52569" s="38"/>
    </row>
    <row r="52570" spans="17:25">
      <c r="Q52570" s="38"/>
      <c r="Y52570" s="38"/>
    </row>
    <row r="52571" spans="17:25">
      <c r="Q52571" s="38"/>
      <c r="Y52571" s="38"/>
    </row>
    <row r="52572" spans="17:25">
      <c r="Q52572" s="38"/>
      <c r="Y52572" s="38"/>
    </row>
    <row r="52573" spans="17:25">
      <c r="Q52573" s="38"/>
      <c r="Y52573" s="38"/>
    </row>
    <row r="52574" spans="17:25">
      <c r="Q52574" s="38"/>
      <c r="Y52574" s="38"/>
    </row>
    <row r="52575" spans="17:25">
      <c r="Q52575" s="38"/>
      <c r="Y52575" s="38"/>
    </row>
    <row r="52576" spans="17:25">
      <c r="Q52576" s="38"/>
      <c r="Y52576" s="38"/>
    </row>
    <row r="52577" spans="17:25">
      <c r="Q52577" s="38"/>
      <c r="Y52577" s="38"/>
    </row>
    <row r="52578" spans="17:25">
      <c r="Q52578" s="38"/>
      <c r="Y52578" s="38"/>
    </row>
    <row r="52579" spans="17:25">
      <c r="Q52579" s="38"/>
      <c r="Y52579" s="38"/>
    </row>
    <row r="52580" spans="17:25">
      <c r="Q52580" s="38"/>
      <c r="Y52580" s="38"/>
    </row>
    <row r="52581" spans="17:25">
      <c r="Q52581" s="38"/>
      <c r="Y52581" s="38"/>
    </row>
    <row r="52582" spans="17:25">
      <c r="Q52582" s="38"/>
      <c r="Y52582" s="38"/>
    </row>
    <row r="52583" spans="17:25">
      <c r="Q52583" s="38"/>
      <c r="Y52583" s="38"/>
    </row>
    <row r="52584" spans="17:25">
      <c r="Q52584" s="38"/>
      <c r="Y52584" s="38"/>
    </row>
    <row r="52585" spans="17:25">
      <c r="Q52585" s="38"/>
      <c r="Y52585" s="38"/>
    </row>
    <row r="52586" spans="17:25">
      <c r="Q52586" s="38"/>
      <c r="Y52586" s="38"/>
    </row>
    <row r="52587" spans="17:25">
      <c r="Q52587" s="38"/>
      <c r="Y52587" s="38"/>
    </row>
    <row r="52588" spans="17:25">
      <c r="Q52588" s="38"/>
      <c r="Y52588" s="38"/>
    </row>
    <row r="52589" spans="17:25">
      <c r="Q52589" s="38"/>
      <c r="Y52589" s="38"/>
    </row>
    <row r="52590" spans="17:25">
      <c r="Q52590" s="38"/>
      <c r="Y52590" s="38"/>
    </row>
    <row r="52591" spans="17:25">
      <c r="Q52591" s="38"/>
      <c r="Y52591" s="38"/>
    </row>
    <row r="52592" spans="17:25">
      <c r="Q52592" s="38"/>
      <c r="Y52592" s="38"/>
    </row>
    <row r="52593" spans="17:25">
      <c r="Q52593" s="38"/>
      <c r="Y52593" s="38"/>
    </row>
    <row r="52594" spans="17:25">
      <c r="Q52594" s="38"/>
      <c r="Y52594" s="38"/>
    </row>
    <row r="52595" spans="17:25">
      <c r="Q52595" s="38"/>
      <c r="Y52595" s="38"/>
    </row>
    <row r="52596" spans="17:25">
      <c r="Q52596" s="38"/>
      <c r="Y52596" s="38"/>
    </row>
    <row r="52597" spans="17:25">
      <c r="Q52597" s="38"/>
      <c r="Y52597" s="38"/>
    </row>
    <row r="52598" spans="17:25">
      <c r="Q52598" s="38"/>
      <c r="Y52598" s="38"/>
    </row>
    <row r="52599" spans="17:25">
      <c r="Q52599" s="38"/>
      <c r="Y52599" s="38"/>
    </row>
    <row r="52600" spans="17:25">
      <c r="Q52600" s="38"/>
      <c r="Y52600" s="38"/>
    </row>
    <row r="52601" spans="17:25">
      <c r="Q52601" s="38"/>
      <c r="Y52601" s="38"/>
    </row>
    <row r="52602" spans="17:25">
      <c r="Q52602" s="38"/>
      <c r="Y52602" s="38"/>
    </row>
    <row r="52603" spans="17:25">
      <c r="Q52603" s="38"/>
      <c r="Y52603" s="38"/>
    </row>
    <row r="52604" spans="17:25">
      <c r="Q52604" s="38"/>
      <c r="Y52604" s="38"/>
    </row>
    <row r="52605" spans="17:25">
      <c r="Q52605" s="38"/>
      <c r="Y52605" s="38"/>
    </row>
    <row r="52606" spans="17:25">
      <c r="Q52606" s="38"/>
      <c r="Y52606" s="38"/>
    </row>
    <row r="52607" spans="17:25">
      <c r="Q52607" s="38"/>
      <c r="Y52607" s="38"/>
    </row>
    <row r="52608" spans="17:25">
      <c r="Q52608" s="38"/>
      <c r="Y52608" s="38"/>
    </row>
    <row r="52609" spans="17:25">
      <c r="Q52609" s="38"/>
      <c r="Y52609" s="38"/>
    </row>
    <row r="52610" spans="17:25">
      <c r="Q52610" s="38"/>
      <c r="Y52610" s="38"/>
    </row>
    <row r="52611" spans="17:25">
      <c r="Q52611" s="38"/>
      <c r="Y52611" s="38"/>
    </row>
    <row r="52612" spans="17:25">
      <c r="Q52612" s="38"/>
      <c r="Y52612" s="38"/>
    </row>
    <row r="52613" spans="17:25">
      <c r="Q52613" s="38"/>
      <c r="Y52613" s="38"/>
    </row>
    <row r="52614" spans="17:25">
      <c r="Q52614" s="38"/>
      <c r="Y52614" s="38"/>
    </row>
    <row r="52615" spans="17:25">
      <c r="Q52615" s="38"/>
      <c r="Y52615" s="38"/>
    </row>
    <row r="52616" spans="17:25">
      <c r="Q52616" s="38"/>
      <c r="Y52616" s="38"/>
    </row>
    <row r="52617" spans="17:25">
      <c r="Q52617" s="38"/>
      <c r="Y52617" s="38"/>
    </row>
    <row r="52618" spans="17:25">
      <c r="Q52618" s="38"/>
      <c r="Y52618" s="38"/>
    </row>
    <row r="52619" spans="17:25">
      <c r="Q52619" s="38"/>
      <c r="Y52619" s="38"/>
    </row>
    <row r="52620" spans="17:25">
      <c r="Q52620" s="38"/>
      <c r="Y52620" s="38"/>
    </row>
    <row r="52621" spans="17:25">
      <c r="Q52621" s="38"/>
      <c r="Y52621" s="38"/>
    </row>
    <row r="52622" spans="17:25">
      <c r="Q52622" s="38"/>
      <c r="Y52622" s="38"/>
    </row>
    <row r="52623" spans="17:25">
      <c r="Q52623" s="38"/>
      <c r="Y52623" s="38"/>
    </row>
    <row r="52624" spans="17:25">
      <c r="Q52624" s="38"/>
      <c r="Y52624" s="38"/>
    </row>
    <row r="52625" spans="17:25">
      <c r="Q52625" s="38"/>
      <c r="Y52625" s="38"/>
    </row>
    <row r="52626" spans="17:25">
      <c r="Q52626" s="38"/>
      <c r="Y52626" s="38"/>
    </row>
    <row r="52627" spans="17:25">
      <c r="Q52627" s="38"/>
      <c r="Y52627" s="38"/>
    </row>
    <row r="52628" spans="17:25">
      <c r="Q52628" s="38"/>
      <c r="Y52628" s="38"/>
    </row>
    <row r="52629" spans="17:25">
      <c r="Q52629" s="38"/>
      <c r="Y52629" s="38"/>
    </row>
    <row r="52630" spans="17:25">
      <c r="Q52630" s="38"/>
      <c r="Y52630" s="38"/>
    </row>
    <row r="52631" spans="17:25">
      <c r="Q52631" s="38"/>
      <c r="Y52631" s="38"/>
    </row>
    <row r="52632" spans="17:25">
      <c r="Q52632" s="38"/>
      <c r="Y52632" s="38"/>
    </row>
    <row r="52633" spans="17:25">
      <c r="Q52633" s="38"/>
      <c r="Y52633" s="38"/>
    </row>
    <row r="52634" spans="17:25">
      <c r="Q52634" s="38"/>
      <c r="Y52634" s="38"/>
    </row>
    <row r="52635" spans="17:25">
      <c r="Q52635" s="38"/>
      <c r="Y52635" s="38"/>
    </row>
    <row r="52636" spans="17:25">
      <c r="Q52636" s="38"/>
      <c r="Y52636" s="38"/>
    </row>
    <row r="52637" spans="17:25">
      <c r="Q52637" s="38"/>
      <c r="Y52637" s="38"/>
    </row>
    <row r="52638" spans="17:25">
      <c r="Q52638" s="38"/>
      <c r="Y52638" s="38"/>
    </row>
    <row r="52639" spans="17:25">
      <c r="Q52639" s="38"/>
      <c r="Y52639" s="38"/>
    </row>
    <row r="52640" spans="17:25">
      <c r="Q52640" s="38"/>
      <c r="Y52640" s="38"/>
    </row>
    <row r="52641" spans="17:25">
      <c r="Q52641" s="38"/>
      <c r="Y52641" s="38"/>
    </row>
    <row r="52642" spans="17:25">
      <c r="Q52642" s="38"/>
      <c r="Y52642" s="38"/>
    </row>
    <row r="52643" spans="17:25">
      <c r="Q52643" s="38"/>
      <c r="Y52643" s="38"/>
    </row>
    <row r="52644" spans="17:25">
      <c r="Q52644" s="38"/>
      <c r="Y52644" s="38"/>
    </row>
    <row r="52645" spans="17:25">
      <c r="Q52645" s="38"/>
      <c r="Y52645" s="38"/>
    </row>
    <row r="52646" spans="17:25">
      <c r="Q52646" s="38"/>
      <c r="Y52646" s="38"/>
    </row>
    <row r="52647" spans="17:25">
      <c r="Q52647" s="38"/>
      <c r="Y52647" s="38"/>
    </row>
    <row r="52648" spans="17:25">
      <c r="Q52648" s="38"/>
      <c r="Y52648" s="38"/>
    </row>
    <row r="52649" spans="17:25">
      <c r="Q52649" s="38"/>
      <c r="Y52649" s="38"/>
    </row>
    <row r="52650" spans="17:25">
      <c r="Q52650" s="38"/>
      <c r="Y52650" s="38"/>
    </row>
    <row r="52651" spans="17:25">
      <c r="Q52651" s="38"/>
      <c r="Y52651" s="38"/>
    </row>
    <row r="52652" spans="17:25">
      <c r="Q52652" s="38"/>
      <c r="Y52652" s="38"/>
    </row>
    <row r="52653" spans="17:25">
      <c r="Q52653" s="38"/>
      <c r="Y52653" s="38"/>
    </row>
    <row r="52654" spans="17:25">
      <c r="Q52654" s="38"/>
      <c r="Y52654" s="38"/>
    </row>
    <row r="52655" spans="17:25">
      <c r="Q52655" s="38"/>
      <c r="Y52655" s="38"/>
    </row>
    <row r="52656" spans="17:25">
      <c r="Q52656" s="38"/>
      <c r="Y52656" s="38"/>
    </row>
    <row r="52657" spans="17:25">
      <c r="Q52657" s="38"/>
      <c r="Y52657" s="38"/>
    </row>
    <row r="52658" spans="17:25">
      <c r="Q52658" s="38"/>
      <c r="Y52658" s="38"/>
    </row>
    <row r="52659" spans="17:25">
      <c r="Q52659" s="38"/>
      <c r="Y52659" s="38"/>
    </row>
    <row r="52660" spans="17:25">
      <c r="Q52660" s="38"/>
      <c r="Y52660" s="38"/>
    </row>
    <row r="52661" spans="17:25">
      <c r="Q52661" s="38"/>
      <c r="Y52661" s="38"/>
    </row>
    <row r="52662" spans="17:25">
      <c r="Q52662" s="38"/>
      <c r="Y52662" s="38"/>
    </row>
    <row r="52663" spans="17:25">
      <c r="Q52663" s="38"/>
      <c r="Y52663" s="38"/>
    </row>
    <row r="52664" spans="17:25">
      <c r="Q52664" s="38"/>
      <c r="Y52664" s="38"/>
    </row>
    <row r="52665" spans="17:25">
      <c r="Q52665" s="38"/>
      <c r="Y52665" s="38"/>
    </row>
    <row r="52666" spans="17:25">
      <c r="Q52666" s="38"/>
      <c r="Y52666" s="38"/>
    </row>
    <row r="52667" spans="17:25">
      <c r="Q52667" s="38"/>
      <c r="Y52667" s="38"/>
    </row>
    <row r="52668" spans="17:25">
      <c r="Q52668" s="38"/>
      <c r="Y52668" s="38"/>
    </row>
    <row r="52669" spans="17:25">
      <c r="Q52669" s="38"/>
      <c r="Y52669" s="38"/>
    </row>
    <row r="52670" spans="17:25">
      <c r="Q52670" s="38"/>
      <c r="Y52670" s="38"/>
    </row>
    <row r="52671" spans="17:25">
      <c r="Q52671" s="38"/>
      <c r="Y52671" s="38"/>
    </row>
    <row r="52672" spans="17:25">
      <c r="Q52672" s="38"/>
      <c r="Y52672" s="38"/>
    </row>
    <row r="52673" spans="17:25">
      <c r="Q52673" s="38"/>
      <c r="Y52673" s="38"/>
    </row>
    <row r="52674" spans="17:25">
      <c r="Q52674" s="38"/>
      <c r="Y52674" s="38"/>
    </row>
    <row r="52675" spans="17:25">
      <c r="Q52675" s="38"/>
      <c r="Y52675" s="38"/>
    </row>
    <row r="52676" spans="17:25">
      <c r="Q52676" s="38"/>
      <c r="Y52676" s="38"/>
    </row>
    <row r="52677" spans="17:25">
      <c r="Q52677" s="38"/>
      <c r="Y52677" s="38"/>
    </row>
    <row r="52678" spans="17:25">
      <c r="Q52678" s="38"/>
      <c r="Y52678" s="38"/>
    </row>
    <row r="52679" spans="17:25">
      <c r="Q52679" s="38"/>
      <c r="Y52679" s="38"/>
    </row>
    <row r="52680" spans="17:25">
      <c r="Q52680" s="38"/>
      <c r="Y52680" s="38"/>
    </row>
    <row r="52681" spans="17:25">
      <c r="Q52681" s="38"/>
      <c r="Y52681" s="38"/>
    </row>
    <row r="52682" spans="17:25">
      <c r="Q52682" s="38"/>
      <c r="Y52682" s="38"/>
    </row>
    <row r="52683" spans="17:25">
      <c r="Q52683" s="38"/>
      <c r="Y52683" s="38"/>
    </row>
    <row r="52684" spans="17:25">
      <c r="Q52684" s="38"/>
      <c r="Y52684" s="38"/>
    </row>
    <row r="52685" spans="17:25">
      <c r="Q52685" s="38"/>
      <c r="Y52685" s="38"/>
    </row>
    <row r="52686" spans="17:25">
      <c r="Q52686" s="38"/>
      <c r="Y52686" s="38"/>
    </row>
    <row r="52687" spans="17:25">
      <c r="Q52687" s="38"/>
      <c r="Y52687" s="38"/>
    </row>
    <row r="52688" spans="17:25">
      <c r="Q52688" s="38"/>
      <c r="Y52688" s="38"/>
    </row>
    <row r="52689" spans="17:25">
      <c r="Q52689" s="38"/>
      <c r="Y52689" s="38"/>
    </row>
    <row r="52690" spans="17:25">
      <c r="Q52690" s="38"/>
      <c r="Y52690" s="38"/>
    </row>
    <row r="52691" spans="17:25">
      <c r="Q52691" s="38"/>
      <c r="Y52691" s="38"/>
    </row>
    <row r="52692" spans="17:25">
      <c r="Q52692" s="38"/>
      <c r="Y52692" s="38"/>
    </row>
    <row r="52693" spans="17:25">
      <c r="Q52693" s="38"/>
      <c r="Y52693" s="38"/>
    </row>
    <row r="52694" spans="17:25">
      <c r="Q52694" s="38"/>
      <c r="Y52694" s="38"/>
    </row>
    <row r="52695" spans="17:25">
      <c r="Q52695" s="38"/>
      <c r="Y52695" s="38"/>
    </row>
    <row r="52696" spans="17:25">
      <c r="Q52696" s="38"/>
      <c r="Y52696" s="38"/>
    </row>
    <row r="52697" spans="17:25">
      <c r="Q52697" s="38"/>
      <c r="Y52697" s="38"/>
    </row>
    <row r="52698" spans="17:25">
      <c r="Q52698" s="38"/>
      <c r="Y52698" s="38"/>
    </row>
    <row r="52699" spans="17:25">
      <c r="Q52699" s="38"/>
      <c r="Y52699" s="38"/>
    </row>
    <row r="52700" spans="17:25">
      <c r="Q52700" s="38"/>
      <c r="Y52700" s="38"/>
    </row>
    <row r="52701" spans="17:25">
      <c r="Q52701" s="38"/>
      <c r="Y52701" s="38"/>
    </row>
    <row r="52702" spans="17:25">
      <c r="Q52702" s="38"/>
      <c r="Y52702" s="38"/>
    </row>
    <row r="52703" spans="17:25">
      <c r="Q52703" s="38"/>
      <c r="Y52703" s="38"/>
    </row>
    <row r="52704" spans="17:25">
      <c r="Q52704" s="38"/>
      <c r="Y52704" s="38"/>
    </row>
    <row r="52705" spans="17:25">
      <c r="Q52705" s="38"/>
      <c r="Y52705" s="38"/>
    </row>
    <row r="52706" spans="17:25">
      <c r="Q52706" s="38"/>
      <c r="Y52706" s="38"/>
    </row>
    <row r="52707" spans="17:25">
      <c r="Q52707" s="38"/>
      <c r="Y52707" s="38"/>
    </row>
    <row r="52708" spans="17:25">
      <c r="Q52708" s="38"/>
      <c r="Y52708" s="38"/>
    </row>
    <row r="52709" spans="17:25">
      <c r="Q52709" s="38"/>
      <c r="Y52709" s="38"/>
    </row>
    <row r="52710" spans="17:25">
      <c r="Q52710" s="38"/>
      <c r="Y52710" s="38"/>
    </row>
    <row r="52711" spans="17:25">
      <c r="Q52711" s="38"/>
      <c r="Y52711" s="38"/>
    </row>
    <row r="52712" spans="17:25">
      <c r="Q52712" s="38"/>
      <c r="Y52712" s="38"/>
    </row>
    <row r="52713" spans="17:25">
      <c r="Q52713" s="38"/>
      <c r="Y52713" s="38"/>
    </row>
    <row r="52714" spans="17:25">
      <c r="Q52714" s="38"/>
      <c r="Y52714" s="38"/>
    </row>
    <row r="52715" spans="17:25">
      <c r="Q52715" s="38"/>
      <c r="Y52715" s="38"/>
    </row>
    <row r="52716" spans="17:25">
      <c r="Q52716" s="38"/>
      <c r="Y52716" s="38"/>
    </row>
    <row r="52717" spans="17:25">
      <c r="Q52717" s="38"/>
      <c r="Y52717" s="38"/>
    </row>
    <row r="52718" spans="17:25">
      <c r="Q52718" s="38"/>
      <c r="Y52718" s="38"/>
    </row>
    <row r="52719" spans="17:25">
      <c r="Q52719" s="38"/>
      <c r="Y52719" s="38"/>
    </row>
    <row r="52720" spans="17:25">
      <c r="Q52720" s="38"/>
      <c r="Y52720" s="38"/>
    </row>
    <row r="52721" spans="17:25">
      <c r="Q52721" s="38"/>
      <c r="Y52721" s="38"/>
    </row>
    <row r="52722" spans="17:25">
      <c r="Q52722" s="38"/>
      <c r="Y52722" s="38"/>
    </row>
    <row r="52723" spans="17:25">
      <c r="Q52723" s="38"/>
      <c r="Y52723" s="38"/>
    </row>
    <row r="52724" spans="17:25">
      <c r="Q52724" s="38"/>
      <c r="Y52724" s="38"/>
    </row>
    <row r="52725" spans="17:25">
      <c r="Q52725" s="38"/>
      <c r="Y52725" s="38"/>
    </row>
    <row r="52726" spans="17:25">
      <c r="Q52726" s="38"/>
      <c r="Y52726" s="38"/>
    </row>
    <row r="52727" spans="17:25">
      <c r="Q52727" s="38"/>
      <c r="Y52727" s="38"/>
    </row>
    <row r="52728" spans="17:25">
      <c r="Q52728" s="38"/>
      <c r="Y52728" s="38"/>
    </row>
    <row r="52729" spans="17:25">
      <c r="Q52729" s="38"/>
      <c r="Y52729" s="38"/>
    </row>
    <row r="52730" spans="17:25">
      <c r="Q52730" s="38"/>
      <c r="Y52730" s="38"/>
    </row>
    <row r="52731" spans="17:25">
      <c r="Q52731" s="38"/>
      <c r="Y52731" s="38"/>
    </row>
    <row r="52732" spans="17:25">
      <c r="Q52732" s="38"/>
      <c r="Y52732" s="38"/>
    </row>
    <row r="52733" spans="17:25">
      <c r="Q52733" s="38"/>
      <c r="Y52733" s="38"/>
    </row>
    <row r="52734" spans="17:25">
      <c r="Q52734" s="38"/>
      <c r="Y52734" s="38"/>
    </row>
    <row r="52735" spans="17:25">
      <c r="Q52735" s="38"/>
      <c r="Y52735" s="38"/>
    </row>
    <row r="52736" spans="17:25">
      <c r="Q52736" s="38"/>
      <c r="Y52736" s="38"/>
    </row>
    <row r="52737" spans="17:25">
      <c r="Q52737" s="38"/>
      <c r="Y52737" s="38"/>
    </row>
    <row r="52738" spans="17:25">
      <c r="Q52738" s="38"/>
      <c r="Y52738" s="38"/>
    </row>
    <row r="52739" spans="17:25">
      <c r="Q52739" s="38"/>
      <c r="Y52739" s="38"/>
    </row>
    <row r="52740" spans="17:25">
      <c r="Q52740" s="38"/>
      <c r="Y52740" s="38"/>
    </row>
    <row r="52741" spans="17:25">
      <c r="Q52741" s="38"/>
      <c r="Y52741" s="38"/>
    </row>
    <row r="52742" spans="17:25">
      <c r="Q52742" s="38"/>
      <c r="Y52742" s="38"/>
    </row>
    <row r="52743" spans="17:25">
      <c r="Q52743" s="38"/>
      <c r="Y52743" s="38"/>
    </row>
    <row r="52744" spans="17:25">
      <c r="Q52744" s="38"/>
      <c r="Y52744" s="38"/>
    </row>
    <row r="52745" spans="17:25">
      <c r="Q52745" s="38"/>
      <c r="Y52745" s="38"/>
    </row>
    <row r="52746" spans="17:25">
      <c r="Q52746" s="38"/>
      <c r="Y52746" s="38"/>
    </row>
    <row r="52747" spans="17:25">
      <c r="Q52747" s="38"/>
      <c r="Y52747" s="38"/>
    </row>
    <row r="52748" spans="17:25">
      <c r="Q52748" s="38"/>
      <c r="Y52748" s="38"/>
    </row>
    <row r="52749" spans="17:25">
      <c r="Q52749" s="38"/>
      <c r="Y52749" s="38"/>
    </row>
    <row r="52750" spans="17:25">
      <c r="Q52750" s="38"/>
      <c r="Y52750" s="38"/>
    </row>
    <row r="52751" spans="17:25">
      <c r="Q52751" s="38"/>
      <c r="Y52751" s="38"/>
    </row>
    <row r="52752" spans="17:25">
      <c r="Q52752" s="38"/>
      <c r="Y52752" s="38"/>
    </row>
    <row r="52753" spans="17:25">
      <c r="Q52753" s="38"/>
      <c r="Y52753" s="38"/>
    </row>
    <row r="52754" spans="17:25">
      <c r="Q52754" s="38"/>
      <c r="Y52754" s="38"/>
    </row>
    <row r="52755" spans="17:25">
      <c r="Q52755" s="38"/>
      <c r="Y52755" s="38"/>
    </row>
    <row r="52756" spans="17:25">
      <c r="Q52756" s="38"/>
      <c r="Y52756" s="38"/>
    </row>
    <row r="52757" spans="17:25">
      <c r="Q52757" s="38"/>
      <c r="Y52757" s="38"/>
    </row>
    <row r="52758" spans="17:25">
      <c r="Q52758" s="38"/>
      <c r="Y52758" s="38"/>
    </row>
    <row r="52759" spans="17:25">
      <c r="Q52759" s="38"/>
      <c r="Y52759" s="38"/>
    </row>
    <row r="52760" spans="17:25">
      <c r="Q52760" s="38"/>
      <c r="Y52760" s="38"/>
    </row>
    <row r="52761" spans="17:25">
      <c r="Q52761" s="38"/>
      <c r="Y52761" s="38"/>
    </row>
    <row r="52762" spans="17:25">
      <c r="Q52762" s="38"/>
      <c r="Y52762" s="38"/>
    </row>
    <row r="52763" spans="17:25">
      <c r="Q52763" s="38"/>
      <c r="Y52763" s="38"/>
    </row>
    <row r="52764" spans="17:25">
      <c r="Q52764" s="38"/>
      <c r="Y52764" s="38"/>
    </row>
    <row r="52765" spans="17:25">
      <c r="Q52765" s="38"/>
      <c r="Y52765" s="38"/>
    </row>
    <row r="52766" spans="17:25">
      <c r="Q52766" s="38"/>
      <c r="Y52766" s="38"/>
    </row>
    <row r="52767" spans="17:25">
      <c r="Q52767" s="38"/>
      <c r="Y52767" s="38"/>
    </row>
    <row r="52768" spans="17:25">
      <c r="Q52768" s="38"/>
      <c r="Y52768" s="38"/>
    </row>
    <row r="52769" spans="17:25">
      <c r="Q52769" s="38"/>
      <c r="Y52769" s="38"/>
    </row>
    <row r="52770" spans="17:25">
      <c r="Q52770" s="38"/>
      <c r="Y52770" s="38"/>
    </row>
    <row r="52771" spans="17:25">
      <c r="Q52771" s="38"/>
      <c r="Y52771" s="38"/>
    </row>
    <row r="52772" spans="17:25">
      <c r="Q52772" s="38"/>
      <c r="Y52772" s="38"/>
    </row>
    <row r="52773" spans="17:25">
      <c r="Q52773" s="38"/>
      <c r="Y52773" s="38"/>
    </row>
    <row r="52774" spans="17:25">
      <c r="Q52774" s="38"/>
      <c r="Y52774" s="38"/>
    </row>
    <row r="52775" spans="17:25">
      <c r="Q52775" s="38"/>
      <c r="Y52775" s="38"/>
    </row>
    <row r="52776" spans="17:25">
      <c r="Q52776" s="38"/>
      <c r="Y52776" s="38"/>
    </row>
    <row r="52777" spans="17:25">
      <c r="Q52777" s="38"/>
      <c r="Y52777" s="38"/>
    </row>
    <row r="52778" spans="17:25">
      <c r="Q52778" s="38"/>
      <c r="Y52778" s="38"/>
    </row>
    <row r="52779" spans="17:25">
      <c r="Q52779" s="38"/>
      <c r="Y52779" s="38"/>
    </row>
    <row r="52780" spans="17:25">
      <c r="Q52780" s="38"/>
      <c r="Y52780" s="38"/>
    </row>
    <row r="52781" spans="17:25">
      <c r="Q52781" s="38"/>
      <c r="Y52781" s="38"/>
    </row>
    <row r="52782" spans="17:25">
      <c r="Q52782" s="38"/>
      <c r="Y52782" s="38"/>
    </row>
    <row r="52783" spans="17:25">
      <c r="Q52783" s="38"/>
      <c r="Y52783" s="38"/>
    </row>
    <row r="52784" spans="17:25">
      <c r="Q52784" s="38"/>
      <c r="Y52784" s="38"/>
    </row>
    <row r="52785" spans="17:25">
      <c r="Q52785" s="38"/>
      <c r="Y52785" s="38"/>
    </row>
    <row r="52786" spans="17:25">
      <c r="Q52786" s="38"/>
      <c r="Y52786" s="38"/>
    </row>
    <row r="52787" spans="17:25">
      <c r="Q52787" s="38"/>
      <c r="Y52787" s="38"/>
    </row>
    <row r="52788" spans="17:25">
      <c r="Q52788" s="38"/>
      <c r="Y52788" s="38"/>
    </row>
    <row r="52789" spans="17:25">
      <c r="Q52789" s="38"/>
      <c r="Y52789" s="38"/>
    </row>
    <row r="52790" spans="17:25">
      <c r="Q52790" s="38"/>
      <c r="Y52790" s="38"/>
    </row>
    <row r="52791" spans="17:25">
      <c r="Q52791" s="38"/>
      <c r="Y52791" s="38"/>
    </row>
    <row r="52792" spans="17:25">
      <c r="Q52792" s="38"/>
      <c r="Y52792" s="38"/>
    </row>
    <row r="52793" spans="17:25">
      <c r="Q52793" s="38"/>
      <c r="Y52793" s="38"/>
    </row>
    <row r="52794" spans="17:25">
      <c r="Q52794" s="38"/>
      <c r="Y52794" s="38"/>
    </row>
    <row r="52795" spans="17:25">
      <c r="Q52795" s="38"/>
      <c r="Y52795" s="38"/>
    </row>
    <row r="52796" spans="17:25">
      <c r="Q52796" s="38"/>
      <c r="Y52796" s="38"/>
    </row>
    <row r="52797" spans="17:25">
      <c r="Q52797" s="38"/>
      <c r="Y52797" s="38"/>
    </row>
    <row r="52798" spans="17:25">
      <c r="Q52798" s="38"/>
      <c r="Y52798" s="38"/>
    </row>
    <row r="52799" spans="17:25">
      <c r="Q52799" s="38"/>
      <c r="Y52799" s="38"/>
    </row>
    <row r="52800" spans="17:25">
      <c r="Q52800" s="38"/>
      <c r="Y52800" s="38"/>
    </row>
    <row r="52801" spans="17:25">
      <c r="Q52801" s="38"/>
      <c r="Y52801" s="38"/>
    </row>
    <row r="52802" spans="17:25">
      <c r="Q52802" s="38"/>
      <c r="Y52802" s="38"/>
    </row>
    <row r="52803" spans="17:25">
      <c r="Q52803" s="38"/>
      <c r="Y52803" s="38"/>
    </row>
    <row r="52804" spans="17:25">
      <c r="Q52804" s="38"/>
      <c r="Y52804" s="38"/>
    </row>
    <row r="52805" spans="17:25">
      <c r="Q52805" s="38"/>
      <c r="Y52805" s="38"/>
    </row>
    <row r="52806" spans="17:25">
      <c r="Q52806" s="38"/>
      <c r="Y52806" s="38"/>
    </row>
    <row r="52807" spans="17:25">
      <c r="Q52807" s="38"/>
      <c r="Y52807" s="38"/>
    </row>
    <row r="52808" spans="17:25">
      <c r="Q52808" s="38"/>
      <c r="Y52808" s="38"/>
    </row>
    <row r="52809" spans="17:25">
      <c r="Q52809" s="38"/>
      <c r="Y52809" s="38"/>
    </row>
    <row r="52810" spans="17:25">
      <c r="Q52810" s="38"/>
      <c r="Y52810" s="38"/>
    </row>
    <row r="52811" spans="17:25">
      <c r="Q52811" s="38"/>
      <c r="Y52811" s="38"/>
    </row>
    <row r="52812" spans="17:25">
      <c r="Q52812" s="38"/>
      <c r="Y52812" s="38"/>
    </row>
    <row r="52813" spans="17:25">
      <c r="Q52813" s="38"/>
      <c r="Y52813" s="38"/>
    </row>
    <row r="52814" spans="17:25">
      <c r="Q52814" s="38"/>
      <c r="Y52814" s="38"/>
    </row>
    <row r="52815" spans="17:25">
      <c r="Q52815" s="38"/>
      <c r="Y52815" s="38"/>
    </row>
    <row r="52816" spans="17:25">
      <c r="Q52816" s="38"/>
      <c r="Y52816" s="38"/>
    </row>
    <row r="52817" spans="17:25">
      <c r="Q52817" s="38"/>
      <c r="Y52817" s="38"/>
    </row>
    <row r="52818" spans="17:25">
      <c r="Q52818" s="38"/>
      <c r="Y52818" s="38"/>
    </row>
    <row r="52819" spans="17:25">
      <c r="Q52819" s="38"/>
      <c r="Y52819" s="38"/>
    </row>
    <row r="52820" spans="17:25">
      <c r="Q52820" s="38"/>
      <c r="Y52820" s="38"/>
    </row>
    <row r="52821" spans="17:25">
      <c r="Q52821" s="38"/>
      <c r="Y52821" s="38"/>
    </row>
    <row r="52822" spans="17:25">
      <c r="Q52822" s="38"/>
      <c r="Y52822" s="38"/>
    </row>
    <row r="52823" spans="17:25">
      <c r="Q52823" s="38"/>
      <c r="Y52823" s="38"/>
    </row>
    <row r="52824" spans="17:25">
      <c r="Q52824" s="38"/>
      <c r="Y52824" s="38"/>
    </row>
    <row r="52825" spans="17:25">
      <c r="Q52825" s="38"/>
      <c r="Y52825" s="38"/>
    </row>
    <row r="52826" spans="17:25">
      <c r="Q52826" s="38"/>
      <c r="Y52826" s="38"/>
    </row>
    <row r="52827" spans="17:25">
      <c r="Q52827" s="38"/>
      <c r="Y52827" s="38"/>
    </row>
    <row r="52828" spans="17:25">
      <c r="Q52828" s="38"/>
      <c r="Y52828" s="38"/>
    </row>
    <row r="52829" spans="17:25">
      <c r="Q52829" s="38"/>
      <c r="Y52829" s="38"/>
    </row>
    <row r="52830" spans="17:25">
      <c r="Q52830" s="38"/>
      <c r="Y52830" s="38"/>
    </row>
    <row r="52831" spans="17:25">
      <c r="Q52831" s="38"/>
      <c r="Y52831" s="38"/>
    </row>
    <row r="52832" spans="17:25">
      <c r="Q52832" s="38"/>
      <c r="Y52832" s="38"/>
    </row>
    <row r="52833" spans="17:25">
      <c r="Q52833" s="38"/>
      <c r="Y52833" s="38"/>
    </row>
    <row r="52834" spans="17:25">
      <c r="Q52834" s="38"/>
      <c r="Y52834" s="38"/>
    </row>
    <row r="52835" spans="17:25">
      <c r="Q52835" s="38"/>
      <c r="Y52835" s="38"/>
    </row>
    <row r="52836" spans="17:25">
      <c r="Q52836" s="38"/>
      <c r="Y52836" s="38"/>
    </row>
    <row r="52837" spans="17:25">
      <c r="Q52837" s="38"/>
      <c r="Y52837" s="38"/>
    </row>
    <row r="52838" spans="17:25">
      <c r="Q52838" s="38"/>
      <c r="Y52838" s="38"/>
    </row>
    <row r="52839" spans="17:25">
      <c r="Q52839" s="38"/>
      <c r="Y52839" s="38"/>
    </row>
    <row r="52840" spans="17:25">
      <c r="Q52840" s="38"/>
      <c r="Y52840" s="38"/>
    </row>
    <row r="52841" spans="17:25">
      <c r="Q52841" s="38"/>
      <c r="Y52841" s="38"/>
    </row>
    <row r="52842" spans="17:25">
      <c r="Q52842" s="38"/>
      <c r="Y52842" s="38"/>
    </row>
    <row r="52843" spans="17:25">
      <c r="Q52843" s="38"/>
      <c r="Y52843" s="38"/>
    </row>
    <row r="52844" spans="17:25">
      <c r="Q52844" s="38"/>
      <c r="Y52844" s="38"/>
    </row>
    <row r="52845" spans="17:25">
      <c r="Q52845" s="38"/>
      <c r="Y52845" s="38"/>
    </row>
    <row r="52846" spans="17:25">
      <c r="Q52846" s="38"/>
      <c r="Y52846" s="38"/>
    </row>
    <row r="52847" spans="17:25">
      <c r="Q52847" s="38"/>
      <c r="Y52847" s="38"/>
    </row>
    <row r="52848" spans="17:25">
      <c r="Q52848" s="38"/>
      <c r="Y52848" s="38"/>
    </row>
    <row r="52849" spans="17:25">
      <c r="Q52849" s="38"/>
      <c r="Y52849" s="38"/>
    </row>
    <row r="52850" spans="17:25">
      <c r="Q52850" s="38"/>
      <c r="Y52850" s="38"/>
    </row>
    <row r="52851" spans="17:25">
      <c r="Q52851" s="38"/>
      <c r="Y52851" s="38"/>
    </row>
    <row r="52852" spans="17:25">
      <c r="Q52852" s="38"/>
      <c r="Y52852" s="38"/>
    </row>
    <row r="52853" spans="17:25">
      <c r="Q52853" s="38"/>
      <c r="Y52853" s="38"/>
    </row>
    <row r="52854" spans="17:25">
      <c r="Q52854" s="38"/>
      <c r="Y52854" s="38"/>
    </row>
    <row r="52855" spans="17:25">
      <c r="Q52855" s="38"/>
      <c r="Y52855" s="38"/>
    </row>
    <row r="52856" spans="17:25">
      <c r="Q52856" s="38"/>
      <c r="Y52856" s="38"/>
    </row>
    <row r="52857" spans="17:25">
      <c r="Q52857" s="38"/>
      <c r="Y52857" s="38"/>
    </row>
    <row r="52858" spans="17:25">
      <c r="Q52858" s="38"/>
      <c r="Y52858" s="38"/>
    </row>
    <row r="52859" spans="17:25">
      <c r="Q52859" s="38"/>
      <c r="Y52859" s="38"/>
    </row>
    <row r="52860" spans="17:25">
      <c r="Q52860" s="38"/>
      <c r="Y52860" s="38"/>
    </row>
    <row r="52861" spans="17:25">
      <c r="Q52861" s="38"/>
      <c r="Y52861" s="38"/>
    </row>
    <row r="52862" spans="17:25">
      <c r="Q52862" s="38"/>
      <c r="Y52862" s="38"/>
    </row>
    <row r="52863" spans="17:25">
      <c r="Q52863" s="38"/>
      <c r="Y52863" s="38"/>
    </row>
    <row r="52864" spans="17:25">
      <c r="Q52864" s="38"/>
      <c r="Y52864" s="38"/>
    </row>
    <row r="52865" spans="17:25">
      <c r="Q52865" s="38"/>
      <c r="Y52865" s="38"/>
    </row>
    <row r="52866" spans="17:25">
      <c r="Q52866" s="38"/>
      <c r="Y52866" s="38"/>
    </row>
    <row r="52867" spans="17:25">
      <c r="Q52867" s="38"/>
      <c r="Y52867" s="38"/>
    </row>
    <row r="52868" spans="17:25">
      <c r="Q52868" s="38"/>
      <c r="Y52868" s="38"/>
    </row>
    <row r="52869" spans="17:25">
      <c r="Q52869" s="38"/>
      <c r="Y52869" s="38"/>
    </row>
    <row r="52870" spans="17:25">
      <c r="Q52870" s="38"/>
      <c r="Y52870" s="38"/>
    </row>
    <row r="52871" spans="17:25">
      <c r="Q52871" s="38"/>
      <c r="Y52871" s="38"/>
    </row>
    <row r="52872" spans="17:25">
      <c r="Q52872" s="38"/>
      <c r="Y52872" s="38"/>
    </row>
    <row r="52873" spans="17:25">
      <c r="Q52873" s="38"/>
      <c r="Y52873" s="38"/>
    </row>
    <row r="52874" spans="17:25">
      <c r="Q52874" s="38"/>
      <c r="Y52874" s="38"/>
    </row>
    <row r="52875" spans="17:25">
      <c r="Q52875" s="38"/>
      <c r="Y52875" s="38"/>
    </row>
    <row r="52876" spans="17:25">
      <c r="Q52876" s="38"/>
      <c r="Y52876" s="38"/>
    </row>
    <row r="52877" spans="17:25">
      <c r="Q52877" s="38"/>
      <c r="Y52877" s="38"/>
    </row>
    <row r="52878" spans="17:25">
      <c r="Q52878" s="38"/>
      <c r="Y52878" s="38"/>
    </row>
    <row r="52879" spans="17:25">
      <c r="Q52879" s="38"/>
      <c r="Y52879" s="38"/>
    </row>
    <row r="52880" spans="17:25">
      <c r="Q52880" s="38"/>
      <c r="Y52880" s="38"/>
    </row>
    <row r="52881" spans="17:25">
      <c r="Q52881" s="38"/>
      <c r="Y52881" s="38"/>
    </row>
    <row r="52882" spans="17:25">
      <c r="Q52882" s="38"/>
      <c r="Y52882" s="38"/>
    </row>
    <row r="52883" spans="17:25">
      <c r="Q52883" s="38"/>
      <c r="Y52883" s="38"/>
    </row>
    <row r="52884" spans="17:25">
      <c r="Q52884" s="38"/>
      <c r="Y52884" s="38"/>
    </row>
    <row r="52885" spans="17:25">
      <c r="Q52885" s="38"/>
      <c r="Y52885" s="38"/>
    </row>
    <row r="52886" spans="17:25">
      <c r="Q52886" s="38"/>
      <c r="Y52886" s="38"/>
    </row>
    <row r="52887" spans="17:25">
      <c r="Q52887" s="38"/>
      <c r="Y52887" s="38"/>
    </row>
    <row r="52888" spans="17:25">
      <c r="Q52888" s="38"/>
      <c r="Y52888" s="38"/>
    </row>
    <row r="52889" spans="17:25">
      <c r="Q52889" s="38"/>
      <c r="Y52889" s="38"/>
    </row>
    <row r="52890" spans="17:25">
      <c r="Q52890" s="38"/>
      <c r="Y52890" s="38"/>
    </row>
    <row r="52891" spans="17:25">
      <c r="Q52891" s="38"/>
      <c r="Y52891" s="38"/>
    </row>
    <row r="52892" spans="17:25">
      <c r="Q52892" s="38"/>
      <c r="Y52892" s="38"/>
    </row>
    <row r="52893" spans="17:25">
      <c r="Q52893" s="38"/>
      <c r="Y52893" s="38"/>
    </row>
    <row r="52894" spans="17:25">
      <c r="Q52894" s="38"/>
      <c r="Y52894" s="38"/>
    </row>
    <row r="52895" spans="17:25">
      <c r="Q52895" s="38"/>
      <c r="Y52895" s="38"/>
    </row>
    <row r="52896" spans="17:25">
      <c r="Q52896" s="38"/>
      <c r="Y52896" s="38"/>
    </row>
    <row r="52897" spans="17:25">
      <c r="Q52897" s="38"/>
      <c r="Y52897" s="38"/>
    </row>
    <row r="52898" spans="17:25">
      <c r="Q52898" s="38"/>
      <c r="Y52898" s="38"/>
    </row>
    <row r="52899" spans="17:25">
      <c r="Q52899" s="38"/>
      <c r="Y52899" s="38"/>
    </row>
    <row r="52900" spans="17:25">
      <c r="Q52900" s="38"/>
      <c r="Y52900" s="38"/>
    </row>
    <row r="52901" spans="17:25">
      <c r="Q52901" s="38"/>
      <c r="Y52901" s="38"/>
    </row>
    <row r="52902" spans="17:25">
      <c r="Q52902" s="38"/>
      <c r="Y52902" s="38"/>
    </row>
    <row r="52903" spans="17:25">
      <c r="Q52903" s="38"/>
      <c r="Y52903" s="38"/>
    </row>
    <row r="52904" spans="17:25">
      <c r="Q52904" s="38"/>
      <c r="Y52904" s="38"/>
    </row>
    <row r="52905" spans="17:25">
      <c r="Q52905" s="38"/>
      <c r="Y52905" s="38"/>
    </row>
    <row r="52906" spans="17:25">
      <c r="Q52906" s="38"/>
      <c r="Y52906" s="38"/>
    </row>
    <row r="52907" spans="17:25">
      <c r="Q52907" s="38"/>
      <c r="Y52907" s="38"/>
    </row>
    <row r="52908" spans="17:25">
      <c r="Q52908" s="38"/>
      <c r="Y52908" s="38"/>
    </row>
    <row r="52909" spans="17:25">
      <c r="Q52909" s="38"/>
      <c r="Y52909" s="38"/>
    </row>
    <row r="52910" spans="17:25">
      <c r="Q52910" s="38"/>
      <c r="Y52910" s="38"/>
    </row>
    <row r="52911" spans="17:25">
      <c r="Q52911" s="38"/>
      <c r="Y52911" s="38"/>
    </row>
    <row r="52912" spans="17:25">
      <c r="Q52912" s="38"/>
      <c r="Y52912" s="38"/>
    </row>
    <row r="52913" spans="17:25">
      <c r="Q52913" s="38"/>
      <c r="Y52913" s="38"/>
    </row>
    <row r="52914" spans="17:25">
      <c r="Q52914" s="38"/>
      <c r="Y52914" s="38"/>
    </row>
    <row r="52915" spans="17:25">
      <c r="Q52915" s="38"/>
      <c r="Y52915" s="38"/>
    </row>
    <row r="52916" spans="17:25">
      <c r="Q52916" s="38"/>
      <c r="Y52916" s="38"/>
    </row>
    <row r="52917" spans="17:25">
      <c r="Q52917" s="38"/>
      <c r="Y52917" s="38"/>
    </row>
    <row r="52918" spans="17:25">
      <c r="Q52918" s="38"/>
      <c r="Y52918" s="38"/>
    </row>
    <row r="52919" spans="17:25">
      <c r="Q52919" s="38"/>
      <c r="Y52919" s="38"/>
    </row>
    <row r="52920" spans="17:25">
      <c r="Q52920" s="38"/>
      <c r="Y52920" s="38"/>
    </row>
    <row r="52921" spans="17:25">
      <c r="Q52921" s="38"/>
      <c r="Y52921" s="38"/>
    </row>
    <row r="52922" spans="17:25">
      <c r="Q52922" s="38"/>
      <c r="Y52922" s="38"/>
    </row>
    <row r="52923" spans="17:25">
      <c r="Q52923" s="38"/>
      <c r="Y52923" s="38"/>
    </row>
    <row r="52924" spans="17:25">
      <c r="Q52924" s="38"/>
      <c r="Y52924" s="38"/>
    </row>
    <row r="52925" spans="17:25">
      <c r="Q52925" s="38"/>
      <c r="Y52925" s="38"/>
    </row>
    <row r="52926" spans="17:25">
      <c r="Q52926" s="38"/>
      <c r="Y52926" s="38"/>
    </row>
    <row r="52927" spans="17:25">
      <c r="Q52927" s="38"/>
      <c r="Y52927" s="38"/>
    </row>
    <row r="52928" spans="17:25">
      <c r="Q52928" s="38"/>
      <c r="Y52928" s="38"/>
    </row>
    <row r="52929" spans="17:25">
      <c r="Q52929" s="38"/>
      <c r="Y52929" s="38"/>
    </row>
    <row r="52930" spans="17:25">
      <c r="Q52930" s="38"/>
      <c r="Y52930" s="38"/>
    </row>
    <row r="52931" spans="17:25">
      <c r="Q52931" s="38"/>
      <c r="Y52931" s="38"/>
    </row>
    <row r="52932" spans="17:25">
      <c r="Q52932" s="38"/>
      <c r="Y52932" s="38"/>
    </row>
    <row r="52933" spans="17:25">
      <c r="Q52933" s="38"/>
      <c r="Y52933" s="38"/>
    </row>
    <row r="52934" spans="17:25">
      <c r="Q52934" s="38"/>
      <c r="Y52934" s="38"/>
    </row>
    <row r="52935" spans="17:25">
      <c r="Q52935" s="38"/>
      <c r="Y52935" s="38"/>
    </row>
    <row r="52936" spans="17:25">
      <c r="Q52936" s="38"/>
      <c r="Y52936" s="38"/>
    </row>
    <row r="52937" spans="17:25">
      <c r="Q52937" s="38"/>
      <c r="Y52937" s="38"/>
    </row>
    <row r="52938" spans="17:25">
      <c r="Q52938" s="38"/>
      <c r="Y52938" s="38"/>
    </row>
    <row r="52939" spans="17:25">
      <c r="Q52939" s="38"/>
      <c r="Y52939" s="38"/>
    </row>
    <row r="52940" spans="17:25">
      <c r="Q52940" s="38"/>
      <c r="Y52940" s="38"/>
    </row>
    <row r="52941" spans="17:25">
      <c r="Q52941" s="38"/>
      <c r="Y52941" s="38"/>
    </row>
    <row r="52942" spans="17:25">
      <c r="Q52942" s="38"/>
      <c r="Y52942" s="38"/>
    </row>
    <row r="52943" spans="17:25">
      <c r="Q52943" s="38"/>
      <c r="Y52943" s="38"/>
    </row>
    <row r="52944" spans="17:25">
      <c r="Q52944" s="38"/>
      <c r="Y52944" s="38"/>
    </row>
    <row r="52945" spans="17:25">
      <c r="Q52945" s="38"/>
      <c r="Y52945" s="38"/>
    </row>
    <row r="52946" spans="17:25">
      <c r="Q52946" s="38"/>
      <c r="Y52946" s="38"/>
    </row>
    <row r="52947" spans="17:25">
      <c r="Q52947" s="38"/>
      <c r="Y52947" s="38"/>
    </row>
    <row r="52948" spans="17:25">
      <c r="Q52948" s="38"/>
      <c r="Y52948" s="38"/>
    </row>
    <row r="52949" spans="17:25">
      <c r="Q52949" s="38"/>
      <c r="Y52949" s="38"/>
    </row>
    <row r="52950" spans="17:25">
      <c r="Q52950" s="38"/>
      <c r="Y52950" s="38"/>
    </row>
    <row r="52951" spans="17:25">
      <c r="Q52951" s="38"/>
      <c r="Y52951" s="38"/>
    </row>
    <row r="52952" spans="17:25">
      <c r="Q52952" s="38"/>
      <c r="Y52952" s="38"/>
    </row>
    <row r="52953" spans="17:25">
      <c r="Q52953" s="38"/>
      <c r="Y52953" s="38"/>
    </row>
    <row r="52954" spans="17:25">
      <c r="Q52954" s="38"/>
      <c r="Y52954" s="38"/>
    </row>
    <row r="52955" spans="17:25">
      <c r="Q52955" s="38"/>
      <c r="Y52955" s="38"/>
    </row>
    <row r="52956" spans="17:25">
      <c r="Q52956" s="38"/>
      <c r="Y52956" s="38"/>
    </row>
    <row r="52957" spans="17:25">
      <c r="Q52957" s="38"/>
      <c r="Y52957" s="38"/>
    </row>
    <row r="52958" spans="17:25">
      <c r="Q52958" s="38"/>
      <c r="Y52958" s="38"/>
    </row>
    <row r="52959" spans="17:25">
      <c r="Q52959" s="38"/>
      <c r="Y52959" s="38"/>
    </row>
    <row r="52960" spans="17:25">
      <c r="Q52960" s="38"/>
      <c r="Y52960" s="38"/>
    </row>
    <row r="52961" spans="17:25">
      <c r="Q52961" s="38"/>
      <c r="Y52961" s="38"/>
    </row>
    <row r="52962" spans="17:25">
      <c r="Q52962" s="38"/>
      <c r="Y52962" s="38"/>
    </row>
    <row r="52963" spans="17:25">
      <c r="Q52963" s="38"/>
      <c r="Y52963" s="38"/>
    </row>
    <row r="52964" spans="17:25">
      <c r="Q52964" s="38"/>
      <c r="Y52964" s="38"/>
    </row>
    <row r="52965" spans="17:25">
      <c r="Q52965" s="38"/>
      <c r="Y52965" s="38"/>
    </row>
    <row r="52966" spans="17:25">
      <c r="Q52966" s="38"/>
      <c r="Y52966" s="38"/>
    </row>
    <row r="52967" spans="17:25">
      <c r="Q52967" s="38"/>
      <c r="Y52967" s="38"/>
    </row>
    <row r="52968" spans="17:25">
      <c r="Q52968" s="38"/>
      <c r="Y52968" s="38"/>
    </row>
    <row r="52969" spans="17:25">
      <c r="Q52969" s="38"/>
      <c r="Y52969" s="38"/>
    </row>
    <row r="52970" spans="17:25">
      <c r="Q52970" s="38"/>
      <c r="Y52970" s="38"/>
    </row>
    <row r="52971" spans="17:25">
      <c r="Q52971" s="38"/>
      <c r="Y52971" s="38"/>
    </row>
    <row r="52972" spans="17:25">
      <c r="Q52972" s="38"/>
      <c r="Y52972" s="38"/>
    </row>
    <row r="52973" spans="17:25">
      <c r="Q52973" s="38"/>
      <c r="Y52973" s="38"/>
    </row>
    <row r="52974" spans="17:25">
      <c r="Q52974" s="38"/>
      <c r="Y52974" s="38"/>
    </row>
    <row r="52975" spans="17:25">
      <c r="Q52975" s="38"/>
      <c r="Y52975" s="38"/>
    </row>
    <row r="52976" spans="17:25">
      <c r="Q52976" s="38"/>
      <c r="Y52976" s="38"/>
    </row>
    <row r="52977" spans="17:25">
      <c r="Q52977" s="38"/>
      <c r="Y52977" s="38"/>
    </row>
    <row r="52978" spans="17:25">
      <c r="Q52978" s="38"/>
      <c r="Y52978" s="38"/>
    </row>
    <row r="52979" spans="17:25">
      <c r="Q52979" s="38"/>
      <c r="Y52979" s="38"/>
    </row>
    <row r="52980" spans="17:25">
      <c r="Q52980" s="38"/>
      <c r="Y52980" s="38"/>
    </row>
    <row r="52981" spans="17:25">
      <c r="Q52981" s="38"/>
      <c r="Y52981" s="38"/>
    </row>
    <row r="52982" spans="17:25">
      <c r="Q52982" s="38"/>
      <c r="Y52982" s="38"/>
    </row>
    <row r="52983" spans="17:25">
      <c r="Q52983" s="38"/>
      <c r="Y52983" s="38"/>
    </row>
    <row r="52984" spans="17:25">
      <c r="Q52984" s="38"/>
      <c r="Y52984" s="38"/>
    </row>
    <row r="52985" spans="17:25">
      <c r="Q52985" s="38"/>
      <c r="Y52985" s="38"/>
    </row>
    <row r="52986" spans="17:25">
      <c r="Q52986" s="38"/>
      <c r="Y52986" s="38"/>
    </row>
    <row r="52987" spans="17:25">
      <c r="Q52987" s="38"/>
      <c r="Y52987" s="38"/>
    </row>
    <row r="52988" spans="17:25">
      <c r="Q52988" s="38"/>
      <c r="Y52988" s="38"/>
    </row>
    <row r="52989" spans="17:25">
      <c r="Q52989" s="38"/>
      <c r="Y52989" s="38"/>
    </row>
    <row r="52990" spans="17:25">
      <c r="Q52990" s="38"/>
      <c r="Y52990" s="38"/>
    </row>
    <row r="52991" spans="17:25">
      <c r="Q52991" s="38"/>
      <c r="Y52991" s="38"/>
    </row>
    <row r="52992" spans="17:25">
      <c r="Q52992" s="38"/>
      <c r="Y52992" s="38"/>
    </row>
    <row r="52993" spans="17:25">
      <c r="Q52993" s="38"/>
      <c r="Y52993" s="38"/>
    </row>
    <row r="52994" spans="17:25">
      <c r="Q52994" s="38"/>
      <c r="Y52994" s="38"/>
    </row>
    <row r="52995" spans="17:25">
      <c r="Q52995" s="38"/>
      <c r="Y52995" s="38"/>
    </row>
    <row r="52996" spans="17:25">
      <c r="Q52996" s="38"/>
      <c r="Y52996" s="38"/>
    </row>
    <row r="52997" spans="17:25">
      <c r="Q52997" s="38"/>
      <c r="Y52997" s="38"/>
    </row>
    <row r="52998" spans="17:25">
      <c r="Q52998" s="38"/>
      <c r="Y52998" s="38"/>
    </row>
    <row r="52999" spans="17:25">
      <c r="Q52999" s="38"/>
      <c r="Y52999" s="38"/>
    </row>
    <row r="53000" spans="17:25">
      <c r="Q53000" s="38"/>
      <c r="Y53000" s="38"/>
    </row>
    <row r="53001" spans="17:25">
      <c r="Q53001" s="38"/>
      <c r="Y53001" s="38"/>
    </row>
    <row r="53002" spans="17:25">
      <c r="Q53002" s="38"/>
      <c r="Y53002" s="38"/>
    </row>
    <row r="53003" spans="17:25">
      <c r="Q53003" s="38"/>
      <c r="Y53003" s="38"/>
    </row>
    <row r="53004" spans="17:25">
      <c r="Q53004" s="38"/>
      <c r="Y53004" s="38"/>
    </row>
    <row r="53005" spans="17:25">
      <c r="Q53005" s="38"/>
      <c r="Y53005" s="38"/>
    </row>
    <row r="53006" spans="17:25">
      <c r="Q53006" s="38"/>
      <c r="Y53006" s="38"/>
    </row>
    <row r="53007" spans="17:25">
      <c r="Q53007" s="38"/>
      <c r="Y53007" s="38"/>
    </row>
    <row r="53008" spans="17:25">
      <c r="Q53008" s="38"/>
      <c r="Y53008" s="38"/>
    </row>
    <row r="53009" spans="17:25">
      <c r="Q53009" s="38"/>
      <c r="Y53009" s="38"/>
    </row>
    <row r="53010" spans="17:25">
      <c r="Q53010" s="38"/>
      <c r="Y53010" s="38"/>
    </row>
    <row r="53011" spans="17:25">
      <c r="Q53011" s="38"/>
      <c r="Y53011" s="38"/>
    </row>
    <row r="53012" spans="17:25">
      <c r="Q53012" s="38"/>
      <c r="Y53012" s="38"/>
    </row>
    <row r="53013" spans="17:25">
      <c r="Q53013" s="38"/>
      <c r="Y53013" s="38"/>
    </row>
    <row r="53014" spans="17:25">
      <c r="Q53014" s="38"/>
      <c r="Y53014" s="38"/>
    </row>
    <row r="53015" spans="17:25">
      <c r="Q53015" s="38"/>
      <c r="Y53015" s="38"/>
    </row>
    <row r="53016" spans="17:25">
      <c r="Q53016" s="38"/>
      <c r="Y53016" s="38"/>
    </row>
    <row r="53017" spans="17:25">
      <c r="Q53017" s="38"/>
      <c r="Y53017" s="38"/>
    </row>
    <row r="53018" spans="17:25">
      <c r="Q53018" s="38"/>
      <c r="Y53018" s="38"/>
    </row>
    <row r="53019" spans="17:25">
      <c r="Q53019" s="38"/>
      <c r="Y53019" s="38"/>
    </row>
    <row r="53020" spans="17:25">
      <c r="Q53020" s="38"/>
      <c r="Y53020" s="38"/>
    </row>
    <row r="53021" spans="17:25">
      <c r="Q53021" s="38"/>
      <c r="Y53021" s="38"/>
    </row>
    <row r="53022" spans="17:25">
      <c r="Q53022" s="38"/>
      <c r="Y53022" s="38"/>
    </row>
    <row r="53023" spans="17:25">
      <c r="Q53023" s="38"/>
      <c r="Y53023" s="38"/>
    </row>
    <row r="53024" spans="17:25">
      <c r="Q53024" s="38"/>
      <c r="Y53024" s="38"/>
    </row>
    <row r="53025" spans="17:25">
      <c r="Q53025" s="38"/>
      <c r="Y53025" s="38"/>
    </row>
    <row r="53026" spans="17:25">
      <c r="Q53026" s="38"/>
      <c r="Y53026" s="38"/>
    </row>
    <row r="53027" spans="17:25">
      <c r="Q53027" s="38"/>
      <c r="Y53027" s="38"/>
    </row>
    <row r="53028" spans="17:25">
      <c r="Q53028" s="38"/>
      <c r="Y53028" s="38"/>
    </row>
    <row r="53029" spans="17:25">
      <c r="Q53029" s="38"/>
      <c r="Y53029" s="38"/>
    </row>
    <row r="53030" spans="17:25">
      <c r="Q53030" s="38"/>
      <c r="Y53030" s="38"/>
    </row>
    <row r="53031" spans="17:25">
      <c r="Q53031" s="38"/>
      <c r="Y53031" s="38"/>
    </row>
    <row r="53032" spans="17:25">
      <c r="Q53032" s="38"/>
      <c r="Y53032" s="38"/>
    </row>
    <row r="53033" spans="17:25">
      <c r="Q53033" s="38"/>
      <c r="Y53033" s="38"/>
    </row>
    <row r="53034" spans="17:25">
      <c r="Q53034" s="38"/>
      <c r="Y53034" s="38"/>
    </row>
    <row r="53035" spans="17:25">
      <c r="Q53035" s="38"/>
      <c r="Y53035" s="38"/>
    </row>
    <row r="53036" spans="17:25">
      <c r="Q53036" s="38"/>
      <c r="Y53036" s="38"/>
    </row>
    <row r="53037" spans="17:25">
      <c r="Q53037" s="38"/>
      <c r="Y53037" s="38"/>
    </row>
    <row r="53038" spans="17:25">
      <c r="Q53038" s="38"/>
      <c r="Y53038" s="38"/>
    </row>
    <row r="53039" spans="17:25">
      <c r="Q53039" s="38"/>
      <c r="Y53039" s="38"/>
    </row>
    <row r="53040" spans="17:25">
      <c r="Q53040" s="38"/>
      <c r="Y53040" s="38"/>
    </row>
    <row r="53041" spans="17:25">
      <c r="Q53041" s="38"/>
      <c r="Y53041" s="38"/>
    </row>
    <row r="53042" spans="17:25">
      <c r="Q53042" s="38"/>
      <c r="Y53042" s="38"/>
    </row>
    <row r="53043" spans="17:25">
      <c r="Q53043" s="38"/>
      <c r="Y53043" s="38"/>
    </row>
    <row r="53044" spans="17:25">
      <c r="Q53044" s="38"/>
      <c r="Y53044" s="38"/>
    </row>
    <row r="53045" spans="17:25">
      <c r="Q53045" s="38"/>
      <c r="Y53045" s="38"/>
    </row>
    <row r="53046" spans="17:25">
      <c r="Q53046" s="38"/>
      <c r="Y53046" s="38"/>
    </row>
    <row r="53047" spans="17:25">
      <c r="Q53047" s="38"/>
      <c r="Y53047" s="38"/>
    </row>
    <row r="53048" spans="17:25">
      <c r="Q53048" s="38"/>
      <c r="Y53048" s="38"/>
    </row>
    <row r="53049" spans="17:25">
      <c r="Q53049" s="38"/>
      <c r="Y53049" s="38"/>
    </row>
    <row r="53050" spans="17:25">
      <c r="Q53050" s="38"/>
      <c r="Y53050" s="38"/>
    </row>
    <row r="53051" spans="17:25">
      <c r="Q53051" s="38"/>
      <c r="Y53051" s="38"/>
    </row>
    <row r="53052" spans="17:25">
      <c r="Q53052" s="38"/>
      <c r="Y53052" s="38"/>
    </row>
    <row r="53053" spans="17:25">
      <c r="Q53053" s="38"/>
      <c r="Y53053" s="38"/>
    </row>
    <row r="53054" spans="17:25">
      <c r="Q53054" s="38"/>
      <c r="Y53054" s="38"/>
    </row>
    <row r="53055" spans="17:25">
      <c r="Q53055" s="38"/>
      <c r="Y53055" s="38"/>
    </row>
    <row r="53056" spans="17:25">
      <c r="Q53056" s="38"/>
      <c r="Y53056" s="38"/>
    </row>
    <row r="53057" spans="17:25">
      <c r="Q53057" s="38"/>
      <c r="Y53057" s="38"/>
    </row>
    <row r="53058" spans="17:25">
      <c r="Q53058" s="38"/>
      <c r="Y53058" s="38"/>
    </row>
    <row r="53059" spans="17:25">
      <c r="Q53059" s="38"/>
      <c r="Y53059" s="38"/>
    </row>
    <row r="53060" spans="17:25">
      <c r="Q53060" s="38"/>
      <c r="Y53060" s="38"/>
    </row>
    <row r="53061" spans="17:25">
      <c r="Q53061" s="38"/>
      <c r="Y53061" s="38"/>
    </row>
    <row r="53062" spans="17:25">
      <c r="Q53062" s="38"/>
      <c r="Y53062" s="38"/>
    </row>
    <row r="53063" spans="17:25">
      <c r="Q53063" s="38"/>
      <c r="Y53063" s="38"/>
    </row>
    <row r="53064" spans="17:25">
      <c r="Q53064" s="38"/>
      <c r="Y53064" s="38"/>
    </row>
    <row r="53065" spans="17:25">
      <c r="Q53065" s="38"/>
      <c r="Y53065" s="38"/>
    </row>
    <row r="53066" spans="17:25">
      <c r="Q53066" s="38"/>
      <c r="Y53066" s="38"/>
    </row>
    <row r="53067" spans="17:25">
      <c r="Q53067" s="38"/>
      <c r="Y53067" s="38"/>
    </row>
    <row r="53068" spans="17:25">
      <c r="Q53068" s="38"/>
      <c r="Y53068" s="38"/>
    </row>
    <row r="53069" spans="17:25">
      <c r="Q53069" s="38"/>
      <c r="Y53069" s="38"/>
    </row>
    <row r="53070" spans="17:25">
      <c r="Q53070" s="38"/>
      <c r="Y53070" s="38"/>
    </row>
    <row r="53071" spans="17:25">
      <c r="Q53071" s="38"/>
      <c r="Y53071" s="38"/>
    </row>
    <row r="53072" spans="17:25">
      <c r="Q53072" s="38"/>
      <c r="Y53072" s="38"/>
    </row>
    <row r="53073" spans="17:25">
      <c r="Q53073" s="38"/>
      <c r="Y53073" s="38"/>
    </row>
    <row r="53074" spans="17:25">
      <c r="Q53074" s="38"/>
      <c r="Y53074" s="38"/>
    </row>
    <row r="53075" spans="17:25">
      <c r="Q53075" s="38"/>
      <c r="Y53075" s="38"/>
    </row>
    <row r="53076" spans="17:25">
      <c r="Q53076" s="38"/>
      <c r="Y53076" s="38"/>
    </row>
    <row r="53077" spans="17:25">
      <c r="Q53077" s="38"/>
      <c r="Y53077" s="38"/>
    </row>
    <row r="53078" spans="17:25">
      <c r="Q53078" s="38"/>
      <c r="Y53078" s="38"/>
    </row>
    <row r="53079" spans="17:25">
      <c r="Q53079" s="38"/>
      <c r="Y53079" s="38"/>
    </row>
    <row r="53080" spans="17:25">
      <c r="Q53080" s="38"/>
      <c r="Y53080" s="38"/>
    </row>
    <row r="53081" spans="17:25">
      <c r="Q53081" s="38"/>
      <c r="Y53081" s="38"/>
    </row>
    <row r="53082" spans="17:25">
      <c r="Q53082" s="38"/>
      <c r="Y53082" s="38"/>
    </row>
    <row r="53083" spans="17:25">
      <c r="Q53083" s="38"/>
      <c r="Y53083" s="38"/>
    </row>
    <row r="53084" spans="17:25">
      <c r="Q53084" s="38"/>
      <c r="Y53084" s="38"/>
    </row>
    <row r="53085" spans="17:25">
      <c r="Q53085" s="38"/>
      <c r="Y53085" s="38"/>
    </row>
    <row r="53086" spans="17:25">
      <c r="Q53086" s="38"/>
      <c r="Y53086" s="38"/>
    </row>
    <row r="53087" spans="17:25">
      <c r="Q53087" s="38"/>
      <c r="Y53087" s="38"/>
    </row>
    <row r="53088" spans="17:25">
      <c r="Q53088" s="38"/>
      <c r="Y53088" s="38"/>
    </row>
    <row r="53089" spans="17:25">
      <c r="Q53089" s="38"/>
      <c r="Y53089" s="38"/>
    </row>
    <row r="53090" spans="17:25">
      <c r="Q53090" s="38"/>
      <c r="Y53090" s="38"/>
    </row>
    <row r="53091" spans="17:25">
      <c r="Q53091" s="38"/>
      <c r="Y53091" s="38"/>
    </row>
    <row r="53092" spans="17:25">
      <c r="Q53092" s="38"/>
      <c r="Y53092" s="38"/>
    </row>
    <row r="53093" spans="17:25">
      <c r="Q53093" s="38"/>
      <c r="Y53093" s="38"/>
    </row>
    <row r="53094" spans="17:25">
      <c r="Q53094" s="38"/>
      <c r="Y53094" s="38"/>
    </row>
    <row r="53095" spans="17:25">
      <c r="Q53095" s="38"/>
      <c r="Y53095" s="38"/>
    </row>
    <row r="53096" spans="17:25">
      <c r="Q53096" s="38"/>
      <c r="Y53096" s="38"/>
    </row>
    <row r="53097" spans="17:25">
      <c r="Q53097" s="38"/>
      <c r="Y53097" s="38"/>
    </row>
    <row r="53098" spans="17:25">
      <c r="Q53098" s="38"/>
      <c r="Y53098" s="38"/>
    </row>
    <row r="53099" spans="17:25">
      <c r="Q53099" s="38"/>
      <c r="Y53099" s="38"/>
    </row>
    <row r="53100" spans="17:25">
      <c r="Q53100" s="38"/>
      <c r="Y53100" s="38"/>
    </row>
    <row r="53101" spans="17:25">
      <c r="Q53101" s="38"/>
      <c r="Y53101" s="38"/>
    </row>
    <row r="53102" spans="17:25">
      <c r="Q53102" s="38"/>
      <c r="Y53102" s="38"/>
    </row>
    <row r="53103" spans="17:25">
      <c r="Q53103" s="38"/>
      <c r="Y53103" s="38"/>
    </row>
    <row r="53104" spans="17:25">
      <c r="Q53104" s="38"/>
      <c r="Y53104" s="38"/>
    </row>
    <row r="53105" spans="17:25">
      <c r="Q53105" s="38"/>
      <c r="Y53105" s="38"/>
    </row>
    <row r="53106" spans="17:25">
      <c r="Q53106" s="38"/>
      <c r="Y53106" s="38"/>
    </row>
    <row r="53107" spans="17:25">
      <c r="Q53107" s="38"/>
      <c r="Y53107" s="38"/>
    </row>
    <row r="53108" spans="17:25">
      <c r="Q53108" s="38"/>
      <c r="Y53108" s="38"/>
    </row>
    <row r="53109" spans="17:25">
      <c r="Q53109" s="38"/>
      <c r="Y53109" s="38"/>
    </row>
    <row r="53110" spans="17:25">
      <c r="Q53110" s="38"/>
      <c r="Y53110" s="38"/>
    </row>
    <row r="53111" spans="17:25">
      <c r="Q53111" s="38"/>
      <c r="Y53111" s="38"/>
    </row>
    <row r="53112" spans="17:25">
      <c r="Q53112" s="38"/>
      <c r="Y53112" s="38"/>
    </row>
    <row r="53113" spans="17:25">
      <c r="Q53113" s="38"/>
      <c r="Y53113" s="38"/>
    </row>
    <row r="53114" spans="17:25">
      <c r="Q53114" s="38"/>
      <c r="Y53114" s="38"/>
    </row>
    <row r="53115" spans="17:25">
      <c r="Q53115" s="38"/>
      <c r="Y53115" s="38"/>
    </row>
    <row r="53116" spans="17:25">
      <c r="Q53116" s="38"/>
      <c r="Y53116" s="38"/>
    </row>
    <row r="53117" spans="17:25">
      <c r="Q53117" s="38"/>
      <c r="Y53117" s="38"/>
    </row>
    <row r="53118" spans="17:25">
      <c r="Q53118" s="38"/>
      <c r="Y53118" s="38"/>
    </row>
    <row r="53119" spans="17:25">
      <c r="Q53119" s="38"/>
      <c r="Y53119" s="38"/>
    </row>
    <row r="53120" spans="17:25">
      <c r="Q53120" s="38"/>
      <c r="Y53120" s="38"/>
    </row>
    <row r="53121" spans="17:25">
      <c r="Q53121" s="38"/>
      <c r="Y53121" s="38"/>
    </row>
    <row r="53122" spans="17:25">
      <c r="Q53122" s="38"/>
      <c r="Y53122" s="38"/>
    </row>
    <row r="53123" spans="17:25">
      <c r="Q53123" s="38"/>
      <c r="Y53123" s="38"/>
    </row>
    <row r="53124" spans="17:25">
      <c r="Q53124" s="38"/>
      <c r="Y53124" s="38"/>
    </row>
    <row r="53125" spans="17:25">
      <c r="Q53125" s="38"/>
      <c r="Y53125" s="38"/>
    </row>
    <row r="53126" spans="17:25">
      <c r="Q53126" s="38"/>
      <c r="Y53126" s="38"/>
    </row>
    <row r="53127" spans="17:25">
      <c r="Q53127" s="38"/>
      <c r="Y53127" s="38"/>
    </row>
    <row r="53128" spans="17:25">
      <c r="Q53128" s="38"/>
      <c r="Y53128" s="38"/>
    </row>
    <row r="53129" spans="17:25">
      <c r="Q53129" s="38"/>
      <c r="Y53129" s="38"/>
    </row>
    <row r="53130" spans="17:25">
      <c r="Q53130" s="38"/>
      <c r="Y53130" s="38"/>
    </row>
    <row r="53131" spans="17:25">
      <c r="Q53131" s="38"/>
      <c r="Y53131" s="38"/>
    </row>
    <row r="53132" spans="17:25">
      <c r="Q53132" s="38"/>
      <c r="Y53132" s="38"/>
    </row>
    <row r="53133" spans="17:25">
      <c r="Q53133" s="38"/>
      <c r="Y53133" s="38"/>
    </row>
    <row r="53134" spans="17:25">
      <c r="Q53134" s="38"/>
      <c r="Y53134" s="38"/>
    </row>
    <row r="53135" spans="17:25">
      <c r="Q53135" s="38"/>
      <c r="Y53135" s="38"/>
    </row>
    <row r="53136" spans="17:25">
      <c r="Q53136" s="38"/>
      <c r="Y53136" s="38"/>
    </row>
    <row r="53137" spans="17:25">
      <c r="Q53137" s="38"/>
      <c r="Y53137" s="38"/>
    </row>
    <row r="53138" spans="17:25">
      <c r="Q53138" s="38"/>
      <c r="Y53138" s="38"/>
    </row>
    <row r="53139" spans="17:25">
      <c r="Q53139" s="38"/>
      <c r="Y53139" s="38"/>
    </row>
    <row r="53140" spans="17:25">
      <c r="Q53140" s="38"/>
      <c r="Y53140" s="38"/>
    </row>
    <row r="53141" spans="17:25">
      <c r="Q53141" s="38"/>
      <c r="Y53141" s="38"/>
    </row>
    <row r="53142" spans="17:25">
      <c r="Q53142" s="38"/>
      <c r="Y53142" s="38"/>
    </row>
    <row r="53143" spans="17:25">
      <c r="Q53143" s="38"/>
      <c r="Y53143" s="38"/>
    </row>
    <row r="53144" spans="17:25">
      <c r="Q53144" s="38"/>
      <c r="Y53144" s="38"/>
    </row>
    <row r="53145" spans="17:25">
      <c r="Q53145" s="38"/>
      <c r="Y53145" s="38"/>
    </row>
    <row r="53146" spans="17:25">
      <c r="Q53146" s="38"/>
      <c r="Y53146" s="38"/>
    </row>
    <row r="53147" spans="17:25">
      <c r="Q53147" s="38"/>
      <c r="Y53147" s="38"/>
    </row>
    <row r="53148" spans="17:25">
      <c r="Q53148" s="38"/>
      <c r="Y53148" s="38"/>
    </row>
    <row r="53149" spans="17:25">
      <c r="Q53149" s="38"/>
      <c r="Y53149" s="38"/>
    </row>
    <row r="53150" spans="17:25">
      <c r="Q53150" s="38"/>
      <c r="Y53150" s="38"/>
    </row>
    <row r="53151" spans="17:25">
      <c r="Q53151" s="38"/>
      <c r="Y53151" s="38"/>
    </row>
    <row r="53152" spans="17:25">
      <c r="Q53152" s="38"/>
      <c r="Y53152" s="38"/>
    </row>
    <row r="53153" spans="17:25">
      <c r="Q53153" s="38"/>
      <c r="Y53153" s="38"/>
    </row>
    <row r="53154" spans="17:25">
      <c r="Q53154" s="38"/>
      <c r="Y53154" s="38"/>
    </row>
    <row r="53155" spans="17:25">
      <c r="Q53155" s="38"/>
      <c r="Y53155" s="38"/>
    </row>
    <row r="53156" spans="17:25">
      <c r="Q53156" s="38"/>
      <c r="Y53156" s="38"/>
    </row>
    <row r="53157" spans="17:25">
      <c r="Q53157" s="38"/>
      <c r="Y53157" s="38"/>
    </row>
    <row r="53158" spans="17:25">
      <c r="Q53158" s="38"/>
      <c r="Y53158" s="38"/>
    </row>
    <row r="53159" spans="17:25">
      <c r="Q53159" s="38"/>
      <c r="Y53159" s="38"/>
    </row>
    <row r="53160" spans="17:25">
      <c r="Q53160" s="38"/>
      <c r="Y53160" s="38"/>
    </row>
    <row r="53161" spans="17:25">
      <c r="Q53161" s="38"/>
      <c r="Y53161" s="38"/>
    </row>
    <row r="53162" spans="17:25">
      <c r="Q53162" s="38"/>
      <c r="Y53162" s="38"/>
    </row>
    <row r="53163" spans="17:25">
      <c r="Q53163" s="38"/>
      <c r="Y53163" s="38"/>
    </row>
    <row r="53164" spans="17:25">
      <c r="Q53164" s="38"/>
      <c r="Y53164" s="38"/>
    </row>
    <row r="53165" spans="17:25">
      <c r="Q53165" s="38"/>
      <c r="Y53165" s="38"/>
    </row>
    <row r="53166" spans="17:25">
      <c r="Q53166" s="38"/>
      <c r="Y53166" s="38"/>
    </row>
    <row r="53167" spans="17:25">
      <c r="Q53167" s="38"/>
      <c r="Y53167" s="38"/>
    </row>
    <row r="53168" spans="17:25">
      <c r="Q53168" s="38"/>
      <c r="Y53168" s="38"/>
    </row>
    <row r="53169" spans="17:25">
      <c r="Q53169" s="38"/>
      <c r="Y53169" s="38"/>
    </row>
    <row r="53170" spans="17:25">
      <c r="Q53170" s="38"/>
      <c r="Y53170" s="38"/>
    </row>
    <row r="53171" spans="17:25">
      <c r="Q53171" s="38"/>
      <c r="Y53171" s="38"/>
    </row>
    <row r="53172" spans="17:25">
      <c r="Q53172" s="38"/>
      <c r="Y53172" s="38"/>
    </row>
    <row r="53173" spans="17:25">
      <c r="Q53173" s="38"/>
      <c r="Y53173" s="38"/>
    </row>
    <row r="53174" spans="17:25">
      <c r="Q53174" s="38"/>
      <c r="Y53174" s="38"/>
    </row>
    <row r="53175" spans="17:25">
      <c r="Q53175" s="38"/>
      <c r="Y53175" s="38"/>
    </row>
    <row r="53176" spans="17:25">
      <c r="Q53176" s="38"/>
      <c r="Y53176" s="38"/>
    </row>
    <row r="53177" spans="17:25">
      <c r="Q53177" s="38"/>
      <c r="Y53177" s="38"/>
    </row>
    <row r="53178" spans="17:25">
      <c r="Q53178" s="38"/>
      <c r="Y53178" s="38"/>
    </row>
    <row r="53179" spans="17:25">
      <c r="Q53179" s="38"/>
      <c r="Y53179" s="38"/>
    </row>
    <row r="53180" spans="17:25">
      <c r="Q53180" s="38"/>
      <c r="Y53180" s="38"/>
    </row>
    <row r="53181" spans="17:25">
      <c r="Q53181" s="38"/>
      <c r="Y53181" s="38"/>
    </row>
    <row r="53182" spans="17:25">
      <c r="Q53182" s="38"/>
      <c r="Y53182" s="38"/>
    </row>
    <row r="53183" spans="17:25">
      <c r="Q53183" s="38"/>
      <c r="Y53183" s="38"/>
    </row>
    <row r="53184" spans="17:25">
      <c r="Q53184" s="38"/>
      <c r="Y53184" s="38"/>
    </row>
    <row r="53185" spans="17:25">
      <c r="Q53185" s="38"/>
      <c r="Y53185" s="38"/>
    </row>
    <row r="53186" spans="17:25">
      <c r="Q53186" s="38"/>
      <c r="Y53186" s="38"/>
    </row>
    <row r="53187" spans="17:25">
      <c r="Q53187" s="38"/>
      <c r="Y53187" s="38"/>
    </row>
    <row r="53188" spans="17:25">
      <c r="Q53188" s="38"/>
      <c r="Y53188" s="38"/>
    </row>
    <row r="53189" spans="17:25">
      <c r="Q53189" s="38"/>
      <c r="Y53189" s="38"/>
    </row>
    <row r="53190" spans="17:25">
      <c r="Q53190" s="38"/>
      <c r="Y53190" s="38"/>
    </row>
    <row r="53191" spans="17:25">
      <c r="Q53191" s="38"/>
      <c r="Y53191" s="38"/>
    </row>
    <row r="53192" spans="17:25">
      <c r="Q53192" s="38"/>
      <c r="Y53192" s="38"/>
    </row>
    <row r="53193" spans="17:25">
      <c r="Q53193" s="38"/>
      <c r="Y53193" s="38"/>
    </row>
    <row r="53194" spans="17:25">
      <c r="Q53194" s="38"/>
      <c r="Y53194" s="38"/>
    </row>
    <row r="53195" spans="17:25">
      <c r="Q53195" s="38"/>
      <c r="Y53195" s="38"/>
    </row>
    <row r="53196" spans="17:25">
      <c r="Q53196" s="38"/>
      <c r="Y53196" s="38"/>
    </row>
    <row r="53197" spans="17:25">
      <c r="Q53197" s="38"/>
      <c r="Y53197" s="38"/>
    </row>
    <row r="53198" spans="17:25">
      <c r="Q53198" s="38"/>
      <c r="Y53198" s="38"/>
    </row>
    <row r="53199" spans="17:25">
      <c r="Q53199" s="38"/>
      <c r="Y53199" s="38"/>
    </row>
    <row r="53200" spans="17:25">
      <c r="Q53200" s="38"/>
      <c r="Y53200" s="38"/>
    </row>
    <row r="53201" spans="17:25">
      <c r="Q53201" s="38"/>
      <c r="Y53201" s="38"/>
    </row>
    <row r="53202" spans="17:25">
      <c r="Q53202" s="38"/>
      <c r="Y53202" s="38"/>
    </row>
    <row r="53203" spans="17:25">
      <c r="Q53203" s="38"/>
      <c r="Y53203" s="38"/>
    </row>
    <row r="53204" spans="17:25">
      <c r="Q53204" s="38"/>
      <c r="Y53204" s="38"/>
    </row>
    <row r="53205" spans="17:25">
      <c r="Q53205" s="38"/>
      <c r="Y53205" s="38"/>
    </row>
    <row r="53206" spans="17:25">
      <c r="Q53206" s="38"/>
      <c r="Y53206" s="38"/>
    </row>
    <row r="53207" spans="17:25">
      <c r="Q53207" s="38"/>
      <c r="Y53207" s="38"/>
    </row>
    <row r="53208" spans="17:25">
      <c r="Q53208" s="38"/>
      <c r="Y53208" s="38"/>
    </row>
    <row r="53209" spans="17:25">
      <c r="Q53209" s="38"/>
      <c r="Y53209" s="38"/>
    </row>
    <row r="53210" spans="17:25">
      <c r="Q53210" s="38"/>
      <c r="Y53210" s="38"/>
    </row>
    <row r="53211" spans="17:25">
      <c r="Q53211" s="38"/>
      <c r="Y53211" s="38"/>
    </row>
    <row r="53212" spans="17:25">
      <c r="Q53212" s="38"/>
      <c r="Y53212" s="38"/>
    </row>
    <row r="53213" spans="17:25">
      <c r="Q53213" s="38"/>
      <c r="Y53213" s="38"/>
    </row>
    <row r="53214" spans="17:25">
      <c r="Q53214" s="38"/>
      <c r="Y53214" s="38"/>
    </row>
    <row r="53215" spans="17:25">
      <c r="Q53215" s="38"/>
      <c r="Y53215" s="38"/>
    </row>
    <row r="53216" spans="17:25">
      <c r="Q53216" s="38"/>
      <c r="Y53216" s="38"/>
    </row>
    <row r="53217" spans="17:25">
      <c r="Q53217" s="38"/>
      <c r="Y53217" s="38"/>
    </row>
    <row r="53218" spans="17:25">
      <c r="Q53218" s="38"/>
      <c r="Y53218" s="38"/>
    </row>
    <row r="53219" spans="17:25">
      <c r="Q53219" s="38"/>
      <c r="Y53219" s="38"/>
    </row>
    <row r="53220" spans="17:25">
      <c r="Q53220" s="38"/>
      <c r="Y53220" s="38"/>
    </row>
    <row r="53221" spans="17:25">
      <c r="Q53221" s="38"/>
      <c r="Y53221" s="38"/>
    </row>
    <row r="53222" spans="17:25">
      <c r="Q53222" s="38"/>
      <c r="Y53222" s="38"/>
    </row>
    <row r="53223" spans="17:25">
      <c r="Q53223" s="38"/>
      <c r="Y53223" s="38"/>
    </row>
    <row r="53224" spans="17:25">
      <c r="Q53224" s="38"/>
      <c r="Y53224" s="38"/>
    </row>
    <row r="53225" spans="17:25">
      <c r="Q53225" s="38"/>
      <c r="Y53225" s="38"/>
    </row>
    <row r="53226" spans="17:25">
      <c r="Q53226" s="38"/>
      <c r="Y53226" s="38"/>
    </row>
    <row r="53227" spans="17:25">
      <c r="Q53227" s="38"/>
      <c r="Y53227" s="38"/>
    </row>
    <row r="53228" spans="17:25">
      <c r="Q53228" s="38"/>
      <c r="Y53228" s="38"/>
    </row>
    <row r="53229" spans="17:25">
      <c r="Q53229" s="38"/>
      <c r="Y53229" s="38"/>
    </row>
    <row r="53230" spans="17:25">
      <c r="Q53230" s="38"/>
      <c r="Y53230" s="38"/>
    </row>
    <row r="53231" spans="17:25">
      <c r="Q53231" s="38"/>
      <c r="Y53231" s="38"/>
    </row>
    <row r="53232" spans="17:25">
      <c r="Q53232" s="38"/>
      <c r="Y53232" s="38"/>
    </row>
    <row r="53233" spans="17:25">
      <c r="Q53233" s="38"/>
      <c r="Y53233" s="38"/>
    </row>
    <row r="53234" spans="17:25">
      <c r="Q53234" s="38"/>
      <c r="Y53234" s="38"/>
    </row>
    <row r="53235" spans="17:25">
      <c r="Q53235" s="38"/>
      <c r="Y53235" s="38"/>
    </row>
    <row r="53236" spans="17:25">
      <c r="Q53236" s="38"/>
      <c r="Y53236" s="38"/>
    </row>
    <row r="53237" spans="17:25">
      <c r="Q53237" s="38"/>
      <c r="Y53237" s="38"/>
    </row>
    <row r="53238" spans="17:25">
      <c r="Q53238" s="38"/>
      <c r="Y53238" s="38"/>
    </row>
    <row r="53239" spans="17:25">
      <c r="Q53239" s="38"/>
      <c r="Y53239" s="38"/>
    </row>
    <row r="53240" spans="17:25">
      <c r="Q53240" s="38"/>
      <c r="Y53240" s="38"/>
    </row>
    <row r="53241" spans="17:25">
      <c r="Q53241" s="38"/>
      <c r="Y53241" s="38"/>
    </row>
    <row r="53242" spans="17:25">
      <c r="Q53242" s="38"/>
      <c r="Y53242" s="38"/>
    </row>
    <row r="53243" spans="17:25">
      <c r="Q53243" s="38"/>
      <c r="Y53243" s="38"/>
    </row>
    <row r="53244" spans="17:25">
      <c r="Q53244" s="38"/>
      <c r="Y53244" s="38"/>
    </row>
    <row r="53245" spans="17:25">
      <c r="Q53245" s="38"/>
      <c r="Y53245" s="38"/>
    </row>
    <row r="53246" spans="17:25">
      <c r="Q53246" s="38"/>
      <c r="Y53246" s="38"/>
    </row>
    <row r="53247" spans="17:25">
      <c r="Q53247" s="38"/>
      <c r="Y53247" s="38"/>
    </row>
    <row r="53248" spans="17:25">
      <c r="Q53248" s="38"/>
      <c r="Y53248" s="38"/>
    </row>
    <row r="53249" spans="17:25">
      <c r="Q53249" s="38"/>
      <c r="Y53249" s="38"/>
    </row>
    <row r="53250" spans="17:25">
      <c r="Q53250" s="38"/>
      <c r="Y53250" s="38"/>
    </row>
    <row r="53251" spans="17:25">
      <c r="Q53251" s="38"/>
      <c r="Y53251" s="38"/>
    </row>
    <row r="53252" spans="17:25">
      <c r="Q53252" s="38"/>
      <c r="Y53252" s="38"/>
    </row>
    <row r="53253" spans="17:25">
      <c r="Q53253" s="38"/>
      <c r="Y53253" s="38"/>
    </row>
    <row r="53254" spans="17:25">
      <c r="Q53254" s="38"/>
      <c r="Y53254" s="38"/>
    </row>
    <row r="53255" spans="17:25">
      <c r="Q53255" s="38"/>
      <c r="Y53255" s="38"/>
    </row>
    <row r="53256" spans="17:25">
      <c r="Q53256" s="38"/>
      <c r="Y53256" s="38"/>
    </row>
    <row r="53257" spans="17:25">
      <c r="Q53257" s="38"/>
      <c r="Y53257" s="38"/>
    </row>
    <row r="53258" spans="17:25">
      <c r="Q53258" s="38"/>
      <c r="Y53258" s="38"/>
    </row>
    <row r="53259" spans="17:25">
      <c r="Q53259" s="38"/>
      <c r="Y53259" s="38"/>
    </row>
    <row r="53260" spans="17:25">
      <c r="Q53260" s="38"/>
      <c r="Y53260" s="38"/>
    </row>
    <row r="53261" spans="17:25">
      <c r="Q53261" s="38"/>
      <c r="Y53261" s="38"/>
    </row>
    <row r="53262" spans="17:25">
      <c r="Q53262" s="38"/>
      <c r="Y53262" s="38"/>
    </row>
    <row r="53263" spans="17:25">
      <c r="Q53263" s="38"/>
      <c r="Y53263" s="38"/>
    </row>
    <row r="53264" spans="17:25">
      <c r="Q53264" s="38"/>
      <c r="Y53264" s="38"/>
    </row>
    <row r="53265" spans="17:25">
      <c r="Q53265" s="38"/>
      <c r="Y53265" s="38"/>
    </row>
    <row r="53266" spans="17:25">
      <c r="Q53266" s="38"/>
      <c r="Y53266" s="38"/>
    </row>
    <row r="53267" spans="17:25">
      <c r="Q53267" s="38"/>
      <c r="Y53267" s="38"/>
    </row>
    <row r="53268" spans="17:25">
      <c r="Q53268" s="38"/>
      <c r="Y53268" s="38"/>
    </row>
    <row r="53269" spans="17:25">
      <c r="Q53269" s="38"/>
      <c r="Y53269" s="38"/>
    </row>
    <row r="53270" spans="17:25">
      <c r="Q53270" s="38"/>
      <c r="Y53270" s="38"/>
    </row>
    <row r="53271" spans="17:25">
      <c r="Q53271" s="38"/>
      <c r="Y53271" s="38"/>
    </row>
    <row r="53272" spans="17:25">
      <c r="Q53272" s="38"/>
      <c r="Y53272" s="38"/>
    </row>
    <row r="53273" spans="17:25">
      <c r="Q53273" s="38"/>
      <c r="Y53273" s="38"/>
    </row>
    <row r="53274" spans="17:25">
      <c r="Q53274" s="38"/>
      <c r="Y53274" s="38"/>
    </row>
    <row r="53275" spans="17:25">
      <c r="Q53275" s="38"/>
      <c r="Y53275" s="38"/>
    </row>
    <row r="53276" spans="17:25">
      <c r="Q53276" s="38"/>
      <c r="Y53276" s="38"/>
    </row>
    <row r="53277" spans="17:25">
      <c r="Q53277" s="38"/>
      <c r="Y53277" s="38"/>
    </row>
    <row r="53278" spans="17:25">
      <c r="Q53278" s="38"/>
      <c r="Y53278" s="38"/>
    </row>
    <row r="53279" spans="17:25">
      <c r="Q53279" s="38"/>
      <c r="Y53279" s="38"/>
    </row>
    <row r="53280" spans="17:25">
      <c r="Q53280" s="38"/>
      <c r="Y53280" s="38"/>
    </row>
    <row r="53281" spans="17:25">
      <c r="Q53281" s="38"/>
      <c r="Y53281" s="38"/>
    </row>
    <row r="53282" spans="17:25">
      <c r="Q53282" s="38"/>
      <c r="Y53282" s="38"/>
    </row>
    <row r="53283" spans="17:25">
      <c r="Q53283" s="38"/>
      <c r="Y53283" s="38"/>
    </row>
    <row r="53284" spans="17:25">
      <c r="Q53284" s="38"/>
      <c r="Y53284" s="38"/>
    </row>
    <row r="53285" spans="17:25">
      <c r="Q53285" s="38"/>
      <c r="Y53285" s="38"/>
    </row>
    <row r="53286" spans="17:25">
      <c r="Q53286" s="38"/>
      <c r="Y53286" s="38"/>
    </row>
    <row r="53287" spans="17:25">
      <c r="Q53287" s="38"/>
      <c r="Y53287" s="38"/>
    </row>
    <row r="53288" spans="17:25">
      <c r="Q53288" s="38"/>
      <c r="Y53288" s="38"/>
    </row>
    <row r="53289" spans="17:25">
      <c r="Q53289" s="38"/>
      <c r="Y53289" s="38"/>
    </row>
    <row r="53290" spans="17:25">
      <c r="Q53290" s="38"/>
      <c r="Y53290" s="38"/>
    </row>
    <row r="53291" spans="17:25">
      <c r="Q53291" s="38"/>
      <c r="Y53291" s="38"/>
    </row>
    <row r="53292" spans="17:25">
      <c r="Q53292" s="38"/>
      <c r="Y53292" s="38"/>
    </row>
    <row r="53293" spans="17:25">
      <c r="Q53293" s="38"/>
      <c r="Y53293" s="38"/>
    </row>
    <row r="53294" spans="17:25">
      <c r="Q53294" s="38"/>
      <c r="Y53294" s="38"/>
    </row>
    <row r="53295" spans="17:25">
      <c r="Q53295" s="38"/>
      <c r="Y53295" s="38"/>
    </row>
    <row r="53296" spans="17:25">
      <c r="Q53296" s="38"/>
      <c r="Y53296" s="38"/>
    </row>
    <row r="53297" spans="17:25">
      <c r="Q53297" s="38"/>
      <c r="Y53297" s="38"/>
    </row>
    <row r="53298" spans="17:25">
      <c r="Q53298" s="38"/>
      <c r="Y53298" s="38"/>
    </row>
    <row r="53299" spans="17:25">
      <c r="Q53299" s="38"/>
      <c r="Y53299" s="38"/>
    </row>
    <row r="53300" spans="17:25">
      <c r="Q53300" s="38"/>
      <c r="Y53300" s="38"/>
    </row>
    <row r="53301" spans="17:25">
      <c r="Q53301" s="38"/>
      <c r="Y53301" s="38"/>
    </row>
    <row r="53302" spans="17:25">
      <c r="Q53302" s="38"/>
      <c r="Y53302" s="38"/>
    </row>
    <row r="53303" spans="17:25">
      <c r="Q53303" s="38"/>
      <c r="Y53303" s="38"/>
    </row>
    <row r="53304" spans="17:25">
      <c r="Q53304" s="38"/>
      <c r="Y53304" s="38"/>
    </row>
    <row r="53305" spans="17:25">
      <c r="Q53305" s="38"/>
      <c r="Y53305" s="38"/>
    </row>
    <row r="53306" spans="17:25">
      <c r="Q53306" s="38"/>
      <c r="Y53306" s="38"/>
    </row>
    <row r="53307" spans="17:25">
      <c r="Q53307" s="38"/>
      <c r="Y53307" s="38"/>
    </row>
    <row r="53308" spans="17:25">
      <c r="Q53308" s="38"/>
      <c r="Y53308" s="38"/>
    </row>
    <row r="53309" spans="17:25">
      <c r="Q53309" s="38"/>
      <c r="Y53309" s="38"/>
    </row>
    <row r="53310" spans="17:25">
      <c r="Q53310" s="38"/>
      <c r="Y53310" s="38"/>
    </row>
    <row r="53311" spans="17:25">
      <c r="Q53311" s="38"/>
      <c r="Y53311" s="38"/>
    </row>
    <row r="53312" spans="17:25">
      <c r="Q53312" s="38"/>
      <c r="Y53312" s="38"/>
    </row>
    <row r="53313" spans="17:25">
      <c r="Q53313" s="38"/>
      <c r="Y53313" s="38"/>
    </row>
    <row r="53314" spans="17:25">
      <c r="Q53314" s="38"/>
      <c r="Y53314" s="38"/>
    </row>
    <row r="53315" spans="17:25">
      <c r="Q53315" s="38"/>
      <c r="Y53315" s="38"/>
    </row>
    <row r="53316" spans="17:25">
      <c r="Q53316" s="38"/>
      <c r="Y53316" s="38"/>
    </row>
    <row r="53317" spans="17:25">
      <c r="Q53317" s="38"/>
      <c r="Y53317" s="38"/>
    </row>
    <row r="53318" spans="17:25">
      <c r="Q53318" s="38"/>
      <c r="Y53318" s="38"/>
    </row>
    <row r="53319" spans="17:25">
      <c r="Q53319" s="38"/>
      <c r="Y53319" s="38"/>
    </row>
    <row r="53320" spans="17:25">
      <c r="Q53320" s="38"/>
      <c r="Y53320" s="38"/>
    </row>
    <row r="53321" spans="17:25">
      <c r="Q53321" s="38"/>
      <c r="Y53321" s="38"/>
    </row>
    <row r="53322" spans="17:25">
      <c r="Q53322" s="38"/>
      <c r="Y53322" s="38"/>
    </row>
    <row r="53323" spans="17:25">
      <c r="Q53323" s="38"/>
      <c r="Y53323" s="38"/>
    </row>
    <row r="53324" spans="17:25">
      <c r="Q53324" s="38"/>
      <c r="Y53324" s="38"/>
    </row>
    <row r="53325" spans="17:25">
      <c r="Q53325" s="38"/>
      <c r="Y53325" s="38"/>
    </row>
    <row r="53326" spans="17:25">
      <c r="Q53326" s="38"/>
      <c r="Y53326" s="38"/>
    </row>
    <row r="53327" spans="17:25">
      <c r="Q53327" s="38"/>
      <c r="Y53327" s="38"/>
    </row>
    <row r="53328" spans="17:25">
      <c r="Q53328" s="38"/>
      <c r="Y53328" s="38"/>
    </row>
    <row r="53329" spans="17:25">
      <c r="Q53329" s="38"/>
      <c r="Y53329" s="38"/>
    </row>
    <row r="53330" spans="17:25">
      <c r="Q53330" s="38"/>
      <c r="Y53330" s="38"/>
    </row>
    <row r="53331" spans="17:25">
      <c r="Q53331" s="38"/>
      <c r="Y53331" s="38"/>
    </row>
    <row r="53332" spans="17:25">
      <c r="Q53332" s="38"/>
      <c r="Y53332" s="38"/>
    </row>
    <row r="53333" spans="17:25">
      <c r="Q53333" s="38"/>
      <c r="Y53333" s="38"/>
    </row>
    <row r="53334" spans="17:25">
      <c r="Q53334" s="38"/>
      <c r="Y53334" s="38"/>
    </row>
    <row r="53335" spans="17:25">
      <c r="Q53335" s="38"/>
      <c r="Y53335" s="38"/>
    </row>
    <row r="53336" spans="17:25">
      <c r="Q53336" s="38"/>
      <c r="Y53336" s="38"/>
    </row>
    <row r="53337" spans="17:25">
      <c r="Q53337" s="38"/>
      <c r="Y53337" s="38"/>
    </row>
    <row r="53338" spans="17:25">
      <c r="Q53338" s="38"/>
      <c r="Y53338" s="38"/>
    </row>
    <row r="53339" spans="17:25">
      <c r="Q53339" s="38"/>
      <c r="Y53339" s="38"/>
    </row>
    <row r="53340" spans="17:25">
      <c r="Q53340" s="38"/>
      <c r="Y53340" s="38"/>
    </row>
    <row r="53341" spans="17:25">
      <c r="Q53341" s="38"/>
      <c r="Y53341" s="38"/>
    </row>
    <row r="53342" spans="17:25">
      <c r="Q53342" s="38"/>
      <c r="Y53342" s="38"/>
    </row>
    <row r="53343" spans="17:25">
      <c r="Q53343" s="38"/>
      <c r="Y53343" s="38"/>
    </row>
    <row r="53344" spans="17:25">
      <c r="Q53344" s="38"/>
      <c r="Y53344" s="38"/>
    </row>
    <row r="53345" spans="17:25">
      <c r="Q53345" s="38"/>
      <c r="Y53345" s="38"/>
    </row>
    <row r="53346" spans="17:25">
      <c r="Q53346" s="38"/>
      <c r="Y53346" s="38"/>
    </row>
    <row r="53347" spans="17:25">
      <c r="Q53347" s="38"/>
      <c r="Y53347" s="38"/>
    </row>
    <row r="53348" spans="17:25">
      <c r="Q53348" s="38"/>
      <c r="Y53348" s="38"/>
    </row>
    <row r="53349" spans="17:25">
      <c r="Q53349" s="38"/>
      <c r="Y53349" s="38"/>
    </row>
    <row r="53350" spans="17:25">
      <c r="Q53350" s="38"/>
      <c r="Y53350" s="38"/>
    </row>
    <row r="53351" spans="17:25">
      <c r="Q53351" s="38"/>
      <c r="Y53351" s="38"/>
    </row>
    <row r="53352" spans="17:25">
      <c r="Q53352" s="38"/>
      <c r="Y53352" s="38"/>
    </row>
    <row r="53353" spans="17:25">
      <c r="Q53353" s="38"/>
      <c r="Y53353" s="38"/>
    </row>
    <row r="53354" spans="17:25">
      <c r="Q53354" s="38"/>
      <c r="Y53354" s="38"/>
    </row>
    <row r="53355" spans="17:25">
      <c r="Q53355" s="38"/>
      <c r="Y53355" s="38"/>
    </row>
    <row r="53356" spans="17:25">
      <c r="Q53356" s="38"/>
      <c r="Y53356" s="38"/>
    </row>
    <row r="53357" spans="17:25">
      <c r="Q53357" s="38"/>
      <c r="Y53357" s="38"/>
    </row>
    <row r="53358" spans="17:25">
      <c r="Q53358" s="38"/>
      <c r="Y53358" s="38"/>
    </row>
    <row r="53359" spans="17:25">
      <c r="Q53359" s="38"/>
      <c r="Y53359" s="38"/>
    </row>
    <row r="53360" spans="17:25">
      <c r="Q53360" s="38"/>
      <c r="Y53360" s="38"/>
    </row>
    <row r="53361" spans="17:25">
      <c r="Q53361" s="38"/>
      <c r="Y53361" s="38"/>
    </row>
    <row r="53362" spans="17:25">
      <c r="Q53362" s="38"/>
      <c r="Y53362" s="38"/>
    </row>
    <row r="53363" spans="17:25">
      <c r="Q53363" s="38"/>
      <c r="Y53363" s="38"/>
    </row>
    <row r="53364" spans="17:25">
      <c r="Q53364" s="38"/>
      <c r="Y53364" s="38"/>
    </row>
    <row r="53365" spans="17:25">
      <c r="Q53365" s="38"/>
      <c r="Y53365" s="38"/>
    </row>
    <row r="53366" spans="17:25">
      <c r="Q53366" s="38"/>
      <c r="Y53366" s="38"/>
    </row>
    <row r="53367" spans="17:25">
      <c r="Q53367" s="38"/>
      <c r="Y53367" s="38"/>
    </row>
    <row r="53368" spans="17:25">
      <c r="Q53368" s="38"/>
      <c r="Y53368" s="38"/>
    </row>
    <row r="53369" spans="17:25">
      <c r="Q53369" s="38"/>
      <c r="Y53369" s="38"/>
    </row>
    <row r="53370" spans="17:25">
      <c r="Q53370" s="38"/>
      <c r="Y53370" s="38"/>
    </row>
    <row r="53371" spans="17:25">
      <c r="Q53371" s="38"/>
      <c r="Y53371" s="38"/>
    </row>
    <row r="53372" spans="17:25">
      <c r="Q53372" s="38"/>
      <c r="Y53372" s="38"/>
    </row>
    <row r="53373" spans="17:25">
      <c r="Q53373" s="38"/>
      <c r="Y53373" s="38"/>
    </row>
    <row r="53374" spans="17:25">
      <c r="Q53374" s="38"/>
      <c r="Y53374" s="38"/>
    </row>
    <row r="53375" spans="17:25">
      <c r="Q53375" s="38"/>
      <c r="Y53375" s="38"/>
    </row>
    <row r="53376" spans="17:25">
      <c r="Q53376" s="38"/>
      <c r="Y53376" s="38"/>
    </row>
    <row r="53377" spans="17:25">
      <c r="Q53377" s="38"/>
      <c r="Y53377" s="38"/>
    </row>
    <row r="53378" spans="17:25">
      <c r="Q53378" s="38"/>
      <c r="Y53378" s="38"/>
    </row>
    <row r="53379" spans="17:25">
      <c r="Q53379" s="38"/>
      <c r="Y53379" s="38"/>
    </row>
    <row r="53380" spans="17:25">
      <c r="Q53380" s="38"/>
      <c r="Y53380" s="38"/>
    </row>
    <row r="53381" spans="17:25">
      <c r="Q53381" s="38"/>
      <c r="Y53381" s="38"/>
    </row>
    <row r="53382" spans="17:25">
      <c r="Q53382" s="38"/>
      <c r="Y53382" s="38"/>
    </row>
    <row r="53383" spans="17:25">
      <c r="Q53383" s="38"/>
      <c r="Y53383" s="38"/>
    </row>
    <row r="53384" spans="17:25">
      <c r="Q53384" s="38"/>
      <c r="Y53384" s="38"/>
    </row>
    <row r="53385" spans="17:25">
      <c r="Q53385" s="38"/>
      <c r="Y53385" s="38"/>
    </row>
    <row r="53386" spans="17:25">
      <c r="Q53386" s="38"/>
      <c r="Y53386" s="38"/>
    </row>
    <row r="53387" spans="17:25">
      <c r="Q53387" s="38"/>
      <c r="Y53387" s="38"/>
    </row>
    <row r="53388" spans="17:25">
      <c r="Q53388" s="38"/>
      <c r="Y53388" s="38"/>
    </row>
    <row r="53389" spans="17:25">
      <c r="Q53389" s="38"/>
      <c r="Y53389" s="38"/>
    </row>
    <row r="53390" spans="17:25">
      <c r="Q53390" s="38"/>
      <c r="Y53390" s="38"/>
    </row>
    <row r="53391" spans="17:25">
      <c r="Q53391" s="38"/>
      <c r="Y53391" s="38"/>
    </row>
    <row r="53392" spans="17:25">
      <c r="Q53392" s="38"/>
      <c r="Y53392" s="38"/>
    </row>
    <row r="53393" spans="17:25">
      <c r="Q53393" s="38"/>
      <c r="Y53393" s="38"/>
    </row>
    <row r="53394" spans="17:25">
      <c r="Q53394" s="38"/>
      <c r="Y53394" s="38"/>
    </row>
    <row r="53395" spans="17:25">
      <c r="Q53395" s="38"/>
      <c r="Y53395" s="38"/>
    </row>
    <row r="53396" spans="17:25">
      <c r="Q53396" s="38"/>
      <c r="Y53396" s="38"/>
    </row>
    <row r="53397" spans="17:25">
      <c r="Q53397" s="38"/>
      <c r="Y53397" s="38"/>
    </row>
    <row r="53398" spans="17:25">
      <c r="Q53398" s="38"/>
      <c r="Y53398" s="38"/>
    </row>
    <row r="53399" spans="17:25">
      <c r="Q53399" s="38"/>
      <c r="Y53399" s="38"/>
    </row>
    <row r="53400" spans="17:25">
      <c r="Q53400" s="38"/>
      <c r="Y53400" s="38"/>
    </row>
    <row r="53401" spans="17:25">
      <c r="Q53401" s="38"/>
      <c r="Y53401" s="38"/>
    </row>
    <row r="53402" spans="17:25">
      <c r="Q53402" s="38"/>
      <c r="Y53402" s="38"/>
    </row>
    <row r="53403" spans="17:25">
      <c r="Q53403" s="38"/>
      <c r="Y53403" s="38"/>
    </row>
    <row r="53404" spans="17:25">
      <c r="Q53404" s="38"/>
      <c r="Y53404" s="38"/>
    </row>
    <row r="53405" spans="17:25">
      <c r="Q53405" s="38"/>
      <c r="Y53405" s="38"/>
    </row>
    <row r="53406" spans="17:25">
      <c r="Q53406" s="38"/>
      <c r="Y53406" s="38"/>
    </row>
    <row r="53407" spans="17:25">
      <c r="Q53407" s="38"/>
      <c r="Y53407" s="38"/>
    </row>
    <row r="53408" spans="17:25">
      <c r="Q53408" s="38"/>
      <c r="Y53408" s="38"/>
    </row>
    <row r="53409" spans="17:25">
      <c r="Q53409" s="38"/>
      <c r="Y53409" s="38"/>
    </row>
    <row r="53410" spans="17:25">
      <c r="Q53410" s="38"/>
      <c r="Y53410" s="38"/>
    </row>
    <row r="53411" spans="17:25">
      <c r="Q53411" s="38"/>
      <c r="Y53411" s="38"/>
    </row>
    <row r="53412" spans="17:25">
      <c r="Q53412" s="38"/>
      <c r="Y53412" s="38"/>
    </row>
    <row r="53413" spans="17:25">
      <c r="Q53413" s="38"/>
      <c r="Y53413" s="38"/>
    </row>
    <row r="53414" spans="17:25">
      <c r="Q53414" s="38"/>
      <c r="Y53414" s="38"/>
    </row>
    <row r="53415" spans="17:25">
      <c r="Q53415" s="38"/>
      <c r="Y53415" s="38"/>
    </row>
    <row r="53416" spans="17:25">
      <c r="Q53416" s="38"/>
      <c r="Y53416" s="38"/>
    </row>
    <row r="53417" spans="17:25">
      <c r="Q53417" s="38"/>
      <c r="Y53417" s="38"/>
    </row>
    <row r="53418" spans="17:25">
      <c r="Q53418" s="38"/>
      <c r="Y53418" s="38"/>
    </row>
    <row r="53419" spans="17:25">
      <c r="Q53419" s="38"/>
      <c r="Y53419" s="38"/>
    </row>
    <row r="53420" spans="17:25">
      <c r="Q53420" s="38"/>
      <c r="Y53420" s="38"/>
    </row>
    <row r="53421" spans="17:25">
      <c r="Q53421" s="38"/>
      <c r="Y53421" s="38"/>
    </row>
    <row r="53422" spans="17:25">
      <c r="Q53422" s="38"/>
      <c r="Y53422" s="38"/>
    </row>
    <row r="53423" spans="17:25">
      <c r="Q53423" s="38"/>
      <c r="Y53423" s="38"/>
    </row>
    <row r="53424" spans="17:25">
      <c r="Q53424" s="38"/>
      <c r="Y53424" s="38"/>
    </row>
    <row r="53425" spans="17:25">
      <c r="Q53425" s="38"/>
      <c r="Y53425" s="38"/>
    </row>
    <row r="53426" spans="17:25">
      <c r="Q53426" s="38"/>
      <c r="Y53426" s="38"/>
    </row>
    <row r="53427" spans="17:25">
      <c r="Q53427" s="38"/>
      <c r="Y53427" s="38"/>
    </row>
    <row r="53428" spans="17:25">
      <c r="Q53428" s="38"/>
      <c r="Y53428" s="38"/>
    </row>
    <row r="53429" spans="17:25">
      <c r="Q53429" s="38"/>
      <c r="Y53429" s="38"/>
    </row>
    <row r="53430" spans="17:25">
      <c r="Q53430" s="38"/>
      <c r="Y53430" s="38"/>
    </row>
    <row r="53431" spans="17:25">
      <c r="Q53431" s="38"/>
      <c r="Y53431" s="38"/>
    </row>
    <row r="53432" spans="17:25">
      <c r="Q53432" s="38"/>
      <c r="Y53432" s="38"/>
    </row>
    <row r="53433" spans="17:25">
      <c r="Q53433" s="38"/>
      <c r="Y53433" s="38"/>
    </row>
    <row r="53434" spans="17:25">
      <c r="Q53434" s="38"/>
      <c r="Y53434" s="38"/>
    </row>
    <row r="53435" spans="17:25">
      <c r="Q53435" s="38"/>
      <c r="Y53435" s="38"/>
    </row>
    <row r="53436" spans="17:25">
      <c r="Q53436" s="38"/>
      <c r="Y53436" s="38"/>
    </row>
    <row r="53437" spans="17:25">
      <c r="Q53437" s="38"/>
      <c r="Y53437" s="38"/>
    </row>
    <row r="53438" spans="17:25">
      <c r="Q53438" s="38"/>
      <c r="Y53438" s="38"/>
    </row>
    <row r="53439" spans="17:25">
      <c r="Q53439" s="38"/>
      <c r="Y53439" s="38"/>
    </row>
    <row r="53440" spans="17:25">
      <c r="Q53440" s="38"/>
      <c r="Y53440" s="38"/>
    </row>
    <row r="53441" spans="17:25">
      <c r="Q53441" s="38"/>
      <c r="Y53441" s="38"/>
    </row>
    <row r="53442" spans="17:25">
      <c r="Q53442" s="38"/>
      <c r="Y53442" s="38"/>
    </row>
    <row r="53443" spans="17:25">
      <c r="Q53443" s="38"/>
      <c r="Y53443" s="38"/>
    </row>
    <row r="53444" spans="17:25">
      <c r="Q53444" s="38"/>
      <c r="Y53444" s="38"/>
    </row>
    <row r="53445" spans="17:25">
      <c r="Q53445" s="38"/>
      <c r="Y53445" s="38"/>
    </row>
    <row r="53446" spans="17:25">
      <c r="Q53446" s="38"/>
      <c r="Y53446" s="38"/>
    </row>
    <row r="53447" spans="17:25">
      <c r="Q53447" s="38"/>
      <c r="Y53447" s="38"/>
    </row>
    <row r="53448" spans="17:25">
      <c r="Q53448" s="38"/>
      <c r="Y53448" s="38"/>
    </row>
    <row r="53449" spans="17:25">
      <c r="Q53449" s="38"/>
      <c r="Y53449" s="38"/>
    </row>
    <row r="53450" spans="17:25">
      <c r="Q53450" s="38"/>
      <c r="Y53450" s="38"/>
    </row>
    <row r="53451" spans="17:25">
      <c r="Q53451" s="38"/>
      <c r="Y53451" s="38"/>
    </row>
    <row r="53452" spans="17:25">
      <c r="Q53452" s="38"/>
      <c r="Y53452" s="38"/>
    </row>
    <row r="53453" spans="17:25">
      <c r="Q53453" s="38"/>
      <c r="Y53453" s="38"/>
    </row>
    <row r="53454" spans="17:25">
      <c r="Q53454" s="38"/>
      <c r="Y53454" s="38"/>
    </row>
    <row r="53455" spans="17:25">
      <c r="Q53455" s="38"/>
      <c r="Y53455" s="38"/>
    </row>
    <row r="53456" spans="17:25">
      <c r="Q53456" s="38"/>
      <c r="Y53456" s="38"/>
    </row>
    <row r="53457" spans="17:25">
      <c r="Q53457" s="38"/>
      <c r="Y53457" s="38"/>
    </row>
    <row r="53458" spans="17:25">
      <c r="Q53458" s="38"/>
      <c r="Y53458" s="38"/>
    </row>
    <row r="53459" spans="17:25">
      <c r="Q53459" s="38"/>
      <c r="Y53459" s="38"/>
    </row>
    <row r="53460" spans="17:25">
      <c r="Q53460" s="38"/>
      <c r="Y53460" s="38"/>
    </row>
    <row r="53461" spans="17:25">
      <c r="Q53461" s="38"/>
      <c r="Y53461" s="38"/>
    </row>
    <row r="53462" spans="17:25">
      <c r="Q53462" s="38"/>
      <c r="Y53462" s="38"/>
    </row>
    <row r="53463" spans="17:25">
      <c r="Q53463" s="38"/>
      <c r="Y53463" s="38"/>
    </row>
    <row r="53464" spans="17:25">
      <c r="Q53464" s="38"/>
      <c r="Y53464" s="38"/>
    </row>
    <row r="53465" spans="17:25">
      <c r="Q53465" s="38"/>
      <c r="Y53465" s="38"/>
    </row>
    <row r="53466" spans="17:25">
      <c r="Q53466" s="38"/>
      <c r="Y53466" s="38"/>
    </row>
    <row r="53467" spans="17:25">
      <c r="Q53467" s="38"/>
      <c r="Y53467" s="38"/>
    </row>
    <row r="53468" spans="17:25">
      <c r="Q53468" s="38"/>
      <c r="Y53468" s="38"/>
    </row>
    <row r="53469" spans="17:25">
      <c r="Q53469" s="38"/>
      <c r="Y53469" s="38"/>
    </row>
    <row r="53470" spans="17:25">
      <c r="Q53470" s="38"/>
      <c r="Y53470" s="38"/>
    </row>
    <row r="53471" spans="17:25">
      <c r="Q53471" s="38"/>
      <c r="Y53471" s="38"/>
    </row>
    <row r="53472" spans="17:25">
      <c r="Q53472" s="38"/>
      <c r="Y53472" s="38"/>
    </row>
    <row r="53473" spans="17:25">
      <c r="Q53473" s="38"/>
      <c r="Y53473" s="38"/>
    </row>
    <row r="53474" spans="17:25">
      <c r="Q53474" s="38"/>
      <c r="Y53474" s="38"/>
    </row>
    <row r="53475" spans="17:25">
      <c r="Q53475" s="38"/>
      <c r="Y53475" s="38"/>
    </row>
    <row r="53476" spans="17:25">
      <c r="Q53476" s="38"/>
      <c r="Y53476" s="38"/>
    </row>
    <row r="53477" spans="17:25">
      <c r="Q53477" s="38"/>
      <c r="Y53477" s="38"/>
    </row>
    <row r="53478" spans="17:25">
      <c r="Q53478" s="38"/>
      <c r="Y53478" s="38"/>
    </row>
    <row r="53479" spans="17:25">
      <c r="Q53479" s="38"/>
      <c r="Y53479" s="38"/>
    </row>
    <row r="53480" spans="17:25">
      <c r="Q53480" s="38"/>
      <c r="Y53480" s="38"/>
    </row>
    <row r="53481" spans="17:25">
      <c r="Q53481" s="38"/>
      <c r="Y53481" s="38"/>
    </row>
    <row r="53482" spans="17:25">
      <c r="Q53482" s="38"/>
      <c r="Y53482" s="38"/>
    </row>
    <row r="53483" spans="17:25">
      <c r="Q53483" s="38"/>
      <c r="Y53483" s="38"/>
    </row>
    <row r="53484" spans="17:25">
      <c r="Q53484" s="38"/>
      <c r="Y53484" s="38"/>
    </row>
    <row r="53485" spans="17:25">
      <c r="Q53485" s="38"/>
      <c r="Y53485" s="38"/>
    </row>
    <row r="53486" spans="17:25">
      <c r="Q53486" s="38"/>
      <c r="Y53486" s="38"/>
    </row>
    <row r="53487" spans="17:25">
      <c r="Q53487" s="38"/>
      <c r="Y53487" s="38"/>
    </row>
    <row r="53488" spans="17:25">
      <c r="Q53488" s="38"/>
      <c r="Y53488" s="38"/>
    </row>
    <row r="53489" spans="17:25">
      <c r="Q53489" s="38"/>
      <c r="Y53489" s="38"/>
    </row>
    <row r="53490" spans="17:25">
      <c r="Q53490" s="38"/>
      <c r="Y53490" s="38"/>
    </row>
    <row r="53491" spans="17:25">
      <c r="Q53491" s="38"/>
      <c r="Y53491" s="38"/>
    </row>
    <row r="53492" spans="17:25">
      <c r="Q53492" s="38"/>
      <c r="Y53492" s="38"/>
    </row>
    <row r="53493" spans="17:25">
      <c r="Q53493" s="38"/>
      <c r="Y53493" s="38"/>
    </row>
    <row r="53494" spans="17:25">
      <c r="Q53494" s="38"/>
      <c r="Y53494" s="38"/>
    </row>
    <row r="53495" spans="17:25">
      <c r="Q53495" s="38"/>
      <c r="Y53495" s="38"/>
    </row>
    <row r="53496" spans="17:25">
      <c r="Q53496" s="38"/>
      <c r="Y53496" s="38"/>
    </row>
    <row r="53497" spans="17:25">
      <c r="Q53497" s="38"/>
      <c r="Y53497" s="38"/>
    </row>
    <row r="53498" spans="17:25">
      <c r="Q53498" s="38"/>
      <c r="Y53498" s="38"/>
    </row>
    <row r="53499" spans="17:25">
      <c r="Q53499" s="38"/>
      <c r="Y53499" s="38"/>
    </row>
    <row r="53500" spans="17:25">
      <c r="Q53500" s="38"/>
      <c r="Y53500" s="38"/>
    </row>
    <row r="53501" spans="17:25">
      <c r="Q53501" s="38"/>
      <c r="Y53501" s="38"/>
    </row>
    <row r="53502" spans="17:25">
      <c r="Q53502" s="38"/>
      <c r="Y53502" s="38"/>
    </row>
    <row r="53503" spans="17:25">
      <c r="Q53503" s="38"/>
      <c r="Y53503" s="38"/>
    </row>
    <row r="53504" spans="17:25">
      <c r="Q53504" s="38"/>
      <c r="Y53504" s="38"/>
    </row>
    <row r="53505" spans="17:25">
      <c r="Q53505" s="38"/>
      <c r="Y53505" s="38"/>
    </row>
    <row r="53506" spans="17:25">
      <c r="Q53506" s="38"/>
      <c r="Y53506" s="38"/>
    </row>
    <row r="53507" spans="17:25">
      <c r="Q53507" s="38"/>
      <c r="Y53507" s="38"/>
    </row>
    <row r="53508" spans="17:25">
      <c r="Q53508" s="38"/>
      <c r="Y53508" s="38"/>
    </row>
    <row r="53509" spans="17:25">
      <c r="Q53509" s="38"/>
      <c r="Y53509" s="38"/>
    </row>
    <row r="53510" spans="17:25">
      <c r="Q53510" s="38"/>
      <c r="Y53510" s="38"/>
    </row>
    <row r="53511" spans="17:25">
      <c r="Q53511" s="38"/>
      <c r="Y53511" s="38"/>
    </row>
    <row r="53512" spans="17:25">
      <c r="Q53512" s="38"/>
      <c r="Y53512" s="38"/>
    </row>
    <row r="53513" spans="17:25">
      <c r="Q53513" s="38"/>
      <c r="Y53513" s="38"/>
    </row>
    <row r="53514" spans="17:25">
      <c r="Q53514" s="38"/>
      <c r="Y53514" s="38"/>
    </row>
    <row r="53515" spans="17:25">
      <c r="Q53515" s="38"/>
      <c r="Y53515" s="38"/>
    </row>
    <row r="53516" spans="17:25">
      <c r="Q53516" s="38"/>
      <c r="Y53516" s="38"/>
    </row>
    <row r="53517" spans="17:25">
      <c r="Q53517" s="38"/>
      <c r="Y53517" s="38"/>
    </row>
    <row r="53518" spans="17:25">
      <c r="Q53518" s="38"/>
      <c r="Y53518" s="38"/>
    </row>
    <row r="53519" spans="17:25">
      <c r="Q53519" s="38"/>
      <c r="Y53519" s="38"/>
    </row>
    <row r="53520" spans="17:25">
      <c r="Q53520" s="38"/>
      <c r="Y53520" s="38"/>
    </row>
    <row r="53521" spans="17:25">
      <c r="Q53521" s="38"/>
      <c r="Y53521" s="38"/>
    </row>
    <row r="53522" spans="17:25">
      <c r="Q53522" s="38"/>
      <c r="Y53522" s="38"/>
    </row>
    <row r="53523" spans="17:25">
      <c r="Q53523" s="38"/>
      <c r="Y53523" s="38"/>
    </row>
    <row r="53524" spans="17:25">
      <c r="Q53524" s="38"/>
      <c r="Y53524" s="38"/>
    </row>
    <row r="53525" spans="17:25">
      <c r="Q53525" s="38"/>
      <c r="Y53525" s="38"/>
    </row>
    <row r="53526" spans="17:25">
      <c r="Q53526" s="38"/>
      <c r="Y53526" s="38"/>
    </row>
    <row r="53527" spans="17:25">
      <c r="Q53527" s="38"/>
      <c r="Y53527" s="38"/>
    </row>
    <row r="53528" spans="17:25">
      <c r="Q53528" s="38"/>
      <c r="Y53528" s="38"/>
    </row>
    <row r="53529" spans="17:25">
      <c r="Q53529" s="38"/>
      <c r="Y53529" s="38"/>
    </row>
    <row r="53530" spans="17:25">
      <c r="Q53530" s="38"/>
      <c r="Y53530" s="38"/>
    </row>
    <row r="53531" spans="17:25">
      <c r="Q53531" s="38"/>
      <c r="Y53531" s="38"/>
    </row>
    <row r="53532" spans="17:25">
      <c r="Q53532" s="38"/>
      <c r="Y53532" s="38"/>
    </row>
    <row r="53533" spans="17:25">
      <c r="Q53533" s="38"/>
      <c r="Y53533" s="38"/>
    </row>
    <row r="53534" spans="17:25">
      <c r="Q53534" s="38"/>
      <c r="Y53534" s="38"/>
    </row>
    <row r="53535" spans="17:25">
      <c r="Q53535" s="38"/>
      <c r="Y53535" s="38"/>
    </row>
    <row r="53536" spans="17:25">
      <c r="Q53536" s="38"/>
      <c r="Y53536" s="38"/>
    </row>
    <row r="53537" spans="17:25">
      <c r="Q53537" s="38"/>
      <c r="Y53537" s="38"/>
    </row>
    <row r="53538" spans="17:25">
      <c r="Q53538" s="38"/>
      <c r="Y53538" s="38"/>
    </row>
    <row r="53539" spans="17:25">
      <c r="Q53539" s="38"/>
      <c r="Y53539" s="38"/>
    </row>
    <row r="53540" spans="17:25">
      <c r="Q53540" s="38"/>
      <c r="Y53540" s="38"/>
    </row>
    <row r="53541" spans="17:25">
      <c r="Q53541" s="38"/>
      <c r="Y53541" s="38"/>
    </row>
    <row r="53542" spans="17:25">
      <c r="Q53542" s="38"/>
      <c r="Y53542" s="38"/>
    </row>
    <row r="53543" spans="17:25">
      <c r="Q53543" s="38"/>
      <c r="Y53543" s="38"/>
    </row>
    <row r="53544" spans="17:25">
      <c r="Q53544" s="38"/>
      <c r="Y53544" s="38"/>
    </row>
    <row r="53545" spans="17:25">
      <c r="Q53545" s="38"/>
      <c r="Y53545" s="38"/>
    </row>
    <row r="53546" spans="17:25">
      <c r="Q53546" s="38"/>
      <c r="Y53546" s="38"/>
    </row>
    <row r="53547" spans="17:25">
      <c r="Q53547" s="38"/>
      <c r="Y53547" s="38"/>
    </row>
    <row r="53548" spans="17:25">
      <c r="Q53548" s="38"/>
      <c r="Y53548" s="38"/>
    </row>
    <row r="53549" spans="17:25">
      <c r="Q53549" s="38"/>
      <c r="Y53549" s="38"/>
    </row>
    <row r="53550" spans="17:25">
      <c r="Q53550" s="38"/>
      <c r="Y53550" s="38"/>
    </row>
    <row r="53551" spans="17:25">
      <c r="Q53551" s="38"/>
      <c r="Y53551" s="38"/>
    </row>
    <row r="53552" spans="17:25">
      <c r="Q53552" s="38"/>
      <c r="Y53552" s="38"/>
    </row>
    <row r="53553" spans="17:25">
      <c r="Q53553" s="38"/>
      <c r="Y53553" s="38"/>
    </row>
    <row r="53554" spans="17:25">
      <c r="Q53554" s="38"/>
      <c r="Y53554" s="38"/>
    </row>
    <row r="53555" spans="17:25">
      <c r="Q53555" s="38"/>
      <c r="Y53555" s="38"/>
    </row>
    <row r="53556" spans="17:25">
      <c r="Q53556" s="38"/>
      <c r="Y53556" s="38"/>
    </row>
    <row r="53557" spans="17:25">
      <c r="Q53557" s="38"/>
      <c r="Y53557" s="38"/>
    </row>
    <row r="53558" spans="17:25">
      <c r="Q53558" s="38"/>
      <c r="Y53558" s="38"/>
    </row>
    <row r="53559" spans="17:25">
      <c r="Q53559" s="38"/>
      <c r="Y53559" s="38"/>
    </row>
    <row r="53560" spans="17:25">
      <c r="Q53560" s="38"/>
      <c r="Y53560" s="38"/>
    </row>
    <row r="53561" spans="17:25">
      <c r="Q53561" s="38"/>
      <c r="Y53561" s="38"/>
    </row>
    <row r="53562" spans="17:25">
      <c r="Q53562" s="38"/>
      <c r="Y53562" s="38"/>
    </row>
    <row r="53563" spans="17:25">
      <c r="Q53563" s="38"/>
      <c r="Y53563" s="38"/>
    </row>
    <row r="53564" spans="17:25">
      <c r="Q53564" s="38"/>
      <c r="Y53564" s="38"/>
    </row>
    <row r="53565" spans="17:25">
      <c r="Q53565" s="38"/>
      <c r="Y53565" s="38"/>
    </row>
    <row r="53566" spans="17:25">
      <c r="Q53566" s="38"/>
      <c r="Y53566" s="38"/>
    </row>
    <row r="53567" spans="17:25">
      <c r="Q53567" s="38"/>
      <c r="Y53567" s="38"/>
    </row>
    <row r="53568" spans="17:25">
      <c r="Q53568" s="38"/>
      <c r="Y53568" s="38"/>
    </row>
    <row r="53569" spans="17:25">
      <c r="Q53569" s="38"/>
      <c r="Y53569" s="38"/>
    </row>
    <row r="53570" spans="17:25">
      <c r="Q53570" s="38"/>
      <c r="Y53570" s="38"/>
    </row>
    <row r="53571" spans="17:25">
      <c r="Q53571" s="38"/>
      <c r="Y53571" s="38"/>
    </row>
    <row r="53572" spans="17:25">
      <c r="Q53572" s="38"/>
      <c r="Y53572" s="38"/>
    </row>
    <row r="53573" spans="17:25">
      <c r="Q53573" s="38"/>
      <c r="Y53573" s="38"/>
    </row>
    <row r="53574" spans="17:25">
      <c r="Q53574" s="38"/>
      <c r="Y53574" s="38"/>
    </row>
    <row r="53575" spans="17:25">
      <c r="Q53575" s="38"/>
      <c r="Y53575" s="38"/>
    </row>
    <row r="53576" spans="17:25">
      <c r="Q53576" s="38"/>
      <c r="Y53576" s="38"/>
    </row>
    <row r="53577" spans="17:25">
      <c r="Q53577" s="38"/>
      <c r="Y53577" s="38"/>
    </row>
    <row r="53578" spans="17:25">
      <c r="Q53578" s="38"/>
      <c r="Y53578" s="38"/>
    </row>
    <row r="53579" spans="17:25">
      <c r="Q53579" s="38"/>
      <c r="Y53579" s="38"/>
    </row>
    <row r="53580" spans="17:25">
      <c r="Q53580" s="38"/>
      <c r="Y53580" s="38"/>
    </row>
    <row r="53581" spans="17:25">
      <c r="Q53581" s="38"/>
      <c r="Y53581" s="38"/>
    </row>
    <row r="53582" spans="17:25">
      <c r="Q53582" s="38"/>
      <c r="Y53582" s="38"/>
    </row>
    <row r="53583" spans="17:25">
      <c r="Q53583" s="38"/>
      <c r="Y53583" s="38"/>
    </row>
    <row r="53584" spans="17:25">
      <c r="Q53584" s="38"/>
      <c r="Y53584" s="38"/>
    </row>
    <row r="53585" spans="17:25">
      <c r="Q53585" s="38"/>
      <c r="Y53585" s="38"/>
    </row>
    <row r="53586" spans="17:25">
      <c r="Q53586" s="38"/>
      <c r="Y53586" s="38"/>
    </row>
    <row r="53587" spans="17:25">
      <c r="Q53587" s="38"/>
      <c r="Y53587" s="38"/>
    </row>
    <row r="53588" spans="17:25">
      <c r="Q53588" s="38"/>
      <c r="Y53588" s="38"/>
    </row>
    <row r="53589" spans="17:25">
      <c r="Q53589" s="38"/>
      <c r="Y53589" s="38"/>
    </row>
    <row r="53590" spans="17:25">
      <c r="Q53590" s="38"/>
      <c r="Y53590" s="38"/>
    </row>
    <row r="53591" spans="17:25">
      <c r="Q53591" s="38"/>
      <c r="Y53591" s="38"/>
    </row>
    <row r="53592" spans="17:25">
      <c r="Q53592" s="38"/>
      <c r="Y53592" s="38"/>
    </row>
    <row r="53593" spans="17:25">
      <c r="Q53593" s="38"/>
      <c r="Y53593" s="38"/>
    </row>
    <row r="53594" spans="17:25">
      <c r="Q53594" s="38"/>
      <c r="Y53594" s="38"/>
    </row>
    <row r="53595" spans="17:25">
      <c r="Q53595" s="38"/>
      <c r="Y53595" s="38"/>
    </row>
    <row r="53596" spans="17:25">
      <c r="Q53596" s="38"/>
      <c r="Y53596" s="38"/>
    </row>
    <row r="53597" spans="17:25">
      <c r="Q53597" s="38"/>
      <c r="Y53597" s="38"/>
    </row>
    <row r="53598" spans="17:25">
      <c r="Q53598" s="38"/>
      <c r="Y53598" s="38"/>
    </row>
    <row r="53599" spans="17:25">
      <c r="Q53599" s="38"/>
      <c r="Y53599" s="38"/>
    </row>
    <row r="53600" spans="17:25">
      <c r="Q53600" s="38"/>
      <c r="Y53600" s="38"/>
    </row>
    <row r="53601" spans="17:25">
      <c r="Q53601" s="38"/>
      <c r="Y53601" s="38"/>
    </row>
    <row r="53602" spans="17:25">
      <c r="Q53602" s="38"/>
      <c r="Y53602" s="38"/>
    </row>
    <row r="53603" spans="17:25">
      <c r="Q53603" s="38"/>
      <c r="Y53603" s="38"/>
    </row>
    <row r="53604" spans="17:25">
      <c r="Q53604" s="38"/>
      <c r="Y53604" s="38"/>
    </row>
    <row r="53605" spans="17:25">
      <c r="Q53605" s="38"/>
      <c r="Y53605" s="38"/>
    </row>
    <row r="53606" spans="17:25">
      <c r="Q53606" s="38"/>
      <c r="Y53606" s="38"/>
    </row>
    <row r="53607" spans="17:25">
      <c r="Q53607" s="38"/>
      <c r="Y53607" s="38"/>
    </row>
    <row r="53608" spans="17:25">
      <c r="Q53608" s="38"/>
      <c r="Y53608" s="38"/>
    </row>
    <row r="53609" spans="17:25">
      <c r="Q53609" s="38"/>
      <c r="Y53609" s="38"/>
    </row>
    <row r="53610" spans="17:25">
      <c r="Q53610" s="38"/>
      <c r="Y53610" s="38"/>
    </row>
    <row r="53611" spans="17:25">
      <c r="Q53611" s="38"/>
      <c r="Y53611" s="38"/>
    </row>
    <row r="53612" spans="17:25">
      <c r="Q53612" s="38"/>
      <c r="Y53612" s="38"/>
    </row>
    <row r="53613" spans="17:25">
      <c r="Q53613" s="38"/>
      <c r="Y53613" s="38"/>
    </row>
    <row r="53614" spans="17:25">
      <c r="Q53614" s="38"/>
      <c r="Y53614" s="38"/>
    </row>
    <row r="53615" spans="17:25">
      <c r="Q53615" s="38"/>
      <c r="Y53615" s="38"/>
    </row>
    <row r="53616" spans="17:25">
      <c r="Q53616" s="38"/>
      <c r="Y53616" s="38"/>
    </row>
    <row r="53617" spans="17:25">
      <c r="Q53617" s="38"/>
      <c r="Y53617" s="38"/>
    </row>
    <row r="53618" spans="17:25">
      <c r="Q53618" s="38"/>
      <c r="Y53618" s="38"/>
    </row>
    <row r="53619" spans="17:25">
      <c r="Q53619" s="38"/>
      <c r="Y53619" s="38"/>
    </row>
    <row r="53620" spans="17:25">
      <c r="Q53620" s="38"/>
      <c r="Y53620" s="38"/>
    </row>
    <row r="53621" spans="17:25">
      <c r="Q53621" s="38"/>
      <c r="Y53621" s="38"/>
    </row>
    <row r="53622" spans="17:25">
      <c r="Q53622" s="38"/>
      <c r="Y53622" s="38"/>
    </row>
    <row r="53623" spans="17:25">
      <c r="Q53623" s="38"/>
      <c r="Y53623" s="38"/>
    </row>
    <row r="53624" spans="17:25">
      <c r="Q53624" s="38"/>
      <c r="Y53624" s="38"/>
    </row>
    <row r="53625" spans="17:25">
      <c r="Q53625" s="38"/>
      <c r="Y53625" s="38"/>
    </row>
    <row r="53626" spans="17:25">
      <c r="Q53626" s="38"/>
      <c r="Y53626" s="38"/>
    </row>
    <row r="53627" spans="17:25">
      <c r="Q53627" s="38"/>
      <c r="Y53627" s="38"/>
    </row>
    <row r="53628" spans="17:25">
      <c r="Q53628" s="38"/>
      <c r="Y53628" s="38"/>
    </row>
    <row r="53629" spans="17:25">
      <c r="Q53629" s="38"/>
      <c r="Y53629" s="38"/>
    </row>
    <row r="53630" spans="17:25">
      <c r="Q53630" s="38"/>
      <c r="Y53630" s="38"/>
    </row>
    <row r="53631" spans="17:25">
      <c r="Q53631" s="38"/>
      <c r="Y53631" s="38"/>
    </row>
    <row r="53632" spans="17:25">
      <c r="Q53632" s="38"/>
      <c r="Y53632" s="38"/>
    </row>
    <row r="53633" spans="17:25">
      <c r="Q53633" s="38"/>
      <c r="Y53633" s="38"/>
    </row>
    <row r="53634" spans="17:25">
      <c r="Q53634" s="38"/>
      <c r="Y53634" s="38"/>
    </row>
    <row r="53635" spans="17:25">
      <c r="Q53635" s="38"/>
      <c r="Y53635" s="38"/>
    </row>
    <row r="53636" spans="17:25">
      <c r="Q53636" s="38"/>
      <c r="Y53636" s="38"/>
    </row>
    <row r="53637" spans="17:25">
      <c r="Q53637" s="38"/>
      <c r="Y53637" s="38"/>
    </row>
    <row r="53638" spans="17:25">
      <c r="Q53638" s="38"/>
      <c r="Y53638" s="38"/>
    </row>
    <row r="53639" spans="17:25">
      <c r="Q53639" s="38"/>
      <c r="Y53639" s="38"/>
    </row>
    <row r="53640" spans="17:25">
      <c r="Q53640" s="38"/>
      <c r="Y53640" s="38"/>
    </row>
    <row r="53641" spans="17:25">
      <c r="Q53641" s="38"/>
      <c r="Y53641" s="38"/>
    </row>
    <row r="53642" spans="17:25">
      <c r="Q53642" s="38"/>
      <c r="Y53642" s="38"/>
    </row>
    <row r="53643" spans="17:25">
      <c r="Q53643" s="38"/>
      <c r="Y53643" s="38"/>
    </row>
    <row r="53644" spans="17:25">
      <c r="Q53644" s="38"/>
      <c r="Y53644" s="38"/>
    </row>
    <row r="53645" spans="17:25">
      <c r="Q53645" s="38"/>
      <c r="Y53645" s="38"/>
    </row>
    <row r="53646" spans="17:25">
      <c r="Q53646" s="38"/>
      <c r="Y53646" s="38"/>
    </row>
    <row r="53647" spans="17:25">
      <c r="Q53647" s="38"/>
      <c r="Y53647" s="38"/>
    </row>
    <row r="53648" spans="17:25">
      <c r="Q53648" s="38"/>
      <c r="Y53648" s="38"/>
    </row>
    <row r="53649" spans="17:25">
      <c r="Q53649" s="38"/>
      <c r="Y53649" s="38"/>
    </row>
    <row r="53650" spans="17:25">
      <c r="Q53650" s="38"/>
      <c r="Y53650" s="38"/>
    </row>
    <row r="53651" spans="17:25">
      <c r="Q53651" s="38"/>
      <c r="Y53651" s="38"/>
    </row>
    <row r="53652" spans="17:25">
      <c r="Q53652" s="38"/>
      <c r="Y53652" s="38"/>
    </row>
    <row r="53653" spans="17:25">
      <c r="Q53653" s="38"/>
      <c r="Y53653" s="38"/>
    </row>
    <row r="53654" spans="17:25">
      <c r="Q53654" s="38"/>
      <c r="Y53654" s="38"/>
    </row>
    <row r="53655" spans="17:25">
      <c r="Q53655" s="38"/>
      <c r="Y53655" s="38"/>
    </row>
    <row r="53656" spans="17:25">
      <c r="Q53656" s="38"/>
      <c r="Y53656" s="38"/>
    </row>
    <row r="53657" spans="17:25">
      <c r="Q53657" s="38"/>
      <c r="Y53657" s="38"/>
    </row>
    <row r="53658" spans="17:25">
      <c r="Q53658" s="38"/>
      <c r="Y53658" s="38"/>
    </row>
    <row r="53659" spans="17:25">
      <c r="Q53659" s="38"/>
      <c r="Y53659" s="38"/>
    </row>
    <row r="53660" spans="17:25">
      <c r="Q53660" s="38"/>
      <c r="Y53660" s="38"/>
    </row>
    <row r="53661" spans="17:25">
      <c r="Q53661" s="38"/>
      <c r="Y53661" s="38"/>
    </row>
    <row r="53662" spans="17:25">
      <c r="Q53662" s="38"/>
      <c r="Y53662" s="38"/>
    </row>
    <row r="53663" spans="17:25">
      <c r="Q53663" s="38"/>
      <c r="Y53663" s="38"/>
    </row>
    <row r="53664" spans="17:25">
      <c r="Q53664" s="38"/>
      <c r="Y53664" s="38"/>
    </row>
    <row r="53665" spans="17:25">
      <c r="Q53665" s="38"/>
      <c r="Y53665" s="38"/>
    </row>
    <row r="53666" spans="17:25">
      <c r="Q53666" s="38"/>
      <c r="Y53666" s="38"/>
    </row>
    <row r="53667" spans="17:25">
      <c r="Q53667" s="38"/>
      <c r="Y53667" s="38"/>
    </row>
    <row r="53668" spans="17:25">
      <c r="Q53668" s="38"/>
      <c r="Y53668" s="38"/>
    </row>
    <row r="53669" spans="17:25">
      <c r="Q53669" s="38"/>
      <c r="Y53669" s="38"/>
    </row>
    <row r="53670" spans="17:25">
      <c r="Q53670" s="38"/>
      <c r="Y53670" s="38"/>
    </row>
    <row r="53671" spans="17:25">
      <c r="Q53671" s="38"/>
      <c r="Y53671" s="38"/>
    </row>
    <row r="53672" spans="17:25">
      <c r="Q53672" s="38"/>
      <c r="Y53672" s="38"/>
    </row>
    <row r="53673" spans="17:25">
      <c r="Q53673" s="38"/>
      <c r="Y53673" s="38"/>
    </row>
    <row r="53674" spans="17:25">
      <c r="Q53674" s="38"/>
      <c r="Y53674" s="38"/>
    </row>
    <row r="53675" spans="17:25">
      <c r="Q53675" s="38"/>
      <c r="Y53675" s="38"/>
    </row>
    <row r="53676" spans="17:25">
      <c r="Q53676" s="38"/>
      <c r="Y53676" s="38"/>
    </row>
    <row r="53677" spans="17:25">
      <c r="Q53677" s="38"/>
      <c r="Y53677" s="38"/>
    </row>
    <row r="53678" spans="17:25">
      <c r="Q53678" s="38"/>
      <c r="Y53678" s="38"/>
    </row>
    <row r="53679" spans="17:25">
      <c r="Q53679" s="38"/>
      <c r="Y53679" s="38"/>
    </row>
    <row r="53680" spans="17:25">
      <c r="Q53680" s="38"/>
      <c r="Y53680" s="38"/>
    </row>
    <row r="53681" spans="17:25">
      <c r="Q53681" s="38"/>
      <c r="Y53681" s="38"/>
    </row>
    <row r="53682" spans="17:25">
      <c r="Q53682" s="38"/>
      <c r="Y53682" s="38"/>
    </row>
    <row r="53683" spans="17:25">
      <c r="Q53683" s="38"/>
      <c r="Y53683" s="38"/>
    </row>
    <row r="53684" spans="17:25">
      <c r="Q53684" s="38"/>
      <c r="Y53684" s="38"/>
    </row>
    <row r="53685" spans="17:25">
      <c r="Q53685" s="38"/>
      <c r="Y53685" s="38"/>
    </row>
    <row r="53686" spans="17:25">
      <c r="Q53686" s="38"/>
      <c r="Y53686" s="38"/>
    </row>
    <row r="53687" spans="17:25">
      <c r="Q53687" s="38"/>
      <c r="Y53687" s="38"/>
    </row>
    <row r="53688" spans="17:25">
      <c r="Q53688" s="38"/>
      <c r="Y53688" s="38"/>
    </row>
    <row r="53689" spans="17:25">
      <c r="Q53689" s="38"/>
      <c r="Y53689" s="38"/>
    </row>
    <row r="53690" spans="17:25">
      <c r="Q53690" s="38"/>
      <c r="Y53690" s="38"/>
    </row>
    <row r="53691" spans="17:25">
      <c r="Q53691" s="38"/>
      <c r="Y53691" s="38"/>
    </row>
    <row r="53692" spans="17:25">
      <c r="Q53692" s="38"/>
      <c r="Y53692" s="38"/>
    </row>
    <row r="53693" spans="17:25">
      <c r="Q53693" s="38"/>
      <c r="Y53693" s="38"/>
    </row>
    <row r="53694" spans="17:25">
      <c r="Q53694" s="38"/>
      <c r="Y53694" s="38"/>
    </row>
    <row r="53695" spans="17:25">
      <c r="Q53695" s="38"/>
      <c r="Y53695" s="38"/>
    </row>
    <row r="53696" spans="17:25">
      <c r="Q53696" s="38"/>
      <c r="Y53696" s="38"/>
    </row>
    <row r="53697" spans="17:25">
      <c r="Q53697" s="38"/>
      <c r="Y53697" s="38"/>
    </row>
    <row r="53698" spans="17:25">
      <c r="Q53698" s="38"/>
      <c r="Y53698" s="38"/>
    </row>
    <row r="53699" spans="17:25">
      <c r="Q53699" s="38"/>
      <c r="Y53699" s="38"/>
    </row>
    <row r="53700" spans="17:25">
      <c r="Q53700" s="38"/>
      <c r="Y53700" s="38"/>
    </row>
    <row r="53701" spans="17:25">
      <c r="Q53701" s="38"/>
      <c r="Y53701" s="38"/>
    </row>
    <row r="53702" spans="17:25">
      <c r="Q53702" s="38"/>
      <c r="Y53702" s="38"/>
    </row>
    <row r="53703" spans="17:25">
      <c r="Q53703" s="38"/>
      <c r="Y53703" s="38"/>
    </row>
    <row r="53704" spans="17:25">
      <c r="Q53704" s="38"/>
      <c r="Y53704" s="38"/>
    </row>
    <row r="53705" spans="17:25">
      <c r="Q53705" s="38"/>
      <c r="Y53705" s="38"/>
    </row>
    <row r="53706" spans="17:25">
      <c r="Q53706" s="38"/>
      <c r="Y53706" s="38"/>
    </row>
    <row r="53707" spans="17:25">
      <c r="Q53707" s="38"/>
      <c r="Y53707" s="38"/>
    </row>
    <row r="53708" spans="17:25">
      <c r="Q53708" s="38"/>
      <c r="Y53708" s="38"/>
    </row>
    <row r="53709" spans="17:25">
      <c r="Q53709" s="38"/>
      <c r="Y53709" s="38"/>
    </row>
    <row r="53710" spans="17:25">
      <c r="Q53710" s="38"/>
      <c r="Y53710" s="38"/>
    </row>
    <row r="53711" spans="17:25">
      <c r="Q53711" s="38"/>
      <c r="Y53711" s="38"/>
    </row>
    <row r="53712" spans="17:25">
      <c r="Q53712" s="38"/>
      <c r="Y53712" s="38"/>
    </row>
    <row r="53713" spans="17:25">
      <c r="Q53713" s="38"/>
      <c r="Y53713" s="38"/>
    </row>
    <row r="53714" spans="17:25">
      <c r="Q53714" s="38"/>
      <c r="Y53714" s="38"/>
    </row>
    <row r="53715" spans="17:25">
      <c r="Q53715" s="38"/>
      <c r="Y53715" s="38"/>
    </row>
    <row r="53716" spans="17:25">
      <c r="Q53716" s="38"/>
      <c r="Y53716" s="38"/>
    </row>
    <row r="53717" spans="17:25">
      <c r="Q53717" s="38"/>
      <c r="Y53717" s="38"/>
    </row>
    <row r="53718" spans="17:25">
      <c r="Q53718" s="38"/>
      <c r="Y53718" s="38"/>
    </row>
    <row r="53719" spans="17:25">
      <c r="Q53719" s="38"/>
      <c r="Y53719" s="38"/>
    </row>
    <row r="53720" spans="17:25">
      <c r="Q53720" s="38"/>
      <c r="Y53720" s="38"/>
    </row>
    <row r="53721" spans="17:25">
      <c r="Q53721" s="38"/>
      <c r="Y53721" s="38"/>
    </row>
    <row r="53722" spans="17:25">
      <c r="Q53722" s="38"/>
      <c r="Y53722" s="38"/>
    </row>
    <row r="53723" spans="17:25">
      <c r="Q53723" s="38"/>
      <c r="Y53723" s="38"/>
    </row>
    <row r="53724" spans="17:25">
      <c r="Q53724" s="38"/>
      <c r="Y53724" s="38"/>
    </row>
    <row r="53725" spans="17:25">
      <c r="Q53725" s="38"/>
      <c r="Y53725" s="38"/>
    </row>
    <row r="53726" spans="17:25">
      <c r="Q53726" s="38"/>
      <c r="Y53726" s="38"/>
    </row>
    <row r="53727" spans="17:25">
      <c r="Q53727" s="38"/>
      <c r="Y53727" s="38"/>
    </row>
    <row r="53728" spans="17:25">
      <c r="Q53728" s="38"/>
      <c r="Y53728" s="38"/>
    </row>
    <row r="53729" spans="17:25">
      <c r="Q53729" s="38"/>
      <c r="Y53729" s="38"/>
    </row>
    <row r="53730" spans="17:25">
      <c r="Q53730" s="38"/>
      <c r="Y53730" s="38"/>
    </row>
    <row r="53731" spans="17:25">
      <c r="Q53731" s="38"/>
      <c r="Y53731" s="38"/>
    </row>
    <row r="53732" spans="17:25">
      <c r="Q53732" s="38"/>
      <c r="Y53732" s="38"/>
    </row>
    <row r="53733" spans="17:25">
      <c r="Q53733" s="38"/>
      <c r="Y53733" s="38"/>
    </row>
    <row r="53734" spans="17:25">
      <c r="Q53734" s="38"/>
      <c r="Y53734" s="38"/>
    </row>
    <row r="53735" spans="17:25">
      <c r="Q53735" s="38"/>
      <c r="Y53735" s="38"/>
    </row>
    <row r="53736" spans="17:25">
      <c r="Q53736" s="38"/>
      <c r="Y53736" s="38"/>
    </row>
    <row r="53737" spans="17:25">
      <c r="Q53737" s="38"/>
      <c r="Y53737" s="38"/>
    </row>
    <row r="53738" spans="17:25">
      <c r="Q53738" s="38"/>
      <c r="Y53738" s="38"/>
    </row>
    <row r="53739" spans="17:25">
      <c r="Q53739" s="38"/>
      <c r="Y53739" s="38"/>
    </row>
    <row r="53740" spans="17:25">
      <c r="Q53740" s="38"/>
      <c r="Y53740" s="38"/>
    </row>
    <row r="53741" spans="17:25">
      <c r="Q53741" s="38"/>
      <c r="Y53741" s="38"/>
    </row>
    <row r="53742" spans="17:25">
      <c r="Q53742" s="38"/>
      <c r="Y53742" s="38"/>
    </row>
    <row r="53743" spans="17:25">
      <c r="Q53743" s="38"/>
      <c r="Y53743" s="38"/>
    </row>
    <row r="53744" spans="17:25">
      <c r="Q53744" s="38"/>
      <c r="Y53744" s="38"/>
    </row>
    <row r="53745" spans="17:25">
      <c r="Q53745" s="38"/>
      <c r="Y53745" s="38"/>
    </row>
    <row r="53746" spans="17:25">
      <c r="Q53746" s="38"/>
      <c r="Y53746" s="38"/>
    </row>
    <row r="53747" spans="17:25">
      <c r="Q53747" s="38"/>
      <c r="Y53747" s="38"/>
    </row>
    <row r="53748" spans="17:25">
      <c r="Q53748" s="38"/>
      <c r="Y53748" s="38"/>
    </row>
    <row r="53749" spans="17:25">
      <c r="Q53749" s="38"/>
      <c r="Y53749" s="38"/>
    </row>
    <row r="53750" spans="17:25">
      <c r="Q53750" s="38"/>
      <c r="Y53750" s="38"/>
    </row>
    <row r="53751" spans="17:25">
      <c r="Q53751" s="38"/>
      <c r="Y53751" s="38"/>
    </row>
    <row r="53752" spans="17:25">
      <c r="Q53752" s="38"/>
      <c r="Y53752" s="38"/>
    </row>
    <row r="53753" spans="17:25">
      <c r="Q53753" s="38"/>
      <c r="Y53753" s="38"/>
    </row>
    <row r="53754" spans="17:25">
      <c r="Q53754" s="38"/>
      <c r="Y53754" s="38"/>
    </row>
    <row r="53755" spans="17:25">
      <c r="Q53755" s="38"/>
      <c r="Y53755" s="38"/>
    </row>
    <row r="53756" spans="17:25">
      <c r="Q53756" s="38"/>
      <c r="Y53756" s="38"/>
    </row>
    <row r="53757" spans="17:25">
      <c r="Q53757" s="38"/>
      <c r="Y53757" s="38"/>
    </row>
    <row r="53758" spans="17:25">
      <c r="Q53758" s="38"/>
      <c r="Y53758" s="38"/>
    </row>
    <row r="53759" spans="17:25">
      <c r="Q53759" s="38"/>
      <c r="Y53759" s="38"/>
    </row>
    <row r="53760" spans="17:25">
      <c r="Q53760" s="38"/>
      <c r="Y53760" s="38"/>
    </row>
    <row r="53761" spans="17:25">
      <c r="Q53761" s="38"/>
      <c r="Y53761" s="38"/>
    </row>
    <row r="53762" spans="17:25">
      <c r="Q53762" s="38"/>
      <c r="Y53762" s="38"/>
    </row>
    <row r="53763" spans="17:25">
      <c r="Q53763" s="38"/>
      <c r="Y53763" s="38"/>
    </row>
    <row r="53764" spans="17:25">
      <c r="Q53764" s="38"/>
      <c r="Y53764" s="38"/>
    </row>
    <row r="53765" spans="17:25">
      <c r="Q53765" s="38"/>
      <c r="Y53765" s="38"/>
    </row>
    <row r="53766" spans="17:25">
      <c r="Q53766" s="38"/>
      <c r="Y53766" s="38"/>
    </row>
    <row r="53767" spans="17:25">
      <c r="Q53767" s="38"/>
      <c r="Y53767" s="38"/>
    </row>
    <row r="53768" spans="17:25">
      <c r="Q53768" s="38"/>
      <c r="Y53768" s="38"/>
    </row>
    <row r="53769" spans="17:25">
      <c r="Q53769" s="38"/>
      <c r="Y53769" s="38"/>
    </row>
    <row r="53770" spans="17:25">
      <c r="Q53770" s="38"/>
      <c r="Y53770" s="38"/>
    </row>
    <row r="53771" spans="17:25">
      <c r="Q53771" s="38"/>
      <c r="Y53771" s="38"/>
    </row>
    <row r="53772" spans="17:25">
      <c r="Q53772" s="38"/>
      <c r="Y53772" s="38"/>
    </row>
    <row r="53773" spans="17:25">
      <c r="Q53773" s="38"/>
      <c r="Y53773" s="38"/>
    </row>
    <row r="53774" spans="17:25">
      <c r="Q53774" s="38"/>
      <c r="Y53774" s="38"/>
    </row>
    <row r="53775" spans="17:25">
      <c r="Q53775" s="38"/>
      <c r="Y53775" s="38"/>
    </row>
    <row r="53776" spans="17:25">
      <c r="Q53776" s="38"/>
      <c r="Y53776" s="38"/>
    </row>
    <row r="53777" spans="17:25">
      <c r="Q53777" s="38"/>
      <c r="Y53777" s="38"/>
    </row>
    <row r="53778" spans="17:25">
      <c r="Q53778" s="38"/>
      <c r="Y53778" s="38"/>
    </row>
    <row r="53779" spans="17:25">
      <c r="Q53779" s="38"/>
      <c r="Y53779" s="38"/>
    </row>
    <row r="53780" spans="17:25">
      <c r="Q53780" s="38"/>
      <c r="Y53780" s="38"/>
    </row>
    <row r="53781" spans="17:25">
      <c r="Q53781" s="38"/>
      <c r="Y53781" s="38"/>
    </row>
    <row r="53782" spans="17:25">
      <c r="Q53782" s="38"/>
      <c r="Y53782" s="38"/>
    </row>
    <row r="53783" spans="17:25">
      <c r="Q53783" s="38"/>
      <c r="Y53783" s="38"/>
    </row>
    <row r="53784" spans="17:25">
      <c r="Q53784" s="38"/>
      <c r="Y53784" s="38"/>
    </row>
    <row r="53785" spans="17:25">
      <c r="Q53785" s="38"/>
      <c r="Y53785" s="38"/>
    </row>
    <row r="53786" spans="17:25">
      <c r="Q53786" s="38"/>
      <c r="Y53786" s="38"/>
    </row>
    <row r="53787" spans="17:25">
      <c r="Q53787" s="38"/>
      <c r="Y53787" s="38"/>
    </row>
    <row r="53788" spans="17:25">
      <c r="Q53788" s="38"/>
      <c r="Y53788" s="38"/>
    </row>
    <row r="53789" spans="17:25">
      <c r="Q53789" s="38"/>
      <c r="Y53789" s="38"/>
    </row>
    <row r="53790" spans="17:25">
      <c r="Q53790" s="38"/>
      <c r="Y53790" s="38"/>
    </row>
    <row r="53791" spans="17:25">
      <c r="Q53791" s="38"/>
      <c r="Y53791" s="38"/>
    </row>
    <row r="53792" spans="17:25">
      <c r="Q53792" s="38"/>
      <c r="Y53792" s="38"/>
    </row>
    <row r="53793" spans="17:25">
      <c r="Q53793" s="38"/>
      <c r="Y53793" s="38"/>
    </row>
    <row r="53794" spans="17:25">
      <c r="Q53794" s="38"/>
      <c r="Y53794" s="38"/>
    </row>
    <row r="53795" spans="17:25">
      <c r="Q53795" s="38"/>
      <c r="Y53795" s="38"/>
    </row>
    <row r="53796" spans="17:25">
      <c r="Q53796" s="38"/>
      <c r="Y53796" s="38"/>
    </row>
    <row r="53797" spans="17:25">
      <c r="Q53797" s="38"/>
      <c r="Y53797" s="38"/>
    </row>
    <row r="53798" spans="17:25">
      <c r="Q53798" s="38"/>
      <c r="Y53798" s="38"/>
    </row>
    <row r="53799" spans="17:25">
      <c r="Q53799" s="38"/>
      <c r="Y53799" s="38"/>
    </row>
    <row r="53800" spans="17:25">
      <c r="Q53800" s="38"/>
      <c r="Y53800" s="38"/>
    </row>
    <row r="53801" spans="17:25">
      <c r="Q53801" s="38"/>
      <c r="Y53801" s="38"/>
    </row>
    <row r="53802" spans="17:25">
      <c r="Q53802" s="38"/>
      <c r="Y53802" s="38"/>
    </row>
    <row r="53803" spans="17:25">
      <c r="Q53803" s="38"/>
      <c r="Y53803" s="38"/>
    </row>
    <row r="53804" spans="17:25">
      <c r="Q53804" s="38"/>
      <c r="Y53804" s="38"/>
    </row>
    <row r="53805" spans="17:25">
      <c r="Q53805" s="38"/>
      <c r="Y53805" s="38"/>
    </row>
    <row r="53806" spans="17:25">
      <c r="Q53806" s="38"/>
      <c r="Y53806" s="38"/>
    </row>
    <row r="53807" spans="17:25">
      <c r="Q53807" s="38"/>
      <c r="Y53807" s="38"/>
    </row>
    <row r="53808" spans="17:25">
      <c r="Q53808" s="38"/>
      <c r="Y53808" s="38"/>
    </row>
    <row r="53809" spans="17:25">
      <c r="Q53809" s="38"/>
      <c r="Y53809" s="38"/>
    </row>
    <row r="53810" spans="17:25">
      <c r="Q53810" s="38"/>
      <c r="Y53810" s="38"/>
    </row>
    <row r="53811" spans="17:25">
      <c r="Q53811" s="38"/>
      <c r="Y53811" s="38"/>
    </row>
    <row r="53812" spans="17:25">
      <c r="Q53812" s="38"/>
      <c r="Y53812" s="38"/>
    </row>
    <row r="53813" spans="17:25">
      <c r="Q53813" s="38"/>
      <c r="Y53813" s="38"/>
    </row>
    <row r="53814" spans="17:25">
      <c r="Q53814" s="38"/>
      <c r="Y53814" s="38"/>
    </row>
    <row r="53815" spans="17:25">
      <c r="Q53815" s="38"/>
      <c r="Y53815" s="38"/>
    </row>
    <row r="53816" spans="17:25">
      <c r="Q53816" s="38"/>
      <c r="Y53816" s="38"/>
    </row>
    <row r="53817" spans="17:25">
      <c r="Q53817" s="38"/>
      <c r="Y53817" s="38"/>
    </row>
    <row r="53818" spans="17:25">
      <c r="Q53818" s="38"/>
      <c r="Y53818" s="38"/>
    </row>
    <row r="53819" spans="17:25">
      <c r="Q53819" s="38"/>
      <c r="Y53819" s="38"/>
    </row>
    <row r="53820" spans="17:25">
      <c r="Q53820" s="38"/>
      <c r="Y53820" s="38"/>
    </row>
    <row r="53821" spans="17:25">
      <c r="Q53821" s="38"/>
      <c r="Y53821" s="38"/>
    </row>
    <row r="53822" spans="17:25">
      <c r="Q53822" s="38"/>
      <c r="Y53822" s="38"/>
    </row>
    <row r="53823" spans="17:25">
      <c r="Q53823" s="38"/>
      <c r="Y53823" s="38"/>
    </row>
    <row r="53824" spans="17:25">
      <c r="Q53824" s="38"/>
      <c r="Y53824" s="38"/>
    </row>
    <row r="53825" spans="17:25">
      <c r="Q53825" s="38"/>
      <c r="Y53825" s="38"/>
    </row>
    <row r="53826" spans="17:25">
      <c r="Q53826" s="38"/>
      <c r="Y53826" s="38"/>
    </row>
    <row r="53827" spans="17:25">
      <c r="Q53827" s="38"/>
      <c r="Y53827" s="38"/>
    </row>
    <row r="53828" spans="17:25">
      <c r="Q53828" s="38"/>
      <c r="Y53828" s="38"/>
    </row>
    <row r="53829" spans="17:25">
      <c r="Q53829" s="38"/>
      <c r="Y53829" s="38"/>
    </row>
    <row r="53830" spans="17:25">
      <c r="Q53830" s="38"/>
      <c r="Y53830" s="38"/>
    </row>
    <row r="53831" spans="17:25">
      <c r="Q53831" s="38"/>
      <c r="Y53831" s="38"/>
    </row>
    <row r="53832" spans="17:25">
      <c r="Q53832" s="38"/>
      <c r="Y53832" s="38"/>
    </row>
    <row r="53833" spans="17:25">
      <c r="Q53833" s="38"/>
      <c r="Y53833" s="38"/>
    </row>
    <row r="53834" spans="17:25">
      <c r="Q53834" s="38"/>
      <c r="Y53834" s="38"/>
    </row>
    <row r="53835" spans="17:25">
      <c r="Q53835" s="38"/>
      <c r="Y53835" s="38"/>
    </row>
    <row r="53836" spans="17:25">
      <c r="Q53836" s="38"/>
      <c r="Y53836" s="38"/>
    </row>
    <row r="53837" spans="17:25">
      <c r="Q53837" s="38"/>
      <c r="Y53837" s="38"/>
    </row>
    <row r="53838" spans="17:25">
      <c r="Q53838" s="38"/>
      <c r="Y53838" s="38"/>
    </row>
    <row r="53839" spans="17:25">
      <c r="Q53839" s="38"/>
      <c r="Y53839" s="38"/>
    </row>
    <row r="53840" spans="17:25">
      <c r="Q53840" s="38"/>
      <c r="Y53840" s="38"/>
    </row>
    <row r="53841" spans="17:25">
      <c r="Q53841" s="38"/>
      <c r="Y53841" s="38"/>
    </row>
    <row r="53842" spans="17:25">
      <c r="Q53842" s="38"/>
      <c r="Y53842" s="38"/>
    </row>
    <row r="53843" spans="17:25">
      <c r="Q53843" s="38"/>
      <c r="Y53843" s="38"/>
    </row>
    <row r="53844" spans="17:25">
      <c r="Q53844" s="38"/>
      <c r="Y53844" s="38"/>
    </row>
    <row r="53845" spans="17:25">
      <c r="Q53845" s="38"/>
      <c r="Y53845" s="38"/>
    </row>
    <row r="53846" spans="17:25">
      <c r="Q53846" s="38"/>
      <c r="Y53846" s="38"/>
    </row>
    <row r="53847" spans="17:25">
      <c r="Q53847" s="38"/>
      <c r="Y53847" s="38"/>
    </row>
    <row r="53848" spans="17:25">
      <c r="Q53848" s="38"/>
      <c r="Y53848" s="38"/>
    </row>
    <row r="53849" spans="17:25">
      <c r="Q53849" s="38"/>
      <c r="Y53849" s="38"/>
    </row>
    <row r="53850" spans="17:25">
      <c r="Q53850" s="38"/>
      <c r="Y53850" s="38"/>
    </row>
    <row r="53851" spans="17:25">
      <c r="Q53851" s="38"/>
      <c r="Y53851" s="38"/>
    </row>
    <row r="53852" spans="17:25">
      <c r="Q53852" s="38"/>
      <c r="Y53852" s="38"/>
    </row>
    <row r="53853" spans="17:25">
      <c r="Q53853" s="38"/>
      <c r="Y53853" s="38"/>
    </row>
    <row r="53854" spans="17:25">
      <c r="Q53854" s="38"/>
      <c r="Y53854" s="38"/>
    </row>
    <row r="53855" spans="17:25">
      <c r="Q53855" s="38"/>
      <c r="Y53855" s="38"/>
    </row>
    <row r="53856" spans="17:25">
      <c r="Q53856" s="38"/>
      <c r="Y53856" s="38"/>
    </row>
    <row r="53857" spans="17:25">
      <c r="Q53857" s="38"/>
      <c r="Y53857" s="38"/>
    </row>
    <row r="53858" spans="17:25">
      <c r="Q53858" s="38"/>
      <c r="Y53858" s="38"/>
    </row>
    <row r="53859" spans="17:25">
      <c r="Q53859" s="38"/>
      <c r="Y53859" s="38"/>
    </row>
    <row r="53860" spans="17:25">
      <c r="Q53860" s="38"/>
      <c r="Y53860" s="38"/>
    </row>
    <row r="53861" spans="17:25">
      <c r="Q53861" s="38"/>
      <c r="Y53861" s="38"/>
    </row>
    <row r="53862" spans="17:25">
      <c r="Q53862" s="38"/>
      <c r="Y53862" s="38"/>
    </row>
    <row r="53863" spans="17:25">
      <c r="Q53863" s="38"/>
      <c r="Y53863" s="38"/>
    </row>
    <row r="53864" spans="17:25">
      <c r="Q53864" s="38"/>
      <c r="Y53864" s="38"/>
    </row>
    <row r="53865" spans="17:25">
      <c r="Q53865" s="38"/>
      <c r="Y53865" s="38"/>
    </row>
    <row r="53866" spans="17:25">
      <c r="Q53866" s="38"/>
      <c r="Y53866" s="38"/>
    </row>
    <row r="53867" spans="17:25">
      <c r="Q53867" s="38"/>
      <c r="Y53867" s="38"/>
    </row>
    <row r="53868" spans="17:25">
      <c r="Q53868" s="38"/>
      <c r="Y53868" s="38"/>
    </row>
    <row r="53869" spans="17:25">
      <c r="Q53869" s="38"/>
      <c r="Y53869" s="38"/>
    </row>
    <row r="53870" spans="17:25">
      <c r="Q53870" s="38"/>
      <c r="Y53870" s="38"/>
    </row>
    <row r="53871" spans="17:25">
      <c r="Q53871" s="38"/>
      <c r="Y53871" s="38"/>
    </row>
    <row r="53872" spans="17:25">
      <c r="Q53872" s="38"/>
      <c r="Y53872" s="38"/>
    </row>
    <row r="53873" spans="17:25">
      <c r="Q53873" s="38"/>
      <c r="Y53873" s="38"/>
    </row>
    <row r="53874" spans="17:25">
      <c r="Q53874" s="38"/>
      <c r="Y53874" s="38"/>
    </row>
    <row r="53875" spans="17:25">
      <c r="Q53875" s="38"/>
      <c r="Y53875" s="38"/>
    </row>
    <row r="53876" spans="17:25">
      <c r="Q53876" s="38"/>
      <c r="Y53876" s="38"/>
    </row>
    <row r="53877" spans="17:25">
      <c r="Q53877" s="38"/>
      <c r="Y53877" s="38"/>
    </row>
    <row r="53878" spans="17:25">
      <c r="Q53878" s="38"/>
      <c r="Y53878" s="38"/>
    </row>
    <row r="53879" spans="17:25">
      <c r="Q53879" s="38"/>
      <c r="Y53879" s="38"/>
    </row>
    <row r="53880" spans="17:25">
      <c r="Q53880" s="38"/>
      <c r="Y53880" s="38"/>
    </row>
    <row r="53881" spans="17:25">
      <c r="Q53881" s="38"/>
      <c r="Y53881" s="38"/>
    </row>
    <row r="53882" spans="17:25">
      <c r="Q53882" s="38"/>
      <c r="Y53882" s="38"/>
    </row>
    <row r="53883" spans="17:25">
      <c r="Q53883" s="38"/>
      <c r="Y53883" s="38"/>
    </row>
    <row r="53884" spans="17:25">
      <c r="Q53884" s="38"/>
      <c r="Y53884" s="38"/>
    </row>
    <row r="53885" spans="17:25">
      <c r="Q53885" s="38"/>
      <c r="Y53885" s="38"/>
    </row>
    <row r="53886" spans="17:25">
      <c r="Q53886" s="38"/>
      <c r="Y53886" s="38"/>
    </row>
    <row r="53887" spans="17:25">
      <c r="Q53887" s="38"/>
      <c r="Y53887" s="38"/>
    </row>
    <row r="53888" spans="17:25">
      <c r="Q53888" s="38"/>
      <c r="Y53888" s="38"/>
    </row>
    <row r="53889" spans="17:25">
      <c r="Q53889" s="38"/>
      <c r="Y53889" s="38"/>
    </row>
    <row r="53890" spans="17:25">
      <c r="Q53890" s="38"/>
      <c r="Y53890" s="38"/>
    </row>
    <row r="53891" spans="17:25">
      <c r="Q53891" s="38"/>
      <c r="Y53891" s="38"/>
    </row>
    <row r="53892" spans="17:25">
      <c r="Q53892" s="38"/>
      <c r="Y53892" s="38"/>
    </row>
    <row r="53893" spans="17:25">
      <c r="Q53893" s="38"/>
      <c r="Y53893" s="38"/>
    </row>
    <row r="53894" spans="17:25">
      <c r="Q53894" s="38"/>
      <c r="Y53894" s="38"/>
    </row>
    <row r="53895" spans="17:25">
      <c r="Q53895" s="38"/>
      <c r="Y53895" s="38"/>
    </row>
    <row r="53896" spans="17:25">
      <c r="Q53896" s="38"/>
      <c r="Y53896" s="38"/>
    </row>
    <row r="53897" spans="17:25">
      <c r="Q53897" s="38"/>
      <c r="Y53897" s="38"/>
    </row>
    <row r="53898" spans="17:25">
      <c r="Q53898" s="38"/>
      <c r="Y53898" s="38"/>
    </row>
    <row r="53899" spans="17:25">
      <c r="Q53899" s="38"/>
      <c r="Y53899" s="38"/>
    </row>
    <row r="53900" spans="17:25">
      <c r="Q53900" s="38"/>
      <c r="Y53900" s="38"/>
    </row>
    <row r="53901" spans="17:25">
      <c r="Q53901" s="38"/>
      <c r="Y53901" s="38"/>
    </row>
    <row r="53902" spans="17:25">
      <c r="Q53902" s="38"/>
      <c r="Y53902" s="38"/>
    </row>
    <row r="53903" spans="17:25">
      <c r="Q53903" s="38"/>
      <c r="Y53903" s="38"/>
    </row>
    <row r="53904" spans="17:25">
      <c r="Q53904" s="38"/>
      <c r="Y53904" s="38"/>
    </row>
    <row r="53905" spans="17:25">
      <c r="Q53905" s="38"/>
      <c r="Y53905" s="38"/>
    </row>
    <row r="53906" spans="17:25">
      <c r="Q53906" s="38"/>
      <c r="Y53906" s="38"/>
    </row>
    <row r="53907" spans="17:25">
      <c r="Q53907" s="38"/>
      <c r="Y53907" s="38"/>
    </row>
    <row r="53908" spans="17:25">
      <c r="Q53908" s="38"/>
      <c r="Y53908" s="38"/>
    </row>
    <row r="53909" spans="17:25">
      <c r="Q53909" s="38"/>
      <c r="Y53909" s="38"/>
    </row>
    <row r="53910" spans="17:25">
      <c r="Q53910" s="38"/>
      <c r="Y53910" s="38"/>
    </row>
    <row r="53911" spans="17:25">
      <c r="Q53911" s="38"/>
      <c r="Y53911" s="38"/>
    </row>
    <row r="53912" spans="17:25">
      <c r="Q53912" s="38"/>
      <c r="Y53912" s="38"/>
    </row>
    <row r="53913" spans="17:25">
      <c r="Q53913" s="38"/>
      <c r="Y53913" s="38"/>
    </row>
    <row r="53914" spans="17:25">
      <c r="Q53914" s="38"/>
      <c r="Y53914" s="38"/>
    </row>
    <row r="53915" spans="17:25">
      <c r="Q53915" s="38"/>
      <c r="Y53915" s="38"/>
    </row>
    <row r="53916" spans="17:25">
      <c r="Q53916" s="38"/>
      <c r="Y53916" s="38"/>
    </row>
    <row r="53917" spans="17:25">
      <c r="Q53917" s="38"/>
      <c r="Y53917" s="38"/>
    </row>
    <row r="53918" spans="17:25">
      <c r="Q53918" s="38"/>
      <c r="Y53918" s="38"/>
    </row>
    <row r="53919" spans="17:25">
      <c r="Q53919" s="38"/>
      <c r="Y53919" s="38"/>
    </row>
    <row r="53920" spans="17:25">
      <c r="Q53920" s="38"/>
      <c r="Y53920" s="38"/>
    </row>
    <row r="53921" spans="17:25">
      <c r="Q53921" s="38"/>
      <c r="Y53921" s="38"/>
    </row>
    <row r="53922" spans="17:25">
      <c r="Q53922" s="38"/>
      <c r="Y53922" s="38"/>
    </row>
    <row r="53923" spans="17:25">
      <c r="Q53923" s="38"/>
      <c r="Y53923" s="38"/>
    </row>
    <row r="53924" spans="17:25">
      <c r="Q53924" s="38"/>
      <c r="Y53924" s="38"/>
    </row>
    <row r="53925" spans="17:25">
      <c r="Q53925" s="38"/>
      <c r="Y53925" s="38"/>
    </row>
    <row r="53926" spans="17:25">
      <c r="Q53926" s="38"/>
      <c r="Y53926" s="38"/>
    </row>
    <row r="53927" spans="17:25">
      <c r="Q53927" s="38"/>
      <c r="Y53927" s="38"/>
    </row>
    <row r="53928" spans="17:25">
      <c r="Q53928" s="38"/>
      <c r="Y53928" s="38"/>
    </row>
    <row r="53929" spans="17:25">
      <c r="Q53929" s="38"/>
      <c r="Y53929" s="38"/>
    </row>
    <row r="53930" spans="17:25">
      <c r="Q53930" s="38"/>
      <c r="Y53930" s="38"/>
    </row>
    <row r="53931" spans="17:25">
      <c r="Q53931" s="38"/>
      <c r="Y53931" s="38"/>
    </row>
    <row r="53932" spans="17:25">
      <c r="Q53932" s="38"/>
      <c r="Y53932" s="38"/>
    </row>
    <row r="53933" spans="17:25">
      <c r="Q53933" s="38"/>
      <c r="Y53933" s="38"/>
    </row>
    <row r="53934" spans="17:25">
      <c r="Q53934" s="38"/>
      <c r="Y53934" s="38"/>
    </row>
    <row r="53935" spans="17:25">
      <c r="Q53935" s="38"/>
      <c r="Y53935" s="38"/>
    </row>
    <row r="53936" spans="17:25">
      <c r="Q53936" s="38"/>
      <c r="Y53936" s="38"/>
    </row>
    <row r="53937" spans="17:25">
      <c r="Q53937" s="38"/>
      <c r="Y53937" s="38"/>
    </row>
    <row r="53938" spans="17:25">
      <c r="Q53938" s="38"/>
      <c r="Y53938" s="38"/>
    </row>
    <row r="53939" spans="17:25">
      <c r="Q53939" s="38"/>
      <c r="Y53939" s="38"/>
    </row>
    <row r="53940" spans="17:25">
      <c r="Q53940" s="38"/>
      <c r="Y53940" s="38"/>
    </row>
    <row r="53941" spans="17:25">
      <c r="Q53941" s="38"/>
      <c r="Y53941" s="38"/>
    </row>
    <row r="53942" spans="17:25">
      <c r="Q53942" s="38"/>
      <c r="Y53942" s="38"/>
    </row>
    <row r="53943" spans="17:25">
      <c r="Q53943" s="38"/>
      <c r="Y53943" s="38"/>
    </row>
    <row r="53944" spans="17:25">
      <c r="Q53944" s="38"/>
      <c r="Y53944" s="38"/>
    </row>
    <row r="53945" spans="17:25">
      <c r="Q53945" s="38"/>
      <c r="Y53945" s="38"/>
    </row>
    <row r="53946" spans="17:25">
      <c r="Q53946" s="38"/>
      <c r="Y53946" s="38"/>
    </row>
    <row r="53947" spans="17:25">
      <c r="Q53947" s="38"/>
      <c r="Y53947" s="38"/>
    </row>
    <row r="53948" spans="17:25">
      <c r="Q53948" s="38"/>
      <c r="Y53948" s="38"/>
    </row>
    <row r="53949" spans="17:25">
      <c r="Q53949" s="38"/>
      <c r="Y53949" s="38"/>
    </row>
    <row r="53950" spans="17:25">
      <c r="Q53950" s="38"/>
      <c r="Y53950" s="38"/>
    </row>
    <row r="53951" spans="17:25">
      <c r="Q53951" s="38"/>
      <c r="Y53951" s="38"/>
    </row>
    <row r="53952" spans="17:25">
      <c r="Q53952" s="38"/>
      <c r="Y53952" s="38"/>
    </row>
    <row r="53953" spans="17:25">
      <c r="Q53953" s="38"/>
      <c r="Y53953" s="38"/>
    </row>
    <row r="53954" spans="17:25">
      <c r="Q53954" s="38"/>
      <c r="Y53954" s="38"/>
    </row>
    <row r="53955" spans="17:25">
      <c r="Q53955" s="38"/>
      <c r="Y53955" s="38"/>
    </row>
    <row r="53956" spans="17:25">
      <c r="Q53956" s="38"/>
      <c r="Y53956" s="38"/>
    </row>
    <row r="53957" spans="17:25">
      <c r="Q53957" s="38"/>
      <c r="Y53957" s="38"/>
    </row>
    <row r="53958" spans="17:25">
      <c r="Q53958" s="38"/>
      <c r="Y53958" s="38"/>
    </row>
    <row r="53959" spans="17:25">
      <c r="Q53959" s="38"/>
      <c r="Y53959" s="38"/>
    </row>
    <row r="53960" spans="17:25">
      <c r="Q53960" s="38"/>
      <c r="Y53960" s="38"/>
    </row>
    <row r="53961" spans="17:25">
      <c r="Q53961" s="38"/>
      <c r="Y53961" s="38"/>
    </row>
    <row r="53962" spans="17:25">
      <c r="Q53962" s="38"/>
      <c r="Y53962" s="38"/>
    </row>
    <row r="53963" spans="17:25">
      <c r="Q53963" s="38"/>
      <c r="Y53963" s="38"/>
    </row>
    <row r="53964" spans="17:25">
      <c r="Q53964" s="38"/>
      <c r="Y53964" s="38"/>
    </row>
    <row r="53965" spans="17:25">
      <c r="Q53965" s="38"/>
      <c r="Y53965" s="38"/>
    </row>
    <row r="53966" spans="17:25">
      <c r="Q53966" s="38"/>
      <c r="Y53966" s="38"/>
    </row>
    <row r="53967" spans="17:25">
      <c r="Q53967" s="38"/>
      <c r="Y53967" s="38"/>
    </row>
    <row r="53968" spans="17:25">
      <c r="Q53968" s="38"/>
      <c r="Y53968" s="38"/>
    </row>
    <row r="53969" spans="17:25">
      <c r="Q53969" s="38"/>
      <c r="Y53969" s="38"/>
    </row>
    <row r="53970" spans="17:25">
      <c r="Q53970" s="38"/>
      <c r="Y53970" s="38"/>
    </row>
    <row r="53971" spans="17:25">
      <c r="Q53971" s="38"/>
      <c r="Y53971" s="38"/>
    </row>
    <row r="53972" spans="17:25">
      <c r="Q53972" s="38"/>
      <c r="Y53972" s="38"/>
    </row>
    <row r="53973" spans="17:25">
      <c r="Q53973" s="38"/>
      <c r="Y53973" s="38"/>
    </row>
    <row r="53974" spans="17:25">
      <c r="Q53974" s="38"/>
      <c r="Y53974" s="38"/>
    </row>
    <row r="53975" spans="17:25">
      <c r="Q53975" s="38"/>
      <c r="Y53975" s="38"/>
    </row>
    <row r="53976" spans="17:25">
      <c r="Q53976" s="38"/>
      <c r="Y53976" s="38"/>
    </row>
    <row r="53977" spans="17:25">
      <c r="Q53977" s="38"/>
      <c r="Y53977" s="38"/>
    </row>
    <row r="53978" spans="17:25">
      <c r="Q53978" s="38"/>
      <c r="Y53978" s="38"/>
    </row>
    <row r="53979" spans="17:25">
      <c r="Q53979" s="38"/>
      <c r="Y53979" s="38"/>
    </row>
    <row r="53980" spans="17:25">
      <c r="Q53980" s="38"/>
      <c r="Y53980" s="38"/>
    </row>
    <row r="53981" spans="17:25">
      <c r="Q53981" s="38"/>
      <c r="Y53981" s="38"/>
    </row>
    <row r="53982" spans="17:25">
      <c r="Q53982" s="38"/>
      <c r="Y53982" s="38"/>
    </row>
    <row r="53983" spans="17:25">
      <c r="Q53983" s="38"/>
      <c r="Y53983" s="38"/>
    </row>
    <row r="53984" spans="17:25">
      <c r="Q53984" s="38"/>
      <c r="Y53984" s="38"/>
    </row>
    <row r="53985" spans="17:25">
      <c r="Q53985" s="38"/>
      <c r="Y53985" s="38"/>
    </row>
    <row r="53986" spans="17:25">
      <c r="Q53986" s="38"/>
      <c r="Y53986" s="38"/>
    </row>
    <row r="53987" spans="17:25">
      <c r="Q53987" s="38"/>
      <c r="Y53987" s="38"/>
    </row>
    <row r="53988" spans="17:25">
      <c r="Q53988" s="38"/>
      <c r="Y53988" s="38"/>
    </row>
    <row r="53989" spans="17:25">
      <c r="Q53989" s="38"/>
      <c r="Y53989" s="38"/>
    </row>
    <row r="53990" spans="17:25">
      <c r="Q53990" s="38"/>
      <c r="Y53990" s="38"/>
    </row>
    <row r="53991" spans="17:25">
      <c r="Q53991" s="38"/>
      <c r="Y53991" s="38"/>
    </row>
    <row r="53992" spans="17:25">
      <c r="Q53992" s="38"/>
      <c r="Y53992" s="38"/>
    </row>
    <row r="53993" spans="17:25">
      <c r="Q53993" s="38"/>
      <c r="Y53993" s="38"/>
    </row>
    <row r="53994" spans="17:25">
      <c r="Q53994" s="38"/>
      <c r="Y53994" s="38"/>
    </row>
    <row r="53995" spans="17:25">
      <c r="Q53995" s="38"/>
      <c r="Y53995" s="38"/>
    </row>
    <row r="53996" spans="17:25">
      <c r="Q53996" s="38"/>
      <c r="Y53996" s="38"/>
    </row>
    <row r="53997" spans="17:25">
      <c r="Q53997" s="38"/>
      <c r="Y53997" s="38"/>
    </row>
    <row r="53998" spans="17:25">
      <c r="Q53998" s="38"/>
      <c r="Y53998" s="38"/>
    </row>
    <row r="53999" spans="17:25">
      <c r="Q53999" s="38"/>
      <c r="Y53999" s="38"/>
    </row>
    <row r="54000" spans="17:25">
      <c r="Q54000" s="38"/>
      <c r="Y54000" s="38"/>
    </row>
    <row r="54001" spans="17:25">
      <c r="Q54001" s="38"/>
      <c r="Y54001" s="38"/>
    </row>
    <row r="54002" spans="17:25">
      <c r="Q54002" s="38"/>
      <c r="Y54002" s="38"/>
    </row>
    <row r="54003" spans="17:25">
      <c r="Q54003" s="38"/>
      <c r="Y54003" s="38"/>
    </row>
    <row r="54004" spans="17:25">
      <c r="Q54004" s="38"/>
      <c r="Y54004" s="38"/>
    </row>
    <row r="54005" spans="17:25">
      <c r="Q54005" s="38"/>
      <c r="Y54005" s="38"/>
    </row>
    <row r="54006" spans="17:25">
      <c r="Q54006" s="38"/>
      <c r="Y54006" s="38"/>
    </row>
    <row r="54007" spans="17:25">
      <c r="Q54007" s="38"/>
      <c r="Y54007" s="38"/>
    </row>
    <row r="54008" spans="17:25">
      <c r="Q54008" s="38"/>
      <c r="Y54008" s="38"/>
    </row>
    <row r="54009" spans="17:25">
      <c r="Q54009" s="38"/>
      <c r="Y54009" s="38"/>
    </row>
    <row r="54010" spans="17:25">
      <c r="Q54010" s="38"/>
      <c r="Y54010" s="38"/>
    </row>
    <row r="54011" spans="17:25">
      <c r="Q54011" s="38"/>
      <c r="Y54011" s="38"/>
    </row>
    <row r="54012" spans="17:25">
      <c r="Q54012" s="38"/>
      <c r="Y54012" s="38"/>
    </row>
    <row r="54013" spans="17:25">
      <c r="Q54013" s="38"/>
      <c r="Y54013" s="38"/>
    </row>
    <row r="54014" spans="17:25">
      <c r="Q54014" s="38"/>
      <c r="Y54014" s="38"/>
    </row>
    <row r="54015" spans="17:25">
      <c r="Q54015" s="38"/>
      <c r="Y54015" s="38"/>
    </row>
    <row r="54016" spans="17:25">
      <c r="Q54016" s="38"/>
      <c r="Y54016" s="38"/>
    </row>
    <row r="54017" spans="17:25">
      <c r="Q54017" s="38"/>
      <c r="Y54017" s="38"/>
    </row>
    <row r="54018" spans="17:25">
      <c r="Q54018" s="38"/>
      <c r="Y54018" s="38"/>
    </row>
    <row r="54019" spans="17:25">
      <c r="Q54019" s="38"/>
      <c r="Y54019" s="38"/>
    </row>
    <row r="54020" spans="17:25">
      <c r="Q54020" s="38"/>
      <c r="Y54020" s="38"/>
    </row>
    <row r="54021" spans="17:25">
      <c r="Q54021" s="38"/>
      <c r="Y54021" s="38"/>
    </row>
    <row r="54022" spans="17:25">
      <c r="Q54022" s="38"/>
      <c r="Y54022" s="38"/>
    </row>
    <row r="54023" spans="17:25">
      <c r="Q54023" s="38"/>
      <c r="Y54023" s="38"/>
    </row>
    <row r="54024" spans="17:25">
      <c r="Q54024" s="38"/>
      <c r="Y54024" s="38"/>
    </row>
    <row r="54025" spans="17:25">
      <c r="Q54025" s="38"/>
      <c r="Y54025" s="38"/>
    </row>
    <row r="54026" spans="17:25">
      <c r="Q54026" s="38"/>
      <c r="Y54026" s="38"/>
    </row>
    <row r="54027" spans="17:25">
      <c r="Q54027" s="38"/>
      <c r="Y54027" s="38"/>
    </row>
    <row r="54028" spans="17:25">
      <c r="Q54028" s="38"/>
      <c r="Y54028" s="38"/>
    </row>
    <row r="54029" spans="17:25">
      <c r="Q54029" s="38"/>
      <c r="Y54029" s="38"/>
    </row>
    <row r="54030" spans="17:25">
      <c r="Q54030" s="38"/>
      <c r="Y54030" s="38"/>
    </row>
    <row r="54031" spans="17:25">
      <c r="Q54031" s="38"/>
      <c r="Y54031" s="38"/>
    </row>
    <row r="54032" spans="17:25">
      <c r="Q54032" s="38"/>
      <c r="Y54032" s="38"/>
    </row>
    <row r="54033" spans="17:25">
      <c r="Q54033" s="38"/>
      <c r="Y54033" s="38"/>
    </row>
    <row r="54034" spans="17:25">
      <c r="Q54034" s="38"/>
      <c r="Y54034" s="38"/>
    </row>
    <row r="54035" spans="17:25">
      <c r="Q54035" s="38"/>
      <c r="Y54035" s="38"/>
    </row>
    <row r="54036" spans="17:25">
      <c r="Q54036" s="38"/>
      <c r="Y54036" s="38"/>
    </row>
    <row r="54037" spans="17:25">
      <c r="Q54037" s="38"/>
      <c r="Y54037" s="38"/>
    </row>
    <row r="54038" spans="17:25">
      <c r="Q54038" s="38"/>
      <c r="Y54038" s="38"/>
    </row>
    <row r="54039" spans="17:25">
      <c r="Q54039" s="38"/>
      <c r="Y54039" s="38"/>
    </row>
    <row r="54040" spans="17:25">
      <c r="Q54040" s="38"/>
      <c r="Y54040" s="38"/>
    </row>
    <row r="54041" spans="17:25">
      <c r="Q54041" s="38"/>
      <c r="Y54041" s="38"/>
    </row>
    <row r="54042" spans="17:25">
      <c r="Q54042" s="38"/>
      <c r="Y54042" s="38"/>
    </row>
    <row r="54043" spans="17:25">
      <c r="Q54043" s="38"/>
      <c r="Y54043" s="38"/>
    </row>
    <row r="54044" spans="17:25">
      <c r="Q54044" s="38"/>
      <c r="Y54044" s="38"/>
    </row>
    <row r="54045" spans="17:25">
      <c r="Q54045" s="38"/>
      <c r="Y54045" s="38"/>
    </row>
    <row r="54046" spans="17:25">
      <c r="Q54046" s="38"/>
      <c r="Y54046" s="38"/>
    </row>
    <row r="54047" spans="17:25">
      <c r="Q54047" s="38"/>
      <c r="Y54047" s="38"/>
    </row>
    <row r="54048" spans="17:25">
      <c r="Q54048" s="38"/>
      <c r="Y54048" s="38"/>
    </row>
    <row r="54049" spans="17:25">
      <c r="Q54049" s="38"/>
      <c r="Y54049" s="38"/>
    </row>
    <row r="54050" spans="17:25">
      <c r="Q54050" s="38"/>
      <c r="Y54050" s="38"/>
    </row>
    <row r="54051" spans="17:25">
      <c r="Q54051" s="38"/>
      <c r="Y54051" s="38"/>
    </row>
    <row r="54052" spans="17:25">
      <c r="Q54052" s="38"/>
      <c r="Y54052" s="38"/>
    </row>
    <row r="54053" spans="17:25">
      <c r="Q54053" s="38"/>
      <c r="Y54053" s="38"/>
    </row>
    <row r="54054" spans="17:25">
      <c r="Q54054" s="38"/>
      <c r="Y54054" s="38"/>
    </row>
    <row r="54055" spans="17:25">
      <c r="Q54055" s="38"/>
      <c r="Y54055" s="38"/>
    </row>
    <row r="54056" spans="17:25">
      <c r="Q54056" s="38"/>
      <c r="Y54056" s="38"/>
    </row>
    <row r="54057" spans="17:25">
      <c r="Q54057" s="38"/>
      <c r="Y54057" s="38"/>
    </row>
    <row r="54058" spans="17:25">
      <c r="Q54058" s="38"/>
      <c r="Y54058" s="38"/>
    </row>
    <row r="54059" spans="17:25">
      <c r="Q54059" s="38"/>
      <c r="Y54059" s="38"/>
    </row>
    <row r="54060" spans="17:25">
      <c r="Q54060" s="38"/>
      <c r="Y54060" s="38"/>
    </row>
    <row r="54061" spans="17:25">
      <c r="Q54061" s="38"/>
      <c r="Y54061" s="38"/>
    </row>
    <row r="54062" spans="17:25">
      <c r="Q54062" s="38"/>
      <c r="Y54062" s="38"/>
    </row>
    <row r="54063" spans="17:25">
      <c r="Q54063" s="38"/>
      <c r="Y54063" s="38"/>
    </row>
    <row r="54064" spans="17:25">
      <c r="Q54064" s="38"/>
      <c r="Y54064" s="38"/>
    </row>
    <row r="54065" spans="17:25">
      <c r="Q54065" s="38"/>
      <c r="Y54065" s="38"/>
    </row>
    <row r="54066" spans="17:25">
      <c r="Q54066" s="38"/>
      <c r="Y54066" s="38"/>
    </row>
    <row r="54067" spans="17:25">
      <c r="Q54067" s="38"/>
      <c r="Y54067" s="38"/>
    </row>
    <row r="54068" spans="17:25">
      <c r="Q54068" s="38"/>
      <c r="Y54068" s="38"/>
    </row>
    <row r="54069" spans="17:25">
      <c r="Q54069" s="38"/>
      <c r="Y54069" s="38"/>
    </row>
    <row r="54070" spans="17:25">
      <c r="Q54070" s="38"/>
      <c r="Y54070" s="38"/>
    </row>
    <row r="54071" spans="17:25">
      <c r="Q54071" s="38"/>
      <c r="Y54071" s="38"/>
    </row>
    <row r="54072" spans="17:25">
      <c r="Q54072" s="38"/>
      <c r="Y54072" s="38"/>
    </row>
    <row r="54073" spans="17:25">
      <c r="Q54073" s="38"/>
      <c r="Y54073" s="38"/>
    </row>
    <row r="54074" spans="17:25">
      <c r="Q54074" s="38"/>
      <c r="Y54074" s="38"/>
    </row>
    <row r="54075" spans="17:25">
      <c r="Q54075" s="38"/>
      <c r="Y54075" s="38"/>
    </row>
    <row r="54076" spans="17:25">
      <c r="Q54076" s="38"/>
      <c r="Y54076" s="38"/>
    </row>
    <row r="54077" spans="17:25">
      <c r="Q54077" s="38"/>
      <c r="Y54077" s="38"/>
    </row>
    <row r="54078" spans="17:25">
      <c r="Q54078" s="38"/>
      <c r="Y54078" s="38"/>
    </row>
    <row r="54079" spans="17:25">
      <c r="Q54079" s="38"/>
      <c r="Y54079" s="38"/>
    </row>
    <row r="54080" spans="17:25">
      <c r="Q54080" s="38"/>
      <c r="Y54080" s="38"/>
    </row>
    <row r="54081" spans="17:25">
      <c r="Q54081" s="38"/>
      <c r="Y54081" s="38"/>
    </row>
    <row r="54082" spans="17:25">
      <c r="Q54082" s="38"/>
      <c r="Y54082" s="38"/>
    </row>
    <row r="54083" spans="17:25">
      <c r="Q54083" s="38"/>
      <c r="Y54083" s="38"/>
    </row>
    <row r="54084" spans="17:25">
      <c r="Q54084" s="38"/>
      <c r="Y54084" s="38"/>
    </row>
    <row r="54085" spans="17:25">
      <c r="Q54085" s="38"/>
      <c r="Y54085" s="38"/>
    </row>
    <row r="54086" spans="17:25">
      <c r="Q54086" s="38"/>
      <c r="Y54086" s="38"/>
    </row>
    <row r="54087" spans="17:25">
      <c r="Q54087" s="38"/>
      <c r="Y54087" s="38"/>
    </row>
    <row r="54088" spans="17:25">
      <c r="Q54088" s="38"/>
      <c r="Y54088" s="38"/>
    </row>
    <row r="54089" spans="17:25">
      <c r="Q54089" s="38"/>
      <c r="Y54089" s="38"/>
    </row>
    <row r="54090" spans="17:25">
      <c r="Q54090" s="38"/>
      <c r="Y54090" s="38"/>
    </row>
    <row r="54091" spans="17:25">
      <c r="Q54091" s="38"/>
      <c r="Y54091" s="38"/>
    </row>
    <row r="54092" spans="17:25">
      <c r="Q54092" s="38"/>
      <c r="Y54092" s="38"/>
    </row>
    <row r="54093" spans="17:25">
      <c r="Q54093" s="38"/>
      <c r="Y54093" s="38"/>
    </row>
    <row r="54094" spans="17:25">
      <c r="Q54094" s="38"/>
      <c r="Y54094" s="38"/>
    </row>
    <row r="54095" spans="17:25">
      <c r="Q54095" s="38"/>
      <c r="Y54095" s="38"/>
    </row>
    <row r="54096" spans="17:25">
      <c r="Q54096" s="38"/>
      <c r="Y54096" s="38"/>
    </row>
    <row r="54097" spans="17:25">
      <c r="Q54097" s="38"/>
      <c r="Y54097" s="38"/>
    </row>
    <row r="54098" spans="17:25">
      <c r="Q54098" s="38"/>
      <c r="Y54098" s="38"/>
    </row>
    <row r="54099" spans="17:25">
      <c r="Q54099" s="38"/>
      <c r="Y54099" s="38"/>
    </row>
    <row r="54100" spans="17:25">
      <c r="Q54100" s="38"/>
      <c r="Y54100" s="38"/>
    </row>
    <row r="54101" spans="17:25">
      <c r="Q54101" s="38"/>
      <c r="Y54101" s="38"/>
    </row>
    <row r="54102" spans="17:25">
      <c r="Q54102" s="38"/>
      <c r="Y54102" s="38"/>
    </row>
    <row r="54103" spans="17:25">
      <c r="Q54103" s="38"/>
      <c r="Y54103" s="38"/>
    </row>
    <row r="54104" spans="17:25">
      <c r="Q54104" s="38"/>
      <c r="Y54104" s="38"/>
    </row>
    <row r="54105" spans="17:25">
      <c r="Q54105" s="38"/>
      <c r="Y54105" s="38"/>
    </row>
    <row r="54106" spans="17:25">
      <c r="Q54106" s="38"/>
      <c r="Y54106" s="38"/>
    </row>
    <row r="54107" spans="17:25">
      <c r="Q54107" s="38"/>
      <c r="Y54107" s="38"/>
    </row>
    <row r="54108" spans="17:25">
      <c r="Q54108" s="38"/>
      <c r="Y54108" s="38"/>
    </row>
    <row r="54109" spans="17:25">
      <c r="Q54109" s="38"/>
      <c r="Y54109" s="38"/>
    </row>
    <row r="54110" spans="17:25">
      <c r="Q54110" s="38"/>
      <c r="Y54110" s="38"/>
    </row>
    <row r="54111" spans="17:25">
      <c r="Q54111" s="38"/>
      <c r="Y54111" s="38"/>
    </row>
    <row r="54112" spans="17:25">
      <c r="Q54112" s="38"/>
      <c r="Y54112" s="38"/>
    </row>
    <row r="54113" spans="17:25">
      <c r="Q54113" s="38"/>
      <c r="Y54113" s="38"/>
    </row>
    <row r="54114" spans="17:25">
      <c r="Q54114" s="38"/>
      <c r="Y54114" s="38"/>
    </row>
    <row r="54115" spans="17:25">
      <c r="Q54115" s="38"/>
      <c r="Y54115" s="38"/>
    </row>
    <row r="54116" spans="17:25">
      <c r="Q54116" s="38"/>
      <c r="Y54116" s="38"/>
    </row>
    <row r="54117" spans="17:25">
      <c r="Q54117" s="38"/>
      <c r="Y54117" s="38"/>
    </row>
    <row r="54118" spans="17:25">
      <c r="Q54118" s="38"/>
      <c r="Y54118" s="38"/>
    </row>
    <row r="54119" spans="17:25">
      <c r="Q54119" s="38"/>
      <c r="Y54119" s="38"/>
    </row>
    <row r="54120" spans="17:25">
      <c r="Q54120" s="38"/>
      <c r="Y54120" s="38"/>
    </row>
    <row r="54121" spans="17:25">
      <c r="Q54121" s="38"/>
      <c r="Y54121" s="38"/>
    </row>
    <row r="54122" spans="17:25">
      <c r="Q54122" s="38"/>
      <c r="Y54122" s="38"/>
    </row>
    <row r="54123" spans="17:25">
      <c r="Q54123" s="38"/>
      <c r="Y54123" s="38"/>
    </row>
    <row r="54124" spans="17:25">
      <c r="Q54124" s="38"/>
      <c r="Y54124" s="38"/>
    </row>
    <row r="54125" spans="17:25">
      <c r="Q54125" s="38"/>
      <c r="Y54125" s="38"/>
    </row>
    <row r="54126" spans="17:25">
      <c r="Q54126" s="38"/>
      <c r="Y54126" s="38"/>
    </row>
    <row r="54127" spans="17:25">
      <c r="Q54127" s="38"/>
      <c r="Y54127" s="38"/>
    </row>
    <row r="54128" spans="17:25">
      <c r="Q54128" s="38"/>
      <c r="Y54128" s="38"/>
    </row>
    <row r="54129" spans="17:25">
      <c r="Q54129" s="38"/>
      <c r="Y54129" s="38"/>
    </row>
    <row r="54130" spans="17:25">
      <c r="Q54130" s="38"/>
      <c r="Y54130" s="38"/>
    </row>
    <row r="54131" spans="17:25">
      <c r="Q54131" s="38"/>
      <c r="Y54131" s="38"/>
    </row>
    <row r="54132" spans="17:25">
      <c r="Q54132" s="38"/>
      <c r="Y54132" s="38"/>
    </row>
    <row r="54133" spans="17:25">
      <c r="Q54133" s="38"/>
      <c r="Y54133" s="38"/>
    </row>
    <row r="54134" spans="17:25">
      <c r="Q54134" s="38"/>
      <c r="Y54134" s="38"/>
    </row>
    <row r="54135" spans="17:25">
      <c r="Q54135" s="38"/>
      <c r="Y54135" s="38"/>
    </row>
    <row r="54136" spans="17:25">
      <c r="Q54136" s="38"/>
      <c r="Y54136" s="38"/>
    </row>
    <row r="54137" spans="17:25">
      <c r="Q54137" s="38"/>
      <c r="Y54137" s="38"/>
    </row>
    <row r="54138" spans="17:25">
      <c r="Q54138" s="38"/>
      <c r="Y54138" s="38"/>
    </row>
    <row r="54139" spans="17:25">
      <c r="Q54139" s="38"/>
      <c r="Y54139" s="38"/>
    </row>
    <row r="54140" spans="17:25">
      <c r="Q54140" s="38"/>
      <c r="Y54140" s="38"/>
    </row>
    <row r="54141" spans="17:25">
      <c r="Q54141" s="38"/>
      <c r="Y54141" s="38"/>
    </row>
    <row r="54142" spans="17:25">
      <c r="Q54142" s="38"/>
      <c r="Y54142" s="38"/>
    </row>
    <row r="54143" spans="17:25">
      <c r="Q54143" s="38"/>
      <c r="Y54143" s="38"/>
    </row>
    <row r="54144" spans="17:25">
      <c r="Q54144" s="38"/>
      <c r="Y54144" s="38"/>
    </row>
    <row r="54145" spans="17:25">
      <c r="Q54145" s="38"/>
      <c r="Y54145" s="38"/>
    </row>
    <row r="54146" spans="17:25">
      <c r="Q54146" s="38"/>
      <c r="Y54146" s="38"/>
    </row>
    <row r="54147" spans="17:25">
      <c r="Q54147" s="38"/>
      <c r="Y54147" s="38"/>
    </row>
    <row r="54148" spans="17:25">
      <c r="Q54148" s="38"/>
      <c r="Y54148" s="38"/>
    </row>
    <row r="54149" spans="17:25">
      <c r="Q54149" s="38"/>
      <c r="Y54149" s="38"/>
    </row>
    <row r="54150" spans="17:25">
      <c r="Q54150" s="38"/>
      <c r="Y54150" s="38"/>
    </row>
    <row r="54151" spans="17:25">
      <c r="Q54151" s="38"/>
      <c r="Y54151" s="38"/>
    </row>
    <row r="54152" spans="17:25">
      <c r="Q54152" s="38"/>
      <c r="Y54152" s="38"/>
    </row>
    <row r="54153" spans="17:25">
      <c r="Q54153" s="38"/>
      <c r="Y54153" s="38"/>
    </row>
    <row r="54154" spans="17:25">
      <c r="Q54154" s="38"/>
      <c r="Y54154" s="38"/>
    </row>
    <row r="54155" spans="17:25">
      <c r="Q54155" s="38"/>
      <c r="Y54155" s="38"/>
    </row>
    <row r="54156" spans="17:25">
      <c r="Q54156" s="38"/>
      <c r="Y54156" s="38"/>
    </row>
    <row r="54157" spans="17:25">
      <c r="Q54157" s="38"/>
      <c r="Y54157" s="38"/>
    </row>
    <row r="54158" spans="17:25">
      <c r="Q54158" s="38"/>
      <c r="Y54158" s="38"/>
    </row>
    <row r="54159" spans="17:25">
      <c r="Q54159" s="38"/>
      <c r="Y54159" s="38"/>
    </row>
    <row r="54160" spans="17:25">
      <c r="Q54160" s="38"/>
      <c r="Y54160" s="38"/>
    </row>
    <row r="54161" spans="17:25">
      <c r="Q54161" s="38"/>
      <c r="Y54161" s="38"/>
    </row>
    <row r="54162" spans="17:25">
      <c r="Q54162" s="38"/>
      <c r="Y54162" s="38"/>
    </row>
    <row r="54163" spans="17:25">
      <c r="Q54163" s="38"/>
      <c r="Y54163" s="38"/>
    </row>
    <row r="54164" spans="17:25">
      <c r="Q54164" s="38"/>
      <c r="Y54164" s="38"/>
    </row>
    <row r="54165" spans="17:25">
      <c r="Q54165" s="38"/>
      <c r="Y54165" s="38"/>
    </row>
    <row r="54166" spans="17:25">
      <c r="Q54166" s="38"/>
      <c r="Y54166" s="38"/>
    </row>
    <row r="54167" spans="17:25">
      <c r="Q54167" s="38"/>
      <c r="Y54167" s="38"/>
    </row>
    <row r="54168" spans="17:25">
      <c r="Q54168" s="38"/>
      <c r="Y54168" s="38"/>
    </row>
    <row r="54169" spans="17:25">
      <c r="Q54169" s="38"/>
      <c r="Y54169" s="38"/>
    </row>
    <row r="54170" spans="17:25">
      <c r="Q54170" s="38"/>
      <c r="Y54170" s="38"/>
    </row>
    <row r="54171" spans="17:25">
      <c r="Q54171" s="38"/>
      <c r="Y54171" s="38"/>
    </row>
    <row r="54172" spans="17:25">
      <c r="Q54172" s="38"/>
      <c r="Y54172" s="38"/>
    </row>
    <row r="54173" spans="17:25">
      <c r="Q54173" s="38"/>
      <c r="Y54173" s="38"/>
    </row>
    <row r="54174" spans="17:25">
      <c r="Q54174" s="38"/>
      <c r="Y54174" s="38"/>
    </row>
    <row r="54175" spans="17:25">
      <c r="Q54175" s="38"/>
      <c r="Y54175" s="38"/>
    </row>
    <row r="54176" spans="17:25">
      <c r="Q54176" s="38"/>
      <c r="Y54176" s="38"/>
    </row>
    <row r="54177" spans="17:25">
      <c r="Q54177" s="38"/>
      <c r="Y54177" s="38"/>
    </row>
    <row r="54178" spans="17:25">
      <c r="Q54178" s="38"/>
      <c r="Y54178" s="38"/>
    </row>
    <row r="54179" spans="17:25">
      <c r="Q54179" s="38"/>
      <c r="Y54179" s="38"/>
    </row>
    <row r="54180" spans="17:25">
      <c r="Q54180" s="38"/>
      <c r="Y54180" s="38"/>
    </row>
    <row r="54181" spans="17:25">
      <c r="Q54181" s="38"/>
      <c r="Y54181" s="38"/>
    </row>
    <row r="54182" spans="17:25">
      <c r="Q54182" s="38"/>
      <c r="Y54182" s="38"/>
    </row>
    <row r="54183" spans="17:25">
      <c r="Q54183" s="38"/>
      <c r="Y54183" s="38"/>
    </row>
    <row r="54184" spans="17:25">
      <c r="Q54184" s="38"/>
      <c r="Y54184" s="38"/>
    </row>
    <row r="54185" spans="17:25">
      <c r="Q54185" s="38"/>
      <c r="Y54185" s="38"/>
    </row>
    <row r="54186" spans="17:25">
      <c r="Q54186" s="38"/>
      <c r="Y54186" s="38"/>
    </row>
    <row r="54187" spans="17:25">
      <c r="Q54187" s="38"/>
      <c r="Y54187" s="38"/>
    </row>
    <row r="54188" spans="17:25">
      <c r="Q54188" s="38"/>
      <c r="Y54188" s="38"/>
    </row>
    <row r="54189" spans="17:25">
      <c r="Q54189" s="38"/>
      <c r="Y54189" s="38"/>
    </row>
    <row r="54190" spans="17:25">
      <c r="Q54190" s="38"/>
      <c r="Y54190" s="38"/>
    </row>
    <row r="54191" spans="17:25">
      <c r="Q54191" s="38"/>
      <c r="Y54191" s="38"/>
    </row>
    <row r="54192" spans="17:25">
      <c r="Q54192" s="38"/>
      <c r="Y54192" s="38"/>
    </row>
    <row r="54193" spans="17:25">
      <c r="Q54193" s="38"/>
      <c r="Y54193" s="38"/>
    </row>
    <row r="54194" spans="17:25">
      <c r="Q54194" s="38"/>
      <c r="Y54194" s="38"/>
    </row>
    <row r="54195" spans="17:25">
      <c r="Q54195" s="38"/>
      <c r="Y54195" s="38"/>
    </row>
    <row r="54196" spans="17:25">
      <c r="Q54196" s="38"/>
      <c r="Y54196" s="38"/>
    </row>
    <row r="54197" spans="17:25">
      <c r="Q54197" s="38"/>
      <c r="Y54197" s="38"/>
    </row>
    <row r="54198" spans="17:25">
      <c r="Q54198" s="38"/>
      <c r="Y54198" s="38"/>
    </row>
    <row r="54199" spans="17:25">
      <c r="Q54199" s="38"/>
      <c r="Y54199" s="38"/>
    </row>
    <row r="54200" spans="17:25">
      <c r="Q54200" s="38"/>
      <c r="Y54200" s="38"/>
    </row>
    <row r="54201" spans="17:25">
      <c r="Q54201" s="38"/>
      <c r="Y54201" s="38"/>
    </row>
    <row r="54202" spans="17:25">
      <c r="Q54202" s="38"/>
      <c r="Y54202" s="38"/>
    </row>
    <row r="54203" spans="17:25">
      <c r="Q54203" s="38"/>
      <c r="Y54203" s="38"/>
    </row>
    <row r="54204" spans="17:25">
      <c r="Q54204" s="38"/>
      <c r="Y54204" s="38"/>
    </row>
    <row r="54205" spans="17:25">
      <c r="Q54205" s="38"/>
      <c r="Y54205" s="38"/>
    </row>
    <row r="54206" spans="17:25">
      <c r="Q54206" s="38"/>
      <c r="Y54206" s="38"/>
    </row>
    <row r="54207" spans="17:25">
      <c r="Q54207" s="38"/>
      <c r="Y54207" s="38"/>
    </row>
    <row r="54208" spans="17:25">
      <c r="Q54208" s="38"/>
      <c r="Y54208" s="38"/>
    </row>
    <row r="54209" spans="17:25">
      <c r="Q54209" s="38"/>
      <c r="Y54209" s="38"/>
    </row>
    <row r="54210" spans="17:25">
      <c r="Q54210" s="38"/>
      <c r="Y54210" s="38"/>
    </row>
    <row r="54211" spans="17:25">
      <c r="Q54211" s="38"/>
      <c r="Y54211" s="38"/>
    </row>
    <row r="54212" spans="17:25">
      <c r="Q54212" s="38"/>
      <c r="Y54212" s="38"/>
    </row>
    <row r="54213" spans="17:25">
      <c r="Q54213" s="38"/>
      <c r="Y54213" s="38"/>
    </row>
    <row r="54214" spans="17:25">
      <c r="Q54214" s="38"/>
      <c r="Y54214" s="38"/>
    </row>
    <row r="54215" spans="17:25">
      <c r="Q54215" s="38"/>
      <c r="Y54215" s="38"/>
    </row>
    <row r="54216" spans="17:25">
      <c r="Q54216" s="38"/>
      <c r="Y54216" s="38"/>
    </row>
    <row r="54217" spans="17:25">
      <c r="Q54217" s="38"/>
      <c r="Y54217" s="38"/>
    </row>
    <row r="54218" spans="17:25">
      <c r="Q54218" s="38"/>
      <c r="Y54218" s="38"/>
    </row>
    <row r="54219" spans="17:25">
      <c r="Q54219" s="38"/>
      <c r="Y54219" s="38"/>
    </row>
    <row r="54220" spans="17:25">
      <c r="Q54220" s="38"/>
      <c r="Y54220" s="38"/>
    </row>
    <row r="54221" spans="17:25">
      <c r="Q54221" s="38"/>
      <c r="Y54221" s="38"/>
    </row>
    <row r="54222" spans="17:25">
      <c r="Q54222" s="38"/>
      <c r="Y54222" s="38"/>
    </row>
    <row r="54223" spans="17:25">
      <c r="Q54223" s="38"/>
      <c r="Y54223" s="38"/>
    </row>
    <row r="54224" spans="17:25">
      <c r="Q54224" s="38"/>
      <c r="Y54224" s="38"/>
    </row>
    <row r="54225" spans="17:25">
      <c r="Q54225" s="38"/>
      <c r="Y54225" s="38"/>
    </row>
    <row r="54226" spans="17:25">
      <c r="Q54226" s="38"/>
      <c r="Y54226" s="38"/>
    </row>
    <row r="54227" spans="17:25">
      <c r="Q54227" s="38"/>
      <c r="Y54227" s="38"/>
    </row>
    <row r="54228" spans="17:25">
      <c r="Q54228" s="38"/>
      <c r="Y54228" s="38"/>
    </row>
    <row r="54229" spans="17:25">
      <c r="Q54229" s="38"/>
      <c r="Y54229" s="38"/>
    </row>
    <row r="54230" spans="17:25">
      <c r="Q54230" s="38"/>
      <c r="Y54230" s="38"/>
    </row>
    <row r="54231" spans="17:25">
      <c r="Q54231" s="38"/>
      <c r="Y54231" s="38"/>
    </row>
    <row r="54232" spans="17:25">
      <c r="Q54232" s="38"/>
      <c r="Y54232" s="38"/>
    </row>
    <row r="54233" spans="17:25">
      <c r="Q54233" s="38"/>
      <c r="Y54233" s="38"/>
    </row>
    <row r="54234" spans="17:25">
      <c r="Q54234" s="38"/>
      <c r="Y54234" s="38"/>
    </row>
    <row r="54235" spans="17:25">
      <c r="Q54235" s="38"/>
      <c r="Y54235" s="38"/>
    </row>
    <row r="54236" spans="17:25">
      <c r="Q54236" s="38"/>
      <c r="Y54236" s="38"/>
    </row>
    <row r="54237" spans="17:25">
      <c r="Q54237" s="38"/>
      <c r="Y54237" s="38"/>
    </row>
    <row r="54238" spans="17:25">
      <c r="Q54238" s="38"/>
      <c r="Y54238" s="38"/>
    </row>
    <row r="54239" spans="17:25">
      <c r="Q54239" s="38"/>
      <c r="Y54239" s="38"/>
    </row>
    <row r="54240" spans="17:25">
      <c r="Q54240" s="38"/>
      <c r="Y54240" s="38"/>
    </row>
    <row r="54241" spans="17:25">
      <c r="Q54241" s="38"/>
      <c r="Y54241" s="38"/>
    </row>
    <row r="54242" spans="17:25">
      <c r="Q54242" s="38"/>
      <c r="Y54242" s="38"/>
    </row>
    <row r="54243" spans="17:25">
      <c r="Q54243" s="38"/>
      <c r="Y54243" s="38"/>
    </row>
    <row r="54244" spans="17:25">
      <c r="Q54244" s="38"/>
      <c r="Y54244" s="38"/>
    </row>
    <row r="54245" spans="17:25">
      <c r="Q54245" s="38"/>
      <c r="Y54245" s="38"/>
    </row>
    <row r="54246" spans="17:25">
      <c r="Q54246" s="38"/>
      <c r="Y54246" s="38"/>
    </row>
    <row r="54247" spans="17:25">
      <c r="Q54247" s="38"/>
      <c r="Y54247" s="38"/>
    </row>
    <row r="54248" spans="17:25">
      <c r="Q54248" s="38"/>
      <c r="Y54248" s="38"/>
    </row>
    <row r="54249" spans="17:25">
      <c r="Q54249" s="38"/>
      <c r="Y54249" s="38"/>
    </row>
    <row r="54250" spans="17:25">
      <c r="Q54250" s="38"/>
      <c r="Y54250" s="38"/>
    </row>
    <row r="54251" spans="17:25">
      <c r="Q54251" s="38"/>
      <c r="Y54251" s="38"/>
    </row>
    <row r="54252" spans="17:25">
      <c r="Q54252" s="38"/>
      <c r="Y54252" s="38"/>
    </row>
    <row r="54253" spans="17:25">
      <c r="Q54253" s="38"/>
      <c r="Y54253" s="38"/>
    </row>
    <row r="54254" spans="17:25">
      <c r="Q54254" s="38"/>
      <c r="Y54254" s="38"/>
    </row>
    <row r="54255" spans="17:25">
      <c r="Q54255" s="38"/>
      <c r="Y54255" s="38"/>
    </row>
    <row r="54256" spans="17:25">
      <c r="Q54256" s="38"/>
      <c r="Y54256" s="38"/>
    </row>
    <row r="54257" spans="17:25">
      <c r="Q54257" s="38"/>
      <c r="Y54257" s="38"/>
    </row>
    <row r="54258" spans="17:25">
      <c r="Q54258" s="38"/>
      <c r="Y54258" s="38"/>
    </row>
    <row r="54259" spans="17:25">
      <c r="Q54259" s="38"/>
      <c r="Y54259" s="38"/>
    </row>
    <row r="54260" spans="17:25">
      <c r="Q54260" s="38"/>
      <c r="Y54260" s="38"/>
    </row>
    <row r="54261" spans="17:25">
      <c r="Q54261" s="38"/>
      <c r="Y54261" s="38"/>
    </row>
    <row r="54262" spans="17:25">
      <c r="Q54262" s="38"/>
      <c r="Y54262" s="38"/>
    </row>
    <row r="54263" spans="17:25">
      <c r="Q54263" s="38"/>
      <c r="Y54263" s="38"/>
    </row>
    <row r="54264" spans="17:25">
      <c r="Q54264" s="38"/>
      <c r="Y54264" s="38"/>
    </row>
    <row r="54265" spans="17:25">
      <c r="Q54265" s="38"/>
      <c r="Y54265" s="38"/>
    </row>
    <row r="54266" spans="17:25">
      <c r="Q54266" s="38"/>
      <c r="Y54266" s="38"/>
    </row>
    <row r="54267" spans="17:25">
      <c r="Q54267" s="38"/>
      <c r="Y54267" s="38"/>
    </row>
    <row r="54268" spans="17:25">
      <c r="Q54268" s="38"/>
      <c r="Y54268" s="38"/>
    </row>
    <row r="54269" spans="17:25">
      <c r="Q54269" s="38"/>
      <c r="Y54269" s="38"/>
    </row>
    <row r="54270" spans="17:25">
      <c r="Q54270" s="38"/>
      <c r="Y54270" s="38"/>
    </row>
    <row r="54271" spans="17:25">
      <c r="Q54271" s="38"/>
      <c r="Y54271" s="38"/>
    </row>
    <row r="54272" spans="17:25">
      <c r="Q54272" s="38"/>
      <c r="Y54272" s="38"/>
    </row>
    <row r="54273" spans="17:25">
      <c r="Q54273" s="38"/>
      <c r="Y54273" s="38"/>
    </row>
    <row r="54274" spans="17:25">
      <c r="Q54274" s="38"/>
      <c r="Y54274" s="38"/>
    </row>
    <row r="54275" spans="17:25">
      <c r="Q54275" s="38"/>
      <c r="Y54275" s="38"/>
    </row>
    <row r="54276" spans="17:25">
      <c r="Q54276" s="38"/>
      <c r="Y54276" s="38"/>
    </row>
    <row r="54277" spans="17:25">
      <c r="Q54277" s="38"/>
      <c r="Y54277" s="38"/>
    </row>
    <row r="54278" spans="17:25">
      <c r="Q54278" s="38"/>
      <c r="Y54278" s="38"/>
    </row>
    <row r="54279" spans="17:25">
      <c r="Q54279" s="38"/>
      <c r="Y54279" s="38"/>
    </row>
    <row r="54280" spans="17:25">
      <c r="Q54280" s="38"/>
      <c r="Y54280" s="38"/>
    </row>
    <row r="54281" spans="17:25">
      <c r="Q54281" s="38"/>
      <c r="Y54281" s="38"/>
    </row>
    <row r="54282" spans="17:25">
      <c r="Q54282" s="38"/>
      <c r="Y54282" s="38"/>
    </row>
    <row r="54283" spans="17:25">
      <c r="Q54283" s="38"/>
      <c r="Y54283" s="38"/>
    </row>
    <row r="54284" spans="17:25">
      <c r="Q54284" s="38"/>
      <c r="Y54284" s="38"/>
    </row>
    <row r="54285" spans="17:25">
      <c r="Q54285" s="38"/>
      <c r="Y54285" s="38"/>
    </row>
    <row r="54286" spans="17:25">
      <c r="Q54286" s="38"/>
      <c r="Y54286" s="38"/>
    </row>
    <row r="54287" spans="17:25">
      <c r="Q54287" s="38"/>
      <c r="Y54287" s="38"/>
    </row>
    <row r="54288" spans="17:25">
      <c r="Q54288" s="38"/>
      <c r="Y54288" s="38"/>
    </row>
    <row r="54289" spans="17:25">
      <c r="Q54289" s="38"/>
      <c r="Y54289" s="38"/>
    </row>
    <row r="54290" spans="17:25">
      <c r="Q54290" s="38"/>
      <c r="Y54290" s="38"/>
    </row>
    <row r="54291" spans="17:25">
      <c r="Q54291" s="38"/>
      <c r="Y54291" s="38"/>
    </row>
    <row r="54292" spans="17:25">
      <c r="Q54292" s="38"/>
      <c r="Y54292" s="38"/>
    </row>
    <row r="54293" spans="17:25">
      <c r="Q54293" s="38"/>
      <c r="Y54293" s="38"/>
    </row>
    <row r="54294" spans="17:25">
      <c r="Q54294" s="38"/>
      <c r="Y54294" s="38"/>
    </row>
    <row r="54295" spans="17:25">
      <c r="Q54295" s="38"/>
      <c r="Y54295" s="38"/>
    </row>
    <row r="54296" spans="17:25">
      <c r="Q54296" s="38"/>
      <c r="Y54296" s="38"/>
    </row>
    <row r="54297" spans="17:25">
      <c r="Q54297" s="38"/>
      <c r="Y54297" s="38"/>
    </row>
    <row r="54298" spans="17:25">
      <c r="Q54298" s="38"/>
      <c r="Y54298" s="38"/>
    </row>
    <row r="54299" spans="17:25">
      <c r="Q54299" s="38"/>
      <c r="Y54299" s="38"/>
    </row>
    <row r="54300" spans="17:25">
      <c r="Q54300" s="38"/>
      <c r="Y54300" s="38"/>
    </row>
    <row r="54301" spans="17:25">
      <c r="Q54301" s="38"/>
      <c r="Y54301" s="38"/>
    </row>
    <row r="54302" spans="17:25">
      <c r="Q54302" s="38"/>
      <c r="Y54302" s="38"/>
    </row>
    <row r="54303" spans="17:25">
      <c r="Q54303" s="38"/>
      <c r="Y54303" s="38"/>
    </row>
    <row r="54304" spans="17:25">
      <c r="Q54304" s="38"/>
      <c r="Y54304" s="38"/>
    </row>
    <row r="54305" spans="17:25">
      <c r="Q54305" s="38"/>
      <c r="Y54305" s="38"/>
    </row>
    <row r="54306" spans="17:25">
      <c r="Q54306" s="38"/>
      <c r="Y54306" s="38"/>
    </row>
    <row r="54307" spans="17:25">
      <c r="Q54307" s="38"/>
      <c r="Y54307" s="38"/>
    </row>
    <row r="54308" spans="17:25">
      <c r="Q54308" s="38"/>
      <c r="Y54308" s="38"/>
    </row>
    <row r="54309" spans="17:25">
      <c r="Q54309" s="38"/>
      <c r="Y54309" s="38"/>
    </row>
    <row r="54310" spans="17:25">
      <c r="Q54310" s="38"/>
      <c r="Y54310" s="38"/>
    </row>
    <row r="54311" spans="17:25">
      <c r="Q54311" s="38"/>
      <c r="Y54311" s="38"/>
    </row>
    <row r="54312" spans="17:25">
      <c r="Q54312" s="38"/>
      <c r="Y54312" s="38"/>
    </row>
    <row r="54313" spans="17:25">
      <c r="Q54313" s="38"/>
      <c r="Y54313" s="38"/>
    </row>
    <row r="54314" spans="17:25">
      <c r="Q54314" s="38"/>
      <c r="Y54314" s="38"/>
    </row>
    <row r="54315" spans="17:25">
      <c r="Q54315" s="38"/>
      <c r="Y54315" s="38"/>
    </row>
    <row r="54316" spans="17:25">
      <c r="Q54316" s="38"/>
      <c r="Y54316" s="38"/>
    </row>
    <row r="54317" spans="17:25">
      <c r="Q54317" s="38"/>
      <c r="Y54317" s="38"/>
    </row>
    <row r="54318" spans="17:25">
      <c r="Q54318" s="38"/>
      <c r="Y54318" s="38"/>
    </row>
    <row r="54319" spans="17:25">
      <c r="Q54319" s="38"/>
      <c r="Y54319" s="38"/>
    </row>
    <row r="54320" spans="17:25">
      <c r="Q54320" s="38"/>
      <c r="Y54320" s="38"/>
    </row>
    <row r="54321" spans="17:25">
      <c r="Q54321" s="38"/>
      <c r="Y54321" s="38"/>
    </row>
    <row r="54322" spans="17:25">
      <c r="Q54322" s="38"/>
      <c r="Y54322" s="38"/>
    </row>
    <row r="54323" spans="17:25">
      <c r="Q54323" s="38"/>
      <c r="Y54323" s="38"/>
    </row>
    <row r="54324" spans="17:25">
      <c r="Q54324" s="38"/>
      <c r="Y54324" s="38"/>
    </row>
    <row r="54325" spans="17:25">
      <c r="Q54325" s="38"/>
      <c r="Y54325" s="38"/>
    </row>
    <row r="54326" spans="17:25">
      <c r="Q54326" s="38"/>
      <c r="Y54326" s="38"/>
    </row>
    <row r="54327" spans="17:25">
      <c r="Q54327" s="38"/>
      <c r="Y54327" s="38"/>
    </row>
    <row r="54328" spans="17:25">
      <c r="Q54328" s="38"/>
      <c r="Y54328" s="38"/>
    </row>
    <row r="54329" spans="17:25">
      <c r="Q54329" s="38"/>
      <c r="Y54329" s="38"/>
    </row>
    <row r="54330" spans="17:25">
      <c r="Q54330" s="38"/>
      <c r="Y54330" s="38"/>
    </row>
    <row r="54331" spans="17:25">
      <c r="Q54331" s="38"/>
      <c r="Y54331" s="38"/>
    </row>
    <row r="54332" spans="17:25">
      <c r="Q54332" s="38"/>
      <c r="Y54332" s="38"/>
    </row>
    <row r="54333" spans="17:25">
      <c r="Q54333" s="38"/>
      <c r="Y54333" s="38"/>
    </row>
    <row r="54334" spans="17:25">
      <c r="Q54334" s="38"/>
      <c r="Y54334" s="38"/>
    </row>
    <row r="54335" spans="17:25">
      <c r="Q54335" s="38"/>
      <c r="Y54335" s="38"/>
    </row>
    <row r="54336" spans="17:25">
      <c r="Q54336" s="38"/>
      <c r="Y54336" s="38"/>
    </row>
    <row r="54337" spans="17:25">
      <c r="Q54337" s="38"/>
      <c r="Y54337" s="38"/>
    </row>
    <row r="54338" spans="17:25">
      <c r="Q54338" s="38"/>
      <c r="Y54338" s="38"/>
    </row>
    <row r="54339" spans="17:25">
      <c r="Q54339" s="38"/>
      <c r="Y54339" s="38"/>
    </row>
    <row r="54340" spans="17:25">
      <c r="Q54340" s="38"/>
      <c r="Y54340" s="38"/>
    </row>
    <row r="54341" spans="17:25">
      <c r="Q54341" s="38"/>
      <c r="Y54341" s="38"/>
    </row>
    <row r="54342" spans="17:25">
      <c r="Q54342" s="38"/>
      <c r="Y54342" s="38"/>
    </row>
    <row r="54343" spans="17:25">
      <c r="Q54343" s="38"/>
      <c r="Y54343" s="38"/>
    </row>
    <row r="54344" spans="17:25">
      <c r="Q54344" s="38"/>
      <c r="Y54344" s="38"/>
    </row>
    <row r="54345" spans="17:25">
      <c r="Q54345" s="38"/>
      <c r="Y54345" s="38"/>
    </row>
    <row r="54346" spans="17:25">
      <c r="Q54346" s="38"/>
      <c r="Y54346" s="38"/>
    </row>
    <row r="54347" spans="17:25">
      <c r="Q54347" s="38"/>
      <c r="Y54347" s="38"/>
    </row>
    <row r="54348" spans="17:25">
      <c r="Q54348" s="38"/>
      <c r="Y54348" s="38"/>
    </row>
    <row r="54349" spans="17:25">
      <c r="Q54349" s="38"/>
      <c r="Y54349" s="38"/>
    </row>
    <row r="54350" spans="17:25">
      <c r="Q54350" s="38"/>
      <c r="Y54350" s="38"/>
    </row>
    <row r="54351" spans="17:25">
      <c r="Q54351" s="38"/>
      <c r="Y54351" s="38"/>
    </row>
    <row r="54352" spans="17:25">
      <c r="Q54352" s="38"/>
      <c r="Y54352" s="38"/>
    </row>
    <row r="54353" spans="17:25">
      <c r="Q54353" s="38"/>
      <c r="Y54353" s="38"/>
    </row>
    <row r="54354" spans="17:25">
      <c r="Q54354" s="38"/>
      <c r="Y54354" s="38"/>
    </row>
    <row r="54355" spans="17:25">
      <c r="Q54355" s="38"/>
      <c r="Y54355" s="38"/>
    </row>
    <row r="54356" spans="17:25">
      <c r="Q54356" s="38"/>
      <c r="Y54356" s="38"/>
    </row>
    <row r="54357" spans="17:25">
      <c r="Q54357" s="38"/>
      <c r="Y54357" s="38"/>
    </row>
    <row r="54358" spans="17:25">
      <c r="Q54358" s="38"/>
      <c r="Y54358" s="38"/>
    </row>
    <row r="54359" spans="17:25">
      <c r="Q54359" s="38"/>
      <c r="Y54359" s="38"/>
    </row>
    <row r="54360" spans="17:25">
      <c r="Q54360" s="38"/>
      <c r="Y54360" s="38"/>
    </row>
    <row r="54361" spans="17:25">
      <c r="Q54361" s="38"/>
      <c r="Y54361" s="38"/>
    </row>
    <row r="54362" spans="17:25">
      <c r="Q54362" s="38"/>
      <c r="Y54362" s="38"/>
    </row>
    <row r="54363" spans="17:25">
      <c r="Q54363" s="38"/>
      <c r="Y54363" s="38"/>
    </row>
    <row r="54364" spans="17:25">
      <c r="Q54364" s="38"/>
      <c r="Y54364" s="38"/>
    </row>
    <row r="54365" spans="17:25">
      <c r="Q54365" s="38"/>
      <c r="Y54365" s="38"/>
    </row>
    <row r="54366" spans="17:25">
      <c r="Q54366" s="38"/>
      <c r="Y54366" s="38"/>
    </row>
    <row r="54367" spans="17:25">
      <c r="Q54367" s="38"/>
      <c r="Y54367" s="38"/>
    </row>
    <row r="54368" spans="17:25">
      <c r="Q54368" s="38"/>
      <c r="Y54368" s="38"/>
    </row>
    <row r="54369" spans="17:25">
      <c r="Q54369" s="38"/>
      <c r="Y54369" s="38"/>
    </row>
    <row r="54370" spans="17:25">
      <c r="Q54370" s="38"/>
      <c r="Y54370" s="38"/>
    </row>
    <row r="54371" spans="17:25">
      <c r="Q54371" s="38"/>
      <c r="Y54371" s="38"/>
    </row>
    <row r="54372" spans="17:25">
      <c r="Q54372" s="38"/>
      <c r="Y54372" s="38"/>
    </row>
    <row r="54373" spans="17:25">
      <c r="Q54373" s="38"/>
      <c r="Y54373" s="38"/>
    </row>
    <row r="54374" spans="17:25">
      <c r="Q54374" s="38"/>
      <c r="Y54374" s="38"/>
    </row>
    <row r="54375" spans="17:25">
      <c r="Q54375" s="38"/>
      <c r="Y54375" s="38"/>
    </row>
    <row r="54376" spans="17:25">
      <c r="Q54376" s="38"/>
      <c r="Y54376" s="38"/>
    </row>
    <row r="54377" spans="17:25">
      <c r="Q54377" s="38"/>
      <c r="Y54377" s="38"/>
    </row>
    <row r="54378" spans="17:25">
      <c r="Q54378" s="38"/>
      <c r="Y54378" s="38"/>
    </row>
    <row r="54379" spans="17:25">
      <c r="Q54379" s="38"/>
      <c r="Y54379" s="38"/>
    </row>
    <row r="54380" spans="17:25">
      <c r="Q54380" s="38"/>
      <c r="Y54380" s="38"/>
    </row>
    <row r="54381" spans="17:25">
      <c r="Q54381" s="38"/>
      <c r="Y54381" s="38"/>
    </row>
    <row r="54382" spans="17:25">
      <c r="Q54382" s="38"/>
      <c r="Y54382" s="38"/>
    </row>
    <row r="54383" spans="17:25">
      <c r="Q54383" s="38"/>
      <c r="Y54383" s="38"/>
    </row>
    <row r="54384" spans="17:25">
      <c r="Q54384" s="38"/>
      <c r="Y54384" s="38"/>
    </row>
    <row r="54385" spans="17:25">
      <c r="Q54385" s="38"/>
      <c r="Y54385" s="38"/>
    </row>
    <row r="54386" spans="17:25">
      <c r="Q54386" s="38"/>
      <c r="Y54386" s="38"/>
    </row>
    <row r="54387" spans="17:25">
      <c r="Q54387" s="38"/>
      <c r="Y54387" s="38"/>
    </row>
    <row r="54388" spans="17:25">
      <c r="Q54388" s="38"/>
      <c r="Y54388" s="38"/>
    </row>
    <row r="54389" spans="17:25">
      <c r="Q54389" s="38"/>
      <c r="Y54389" s="38"/>
    </row>
    <row r="54390" spans="17:25">
      <c r="Q54390" s="38"/>
      <c r="Y54390" s="38"/>
    </row>
    <row r="54391" spans="17:25">
      <c r="Q54391" s="38"/>
      <c r="Y54391" s="38"/>
    </row>
    <row r="54392" spans="17:25">
      <c r="Q54392" s="38"/>
      <c r="Y54392" s="38"/>
    </row>
    <row r="54393" spans="17:25">
      <c r="Q54393" s="38"/>
      <c r="Y54393" s="38"/>
    </row>
    <row r="54394" spans="17:25">
      <c r="Q54394" s="38"/>
      <c r="Y54394" s="38"/>
    </row>
    <row r="54395" spans="17:25">
      <c r="Q54395" s="38"/>
      <c r="Y54395" s="38"/>
    </row>
    <row r="54396" spans="17:25">
      <c r="Q54396" s="38"/>
      <c r="Y54396" s="38"/>
    </row>
    <row r="54397" spans="17:25">
      <c r="Q54397" s="38"/>
      <c r="Y54397" s="38"/>
    </row>
    <row r="54398" spans="17:25">
      <c r="Q54398" s="38"/>
      <c r="Y54398" s="38"/>
    </row>
    <row r="54399" spans="17:25">
      <c r="Q54399" s="38"/>
      <c r="Y54399" s="38"/>
    </row>
    <row r="54400" spans="17:25">
      <c r="Q54400" s="38"/>
      <c r="Y54400" s="38"/>
    </row>
    <row r="54401" spans="17:25">
      <c r="Q54401" s="38"/>
      <c r="Y54401" s="38"/>
    </row>
    <row r="54402" spans="17:25">
      <c r="Q54402" s="38"/>
      <c r="Y54402" s="38"/>
    </row>
    <row r="54403" spans="17:25">
      <c r="Q54403" s="38"/>
      <c r="Y54403" s="38"/>
    </row>
    <row r="54404" spans="17:25">
      <c r="Q54404" s="38"/>
      <c r="Y54404" s="38"/>
    </row>
    <row r="54405" spans="17:25">
      <c r="Q54405" s="38"/>
      <c r="Y54405" s="38"/>
    </row>
    <row r="54406" spans="17:25">
      <c r="Q54406" s="38"/>
      <c r="Y54406" s="38"/>
    </row>
    <row r="54407" spans="17:25">
      <c r="Q54407" s="38"/>
      <c r="Y54407" s="38"/>
    </row>
    <row r="54408" spans="17:25">
      <c r="Q54408" s="38"/>
      <c r="Y54408" s="38"/>
    </row>
    <row r="54409" spans="17:25">
      <c r="Q54409" s="38"/>
      <c r="Y54409" s="38"/>
    </row>
    <row r="54410" spans="17:25">
      <c r="Q54410" s="38"/>
      <c r="Y54410" s="38"/>
    </row>
    <row r="54411" spans="17:25">
      <c r="Q54411" s="38"/>
      <c r="Y54411" s="38"/>
    </row>
    <row r="54412" spans="17:25">
      <c r="Q54412" s="38"/>
      <c r="Y54412" s="38"/>
    </row>
    <row r="54413" spans="17:25">
      <c r="Q54413" s="38"/>
      <c r="Y54413" s="38"/>
    </row>
    <row r="54414" spans="17:25">
      <c r="Q54414" s="38"/>
      <c r="Y54414" s="38"/>
    </row>
    <row r="54415" spans="17:25">
      <c r="Q54415" s="38"/>
      <c r="Y54415" s="38"/>
    </row>
    <row r="54416" spans="17:25">
      <c r="Q54416" s="38"/>
      <c r="Y54416" s="38"/>
    </row>
    <row r="54417" spans="17:25">
      <c r="Q54417" s="38"/>
      <c r="Y54417" s="38"/>
    </row>
    <row r="54418" spans="17:25">
      <c r="Q54418" s="38"/>
      <c r="Y54418" s="38"/>
    </row>
    <row r="54419" spans="17:25">
      <c r="Q54419" s="38"/>
      <c r="Y54419" s="38"/>
    </row>
    <row r="54420" spans="17:25">
      <c r="Q54420" s="38"/>
      <c r="Y54420" s="38"/>
    </row>
    <row r="54421" spans="17:25">
      <c r="Q54421" s="38"/>
      <c r="Y54421" s="38"/>
    </row>
    <row r="54422" spans="17:25">
      <c r="Q54422" s="38"/>
      <c r="Y54422" s="38"/>
    </row>
    <row r="54423" spans="17:25">
      <c r="Q54423" s="38"/>
      <c r="Y54423" s="38"/>
    </row>
    <row r="54424" spans="17:25">
      <c r="Q54424" s="38"/>
      <c r="Y54424" s="38"/>
    </row>
    <row r="54425" spans="17:25">
      <c r="Q54425" s="38"/>
      <c r="Y54425" s="38"/>
    </row>
    <row r="54426" spans="17:25">
      <c r="Q54426" s="38"/>
      <c r="Y54426" s="38"/>
    </row>
    <row r="54427" spans="17:25">
      <c r="Q54427" s="38"/>
      <c r="Y54427" s="38"/>
    </row>
    <row r="54428" spans="17:25">
      <c r="Q54428" s="38"/>
      <c r="Y54428" s="38"/>
    </row>
    <row r="54429" spans="17:25">
      <c r="Q54429" s="38"/>
      <c r="Y54429" s="38"/>
    </row>
    <row r="54430" spans="17:25">
      <c r="Q54430" s="38"/>
      <c r="Y54430" s="38"/>
    </row>
    <row r="54431" spans="17:25">
      <c r="Q54431" s="38"/>
      <c r="Y54431" s="38"/>
    </row>
    <row r="54432" spans="17:25">
      <c r="Q54432" s="38"/>
      <c r="Y54432" s="38"/>
    </row>
    <row r="54433" spans="17:25">
      <c r="Q54433" s="38"/>
      <c r="Y54433" s="38"/>
    </row>
    <row r="54434" spans="17:25">
      <c r="Q54434" s="38"/>
      <c r="Y54434" s="38"/>
    </row>
    <row r="54435" spans="17:25">
      <c r="Q54435" s="38"/>
      <c r="Y54435" s="38"/>
    </row>
    <row r="54436" spans="17:25">
      <c r="Q54436" s="38"/>
      <c r="Y54436" s="38"/>
    </row>
    <row r="54437" spans="17:25">
      <c r="Q54437" s="38"/>
      <c r="Y54437" s="38"/>
    </row>
    <row r="54438" spans="17:25">
      <c r="Q54438" s="38"/>
      <c r="Y54438" s="38"/>
    </row>
    <row r="54439" spans="17:25">
      <c r="Q54439" s="38"/>
      <c r="Y54439" s="38"/>
    </row>
    <row r="54440" spans="17:25">
      <c r="Q54440" s="38"/>
      <c r="Y54440" s="38"/>
    </row>
    <row r="54441" spans="17:25">
      <c r="Q54441" s="38"/>
      <c r="Y54441" s="38"/>
    </row>
    <row r="54442" spans="17:25">
      <c r="Q54442" s="38"/>
      <c r="Y54442" s="38"/>
    </row>
    <row r="54443" spans="17:25">
      <c r="Q54443" s="38"/>
      <c r="Y54443" s="38"/>
    </row>
    <row r="54444" spans="17:25">
      <c r="Q54444" s="38"/>
      <c r="Y54444" s="38"/>
    </row>
    <row r="54445" spans="17:25">
      <c r="Q54445" s="38"/>
      <c r="Y54445" s="38"/>
    </row>
    <row r="54446" spans="17:25">
      <c r="Q54446" s="38"/>
      <c r="Y54446" s="38"/>
    </row>
    <row r="54447" spans="17:25">
      <c r="Q54447" s="38"/>
      <c r="Y54447" s="38"/>
    </row>
    <row r="54448" spans="17:25">
      <c r="Q54448" s="38"/>
      <c r="Y54448" s="38"/>
    </row>
    <row r="54449" spans="17:25">
      <c r="Q54449" s="38"/>
      <c r="Y54449" s="38"/>
    </row>
    <row r="54450" spans="17:25">
      <c r="Q54450" s="38"/>
      <c r="Y54450" s="38"/>
    </row>
    <row r="54451" spans="17:25">
      <c r="Q54451" s="38"/>
      <c r="Y54451" s="38"/>
    </row>
    <row r="54452" spans="17:25">
      <c r="Q54452" s="38"/>
      <c r="Y54452" s="38"/>
    </row>
    <row r="54453" spans="17:25">
      <c r="Q54453" s="38"/>
      <c r="Y54453" s="38"/>
    </row>
    <row r="54454" spans="17:25">
      <c r="Q54454" s="38"/>
      <c r="Y54454" s="38"/>
    </row>
    <row r="54455" spans="17:25">
      <c r="Q54455" s="38"/>
      <c r="Y54455" s="38"/>
    </row>
    <row r="54456" spans="17:25">
      <c r="Q54456" s="38"/>
      <c r="Y54456" s="38"/>
    </row>
    <row r="54457" spans="17:25">
      <c r="Q54457" s="38"/>
      <c r="Y54457" s="38"/>
    </row>
    <row r="54458" spans="17:25">
      <c r="Q54458" s="38"/>
      <c r="Y54458" s="38"/>
    </row>
    <row r="54459" spans="17:25">
      <c r="Q54459" s="38"/>
      <c r="Y54459" s="38"/>
    </row>
    <row r="54460" spans="17:25">
      <c r="Q54460" s="38"/>
      <c r="Y54460" s="38"/>
    </row>
    <row r="54461" spans="17:25">
      <c r="Q54461" s="38"/>
      <c r="Y54461" s="38"/>
    </row>
    <row r="54462" spans="17:25">
      <c r="Q54462" s="38"/>
      <c r="Y54462" s="38"/>
    </row>
    <row r="54463" spans="17:25">
      <c r="Q54463" s="38"/>
      <c r="Y54463" s="38"/>
    </row>
    <row r="54464" spans="17:25">
      <c r="Q54464" s="38"/>
      <c r="Y54464" s="38"/>
    </row>
    <row r="54465" spans="17:25">
      <c r="Q54465" s="38"/>
      <c r="Y54465" s="38"/>
    </row>
    <row r="54466" spans="17:25">
      <c r="Q54466" s="38"/>
      <c r="Y54466" s="38"/>
    </row>
    <row r="54467" spans="17:25">
      <c r="Q54467" s="38"/>
      <c r="Y54467" s="38"/>
    </row>
    <row r="54468" spans="17:25">
      <c r="Q54468" s="38"/>
      <c r="Y54468" s="38"/>
    </row>
    <row r="54469" spans="17:25">
      <c r="Q54469" s="38"/>
      <c r="Y54469" s="38"/>
    </row>
    <row r="54470" spans="17:25">
      <c r="Q54470" s="38"/>
      <c r="Y54470" s="38"/>
    </row>
    <row r="54471" spans="17:25">
      <c r="Q54471" s="38"/>
      <c r="Y54471" s="38"/>
    </row>
    <row r="54472" spans="17:25">
      <c r="Q54472" s="38"/>
      <c r="Y54472" s="38"/>
    </row>
    <row r="54473" spans="17:25">
      <c r="Q54473" s="38"/>
      <c r="Y54473" s="38"/>
    </row>
    <row r="54474" spans="17:25">
      <c r="Q54474" s="38"/>
      <c r="Y54474" s="38"/>
    </row>
    <row r="54475" spans="17:25">
      <c r="Q54475" s="38"/>
      <c r="Y54475" s="38"/>
    </row>
    <row r="54476" spans="17:25">
      <c r="Q54476" s="38"/>
      <c r="Y54476" s="38"/>
    </row>
    <row r="54477" spans="17:25">
      <c r="Q54477" s="38"/>
      <c r="Y54477" s="38"/>
    </row>
    <row r="54478" spans="17:25">
      <c r="Q54478" s="38"/>
      <c r="Y54478" s="38"/>
    </row>
    <row r="54479" spans="17:25">
      <c r="Q54479" s="38"/>
      <c r="Y54479" s="38"/>
    </row>
    <row r="54480" spans="17:25">
      <c r="Q54480" s="38"/>
      <c r="Y54480" s="38"/>
    </row>
    <row r="54481" spans="17:25">
      <c r="Q54481" s="38"/>
      <c r="Y54481" s="38"/>
    </row>
    <row r="54482" spans="17:25">
      <c r="Q54482" s="38"/>
      <c r="Y54482" s="38"/>
    </row>
    <row r="54483" spans="17:25">
      <c r="Q54483" s="38"/>
      <c r="Y54483" s="38"/>
    </row>
    <row r="54484" spans="17:25">
      <c r="Q54484" s="38"/>
      <c r="Y54484" s="38"/>
    </row>
    <row r="54485" spans="17:25">
      <c r="Q54485" s="38"/>
      <c r="Y54485" s="38"/>
    </row>
    <row r="54486" spans="17:25">
      <c r="Q54486" s="38"/>
      <c r="Y54486" s="38"/>
    </row>
    <row r="54487" spans="17:25">
      <c r="Q54487" s="38"/>
      <c r="Y54487" s="38"/>
    </row>
    <row r="54488" spans="17:25">
      <c r="Q54488" s="38"/>
      <c r="Y54488" s="38"/>
    </row>
    <row r="54489" spans="17:25">
      <c r="Q54489" s="38"/>
      <c r="Y54489" s="38"/>
    </row>
    <row r="54490" spans="17:25">
      <c r="Q54490" s="38"/>
      <c r="Y54490" s="38"/>
    </row>
    <row r="54491" spans="17:25">
      <c r="Q54491" s="38"/>
      <c r="Y54491" s="38"/>
    </row>
    <row r="54492" spans="17:25">
      <c r="Q54492" s="38"/>
      <c r="Y54492" s="38"/>
    </row>
    <row r="54493" spans="17:25">
      <c r="Q54493" s="38"/>
      <c r="Y54493" s="38"/>
    </row>
    <row r="54494" spans="17:25">
      <c r="Q54494" s="38"/>
      <c r="Y54494" s="38"/>
    </row>
    <row r="54495" spans="17:25">
      <c r="Q54495" s="38"/>
      <c r="Y54495" s="38"/>
    </row>
    <row r="54496" spans="17:25">
      <c r="Q54496" s="38"/>
      <c r="Y54496" s="38"/>
    </row>
    <row r="54497" spans="17:25">
      <c r="Q54497" s="38"/>
      <c r="Y54497" s="38"/>
    </row>
    <row r="54498" spans="17:25">
      <c r="Q54498" s="38"/>
      <c r="Y54498" s="38"/>
    </row>
    <row r="54499" spans="17:25">
      <c r="Q54499" s="38"/>
      <c r="Y54499" s="38"/>
    </row>
    <row r="54500" spans="17:25">
      <c r="Q54500" s="38"/>
      <c r="Y54500" s="38"/>
    </row>
    <row r="54501" spans="17:25">
      <c r="Q54501" s="38"/>
      <c r="Y54501" s="38"/>
    </row>
    <row r="54502" spans="17:25">
      <c r="Q54502" s="38"/>
      <c r="Y54502" s="38"/>
    </row>
    <row r="54503" spans="17:25">
      <c r="Q54503" s="38"/>
      <c r="Y54503" s="38"/>
    </row>
    <row r="54504" spans="17:25">
      <c r="Q54504" s="38"/>
      <c r="Y54504" s="38"/>
    </row>
    <row r="54505" spans="17:25">
      <c r="Q54505" s="38"/>
      <c r="Y54505" s="38"/>
    </row>
    <row r="54506" spans="17:25">
      <c r="Q54506" s="38"/>
      <c r="Y54506" s="38"/>
    </row>
    <row r="54507" spans="17:25">
      <c r="Q54507" s="38"/>
      <c r="Y54507" s="38"/>
    </row>
    <row r="54508" spans="17:25">
      <c r="Q54508" s="38"/>
      <c r="Y54508" s="38"/>
    </row>
    <row r="54509" spans="17:25">
      <c r="Q54509" s="38"/>
      <c r="Y54509" s="38"/>
    </row>
    <row r="54510" spans="17:25">
      <c r="Q54510" s="38"/>
      <c r="Y54510" s="38"/>
    </row>
    <row r="54511" spans="17:25">
      <c r="Q54511" s="38"/>
      <c r="Y54511" s="38"/>
    </row>
    <row r="54512" spans="17:25">
      <c r="Q54512" s="38"/>
      <c r="Y54512" s="38"/>
    </row>
    <row r="54513" spans="17:25">
      <c r="Q54513" s="38"/>
      <c r="Y54513" s="38"/>
    </row>
    <row r="54514" spans="17:25">
      <c r="Q54514" s="38"/>
      <c r="Y54514" s="38"/>
    </row>
    <row r="54515" spans="17:25">
      <c r="Q54515" s="38"/>
      <c r="Y54515" s="38"/>
    </row>
    <row r="54516" spans="17:25">
      <c r="Q54516" s="38"/>
      <c r="Y54516" s="38"/>
    </row>
    <row r="54517" spans="17:25">
      <c r="Q54517" s="38"/>
      <c r="Y54517" s="38"/>
    </row>
    <row r="54518" spans="17:25">
      <c r="Q54518" s="38"/>
      <c r="Y54518" s="38"/>
    </row>
    <row r="54519" spans="17:25">
      <c r="Q54519" s="38"/>
      <c r="Y54519" s="38"/>
    </row>
    <row r="54520" spans="17:25">
      <c r="Q54520" s="38"/>
      <c r="Y54520" s="38"/>
    </row>
    <row r="54521" spans="17:25">
      <c r="Q54521" s="38"/>
      <c r="Y54521" s="38"/>
    </row>
    <row r="54522" spans="17:25">
      <c r="Q54522" s="38"/>
      <c r="Y54522" s="38"/>
    </row>
    <row r="54523" spans="17:25">
      <c r="Q54523" s="38"/>
      <c r="Y54523" s="38"/>
    </row>
    <row r="54524" spans="17:25">
      <c r="Q54524" s="38"/>
      <c r="Y54524" s="38"/>
    </row>
    <row r="54525" spans="17:25">
      <c r="Q54525" s="38"/>
      <c r="Y54525" s="38"/>
    </row>
    <row r="54526" spans="17:25">
      <c r="Q54526" s="38"/>
      <c r="Y54526" s="38"/>
    </row>
    <row r="54527" spans="17:25">
      <c r="Q54527" s="38"/>
      <c r="Y54527" s="38"/>
    </row>
    <row r="54528" spans="17:25">
      <c r="Q54528" s="38"/>
      <c r="Y54528" s="38"/>
    </row>
    <row r="54529" spans="17:25">
      <c r="Q54529" s="38"/>
      <c r="Y54529" s="38"/>
    </row>
    <row r="54530" spans="17:25">
      <c r="Q54530" s="38"/>
      <c r="Y54530" s="38"/>
    </row>
    <row r="54531" spans="17:25">
      <c r="Q54531" s="38"/>
      <c r="Y54531" s="38"/>
    </row>
    <row r="54532" spans="17:25">
      <c r="Q54532" s="38"/>
      <c r="Y54532" s="38"/>
    </row>
    <row r="54533" spans="17:25">
      <c r="Q54533" s="38"/>
      <c r="Y54533" s="38"/>
    </row>
    <row r="54534" spans="17:25">
      <c r="Q54534" s="38"/>
      <c r="Y54534" s="38"/>
    </row>
    <row r="54535" spans="17:25">
      <c r="Q54535" s="38"/>
      <c r="Y54535" s="38"/>
    </row>
    <row r="54536" spans="17:25">
      <c r="Q54536" s="38"/>
      <c r="Y54536" s="38"/>
    </row>
    <row r="54537" spans="17:25">
      <c r="Q54537" s="38"/>
      <c r="Y54537" s="38"/>
    </row>
    <row r="54538" spans="17:25">
      <c r="Q54538" s="38"/>
      <c r="Y54538" s="38"/>
    </row>
    <row r="54539" spans="17:25">
      <c r="Q54539" s="38"/>
      <c r="Y54539" s="38"/>
    </row>
    <row r="54540" spans="17:25">
      <c r="Q54540" s="38"/>
      <c r="Y54540" s="38"/>
    </row>
    <row r="54541" spans="17:25">
      <c r="Q54541" s="38"/>
      <c r="Y54541" s="38"/>
    </row>
    <row r="54542" spans="17:25">
      <c r="Q54542" s="38"/>
      <c r="Y54542" s="38"/>
    </row>
    <row r="54543" spans="17:25">
      <c r="Q54543" s="38"/>
      <c r="Y54543" s="38"/>
    </row>
    <row r="54544" spans="17:25">
      <c r="Q54544" s="38"/>
      <c r="Y54544" s="38"/>
    </row>
    <row r="54545" spans="17:25">
      <c r="Q54545" s="38"/>
      <c r="Y54545" s="38"/>
    </row>
    <row r="54546" spans="17:25">
      <c r="Q54546" s="38"/>
      <c r="Y54546" s="38"/>
    </row>
    <row r="54547" spans="17:25">
      <c r="Q54547" s="38"/>
      <c r="Y54547" s="38"/>
    </row>
    <row r="54548" spans="17:25">
      <c r="Q54548" s="38"/>
      <c r="Y54548" s="38"/>
    </row>
    <row r="54549" spans="17:25">
      <c r="Q54549" s="38"/>
      <c r="Y54549" s="38"/>
    </row>
    <row r="54550" spans="17:25">
      <c r="Q54550" s="38"/>
      <c r="Y54550" s="38"/>
    </row>
    <row r="54551" spans="17:25">
      <c r="Q54551" s="38"/>
      <c r="Y54551" s="38"/>
    </row>
    <row r="54552" spans="17:25">
      <c r="Q54552" s="38"/>
      <c r="Y54552" s="38"/>
    </row>
    <row r="54553" spans="17:25">
      <c r="Q54553" s="38"/>
      <c r="Y54553" s="38"/>
    </row>
    <row r="54554" spans="17:25">
      <c r="Q54554" s="38"/>
      <c r="Y54554" s="38"/>
    </row>
    <row r="54555" spans="17:25">
      <c r="Q54555" s="38"/>
      <c r="Y54555" s="38"/>
    </row>
    <row r="54556" spans="17:25">
      <c r="Q54556" s="38"/>
      <c r="Y54556" s="38"/>
    </row>
    <row r="54557" spans="17:25">
      <c r="Q54557" s="38"/>
      <c r="Y54557" s="38"/>
    </row>
    <row r="54558" spans="17:25">
      <c r="Q54558" s="38"/>
      <c r="Y54558" s="38"/>
    </row>
    <row r="54559" spans="17:25">
      <c r="Q54559" s="38"/>
      <c r="Y54559" s="38"/>
    </row>
    <row r="54560" spans="17:25">
      <c r="Q54560" s="38"/>
      <c r="Y54560" s="38"/>
    </row>
    <row r="54561" spans="17:25">
      <c r="Q54561" s="38"/>
      <c r="Y54561" s="38"/>
    </row>
    <row r="54562" spans="17:25">
      <c r="Q54562" s="38"/>
      <c r="Y54562" s="38"/>
    </row>
    <row r="54563" spans="17:25">
      <c r="Q54563" s="38"/>
      <c r="Y54563" s="38"/>
    </row>
    <row r="54564" spans="17:25">
      <c r="Q54564" s="38"/>
      <c r="Y54564" s="38"/>
    </row>
    <row r="54565" spans="17:25">
      <c r="Q54565" s="38"/>
      <c r="Y54565" s="38"/>
    </row>
    <row r="54566" spans="17:25">
      <c r="Q54566" s="38"/>
      <c r="Y54566" s="38"/>
    </row>
    <row r="54567" spans="17:25">
      <c r="Q54567" s="38"/>
      <c r="Y54567" s="38"/>
    </row>
    <row r="54568" spans="17:25">
      <c r="Q54568" s="38"/>
      <c r="Y54568" s="38"/>
    </row>
    <row r="54569" spans="17:25">
      <c r="Q54569" s="38"/>
      <c r="Y54569" s="38"/>
    </row>
    <row r="54570" spans="17:25">
      <c r="Q54570" s="38"/>
      <c r="Y54570" s="38"/>
    </row>
    <row r="54571" spans="17:25">
      <c r="Q54571" s="38"/>
      <c r="Y54571" s="38"/>
    </row>
    <row r="54572" spans="17:25">
      <c r="Q54572" s="38"/>
      <c r="Y54572" s="38"/>
    </row>
    <row r="54573" spans="17:25">
      <c r="Q54573" s="38"/>
      <c r="Y54573" s="38"/>
    </row>
    <row r="54574" spans="17:25">
      <c r="Q54574" s="38"/>
      <c r="Y54574" s="38"/>
    </row>
    <row r="54575" spans="17:25">
      <c r="Q54575" s="38"/>
      <c r="Y54575" s="38"/>
    </row>
    <row r="54576" spans="17:25">
      <c r="Q54576" s="38"/>
      <c r="Y54576" s="38"/>
    </row>
    <row r="54577" spans="17:25">
      <c r="Q54577" s="38"/>
      <c r="Y54577" s="38"/>
    </row>
    <row r="54578" spans="17:25">
      <c r="Q54578" s="38"/>
      <c r="Y54578" s="38"/>
    </row>
    <row r="54579" spans="17:25">
      <c r="Q54579" s="38"/>
      <c r="Y54579" s="38"/>
    </row>
    <row r="54580" spans="17:25">
      <c r="Q54580" s="38"/>
      <c r="Y54580" s="38"/>
    </row>
    <row r="54581" spans="17:25">
      <c r="Q54581" s="38"/>
      <c r="Y54581" s="38"/>
    </row>
    <row r="54582" spans="17:25">
      <c r="Q54582" s="38"/>
      <c r="Y54582" s="38"/>
    </row>
    <row r="54583" spans="17:25">
      <c r="Q54583" s="38"/>
      <c r="Y54583" s="38"/>
    </row>
    <row r="54584" spans="17:25">
      <c r="Q54584" s="38"/>
      <c r="Y54584" s="38"/>
    </row>
    <row r="54585" spans="17:25">
      <c r="Q54585" s="38"/>
      <c r="Y54585" s="38"/>
    </row>
    <row r="54586" spans="17:25">
      <c r="Q54586" s="38"/>
      <c r="Y54586" s="38"/>
    </row>
    <row r="54587" spans="17:25">
      <c r="Q54587" s="38"/>
      <c r="Y54587" s="38"/>
    </row>
    <row r="54588" spans="17:25">
      <c r="Q54588" s="38"/>
      <c r="Y54588" s="38"/>
    </row>
    <row r="54589" spans="17:25">
      <c r="Q54589" s="38"/>
      <c r="Y54589" s="38"/>
    </row>
    <row r="54590" spans="17:25">
      <c r="Q54590" s="38"/>
      <c r="Y54590" s="38"/>
    </row>
    <row r="54591" spans="17:25">
      <c r="Q54591" s="38"/>
      <c r="Y54591" s="38"/>
    </row>
    <row r="54592" spans="17:25">
      <c r="Q54592" s="38"/>
      <c r="Y54592" s="38"/>
    </row>
    <row r="54593" spans="17:25">
      <c r="Q54593" s="38"/>
      <c r="Y54593" s="38"/>
    </row>
    <row r="54594" spans="17:25">
      <c r="Q54594" s="38"/>
      <c r="Y54594" s="38"/>
    </row>
    <row r="54595" spans="17:25">
      <c r="Q54595" s="38"/>
      <c r="Y54595" s="38"/>
    </row>
    <row r="54596" spans="17:25">
      <c r="Q54596" s="38"/>
      <c r="Y54596" s="38"/>
    </row>
    <row r="54597" spans="17:25">
      <c r="Q54597" s="38"/>
      <c r="Y54597" s="38"/>
    </row>
    <row r="54598" spans="17:25">
      <c r="Q54598" s="38"/>
      <c r="Y54598" s="38"/>
    </row>
    <row r="54599" spans="17:25">
      <c r="Q54599" s="38"/>
      <c r="Y54599" s="38"/>
    </row>
    <row r="54600" spans="17:25">
      <c r="Q54600" s="38"/>
      <c r="Y54600" s="38"/>
    </row>
    <row r="54601" spans="17:25">
      <c r="Q54601" s="38"/>
      <c r="Y54601" s="38"/>
    </row>
    <row r="54602" spans="17:25">
      <c r="Q54602" s="38"/>
      <c r="Y54602" s="38"/>
    </row>
    <row r="54603" spans="17:25">
      <c r="Q54603" s="38"/>
      <c r="Y54603" s="38"/>
    </row>
    <row r="54604" spans="17:25">
      <c r="Q54604" s="38"/>
      <c r="Y54604" s="38"/>
    </row>
    <row r="54605" spans="17:25">
      <c r="Q54605" s="38"/>
      <c r="Y54605" s="38"/>
    </row>
    <row r="54606" spans="17:25">
      <c r="Q54606" s="38"/>
      <c r="Y54606" s="38"/>
    </row>
    <row r="54607" spans="17:25">
      <c r="Q54607" s="38"/>
      <c r="Y54607" s="38"/>
    </row>
    <row r="54608" spans="17:25">
      <c r="Q54608" s="38"/>
      <c r="Y54608" s="38"/>
    </row>
    <row r="54609" spans="17:25">
      <c r="Q54609" s="38"/>
      <c r="Y54609" s="38"/>
    </row>
    <row r="54610" spans="17:25">
      <c r="Q54610" s="38"/>
      <c r="Y54610" s="38"/>
    </row>
    <row r="54611" spans="17:25">
      <c r="Q54611" s="38"/>
      <c r="Y54611" s="38"/>
    </row>
    <row r="54612" spans="17:25">
      <c r="Q54612" s="38"/>
      <c r="Y54612" s="38"/>
    </row>
    <row r="54613" spans="17:25">
      <c r="Q54613" s="38"/>
      <c r="Y54613" s="38"/>
    </row>
    <row r="54614" spans="17:25">
      <c r="Q54614" s="38"/>
      <c r="Y54614" s="38"/>
    </row>
    <row r="54615" spans="17:25">
      <c r="Q54615" s="38"/>
      <c r="Y54615" s="38"/>
    </row>
    <row r="54616" spans="17:25">
      <c r="Q54616" s="38"/>
      <c r="Y54616" s="38"/>
    </row>
    <row r="54617" spans="17:25">
      <c r="Q54617" s="38"/>
      <c r="Y54617" s="38"/>
    </row>
    <row r="54618" spans="17:25">
      <c r="Q54618" s="38"/>
      <c r="Y54618" s="38"/>
    </row>
    <row r="54619" spans="17:25">
      <c r="Q54619" s="38"/>
      <c r="Y54619" s="38"/>
    </row>
    <row r="54620" spans="17:25">
      <c r="Q54620" s="38"/>
      <c r="Y54620" s="38"/>
    </row>
    <row r="54621" spans="17:25">
      <c r="Q54621" s="38"/>
      <c r="Y54621" s="38"/>
    </row>
    <row r="54622" spans="17:25">
      <c r="Q54622" s="38"/>
      <c r="Y54622" s="38"/>
    </row>
    <row r="54623" spans="17:25">
      <c r="Q54623" s="38"/>
      <c r="Y54623" s="38"/>
    </row>
    <row r="54624" spans="17:25">
      <c r="Q54624" s="38"/>
      <c r="Y54624" s="38"/>
    </row>
    <row r="54625" spans="17:25">
      <c r="Q54625" s="38"/>
      <c r="Y54625" s="38"/>
    </row>
    <row r="54626" spans="17:25">
      <c r="Q54626" s="38"/>
      <c r="Y54626" s="38"/>
    </row>
    <row r="54627" spans="17:25">
      <c r="Q54627" s="38"/>
      <c r="Y54627" s="38"/>
    </row>
    <row r="54628" spans="17:25">
      <c r="Q54628" s="38"/>
      <c r="Y54628" s="38"/>
    </row>
    <row r="54629" spans="17:25">
      <c r="Q54629" s="38"/>
      <c r="Y54629" s="38"/>
    </row>
    <row r="54630" spans="17:25">
      <c r="Q54630" s="38"/>
      <c r="Y54630" s="38"/>
    </row>
    <row r="54631" spans="17:25">
      <c r="Q54631" s="38"/>
      <c r="Y54631" s="38"/>
    </row>
    <row r="54632" spans="17:25">
      <c r="Q54632" s="38"/>
      <c r="Y54632" s="38"/>
    </row>
    <row r="54633" spans="17:25">
      <c r="Q54633" s="38"/>
      <c r="Y54633" s="38"/>
    </row>
    <row r="54634" spans="17:25">
      <c r="Q54634" s="38"/>
      <c r="Y54634" s="38"/>
    </row>
    <row r="54635" spans="17:25">
      <c r="Q54635" s="38"/>
      <c r="Y54635" s="38"/>
    </row>
    <row r="54636" spans="17:25">
      <c r="Q54636" s="38"/>
      <c r="Y54636" s="38"/>
    </row>
    <row r="54637" spans="17:25">
      <c r="Q54637" s="38"/>
      <c r="Y54637" s="38"/>
    </row>
    <row r="54638" spans="17:25">
      <c r="Q54638" s="38"/>
      <c r="Y54638" s="38"/>
    </row>
    <row r="54639" spans="17:25">
      <c r="Q54639" s="38"/>
      <c r="Y54639" s="38"/>
    </row>
    <row r="54640" spans="17:25">
      <c r="Q54640" s="38"/>
      <c r="Y54640" s="38"/>
    </row>
    <row r="54641" spans="17:25">
      <c r="Q54641" s="38"/>
      <c r="Y54641" s="38"/>
    </row>
    <row r="54642" spans="17:25">
      <c r="Q54642" s="38"/>
      <c r="Y54642" s="38"/>
    </row>
    <row r="54643" spans="17:25">
      <c r="Q54643" s="38"/>
      <c r="Y54643" s="38"/>
    </row>
    <row r="54644" spans="17:25">
      <c r="Q54644" s="38"/>
      <c r="Y54644" s="38"/>
    </row>
    <row r="54645" spans="17:25">
      <c r="Q54645" s="38"/>
      <c r="Y54645" s="38"/>
    </row>
    <row r="54646" spans="17:25">
      <c r="Q54646" s="38"/>
      <c r="Y54646" s="38"/>
    </row>
    <row r="54647" spans="17:25">
      <c r="Q54647" s="38"/>
      <c r="Y54647" s="38"/>
    </row>
    <row r="54648" spans="17:25">
      <c r="Q54648" s="38"/>
      <c r="Y54648" s="38"/>
    </row>
    <row r="54649" spans="17:25">
      <c r="Q54649" s="38"/>
      <c r="Y54649" s="38"/>
    </row>
    <row r="54650" spans="17:25">
      <c r="Q54650" s="38"/>
      <c r="Y54650" s="38"/>
    </row>
    <row r="54651" spans="17:25">
      <c r="Q54651" s="38"/>
      <c r="Y54651" s="38"/>
    </row>
    <row r="54652" spans="17:25">
      <c r="Q54652" s="38"/>
      <c r="Y54652" s="38"/>
    </row>
    <row r="54653" spans="17:25">
      <c r="Q54653" s="38"/>
      <c r="Y54653" s="38"/>
    </row>
    <row r="54654" spans="17:25">
      <c r="Q54654" s="38"/>
      <c r="Y54654" s="38"/>
    </row>
    <row r="54655" spans="17:25">
      <c r="Q54655" s="38"/>
      <c r="Y54655" s="38"/>
    </row>
    <row r="54656" spans="17:25">
      <c r="Q54656" s="38"/>
      <c r="Y54656" s="38"/>
    </row>
    <row r="54657" spans="17:25">
      <c r="Q54657" s="38"/>
      <c r="Y54657" s="38"/>
    </row>
    <row r="54658" spans="17:25">
      <c r="Q54658" s="38"/>
      <c r="Y54658" s="38"/>
    </row>
    <row r="54659" spans="17:25">
      <c r="Q54659" s="38"/>
      <c r="Y54659" s="38"/>
    </row>
    <row r="54660" spans="17:25">
      <c r="Q54660" s="38"/>
      <c r="Y54660" s="38"/>
    </row>
    <row r="54661" spans="17:25">
      <c r="Q54661" s="38"/>
      <c r="Y54661" s="38"/>
    </row>
    <row r="54662" spans="17:25">
      <c r="Q54662" s="38"/>
      <c r="Y54662" s="38"/>
    </row>
    <row r="54663" spans="17:25">
      <c r="Q54663" s="38"/>
      <c r="Y54663" s="38"/>
    </row>
    <row r="54664" spans="17:25">
      <c r="Q54664" s="38"/>
      <c r="Y54664" s="38"/>
    </row>
    <row r="54665" spans="17:25">
      <c r="Q54665" s="38"/>
      <c r="Y54665" s="38"/>
    </row>
    <row r="54666" spans="17:25">
      <c r="Q54666" s="38"/>
      <c r="Y54666" s="38"/>
    </row>
    <row r="54667" spans="17:25">
      <c r="Q54667" s="38"/>
      <c r="Y54667" s="38"/>
    </row>
    <row r="54668" spans="17:25">
      <c r="Q54668" s="38"/>
      <c r="Y54668" s="38"/>
    </row>
    <row r="54669" spans="17:25">
      <c r="Q54669" s="38"/>
      <c r="Y54669" s="38"/>
    </row>
    <row r="54670" spans="17:25">
      <c r="Q54670" s="38"/>
      <c r="Y54670" s="38"/>
    </row>
    <row r="54671" spans="17:25">
      <c r="Q54671" s="38"/>
      <c r="Y54671" s="38"/>
    </row>
    <row r="54672" spans="17:25">
      <c r="Q54672" s="38"/>
      <c r="Y54672" s="38"/>
    </row>
    <row r="54673" spans="17:25">
      <c r="Q54673" s="38"/>
      <c r="Y54673" s="38"/>
    </row>
    <row r="54674" spans="17:25">
      <c r="Q54674" s="38"/>
      <c r="Y54674" s="38"/>
    </row>
    <row r="54675" spans="17:25">
      <c r="Q54675" s="38"/>
      <c r="Y54675" s="38"/>
    </row>
    <row r="54676" spans="17:25">
      <c r="Q54676" s="38"/>
      <c r="Y54676" s="38"/>
    </row>
    <row r="54677" spans="17:25">
      <c r="Q54677" s="38"/>
      <c r="Y54677" s="38"/>
    </row>
    <row r="54678" spans="17:25">
      <c r="Q54678" s="38"/>
      <c r="Y54678" s="38"/>
    </row>
    <row r="54679" spans="17:25">
      <c r="Q54679" s="38"/>
      <c r="Y54679" s="38"/>
    </row>
    <row r="54680" spans="17:25">
      <c r="Q54680" s="38"/>
      <c r="Y54680" s="38"/>
    </row>
    <row r="54681" spans="17:25">
      <c r="Q54681" s="38"/>
      <c r="Y54681" s="38"/>
    </row>
    <row r="54682" spans="17:25">
      <c r="Q54682" s="38"/>
      <c r="Y54682" s="38"/>
    </row>
    <row r="54683" spans="17:25">
      <c r="Q54683" s="38"/>
      <c r="Y54683" s="38"/>
    </row>
    <row r="54684" spans="17:25">
      <c r="Q54684" s="38"/>
      <c r="Y54684" s="38"/>
    </row>
    <row r="54685" spans="17:25">
      <c r="Q54685" s="38"/>
      <c r="Y54685" s="38"/>
    </row>
    <row r="54686" spans="17:25">
      <c r="Q54686" s="38"/>
      <c r="Y54686" s="38"/>
    </row>
    <row r="54687" spans="17:25">
      <c r="Q54687" s="38"/>
      <c r="Y54687" s="38"/>
    </row>
    <row r="54688" spans="17:25">
      <c r="Q54688" s="38"/>
      <c r="Y54688" s="38"/>
    </row>
    <row r="54689" spans="17:25">
      <c r="Q54689" s="38"/>
      <c r="Y54689" s="38"/>
    </row>
    <row r="54690" spans="17:25">
      <c r="Q54690" s="38"/>
      <c r="Y54690" s="38"/>
    </row>
    <row r="54691" spans="17:25">
      <c r="Q54691" s="38"/>
      <c r="Y54691" s="38"/>
    </row>
    <row r="54692" spans="17:25">
      <c r="Q54692" s="38"/>
      <c r="Y54692" s="38"/>
    </row>
    <row r="54693" spans="17:25">
      <c r="Q54693" s="38"/>
      <c r="Y54693" s="38"/>
    </row>
    <row r="54694" spans="17:25">
      <c r="Q54694" s="38"/>
      <c r="Y54694" s="38"/>
    </row>
    <row r="54695" spans="17:25">
      <c r="Q54695" s="38"/>
      <c r="Y54695" s="38"/>
    </row>
    <row r="54696" spans="17:25">
      <c r="Q54696" s="38"/>
      <c r="Y54696" s="38"/>
    </row>
    <row r="54697" spans="17:25">
      <c r="Q54697" s="38"/>
      <c r="Y54697" s="38"/>
    </row>
    <row r="54698" spans="17:25">
      <c r="Q54698" s="38"/>
      <c r="Y54698" s="38"/>
    </row>
    <row r="54699" spans="17:25">
      <c r="Q54699" s="38"/>
      <c r="Y54699" s="38"/>
    </row>
    <row r="54700" spans="17:25">
      <c r="Q54700" s="38"/>
      <c r="Y54700" s="38"/>
    </row>
    <row r="54701" spans="17:25">
      <c r="Q54701" s="38"/>
      <c r="Y54701" s="38"/>
    </row>
    <row r="54702" spans="17:25">
      <c r="Q54702" s="38"/>
      <c r="Y54702" s="38"/>
    </row>
    <row r="54703" spans="17:25">
      <c r="Q54703" s="38"/>
      <c r="Y54703" s="38"/>
    </row>
    <row r="54704" spans="17:25">
      <c r="Q54704" s="38"/>
      <c r="Y54704" s="38"/>
    </row>
    <row r="54705" spans="17:25">
      <c r="Q54705" s="38"/>
      <c r="Y54705" s="38"/>
    </row>
    <row r="54706" spans="17:25">
      <c r="Q54706" s="38"/>
      <c r="Y54706" s="38"/>
    </row>
    <row r="54707" spans="17:25">
      <c r="Q54707" s="38"/>
      <c r="Y54707" s="38"/>
    </row>
    <row r="54708" spans="17:25">
      <c r="Q54708" s="38"/>
      <c r="Y54708" s="38"/>
    </row>
    <row r="54709" spans="17:25">
      <c r="Q54709" s="38"/>
      <c r="Y54709" s="38"/>
    </row>
    <row r="54710" spans="17:25">
      <c r="Q54710" s="38"/>
      <c r="Y54710" s="38"/>
    </row>
    <row r="54711" spans="17:25">
      <c r="Q54711" s="38"/>
      <c r="Y54711" s="38"/>
    </row>
    <row r="54712" spans="17:25">
      <c r="Q54712" s="38"/>
      <c r="Y54712" s="38"/>
    </row>
    <row r="54713" spans="17:25">
      <c r="Q54713" s="38"/>
      <c r="Y54713" s="38"/>
    </row>
    <row r="54714" spans="17:25">
      <c r="Q54714" s="38"/>
      <c r="Y54714" s="38"/>
    </row>
    <row r="54715" spans="17:25">
      <c r="Q54715" s="38"/>
      <c r="Y54715" s="38"/>
    </row>
    <row r="54716" spans="17:25">
      <c r="Q54716" s="38"/>
      <c r="Y54716" s="38"/>
    </row>
    <row r="54717" spans="17:25">
      <c r="Q54717" s="38"/>
      <c r="Y54717" s="38"/>
    </row>
    <row r="54718" spans="17:25">
      <c r="Q54718" s="38"/>
      <c r="Y54718" s="38"/>
    </row>
    <row r="54719" spans="17:25">
      <c r="Q54719" s="38"/>
      <c r="Y54719" s="38"/>
    </row>
    <row r="54720" spans="17:25">
      <c r="Q54720" s="38"/>
      <c r="Y54720" s="38"/>
    </row>
    <row r="54721" spans="17:25">
      <c r="Q54721" s="38"/>
      <c r="Y54721" s="38"/>
    </row>
    <row r="54722" spans="17:25">
      <c r="Q54722" s="38"/>
      <c r="Y54722" s="38"/>
    </row>
    <row r="54723" spans="17:25">
      <c r="Q54723" s="38"/>
      <c r="Y54723" s="38"/>
    </row>
    <row r="54724" spans="17:25">
      <c r="Q54724" s="38"/>
      <c r="Y54724" s="38"/>
    </row>
    <row r="54725" spans="17:25">
      <c r="Q54725" s="38"/>
      <c r="Y54725" s="38"/>
    </row>
    <row r="54726" spans="17:25">
      <c r="Q54726" s="38"/>
      <c r="Y54726" s="38"/>
    </row>
    <row r="54727" spans="17:25">
      <c r="Q54727" s="38"/>
      <c r="Y54727" s="38"/>
    </row>
    <row r="54728" spans="17:25">
      <c r="Q54728" s="38"/>
      <c r="Y54728" s="38"/>
    </row>
    <row r="54729" spans="17:25">
      <c r="Q54729" s="38"/>
      <c r="Y54729" s="38"/>
    </row>
    <row r="54730" spans="17:25">
      <c r="Q54730" s="38"/>
      <c r="Y54730" s="38"/>
    </row>
    <row r="54731" spans="17:25">
      <c r="Q54731" s="38"/>
      <c r="Y54731" s="38"/>
    </row>
    <row r="54732" spans="17:25">
      <c r="Q54732" s="38"/>
      <c r="Y54732" s="38"/>
    </row>
    <row r="54733" spans="17:25">
      <c r="Q54733" s="38"/>
      <c r="Y54733" s="38"/>
    </row>
    <row r="54734" spans="17:25">
      <c r="Q54734" s="38"/>
      <c r="Y54734" s="38"/>
    </row>
    <row r="54735" spans="17:25">
      <c r="Q54735" s="38"/>
      <c r="Y54735" s="38"/>
    </row>
    <row r="54736" spans="17:25">
      <c r="Q54736" s="38"/>
      <c r="Y54736" s="38"/>
    </row>
    <row r="54737" spans="17:25">
      <c r="Q54737" s="38"/>
      <c r="Y54737" s="38"/>
    </row>
    <row r="54738" spans="17:25">
      <c r="Q54738" s="38"/>
      <c r="Y54738" s="38"/>
    </row>
    <row r="54739" spans="17:25">
      <c r="Q54739" s="38"/>
      <c r="Y54739" s="38"/>
    </row>
    <row r="54740" spans="17:25">
      <c r="Q54740" s="38"/>
      <c r="Y54740" s="38"/>
    </row>
    <row r="54741" spans="17:25">
      <c r="Q54741" s="38"/>
      <c r="Y54741" s="38"/>
    </row>
    <row r="54742" spans="17:25">
      <c r="Q54742" s="38"/>
      <c r="Y54742" s="38"/>
    </row>
    <row r="54743" spans="17:25">
      <c r="Q54743" s="38"/>
      <c r="Y54743" s="38"/>
    </row>
    <row r="54744" spans="17:25">
      <c r="Q54744" s="38"/>
      <c r="Y54744" s="38"/>
    </row>
    <row r="54745" spans="17:25">
      <c r="Q54745" s="38"/>
      <c r="Y54745" s="38"/>
    </row>
    <row r="54746" spans="17:25">
      <c r="Q54746" s="38"/>
      <c r="Y54746" s="38"/>
    </row>
    <row r="54747" spans="17:25">
      <c r="Q54747" s="38"/>
      <c r="Y54747" s="38"/>
    </row>
    <row r="54748" spans="17:25">
      <c r="Q54748" s="38"/>
      <c r="Y54748" s="38"/>
    </row>
    <row r="54749" spans="17:25">
      <c r="Q54749" s="38"/>
      <c r="Y54749" s="38"/>
    </row>
    <row r="54750" spans="17:25">
      <c r="Q54750" s="38"/>
      <c r="Y54750" s="38"/>
    </row>
    <row r="54751" spans="17:25">
      <c r="Q54751" s="38"/>
      <c r="Y54751" s="38"/>
    </row>
    <row r="54752" spans="17:25">
      <c r="Q54752" s="38"/>
      <c r="Y54752" s="38"/>
    </row>
    <row r="54753" spans="17:25">
      <c r="Q54753" s="38"/>
      <c r="Y54753" s="38"/>
    </row>
    <row r="54754" spans="17:25">
      <c r="Q54754" s="38"/>
      <c r="Y54754" s="38"/>
    </row>
    <row r="54755" spans="17:25">
      <c r="Q54755" s="38"/>
      <c r="Y54755" s="38"/>
    </row>
    <row r="54756" spans="17:25">
      <c r="Q54756" s="38"/>
      <c r="Y54756" s="38"/>
    </row>
    <row r="54757" spans="17:25">
      <c r="Q54757" s="38"/>
      <c r="Y54757" s="38"/>
    </row>
    <row r="54758" spans="17:25">
      <c r="Q54758" s="38"/>
      <c r="Y54758" s="38"/>
    </row>
    <row r="54759" spans="17:25">
      <c r="Q54759" s="38"/>
      <c r="Y54759" s="38"/>
    </row>
    <row r="54760" spans="17:25">
      <c r="Q54760" s="38"/>
      <c r="Y54760" s="38"/>
    </row>
    <row r="54761" spans="17:25">
      <c r="Q54761" s="38"/>
      <c r="Y54761" s="38"/>
    </row>
    <row r="54762" spans="17:25">
      <c r="Q54762" s="38"/>
      <c r="Y54762" s="38"/>
    </row>
    <row r="54763" spans="17:25">
      <c r="Q54763" s="38"/>
      <c r="Y54763" s="38"/>
    </row>
    <row r="54764" spans="17:25">
      <c r="Q54764" s="38"/>
      <c r="Y54764" s="38"/>
    </row>
    <row r="54765" spans="17:25">
      <c r="Q54765" s="38"/>
      <c r="Y54765" s="38"/>
    </row>
    <row r="54766" spans="17:25">
      <c r="Q54766" s="38"/>
      <c r="Y54766" s="38"/>
    </row>
    <row r="54767" spans="17:25">
      <c r="Q54767" s="38"/>
      <c r="Y54767" s="38"/>
    </row>
    <row r="54768" spans="17:25">
      <c r="Q54768" s="38"/>
      <c r="Y54768" s="38"/>
    </row>
    <row r="54769" spans="17:25">
      <c r="Q54769" s="38"/>
      <c r="Y54769" s="38"/>
    </row>
    <row r="54770" spans="17:25">
      <c r="Q54770" s="38"/>
      <c r="Y54770" s="38"/>
    </row>
    <row r="54771" spans="17:25">
      <c r="Q54771" s="38"/>
      <c r="Y54771" s="38"/>
    </row>
    <row r="54772" spans="17:25">
      <c r="Q54772" s="38"/>
      <c r="Y54772" s="38"/>
    </row>
    <row r="54773" spans="17:25">
      <c r="Q54773" s="38"/>
      <c r="Y54773" s="38"/>
    </row>
    <row r="54774" spans="17:25">
      <c r="Q54774" s="38"/>
      <c r="Y54774" s="38"/>
    </row>
    <row r="54775" spans="17:25">
      <c r="Q54775" s="38"/>
      <c r="Y54775" s="38"/>
    </row>
    <row r="54776" spans="17:25">
      <c r="Q54776" s="38"/>
      <c r="Y54776" s="38"/>
    </row>
    <row r="54777" spans="17:25">
      <c r="Q54777" s="38"/>
      <c r="Y54777" s="38"/>
    </row>
    <row r="54778" spans="17:25">
      <c r="Q54778" s="38"/>
      <c r="Y54778" s="38"/>
    </row>
    <row r="54779" spans="17:25">
      <c r="Q54779" s="38"/>
      <c r="Y54779" s="38"/>
    </row>
    <row r="54780" spans="17:25">
      <c r="Q54780" s="38"/>
      <c r="Y54780" s="38"/>
    </row>
    <row r="54781" spans="17:25">
      <c r="Q54781" s="38"/>
      <c r="Y54781" s="38"/>
    </row>
    <row r="54782" spans="17:25">
      <c r="Q54782" s="38"/>
      <c r="Y54782" s="38"/>
    </row>
    <row r="54783" spans="17:25">
      <c r="Q54783" s="38"/>
      <c r="Y54783" s="38"/>
    </row>
    <row r="54784" spans="17:25">
      <c r="Q54784" s="38"/>
      <c r="Y54784" s="38"/>
    </row>
    <row r="54785" spans="17:25">
      <c r="Q54785" s="38"/>
      <c r="Y54785" s="38"/>
    </row>
    <row r="54786" spans="17:25">
      <c r="Q54786" s="38"/>
      <c r="Y54786" s="38"/>
    </row>
    <row r="54787" spans="17:25">
      <c r="Q54787" s="38"/>
      <c r="Y54787" s="38"/>
    </row>
    <row r="54788" spans="17:25">
      <c r="Q54788" s="38"/>
      <c r="Y54788" s="38"/>
    </row>
    <row r="54789" spans="17:25">
      <c r="Q54789" s="38"/>
      <c r="Y54789" s="38"/>
    </row>
    <row r="54790" spans="17:25">
      <c r="Q54790" s="38"/>
      <c r="Y54790" s="38"/>
    </row>
    <row r="54791" spans="17:25">
      <c r="Q54791" s="38"/>
      <c r="Y54791" s="38"/>
    </row>
    <row r="54792" spans="17:25">
      <c r="Q54792" s="38"/>
      <c r="Y54792" s="38"/>
    </row>
    <row r="54793" spans="17:25">
      <c r="Q54793" s="38"/>
      <c r="Y54793" s="38"/>
    </row>
    <row r="54794" spans="17:25">
      <c r="Q54794" s="38"/>
      <c r="Y54794" s="38"/>
    </row>
    <row r="54795" spans="17:25">
      <c r="Q54795" s="38"/>
      <c r="Y54795" s="38"/>
    </row>
    <row r="54796" spans="17:25">
      <c r="Q54796" s="38"/>
      <c r="Y54796" s="38"/>
    </row>
    <row r="54797" spans="17:25">
      <c r="Q54797" s="38"/>
      <c r="Y54797" s="38"/>
    </row>
    <row r="54798" spans="17:25">
      <c r="Q54798" s="38"/>
      <c r="Y54798" s="38"/>
    </row>
    <row r="54799" spans="17:25">
      <c r="Q54799" s="38"/>
      <c r="Y54799" s="38"/>
    </row>
    <row r="54800" spans="17:25">
      <c r="Q54800" s="38"/>
      <c r="Y54800" s="38"/>
    </row>
    <row r="54801" spans="17:25">
      <c r="Q54801" s="38"/>
      <c r="Y54801" s="38"/>
    </row>
    <row r="54802" spans="17:25">
      <c r="Q54802" s="38"/>
      <c r="Y54802" s="38"/>
    </row>
    <row r="54803" spans="17:25">
      <c r="Q54803" s="38"/>
      <c r="Y54803" s="38"/>
    </row>
    <row r="54804" spans="17:25">
      <c r="Q54804" s="38"/>
      <c r="Y54804" s="38"/>
    </row>
    <row r="54805" spans="17:25">
      <c r="Q54805" s="38"/>
      <c r="Y54805" s="38"/>
    </row>
    <row r="54806" spans="17:25">
      <c r="Q54806" s="38"/>
      <c r="Y54806" s="38"/>
    </row>
    <row r="54807" spans="17:25">
      <c r="Q54807" s="38"/>
      <c r="Y54807" s="38"/>
    </row>
    <row r="54808" spans="17:25">
      <c r="Q54808" s="38"/>
      <c r="Y54808" s="38"/>
    </row>
    <row r="54809" spans="17:25">
      <c r="Q54809" s="38"/>
      <c r="Y54809" s="38"/>
    </row>
    <row r="54810" spans="17:25">
      <c r="Q54810" s="38"/>
      <c r="Y54810" s="38"/>
    </row>
    <row r="54811" spans="17:25">
      <c r="Q54811" s="38"/>
      <c r="Y54811" s="38"/>
    </row>
    <row r="54812" spans="17:25">
      <c r="Q54812" s="38"/>
      <c r="Y54812" s="38"/>
    </row>
    <row r="54813" spans="17:25">
      <c r="Q54813" s="38"/>
      <c r="Y54813" s="38"/>
    </row>
    <row r="54814" spans="17:25">
      <c r="Q54814" s="38"/>
      <c r="Y54814" s="38"/>
    </row>
    <row r="54815" spans="17:25">
      <c r="Q54815" s="38"/>
      <c r="Y54815" s="38"/>
    </row>
    <row r="54816" spans="17:25">
      <c r="Q54816" s="38"/>
      <c r="Y54816" s="38"/>
    </row>
    <row r="54817" spans="17:25">
      <c r="Q54817" s="38"/>
      <c r="Y54817" s="38"/>
    </row>
    <row r="54818" spans="17:25">
      <c r="Q54818" s="38"/>
      <c r="Y54818" s="38"/>
    </row>
    <row r="54819" spans="17:25">
      <c r="Q54819" s="38"/>
      <c r="Y54819" s="38"/>
    </row>
    <row r="54820" spans="17:25">
      <c r="Q54820" s="38"/>
      <c r="Y54820" s="38"/>
    </row>
    <row r="54821" spans="17:25">
      <c r="Q54821" s="38"/>
      <c r="Y54821" s="38"/>
    </row>
    <row r="54822" spans="17:25">
      <c r="Q54822" s="38"/>
      <c r="Y54822" s="38"/>
    </row>
    <row r="54823" spans="17:25">
      <c r="Q54823" s="38"/>
      <c r="Y54823" s="38"/>
    </row>
    <row r="54824" spans="17:25">
      <c r="Q54824" s="38"/>
      <c r="Y54824" s="38"/>
    </row>
    <row r="54825" spans="17:25">
      <c r="Q54825" s="38"/>
      <c r="Y54825" s="38"/>
    </row>
    <row r="54826" spans="17:25">
      <c r="Q54826" s="38"/>
      <c r="Y54826" s="38"/>
    </row>
    <row r="54827" spans="17:25">
      <c r="Q54827" s="38"/>
      <c r="Y54827" s="38"/>
    </row>
    <row r="54828" spans="17:25">
      <c r="Q54828" s="38"/>
      <c r="Y54828" s="38"/>
    </row>
    <row r="54829" spans="17:25">
      <c r="Q54829" s="38"/>
      <c r="Y54829" s="38"/>
    </row>
    <row r="54830" spans="17:25">
      <c r="Q54830" s="38"/>
      <c r="Y54830" s="38"/>
    </row>
    <row r="54831" spans="17:25">
      <c r="Q54831" s="38"/>
      <c r="Y54831" s="38"/>
    </row>
    <row r="54832" spans="17:25">
      <c r="Q54832" s="38"/>
      <c r="Y54832" s="38"/>
    </row>
    <row r="54833" spans="17:25">
      <c r="Q54833" s="38"/>
      <c r="Y54833" s="38"/>
    </row>
    <row r="54834" spans="17:25">
      <c r="Q54834" s="38"/>
      <c r="Y54834" s="38"/>
    </row>
    <row r="54835" spans="17:25">
      <c r="Q54835" s="38"/>
      <c r="Y54835" s="38"/>
    </row>
    <row r="54836" spans="17:25">
      <c r="Q54836" s="38"/>
      <c r="Y54836" s="38"/>
    </row>
    <row r="54837" spans="17:25">
      <c r="Q54837" s="38"/>
      <c r="Y54837" s="38"/>
    </row>
    <row r="54838" spans="17:25">
      <c r="Q54838" s="38"/>
      <c r="Y54838" s="38"/>
    </row>
    <row r="54839" spans="17:25">
      <c r="Q54839" s="38"/>
      <c r="Y54839" s="38"/>
    </row>
    <row r="54840" spans="17:25">
      <c r="Q54840" s="38"/>
      <c r="Y54840" s="38"/>
    </row>
    <row r="54841" spans="17:25">
      <c r="Q54841" s="38"/>
      <c r="Y54841" s="38"/>
    </row>
    <row r="54842" spans="17:25">
      <c r="Q54842" s="38"/>
      <c r="Y54842" s="38"/>
    </row>
    <row r="54843" spans="17:25">
      <c r="Q54843" s="38"/>
      <c r="Y54843" s="38"/>
    </row>
    <row r="54844" spans="17:25">
      <c r="Q54844" s="38"/>
      <c r="Y54844" s="38"/>
    </row>
    <row r="54845" spans="17:25">
      <c r="Q54845" s="38"/>
      <c r="Y54845" s="38"/>
    </row>
    <row r="54846" spans="17:25">
      <c r="Q54846" s="38"/>
      <c r="Y54846" s="38"/>
    </row>
    <row r="54847" spans="17:25">
      <c r="Q54847" s="38"/>
      <c r="Y54847" s="38"/>
    </row>
    <row r="54848" spans="17:25">
      <c r="Q54848" s="38"/>
      <c r="Y54848" s="38"/>
    </row>
    <row r="54849" spans="17:25">
      <c r="Q54849" s="38"/>
      <c r="Y54849" s="38"/>
    </row>
    <row r="54850" spans="17:25">
      <c r="Q54850" s="38"/>
      <c r="Y54850" s="38"/>
    </row>
    <row r="54851" spans="17:25">
      <c r="Q54851" s="38"/>
      <c r="Y54851" s="38"/>
    </row>
    <row r="54852" spans="17:25">
      <c r="Q54852" s="38"/>
      <c r="Y54852" s="38"/>
    </row>
    <row r="54853" spans="17:25">
      <c r="Q54853" s="38"/>
      <c r="Y54853" s="38"/>
    </row>
    <row r="54854" spans="17:25">
      <c r="Q54854" s="38"/>
      <c r="Y54854" s="38"/>
    </row>
    <row r="54855" spans="17:25">
      <c r="Q54855" s="38"/>
      <c r="Y54855" s="38"/>
    </row>
    <row r="54856" spans="17:25">
      <c r="Q54856" s="38"/>
      <c r="Y54856" s="38"/>
    </row>
    <row r="54857" spans="17:25">
      <c r="Q54857" s="38"/>
      <c r="Y54857" s="38"/>
    </row>
    <row r="54858" spans="17:25">
      <c r="Q54858" s="38"/>
      <c r="Y54858" s="38"/>
    </row>
    <row r="54859" spans="17:25">
      <c r="Q54859" s="38"/>
      <c r="Y54859" s="38"/>
    </row>
    <row r="54860" spans="17:25">
      <c r="Q54860" s="38"/>
      <c r="Y54860" s="38"/>
    </row>
    <row r="54861" spans="17:25">
      <c r="Q54861" s="38"/>
      <c r="Y54861" s="38"/>
    </row>
    <row r="54862" spans="17:25">
      <c r="Q54862" s="38"/>
      <c r="Y54862" s="38"/>
    </row>
    <row r="54863" spans="17:25">
      <c r="Q54863" s="38"/>
      <c r="Y54863" s="38"/>
    </row>
    <row r="54864" spans="17:25">
      <c r="Q54864" s="38"/>
      <c r="Y54864" s="38"/>
    </row>
    <row r="54865" spans="17:25">
      <c r="Q54865" s="38"/>
      <c r="Y54865" s="38"/>
    </row>
    <row r="54866" spans="17:25">
      <c r="Q54866" s="38"/>
      <c r="Y54866" s="38"/>
    </row>
    <row r="54867" spans="17:25">
      <c r="Q54867" s="38"/>
      <c r="Y54867" s="38"/>
    </row>
    <row r="54868" spans="17:25">
      <c r="Q54868" s="38"/>
      <c r="Y54868" s="38"/>
    </row>
    <row r="54869" spans="17:25">
      <c r="Q54869" s="38"/>
      <c r="Y54869" s="38"/>
    </row>
    <row r="54870" spans="17:25">
      <c r="Q54870" s="38"/>
      <c r="Y54870" s="38"/>
    </row>
    <row r="54871" spans="17:25">
      <c r="Q54871" s="38"/>
      <c r="Y54871" s="38"/>
    </row>
    <row r="54872" spans="17:25">
      <c r="Q54872" s="38"/>
      <c r="Y54872" s="38"/>
    </row>
    <row r="54873" spans="17:25">
      <c r="Q54873" s="38"/>
      <c r="Y54873" s="38"/>
    </row>
    <row r="54874" spans="17:25">
      <c r="Q54874" s="38"/>
      <c r="Y54874" s="38"/>
    </row>
    <row r="54875" spans="17:25">
      <c r="Q54875" s="38"/>
      <c r="Y54875" s="38"/>
    </row>
    <row r="54876" spans="17:25">
      <c r="Q54876" s="38"/>
      <c r="Y54876" s="38"/>
    </row>
    <row r="54877" spans="17:25">
      <c r="Q54877" s="38"/>
      <c r="Y54877" s="38"/>
    </row>
    <row r="54878" spans="17:25">
      <c r="Q54878" s="38"/>
      <c r="Y54878" s="38"/>
    </row>
    <row r="54879" spans="17:25">
      <c r="Q54879" s="38"/>
      <c r="Y54879" s="38"/>
    </row>
    <row r="54880" spans="17:25">
      <c r="Q54880" s="38"/>
      <c r="Y54880" s="38"/>
    </row>
    <row r="54881" spans="17:25">
      <c r="Q54881" s="38"/>
      <c r="Y54881" s="38"/>
    </row>
    <row r="54882" spans="17:25">
      <c r="Q54882" s="38"/>
      <c r="Y54882" s="38"/>
    </row>
    <row r="54883" spans="17:25">
      <c r="Q54883" s="38"/>
      <c r="Y54883" s="38"/>
    </row>
    <row r="54884" spans="17:25">
      <c r="Q54884" s="38"/>
      <c r="Y54884" s="38"/>
    </row>
    <row r="54885" spans="17:25">
      <c r="Q54885" s="38"/>
      <c r="Y54885" s="38"/>
    </row>
    <row r="54886" spans="17:25">
      <c r="Q54886" s="38"/>
      <c r="Y54886" s="38"/>
    </row>
    <row r="54887" spans="17:25">
      <c r="Q54887" s="38"/>
      <c r="Y54887" s="38"/>
    </row>
    <row r="54888" spans="17:25">
      <c r="Q54888" s="38"/>
      <c r="Y54888" s="38"/>
    </row>
    <row r="54889" spans="17:25">
      <c r="Q54889" s="38"/>
      <c r="Y54889" s="38"/>
    </row>
    <row r="54890" spans="17:25">
      <c r="Q54890" s="38"/>
      <c r="Y54890" s="38"/>
    </row>
    <row r="54891" spans="17:25">
      <c r="Q54891" s="38"/>
      <c r="Y54891" s="38"/>
    </row>
    <row r="54892" spans="17:25">
      <c r="Q54892" s="38"/>
      <c r="Y54892" s="38"/>
    </row>
    <row r="54893" spans="17:25">
      <c r="Q54893" s="38"/>
      <c r="Y54893" s="38"/>
    </row>
    <row r="54894" spans="17:25">
      <c r="Q54894" s="38"/>
      <c r="Y54894" s="38"/>
    </row>
    <row r="54895" spans="17:25">
      <c r="Q54895" s="38"/>
      <c r="Y54895" s="38"/>
    </row>
    <row r="54896" spans="17:25">
      <c r="Q54896" s="38"/>
      <c r="Y54896" s="38"/>
    </row>
    <row r="54897" spans="17:25">
      <c r="Q54897" s="38"/>
      <c r="Y54897" s="38"/>
    </row>
    <row r="54898" spans="17:25">
      <c r="Q54898" s="38"/>
      <c r="Y54898" s="38"/>
    </row>
    <row r="54899" spans="17:25">
      <c r="Q54899" s="38"/>
      <c r="Y54899" s="38"/>
    </row>
    <row r="54900" spans="17:25">
      <c r="Q54900" s="38"/>
      <c r="Y54900" s="38"/>
    </row>
    <row r="54901" spans="17:25">
      <c r="Q54901" s="38"/>
      <c r="Y54901" s="38"/>
    </row>
    <row r="54902" spans="17:25">
      <c r="Q54902" s="38"/>
      <c r="Y54902" s="38"/>
    </row>
    <row r="54903" spans="17:25">
      <c r="Q54903" s="38"/>
      <c r="Y54903" s="38"/>
    </row>
    <row r="54904" spans="17:25">
      <c r="Q54904" s="38"/>
      <c r="Y54904" s="38"/>
    </row>
    <row r="54905" spans="17:25">
      <c r="Q54905" s="38"/>
      <c r="Y54905" s="38"/>
    </row>
    <row r="54906" spans="17:25">
      <c r="Q54906" s="38"/>
      <c r="Y54906" s="38"/>
    </row>
    <row r="54907" spans="17:25">
      <c r="Q54907" s="38"/>
      <c r="Y54907" s="38"/>
    </row>
    <row r="54908" spans="17:25">
      <c r="Q54908" s="38"/>
      <c r="Y54908" s="38"/>
    </row>
    <row r="54909" spans="17:25">
      <c r="Q54909" s="38"/>
      <c r="Y54909" s="38"/>
    </row>
    <row r="54910" spans="17:25">
      <c r="Q54910" s="38"/>
      <c r="Y54910" s="38"/>
    </row>
    <row r="54911" spans="17:25">
      <c r="Q54911" s="38"/>
      <c r="Y54911" s="38"/>
    </row>
    <row r="54912" spans="17:25">
      <c r="Q54912" s="38"/>
      <c r="Y54912" s="38"/>
    </row>
    <row r="54913" spans="17:25">
      <c r="Q54913" s="38"/>
      <c r="Y54913" s="38"/>
    </row>
    <row r="54914" spans="17:25">
      <c r="Q54914" s="38"/>
      <c r="Y54914" s="38"/>
    </row>
    <row r="54915" spans="17:25">
      <c r="Q54915" s="38"/>
      <c r="Y54915" s="38"/>
    </row>
    <row r="54916" spans="17:25">
      <c r="Q54916" s="38"/>
      <c r="Y54916" s="38"/>
    </row>
    <row r="54917" spans="17:25">
      <c r="Q54917" s="38"/>
      <c r="Y54917" s="38"/>
    </row>
    <row r="54918" spans="17:25">
      <c r="Q54918" s="38"/>
      <c r="Y54918" s="38"/>
    </row>
    <row r="54919" spans="17:25">
      <c r="Q54919" s="38"/>
      <c r="Y54919" s="38"/>
    </row>
    <row r="54920" spans="17:25">
      <c r="Q54920" s="38"/>
      <c r="Y54920" s="38"/>
    </row>
    <row r="54921" spans="17:25">
      <c r="Q54921" s="38"/>
      <c r="Y54921" s="38"/>
    </row>
    <row r="54922" spans="17:25">
      <c r="Q54922" s="38"/>
      <c r="Y54922" s="38"/>
    </row>
    <row r="54923" spans="17:25">
      <c r="Q54923" s="38"/>
      <c r="Y54923" s="38"/>
    </row>
    <row r="54924" spans="17:25">
      <c r="Q54924" s="38"/>
      <c r="Y54924" s="38"/>
    </row>
    <row r="54925" spans="17:25">
      <c r="Q54925" s="38"/>
      <c r="Y54925" s="38"/>
    </row>
    <row r="54926" spans="17:25">
      <c r="Q54926" s="38"/>
      <c r="Y54926" s="38"/>
    </row>
    <row r="54927" spans="17:25">
      <c r="Q54927" s="38"/>
      <c r="Y54927" s="38"/>
    </row>
    <row r="54928" spans="17:25">
      <c r="Q54928" s="38"/>
      <c r="Y54928" s="38"/>
    </row>
    <row r="54929" spans="17:25">
      <c r="Q54929" s="38"/>
      <c r="Y54929" s="38"/>
    </row>
    <row r="54930" spans="17:25">
      <c r="Q54930" s="38"/>
      <c r="Y54930" s="38"/>
    </row>
    <row r="54931" spans="17:25">
      <c r="Q54931" s="38"/>
      <c r="Y54931" s="38"/>
    </row>
    <row r="54932" spans="17:25">
      <c r="Q54932" s="38"/>
      <c r="Y54932" s="38"/>
    </row>
    <row r="54933" spans="17:25">
      <c r="Q54933" s="38"/>
      <c r="Y54933" s="38"/>
    </row>
    <row r="54934" spans="17:25">
      <c r="Q54934" s="38"/>
      <c r="Y54934" s="38"/>
    </row>
    <row r="54935" spans="17:25">
      <c r="Q54935" s="38"/>
      <c r="Y54935" s="38"/>
    </row>
    <row r="54936" spans="17:25">
      <c r="Q54936" s="38"/>
      <c r="Y54936" s="38"/>
    </row>
    <row r="54937" spans="17:25">
      <c r="Q54937" s="38"/>
      <c r="Y54937" s="38"/>
    </row>
    <row r="54938" spans="17:25">
      <c r="Q54938" s="38"/>
      <c r="Y54938" s="38"/>
    </row>
    <row r="54939" spans="17:25">
      <c r="Q54939" s="38"/>
      <c r="Y54939" s="38"/>
    </row>
    <row r="54940" spans="17:25">
      <c r="Q54940" s="38"/>
      <c r="Y54940" s="38"/>
    </row>
    <row r="54941" spans="17:25">
      <c r="Q54941" s="38"/>
      <c r="Y54941" s="38"/>
    </row>
    <row r="54942" spans="17:25">
      <c r="Q54942" s="38"/>
      <c r="Y54942" s="38"/>
    </row>
    <row r="54943" spans="17:25">
      <c r="Q54943" s="38"/>
      <c r="Y54943" s="38"/>
    </row>
    <row r="54944" spans="17:25">
      <c r="Q54944" s="38"/>
      <c r="Y54944" s="38"/>
    </row>
    <row r="54945" spans="17:25">
      <c r="Q54945" s="38"/>
      <c r="Y54945" s="38"/>
    </row>
    <row r="54946" spans="17:25">
      <c r="Q54946" s="38"/>
      <c r="Y54946" s="38"/>
    </row>
    <row r="54947" spans="17:25">
      <c r="Q54947" s="38"/>
      <c r="Y54947" s="38"/>
    </row>
    <row r="54948" spans="17:25">
      <c r="Q54948" s="38"/>
      <c r="Y54948" s="38"/>
    </row>
    <row r="54949" spans="17:25">
      <c r="Q54949" s="38"/>
      <c r="Y54949" s="38"/>
    </row>
    <row r="54950" spans="17:25">
      <c r="Q54950" s="38"/>
      <c r="Y54950" s="38"/>
    </row>
    <row r="54951" spans="17:25">
      <c r="Q54951" s="38"/>
      <c r="Y54951" s="38"/>
    </row>
    <row r="54952" spans="17:25">
      <c r="Q54952" s="38"/>
      <c r="Y54952" s="38"/>
    </row>
    <row r="54953" spans="17:25">
      <c r="Q54953" s="38"/>
      <c r="Y54953" s="38"/>
    </row>
    <row r="54954" spans="17:25">
      <c r="Q54954" s="38"/>
      <c r="Y54954" s="38"/>
    </row>
    <row r="54955" spans="17:25">
      <c r="Q54955" s="38"/>
      <c r="Y54955" s="38"/>
    </row>
    <row r="54956" spans="17:25">
      <c r="Q54956" s="38"/>
      <c r="Y54956" s="38"/>
    </row>
    <row r="54957" spans="17:25">
      <c r="Q54957" s="38"/>
      <c r="Y54957" s="38"/>
    </row>
    <row r="54958" spans="17:25">
      <c r="Q54958" s="38"/>
      <c r="Y54958" s="38"/>
    </row>
    <row r="54959" spans="17:25">
      <c r="Q54959" s="38"/>
      <c r="Y54959" s="38"/>
    </row>
    <row r="54960" spans="17:25">
      <c r="Q54960" s="38"/>
      <c r="Y54960" s="38"/>
    </row>
    <row r="54961" spans="17:25">
      <c r="Q54961" s="38"/>
      <c r="Y54961" s="38"/>
    </row>
    <row r="54962" spans="17:25">
      <c r="Q54962" s="38"/>
      <c r="Y54962" s="38"/>
    </row>
    <row r="54963" spans="17:25">
      <c r="Q54963" s="38"/>
      <c r="Y54963" s="38"/>
    </row>
    <row r="54964" spans="17:25">
      <c r="Q54964" s="38"/>
      <c r="Y54964" s="38"/>
    </row>
    <row r="54965" spans="17:25">
      <c r="Q54965" s="38"/>
      <c r="Y54965" s="38"/>
    </row>
    <row r="54966" spans="17:25">
      <c r="Q54966" s="38"/>
      <c r="Y54966" s="38"/>
    </row>
    <row r="54967" spans="17:25">
      <c r="Q54967" s="38"/>
      <c r="Y54967" s="38"/>
    </row>
    <row r="54968" spans="17:25">
      <c r="Q54968" s="38"/>
      <c r="Y54968" s="38"/>
    </row>
    <row r="54969" spans="17:25">
      <c r="Q54969" s="38"/>
      <c r="Y54969" s="38"/>
    </row>
    <row r="54970" spans="17:25">
      <c r="Q54970" s="38"/>
      <c r="Y54970" s="38"/>
    </row>
    <row r="54971" spans="17:25">
      <c r="Q54971" s="38"/>
      <c r="Y54971" s="38"/>
    </row>
    <row r="54972" spans="17:25">
      <c r="Q54972" s="38"/>
      <c r="Y54972" s="38"/>
    </row>
    <row r="54973" spans="17:25">
      <c r="Q54973" s="38"/>
      <c r="Y54973" s="38"/>
    </row>
    <row r="54974" spans="17:25">
      <c r="Q54974" s="38"/>
      <c r="Y54974" s="38"/>
    </row>
    <row r="54975" spans="17:25">
      <c r="Q54975" s="38"/>
      <c r="Y54975" s="38"/>
    </row>
    <row r="54976" spans="17:25">
      <c r="Q54976" s="38"/>
      <c r="Y54976" s="38"/>
    </row>
    <row r="54977" spans="17:25">
      <c r="Q54977" s="38"/>
      <c r="Y54977" s="38"/>
    </row>
    <row r="54978" spans="17:25">
      <c r="Q54978" s="38"/>
      <c r="Y54978" s="38"/>
    </row>
    <row r="54979" spans="17:25">
      <c r="Q54979" s="38"/>
      <c r="Y54979" s="38"/>
    </row>
    <row r="54980" spans="17:25">
      <c r="Q54980" s="38"/>
      <c r="Y54980" s="38"/>
    </row>
    <row r="54981" spans="17:25">
      <c r="Q54981" s="38"/>
      <c r="Y54981" s="38"/>
    </row>
    <row r="54982" spans="17:25">
      <c r="Q54982" s="38"/>
      <c r="Y54982" s="38"/>
    </row>
    <row r="54983" spans="17:25">
      <c r="Q54983" s="38"/>
      <c r="Y54983" s="38"/>
    </row>
    <row r="54984" spans="17:25">
      <c r="Q54984" s="38"/>
      <c r="Y54984" s="38"/>
    </row>
    <row r="54985" spans="17:25">
      <c r="Q54985" s="38"/>
      <c r="Y54985" s="38"/>
    </row>
    <row r="54986" spans="17:25">
      <c r="Q54986" s="38"/>
      <c r="Y54986" s="38"/>
    </row>
    <row r="54987" spans="17:25">
      <c r="Q54987" s="38"/>
      <c r="Y54987" s="38"/>
    </row>
    <row r="54988" spans="17:25">
      <c r="Q54988" s="38"/>
      <c r="Y54988" s="38"/>
    </row>
    <row r="54989" spans="17:25">
      <c r="Q54989" s="38"/>
      <c r="Y54989" s="38"/>
    </row>
    <row r="54990" spans="17:25">
      <c r="Q54990" s="38"/>
      <c r="Y54990" s="38"/>
    </row>
    <row r="54991" spans="17:25">
      <c r="Q54991" s="38"/>
      <c r="Y54991" s="38"/>
    </row>
    <row r="54992" spans="17:25">
      <c r="Q54992" s="38"/>
      <c r="Y54992" s="38"/>
    </row>
    <row r="54993" spans="17:25">
      <c r="Q54993" s="38"/>
      <c r="Y54993" s="38"/>
    </row>
    <row r="54994" spans="17:25">
      <c r="Q54994" s="38"/>
      <c r="Y54994" s="38"/>
    </row>
    <row r="54995" spans="17:25">
      <c r="Q54995" s="38"/>
      <c r="Y54995" s="38"/>
    </row>
    <row r="54996" spans="17:25">
      <c r="Q54996" s="38"/>
      <c r="Y54996" s="38"/>
    </row>
    <row r="54997" spans="17:25">
      <c r="Q54997" s="38"/>
      <c r="Y54997" s="38"/>
    </row>
    <row r="54998" spans="17:25">
      <c r="Q54998" s="38"/>
      <c r="Y54998" s="38"/>
    </row>
    <row r="54999" spans="17:25">
      <c r="Q54999" s="38"/>
      <c r="Y54999" s="38"/>
    </row>
    <row r="55000" spans="17:25">
      <c r="Q55000" s="38"/>
      <c r="Y55000" s="38"/>
    </row>
    <row r="55001" spans="17:25">
      <c r="Q55001" s="38"/>
      <c r="Y55001" s="38"/>
    </row>
    <row r="55002" spans="17:25">
      <c r="Q55002" s="38"/>
      <c r="Y55002" s="38"/>
    </row>
    <row r="55003" spans="17:25">
      <c r="Q55003" s="38"/>
      <c r="Y55003" s="38"/>
    </row>
    <row r="55004" spans="17:25">
      <c r="Q55004" s="38"/>
      <c r="Y55004" s="38"/>
    </row>
    <row r="55005" spans="17:25">
      <c r="Q55005" s="38"/>
      <c r="Y55005" s="38"/>
    </row>
    <row r="55006" spans="17:25">
      <c r="Q55006" s="38"/>
      <c r="Y55006" s="38"/>
    </row>
    <row r="55007" spans="17:25">
      <c r="Q55007" s="38"/>
      <c r="Y55007" s="38"/>
    </row>
    <row r="55008" spans="17:25">
      <c r="Q55008" s="38"/>
      <c r="Y55008" s="38"/>
    </row>
    <row r="55009" spans="17:25">
      <c r="Q55009" s="38"/>
      <c r="Y55009" s="38"/>
    </row>
    <row r="55010" spans="17:25">
      <c r="Q55010" s="38"/>
      <c r="Y55010" s="38"/>
    </row>
    <row r="55011" spans="17:25">
      <c r="Q55011" s="38"/>
      <c r="Y55011" s="38"/>
    </row>
    <row r="55012" spans="17:25">
      <c r="Q55012" s="38"/>
      <c r="Y55012" s="38"/>
    </row>
    <row r="55013" spans="17:25">
      <c r="Q55013" s="38"/>
      <c r="Y55013" s="38"/>
    </row>
    <row r="55014" spans="17:25">
      <c r="Q55014" s="38"/>
      <c r="Y55014" s="38"/>
    </row>
    <row r="55015" spans="17:25">
      <c r="Q55015" s="38"/>
      <c r="Y55015" s="38"/>
    </row>
    <row r="55016" spans="17:25">
      <c r="Q55016" s="38"/>
      <c r="Y55016" s="38"/>
    </row>
    <row r="55017" spans="17:25">
      <c r="Q55017" s="38"/>
      <c r="Y55017" s="38"/>
    </row>
    <row r="55018" spans="17:25">
      <c r="Q55018" s="38"/>
      <c r="Y55018" s="38"/>
    </row>
    <row r="55019" spans="17:25">
      <c r="Q55019" s="38"/>
      <c r="Y55019" s="38"/>
    </row>
    <row r="55020" spans="17:25">
      <c r="Q55020" s="38"/>
      <c r="Y55020" s="38"/>
    </row>
    <row r="55021" spans="17:25">
      <c r="Q55021" s="38"/>
      <c r="Y55021" s="38"/>
    </row>
    <row r="55022" spans="17:25">
      <c r="Q55022" s="38"/>
      <c r="Y55022" s="38"/>
    </row>
    <row r="55023" spans="17:25">
      <c r="Q55023" s="38"/>
      <c r="Y55023" s="38"/>
    </row>
    <row r="55024" spans="17:25">
      <c r="Q55024" s="38"/>
      <c r="Y55024" s="38"/>
    </row>
    <row r="55025" spans="17:25">
      <c r="Q55025" s="38"/>
      <c r="Y55025" s="38"/>
    </row>
    <row r="55026" spans="17:25">
      <c r="Q55026" s="38"/>
      <c r="Y55026" s="38"/>
    </row>
    <row r="55027" spans="17:25">
      <c r="Q55027" s="38"/>
      <c r="Y55027" s="38"/>
    </row>
    <row r="55028" spans="17:25">
      <c r="Q55028" s="38"/>
      <c r="Y55028" s="38"/>
    </row>
    <row r="55029" spans="17:25">
      <c r="Q55029" s="38"/>
      <c r="Y55029" s="38"/>
    </row>
    <row r="55030" spans="17:25">
      <c r="Q55030" s="38"/>
      <c r="Y55030" s="38"/>
    </row>
    <row r="55031" spans="17:25">
      <c r="Q55031" s="38"/>
      <c r="Y55031" s="38"/>
    </row>
    <row r="55032" spans="17:25">
      <c r="Q55032" s="38"/>
      <c r="Y55032" s="38"/>
    </row>
    <row r="55033" spans="17:25">
      <c r="Q55033" s="38"/>
      <c r="Y55033" s="38"/>
    </row>
    <row r="55034" spans="17:25">
      <c r="Q55034" s="38"/>
      <c r="Y55034" s="38"/>
    </row>
    <row r="55035" spans="17:25">
      <c r="Q55035" s="38"/>
      <c r="Y55035" s="38"/>
    </row>
    <row r="55036" spans="17:25">
      <c r="Q55036" s="38"/>
      <c r="Y55036" s="38"/>
    </row>
    <row r="55037" spans="17:25">
      <c r="Q55037" s="38"/>
      <c r="Y55037" s="38"/>
    </row>
    <row r="55038" spans="17:25">
      <c r="Q55038" s="38"/>
      <c r="Y55038" s="38"/>
    </row>
    <row r="55039" spans="17:25">
      <c r="Q55039" s="38"/>
      <c r="Y55039" s="38"/>
    </row>
    <row r="55040" spans="17:25">
      <c r="Q55040" s="38"/>
      <c r="Y55040" s="38"/>
    </row>
    <row r="55041" spans="17:25">
      <c r="Q55041" s="38"/>
      <c r="Y55041" s="38"/>
    </row>
    <row r="55042" spans="17:25">
      <c r="Q55042" s="38"/>
      <c r="Y55042" s="38"/>
    </row>
    <row r="55043" spans="17:25">
      <c r="Q55043" s="38"/>
      <c r="Y55043" s="38"/>
    </row>
    <row r="55044" spans="17:25">
      <c r="Q55044" s="38"/>
      <c r="Y55044" s="38"/>
    </row>
    <row r="55045" spans="17:25">
      <c r="Q55045" s="38"/>
      <c r="Y55045" s="38"/>
    </row>
    <row r="55046" spans="17:25">
      <c r="Q55046" s="38"/>
      <c r="Y55046" s="38"/>
    </row>
    <row r="55047" spans="17:25">
      <c r="Q55047" s="38"/>
      <c r="Y55047" s="38"/>
    </row>
    <row r="55048" spans="17:25">
      <c r="Q55048" s="38"/>
      <c r="Y55048" s="38"/>
    </row>
    <row r="55049" spans="17:25">
      <c r="Q55049" s="38"/>
      <c r="Y55049" s="38"/>
    </row>
    <row r="55050" spans="17:25">
      <c r="Q55050" s="38"/>
      <c r="Y55050" s="38"/>
    </row>
    <row r="55051" spans="17:25">
      <c r="Q55051" s="38"/>
      <c r="Y55051" s="38"/>
    </row>
    <row r="55052" spans="17:25">
      <c r="Q55052" s="38"/>
      <c r="Y55052" s="38"/>
    </row>
    <row r="55053" spans="17:25">
      <c r="Q55053" s="38"/>
      <c r="Y55053" s="38"/>
    </row>
    <row r="55054" spans="17:25">
      <c r="Q55054" s="38"/>
      <c r="Y55054" s="38"/>
    </row>
    <row r="55055" spans="17:25">
      <c r="Q55055" s="38"/>
      <c r="Y55055" s="38"/>
    </row>
    <row r="55056" spans="17:25">
      <c r="Q55056" s="38"/>
      <c r="Y55056" s="38"/>
    </row>
    <row r="55057" spans="17:25">
      <c r="Q55057" s="38"/>
      <c r="Y55057" s="38"/>
    </row>
    <row r="55058" spans="17:25">
      <c r="Q55058" s="38"/>
      <c r="Y55058" s="38"/>
    </row>
    <row r="55059" spans="17:25">
      <c r="Q55059" s="38"/>
      <c r="Y55059" s="38"/>
    </row>
    <row r="55060" spans="17:25">
      <c r="Q55060" s="38"/>
      <c r="Y55060" s="38"/>
    </row>
    <row r="55061" spans="17:25">
      <c r="Q55061" s="38"/>
      <c r="Y55061" s="38"/>
    </row>
    <row r="55062" spans="17:25">
      <c r="Q55062" s="38"/>
      <c r="Y55062" s="38"/>
    </row>
    <row r="55063" spans="17:25">
      <c r="Q55063" s="38"/>
      <c r="Y55063" s="38"/>
    </row>
    <row r="55064" spans="17:25">
      <c r="Q55064" s="38"/>
      <c r="Y55064" s="38"/>
    </row>
    <row r="55065" spans="17:25">
      <c r="Q55065" s="38"/>
      <c r="Y55065" s="38"/>
    </row>
    <row r="55066" spans="17:25">
      <c r="Q55066" s="38"/>
      <c r="Y55066" s="38"/>
    </row>
    <row r="55067" spans="17:25">
      <c r="Q55067" s="38"/>
      <c r="Y55067" s="38"/>
    </row>
    <row r="55068" spans="17:25">
      <c r="Q55068" s="38"/>
      <c r="Y55068" s="38"/>
    </row>
    <row r="55069" spans="17:25">
      <c r="Q55069" s="38"/>
      <c r="Y55069" s="38"/>
    </row>
    <row r="55070" spans="17:25">
      <c r="Q55070" s="38"/>
      <c r="Y55070" s="38"/>
    </row>
    <row r="55071" spans="17:25">
      <c r="Q55071" s="38"/>
      <c r="Y55071" s="38"/>
    </row>
    <row r="55072" spans="17:25">
      <c r="Q55072" s="38"/>
      <c r="Y55072" s="38"/>
    </row>
    <row r="55073" spans="17:25">
      <c r="Q55073" s="38"/>
      <c r="Y55073" s="38"/>
    </row>
    <row r="55074" spans="17:25">
      <c r="Q55074" s="38"/>
      <c r="Y55074" s="38"/>
    </row>
    <row r="55075" spans="17:25">
      <c r="Q55075" s="38"/>
      <c r="Y55075" s="38"/>
    </row>
    <row r="55076" spans="17:25">
      <c r="Q55076" s="38"/>
      <c r="Y55076" s="38"/>
    </row>
    <row r="55077" spans="17:25">
      <c r="Q55077" s="38"/>
      <c r="Y55077" s="38"/>
    </row>
    <row r="55078" spans="17:25">
      <c r="Q55078" s="38"/>
      <c r="Y55078" s="38"/>
    </row>
    <row r="55079" spans="17:25">
      <c r="Q55079" s="38"/>
      <c r="Y55079" s="38"/>
    </row>
    <row r="55080" spans="17:25">
      <c r="Q55080" s="38"/>
      <c r="Y55080" s="38"/>
    </row>
    <row r="55081" spans="17:25">
      <c r="Q55081" s="38"/>
      <c r="Y55081" s="38"/>
    </row>
    <row r="55082" spans="17:25">
      <c r="Q55082" s="38"/>
      <c r="Y55082" s="38"/>
    </row>
    <row r="55083" spans="17:25">
      <c r="Q55083" s="38"/>
      <c r="Y55083" s="38"/>
    </row>
    <row r="55084" spans="17:25">
      <c r="Q55084" s="38"/>
      <c r="Y55084" s="38"/>
    </row>
    <row r="55085" spans="17:25">
      <c r="Q55085" s="38"/>
      <c r="Y55085" s="38"/>
    </row>
    <row r="55086" spans="17:25">
      <c r="Q55086" s="38"/>
      <c r="Y55086" s="38"/>
    </row>
    <row r="55087" spans="17:25">
      <c r="Q55087" s="38"/>
      <c r="Y55087" s="38"/>
    </row>
    <row r="55088" spans="17:25">
      <c r="Q55088" s="38"/>
      <c r="Y55088" s="38"/>
    </row>
    <row r="55089" spans="17:25">
      <c r="Q55089" s="38"/>
      <c r="Y55089" s="38"/>
    </row>
    <row r="55090" spans="17:25">
      <c r="Q55090" s="38"/>
      <c r="Y55090" s="38"/>
    </row>
    <row r="55091" spans="17:25">
      <c r="Q55091" s="38"/>
      <c r="Y55091" s="38"/>
    </row>
    <row r="55092" spans="17:25">
      <c r="Q55092" s="38"/>
      <c r="Y55092" s="38"/>
    </row>
    <row r="55093" spans="17:25">
      <c r="Q55093" s="38"/>
      <c r="Y55093" s="38"/>
    </row>
    <row r="55094" spans="17:25">
      <c r="Q55094" s="38"/>
      <c r="Y55094" s="38"/>
    </row>
    <row r="55095" spans="17:25">
      <c r="Q55095" s="38"/>
      <c r="Y55095" s="38"/>
    </row>
    <row r="55096" spans="17:25">
      <c r="Q55096" s="38"/>
      <c r="Y55096" s="38"/>
    </row>
    <row r="55097" spans="17:25">
      <c r="Q55097" s="38"/>
      <c r="Y55097" s="38"/>
    </row>
    <row r="55098" spans="17:25">
      <c r="Q55098" s="38"/>
      <c r="Y55098" s="38"/>
    </row>
    <row r="55099" spans="17:25">
      <c r="Q55099" s="38"/>
      <c r="Y55099" s="38"/>
    </row>
    <row r="55100" spans="17:25">
      <c r="Q55100" s="38"/>
      <c r="Y55100" s="38"/>
    </row>
    <row r="55101" spans="17:25">
      <c r="Q55101" s="38"/>
      <c r="Y55101" s="38"/>
    </row>
    <row r="55102" spans="17:25">
      <c r="Q55102" s="38"/>
      <c r="Y55102" s="38"/>
    </row>
    <row r="55103" spans="17:25">
      <c r="Q55103" s="38"/>
      <c r="Y55103" s="38"/>
    </row>
    <row r="55104" spans="17:25">
      <c r="Q55104" s="38"/>
      <c r="Y55104" s="38"/>
    </row>
    <row r="55105" spans="17:25">
      <c r="Q55105" s="38"/>
      <c r="Y55105" s="38"/>
    </row>
    <row r="55106" spans="17:25">
      <c r="Q55106" s="38"/>
      <c r="Y55106" s="38"/>
    </row>
    <row r="55107" spans="17:25">
      <c r="Q55107" s="38"/>
      <c r="Y55107" s="38"/>
    </row>
    <row r="55108" spans="17:25">
      <c r="Q55108" s="38"/>
      <c r="Y55108" s="38"/>
    </row>
    <row r="55109" spans="17:25">
      <c r="Q55109" s="38"/>
      <c r="Y55109" s="38"/>
    </row>
    <row r="55110" spans="17:25">
      <c r="Q55110" s="38"/>
      <c r="Y55110" s="38"/>
    </row>
    <row r="55111" spans="17:25">
      <c r="Q55111" s="38"/>
      <c r="Y55111" s="38"/>
    </row>
    <row r="55112" spans="17:25">
      <c r="Q55112" s="38"/>
      <c r="Y55112" s="38"/>
    </row>
    <row r="55113" spans="17:25">
      <c r="Q55113" s="38"/>
      <c r="Y55113" s="38"/>
    </row>
    <row r="55114" spans="17:25">
      <c r="Q55114" s="38"/>
      <c r="Y55114" s="38"/>
    </row>
    <row r="55115" spans="17:25">
      <c r="Q55115" s="38"/>
      <c r="Y55115" s="38"/>
    </row>
    <row r="55116" spans="17:25">
      <c r="Q55116" s="38"/>
      <c r="Y55116" s="38"/>
    </row>
    <row r="55117" spans="17:25">
      <c r="Q55117" s="38"/>
      <c r="Y55117" s="38"/>
    </row>
    <row r="55118" spans="17:25">
      <c r="Q55118" s="38"/>
      <c r="Y55118" s="38"/>
    </row>
    <row r="55119" spans="17:25">
      <c r="Q55119" s="38"/>
      <c r="Y55119" s="38"/>
    </row>
    <row r="55120" spans="17:25">
      <c r="Q55120" s="38"/>
      <c r="Y55120" s="38"/>
    </row>
    <row r="55121" spans="17:25">
      <c r="Q55121" s="38"/>
      <c r="Y55121" s="38"/>
    </row>
    <row r="55122" spans="17:25">
      <c r="Q55122" s="38"/>
      <c r="Y55122" s="38"/>
    </row>
    <row r="55123" spans="17:25">
      <c r="Q55123" s="38"/>
      <c r="Y55123" s="38"/>
    </row>
    <row r="55124" spans="17:25">
      <c r="Q55124" s="38"/>
      <c r="Y55124" s="38"/>
    </row>
    <row r="55125" spans="17:25">
      <c r="Q55125" s="38"/>
      <c r="Y55125" s="38"/>
    </row>
    <row r="55126" spans="17:25">
      <c r="Q55126" s="38"/>
      <c r="Y55126" s="38"/>
    </row>
    <row r="55127" spans="17:25">
      <c r="Q55127" s="38"/>
      <c r="Y55127" s="38"/>
    </row>
    <row r="55128" spans="17:25">
      <c r="Q55128" s="38"/>
      <c r="Y55128" s="38"/>
    </row>
    <row r="55129" spans="17:25">
      <c r="Q55129" s="38"/>
      <c r="Y55129" s="38"/>
    </row>
    <row r="55130" spans="17:25">
      <c r="Q55130" s="38"/>
      <c r="Y55130" s="38"/>
    </row>
    <row r="55131" spans="17:25">
      <c r="Q55131" s="38"/>
      <c r="Y55131" s="38"/>
    </row>
    <row r="55132" spans="17:25">
      <c r="Q55132" s="38"/>
      <c r="Y55132" s="38"/>
    </row>
    <row r="55133" spans="17:25">
      <c r="Q55133" s="38"/>
      <c r="Y55133" s="38"/>
    </row>
    <row r="55134" spans="17:25">
      <c r="Q55134" s="38"/>
      <c r="Y55134" s="38"/>
    </row>
    <row r="55135" spans="17:25">
      <c r="Q55135" s="38"/>
      <c r="Y55135" s="38"/>
    </row>
    <row r="55136" spans="17:25">
      <c r="Q55136" s="38"/>
      <c r="Y55136" s="38"/>
    </row>
    <row r="55137" spans="17:25">
      <c r="Q55137" s="38"/>
      <c r="Y55137" s="38"/>
    </row>
    <row r="55138" spans="17:25">
      <c r="Q55138" s="38"/>
      <c r="Y55138" s="38"/>
    </row>
    <row r="55139" spans="17:25">
      <c r="Q55139" s="38"/>
      <c r="Y55139" s="38"/>
    </row>
    <row r="55140" spans="17:25">
      <c r="Q55140" s="38"/>
      <c r="Y55140" s="38"/>
    </row>
    <row r="55141" spans="17:25">
      <c r="Q55141" s="38"/>
      <c r="Y55141" s="38"/>
    </row>
    <row r="55142" spans="17:25">
      <c r="Q55142" s="38"/>
      <c r="Y55142" s="38"/>
    </row>
    <row r="55143" spans="17:25">
      <c r="Q55143" s="38"/>
      <c r="Y55143" s="38"/>
    </row>
    <row r="55144" spans="17:25">
      <c r="Q55144" s="38"/>
      <c r="Y55144" s="38"/>
    </row>
    <row r="55145" spans="17:25">
      <c r="Q55145" s="38"/>
      <c r="Y55145" s="38"/>
    </row>
    <row r="55146" spans="17:25">
      <c r="Q55146" s="38"/>
      <c r="Y55146" s="38"/>
    </row>
    <row r="55147" spans="17:25">
      <c r="Q55147" s="38"/>
      <c r="Y55147" s="38"/>
    </row>
    <row r="55148" spans="17:25">
      <c r="Q55148" s="38"/>
      <c r="Y55148" s="38"/>
    </row>
    <row r="55149" spans="17:25">
      <c r="Q55149" s="38"/>
      <c r="Y55149" s="38"/>
    </row>
    <row r="55150" spans="17:25">
      <c r="Q55150" s="38"/>
      <c r="Y55150" s="38"/>
    </row>
    <row r="55151" spans="17:25">
      <c r="Q55151" s="38"/>
      <c r="Y55151" s="38"/>
    </row>
    <row r="55152" spans="17:25">
      <c r="Q55152" s="38"/>
      <c r="Y55152" s="38"/>
    </row>
    <row r="55153" spans="17:25">
      <c r="Q55153" s="38"/>
      <c r="Y55153" s="38"/>
    </row>
    <row r="55154" spans="17:25">
      <c r="Q55154" s="38"/>
      <c r="Y55154" s="38"/>
    </row>
    <row r="55155" spans="17:25">
      <c r="Q55155" s="38"/>
      <c r="Y55155" s="38"/>
    </row>
    <row r="55156" spans="17:25">
      <c r="Q55156" s="38"/>
      <c r="Y55156" s="38"/>
    </row>
    <row r="55157" spans="17:25">
      <c r="Q55157" s="38"/>
      <c r="Y55157" s="38"/>
    </row>
    <row r="55158" spans="17:25">
      <c r="Q55158" s="38"/>
      <c r="Y55158" s="38"/>
    </row>
    <row r="55159" spans="17:25">
      <c r="Q55159" s="38"/>
      <c r="Y55159" s="38"/>
    </row>
    <row r="55160" spans="17:25">
      <c r="Q55160" s="38"/>
      <c r="Y55160" s="38"/>
    </row>
    <row r="55161" spans="17:25">
      <c r="Q55161" s="38"/>
      <c r="Y55161" s="38"/>
    </row>
    <row r="55162" spans="17:25">
      <c r="Q55162" s="38"/>
      <c r="Y55162" s="38"/>
    </row>
    <row r="55163" spans="17:25">
      <c r="Q55163" s="38"/>
      <c r="Y55163" s="38"/>
    </row>
    <row r="55164" spans="17:25">
      <c r="Q55164" s="38"/>
      <c r="Y55164" s="38"/>
    </row>
    <row r="55165" spans="17:25">
      <c r="Q55165" s="38"/>
      <c r="Y55165" s="38"/>
    </row>
    <row r="55166" spans="17:25">
      <c r="Q55166" s="38"/>
      <c r="Y55166" s="38"/>
    </row>
    <row r="55167" spans="17:25">
      <c r="Q55167" s="38"/>
      <c r="Y55167" s="38"/>
    </row>
    <row r="55168" spans="17:25">
      <c r="Q55168" s="38"/>
      <c r="Y55168" s="38"/>
    </row>
    <row r="55169" spans="17:25">
      <c r="Q55169" s="38"/>
      <c r="Y55169" s="38"/>
    </row>
    <row r="55170" spans="17:25">
      <c r="Q55170" s="38"/>
      <c r="Y55170" s="38"/>
    </row>
    <row r="55171" spans="17:25">
      <c r="Q55171" s="38"/>
      <c r="Y55171" s="38"/>
    </row>
    <row r="55172" spans="17:25">
      <c r="Q55172" s="38"/>
      <c r="Y55172" s="38"/>
    </row>
    <row r="55173" spans="17:25">
      <c r="Q55173" s="38"/>
      <c r="Y55173" s="38"/>
    </row>
    <row r="55174" spans="17:25">
      <c r="Q55174" s="38"/>
      <c r="Y55174" s="38"/>
    </row>
    <row r="55175" spans="17:25">
      <c r="Q55175" s="38"/>
      <c r="Y55175" s="38"/>
    </row>
    <row r="55176" spans="17:25">
      <c r="Q55176" s="38"/>
      <c r="Y55176" s="38"/>
    </row>
    <row r="55177" spans="17:25">
      <c r="Q55177" s="38"/>
      <c r="Y55177" s="38"/>
    </row>
    <row r="55178" spans="17:25">
      <c r="Q55178" s="38"/>
      <c r="Y55178" s="38"/>
    </row>
    <row r="55179" spans="17:25">
      <c r="Q55179" s="38"/>
      <c r="Y55179" s="38"/>
    </row>
    <row r="55180" spans="17:25">
      <c r="Q55180" s="38"/>
      <c r="Y55180" s="38"/>
    </row>
    <row r="55181" spans="17:25">
      <c r="Q55181" s="38"/>
      <c r="Y55181" s="38"/>
    </row>
    <row r="55182" spans="17:25">
      <c r="Q55182" s="38"/>
      <c r="Y55182" s="38"/>
    </row>
    <row r="55183" spans="17:25">
      <c r="Q55183" s="38"/>
      <c r="Y55183" s="38"/>
    </row>
    <row r="55184" spans="17:25">
      <c r="Q55184" s="38"/>
      <c r="Y55184" s="38"/>
    </row>
    <row r="55185" spans="17:25">
      <c r="Q55185" s="38"/>
      <c r="Y55185" s="38"/>
    </row>
    <row r="55186" spans="17:25">
      <c r="Q55186" s="38"/>
      <c r="Y55186" s="38"/>
    </row>
    <row r="55187" spans="17:25">
      <c r="Q55187" s="38"/>
      <c r="Y55187" s="38"/>
    </row>
    <row r="55188" spans="17:25">
      <c r="Q55188" s="38"/>
      <c r="Y55188" s="38"/>
    </row>
    <row r="55189" spans="17:25">
      <c r="Q55189" s="38"/>
      <c r="Y55189" s="38"/>
    </row>
    <row r="55190" spans="17:25">
      <c r="Q55190" s="38"/>
      <c r="Y55190" s="38"/>
    </row>
    <row r="55191" spans="17:25">
      <c r="Q55191" s="38"/>
      <c r="Y55191" s="38"/>
    </row>
    <row r="55192" spans="17:25">
      <c r="Q55192" s="38"/>
      <c r="Y55192" s="38"/>
    </row>
    <row r="55193" spans="17:25">
      <c r="Q55193" s="38"/>
      <c r="Y55193" s="38"/>
    </row>
    <row r="55194" spans="17:25">
      <c r="Q55194" s="38"/>
      <c r="Y55194" s="38"/>
    </row>
    <row r="55195" spans="17:25">
      <c r="Q55195" s="38"/>
      <c r="Y55195" s="38"/>
    </row>
    <row r="55196" spans="17:25">
      <c r="Q55196" s="38"/>
      <c r="Y55196" s="38"/>
    </row>
    <row r="55197" spans="17:25">
      <c r="Q55197" s="38"/>
      <c r="Y55197" s="38"/>
    </row>
    <row r="55198" spans="17:25">
      <c r="Q55198" s="38"/>
      <c r="Y55198" s="38"/>
    </row>
    <row r="55199" spans="17:25">
      <c r="Q55199" s="38"/>
      <c r="Y55199" s="38"/>
    </row>
    <row r="55200" spans="17:25">
      <c r="Q55200" s="38"/>
      <c r="Y55200" s="38"/>
    </row>
    <row r="55201" spans="17:25">
      <c r="Q55201" s="38"/>
      <c r="Y55201" s="38"/>
    </row>
    <row r="55202" spans="17:25">
      <c r="Q55202" s="38"/>
      <c r="Y55202" s="38"/>
    </row>
    <row r="55203" spans="17:25">
      <c r="Q55203" s="38"/>
      <c r="Y55203" s="38"/>
    </row>
    <row r="55204" spans="17:25">
      <c r="Q55204" s="38"/>
      <c r="Y55204" s="38"/>
    </row>
    <row r="55205" spans="17:25">
      <c r="Q55205" s="38"/>
      <c r="Y55205" s="38"/>
    </row>
    <row r="55206" spans="17:25">
      <c r="Q55206" s="38"/>
      <c r="Y55206" s="38"/>
    </row>
    <row r="55207" spans="17:25">
      <c r="Q55207" s="38"/>
      <c r="Y55207" s="38"/>
    </row>
    <row r="55208" spans="17:25">
      <c r="Q55208" s="38"/>
      <c r="Y55208" s="38"/>
    </row>
    <row r="55209" spans="17:25">
      <c r="Q55209" s="38"/>
      <c r="Y55209" s="38"/>
    </row>
    <row r="55210" spans="17:25">
      <c r="Q55210" s="38"/>
      <c r="Y55210" s="38"/>
    </row>
    <row r="55211" spans="17:25">
      <c r="Q55211" s="38"/>
      <c r="Y55211" s="38"/>
    </row>
    <row r="55212" spans="17:25">
      <c r="Q55212" s="38"/>
      <c r="Y55212" s="38"/>
    </row>
    <row r="55213" spans="17:25">
      <c r="Q55213" s="38"/>
      <c r="Y55213" s="38"/>
    </row>
    <row r="55214" spans="17:25">
      <c r="Q55214" s="38"/>
      <c r="Y55214" s="38"/>
    </row>
    <row r="55215" spans="17:25">
      <c r="Q55215" s="38"/>
      <c r="Y55215" s="38"/>
    </row>
    <row r="55216" spans="17:25">
      <c r="Q55216" s="38"/>
      <c r="Y55216" s="38"/>
    </row>
    <row r="55217" spans="17:25">
      <c r="Q55217" s="38"/>
      <c r="Y55217" s="38"/>
    </row>
    <row r="55218" spans="17:25">
      <c r="Q55218" s="38"/>
      <c r="Y55218" s="38"/>
    </row>
    <row r="55219" spans="17:25">
      <c r="Q55219" s="38"/>
      <c r="Y55219" s="38"/>
    </row>
    <row r="55220" spans="17:25">
      <c r="Q55220" s="38"/>
      <c r="Y55220" s="38"/>
    </row>
    <row r="55221" spans="17:25">
      <c r="Q55221" s="38"/>
      <c r="Y55221" s="38"/>
    </row>
    <row r="55222" spans="17:25">
      <c r="Q55222" s="38"/>
      <c r="Y55222" s="38"/>
    </row>
    <row r="55223" spans="17:25">
      <c r="Q55223" s="38"/>
      <c r="Y55223" s="38"/>
    </row>
    <row r="55224" spans="17:25">
      <c r="Q55224" s="38"/>
      <c r="Y55224" s="38"/>
    </row>
    <row r="55225" spans="17:25">
      <c r="Q55225" s="38"/>
      <c r="Y55225" s="38"/>
    </row>
    <row r="55226" spans="17:25">
      <c r="Q55226" s="38"/>
      <c r="Y55226" s="38"/>
    </row>
    <row r="55227" spans="17:25">
      <c r="Q55227" s="38"/>
      <c r="Y55227" s="38"/>
    </row>
    <row r="55228" spans="17:25">
      <c r="Q55228" s="38"/>
      <c r="Y55228" s="38"/>
    </row>
    <row r="55229" spans="17:25">
      <c r="Q55229" s="38"/>
      <c r="Y55229" s="38"/>
    </row>
    <row r="55230" spans="17:25">
      <c r="Q55230" s="38"/>
      <c r="Y55230" s="38"/>
    </row>
    <row r="55231" spans="17:25">
      <c r="Q55231" s="38"/>
      <c r="Y55231" s="38"/>
    </row>
    <row r="55232" spans="17:25">
      <c r="Q55232" s="38"/>
      <c r="Y55232" s="38"/>
    </row>
    <row r="55233" spans="17:25">
      <c r="Q55233" s="38"/>
      <c r="Y55233" s="38"/>
    </row>
    <row r="55234" spans="17:25">
      <c r="Q55234" s="38"/>
      <c r="Y55234" s="38"/>
    </row>
    <row r="55235" spans="17:25">
      <c r="Q55235" s="38"/>
      <c r="Y55235" s="38"/>
    </row>
    <row r="55236" spans="17:25">
      <c r="Q55236" s="38"/>
      <c r="Y55236" s="38"/>
    </row>
    <row r="55237" spans="17:25">
      <c r="Q55237" s="38"/>
      <c r="Y55237" s="38"/>
    </row>
    <row r="55238" spans="17:25">
      <c r="Q55238" s="38"/>
      <c r="Y55238" s="38"/>
    </row>
    <row r="55239" spans="17:25">
      <c r="Q55239" s="38"/>
      <c r="Y55239" s="38"/>
    </row>
    <row r="55240" spans="17:25">
      <c r="Q55240" s="38"/>
      <c r="Y55240" s="38"/>
    </row>
    <row r="55241" spans="17:25">
      <c r="Q55241" s="38"/>
      <c r="Y55241" s="38"/>
    </row>
    <row r="55242" spans="17:25">
      <c r="Q55242" s="38"/>
      <c r="Y55242" s="38"/>
    </row>
    <row r="55243" spans="17:25">
      <c r="Q55243" s="38"/>
      <c r="Y55243" s="38"/>
    </row>
    <row r="55244" spans="17:25">
      <c r="Q55244" s="38"/>
      <c r="Y55244" s="38"/>
    </row>
    <row r="55245" spans="17:25">
      <c r="Q55245" s="38"/>
      <c r="Y55245" s="38"/>
    </row>
    <row r="55246" spans="17:25">
      <c r="Q55246" s="38"/>
      <c r="Y55246" s="38"/>
    </row>
    <row r="55247" spans="17:25">
      <c r="Q55247" s="38"/>
      <c r="Y55247" s="38"/>
    </row>
    <row r="55248" spans="17:25">
      <c r="Q55248" s="38"/>
      <c r="Y55248" s="38"/>
    </row>
    <row r="55249" spans="17:25">
      <c r="Q55249" s="38"/>
      <c r="Y55249" s="38"/>
    </row>
    <row r="55250" spans="17:25">
      <c r="Q55250" s="38"/>
      <c r="Y55250" s="38"/>
    </row>
    <row r="55251" spans="17:25">
      <c r="Q55251" s="38"/>
      <c r="Y55251" s="38"/>
    </row>
    <row r="55252" spans="17:25">
      <c r="Q55252" s="38"/>
      <c r="Y55252" s="38"/>
    </row>
    <row r="55253" spans="17:25">
      <c r="Q55253" s="38"/>
      <c r="Y55253" s="38"/>
    </row>
    <row r="55254" spans="17:25">
      <c r="Q55254" s="38"/>
      <c r="Y55254" s="38"/>
    </row>
    <row r="55255" spans="17:25">
      <c r="Q55255" s="38"/>
      <c r="Y55255" s="38"/>
    </row>
    <row r="55256" spans="17:25">
      <c r="Q55256" s="38"/>
      <c r="Y55256" s="38"/>
    </row>
    <row r="55257" spans="17:25">
      <c r="Q55257" s="38"/>
      <c r="Y55257" s="38"/>
    </row>
    <row r="55258" spans="17:25">
      <c r="Q55258" s="38"/>
      <c r="Y55258" s="38"/>
    </row>
    <row r="55259" spans="17:25">
      <c r="Q55259" s="38"/>
      <c r="Y55259" s="38"/>
    </row>
    <row r="55260" spans="17:25">
      <c r="Q55260" s="38"/>
      <c r="Y55260" s="38"/>
    </row>
    <row r="55261" spans="17:25">
      <c r="Q55261" s="38"/>
      <c r="Y55261" s="38"/>
    </row>
    <row r="55262" spans="17:25">
      <c r="Q55262" s="38"/>
      <c r="Y55262" s="38"/>
    </row>
    <row r="55263" spans="17:25">
      <c r="Q55263" s="38"/>
      <c r="Y55263" s="38"/>
    </row>
    <row r="55264" spans="17:25">
      <c r="Q55264" s="38"/>
      <c r="Y55264" s="38"/>
    </row>
    <row r="55265" spans="17:25">
      <c r="Q55265" s="38"/>
      <c r="Y55265" s="38"/>
    </row>
    <row r="55266" spans="17:25">
      <c r="Q55266" s="38"/>
      <c r="Y55266" s="38"/>
    </row>
    <row r="55267" spans="17:25">
      <c r="Q55267" s="38"/>
      <c r="Y55267" s="38"/>
    </row>
    <row r="55268" spans="17:25">
      <c r="Q55268" s="38"/>
      <c r="Y55268" s="38"/>
    </row>
    <row r="55269" spans="17:25">
      <c r="Q55269" s="38"/>
      <c r="Y55269" s="38"/>
    </row>
    <row r="55270" spans="17:25">
      <c r="Q55270" s="38"/>
      <c r="Y55270" s="38"/>
    </row>
    <row r="55271" spans="17:25">
      <c r="Q55271" s="38"/>
      <c r="Y55271" s="38"/>
    </row>
    <row r="55272" spans="17:25">
      <c r="Q55272" s="38"/>
      <c r="Y55272" s="38"/>
    </row>
    <row r="55273" spans="17:25">
      <c r="Q55273" s="38"/>
      <c r="Y55273" s="38"/>
    </row>
    <row r="55274" spans="17:25">
      <c r="Q55274" s="38"/>
      <c r="Y55274" s="38"/>
    </row>
    <row r="55275" spans="17:25">
      <c r="Q55275" s="38"/>
      <c r="Y55275" s="38"/>
    </row>
    <row r="55276" spans="17:25">
      <c r="Q55276" s="38"/>
      <c r="Y55276" s="38"/>
    </row>
    <row r="55277" spans="17:25">
      <c r="Q55277" s="38"/>
      <c r="Y55277" s="38"/>
    </row>
    <row r="55278" spans="17:25">
      <c r="Q55278" s="38"/>
      <c r="Y55278" s="38"/>
    </row>
    <row r="55279" spans="17:25">
      <c r="Q55279" s="38"/>
      <c r="Y55279" s="38"/>
    </row>
    <row r="55280" spans="17:25">
      <c r="Q55280" s="38"/>
      <c r="Y55280" s="38"/>
    </row>
    <row r="55281" spans="17:25">
      <c r="Q55281" s="38"/>
      <c r="Y55281" s="38"/>
    </row>
    <row r="55282" spans="17:25">
      <c r="Q55282" s="38"/>
      <c r="Y55282" s="38"/>
    </row>
    <row r="55283" spans="17:25">
      <c r="Q55283" s="38"/>
      <c r="Y55283" s="38"/>
    </row>
    <row r="55284" spans="17:25">
      <c r="Q55284" s="38"/>
      <c r="Y55284" s="38"/>
    </row>
    <row r="55285" spans="17:25">
      <c r="Q55285" s="38"/>
      <c r="Y55285" s="38"/>
    </row>
    <row r="55286" spans="17:25">
      <c r="Q55286" s="38"/>
      <c r="Y55286" s="38"/>
    </row>
    <row r="55287" spans="17:25">
      <c r="Q55287" s="38"/>
      <c r="Y55287" s="38"/>
    </row>
    <row r="55288" spans="17:25">
      <c r="Q55288" s="38"/>
      <c r="Y55288" s="38"/>
    </row>
    <row r="55289" spans="17:25">
      <c r="Q55289" s="38"/>
      <c r="Y55289" s="38"/>
    </row>
    <row r="55290" spans="17:25">
      <c r="Q55290" s="38"/>
      <c r="Y55290" s="38"/>
    </row>
    <row r="55291" spans="17:25">
      <c r="Q55291" s="38"/>
      <c r="Y55291" s="38"/>
    </row>
    <row r="55292" spans="17:25">
      <c r="Q55292" s="38"/>
      <c r="Y55292" s="38"/>
    </row>
    <row r="55293" spans="17:25">
      <c r="Q55293" s="38"/>
      <c r="Y55293" s="38"/>
    </row>
    <row r="55294" spans="17:25">
      <c r="Q55294" s="38"/>
      <c r="Y55294" s="38"/>
    </row>
    <row r="55295" spans="17:25">
      <c r="Q55295" s="38"/>
      <c r="Y55295" s="38"/>
    </row>
    <row r="55296" spans="17:25">
      <c r="Q55296" s="38"/>
      <c r="Y55296" s="38"/>
    </row>
    <row r="55297" spans="17:25">
      <c r="Q55297" s="38"/>
      <c r="Y55297" s="38"/>
    </row>
    <row r="55298" spans="17:25">
      <c r="Q55298" s="38"/>
      <c r="Y55298" s="38"/>
    </row>
    <row r="55299" spans="17:25">
      <c r="Q55299" s="38"/>
      <c r="Y55299" s="38"/>
    </row>
    <row r="55300" spans="17:25">
      <c r="Q55300" s="38"/>
      <c r="Y55300" s="38"/>
    </row>
    <row r="55301" spans="17:25">
      <c r="Q55301" s="38"/>
      <c r="Y55301" s="38"/>
    </row>
    <row r="55302" spans="17:25">
      <c r="Q55302" s="38"/>
      <c r="Y55302" s="38"/>
    </row>
    <row r="55303" spans="17:25">
      <c r="Q55303" s="38"/>
      <c r="Y55303" s="38"/>
    </row>
    <row r="55304" spans="17:25">
      <c r="Q55304" s="38"/>
      <c r="Y55304" s="38"/>
    </row>
    <row r="55305" spans="17:25">
      <c r="Q55305" s="38"/>
      <c r="Y55305" s="38"/>
    </row>
    <row r="55306" spans="17:25">
      <c r="Q55306" s="38"/>
      <c r="Y55306" s="38"/>
    </row>
    <row r="55307" spans="17:25">
      <c r="Q55307" s="38"/>
      <c r="Y55307" s="38"/>
    </row>
    <row r="55308" spans="17:25">
      <c r="Q55308" s="38"/>
      <c r="Y55308" s="38"/>
    </row>
    <row r="55309" spans="17:25">
      <c r="Q55309" s="38"/>
      <c r="Y55309" s="38"/>
    </row>
    <row r="55310" spans="17:25">
      <c r="Q55310" s="38"/>
      <c r="Y55310" s="38"/>
    </row>
    <row r="55311" spans="17:25">
      <c r="Q55311" s="38"/>
      <c r="Y55311" s="38"/>
    </row>
    <row r="55312" spans="17:25">
      <c r="Q55312" s="38"/>
      <c r="Y55312" s="38"/>
    </row>
    <row r="55313" spans="17:25">
      <c r="Q55313" s="38"/>
      <c r="Y55313" s="38"/>
    </row>
    <row r="55314" spans="17:25">
      <c r="Q55314" s="38"/>
      <c r="Y55314" s="38"/>
    </row>
    <row r="55315" spans="17:25">
      <c r="Q55315" s="38"/>
      <c r="Y55315" s="38"/>
    </row>
    <row r="55316" spans="17:25">
      <c r="Q55316" s="38"/>
      <c r="Y55316" s="38"/>
    </row>
    <row r="55317" spans="17:25">
      <c r="Q55317" s="38"/>
      <c r="Y55317" s="38"/>
    </row>
    <row r="55318" spans="17:25">
      <c r="Q55318" s="38"/>
      <c r="Y55318" s="38"/>
    </row>
    <row r="55319" spans="17:25">
      <c r="Q55319" s="38"/>
      <c r="Y55319" s="38"/>
    </row>
    <row r="55320" spans="17:25">
      <c r="Q55320" s="38"/>
      <c r="Y55320" s="38"/>
    </row>
    <row r="55321" spans="17:25">
      <c r="Q55321" s="38"/>
      <c r="Y55321" s="38"/>
    </row>
    <row r="55322" spans="17:25">
      <c r="Q55322" s="38"/>
      <c r="Y55322" s="38"/>
    </row>
    <row r="55323" spans="17:25">
      <c r="Q55323" s="38"/>
      <c r="Y55323" s="38"/>
    </row>
    <row r="55324" spans="17:25">
      <c r="Q55324" s="38"/>
      <c r="Y55324" s="38"/>
    </row>
    <row r="55325" spans="17:25">
      <c r="Q55325" s="38"/>
      <c r="Y55325" s="38"/>
    </row>
    <row r="55326" spans="17:25">
      <c r="Q55326" s="38"/>
      <c r="Y55326" s="38"/>
    </row>
    <row r="55327" spans="17:25">
      <c r="Q55327" s="38"/>
      <c r="Y55327" s="38"/>
    </row>
    <row r="55328" spans="17:25">
      <c r="Q55328" s="38"/>
      <c r="Y55328" s="38"/>
    </row>
    <row r="55329" spans="17:25">
      <c r="Q55329" s="38"/>
      <c r="Y55329" s="38"/>
    </row>
    <row r="55330" spans="17:25">
      <c r="Q55330" s="38"/>
      <c r="Y55330" s="38"/>
    </row>
    <row r="55331" spans="17:25">
      <c r="Q55331" s="38"/>
      <c r="Y55331" s="38"/>
    </row>
    <row r="55332" spans="17:25">
      <c r="Q55332" s="38"/>
      <c r="Y55332" s="38"/>
    </row>
    <row r="55333" spans="17:25">
      <c r="Q55333" s="38"/>
      <c r="Y55333" s="38"/>
    </row>
    <row r="55334" spans="17:25">
      <c r="Q55334" s="38"/>
      <c r="Y55334" s="38"/>
    </row>
    <row r="55335" spans="17:25">
      <c r="Q55335" s="38"/>
      <c r="Y55335" s="38"/>
    </row>
    <row r="55336" spans="17:25">
      <c r="Q55336" s="38"/>
      <c r="Y55336" s="38"/>
    </row>
    <row r="55337" spans="17:25">
      <c r="Q55337" s="38"/>
      <c r="Y55337" s="38"/>
    </row>
    <row r="55338" spans="17:25">
      <c r="Q55338" s="38"/>
      <c r="Y55338" s="38"/>
    </row>
    <row r="55339" spans="17:25">
      <c r="Q55339" s="38"/>
      <c r="Y55339" s="38"/>
    </row>
    <row r="55340" spans="17:25">
      <c r="Q55340" s="38"/>
      <c r="Y55340" s="38"/>
    </row>
    <row r="55341" spans="17:25">
      <c r="Q55341" s="38"/>
      <c r="Y55341" s="38"/>
    </row>
    <row r="55342" spans="17:25">
      <c r="Q55342" s="38"/>
      <c r="Y55342" s="38"/>
    </row>
    <row r="55343" spans="17:25">
      <c r="Q55343" s="38"/>
      <c r="Y55343" s="38"/>
    </row>
    <row r="55344" spans="17:25">
      <c r="Q55344" s="38"/>
      <c r="Y55344" s="38"/>
    </row>
    <row r="55345" spans="17:25">
      <c r="Q55345" s="38"/>
      <c r="Y55345" s="38"/>
    </row>
    <row r="55346" spans="17:25">
      <c r="Q55346" s="38"/>
      <c r="Y55346" s="38"/>
    </row>
    <row r="55347" spans="17:25">
      <c r="Q55347" s="38"/>
      <c r="Y55347" s="38"/>
    </row>
    <row r="55348" spans="17:25">
      <c r="Q55348" s="38"/>
      <c r="Y55348" s="38"/>
    </row>
    <row r="55349" spans="17:25">
      <c r="Q55349" s="38"/>
      <c r="Y55349" s="38"/>
    </row>
    <row r="55350" spans="17:25">
      <c r="Q55350" s="38"/>
      <c r="Y55350" s="38"/>
    </row>
    <row r="55351" spans="17:25">
      <c r="Q55351" s="38"/>
      <c r="Y55351" s="38"/>
    </row>
    <row r="55352" spans="17:25">
      <c r="Q55352" s="38"/>
      <c r="Y55352" s="38"/>
    </row>
    <row r="55353" spans="17:25">
      <c r="Q55353" s="38"/>
      <c r="Y55353" s="38"/>
    </row>
    <row r="55354" spans="17:25">
      <c r="Q55354" s="38"/>
      <c r="Y55354" s="38"/>
    </row>
    <row r="55355" spans="17:25">
      <c r="Q55355" s="38"/>
      <c r="Y55355" s="38"/>
    </row>
    <row r="55356" spans="17:25">
      <c r="Q55356" s="38"/>
      <c r="Y55356" s="38"/>
    </row>
    <row r="55357" spans="17:25">
      <c r="Q55357" s="38"/>
      <c r="Y55357" s="38"/>
    </row>
    <row r="55358" spans="17:25">
      <c r="Q55358" s="38"/>
      <c r="Y55358" s="38"/>
    </row>
    <row r="55359" spans="17:25">
      <c r="Q55359" s="38"/>
      <c r="Y55359" s="38"/>
    </row>
    <row r="55360" spans="17:25">
      <c r="Q55360" s="38"/>
      <c r="Y55360" s="38"/>
    </row>
    <row r="55361" spans="17:25">
      <c r="Q55361" s="38"/>
      <c r="Y55361" s="38"/>
    </row>
    <row r="55362" spans="17:25">
      <c r="Q55362" s="38"/>
      <c r="Y55362" s="38"/>
    </row>
    <row r="55363" spans="17:25">
      <c r="Q55363" s="38"/>
      <c r="Y55363" s="38"/>
    </row>
    <row r="55364" spans="17:25">
      <c r="Q55364" s="38"/>
      <c r="Y55364" s="38"/>
    </row>
    <row r="55365" spans="17:25">
      <c r="Q55365" s="38"/>
      <c r="Y55365" s="38"/>
    </row>
    <row r="55366" spans="17:25">
      <c r="Q55366" s="38"/>
      <c r="Y55366" s="38"/>
    </row>
    <row r="55367" spans="17:25">
      <c r="Q55367" s="38"/>
      <c r="Y55367" s="38"/>
    </row>
    <row r="55368" spans="17:25">
      <c r="Q55368" s="38"/>
      <c r="Y55368" s="38"/>
    </row>
    <row r="55369" spans="17:25">
      <c r="Q55369" s="38"/>
      <c r="Y55369" s="38"/>
    </row>
    <row r="55370" spans="17:25">
      <c r="Q55370" s="38"/>
      <c r="Y55370" s="38"/>
    </row>
    <row r="55371" spans="17:25">
      <c r="Q55371" s="38"/>
      <c r="Y55371" s="38"/>
    </row>
    <row r="55372" spans="17:25">
      <c r="Q55372" s="38"/>
      <c r="Y55372" s="38"/>
    </row>
    <row r="55373" spans="17:25">
      <c r="Q55373" s="38"/>
      <c r="Y55373" s="38"/>
    </row>
    <row r="55374" spans="17:25">
      <c r="Q55374" s="38"/>
      <c r="Y55374" s="38"/>
    </row>
    <row r="55375" spans="17:25">
      <c r="Q55375" s="38"/>
      <c r="Y55375" s="38"/>
    </row>
    <row r="55376" spans="17:25">
      <c r="Q55376" s="38"/>
      <c r="Y55376" s="38"/>
    </row>
    <row r="55377" spans="17:25">
      <c r="Q55377" s="38"/>
      <c r="Y55377" s="38"/>
    </row>
    <row r="55378" spans="17:25">
      <c r="Q55378" s="38"/>
      <c r="Y55378" s="38"/>
    </row>
    <row r="55379" spans="17:25">
      <c r="Q55379" s="38"/>
      <c r="Y55379" s="38"/>
    </row>
    <row r="55380" spans="17:25">
      <c r="Q55380" s="38"/>
      <c r="Y55380" s="38"/>
    </row>
    <row r="55381" spans="17:25">
      <c r="Q55381" s="38"/>
      <c r="Y55381" s="38"/>
    </row>
    <row r="55382" spans="17:25">
      <c r="Q55382" s="38"/>
      <c r="Y55382" s="38"/>
    </row>
    <row r="55383" spans="17:25">
      <c r="Q55383" s="38"/>
      <c r="Y55383" s="38"/>
    </row>
    <row r="55384" spans="17:25">
      <c r="Q55384" s="38"/>
      <c r="Y55384" s="38"/>
    </row>
    <row r="55385" spans="17:25">
      <c r="Q55385" s="38"/>
      <c r="Y55385" s="38"/>
    </row>
    <row r="55386" spans="17:25">
      <c r="Q55386" s="38"/>
      <c r="Y55386" s="38"/>
    </row>
    <row r="55387" spans="17:25">
      <c r="Q55387" s="38"/>
      <c r="Y55387" s="38"/>
    </row>
    <row r="55388" spans="17:25">
      <c r="Q55388" s="38"/>
      <c r="Y55388" s="38"/>
    </row>
    <row r="55389" spans="17:25">
      <c r="Q55389" s="38"/>
      <c r="Y55389" s="38"/>
    </row>
    <row r="55390" spans="17:25">
      <c r="Q55390" s="38"/>
      <c r="Y55390" s="38"/>
    </row>
    <row r="55391" spans="17:25">
      <c r="Q55391" s="38"/>
      <c r="Y55391" s="38"/>
    </row>
    <row r="55392" spans="17:25">
      <c r="Q55392" s="38"/>
      <c r="Y55392" s="38"/>
    </row>
    <row r="55393" spans="17:25">
      <c r="Q55393" s="38"/>
      <c r="Y55393" s="38"/>
    </row>
    <row r="55394" spans="17:25">
      <c r="Q55394" s="38"/>
      <c r="Y55394" s="38"/>
    </row>
    <row r="55395" spans="17:25">
      <c r="Q55395" s="38"/>
      <c r="Y55395" s="38"/>
    </row>
    <row r="55396" spans="17:25">
      <c r="Q55396" s="38"/>
      <c r="Y55396" s="38"/>
    </row>
    <row r="55397" spans="17:25">
      <c r="Q55397" s="38"/>
      <c r="Y55397" s="38"/>
    </row>
    <row r="55398" spans="17:25">
      <c r="Q55398" s="38"/>
      <c r="Y55398" s="38"/>
    </row>
    <row r="55399" spans="17:25">
      <c r="Q55399" s="38"/>
      <c r="Y55399" s="38"/>
    </row>
    <row r="55400" spans="17:25">
      <c r="Q55400" s="38"/>
      <c r="Y55400" s="38"/>
    </row>
    <row r="55401" spans="17:25">
      <c r="Q55401" s="38"/>
      <c r="Y55401" s="38"/>
    </row>
    <row r="55402" spans="17:25">
      <c r="Q55402" s="38"/>
      <c r="Y55402" s="38"/>
    </row>
    <row r="55403" spans="17:25">
      <c r="Q55403" s="38"/>
      <c r="Y55403" s="38"/>
    </row>
    <row r="55404" spans="17:25">
      <c r="Q55404" s="38"/>
      <c r="Y55404" s="38"/>
    </row>
    <row r="55405" spans="17:25">
      <c r="Q55405" s="38"/>
      <c r="Y55405" s="38"/>
    </row>
    <row r="55406" spans="17:25">
      <c r="Q55406" s="38"/>
      <c r="Y55406" s="38"/>
    </row>
    <row r="55407" spans="17:25">
      <c r="Q55407" s="38"/>
      <c r="Y55407" s="38"/>
    </row>
    <row r="55408" spans="17:25">
      <c r="Q55408" s="38"/>
      <c r="Y55408" s="38"/>
    </row>
    <row r="55409" spans="17:25">
      <c r="Q55409" s="38"/>
      <c r="Y55409" s="38"/>
    </row>
    <row r="55410" spans="17:25">
      <c r="Q55410" s="38"/>
      <c r="Y55410" s="38"/>
    </row>
    <row r="55411" spans="17:25">
      <c r="Q55411" s="38"/>
      <c r="Y55411" s="38"/>
    </row>
    <row r="55412" spans="17:25">
      <c r="Q55412" s="38"/>
      <c r="Y55412" s="38"/>
    </row>
    <row r="55413" spans="17:25">
      <c r="Q55413" s="38"/>
      <c r="Y55413" s="38"/>
    </row>
    <row r="55414" spans="17:25">
      <c r="Q55414" s="38"/>
      <c r="Y55414" s="38"/>
    </row>
    <row r="55415" spans="17:25">
      <c r="Q55415" s="38"/>
      <c r="Y55415" s="38"/>
    </row>
    <row r="55416" spans="17:25">
      <c r="Q55416" s="38"/>
      <c r="Y55416" s="38"/>
    </row>
    <row r="55417" spans="17:25">
      <c r="Q55417" s="38"/>
      <c r="Y55417" s="38"/>
    </row>
    <row r="55418" spans="17:25">
      <c r="Q55418" s="38"/>
      <c r="Y55418" s="38"/>
    </row>
    <row r="55419" spans="17:25">
      <c r="Q55419" s="38"/>
      <c r="Y55419" s="38"/>
    </row>
    <row r="55420" spans="17:25">
      <c r="Q55420" s="38"/>
      <c r="Y55420" s="38"/>
    </row>
    <row r="55421" spans="17:25">
      <c r="Q55421" s="38"/>
      <c r="Y55421" s="38"/>
    </row>
    <row r="55422" spans="17:25">
      <c r="Q55422" s="38"/>
      <c r="Y55422" s="38"/>
    </row>
    <row r="55423" spans="17:25">
      <c r="Q55423" s="38"/>
      <c r="Y55423" s="38"/>
    </row>
    <row r="55424" spans="17:25">
      <c r="Q55424" s="38"/>
      <c r="Y55424" s="38"/>
    </row>
    <row r="55425" spans="17:25">
      <c r="Q55425" s="38"/>
      <c r="Y55425" s="38"/>
    </row>
    <row r="55426" spans="17:25">
      <c r="Q55426" s="38"/>
      <c r="Y55426" s="38"/>
    </row>
    <row r="55427" spans="17:25">
      <c r="Q55427" s="38"/>
      <c r="Y55427" s="38"/>
    </row>
    <row r="55428" spans="17:25">
      <c r="Q55428" s="38"/>
      <c r="Y55428" s="38"/>
    </row>
    <row r="55429" spans="17:25">
      <c r="Q55429" s="38"/>
      <c r="Y55429" s="38"/>
    </row>
    <row r="55430" spans="17:25">
      <c r="Q55430" s="38"/>
      <c r="Y55430" s="38"/>
    </row>
    <row r="55431" spans="17:25">
      <c r="Q55431" s="38"/>
      <c r="Y55431" s="38"/>
    </row>
    <row r="55432" spans="17:25">
      <c r="Q55432" s="38"/>
      <c r="Y55432" s="38"/>
    </row>
    <row r="55433" spans="17:25">
      <c r="Q55433" s="38"/>
      <c r="Y55433" s="38"/>
    </row>
    <row r="55434" spans="17:25">
      <c r="Q55434" s="38"/>
      <c r="Y55434" s="38"/>
    </row>
    <row r="55435" spans="17:25">
      <c r="Q55435" s="38"/>
      <c r="Y55435" s="38"/>
    </row>
    <row r="55436" spans="17:25">
      <c r="Q55436" s="38"/>
      <c r="Y55436" s="38"/>
    </row>
    <row r="55437" spans="17:25">
      <c r="Q55437" s="38"/>
      <c r="Y55437" s="38"/>
    </row>
    <row r="55438" spans="17:25">
      <c r="Q55438" s="38"/>
      <c r="Y55438" s="38"/>
    </row>
    <row r="55439" spans="17:25">
      <c r="Q55439" s="38"/>
      <c r="Y55439" s="38"/>
    </row>
    <row r="55440" spans="17:25">
      <c r="Q55440" s="38"/>
      <c r="Y55440" s="38"/>
    </row>
    <row r="55441" spans="17:25">
      <c r="Q55441" s="38"/>
      <c r="Y55441" s="38"/>
    </row>
    <row r="55442" spans="17:25">
      <c r="Q55442" s="38"/>
      <c r="Y55442" s="38"/>
    </row>
    <row r="55443" spans="17:25">
      <c r="Q55443" s="38"/>
      <c r="Y55443" s="38"/>
    </row>
    <row r="55444" spans="17:25">
      <c r="Q55444" s="38"/>
      <c r="Y55444" s="38"/>
    </row>
    <row r="55445" spans="17:25">
      <c r="Q55445" s="38"/>
      <c r="Y55445" s="38"/>
    </row>
    <row r="55446" spans="17:25">
      <c r="Q55446" s="38"/>
      <c r="Y55446" s="38"/>
    </row>
    <row r="55447" spans="17:25">
      <c r="Q55447" s="38"/>
      <c r="Y55447" s="38"/>
    </row>
    <row r="55448" spans="17:25">
      <c r="Q55448" s="38"/>
      <c r="Y55448" s="38"/>
    </row>
    <row r="55449" spans="17:25">
      <c r="Q55449" s="38"/>
      <c r="Y55449" s="38"/>
    </row>
    <row r="55450" spans="17:25">
      <c r="Q55450" s="38"/>
      <c r="Y55450" s="38"/>
    </row>
    <row r="55451" spans="17:25">
      <c r="Q55451" s="38"/>
      <c r="Y55451" s="38"/>
    </row>
    <row r="55452" spans="17:25">
      <c r="Q55452" s="38"/>
      <c r="Y55452" s="38"/>
    </row>
    <row r="55453" spans="17:25">
      <c r="Q55453" s="38"/>
      <c r="Y55453" s="38"/>
    </row>
    <row r="55454" spans="17:25">
      <c r="Q55454" s="38"/>
      <c r="Y55454" s="38"/>
    </row>
    <row r="55455" spans="17:25">
      <c r="Q55455" s="38"/>
      <c r="Y55455" s="38"/>
    </row>
    <row r="55456" spans="17:25">
      <c r="Q55456" s="38"/>
      <c r="Y55456" s="38"/>
    </row>
    <row r="55457" spans="17:25">
      <c r="Q55457" s="38"/>
      <c r="Y55457" s="38"/>
    </row>
    <row r="55458" spans="17:25">
      <c r="Q55458" s="38"/>
      <c r="Y55458" s="38"/>
    </row>
    <row r="55459" spans="17:25">
      <c r="Q55459" s="38"/>
      <c r="Y55459" s="38"/>
    </row>
    <row r="55460" spans="17:25">
      <c r="Q55460" s="38"/>
      <c r="Y55460" s="38"/>
    </row>
    <row r="55461" spans="17:25">
      <c r="Q55461" s="38"/>
      <c r="Y55461" s="38"/>
    </row>
    <row r="55462" spans="17:25">
      <c r="Q55462" s="38"/>
      <c r="Y55462" s="38"/>
    </row>
    <row r="55463" spans="17:25">
      <c r="Q55463" s="38"/>
      <c r="Y55463" s="38"/>
    </row>
    <row r="55464" spans="17:25">
      <c r="Q55464" s="38"/>
      <c r="Y55464" s="38"/>
    </row>
    <row r="55465" spans="17:25">
      <c r="Q55465" s="38"/>
      <c r="Y55465" s="38"/>
    </row>
    <row r="55466" spans="17:25">
      <c r="Q55466" s="38"/>
      <c r="Y55466" s="38"/>
    </row>
    <row r="55467" spans="17:25">
      <c r="Q55467" s="38"/>
      <c r="Y55467" s="38"/>
    </row>
    <row r="55468" spans="17:25">
      <c r="Q55468" s="38"/>
      <c r="Y55468" s="38"/>
    </row>
    <row r="55469" spans="17:25">
      <c r="Q55469" s="38"/>
      <c r="Y55469" s="38"/>
    </row>
    <row r="55470" spans="17:25">
      <c r="Q55470" s="38"/>
      <c r="Y55470" s="38"/>
    </row>
    <row r="55471" spans="17:25">
      <c r="Q55471" s="38"/>
      <c r="Y55471" s="38"/>
    </row>
    <row r="55472" spans="17:25">
      <c r="Q55472" s="38"/>
      <c r="Y55472" s="38"/>
    </row>
    <row r="55473" spans="17:25">
      <c r="Q55473" s="38"/>
      <c r="Y55473" s="38"/>
    </row>
    <row r="55474" spans="17:25">
      <c r="Q55474" s="38"/>
      <c r="Y55474" s="38"/>
    </row>
    <row r="55475" spans="17:25">
      <c r="Q55475" s="38"/>
      <c r="Y55475" s="38"/>
    </row>
    <row r="55476" spans="17:25">
      <c r="Q55476" s="38"/>
      <c r="Y55476" s="38"/>
    </row>
    <row r="55477" spans="17:25">
      <c r="Q55477" s="38"/>
      <c r="Y55477" s="38"/>
    </row>
    <row r="55478" spans="17:25">
      <c r="Q55478" s="38"/>
      <c r="Y55478" s="38"/>
    </row>
    <row r="55479" spans="17:25">
      <c r="Q55479" s="38"/>
      <c r="Y55479" s="38"/>
    </row>
    <row r="55480" spans="17:25">
      <c r="Q55480" s="38"/>
      <c r="Y55480" s="38"/>
    </row>
    <row r="55481" spans="17:25">
      <c r="Q55481" s="38"/>
      <c r="Y55481" s="38"/>
    </row>
    <row r="55482" spans="17:25">
      <c r="Q55482" s="38"/>
      <c r="Y55482" s="38"/>
    </row>
    <row r="55483" spans="17:25">
      <c r="Q55483" s="38"/>
      <c r="Y55483" s="38"/>
    </row>
    <row r="55484" spans="17:25">
      <c r="Q55484" s="38"/>
      <c r="Y55484" s="38"/>
    </row>
    <row r="55485" spans="17:25">
      <c r="Q55485" s="38"/>
      <c r="Y55485" s="38"/>
    </row>
    <row r="55486" spans="17:25">
      <c r="Q55486" s="38"/>
      <c r="Y55486" s="38"/>
    </row>
    <row r="55487" spans="17:25">
      <c r="Q55487" s="38"/>
      <c r="Y55487" s="38"/>
    </row>
    <row r="55488" spans="17:25">
      <c r="Q55488" s="38"/>
      <c r="Y55488" s="38"/>
    </row>
    <row r="55489" spans="17:25">
      <c r="Q55489" s="38"/>
      <c r="Y55489" s="38"/>
    </row>
    <row r="55490" spans="17:25">
      <c r="Q55490" s="38"/>
      <c r="Y55490" s="38"/>
    </row>
    <row r="55491" spans="17:25">
      <c r="Q55491" s="38"/>
      <c r="Y55491" s="38"/>
    </row>
    <row r="55492" spans="17:25">
      <c r="Q55492" s="38"/>
      <c r="Y55492" s="38"/>
    </row>
    <row r="55493" spans="17:25">
      <c r="Q55493" s="38"/>
      <c r="Y55493" s="38"/>
    </row>
    <row r="55494" spans="17:25">
      <c r="Q55494" s="38"/>
      <c r="Y55494" s="38"/>
    </row>
    <row r="55495" spans="17:25">
      <c r="Q55495" s="38"/>
      <c r="Y55495" s="38"/>
    </row>
    <row r="55496" spans="17:25">
      <c r="Q55496" s="38"/>
      <c r="Y55496" s="38"/>
    </row>
    <row r="55497" spans="17:25">
      <c r="Q55497" s="38"/>
      <c r="Y55497" s="38"/>
    </row>
    <row r="55498" spans="17:25">
      <c r="Q55498" s="38"/>
      <c r="Y55498" s="38"/>
    </row>
    <row r="55499" spans="17:25">
      <c r="Q55499" s="38"/>
      <c r="Y55499" s="38"/>
    </row>
    <row r="55500" spans="17:25">
      <c r="Q55500" s="38"/>
      <c r="Y55500" s="38"/>
    </row>
    <row r="55501" spans="17:25">
      <c r="Q55501" s="38"/>
      <c r="Y55501" s="38"/>
    </row>
    <row r="55502" spans="17:25">
      <c r="Q55502" s="38"/>
      <c r="Y55502" s="38"/>
    </row>
    <row r="55503" spans="17:25">
      <c r="Q55503" s="38"/>
      <c r="Y55503" s="38"/>
    </row>
    <row r="55504" spans="17:25">
      <c r="Q55504" s="38"/>
      <c r="Y55504" s="38"/>
    </row>
    <row r="55505" spans="17:25">
      <c r="Q55505" s="38"/>
      <c r="Y55505" s="38"/>
    </row>
    <row r="55506" spans="17:25">
      <c r="Q55506" s="38"/>
      <c r="Y55506" s="38"/>
    </row>
    <row r="55507" spans="17:25">
      <c r="Q55507" s="38"/>
      <c r="Y55507" s="38"/>
    </row>
    <row r="55508" spans="17:25">
      <c r="Q55508" s="38"/>
      <c r="Y55508" s="38"/>
    </row>
    <row r="55509" spans="17:25">
      <c r="Q55509" s="38"/>
      <c r="Y55509" s="38"/>
    </row>
    <row r="55510" spans="17:25">
      <c r="Q55510" s="38"/>
      <c r="Y55510" s="38"/>
    </row>
    <row r="55511" spans="17:25">
      <c r="Q55511" s="38"/>
      <c r="Y55511" s="38"/>
    </row>
    <row r="55512" spans="17:25">
      <c r="Q55512" s="38"/>
      <c r="Y55512" s="38"/>
    </row>
    <row r="55513" spans="17:25">
      <c r="Q55513" s="38"/>
      <c r="Y55513" s="38"/>
    </row>
    <row r="55514" spans="17:25">
      <c r="Q55514" s="38"/>
      <c r="Y55514" s="38"/>
    </row>
    <row r="55515" spans="17:25">
      <c r="Q55515" s="38"/>
      <c r="Y55515" s="38"/>
    </row>
    <row r="55516" spans="17:25">
      <c r="Q55516" s="38"/>
      <c r="Y55516" s="38"/>
    </row>
    <row r="55517" spans="17:25">
      <c r="Q55517" s="38"/>
      <c r="Y55517" s="38"/>
    </row>
    <row r="55518" spans="17:25">
      <c r="Q55518" s="38"/>
      <c r="Y55518" s="38"/>
    </row>
    <row r="55519" spans="17:25">
      <c r="Q55519" s="38"/>
      <c r="Y55519" s="38"/>
    </row>
    <row r="55520" spans="17:25">
      <c r="Q55520" s="38"/>
      <c r="Y55520" s="38"/>
    </row>
    <row r="55521" spans="17:25">
      <c r="Q55521" s="38"/>
      <c r="Y55521" s="38"/>
    </row>
    <row r="55522" spans="17:25">
      <c r="Q55522" s="38"/>
      <c r="Y55522" s="38"/>
    </row>
    <row r="55523" spans="17:25">
      <c r="Q55523" s="38"/>
      <c r="Y55523" s="38"/>
    </row>
    <row r="55524" spans="17:25">
      <c r="Q55524" s="38"/>
      <c r="Y55524" s="38"/>
    </row>
    <row r="55525" spans="17:25">
      <c r="Q55525" s="38"/>
      <c r="Y55525" s="38"/>
    </row>
    <row r="55526" spans="17:25">
      <c r="Q55526" s="38"/>
      <c r="Y55526" s="38"/>
    </row>
    <row r="55527" spans="17:25">
      <c r="Q55527" s="38"/>
      <c r="Y55527" s="38"/>
    </row>
    <row r="55528" spans="17:25">
      <c r="Q55528" s="38"/>
      <c r="Y55528" s="38"/>
    </row>
    <row r="55529" spans="17:25">
      <c r="Q55529" s="38"/>
      <c r="Y55529" s="38"/>
    </row>
    <row r="55530" spans="17:25">
      <c r="Q55530" s="38"/>
      <c r="Y55530" s="38"/>
    </row>
    <row r="55531" spans="17:25">
      <c r="Q55531" s="38"/>
      <c r="Y55531" s="38"/>
    </row>
    <row r="55532" spans="17:25">
      <c r="Q55532" s="38"/>
      <c r="Y55532" s="38"/>
    </row>
    <row r="55533" spans="17:25">
      <c r="Q55533" s="38"/>
      <c r="Y55533" s="38"/>
    </row>
    <row r="55534" spans="17:25">
      <c r="Q55534" s="38"/>
      <c r="Y55534" s="38"/>
    </row>
    <row r="55535" spans="17:25">
      <c r="Q55535" s="38"/>
      <c r="Y55535" s="38"/>
    </row>
    <row r="55536" spans="17:25">
      <c r="Q55536" s="38"/>
      <c r="Y55536" s="38"/>
    </row>
    <row r="55537" spans="17:25">
      <c r="Q55537" s="38"/>
      <c r="Y55537" s="38"/>
    </row>
    <row r="55538" spans="17:25">
      <c r="Q55538" s="38"/>
      <c r="Y55538" s="38"/>
    </row>
    <row r="55539" spans="17:25">
      <c r="Q55539" s="38"/>
      <c r="Y55539" s="38"/>
    </row>
    <row r="55540" spans="17:25">
      <c r="Q55540" s="38"/>
      <c r="Y55540" s="38"/>
    </row>
    <row r="55541" spans="17:25">
      <c r="Q55541" s="38"/>
      <c r="Y55541" s="38"/>
    </row>
    <row r="55542" spans="17:25">
      <c r="Q55542" s="38"/>
      <c r="Y55542" s="38"/>
    </row>
    <row r="55543" spans="17:25">
      <c r="Q55543" s="38"/>
      <c r="Y55543" s="38"/>
    </row>
    <row r="55544" spans="17:25">
      <c r="Q55544" s="38"/>
      <c r="Y55544" s="38"/>
    </row>
    <row r="55545" spans="17:25">
      <c r="Q55545" s="38"/>
      <c r="Y55545" s="38"/>
    </row>
    <row r="55546" spans="17:25">
      <c r="Q55546" s="38"/>
      <c r="Y55546" s="38"/>
    </row>
    <row r="55547" spans="17:25">
      <c r="Q55547" s="38"/>
      <c r="Y55547" s="38"/>
    </row>
    <row r="55548" spans="17:25">
      <c r="Q55548" s="38"/>
      <c r="Y55548" s="38"/>
    </row>
    <row r="55549" spans="17:25">
      <c r="Q55549" s="38"/>
      <c r="Y55549" s="38"/>
    </row>
    <row r="55550" spans="17:25">
      <c r="Q55550" s="38"/>
      <c r="Y55550" s="38"/>
    </row>
    <row r="55551" spans="17:25">
      <c r="Q55551" s="38"/>
      <c r="Y55551" s="38"/>
    </row>
    <row r="55552" spans="17:25">
      <c r="Q55552" s="38"/>
      <c r="Y55552" s="38"/>
    </row>
    <row r="55553" spans="17:25">
      <c r="Q55553" s="38"/>
      <c r="Y55553" s="38"/>
    </row>
    <row r="55554" spans="17:25">
      <c r="Q55554" s="38"/>
      <c r="Y55554" s="38"/>
    </row>
    <row r="55555" spans="17:25">
      <c r="Q55555" s="38"/>
      <c r="Y55555" s="38"/>
    </row>
    <row r="55556" spans="17:25">
      <c r="Q55556" s="38"/>
      <c r="Y55556" s="38"/>
    </row>
    <row r="55557" spans="17:25">
      <c r="Q55557" s="38"/>
      <c r="Y55557" s="38"/>
    </row>
    <row r="55558" spans="17:25">
      <c r="Q55558" s="38"/>
      <c r="Y55558" s="38"/>
    </row>
    <row r="55559" spans="17:25">
      <c r="Q55559" s="38"/>
      <c r="Y55559" s="38"/>
    </row>
    <row r="55560" spans="17:25">
      <c r="Q55560" s="38"/>
      <c r="Y55560" s="38"/>
    </row>
    <row r="55561" spans="17:25">
      <c r="Q55561" s="38"/>
      <c r="Y55561" s="38"/>
    </row>
    <row r="55562" spans="17:25">
      <c r="Q55562" s="38"/>
      <c r="Y55562" s="38"/>
    </row>
    <row r="55563" spans="17:25">
      <c r="Q55563" s="38"/>
      <c r="Y55563" s="38"/>
    </row>
    <row r="55564" spans="17:25">
      <c r="Q55564" s="38"/>
      <c r="Y55564" s="38"/>
    </row>
    <row r="55565" spans="17:25">
      <c r="Q55565" s="38"/>
      <c r="Y55565" s="38"/>
    </row>
    <row r="55566" spans="17:25">
      <c r="Q55566" s="38"/>
      <c r="Y55566" s="38"/>
    </row>
    <row r="55567" spans="17:25">
      <c r="Q55567" s="38"/>
      <c r="Y55567" s="38"/>
    </row>
    <row r="55568" spans="17:25">
      <c r="Q55568" s="38"/>
      <c r="Y55568" s="38"/>
    </row>
    <row r="55569" spans="17:25">
      <c r="Q55569" s="38"/>
      <c r="Y55569" s="38"/>
    </row>
    <row r="55570" spans="17:25">
      <c r="Q55570" s="38"/>
      <c r="Y55570" s="38"/>
    </row>
    <row r="55571" spans="17:25">
      <c r="Q55571" s="38"/>
      <c r="Y55571" s="38"/>
    </row>
    <row r="55572" spans="17:25">
      <c r="Q55572" s="38"/>
      <c r="Y55572" s="38"/>
    </row>
    <row r="55573" spans="17:25">
      <c r="Q55573" s="38"/>
      <c r="Y55573" s="38"/>
    </row>
    <row r="55574" spans="17:25">
      <c r="Q55574" s="38"/>
      <c r="Y55574" s="38"/>
    </row>
    <row r="55575" spans="17:25">
      <c r="Q55575" s="38"/>
      <c r="Y55575" s="38"/>
    </row>
    <row r="55576" spans="17:25">
      <c r="Q55576" s="38"/>
      <c r="Y55576" s="38"/>
    </row>
    <row r="55577" spans="17:25">
      <c r="Q55577" s="38"/>
      <c r="Y55577" s="38"/>
    </row>
    <row r="55578" spans="17:25">
      <c r="Q55578" s="38"/>
      <c r="Y55578" s="38"/>
    </row>
    <row r="55579" spans="17:25">
      <c r="Q55579" s="38"/>
      <c r="Y55579" s="38"/>
    </row>
    <row r="55580" spans="17:25">
      <c r="Q55580" s="38"/>
      <c r="Y55580" s="38"/>
    </row>
    <row r="55581" spans="17:25">
      <c r="Q55581" s="38"/>
      <c r="Y55581" s="38"/>
    </row>
    <row r="55582" spans="17:25">
      <c r="Q55582" s="38"/>
      <c r="Y55582" s="38"/>
    </row>
    <row r="55583" spans="17:25">
      <c r="Q55583" s="38"/>
      <c r="Y55583" s="38"/>
    </row>
    <row r="55584" spans="17:25">
      <c r="Q55584" s="38"/>
      <c r="Y55584" s="38"/>
    </row>
    <row r="55585" spans="17:25">
      <c r="Q55585" s="38"/>
      <c r="Y55585" s="38"/>
    </row>
    <row r="55586" spans="17:25">
      <c r="Q55586" s="38"/>
      <c r="Y55586" s="38"/>
    </row>
    <row r="55587" spans="17:25">
      <c r="Q55587" s="38"/>
      <c r="Y55587" s="38"/>
    </row>
    <row r="55588" spans="17:25">
      <c r="Q55588" s="38"/>
      <c r="Y55588" s="38"/>
    </row>
    <row r="55589" spans="17:25">
      <c r="Q55589" s="38"/>
      <c r="Y55589" s="38"/>
    </row>
    <row r="55590" spans="17:25">
      <c r="Q55590" s="38"/>
      <c r="Y55590" s="38"/>
    </row>
    <row r="55591" spans="17:25">
      <c r="Q55591" s="38"/>
      <c r="Y55591" s="38"/>
    </row>
    <row r="55592" spans="17:25">
      <c r="Q55592" s="38"/>
      <c r="Y55592" s="38"/>
    </row>
    <row r="55593" spans="17:25">
      <c r="Q55593" s="38"/>
      <c r="Y55593" s="38"/>
    </row>
    <row r="55594" spans="17:25">
      <c r="Q55594" s="38"/>
      <c r="Y55594" s="38"/>
    </row>
    <row r="55595" spans="17:25">
      <c r="Q55595" s="38"/>
      <c r="Y55595" s="38"/>
    </row>
    <row r="55596" spans="17:25">
      <c r="Q55596" s="38"/>
      <c r="Y55596" s="38"/>
    </row>
    <row r="55597" spans="17:25">
      <c r="Q55597" s="38"/>
      <c r="Y55597" s="38"/>
    </row>
    <row r="55598" spans="17:25">
      <c r="Q55598" s="38"/>
      <c r="Y55598" s="38"/>
    </row>
    <row r="55599" spans="17:25">
      <c r="Q55599" s="38"/>
      <c r="Y55599" s="38"/>
    </row>
    <row r="55600" spans="17:25">
      <c r="Q55600" s="38"/>
      <c r="Y55600" s="38"/>
    </row>
    <row r="55601" spans="17:25">
      <c r="Q55601" s="38"/>
      <c r="Y55601" s="38"/>
    </row>
    <row r="55602" spans="17:25">
      <c r="Q55602" s="38"/>
      <c r="Y55602" s="38"/>
    </row>
    <row r="55603" spans="17:25">
      <c r="Q55603" s="38"/>
      <c r="Y55603" s="38"/>
    </row>
    <row r="55604" spans="17:25">
      <c r="Q55604" s="38"/>
      <c r="Y55604" s="38"/>
    </row>
    <row r="55605" spans="17:25">
      <c r="Q55605" s="38"/>
      <c r="Y55605" s="38"/>
    </row>
    <row r="55606" spans="17:25">
      <c r="Q55606" s="38"/>
      <c r="Y55606" s="38"/>
    </row>
    <row r="55607" spans="17:25">
      <c r="Q55607" s="38"/>
      <c r="Y55607" s="38"/>
    </row>
    <row r="55608" spans="17:25">
      <c r="Q55608" s="38"/>
      <c r="Y55608" s="38"/>
    </row>
    <row r="55609" spans="17:25">
      <c r="Q55609" s="38"/>
      <c r="Y55609" s="38"/>
    </row>
    <row r="55610" spans="17:25">
      <c r="Q55610" s="38"/>
      <c r="Y55610" s="38"/>
    </row>
    <row r="55611" spans="17:25">
      <c r="Q55611" s="38"/>
      <c r="Y55611" s="38"/>
    </row>
    <row r="55612" spans="17:25">
      <c r="Q55612" s="38"/>
      <c r="Y55612" s="38"/>
    </row>
    <row r="55613" spans="17:25">
      <c r="Q55613" s="38"/>
      <c r="Y55613" s="38"/>
    </row>
    <row r="55614" spans="17:25">
      <c r="Q55614" s="38"/>
      <c r="Y55614" s="38"/>
    </row>
    <row r="55615" spans="17:25">
      <c r="Q55615" s="38"/>
      <c r="Y55615" s="38"/>
    </row>
    <row r="55616" spans="17:25">
      <c r="Q55616" s="38"/>
      <c r="Y55616" s="38"/>
    </row>
    <row r="55617" spans="17:25">
      <c r="Q55617" s="38"/>
      <c r="Y55617" s="38"/>
    </row>
    <row r="55618" spans="17:25">
      <c r="Q55618" s="38"/>
      <c r="Y55618" s="38"/>
    </row>
    <row r="55619" spans="17:25">
      <c r="Q55619" s="38"/>
      <c r="Y55619" s="38"/>
    </row>
    <row r="55620" spans="17:25">
      <c r="Q55620" s="38"/>
      <c r="Y55620" s="38"/>
    </row>
    <row r="55621" spans="17:25">
      <c r="Q55621" s="38"/>
      <c r="Y55621" s="38"/>
    </row>
    <row r="55622" spans="17:25">
      <c r="Q55622" s="38"/>
      <c r="Y55622" s="38"/>
    </row>
    <row r="55623" spans="17:25">
      <c r="Q55623" s="38"/>
      <c r="Y55623" s="38"/>
    </row>
    <row r="55624" spans="17:25">
      <c r="Q55624" s="38"/>
      <c r="Y55624" s="38"/>
    </row>
    <row r="55625" spans="17:25">
      <c r="Q55625" s="38"/>
      <c r="Y55625" s="38"/>
    </row>
    <row r="55626" spans="17:25">
      <c r="Q55626" s="38"/>
      <c r="Y55626" s="38"/>
    </row>
    <row r="55627" spans="17:25">
      <c r="Q55627" s="38"/>
      <c r="Y55627" s="38"/>
    </row>
    <row r="55628" spans="17:25">
      <c r="Q55628" s="38"/>
      <c r="Y55628" s="38"/>
    </row>
    <row r="55629" spans="17:25">
      <c r="Q55629" s="38"/>
      <c r="Y55629" s="38"/>
    </row>
    <row r="55630" spans="17:25">
      <c r="Q55630" s="38"/>
      <c r="Y55630" s="38"/>
    </row>
    <row r="55631" spans="17:25">
      <c r="Q55631" s="38"/>
      <c r="Y55631" s="38"/>
    </row>
    <row r="55632" spans="17:25">
      <c r="Q55632" s="38"/>
      <c r="Y55632" s="38"/>
    </row>
    <row r="55633" spans="17:25">
      <c r="Q55633" s="38"/>
      <c r="Y55633" s="38"/>
    </row>
    <row r="55634" spans="17:25">
      <c r="Q55634" s="38"/>
      <c r="Y55634" s="38"/>
    </row>
    <row r="55635" spans="17:25">
      <c r="Q55635" s="38"/>
      <c r="Y55635" s="38"/>
    </row>
    <row r="55636" spans="17:25">
      <c r="Q55636" s="38"/>
      <c r="Y55636" s="38"/>
    </row>
    <row r="55637" spans="17:25">
      <c r="Q55637" s="38"/>
      <c r="Y55637" s="38"/>
    </row>
    <row r="55638" spans="17:25">
      <c r="Q55638" s="38"/>
      <c r="Y55638" s="38"/>
    </row>
    <row r="55639" spans="17:25">
      <c r="Q55639" s="38"/>
      <c r="Y55639" s="38"/>
    </row>
    <row r="55640" spans="17:25">
      <c r="Q55640" s="38"/>
      <c r="Y55640" s="38"/>
    </row>
    <row r="55641" spans="17:25">
      <c r="Q55641" s="38"/>
      <c r="Y55641" s="38"/>
    </row>
    <row r="55642" spans="17:25">
      <c r="Q55642" s="38"/>
      <c r="Y55642" s="38"/>
    </row>
    <row r="55643" spans="17:25">
      <c r="Q55643" s="38"/>
      <c r="Y55643" s="38"/>
    </row>
    <row r="55644" spans="17:25">
      <c r="Q55644" s="38"/>
      <c r="Y55644" s="38"/>
    </row>
    <row r="55645" spans="17:25">
      <c r="Q55645" s="38"/>
      <c r="Y55645" s="38"/>
    </row>
    <row r="55646" spans="17:25">
      <c r="Q55646" s="38"/>
      <c r="Y55646" s="38"/>
    </row>
    <row r="55647" spans="17:25">
      <c r="Q55647" s="38"/>
      <c r="Y55647" s="38"/>
    </row>
    <row r="55648" spans="17:25">
      <c r="Q55648" s="38"/>
      <c r="Y55648" s="38"/>
    </row>
    <row r="55649" spans="17:25">
      <c r="Q55649" s="38"/>
      <c r="Y55649" s="38"/>
    </row>
    <row r="55650" spans="17:25">
      <c r="Q55650" s="38"/>
      <c r="Y55650" s="38"/>
    </row>
    <row r="55651" spans="17:25">
      <c r="Q55651" s="38"/>
      <c r="Y55651" s="38"/>
    </row>
    <row r="55652" spans="17:25">
      <c r="Q55652" s="38"/>
      <c r="Y55652" s="38"/>
    </row>
    <row r="55653" spans="17:25">
      <c r="Q55653" s="38"/>
      <c r="Y55653" s="38"/>
    </row>
    <row r="55654" spans="17:25">
      <c r="Q55654" s="38"/>
      <c r="Y55654" s="38"/>
    </row>
    <row r="55655" spans="17:25">
      <c r="Q55655" s="38"/>
      <c r="Y55655" s="38"/>
    </row>
    <row r="55656" spans="17:25">
      <c r="Q55656" s="38"/>
      <c r="Y55656" s="38"/>
    </row>
    <row r="55657" spans="17:25">
      <c r="Q55657" s="38"/>
      <c r="Y55657" s="38"/>
    </row>
    <row r="55658" spans="17:25">
      <c r="Q55658" s="38"/>
      <c r="Y55658" s="38"/>
    </row>
    <row r="55659" spans="17:25">
      <c r="Q55659" s="38"/>
      <c r="Y55659" s="38"/>
    </row>
    <row r="55660" spans="17:25">
      <c r="Q55660" s="38"/>
      <c r="Y55660" s="38"/>
    </row>
    <row r="55661" spans="17:25">
      <c r="Q55661" s="38"/>
      <c r="Y55661" s="38"/>
    </row>
    <row r="55662" spans="17:25">
      <c r="Q55662" s="38"/>
      <c r="Y55662" s="38"/>
    </row>
    <row r="55663" spans="17:25">
      <c r="Q55663" s="38"/>
      <c r="Y55663" s="38"/>
    </row>
    <row r="55664" spans="17:25">
      <c r="Q55664" s="38"/>
      <c r="Y55664" s="38"/>
    </row>
    <row r="55665" spans="17:25">
      <c r="Q55665" s="38"/>
      <c r="Y55665" s="38"/>
    </row>
    <row r="55666" spans="17:25">
      <c r="Q55666" s="38"/>
      <c r="Y55666" s="38"/>
    </row>
    <row r="55667" spans="17:25">
      <c r="Q55667" s="38"/>
      <c r="Y55667" s="38"/>
    </row>
    <row r="55668" spans="17:25">
      <c r="Q55668" s="38"/>
      <c r="Y55668" s="38"/>
    </row>
    <row r="55669" spans="17:25">
      <c r="Q55669" s="38"/>
      <c r="Y55669" s="38"/>
    </row>
    <row r="55670" spans="17:25">
      <c r="Q55670" s="38"/>
      <c r="Y55670" s="38"/>
    </row>
    <row r="55671" spans="17:25">
      <c r="Q55671" s="38"/>
      <c r="Y55671" s="38"/>
    </row>
    <row r="55672" spans="17:25">
      <c r="Q55672" s="38"/>
      <c r="Y55672" s="38"/>
    </row>
    <row r="55673" spans="17:25">
      <c r="Q55673" s="38"/>
      <c r="Y55673" s="38"/>
    </row>
    <row r="55674" spans="17:25">
      <c r="Q55674" s="38"/>
      <c r="Y55674" s="38"/>
    </row>
    <row r="55675" spans="17:25">
      <c r="Q55675" s="38"/>
      <c r="Y55675" s="38"/>
    </row>
    <row r="55676" spans="17:25">
      <c r="Q55676" s="38"/>
      <c r="Y55676" s="38"/>
    </row>
    <row r="55677" spans="17:25">
      <c r="Q55677" s="38"/>
      <c r="Y55677" s="38"/>
    </row>
    <row r="55678" spans="17:25">
      <c r="Q55678" s="38"/>
      <c r="Y55678" s="38"/>
    </row>
    <row r="55679" spans="17:25">
      <c r="Q55679" s="38"/>
      <c r="Y55679" s="38"/>
    </row>
    <row r="55680" spans="17:25">
      <c r="Q55680" s="38"/>
      <c r="Y55680" s="38"/>
    </row>
    <row r="55681" spans="17:25">
      <c r="Q55681" s="38"/>
      <c r="Y55681" s="38"/>
    </row>
    <row r="55682" spans="17:25">
      <c r="Q55682" s="38"/>
      <c r="Y55682" s="38"/>
    </row>
    <row r="55683" spans="17:25">
      <c r="Q55683" s="38"/>
      <c r="Y55683" s="38"/>
    </row>
    <row r="55684" spans="17:25">
      <c r="Q55684" s="38"/>
      <c r="Y55684" s="38"/>
    </row>
    <row r="55685" spans="17:25">
      <c r="Q55685" s="38"/>
      <c r="Y55685" s="38"/>
    </row>
    <row r="55686" spans="17:25">
      <c r="Q55686" s="38"/>
      <c r="Y55686" s="38"/>
    </row>
    <row r="55687" spans="17:25">
      <c r="Q55687" s="38"/>
      <c r="Y55687" s="38"/>
    </row>
    <row r="55688" spans="17:25">
      <c r="Q55688" s="38"/>
      <c r="Y55688" s="38"/>
    </row>
    <row r="55689" spans="17:25">
      <c r="Q55689" s="38"/>
      <c r="Y55689" s="38"/>
    </row>
    <row r="55690" spans="17:25">
      <c r="Q55690" s="38"/>
      <c r="Y55690" s="38"/>
    </row>
    <row r="55691" spans="17:25">
      <c r="Q55691" s="38"/>
      <c r="Y55691" s="38"/>
    </row>
    <row r="55692" spans="17:25">
      <c r="Q55692" s="38"/>
      <c r="Y55692" s="38"/>
    </row>
    <row r="55693" spans="17:25">
      <c r="Q55693" s="38"/>
      <c r="Y55693" s="38"/>
    </row>
    <row r="55694" spans="17:25">
      <c r="Q55694" s="38"/>
      <c r="Y55694" s="38"/>
    </row>
    <row r="55695" spans="17:25">
      <c r="Q55695" s="38"/>
      <c r="Y55695" s="38"/>
    </row>
    <row r="55696" spans="17:25">
      <c r="Q55696" s="38"/>
      <c r="Y55696" s="38"/>
    </row>
    <row r="55697" spans="17:25">
      <c r="Q55697" s="38"/>
      <c r="Y55697" s="38"/>
    </row>
    <row r="55698" spans="17:25">
      <c r="Q55698" s="38"/>
      <c r="Y55698" s="38"/>
    </row>
    <row r="55699" spans="17:25">
      <c r="Q55699" s="38"/>
      <c r="Y55699" s="38"/>
    </row>
    <row r="55700" spans="17:25">
      <c r="Q55700" s="38"/>
      <c r="Y55700" s="38"/>
    </row>
    <row r="55701" spans="17:25">
      <c r="Q55701" s="38"/>
      <c r="Y55701" s="38"/>
    </row>
    <row r="55702" spans="17:25">
      <c r="Q55702" s="38"/>
      <c r="Y55702" s="38"/>
    </row>
    <row r="55703" spans="17:25">
      <c r="Q55703" s="38"/>
      <c r="Y55703" s="38"/>
    </row>
    <row r="55704" spans="17:25">
      <c r="Q55704" s="38"/>
      <c r="Y55704" s="38"/>
    </row>
    <row r="55705" spans="17:25">
      <c r="Q55705" s="38"/>
      <c r="Y55705" s="38"/>
    </row>
    <row r="55706" spans="17:25">
      <c r="Q55706" s="38"/>
      <c r="Y55706" s="38"/>
    </row>
    <row r="55707" spans="17:25">
      <c r="Q55707" s="38"/>
      <c r="Y55707" s="38"/>
    </row>
    <row r="55708" spans="17:25">
      <c r="Q55708" s="38"/>
      <c r="Y55708" s="38"/>
    </row>
    <row r="55709" spans="17:25">
      <c r="Q55709" s="38"/>
      <c r="Y55709" s="38"/>
    </row>
    <row r="55710" spans="17:25">
      <c r="Q55710" s="38"/>
      <c r="Y55710" s="38"/>
    </row>
    <row r="55711" spans="17:25">
      <c r="Q55711" s="38"/>
      <c r="Y55711" s="38"/>
    </row>
    <row r="55712" spans="17:25">
      <c r="Q55712" s="38"/>
      <c r="Y55712" s="38"/>
    </row>
    <row r="55713" spans="17:25">
      <c r="Q55713" s="38"/>
      <c r="Y55713" s="38"/>
    </row>
    <row r="55714" spans="17:25">
      <c r="Q55714" s="38"/>
      <c r="Y55714" s="38"/>
    </row>
    <row r="55715" spans="17:25">
      <c r="Q55715" s="38"/>
      <c r="Y55715" s="38"/>
    </row>
    <row r="55716" spans="17:25">
      <c r="Q55716" s="38"/>
      <c r="Y55716" s="38"/>
    </row>
    <row r="55717" spans="17:25">
      <c r="Q55717" s="38"/>
      <c r="Y55717" s="38"/>
    </row>
    <row r="55718" spans="17:25">
      <c r="Q55718" s="38"/>
      <c r="Y55718" s="38"/>
    </row>
    <row r="55719" spans="17:25">
      <c r="Q55719" s="38"/>
      <c r="Y55719" s="38"/>
    </row>
    <row r="55720" spans="17:25">
      <c r="Q55720" s="38"/>
      <c r="Y55720" s="38"/>
    </row>
    <row r="55721" spans="17:25">
      <c r="Q55721" s="38"/>
      <c r="Y55721" s="38"/>
    </row>
    <row r="55722" spans="17:25">
      <c r="Q55722" s="38"/>
      <c r="Y55722" s="38"/>
    </row>
    <row r="55723" spans="17:25">
      <c r="Q55723" s="38"/>
      <c r="Y55723" s="38"/>
    </row>
    <row r="55724" spans="17:25">
      <c r="Q55724" s="38"/>
      <c r="Y55724" s="38"/>
    </row>
    <row r="55725" spans="17:25">
      <c r="Q55725" s="38"/>
      <c r="Y55725" s="38"/>
    </row>
    <row r="55726" spans="17:25">
      <c r="Q55726" s="38"/>
      <c r="Y55726" s="38"/>
    </row>
    <row r="55727" spans="17:25">
      <c r="Q55727" s="38"/>
      <c r="Y55727" s="38"/>
    </row>
    <row r="55728" spans="17:25">
      <c r="Q55728" s="38"/>
      <c r="Y55728" s="38"/>
    </row>
    <row r="55729" spans="17:25">
      <c r="Q55729" s="38"/>
      <c r="Y55729" s="38"/>
    </row>
    <row r="55730" spans="17:25">
      <c r="Q55730" s="38"/>
      <c r="Y55730" s="38"/>
    </row>
    <row r="55731" spans="17:25">
      <c r="Q55731" s="38"/>
      <c r="Y55731" s="38"/>
    </row>
    <row r="55732" spans="17:25">
      <c r="Q55732" s="38"/>
      <c r="Y55732" s="38"/>
    </row>
    <row r="55733" spans="17:25">
      <c r="Q55733" s="38"/>
      <c r="Y55733" s="38"/>
    </row>
    <row r="55734" spans="17:25">
      <c r="Q55734" s="38"/>
      <c r="Y55734" s="38"/>
    </row>
    <row r="55735" spans="17:25">
      <c r="Q55735" s="38"/>
      <c r="Y55735" s="38"/>
    </row>
    <row r="55736" spans="17:25">
      <c r="Q55736" s="38"/>
      <c r="Y55736" s="38"/>
    </row>
    <row r="55737" spans="17:25">
      <c r="Q55737" s="38"/>
      <c r="Y55737" s="38"/>
    </row>
    <row r="55738" spans="17:25">
      <c r="Q55738" s="38"/>
      <c r="Y55738" s="38"/>
    </row>
    <row r="55739" spans="17:25">
      <c r="Q55739" s="38"/>
      <c r="Y55739" s="38"/>
    </row>
    <row r="55740" spans="17:25">
      <c r="Q55740" s="38"/>
      <c r="Y55740" s="38"/>
    </row>
    <row r="55741" spans="17:25">
      <c r="Q55741" s="38"/>
      <c r="Y55741" s="38"/>
    </row>
    <row r="55742" spans="17:25">
      <c r="Q55742" s="38"/>
      <c r="Y55742" s="38"/>
    </row>
    <row r="55743" spans="17:25">
      <c r="Q55743" s="38"/>
      <c r="Y55743" s="38"/>
    </row>
    <row r="55744" spans="17:25">
      <c r="Q55744" s="38"/>
      <c r="Y55744" s="38"/>
    </row>
    <row r="55745" spans="17:25">
      <c r="Q55745" s="38"/>
      <c r="Y55745" s="38"/>
    </row>
    <row r="55746" spans="17:25">
      <c r="Q55746" s="38"/>
      <c r="Y55746" s="38"/>
    </row>
    <row r="55747" spans="17:25">
      <c r="Q55747" s="38"/>
      <c r="Y55747" s="38"/>
    </row>
    <row r="55748" spans="17:25">
      <c r="Q55748" s="38"/>
      <c r="Y55748" s="38"/>
    </row>
    <row r="55749" spans="17:25">
      <c r="Q55749" s="38"/>
      <c r="Y55749" s="38"/>
    </row>
    <row r="55750" spans="17:25">
      <c r="Q55750" s="38"/>
      <c r="Y55750" s="38"/>
    </row>
    <row r="55751" spans="17:25">
      <c r="Q55751" s="38"/>
      <c r="Y55751" s="38"/>
    </row>
    <row r="55752" spans="17:25">
      <c r="Q55752" s="38"/>
      <c r="Y55752" s="38"/>
    </row>
    <row r="55753" spans="17:25">
      <c r="Q55753" s="38"/>
      <c r="Y55753" s="38"/>
    </row>
    <row r="55754" spans="17:25">
      <c r="Q55754" s="38"/>
      <c r="Y55754" s="38"/>
    </row>
    <row r="55755" spans="17:25">
      <c r="Q55755" s="38"/>
      <c r="Y55755" s="38"/>
    </row>
    <row r="55756" spans="17:25">
      <c r="Q55756" s="38"/>
      <c r="Y55756" s="38"/>
    </row>
    <row r="55757" spans="17:25">
      <c r="Q55757" s="38"/>
      <c r="Y55757" s="38"/>
    </row>
    <row r="55758" spans="17:25">
      <c r="Q55758" s="38"/>
      <c r="Y55758" s="38"/>
    </row>
    <row r="55759" spans="17:25">
      <c r="Q55759" s="38"/>
      <c r="Y55759" s="38"/>
    </row>
    <row r="55760" spans="17:25">
      <c r="Q55760" s="38"/>
      <c r="Y55760" s="38"/>
    </row>
    <row r="55761" spans="17:25">
      <c r="Q55761" s="38"/>
      <c r="Y55761" s="38"/>
    </row>
    <row r="55762" spans="17:25">
      <c r="Q55762" s="38"/>
      <c r="Y55762" s="38"/>
    </row>
    <row r="55763" spans="17:25">
      <c r="Q55763" s="38"/>
      <c r="Y55763" s="38"/>
    </row>
    <row r="55764" spans="17:25">
      <c r="Q55764" s="38"/>
      <c r="Y55764" s="38"/>
    </row>
    <row r="55765" spans="17:25">
      <c r="Q55765" s="38"/>
      <c r="Y55765" s="38"/>
    </row>
    <row r="55766" spans="17:25">
      <c r="Q55766" s="38"/>
      <c r="Y55766" s="38"/>
    </row>
    <row r="55767" spans="17:25">
      <c r="Q55767" s="38"/>
      <c r="Y55767" s="38"/>
    </row>
    <row r="55768" spans="17:25">
      <c r="Q55768" s="38"/>
      <c r="Y55768" s="38"/>
    </row>
    <row r="55769" spans="17:25">
      <c r="Q55769" s="38"/>
      <c r="Y55769" s="38"/>
    </row>
    <row r="55770" spans="17:25">
      <c r="Q55770" s="38"/>
      <c r="Y55770" s="38"/>
    </row>
    <row r="55771" spans="17:25">
      <c r="Q55771" s="38"/>
      <c r="Y55771" s="38"/>
    </row>
    <row r="55772" spans="17:25">
      <c r="Q55772" s="38"/>
      <c r="Y55772" s="38"/>
    </row>
    <row r="55773" spans="17:25">
      <c r="Q55773" s="38"/>
      <c r="Y55773" s="38"/>
    </row>
    <row r="55774" spans="17:25">
      <c r="Q55774" s="38"/>
      <c r="Y55774" s="38"/>
    </row>
    <row r="55775" spans="17:25">
      <c r="Q55775" s="38"/>
      <c r="Y55775" s="38"/>
    </row>
    <row r="55776" spans="17:25">
      <c r="Q55776" s="38"/>
      <c r="Y55776" s="38"/>
    </row>
    <row r="55777" spans="17:25">
      <c r="Q55777" s="38"/>
      <c r="Y55777" s="38"/>
    </row>
    <row r="55778" spans="17:25">
      <c r="Q55778" s="38"/>
      <c r="Y55778" s="38"/>
    </row>
    <row r="55779" spans="17:25">
      <c r="Q55779" s="38"/>
      <c r="Y55779" s="38"/>
    </row>
    <row r="55780" spans="17:25">
      <c r="Q55780" s="38"/>
      <c r="Y55780" s="38"/>
    </row>
    <row r="55781" spans="17:25">
      <c r="Q55781" s="38"/>
      <c r="Y55781" s="38"/>
    </row>
    <row r="55782" spans="17:25">
      <c r="Q55782" s="38"/>
      <c r="Y55782" s="38"/>
    </row>
    <row r="55783" spans="17:25">
      <c r="Q55783" s="38"/>
      <c r="Y55783" s="38"/>
    </row>
    <row r="55784" spans="17:25">
      <c r="Q55784" s="38"/>
      <c r="Y55784" s="38"/>
    </row>
    <row r="55785" spans="17:25">
      <c r="Q55785" s="38"/>
      <c r="Y55785" s="38"/>
    </row>
    <row r="55786" spans="17:25">
      <c r="Q55786" s="38"/>
      <c r="Y55786" s="38"/>
    </row>
    <row r="55787" spans="17:25">
      <c r="Q55787" s="38"/>
      <c r="Y55787" s="38"/>
    </row>
    <row r="55788" spans="17:25">
      <c r="Q55788" s="38"/>
      <c r="Y55788" s="38"/>
    </row>
    <row r="55789" spans="17:25">
      <c r="Q55789" s="38"/>
      <c r="Y55789" s="38"/>
    </row>
    <row r="55790" spans="17:25">
      <c r="Q55790" s="38"/>
      <c r="Y55790" s="38"/>
    </row>
    <row r="55791" spans="17:25">
      <c r="Q55791" s="38"/>
      <c r="Y55791" s="38"/>
    </row>
    <row r="55792" spans="17:25">
      <c r="Q55792" s="38"/>
      <c r="Y55792" s="38"/>
    </row>
    <row r="55793" spans="17:25">
      <c r="Q55793" s="38"/>
      <c r="Y55793" s="38"/>
    </row>
    <row r="55794" spans="17:25">
      <c r="Q55794" s="38"/>
      <c r="Y55794" s="38"/>
    </row>
    <row r="55795" spans="17:25">
      <c r="Q55795" s="38"/>
      <c r="Y55795" s="38"/>
    </row>
    <row r="55796" spans="17:25">
      <c r="Q55796" s="38"/>
      <c r="Y55796" s="38"/>
    </row>
    <row r="55797" spans="17:25">
      <c r="Q55797" s="38"/>
      <c r="Y55797" s="38"/>
    </row>
    <row r="55798" spans="17:25">
      <c r="Q55798" s="38"/>
      <c r="Y55798" s="38"/>
    </row>
    <row r="55799" spans="17:25">
      <c r="Q55799" s="38"/>
      <c r="Y55799" s="38"/>
    </row>
    <row r="55800" spans="17:25">
      <c r="Q55800" s="38"/>
      <c r="Y55800" s="38"/>
    </row>
    <row r="55801" spans="17:25">
      <c r="Q55801" s="38"/>
      <c r="Y55801" s="38"/>
    </row>
    <row r="55802" spans="17:25">
      <c r="Q55802" s="38"/>
      <c r="Y55802" s="38"/>
    </row>
    <row r="55803" spans="17:25">
      <c r="Q55803" s="38"/>
      <c r="Y55803" s="38"/>
    </row>
    <row r="55804" spans="17:25">
      <c r="Q55804" s="38"/>
      <c r="Y55804" s="38"/>
    </row>
    <row r="55805" spans="17:25">
      <c r="Q55805" s="38"/>
      <c r="Y55805" s="38"/>
    </row>
    <row r="55806" spans="17:25">
      <c r="Q55806" s="38"/>
      <c r="Y55806" s="38"/>
    </row>
    <row r="55807" spans="17:25">
      <c r="Q55807" s="38"/>
      <c r="Y55807" s="38"/>
    </row>
    <row r="55808" spans="17:25">
      <c r="Q55808" s="38"/>
      <c r="Y55808" s="38"/>
    </row>
    <row r="55809" spans="17:25">
      <c r="Q55809" s="38"/>
      <c r="Y55809" s="38"/>
    </row>
    <row r="55810" spans="17:25">
      <c r="Q55810" s="38"/>
      <c r="Y55810" s="38"/>
    </row>
    <row r="55811" spans="17:25">
      <c r="Q55811" s="38"/>
      <c r="Y55811" s="38"/>
    </row>
    <row r="55812" spans="17:25">
      <c r="Q55812" s="38"/>
      <c r="Y55812" s="38"/>
    </row>
    <row r="55813" spans="17:25">
      <c r="Q55813" s="38"/>
      <c r="Y55813" s="38"/>
    </row>
    <row r="55814" spans="17:25">
      <c r="Q55814" s="38"/>
      <c r="Y55814" s="38"/>
    </row>
    <row r="55815" spans="17:25">
      <c r="Q55815" s="38"/>
      <c r="Y55815" s="38"/>
    </row>
    <row r="55816" spans="17:25">
      <c r="Q55816" s="38"/>
      <c r="Y55816" s="38"/>
    </row>
    <row r="55817" spans="17:25">
      <c r="Q55817" s="38"/>
      <c r="Y55817" s="38"/>
    </row>
    <row r="55818" spans="17:25">
      <c r="Q55818" s="38"/>
      <c r="Y55818" s="38"/>
    </row>
    <row r="55819" spans="17:25">
      <c r="Q55819" s="38"/>
      <c r="Y55819" s="38"/>
    </row>
    <row r="55820" spans="17:25">
      <c r="Q55820" s="38"/>
      <c r="Y55820" s="38"/>
    </row>
    <row r="55821" spans="17:25">
      <c r="Q55821" s="38"/>
      <c r="Y55821" s="38"/>
    </row>
    <row r="55822" spans="17:25">
      <c r="Q55822" s="38"/>
      <c r="Y55822" s="38"/>
    </row>
    <row r="55823" spans="17:25">
      <c r="Q55823" s="38"/>
      <c r="Y55823" s="38"/>
    </row>
    <row r="55824" spans="17:25">
      <c r="Q55824" s="38"/>
      <c r="Y55824" s="38"/>
    </row>
    <row r="55825" spans="17:25">
      <c r="Q55825" s="38"/>
      <c r="Y55825" s="38"/>
    </row>
    <row r="55826" spans="17:25">
      <c r="Q55826" s="38"/>
      <c r="Y55826" s="38"/>
    </row>
    <row r="55827" spans="17:25">
      <c r="Q55827" s="38"/>
      <c r="Y55827" s="38"/>
    </row>
    <row r="55828" spans="17:25">
      <c r="Q55828" s="38"/>
      <c r="Y55828" s="38"/>
    </row>
    <row r="55829" spans="17:25">
      <c r="Q55829" s="38"/>
      <c r="Y55829" s="38"/>
    </row>
    <row r="55830" spans="17:25">
      <c r="Q55830" s="38"/>
      <c r="Y55830" s="38"/>
    </row>
    <row r="55831" spans="17:25">
      <c r="Q55831" s="38"/>
      <c r="Y55831" s="38"/>
    </row>
    <row r="55832" spans="17:25">
      <c r="Q55832" s="38"/>
      <c r="Y55832" s="38"/>
    </row>
    <row r="55833" spans="17:25">
      <c r="Q55833" s="38"/>
      <c r="Y55833" s="38"/>
    </row>
    <row r="55834" spans="17:25">
      <c r="Q55834" s="38"/>
      <c r="Y55834" s="38"/>
    </row>
    <row r="55835" spans="17:25">
      <c r="Q55835" s="38"/>
      <c r="Y55835" s="38"/>
    </row>
    <row r="55836" spans="17:25">
      <c r="Q55836" s="38"/>
      <c r="Y55836" s="38"/>
    </row>
    <row r="55837" spans="17:25">
      <c r="Q55837" s="38"/>
      <c r="Y55837" s="38"/>
    </row>
    <row r="55838" spans="17:25">
      <c r="Q55838" s="38"/>
      <c r="Y55838" s="38"/>
    </row>
    <row r="55839" spans="17:25">
      <c r="Q55839" s="38"/>
      <c r="Y55839" s="38"/>
    </row>
    <row r="55840" spans="17:25">
      <c r="Q55840" s="38"/>
      <c r="Y55840" s="38"/>
    </row>
    <row r="55841" spans="17:25">
      <c r="Q55841" s="38"/>
      <c r="Y55841" s="38"/>
    </row>
    <row r="55842" spans="17:25">
      <c r="Q55842" s="38"/>
      <c r="Y55842" s="38"/>
    </row>
    <row r="55843" spans="17:25">
      <c r="Q55843" s="38"/>
      <c r="Y55843" s="38"/>
    </row>
    <row r="55844" spans="17:25">
      <c r="Q55844" s="38"/>
      <c r="Y55844" s="38"/>
    </row>
    <row r="55845" spans="17:25">
      <c r="Q55845" s="38"/>
      <c r="Y55845" s="38"/>
    </row>
    <row r="55846" spans="17:25">
      <c r="Q55846" s="38"/>
      <c r="Y55846" s="38"/>
    </row>
    <row r="55847" spans="17:25">
      <c r="Q55847" s="38"/>
      <c r="Y55847" s="38"/>
    </row>
    <row r="55848" spans="17:25">
      <c r="Q55848" s="38"/>
      <c r="Y55848" s="38"/>
    </row>
    <row r="55849" spans="17:25">
      <c r="Q55849" s="38"/>
      <c r="Y55849" s="38"/>
    </row>
    <row r="55850" spans="17:25">
      <c r="Q55850" s="38"/>
      <c r="Y55850" s="38"/>
    </row>
    <row r="55851" spans="17:25">
      <c r="Q55851" s="38"/>
      <c r="Y55851" s="38"/>
    </row>
    <row r="55852" spans="17:25">
      <c r="Q55852" s="38"/>
      <c r="Y55852" s="38"/>
    </row>
    <row r="55853" spans="17:25">
      <c r="Q55853" s="38"/>
      <c r="Y55853" s="38"/>
    </row>
    <row r="55854" spans="17:25">
      <c r="Q55854" s="38"/>
      <c r="Y55854" s="38"/>
    </row>
    <row r="55855" spans="17:25">
      <c r="Q55855" s="38"/>
      <c r="Y55855" s="38"/>
    </row>
    <row r="55856" spans="17:25">
      <c r="Q55856" s="38"/>
      <c r="Y55856" s="38"/>
    </row>
    <row r="55857" spans="17:25">
      <c r="Q55857" s="38"/>
      <c r="Y55857" s="38"/>
    </row>
    <row r="55858" spans="17:25">
      <c r="Q55858" s="38"/>
      <c r="Y55858" s="38"/>
    </row>
    <row r="55859" spans="17:25">
      <c r="Q55859" s="38"/>
      <c r="Y55859" s="38"/>
    </row>
    <row r="55860" spans="17:25">
      <c r="Q55860" s="38"/>
      <c r="Y55860" s="38"/>
    </row>
    <row r="55861" spans="17:25">
      <c r="Q55861" s="38"/>
      <c r="Y55861" s="38"/>
    </row>
    <row r="55862" spans="17:25">
      <c r="Q55862" s="38"/>
      <c r="Y55862" s="38"/>
    </row>
    <row r="55863" spans="17:25">
      <c r="Q55863" s="38"/>
      <c r="Y55863" s="38"/>
    </row>
    <row r="55864" spans="17:25">
      <c r="Q55864" s="38"/>
      <c r="Y55864" s="38"/>
    </row>
    <row r="55865" spans="17:25">
      <c r="Q55865" s="38"/>
      <c r="Y55865" s="38"/>
    </row>
    <row r="55866" spans="17:25">
      <c r="Q55866" s="38"/>
      <c r="Y55866" s="38"/>
    </row>
    <row r="55867" spans="17:25">
      <c r="Q55867" s="38"/>
      <c r="Y55867" s="38"/>
    </row>
    <row r="55868" spans="17:25">
      <c r="Q55868" s="38"/>
      <c r="Y55868" s="38"/>
    </row>
    <row r="55869" spans="17:25">
      <c r="Q55869" s="38"/>
      <c r="Y55869" s="38"/>
    </row>
    <row r="55870" spans="17:25">
      <c r="Q55870" s="38"/>
      <c r="Y55870" s="38"/>
    </row>
    <row r="55871" spans="17:25">
      <c r="Q55871" s="38"/>
      <c r="Y55871" s="38"/>
    </row>
    <row r="55872" spans="17:25">
      <c r="Q55872" s="38"/>
      <c r="Y55872" s="38"/>
    </row>
    <row r="55873" spans="17:25">
      <c r="Q55873" s="38"/>
      <c r="Y55873" s="38"/>
    </row>
    <row r="55874" spans="17:25">
      <c r="Q55874" s="38"/>
      <c r="Y55874" s="38"/>
    </row>
    <row r="55875" spans="17:25">
      <c r="Q55875" s="38"/>
      <c r="Y55875" s="38"/>
    </row>
    <row r="55876" spans="17:25">
      <c r="Q55876" s="38"/>
      <c r="Y55876" s="38"/>
    </row>
    <row r="55877" spans="17:25">
      <c r="Q55877" s="38"/>
      <c r="Y55877" s="38"/>
    </row>
    <row r="55878" spans="17:25">
      <c r="Q55878" s="38"/>
      <c r="Y55878" s="38"/>
    </row>
    <row r="55879" spans="17:25">
      <c r="Q55879" s="38"/>
      <c r="Y55879" s="38"/>
    </row>
    <row r="55880" spans="17:25">
      <c r="Q55880" s="38"/>
      <c r="Y55880" s="38"/>
    </row>
    <row r="55881" spans="17:25">
      <c r="Q55881" s="38"/>
      <c r="Y55881" s="38"/>
    </row>
    <row r="55882" spans="17:25">
      <c r="Q55882" s="38"/>
      <c r="Y55882" s="38"/>
    </row>
    <row r="55883" spans="17:25">
      <c r="Q55883" s="38"/>
      <c r="Y55883" s="38"/>
    </row>
    <row r="55884" spans="17:25">
      <c r="Q55884" s="38"/>
      <c r="Y55884" s="38"/>
    </row>
    <row r="55885" spans="17:25">
      <c r="Q55885" s="38"/>
      <c r="Y55885" s="38"/>
    </row>
    <row r="55886" spans="17:25">
      <c r="Q55886" s="38"/>
      <c r="Y55886" s="38"/>
    </row>
    <row r="55887" spans="17:25">
      <c r="Q55887" s="38"/>
      <c r="Y55887" s="38"/>
    </row>
    <row r="55888" spans="17:25">
      <c r="Q55888" s="38"/>
      <c r="Y55888" s="38"/>
    </row>
    <row r="55889" spans="17:25">
      <c r="Q55889" s="38"/>
      <c r="Y55889" s="38"/>
    </row>
    <row r="55890" spans="17:25">
      <c r="Q55890" s="38"/>
      <c r="Y55890" s="38"/>
    </row>
    <row r="55891" spans="17:25">
      <c r="Q55891" s="38"/>
      <c r="Y55891" s="38"/>
    </row>
    <row r="55892" spans="17:25">
      <c r="Q55892" s="38"/>
      <c r="Y55892" s="38"/>
    </row>
    <row r="55893" spans="17:25">
      <c r="Q55893" s="38"/>
      <c r="Y55893" s="38"/>
    </row>
    <row r="55894" spans="17:25">
      <c r="Q55894" s="38"/>
      <c r="Y55894" s="38"/>
    </row>
    <row r="55895" spans="17:25">
      <c r="Q55895" s="38"/>
      <c r="Y55895" s="38"/>
    </row>
    <row r="55896" spans="17:25">
      <c r="Q55896" s="38"/>
      <c r="Y55896" s="38"/>
    </row>
    <row r="55897" spans="17:25">
      <c r="Q55897" s="38"/>
      <c r="Y55897" s="38"/>
    </row>
    <row r="55898" spans="17:25">
      <c r="Q55898" s="38"/>
      <c r="Y55898" s="38"/>
    </row>
    <row r="55899" spans="17:25">
      <c r="Q55899" s="38"/>
      <c r="Y55899" s="38"/>
    </row>
    <row r="55900" spans="17:25">
      <c r="Q55900" s="38"/>
      <c r="Y55900" s="38"/>
    </row>
    <row r="55901" spans="17:25">
      <c r="Q55901" s="38"/>
      <c r="Y55901" s="38"/>
    </row>
    <row r="55902" spans="17:25">
      <c r="Q55902" s="38"/>
      <c r="Y55902" s="38"/>
    </row>
    <row r="55903" spans="17:25">
      <c r="Q55903" s="38"/>
      <c r="Y55903" s="38"/>
    </row>
    <row r="55904" spans="17:25">
      <c r="Q55904" s="38"/>
      <c r="Y55904" s="38"/>
    </row>
    <row r="55905" spans="17:25">
      <c r="Q55905" s="38"/>
      <c r="Y55905" s="38"/>
    </row>
    <row r="55906" spans="17:25">
      <c r="Q55906" s="38"/>
      <c r="Y55906" s="38"/>
    </row>
    <row r="55907" spans="17:25">
      <c r="Q55907" s="38"/>
      <c r="Y55907" s="38"/>
    </row>
    <row r="55908" spans="17:25">
      <c r="Q55908" s="38"/>
      <c r="Y55908" s="38"/>
    </row>
    <row r="55909" spans="17:25">
      <c r="Q55909" s="38"/>
      <c r="Y55909" s="38"/>
    </row>
    <row r="55910" spans="17:25">
      <c r="Q55910" s="38"/>
      <c r="Y55910" s="38"/>
    </row>
    <row r="55911" spans="17:25">
      <c r="Q55911" s="38"/>
      <c r="Y55911" s="38"/>
    </row>
    <row r="55912" spans="17:25">
      <c r="Q55912" s="38"/>
      <c r="Y55912" s="38"/>
    </row>
    <row r="55913" spans="17:25">
      <c r="Q55913" s="38"/>
      <c r="Y55913" s="38"/>
    </row>
    <row r="55914" spans="17:25">
      <c r="Q55914" s="38"/>
      <c r="Y55914" s="38"/>
    </row>
    <row r="55915" spans="17:25">
      <c r="Q55915" s="38"/>
      <c r="Y55915" s="38"/>
    </row>
    <row r="55916" spans="17:25">
      <c r="Q55916" s="38"/>
      <c r="Y55916" s="38"/>
    </row>
    <row r="55917" spans="17:25">
      <c r="Q55917" s="38"/>
      <c r="Y55917" s="38"/>
    </row>
    <row r="55918" spans="17:25">
      <c r="Q55918" s="38"/>
      <c r="Y55918" s="38"/>
    </row>
    <row r="55919" spans="17:25">
      <c r="Q55919" s="38"/>
      <c r="Y55919" s="38"/>
    </row>
    <row r="55920" spans="17:25">
      <c r="Q55920" s="38"/>
      <c r="Y55920" s="38"/>
    </row>
    <row r="55921" spans="17:25">
      <c r="Q55921" s="38"/>
      <c r="Y55921" s="38"/>
    </row>
    <row r="55922" spans="17:25">
      <c r="Q55922" s="38"/>
      <c r="Y55922" s="38"/>
    </row>
    <row r="55923" spans="17:25">
      <c r="Q55923" s="38"/>
      <c r="Y55923" s="38"/>
    </row>
    <row r="55924" spans="17:25">
      <c r="Q55924" s="38"/>
      <c r="Y55924" s="38"/>
    </row>
    <row r="55925" spans="17:25">
      <c r="Q55925" s="38"/>
      <c r="Y55925" s="38"/>
    </row>
    <row r="55926" spans="17:25">
      <c r="Q55926" s="38"/>
      <c r="Y55926" s="38"/>
    </row>
    <row r="55927" spans="17:25">
      <c r="Q55927" s="38"/>
      <c r="Y55927" s="38"/>
    </row>
    <row r="55928" spans="17:25">
      <c r="Q55928" s="38"/>
      <c r="Y55928" s="38"/>
    </row>
    <row r="55929" spans="17:25">
      <c r="Q55929" s="38"/>
      <c r="Y55929" s="38"/>
    </row>
    <row r="55930" spans="17:25">
      <c r="Q55930" s="38"/>
      <c r="Y55930" s="38"/>
    </row>
    <row r="55931" spans="17:25">
      <c r="Q55931" s="38"/>
      <c r="Y55931" s="38"/>
    </row>
    <row r="55932" spans="17:25">
      <c r="Q55932" s="38"/>
      <c r="Y55932" s="38"/>
    </row>
    <row r="55933" spans="17:25">
      <c r="Q55933" s="38"/>
      <c r="Y55933" s="38"/>
    </row>
    <row r="55934" spans="17:25">
      <c r="Q55934" s="38"/>
      <c r="Y55934" s="38"/>
    </row>
    <row r="55935" spans="17:25">
      <c r="Q55935" s="38"/>
      <c r="Y55935" s="38"/>
    </row>
    <row r="55936" spans="17:25">
      <c r="Q55936" s="38"/>
      <c r="Y55936" s="38"/>
    </row>
    <row r="55937" spans="17:25">
      <c r="Q55937" s="38"/>
      <c r="Y55937" s="38"/>
    </row>
    <row r="55938" spans="17:25">
      <c r="Q55938" s="38"/>
      <c r="Y55938" s="38"/>
    </row>
    <row r="55939" spans="17:25">
      <c r="Q55939" s="38"/>
      <c r="Y55939" s="38"/>
    </row>
    <row r="55940" spans="17:25">
      <c r="Q55940" s="38"/>
      <c r="Y55940" s="38"/>
    </row>
    <row r="55941" spans="17:25">
      <c r="Q55941" s="38"/>
      <c r="Y55941" s="38"/>
    </row>
    <row r="55942" spans="17:25">
      <c r="Q55942" s="38"/>
      <c r="Y55942" s="38"/>
    </row>
    <row r="55943" spans="17:25">
      <c r="Q55943" s="38"/>
      <c r="Y55943" s="38"/>
    </row>
    <row r="55944" spans="17:25">
      <c r="Q55944" s="38"/>
      <c r="Y55944" s="38"/>
    </row>
    <row r="55945" spans="17:25">
      <c r="Q55945" s="38"/>
      <c r="Y55945" s="38"/>
    </row>
    <row r="55946" spans="17:25">
      <c r="Q55946" s="38"/>
      <c r="Y55946" s="38"/>
    </row>
    <row r="55947" spans="17:25">
      <c r="Q55947" s="38"/>
      <c r="Y55947" s="38"/>
    </row>
    <row r="55948" spans="17:25">
      <c r="Q55948" s="38"/>
      <c r="Y55948" s="38"/>
    </row>
    <row r="55949" spans="17:25">
      <c r="Q55949" s="38"/>
      <c r="Y55949" s="38"/>
    </row>
    <row r="55950" spans="17:25">
      <c r="Q55950" s="38"/>
      <c r="Y55950" s="38"/>
    </row>
    <row r="55951" spans="17:25">
      <c r="Q55951" s="38"/>
      <c r="Y55951" s="38"/>
    </row>
    <row r="55952" spans="17:25">
      <c r="Q55952" s="38"/>
      <c r="Y55952" s="38"/>
    </row>
    <row r="55953" spans="17:25">
      <c r="Q55953" s="38"/>
      <c r="Y55953" s="38"/>
    </row>
    <row r="55954" spans="17:25">
      <c r="Q55954" s="38"/>
      <c r="Y55954" s="38"/>
    </row>
    <row r="55955" spans="17:25">
      <c r="Q55955" s="38"/>
      <c r="Y55955" s="38"/>
    </row>
    <row r="55956" spans="17:25">
      <c r="Q55956" s="38"/>
      <c r="Y55956" s="38"/>
    </row>
    <row r="55957" spans="17:25">
      <c r="Q55957" s="38"/>
      <c r="Y55957" s="38"/>
    </row>
    <row r="55958" spans="17:25">
      <c r="Q55958" s="38"/>
      <c r="Y55958" s="38"/>
    </row>
    <row r="55959" spans="17:25">
      <c r="Q55959" s="38"/>
      <c r="Y55959" s="38"/>
    </row>
    <row r="55960" spans="17:25">
      <c r="Q55960" s="38"/>
      <c r="Y55960" s="38"/>
    </row>
    <row r="55961" spans="17:25">
      <c r="Q55961" s="38"/>
      <c r="Y55961" s="38"/>
    </row>
    <row r="55962" spans="17:25">
      <c r="Q55962" s="38"/>
      <c r="Y55962" s="38"/>
    </row>
    <row r="55963" spans="17:25">
      <c r="Q55963" s="38"/>
      <c r="Y55963" s="38"/>
    </row>
    <row r="55964" spans="17:25">
      <c r="Q55964" s="38"/>
      <c r="Y55964" s="38"/>
    </row>
    <row r="55965" spans="17:25">
      <c r="Q55965" s="38"/>
      <c r="Y55965" s="38"/>
    </row>
    <row r="55966" spans="17:25">
      <c r="Q55966" s="38"/>
      <c r="Y55966" s="38"/>
    </row>
    <row r="55967" spans="17:25">
      <c r="Q55967" s="38"/>
      <c r="Y55967" s="38"/>
    </row>
    <row r="55968" spans="17:25">
      <c r="Q55968" s="38"/>
      <c r="Y55968" s="38"/>
    </row>
    <row r="55969" spans="17:25">
      <c r="Q55969" s="38"/>
      <c r="Y55969" s="38"/>
    </row>
    <row r="55970" spans="17:25">
      <c r="Q55970" s="38"/>
      <c r="Y55970" s="38"/>
    </row>
    <row r="55971" spans="17:25">
      <c r="Q55971" s="38"/>
      <c r="Y55971" s="38"/>
    </row>
    <row r="55972" spans="17:25">
      <c r="Q55972" s="38"/>
      <c r="Y55972" s="38"/>
    </row>
    <row r="55973" spans="17:25">
      <c r="Q55973" s="38"/>
      <c r="Y55973" s="38"/>
    </row>
    <row r="55974" spans="17:25">
      <c r="Q55974" s="38"/>
      <c r="Y55974" s="38"/>
    </row>
    <row r="55975" spans="17:25">
      <c r="Q55975" s="38"/>
      <c r="Y55975" s="38"/>
    </row>
    <row r="55976" spans="17:25">
      <c r="Q55976" s="38"/>
      <c r="Y55976" s="38"/>
    </row>
    <row r="55977" spans="17:25">
      <c r="Q55977" s="38"/>
      <c r="Y55977" s="38"/>
    </row>
    <row r="55978" spans="17:25">
      <c r="Q55978" s="38"/>
      <c r="Y55978" s="38"/>
    </row>
    <row r="55979" spans="17:25">
      <c r="Q55979" s="38"/>
      <c r="Y55979" s="38"/>
    </row>
    <row r="55980" spans="17:25">
      <c r="Q55980" s="38"/>
      <c r="Y55980" s="38"/>
    </row>
    <row r="55981" spans="17:25">
      <c r="Q55981" s="38"/>
      <c r="Y55981" s="38"/>
    </row>
    <row r="55982" spans="17:25">
      <c r="Q55982" s="38"/>
      <c r="Y55982" s="38"/>
    </row>
    <row r="55983" spans="17:25">
      <c r="Q55983" s="38"/>
      <c r="Y55983" s="38"/>
    </row>
    <row r="55984" spans="17:25">
      <c r="Q55984" s="38"/>
      <c r="Y55984" s="38"/>
    </row>
    <row r="55985" spans="17:25">
      <c r="Q55985" s="38"/>
      <c r="Y55985" s="38"/>
    </row>
    <row r="55986" spans="17:25">
      <c r="Q55986" s="38"/>
      <c r="Y55986" s="38"/>
    </row>
    <row r="55987" spans="17:25">
      <c r="Q55987" s="38"/>
      <c r="Y55987" s="38"/>
    </row>
    <row r="55988" spans="17:25">
      <c r="Q55988" s="38"/>
      <c r="Y55988" s="38"/>
    </row>
    <row r="55989" spans="17:25">
      <c r="Q55989" s="38"/>
      <c r="Y55989" s="38"/>
    </row>
    <row r="55990" spans="17:25">
      <c r="Q55990" s="38"/>
      <c r="Y55990" s="38"/>
    </row>
    <row r="55991" spans="17:25">
      <c r="Q55991" s="38"/>
      <c r="Y55991" s="38"/>
    </row>
    <row r="55992" spans="17:25">
      <c r="Q55992" s="38"/>
      <c r="Y55992" s="38"/>
    </row>
    <row r="55993" spans="17:25">
      <c r="Q55993" s="38"/>
      <c r="Y55993" s="38"/>
    </row>
    <row r="55994" spans="17:25">
      <c r="Q55994" s="38"/>
      <c r="Y55994" s="38"/>
    </row>
    <row r="55995" spans="17:25">
      <c r="Q55995" s="38"/>
      <c r="Y55995" s="38"/>
    </row>
    <row r="55996" spans="17:25">
      <c r="Q55996" s="38"/>
      <c r="Y55996" s="38"/>
    </row>
    <row r="55997" spans="17:25">
      <c r="Q55997" s="38"/>
      <c r="Y55997" s="38"/>
    </row>
    <row r="55998" spans="17:25">
      <c r="Q55998" s="38"/>
      <c r="Y55998" s="38"/>
    </row>
    <row r="55999" spans="17:25">
      <c r="Q55999" s="38"/>
      <c r="Y55999" s="38"/>
    </row>
    <row r="56000" spans="17:25">
      <c r="Q56000" s="38"/>
      <c r="Y56000" s="38"/>
    </row>
    <row r="56001" spans="17:25">
      <c r="Q56001" s="38"/>
      <c r="Y56001" s="38"/>
    </row>
    <row r="56002" spans="17:25">
      <c r="Q56002" s="38"/>
      <c r="Y56002" s="38"/>
    </row>
    <row r="56003" spans="17:25">
      <c r="Q56003" s="38"/>
      <c r="Y56003" s="38"/>
    </row>
    <row r="56004" spans="17:25">
      <c r="Q56004" s="38"/>
      <c r="Y56004" s="38"/>
    </row>
    <row r="56005" spans="17:25">
      <c r="Q56005" s="38"/>
      <c r="Y56005" s="38"/>
    </row>
    <row r="56006" spans="17:25">
      <c r="Q56006" s="38"/>
      <c r="Y56006" s="38"/>
    </row>
    <row r="56007" spans="17:25">
      <c r="Q56007" s="38"/>
      <c r="Y56007" s="38"/>
    </row>
    <row r="56008" spans="17:25">
      <c r="Q56008" s="38"/>
      <c r="Y56008" s="38"/>
    </row>
    <row r="56009" spans="17:25">
      <c r="Q56009" s="38"/>
      <c r="Y56009" s="38"/>
    </row>
    <row r="56010" spans="17:25">
      <c r="Q56010" s="38"/>
      <c r="Y56010" s="38"/>
    </row>
    <row r="56011" spans="17:25">
      <c r="Q56011" s="38"/>
      <c r="Y56011" s="38"/>
    </row>
    <row r="56012" spans="17:25">
      <c r="Q56012" s="38"/>
      <c r="Y56012" s="38"/>
    </row>
    <row r="56013" spans="17:25">
      <c r="Q56013" s="38"/>
      <c r="Y56013" s="38"/>
    </row>
    <row r="56014" spans="17:25">
      <c r="Q56014" s="38"/>
      <c r="Y56014" s="38"/>
    </row>
    <row r="56015" spans="17:25">
      <c r="Q56015" s="38"/>
      <c r="Y56015" s="38"/>
    </row>
    <row r="56016" spans="17:25">
      <c r="Q56016" s="38"/>
      <c r="Y56016" s="38"/>
    </row>
    <row r="56017" spans="17:25">
      <c r="Q56017" s="38"/>
      <c r="Y56017" s="38"/>
    </row>
    <row r="56018" spans="17:25">
      <c r="Q56018" s="38"/>
      <c r="Y56018" s="38"/>
    </row>
    <row r="56019" spans="17:25">
      <c r="Q56019" s="38"/>
      <c r="Y56019" s="38"/>
    </row>
    <row r="56020" spans="17:25">
      <c r="Q56020" s="38"/>
      <c r="Y56020" s="38"/>
    </row>
    <row r="56021" spans="17:25">
      <c r="Q56021" s="38"/>
      <c r="Y56021" s="38"/>
    </row>
    <row r="56022" spans="17:25">
      <c r="Q56022" s="38"/>
      <c r="Y56022" s="38"/>
    </row>
    <row r="56023" spans="17:25">
      <c r="Q56023" s="38"/>
      <c r="Y56023" s="38"/>
    </row>
    <row r="56024" spans="17:25">
      <c r="Q56024" s="38"/>
      <c r="Y56024" s="38"/>
    </row>
    <row r="56025" spans="17:25">
      <c r="Q56025" s="38"/>
      <c r="Y56025" s="38"/>
    </row>
    <row r="56026" spans="17:25">
      <c r="Q56026" s="38"/>
      <c r="Y56026" s="38"/>
    </row>
    <row r="56027" spans="17:25">
      <c r="Q56027" s="38"/>
      <c r="Y56027" s="38"/>
    </row>
    <row r="56028" spans="17:25">
      <c r="Q56028" s="38"/>
      <c r="Y56028" s="38"/>
    </row>
    <row r="56029" spans="17:25">
      <c r="Q56029" s="38"/>
      <c r="Y56029" s="38"/>
    </row>
    <row r="56030" spans="17:25">
      <c r="Q56030" s="38"/>
      <c r="Y56030" s="38"/>
    </row>
    <row r="56031" spans="17:25">
      <c r="Q56031" s="38"/>
      <c r="Y56031" s="38"/>
    </row>
    <row r="56032" spans="17:25">
      <c r="Q56032" s="38"/>
      <c r="Y56032" s="38"/>
    </row>
    <row r="56033" spans="17:25">
      <c r="Q56033" s="38"/>
      <c r="Y56033" s="38"/>
    </row>
    <row r="56034" spans="17:25">
      <c r="Q56034" s="38"/>
      <c r="Y56034" s="38"/>
    </row>
    <row r="56035" spans="17:25">
      <c r="Q56035" s="38"/>
      <c r="Y56035" s="38"/>
    </row>
    <row r="56036" spans="17:25">
      <c r="Q56036" s="38"/>
      <c r="Y56036" s="38"/>
    </row>
    <row r="56037" spans="17:25">
      <c r="Q56037" s="38"/>
      <c r="Y56037" s="38"/>
    </row>
    <row r="56038" spans="17:25">
      <c r="Q56038" s="38"/>
      <c r="Y56038" s="38"/>
    </row>
    <row r="56039" spans="17:25">
      <c r="Q56039" s="38"/>
      <c r="Y56039" s="38"/>
    </row>
    <row r="56040" spans="17:25">
      <c r="Q56040" s="38"/>
      <c r="Y56040" s="38"/>
    </row>
    <row r="56041" spans="17:25">
      <c r="Q56041" s="38"/>
      <c r="Y56041" s="38"/>
    </row>
    <row r="56042" spans="17:25">
      <c r="Q56042" s="38"/>
      <c r="Y56042" s="38"/>
    </row>
    <row r="56043" spans="17:25">
      <c r="Q56043" s="38"/>
      <c r="Y56043" s="38"/>
    </row>
    <row r="56044" spans="17:25">
      <c r="Q56044" s="38"/>
      <c r="Y56044" s="38"/>
    </row>
    <row r="56045" spans="17:25">
      <c r="Q56045" s="38"/>
      <c r="Y56045" s="38"/>
    </row>
    <row r="56046" spans="17:25">
      <c r="Q56046" s="38"/>
      <c r="Y56046" s="38"/>
    </row>
    <row r="56047" spans="17:25">
      <c r="Q56047" s="38"/>
      <c r="Y56047" s="38"/>
    </row>
    <row r="56048" spans="17:25">
      <c r="Q56048" s="38"/>
      <c r="Y56048" s="38"/>
    </row>
    <row r="56049" spans="17:25">
      <c r="Q56049" s="38"/>
      <c r="Y56049" s="38"/>
    </row>
    <row r="56050" spans="17:25">
      <c r="Q56050" s="38"/>
      <c r="Y56050" s="38"/>
    </row>
    <row r="56051" spans="17:25">
      <c r="Q56051" s="38"/>
      <c r="Y56051" s="38"/>
    </row>
    <row r="56052" spans="17:25">
      <c r="Q56052" s="38"/>
      <c r="Y56052" s="38"/>
    </row>
    <row r="56053" spans="17:25">
      <c r="Q56053" s="38"/>
      <c r="Y56053" s="38"/>
    </row>
    <row r="56054" spans="17:25">
      <c r="Q56054" s="38"/>
      <c r="Y56054" s="38"/>
    </row>
    <row r="56055" spans="17:25">
      <c r="Q56055" s="38"/>
      <c r="Y56055" s="38"/>
    </row>
    <row r="56056" spans="17:25">
      <c r="Q56056" s="38"/>
      <c r="Y56056" s="38"/>
    </row>
    <row r="56057" spans="17:25">
      <c r="Q56057" s="38"/>
      <c r="Y56057" s="38"/>
    </row>
    <row r="56058" spans="17:25">
      <c r="Q56058" s="38"/>
      <c r="Y56058" s="38"/>
    </row>
    <row r="56059" spans="17:25">
      <c r="Q56059" s="38"/>
      <c r="Y56059" s="38"/>
    </row>
    <row r="56060" spans="17:25">
      <c r="Q56060" s="38"/>
      <c r="Y56060" s="38"/>
    </row>
    <row r="56061" spans="17:25">
      <c r="Q56061" s="38"/>
      <c r="Y56061" s="38"/>
    </row>
    <row r="56062" spans="17:25">
      <c r="Q56062" s="38"/>
      <c r="Y56062" s="38"/>
    </row>
    <row r="56063" spans="17:25">
      <c r="Q56063" s="38"/>
      <c r="Y56063" s="38"/>
    </row>
    <row r="56064" spans="17:25">
      <c r="Q56064" s="38"/>
      <c r="Y56064" s="38"/>
    </row>
    <row r="56065" spans="17:25">
      <c r="Q56065" s="38"/>
      <c r="Y56065" s="38"/>
    </row>
    <row r="56066" spans="17:25">
      <c r="Q56066" s="38"/>
      <c r="Y56066" s="38"/>
    </row>
    <row r="56067" spans="17:25">
      <c r="Q56067" s="38"/>
      <c r="Y56067" s="38"/>
    </row>
    <row r="56068" spans="17:25">
      <c r="Q56068" s="38"/>
      <c r="Y56068" s="38"/>
    </row>
    <row r="56069" spans="17:25">
      <c r="Q56069" s="38"/>
      <c r="Y56069" s="38"/>
    </row>
    <row r="56070" spans="17:25">
      <c r="Q56070" s="38"/>
      <c r="Y56070" s="38"/>
    </row>
    <row r="56071" spans="17:25">
      <c r="Q56071" s="38"/>
      <c r="Y56071" s="38"/>
    </row>
    <row r="56072" spans="17:25">
      <c r="Q56072" s="38"/>
      <c r="Y56072" s="38"/>
    </row>
    <row r="56073" spans="17:25">
      <c r="Q56073" s="38"/>
      <c r="Y56073" s="38"/>
    </row>
    <row r="56074" spans="17:25">
      <c r="Q56074" s="38"/>
      <c r="Y56074" s="38"/>
    </row>
    <row r="56075" spans="17:25">
      <c r="Q56075" s="38"/>
      <c r="Y56075" s="38"/>
    </row>
    <row r="56076" spans="17:25">
      <c r="Q56076" s="38"/>
      <c r="Y56076" s="38"/>
    </row>
    <row r="56077" spans="17:25">
      <c r="Q56077" s="38"/>
      <c r="Y56077" s="38"/>
    </row>
    <row r="56078" spans="17:25">
      <c r="Q56078" s="38"/>
      <c r="Y56078" s="38"/>
    </row>
    <row r="56079" spans="17:25">
      <c r="Q56079" s="38"/>
      <c r="Y56079" s="38"/>
    </row>
    <row r="56080" spans="17:25">
      <c r="Q56080" s="38"/>
      <c r="Y56080" s="38"/>
    </row>
    <row r="56081" spans="17:25">
      <c r="Q56081" s="38"/>
      <c r="Y56081" s="38"/>
    </row>
    <row r="56082" spans="17:25">
      <c r="Q56082" s="38"/>
      <c r="Y56082" s="38"/>
    </row>
    <row r="56083" spans="17:25">
      <c r="Q56083" s="38"/>
      <c r="Y56083" s="38"/>
    </row>
    <row r="56084" spans="17:25">
      <c r="Q56084" s="38"/>
      <c r="Y56084" s="38"/>
    </row>
    <row r="56085" spans="17:25">
      <c r="Q56085" s="38"/>
      <c r="Y56085" s="38"/>
    </row>
    <row r="56086" spans="17:25">
      <c r="Q56086" s="38"/>
      <c r="Y56086" s="38"/>
    </row>
    <row r="56087" spans="17:25">
      <c r="Q56087" s="38"/>
      <c r="Y56087" s="38"/>
    </row>
    <row r="56088" spans="17:25">
      <c r="Q56088" s="38"/>
      <c r="Y56088" s="38"/>
    </row>
    <row r="56089" spans="17:25">
      <c r="Q56089" s="38"/>
      <c r="Y56089" s="38"/>
    </row>
    <row r="56090" spans="17:25">
      <c r="Q56090" s="38"/>
      <c r="Y56090" s="38"/>
    </row>
    <row r="56091" spans="17:25">
      <c r="Q56091" s="38"/>
      <c r="Y56091" s="38"/>
    </row>
    <row r="56092" spans="17:25">
      <c r="Q56092" s="38"/>
      <c r="Y56092" s="38"/>
    </row>
    <row r="56093" spans="17:25">
      <c r="Q56093" s="38"/>
      <c r="Y56093" s="38"/>
    </row>
    <row r="56094" spans="17:25">
      <c r="Q56094" s="38"/>
      <c r="Y56094" s="38"/>
    </row>
    <row r="56095" spans="17:25">
      <c r="Q56095" s="38"/>
      <c r="Y56095" s="38"/>
    </row>
    <row r="56096" spans="17:25">
      <c r="Q56096" s="38"/>
      <c r="Y56096" s="38"/>
    </row>
    <row r="56097" spans="17:25">
      <c r="Q56097" s="38"/>
      <c r="Y56097" s="38"/>
    </row>
    <row r="56098" spans="17:25">
      <c r="Q56098" s="38"/>
      <c r="Y56098" s="38"/>
    </row>
    <row r="56099" spans="17:25">
      <c r="Q56099" s="38"/>
      <c r="Y56099" s="38"/>
    </row>
    <row r="56100" spans="17:25">
      <c r="Q56100" s="38"/>
      <c r="Y56100" s="38"/>
    </row>
    <row r="56101" spans="17:25">
      <c r="Q56101" s="38"/>
      <c r="Y56101" s="38"/>
    </row>
    <row r="56102" spans="17:25">
      <c r="Q56102" s="38"/>
      <c r="Y56102" s="38"/>
    </row>
    <row r="56103" spans="17:25">
      <c r="Q56103" s="38"/>
      <c r="Y56103" s="38"/>
    </row>
    <row r="56104" spans="17:25">
      <c r="Q56104" s="38"/>
      <c r="Y56104" s="38"/>
    </row>
    <row r="56105" spans="17:25">
      <c r="Q56105" s="38"/>
      <c r="Y56105" s="38"/>
    </row>
    <row r="56106" spans="17:25">
      <c r="Q56106" s="38"/>
      <c r="Y56106" s="38"/>
    </row>
    <row r="56107" spans="17:25">
      <c r="Q56107" s="38"/>
      <c r="Y56107" s="38"/>
    </row>
    <row r="56108" spans="17:25">
      <c r="Q56108" s="38"/>
      <c r="Y56108" s="38"/>
    </row>
    <row r="56109" spans="17:25">
      <c r="Q56109" s="38"/>
      <c r="Y56109" s="38"/>
    </row>
    <row r="56110" spans="17:25">
      <c r="Q56110" s="38"/>
      <c r="Y56110" s="38"/>
    </row>
    <row r="56111" spans="17:25">
      <c r="Q56111" s="38"/>
      <c r="Y56111" s="38"/>
    </row>
    <row r="56112" spans="17:25">
      <c r="Q56112" s="38"/>
      <c r="Y56112" s="38"/>
    </row>
    <row r="56113" spans="17:25">
      <c r="Q56113" s="38"/>
      <c r="Y56113" s="38"/>
    </row>
    <row r="56114" spans="17:25">
      <c r="Q56114" s="38"/>
      <c r="Y56114" s="38"/>
    </row>
    <row r="56115" spans="17:25">
      <c r="Q56115" s="38"/>
      <c r="Y56115" s="38"/>
    </row>
    <row r="56116" spans="17:25">
      <c r="Q56116" s="38"/>
      <c r="Y56116" s="38"/>
    </row>
    <row r="56117" spans="17:25">
      <c r="Q56117" s="38"/>
      <c r="Y56117" s="38"/>
    </row>
    <row r="56118" spans="17:25">
      <c r="Q56118" s="38"/>
      <c r="Y56118" s="38"/>
    </row>
    <row r="56119" spans="17:25">
      <c r="Q56119" s="38"/>
      <c r="Y56119" s="38"/>
    </row>
    <row r="56120" spans="17:25">
      <c r="Q56120" s="38"/>
      <c r="Y56120" s="38"/>
    </row>
    <row r="56121" spans="17:25">
      <c r="Q56121" s="38"/>
      <c r="Y56121" s="38"/>
    </row>
    <row r="56122" spans="17:25">
      <c r="Q56122" s="38"/>
      <c r="Y56122" s="38"/>
    </row>
    <row r="56123" spans="17:25">
      <c r="Q56123" s="38"/>
      <c r="Y56123" s="38"/>
    </row>
    <row r="56124" spans="17:25">
      <c r="Q56124" s="38"/>
      <c r="Y56124" s="38"/>
    </row>
    <row r="56125" spans="17:25">
      <c r="Q56125" s="38"/>
      <c r="Y56125" s="38"/>
    </row>
    <row r="56126" spans="17:25">
      <c r="Q56126" s="38"/>
      <c r="Y56126" s="38"/>
    </row>
    <row r="56127" spans="17:25">
      <c r="Q56127" s="38"/>
      <c r="Y56127" s="38"/>
    </row>
    <row r="56128" spans="17:25">
      <c r="Q56128" s="38"/>
      <c r="Y56128" s="38"/>
    </row>
    <row r="56129" spans="17:25">
      <c r="Q56129" s="38"/>
      <c r="Y56129" s="38"/>
    </row>
    <row r="56130" spans="17:25">
      <c r="Q56130" s="38"/>
      <c r="Y56130" s="38"/>
    </row>
    <row r="56131" spans="17:25">
      <c r="Q56131" s="38"/>
      <c r="Y56131" s="38"/>
    </row>
    <row r="56132" spans="17:25">
      <c r="Q56132" s="38"/>
      <c r="Y56132" s="38"/>
    </row>
    <row r="56133" spans="17:25">
      <c r="Q56133" s="38"/>
      <c r="Y56133" s="38"/>
    </row>
    <row r="56134" spans="17:25">
      <c r="Q56134" s="38"/>
      <c r="Y56134" s="38"/>
    </row>
    <row r="56135" spans="17:25">
      <c r="Q56135" s="38"/>
      <c r="Y56135" s="38"/>
    </row>
    <row r="56136" spans="17:25">
      <c r="Q56136" s="38"/>
      <c r="Y56136" s="38"/>
    </row>
    <row r="56137" spans="17:25">
      <c r="Q56137" s="38"/>
      <c r="Y56137" s="38"/>
    </row>
    <row r="56138" spans="17:25">
      <c r="Q56138" s="38"/>
      <c r="Y56138" s="38"/>
    </row>
    <row r="56139" spans="17:25">
      <c r="Q56139" s="38"/>
      <c r="Y56139" s="38"/>
    </row>
    <row r="56140" spans="17:25">
      <c r="Q56140" s="38"/>
      <c r="Y56140" s="38"/>
    </row>
    <row r="56141" spans="17:25">
      <c r="Q56141" s="38"/>
      <c r="Y56141" s="38"/>
    </row>
    <row r="56142" spans="17:25">
      <c r="Q56142" s="38"/>
      <c r="Y56142" s="38"/>
    </row>
    <row r="56143" spans="17:25">
      <c r="Q56143" s="38"/>
      <c r="Y56143" s="38"/>
    </row>
    <row r="56144" spans="17:25">
      <c r="Q56144" s="38"/>
      <c r="Y56144" s="38"/>
    </row>
    <row r="56145" spans="17:25">
      <c r="Q56145" s="38"/>
      <c r="Y56145" s="38"/>
    </row>
    <row r="56146" spans="17:25">
      <c r="Q56146" s="38"/>
      <c r="Y56146" s="38"/>
    </row>
    <row r="56147" spans="17:25">
      <c r="Q56147" s="38"/>
      <c r="Y56147" s="38"/>
    </row>
    <row r="56148" spans="17:25">
      <c r="Q56148" s="38"/>
      <c r="Y56148" s="38"/>
    </row>
    <row r="56149" spans="17:25">
      <c r="Q56149" s="38"/>
      <c r="Y56149" s="38"/>
    </row>
    <row r="56150" spans="17:25">
      <c r="Q56150" s="38"/>
      <c r="Y56150" s="38"/>
    </row>
    <row r="56151" spans="17:25">
      <c r="Q56151" s="38"/>
      <c r="Y56151" s="38"/>
    </row>
    <row r="56152" spans="17:25">
      <c r="Q56152" s="38"/>
      <c r="Y56152" s="38"/>
    </row>
    <row r="56153" spans="17:25">
      <c r="Q56153" s="38"/>
      <c r="Y56153" s="38"/>
    </row>
    <row r="56154" spans="17:25">
      <c r="Q56154" s="38"/>
      <c r="Y56154" s="38"/>
    </row>
    <row r="56155" spans="17:25">
      <c r="Q56155" s="38"/>
      <c r="Y56155" s="38"/>
    </row>
    <row r="56156" spans="17:25">
      <c r="Q56156" s="38"/>
      <c r="Y56156" s="38"/>
    </row>
    <row r="56157" spans="17:25">
      <c r="Q56157" s="38"/>
      <c r="Y56157" s="38"/>
    </row>
    <row r="56158" spans="17:25">
      <c r="Q56158" s="38"/>
      <c r="Y56158" s="38"/>
    </row>
    <row r="56159" spans="17:25">
      <c r="Q56159" s="38"/>
      <c r="Y56159" s="38"/>
    </row>
    <row r="56160" spans="17:25">
      <c r="Q56160" s="38"/>
      <c r="Y56160" s="38"/>
    </row>
    <row r="56161" spans="17:25">
      <c r="Q56161" s="38"/>
      <c r="Y56161" s="38"/>
    </row>
    <row r="56162" spans="17:25">
      <c r="Q56162" s="38"/>
      <c r="Y56162" s="38"/>
    </row>
    <row r="56163" spans="17:25">
      <c r="Q56163" s="38"/>
      <c r="Y56163" s="38"/>
    </row>
    <row r="56164" spans="17:25">
      <c r="Q56164" s="38"/>
      <c r="Y56164" s="38"/>
    </row>
    <row r="56165" spans="17:25">
      <c r="Q56165" s="38"/>
      <c r="Y56165" s="38"/>
    </row>
    <row r="56166" spans="17:25">
      <c r="Q56166" s="38"/>
      <c r="Y56166" s="38"/>
    </row>
    <row r="56167" spans="17:25">
      <c r="Q56167" s="38"/>
      <c r="Y56167" s="38"/>
    </row>
    <row r="56168" spans="17:25">
      <c r="Q56168" s="38"/>
      <c r="Y56168" s="38"/>
    </row>
    <row r="56169" spans="17:25">
      <c r="Q56169" s="38"/>
      <c r="Y56169" s="38"/>
    </row>
    <row r="56170" spans="17:25">
      <c r="Q56170" s="38"/>
      <c r="Y56170" s="38"/>
    </row>
    <row r="56171" spans="17:25">
      <c r="Q56171" s="38"/>
      <c r="Y56171" s="38"/>
    </row>
    <row r="56172" spans="17:25">
      <c r="Q56172" s="38"/>
      <c r="Y56172" s="38"/>
    </row>
    <row r="56173" spans="17:25">
      <c r="Q56173" s="38"/>
      <c r="Y56173" s="38"/>
    </row>
    <row r="56174" spans="17:25">
      <c r="Q56174" s="38"/>
      <c r="Y56174" s="38"/>
    </row>
    <row r="56175" spans="17:25">
      <c r="Q56175" s="38"/>
      <c r="Y56175" s="38"/>
    </row>
    <row r="56176" spans="17:25">
      <c r="Q56176" s="38"/>
      <c r="Y56176" s="38"/>
    </row>
    <row r="56177" spans="17:25">
      <c r="Q56177" s="38"/>
      <c r="Y56177" s="38"/>
    </row>
    <row r="56178" spans="17:25">
      <c r="Q56178" s="38"/>
      <c r="Y56178" s="38"/>
    </row>
    <row r="56179" spans="17:25">
      <c r="Q56179" s="38"/>
      <c r="Y56179" s="38"/>
    </row>
    <row r="56180" spans="17:25">
      <c r="Q56180" s="38"/>
      <c r="Y56180" s="38"/>
    </row>
    <row r="56181" spans="17:25">
      <c r="Q56181" s="38"/>
      <c r="Y56181" s="38"/>
    </row>
    <row r="56182" spans="17:25">
      <c r="Q56182" s="38"/>
      <c r="Y56182" s="38"/>
    </row>
    <row r="56183" spans="17:25">
      <c r="Q56183" s="38"/>
      <c r="Y56183" s="38"/>
    </row>
    <row r="56184" spans="17:25">
      <c r="Q56184" s="38"/>
      <c r="Y56184" s="38"/>
    </row>
    <row r="56185" spans="17:25">
      <c r="Q56185" s="38"/>
      <c r="Y56185" s="38"/>
    </row>
    <row r="56186" spans="17:25">
      <c r="Q56186" s="38"/>
      <c r="Y56186" s="38"/>
    </row>
    <row r="56187" spans="17:25">
      <c r="Q56187" s="38"/>
      <c r="Y56187" s="38"/>
    </row>
    <row r="56188" spans="17:25">
      <c r="Q56188" s="38"/>
      <c r="Y56188" s="38"/>
    </row>
    <row r="56189" spans="17:25">
      <c r="Q56189" s="38"/>
      <c r="Y56189" s="38"/>
    </row>
    <row r="56190" spans="17:25">
      <c r="Q56190" s="38"/>
      <c r="Y56190" s="38"/>
    </row>
    <row r="56191" spans="17:25">
      <c r="Q56191" s="38"/>
      <c r="Y56191" s="38"/>
    </row>
    <row r="56192" spans="17:25">
      <c r="Q56192" s="38"/>
      <c r="Y56192" s="38"/>
    </row>
    <row r="56193" spans="17:25">
      <c r="Q56193" s="38"/>
      <c r="Y56193" s="38"/>
    </row>
    <row r="56194" spans="17:25">
      <c r="Q56194" s="38"/>
      <c r="Y56194" s="38"/>
    </row>
    <row r="56195" spans="17:25">
      <c r="Q56195" s="38"/>
      <c r="Y56195" s="38"/>
    </row>
    <row r="56196" spans="17:25">
      <c r="Q56196" s="38"/>
      <c r="Y56196" s="38"/>
    </row>
    <row r="56197" spans="17:25">
      <c r="Q56197" s="38"/>
      <c r="Y56197" s="38"/>
    </row>
    <row r="56198" spans="17:25">
      <c r="Q56198" s="38"/>
      <c r="Y56198" s="38"/>
    </row>
    <row r="56199" spans="17:25">
      <c r="Q56199" s="38"/>
      <c r="Y56199" s="38"/>
    </row>
    <row r="56200" spans="17:25">
      <c r="Q56200" s="38"/>
      <c r="Y56200" s="38"/>
    </row>
    <row r="56201" spans="17:25">
      <c r="Q56201" s="38"/>
      <c r="Y56201" s="38"/>
    </row>
    <row r="56202" spans="17:25">
      <c r="Q56202" s="38"/>
      <c r="Y56202" s="38"/>
    </row>
    <row r="56203" spans="17:25">
      <c r="Q56203" s="38"/>
      <c r="Y56203" s="38"/>
    </row>
    <row r="56204" spans="17:25">
      <c r="Q56204" s="38"/>
      <c r="Y56204" s="38"/>
    </row>
    <row r="56205" spans="17:25">
      <c r="Q56205" s="38"/>
      <c r="Y56205" s="38"/>
    </row>
    <row r="56206" spans="17:25">
      <c r="Q56206" s="38"/>
      <c r="Y56206" s="38"/>
    </row>
    <row r="56207" spans="17:25">
      <c r="Q56207" s="38"/>
      <c r="Y56207" s="38"/>
    </row>
    <row r="56208" spans="17:25">
      <c r="Q56208" s="38"/>
      <c r="Y56208" s="38"/>
    </row>
    <row r="56209" spans="17:25">
      <c r="Q56209" s="38"/>
      <c r="Y56209" s="38"/>
    </row>
    <row r="56210" spans="17:25">
      <c r="Q56210" s="38"/>
      <c r="Y56210" s="38"/>
    </row>
    <row r="56211" spans="17:25">
      <c r="Q56211" s="38"/>
      <c r="Y56211" s="38"/>
    </row>
    <row r="56212" spans="17:25">
      <c r="Q56212" s="38"/>
      <c r="Y56212" s="38"/>
    </row>
    <row r="56213" spans="17:25">
      <c r="Q56213" s="38"/>
      <c r="Y56213" s="38"/>
    </row>
    <row r="56214" spans="17:25">
      <c r="Q56214" s="38"/>
      <c r="Y56214" s="38"/>
    </row>
    <row r="56215" spans="17:25">
      <c r="Q56215" s="38"/>
      <c r="Y56215" s="38"/>
    </row>
    <row r="56216" spans="17:25">
      <c r="Q56216" s="38"/>
      <c r="Y56216" s="38"/>
    </row>
    <row r="56217" spans="17:25">
      <c r="Q56217" s="38"/>
      <c r="Y56217" s="38"/>
    </row>
    <row r="56218" spans="17:25">
      <c r="Q56218" s="38"/>
      <c r="Y56218" s="38"/>
    </row>
    <row r="56219" spans="17:25">
      <c r="Q56219" s="38"/>
      <c r="Y56219" s="38"/>
    </row>
    <row r="56220" spans="17:25">
      <c r="Q56220" s="38"/>
      <c r="Y56220" s="38"/>
    </row>
    <row r="56221" spans="17:25">
      <c r="Q56221" s="38"/>
      <c r="Y56221" s="38"/>
    </row>
    <row r="56222" spans="17:25">
      <c r="Q56222" s="38"/>
      <c r="Y56222" s="38"/>
    </row>
    <row r="56223" spans="17:25">
      <c r="Q56223" s="38"/>
      <c r="Y56223" s="38"/>
    </row>
    <row r="56224" spans="17:25">
      <c r="Q56224" s="38"/>
      <c r="Y56224" s="38"/>
    </row>
    <row r="56225" spans="17:25">
      <c r="Q56225" s="38"/>
      <c r="Y56225" s="38"/>
    </row>
    <row r="56226" spans="17:25">
      <c r="Q56226" s="38"/>
      <c r="Y56226" s="38"/>
    </row>
    <row r="56227" spans="17:25">
      <c r="Q56227" s="38"/>
      <c r="Y56227" s="38"/>
    </row>
    <row r="56228" spans="17:25">
      <c r="Q56228" s="38"/>
      <c r="Y56228" s="38"/>
    </row>
    <row r="56229" spans="17:25">
      <c r="Q56229" s="38"/>
      <c r="Y56229" s="38"/>
    </row>
    <row r="56230" spans="17:25">
      <c r="Q56230" s="38"/>
      <c r="Y56230" s="38"/>
    </row>
    <row r="56231" spans="17:25">
      <c r="Q56231" s="38"/>
      <c r="Y56231" s="38"/>
    </row>
    <row r="56232" spans="17:25">
      <c r="Q56232" s="38"/>
      <c r="Y56232" s="38"/>
    </row>
    <row r="56233" spans="17:25">
      <c r="Q56233" s="38"/>
      <c r="Y56233" s="38"/>
    </row>
    <row r="56234" spans="17:25">
      <c r="Q56234" s="38"/>
      <c r="Y56234" s="38"/>
    </row>
    <row r="56235" spans="17:25">
      <c r="Q56235" s="38"/>
      <c r="Y56235" s="38"/>
    </row>
    <row r="56236" spans="17:25">
      <c r="Q56236" s="38"/>
      <c r="Y56236" s="38"/>
    </row>
    <row r="56237" spans="17:25">
      <c r="Q56237" s="38"/>
      <c r="Y56237" s="38"/>
    </row>
    <row r="56238" spans="17:25">
      <c r="Q56238" s="38"/>
      <c r="Y56238" s="38"/>
    </row>
    <row r="56239" spans="17:25">
      <c r="Q56239" s="38"/>
      <c r="Y56239" s="38"/>
    </row>
    <row r="56240" spans="17:25">
      <c r="Q56240" s="38"/>
      <c r="Y56240" s="38"/>
    </row>
    <row r="56241" spans="17:25">
      <c r="Q56241" s="38"/>
      <c r="Y56241" s="38"/>
    </row>
    <row r="56242" spans="17:25">
      <c r="Q56242" s="38"/>
      <c r="Y56242" s="38"/>
    </row>
    <row r="56243" spans="17:25">
      <c r="Q56243" s="38"/>
      <c r="Y56243" s="38"/>
    </row>
    <row r="56244" spans="17:25">
      <c r="Q56244" s="38"/>
      <c r="Y56244" s="38"/>
    </row>
    <row r="56245" spans="17:25">
      <c r="Q56245" s="38"/>
      <c r="Y56245" s="38"/>
    </row>
    <row r="56246" spans="17:25">
      <c r="Q56246" s="38"/>
      <c r="Y56246" s="38"/>
    </row>
    <row r="56247" spans="17:25">
      <c r="Q56247" s="38"/>
      <c r="Y56247" s="38"/>
    </row>
    <row r="56248" spans="17:25">
      <c r="Q56248" s="38"/>
      <c r="Y56248" s="38"/>
    </row>
    <row r="56249" spans="17:25">
      <c r="Q56249" s="38"/>
      <c r="Y56249" s="38"/>
    </row>
    <row r="56250" spans="17:25">
      <c r="Q56250" s="38"/>
      <c r="Y56250" s="38"/>
    </row>
    <row r="56251" spans="17:25">
      <c r="Q56251" s="38"/>
      <c r="Y56251" s="38"/>
    </row>
    <row r="56252" spans="17:25">
      <c r="Q56252" s="38"/>
      <c r="Y56252" s="38"/>
    </row>
    <row r="56253" spans="17:25">
      <c r="Q56253" s="38"/>
      <c r="Y56253" s="38"/>
    </row>
    <row r="56254" spans="17:25">
      <c r="Q56254" s="38"/>
      <c r="Y56254" s="38"/>
    </row>
    <row r="56255" spans="17:25">
      <c r="Q56255" s="38"/>
      <c r="Y56255" s="38"/>
    </row>
    <row r="56256" spans="17:25">
      <c r="Q56256" s="38"/>
      <c r="Y56256" s="38"/>
    </row>
    <row r="56257" spans="17:25">
      <c r="Q56257" s="38"/>
      <c r="Y56257" s="38"/>
    </row>
    <row r="56258" spans="17:25">
      <c r="Q56258" s="38"/>
      <c r="Y56258" s="38"/>
    </row>
    <row r="56259" spans="17:25">
      <c r="Q56259" s="38"/>
      <c r="Y56259" s="38"/>
    </row>
    <row r="56260" spans="17:25">
      <c r="Q56260" s="38"/>
      <c r="Y56260" s="38"/>
    </row>
    <row r="56261" spans="17:25">
      <c r="Q56261" s="38"/>
      <c r="Y56261" s="38"/>
    </row>
    <row r="56262" spans="17:25">
      <c r="Q56262" s="38"/>
      <c r="Y56262" s="38"/>
    </row>
    <row r="56263" spans="17:25">
      <c r="Q56263" s="38"/>
      <c r="Y56263" s="38"/>
    </row>
    <row r="56264" spans="17:25">
      <c r="Q56264" s="38"/>
      <c r="Y56264" s="38"/>
    </row>
    <row r="56265" spans="17:25">
      <c r="Q56265" s="38"/>
      <c r="Y56265" s="38"/>
    </row>
    <row r="56266" spans="17:25">
      <c r="Q56266" s="38"/>
      <c r="Y56266" s="38"/>
    </row>
    <row r="56267" spans="17:25">
      <c r="Q56267" s="38"/>
      <c r="Y56267" s="38"/>
    </row>
    <row r="56268" spans="17:25">
      <c r="Q56268" s="38"/>
      <c r="Y56268" s="38"/>
    </row>
    <row r="56269" spans="17:25">
      <c r="Q56269" s="38"/>
      <c r="Y56269" s="38"/>
    </row>
    <row r="56270" spans="17:25">
      <c r="Q56270" s="38"/>
      <c r="Y56270" s="38"/>
    </row>
    <row r="56271" spans="17:25">
      <c r="Q56271" s="38"/>
      <c r="Y56271" s="38"/>
    </row>
    <row r="56272" spans="17:25">
      <c r="Q56272" s="38"/>
      <c r="Y56272" s="38"/>
    </row>
    <row r="56273" spans="17:25">
      <c r="Q56273" s="38"/>
      <c r="Y56273" s="38"/>
    </row>
    <row r="56274" spans="17:25">
      <c r="Q56274" s="38"/>
      <c r="Y56274" s="38"/>
    </row>
    <row r="56275" spans="17:25">
      <c r="Q56275" s="38"/>
      <c r="Y56275" s="38"/>
    </row>
    <row r="56276" spans="17:25">
      <c r="Q56276" s="38"/>
      <c r="Y56276" s="38"/>
    </row>
    <row r="56277" spans="17:25">
      <c r="Q56277" s="38"/>
      <c r="Y56277" s="38"/>
    </row>
    <row r="56278" spans="17:25">
      <c r="Q56278" s="38"/>
      <c r="Y56278" s="38"/>
    </row>
    <row r="56279" spans="17:25">
      <c r="Q56279" s="38"/>
      <c r="Y56279" s="38"/>
    </row>
    <row r="56280" spans="17:25">
      <c r="Q56280" s="38"/>
      <c r="Y56280" s="38"/>
    </row>
    <row r="56281" spans="17:25">
      <c r="Q56281" s="38"/>
      <c r="Y56281" s="38"/>
    </row>
    <row r="56282" spans="17:25">
      <c r="Q56282" s="38"/>
      <c r="Y56282" s="38"/>
    </row>
    <row r="56283" spans="17:25">
      <c r="Q56283" s="38"/>
      <c r="Y56283" s="38"/>
    </row>
    <row r="56284" spans="17:25">
      <c r="Q56284" s="38"/>
      <c r="Y56284" s="38"/>
    </row>
    <row r="56285" spans="17:25">
      <c r="Q56285" s="38"/>
      <c r="Y56285" s="38"/>
    </row>
    <row r="56286" spans="17:25">
      <c r="Q56286" s="38"/>
      <c r="Y56286" s="38"/>
    </row>
    <row r="56287" spans="17:25">
      <c r="Q56287" s="38"/>
      <c r="Y56287" s="38"/>
    </row>
    <row r="56288" spans="17:25">
      <c r="Q56288" s="38"/>
      <c r="Y56288" s="38"/>
    </row>
    <row r="56289" spans="17:25">
      <c r="Q56289" s="38"/>
      <c r="Y56289" s="38"/>
    </row>
    <row r="56290" spans="17:25">
      <c r="Q56290" s="38"/>
      <c r="Y56290" s="38"/>
    </row>
    <row r="56291" spans="17:25">
      <c r="Q56291" s="38"/>
      <c r="Y56291" s="38"/>
    </row>
    <row r="56292" spans="17:25">
      <c r="Q56292" s="38"/>
      <c r="Y56292" s="38"/>
    </row>
    <row r="56293" spans="17:25">
      <c r="Q56293" s="38"/>
      <c r="Y56293" s="38"/>
    </row>
    <row r="56294" spans="17:25">
      <c r="Q56294" s="38"/>
      <c r="Y56294" s="38"/>
    </row>
    <row r="56295" spans="17:25">
      <c r="Q56295" s="38"/>
      <c r="Y56295" s="38"/>
    </row>
    <row r="56296" spans="17:25">
      <c r="Q56296" s="38"/>
      <c r="Y56296" s="38"/>
    </row>
    <row r="56297" spans="17:25">
      <c r="Q56297" s="38"/>
      <c r="Y56297" s="38"/>
    </row>
    <row r="56298" spans="17:25">
      <c r="Q56298" s="38"/>
      <c r="Y56298" s="38"/>
    </row>
    <row r="56299" spans="17:25">
      <c r="Q56299" s="38"/>
      <c r="Y56299" s="38"/>
    </row>
    <row r="56300" spans="17:25">
      <c r="Q56300" s="38"/>
      <c r="Y56300" s="38"/>
    </row>
    <row r="56301" spans="17:25">
      <c r="Q56301" s="38"/>
      <c r="Y56301" s="38"/>
    </row>
    <row r="56302" spans="17:25">
      <c r="Q56302" s="38"/>
      <c r="Y56302" s="38"/>
    </row>
    <row r="56303" spans="17:25">
      <c r="Q56303" s="38"/>
      <c r="Y56303" s="38"/>
    </row>
    <row r="56304" spans="17:25">
      <c r="Q56304" s="38"/>
      <c r="Y56304" s="38"/>
    </row>
    <row r="56305" spans="17:25">
      <c r="Q56305" s="38"/>
      <c r="Y56305" s="38"/>
    </row>
    <row r="56306" spans="17:25">
      <c r="Q56306" s="38"/>
      <c r="Y56306" s="38"/>
    </row>
    <row r="56307" spans="17:25">
      <c r="Q56307" s="38"/>
      <c r="Y56307" s="38"/>
    </row>
    <row r="56308" spans="17:25">
      <c r="Q56308" s="38"/>
      <c r="Y56308" s="38"/>
    </row>
    <row r="56309" spans="17:25">
      <c r="Q56309" s="38"/>
      <c r="Y56309" s="38"/>
    </row>
    <row r="56310" spans="17:25">
      <c r="Q56310" s="38"/>
      <c r="Y56310" s="38"/>
    </row>
    <row r="56311" spans="17:25">
      <c r="Q56311" s="38"/>
      <c r="Y56311" s="38"/>
    </row>
    <row r="56312" spans="17:25">
      <c r="Q56312" s="38"/>
      <c r="Y56312" s="38"/>
    </row>
    <row r="56313" spans="17:25">
      <c r="Q56313" s="38"/>
      <c r="Y56313" s="38"/>
    </row>
    <row r="56314" spans="17:25">
      <c r="Q56314" s="38"/>
      <c r="Y56314" s="38"/>
    </row>
    <row r="56315" spans="17:25">
      <c r="Q56315" s="38"/>
      <c r="Y56315" s="38"/>
    </row>
    <row r="56316" spans="17:25">
      <c r="Q56316" s="38"/>
      <c r="Y56316" s="38"/>
    </row>
    <row r="56317" spans="17:25">
      <c r="Q56317" s="38"/>
      <c r="Y56317" s="38"/>
    </row>
    <row r="56318" spans="17:25">
      <c r="Q56318" s="38"/>
      <c r="Y56318" s="38"/>
    </row>
    <row r="56319" spans="17:25">
      <c r="Q56319" s="38"/>
      <c r="Y56319" s="38"/>
    </row>
    <row r="56320" spans="17:25">
      <c r="Q56320" s="38"/>
      <c r="Y56320" s="38"/>
    </row>
    <row r="56321" spans="17:25">
      <c r="Q56321" s="38"/>
      <c r="Y56321" s="38"/>
    </row>
    <row r="56322" spans="17:25">
      <c r="Q56322" s="38"/>
      <c r="Y56322" s="38"/>
    </row>
    <row r="56323" spans="17:25">
      <c r="Q56323" s="38"/>
      <c r="Y56323" s="38"/>
    </row>
    <row r="56324" spans="17:25">
      <c r="Q56324" s="38"/>
      <c r="Y56324" s="38"/>
    </row>
    <row r="56325" spans="17:25">
      <c r="Q56325" s="38"/>
      <c r="Y56325" s="38"/>
    </row>
    <row r="56326" spans="17:25">
      <c r="Q56326" s="38"/>
      <c r="Y56326" s="38"/>
    </row>
    <row r="56327" spans="17:25">
      <c r="Q56327" s="38"/>
      <c r="Y56327" s="38"/>
    </row>
    <row r="56328" spans="17:25">
      <c r="Q56328" s="38"/>
      <c r="Y56328" s="38"/>
    </row>
    <row r="56329" spans="17:25">
      <c r="Q56329" s="38"/>
      <c r="Y56329" s="38"/>
    </row>
    <row r="56330" spans="17:25">
      <c r="Q56330" s="38"/>
      <c r="Y56330" s="38"/>
    </row>
    <row r="56331" spans="17:25">
      <c r="Q56331" s="38"/>
      <c r="Y56331" s="38"/>
    </row>
    <row r="56332" spans="17:25">
      <c r="Q56332" s="38"/>
      <c r="Y56332" s="38"/>
    </row>
    <row r="56333" spans="17:25">
      <c r="Q56333" s="38"/>
      <c r="Y56333" s="38"/>
    </row>
    <row r="56334" spans="17:25">
      <c r="Q56334" s="38"/>
      <c r="Y56334" s="38"/>
    </row>
    <row r="56335" spans="17:25">
      <c r="Q56335" s="38"/>
      <c r="Y56335" s="38"/>
    </row>
    <row r="56336" spans="17:25">
      <c r="Q56336" s="38"/>
      <c r="Y56336" s="38"/>
    </row>
    <row r="56337" spans="17:25">
      <c r="Q56337" s="38"/>
      <c r="Y56337" s="38"/>
    </row>
    <row r="56338" spans="17:25">
      <c r="Q56338" s="38"/>
      <c r="Y56338" s="38"/>
    </row>
    <row r="56339" spans="17:25">
      <c r="Q56339" s="38"/>
      <c r="Y56339" s="38"/>
    </row>
    <row r="56340" spans="17:25">
      <c r="Q56340" s="38"/>
      <c r="Y56340" s="38"/>
    </row>
    <row r="56341" spans="17:25">
      <c r="Q56341" s="38"/>
      <c r="Y56341" s="38"/>
    </row>
    <row r="56342" spans="17:25">
      <c r="Q56342" s="38"/>
      <c r="Y56342" s="38"/>
    </row>
    <row r="56343" spans="17:25">
      <c r="Q56343" s="38"/>
      <c r="Y56343" s="38"/>
    </row>
    <row r="56344" spans="17:25">
      <c r="Q56344" s="38"/>
      <c r="Y56344" s="38"/>
    </row>
    <row r="56345" spans="17:25">
      <c r="Q56345" s="38"/>
      <c r="Y56345" s="38"/>
    </row>
    <row r="56346" spans="17:25">
      <c r="Q56346" s="38"/>
      <c r="Y56346" s="38"/>
    </row>
    <row r="56347" spans="17:25">
      <c r="Q56347" s="38"/>
      <c r="Y56347" s="38"/>
    </row>
    <row r="56348" spans="17:25">
      <c r="Q56348" s="38"/>
      <c r="Y56348" s="38"/>
    </row>
    <row r="56349" spans="17:25">
      <c r="Q56349" s="38"/>
      <c r="Y56349" s="38"/>
    </row>
    <row r="56350" spans="17:25">
      <c r="Q56350" s="38"/>
      <c r="Y56350" s="38"/>
    </row>
    <row r="56351" spans="17:25">
      <c r="Q56351" s="38"/>
      <c r="Y56351" s="38"/>
    </row>
    <row r="56352" spans="17:25">
      <c r="Q56352" s="38"/>
      <c r="Y56352" s="38"/>
    </row>
    <row r="56353" spans="17:25">
      <c r="Q56353" s="38"/>
      <c r="Y56353" s="38"/>
    </row>
    <row r="56354" spans="17:25">
      <c r="Q56354" s="38"/>
      <c r="Y56354" s="38"/>
    </row>
    <row r="56355" spans="17:25">
      <c r="Q56355" s="38"/>
      <c r="Y56355" s="38"/>
    </row>
    <row r="56356" spans="17:25">
      <c r="Q56356" s="38"/>
      <c r="Y56356" s="38"/>
    </row>
    <row r="56357" spans="17:25">
      <c r="Q56357" s="38"/>
      <c r="Y56357" s="38"/>
    </row>
    <row r="56358" spans="17:25">
      <c r="Q56358" s="38"/>
      <c r="Y56358" s="38"/>
    </row>
    <row r="56359" spans="17:25">
      <c r="Q56359" s="38"/>
      <c r="Y56359" s="38"/>
    </row>
    <row r="56360" spans="17:25">
      <c r="Q56360" s="38"/>
      <c r="Y56360" s="38"/>
    </row>
    <row r="56361" spans="17:25">
      <c r="Q56361" s="38"/>
      <c r="Y56361" s="38"/>
    </row>
    <row r="56362" spans="17:25">
      <c r="Q56362" s="38"/>
      <c r="Y56362" s="38"/>
    </row>
    <row r="56363" spans="17:25">
      <c r="Q56363" s="38"/>
      <c r="Y56363" s="38"/>
    </row>
    <row r="56364" spans="17:25">
      <c r="Q56364" s="38"/>
      <c r="Y56364" s="38"/>
    </row>
    <row r="56365" spans="17:25">
      <c r="Q56365" s="38"/>
      <c r="Y56365" s="38"/>
    </row>
    <row r="56366" spans="17:25">
      <c r="Q56366" s="38"/>
      <c r="Y56366" s="38"/>
    </row>
    <row r="56367" spans="17:25">
      <c r="Q56367" s="38"/>
      <c r="Y56367" s="38"/>
    </row>
    <row r="56368" spans="17:25">
      <c r="Q56368" s="38"/>
      <c r="Y56368" s="38"/>
    </row>
    <row r="56369" spans="17:25">
      <c r="Q56369" s="38"/>
      <c r="Y56369" s="38"/>
    </row>
    <row r="56370" spans="17:25">
      <c r="Q56370" s="38"/>
      <c r="Y56370" s="38"/>
    </row>
    <row r="56371" spans="17:25">
      <c r="Q56371" s="38"/>
      <c r="Y56371" s="38"/>
    </row>
    <row r="56372" spans="17:25">
      <c r="Q56372" s="38"/>
      <c r="Y56372" s="38"/>
    </row>
    <row r="56373" spans="17:25">
      <c r="Q56373" s="38"/>
      <c r="Y56373" s="38"/>
    </row>
    <row r="56374" spans="17:25">
      <c r="Q56374" s="38"/>
      <c r="Y56374" s="38"/>
    </row>
    <row r="56375" spans="17:25">
      <c r="Q56375" s="38"/>
      <c r="Y56375" s="38"/>
    </row>
    <row r="56376" spans="17:25">
      <c r="Q56376" s="38"/>
      <c r="Y56376" s="38"/>
    </row>
    <row r="56377" spans="17:25">
      <c r="Q56377" s="38"/>
      <c r="Y56377" s="38"/>
    </row>
    <row r="56378" spans="17:25">
      <c r="Q56378" s="38"/>
      <c r="Y56378" s="38"/>
    </row>
    <row r="56379" spans="17:25">
      <c r="Q56379" s="38"/>
      <c r="Y56379" s="38"/>
    </row>
    <row r="56380" spans="17:25">
      <c r="Q56380" s="38"/>
      <c r="Y56380" s="38"/>
    </row>
    <row r="56381" spans="17:25">
      <c r="Q56381" s="38"/>
      <c r="Y56381" s="38"/>
    </row>
    <row r="56382" spans="17:25">
      <c r="Q56382" s="38"/>
      <c r="Y56382" s="38"/>
    </row>
    <row r="56383" spans="17:25">
      <c r="Q56383" s="38"/>
      <c r="Y56383" s="38"/>
    </row>
    <row r="56384" spans="17:25">
      <c r="Q56384" s="38"/>
      <c r="Y56384" s="38"/>
    </row>
    <row r="56385" spans="17:25">
      <c r="Q56385" s="38"/>
      <c r="Y56385" s="38"/>
    </row>
    <row r="56386" spans="17:25">
      <c r="Q56386" s="38"/>
      <c r="Y56386" s="38"/>
    </row>
    <row r="56387" spans="17:25">
      <c r="Q56387" s="38"/>
      <c r="Y56387" s="38"/>
    </row>
    <row r="56388" spans="17:25">
      <c r="Q56388" s="38"/>
      <c r="Y56388" s="38"/>
    </row>
    <row r="56389" spans="17:25">
      <c r="Q56389" s="38"/>
      <c r="Y56389" s="38"/>
    </row>
    <row r="56390" spans="17:25">
      <c r="Q56390" s="38"/>
      <c r="Y56390" s="38"/>
    </row>
    <row r="56391" spans="17:25">
      <c r="Q56391" s="38"/>
      <c r="Y56391" s="38"/>
    </row>
    <row r="56392" spans="17:25">
      <c r="Q56392" s="38"/>
      <c r="Y56392" s="38"/>
    </row>
    <row r="56393" spans="17:25">
      <c r="Q56393" s="38"/>
      <c r="Y56393" s="38"/>
    </row>
    <row r="56394" spans="17:25">
      <c r="Q56394" s="38"/>
      <c r="Y56394" s="38"/>
    </row>
    <row r="56395" spans="17:25">
      <c r="Q56395" s="38"/>
      <c r="Y56395" s="38"/>
    </row>
    <row r="56396" spans="17:25">
      <c r="Q56396" s="38"/>
      <c r="Y56396" s="38"/>
    </row>
    <row r="56397" spans="17:25">
      <c r="Q56397" s="38"/>
      <c r="Y56397" s="38"/>
    </row>
    <row r="56398" spans="17:25">
      <c r="Q56398" s="38"/>
      <c r="Y56398" s="38"/>
    </row>
    <row r="56399" spans="17:25">
      <c r="Q56399" s="38"/>
      <c r="Y56399" s="38"/>
    </row>
    <row r="56400" spans="17:25">
      <c r="Q56400" s="38"/>
      <c r="Y56400" s="38"/>
    </row>
    <row r="56401" spans="17:25">
      <c r="Q56401" s="38"/>
      <c r="Y56401" s="38"/>
    </row>
    <row r="56402" spans="17:25">
      <c r="Q56402" s="38"/>
      <c r="Y56402" s="38"/>
    </row>
    <row r="56403" spans="17:25">
      <c r="Q56403" s="38"/>
      <c r="Y56403" s="38"/>
    </row>
    <row r="56404" spans="17:25">
      <c r="Q56404" s="38"/>
      <c r="Y56404" s="38"/>
    </row>
    <row r="56405" spans="17:25">
      <c r="Q56405" s="38"/>
      <c r="Y56405" s="38"/>
    </row>
    <row r="56406" spans="17:25">
      <c r="Q56406" s="38"/>
      <c r="Y56406" s="38"/>
    </row>
    <row r="56407" spans="17:25">
      <c r="Q56407" s="38"/>
      <c r="Y56407" s="38"/>
    </row>
    <row r="56408" spans="17:25">
      <c r="Q56408" s="38"/>
      <c r="Y56408" s="38"/>
    </row>
    <row r="56409" spans="17:25">
      <c r="Q56409" s="38"/>
      <c r="Y56409" s="38"/>
    </row>
    <row r="56410" spans="17:25">
      <c r="Q56410" s="38"/>
      <c r="Y56410" s="38"/>
    </row>
    <row r="56411" spans="17:25">
      <c r="Q56411" s="38"/>
      <c r="Y56411" s="38"/>
    </row>
    <row r="56412" spans="17:25">
      <c r="Q56412" s="38"/>
      <c r="Y56412" s="38"/>
    </row>
    <row r="56413" spans="17:25">
      <c r="Q56413" s="38"/>
      <c r="Y56413" s="38"/>
    </row>
    <row r="56414" spans="17:25">
      <c r="Q56414" s="38"/>
      <c r="Y56414" s="38"/>
    </row>
    <row r="56415" spans="17:25">
      <c r="Q56415" s="38"/>
      <c r="Y56415" s="38"/>
    </row>
    <row r="56416" spans="17:25">
      <c r="Q56416" s="38"/>
      <c r="Y56416" s="38"/>
    </row>
    <row r="56417" spans="17:25">
      <c r="Q56417" s="38"/>
      <c r="Y56417" s="38"/>
    </row>
    <row r="56418" spans="17:25">
      <c r="Q56418" s="38"/>
      <c r="Y56418" s="38"/>
    </row>
    <row r="56419" spans="17:25">
      <c r="Q56419" s="38"/>
      <c r="Y56419" s="38"/>
    </row>
    <row r="56420" spans="17:25">
      <c r="Q56420" s="38"/>
      <c r="Y56420" s="38"/>
    </row>
    <row r="56421" spans="17:25">
      <c r="Q56421" s="38"/>
      <c r="Y56421" s="38"/>
    </row>
    <row r="56422" spans="17:25">
      <c r="Q56422" s="38"/>
      <c r="Y56422" s="38"/>
    </row>
    <row r="56423" spans="17:25">
      <c r="Q56423" s="38"/>
      <c r="Y56423" s="38"/>
    </row>
    <row r="56424" spans="17:25">
      <c r="Q56424" s="38"/>
      <c r="Y56424" s="38"/>
    </row>
    <row r="56425" spans="17:25">
      <c r="Q56425" s="38"/>
      <c r="Y56425" s="38"/>
    </row>
    <row r="56426" spans="17:25">
      <c r="Q56426" s="38"/>
      <c r="Y56426" s="38"/>
    </row>
    <row r="56427" spans="17:25">
      <c r="Q56427" s="38"/>
      <c r="Y56427" s="38"/>
    </row>
    <row r="56428" spans="17:25">
      <c r="Q56428" s="38"/>
      <c r="Y56428" s="38"/>
    </row>
    <row r="56429" spans="17:25">
      <c r="Q56429" s="38"/>
      <c r="Y56429" s="38"/>
    </row>
    <row r="56430" spans="17:25">
      <c r="Q56430" s="38"/>
      <c r="Y56430" s="38"/>
    </row>
    <row r="56431" spans="17:25">
      <c r="Q56431" s="38"/>
      <c r="Y56431" s="38"/>
    </row>
    <row r="56432" spans="17:25">
      <c r="Q56432" s="38"/>
      <c r="Y56432" s="38"/>
    </row>
    <row r="56433" spans="17:25">
      <c r="Q56433" s="38"/>
      <c r="Y56433" s="38"/>
    </row>
    <row r="56434" spans="17:25">
      <c r="Q56434" s="38"/>
      <c r="Y56434" s="38"/>
    </row>
    <row r="56435" spans="17:25">
      <c r="Q56435" s="38"/>
      <c r="Y56435" s="38"/>
    </row>
    <row r="56436" spans="17:25">
      <c r="Q56436" s="38"/>
      <c r="Y56436" s="38"/>
    </row>
    <row r="56437" spans="17:25">
      <c r="Q56437" s="38"/>
      <c r="Y56437" s="38"/>
    </row>
    <row r="56438" spans="17:25">
      <c r="Q56438" s="38"/>
      <c r="Y56438" s="38"/>
    </row>
    <row r="56439" spans="17:25">
      <c r="Q56439" s="38"/>
      <c r="Y56439" s="38"/>
    </row>
    <row r="56440" spans="17:25">
      <c r="Q56440" s="38"/>
      <c r="Y56440" s="38"/>
    </row>
    <row r="56441" spans="17:25">
      <c r="Q56441" s="38"/>
      <c r="Y56441" s="38"/>
    </row>
    <row r="56442" spans="17:25">
      <c r="Q56442" s="38"/>
      <c r="Y56442" s="38"/>
    </row>
    <row r="56443" spans="17:25">
      <c r="Q56443" s="38"/>
      <c r="Y56443" s="38"/>
    </row>
    <row r="56444" spans="17:25">
      <c r="Q56444" s="38"/>
      <c r="Y56444" s="38"/>
    </row>
    <row r="56445" spans="17:25">
      <c r="Q56445" s="38"/>
      <c r="Y56445" s="38"/>
    </row>
    <row r="56446" spans="17:25">
      <c r="Q56446" s="38"/>
      <c r="Y56446" s="38"/>
    </row>
    <row r="56447" spans="17:25">
      <c r="Q56447" s="38"/>
      <c r="Y56447" s="38"/>
    </row>
    <row r="56448" spans="17:25">
      <c r="Q56448" s="38"/>
      <c r="Y56448" s="38"/>
    </row>
    <row r="56449" spans="17:25">
      <c r="Q56449" s="38"/>
      <c r="Y56449" s="38"/>
    </row>
    <row r="56450" spans="17:25">
      <c r="Q56450" s="38"/>
      <c r="Y56450" s="38"/>
    </row>
    <row r="56451" spans="17:25">
      <c r="Q56451" s="38"/>
      <c r="Y56451" s="38"/>
    </row>
    <row r="56452" spans="17:25">
      <c r="Q56452" s="38"/>
      <c r="Y56452" s="38"/>
    </row>
    <row r="56453" spans="17:25">
      <c r="Q56453" s="38"/>
      <c r="Y56453" s="38"/>
    </row>
    <row r="56454" spans="17:25">
      <c r="Q56454" s="38"/>
      <c r="Y56454" s="38"/>
    </row>
    <row r="56455" spans="17:25">
      <c r="Q56455" s="38"/>
      <c r="Y56455" s="38"/>
    </row>
    <row r="56456" spans="17:25">
      <c r="Q56456" s="38"/>
      <c r="Y56456" s="38"/>
    </row>
    <row r="56457" spans="17:25">
      <c r="Q56457" s="38"/>
      <c r="Y56457" s="38"/>
    </row>
    <row r="56458" spans="17:25">
      <c r="Q56458" s="38"/>
      <c r="Y56458" s="38"/>
    </row>
    <row r="56459" spans="17:25">
      <c r="Q56459" s="38"/>
      <c r="Y56459" s="38"/>
    </row>
    <row r="56460" spans="17:25">
      <c r="Q56460" s="38"/>
      <c r="Y56460" s="38"/>
    </row>
    <row r="56461" spans="17:25">
      <c r="Q56461" s="38"/>
      <c r="Y56461" s="38"/>
    </row>
    <row r="56462" spans="17:25">
      <c r="Q56462" s="38"/>
      <c r="Y56462" s="38"/>
    </row>
    <row r="56463" spans="17:25">
      <c r="Q56463" s="38"/>
      <c r="Y56463" s="38"/>
    </row>
    <row r="56464" spans="17:25">
      <c r="Q56464" s="38"/>
      <c r="Y56464" s="38"/>
    </row>
    <row r="56465" spans="17:25">
      <c r="Q56465" s="38"/>
      <c r="Y56465" s="38"/>
    </row>
    <row r="56466" spans="17:25">
      <c r="Q56466" s="38"/>
      <c r="Y56466" s="38"/>
    </row>
    <row r="56467" spans="17:25">
      <c r="Q56467" s="38"/>
      <c r="Y56467" s="38"/>
    </row>
    <row r="56468" spans="17:25">
      <c r="Q56468" s="38"/>
      <c r="Y56468" s="38"/>
    </row>
    <row r="56469" spans="17:25">
      <c r="Q56469" s="38"/>
      <c r="Y56469" s="38"/>
    </row>
    <row r="56470" spans="17:25">
      <c r="Q56470" s="38"/>
      <c r="Y56470" s="38"/>
    </row>
    <row r="56471" spans="17:25">
      <c r="Q56471" s="38"/>
      <c r="Y56471" s="38"/>
    </row>
    <row r="56472" spans="17:25">
      <c r="Q56472" s="38"/>
      <c r="Y56472" s="38"/>
    </row>
    <row r="56473" spans="17:25">
      <c r="Q56473" s="38"/>
      <c r="Y56473" s="38"/>
    </row>
    <row r="56474" spans="17:25">
      <c r="Q56474" s="38"/>
      <c r="Y56474" s="38"/>
    </row>
    <row r="56475" spans="17:25">
      <c r="Q56475" s="38"/>
      <c r="Y56475" s="38"/>
    </row>
    <row r="56476" spans="17:25">
      <c r="Q56476" s="38"/>
      <c r="Y56476" s="38"/>
    </row>
    <row r="56477" spans="17:25">
      <c r="Q56477" s="38"/>
      <c r="Y56477" s="38"/>
    </row>
    <row r="56478" spans="17:25">
      <c r="Q56478" s="38"/>
      <c r="Y56478" s="38"/>
    </row>
    <row r="56479" spans="17:25">
      <c r="Q56479" s="38"/>
      <c r="Y56479" s="38"/>
    </row>
    <row r="56480" spans="17:25">
      <c r="Q56480" s="38"/>
      <c r="Y56480" s="38"/>
    </row>
    <row r="56481" spans="17:25">
      <c r="Q56481" s="38"/>
      <c r="Y56481" s="38"/>
    </row>
    <row r="56482" spans="17:25">
      <c r="Q56482" s="38"/>
      <c r="Y56482" s="38"/>
    </row>
    <row r="56483" spans="17:25">
      <c r="Q56483" s="38"/>
      <c r="Y56483" s="38"/>
    </row>
    <row r="56484" spans="17:25">
      <c r="Q56484" s="38"/>
      <c r="Y56484" s="38"/>
    </row>
    <row r="56485" spans="17:25">
      <c r="Q56485" s="38"/>
      <c r="Y56485" s="38"/>
    </row>
    <row r="56486" spans="17:25">
      <c r="Q56486" s="38"/>
      <c r="Y56486" s="38"/>
    </row>
    <row r="56487" spans="17:25">
      <c r="Q56487" s="38"/>
      <c r="Y56487" s="38"/>
    </row>
    <row r="56488" spans="17:25">
      <c r="Q56488" s="38"/>
      <c r="Y56488" s="38"/>
    </row>
    <row r="56489" spans="17:25">
      <c r="Q56489" s="38"/>
      <c r="Y56489" s="38"/>
    </row>
    <row r="56490" spans="17:25">
      <c r="Q56490" s="38"/>
      <c r="Y56490" s="38"/>
    </row>
    <row r="56491" spans="17:25">
      <c r="Q56491" s="38"/>
      <c r="Y56491" s="38"/>
    </row>
    <row r="56492" spans="17:25">
      <c r="Q56492" s="38"/>
      <c r="Y56492" s="38"/>
    </row>
    <row r="56493" spans="17:25">
      <c r="Q56493" s="38"/>
      <c r="Y56493" s="38"/>
    </row>
    <row r="56494" spans="17:25">
      <c r="Q56494" s="38"/>
      <c r="Y56494" s="38"/>
    </row>
    <row r="56495" spans="17:25">
      <c r="Q56495" s="38"/>
      <c r="Y56495" s="38"/>
    </row>
    <row r="56496" spans="17:25">
      <c r="Q56496" s="38"/>
      <c r="Y56496" s="38"/>
    </row>
    <row r="56497" spans="17:25">
      <c r="Q56497" s="38"/>
      <c r="Y56497" s="38"/>
    </row>
    <row r="56498" spans="17:25">
      <c r="Q56498" s="38"/>
      <c r="Y56498" s="38"/>
    </row>
    <row r="56499" spans="17:25">
      <c r="Q56499" s="38"/>
      <c r="Y56499" s="38"/>
    </row>
    <row r="56500" spans="17:25">
      <c r="Q56500" s="38"/>
      <c r="Y56500" s="38"/>
    </row>
    <row r="56501" spans="17:25">
      <c r="Q56501" s="38"/>
      <c r="Y56501" s="38"/>
    </row>
    <row r="56502" spans="17:25">
      <c r="Q56502" s="38"/>
      <c r="Y56502" s="38"/>
    </row>
    <row r="56503" spans="17:25">
      <c r="Q56503" s="38"/>
      <c r="Y56503" s="38"/>
    </row>
    <row r="56504" spans="17:25">
      <c r="Q56504" s="38"/>
      <c r="Y56504" s="38"/>
    </row>
    <row r="56505" spans="17:25">
      <c r="Q56505" s="38"/>
      <c r="Y56505" s="38"/>
    </row>
    <row r="56506" spans="17:25">
      <c r="Q56506" s="38"/>
      <c r="Y56506" s="38"/>
    </row>
    <row r="56507" spans="17:25">
      <c r="Q56507" s="38"/>
      <c r="Y56507" s="38"/>
    </row>
    <row r="56508" spans="17:25">
      <c r="Q56508" s="38"/>
      <c r="Y56508" s="38"/>
    </row>
    <row r="56509" spans="17:25">
      <c r="Q56509" s="38"/>
      <c r="Y56509" s="38"/>
    </row>
    <row r="56510" spans="17:25">
      <c r="Q56510" s="38"/>
      <c r="Y56510" s="38"/>
    </row>
    <row r="56511" spans="17:25">
      <c r="Q56511" s="38"/>
      <c r="Y56511" s="38"/>
    </row>
    <row r="56512" spans="17:25">
      <c r="Q56512" s="38"/>
      <c r="Y56512" s="38"/>
    </row>
    <row r="56513" spans="17:25">
      <c r="Q56513" s="38"/>
      <c r="Y56513" s="38"/>
    </row>
    <row r="56514" spans="17:25">
      <c r="Q56514" s="38"/>
      <c r="Y56514" s="38"/>
    </row>
    <row r="56515" spans="17:25">
      <c r="Q56515" s="38"/>
      <c r="Y56515" s="38"/>
    </row>
    <row r="56516" spans="17:25">
      <c r="Q56516" s="38"/>
      <c r="Y56516" s="38"/>
    </row>
    <row r="56517" spans="17:25">
      <c r="Q56517" s="38"/>
      <c r="Y56517" s="38"/>
    </row>
    <row r="56518" spans="17:25">
      <c r="Q56518" s="38"/>
      <c r="Y56518" s="38"/>
    </row>
    <row r="56519" spans="17:25">
      <c r="Q56519" s="38"/>
      <c r="Y56519" s="38"/>
    </row>
    <row r="56520" spans="17:25">
      <c r="Q56520" s="38"/>
      <c r="Y56520" s="38"/>
    </row>
    <row r="56521" spans="17:25">
      <c r="Q56521" s="38"/>
      <c r="Y56521" s="38"/>
    </row>
    <row r="56522" spans="17:25">
      <c r="Q56522" s="38"/>
      <c r="Y56522" s="38"/>
    </row>
    <row r="56523" spans="17:25">
      <c r="Q56523" s="38"/>
      <c r="Y56523" s="38"/>
    </row>
    <row r="56524" spans="17:25">
      <c r="Q56524" s="38"/>
      <c r="Y56524" s="38"/>
    </row>
    <row r="56525" spans="17:25">
      <c r="Q56525" s="38"/>
      <c r="Y56525" s="38"/>
    </row>
    <row r="56526" spans="17:25">
      <c r="Q56526" s="38"/>
      <c r="Y56526" s="38"/>
    </row>
    <row r="56527" spans="17:25">
      <c r="Q56527" s="38"/>
      <c r="Y56527" s="38"/>
    </row>
    <row r="56528" spans="17:25">
      <c r="Q56528" s="38"/>
      <c r="Y56528" s="38"/>
    </row>
    <row r="56529" spans="17:25">
      <c r="Q56529" s="38"/>
      <c r="Y56529" s="38"/>
    </row>
    <row r="56530" spans="17:25">
      <c r="Q56530" s="38"/>
      <c r="Y56530" s="38"/>
    </row>
    <row r="56531" spans="17:25">
      <c r="Q56531" s="38"/>
      <c r="Y56531" s="38"/>
    </row>
    <row r="56532" spans="17:25">
      <c r="Q56532" s="38"/>
      <c r="Y56532" s="38"/>
    </row>
    <row r="56533" spans="17:25">
      <c r="Q56533" s="38"/>
      <c r="Y56533" s="38"/>
    </row>
    <row r="56534" spans="17:25">
      <c r="Q56534" s="38"/>
      <c r="Y56534" s="38"/>
    </row>
    <row r="56535" spans="17:25">
      <c r="Q56535" s="38"/>
      <c r="Y56535" s="38"/>
    </row>
    <row r="56536" spans="17:25">
      <c r="Q56536" s="38"/>
      <c r="Y56536" s="38"/>
    </row>
    <row r="56537" spans="17:25">
      <c r="Q56537" s="38"/>
      <c r="Y56537" s="38"/>
    </row>
    <row r="56538" spans="17:25">
      <c r="Q56538" s="38"/>
      <c r="Y56538" s="38"/>
    </row>
    <row r="56539" spans="17:25">
      <c r="Q56539" s="38"/>
      <c r="Y56539" s="38"/>
    </row>
    <row r="56540" spans="17:25">
      <c r="Q56540" s="38"/>
      <c r="Y56540" s="38"/>
    </row>
    <row r="56541" spans="17:25">
      <c r="Q56541" s="38"/>
      <c r="Y56541" s="38"/>
    </row>
    <row r="56542" spans="17:25">
      <c r="Q56542" s="38"/>
      <c r="Y56542" s="38"/>
    </row>
    <row r="56543" spans="17:25">
      <c r="Q56543" s="38"/>
      <c r="Y56543" s="38"/>
    </row>
    <row r="56544" spans="17:25">
      <c r="Q56544" s="38"/>
      <c r="Y56544" s="38"/>
    </row>
    <row r="56545" spans="17:25">
      <c r="Q56545" s="38"/>
      <c r="Y56545" s="38"/>
    </row>
    <row r="56546" spans="17:25">
      <c r="Q56546" s="38"/>
      <c r="Y56546" s="38"/>
    </row>
    <row r="56547" spans="17:25">
      <c r="Q56547" s="38"/>
      <c r="Y56547" s="38"/>
    </row>
    <row r="56548" spans="17:25">
      <c r="Q56548" s="38"/>
      <c r="Y56548" s="38"/>
    </row>
    <row r="56549" spans="17:25">
      <c r="Q56549" s="38"/>
      <c r="Y56549" s="38"/>
    </row>
    <row r="56550" spans="17:25">
      <c r="Q56550" s="38"/>
      <c r="Y56550" s="38"/>
    </row>
    <row r="56551" spans="17:25">
      <c r="Q56551" s="38"/>
      <c r="Y56551" s="38"/>
    </row>
    <row r="56552" spans="17:25">
      <c r="Q56552" s="38"/>
      <c r="Y56552" s="38"/>
    </row>
    <row r="56553" spans="17:25">
      <c r="Q56553" s="38"/>
      <c r="Y56553" s="38"/>
    </row>
    <row r="56554" spans="17:25">
      <c r="Q56554" s="38"/>
      <c r="Y56554" s="38"/>
    </row>
    <row r="56555" spans="17:25">
      <c r="Q56555" s="38"/>
      <c r="Y56555" s="38"/>
    </row>
    <row r="56556" spans="17:25">
      <c r="Q56556" s="38"/>
      <c r="Y56556" s="38"/>
    </row>
    <row r="56557" spans="17:25">
      <c r="Q56557" s="38"/>
      <c r="Y56557" s="38"/>
    </row>
    <row r="56558" spans="17:25">
      <c r="Q56558" s="38"/>
      <c r="Y56558" s="38"/>
    </row>
    <row r="56559" spans="17:25">
      <c r="Q56559" s="38"/>
      <c r="Y56559" s="38"/>
    </row>
    <row r="56560" spans="17:25">
      <c r="Q56560" s="38"/>
      <c r="Y56560" s="38"/>
    </row>
    <row r="56561" spans="17:25">
      <c r="Q56561" s="38"/>
      <c r="Y56561" s="38"/>
    </row>
    <row r="56562" spans="17:25">
      <c r="Q56562" s="38"/>
      <c r="Y56562" s="38"/>
    </row>
    <row r="56563" spans="17:25">
      <c r="Q56563" s="38"/>
      <c r="Y56563" s="38"/>
    </row>
    <row r="56564" spans="17:25">
      <c r="Q56564" s="38"/>
      <c r="Y56564" s="38"/>
    </row>
    <row r="56565" spans="17:25">
      <c r="Q56565" s="38"/>
      <c r="Y56565" s="38"/>
    </row>
    <row r="56566" spans="17:25">
      <c r="Q56566" s="38"/>
      <c r="Y56566" s="38"/>
    </row>
    <row r="56567" spans="17:25">
      <c r="Q56567" s="38"/>
      <c r="Y56567" s="38"/>
    </row>
    <row r="56568" spans="17:25">
      <c r="Q56568" s="38"/>
      <c r="Y56568" s="38"/>
    </row>
    <row r="56569" spans="17:25">
      <c r="Q56569" s="38"/>
      <c r="Y56569" s="38"/>
    </row>
    <row r="56570" spans="17:25">
      <c r="Q56570" s="38"/>
      <c r="Y56570" s="38"/>
    </row>
    <row r="56571" spans="17:25">
      <c r="Q56571" s="38"/>
      <c r="Y56571" s="38"/>
    </row>
    <row r="56572" spans="17:25">
      <c r="Q56572" s="38"/>
      <c r="Y56572" s="38"/>
    </row>
    <row r="56573" spans="17:25">
      <c r="Q56573" s="38"/>
      <c r="Y56573" s="38"/>
    </row>
    <row r="56574" spans="17:25">
      <c r="Q56574" s="38"/>
      <c r="Y56574" s="38"/>
    </row>
    <row r="56575" spans="17:25">
      <c r="Q56575" s="38"/>
      <c r="Y56575" s="38"/>
    </row>
    <row r="56576" spans="17:25">
      <c r="Q56576" s="38"/>
      <c r="Y56576" s="38"/>
    </row>
    <row r="56577" spans="17:25">
      <c r="Q56577" s="38"/>
      <c r="Y56577" s="38"/>
    </row>
    <row r="56578" spans="17:25">
      <c r="Q56578" s="38"/>
      <c r="Y56578" s="38"/>
    </row>
    <row r="56579" spans="17:25">
      <c r="Q56579" s="38"/>
      <c r="Y56579" s="38"/>
    </row>
    <row r="56580" spans="17:25">
      <c r="Q56580" s="38"/>
      <c r="Y56580" s="38"/>
    </row>
    <row r="56581" spans="17:25">
      <c r="Q56581" s="38"/>
      <c r="Y56581" s="38"/>
    </row>
    <row r="56582" spans="17:25">
      <c r="Q56582" s="38"/>
      <c r="Y56582" s="38"/>
    </row>
    <row r="56583" spans="17:25">
      <c r="Q56583" s="38"/>
      <c r="Y56583" s="38"/>
    </row>
    <row r="56584" spans="17:25">
      <c r="Q56584" s="38"/>
      <c r="Y56584" s="38"/>
    </row>
    <row r="56585" spans="17:25">
      <c r="Q56585" s="38"/>
      <c r="Y56585" s="38"/>
    </row>
    <row r="56586" spans="17:25">
      <c r="Q56586" s="38"/>
      <c r="Y56586" s="38"/>
    </row>
    <row r="56587" spans="17:25">
      <c r="Q56587" s="38"/>
      <c r="Y56587" s="38"/>
    </row>
    <row r="56588" spans="17:25">
      <c r="Q56588" s="38"/>
      <c r="Y56588" s="38"/>
    </row>
    <row r="56589" spans="17:25">
      <c r="Q56589" s="38"/>
      <c r="Y56589" s="38"/>
    </row>
    <row r="56590" spans="17:25">
      <c r="Q56590" s="38"/>
      <c r="Y56590" s="38"/>
    </row>
    <row r="56591" spans="17:25">
      <c r="Q56591" s="38"/>
      <c r="Y56591" s="38"/>
    </row>
    <row r="56592" spans="17:25">
      <c r="Q56592" s="38"/>
      <c r="Y56592" s="38"/>
    </row>
    <row r="56593" spans="17:25">
      <c r="Q56593" s="38"/>
      <c r="Y56593" s="38"/>
    </row>
    <row r="56594" spans="17:25">
      <c r="Q56594" s="38"/>
      <c r="Y56594" s="38"/>
    </row>
    <row r="56595" spans="17:25">
      <c r="Q56595" s="38"/>
      <c r="Y56595" s="38"/>
    </row>
    <row r="56596" spans="17:25">
      <c r="Q56596" s="38"/>
      <c r="Y56596" s="38"/>
    </row>
    <row r="56597" spans="17:25">
      <c r="Q56597" s="38"/>
      <c r="Y56597" s="38"/>
    </row>
    <row r="56598" spans="17:25">
      <c r="Q56598" s="38"/>
      <c r="Y56598" s="38"/>
    </row>
    <row r="56599" spans="17:25">
      <c r="Q56599" s="38"/>
      <c r="Y56599" s="38"/>
    </row>
    <row r="56600" spans="17:25">
      <c r="Q56600" s="38"/>
      <c r="Y56600" s="38"/>
    </row>
    <row r="56601" spans="17:25">
      <c r="Q56601" s="38"/>
      <c r="Y56601" s="38"/>
    </row>
    <row r="56602" spans="17:25">
      <c r="Q56602" s="38"/>
      <c r="Y56602" s="38"/>
    </row>
    <row r="56603" spans="17:25">
      <c r="Q56603" s="38"/>
      <c r="Y56603" s="38"/>
    </row>
    <row r="56604" spans="17:25">
      <c r="Q56604" s="38"/>
      <c r="Y56604" s="38"/>
    </row>
    <row r="56605" spans="17:25">
      <c r="Q56605" s="38"/>
      <c r="Y56605" s="38"/>
    </row>
    <row r="56606" spans="17:25">
      <c r="Q56606" s="38"/>
      <c r="Y56606" s="38"/>
    </row>
    <row r="56607" spans="17:25">
      <c r="Q56607" s="38"/>
      <c r="Y56607" s="38"/>
    </row>
    <row r="56608" spans="17:25">
      <c r="Q56608" s="38"/>
      <c r="Y56608" s="38"/>
    </row>
    <row r="56609" spans="17:25">
      <c r="Q56609" s="38"/>
      <c r="Y56609" s="38"/>
    </row>
    <row r="56610" spans="17:25">
      <c r="Q56610" s="38"/>
      <c r="Y56610" s="38"/>
    </row>
    <row r="56611" spans="17:25">
      <c r="Q56611" s="38"/>
      <c r="Y56611" s="38"/>
    </row>
    <row r="56612" spans="17:25">
      <c r="Q56612" s="38"/>
      <c r="Y56612" s="38"/>
    </row>
    <row r="56613" spans="17:25">
      <c r="Q56613" s="38"/>
      <c r="Y56613" s="38"/>
    </row>
    <row r="56614" spans="17:25">
      <c r="Q56614" s="38"/>
      <c r="Y56614" s="38"/>
    </row>
    <row r="56615" spans="17:25">
      <c r="Q56615" s="38"/>
      <c r="Y56615" s="38"/>
    </row>
    <row r="56616" spans="17:25">
      <c r="Q56616" s="38"/>
      <c r="Y56616" s="38"/>
    </row>
    <row r="56617" spans="17:25">
      <c r="Q56617" s="38"/>
      <c r="Y56617" s="38"/>
    </row>
    <row r="56618" spans="17:25">
      <c r="Q56618" s="38"/>
      <c r="Y56618" s="38"/>
    </row>
    <row r="56619" spans="17:25">
      <c r="Q56619" s="38"/>
      <c r="Y56619" s="38"/>
    </row>
    <row r="56620" spans="17:25">
      <c r="Q56620" s="38"/>
      <c r="Y56620" s="38"/>
    </row>
    <row r="56621" spans="17:25">
      <c r="Q56621" s="38"/>
      <c r="Y56621" s="38"/>
    </row>
    <row r="56622" spans="17:25">
      <c r="Q56622" s="38"/>
      <c r="Y56622" s="38"/>
    </row>
    <row r="56623" spans="17:25">
      <c r="Q56623" s="38"/>
      <c r="Y56623" s="38"/>
    </row>
    <row r="56624" spans="17:25">
      <c r="Q56624" s="38"/>
      <c r="Y56624" s="38"/>
    </row>
    <row r="56625" spans="17:25">
      <c r="Q56625" s="38"/>
      <c r="Y56625" s="38"/>
    </row>
    <row r="56626" spans="17:25">
      <c r="Q56626" s="38"/>
      <c r="Y56626" s="38"/>
    </row>
    <row r="56627" spans="17:25">
      <c r="Q56627" s="38"/>
      <c r="Y56627" s="38"/>
    </row>
    <row r="56628" spans="17:25">
      <c r="Q56628" s="38"/>
      <c r="Y56628" s="38"/>
    </row>
    <row r="56629" spans="17:25">
      <c r="Q56629" s="38"/>
      <c r="Y56629" s="38"/>
    </row>
    <row r="56630" spans="17:25">
      <c r="Q56630" s="38"/>
      <c r="Y56630" s="38"/>
    </row>
    <row r="56631" spans="17:25">
      <c r="Q56631" s="38"/>
      <c r="Y56631" s="38"/>
    </row>
    <row r="56632" spans="17:25">
      <c r="Q56632" s="38"/>
      <c r="Y56632" s="38"/>
    </row>
    <row r="56633" spans="17:25">
      <c r="Q56633" s="38"/>
      <c r="Y56633" s="38"/>
    </row>
    <row r="56634" spans="17:25">
      <c r="Q56634" s="38"/>
      <c r="Y56634" s="38"/>
    </row>
    <row r="56635" spans="17:25">
      <c r="Q56635" s="38"/>
      <c r="Y56635" s="38"/>
    </row>
    <row r="56636" spans="17:25">
      <c r="Q56636" s="38"/>
      <c r="Y56636" s="38"/>
    </row>
    <row r="56637" spans="17:25">
      <c r="Q56637" s="38"/>
      <c r="Y56637" s="38"/>
    </row>
    <row r="56638" spans="17:25">
      <c r="Q56638" s="38"/>
      <c r="Y56638" s="38"/>
    </row>
    <row r="56639" spans="17:25">
      <c r="Q56639" s="38"/>
      <c r="Y56639" s="38"/>
    </row>
    <row r="56640" spans="17:25">
      <c r="Q56640" s="38"/>
      <c r="Y56640" s="38"/>
    </row>
    <row r="56641" spans="17:25">
      <c r="Q56641" s="38"/>
      <c r="Y56641" s="38"/>
    </row>
    <row r="56642" spans="17:25">
      <c r="Q56642" s="38"/>
      <c r="Y56642" s="38"/>
    </row>
    <row r="56643" spans="17:25">
      <c r="Q56643" s="38"/>
      <c r="Y56643" s="38"/>
    </row>
    <row r="56644" spans="17:25">
      <c r="Q56644" s="38"/>
      <c r="Y56644" s="38"/>
    </row>
    <row r="56645" spans="17:25">
      <c r="Q56645" s="38"/>
      <c r="Y56645" s="38"/>
    </row>
    <row r="56646" spans="17:25">
      <c r="Q56646" s="38"/>
      <c r="Y56646" s="38"/>
    </row>
    <row r="56647" spans="17:25">
      <c r="Q56647" s="38"/>
      <c r="Y56647" s="38"/>
    </row>
    <row r="56648" spans="17:25">
      <c r="Q56648" s="38"/>
      <c r="Y56648" s="38"/>
    </row>
    <row r="56649" spans="17:25">
      <c r="Q56649" s="38"/>
      <c r="Y56649" s="38"/>
    </row>
    <row r="56650" spans="17:25">
      <c r="Q56650" s="38"/>
      <c r="Y56650" s="38"/>
    </row>
    <row r="56651" spans="17:25">
      <c r="Q56651" s="38"/>
      <c r="Y56651" s="38"/>
    </row>
    <row r="56652" spans="17:25">
      <c r="Q56652" s="38"/>
      <c r="Y56652" s="38"/>
    </row>
    <row r="56653" spans="17:25">
      <c r="Q56653" s="38"/>
      <c r="Y56653" s="38"/>
    </row>
    <row r="56654" spans="17:25">
      <c r="Q56654" s="38"/>
      <c r="Y56654" s="38"/>
    </row>
    <row r="56655" spans="17:25">
      <c r="Q56655" s="38"/>
      <c r="Y56655" s="38"/>
    </row>
    <row r="56656" spans="17:25">
      <c r="Q56656" s="38"/>
      <c r="Y56656" s="38"/>
    </row>
    <row r="56657" spans="17:25">
      <c r="Q56657" s="38"/>
      <c r="Y56657" s="38"/>
    </row>
    <row r="56658" spans="17:25">
      <c r="Q56658" s="38"/>
      <c r="Y56658" s="38"/>
    </row>
    <row r="56659" spans="17:25">
      <c r="Q56659" s="38"/>
      <c r="Y56659" s="38"/>
    </row>
    <row r="56660" spans="17:25">
      <c r="Q56660" s="38"/>
      <c r="Y56660" s="38"/>
    </row>
    <row r="56661" spans="17:25">
      <c r="Q56661" s="38"/>
      <c r="Y56661" s="38"/>
    </row>
    <row r="56662" spans="17:25">
      <c r="Q56662" s="38"/>
      <c r="Y56662" s="38"/>
    </row>
    <row r="56663" spans="17:25">
      <c r="Q56663" s="38"/>
      <c r="Y56663" s="38"/>
    </row>
    <row r="56664" spans="17:25">
      <c r="Q56664" s="38"/>
      <c r="Y56664" s="38"/>
    </row>
    <row r="56665" spans="17:25">
      <c r="Q56665" s="38"/>
      <c r="Y56665" s="38"/>
    </row>
    <row r="56666" spans="17:25">
      <c r="Q56666" s="38"/>
      <c r="Y56666" s="38"/>
    </row>
    <row r="56667" spans="17:25">
      <c r="Q56667" s="38"/>
      <c r="Y56667" s="38"/>
    </row>
    <row r="56668" spans="17:25">
      <c r="Q56668" s="38"/>
      <c r="Y56668" s="38"/>
    </row>
    <row r="56669" spans="17:25">
      <c r="Q56669" s="38"/>
      <c r="Y56669" s="38"/>
    </row>
    <row r="56670" spans="17:25">
      <c r="Q56670" s="38"/>
      <c r="Y56670" s="38"/>
    </row>
    <row r="56671" spans="17:25">
      <c r="Q56671" s="38"/>
      <c r="Y56671" s="38"/>
    </row>
    <row r="56672" spans="17:25">
      <c r="Q56672" s="38"/>
      <c r="Y56672" s="38"/>
    </row>
    <row r="56673" spans="17:25">
      <c r="Q56673" s="38"/>
      <c r="Y56673" s="38"/>
    </row>
    <row r="56674" spans="17:25">
      <c r="Q56674" s="38"/>
      <c r="Y56674" s="38"/>
    </row>
    <row r="56675" spans="17:25">
      <c r="Q56675" s="38"/>
      <c r="Y56675" s="38"/>
    </row>
    <row r="56676" spans="17:25">
      <c r="Q56676" s="38"/>
      <c r="Y56676" s="38"/>
    </row>
    <row r="56677" spans="17:25">
      <c r="Q56677" s="38"/>
      <c r="Y56677" s="38"/>
    </row>
    <row r="56678" spans="17:25">
      <c r="Q56678" s="38"/>
      <c r="Y56678" s="38"/>
    </row>
    <row r="56679" spans="17:25">
      <c r="Q56679" s="38"/>
      <c r="Y56679" s="38"/>
    </row>
    <row r="56680" spans="17:25">
      <c r="Q56680" s="38"/>
      <c r="Y56680" s="38"/>
    </row>
    <row r="56681" spans="17:25">
      <c r="Q56681" s="38"/>
      <c r="Y56681" s="38"/>
    </row>
    <row r="56682" spans="17:25">
      <c r="Q56682" s="38"/>
      <c r="Y56682" s="38"/>
    </row>
    <row r="56683" spans="17:25">
      <c r="Q56683" s="38"/>
      <c r="Y56683" s="38"/>
    </row>
    <row r="56684" spans="17:25">
      <c r="Q56684" s="38"/>
      <c r="Y56684" s="38"/>
    </row>
    <row r="56685" spans="17:25">
      <c r="Q56685" s="38"/>
      <c r="Y56685" s="38"/>
    </row>
    <row r="56686" spans="17:25">
      <c r="Q56686" s="38"/>
      <c r="Y56686" s="38"/>
    </row>
    <row r="56687" spans="17:25">
      <c r="Q56687" s="38"/>
      <c r="Y56687" s="38"/>
    </row>
    <row r="56688" spans="17:25">
      <c r="Q56688" s="38"/>
      <c r="Y56688" s="38"/>
    </row>
    <row r="56689" spans="17:25">
      <c r="Q56689" s="38"/>
      <c r="Y56689" s="38"/>
    </row>
    <row r="56690" spans="17:25">
      <c r="Q56690" s="38"/>
      <c r="Y56690" s="38"/>
    </row>
    <row r="56691" spans="17:25">
      <c r="Q56691" s="38"/>
      <c r="Y56691" s="38"/>
    </row>
    <row r="56692" spans="17:25">
      <c r="Q56692" s="38"/>
      <c r="Y56692" s="38"/>
    </row>
    <row r="56693" spans="17:25">
      <c r="Q56693" s="38"/>
      <c r="Y56693" s="38"/>
    </row>
    <row r="56694" spans="17:25">
      <c r="Q56694" s="38"/>
      <c r="Y56694" s="38"/>
    </row>
    <row r="56695" spans="17:25">
      <c r="Q56695" s="38"/>
      <c r="Y56695" s="38"/>
    </row>
    <row r="56696" spans="17:25">
      <c r="Q56696" s="38"/>
      <c r="Y56696" s="38"/>
    </row>
    <row r="56697" spans="17:25">
      <c r="Q56697" s="38"/>
      <c r="Y56697" s="38"/>
    </row>
    <row r="56698" spans="17:25">
      <c r="Q56698" s="38"/>
      <c r="Y56698" s="38"/>
    </row>
    <row r="56699" spans="17:25">
      <c r="Q56699" s="38"/>
      <c r="Y56699" s="38"/>
    </row>
    <row r="56700" spans="17:25">
      <c r="Q56700" s="38"/>
      <c r="Y56700" s="38"/>
    </row>
    <row r="56701" spans="17:25">
      <c r="Q56701" s="38"/>
      <c r="Y56701" s="38"/>
    </row>
    <row r="56702" spans="17:25">
      <c r="Q56702" s="38"/>
      <c r="Y56702" s="38"/>
    </row>
    <row r="56703" spans="17:25">
      <c r="Q56703" s="38"/>
      <c r="Y56703" s="38"/>
    </row>
    <row r="56704" spans="17:25">
      <c r="Q56704" s="38"/>
      <c r="Y56704" s="38"/>
    </row>
    <row r="56705" spans="17:25">
      <c r="Q56705" s="38"/>
      <c r="Y56705" s="38"/>
    </row>
    <row r="56706" spans="17:25">
      <c r="Q56706" s="38"/>
      <c r="Y56706" s="38"/>
    </row>
    <row r="56707" spans="17:25">
      <c r="Q56707" s="38"/>
      <c r="Y56707" s="38"/>
    </row>
    <row r="56708" spans="17:25">
      <c r="Q56708" s="38"/>
      <c r="Y56708" s="38"/>
    </row>
    <row r="56709" spans="17:25">
      <c r="Q56709" s="38"/>
      <c r="Y56709" s="38"/>
    </row>
    <row r="56710" spans="17:25">
      <c r="Q56710" s="38"/>
      <c r="Y56710" s="38"/>
    </row>
    <row r="56711" spans="17:25">
      <c r="Q56711" s="38"/>
      <c r="Y56711" s="38"/>
    </row>
    <row r="56712" spans="17:25">
      <c r="Q56712" s="38"/>
      <c r="Y56712" s="38"/>
    </row>
    <row r="56713" spans="17:25">
      <c r="Q56713" s="38"/>
      <c r="Y56713" s="38"/>
    </row>
    <row r="56714" spans="17:25">
      <c r="Q56714" s="38"/>
      <c r="Y56714" s="38"/>
    </row>
    <row r="56715" spans="17:25">
      <c r="Q56715" s="38"/>
      <c r="Y56715" s="38"/>
    </row>
    <row r="56716" spans="17:25">
      <c r="Q56716" s="38"/>
      <c r="Y56716" s="38"/>
    </row>
    <row r="56717" spans="17:25">
      <c r="Q56717" s="38"/>
      <c r="Y56717" s="38"/>
    </row>
    <row r="56718" spans="17:25">
      <c r="Q56718" s="38"/>
      <c r="Y56718" s="38"/>
    </row>
    <row r="56719" spans="17:25">
      <c r="Q56719" s="38"/>
      <c r="Y56719" s="38"/>
    </row>
    <row r="56720" spans="17:25">
      <c r="Q56720" s="38"/>
      <c r="Y56720" s="38"/>
    </row>
    <row r="56721" spans="17:25">
      <c r="Q56721" s="38"/>
      <c r="Y56721" s="38"/>
    </row>
    <row r="56722" spans="17:25">
      <c r="Q56722" s="38"/>
      <c r="Y56722" s="38"/>
    </row>
    <row r="56723" spans="17:25">
      <c r="Q56723" s="38"/>
      <c r="Y56723" s="38"/>
    </row>
    <row r="56724" spans="17:25">
      <c r="Q56724" s="38"/>
      <c r="Y56724" s="38"/>
    </row>
    <row r="56725" spans="17:25">
      <c r="Q56725" s="38"/>
      <c r="Y56725" s="38"/>
    </row>
    <row r="56726" spans="17:25">
      <c r="Q56726" s="38"/>
      <c r="Y56726" s="38"/>
    </row>
    <row r="56727" spans="17:25">
      <c r="Q56727" s="38"/>
      <c r="Y56727" s="38"/>
    </row>
    <row r="56728" spans="17:25">
      <c r="Q56728" s="38"/>
      <c r="Y56728" s="38"/>
    </row>
    <row r="56729" spans="17:25">
      <c r="Q56729" s="38"/>
      <c r="Y56729" s="38"/>
    </row>
    <row r="56730" spans="17:25">
      <c r="Q56730" s="38"/>
      <c r="Y56730" s="38"/>
    </row>
    <row r="56731" spans="17:25">
      <c r="Q56731" s="38"/>
      <c r="Y56731" s="38"/>
    </row>
    <row r="56732" spans="17:25">
      <c r="Q56732" s="38"/>
      <c r="Y56732" s="38"/>
    </row>
    <row r="56733" spans="17:25">
      <c r="Q56733" s="38"/>
      <c r="Y56733" s="38"/>
    </row>
    <row r="56734" spans="17:25">
      <c r="Q56734" s="38"/>
      <c r="Y56734" s="38"/>
    </row>
    <row r="56735" spans="17:25">
      <c r="Q56735" s="38"/>
      <c r="Y56735" s="38"/>
    </row>
    <row r="56736" spans="17:25">
      <c r="Q56736" s="38"/>
      <c r="Y56736" s="38"/>
    </row>
    <row r="56737" spans="17:25">
      <c r="Q56737" s="38"/>
      <c r="Y56737" s="38"/>
    </row>
    <row r="56738" spans="17:25">
      <c r="Q56738" s="38"/>
      <c r="Y56738" s="38"/>
    </row>
    <row r="56739" spans="17:25">
      <c r="Q56739" s="38"/>
      <c r="Y56739" s="38"/>
    </row>
    <row r="56740" spans="17:25">
      <c r="Q56740" s="38"/>
      <c r="Y56740" s="38"/>
    </row>
    <row r="56741" spans="17:25">
      <c r="Q56741" s="38"/>
      <c r="Y56741" s="38"/>
    </row>
    <row r="56742" spans="17:25">
      <c r="Q56742" s="38"/>
      <c r="Y56742" s="38"/>
    </row>
    <row r="56743" spans="17:25">
      <c r="Q56743" s="38"/>
      <c r="Y56743" s="38"/>
    </row>
    <row r="56744" spans="17:25">
      <c r="Q56744" s="38"/>
      <c r="Y56744" s="38"/>
    </row>
    <row r="56745" spans="17:25">
      <c r="Q56745" s="38"/>
      <c r="Y56745" s="38"/>
    </row>
    <row r="56746" spans="17:25">
      <c r="Q56746" s="38"/>
      <c r="Y56746" s="38"/>
    </row>
    <row r="56747" spans="17:25">
      <c r="Q56747" s="38"/>
      <c r="Y56747" s="38"/>
    </row>
    <row r="56748" spans="17:25">
      <c r="Q56748" s="38"/>
      <c r="Y56748" s="38"/>
    </row>
    <row r="56749" spans="17:25">
      <c r="Q56749" s="38"/>
      <c r="Y56749" s="38"/>
    </row>
    <row r="56750" spans="17:25">
      <c r="Q56750" s="38"/>
      <c r="Y56750" s="38"/>
    </row>
    <row r="56751" spans="17:25">
      <c r="Q56751" s="38"/>
      <c r="Y56751" s="38"/>
    </row>
    <row r="56752" spans="17:25">
      <c r="Q56752" s="38"/>
      <c r="Y56752" s="38"/>
    </row>
    <row r="56753" spans="17:25">
      <c r="Q56753" s="38"/>
      <c r="Y56753" s="38"/>
    </row>
    <row r="56754" spans="17:25">
      <c r="Q56754" s="38"/>
      <c r="Y56754" s="38"/>
    </row>
    <row r="56755" spans="17:25">
      <c r="Q56755" s="38"/>
      <c r="Y56755" s="38"/>
    </row>
    <row r="56756" spans="17:25">
      <c r="Q56756" s="38"/>
      <c r="Y56756" s="38"/>
    </row>
    <row r="56757" spans="17:25">
      <c r="Q56757" s="38"/>
      <c r="Y56757" s="38"/>
    </row>
    <row r="56758" spans="17:25">
      <c r="Q56758" s="38"/>
      <c r="Y56758" s="38"/>
    </row>
    <row r="56759" spans="17:25">
      <c r="Q56759" s="38"/>
      <c r="Y56759" s="38"/>
    </row>
    <row r="56760" spans="17:25">
      <c r="Q56760" s="38"/>
      <c r="Y56760" s="38"/>
    </row>
    <row r="56761" spans="17:25">
      <c r="Q56761" s="38"/>
      <c r="Y56761" s="38"/>
    </row>
    <row r="56762" spans="17:25">
      <c r="Q56762" s="38"/>
      <c r="Y56762" s="38"/>
    </row>
    <row r="56763" spans="17:25">
      <c r="Q56763" s="38"/>
      <c r="Y56763" s="38"/>
    </row>
    <row r="56764" spans="17:25">
      <c r="Q56764" s="38"/>
      <c r="Y56764" s="38"/>
    </row>
    <row r="56765" spans="17:25">
      <c r="Q56765" s="38"/>
      <c r="Y56765" s="38"/>
    </row>
    <row r="56766" spans="17:25">
      <c r="Q56766" s="38"/>
      <c r="Y56766" s="38"/>
    </row>
    <row r="56767" spans="17:25">
      <c r="Q56767" s="38"/>
      <c r="Y56767" s="38"/>
    </row>
    <row r="56768" spans="17:25">
      <c r="Q56768" s="38"/>
      <c r="Y56768" s="38"/>
    </row>
    <row r="56769" spans="17:25">
      <c r="Q56769" s="38"/>
      <c r="Y56769" s="38"/>
    </row>
    <row r="56770" spans="17:25">
      <c r="Q56770" s="38"/>
      <c r="Y56770" s="38"/>
    </row>
    <row r="56771" spans="17:25">
      <c r="Q56771" s="38"/>
      <c r="Y56771" s="38"/>
    </row>
    <row r="56772" spans="17:25">
      <c r="Q56772" s="38"/>
      <c r="Y56772" s="38"/>
    </row>
    <row r="56773" spans="17:25">
      <c r="Q56773" s="38"/>
      <c r="Y56773" s="38"/>
    </row>
    <row r="56774" spans="17:25">
      <c r="Q56774" s="38"/>
      <c r="Y56774" s="38"/>
    </row>
    <row r="56775" spans="17:25">
      <c r="Q56775" s="38"/>
      <c r="Y56775" s="38"/>
    </row>
    <row r="56776" spans="17:25">
      <c r="Q56776" s="38"/>
      <c r="Y56776" s="38"/>
    </row>
    <row r="56777" spans="17:25">
      <c r="Q56777" s="38"/>
      <c r="Y56777" s="38"/>
    </row>
    <row r="56778" spans="17:25">
      <c r="Q56778" s="38"/>
      <c r="Y56778" s="38"/>
    </row>
    <row r="56779" spans="17:25">
      <c r="Q56779" s="38"/>
      <c r="Y56779" s="38"/>
    </row>
    <row r="56780" spans="17:25">
      <c r="Q56780" s="38"/>
      <c r="Y56780" s="38"/>
    </row>
    <row r="56781" spans="17:25">
      <c r="Q56781" s="38"/>
      <c r="Y56781" s="38"/>
    </row>
    <row r="56782" spans="17:25">
      <c r="Q56782" s="38"/>
      <c r="Y56782" s="38"/>
    </row>
    <row r="56783" spans="17:25">
      <c r="Q56783" s="38"/>
      <c r="Y56783" s="38"/>
    </row>
    <row r="56784" spans="17:25">
      <c r="Q56784" s="38"/>
      <c r="Y56784" s="38"/>
    </row>
    <row r="56785" spans="17:25">
      <c r="Q56785" s="38"/>
      <c r="Y56785" s="38"/>
    </row>
    <row r="56786" spans="17:25">
      <c r="Q56786" s="38"/>
      <c r="Y56786" s="38"/>
    </row>
    <row r="56787" spans="17:25">
      <c r="Q56787" s="38"/>
      <c r="Y56787" s="38"/>
    </row>
    <row r="56788" spans="17:25">
      <c r="Q56788" s="38"/>
      <c r="Y56788" s="38"/>
    </row>
    <row r="56789" spans="17:25">
      <c r="Q56789" s="38"/>
      <c r="Y56789" s="38"/>
    </row>
    <row r="56790" spans="17:25">
      <c r="Q56790" s="38"/>
      <c r="Y56790" s="38"/>
    </row>
    <row r="56791" spans="17:25">
      <c r="Q56791" s="38"/>
      <c r="Y56791" s="38"/>
    </row>
    <row r="56792" spans="17:25">
      <c r="Q56792" s="38"/>
      <c r="Y56792" s="38"/>
    </row>
    <row r="56793" spans="17:25">
      <c r="Q56793" s="38"/>
      <c r="Y56793" s="38"/>
    </row>
    <row r="56794" spans="17:25">
      <c r="Q56794" s="38"/>
      <c r="Y56794" s="38"/>
    </row>
    <row r="56795" spans="17:25">
      <c r="Q56795" s="38"/>
      <c r="Y56795" s="38"/>
    </row>
    <row r="56796" spans="17:25">
      <c r="Q56796" s="38"/>
      <c r="Y56796" s="38"/>
    </row>
    <row r="56797" spans="17:25">
      <c r="Q56797" s="38"/>
      <c r="Y56797" s="38"/>
    </row>
    <row r="56798" spans="17:25">
      <c r="Q56798" s="38"/>
      <c r="Y56798" s="38"/>
    </row>
    <row r="56799" spans="17:25">
      <c r="Q56799" s="38"/>
      <c r="Y56799" s="38"/>
    </row>
    <row r="56800" spans="17:25">
      <c r="Q56800" s="38"/>
      <c r="Y56800" s="38"/>
    </row>
    <row r="56801" spans="17:25">
      <c r="Q56801" s="38"/>
      <c r="Y56801" s="38"/>
    </row>
    <row r="56802" spans="17:25">
      <c r="Q56802" s="38"/>
      <c r="Y56802" s="38"/>
    </row>
    <row r="56803" spans="17:25">
      <c r="Q56803" s="38"/>
      <c r="Y56803" s="38"/>
    </row>
    <row r="56804" spans="17:25">
      <c r="Q56804" s="38"/>
      <c r="Y56804" s="38"/>
    </row>
    <row r="56805" spans="17:25">
      <c r="Q56805" s="38"/>
      <c r="Y56805" s="38"/>
    </row>
    <row r="56806" spans="17:25">
      <c r="Q56806" s="38"/>
      <c r="Y56806" s="38"/>
    </row>
    <row r="56807" spans="17:25">
      <c r="Q56807" s="38"/>
      <c r="Y56807" s="38"/>
    </row>
    <row r="56808" spans="17:25">
      <c r="Q56808" s="38"/>
      <c r="Y56808" s="38"/>
    </row>
    <row r="56809" spans="17:25">
      <c r="Q56809" s="38"/>
      <c r="Y56809" s="38"/>
    </row>
    <row r="56810" spans="17:25">
      <c r="Q56810" s="38"/>
      <c r="Y56810" s="38"/>
    </row>
    <row r="56811" spans="17:25">
      <c r="Q56811" s="38"/>
      <c r="Y56811" s="38"/>
    </row>
    <row r="56812" spans="17:25">
      <c r="Q56812" s="38"/>
      <c r="Y56812" s="38"/>
    </row>
    <row r="56813" spans="17:25">
      <c r="Q56813" s="38"/>
      <c r="Y56813" s="38"/>
    </row>
    <row r="56814" spans="17:25">
      <c r="Q56814" s="38"/>
      <c r="Y56814" s="38"/>
    </row>
    <row r="56815" spans="17:25">
      <c r="Q56815" s="38"/>
      <c r="Y56815" s="38"/>
    </row>
    <row r="56816" spans="17:25">
      <c r="Q56816" s="38"/>
      <c r="Y56816" s="38"/>
    </row>
    <row r="56817" spans="17:25">
      <c r="Q56817" s="38"/>
      <c r="Y56817" s="38"/>
    </row>
    <row r="56818" spans="17:25">
      <c r="Q56818" s="38"/>
      <c r="Y56818" s="38"/>
    </row>
    <row r="56819" spans="17:25">
      <c r="Q56819" s="38"/>
      <c r="Y56819" s="38"/>
    </row>
    <row r="56820" spans="17:25">
      <c r="Q56820" s="38"/>
      <c r="Y56820" s="38"/>
    </row>
    <row r="56821" spans="17:25">
      <c r="Q56821" s="38"/>
      <c r="Y56821" s="38"/>
    </row>
    <row r="56822" spans="17:25">
      <c r="Q56822" s="38"/>
      <c r="Y56822" s="38"/>
    </row>
    <row r="56823" spans="17:25">
      <c r="Q56823" s="38"/>
      <c r="Y56823" s="38"/>
    </row>
    <row r="56824" spans="17:25">
      <c r="Q56824" s="38"/>
      <c r="Y56824" s="38"/>
    </row>
    <row r="56825" spans="17:25">
      <c r="Q56825" s="38"/>
      <c r="Y56825" s="38"/>
    </row>
    <row r="56826" spans="17:25">
      <c r="Q56826" s="38"/>
      <c r="Y56826" s="38"/>
    </row>
    <row r="56827" spans="17:25">
      <c r="Q56827" s="38"/>
      <c r="Y56827" s="38"/>
    </row>
    <row r="56828" spans="17:25">
      <c r="Q56828" s="38"/>
      <c r="Y56828" s="38"/>
    </row>
    <row r="56829" spans="17:25">
      <c r="Q56829" s="38"/>
      <c r="Y56829" s="38"/>
    </row>
    <row r="56830" spans="17:25">
      <c r="Q56830" s="38"/>
      <c r="Y56830" s="38"/>
    </row>
    <row r="56831" spans="17:25">
      <c r="Q56831" s="38"/>
      <c r="Y56831" s="38"/>
    </row>
    <row r="56832" spans="17:25">
      <c r="Q56832" s="38"/>
      <c r="Y56832" s="38"/>
    </row>
    <row r="56833" spans="17:25">
      <c r="Q56833" s="38"/>
      <c r="Y56833" s="38"/>
    </row>
    <row r="56834" spans="17:25">
      <c r="Q56834" s="38"/>
      <c r="Y56834" s="38"/>
    </row>
    <row r="56835" spans="17:25">
      <c r="Q56835" s="38"/>
      <c r="Y56835" s="38"/>
    </row>
    <row r="56836" spans="17:25">
      <c r="Q56836" s="38"/>
      <c r="Y56836" s="38"/>
    </row>
    <row r="56837" spans="17:25">
      <c r="Q56837" s="38"/>
      <c r="Y56837" s="38"/>
    </row>
    <row r="56838" spans="17:25">
      <c r="Q56838" s="38"/>
      <c r="Y56838" s="38"/>
    </row>
    <row r="56839" spans="17:25">
      <c r="Q56839" s="38"/>
      <c r="Y56839" s="38"/>
    </row>
    <row r="56840" spans="17:25">
      <c r="Q56840" s="38"/>
      <c r="Y56840" s="38"/>
    </row>
    <row r="56841" spans="17:25">
      <c r="Q56841" s="38"/>
      <c r="Y56841" s="38"/>
    </row>
    <row r="56842" spans="17:25">
      <c r="Q56842" s="38"/>
      <c r="Y56842" s="38"/>
    </row>
    <row r="56843" spans="17:25">
      <c r="Q56843" s="38"/>
      <c r="Y56843" s="38"/>
    </row>
    <row r="56844" spans="17:25">
      <c r="Q56844" s="38"/>
      <c r="Y56844" s="38"/>
    </row>
    <row r="56845" spans="17:25">
      <c r="Q56845" s="38"/>
      <c r="Y56845" s="38"/>
    </row>
    <row r="56846" spans="17:25">
      <c r="Q56846" s="38"/>
      <c r="Y56846" s="38"/>
    </row>
    <row r="56847" spans="17:25">
      <c r="Q56847" s="38"/>
      <c r="Y56847" s="38"/>
    </row>
    <row r="56848" spans="17:25">
      <c r="Q56848" s="38"/>
      <c r="Y56848" s="38"/>
    </row>
    <row r="56849" spans="17:25">
      <c r="Q56849" s="38"/>
      <c r="Y56849" s="38"/>
    </row>
    <row r="56850" spans="17:25">
      <c r="Q56850" s="38"/>
      <c r="Y56850" s="38"/>
    </row>
    <row r="56851" spans="17:25">
      <c r="Q56851" s="38"/>
      <c r="Y56851" s="38"/>
    </row>
    <row r="56852" spans="17:25">
      <c r="Q56852" s="38"/>
      <c r="Y56852" s="38"/>
    </row>
    <row r="56853" spans="17:25">
      <c r="Q56853" s="38"/>
      <c r="Y56853" s="38"/>
    </row>
    <row r="56854" spans="17:25">
      <c r="Q56854" s="38"/>
      <c r="Y56854" s="38"/>
    </row>
    <row r="56855" spans="17:25">
      <c r="Q56855" s="38"/>
      <c r="Y56855" s="38"/>
    </row>
    <row r="56856" spans="17:25">
      <c r="Q56856" s="38"/>
      <c r="Y56856" s="38"/>
    </row>
    <row r="56857" spans="17:25">
      <c r="Q56857" s="38"/>
      <c r="Y56857" s="38"/>
    </row>
    <row r="56858" spans="17:25">
      <c r="Q56858" s="38"/>
      <c r="Y56858" s="38"/>
    </row>
    <row r="56859" spans="17:25">
      <c r="Q56859" s="38"/>
      <c r="Y56859" s="38"/>
    </row>
    <row r="56860" spans="17:25">
      <c r="Q56860" s="38"/>
      <c r="Y56860" s="38"/>
    </row>
    <row r="56861" spans="17:25">
      <c r="Q56861" s="38"/>
      <c r="Y56861" s="38"/>
    </row>
    <row r="56862" spans="17:25">
      <c r="Q56862" s="38"/>
      <c r="Y56862" s="38"/>
    </row>
    <row r="56863" spans="17:25">
      <c r="Q56863" s="38"/>
      <c r="Y56863" s="38"/>
    </row>
    <row r="56864" spans="17:25">
      <c r="Q56864" s="38"/>
      <c r="Y56864" s="38"/>
    </row>
    <row r="56865" spans="17:25">
      <c r="Q56865" s="38"/>
      <c r="Y56865" s="38"/>
    </row>
    <row r="56866" spans="17:25">
      <c r="Q56866" s="38"/>
      <c r="Y56866" s="38"/>
    </row>
    <row r="56867" spans="17:25">
      <c r="Q56867" s="38"/>
      <c r="Y56867" s="38"/>
    </row>
    <row r="56868" spans="17:25">
      <c r="Q56868" s="38"/>
      <c r="Y56868" s="38"/>
    </row>
    <row r="56869" spans="17:25">
      <c r="Q56869" s="38"/>
      <c r="Y56869" s="38"/>
    </row>
    <row r="56870" spans="17:25">
      <c r="Q56870" s="38"/>
      <c r="Y56870" s="38"/>
    </row>
    <row r="56871" spans="17:25">
      <c r="Q56871" s="38"/>
      <c r="Y56871" s="38"/>
    </row>
    <row r="56872" spans="17:25">
      <c r="Q56872" s="38"/>
      <c r="Y56872" s="38"/>
    </row>
    <row r="56873" spans="17:25">
      <c r="Q56873" s="38"/>
      <c r="Y56873" s="38"/>
    </row>
    <row r="56874" spans="17:25">
      <c r="Q56874" s="38"/>
      <c r="Y56874" s="38"/>
    </row>
    <row r="56875" spans="17:25">
      <c r="Q56875" s="38"/>
      <c r="Y56875" s="38"/>
    </row>
    <row r="56876" spans="17:25">
      <c r="Q56876" s="38"/>
      <c r="Y56876" s="38"/>
    </row>
    <row r="56877" spans="17:25">
      <c r="Q56877" s="38"/>
      <c r="Y56877" s="38"/>
    </row>
    <row r="56878" spans="17:25">
      <c r="Q56878" s="38"/>
      <c r="Y56878" s="38"/>
    </row>
    <row r="56879" spans="17:25">
      <c r="Q56879" s="38"/>
      <c r="Y56879" s="38"/>
    </row>
    <row r="56880" spans="17:25">
      <c r="Q56880" s="38"/>
      <c r="Y56880" s="38"/>
    </row>
    <row r="56881" spans="17:25">
      <c r="Q56881" s="38"/>
      <c r="Y56881" s="38"/>
    </row>
    <row r="56882" spans="17:25">
      <c r="Q56882" s="38"/>
      <c r="Y56882" s="38"/>
    </row>
    <row r="56883" spans="17:25">
      <c r="Q56883" s="38"/>
      <c r="Y56883" s="38"/>
    </row>
    <row r="56884" spans="17:25">
      <c r="Q56884" s="38"/>
      <c r="Y56884" s="38"/>
    </row>
    <row r="56885" spans="17:25">
      <c r="Q56885" s="38"/>
      <c r="Y56885" s="38"/>
    </row>
    <row r="56886" spans="17:25">
      <c r="Q56886" s="38"/>
      <c r="Y56886" s="38"/>
    </row>
    <row r="56887" spans="17:25">
      <c r="Q56887" s="38"/>
      <c r="Y56887" s="38"/>
    </row>
    <row r="56888" spans="17:25">
      <c r="Q56888" s="38"/>
      <c r="Y56888" s="38"/>
    </row>
    <row r="56889" spans="17:25">
      <c r="Q56889" s="38"/>
      <c r="Y56889" s="38"/>
    </row>
    <row r="56890" spans="17:25">
      <c r="Q56890" s="38"/>
      <c r="Y56890" s="38"/>
    </row>
    <row r="56891" spans="17:25">
      <c r="Q56891" s="38"/>
      <c r="Y56891" s="38"/>
    </row>
    <row r="56892" spans="17:25">
      <c r="Q56892" s="38"/>
      <c r="Y56892" s="38"/>
    </row>
    <row r="56893" spans="17:25">
      <c r="Q56893" s="38"/>
      <c r="Y56893" s="38"/>
    </row>
    <row r="56894" spans="17:25">
      <c r="Q56894" s="38"/>
      <c r="Y56894" s="38"/>
    </row>
    <row r="56895" spans="17:25">
      <c r="Q56895" s="38"/>
      <c r="Y56895" s="38"/>
    </row>
    <row r="56896" spans="17:25">
      <c r="Q56896" s="38"/>
      <c r="Y56896" s="38"/>
    </row>
    <row r="56897" spans="17:25">
      <c r="Q56897" s="38"/>
      <c r="Y56897" s="38"/>
    </row>
    <row r="56898" spans="17:25">
      <c r="Q56898" s="38"/>
      <c r="Y56898" s="38"/>
    </row>
    <row r="56899" spans="17:25">
      <c r="Q56899" s="38"/>
      <c r="Y56899" s="38"/>
    </row>
    <row r="56900" spans="17:25">
      <c r="Q56900" s="38"/>
      <c r="Y56900" s="38"/>
    </row>
    <row r="56901" spans="17:25">
      <c r="Q56901" s="38"/>
      <c r="Y56901" s="38"/>
    </row>
    <row r="56902" spans="17:25">
      <c r="Q56902" s="38"/>
      <c r="Y56902" s="38"/>
    </row>
    <row r="56903" spans="17:25">
      <c r="Q56903" s="38"/>
      <c r="Y56903" s="38"/>
    </row>
    <row r="56904" spans="17:25">
      <c r="Q56904" s="38"/>
      <c r="Y56904" s="38"/>
    </row>
    <row r="56905" spans="17:25">
      <c r="Q56905" s="38"/>
      <c r="Y56905" s="38"/>
    </row>
    <row r="56906" spans="17:25">
      <c r="Q56906" s="38"/>
      <c r="Y56906" s="38"/>
    </row>
    <row r="56907" spans="17:25">
      <c r="Q56907" s="38"/>
      <c r="Y56907" s="38"/>
    </row>
    <row r="56908" spans="17:25">
      <c r="Q56908" s="38"/>
      <c r="Y56908" s="38"/>
    </row>
    <row r="56909" spans="17:25">
      <c r="Q56909" s="38"/>
      <c r="Y56909" s="38"/>
    </row>
    <row r="56910" spans="17:25">
      <c r="Q56910" s="38"/>
      <c r="Y56910" s="38"/>
    </row>
    <row r="56911" spans="17:25">
      <c r="Q56911" s="38"/>
      <c r="Y56911" s="38"/>
    </row>
    <row r="56912" spans="17:25">
      <c r="Q56912" s="38"/>
      <c r="Y56912" s="38"/>
    </row>
    <row r="56913" spans="17:25">
      <c r="Q56913" s="38"/>
      <c r="Y56913" s="38"/>
    </row>
    <row r="56914" spans="17:25">
      <c r="Q56914" s="38"/>
      <c r="Y56914" s="38"/>
    </row>
    <row r="56915" spans="17:25">
      <c r="Q56915" s="38"/>
      <c r="Y56915" s="38"/>
    </row>
    <row r="56916" spans="17:25">
      <c r="Q56916" s="38"/>
      <c r="Y56916" s="38"/>
    </row>
    <row r="56917" spans="17:25">
      <c r="Q56917" s="38"/>
      <c r="Y56917" s="38"/>
    </row>
    <row r="56918" spans="17:25">
      <c r="Q56918" s="38"/>
      <c r="Y56918" s="38"/>
    </row>
    <row r="56919" spans="17:25">
      <c r="Q56919" s="38"/>
      <c r="Y56919" s="38"/>
    </row>
    <row r="56920" spans="17:25">
      <c r="Q56920" s="38"/>
      <c r="Y56920" s="38"/>
    </row>
    <row r="56921" spans="17:25">
      <c r="Q56921" s="38"/>
      <c r="Y56921" s="38"/>
    </row>
    <row r="56922" spans="17:25">
      <c r="Q56922" s="38"/>
      <c r="Y56922" s="38"/>
    </row>
    <row r="56923" spans="17:25">
      <c r="Q56923" s="38"/>
      <c r="Y56923" s="38"/>
    </row>
    <row r="56924" spans="17:25">
      <c r="Q56924" s="38"/>
      <c r="Y56924" s="38"/>
    </row>
    <row r="56925" spans="17:25">
      <c r="Q56925" s="38"/>
      <c r="Y56925" s="38"/>
    </row>
    <row r="56926" spans="17:25">
      <c r="Q56926" s="38"/>
      <c r="Y56926" s="38"/>
    </row>
    <row r="56927" spans="17:25">
      <c r="Q56927" s="38"/>
      <c r="Y56927" s="38"/>
    </row>
    <row r="56928" spans="17:25">
      <c r="Q56928" s="38"/>
      <c r="Y56928" s="38"/>
    </row>
    <row r="56929" spans="17:25">
      <c r="Q56929" s="38"/>
      <c r="Y56929" s="38"/>
    </row>
    <row r="56930" spans="17:25">
      <c r="Q56930" s="38"/>
      <c r="Y56930" s="38"/>
    </row>
    <row r="56931" spans="17:25">
      <c r="Q56931" s="38"/>
      <c r="Y56931" s="38"/>
    </row>
    <row r="56932" spans="17:25">
      <c r="Q56932" s="38"/>
      <c r="Y56932" s="38"/>
    </row>
    <row r="56933" spans="17:25">
      <c r="Q56933" s="38"/>
      <c r="Y56933" s="38"/>
    </row>
    <row r="56934" spans="17:25">
      <c r="Q56934" s="38"/>
      <c r="Y56934" s="38"/>
    </row>
    <row r="56935" spans="17:25">
      <c r="Q56935" s="38"/>
      <c r="Y56935" s="38"/>
    </row>
    <row r="56936" spans="17:25">
      <c r="Q56936" s="38"/>
      <c r="Y56936" s="38"/>
    </row>
    <row r="56937" spans="17:25">
      <c r="Q56937" s="38"/>
      <c r="Y56937" s="38"/>
    </row>
    <row r="56938" spans="17:25">
      <c r="Q56938" s="38"/>
      <c r="Y56938" s="38"/>
    </row>
    <row r="56939" spans="17:25">
      <c r="Q56939" s="38"/>
      <c r="Y56939" s="38"/>
    </row>
    <row r="56940" spans="17:25">
      <c r="Q56940" s="38"/>
      <c r="Y56940" s="38"/>
    </row>
    <row r="56941" spans="17:25">
      <c r="Q56941" s="38"/>
      <c r="Y56941" s="38"/>
    </row>
    <row r="56942" spans="17:25">
      <c r="Q56942" s="38"/>
      <c r="Y56942" s="38"/>
    </row>
    <row r="56943" spans="17:25">
      <c r="Q56943" s="38"/>
      <c r="Y56943" s="38"/>
    </row>
    <row r="56944" spans="17:25">
      <c r="Q56944" s="38"/>
      <c r="Y56944" s="38"/>
    </row>
    <row r="56945" spans="17:25">
      <c r="Q56945" s="38"/>
      <c r="Y56945" s="38"/>
    </row>
    <row r="56946" spans="17:25">
      <c r="Q56946" s="38"/>
      <c r="Y56946" s="38"/>
    </row>
    <row r="56947" spans="17:25">
      <c r="Q56947" s="38"/>
      <c r="Y56947" s="38"/>
    </row>
    <row r="56948" spans="17:25">
      <c r="Q56948" s="38"/>
      <c r="Y56948" s="38"/>
    </row>
    <row r="56949" spans="17:25">
      <c r="Q56949" s="38"/>
      <c r="Y56949" s="38"/>
    </row>
    <row r="56950" spans="17:25">
      <c r="Q56950" s="38"/>
      <c r="Y56950" s="38"/>
    </row>
    <row r="56951" spans="17:25">
      <c r="Q56951" s="38"/>
      <c r="Y56951" s="38"/>
    </row>
    <row r="56952" spans="17:25">
      <c r="Q56952" s="38"/>
      <c r="Y56952" s="38"/>
    </row>
    <row r="56953" spans="17:25">
      <c r="Q56953" s="38"/>
      <c r="Y56953" s="38"/>
    </row>
    <row r="56954" spans="17:25">
      <c r="Q56954" s="38"/>
      <c r="Y56954" s="38"/>
    </row>
    <row r="56955" spans="17:25">
      <c r="Q56955" s="38"/>
      <c r="Y56955" s="38"/>
    </row>
    <row r="56956" spans="17:25">
      <c r="Q56956" s="38"/>
      <c r="Y56956" s="38"/>
    </row>
    <row r="56957" spans="17:25">
      <c r="Q56957" s="38"/>
      <c r="Y56957" s="38"/>
    </row>
    <row r="56958" spans="17:25">
      <c r="Q56958" s="38"/>
      <c r="Y56958" s="38"/>
    </row>
    <row r="56959" spans="17:25">
      <c r="Q56959" s="38"/>
      <c r="Y56959" s="38"/>
    </row>
    <row r="56960" spans="17:25">
      <c r="Q56960" s="38"/>
      <c r="Y56960" s="38"/>
    </row>
    <row r="56961" spans="17:25">
      <c r="Q56961" s="38"/>
      <c r="Y56961" s="38"/>
    </row>
    <row r="56962" spans="17:25">
      <c r="Q56962" s="38"/>
      <c r="Y56962" s="38"/>
    </row>
    <row r="56963" spans="17:25">
      <c r="Q56963" s="38"/>
      <c r="Y56963" s="38"/>
    </row>
    <row r="56964" spans="17:25">
      <c r="Q56964" s="38"/>
      <c r="Y56964" s="38"/>
    </row>
    <row r="56965" spans="17:25">
      <c r="Q56965" s="38"/>
      <c r="Y56965" s="38"/>
    </row>
    <row r="56966" spans="17:25">
      <c r="Q56966" s="38"/>
      <c r="Y56966" s="38"/>
    </row>
    <row r="56967" spans="17:25">
      <c r="Q56967" s="38"/>
      <c r="Y56967" s="38"/>
    </row>
    <row r="56968" spans="17:25">
      <c r="Q56968" s="38"/>
      <c r="Y56968" s="38"/>
    </row>
    <row r="56969" spans="17:25">
      <c r="Q56969" s="38"/>
      <c r="Y56969" s="38"/>
    </row>
    <row r="56970" spans="17:25">
      <c r="Q56970" s="38"/>
      <c r="Y56970" s="38"/>
    </row>
    <row r="56971" spans="17:25">
      <c r="Q56971" s="38"/>
      <c r="Y56971" s="38"/>
    </row>
    <row r="56972" spans="17:25">
      <c r="Q56972" s="38"/>
      <c r="Y56972" s="38"/>
    </row>
    <row r="56973" spans="17:25">
      <c r="Q56973" s="38"/>
      <c r="Y56973" s="38"/>
    </row>
    <row r="56974" spans="17:25">
      <c r="Q56974" s="38"/>
      <c r="Y56974" s="38"/>
    </row>
    <row r="56975" spans="17:25">
      <c r="Q56975" s="38"/>
      <c r="Y56975" s="38"/>
    </row>
    <row r="56976" spans="17:25">
      <c r="Q56976" s="38"/>
      <c r="Y56976" s="38"/>
    </row>
    <row r="56977" spans="17:25">
      <c r="Q56977" s="38"/>
      <c r="Y56977" s="38"/>
    </row>
    <row r="56978" spans="17:25">
      <c r="Q56978" s="38"/>
      <c r="Y56978" s="38"/>
    </row>
    <row r="56979" spans="17:25">
      <c r="Q56979" s="38"/>
      <c r="Y56979" s="38"/>
    </row>
    <row r="56980" spans="17:25">
      <c r="Q56980" s="38"/>
      <c r="Y56980" s="38"/>
    </row>
    <row r="56981" spans="17:25">
      <c r="Q56981" s="38"/>
      <c r="Y56981" s="38"/>
    </row>
    <row r="56982" spans="17:25">
      <c r="Q56982" s="38"/>
      <c r="Y56982" s="38"/>
    </row>
    <row r="56983" spans="17:25">
      <c r="Q56983" s="38"/>
      <c r="Y56983" s="38"/>
    </row>
    <row r="56984" spans="17:25">
      <c r="Q56984" s="38"/>
      <c r="Y56984" s="38"/>
    </row>
    <row r="56985" spans="17:25">
      <c r="Q56985" s="38"/>
      <c r="Y56985" s="38"/>
    </row>
    <row r="56986" spans="17:25">
      <c r="Q56986" s="38"/>
      <c r="Y56986" s="38"/>
    </row>
    <row r="56987" spans="17:25">
      <c r="Q56987" s="38"/>
      <c r="Y56987" s="38"/>
    </row>
    <row r="56988" spans="17:25">
      <c r="Q56988" s="38"/>
      <c r="Y56988" s="38"/>
    </row>
    <row r="56989" spans="17:25">
      <c r="Q56989" s="38"/>
      <c r="Y56989" s="38"/>
    </row>
    <row r="56990" spans="17:25">
      <c r="Q56990" s="38"/>
      <c r="Y56990" s="38"/>
    </row>
    <row r="56991" spans="17:25">
      <c r="Q56991" s="38"/>
      <c r="Y56991" s="38"/>
    </row>
    <row r="56992" spans="17:25">
      <c r="Q56992" s="38"/>
      <c r="Y56992" s="38"/>
    </row>
    <row r="56993" spans="17:25">
      <c r="Q56993" s="38"/>
      <c r="Y56993" s="38"/>
    </row>
    <row r="56994" spans="17:25">
      <c r="Q56994" s="38"/>
      <c r="Y56994" s="38"/>
    </row>
    <row r="56995" spans="17:25">
      <c r="Q56995" s="38"/>
      <c r="Y56995" s="38"/>
    </row>
    <row r="56996" spans="17:25">
      <c r="Q56996" s="38"/>
      <c r="Y56996" s="38"/>
    </row>
    <row r="56997" spans="17:25">
      <c r="Q56997" s="38"/>
      <c r="Y56997" s="38"/>
    </row>
    <row r="56998" spans="17:25">
      <c r="Q56998" s="38"/>
      <c r="Y56998" s="38"/>
    </row>
    <row r="56999" spans="17:25">
      <c r="Q56999" s="38"/>
      <c r="Y56999" s="38"/>
    </row>
    <row r="57000" spans="17:25">
      <c r="Q57000" s="38"/>
      <c r="Y57000" s="38"/>
    </row>
    <row r="57001" spans="17:25">
      <c r="Q57001" s="38"/>
      <c r="Y57001" s="38"/>
    </row>
    <row r="57002" spans="17:25">
      <c r="Q57002" s="38"/>
      <c r="Y57002" s="38"/>
    </row>
    <row r="57003" spans="17:25">
      <c r="Q57003" s="38"/>
      <c r="Y57003" s="38"/>
    </row>
    <row r="57004" spans="17:25">
      <c r="Q57004" s="38"/>
      <c r="Y57004" s="38"/>
    </row>
    <row r="57005" spans="17:25">
      <c r="Q57005" s="38"/>
      <c r="Y57005" s="38"/>
    </row>
    <row r="57006" spans="17:25">
      <c r="Q57006" s="38"/>
      <c r="Y57006" s="38"/>
    </row>
    <row r="57007" spans="17:25">
      <c r="Q57007" s="38"/>
      <c r="Y57007" s="38"/>
    </row>
    <row r="57008" spans="17:25">
      <c r="Q57008" s="38"/>
      <c r="Y57008" s="38"/>
    </row>
    <row r="57009" spans="17:25">
      <c r="Q57009" s="38"/>
      <c r="Y57009" s="38"/>
    </row>
    <row r="57010" spans="17:25">
      <c r="Q57010" s="38"/>
      <c r="Y57010" s="38"/>
    </row>
    <row r="57011" spans="17:25">
      <c r="Q57011" s="38"/>
      <c r="Y57011" s="38"/>
    </row>
    <row r="57012" spans="17:25">
      <c r="Q57012" s="38"/>
      <c r="Y57012" s="38"/>
    </row>
    <row r="57013" spans="17:25">
      <c r="Q57013" s="38"/>
      <c r="Y57013" s="38"/>
    </row>
    <row r="57014" spans="17:25">
      <c r="Q57014" s="38"/>
      <c r="Y57014" s="38"/>
    </row>
    <row r="57015" spans="17:25">
      <c r="Q57015" s="38"/>
      <c r="Y57015" s="38"/>
    </row>
    <row r="57016" spans="17:25">
      <c r="Q57016" s="38"/>
      <c r="Y57016" s="38"/>
    </row>
    <row r="57017" spans="17:25">
      <c r="Q57017" s="38"/>
      <c r="Y57017" s="38"/>
    </row>
    <row r="57018" spans="17:25">
      <c r="Q57018" s="38"/>
      <c r="Y57018" s="38"/>
    </row>
    <row r="57019" spans="17:25">
      <c r="Q57019" s="38"/>
      <c r="Y57019" s="38"/>
    </row>
    <row r="57020" spans="17:25">
      <c r="Q57020" s="38"/>
      <c r="Y57020" s="38"/>
    </row>
    <row r="57021" spans="17:25">
      <c r="Q57021" s="38"/>
      <c r="Y57021" s="38"/>
    </row>
    <row r="57022" spans="17:25">
      <c r="Q57022" s="38"/>
      <c r="Y57022" s="38"/>
    </row>
    <row r="57023" spans="17:25">
      <c r="Q57023" s="38"/>
      <c r="Y57023" s="38"/>
    </row>
    <row r="57024" spans="17:25">
      <c r="Q57024" s="38"/>
      <c r="Y57024" s="38"/>
    </row>
    <row r="57025" spans="17:25">
      <c r="Q57025" s="38"/>
      <c r="Y57025" s="38"/>
    </row>
    <row r="57026" spans="17:25">
      <c r="Q57026" s="38"/>
      <c r="Y57026" s="38"/>
    </row>
    <row r="57027" spans="17:25">
      <c r="Q57027" s="38"/>
      <c r="Y57027" s="38"/>
    </row>
    <row r="57028" spans="17:25">
      <c r="Q57028" s="38"/>
      <c r="Y57028" s="38"/>
    </row>
    <row r="57029" spans="17:25">
      <c r="Q57029" s="38"/>
      <c r="Y57029" s="38"/>
    </row>
    <row r="57030" spans="17:25">
      <c r="Q57030" s="38"/>
      <c r="Y57030" s="38"/>
    </row>
    <row r="57031" spans="17:25">
      <c r="Q57031" s="38"/>
      <c r="Y57031" s="38"/>
    </row>
    <row r="57032" spans="17:25">
      <c r="Q57032" s="38"/>
      <c r="Y57032" s="38"/>
    </row>
    <row r="57033" spans="17:25">
      <c r="Q57033" s="38"/>
      <c r="Y57033" s="38"/>
    </row>
    <row r="57034" spans="17:25">
      <c r="Q57034" s="38"/>
      <c r="Y57034" s="38"/>
    </row>
    <row r="57035" spans="17:25">
      <c r="Q57035" s="38"/>
      <c r="Y57035" s="38"/>
    </row>
    <row r="57036" spans="17:25">
      <c r="Q57036" s="38"/>
      <c r="Y57036" s="38"/>
    </row>
    <row r="57037" spans="17:25">
      <c r="Q57037" s="38"/>
      <c r="Y57037" s="38"/>
    </row>
    <row r="57038" spans="17:25">
      <c r="Q57038" s="38"/>
      <c r="Y57038" s="38"/>
    </row>
    <row r="57039" spans="17:25">
      <c r="Q57039" s="38"/>
      <c r="Y57039" s="38"/>
    </row>
    <row r="57040" spans="17:25">
      <c r="Q57040" s="38"/>
      <c r="Y57040" s="38"/>
    </row>
    <row r="57041" spans="17:25">
      <c r="Q57041" s="38"/>
      <c r="Y57041" s="38"/>
    </row>
    <row r="57042" spans="17:25">
      <c r="Q57042" s="38"/>
      <c r="Y57042" s="38"/>
    </row>
    <row r="57043" spans="17:25">
      <c r="Q57043" s="38"/>
      <c r="Y57043" s="38"/>
    </row>
    <row r="57044" spans="17:25">
      <c r="Q57044" s="38"/>
      <c r="Y57044" s="38"/>
    </row>
    <row r="57045" spans="17:25">
      <c r="Q57045" s="38"/>
      <c r="Y57045" s="38"/>
    </row>
    <row r="57046" spans="17:25">
      <c r="Q57046" s="38"/>
      <c r="Y57046" s="38"/>
    </row>
    <row r="57047" spans="17:25">
      <c r="Q57047" s="38"/>
      <c r="Y57047" s="38"/>
    </row>
    <row r="57048" spans="17:25">
      <c r="Q57048" s="38"/>
      <c r="Y57048" s="38"/>
    </row>
    <row r="57049" spans="17:25">
      <c r="Q57049" s="38"/>
      <c r="Y57049" s="38"/>
    </row>
    <row r="57050" spans="17:25">
      <c r="Q57050" s="38"/>
      <c r="Y57050" s="38"/>
    </row>
    <row r="57051" spans="17:25">
      <c r="Q57051" s="38"/>
      <c r="Y57051" s="38"/>
    </row>
    <row r="57052" spans="17:25">
      <c r="Q57052" s="38"/>
      <c r="Y57052" s="38"/>
    </row>
    <row r="57053" spans="17:25">
      <c r="Q57053" s="38"/>
      <c r="Y57053" s="38"/>
    </row>
    <row r="57054" spans="17:25">
      <c r="Q57054" s="38"/>
      <c r="Y57054" s="38"/>
    </row>
    <row r="57055" spans="17:25">
      <c r="Q57055" s="38"/>
      <c r="Y57055" s="38"/>
    </row>
    <row r="57056" spans="17:25">
      <c r="Q57056" s="38"/>
      <c r="Y57056" s="38"/>
    </row>
    <row r="57057" spans="17:25">
      <c r="Q57057" s="38"/>
      <c r="Y57057" s="38"/>
    </row>
    <row r="57058" spans="17:25">
      <c r="Q57058" s="38"/>
      <c r="Y57058" s="38"/>
    </row>
    <row r="57059" spans="17:25">
      <c r="Q57059" s="38"/>
      <c r="Y57059" s="38"/>
    </row>
    <row r="57060" spans="17:25">
      <c r="Q57060" s="38"/>
      <c r="Y57060" s="38"/>
    </row>
    <row r="57061" spans="17:25">
      <c r="Q57061" s="38"/>
      <c r="Y57061" s="38"/>
    </row>
    <row r="57062" spans="17:25">
      <c r="Q57062" s="38"/>
      <c r="Y57062" s="38"/>
    </row>
    <row r="57063" spans="17:25">
      <c r="Q57063" s="38"/>
      <c r="Y57063" s="38"/>
    </row>
    <row r="57064" spans="17:25">
      <c r="Q57064" s="38"/>
      <c r="Y57064" s="38"/>
    </row>
    <row r="57065" spans="17:25">
      <c r="Q57065" s="38"/>
      <c r="Y57065" s="38"/>
    </row>
    <row r="57066" spans="17:25">
      <c r="Q57066" s="38"/>
      <c r="Y57066" s="38"/>
    </row>
    <row r="57067" spans="17:25">
      <c r="Q57067" s="38"/>
      <c r="Y57067" s="38"/>
    </row>
    <row r="57068" spans="17:25">
      <c r="Q57068" s="38"/>
      <c r="Y57068" s="38"/>
    </row>
    <row r="57069" spans="17:25">
      <c r="Q57069" s="38"/>
      <c r="Y57069" s="38"/>
    </row>
    <row r="57070" spans="17:25">
      <c r="Q57070" s="38"/>
      <c r="Y57070" s="38"/>
    </row>
    <row r="57071" spans="17:25">
      <c r="Q57071" s="38"/>
      <c r="Y57071" s="38"/>
    </row>
    <row r="57072" spans="17:25">
      <c r="Q57072" s="38"/>
      <c r="Y57072" s="38"/>
    </row>
    <row r="57073" spans="17:25">
      <c r="Q57073" s="38"/>
      <c r="Y57073" s="38"/>
    </row>
    <row r="57074" spans="17:25">
      <c r="Q57074" s="38"/>
      <c r="Y57074" s="38"/>
    </row>
    <row r="57075" spans="17:25">
      <c r="Q57075" s="38"/>
      <c r="Y57075" s="38"/>
    </row>
    <row r="57076" spans="17:25">
      <c r="Q57076" s="38"/>
      <c r="Y57076" s="38"/>
    </row>
    <row r="57077" spans="17:25">
      <c r="Q57077" s="38"/>
      <c r="Y57077" s="38"/>
    </row>
    <row r="57078" spans="17:25">
      <c r="Q57078" s="38"/>
      <c r="Y57078" s="38"/>
    </row>
    <row r="57079" spans="17:25">
      <c r="Q57079" s="38"/>
      <c r="Y57079" s="38"/>
    </row>
    <row r="57080" spans="17:25">
      <c r="Q57080" s="38"/>
      <c r="Y57080" s="38"/>
    </row>
    <row r="57081" spans="17:25">
      <c r="Q57081" s="38"/>
      <c r="Y57081" s="38"/>
    </row>
    <row r="57082" spans="17:25">
      <c r="Q57082" s="38"/>
      <c r="Y57082" s="38"/>
    </row>
    <row r="57083" spans="17:25">
      <c r="Q57083" s="38"/>
      <c r="Y57083" s="38"/>
    </row>
    <row r="57084" spans="17:25">
      <c r="Q57084" s="38"/>
      <c r="Y57084" s="38"/>
    </row>
    <row r="57085" spans="17:25">
      <c r="Q57085" s="38"/>
      <c r="Y57085" s="38"/>
    </row>
    <row r="57086" spans="17:25">
      <c r="Q57086" s="38"/>
      <c r="Y57086" s="38"/>
    </row>
    <row r="57087" spans="17:25">
      <c r="Q57087" s="38"/>
      <c r="Y57087" s="38"/>
    </row>
    <row r="57088" spans="17:25">
      <c r="Q57088" s="38"/>
      <c r="Y57088" s="38"/>
    </row>
    <row r="57089" spans="17:25">
      <c r="Q57089" s="38"/>
      <c r="Y57089" s="38"/>
    </row>
    <row r="57090" spans="17:25">
      <c r="Q57090" s="38"/>
      <c r="Y57090" s="38"/>
    </row>
    <row r="57091" spans="17:25">
      <c r="Q57091" s="38"/>
      <c r="Y57091" s="38"/>
    </row>
    <row r="57092" spans="17:25">
      <c r="Q57092" s="38"/>
      <c r="Y57092" s="38"/>
    </row>
    <row r="57093" spans="17:25">
      <c r="Q57093" s="38"/>
      <c r="Y57093" s="38"/>
    </row>
    <row r="57094" spans="17:25">
      <c r="Q57094" s="38"/>
      <c r="Y57094" s="38"/>
    </row>
    <row r="57095" spans="17:25">
      <c r="Q57095" s="38"/>
      <c r="Y57095" s="38"/>
    </row>
    <row r="57096" spans="17:25">
      <c r="Q57096" s="38"/>
      <c r="Y57096" s="38"/>
    </row>
    <row r="57097" spans="17:25">
      <c r="Q57097" s="38"/>
      <c r="Y57097" s="38"/>
    </row>
    <row r="57098" spans="17:25">
      <c r="Q57098" s="38"/>
      <c r="Y57098" s="38"/>
    </row>
    <row r="57099" spans="17:25">
      <c r="Q57099" s="38"/>
      <c r="Y57099" s="38"/>
    </row>
    <row r="57100" spans="17:25">
      <c r="Q57100" s="38"/>
      <c r="Y57100" s="38"/>
    </row>
    <row r="57101" spans="17:25">
      <c r="Q57101" s="38"/>
      <c r="Y57101" s="38"/>
    </row>
    <row r="57102" spans="17:25">
      <c r="Q57102" s="38"/>
      <c r="Y57102" s="38"/>
    </row>
    <row r="57103" spans="17:25">
      <c r="Q57103" s="38"/>
      <c r="Y57103" s="38"/>
    </row>
    <row r="57104" spans="17:25">
      <c r="Q57104" s="38"/>
      <c r="Y57104" s="38"/>
    </row>
    <row r="57105" spans="17:25">
      <c r="Q57105" s="38"/>
      <c r="Y57105" s="38"/>
    </row>
    <row r="57106" spans="17:25">
      <c r="Q57106" s="38"/>
      <c r="Y57106" s="38"/>
    </row>
    <row r="57107" spans="17:25">
      <c r="Q57107" s="38"/>
      <c r="Y57107" s="38"/>
    </row>
    <row r="57108" spans="17:25">
      <c r="Q57108" s="38"/>
      <c r="Y57108" s="38"/>
    </row>
    <row r="57109" spans="17:25">
      <c r="Q57109" s="38"/>
      <c r="Y57109" s="38"/>
    </row>
    <row r="57110" spans="17:25">
      <c r="Q57110" s="38"/>
      <c r="Y57110" s="38"/>
    </row>
    <row r="57111" spans="17:25">
      <c r="Q57111" s="38"/>
      <c r="Y57111" s="38"/>
    </row>
    <row r="57112" spans="17:25">
      <c r="Q57112" s="38"/>
      <c r="Y57112" s="38"/>
    </row>
    <row r="57113" spans="17:25">
      <c r="Q57113" s="38"/>
      <c r="Y57113" s="38"/>
    </row>
    <row r="57114" spans="17:25">
      <c r="Q57114" s="38"/>
      <c r="Y57114" s="38"/>
    </row>
    <row r="57115" spans="17:25">
      <c r="Q57115" s="38"/>
      <c r="Y57115" s="38"/>
    </row>
    <row r="57116" spans="17:25">
      <c r="Q57116" s="38"/>
      <c r="Y57116" s="38"/>
    </row>
    <row r="57117" spans="17:25">
      <c r="Q57117" s="38"/>
      <c r="Y57117" s="38"/>
    </row>
    <row r="57118" spans="17:25">
      <c r="Q57118" s="38"/>
      <c r="Y57118" s="38"/>
    </row>
    <row r="57119" spans="17:25">
      <c r="Q57119" s="38"/>
      <c r="Y57119" s="38"/>
    </row>
    <row r="57120" spans="17:25">
      <c r="Q57120" s="38"/>
      <c r="Y57120" s="38"/>
    </row>
    <row r="57121" spans="17:25">
      <c r="Q57121" s="38"/>
      <c r="Y57121" s="38"/>
    </row>
    <row r="57122" spans="17:25">
      <c r="Q57122" s="38"/>
      <c r="Y57122" s="38"/>
    </row>
    <row r="57123" spans="17:25">
      <c r="Q57123" s="38"/>
      <c r="Y57123" s="38"/>
    </row>
    <row r="57124" spans="17:25">
      <c r="Q57124" s="38"/>
      <c r="Y57124" s="38"/>
    </row>
    <row r="57125" spans="17:25">
      <c r="Q57125" s="38"/>
      <c r="Y57125" s="38"/>
    </row>
    <row r="57126" spans="17:25">
      <c r="Q57126" s="38"/>
      <c r="Y57126" s="38"/>
    </row>
    <row r="57127" spans="17:25">
      <c r="Q57127" s="38"/>
      <c r="Y57127" s="38"/>
    </row>
    <row r="57128" spans="17:25">
      <c r="Q57128" s="38"/>
      <c r="Y57128" s="38"/>
    </row>
    <row r="57129" spans="17:25">
      <c r="Q57129" s="38"/>
      <c r="Y57129" s="38"/>
    </row>
    <row r="57130" spans="17:25">
      <c r="Q57130" s="38"/>
      <c r="Y57130" s="38"/>
    </row>
    <row r="57131" spans="17:25">
      <c r="Q57131" s="38"/>
      <c r="Y57131" s="38"/>
    </row>
    <row r="57132" spans="17:25">
      <c r="Q57132" s="38"/>
      <c r="Y57132" s="38"/>
    </row>
    <row r="57133" spans="17:25">
      <c r="Q57133" s="38"/>
      <c r="Y57133" s="38"/>
    </row>
    <row r="57134" spans="17:25">
      <c r="Q57134" s="38"/>
      <c r="Y57134" s="38"/>
    </row>
    <row r="57135" spans="17:25">
      <c r="Q57135" s="38"/>
      <c r="Y57135" s="38"/>
    </row>
    <row r="57136" spans="17:25">
      <c r="Q57136" s="38"/>
      <c r="Y57136" s="38"/>
    </row>
    <row r="57137" spans="17:25">
      <c r="Q57137" s="38"/>
      <c r="Y57137" s="38"/>
    </row>
    <row r="57138" spans="17:25">
      <c r="Q57138" s="38"/>
      <c r="Y57138" s="38"/>
    </row>
    <row r="57139" spans="17:25">
      <c r="Q57139" s="38"/>
      <c r="Y57139" s="38"/>
    </row>
    <row r="57140" spans="17:25">
      <c r="Q57140" s="38"/>
      <c r="Y57140" s="38"/>
    </row>
    <row r="57141" spans="17:25">
      <c r="Q57141" s="38"/>
      <c r="Y57141" s="38"/>
    </row>
    <row r="57142" spans="17:25">
      <c r="Q57142" s="38"/>
      <c r="Y57142" s="38"/>
    </row>
    <row r="57143" spans="17:25">
      <c r="Q57143" s="38"/>
      <c r="Y57143" s="38"/>
    </row>
    <row r="57144" spans="17:25">
      <c r="Q57144" s="38"/>
      <c r="Y57144" s="38"/>
    </row>
    <row r="57145" spans="17:25">
      <c r="Q57145" s="38"/>
      <c r="Y57145" s="38"/>
    </row>
    <row r="57146" spans="17:25">
      <c r="Q57146" s="38"/>
      <c r="Y57146" s="38"/>
    </row>
    <row r="57147" spans="17:25">
      <c r="Q57147" s="38"/>
      <c r="Y57147" s="38"/>
    </row>
    <row r="57148" spans="17:25">
      <c r="Q57148" s="38"/>
      <c r="Y57148" s="38"/>
    </row>
    <row r="57149" spans="17:25">
      <c r="Q57149" s="38"/>
      <c r="Y57149" s="38"/>
    </row>
    <row r="57150" spans="17:25">
      <c r="Q57150" s="38"/>
      <c r="Y57150" s="38"/>
    </row>
    <row r="57151" spans="17:25">
      <c r="Q57151" s="38"/>
      <c r="Y57151" s="38"/>
    </row>
    <row r="57152" spans="17:25">
      <c r="Q57152" s="38"/>
      <c r="Y57152" s="38"/>
    </row>
    <row r="57153" spans="17:25">
      <c r="Q57153" s="38"/>
      <c r="Y57153" s="38"/>
    </row>
    <row r="57154" spans="17:25">
      <c r="Q57154" s="38"/>
      <c r="Y57154" s="38"/>
    </row>
    <row r="57155" spans="17:25">
      <c r="Q57155" s="38"/>
      <c r="Y57155" s="38"/>
    </row>
    <row r="57156" spans="17:25">
      <c r="Q57156" s="38"/>
      <c r="Y57156" s="38"/>
    </row>
    <row r="57157" spans="17:25">
      <c r="Q57157" s="38"/>
      <c r="Y57157" s="38"/>
    </row>
    <row r="57158" spans="17:25">
      <c r="Q57158" s="38"/>
      <c r="Y57158" s="38"/>
    </row>
    <row r="57159" spans="17:25">
      <c r="Q57159" s="38"/>
      <c r="Y57159" s="38"/>
    </row>
    <row r="57160" spans="17:25">
      <c r="Q57160" s="38"/>
      <c r="Y57160" s="38"/>
    </row>
    <row r="57161" spans="17:25">
      <c r="Q57161" s="38"/>
      <c r="Y57161" s="38"/>
    </row>
    <row r="57162" spans="17:25">
      <c r="Q57162" s="38"/>
      <c r="Y57162" s="38"/>
    </row>
    <row r="57163" spans="17:25">
      <c r="Q57163" s="38"/>
      <c r="Y57163" s="38"/>
    </row>
    <row r="57164" spans="17:25">
      <c r="Q57164" s="38"/>
      <c r="Y57164" s="38"/>
    </row>
    <row r="57165" spans="17:25">
      <c r="Q57165" s="38"/>
      <c r="Y57165" s="38"/>
    </row>
    <row r="57166" spans="17:25">
      <c r="Q57166" s="38"/>
      <c r="Y57166" s="38"/>
    </row>
    <row r="57167" spans="17:25">
      <c r="Q57167" s="38"/>
      <c r="Y57167" s="38"/>
    </row>
    <row r="57168" spans="17:25">
      <c r="Q57168" s="38"/>
      <c r="Y57168" s="38"/>
    </row>
    <row r="57169" spans="17:25">
      <c r="Q57169" s="38"/>
      <c r="Y57169" s="38"/>
    </row>
    <row r="57170" spans="17:25">
      <c r="Q57170" s="38"/>
      <c r="Y57170" s="38"/>
    </row>
    <row r="57171" spans="17:25">
      <c r="Q57171" s="38"/>
      <c r="Y57171" s="38"/>
    </row>
    <row r="57172" spans="17:25">
      <c r="Q57172" s="38"/>
      <c r="Y57172" s="38"/>
    </row>
    <row r="57173" spans="17:25">
      <c r="Q57173" s="38"/>
      <c r="Y57173" s="38"/>
    </row>
    <row r="57174" spans="17:25">
      <c r="Q57174" s="38"/>
      <c r="Y57174" s="38"/>
    </row>
    <row r="57175" spans="17:25">
      <c r="Q57175" s="38"/>
      <c r="Y57175" s="38"/>
    </row>
    <row r="57176" spans="17:25">
      <c r="Q57176" s="38"/>
      <c r="Y57176" s="38"/>
    </row>
    <row r="57177" spans="17:25">
      <c r="Q57177" s="38"/>
      <c r="Y57177" s="38"/>
    </row>
    <row r="57178" spans="17:25">
      <c r="Q57178" s="38"/>
      <c r="Y57178" s="38"/>
    </row>
    <row r="57179" spans="17:25">
      <c r="Q57179" s="38"/>
      <c r="Y57179" s="38"/>
    </row>
    <row r="57180" spans="17:25">
      <c r="Q57180" s="38"/>
      <c r="Y57180" s="38"/>
    </row>
    <row r="57181" spans="17:25">
      <c r="Q57181" s="38"/>
      <c r="Y57181" s="38"/>
    </row>
    <row r="57182" spans="17:25">
      <c r="Q57182" s="38"/>
      <c r="Y57182" s="38"/>
    </row>
    <row r="57183" spans="17:25">
      <c r="Q57183" s="38"/>
      <c r="Y57183" s="38"/>
    </row>
    <row r="57184" spans="17:25">
      <c r="Q57184" s="38"/>
      <c r="Y57184" s="38"/>
    </row>
    <row r="57185" spans="17:25">
      <c r="Q57185" s="38"/>
      <c r="Y57185" s="38"/>
    </row>
    <row r="57186" spans="17:25">
      <c r="Q57186" s="38"/>
      <c r="Y57186" s="38"/>
    </row>
    <row r="57187" spans="17:25">
      <c r="Q57187" s="38"/>
      <c r="Y57187" s="38"/>
    </row>
    <row r="57188" spans="17:25">
      <c r="Q57188" s="38"/>
      <c r="Y57188" s="38"/>
    </row>
    <row r="57189" spans="17:25">
      <c r="Q57189" s="38"/>
      <c r="Y57189" s="38"/>
    </row>
    <row r="57190" spans="17:25">
      <c r="Q57190" s="38"/>
      <c r="Y57190" s="38"/>
    </row>
    <row r="57191" spans="17:25">
      <c r="Q57191" s="38"/>
      <c r="Y57191" s="38"/>
    </row>
    <row r="57192" spans="17:25">
      <c r="Q57192" s="38"/>
      <c r="Y57192" s="38"/>
    </row>
    <row r="57193" spans="17:25">
      <c r="Q57193" s="38"/>
      <c r="Y57193" s="38"/>
    </row>
    <row r="57194" spans="17:25">
      <c r="Q57194" s="38"/>
      <c r="Y57194" s="38"/>
    </row>
    <row r="57195" spans="17:25">
      <c r="Q57195" s="38"/>
      <c r="Y57195" s="38"/>
    </row>
    <row r="57196" spans="17:25">
      <c r="Q57196" s="38"/>
      <c r="Y57196" s="38"/>
    </row>
    <row r="57197" spans="17:25">
      <c r="Q57197" s="38"/>
      <c r="Y57197" s="38"/>
    </row>
    <row r="57198" spans="17:25">
      <c r="Q57198" s="38"/>
      <c r="Y57198" s="38"/>
    </row>
    <row r="57199" spans="17:25">
      <c r="Q57199" s="38"/>
      <c r="Y57199" s="38"/>
    </row>
    <row r="57200" spans="17:25">
      <c r="Q57200" s="38"/>
      <c r="Y57200" s="38"/>
    </row>
    <row r="57201" spans="17:25">
      <c r="Q57201" s="38"/>
      <c r="Y57201" s="38"/>
    </row>
    <row r="57202" spans="17:25">
      <c r="Q57202" s="38"/>
      <c r="Y57202" s="38"/>
    </row>
    <row r="57203" spans="17:25">
      <c r="Q57203" s="38"/>
      <c r="Y57203" s="38"/>
    </row>
    <row r="57204" spans="17:25">
      <c r="Q57204" s="38"/>
      <c r="Y57204" s="38"/>
    </row>
    <row r="57205" spans="17:25">
      <c r="Q57205" s="38"/>
      <c r="Y57205" s="38"/>
    </row>
    <row r="57206" spans="17:25">
      <c r="Q57206" s="38"/>
      <c r="Y57206" s="38"/>
    </row>
    <row r="57207" spans="17:25">
      <c r="Q57207" s="38"/>
      <c r="Y57207" s="38"/>
    </row>
    <row r="57208" spans="17:25">
      <c r="Q57208" s="38"/>
      <c r="Y57208" s="38"/>
    </row>
    <row r="57209" spans="17:25">
      <c r="Q57209" s="38"/>
      <c r="Y57209" s="38"/>
    </row>
    <row r="57210" spans="17:25">
      <c r="Q57210" s="38"/>
      <c r="Y57210" s="38"/>
    </row>
    <row r="57211" spans="17:25">
      <c r="Q57211" s="38"/>
      <c r="Y57211" s="38"/>
    </row>
    <row r="57212" spans="17:25">
      <c r="Q57212" s="38"/>
      <c r="Y57212" s="38"/>
    </row>
    <row r="57213" spans="17:25">
      <c r="Q57213" s="38"/>
      <c r="Y57213" s="38"/>
    </row>
    <row r="57214" spans="17:25">
      <c r="Q57214" s="38"/>
      <c r="Y57214" s="38"/>
    </row>
    <row r="57215" spans="17:25">
      <c r="Q57215" s="38"/>
      <c r="Y57215" s="38"/>
    </row>
    <row r="57216" spans="17:25">
      <c r="Q57216" s="38"/>
      <c r="Y57216" s="38"/>
    </row>
    <row r="57217" spans="17:25">
      <c r="Q57217" s="38"/>
      <c r="Y57217" s="38"/>
    </row>
    <row r="57218" spans="17:25">
      <c r="Q57218" s="38"/>
      <c r="Y57218" s="38"/>
    </row>
    <row r="57219" spans="17:25">
      <c r="Q57219" s="38"/>
      <c r="Y57219" s="38"/>
    </row>
    <row r="57220" spans="17:25">
      <c r="Q57220" s="38"/>
      <c r="Y57220" s="38"/>
    </row>
    <row r="57221" spans="17:25">
      <c r="Q57221" s="38"/>
      <c r="Y57221" s="38"/>
    </row>
    <row r="57222" spans="17:25">
      <c r="Q57222" s="38"/>
      <c r="Y57222" s="38"/>
    </row>
    <row r="57223" spans="17:25">
      <c r="Q57223" s="38"/>
      <c r="Y57223" s="38"/>
    </row>
    <row r="57224" spans="17:25">
      <c r="Q57224" s="38"/>
      <c r="Y57224" s="38"/>
    </row>
    <row r="57225" spans="17:25">
      <c r="Q57225" s="38"/>
      <c r="Y57225" s="38"/>
    </row>
    <row r="57226" spans="17:25">
      <c r="Q57226" s="38"/>
      <c r="Y57226" s="38"/>
    </row>
    <row r="57227" spans="17:25">
      <c r="Q57227" s="38"/>
      <c r="Y57227" s="38"/>
    </row>
    <row r="57228" spans="17:25">
      <c r="Q57228" s="38"/>
      <c r="Y57228" s="38"/>
    </row>
    <row r="57229" spans="17:25">
      <c r="Q57229" s="38"/>
      <c r="Y57229" s="38"/>
    </row>
    <row r="57230" spans="17:25">
      <c r="Q57230" s="38"/>
      <c r="Y57230" s="38"/>
    </row>
    <row r="57231" spans="17:25">
      <c r="Q57231" s="38"/>
      <c r="Y57231" s="38"/>
    </row>
    <row r="57232" spans="17:25">
      <c r="Q57232" s="38"/>
      <c r="Y57232" s="38"/>
    </row>
    <row r="57233" spans="17:25">
      <c r="Q57233" s="38"/>
      <c r="Y57233" s="38"/>
    </row>
    <row r="57234" spans="17:25">
      <c r="Q57234" s="38"/>
      <c r="Y57234" s="38"/>
    </row>
    <row r="57235" spans="17:25">
      <c r="Q57235" s="38"/>
      <c r="Y57235" s="38"/>
    </row>
    <row r="57236" spans="17:25">
      <c r="Q57236" s="38"/>
      <c r="Y57236" s="38"/>
    </row>
    <row r="57237" spans="17:25">
      <c r="Q57237" s="38"/>
      <c r="Y57237" s="38"/>
    </row>
    <row r="57238" spans="17:25">
      <c r="Q57238" s="38"/>
      <c r="Y57238" s="38"/>
    </row>
    <row r="57239" spans="17:25">
      <c r="Q57239" s="38"/>
      <c r="Y57239" s="38"/>
    </row>
    <row r="57240" spans="17:25">
      <c r="Q57240" s="38"/>
      <c r="Y57240" s="38"/>
    </row>
    <row r="57241" spans="17:25">
      <c r="Q57241" s="38"/>
      <c r="Y57241" s="38"/>
    </row>
    <row r="57242" spans="17:25">
      <c r="Q57242" s="38"/>
      <c r="Y57242" s="38"/>
    </row>
    <row r="57243" spans="17:25">
      <c r="Q57243" s="38"/>
      <c r="Y57243" s="38"/>
    </row>
    <row r="57244" spans="17:25">
      <c r="Q57244" s="38"/>
      <c r="Y57244" s="38"/>
    </row>
    <row r="57245" spans="17:25">
      <c r="Q57245" s="38"/>
      <c r="Y57245" s="38"/>
    </row>
    <row r="57246" spans="17:25">
      <c r="Q57246" s="38"/>
      <c r="Y57246" s="38"/>
    </row>
    <row r="57247" spans="17:25">
      <c r="Q57247" s="38"/>
      <c r="Y57247" s="38"/>
    </row>
    <row r="57248" spans="17:25">
      <c r="Q57248" s="38"/>
      <c r="Y57248" s="38"/>
    </row>
    <row r="57249" spans="17:25">
      <c r="Q57249" s="38"/>
      <c r="Y57249" s="38"/>
    </row>
    <row r="57250" spans="17:25">
      <c r="Q57250" s="38"/>
      <c r="Y57250" s="38"/>
    </row>
    <row r="57251" spans="17:25">
      <c r="Q57251" s="38"/>
      <c r="Y57251" s="38"/>
    </row>
    <row r="57252" spans="17:25">
      <c r="Q57252" s="38"/>
      <c r="Y57252" s="38"/>
    </row>
    <row r="57253" spans="17:25">
      <c r="Q57253" s="38"/>
      <c r="Y57253" s="38"/>
    </row>
    <row r="57254" spans="17:25">
      <c r="Q57254" s="38"/>
      <c r="Y57254" s="38"/>
    </row>
    <row r="57255" spans="17:25">
      <c r="Q57255" s="38"/>
      <c r="Y57255" s="38"/>
    </row>
    <row r="57256" spans="17:25">
      <c r="Q57256" s="38"/>
      <c r="Y57256" s="38"/>
    </row>
    <row r="57257" spans="17:25">
      <c r="Q57257" s="38"/>
      <c r="Y57257" s="38"/>
    </row>
    <row r="57258" spans="17:25">
      <c r="Q57258" s="38"/>
      <c r="Y57258" s="38"/>
    </row>
    <row r="57259" spans="17:25">
      <c r="Q57259" s="38"/>
      <c r="Y57259" s="38"/>
    </row>
    <row r="57260" spans="17:25">
      <c r="Q57260" s="38"/>
      <c r="Y57260" s="38"/>
    </row>
    <row r="57261" spans="17:25">
      <c r="Q57261" s="38"/>
      <c r="Y57261" s="38"/>
    </row>
    <row r="57262" spans="17:25">
      <c r="Q57262" s="38"/>
      <c r="Y57262" s="38"/>
    </row>
    <row r="57263" spans="17:25">
      <c r="Q57263" s="38"/>
      <c r="Y57263" s="38"/>
    </row>
    <row r="57264" spans="17:25">
      <c r="Q57264" s="38"/>
      <c r="Y57264" s="38"/>
    </row>
    <row r="57265" spans="17:25">
      <c r="Q57265" s="38"/>
      <c r="Y57265" s="38"/>
    </row>
    <row r="57266" spans="17:25">
      <c r="Q57266" s="38"/>
      <c r="Y57266" s="38"/>
    </row>
    <row r="57267" spans="17:25">
      <c r="Q57267" s="38"/>
      <c r="Y57267" s="38"/>
    </row>
    <row r="57268" spans="17:25">
      <c r="Q57268" s="38"/>
      <c r="Y57268" s="38"/>
    </row>
    <row r="57269" spans="17:25">
      <c r="Q57269" s="38"/>
      <c r="Y57269" s="38"/>
    </row>
    <row r="57270" spans="17:25">
      <c r="Q57270" s="38"/>
      <c r="Y57270" s="38"/>
    </row>
    <row r="57271" spans="17:25">
      <c r="Q57271" s="38"/>
      <c r="Y57271" s="38"/>
    </row>
    <row r="57272" spans="17:25">
      <c r="Q57272" s="38"/>
      <c r="Y57272" s="38"/>
    </row>
    <row r="57273" spans="17:25">
      <c r="Q57273" s="38"/>
      <c r="Y57273" s="38"/>
    </row>
    <row r="57274" spans="17:25">
      <c r="Q57274" s="38"/>
      <c r="Y57274" s="38"/>
    </row>
    <row r="57275" spans="17:25">
      <c r="Q57275" s="38"/>
      <c r="Y57275" s="38"/>
    </row>
    <row r="57276" spans="17:25">
      <c r="Q57276" s="38"/>
      <c r="Y57276" s="38"/>
    </row>
    <row r="57277" spans="17:25">
      <c r="Q57277" s="38"/>
      <c r="Y57277" s="38"/>
    </row>
    <row r="57278" spans="17:25">
      <c r="Q57278" s="38"/>
      <c r="Y57278" s="38"/>
    </row>
    <row r="57279" spans="17:25">
      <c r="Q57279" s="38"/>
      <c r="Y57279" s="38"/>
    </row>
    <row r="57280" spans="17:25">
      <c r="Q57280" s="38"/>
      <c r="Y57280" s="38"/>
    </row>
    <row r="57281" spans="17:25">
      <c r="Q57281" s="38"/>
      <c r="Y57281" s="38"/>
    </row>
    <row r="57282" spans="17:25">
      <c r="Q57282" s="38"/>
      <c r="Y57282" s="38"/>
    </row>
    <row r="57283" spans="17:25">
      <c r="Q57283" s="38"/>
      <c r="Y57283" s="38"/>
    </row>
    <row r="57284" spans="17:25">
      <c r="Q57284" s="38"/>
      <c r="Y57284" s="38"/>
    </row>
    <row r="57285" spans="17:25">
      <c r="Q57285" s="38"/>
      <c r="Y57285" s="38"/>
    </row>
    <row r="57286" spans="17:25">
      <c r="Q57286" s="38"/>
      <c r="Y57286" s="38"/>
    </row>
    <row r="57287" spans="17:25">
      <c r="Q57287" s="38"/>
      <c r="Y57287" s="38"/>
    </row>
    <row r="57288" spans="17:25">
      <c r="Q57288" s="38"/>
      <c r="Y57288" s="38"/>
    </row>
    <row r="57289" spans="17:25">
      <c r="Q57289" s="38"/>
      <c r="Y57289" s="38"/>
    </row>
    <row r="57290" spans="17:25">
      <c r="Q57290" s="38"/>
      <c r="Y57290" s="38"/>
    </row>
    <row r="57291" spans="17:25">
      <c r="Q57291" s="38"/>
      <c r="Y57291" s="38"/>
    </row>
    <row r="57292" spans="17:25">
      <c r="Q57292" s="38"/>
      <c r="Y57292" s="38"/>
    </row>
    <row r="57293" spans="17:25">
      <c r="Q57293" s="38"/>
      <c r="Y57293" s="38"/>
    </row>
    <row r="57294" spans="17:25">
      <c r="Q57294" s="38"/>
      <c r="Y57294" s="38"/>
    </row>
    <row r="57295" spans="17:25">
      <c r="Q57295" s="38"/>
      <c r="Y57295" s="38"/>
    </row>
    <row r="57296" spans="17:25">
      <c r="Q57296" s="38"/>
      <c r="Y57296" s="38"/>
    </row>
    <row r="57297" spans="17:25">
      <c r="Q57297" s="38"/>
      <c r="Y57297" s="38"/>
    </row>
    <row r="57298" spans="17:25">
      <c r="Q57298" s="38"/>
      <c r="Y57298" s="38"/>
    </row>
    <row r="57299" spans="17:25">
      <c r="Q57299" s="38"/>
      <c r="Y57299" s="38"/>
    </row>
    <row r="57300" spans="17:25">
      <c r="Q57300" s="38"/>
      <c r="Y57300" s="38"/>
    </row>
    <row r="57301" spans="17:25">
      <c r="Q57301" s="38"/>
      <c r="Y57301" s="38"/>
    </row>
    <row r="57302" spans="17:25">
      <c r="Q57302" s="38"/>
      <c r="Y57302" s="38"/>
    </row>
    <row r="57303" spans="17:25">
      <c r="Q57303" s="38"/>
      <c r="Y57303" s="38"/>
    </row>
    <row r="57304" spans="17:25">
      <c r="Q57304" s="38"/>
      <c r="Y57304" s="38"/>
    </row>
    <row r="57305" spans="17:25">
      <c r="Q57305" s="38"/>
      <c r="Y57305" s="38"/>
    </row>
    <row r="57306" spans="17:25">
      <c r="Q57306" s="38"/>
      <c r="Y57306" s="38"/>
    </row>
    <row r="57307" spans="17:25">
      <c r="Q57307" s="38"/>
      <c r="Y57307" s="38"/>
    </row>
    <row r="57308" spans="17:25">
      <c r="Q57308" s="38"/>
      <c r="Y57308" s="38"/>
    </row>
    <row r="57309" spans="17:25">
      <c r="Q57309" s="38"/>
      <c r="Y57309" s="38"/>
    </row>
    <row r="57310" spans="17:25">
      <c r="Q57310" s="38"/>
      <c r="Y57310" s="38"/>
    </row>
    <row r="57311" spans="17:25">
      <c r="Q57311" s="38"/>
      <c r="Y57311" s="38"/>
    </row>
    <row r="57312" spans="17:25">
      <c r="Q57312" s="38"/>
      <c r="Y57312" s="38"/>
    </row>
    <row r="57313" spans="17:25">
      <c r="Q57313" s="38"/>
      <c r="Y57313" s="38"/>
    </row>
    <row r="57314" spans="17:25">
      <c r="Q57314" s="38"/>
      <c r="Y57314" s="38"/>
    </row>
    <row r="57315" spans="17:25">
      <c r="Q57315" s="38"/>
      <c r="Y57315" s="38"/>
    </row>
    <row r="57316" spans="17:25">
      <c r="Q57316" s="38"/>
      <c r="Y57316" s="38"/>
    </row>
    <row r="57317" spans="17:25">
      <c r="Q57317" s="38"/>
      <c r="Y57317" s="38"/>
    </row>
    <row r="57318" spans="17:25">
      <c r="Q57318" s="38"/>
      <c r="Y57318" s="38"/>
    </row>
    <row r="57319" spans="17:25">
      <c r="Q57319" s="38"/>
      <c r="Y57319" s="38"/>
    </row>
    <row r="57320" spans="17:25">
      <c r="Q57320" s="38"/>
      <c r="Y57320" s="38"/>
    </row>
    <row r="57321" spans="17:25">
      <c r="Q57321" s="38"/>
      <c r="Y57321" s="38"/>
    </row>
    <row r="57322" spans="17:25">
      <c r="Q57322" s="38"/>
      <c r="Y57322" s="38"/>
    </row>
    <row r="57323" spans="17:25">
      <c r="Q57323" s="38"/>
      <c r="Y57323" s="38"/>
    </row>
    <row r="57324" spans="17:25">
      <c r="Q57324" s="38"/>
      <c r="Y57324" s="38"/>
    </row>
    <row r="57325" spans="17:25">
      <c r="Q57325" s="38"/>
      <c r="Y57325" s="38"/>
    </row>
    <row r="57326" spans="17:25">
      <c r="Q57326" s="38"/>
      <c r="Y57326" s="38"/>
    </row>
    <row r="57327" spans="17:25">
      <c r="Q57327" s="38"/>
      <c r="Y57327" s="38"/>
    </row>
    <row r="57328" spans="17:25">
      <c r="Q57328" s="38"/>
      <c r="Y57328" s="38"/>
    </row>
    <row r="57329" spans="17:25">
      <c r="Q57329" s="38"/>
      <c r="Y57329" s="38"/>
    </row>
    <row r="57330" spans="17:25">
      <c r="Q57330" s="38"/>
      <c r="Y57330" s="38"/>
    </row>
    <row r="57331" spans="17:25">
      <c r="Q57331" s="38"/>
      <c r="Y57331" s="38"/>
    </row>
    <row r="57332" spans="17:25">
      <c r="Q57332" s="38"/>
      <c r="Y57332" s="38"/>
    </row>
    <row r="57333" spans="17:25">
      <c r="Q57333" s="38"/>
      <c r="Y57333" s="38"/>
    </row>
    <row r="57334" spans="17:25">
      <c r="Q57334" s="38"/>
      <c r="Y57334" s="38"/>
    </row>
    <row r="57335" spans="17:25">
      <c r="Q57335" s="38"/>
      <c r="Y57335" s="38"/>
    </row>
    <row r="57336" spans="17:25">
      <c r="Q57336" s="38"/>
      <c r="Y57336" s="38"/>
    </row>
    <row r="57337" spans="17:25">
      <c r="Q57337" s="38"/>
      <c r="Y57337" s="38"/>
    </row>
    <row r="57338" spans="17:25">
      <c r="Q57338" s="38"/>
      <c r="Y57338" s="38"/>
    </row>
    <row r="57339" spans="17:25">
      <c r="Q57339" s="38"/>
      <c r="Y57339" s="38"/>
    </row>
    <row r="57340" spans="17:25">
      <c r="Q57340" s="38"/>
      <c r="Y57340" s="38"/>
    </row>
    <row r="57341" spans="17:25">
      <c r="Q57341" s="38"/>
      <c r="Y57341" s="38"/>
    </row>
    <row r="57342" spans="17:25">
      <c r="Q57342" s="38"/>
      <c r="Y57342" s="38"/>
    </row>
    <row r="57343" spans="17:25">
      <c r="Q57343" s="38"/>
      <c r="Y57343" s="38"/>
    </row>
    <row r="57344" spans="17:25">
      <c r="Q57344" s="38"/>
      <c r="Y57344" s="38"/>
    </row>
    <row r="57345" spans="17:25">
      <c r="Q57345" s="38"/>
      <c r="Y57345" s="38"/>
    </row>
    <row r="57346" spans="17:25">
      <c r="Q57346" s="38"/>
      <c r="Y57346" s="38"/>
    </row>
    <row r="57347" spans="17:25">
      <c r="Q57347" s="38"/>
      <c r="Y57347" s="38"/>
    </row>
    <row r="57348" spans="17:25">
      <c r="Q57348" s="38"/>
      <c r="Y57348" s="38"/>
    </row>
    <row r="57349" spans="17:25">
      <c r="Q57349" s="38"/>
      <c r="Y57349" s="38"/>
    </row>
    <row r="57350" spans="17:25">
      <c r="Q57350" s="38"/>
      <c r="Y57350" s="38"/>
    </row>
    <row r="57351" spans="17:25">
      <c r="Q57351" s="38"/>
      <c r="Y57351" s="38"/>
    </row>
    <row r="57352" spans="17:25">
      <c r="Q57352" s="38"/>
      <c r="Y57352" s="38"/>
    </row>
    <row r="57353" spans="17:25">
      <c r="Q57353" s="38"/>
      <c r="Y57353" s="38"/>
    </row>
    <row r="57354" spans="17:25">
      <c r="Q57354" s="38"/>
      <c r="Y57354" s="38"/>
    </row>
    <row r="57355" spans="17:25">
      <c r="Q57355" s="38"/>
      <c r="Y57355" s="38"/>
    </row>
    <row r="57356" spans="17:25">
      <c r="Q57356" s="38"/>
      <c r="Y57356" s="38"/>
    </row>
    <row r="57357" spans="17:25">
      <c r="Q57357" s="38"/>
      <c r="Y57357" s="38"/>
    </row>
    <row r="57358" spans="17:25">
      <c r="Q57358" s="38"/>
      <c r="Y57358" s="38"/>
    </row>
    <row r="57359" spans="17:25">
      <c r="Q57359" s="38"/>
      <c r="Y57359" s="38"/>
    </row>
    <row r="57360" spans="17:25">
      <c r="Q57360" s="38"/>
      <c r="Y57360" s="38"/>
    </row>
    <row r="57361" spans="17:25">
      <c r="Q57361" s="38"/>
      <c r="Y57361" s="38"/>
    </row>
    <row r="57362" spans="17:25">
      <c r="Q57362" s="38"/>
      <c r="Y57362" s="38"/>
    </row>
    <row r="57363" spans="17:25">
      <c r="Q57363" s="38"/>
      <c r="Y57363" s="38"/>
    </row>
    <row r="57364" spans="17:25">
      <c r="Q57364" s="38"/>
      <c r="Y57364" s="38"/>
    </row>
    <row r="57365" spans="17:25">
      <c r="Q57365" s="38"/>
      <c r="Y57365" s="38"/>
    </row>
    <row r="57366" spans="17:25">
      <c r="Q57366" s="38"/>
      <c r="Y57366" s="38"/>
    </row>
    <row r="57367" spans="17:25">
      <c r="Q57367" s="38"/>
      <c r="Y57367" s="38"/>
    </row>
    <row r="57368" spans="17:25">
      <c r="Q57368" s="38"/>
      <c r="Y57368" s="38"/>
    </row>
    <row r="57369" spans="17:25">
      <c r="Q57369" s="38"/>
      <c r="Y57369" s="38"/>
    </row>
    <row r="57370" spans="17:25">
      <c r="Q57370" s="38"/>
      <c r="Y57370" s="38"/>
    </row>
    <row r="57371" spans="17:25">
      <c r="Q57371" s="38"/>
      <c r="Y57371" s="38"/>
    </row>
    <row r="57372" spans="17:25">
      <c r="Q57372" s="38"/>
      <c r="Y57372" s="38"/>
    </row>
    <row r="57373" spans="17:25">
      <c r="Q57373" s="38"/>
      <c r="Y57373" s="38"/>
    </row>
    <row r="57374" spans="17:25">
      <c r="Q57374" s="38"/>
      <c r="Y57374" s="38"/>
    </row>
    <row r="57375" spans="17:25">
      <c r="Q57375" s="38"/>
      <c r="Y57375" s="38"/>
    </row>
    <row r="57376" spans="17:25">
      <c r="Q57376" s="38"/>
      <c r="Y57376" s="38"/>
    </row>
    <row r="57377" spans="17:25">
      <c r="Q57377" s="38"/>
      <c r="Y57377" s="38"/>
    </row>
    <row r="57378" spans="17:25">
      <c r="Q57378" s="38"/>
      <c r="Y57378" s="38"/>
    </row>
    <row r="57379" spans="17:25">
      <c r="Q57379" s="38"/>
      <c r="Y57379" s="38"/>
    </row>
    <row r="57380" spans="17:25">
      <c r="Q57380" s="38"/>
      <c r="Y57380" s="38"/>
    </row>
    <row r="57381" spans="17:25">
      <c r="Q57381" s="38"/>
      <c r="Y57381" s="38"/>
    </row>
    <row r="57382" spans="17:25">
      <c r="Q57382" s="38"/>
      <c r="Y57382" s="38"/>
    </row>
    <row r="57383" spans="17:25">
      <c r="Q57383" s="38"/>
      <c r="Y57383" s="38"/>
    </row>
    <row r="57384" spans="17:25">
      <c r="Q57384" s="38"/>
      <c r="Y57384" s="38"/>
    </row>
    <row r="57385" spans="17:25">
      <c r="Q57385" s="38"/>
      <c r="Y57385" s="38"/>
    </row>
    <row r="57386" spans="17:25">
      <c r="Q57386" s="38"/>
      <c r="Y57386" s="38"/>
    </row>
    <row r="57387" spans="17:25">
      <c r="Q57387" s="38"/>
      <c r="Y57387" s="38"/>
    </row>
    <row r="57388" spans="17:25">
      <c r="Q57388" s="38"/>
      <c r="Y57388" s="38"/>
    </row>
    <row r="57389" spans="17:25">
      <c r="Q57389" s="38"/>
      <c r="Y57389" s="38"/>
    </row>
    <row r="57390" spans="17:25">
      <c r="Q57390" s="38"/>
      <c r="Y57390" s="38"/>
    </row>
    <row r="57391" spans="17:25">
      <c r="Q57391" s="38"/>
      <c r="Y57391" s="38"/>
    </row>
    <row r="57392" spans="17:25">
      <c r="Q57392" s="38"/>
      <c r="Y57392" s="38"/>
    </row>
    <row r="57393" spans="17:25">
      <c r="Q57393" s="38"/>
      <c r="Y57393" s="38"/>
    </row>
    <row r="57394" spans="17:25">
      <c r="Q57394" s="38"/>
      <c r="Y57394" s="38"/>
    </row>
    <row r="57395" spans="17:25">
      <c r="Q57395" s="38"/>
      <c r="Y57395" s="38"/>
    </row>
    <row r="57396" spans="17:25">
      <c r="Q57396" s="38"/>
      <c r="Y57396" s="38"/>
    </row>
    <row r="57397" spans="17:25">
      <c r="Q57397" s="38"/>
      <c r="Y57397" s="38"/>
    </row>
    <row r="57398" spans="17:25">
      <c r="Q57398" s="38"/>
      <c r="Y57398" s="38"/>
    </row>
    <row r="57399" spans="17:25">
      <c r="Q57399" s="38"/>
      <c r="Y57399" s="38"/>
    </row>
    <row r="57400" spans="17:25">
      <c r="Q57400" s="38"/>
      <c r="Y57400" s="38"/>
    </row>
    <row r="57401" spans="17:25">
      <c r="Q57401" s="38"/>
      <c r="Y57401" s="38"/>
    </row>
    <row r="57402" spans="17:25">
      <c r="Q57402" s="38"/>
      <c r="Y57402" s="38"/>
    </row>
    <row r="57403" spans="17:25">
      <c r="Q57403" s="38"/>
      <c r="Y57403" s="38"/>
    </row>
    <row r="57404" spans="17:25">
      <c r="Q57404" s="38"/>
      <c r="Y57404" s="38"/>
    </row>
    <row r="57405" spans="17:25">
      <c r="Q57405" s="38"/>
      <c r="Y57405" s="38"/>
    </row>
    <row r="57406" spans="17:25">
      <c r="Q57406" s="38"/>
      <c r="Y57406" s="38"/>
    </row>
    <row r="57407" spans="17:25">
      <c r="Q57407" s="38"/>
      <c r="Y57407" s="38"/>
    </row>
    <row r="57408" spans="17:25">
      <c r="Q57408" s="38"/>
      <c r="Y57408" s="38"/>
    </row>
    <row r="57409" spans="17:25">
      <c r="Q57409" s="38"/>
      <c r="Y57409" s="38"/>
    </row>
    <row r="57410" spans="17:25">
      <c r="Q57410" s="38"/>
      <c r="Y57410" s="38"/>
    </row>
    <row r="57411" spans="17:25">
      <c r="Q57411" s="38"/>
      <c r="Y57411" s="38"/>
    </row>
    <row r="57412" spans="17:25">
      <c r="Q57412" s="38"/>
      <c r="Y57412" s="38"/>
    </row>
    <row r="57413" spans="17:25">
      <c r="Q57413" s="38"/>
      <c r="Y57413" s="38"/>
    </row>
    <row r="57414" spans="17:25">
      <c r="Q57414" s="38"/>
      <c r="Y57414" s="38"/>
    </row>
    <row r="57415" spans="17:25">
      <c r="Q57415" s="38"/>
      <c r="Y57415" s="38"/>
    </row>
    <row r="57416" spans="17:25">
      <c r="Q57416" s="38"/>
      <c r="Y57416" s="38"/>
    </row>
    <row r="57417" spans="17:25">
      <c r="Q57417" s="38"/>
      <c r="Y57417" s="38"/>
    </row>
    <row r="57418" spans="17:25">
      <c r="Q57418" s="38"/>
      <c r="Y57418" s="38"/>
    </row>
    <row r="57419" spans="17:25">
      <c r="Q57419" s="38"/>
      <c r="Y57419" s="38"/>
    </row>
    <row r="57420" spans="17:25">
      <c r="Q57420" s="38"/>
      <c r="Y57420" s="38"/>
    </row>
    <row r="57421" spans="17:25">
      <c r="Q57421" s="38"/>
      <c r="Y57421" s="38"/>
    </row>
    <row r="57422" spans="17:25">
      <c r="Q57422" s="38"/>
      <c r="Y57422" s="38"/>
    </row>
    <row r="57423" spans="17:25">
      <c r="Q57423" s="38"/>
      <c r="Y57423" s="38"/>
    </row>
    <row r="57424" spans="17:25">
      <c r="Q57424" s="38"/>
      <c r="Y57424" s="38"/>
    </row>
    <row r="57425" spans="17:25">
      <c r="Q57425" s="38"/>
      <c r="Y57425" s="38"/>
    </row>
    <row r="57426" spans="17:25">
      <c r="Q57426" s="38"/>
      <c r="Y57426" s="38"/>
    </row>
    <row r="57427" spans="17:25">
      <c r="Q57427" s="38"/>
      <c r="Y57427" s="38"/>
    </row>
    <row r="57428" spans="17:25">
      <c r="Q57428" s="38"/>
      <c r="Y57428" s="38"/>
    </row>
    <row r="57429" spans="17:25">
      <c r="Q57429" s="38"/>
      <c r="Y57429" s="38"/>
    </row>
    <row r="57430" spans="17:25">
      <c r="Q57430" s="38"/>
      <c r="Y57430" s="38"/>
    </row>
    <row r="57431" spans="17:25">
      <c r="Q57431" s="38"/>
      <c r="Y57431" s="38"/>
    </row>
    <row r="57432" spans="17:25">
      <c r="Q57432" s="38"/>
      <c r="Y57432" s="38"/>
    </row>
    <row r="57433" spans="17:25">
      <c r="Q57433" s="38"/>
      <c r="Y57433" s="38"/>
    </row>
    <row r="57434" spans="17:25">
      <c r="Q57434" s="38"/>
      <c r="Y57434" s="38"/>
    </row>
    <row r="57435" spans="17:25">
      <c r="Q57435" s="38"/>
      <c r="Y57435" s="38"/>
    </row>
    <row r="57436" spans="17:25">
      <c r="Q57436" s="38"/>
      <c r="Y57436" s="38"/>
    </row>
    <row r="57437" spans="17:25">
      <c r="Q57437" s="38"/>
      <c r="Y57437" s="38"/>
    </row>
    <row r="57438" spans="17:25">
      <c r="Q57438" s="38"/>
      <c r="Y57438" s="38"/>
    </row>
    <row r="57439" spans="17:25">
      <c r="Q57439" s="38"/>
      <c r="Y57439" s="38"/>
    </row>
    <row r="57440" spans="17:25">
      <c r="Q57440" s="38"/>
      <c r="Y57440" s="38"/>
    </row>
    <row r="57441" spans="17:25">
      <c r="Q57441" s="38"/>
      <c r="Y57441" s="38"/>
    </row>
    <row r="57442" spans="17:25">
      <c r="Q57442" s="38"/>
      <c r="Y57442" s="38"/>
    </row>
    <row r="57443" spans="17:25">
      <c r="Q57443" s="38"/>
      <c r="Y57443" s="38"/>
    </row>
    <row r="57444" spans="17:25">
      <c r="Q57444" s="38"/>
      <c r="Y57444" s="38"/>
    </row>
    <row r="57445" spans="17:25">
      <c r="Q57445" s="38"/>
      <c r="Y57445" s="38"/>
    </row>
    <row r="57446" spans="17:25">
      <c r="Q57446" s="38"/>
      <c r="Y57446" s="38"/>
    </row>
    <row r="57447" spans="17:25">
      <c r="Q57447" s="38"/>
      <c r="Y57447" s="38"/>
    </row>
    <row r="57448" spans="17:25">
      <c r="Q57448" s="38"/>
      <c r="Y57448" s="38"/>
    </row>
    <row r="57449" spans="17:25">
      <c r="Q57449" s="38"/>
      <c r="Y57449" s="38"/>
    </row>
    <row r="57450" spans="17:25">
      <c r="Q57450" s="38"/>
      <c r="Y57450" s="38"/>
    </row>
    <row r="57451" spans="17:25">
      <c r="Q57451" s="38"/>
      <c r="Y57451" s="38"/>
    </row>
    <row r="57452" spans="17:25">
      <c r="Q57452" s="38"/>
      <c r="Y57452" s="38"/>
    </row>
    <row r="57453" spans="17:25">
      <c r="Q57453" s="38"/>
      <c r="Y57453" s="38"/>
    </row>
    <row r="57454" spans="17:25">
      <c r="Q57454" s="38"/>
      <c r="Y57454" s="38"/>
    </row>
    <row r="57455" spans="17:25">
      <c r="Q57455" s="38"/>
      <c r="Y57455" s="38"/>
    </row>
    <row r="57456" spans="17:25">
      <c r="Q57456" s="38"/>
      <c r="Y57456" s="38"/>
    </row>
    <row r="57457" spans="17:25">
      <c r="Q57457" s="38"/>
      <c r="Y57457" s="38"/>
    </row>
    <row r="57458" spans="17:25">
      <c r="Q57458" s="38"/>
      <c r="Y57458" s="38"/>
    </row>
    <row r="57459" spans="17:25">
      <c r="Q57459" s="38"/>
      <c r="Y57459" s="38"/>
    </row>
    <row r="57460" spans="17:25">
      <c r="Q57460" s="38"/>
      <c r="Y57460" s="38"/>
    </row>
    <row r="57461" spans="17:25">
      <c r="Q57461" s="38"/>
      <c r="Y57461" s="38"/>
    </row>
    <row r="57462" spans="17:25">
      <c r="Q57462" s="38"/>
      <c r="Y57462" s="38"/>
    </row>
    <row r="57463" spans="17:25">
      <c r="Q57463" s="38"/>
      <c r="Y57463" s="38"/>
    </row>
    <row r="57464" spans="17:25">
      <c r="Q57464" s="38"/>
      <c r="Y57464" s="38"/>
    </row>
    <row r="57465" spans="17:25">
      <c r="Q57465" s="38"/>
      <c r="Y57465" s="38"/>
    </row>
    <row r="57466" spans="17:25">
      <c r="Q57466" s="38"/>
      <c r="Y57466" s="38"/>
    </row>
    <row r="57467" spans="17:25">
      <c r="Q57467" s="38"/>
      <c r="Y57467" s="38"/>
    </row>
    <row r="57468" spans="17:25">
      <c r="Q57468" s="38"/>
      <c r="Y57468" s="38"/>
    </row>
    <row r="57469" spans="17:25">
      <c r="Q57469" s="38"/>
      <c r="Y57469" s="38"/>
    </row>
    <row r="57470" spans="17:25">
      <c r="Q57470" s="38"/>
      <c r="Y57470" s="38"/>
    </row>
    <row r="57471" spans="17:25">
      <c r="Q57471" s="38"/>
      <c r="Y57471" s="38"/>
    </row>
    <row r="57472" spans="17:25">
      <c r="Q57472" s="38"/>
      <c r="Y57472" s="38"/>
    </row>
    <row r="57473" spans="17:25">
      <c r="Q57473" s="38"/>
      <c r="Y57473" s="38"/>
    </row>
    <row r="57474" spans="17:25">
      <c r="Q57474" s="38"/>
      <c r="Y57474" s="38"/>
    </row>
    <row r="57475" spans="17:25">
      <c r="Q57475" s="38"/>
      <c r="Y57475" s="38"/>
    </row>
    <row r="57476" spans="17:25">
      <c r="Q57476" s="38"/>
      <c r="Y57476" s="38"/>
    </row>
    <row r="57477" spans="17:25">
      <c r="Q57477" s="38"/>
      <c r="Y57477" s="38"/>
    </row>
    <row r="57478" spans="17:25">
      <c r="Q57478" s="38"/>
      <c r="Y57478" s="38"/>
    </row>
    <row r="57479" spans="17:25">
      <c r="Q57479" s="38"/>
      <c r="Y57479" s="38"/>
    </row>
    <row r="57480" spans="17:25">
      <c r="Q57480" s="38"/>
      <c r="Y57480" s="38"/>
    </row>
    <row r="57481" spans="17:25">
      <c r="Q57481" s="38"/>
      <c r="Y57481" s="38"/>
    </row>
    <row r="57482" spans="17:25">
      <c r="Q57482" s="38"/>
      <c r="Y57482" s="38"/>
    </row>
    <row r="57483" spans="17:25">
      <c r="Q57483" s="38"/>
      <c r="Y57483" s="38"/>
    </row>
    <row r="57484" spans="17:25">
      <c r="Q57484" s="38"/>
      <c r="Y57484" s="38"/>
    </row>
    <row r="57485" spans="17:25">
      <c r="Q57485" s="38"/>
      <c r="Y57485" s="38"/>
    </row>
    <row r="57486" spans="17:25">
      <c r="Q57486" s="38"/>
      <c r="Y57486" s="38"/>
    </row>
    <row r="57487" spans="17:25">
      <c r="Q57487" s="38"/>
      <c r="Y57487" s="38"/>
    </row>
    <row r="57488" spans="17:25">
      <c r="Q57488" s="38"/>
      <c r="Y57488" s="38"/>
    </row>
    <row r="57489" spans="17:25">
      <c r="Q57489" s="38"/>
      <c r="Y57489" s="38"/>
    </row>
    <row r="57490" spans="17:25">
      <c r="Q57490" s="38"/>
      <c r="Y57490" s="38"/>
    </row>
    <row r="57491" spans="17:25">
      <c r="Q57491" s="38"/>
      <c r="Y57491" s="38"/>
    </row>
    <row r="57492" spans="17:25">
      <c r="Q57492" s="38"/>
      <c r="Y57492" s="38"/>
    </row>
    <row r="57493" spans="17:25">
      <c r="Q57493" s="38"/>
      <c r="Y57493" s="38"/>
    </row>
    <row r="57494" spans="17:25">
      <c r="Q57494" s="38"/>
      <c r="Y57494" s="38"/>
    </row>
    <row r="57495" spans="17:25">
      <c r="Q57495" s="38"/>
      <c r="Y57495" s="38"/>
    </row>
    <row r="57496" spans="17:25">
      <c r="Q57496" s="38"/>
      <c r="Y57496" s="38"/>
    </row>
    <row r="57497" spans="17:25">
      <c r="Q57497" s="38"/>
      <c r="Y57497" s="38"/>
    </row>
    <row r="57498" spans="17:25">
      <c r="Q57498" s="38"/>
      <c r="Y57498" s="38"/>
    </row>
    <row r="57499" spans="17:25">
      <c r="Q57499" s="38"/>
      <c r="Y57499" s="38"/>
    </row>
    <row r="57500" spans="17:25">
      <c r="Q57500" s="38"/>
      <c r="Y57500" s="38"/>
    </row>
    <row r="57501" spans="17:25">
      <c r="Q57501" s="38"/>
      <c r="Y57501" s="38"/>
    </row>
    <row r="57502" spans="17:25">
      <c r="Q57502" s="38"/>
      <c r="Y57502" s="38"/>
    </row>
    <row r="57503" spans="17:25">
      <c r="Q57503" s="38"/>
      <c r="Y57503" s="38"/>
    </row>
    <row r="57504" spans="17:25">
      <c r="Q57504" s="38"/>
      <c r="Y57504" s="38"/>
    </row>
    <row r="57505" spans="17:25">
      <c r="Q57505" s="38"/>
      <c r="Y57505" s="38"/>
    </row>
    <row r="57506" spans="17:25">
      <c r="Q57506" s="38"/>
      <c r="Y57506" s="38"/>
    </row>
    <row r="57507" spans="17:25">
      <c r="Q57507" s="38"/>
      <c r="Y57507" s="38"/>
    </row>
    <row r="57508" spans="17:25">
      <c r="Q57508" s="38"/>
      <c r="Y57508" s="38"/>
    </row>
    <row r="57509" spans="17:25">
      <c r="Q57509" s="38"/>
      <c r="Y57509" s="38"/>
    </row>
    <row r="57510" spans="17:25">
      <c r="Q57510" s="38"/>
      <c r="Y57510" s="38"/>
    </row>
    <row r="57511" spans="17:25">
      <c r="Q57511" s="38"/>
      <c r="Y57511" s="38"/>
    </row>
    <row r="57512" spans="17:25">
      <c r="Q57512" s="38"/>
      <c r="Y57512" s="38"/>
    </row>
    <row r="57513" spans="17:25">
      <c r="Q57513" s="38"/>
      <c r="Y57513" s="38"/>
    </row>
    <row r="57514" spans="17:25">
      <c r="Q57514" s="38"/>
      <c r="Y57514" s="38"/>
    </row>
    <row r="57515" spans="17:25">
      <c r="Q57515" s="38"/>
      <c r="Y57515" s="38"/>
    </row>
    <row r="57516" spans="17:25">
      <c r="Q57516" s="38"/>
      <c r="Y57516" s="38"/>
    </row>
    <row r="57517" spans="17:25">
      <c r="Q57517" s="38"/>
      <c r="Y57517" s="38"/>
    </row>
    <row r="57518" spans="17:25">
      <c r="Q57518" s="38"/>
      <c r="Y57518" s="38"/>
    </row>
    <row r="57519" spans="17:25">
      <c r="Q57519" s="38"/>
      <c r="Y57519" s="38"/>
    </row>
    <row r="57520" spans="17:25">
      <c r="Q57520" s="38"/>
      <c r="Y57520" s="38"/>
    </row>
    <row r="57521" spans="17:25">
      <c r="Q57521" s="38"/>
      <c r="Y57521" s="38"/>
    </row>
    <row r="57522" spans="17:25">
      <c r="Q57522" s="38"/>
      <c r="Y57522" s="38"/>
    </row>
    <row r="57523" spans="17:25">
      <c r="Q57523" s="38"/>
      <c r="Y57523" s="38"/>
    </row>
    <row r="57524" spans="17:25">
      <c r="Q57524" s="38"/>
      <c r="Y57524" s="38"/>
    </row>
    <row r="57525" spans="17:25">
      <c r="Q57525" s="38"/>
      <c r="Y57525" s="38"/>
    </row>
    <row r="57526" spans="17:25">
      <c r="Q57526" s="38"/>
      <c r="Y57526" s="38"/>
    </row>
    <row r="57527" spans="17:25">
      <c r="Q57527" s="38"/>
      <c r="Y57527" s="38"/>
    </row>
    <row r="57528" spans="17:25">
      <c r="Q57528" s="38"/>
      <c r="Y57528" s="38"/>
    </row>
    <row r="57529" spans="17:25">
      <c r="Q57529" s="38"/>
      <c r="Y57529" s="38"/>
    </row>
    <row r="57530" spans="17:25">
      <c r="Q57530" s="38"/>
      <c r="Y57530" s="38"/>
    </row>
    <row r="57531" spans="17:25">
      <c r="Q57531" s="38"/>
      <c r="Y57531" s="38"/>
    </row>
    <row r="57532" spans="17:25">
      <c r="Q57532" s="38"/>
      <c r="Y57532" s="38"/>
    </row>
    <row r="57533" spans="17:25">
      <c r="Q57533" s="38"/>
      <c r="Y57533" s="38"/>
    </row>
    <row r="57534" spans="17:25">
      <c r="Q57534" s="38"/>
      <c r="Y57534" s="38"/>
    </row>
    <row r="57535" spans="17:25">
      <c r="Q57535" s="38"/>
      <c r="Y57535" s="38"/>
    </row>
    <row r="57536" spans="17:25">
      <c r="Q57536" s="38"/>
      <c r="Y57536" s="38"/>
    </row>
    <row r="57537" spans="17:25">
      <c r="Q57537" s="38"/>
      <c r="Y57537" s="38"/>
    </row>
    <row r="57538" spans="17:25">
      <c r="Q57538" s="38"/>
      <c r="Y57538" s="38"/>
    </row>
    <row r="57539" spans="17:25">
      <c r="Q57539" s="38"/>
      <c r="Y57539" s="38"/>
    </row>
    <row r="57540" spans="17:25">
      <c r="Q57540" s="38"/>
      <c r="Y57540" s="38"/>
    </row>
    <row r="57541" spans="17:25">
      <c r="Q57541" s="38"/>
      <c r="Y57541" s="38"/>
    </row>
    <row r="57542" spans="17:25">
      <c r="Q57542" s="38"/>
      <c r="Y57542" s="38"/>
    </row>
    <row r="57543" spans="17:25">
      <c r="Q57543" s="38"/>
      <c r="Y57543" s="38"/>
    </row>
    <row r="57544" spans="17:25">
      <c r="Q57544" s="38"/>
      <c r="Y57544" s="38"/>
    </row>
    <row r="57545" spans="17:25">
      <c r="Q57545" s="38"/>
      <c r="Y57545" s="38"/>
    </row>
    <row r="57546" spans="17:25">
      <c r="Q57546" s="38"/>
      <c r="Y57546" s="38"/>
    </row>
    <row r="57547" spans="17:25">
      <c r="Q57547" s="38"/>
      <c r="Y57547" s="38"/>
    </row>
    <row r="57548" spans="17:25">
      <c r="Q57548" s="38"/>
      <c r="Y57548" s="38"/>
    </row>
    <row r="57549" spans="17:25">
      <c r="Q57549" s="38"/>
      <c r="Y57549" s="38"/>
    </row>
    <row r="57550" spans="17:25">
      <c r="Q57550" s="38"/>
      <c r="Y57550" s="38"/>
    </row>
    <row r="57551" spans="17:25">
      <c r="Q57551" s="38"/>
      <c r="Y57551" s="38"/>
    </row>
    <row r="57552" spans="17:25">
      <c r="Q57552" s="38"/>
      <c r="Y57552" s="38"/>
    </row>
    <row r="57553" spans="17:25">
      <c r="Q57553" s="38"/>
      <c r="Y57553" s="38"/>
    </row>
    <row r="57554" spans="17:25">
      <c r="Q57554" s="38"/>
      <c r="Y57554" s="38"/>
    </row>
    <row r="57555" spans="17:25">
      <c r="Q57555" s="38"/>
      <c r="Y57555" s="38"/>
    </row>
    <row r="57556" spans="17:25">
      <c r="Q57556" s="38"/>
      <c r="Y57556" s="38"/>
    </row>
    <row r="57557" spans="17:25">
      <c r="Q57557" s="38"/>
      <c r="Y57557" s="38"/>
    </row>
    <row r="57558" spans="17:25">
      <c r="Q57558" s="38"/>
      <c r="Y57558" s="38"/>
    </row>
    <row r="57559" spans="17:25">
      <c r="Q57559" s="38"/>
      <c r="Y57559" s="38"/>
    </row>
    <row r="57560" spans="17:25">
      <c r="Q57560" s="38"/>
      <c r="Y57560" s="38"/>
    </row>
    <row r="57561" spans="17:25">
      <c r="Q57561" s="38"/>
      <c r="Y57561" s="38"/>
    </row>
    <row r="57562" spans="17:25">
      <c r="Q57562" s="38"/>
      <c r="Y57562" s="38"/>
    </row>
    <row r="57563" spans="17:25">
      <c r="Q57563" s="38"/>
      <c r="Y57563" s="38"/>
    </row>
    <row r="57564" spans="17:25">
      <c r="Q57564" s="38"/>
      <c r="Y57564" s="38"/>
    </row>
    <row r="57565" spans="17:25">
      <c r="Q57565" s="38"/>
      <c r="Y57565" s="38"/>
    </row>
    <row r="57566" spans="17:25">
      <c r="Q57566" s="38"/>
      <c r="Y57566" s="38"/>
    </row>
    <row r="57567" spans="17:25">
      <c r="Q57567" s="38"/>
      <c r="Y57567" s="38"/>
    </row>
    <row r="57568" spans="17:25">
      <c r="Q57568" s="38"/>
      <c r="Y57568" s="38"/>
    </row>
    <row r="57569" spans="17:25">
      <c r="Q57569" s="38"/>
      <c r="Y57569" s="38"/>
    </row>
    <row r="57570" spans="17:25">
      <c r="Q57570" s="38"/>
      <c r="Y57570" s="38"/>
    </row>
    <row r="57571" spans="17:25">
      <c r="Q57571" s="38"/>
      <c r="Y57571" s="38"/>
    </row>
    <row r="57572" spans="17:25">
      <c r="Q57572" s="38"/>
      <c r="Y57572" s="38"/>
    </row>
    <row r="57573" spans="17:25">
      <c r="Q57573" s="38"/>
      <c r="Y57573" s="38"/>
    </row>
    <row r="57574" spans="17:25">
      <c r="Q57574" s="38"/>
      <c r="Y57574" s="38"/>
    </row>
    <row r="57575" spans="17:25">
      <c r="Q57575" s="38"/>
      <c r="Y57575" s="38"/>
    </row>
    <row r="57576" spans="17:25">
      <c r="Q57576" s="38"/>
      <c r="Y57576" s="38"/>
    </row>
    <row r="57577" spans="17:25">
      <c r="Q57577" s="38"/>
      <c r="Y57577" s="38"/>
    </row>
    <row r="57578" spans="17:25">
      <c r="Q57578" s="38"/>
      <c r="Y57578" s="38"/>
    </row>
    <row r="57579" spans="17:25">
      <c r="Q57579" s="38"/>
      <c r="Y57579" s="38"/>
    </row>
    <row r="57580" spans="17:25">
      <c r="Q57580" s="38"/>
      <c r="Y57580" s="38"/>
    </row>
    <row r="57581" spans="17:25">
      <c r="Q57581" s="38"/>
      <c r="Y57581" s="38"/>
    </row>
    <row r="57582" spans="17:25">
      <c r="Q57582" s="38"/>
      <c r="Y57582" s="38"/>
    </row>
    <row r="57583" spans="17:25">
      <c r="Q57583" s="38"/>
      <c r="Y57583" s="38"/>
    </row>
    <row r="57584" spans="17:25">
      <c r="Q57584" s="38"/>
      <c r="Y57584" s="38"/>
    </row>
    <row r="57585" spans="17:25">
      <c r="Q57585" s="38"/>
      <c r="Y57585" s="38"/>
    </row>
    <row r="57586" spans="17:25">
      <c r="Q57586" s="38"/>
      <c r="Y57586" s="38"/>
    </row>
    <row r="57587" spans="17:25">
      <c r="Q57587" s="38"/>
      <c r="Y57587" s="38"/>
    </row>
    <row r="57588" spans="17:25">
      <c r="Q57588" s="38"/>
      <c r="Y57588" s="38"/>
    </row>
    <row r="57589" spans="17:25">
      <c r="Q57589" s="38"/>
      <c r="Y57589" s="38"/>
    </row>
    <row r="57590" spans="17:25">
      <c r="Q57590" s="38"/>
      <c r="Y57590" s="38"/>
    </row>
    <row r="57591" spans="17:25">
      <c r="Q57591" s="38"/>
      <c r="Y57591" s="38"/>
    </row>
    <row r="57592" spans="17:25">
      <c r="Q57592" s="38"/>
      <c r="Y57592" s="38"/>
    </row>
    <row r="57593" spans="17:25">
      <c r="Q57593" s="38"/>
      <c r="Y57593" s="38"/>
    </row>
    <row r="57594" spans="17:25">
      <c r="Q57594" s="38"/>
      <c r="Y57594" s="38"/>
    </row>
    <row r="57595" spans="17:25">
      <c r="Q57595" s="38"/>
      <c r="Y57595" s="38"/>
    </row>
    <row r="57596" spans="17:25">
      <c r="Q57596" s="38"/>
      <c r="Y57596" s="38"/>
    </row>
    <row r="57597" spans="17:25">
      <c r="Q57597" s="38"/>
      <c r="Y57597" s="38"/>
    </row>
    <row r="57598" spans="17:25">
      <c r="Q57598" s="38"/>
      <c r="Y57598" s="38"/>
    </row>
    <row r="57599" spans="17:25">
      <c r="Q57599" s="38"/>
      <c r="Y57599" s="38"/>
    </row>
    <row r="57600" spans="17:25">
      <c r="Q57600" s="38"/>
      <c r="Y57600" s="38"/>
    </row>
    <row r="57601" spans="17:25">
      <c r="Q57601" s="38"/>
      <c r="Y57601" s="38"/>
    </row>
    <row r="57602" spans="17:25">
      <c r="Q57602" s="38"/>
      <c r="Y57602" s="38"/>
    </row>
    <row r="57603" spans="17:25">
      <c r="Q57603" s="38"/>
      <c r="Y57603" s="38"/>
    </row>
    <row r="57604" spans="17:25">
      <c r="Q57604" s="38"/>
      <c r="Y57604" s="38"/>
    </row>
    <row r="57605" spans="17:25">
      <c r="Q57605" s="38"/>
      <c r="Y57605" s="38"/>
    </row>
    <row r="57606" spans="17:25">
      <c r="Q57606" s="38"/>
      <c r="Y57606" s="38"/>
    </row>
    <row r="57607" spans="17:25">
      <c r="Q57607" s="38"/>
      <c r="Y57607" s="38"/>
    </row>
    <row r="57608" spans="17:25">
      <c r="Q57608" s="38"/>
      <c r="Y57608" s="38"/>
    </row>
    <row r="57609" spans="17:25">
      <c r="Q57609" s="38"/>
      <c r="Y57609" s="38"/>
    </row>
    <row r="57610" spans="17:25">
      <c r="Q57610" s="38"/>
      <c r="Y57610" s="38"/>
    </row>
    <row r="57611" spans="17:25">
      <c r="Q57611" s="38"/>
      <c r="Y57611" s="38"/>
    </row>
    <row r="57612" spans="17:25">
      <c r="Q57612" s="38"/>
      <c r="Y57612" s="38"/>
    </row>
    <row r="57613" spans="17:25">
      <c r="Q57613" s="38"/>
      <c r="Y57613" s="38"/>
    </row>
    <row r="57614" spans="17:25">
      <c r="Q57614" s="38"/>
      <c r="Y57614" s="38"/>
    </row>
    <row r="57615" spans="17:25">
      <c r="Q57615" s="38"/>
      <c r="Y57615" s="38"/>
    </row>
    <row r="57616" spans="17:25">
      <c r="Q57616" s="38"/>
      <c r="Y57616" s="38"/>
    </row>
    <row r="57617" spans="17:25">
      <c r="Q57617" s="38"/>
      <c r="Y57617" s="38"/>
    </row>
    <row r="57618" spans="17:25">
      <c r="Q57618" s="38"/>
      <c r="Y57618" s="38"/>
    </row>
    <row r="57619" spans="17:25">
      <c r="Q57619" s="38"/>
      <c r="Y57619" s="38"/>
    </row>
    <row r="57620" spans="17:25">
      <c r="Q57620" s="38"/>
      <c r="Y57620" s="38"/>
    </row>
    <row r="57621" spans="17:25">
      <c r="Q57621" s="38"/>
      <c r="Y57621" s="38"/>
    </row>
    <row r="57622" spans="17:25">
      <c r="Q57622" s="38"/>
      <c r="Y57622" s="38"/>
    </row>
    <row r="57623" spans="17:25">
      <c r="Q57623" s="38"/>
      <c r="Y57623" s="38"/>
    </row>
    <row r="57624" spans="17:25">
      <c r="Q57624" s="38"/>
      <c r="Y57624" s="38"/>
    </row>
    <row r="57625" spans="17:25">
      <c r="Q57625" s="38"/>
      <c r="Y57625" s="38"/>
    </row>
    <row r="57626" spans="17:25">
      <c r="Q57626" s="38"/>
      <c r="Y57626" s="38"/>
    </row>
    <row r="57627" spans="17:25">
      <c r="Q57627" s="38"/>
      <c r="Y57627" s="38"/>
    </row>
    <row r="57628" spans="17:25">
      <c r="Q57628" s="38"/>
      <c r="Y57628" s="38"/>
    </row>
    <row r="57629" spans="17:25">
      <c r="Q57629" s="38"/>
      <c r="Y57629" s="38"/>
    </row>
    <row r="57630" spans="17:25">
      <c r="Q57630" s="38"/>
      <c r="Y57630" s="38"/>
    </row>
    <row r="57631" spans="17:25">
      <c r="Q57631" s="38"/>
      <c r="Y57631" s="38"/>
    </row>
    <row r="57632" spans="17:25">
      <c r="Q57632" s="38"/>
      <c r="Y57632" s="38"/>
    </row>
    <row r="57633" spans="17:25">
      <c r="Q57633" s="38"/>
      <c r="Y57633" s="38"/>
    </row>
    <row r="57634" spans="17:25">
      <c r="Q57634" s="38"/>
      <c r="Y57634" s="38"/>
    </row>
    <row r="57635" spans="17:25">
      <c r="Q57635" s="38"/>
      <c r="Y57635" s="38"/>
    </row>
    <row r="57636" spans="17:25">
      <c r="Q57636" s="38"/>
      <c r="Y57636" s="38"/>
    </row>
    <row r="57637" spans="17:25">
      <c r="Q57637" s="38"/>
      <c r="Y57637" s="38"/>
    </row>
    <row r="57638" spans="17:25">
      <c r="Q57638" s="38"/>
      <c r="Y57638" s="38"/>
    </row>
    <row r="57639" spans="17:25">
      <c r="Q57639" s="38"/>
      <c r="Y57639" s="38"/>
    </row>
    <row r="57640" spans="17:25">
      <c r="Q57640" s="38"/>
      <c r="Y57640" s="38"/>
    </row>
    <row r="57641" spans="17:25">
      <c r="Q57641" s="38"/>
      <c r="Y57641" s="38"/>
    </row>
    <row r="57642" spans="17:25">
      <c r="Q57642" s="38"/>
      <c r="Y57642" s="38"/>
    </row>
    <row r="57643" spans="17:25">
      <c r="Q57643" s="38"/>
      <c r="Y57643" s="38"/>
    </row>
    <row r="57644" spans="17:25">
      <c r="Q57644" s="38"/>
      <c r="Y57644" s="38"/>
    </row>
    <row r="57645" spans="17:25">
      <c r="Q57645" s="38"/>
      <c r="Y57645" s="38"/>
    </row>
    <row r="57646" spans="17:25">
      <c r="Q57646" s="38"/>
      <c r="Y57646" s="38"/>
    </row>
    <row r="57647" spans="17:25">
      <c r="Q57647" s="38"/>
      <c r="Y57647" s="38"/>
    </row>
    <row r="57648" spans="17:25">
      <c r="Q57648" s="38"/>
      <c r="Y57648" s="38"/>
    </row>
    <row r="57649" spans="17:25">
      <c r="Q57649" s="38"/>
      <c r="Y57649" s="38"/>
    </row>
    <row r="57650" spans="17:25">
      <c r="Q57650" s="38"/>
      <c r="Y57650" s="38"/>
    </row>
    <row r="57651" spans="17:25">
      <c r="Q57651" s="38"/>
      <c r="Y57651" s="38"/>
    </row>
    <row r="57652" spans="17:25">
      <c r="Q57652" s="38"/>
      <c r="Y57652" s="38"/>
    </row>
    <row r="57653" spans="17:25">
      <c r="Q57653" s="38"/>
      <c r="Y57653" s="38"/>
    </row>
    <row r="57654" spans="17:25">
      <c r="Q57654" s="38"/>
      <c r="Y57654" s="38"/>
    </row>
    <row r="57655" spans="17:25">
      <c r="Q57655" s="38"/>
      <c r="Y57655" s="38"/>
    </row>
    <row r="57656" spans="17:25">
      <c r="Q57656" s="38"/>
      <c r="Y57656" s="38"/>
    </row>
    <row r="57657" spans="17:25">
      <c r="Q57657" s="38"/>
      <c r="Y57657" s="38"/>
    </row>
    <row r="57658" spans="17:25">
      <c r="Q57658" s="38"/>
      <c r="Y57658" s="38"/>
    </row>
    <row r="57659" spans="17:25">
      <c r="Q57659" s="38"/>
      <c r="Y57659" s="38"/>
    </row>
    <row r="57660" spans="17:25">
      <c r="Q57660" s="38"/>
      <c r="Y57660" s="38"/>
    </row>
    <row r="57661" spans="17:25">
      <c r="Q57661" s="38"/>
      <c r="Y57661" s="38"/>
    </row>
    <row r="57662" spans="17:25">
      <c r="Q57662" s="38"/>
      <c r="Y57662" s="38"/>
    </row>
    <row r="57663" spans="17:25">
      <c r="Q57663" s="38"/>
      <c r="Y57663" s="38"/>
    </row>
    <row r="57664" spans="17:25">
      <c r="Q57664" s="38"/>
      <c r="Y57664" s="38"/>
    </row>
    <row r="57665" spans="17:25">
      <c r="Q57665" s="38"/>
      <c r="Y57665" s="38"/>
    </row>
    <row r="57666" spans="17:25">
      <c r="Q57666" s="38"/>
      <c r="Y57666" s="38"/>
    </row>
    <row r="57667" spans="17:25">
      <c r="Q57667" s="38"/>
      <c r="Y57667" s="38"/>
    </row>
    <row r="57668" spans="17:25">
      <c r="Q57668" s="38"/>
      <c r="Y57668" s="38"/>
    </row>
    <row r="57669" spans="17:25">
      <c r="Q57669" s="38"/>
      <c r="Y57669" s="38"/>
    </row>
    <row r="57670" spans="17:25">
      <c r="Q57670" s="38"/>
      <c r="Y57670" s="38"/>
    </row>
    <row r="57671" spans="17:25">
      <c r="Q57671" s="38"/>
      <c r="Y57671" s="38"/>
    </row>
    <row r="57672" spans="17:25">
      <c r="Q57672" s="38"/>
      <c r="Y57672" s="38"/>
    </row>
    <row r="57673" spans="17:25">
      <c r="Q57673" s="38"/>
      <c r="Y57673" s="38"/>
    </row>
    <row r="57674" spans="17:25">
      <c r="Q57674" s="38"/>
      <c r="Y57674" s="38"/>
    </row>
    <row r="57675" spans="17:25">
      <c r="Q57675" s="38"/>
      <c r="Y57675" s="38"/>
    </row>
    <row r="57676" spans="17:25">
      <c r="Q57676" s="38"/>
      <c r="Y57676" s="38"/>
    </row>
    <row r="57677" spans="17:25">
      <c r="Q57677" s="38"/>
      <c r="Y57677" s="38"/>
    </row>
    <row r="57678" spans="17:25">
      <c r="Q57678" s="38"/>
      <c r="Y57678" s="38"/>
    </row>
    <row r="57679" spans="17:25">
      <c r="Q57679" s="38"/>
      <c r="Y57679" s="38"/>
    </row>
    <row r="57680" spans="17:25">
      <c r="Q57680" s="38"/>
      <c r="Y57680" s="38"/>
    </row>
    <row r="57681" spans="17:25">
      <c r="Q57681" s="38"/>
      <c r="Y57681" s="38"/>
    </row>
    <row r="57682" spans="17:25">
      <c r="Q57682" s="38"/>
      <c r="Y57682" s="38"/>
    </row>
    <row r="57683" spans="17:25">
      <c r="Q57683" s="38"/>
      <c r="Y57683" s="38"/>
    </row>
    <row r="57684" spans="17:25">
      <c r="Q57684" s="38"/>
      <c r="Y57684" s="38"/>
    </row>
    <row r="57685" spans="17:25">
      <c r="Q57685" s="38"/>
      <c r="Y57685" s="38"/>
    </row>
    <row r="57686" spans="17:25">
      <c r="Q57686" s="38"/>
      <c r="Y57686" s="38"/>
    </row>
    <row r="57687" spans="17:25">
      <c r="Q57687" s="38"/>
      <c r="Y57687" s="38"/>
    </row>
    <row r="57688" spans="17:25">
      <c r="Q57688" s="38"/>
      <c r="Y57688" s="38"/>
    </row>
    <row r="57689" spans="17:25">
      <c r="Q57689" s="38"/>
      <c r="Y57689" s="38"/>
    </row>
    <row r="57690" spans="17:25">
      <c r="Q57690" s="38"/>
      <c r="Y57690" s="38"/>
    </row>
    <row r="57691" spans="17:25">
      <c r="Q57691" s="38"/>
      <c r="Y57691" s="38"/>
    </row>
    <row r="57692" spans="17:25">
      <c r="Q57692" s="38"/>
      <c r="Y57692" s="38"/>
    </row>
    <row r="57693" spans="17:25">
      <c r="Q57693" s="38"/>
      <c r="Y57693" s="38"/>
    </row>
    <row r="57694" spans="17:25">
      <c r="Q57694" s="38"/>
      <c r="Y57694" s="38"/>
    </row>
    <row r="57695" spans="17:25">
      <c r="Q57695" s="38"/>
      <c r="Y57695" s="38"/>
    </row>
    <row r="57696" spans="17:25">
      <c r="Q57696" s="38"/>
      <c r="Y57696" s="38"/>
    </row>
    <row r="57697" spans="17:25">
      <c r="Q57697" s="38"/>
      <c r="Y57697" s="38"/>
    </row>
    <row r="57698" spans="17:25">
      <c r="Q57698" s="38"/>
      <c r="Y57698" s="38"/>
    </row>
    <row r="57699" spans="17:25">
      <c r="Q57699" s="38"/>
      <c r="Y57699" s="38"/>
    </row>
    <row r="57700" spans="17:25">
      <c r="Q57700" s="38"/>
      <c r="Y57700" s="38"/>
    </row>
    <row r="57701" spans="17:25">
      <c r="Q57701" s="38"/>
      <c r="Y57701" s="38"/>
    </row>
    <row r="57702" spans="17:25">
      <c r="Q57702" s="38"/>
      <c r="Y57702" s="38"/>
    </row>
    <row r="57703" spans="17:25">
      <c r="Q57703" s="38"/>
      <c r="Y57703" s="38"/>
    </row>
    <row r="57704" spans="17:25">
      <c r="Q57704" s="38"/>
      <c r="Y57704" s="38"/>
    </row>
    <row r="57705" spans="17:25">
      <c r="Q57705" s="38"/>
      <c r="Y57705" s="38"/>
    </row>
    <row r="57706" spans="17:25">
      <c r="Q57706" s="38"/>
      <c r="Y57706" s="38"/>
    </row>
    <row r="57707" spans="17:25">
      <c r="Q57707" s="38"/>
      <c r="Y57707" s="38"/>
    </row>
    <row r="57708" spans="17:25">
      <c r="Q57708" s="38"/>
      <c r="Y57708" s="38"/>
    </row>
    <row r="57709" spans="17:25">
      <c r="Q57709" s="38"/>
      <c r="Y57709" s="38"/>
    </row>
    <row r="57710" spans="17:25">
      <c r="Q57710" s="38"/>
      <c r="Y57710" s="38"/>
    </row>
    <row r="57711" spans="17:25">
      <c r="Q57711" s="38"/>
      <c r="Y57711" s="38"/>
    </row>
    <row r="57712" spans="17:25">
      <c r="Q57712" s="38"/>
      <c r="Y57712" s="38"/>
    </row>
    <row r="57713" spans="17:25">
      <c r="Q57713" s="38"/>
      <c r="Y57713" s="38"/>
    </row>
    <row r="57714" spans="17:25">
      <c r="Q57714" s="38"/>
      <c r="Y57714" s="38"/>
    </row>
    <row r="57715" spans="17:25">
      <c r="Q57715" s="38"/>
      <c r="Y57715" s="38"/>
    </row>
    <row r="57716" spans="17:25">
      <c r="Q57716" s="38"/>
      <c r="Y57716" s="38"/>
    </row>
    <row r="57717" spans="17:25">
      <c r="Q57717" s="38"/>
      <c r="Y57717" s="38"/>
    </row>
    <row r="57718" spans="17:25">
      <c r="Q57718" s="38"/>
      <c r="Y57718" s="38"/>
    </row>
    <row r="57719" spans="17:25">
      <c r="Q57719" s="38"/>
      <c r="Y57719" s="38"/>
    </row>
    <row r="57720" spans="17:25">
      <c r="Q57720" s="38"/>
      <c r="Y57720" s="38"/>
    </row>
    <row r="57721" spans="17:25">
      <c r="Q57721" s="38"/>
      <c r="Y57721" s="38"/>
    </row>
    <row r="57722" spans="17:25">
      <c r="Q57722" s="38"/>
      <c r="Y57722" s="38"/>
    </row>
    <row r="57723" spans="17:25">
      <c r="Q57723" s="38"/>
      <c r="Y57723" s="38"/>
    </row>
    <row r="57724" spans="17:25">
      <c r="Q57724" s="38"/>
      <c r="Y57724" s="38"/>
    </row>
    <row r="57725" spans="17:25">
      <c r="Q57725" s="38"/>
      <c r="Y57725" s="38"/>
    </row>
    <row r="57726" spans="17:25">
      <c r="Q57726" s="38"/>
      <c r="Y57726" s="38"/>
    </row>
    <row r="57727" spans="17:25">
      <c r="Q57727" s="38"/>
      <c r="Y57727" s="38"/>
    </row>
    <row r="57728" spans="17:25">
      <c r="Q57728" s="38"/>
      <c r="Y57728" s="38"/>
    </row>
    <row r="57729" spans="17:25">
      <c r="Q57729" s="38"/>
      <c r="Y57729" s="38"/>
    </row>
    <row r="57730" spans="17:25">
      <c r="Q57730" s="38"/>
      <c r="Y57730" s="38"/>
    </row>
    <row r="57731" spans="17:25">
      <c r="Q57731" s="38"/>
      <c r="Y57731" s="38"/>
    </row>
    <row r="57732" spans="17:25">
      <c r="Q57732" s="38"/>
      <c r="Y57732" s="38"/>
    </row>
    <row r="57733" spans="17:25">
      <c r="Q57733" s="38"/>
      <c r="Y57733" s="38"/>
    </row>
    <row r="57734" spans="17:25">
      <c r="Q57734" s="38"/>
      <c r="Y57734" s="38"/>
    </row>
    <row r="57735" spans="17:25">
      <c r="Q57735" s="38"/>
      <c r="Y57735" s="38"/>
    </row>
    <row r="57736" spans="17:25">
      <c r="Q57736" s="38"/>
      <c r="Y57736" s="38"/>
    </row>
    <row r="57737" spans="17:25">
      <c r="Q57737" s="38"/>
      <c r="Y57737" s="38"/>
    </row>
    <row r="57738" spans="17:25">
      <c r="Q57738" s="38"/>
      <c r="Y57738" s="38"/>
    </row>
    <row r="57739" spans="17:25">
      <c r="Q57739" s="38"/>
      <c r="Y57739" s="38"/>
    </row>
    <row r="57740" spans="17:25">
      <c r="Q57740" s="38"/>
      <c r="Y57740" s="38"/>
    </row>
    <row r="57741" spans="17:25">
      <c r="Q57741" s="38"/>
      <c r="Y57741" s="38"/>
    </row>
    <row r="57742" spans="17:25">
      <c r="Q57742" s="38"/>
      <c r="Y57742" s="38"/>
    </row>
    <row r="57743" spans="17:25">
      <c r="Q57743" s="38"/>
      <c r="Y57743" s="38"/>
    </row>
    <row r="57744" spans="17:25">
      <c r="Q57744" s="38"/>
      <c r="Y57744" s="38"/>
    </row>
    <row r="57745" spans="17:25">
      <c r="Q57745" s="38"/>
      <c r="Y57745" s="38"/>
    </row>
    <row r="57746" spans="17:25">
      <c r="Q57746" s="38"/>
      <c r="Y57746" s="38"/>
    </row>
    <row r="57747" spans="17:25">
      <c r="Q57747" s="38"/>
      <c r="Y57747" s="38"/>
    </row>
    <row r="57748" spans="17:25">
      <c r="Q57748" s="38"/>
      <c r="Y57748" s="38"/>
    </row>
    <row r="57749" spans="17:25">
      <c r="Q57749" s="38"/>
      <c r="Y57749" s="38"/>
    </row>
    <row r="57750" spans="17:25">
      <c r="Q57750" s="38"/>
      <c r="Y57750" s="38"/>
    </row>
    <row r="57751" spans="17:25">
      <c r="Q57751" s="38"/>
      <c r="Y57751" s="38"/>
    </row>
    <row r="57752" spans="17:25">
      <c r="Q57752" s="38"/>
      <c r="Y57752" s="38"/>
    </row>
    <row r="57753" spans="17:25">
      <c r="Q57753" s="38"/>
      <c r="Y57753" s="38"/>
    </row>
    <row r="57754" spans="17:25">
      <c r="Q57754" s="38"/>
      <c r="Y57754" s="38"/>
    </row>
    <row r="57755" spans="17:25">
      <c r="Q57755" s="38"/>
      <c r="Y57755" s="38"/>
    </row>
    <row r="57756" spans="17:25">
      <c r="Q57756" s="38"/>
      <c r="Y57756" s="38"/>
    </row>
    <row r="57757" spans="17:25">
      <c r="Q57757" s="38"/>
      <c r="Y57757" s="38"/>
    </row>
    <row r="57758" spans="17:25">
      <c r="Q57758" s="38"/>
      <c r="Y57758" s="38"/>
    </row>
    <row r="57759" spans="17:25">
      <c r="Q57759" s="38"/>
      <c r="Y57759" s="38"/>
    </row>
    <row r="57760" spans="17:25">
      <c r="Q57760" s="38"/>
      <c r="Y57760" s="38"/>
    </row>
    <row r="57761" spans="17:25">
      <c r="Q57761" s="38"/>
      <c r="Y57761" s="38"/>
    </row>
    <row r="57762" spans="17:25">
      <c r="Q57762" s="38"/>
      <c r="Y57762" s="38"/>
    </row>
    <row r="57763" spans="17:25">
      <c r="Q57763" s="38"/>
      <c r="Y57763" s="38"/>
    </row>
    <row r="57764" spans="17:25">
      <c r="Q57764" s="38"/>
      <c r="Y57764" s="38"/>
    </row>
    <row r="57765" spans="17:25">
      <c r="Q57765" s="38"/>
      <c r="Y57765" s="38"/>
    </row>
    <row r="57766" spans="17:25">
      <c r="Q57766" s="38"/>
      <c r="Y57766" s="38"/>
    </row>
    <row r="57767" spans="17:25">
      <c r="Q57767" s="38"/>
      <c r="Y57767" s="38"/>
    </row>
    <row r="57768" spans="17:25">
      <c r="Q57768" s="38"/>
      <c r="Y57768" s="38"/>
    </row>
    <row r="57769" spans="17:25">
      <c r="Q57769" s="38"/>
      <c r="Y57769" s="38"/>
    </row>
    <row r="57770" spans="17:25">
      <c r="Q57770" s="38"/>
      <c r="Y57770" s="38"/>
    </row>
    <row r="57771" spans="17:25">
      <c r="Q57771" s="38"/>
      <c r="Y57771" s="38"/>
    </row>
    <row r="57772" spans="17:25">
      <c r="Q57772" s="38"/>
      <c r="Y57772" s="38"/>
    </row>
    <row r="57773" spans="17:25">
      <c r="Q57773" s="38"/>
      <c r="Y57773" s="38"/>
    </row>
    <row r="57774" spans="17:25">
      <c r="Q57774" s="38"/>
      <c r="Y57774" s="38"/>
    </row>
    <row r="57775" spans="17:25">
      <c r="Q57775" s="38"/>
      <c r="Y57775" s="38"/>
    </row>
    <row r="57776" spans="17:25">
      <c r="Q57776" s="38"/>
      <c r="Y57776" s="38"/>
    </row>
    <row r="57777" spans="17:25">
      <c r="Q57777" s="38"/>
      <c r="Y57777" s="38"/>
    </row>
    <row r="57778" spans="17:25">
      <c r="Q57778" s="38"/>
      <c r="Y57778" s="38"/>
    </row>
    <row r="57779" spans="17:25">
      <c r="Q57779" s="38"/>
      <c r="Y57779" s="38"/>
    </row>
    <row r="57780" spans="17:25">
      <c r="Q57780" s="38"/>
      <c r="Y57780" s="38"/>
    </row>
    <row r="57781" spans="17:25">
      <c r="Q57781" s="38"/>
      <c r="Y57781" s="38"/>
    </row>
    <row r="57782" spans="17:25">
      <c r="Q57782" s="38"/>
      <c r="Y57782" s="38"/>
    </row>
    <row r="57783" spans="17:25">
      <c r="Q57783" s="38"/>
      <c r="Y57783" s="38"/>
    </row>
    <row r="57784" spans="17:25">
      <c r="Q57784" s="38"/>
      <c r="Y57784" s="38"/>
    </row>
    <row r="57785" spans="17:25">
      <c r="Q57785" s="38"/>
      <c r="Y57785" s="38"/>
    </row>
    <row r="57786" spans="17:25">
      <c r="Q57786" s="38"/>
      <c r="Y57786" s="38"/>
    </row>
    <row r="57787" spans="17:25">
      <c r="Q57787" s="38"/>
      <c r="Y57787" s="38"/>
    </row>
    <row r="57788" spans="17:25">
      <c r="Q57788" s="38"/>
      <c r="Y57788" s="38"/>
    </row>
    <row r="57789" spans="17:25">
      <c r="Q57789" s="38"/>
      <c r="Y57789" s="38"/>
    </row>
    <row r="57790" spans="17:25">
      <c r="Q57790" s="38"/>
      <c r="Y57790" s="38"/>
    </row>
    <row r="57791" spans="17:25">
      <c r="Q57791" s="38"/>
      <c r="Y57791" s="38"/>
    </row>
    <row r="57792" spans="17:25">
      <c r="Q57792" s="38"/>
      <c r="Y57792" s="38"/>
    </row>
    <row r="57793" spans="17:25">
      <c r="Q57793" s="38"/>
      <c r="Y57793" s="38"/>
    </row>
    <row r="57794" spans="17:25">
      <c r="Q57794" s="38"/>
      <c r="Y57794" s="38"/>
    </row>
    <row r="57795" spans="17:25">
      <c r="Q57795" s="38"/>
      <c r="Y57795" s="38"/>
    </row>
    <row r="57796" spans="17:25">
      <c r="Q57796" s="38"/>
      <c r="Y57796" s="38"/>
    </row>
    <row r="57797" spans="17:25">
      <c r="Q57797" s="38"/>
      <c r="Y57797" s="38"/>
    </row>
    <row r="57798" spans="17:25">
      <c r="Q57798" s="38"/>
      <c r="Y57798" s="38"/>
    </row>
    <row r="57799" spans="17:25">
      <c r="Q57799" s="38"/>
      <c r="Y57799" s="38"/>
    </row>
    <row r="57800" spans="17:25">
      <c r="Q57800" s="38"/>
      <c r="Y57800" s="38"/>
    </row>
    <row r="57801" spans="17:25">
      <c r="Q57801" s="38"/>
      <c r="Y57801" s="38"/>
    </row>
    <row r="57802" spans="17:25">
      <c r="Q57802" s="38"/>
      <c r="Y57802" s="38"/>
    </row>
    <row r="57803" spans="17:25">
      <c r="Q57803" s="38"/>
      <c r="Y57803" s="38"/>
    </row>
    <row r="57804" spans="17:25">
      <c r="Q57804" s="38"/>
      <c r="Y57804" s="38"/>
    </row>
    <row r="57805" spans="17:25">
      <c r="Q57805" s="38"/>
      <c r="Y57805" s="38"/>
    </row>
    <row r="57806" spans="17:25">
      <c r="Q57806" s="38"/>
      <c r="Y57806" s="38"/>
    </row>
    <row r="57807" spans="17:25">
      <c r="Q57807" s="38"/>
      <c r="Y57807" s="38"/>
    </row>
    <row r="57808" spans="17:25">
      <c r="Q57808" s="38"/>
      <c r="Y57808" s="38"/>
    </row>
    <row r="57809" spans="17:25">
      <c r="Q57809" s="38"/>
      <c r="Y57809" s="38"/>
    </row>
    <row r="57810" spans="17:25">
      <c r="Q57810" s="38"/>
      <c r="Y57810" s="38"/>
    </row>
    <row r="57811" spans="17:25">
      <c r="Q57811" s="38"/>
      <c r="Y57811" s="38"/>
    </row>
    <row r="57812" spans="17:25">
      <c r="Q57812" s="38"/>
      <c r="Y57812" s="38"/>
    </row>
    <row r="57813" spans="17:25">
      <c r="Q57813" s="38"/>
      <c r="Y57813" s="38"/>
    </row>
    <row r="57814" spans="17:25">
      <c r="Q57814" s="38"/>
      <c r="Y57814" s="38"/>
    </row>
    <row r="57815" spans="17:25">
      <c r="Q57815" s="38"/>
      <c r="Y57815" s="38"/>
    </row>
    <row r="57816" spans="17:25">
      <c r="Q57816" s="38"/>
      <c r="Y57816" s="38"/>
    </row>
    <row r="57817" spans="17:25">
      <c r="Q57817" s="38"/>
      <c r="Y57817" s="38"/>
    </row>
    <row r="57818" spans="17:25">
      <c r="Q57818" s="38"/>
      <c r="Y57818" s="38"/>
    </row>
    <row r="57819" spans="17:25">
      <c r="Q57819" s="38"/>
      <c r="Y57819" s="38"/>
    </row>
    <row r="57820" spans="17:25">
      <c r="Q57820" s="38"/>
      <c r="Y57820" s="38"/>
    </row>
    <row r="57821" spans="17:25">
      <c r="Q57821" s="38"/>
      <c r="Y57821" s="38"/>
    </row>
    <row r="57822" spans="17:25">
      <c r="Q57822" s="38"/>
      <c r="Y57822" s="38"/>
    </row>
    <row r="57823" spans="17:25">
      <c r="Q57823" s="38"/>
      <c r="Y57823" s="38"/>
    </row>
    <row r="57824" spans="17:25">
      <c r="Q57824" s="38"/>
      <c r="Y57824" s="38"/>
    </row>
    <row r="57825" spans="17:25">
      <c r="Q57825" s="38"/>
      <c r="Y57825" s="38"/>
    </row>
    <row r="57826" spans="17:25">
      <c r="Q57826" s="38"/>
      <c r="Y57826" s="38"/>
    </row>
    <row r="57827" spans="17:25">
      <c r="Q57827" s="38"/>
      <c r="Y57827" s="38"/>
    </row>
    <row r="57828" spans="17:25">
      <c r="Q57828" s="38"/>
      <c r="Y57828" s="38"/>
    </row>
    <row r="57829" spans="17:25">
      <c r="Q57829" s="38"/>
      <c r="Y57829" s="38"/>
    </row>
    <row r="57830" spans="17:25">
      <c r="Q57830" s="38"/>
      <c r="Y57830" s="38"/>
    </row>
    <row r="57831" spans="17:25">
      <c r="Q57831" s="38"/>
      <c r="Y57831" s="38"/>
    </row>
    <row r="57832" spans="17:25">
      <c r="Q57832" s="38"/>
      <c r="Y57832" s="38"/>
    </row>
    <row r="57833" spans="17:25">
      <c r="Q57833" s="38"/>
      <c r="Y57833" s="38"/>
    </row>
    <row r="57834" spans="17:25">
      <c r="Q57834" s="38"/>
      <c r="Y57834" s="38"/>
    </row>
    <row r="57835" spans="17:25">
      <c r="Q57835" s="38"/>
      <c r="Y57835" s="38"/>
    </row>
    <row r="57836" spans="17:25">
      <c r="Q57836" s="38"/>
      <c r="Y57836" s="38"/>
    </row>
    <row r="57837" spans="17:25">
      <c r="Q57837" s="38"/>
      <c r="Y57837" s="38"/>
    </row>
    <row r="57838" spans="17:25">
      <c r="Q57838" s="38"/>
      <c r="Y57838" s="38"/>
    </row>
    <row r="57839" spans="17:25">
      <c r="Q57839" s="38"/>
      <c r="Y57839" s="38"/>
    </row>
    <row r="57840" spans="17:25">
      <c r="Q57840" s="38"/>
      <c r="Y57840" s="38"/>
    </row>
    <row r="57841" spans="17:25">
      <c r="Q57841" s="38"/>
      <c r="Y57841" s="38"/>
    </row>
    <row r="57842" spans="17:25">
      <c r="Q57842" s="38"/>
      <c r="Y57842" s="38"/>
    </row>
    <row r="57843" spans="17:25">
      <c r="Q57843" s="38"/>
      <c r="Y57843" s="38"/>
    </row>
    <row r="57844" spans="17:25">
      <c r="Q57844" s="38"/>
      <c r="Y57844" s="38"/>
    </row>
    <row r="57845" spans="17:25">
      <c r="Q57845" s="38"/>
      <c r="Y57845" s="38"/>
    </row>
    <row r="57846" spans="17:25">
      <c r="Q57846" s="38"/>
      <c r="Y57846" s="38"/>
    </row>
    <row r="57847" spans="17:25">
      <c r="Q57847" s="38"/>
      <c r="Y57847" s="38"/>
    </row>
    <row r="57848" spans="17:25">
      <c r="Q57848" s="38"/>
      <c r="Y57848" s="38"/>
    </row>
    <row r="57849" spans="17:25">
      <c r="Q57849" s="38"/>
      <c r="Y57849" s="38"/>
    </row>
    <row r="57850" spans="17:25">
      <c r="Q57850" s="38"/>
      <c r="Y57850" s="38"/>
    </row>
    <row r="57851" spans="17:25">
      <c r="Q57851" s="38"/>
      <c r="Y57851" s="38"/>
    </row>
    <row r="57852" spans="17:25">
      <c r="Q57852" s="38"/>
      <c r="Y57852" s="38"/>
    </row>
    <row r="57853" spans="17:25">
      <c r="Q57853" s="38"/>
      <c r="Y57853" s="38"/>
    </row>
    <row r="57854" spans="17:25">
      <c r="Q57854" s="38"/>
      <c r="Y57854" s="38"/>
    </row>
    <row r="57855" spans="17:25">
      <c r="Q57855" s="38"/>
      <c r="Y57855" s="38"/>
    </row>
    <row r="57856" spans="17:25">
      <c r="Q57856" s="38"/>
      <c r="Y57856" s="38"/>
    </row>
    <row r="57857" spans="17:25">
      <c r="Q57857" s="38"/>
      <c r="Y57857" s="38"/>
    </row>
    <row r="57858" spans="17:25">
      <c r="Q57858" s="38"/>
      <c r="Y57858" s="38"/>
    </row>
    <row r="57859" spans="17:25">
      <c r="Q57859" s="38"/>
      <c r="Y57859" s="38"/>
    </row>
    <row r="57860" spans="17:25">
      <c r="Q57860" s="38"/>
      <c r="Y57860" s="38"/>
    </row>
    <row r="57861" spans="17:25">
      <c r="Q57861" s="38"/>
      <c r="Y57861" s="38"/>
    </row>
    <row r="57862" spans="17:25">
      <c r="Q57862" s="38"/>
      <c r="Y57862" s="38"/>
    </row>
    <row r="57863" spans="17:25">
      <c r="Q57863" s="38"/>
      <c r="Y57863" s="38"/>
    </row>
    <row r="57864" spans="17:25">
      <c r="Q57864" s="38"/>
      <c r="Y57864" s="38"/>
    </row>
    <row r="57865" spans="17:25">
      <c r="Q57865" s="38"/>
      <c r="Y57865" s="38"/>
    </row>
    <row r="57866" spans="17:25">
      <c r="Q57866" s="38"/>
      <c r="Y57866" s="38"/>
    </row>
    <row r="57867" spans="17:25">
      <c r="Q57867" s="38"/>
      <c r="Y57867" s="38"/>
    </row>
    <row r="57868" spans="17:25">
      <c r="Q57868" s="38"/>
      <c r="Y57868" s="38"/>
    </row>
    <row r="57869" spans="17:25">
      <c r="Q57869" s="38"/>
      <c r="Y57869" s="38"/>
    </row>
    <row r="57870" spans="17:25">
      <c r="Q57870" s="38"/>
      <c r="Y57870" s="38"/>
    </row>
    <row r="57871" spans="17:25">
      <c r="Q57871" s="38"/>
      <c r="Y57871" s="38"/>
    </row>
    <row r="57872" spans="17:25">
      <c r="Q57872" s="38"/>
      <c r="Y57872" s="38"/>
    </row>
    <row r="57873" spans="17:25">
      <c r="Q57873" s="38"/>
      <c r="Y57873" s="38"/>
    </row>
    <row r="57874" spans="17:25">
      <c r="Q57874" s="38"/>
      <c r="Y57874" s="38"/>
    </row>
    <row r="57875" spans="17:25">
      <c r="Q57875" s="38"/>
      <c r="Y57875" s="38"/>
    </row>
    <row r="57876" spans="17:25">
      <c r="Q57876" s="38"/>
      <c r="Y57876" s="38"/>
    </row>
    <row r="57877" spans="17:25">
      <c r="Q57877" s="38"/>
      <c r="Y57877" s="38"/>
    </row>
    <row r="57878" spans="17:25">
      <c r="Q57878" s="38"/>
      <c r="Y57878" s="38"/>
    </row>
    <row r="57879" spans="17:25">
      <c r="Q57879" s="38"/>
      <c r="Y57879" s="38"/>
    </row>
    <row r="57880" spans="17:25">
      <c r="Q57880" s="38"/>
      <c r="Y57880" s="38"/>
    </row>
    <row r="57881" spans="17:25">
      <c r="Q57881" s="38"/>
      <c r="Y57881" s="38"/>
    </row>
    <row r="57882" spans="17:25">
      <c r="Q57882" s="38"/>
      <c r="Y57882" s="38"/>
    </row>
    <row r="57883" spans="17:25">
      <c r="Q57883" s="38"/>
      <c r="Y57883" s="38"/>
    </row>
    <row r="57884" spans="17:25">
      <c r="Q57884" s="38"/>
      <c r="Y57884" s="38"/>
    </row>
    <row r="57885" spans="17:25">
      <c r="Q57885" s="38"/>
      <c r="Y57885" s="38"/>
    </row>
    <row r="57886" spans="17:25">
      <c r="Q57886" s="38"/>
      <c r="Y57886" s="38"/>
    </row>
    <row r="57887" spans="17:25">
      <c r="Q57887" s="38"/>
      <c r="Y57887" s="38"/>
    </row>
    <row r="57888" spans="17:25">
      <c r="Q57888" s="38"/>
      <c r="Y57888" s="38"/>
    </row>
    <row r="57889" spans="17:25">
      <c r="Q57889" s="38"/>
      <c r="Y57889" s="38"/>
    </row>
    <row r="57890" spans="17:25">
      <c r="Q57890" s="38"/>
      <c r="Y57890" s="38"/>
    </row>
    <row r="57891" spans="17:25">
      <c r="Q57891" s="38"/>
      <c r="Y57891" s="38"/>
    </row>
    <row r="57892" spans="17:25">
      <c r="Q57892" s="38"/>
      <c r="Y57892" s="38"/>
    </row>
    <row r="57893" spans="17:25">
      <c r="Q57893" s="38"/>
      <c r="Y57893" s="38"/>
    </row>
    <row r="57894" spans="17:25">
      <c r="Q57894" s="38"/>
      <c r="Y57894" s="38"/>
    </row>
    <row r="57895" spans="17:25">
      <c r="Q57895" s="38"/>
      <c r="Y57895" s="38"/>
    </row>
    <row r="57896" spans="17:25">
      <c r="Q57896" s="38"/>
      <c r="Y57896" s="38"/>
    </row>
    <row r="57897" spans="17:25">
      <c r="Q57897" s="38"/>
      <c r="Y57897" s="38"/>
    </row>
    <row r="57898" spans="17:25">
      <c r="Q57898" s="38"/>
      <c r="Y57898" s="38"/>
    </row>
    <row r="57899" spans="17:25">
      <c r="Q57899" s="38"/>
      <c r="Y57899" s="38"/>
    </row>
    <row r="57900" spans="17:25">
      <c r="Q57900" s="38"/>
      <c r="Y57900" s="38"/>
    </row>
    <row r="57901" spans="17:25">
      <c r="Q57901" s="38"/>
      <c r="Y57901" s="38"/>
    </row>
    <row r="57902" spans="17:25">
      <c r="Q57902" s="38"/>
      <c r="Y57902" s="38"/>
    </row>
    <row r="57903" spans="17:25">
      <c r="Q57903" s="38"/>
      <c r="Y57903" s="38"/>
    </row>
    <row r="57904" spans="17:25">
      <c r="Q57904" s="38"/>
      <c r="Y57904" s="38"/>
    </row>
    <row r="57905" spans="17:25">
      <c r="Q57905" s="38"/>
      <c r="Y57905" s="38"/>
    </row>
    <row r="57906" spans="17:25">
      <c r="Q57906" s="38"/>
      <c r="Y57906" s="38"/>
    </row>
    <row r="57907" spans="17:25">
      <c r="Q57907" s="38"/>
      <c r="Y57907" s="38"/>
    </row>
    <row r="57908" spans="17:25">
      <c r="Q57908" s="38"/>
      <c r="Y57908" s="38"/>
    </row>
    <row r="57909" spans="17:25">
      <c r="Q57909" s="38"/>
      <c r="Y57909" s="38"/>
    </row>
    <row r="57910" spans="17:25">
      <c r="Q57910" s="38"/>
      <c r="Y57910" s="38"/>
    </row>
    <row r="57911" spans="17:25">
      <c r="Q57911" s="38"/>
      <c r="Y57911" s="38"/>
    </row>
    <row r="57912" spans="17:25">
      <c r="Q57912" s="38"/>
      <c r="Y57912" s="38"/>
    </row>
    <row r="57913" spans="17:25">
      <c r="Q57913" s="38"/>
      <c r="Y57913" s="38"/>
    </row>
    <row r="57914" spans="17:25">
      <c r="Q57914" s="38"/>
      <c r="Y57914" s="38"/>
    </row>
    <row r="57915" spans="17:25">
      <c r="Q57915" s="38"/>
      <c r="Y57915" s="38"/>
    </row>
    <row r="57916" spans="17:25">
      <c r="Q57916" s="38"/>
      <c r="Y57916" s="38"/>
    </row>
    <row r="57917" spans="17:25">
      <c r="Q57917" s="38"/>
      <c r="Y57917" s="38"/>
    </row>
    <row r="57918" spans="17:25">
      <c r="Q57918" s="38"/>
      <c r="Y57918" s="38"/>
    </row>
    <row r="57919" spans="17:25">
      <c r="Q57919" s="38"/>
      <c r="Y57919" s="38"/>
    </row>
    <row r="57920" spans="17:25">
      <c r="Q57920" s="38"/>
      <c r="Y57920" s="38"/>
    </row>
    <row r="57921" spans="17:25">
      <c r="Q57921" s="38"/>
      <c r="Y57921" s="38"/>
    </row>
    <row r="57922" spans="17:25">
      <c r="Q57922" s="38"/>
      <c r="Y57922" s="38"/>
    </row>
    <row r="57923" spans="17:25">
      <c r="Q57923" s="38"/>
      <c r="Y57923" s="38"/>
    </row>
    <row r="57924" spans="17:25">
      <c r="Q57924" s="38"/>
      <c r="Y57924" s="38"/>
    </row>
    <row r="57925" spans="17:25">
      <c r="Q57925" s="38"/>
      <c r="Y57925" s="38"/>
    </row>
    <row r="57926" spans="17:25">
      <c r="Q57926" s="38"/>
      <c r="Y57926" s="38"/>
    </row>
    <row r="57927" spans="17:25">
      <c r="Q57927" s="38"/>
      <c r="Y57927" s="38"/>
    </row>
    <row r="57928" spans="17:25">
      <c r="Q57928" s="38"/>
      <c r="Y57928" s="38"/>
    </row>
    <row r="57929" spans="17:25">
      <c r="Q57929" s="38"/>
      <c r="Y57929" s="38"/>
    </row>
    <row r="57930" spans="17:25">
      <c r="Q57930" s="38"/>
      <c r="Y57930" s="38"/>
    </row>
    <row r="57931" spans="17:25">
      <c r="Q57931" s="38"/>
      <c r="Y57931" s="38"/>
    </row>
    <row r="57932" spans="17:25">
      <c r="Q57932" s="38"/>
      <c r="Y57932" s="38"/>
    </row>
    <row r="57933" spans="17:25">
      <c r="Q57933" s="38"/>
      <c r="Y57933" s="38"/>
    </row>
    <row r="57934" spans="17:25">
      <c r="Q57934" s="38"/>
      <c r="Y57934" s="38"/>
    </row>
    <row r="57935" spans="17:25">
      <c r="Q57935" s="38"/>
      <c r="Y57935" s="38"/>
    </row>
    <row r="57936" spans="17:25">
      <c r="Q57936" s="38"/>
      <c r="Y57936" s="38"/>
    </row>
    <row r="57937" spans="17:25">
      <c r="Q57937" s="38"/>
      <c r="Y57937" s="38"/>
    </row>
    <row r="57938" spans="17:25">
      <c r="Q57938" s="38"/>
      <c r="Y57938" s="38"/>
    </row>
    <row r="57939" spans="17:25">
      <c r="Q57939" s="38"/>
      <c r="Y57939" s="38"/>
    </row>
    <row r="57940" spans="17:25">
      <c r="Q57940" s="38"/>
      <c r="Y57940" s="38"/>
    </row>
    <row r="57941" spans="17:25">
      <c r="Q57941" s="38"/>
      <c r="Y57941" s="38"/>
    </row>
    <row r="57942" spans="17:25">
      <c r="Q57942" s="38"/>
      <c r="Y57942" s="38"/>
    </row>
    <row r="57943" spans="17:25">
      <c r="Q57943" s="38"/>
      <c r="Y57943" s="38"/>
    </row>
    <row r="57944" spans="17:25">
      <c r="Q57944" s="38"/>
      <c r="Y57944" s="38"/>
    </row>
    <row r="57945" spans="17:25">
      <c r="Q57945" s="38"/>
      <c r="Y57945" s="38"/>
    </row>
    <row r="57946" spans="17:25">
      <c r="Q57946" s="38"/>
      <c r="Y57946" s="38"/>
    </row>
    <row r="57947" spans="17:25">
      <c r="Q57947" s="38"/>
      <c r="Y57947" s="38"/>
    </row>
    <row r="57948" spans="17:25">
      <c r="Q57948" s="38"/>
      <c r="Y57948" s="38"/>
    </row>
    <row r="57949" spans="17:25">
      <c r="Q57949" s="38"/>
      <c r="Y57949" s="38"/>
    </row>
    <row r="57950" spans="17:25">
      <c r="Q57950" s="38"/>
      <c r="Y57950" s="38"/>
    </row>
    <row r="57951" spans="17:25">
      <c r="Q57951" s="38"/>
      <c r="Y57951" s="38"/>
    </row>
    <row r="57952" spans="17:25">
      <c r="Q57952" s="38"/>
      <c r="Y57952" s="38"/>
    </row>
    <row r="57953" spans="17:25">
      <c r="Q57953" s="38"/>
      <c r="Y57953" s="38"/>
    </row>
    <row r="57954" spans="17:25">
      <c r="Q57954" s="38"/>
      <c r="Y57954" s="38"/>
    </row>
    <row r="57955" spans="17:25">
      <c r="Q57955" s="38"/>
      <c r="Y57955" s="38"/>
    </row>
    <row r="57956" spans="17:25">
      <c r="Q57956" s="38"/>
      <c r="Y57956" s="38"/>
    </row>
    <row r="57957" spans="17:25">
      <c r="Q57957" s="38"/>
      <c r="Y57957" s="38"/>
    </row>
    <row r="57958" spans="17:25">
      <c r="Q57958" s="38"/>
      <c r="Y57958" s="38"/>
    </row>
    <row r="57959" spans="17:25">
      <c r="Q57959" s="38"/>
      <c r="Y57959" s="38"/>
    </row>
    <row r="57960" spans="17:25">
      <c r="Q57960" s="38"/>
      <c r="Y57960" s="38"/>
    </row>
    <row r="57961" spans="17:25">
      <c r="Q57961" s="38"/>
      <c r="Y57961" s="38"/>
    </row>
    <row r="57962" spans="17:25">
      <c r="Q57962" s="38"/>
      <c r="Y57962" s="38"/>
    </row>
    <row r="57963" spans="17:25">
      <c r="Q57963" s="38"/>
      <c r="Y57963" s="38"/>
    </row>
    <row r="57964" spans="17:25">
      <c r="Q57964" s="38"/>
      <c r="Y57964" s="38"/>
    </row>
    <row r="57965" spans="17:25">
      <c r="Q57965" s="38"/>
      <c r="Y57965" s="38"/>
    </row>
    <row r="57966" spans="17:25">
      <c r="Q57966" s="38"/>
      <c r="Y57966" s="38"/>
    </row>
    <row r="57967" spans="17:25">
      <c r="Q57967" s="38"/>
      <c r="Y57967" s="38"/>
    </row>
    <row r="57968" spans="17:25">
      <c r="Q57968" s="38"/>
      <c r="Y57968" s="38"/>
    </row>
    <row r="57969" spans="17:25">
      <c r="Q57969" s="38"/>
      <c r="Y57969" s="38"/>
    </row>
    <row r="57970" spans="17:25">
      <c r="Q57970" s="38"/>
      <c r="Y57970" s="38"/>
    </row>
    <row r="57971" spans="17:25">
      <c r="Q57971" s="38"/>
      <c r="Y57971" s="38"/>
    </row>
    <row r="57972" spans="17:25">
      <c r="Q57972" s="38"/>
      <c r="Y57972" s="38"/>
    </row>
    <row r="57973" spans="17:25">
      <c r="Q57973" s="38"/>
      <c r="Y57973" s="38"/>
    </row>
    <row r="57974" spans="17:25">
      <c r="Q57974" s="38"/>
      <c r="Y57974" s="38"/>
    </row>
    <row r="57975" spans="17:25">
      <c r="Q57975" s="38"/>
      <c r="Y57975" s="38"/>
    </row>
    <row r="57976" spans="17:25">
      <c r="Q57976" s="38"/>
      <c r="Y57976" s="38"/>
    </row>
    <row r="57977" spans="17:25">
      <c r="Q57977" s="38"/>
      <c r="Y57977" s="38"/>
    </row>
    <row r="57978" spans="17:25">
      <c r="Q57978" s="38"/>
      <c r="Y57978" s="38"/>
    </row>
    <row r="57979" spans="17:25">
      <c r="Q57979" s="38"/>
      <c r="Y57979" s="38"/>
    </row>
    <row r="57980" spans="17:25">
      <c r="Q57980" s="38"/>
      <c r="Y57980" s="38"/>
    </row>
    <row r="57981" spans="17:25">
      <c r="Q57981" s="38"/>
      <c r="Y57981" s="38"/>
    </row>
    <row r="57982" spans="17:25">
      <c r="Q57982" s="38"/>
      <c r="Y57982" s="38"/>
    </row>
    <row r="57983" spans="17:25">
      <c r="Q57983" s="38"/>
      <c r="Y57983" s="38"/>
    </row>
    <row r="57984" spans="17:25">
      <c r="Q57984" s="38"/>
      <c r="Y57984" s="38"/>
    </row>
    <row r="57985" spans="17:25">
      <c r="Q57985" s="38"/>
      <c r="Y57985" s="38"/>
    </row>
    <row r="57986" spans="17:25">
      <c r="Q57986" s="38"/>
      <c r="Y57986" s="38"/>
    </row>
    <row r="57987" spans="17:25">
      <c r="Q57987" s="38"/>
      <c r="Y57987" s="38"/>
    </row>
    <row r="57988" spans="17:25">
      <c r="Q57988" s="38"/>
      <c r="Y57988" s="38"/>
    </row>
    <row r="57989" spans="17:25">
      <c r="Q57989" s="38"/>
      <c r="Y57989" s="38"/>
    </row>
    <row r="57990" spans="17:25">
      <c r="Q57990" s="38"/>
      <c r="Y57990" s="38"/>
    </row>
    <row r="57991" spans="17:25">
      <c r="Q57991" s="38"/>
      <c r="Y57991" s="38"/>
    </row>
    <row r="57992" spans="17:25">
      <c r="Q57992" s="38"/>
      <c r="Y57992" s="38"/>
    </row>
    <row r="57993" spans="17:25">
      <c r="Q57993" s="38"/>
      <c r="Y57993" s="38"/>
    </row>
    <row r="57994" spans="17:25">
      <c r="Q57994" s="38"/>
      <c r="Y57994" s="38"/>
    </row>
    <row r="57995" spans="17:25">
      <c r="Q57995" s="38"/>
      <c r="Y57995" s="38"/>
    </row>
    <row r="57996" spans="17:25">
      <c r="Q57996" s="38"/>
      <c r="Y57996" s="38"/>
    </row>
    <row r="57997" spans="17:25">
      <c r="Q57997" s="38"/>
      <c r="Y57997" s="38"/>
    </row>
    <row r="57998" spans="17:25">
      <c r="Q57998" s="38"/>
      <c r="Y57998" s="38"/>
    </row>
    <row r="57999" spans="17:25">
      <c r="Q57999" s="38"/>
      <c r="Y57999" s="38"/>
    </row>
    <row r="58000" spans="17:25">
      <c r="Q58000" s="38"/>
      <c r="Y58000" s="38"/>
    </row>
    <row r="58001" spans="17:25">
      <c r="Q58001" s="38"/>
      <c r="Y58001" s="38"/>
    </row>
    <row r="58002" spans="17:25">
      <c r="Q58002" s="38"/>
      <c r="Y58002" s="38"/>
    </row>
    <row r="58003" spans="17:25">
      <c r="Q58003" s="38"/>
      <c r="Y58003" s="38"/>
    </row>
    <row r="58004" spans="17:25">
      <c r="Q58004" s="38"/>
      <c r="Y58004" s="38"/>
    </row>
    <row r="58005" spans="17:25">
      <c r="Q58005" s="38"/>
      <c r="Y58005" s="38"/>
    </row>
    <row r="58006" spans="17:25">
      <c r="Q58006" s="38"/>
      <c r="Y58006" s="38"/>
    </row>
    <row r="58007" spans="17:25">
      <c r="Q58007" s="38"/>
      <c r="Y58007" s="38"/>
    </row>
    <row r="58008" spans="17:25">
      <c r="Q58008" s="38"/>
      <c r="Y58008" s="38"/>
    </row>
    <row r="58009" spans="17:25">
      <c r="Q58009" s="38"/>
      <c r="Y58009" s="38"/>
    </row>
    <row r="58010" spans="17:25">
      <c r="Q58010" s="38"/>
      <c r="Y58010" s="38"/>
    </row>
    <row r="58011" spans="17:25">
      <c r="Q58011" s="38"/>
      <c r="Y58011" s="38"/>
    </row>
    <row r="58012" spans="17:25">
      <c r="Q58012" s="38"/>
      <c r="Y58012" s="38"/>
    </row>
    <row r="58013" spans="17:25">
      <c r="Q58013" s="38"/>
      <c r="Y58013" s="38"/>
    </row>
    <row r="58014" spans="17:25">
      <c r="Q58014" s="38"/>
      <c r="Y58014" s="38"/>
    </row>
    <row r="58015" spans="17:25">
      <c r="Q58015" s="38"/>
      <c r="Y58015" s="38"/>
    </row>
    <row r="58016" spans="17:25">
      <c r="Q58016" s="38"/>
      <c r="Y58016" s="38"/>
    </row>
    <row r="58017" spans="17:25">
      <c r="Q58017" s="38"/>
      <c r="Y58017" s="38"/>
    </row>
    <row r="58018" spans="17:25">
      <c r="Q58018" s="38"/>
      <c r="Y58018" s="38"/>
    </row>
    <row r="58019" spans="17:25">
      <c r="Q58019" s="38"/>
      <c r="Y58019" s="38"/>
    </row>
    <row r="58020" spans="17:25">
      <c r="Q58020" s="38"/>
      <c r="Y58020" s="38"/>
    </row>
    <row r="58021" spans="17:25">
      <c r="Q58021" s="38"/>
      <c r="Y58021" s="38"/>
    </row>
    <row r="58022" spans="17:25">
      <c r="Q58022" s="38"/>
      <c r="Y58022" s="38"/>
    </row>
    <row r="58023" spans="17:25">
      <c r="Q58023" s="38"/>
      <c r="Y58023" s="38"/>
    </row>
    <row r="58024" spans="17:25">
      <c r="Q58024" s="38"/>
      <c r="Y58024" s="38"/>
    </row>
    <row r="58025" spans="17:25">
      <c r="Q58025" s="38"/>
      <c r="Y58025" s="38"/>
    </row>
    <row r="58026" spans="17:25">
      <c r="Q58026" s="38"/>
      <c r="Y58026" s="38"/>
    </row>
    <row r="58027" spans="17:25">
      <c r="Q58027" s="38"/>
      <c r="Y58027" s="38"/>
    </row>
    <row r="58028" spans="17:25">
      <c r="Q58028" s="38"/>
      <c r="Y58028" s="38"/>
    </row>
    <row r="58029" spans="17:25">
      <c r="Q58029" s="38"/>
      <c r="Y58029" s="38"/>
    </row>
    <row r="58030" spans="17:25">
      <c r="Q58030" s="38"/>
      <c r="Y58030" s="38"/>
    </row>
    <row r="58031" spans="17:25">
      <c r="Q58031" s="38"/>
      <c r="Y58031" s="38"/>
    </row>
    <row r="58032" spans="17:25">
      <c r="Q58032" s="38"/>
      <c r="Y58032" s="38"/>
    </row>
    <row r="58033" spans="17:25">
      <c r="Q58033" s="38"/>
      <c r="Y58033" s="38"/>
    </row>
    <row r="58034" spans="17:25">
      <c r="Q58034" s="38"/>
      <c r="Y58034" s="38"/>
    </row>
    <row r="58035" spans="17:25">
      <c r="Q58035" s="38"/>
      <c r="Y58035" s="38"/>
    </row>
    <row r="58036" spans="17:25">
      <c r="Q58036" s="38"/>
      <c r="Y58036" s="38"/>
    </row>
    <row r="58037" spans="17:25">
      <c r="Q58037" s="38"/>
      <c r="Y58037" s="38"/>
    </row>
    <row r="58038" spans="17:25">
      <c r="Q58038" s="38"/>
      <c r="Y58038" s="38"/>
    </row>
    <row r="58039" spans="17:25">
      <c r="Q58039" s="38"/>
      <c r="Y58039" s="38"/>
    </row>
    <row r="58040" spans="17:25">
      <c r="Q58040" s="38"/>
      <c r="Y58040" s="38"/>
    </row>
    <row r="58041" spans="17:25">
      <c r="Q58041" s="38"/>
      <c r="Y58041" s="38"/>
    </row>
    <row r="58042" spans="17:25">
      <c r="Q58042" s="38"/>
      <c r="Y58042" s="38"/>
    </row>
    <row r="58043" spans="17:25">
      <c r="Q58043" s="38"/>
      <c r="Y58043" s="38"/>
    </row>
    <row r="58044" spans="17:25">
      <c r="Q58044" s="38"/>
      <c r="Y58044" s="38"/>
    </row>
    <row r="58045" spans="17:25">
      <c r="Q58045" s="38"/>
      <c r="Y58045" s="38"/>
    </row>
    <row r="58046" spans="17:25">
      <c r="Q58046" s="38"/>
      <c r="Y58046" s="38"/>
    </row>
    <row r="58047" spans="17:25">
      <c r="Q58047" s="38"/>
      <c r="Y58047" s="38"/>
    </row>
    <row r="58048" spans="17:25">
      <c r="Q58048" s="38"/>
      <c r="Y58048" s="38"/>
    </row>
    <row r="58049" spans="17:25">
      <c r="Q58049" s="38"/>
      <c r="Y58049" s="38"/>
    </row>
    <row r="58050" spans="17:25">
      <c r="Q58050" s="38"/>
      <c r="Y58050" s="38"/>
    </row>
    <row r="58051" spans="17:25">
      <c r="Q58051" s="38"/>
      <c r="Y58051" s="38"/>
    </row>
    <row r="58052" spans="17:25">
      <c r="Q58052" s="38"/>
      <c r="Y58052" s="38"/>
    </row>
    <row r="58053" spans="17:25">
      <c r="Q58053" s="38"/>
      <c r="Y58053" s="38"/>
    </row>
    <row r="58054" spans="17:25">
      <c r="Q58054" s="38"/>
      <c r="Y58054" s="38"/>
    </row>
    <row r="58055" spans="17:25">
      <c r="Q58055" s="38"/>
      <c r="Y58055" s="38"/>
    </row>
    <row r="58056" spans="17:25">
      <c r="Q58056" s="38"/>
      <c r="Y58056" s="38"/>
    </row>
    <row r="58057" spans="17:25">
      <c r="Q58057" s="38"/>
      <c r="Y58057" s="38"/>
    </row>
    <row r="58058" spans="17:25">
      <c r="Q58058" s="38"/>
      <c r="Y58058" s="38"/>
    </row>
    <row r="58059" spans="17:25">
      <c r="Q58059" s="38"/>
      <c r="Y58059" s="38"/>
    </row>
    <row r="58060" spans="17:25">
      <c r="Q58060" s="38"/>
      <c r="Y58060" s="38"/>
    </row>
    <row r="58061" spans="17:25">
      <c r="Q58061" s="38"/>
      <c r="Y58061" s="38"/>
    </row>
    <row r="58062" spans="17:25">
      <c r="Q58062" s="38"/>
      <c r="Y58062" s="38"/>
    </row>
    <row r="58063" spans="17:25">
      <c r="Q58063" s="38"/>
      <c r="Y58063" s="38"/>
    </row>
    <row r="58064" spans="17:25">
      <c r="Q58064" s="38"/>
      <c r="Y58064" s="38"/>
    </row>
    <row r="58065" spans="17:25">
      <c r="Q58065" s="38"/>
      <c r="Y58065" s="38"/>
    </row>
    <row r="58066" spans="17:25">
      <c r="Q58066" s="38"/>
      <c r="Y58066" s="38"/>
    </row>
    <row r="58067" spans="17:25">
      <c r="Q58067" s="38"/>
      <c r="Y58067" s="38"/>
    </row>
    <row r="58068" spans="17:25">
      <c r="Q58068" s="38"/>
      <c r="Y58068" s="38"/>
    </row>
    <row r="58069" spans="17:25">
      <c r="Q58069" s="38"/>
      <c r="Y58069" s="38"/>
    </row>
    <row r="58070" spans="17:25">
      <c r="Q58070" s="38"/>
      <c r="Y58070" s="38"/>
    </row>
    <row r="58071" spans="17:25">
      <c r="Q58071" s="38"/>
      <c r="Y58071" s="38"/>
    </row>
    <row r="58072" spans="17:25">
      <c r="Q58072" s="38"/>
      <c r="Y58072" s="38"/>
    </row>
    <row r="58073" spans="17:25">
      <c r="Q58073" s="38"/>
      <c r="Y58073" s="38"/>
    </row>
    <row r="58074" spans="17:25">
      <c r="Q58074" s="38"/>
      <c r="Y58074" s="38"/>
    </row>
    <row r="58075" spans="17:25">
      <c r="Q58075" s="38"/>
      <c r="Y58075" s="38"/>
    </row>
    <row r="58076" spans="17:25">
      <c r="Q58076" s="38"/>
      <c r="Y58076" s="38"/>
    </row>
    <row r="58077" spans="17:25">
      <c r="Q58077" s="38"/>
      <c r="Y58077" s="38"/>
    </row>
    <row r="58078" spans="17:25">
      <c r="Q58078" s="38"/>
      <c r="Y58078" s="38"/>
    </row>
    <row r="58079" spans="17:25">
      <c r="Q58079" s="38"/>
      <c r="Y58079" s="38"/>
    </row>
    <row r="58080" spans="17:25">
      <c r="Q58080" s="38"/>
      <c r="Y58080" s="38"/>
    </row>
    <row r="58081" spans="17:25">
      <c r="Q58081" s="38"/>
      <c r="Y58081" s="38"/>
    </row>
    <row r="58082" spans="17:25">
      <c r="Q58082" s="38"/>
      <c r="Y58082" s="38"/>
    </row>
    <row r="58083" spans="17:25">
      <c r="Q58083" s="38"/>
      <c r="Y58083" s="38"/>
    </row>
    <row r="58084" spans="17:25">
      <c r="Q58084" s="38"/>
      <c r="Y58084" s="38"/>
    </row>
    <row r="58085" spans="17:25">
      <c r="Q58085" s="38"/>
      <c r="Y58085" s="38"/>
    </row>
    <row r="58086" spans="17:25">
      <c r="Q58086" s="38"/>
      <c r="Y58086" s="38"/>
    </row>
    <row r="58087" spans="17:25">
      <c r="Q58087" s="38"/>
      <c r="Y58087" s="38"/>
    </row>
    <row r="58088" spans="17:25">
      <c r="Q58088" s="38"/>
      <c r="Y58088" s="38"/>
    </row>
    <row r="58089" spans="17:25">
      <c r="Q58089" s="38"/>
      <c r="Y58089" s="38"/>
    </row>
    <row r="58090" spans="17:25">
      <c r="Q58090" s="38"/>
      <c r="Y58090" s="38"/>
    </row>
    <row r="58091" spans="17:25">
      <c r="Q58091" s="38"/>
      <c r="Y58091" s="38"/>
    </row>
    <row r="58092" spans="17:25">
      <c r="Q58092" s="38"/>
      <c r="Y58092" s="38"/>
    </row>
    <row r="58093" spans="17:25">
      <c r="Q58093" s="38"/>
      <c r="Y58093" s="38"/>
    </row>
    <row r="58094" spans="17:25">
      <c r="Q58094" s="38"/>
      <c r="Y58094" s="38"/>
    </row>
    <row r="58095" spans="17:25">
      <c r="Q58095" s="38"/>
      <c r="Y58095" s="38"/>
    </row>
    <row r="58096" spans="17:25">
      <c r="Q58096" s="38"/>
      <c r="Y58096" s="38"/>
    </row>
    <row r="58097" spans="17:25">
      <c r="Q58097" s="38"/>
      <c r="Y58097" s="38"/>
    </row>
    <row r="58098" spans="17:25">
      <c r="Q58098" s="38"/>
      <c r="Y58098" s="38"/>
    </row>
    <row r="58099" spans="17:25">
      <c r="Q58099" s="38"/>
      <c r="Y58099" s="38"/>
    </row>
    <row r="58100" spans="17:25">
      <c r="Q58100" s="38"/>
      <c r="Y58100" s="38"/>
    </row>
    <row r="58101" spans="17:25">
      <c r="Q58101" s="38"/>
      <c r="Y58101" s="38"/>
    </row>
    <row r="58102" spans="17:25">
      <c r="Q58102" s="38"/>
      <c r="Y58102" s="38"/>
    </row>
    <row r="58103" spans="17:25">
      <c r="Q58103" s="38"/>
      <c r="Y58103" s="38"/>
    </row>
    <row r="58104" spans="17:25">
      <c r="Q58104" s="38"/>
      <c r="Y58104" s="38"/>
    </row>
    <row r="58105" spans="17:25">
      <c r="Q58105" s="38"/>
      <c r="Y58105" s="38"/>
    </row>
    <row r="58106" spans="17:25">
      <c r="Q58106" s="38"/>
      <c r="Y58106" s="38"/>
    </row>
    <row r="58107" spans="17:25">
      <c r="Q58107" s="38"/>
      <c r="Y58107" s="38"/>
    </row>
    <row r="58108" spans="17:25">
      <c r="Q58108" s="38"/>
      <c r="Y58108" s="38"/>
    </row>
    <row r="58109" spans="17:25">
      <c r="Q58109" s="38"/>
      <c r="Y58109" s="38"/>
    </row>
    <row r="58110" spans="17:25">
      <c r="Q58110" s="38"/>
      <c r="Y58110" s="38"/>
    </row>
    <row r="58111" spans="17:25">
      <c r="Q58111" s="38"/>
      <c r="Y58111" s="38"/>
    </row>
    <row r="58112" spans="17:25">
      <c r="Q58112" s="38"/>
      <c r="Y58112" s="38"/>
    </row>
    <row r="58113" spans="17:25">
      <c r="Q58113" s="38"/>
      <c r="Y58113" s="38"/>
    </row>
    <row r="58114" spans="17:25">
      <c r="Q58114" s="38"/>
      <c r="Y58114" s="38"/>
    </row>
    <row r="58115" spans="17:25">
      <c r="Q58115" s="38"/>
      <c r="Y58115" s="38"/>
    </row>
    <row r="58116" spans="17:25">
      <c r="Q58116" s="38"/>
      <c r="Y58116" s="38"/>
    </row>
    <row r="58117" spans="17:25">
      <c r="Q58117" s="38"/>
      <c r="Y58117" s="38"/>
    </row>
    <row r="58118" spans="17:25">
      <c r="Q58118" s="38"/>
      <c r="Y58118" s="38"/>
    </row>
    <row r="58119" spans="17:25">
      <c r="Q58119" s="38"/>
      <c r="Y58119" s="38"/>
    </row>
    <row r="58120" spans="17:25">
      <c r="Q58120" s="38"/>
      <c r="Y58120" s="38"/>
    </row>
    <row r="58121" spans="17:25">
      <c r="Q58121" s="38"/>
      <c r="Y58121" s="38"/>
    </row>
    <row r="58122" spans="17:25">
      <c r="Q58122" s="38"/>
      <c r="Y58122" s="38"/>
    </row>
    <row r="58123" spans="17:25">
      <c r="Q58123" s="38"/>
      <c r="Y58123" s="38"/>
    </row>
    <row r="58124" spans="17:25">
      <c r="Q58124" s="38"/>
      <c r="Y58124" s="38"/>
    </row>
    <row r="58125" spans="17:25">
      <c r="Q58125" s="38"/>
      <c r="Y58125" s="38"/>
    </row>
    <row r="58126" spans="17:25">
      <c r="Q58126" s="38"/>
      <c r="Y58126" s="38"/>
    </row>
    <row r="58127" spans="17:25">
      <c r="Q58127" s="38"/>
      <c r="Y58127" s="38"/>
    </row>
    <row r="58128" spans="17:25">
      <c r="Q58128" s="38"/>
      <c r="Y58128" s="38"/>
    </row>
    <row r="58129" spans="17:25">
      <c r="Q58129" s="38"/>
      <c r="Y58129" s="38"/>
    </row>
    <row r="58130" spans="17:25">
      <c r="Q58130" s="38"/>
      <c r="Y58130" s="38"/>
    </row>
    <row r="58131" spans="17:25">
      <c r="Q58131" s="38"/>
      <c r="Y58131" s="38"/>
    </row>
    <row r="58132" spans="17:25">
      <c r="Q58132" s="38"/>
      <c r="Y58132" s="38"/>
    </row>
    <row r="58133" spans="17:25">
      <c r="Q58133" s="38"/>
      <c r="Y58133" s="38"/>
    </row>
    <row r="58134" spans="17:25">
      <c r="Q58134" s="38"/>
      <c r="Y58134" s="38"/>
    </row>
    <row r="58135" spans="17:25">
      <c r="Q58135" s="38"/>
      <c r="Y58135" s="38"/>
    </row>
    <row r="58136" spans="17:25">
      <c r="Q58136" s="38"/>
      <c r="Y58136" s="38"/>
    </row>
    <row r="58137" spans="17:25">
      <c r="Q58137" s="38"/>
      <c r="Y58137" s="38"/>
    </row>
    <row r="58138" spans="17:25">
      <c r="Q58138" s="38"/>
      <c r="Y58138" s="38"/>
    </row>
    <row r="58139" spans="17:25">
      <c r="Q58139" s="38"/>
      <c r="Y58139" s="38"/>
    </row>
    <row r="58140" spans="17:25">
      <c r="Q58140" s="38"/>
      <c r="Y58140" s="38"/>
    </row>
    <row r="58141" spans="17:25">
      <c r="Q58141" s="38"/>
      <c r="Y58141" s="38"/>
    </row>
    <row r="58142" spans="17:25">
      <c r="Q58142" s="38"/>
      <c r="Y58142" s="38"/>
    </row>
    <row r="58143" spans="17:25">
      <c r="Q58143" s="38"/>
      <c r="Y58143" s="38"/>
    </row>
    <row r="58144" spans="17:25">
      <c r="Q58144" s="38"/>
      <c r="Y58144" s="38"/>
    </row>
    <row r="58145" spans="17:25">
      <c r="Q58145" s="38"/>
      <c r="Y58145" s="38"/>
    </row>
    <row r="58146" spans="17:25">
      <c r="Q58146" s="38"/>
      <c r="Y58146" s="38"/>
    </row>
    <row r="58147" spans="17:25">
      <c r="Q58147" s="38"/>
      <c r="Y58147" s="38"/>
    </row>
    <row r="58148" spans="17:25">
      <c r="Q58148" s="38"/>
      <c r="Y58148" s="38"/>
    </row>
    <row r="58149" spans="17:25">
      <c r="Q58149" s="38"/>
      <c r="Y58149" s="38"/>
    </row>
    <row r="58150" spans="17:25">
      <c r="Q58150" s="38"/>
      <c r="Y58150" s="38"/>
    </row>
    <row r="58151" spans="17:25">
      <c r="Q58151" s="38"/>
      <c r="Y58151" s="38"/>
    </row>
    <row r="58152" spans="17:25">
      <c r="Q58152" s="38"/>
      <c r="Y58152" s="38"/>
    </row>
    <row r="58153" spans="17:25">
      <c r="Q58153" s="38"/>
      <c r="Y58153" s="38"/>
    </row>
    <row r="58154" spans="17:25">
      <c r="Q58154" s="38"/>
      <c r="Y58154" s="38"/>
    </row>
    <row r="58155" spans="17:25">
      <c r="Q58155" s="38"/>
      <c r="Y58155" s="38"/>
    </row>
    <row r="58156" spans="17:25">
      <c r="Q58156" s="38"/>
      <c r="Y58156" s="38"/>
    </row>
    <row r="58157" spans="17:25">
      <c r="Q58157" s="38"/>
      <c r="Y58157" s="38"/>
    </row>
    <row r="58158" spans="17:25">
      <c r="Q58158" s="38"/>
      <c r="Y58158" s="38"/>
    </row>
    <row r="58159" spans="17:25">
      <c r="Q58159" s="38"/>
      <c r="Y58159" s="38"/>
    </row>
    <row r="58160" spans="17:25">
      <c r="Q58160" s="38"/>
      <c r="Y58160" s="38"/>
    </row>
    <row r="58161" spans="17:25">
      <c r="Q58161" s="38"/>
      <c r="Y58161" s="38"/>
    </row>
    <row r="58162" spans="17:25">
      <c r="Q58162" s="38"/>
      <c r="Y58162" s="38"/>
    </row>
    <row r="58163" spans="17:25">
      <c r="Q58163" s="38"/>
      <c r="Y58163" s="38"/>
    </row>
    <row r="58164" spans="17:25">
      <c r="Q58164" s="38"/>
      <c r="Y58164" s="38"/>
    </row>
    <row r="58165" spans="17:25">
      <c r="Q58165" s="38"/>
      <c r="Y58165" s="38"/>
    </row>
    <row r="58166" spans="17:25">
      <c r="Q58166" s="38"/>
      <c r="Y58166" s="38"/>
    </row>
    <row r="58167" spans="17:25">
      <c r="Q58167" s="38"/>
      <c r="Y58167" s="38"/>
    </row>
    <row r="58168" spans="17:25">
      <c r="Q58168" s="38"/>
      <c r="Y58168" s="38"/>
    </row>
    <row r="58169" spans="17:25">
      <c r="Q58169" s="38"/>
      <c r="Y58169" s="38"/>
    </row>
    <row r="58170" spans="17:25">
      <c r="Q58170" s="38"/>
      <c r="Y58170" s="38"/>
    </row>
    <row r="58171" spans="17:25">
      <c r="Q58171" s="38"/>
      <c r="Y58171" s="38"/>
    </row>
    <row r="58172" spans="17:25">
      <c r="Q58172" s="38"/>
      <c r="Y58172" s="38"/>
    </row>
    <row r="58173" spans="17:25">
      <c r="Q58173" s="38"/>
      <c r="Y58173" s="38"/>
    </row>
    <row r="58174" spans="17:25">
      <c r="Q58174" s="38"/>
      <c r="Y58174" s="38"/>
    </row>
    <row r="58175" spans="17:25">
      <c r="Q58175" s="38"/>
      <c r="Y58175" s="38"/>
    </row>
    <row r="58176" spans="17:25">
      <c r="Q58176" s="38"/>
      <c r="Y58176" s="38"/>
    </row>
    <row r="58177" spans="17:25">
      <c r="Q58177" s="38"/>
      <c r="Y58177" s="38"/>
    </row>
    <row r="58178" spans="17:25">
      <c r="Q58178" s="38"/>
      <c r="Y58178" s="38"/>
    </row>
    <row r="58179" spans="17:25">
      <c r="Q58179" s="38"/>
      <c r="Y58179" s="38"/>
    </row>
    <row r="58180" spans="17:25">
      <c r="Q58180" s="38"/>
      <c r="Y58180" s="38"/>
    </row>
    <row r="58181" spans="17:25">
      <c r="Q58181" s="38"/>
      <c r="Y58181" s="38"/>
    </row>
    <row r="58182" spans="17:25">
      <c r="Q58182" s="38"/>
      <c r="Y58182" s="38"/>
    </row>
    <row r="58183" spans="17:25">
      <c r="Q58183" s="38"/>
      <c r="Y58183" s="38"/>
    </row>
    <row r="58184" spans="17:25">
      <c r="Q58184" s="38"/>
      <c r="Y58184" s="38"/>
    </row>
    <row r="58185" spans="17:25">
      <c r="Q58185" s="38"/>
      <c r="Y58185" s="38"/>
    </row>
    <row r="58186" spans="17:25">
      <c r="Q58186" s="38"/>
      <c r="Y58186" s="38"/>
    </row>
    <row r="58187" spans="17:25">
      <c r="Q58187" s="38"/>
      <c r="Y58187" s="38"/>
    </row>
    <row r="58188" spans="17:25">
      <c r="Q58188" s="38"/>
      <c r="Y58188" s="38"/>
    </row>
    <row r="58189" spans="17:25">
      <c r="Q58189" s="38"/>
      <c r="Y58189" s="38"/>
    </row>
    <row r="58190" spans="17:25">
      <c r="Q58190" s="38"/>
      <c r="Y58190" s="38"/>
    </row>
    <row r="58191" spans="17:25">
      <c r="Q58191" s="38"/>
      <c r="Y58191" s="38"/>
    </row>
    <row r="58192" spans="17:25">
      <c r="Q58192" s="38"/>
      <c r="Y58192" s="38"/>
    </row>
    <row r="58193" spans="17:25">
      <c r="Q58193" s="38"/>
      <c r="Y58193" s="38"/>
    </row>
    <row r="58194" spans="17:25">
      <c r="Q58194" s="38"/>
      <c r="Y58194" s="38"/>
    </row>
    <row r="58195" spans="17:25">
      <c r="Q58195" s="38"/>
      <c r="Y58195" s="38"/>
    </row>
    <row r="58196" spans="17:25">
      <c r="Q58196" s="38"/>
      <c r="Y58196" s="38"/>
    </row>
    <row r="58197" spans="17:25">
      <c r="Q58197" s="38"/>
      <c r="Y58197" s="38"/>
    </row>
    <row r="58198" spans="17:25">
      <c r="Q58198" s="38"/>
      <c r="Y58198" s="38"/>
    </row>
    <row r="58199" spans="17:25">
      <c r="Q58199" s="38"/>
      <c r="Y58199" s="38"/>
    </row>
    <row r="58200" spans="17:25">
      <c r="Q58200" s="38"/>
      <c r="Y58200" s="38"/>
    </row>
    <row r="58201" spans="17:25">
      <c r="Q58201" s="38"/>
      <c r="Y58201" s="38"/>
    </row>
    <row r="58202" spans="17:25">
      <c r="Q58202" s="38"/>
      <c r="Y58202" s="38"/>
    </row>
    <row r="58203" spans="17:25">
      <c r="Q58203" s="38"/>
      <c r="Y58203" s="38"/>
    </row>
    <row r="58204" spans="17:25">
      <c r="Q58204" s="38"/>
      <c r="Y58204" s="38"/>
    </row>
    <row r="58205" spans="17:25">
      <c r="Q58205" s="38"/>
      <c r="Y58205" s="38"/>
    </row>
    <row r="58206" spans="17:25">
      <c r="Q58206" s="38"/>
      <c r="Y58206" s="38"/>
    </row>
    <row r="58207" spans="17:25">
      <c r="Q58207" s="38"/>
      <c r="Y58207" s="38"/>
    </row>
    <row r="58208" spans="17:25">
      <c r="Q58208" s="38"/>
      <c r="Y58208" s="38"/>
    </row>
    <row r="58209" spans="17:25">
      <c r="Q58209" s="38"/>
      <c r="Y58209" s="38"/>
    </row>
    <row r="58210" spans="17:25">
      <c r="Q58210" s="38"/>
      <c r="Y58210" s="38"/>
    </row>
    <row r="58211" spans="17:25">
      <c r="Q58211" s="38"/>
      <c r="Y58211" s="38"/>
    </row>
    <row r="58212" spans="17:25">
      <c r="Q58212" s="38"/>
      <c r="Y58212" s="38"/>
    </row>
    <row r="58213" spans="17:25">
      <c r="Q58213" s="38"/>
      <c r="Y58213" s="38"/>
    </row>
    <row r="58214" spans="17:25">
      <c r="Q58214" s="38"/>
      <c r="Y58214" s="38"/>
    </row>
    <row r="58215" spans="17:25">
      <c r="Q58215" s="38"/>
      <c r="Y58215" s="38"/>
    </row>
    <row r="58216" spans="17:25">
      <c r="Q58216" s="38"/>
      <c r="Y58216" s="38"/>
    </row>
    <row r="58217" spans="17:25">
      <c r="Q58217" s="38"/>
      <c r="Y58217" s="38"/>
    </row>
    <row r="58218" spans="17:25">
      <c r="Q58218" s="38"/>
      <c r="Y58218" s="38"/>
    </row>
    <row r="58219" spans="17:25">
      <c r="Q58219" s="38"/>
      <c r="Y58219" s="38"/>
    </row>
    <row r="58220" spans="17:25">
      <c r="Q58220" s="38"/>
      <c r="Y58220" s="38"/>
    </row>
    <row r="58221" spans="17:25">
      <c r="Q58221" s="38"/>
      <c r="Y58221" s="38"/>
    </row>
    <row r="58222" spans="17:25">
      <c r="Q58222" s="38"/>
      <c r="Y58222" s="38"/>
    </row>
    <row r="58223" spans="17:25">
      <c r="Q58223" s="38"/>
      <c r="Y58223" s="38"/>
    </row>
    <row r="58224" spans="17:25">
      <c r="Q58224" s="38"/>
      <c r="Y58224" s="38"/>
    </row>
    <row r="58225" spans="17:25">
      <c r="Q58225" s="38"/>
      <c r="Y58225" s="38"/>
    </row>
    <row r="58226" spans="17:25">
      <c r="Q58226" s="38"/>
      <c r="Y58226" s="38"/>
    </row>
    <row r="58227" spans="17:25">
      <c r="Q58227" s="38"/>
      <c r="Y58227" s="38"/>
    </row>
    <row r="58228" spans="17:25">
      <c r="Q58228" s="38"/>
      <c r="Y58228" s="38"/>
    </row>
    <row r="58229" spans="17:25">
      <c r="Q58229" s="38"/>
      <c r="Y58229" s="38"/>
    </row>
    <row r="58230" spans="17:25">
      <c r="Q58230" s="38"/>
      <c r="Y58230" s="38"/>
    </row>
    <row r="58231" spans="17:25">
      <c r="Q58231" s="38"/>
      <c r="Y58231" s="38"/>
    </row>
    <row r="58232" spans="17:25">
      <c r="Q58232" s="38"/>
      <c r="Y58232" s="38"/>
    </row>
    <row r="58233" spans="17:25">
      <c r="Q58233" s="38"/>
      <c r="Y58233" s="38"/>
    </row>
    <row r="58234" spans="17:25">
      <c r="Q58234" s="38"/>
      <c r="Y58234" s="38"/>
    </row>
    <row r="58235" spans="17:25">
      <c r="Q58235" s="38"/>
      <c r="Y58235" s="38"/>
    </row>
    <row r="58236" spans="17:25">
      <c r="Q58236" s="38"/>
      <c r="Y58236" s="38"/>
    </row>
    <row r="58237" spans="17:25">
      <c r="Q58237" s="38"/>
      <c r="Y58237" s="38"/>
    </row>
    <row r="58238" spans="17:25">
      <c r="Q58238" s="38"/>
      <c r="Y58238" s="38"/>
    </row>
    <row r="58239" spans="17:25">
      <c r="Q58239" s="38"/>
      <c r="Y58239" s="38"/>
    </row>
    <row r="58240" spans="17:25">
      <c r="Q58240" s="38"/>
      <c r="Y58240" s="38"/>
    </row>
    <row r="58241" spans="17:25">
      <c r="Q58241" s="38"/>
      <c r="Y58241" s="38"/>
    </row>
    <row r="58242" spans="17:25">
      <c r="Q58242" s="38"/>
      <c r="Y58242" s="38"/>
    </row>
    <row r="58243" spans="17:25">
      <c r="Q58243" s="38"/>
      <c r="Y58243" s="38"/>
    </row>
    <row r="58244" spans="17:25">
      <c r="Q58244" s="38"/>
      <c r="Y58244" s="38"/>
    </row>
    <row r="58245" spans="17:25">
      <c r="Q58245" s="38"/>
      <c r="Y58245" s="38"/>
    </row>
    <row r="58246" spans="17:25">
      <c r="Q58246" s="38"/>
      <c r="Y58246" s="38"/>
    </row>
    <row r="58247" spans="17:25">
      <c r="Q58247" s="38"/>
      <c r="Y58247" s="38"/>
    </row>
    <row r="58248" spans="17:25">
      <c r="Q58248" s="38"/>
      <c r="Y58248" s="38"/>
    </row>
    <row r="58249" spans="17:25">
      <c r="Q58249" s="38"/>
      <c r="Y58249" s="38"/>
    </row>
    <row r="58250" spans="17:25">
      <c r="Q58250" s="38"/>
      <c r="Y58250" s="38"/>
    </row>
    <row r="58251" spans="17:25">
      <c r="Q58251" s="38"/>
      <c r="Y58251" s="38"/>
    </row>
    <row r="58252" spans="17:25">
      <c r="Q58252" s="38"/>
      <c r="Y58252" s="38"/>
    </row>
    <row r="58253" spans="17:25">
      <c r="Q58253" s="38"/>
      <c r="Y58253" s="38"/>
    </row>
    <row r="58254" spans="17:25">
      <c r="Q58254" s="38"/>
      <c r="Y58254" s="38"/>
    </row>
    <row r="58255" spans="17:25">
      <c r="Q58255" s="38"/>
      <c r="Y58255" s="38"/>
    </row>
    <row r="58256" spans="17:25">
      <c r="Q58256" s="38"/>
      <c r="Y58256" s="38"/>
    </row>
    <row r="58257" spans="17:25">
      <c r="Q58257" s="38"/>
      <c r="Y58257" s="38"/>
    </row>
    <row r="58258" spans="17:25">
      <c r="Q58258" s="38"/>
      <c r="Y58258" s="38"/>
    </row>
    <row r="58259" spans="17:25">
      <c r="Q58259" s="38"/>
      <c r="Y58259" s="38"/>
    </row>
    <row r="58260" spans="17:25">
      <c r="Q58260" s="38"/>
      <c r="Y58260" s="38"/>
    </row>
    <row r="58261" spans="17:25">
      <c r="Q58261" s="38"/>
      <c r="Y58261" s="38"/>
    </row>
    <row r="58262" spans="17:25">
      <c r="Q58262" s="38"/>
      <c r="Y58262" s="38"/>
    </row>
    <row r="58263" spans="17:25">
      <c r="Q58263" s="38"/>
      <c r="Y58263" s="38"/>
    </row>
    <row r="58264" spans="17:25">
      <c r="Q58264" s="38"/>
      <c r="Y58264" s="38"/>
    </row>
    <row r="58265" spans="17:25">
      <c r="Q58265" s="38"/>
      <c r="Y58265" s="38"/>
    </row>
    <row r="58266" spans="17:25">
      <c r="Q58266" s="38"/>
      <c r="Y58266" s="38"/>
    </row>
    <row r="58267" spans="17:25">
      <c r="Q58267" s="38"/>
      <c r="Y58267" s="38"/>
    </row>
    <row r="58268" spans="17:25">
      <c r="Q58268" s="38"/>
      <c r="Y58268" s="38"/>
    </row>
    <row r="58269" spans="17:25">
      <c r="Q58269" s="38"/>
      <c r="Y58269" s="38"/>
    </row>
    <row r="58270" spans="17:25">
      <c r="Q58270" s="38"/>
      <c r="Y58270" s="38"/>
    </row>
    <row r="58271" spans="17:25">
      <c r="Q58271" s="38"/>
      <c r="Y58271" s="38"/>
    </row>
    <row r="58272" spans="17:25">
      <c r="Q58272" s="38"/>
      <c r="Y58272" s="38"/>
    </row>
    <row r="58273" spans="17:25">
      <c r="Q58273" s="38"/>
      <c r="Y58273" s="38"/>
    </row>
    <row r="58274" spans="17:25">
      <c r="Q58274" s="38"/>
      <c r="Y58274" s="38"/>
    </row>
    <row r="58275" spans="17:25">
      <c r="Q58275" s="38"/>
      <c r="Y58275" s="38"/>
    </row>
    <row r="58276" spans="17:25">
      <c r="Q58276" s="38"/>
      <c r="Y58276" s="38"/>
    </row>
    <row r="58277" spans="17:25">
      <c r="Q58277" s="38"/>
      <c r="Y58277" s="38"/>
    </row>
    <row r="58278" spans="17:25">
      <c r="Q58278" s="38"/>
      <c r="Y58278" s="38"/>
    </row>
    <row r="58279" spans="17:25">
      <c r="Q58279" s="38"/>
      <c r="Y58279" s="38"/>
    </row>
    <row r="58280" spans="17:25">
      <c r="Q58280" s="38"/>
      <c r="Y58280" s="38"/>
    </row>
    <row r="58281" spans="17:25">
      <c r="Q58281" s="38"/>
      <c r="Y58281" s="38"/>
    </row>
    <row r="58282" spans="17:25">
      <c r="Q58282" s="38"/>
      <c r="Y58282" s="38"/>
    </row>
    <row r="58283" spans="17:25">
      <c r="Q58283" s="38"/>
      <c r="Y58283" s="38"/>
    </row>
    <row r="58284" spans="17:25">
      <c r="Q58284" s="38"/>
      <c r="Y58284" s="38"/>
    </row>
    <row r="58285" spans="17:25">
      <c r="Q58285" s="38"/>
      <c r="Y58285" s="38"/>
    </row>
    <row r="58286" spans="17:25">
      <c r="Q58286" s="38"/>
      <c r="Y58286" s="38"/>
    </row>
    <row r="58287" spans="17:25">
      <c r="Q58287" s="38"/>
      <c r="Y58287" s="38"/>
    </row>
    <row r="58288" spans="17:25">
      <c r="Q58288" s="38"/>
      <c r="Y58288" s="38"/>
    </row>
    <row r="58289" spans="17:25">
      <c r="Q58289" s="38"/>
      <c r="Y58289" s="38"/>
    </row>
    <row r="58290" spans="17:25">
      <c r="Q58290" s="38"/>
      <c r="Y58290" s="38"/>
    </row>
    <row r="58291" spans="17:25">
      <c r="Q58291" s="38"/>
      <c r="Y58291" s="38"/>
    </row>
    <row r="58292" spans="17:25">
      <c r="Q58292" s="38"/>
      <c r="Y58292" s="38"/>
    </row>
    <row r="58293" spans="17:25">
      <c r="Q58293" s="38"/>
      <c r="Y58293" s="38"/>
    </row>
    <row r="58294" spans="17:25">
      <c r="Q58294" s="38"/>
      <c r="Y58294" s="38"/>
    </row>
    <row r="58295" spans="17:25">
      <c r="Q58295" s="38"/>
      <c r="Y58295" s="38"/>
    </row>
    <row r="58296" spans="17:25">
      <c r="Q58296" s="38"/>
      <c r="Y58296" s="38"/>
    </row>
    <row r="58297" spans="17:25">
      <c r="Q58297" s="38"/>
      <c r="Y58297" s="38"/>
    </row>
    <row r="58298" spans="17:25">
      <c r="Q58298" s="38"/>
      <c r="Y58298" s="38"/>
    </row>
    <row r="58299" spans="17:25">
      <c r="Q58299" s="38"/>
      <c r="Y58299" s="38"/>
    </row>
    <row r="58300" spans="17:25">
      <c r="Q58300" s="38"/>
      <c r="Y58300" s="38"/>
    </row>
    <row r="58301" spans="17:25">
      <c r="Q58301" s="38"/>
      <c r="Y58301" s="38"/>
    </row>
    <row r="58302" spans="17:25">
      <c r="Q58302" s="38"/>
      <c r="Y58302" s="38"/>
    </row>
    <row r="58303" spans="17:25">
      <c r="Q58303" s="38"/>
      <c r="Y58303" s="38"/>
    </row>
    <row r="58304" spans="17:25">
      <c r="Q58304" s="38"/>
      <c r="Y58304" s="38"/>
    </row>
    <row r="58305" spans="17:25">
      <c r="Q58305" s="38"/>
      <c r="Y58305" s="38"/>
    </row>
    <row r="58306" spans="17:25">
      <c r="Q58306" s="38"/>
      <c r="Y58306" s="38"/>
    </row>
    <row r="58307" spans="17:25">
      <c r="Q58307" s="38"/>
      <c r="Y58307" s="38"/>
    </row>
    <row r="58308" spans="17:25">
      <c r="Q58308" s="38"/>
      <c r="Y58308" s="38"/>
    </row>
    <row r="58309" spans="17:25">
      <c r="Q58309" s="38"/>
      <c r="Y58309" s="38"/>
    </row>
    <row r="58310" spans="17:25">
      <c r="Q58310" s="38"/>
      <c r="Y58310" s="38"/>
    </row>
    <row r="58311" spans="17:25">
      <c r="Q58311" s="38"/>
      <c r="Y58311" s="38"/>
    </row>
    <row r="58312" spans="17:25">
      <c r="Q58312" s="38"/>
      <c r="Y58312" s="38"/>
    </row>
    <row r="58313" spans="17:25">
      <c r="Q58313" s="38"/>
      <c r="Y58313" s="38"/>
    </row>
    <row r="58314" spans="17:25">
      <c r="Q58314" s="38"/>
      <c r="Y58314" s="38"/>
    </row>
    <row r="58315" spans="17:25">
      <c r="Q58315" s="38"/>
      <c r="Y58315" s="38"/>
    </row>
    <row r="58316" spans="17:25">
      <c r="Q58316" s="38"/>
      <c r="Y58316" s="38"/>
    </row>
    <row r="58317" spans="17:25">
      <c r="Q58317" s="38"/>
      <c r="Y58317" s="38"/>
    </row>
    <row r="58318" spans="17:25">
      <c r="Q58318" s="38"/>
      <c r="Y58318" s="38"/>
    </row>
    <row r="58319" spans="17:25">
      <c r="Q58319" s="38"/>
      <c r="Y58319" s="38"/>
    </row>
    <row r="58320" spans="17:25">
      <c r="Q58320" s="38"/>
      <c r="Y58320" s="38"/>
    </row>
    <row r="58321" spans="17:25">
      <c r="Q58321" s="38"/>
      <c r="Y58321" s="38"/>
    </row>
    <row r="58322" spans="17:25">
      <c r="Q58322" s="38"/>
      <c r="Y58322" s="38"/>
    </row>
    <row r="58323" spans="17:25">
      <c r="Q58323" s="38"/>
      <c r="Y58323" s="38"/>
    </row>
    <row r="58324" spans="17:25">
      <c r="Q58324" s="38"/>
      <c r="Y58324" s="38"/>
    </row>
    <row r="58325" spans="17:25">
      <c r="Q58325" s="38"/>
      <c r="Y58325" s="38"/>
    </row>
    <row r="58326" spans="17:25">
      <c r="Q58326" s="38"/>
      <c r="Y58326" s="38"/>
    </row>
    <row r="58327" spans="17:25">
      <c r="Q58327" s="38"/>
      <c r="Y58327" s="38"/>
    </row>
    <row r="58328" spans="17:25">
      <c r="Q58328" s="38"/>
      <c r="Y58328" s="38"/>
    </row>
    <row r="58329" spans="17:25">
      <c r="Q58329" s="38"/>
      <c r="Y58329" s="38"/>
    </row>
    <row r="58330" spans="17:25">
      <c r="Q58330" s="38"/>
      <c r="Y58330" s="38"/>
    </row>
    <row r="58331" spans="17:25">
      <c r="Q58331" s="38"/>
      <c r="Y58331" s="38"/>
    </row>
    <row r="58332" spans="17:25">
      <c r="Q58332" s="38"/>
      <c r="Y58332" s="38"/>
    </row>
    <row r="58333" spans="17:25">
      <c r="Q58333" s="38"/>
      <c r="Y58333" s="38"/>
    </row>
    <row r="58334" spans="17:25">
      <c r="Q58334" s="38"/>
      <c r="Y58334" s="38"/>
    </row>
    <row r="58335" spans="17:25">
      <c r="Q58335" s="38"/>
      <c r="Y58335" s="38"/>
    </row>
    <row r="58336" spans="17:25">
      <c r="Q58336" s="38"/>
      <c r="Y58336" s="38"/>
    </row>
    <row r="58337" spans="17:25">
      <c r="Q58337" s="38"/>
      <c r="Y58337" s="38"/>
    </row>
    <row r="58338" spans="17:25">
      <c r="Q58338" s="38"/>
      <c r="Y58338" s="38"/>
    </row>
    <row r="58339" spans="17:25">
      <c r="Q58339" s="38"/>
      <c r="Y58339" s="38"/>
    </row>
    <row r="58340" spans="17:25">
      <c r="Q58340" s="38"/>
      <c r="Y58340" s="38"/>
    </row>
    <row r="58341" spans="17:25">
      <c r="Q58341" s="38"/>
      <c r="Y58341" s="38"/>
    </row>
    <row r="58342" spans="17:25">
      <c r="Q58342" s="38"/>
      <c r="Y58342" s="38"/>
    </row>
    <row r="58343" spans="17:25">
      <c r="Q58343" s="38"/>
      <c r="Y58343" s="38"/>
    </row>
    <row r="58344" spans="17:25">
      <c r="Q58344" s="38"/>
      <c r="Y58344" s="38"/>
    </row>
    <row r="58345" spans="17:25">
      <c r="Q58345" s="38"/>
      <c r="Y58345" s="38"/>
    </row>
    <row r="58346" spans="17:25">
      <c r="Q58346" s="38"/>
      <c r="Y58346" s="38"/>
    </row>
    <row r="58347" spans="17:25">
      <c r="Q58347" s="38"/>
      <c r="Y58347" s="38"/>
    </row>
    <row r="58348" spans="17:25">
      <c r="Q58348" s="38"/>
      <c r="Y58348" s="38"/>
    </row>
    <row r="58349" spans="17:25">
      <c r="Q58349" s="38"/>
      <c r="Y58349" s="38"/>
    </row>
    <row r="58350" spans="17:25">
      <c r="Q58350" s="38"/>
      <c r="Y58350" s="38"/>
    </row>
    <row r="58351" spans="17:25">
      <c r="Q58351" s="38"/>
      <c r="Y58351" s="38"/>
    </row>
    <row r="58352" spans="17:25">
      <c r="Q58352" s="38"/>
      <c r="Y58352" s="38"/>
    </row>
    <row r="58353" spans="17:25">
      <c r="Q58353" s="38"/>
      <c r="Y58353" s="38"/>
    </row>
    <row r="58354" spans="17:25">
      <c r="Q58354" s="38"/>
      <c r="Y58354" s="38"/>
    </row>
    <row r="58355" spans="17:25">
      <c r="Q58355" s="38"/>
      <c r="Y58355" s="38"/>
    </row>
    <row r="58356" spans="17:25">
      <c r="Q58356" s="38"/>
      <c r="Y58356" s="38"/>
    </row>
    <row r="58357" spans="17:25">
      <c r="Q58357" s="38"/>
      <c r="Y58357" s="38"/>
    </row>
    <row r="58358" spans="17:25">
      <c r="Q58358" s="38"/>
      <c r="Y58358" s="38"/>
    </row>
    <row r="58359" spans="17:25">
      <c r="Q58359" s="38"/>
      <c r="Y58359" s="38"/>
    </row>
    <row r="58360" spans="17:25">
      <c r="Q58360" s="38"/>
      <c r="Y58360" s="38"/>
    </row>
    <row r="58361" spans="17:25">
      <c r="Q58361" s="38"/>
      <c r="Y58361" s="38"/>
    </row>
    <row r="58362" spans="17:25">
      <c r="Q58362" s="38"/>
      <c r="Y58362" s="38"/>
    </row>
    <row r="58363" spans="17:25">
      <c r="Q58363" s="38"/>
      <c r="Y58363" s="38"/>
    </row>
    <row r="58364" spans="17:25">
      <c r="Q58364" s="38"/>
      <c r="Y58364" s="38"/>
    </row>
    <row r="58365" spans="17:25">
      <c r="Q58365" s="38"/>
      <c r="Y58365" s="38"/>
    </row>
    <row r="58366" spans="17:25">
      <c r="Q58366" s="38"/>
      <c r="Y58366" s="38"/>
    </row>
    <row r="58367" spans="17:25">
      <c r="Q58367" s="38"/>
      <c r="Y58367" s="38"/>
    </row>
    <row r="58368" spans="17:25">
      <c r="Q58368" s="38"/>
      <c r="Y58368" s="38"/>
    </row>
    <row r="58369" spans="17:25">
      <c r="Q58369" s="38"/>
      <c r="Y58369" s="38"/>
    </row>
    <row r="58370" spans="17:25">
      <c r="Q58370" s="38"/>
      <c r="Y58370" s="38"/>
    </row>
    <row r="58371" spans="17:25">
      <c r="Q58371" s="38"/>
      <c r="Y58371" s="38"/>
    </row>
    <row r="58372" spans="17:25">
      <c r="Q58372" s="38"/>
      <c r="Y58372" s="38"/>
    </row>
    <row r="58373" spans="17:25">
      <c r="Q58373" s="38"/>
      <c r="Y58373" s="38"/>
    </row>
    <row r="58374" spans="17:25">
      <c r="Q58374" s="38"/>
      <c r="Y58374" s="38"/>
    </row>
    <row r="58375" spans="17:25">
      <c r="Q58375" s="38"/>
      <c r="Y58375" s="38"/>
    </row>
    <row r="58376" spans="17:25">
      <c r="Q58376" s="38"/>
      <c r="Y58376" s="38"/>
    </row>
    <row r="58377" spans="17:25">
      <c r="Q58377" s="38"/>
      <c r="Y58377" s="38"/>
    </row>
    <row r="58378" spans="17:25">
      <c r="Q58378" s="38"/>
      <c r="Y58378" s="38"/>
    </row>
    <row r="58379" spans="17:25">
      <c r="Q58379" s="38"/>
      <c r="Y58379" s="38"/>
    </row>
    <row r="58380" spans="17:25">
      <c r="Q58380" s="38"/>
      <c r="Y58380" s="38"/>
    </row>
    <row r="58381" spans="17:25">
      <c r="Q58381" s="38"/>
      <c r="Y58381" s="38"/>
    </row>
    <row r="58382" spans="17:25">
      <c r="Q58382" s="38"/>
      <c r="Y58382" s="38"/>
    </row>
    <row r="58383" spans="17:25">
      <c r="Q58383" s="38"/>
      <c r="Y58383" s="38"/>
    </row>
    <row r="58384" spans="17:25">
      <c r="Q58384" s="38"/>
      <c r="Y58384" s="38"/>
    </row>
    <row r="58385" spans="17:25">
      <c r="Q58385" s="38"/>
      <c r="Y58385" s="38"/>
    </row>
    <row r="58386" spans="17:25">
      <c r="Q58386" s="38"/>
      <c r="Y58386" s="38"/>
    </row>
    <row r="58387" spans="17:25">
      <c r="Q58387" s="38"/>
      <c r="Y58387" s="38"/>
    </row>
    <row r="58388" spans="17:25">
      <c r="Q58388" s="38"/>
      <c r="Y58388" s="38"/>
    </row>
    <row r="58389" spans="17:25">
      <c r="Q58389" s="38"/>
      <c r="Y58389" s="38"/>
    </row>
    <row r="58390" spans="17:25">
      <c r="Q58390" s="38"/>
      <c r="Y58390" s="38"/>
    </row>
    <row r="58391" spans="17:25">
      <c r="Q58391" s="38"/>
      <c r="Y58391" s="38"/>
    </row>
    <row r="58392" spans="17:25">
      <c r="Q58392" s="38"/>
      <c r="Y58392" s="38"/>
    </row>
    <row r="58393" spans="17:25">
      <c r="Q58393" s="38"/>
      <c r="Y58393" s="38"/>
    </row>
    <row r="58394" spans="17:25">
      <c r="Q58394" s="38"/>
      <c r="Y58394" s="38"/>
    </row>
    <row r="58395" spans="17:25">
      <c r="Q58395" s="38"/>
      <c r="Y58395" s="38"/>
    </row>
    <row r="58396" spans="17:25">
      <c r="Q58396" s="38"/>
      <c r="Y58396" s="38"/>
    </row>
    <row r="58397" spans="17:25">
      <c r="Q58397" s="38"/>
      <c r="Y58397" s="38"/>
    </row>
    <row r="58398" spans="17:25">
      <c r="Q58398" s="38"/>
      <c r="Y58398" s="38"/>
    </row>
    <row r="58399" spans="17:25">
      <c r="Q58399" s="38"/>
      <c r="Y58399" s="38"/>
    </row>
    <row r="58400" spans="17:25">
      <c r="Q58400" s="38"/>
      <c r="Y58400" s="38"/>
    </row>
    <row r="58401" spans="17:25">
      <c r="Q58401" s="38"/>
      <c r="Y58401" s="38"/>
    </row>
    <row r="58402" spans="17:25">
      <c r="Q58402" s="38"/>
      <c r="Y58402" s="38"/>
    </row>
    <row r="58403" spans="17:25">
      <c r="Q58403" s="38"/>
      <c r="Y58403" s="38"/>
    </row>
    <row r="58404" spans="17:25">
      <c r="Q58404" s="38"/>
      <c r="Y58404" s="38"/>
    </row>
    <row r="58405" spans="17:25">
      <c r="Q58405" s="38"/>
      <c r="Y58405" s="38"/>
    </row>
    <row r="58406" spans="17:25">
      <c r="Q58406" s="38"/>
      <c r="Y58406" s="38"/>
    </row>
    <row r="58407" spans="17:25">
      <c r="Q58407" s="38"/>
      <c r="Y58407" s="38"/>
    </row>
    <row r="58408" spans="17:25">
      <c r="Q58408" s="38"/>
      <c r="Y58408" s="38"/>
    </row>
    <row r="58409" spans="17:25">
      <c r="Q58409" s="38"/>
      <c r="Y58409" s="38"/>
    </row>
    <row r="58410" spans="17:25">
      <c r="Q58410" s="38"/>
      <c r="Y58410" s="38"/>
    </row>
    <row r="58411" spans="17:25">
      <c r="Q58411" s="38"/>
      <c r="Y58411" s="38"/>
    </row>
    <row r="58412" spans="17:25">
      <c r="Q58412" s="38"/>
      <c r="Y58412" s="38"/>
    </row>
    <row r="58413" spans="17:25">
      <c r="Q58413" s="38"/>
      <c r="Y58413" s="38"/>
    </row>
    <row r="58414" spans="17:25">
      <c r="Q58414" s="38"/>
      <c r="Y58414" s="38"/>
    </row>
    <row r="58415" spans="17:25">
      <c r="Q58415" s="38"/>
      <c r="Y58415" s="38"/>
    </row>
    <row r="58416" spans="17:25">
      <c r="Q58416" s="38"/>
      <c r="Y58416" s="38"/>
    </row>
    <row r="58417" spans="17:25">
      <c r="Q58417" s="38"/>
      <c r="Y58417" s="38"/>
    </row>
    <row r="58418" spans="17:25">
      <c r="Q58418" s="38"/>
      <c r="Y58418" s="38"/>
    </row>
    <row r="58419" spans="17:25">
      <c r="Q58419" s="38"/>
      <c r="Y58419" s="38"/>
    </row>
    <row r="58420" spans="17:25">
      <c r="Q58420" s="38"/>
      <c r="Y58420" s="38"/>
    </row>
    <row r="58421" spans="17:25">
      <c r="Q58421" s="38"/>
      <c r="Y58421" s="38"/>
    </row>
    <row r="58422" spans="17:25">
      <c r="Q58422" s="38"/>
      <c r="Y58422" s="38"/>
    </row>
    <row r="58423" spans="17:25">
      <c r="Q58423" s="38"/>
      <c r="Y58423" s="38"/>
    </row>
    <row r="58424" spans="17:25">
      <c r="Q58424" s="38"/>
      <c r="Y58424" s="38"/>
    </row>
    <row r="58425" spans="17:25">
      <c r="Q58425" s="38"/>
      <c r="Y58425" s="38"/>
    </row>
    <row r="58426" spans="17:25">
      <c r="Q58426" s="38"/>
      <c r="Y58426" s="38"/>
    </row>
    <row r="58427" spans="17:25">
      <c r="Q58427" s="38"/>
      <c r="Y58427" s="38"/>
    </row>
    <row r="58428" spans="17:25">
      <c r="Q58428" s="38"/>
      <c r="Y58428" s="38"/>
    </row>
    <row r="58429" spans="17:25">
      <c r="Q58429" s="38"/>
      <c r="Y58429" s="38"/>
    </row>
    <row r="58430" spans="17:25">
      <c r="Q58430" s="38"/>
      <c r="Y58430" s="38"/>
    </row>
    <row r="58431" spans="17:25">
      <c r="Q58431" s="38"/>
      <c r="Y58431" s="38"/>
    </row>
    <row r="58432" spans="17:25">
      <c r="Q58432" s="38"/>
      <c r="Y58432" s="38"/>
    </row>
    <row r="58433" spans="17:25">
      <c r="Q58433" s="38"/>
      <c r="Y58433" s="38"/>
    </row>
    <row r="58434" spans="17:25">
      <c r="Q58434" s="38"/>
      <c r="Y58434" s="38"/>
    </row>
    <row r="58435" spans="17:25">
      <c r="Q58435" s="38"/>
      <c r="Y58435" s="38"/>
    </row>
    <row r="58436" spans="17:25">
      <c r="Q58436" s="38"/>
      <c r="Y58436" s="38"/>
    </row>
    <row r="58437" spans="17:25">
      <c r="Q58437" s="38"/>
      <c r="Y58437" s="38"/>
    </row>
    <row r="58438" spans="17:25">
      <c r="Q58438" s="38"/>
      <c r="Y58438" s="38"/>
    </row>
    <row r="58439" spans="17:25">
      <c r="Q58439" s="38"/>
      <c r="Y58439" s="38"/>
    </row>
    <row r="58440" spans="17:25">
      <c r="Q58440" s="38"/>
      <c r="Y58440" s="38"/>
    </row>
    <row r="58441" spans="17:25">
      <c r="Q58441" s="38"/>
      <c r="Y58441" s="38"/>
    </row>
    <row r="58442" spans="17:25">
      <c r="Q58442" s="38"/>
      <c r="Y58442" s="38"/>
    </row>
    <row r="58443" spans="17:25">
      <c r="Q58443" s="38"/>
      <c r="Y58443" s="38"/>
    </row>
    <row r="58444" spans="17:25">
      <c r="Q58444" s="38"/>
      <c r="Y58444" s="38"/>
    </row>
    <row r="58445" spans="17:25">
      <c r="Q58445" s="38"/>
      <c r="Y58445" s="38"/>
    </row>
    <row r="58446" spans="17:25">
      <c r="Q58446" s="38"/>
      <c r="Y58446" s="38"/>
    </row>
    <row r="58447" spans="17:25">
      <c r="Q58447" s="38"/>
      <c r="Y58447" s="38"/>
    </row>
    <row r="58448" spans="17:25">
      <c r="Q58448" s="38"/>
      <c r="Y58448" s="38"/>
    </row>
    <row r="58449" spans="17:25">
      <c r="Q58449" s="38"/>
      <c r="Y58449" s="38"/>
    </row>
    <row r="58450" spans="17:25">
      <c r="Q58450" s="38"/>
      <c r="Y58450" s="38"/>
    </row>
    <row r="58451" spans="17:25">
      <c r="Q58451" s="38"/>
      <c r="Y58451" s="38"/>
    </row>
    <row r="58452" spans="17:25">
      <c r="Q58452" s="38"/>
      <c r="Y58452" s="38"/>
    </row>
    <row r="58453" spans="17:25">
      <c r="Q58453" s="38"/>
      <c r="Y58453" s="38"/>
    </row>
    <row r="58454" spans="17:25">
      <c r="Q58454" s="38"/>
      <c r="Y58454" s="38"/>
    </row>
    <row r="58455" spans="17:25">
      <c r="Q58455" s="38"/>
      <c r="Y58455" s="38"/>
    </row>
    <row r="58456" spans="17:25">
      <c r="Q58456" s="38"/>
      <c r="Y58456" s="38"/>
    </row>
    <row r="58457" spans="17:25">
      <c r="Q58457" s="38"/>
      <c r="Y58457" s="38"/>
    </row>
    <row r="58458" spans="17:25">
      <c r="Q58458" s="38"/>
      <c r="Y58458" s="38"/>
    </row>
    <row r="58459" spans="17:25">
      <c r="Q58459" s="38"/>
      <c r="Y58459" s="38"/>
    </row>
    <row r="58460" spans="17:25">
      <c r="Q58460" s="38"/>
      <c r="Y58460" s="38"/>
    </row>
    <row r="58461" spans="17:25">
      <c r="Q58461" s="38"/>
      <c r="Y58461" s="38"/>
    </row>
    <row r="58462" spans="17:25">
      <c r="Q58462" s="38"/>
      <c r="Y58462" s="38"/>
    </row>
    <row r="58463" spans="17:25">
      <c r="Q58463" s="38"/>
      <c r="Y58463" s="38"/>
    </row>
    <row r="58464" spans="17:25">
      <c r="Q58464" s="38"/>
      <c r="Y58464" s="38"/>
    </row>
    <row r="58465" spans="17:25">
      <c r="Q58465" s="38"/>
      <c r="Y58465" s="38"/>
    </row>
    <row r="58466" spans="17:25">
      <c r="Q58466" s="38"/>
      <c r="Y58466" s="38"/>
    </row>
    <row r="58467" spans="17:25">
      <c r="Q58467" s="38"/>
      <c r="Y58467" s="38"/>
    </row>
    <row r="58468" spans="17:25">
      <c r="Q58468" s="38"/>
      <c r="Y58468" s="38"/>
    </row>
    <row r="58469" spans="17:25">
      <c r="Q58469" s="38"/>
      <c r="Y58469" s="38"/>
    </row>
    <row r="58470" spans="17:25">
      <c r="Q58470" s="38"/>
      <c r="Y58470" s="38"/>
    </row>
    <row r="58471" spans="17:25">
      <c r="Q58471" s="38"/>
      <c r="Y58471" s="38"/>
    </row>
    <row r="58472" spans="17:25">
      <c r="Q58472" s="38"/>
      <c r="Y58472" s="38"/>
    </row>
    <row r="58473" spans="17:25">
      <c r="Q58473" s="38"/>
      <c r="Y58473" s="38"/>
    </row>
    <row r="58474" spans="17:25">
      <c r="Q58474" s="38"/>
      <c r="Y58474" s="38"/>
    </row>
    <row r="58475" spans="17:25">
      <c r="Q58475" s="38"/>
      <c r="Y58475" s="38"/>
    </row>
    <row r="58476" spans="17:25">
      <c r="Q58476" s="38"/>
      <c r="Y58476" s="38"/>
    </row>
    <row r="58477" spans="17:25">
      <c r="Q58477" s="38"/>
      <c r="Y58477" s="38"/>
    </row>
    <row r="58478" spans="17:25">
      <c r="Q58478" s="38"/>
      <c r="Y58478" s="38"/>
    </row>
    <row r="58479" spans="17:25">
      <c r="Q58479" s="38"/>
      <c r="Y58479" s="38"/>
    </row>
    <row r="58480" spans="17:25">
      <c r="Q58480" s="38"/>
      <c r="Y58480" s="38"/>
    </row>
    <row r="58481" spans="17:25">
      <c r="Q58481" s="38"/>
      <c r="Y58481" s="38"/>
    </row>
    <row r="58482" spans="17:25">
      <c r="Q58482" s="38"/>
      <c r="Y58482" s="38"/>
    </row>
    <row r="58483" spans="17:25">
      <c r="Q58483" s="38"/>
      <c r="Y58483" s="38"/>
    </row>
    <row r="58484" spans="17:25">
      <c r="Q58484" s="38"/>
      <c r="Y58484" s="38"/>
    </row>
    <row r="58485" spans="17:25">
      <c r="Q58485" s="38"/>
      <c r="Y58485" s="38"/>
    </row>
    <row r="58486" spans="17:25">
      <c r="Q58486" s="38"/>
      <c r="Y58486" s="38"/>
    </row>
    <row r="58487" spans="17:25">
      <c r="Q58487" s="38"/>
      <c r="Y58487" s="38"/>
    </row>
    <row r="58488" spans="17:25">
      <c r="Q58488" s="38"/>
      <c r="Y58488" s="38"/>
    </row>
    <row r="58489" spans="17:25">
      <c r="Q58489" s="38"/>
      <c r="Y58489" s="38"/>
    </row>
    <row r="58490" spans="17:25">
      <c r="Q58490" s="38"/>
      <c r="Y58490" s="38"/>
    </row>
    <row r="58491" spans="17:25">
      <c r="Q58491" s="38"/>
      <c r="Y58491" s="38"/>
    </row>
    <row r="58492" spans="17:25">
      <c r="Q58492" s="38"/>
      <c r="Y58492" s="38"/>
    </row>
    <row r="58493" spans="17:25">
      <c r="Q58493" s="38"/>
      <c r="Y58493" s="38"/>
    </row>
    <row r="58494" spans="17:25">
      <c r="Q58494" s="38"/>
      <c r="Y58494" s="38"/>
    </row>
    <row r="58495" spans="17:25">
      <c r="Q58495" s="38"/>
      <c r="Y58495" s="38"/>
    </row>
    <row r="58496" spans="17:25">
      <c r="Q58496" s="38"/>
      <c r="Y58496" s="38"/>
    </row>
    <row r="58497" spans="17:25">
      <c r="Q58497" s="38"/>
      <c r="Y58497" s="38"/>
    </row>
    <row r="58498" spans="17:25">
      <c r="Q58498" s="38"/>
      <c r="Y58498" s="38"/>
    </row>
    <row r="58499" spans="17:25">
      <c r="Q58499" s="38"/>
      <c r="Y58499" s="38"/>
    </row>
    <row r="58500" spans="17:25">
      <c r="Q58500" s="38"/>
      <c r="Y58500" s="38"/>
    </row>
    <row r="58501" spans="17:25">
      <c r="Q58501" s="38"/>
      <c r="Y58501" s="38"/>
    </row>
    <row r="58502" spans="17:25">
      <c r="Q58502" s="38"/>
      <c r="Y58502" s="38"/>
    </row>
    <row r="58503" spans="17:25">
      <c r="Q58503" s="38"/>
      <c r="Y58503" s="38"/>
    </row>
    <row r="58504" spans="17:25">
      <c r="Q58504" s="38"/>
      <c r="Y58504" s="38"/>
    </row>
    <row r="58505" spans="17:25">
      <c r="Q58505" s="38"/>
      <c r="Y58505" s="38"/>
    </row>
    <row r="58506" spans="17:25">
      <c r="Q58506" s="38"/>
      <c r="Y58506" s="38"/>
    </row>
    <row r="58507" spans="17:25">
      <c r="Q58507" s="38"/>
      <c r="Y58507" s="38"/>
    </row>
    <row r="58508" spans="17:25">
      <c r="Q58508" s="38"/>
      <c r="Y58508" s="38"/>
    </row>
    <row r="58509" spans="17:25">
      <c r="Q58509" s="38"/>
      <c r="Y58509" s="38"/>
    </row>
    <row r="58510" spans="17:25">
      <c r="Q58510" s="38"/>
      <c r="Y58510" s="38"/>
    </row>
    <row r="58511" spans="17:25">
      <c r="Q58511" s="38"/>
      <c r="Y58511" s="38"/>
    </row>
    <row r="58512" spans="17:25">
      <c r="Q58512" s="38"/>
      <c r="Y58512" s="38"/>
    </row>
    <row r="58513" spans="17:25">
      <c r="Q58513" s="38"/>
      <c r="Y58513" s="38"/>
    </row>
    <row r="58514" spans="17:25">
      <c r="Q58514" s="38"/>
      <c r="Y58514" s="38"/>
    </row>
    <row r="58515" spans="17:25">
      <c r="Q58515" s="38"/>
      <c r="Y58515" s="38"/>
    </row>
    <row r="58516" spans="17:25">
      <c r="Q58516" s="38"/>
      <c r="Y58516" s="38"/>
    </row>
    <row r="58517" spans="17:25">
      <c r="Q58517" s="38"/>
      <c r="Y58517" s="38"/>
    </row>
    <row r="58518" spans="17:25">
      <c r="Q58518" s="38"/>
      <c r="Y58518" s="38"/>
    </row>
    <row r="58519" spans="17:25">
      <c r="Q58519" s="38"/>
      <c r="Y58519" s="38"/>
    </row>
    <row r="58520" spans="17:25">
      <c r="Q58520" s="38"/>
      <c r="Y58520" s="38"/>
    </row>
    <row r="58521" spans="17:25">
      <c r="Q58521" s="38"/>
      <c r="Y58521" s="38"/>
    </row>
    <row r="58522" spans="17:25">
      <c r="Q58522" s="38"/>
      <c r="Y58522" s="38"/>
    </row>
    <row r="58523" spans="17:25">
      <c r="Q58523" s="38"/>
      <c r="Y58523" s="38"/>
    </row>
    <row r="58524" spans="17:25">
      <c r="Q58524" s="38"/>
      <c r="Y58524" s="38"/>
    </row>
    <row r="58525" spans="17:25">
      <c r="Q58525" s="38"/>
      <c r="Y58525" s="38"/>
    </row>
    <row r="58526" spans="17:25">
      <c r="Q58526" s="38"/>
      <c r="Y58526" s="38"/>
    </row>
    <row r="58527" spans="17:25">
      <c r="Q58527" s="38"/>
      <c r="Y58527" s="38"/>
    </row>
    <row r="58528" spans="17:25">
      <c r="Q58528" s="38"/>
      <c r="Y58528" s="38"/>
    </row>
    <row r="58529" spans="17:25">
      <c r="Q58529" s="38"/>
      <c r="Y58529" s="38"/>
    </row>
    <row r="58530" spans="17:25">
      <c r="Q58530" s="38"/>
      <c r="Y58530" s="38"/>
    </row>
    <row r="58531" spans="17:25">
      <c r="Q58531" s="38"/>
      <c r="Y58531" s="38"/>
    </row>
    <row r="58532" spans="17:25">
      <c r="Q58532" s="38"/>
      <c r="Y58532" s="38"/>
    </row>
    <row r="58533" spans="17:25">
      <c r="Q58533" s="38"/>
      <c r="Y58533" s="38"/>
    </row>
    <row r="58534" spans="17:25">
      <c r="Q58534" s="38"/>
      <c r="Y58534" s="38"/>
    </row>
    <row r="58535" spans="17:25">
      <c r="Q58535" s="38"/>
      <c r="Y58535" s="38"/>
    </row>
    <row r="58536" spans="17:25">
      <c r="Q58536" s="38"/>
      <c r="Y58536" s="38"/>
    </row>
    <row r="58537" spans="17:25">
      <c r="Q58537" s="38"/>
      <c r="Y58537" s="38"/>
    </row>
    <row r="58538" spans="17:25">
      <c r="Q58538" s="38"/>
      <c r="Y58538" s="38"/>
    </row>
    <row r="58539" spans="17:25">
      <c r="Q58539" s="38"/>
      <c r="Y58539" s="38"/>
    </row>
    <row r="58540" spans="17:25">
      <c r="Q58540" s="38"/>
      <c r="Y58540" s="38"/>
    </row>
    <row r="58541" spans="17:25">
      <c r="Q58541" s="38"/>
      <c r="Y58541" s="38"/>
    </row>
    <row r="58542" spans="17:25">
      <c r="Q58542" s="38"/>
      <c r="Y58542" s="38"/>
    </row>
    <row r="58543" spans="17:25">
      <c r="Q58543" s="38"/>
      <c r="Y58543" s="38"/>
    </row>
    <row r="58544" spans="17:25">
      <c r="Q58544" s="38"/>
      <c r="Y58544" s="38"/>
    </row>
    <row r="58545" spans="17:25">
      <c r="Q58545" s="38"/>
      <c r="Y58545" s="38"/>
    </row>
    <row r="58546" spans="17:25">
      <c r="Q58546" s="38"/>
      <c r="Y58546" s="38"/>
    </row>
    <row r="58547" spans="17:25">
      <c r="Q58547" s="38"/>
      <c r="Y58547" s="38"/>
    </row>
    <row r="58548" spans="17:25">
      <c r="Q58548" s="38"/>
      <c r="Y58548" s="38"/>
    </row>
    <row r="58549" spans="17:25">
      <c r="Q58549" s="38"/>
      <c r="Y58549" s="38"/>
    </row>
    <row r="58550" spans="17:25">
      <c r="Q58550" s="38"/>
      <c r="Y58550" s="38"/>
    </row>
    <row r="58551" spans="17:25">
      <c r="Q58551" s="38"/>
      <c r="Y58551" s="38"/>
    </row>
    <row r="58552" spans="17:25">
      <c r="Q58552" s="38"/>
      <c r="Y58552" s="38"/>
    </row>
    <row r="58553" spans="17:25">
      <c r="Q58553" s="38"/>
      <c r="Y58553" s="38"/>
    </row>
    <row r="58554" spans="17:25">
      <c r="Q58554" s="38"/>
      <c r="Y58554" s="38"/>
    </row>
    <row r="58555" spans="17:25">
      <c r="Q58555" s="38"/>
      <c r="Y58555" s="38"/>
    </row>
    <row r="58556" spans="17:25">
      <c r="Q58556" s="38"/>
      <c r="Y58556" s="38"/>
    </row>
    <row r="58557" spans="17:25">
      <c r="Q58557" s="38"/>
      <c r="Y58557" s="38"/>
    </row>
    <row r="58558" spans="17:25">
      <c r="Q58558" s="38"/>
      <c r="Y58558" s="38"/>
    </row>
    <row r="58559" spans="17:25">
      <c r="Q58559" s="38"/>
      <c r="Y58559" s="38"/>
    </row>
    <row r="58560" spans="17:25">
      <c r="Q58560" s="38"/>
      <c r="Y58560" s="38"/>
    </row>
    <row r="58561" spans="17:25">
      <c r="Q58561" s="38"/>
      <c r="Y58561" s="38"/>
    </row>
    <row r="58562" spans="17:25">
      <c r="Q58562" s="38"/>
      <c r="Y58562" s="38"/>
    </row>
    <row r="58563" spans="17:25">
      <c r="Q58563" s="38"/>
      <c r="Y58563" s="38"/>
    </row>
    <row r="58564" spans="17:25">
      <c r="Q58564" s="38"/>
      <c r="Y58564" s="38"/>
    </row>
    <row r="58565" spans="17:25">
      <c r="Q58565" s="38"/>
      <c r="Y58565" s="38"/>
    </row>
    <row r="58566" spans="17:25">
      <c r="Q58566" s="38"/>
      <c r="Y58566" s="38"/>
    </row>
    <row r="58567" spans="17:25">
      <c r="Q58567" s="38"/>
      <c r="Y58567" s="38"/>
    </row>
    <row r="58568" spans="17:25">
      <c r="Q58568" s="38"/>
      <c r="Y58568" s="38"/>
    </row>
    <row r="58569" spans="17:25">
      <c r="Q58569" s="38"/>
      <c r="Y58569" s="38"/>
    </row>
    <row r="58570" spans="17:25">
      <c r="Q58570" s="38"/>
      <c r="Y58570" s="38"/>
    </row>
    <row r="58571" spans="17:25">
      <c r="Q58571" s="38"/>
      <c r="Y58571" s="38"/>
    </row>
    <row r="58572" spans="17:25">
      <c r="Q58572" s="38"/>
      <c r="Y58572" s="38"/>
    </row>
    <row r="58573" spans="17:25">
      <c r="Q58573" s="38"/>
      <c r="Y58573" s="38"/>
    </row>
    <row r="58574" spans="17:25">
      <c r="Q58574" s="38"/>
      <c r="Y58574" s="38"/>
    </row>
    <row r="58575" spans="17:25">
      <c r="Q58575" s="38"/>
      <c r="Y58575" s="38"/>
    </row>
    <row r="58576" spans="17:25">
      <c r="Q58576" s="38"/>
      <c r="Y58576" s="38"/>
    </row>
    <row r="58577" spans="17:25">
      <c r="Q58577" s="38"/>
      <c r="Y58577" s="38"/>
    </row>
    <row r="58578" spans="17:25">
      <c r="Q58578" s="38"/>
      <c r="Y58578" s="38"/>
    </row>
    <row r="58579" spans="17:25">
      <c r="Q58579" s="38"/>
      <c r="Y58579" s="38"/>
    </row>
    <row r="58580" spans="17:25">
      <c r="Q58580" s="38"/>
      <c r="Y58580" s="38"/>
    </row>
    <row r="58581" spans="17:25">
      <c r="Q58581" s="38"/>
      <c r="Y58581" s="38"/>
    </row>
    <row r="58582" spans="17:25">
      <c r="Q58582" s="38"/>
      <c r="Y58582" s="38"/>
    </row>
    <row r="58583" spans="17:25">
      <c r="Q58583" s="38"/>
      <c r="Y58583" s="38"/>
    </row>
    <row r="58584" spans="17:25">
      <c r="Q58584" s="38"/>
      <c r="Y58584" s="38"/>
    </row>
    <row r="58585" spans="17:25">
      <c r="Q58585" s="38"/>
      <c r="Y58585" s="38"/>
    </row>
    <row r="58586" spans="17:25">
      <c r="Q58586" s="38"/>
      <c r="Y58586" s="38"/>
    </row>
    <row r="58587" spans="17:25">
      <c r="Q58587" s="38"/>
      <c r="Y58587" s="38"/>
    </row>
    <row r="58588" spans="17:25">
      <c r="Q58588" s="38"/>
      <c r="Y58588" s="38"/>
    </row>
    <row r="58589" spans="17:25">
      <c r="Q58589" s="38"/>
      <c r="Y58589" s="38"/>
    </row>
    <row r="58590" spans="17:25">
      <c r="Q58590" s="38"/>
      <c r="Y58590" s="38"/>
    </row>
    <row r="58591" spans="17:25">
      <c r="Q58591" s="38"/>
      <c r="Y58591" s="38"/>
    </row>
    <row r="58592" spans="17:25">
      <c r="Q58592" s="38"/>
      <c r="Y58592" s="38"/>
    </row>
    <row r="58593" spans="17:25">
      <c r="Q58593" s="38"/>
      <c r="Y58593" s="38"/>
    </row>
    <row r="58594" spans="17:25">
      <c r="Q58594" s="38"/>
      <c r="Y58594" s="38"/>
    </row>
    <row r="58595" spans="17:25">
      <c r="Q58595" s="38"/>
      <c r="Y58595" s="38"/>
    </row>
    <row r="58596" spans="17:25">
      <c r="Q58596" s="38"/>
      <c r="Y58596" s="38"/>
    </row>
    <row r="58597" spans="17:25">
      <c r="Q58597" s="38"/>
      <c r="Y58597" s="38"/>
    </row>
    <row r="58598" spans="17:25">
      <c r="Q58598" s="38"/>
      <c r="Y58598" s="38"/>
    </row>
    <row r="58599" spans="17:25">
      <c r="Q58599" s="38"/>
      <c r="Y58599" s="38"/>
    </row>
    <row r="58600" spans="17:25">
      <c r="Q58600" s="38"/>
      <c r="Y58600" s="38"/>
    </row>
    <row r="58601" spans="17:25">
      <c r="Q58601" s="38"/>
      <c r="Y58601" s="38"/>
    </row>
    <row r="58602" spans="17:25">
      <c r="Q58602" s="38"/>
      <c r="Y58602" s="38"/>
    </row>
    <row r="58603" spans="17:25">
      <c r="Q58603" s="38"/>
      <c r="Y58603" s="38"/>
    </row>
    <row r="58604" spans="17:25">
      <c r="Q58604" s="38"/>
      <c r="Y58604" s="38"/>
    </row>
    <row r="58605" spans="17:25">
      <c r="Q58605" s="38"/>
      <c r="Y58605" s="38"/>
    </row>
    <row r="58606" spans="17:25">
      <c r="Q58606" s="38"/>
      <c r="Y58606" s="38"/>
    </row>
    <row r="58607" spans="17:25">
      <c r="Q58607" s="38"/>
      <c r="Y58607" s="38"/>
    </row>
    <row r="58608" spans="17:25">
      <c r="Q58608" s="38"/>
      <c r="Y58608" s="38"/>
    </row>
    <row r="58609" spans="17:25">
      <c r="Q58609" s="38"/>
      <c r="Y58609" s="38"/>
    </row>
    <row r="58610" spans="17:25">
      <c r="Q58610" s="38"/>
      <c r="Y58610" s="38"/>
    </row>
    <row r="58611" spans="17:25">
      <c r="Q58611" s="38"/>
      <c r="Y58611" s="38"/>
    </row>
    <row r="58612" spans="17:25">
      <c r="Q58612" s="38"/>
      <c r="Y58612" s="38"/>
    </row>
    <row r="58613" spans="17:25">
      <c r="Q58613" s="38"/>
      <c r="Y58613" s="38"/>
    </row>
    <row r="58614" spans="17:25">
      <c r="Q58614" s="38"/>
      <c r="Y58614" s="38"/>
    </row>
    <row r="58615" spans="17:25">
      <c r="Q58615" s="38"/>
      <c r="Y58615" s="38"/>
    </row>
    <row r="58616" spans="17:25">
      <c r="Q58616" s="38"/>
      <c r="Y58616" s="38"/>
    </row>
    <row r="58617" spans="17:25">
      <c r="Q58617" s="38"/>
      <c r="Y58617" s="38"/>
    </row>
    <row r="58618" spans="17:25">
      <c r="Q58618" s="38"/>
      <c r="Y58618" s="38"/>
    </row>
    <row r="58619" spans="17:25">
      <c r="Q58619" s="38"/>
      <c r="Y58619" s="38"/>
    </row>
    <row r="58620" spans="17:25">
      <c r="Q58620" s="38"/>
      <c r="Y58620" s="38"/>
    </row>
    <row r="58621" spans="17:25">
      <c r="Q58621" s="38"/>
      <c r="Y58621" s="38"/>
    </row>
    <row r="58622" spans="17:25">
      <c r="Q58622" s="38"/>
      <c r="Y58622" s="38"/>
    </row>
    <row r="58623" spans="17:25">
      <c r="Q58623" s="38"/>
      <c r="Y58623" s="38"/>
    </row>
    <row r="58624" spans="17:25">
      <c r="Q58624" s="38"/>
      <c r="Y58624" s="38"/>
    </row>
    <row r="58625" spans="17:25">
      <c r="Q58625" s="38"/>
      <c r="Y58625" s="38"/>
    </row>
    <row r="58626" spans="17:25">
      <c r="Q58626" s="38"/>
      <c r="Y58626" s="38"/>
    </row>
    <row r="58627" spans="17:25">
      <c r="Q58627" s="38"/>
      <c r="Y58627" s="38"/>
    </row>
    <row r="58628" spans="17:25">
      <c r="Q58628" s="38"/>
      <c r="Y58628" s="38"/>
    </row>
    <row r="58629" spans="17:25">
      <c r="Q58629" s="38"/>
      <c r="Y58629" s="38"/>
    </row>
    <row r="58630" spans="17:25">
      <c r="Q58630" s="38"/>
      <c r="Y58630" s="38"/>
    </row>
    <row r="58631" spans="17:25">
      <c r="Q58631" s="38"/>
      <c r="Y58631" s="38"/>
    </row>
    <row r="58632" spans="17:25">
      <c r="Q58632" s="38"/>
      <c r="Y58632" s="38"/>
    </row>
    <row r="58633" spans="17:25">
      <c r="Q58633" s="38"/>
      <c r="Y58633" s="38"/>
    </row>
    <row r="58634" spans="17:25">
      <c r="Q58634" s="38"/>
      <c r="Y58634" s="38"/>
    </row>
    <row r="58635" spans="17:25">
      <c r="Q58635" s="38"/>
      <c r="Y58635" s="38"/>
    </row>
    <row r="58636" spans="17:25">
      <c r="Q58636" s="38"/>
      <c r="Y58636" s="38"/>
    </row>
    <row r="58637" spans="17:25">
      <c r="Q58637" s="38"/>
      <c r="Y58637" s="38"/>
    </row>
    <row r="58638" spans="17:25">
      <c r="Q58638" s="38"/>
      <c r="Y58638" s="38"/>
    </row>
    <row r="58639" spans="17:25">
      <c r="Q58639" s="38"/>
      <c r="Y58639" s="38"/>
    </row>
    <row r="58640" spans="17:25">
      <c r="Q58640" s="38"/>
      <c r="Y58640" s="38"/>
    </row>
    <row r="58641" spans="17:25">
      <c r="Q58641" s="38"/>
      <c r="Y58641" s="38"/>
    </row>
    <row r="58642" spans="17:25">
      <c r="Q58642" s="38"/>
      <c r="Y58642" s="38"/>
    </row>
    <row r="58643" spans="17:25">
      <c r="Q58643" s="38"/>
      <c r="Y58643" s="38"/>
    </row>
    <row r="58644" spans="17:25">
      <c r="Q58644" s="38"/>
      <c r="Y58644" s="38"/>
    </row>
    <row r="58645" spans="17:25">
      <c r="Q58645" s="38"/>
      <c r="Y58645" s="38"/>
    </row>
    <row r="58646" spans="17:25">
      <c r="Q58646" s="38"/>
      <c r="Y58646" s="38"/>
    </row>
    <row r="58647" spans="17:25">
      <c r="Q58647" s="38"/>
      <c r="Y58647" s="38"/>
    </row>
    <row r="58648" spans="17:25">
      <c r="Q58648" s="38"/>
      <c r="Y58648" s="38"/>
    </row>
    <row r="58649" spans="17:25">
      <c r="Q58649" s="38"/>
      <c r="Y58649" s="38"/>
    </row>
    <row r="58650" spans="17:25">
      <c r="Q58650" s="38"/>
      <c r="Y58650" s="38"/>
    </row>
    <row r="58651" spans="17:25">
      <c r="Q58651" s="38"/>
      <c r="Y58651" s="38"/>
    </row>
    <row r="58652" spans="17:25">
      <c r="Q58652" s="38"/>
      <c r="Y58652" s="38"/>
    </row>
    <row r="58653" spans="17:25">
      <c r="Q58653" s="38"/>
      <c r="Y58653" s="38"/>
    </row>
    <row r="58654" spans="17:25">
      <c r="Q58654" s="38"/>
      <c r="Y58654" s="38"/>
    </row>
    <row r="58655" spans="17:25">
      <c r="Q58655" s="38"/>
      <c r="Y58655" s="38"/>
    </row>
    <row r="58656" spans="17:25">
      <c r="Q58656" s="38"/>
      <c r="Y58656" s="38"/>
    </row>
    <row r="58657" spans="17:25">
      <c r="Q58657" s="38"/>
      <c r="Y58657" s="38"/>
    </row>
    <row r="58658" spans="17:25">
      <c r="Q58658" s="38"/>
      <c r="Y58658" s="38"/>
    </row>
    <row r="58659" spans="17:25">
      <c r="Q58659" s="38"/>
      <c r="Y58659" s="38"/>
    </row>
    <row r="58660" spans="17:25">
      <c r="Q58660" s="38"/>
      <c r="Y58660" s="38"/>
    </row>
    <row r="58661" spans="17:25">
      <c r="Q58661" s="38"/>
      <c r="Y58661" s="38"/>
    </row>
    <row r="58662" spans="17:25">
      <c r="Q58662" s="38"/>
      <c r="Y58662" s="38"/>
    </row>
    <row r="58663" spans="17:25">
      <c r="Q58663" s="38"/>
      <c r="Y58663" s="38"/>
    </row>
    <row r="58664" spans="17:25">
      <c r="Q58664" s="38"/>
      <c r="Y58664" s="38"/>
    </row>
    <row r="58665" spans="17:25">
      <c r="Q58665" s="38"/>
      <c r="Y58665" s="38"/>
    </row>
    <row r="58666" spans="17:25">
      <c r="Q58666" s="38"/>
      <c r="Y58666" s="38"/>
    </row>
    <row r="58667" spans="17:25">
      <c r="Q58667" s="38"/>
      <c r="Y58667" s="38"/>
    </row>
    <row r="58668" spans="17:25">
      <c r="Q58668" s="38"/>
      <c r="Y58668" s="38"/>
    </row>
    <row r="58669" spans="17:25">
      <c r="Q58669" s="38"/>
      <c r="Y58669" s="38"/>
    </row>
    <row r="58670" spans="17:25">
      <c r="Q58670" s="38"/>
      <c r="Y58670" s="38"/>
    </row>
    <row r="58671" spans="17:25">
      <c r="Q58671" s="38"/>
      <c r="Y58671" s="38"/>
    </row>
    <row r="58672" spans="17:25">
      <c r="Q58672" s="38"/>
      <c r="Y58672" s="38"/>
    </row>
    <row r="58673" spans="17:25">
      <c r="Q58673" s="38"/>
      <c r="Y58673" s="38"/>
    </row>
    <row r="58674" spans="17:25">
      <c r="Q58674" s="38"/>
      <c r="Y58674" s="38"/>
    </row>
    <row r="58675" spans="17:25">
      <c r="Q58675" s="38"/>
      <c r="Y58675" s="38"/>
    </row>
    <row r="58676" spans="17:25">
      <c r="Q58676" s="38"/>
      <c r="Y58676" s="38"/>
    </row>
    <row r="58677" spans="17:25">
      <c r="Q58677" s="38"/>
      <c r="Y58677" s="38"/>
    </row>
    <row r="58678" spans="17:25">
      <c r="Q58678" s="38"/>
      <c r="Y58678" s="38"/>
    </row>
    <row r="58679" spans="17:25">
      <c r="Q58679" s="38"/>
      <c r="Y58679" s="38"/>
    </row>
    <row r="58680" spans="17:25">
      <c r="Q58680" s="38"/>
      <c r="Y58680" s="38"/>
    </row>
    <row r="58681" spans="17:25">
      <c r="Q58681" s="38"/>
      <c r="Y58681" s="38"/>
    </row>
    <row r="58682" spans="17:25">
      <c r="Q58682" s="38"/>
      <c r="Y58682" s="38"/>
    </row>
    <row r="58683" spans="17:25">
      <c r="Q58683" s="38"/>
      <c r="Y58683" s="38"/>
    </row>
    <row r="58684" spans="17:25">
      <c r="Q58684" s="38"/>
      <c r="Y58684" s="38"/>
    </row>
    <row r="58685" spans="17:25">
      <c r="Q58685" s="38"/>
      <c r="Y58685" s="38"/>
    </row>
    <row r="58686" spans="17:25">
      <c r="Q58686" s="38"/>
      <c r="Y58686" s="38"/>
    </row>
    <row r="58687" spans="17:25">
      <c r="Q58687" s="38"/>
      <c r="Y58687" s="38"/>
    </row>
    <row r="58688" spans="17:25">
      <c r="Q58688" s="38"/>
      <c r="Y58688" s="38"/>
    </row>
    <row r="58689" spans="17:25">
      <c r="Q58689" s="38"/>
      <c r="Y58689" s="38"/>
    </row>
    <row r="58690" spans="17:25">
      <c r="Q58690" s="38"/>
      <c r="Y58690" s="38"/>
    </row>
    <row r="58691" spans="17:25">
      <c r="Q58691" s="38"/>
      <c r="Y58691" s="38"/>
    </row>
    <row r="58692" spans="17:25">
      <c r="Q58692" s="38"/>
      <c r="Y58692" s="38"/>
    </row>
    <row r="58693" spans="17:25">
      <c r="Q58693" s="38"/>
      <c r="Y58693" s="38"/>
    </row>
    <row r="58694" spans="17:25">
      <c r="Q58694" s="38"/>
      <c r="Y58694" s="38"/>
    </row>
    <row r="58695" spans="17:25">
      <c r="Q58695" s="38"/>
      <c r="Y58695" s="38"/>
    </row>
    <row r="58696" spans="17:25">
      <c r="Q58696" s="38"/>
      <c r="Y58696" s="38"/>
    </row>
    <row r="58697" spans="17:25">
      <c r="Q58697" s="38"/>
      <c r="Y58697" s="38"/>
    </row>
    <row r="58698" spans="17:25">
      <c r="Q58698" s="38"/>
      <c r="Y58698" s="38"/>
    </row>
    <row r="58699" spans="17:25">
      <c r="Q58699" s="38"/>
      <c r="Y58699" s="38"/>
    </row>
    <row r="58700" spans="17:25">
      <c r="Q58700" s="38"/>
      <c r="Y58700" s="38"/>
    </row>
    <row r="58701" spans="17:25">
      <c r="Q58701" s="38"/>
      <c r="Y58701" s="38"/>
    </row>
    <row r="58702" spans="17:25">
      <c r="Q58702" s="38"/>
      <c r="Y58702" s="38"/>
    </row>
    <row r="58703" spans="17:25">
      <c r="Q58703" s="38"/>
      <c r="Y58703" s="38"/>
    </row>
    <row r="58704" spans="17:25">
      <c r="Q58704" s="38"/>
      <c r="Y58704" s="38"/>
    </row>
    <row r="58705" spans="17:25">
      <c r="Q58705" s="38"/>
      <c r="Y58705" s="38"/>
    </row>
    <row r="58706" spans="17:25">
      <c r="Q58706" s="38"/>
      <c r="Y58706" s="38"/>
    </row>
    <row r="58707" spans="17:25">
      <c r="Q58707" s="38"/>
      <c r="Y58707" s="38"/>
    </row>
    <row r="58708" spans="17:25">
      <c r="Q58708" s="38"/>
      <c r="Y58708" s="38"/>
    </row>
    <row r="58709" spans="17:25">
      <c r="Q58709" s="38"/>
      <c r="Y58709" s="38"/>
    </row>
    <row r="58710" spans="17:25">
      <c r="Q58710" s="38"/>
      <c r="Y58710" s="38"/>
    </row>
    <row r="58711" spans="17:25">
      <c r="Q58711" s="38"/>
      <c r="Y58711" s="38"/>
    </row>
    <row r="58712" spans="17:25">
      <c r="Q58712" s="38"/>
      <c r="Y58712" s="38"/>
    </row>
    <row r="58713" spans="17:25">
      <c r="Q58713" s="38"/>
      <c r="Y58713" s="38"/>
    </row>
    <row r="58714" spans="17:25">
      <c r="Q58714" s="38"/>
      <c r="Y58714" s="38"/>
    </row>
    <row r="58715" spans="17:25">
      <c r="Q58715" s="38"/>
      <c r="Y58715" s="38"/>
    </row>
    <row r="58716" spans="17:25">
      <c r="Q58716" s="38"/>
      <c r="Y58716" s="38"/>
    </row>
    <row r="58717" spans="17:25">
      <c r="Q58717" s="38"/>
      <c r="Y58717" s="38"/>
    </row>
    <row r="58718" spans="17:25">
      <c r="Q58718" s="38"/>
      <c r="Y58718" s="38"/>
    </row>
    <row r="58719" spans="17:25">
      <c r="Q58719" s="38"/>
      <c r="Y58719" s="38"/>
    </row>
    <row r="58720" spans="17:25">
      <c r="Q58720" s="38"/>
      <c r="Y58720" s="38"/>
    </row>
    <row r="58721" spans="17:25">
      <c r="Q58721" s="38"/>
      <c r="Y58721" s="38"/>
    </row>
    <row r="58722" spans="17:25">
      <c r="Q58722" s="38"/>
      <c r="Y58722" s="38"/>
    </row>
    <row r="58723" spans="17:25">
      <c r="Q58723" s="38"/>
      <c r="Y58723" s="38"/>
    </row>
    <row r="58724" spans="17:25">
      <c r="Q58724" s="38"/>
      <c r="Y58724" s="38"/>
    </row>
    <row r="58725" spans="17:25">
      <c r="Q58725" s="38"/>
      <c r="Y58725" s="38"/>
    </row>
    <row r="58726" spans="17:25">
      <c r="Q58726" s="38"/>
      <c r="Y58726" s="38"/>
    </row>
    <row r="58727" spans="17:25">
      <c r="Q58727" s="38"/>
      <c r="Y58727" s="38"/>
    </row>
    <row r="58728" spans="17:25">
      <c r="Q58728" s="38"/>
      <c r="Y58728" s="38"/>
    </row>
    <row r="58729" spans="17:25">
      <c r="Q58729" s="38"/>
      <c r="Y58729" s="38"/>
    </row>
    <row r="58730" spans="17:25">
      <c r="Q58730" s="38"/>
      <c r="Y58730" s="38"/>
    </row>
    <row r="58731" spans="17:25">
      <c r="Q58731" s="38"/>
      <c r="Y58731" s="38"/>
    </row>
    <row r="58732" spans="17:25">
      <c r="Q58732" s="38"/>
      <c r="Y58732" s="38"/>
    </row>
    <row r="58733" spans="17:25">
      <c r="Q58733" s="38"/>
      <c r="Y58733" s="38"/>
    </row>
    <row r="58734" spans="17:25">
      <c r="Q58734" s="38"/>
      <c r="Y58734" s="38"/>
    </row>
    <row r="58735" spans="17:25">
      <c r="Q58735" s="38"/>
      <c r="Y58735" s="38"/>
    </row>
    <row r="58736" spans="17:25">
      <c r="Q58736" s="38"/>
      <c r="Y58736" s="38"/>
    </row>
    <row r="58737" spans="17:25">
      <c r="Q58737" s="38"/>
      <c r="Y58737" s="38"/>
    </row>
    <row r="58738" spans="17:25">
      <c r="Q58738" s="38"/>
      <c r="Y58738" s="38"/>
    </row>
    <row r="58739" spans="17:25">
      <c r="Q58739" s="38"/>
      <c r="Y58739" s="38"/>
    </row>
    <row r="58740" spans="17:25">
      <c r="Q58740" s="38"/>
      <c r="Y58740" s="38"/>
    </row>
    <row r="58741" spans="17:25">
      <c r="Q58741" s="38"/>
      <c r="Y58741" s="38"/>
    </row>
    <row r="58742" spans="17:25">
      <c r="Q58742" s="38"/>
      <c r="Y58742" s="38"/>
    </row>
    <row r="58743" spans="17:25">
      <c r="Q58743" s="38"/>
      <c r="Y58743" s="38"/>
    </row>
    <row r="58744" spans="17:25">
      <c r="Q58744" s="38"/>
      <c r="Y58744" s="38"/>
    </row>
    <row r="58745" spans="17:25">
      <c r="Q58745" s="38"/>
      <c r="Y58745" s="38"/>
    </row>
    <row r="58746" spans="17:25">
      <c r="Q58746" s="38"/>
      <c r="Y58746" s="38"/>
    </row>
    <row r="58747" spans="17:25">
      <c r="Q58747" s="38"/>
      <c r="Y58747" s="38"/>
    </row>
    <row r="58748" spans="17:25">
      <c r="Q58748" s="38"/>
      <c r="Y58748" s="38"/>
    </row>
    <row r="58749" spans="17:25">
      <c r="Q58749" s="38"/>
      <c r="Y58749" s="38"/>
    </row>
    <row r="58750" spans="17:25">
      <c r="Q58750" s="38"/>
      <c r="Y58750" s="38"/>
    </row>
    <row r="58751" spans="17:25">
      <c r="Q58751" s="38"/>
      <c r="Y58751" s="38"/>
    </row>
    <row r="58752" spans="17:25">
      <c r="Q58752" s="38"/>
      <c r="Y58752" s="38"/>
    </row>
    <row r="58753" spans="17:25">
      <c r="Q58753" s="38"/>
      <c r="Y58753" s="38"/>
    </row>
    <row r="58754" spans="17:25">
      <c r="Q58754" s="38"/>
      <c r="Y58754" s="38"/>
    </row>
    <row r="58755" spans="17:25">
      <c r="Q58755" s="38"/>
      <c r="Y58755" s="38"/>
    </row>
    <row r="58756" spans="17:25">
      <c r="Q58756" s="38"/>
      <c r="Y58756" s="38"/>
    </row>
    <row r="58757" spans="17:25">
      <c r="Q58757" s="38"/>
      <c r="Y58757" s="38"/>
    </row>
    <row r="58758" spans="17:25">
      <c r="Q58758" s="38"/>
      <c r="Y58758" s="38"/>
    </row>
    <row r="58759" spans="17:25">
      <c r="Q58759" s="38"/>
      <c r="Y58759" s="38"/>
    </row>
    <row r="58760" spans="17:25">
      <c r="Q58760" s="38"/>
      <c r="Y58760" s="38"/>
    </row>
    <row r="58761" spans="17:25">
      <c r="Q58761" s="38"/>
      <c r="Y58761" s="38"/>
    </row>
    <row r="58762" spans="17:25">
      <c r="Q58762" s="38"/>
      <c r="Y58762" s="38"/>
    </row>
    <row r="58763" spans="17:25">
      <c r="Q58763" s="38"/>
      <c r="Y58763" s="38"/>
    </row>
    <row r="58764" spans="17:25">
      <c r="Q58764" s="38"/>
      <c r="Y58764" s="38"/>
    </row>
    <row r="58765" spans="17:25">
      <c r="Q58765" s="38"/>
      <c r="Y58765" s="38"/>
    </row>
    <row r="58766" spans="17:25">
      <c r="Q58766" s="38"/>
      <c r="Y58766" s="38"/>
    </row>
    <row r="58767" spans="17:25">
      <c r="Q58767" s="38"/>
      <c r="Y58767" s="38"/>
    </row>
    <row r="58768" spans="17:25">
      <c r="Q58768" s="38"/>
      <c r="Y58768" s="38"/>
    </row>
    <row r="58769" spans="17:25">
      <c r="Q58769" s="38"/>
      <c r="Y58769" s="38"/>
    </row>
    <row r="58770" spans="17:25">
      <c r="Q58770" s="38"/>
      <c r="Y58770" s="38"/>
    </row>
    <row r="58771" spans="17:25">
      <c r="Q58771" s="38"/>
      <c r="Y58771" s="38"/>
    </row>
    <row r="58772" spans="17:25">
      <c r="Q58772" s="38"/>
      <c r="Y58772" s="38"/>
    </row>
    <row r="58773" spans="17:25">
      <c r="Q58773" s="38"/>
      <c r="Y58773" s="38"/>
    </row>
    <row r="58774" spans="17:25">
      <c r="Q58774" s="38"/>
      <c r="Y58774" s="38"/>
    </row>
    <row r="58775" spans="17:25">
      <c r="Q58775" s="38"/>
      <c r="Y58775" s="38"/>
    </row>
    <row r="58776" spans="17:25">
      <c r="Q58776" s="38"/>
      <c r="Y58776" s="38"/>
    </row>
    <row r="58777" spans="17:25">
      <c r="Q58777" s="38"/>
      <c r="Y58777" s="38"/>
    </row>
    <row r="58778" spans="17:25">
      <c r="Q58778" s="38"/>
      <c r="Y58778" s="38"/>
    </row>
    <row r="58779" spans="17:25">
      <c r="Q58779" s="38"/>
      <c r="Y58779" s="38"/>
    </row>
    <row r="58780" spans="17:25">
      <c r="Q58780" s="38"/>
      <c r="Y58780" s="38"/>
    </row>
    <row r="58781" spans="17:25">
      <c r="Q58781" s="38"/>
      <c r="Y58781" s="38"/>
    </row>
    <row r="58782" spans="17:25">
      <c r="Q58782" s="38"/>
      <c r="Y58782" s="38"/>
    </row>
    <row r="58783" spans="17:25">
      <c r="Q58783" s="38"/>
      <c r="Y58783" s="38"/>
    </row>
    <row r="58784" spans="17:25">
      <c r="Q58784" s="38"/>
      <c r="Y58784" s="38"/>
    </row>
    <row r="58785" spans="17:25">
      <c r="Q58785" s="38"/>
      <c r="Y58785" s="38"/>
    </row>
    <row r="58786" spans="17:25">
      <c r="Q58786" s="38"/>
      <c r="Y58786" s="38"/>
    </row>
    <row r="58787" spans="17:25">
      <c r="Q58787" s="38"/>
      <c r="Y58787" s="38"/>
    </row>
    <row r="58788" spans="17:25">
      <c r="Q58788" s="38"/>
      <c r="Y58788" s="38"/>
    </row>
    <row r="58789" spans="17:25">
      <c r="Q58789" s="38"/>
      <c r="Y58789" s="38"/>
    </row>
    <row r="58790" spans="17:25">
      <c r="Q58790" s="38"/>
      <c r="Y58790" s="38"/>
    </row>
    <row r="58791" spans="17:25">
      <c r="Q58791" s="38"/>
      <c r="Y58791" s="38"/>
    </row>
    <row r="58792" spans="17:25">
      <c r="Q58792" s="38"/>
      <c r="Y58792" s="38"/>
    </row>
    <row r="58793" spans="17:25">
      <c r="Q58793" s="38"/>
      <c r="Y58793" s="38"/>
    </row>
    <row r="58794" spans="17:25">
      <c r="Q58794" s="38"/>
      <c r="Y58794" s="38"/>
    </row>
    <row r="58795" spans="17:25">
      <c r="Q58795" s="38"/>
      <c r="Y58795" s="38"/>
    </row>
    <row r="58796" spans="17:25">
      <c r="Q58796" s="38"/>
      <c r="Y58796" s="38"/>
    </row>
    <row r="58797" spans="17:25">
      <c r="Q58797" s="38"/>
      <c r="Y58797" s="38"/>
    </row>
    <row r="58798" spans="17:25">
      <c r="Q58798" s="38"/>
      <c r="Y58798" s="38"/>
    </row>
    <row r="58799" spans="17:25">
      <c r="Q58799" s="38"/>
      <c r="Y58799" s="38"/>
    </row>
    <row r="58800" spans="17:25">
      <c r="Q58800" s="38"/>
      <c r="Y58800" s="38"/>
    </row>
    <row r="58801" spans="17:25">
      <c r="Q58801" s="38"/>
      <c r="Y58801" s="38"/>
    </row>
    <row r="58802" spans="17:25">
      <c r="Q58802" s="38"/>
      <c r="Y58802" s="38"/>
    </row>
    <row r="58803" spans="17:25">
      <c r="Q58803" s="38"/>
      <c r="Y58803" s="38"/>
    </row>
    <row r="58804" spans="17:25">
      <c r="Q58804" s="38"/>
      <c r="Y58804" s="38"/>
    </row>
    <row r="58805" spans="17:25">
      <c r="Q58805" s="38"/>
      <c r="Y58805" s="38"/>
    </row>
    <row r="58806" spans="17:25">
      <c r="Q58806" s="38"/>
      <c r="Y58806" s="38"/>
    </row>
    <row r="58807" spans="17:25">
      <c r="Q58807" s="38"/>
      <c r="Y58807" s="38"/>
    </row>
    <row r="58808" spans="17:25">
      <c r="Q58808" s="38"/>
      <c r="Y58808" s="38"/>
    </row>
    <row r="58809" spans="17:25">
      <c r="Q58809" s="38"/>
      <c r="Y58809" s="38"/>
    </row>
    <row r="58810" spans="17:25">
      <c r="Q58810" s="38"/>
      <c r="Y58810" s="38"/>
    </row>
    <row r="58811" spans="17:25">
      <c r="Q58811" s="38"/>
      <c r="Y58811" s="38"/>
    </row>
    <row r="58812" spans="17:25">
      <c r="Q58812" s="38"/>
      <c r="Y58812" s="38"/>
    </row>
    <row r="58813" spans="17:25">
      <c r="Q58813" s="38"/>
      <c r="Y58813" s="38"/>
    </row>
    <row r="58814" spans="17:25">
      <c r="Q58814" s="38"/>
      <c r="Y58814" s="38"/>
    </row>
    <row r="58815" spans="17:25">
      <c r="Q58815" s="38"/>
      <c r="Y58815" s="38"/>
    </row>
    <row r="58816" spans="17:25">
      <c r="Q58816" s="38"/>
      <c r="Y58816" s="38"/>
    </row>
    <row r="58817" spans="17:25">
      <c r="Q58817" s="38"/>
      <c r="Y58817" s="38"/>
    </row>
    <row r="58818" spans="17:25">
      <c r="Q58818" s="38"/>
      <c r="Y58818" s="38"/>
    </row>
    <row r="58819" spans="17:25">
      <c r="Q58819" s="38"/>
      <c r="Y58819" s="38"/>
    </row>
    <row r="58820" spans="17:25">
      <c r="Q58820" s="38"/>
      <c r="Y58820" s="38"/>
    </row>
    <row r="58821" spans="17:25">
      <c r="Q58821" s="38"/>
      <c r="Y58821" s="38"/>
    </row>
    <row r="58822" spans="17:25">
      <c r="Q58822" s="38"/>
      <c r="Y58822" s="38"/>
    </row>
    <row r="58823" spans="17:25">
      <c r="Q58823" s="38"/>
      <c r="Y58823" s="38"/>
    </row>
    <row r="58824" spans="17:25">
      <c r="Q58824" s="38"/>
      <c r="Y58824" s="38"/>
    </row>
    <row r="58825" spans="17:25">
      <c r="Q58825" s="38"/>
      <c r="Y58825" s="38"/>
    </row>
    <row r="58826" spans="17:25">
      <c r="Q58826" s="38"/>
      <c r="Y58826" s="38"/>
    </row>
    <row r="58827" spans="17:25">
      <c r="Q58827" s="38"/>
      <c r="Y58827" s="38"/>
    </row>
    <row r="58828" spans="17:25">
      <c r="Q58828" s="38"/>
      <c r="Y58828" s="38"/>
    </row>
    <row r="58829" spans="17:25">
      <c r="Q58829" s="38"/>
      <c r="Y58829" s="38"/>
    </row>
    <row r="58830" spans="17:25">
      <c r="Q58830" s="38"/>
      <c r="Y58830" s="38"/>
    </row>
    <row r="58831" spans="17:25">
      <c r="Q58831" s="38"/>
      <c r="Y58831" s="38"/>
    </row>
    <row r="58832" spans="17:25">
      <c r="Q58832" s="38"/>
      <c r="Y58832" s="38"/>
    </row>
    <row r="58833" spans="17:25">
      <c r="Q58833" s="38"/>
      <c r="Y58833" s="38"/>
    </row>
    <row r="58834" spans="17:25">
      <c r="Q58834" s="38"/>
      <c r="Y58834" s="38"/>
    </row>
    <row r="58835" spans="17:25">
      <c r="Q58835" s="38"/>
      <c r="Y58835" s="38"/>
    </row>
    <row r="58836" spans="17:25">
      <c r="Q58836" s="38"/>
      <c r="Y58836" s="38"/>
    </row>
    <row r="58837" spans="17:25">
      <c r="Q58837" s="38"/>
      <c r="Y58837" s="38"/>
    </row>
    <row r="58838" spans="17:25">
      <c r="Q58838" s="38"/>
      <c r="Y58838" s="38"/>
    </row>
    <row r="58839" spans="17:25">
      <c r="Q58839" s="38"/>
      <c r="Y58839" s="38"/>
    </row>
    <row r="58840" spans="17:25">
      <c r="Q58840" s="38"/>
      <c r="Y58840" s="38"/>
    </row>
    <row r="58841" spans="17:25">
      <c r="Q58841" s="38"/>
      <c r="Y58841" s="38"/>
    </row>
    <row r="58842" spans="17:25">
      <c r="Q58842" s="38"/>
      <c r="Y58842" s="38"/>
    </row>
    <row r="58843" spans="17:25">
      <c r="Q58843" s="38"/>
      <c r="Y58843" s="38"/>
    </row>
    <row r="58844" spans="17:25">
      <c r="Q58844" s="38"/>
      <c r="Y58844" s="38"/>
    </row>
    <row r="58845" spans="17:25">
      <c r="Q58845" s="38"/>
      <c r="Y58845" s="38"/>
    </row>
    <row r="58846" spans="17:25">
      <c r="Q58846" s="38"/>
      <c r="Y58846" s="38"/>
    </row>
    <row r="58847" spans="17:25">
      <c r="Q58847" s="38"/>
      <c r="Y58847" s="38"/>
    </row>
    <row r="58848" spans="17:25">
      <c r="Q58848" s="38"/>
      <c r="Y58848" s="38"/>
    </row>
    <row r="58849" spans="17:25">
      <c r="Q58849" s="38"/>
      <c r="Y58849" s="38"/>
    </row>
    <row r="58850" spans="17:25">
      <c r="Q58850" s="38"/>
      <c r="Y58850" s="38"/>
    </row>
    <row r="58851" spans="17:25">
      <c r="Q58851" s="38"/>
      <c r="Y58851" s="38"/>
    </row>
    <row r="58852" spans="17:25">
      <c r="Q58852" s="38"/>
      <c r="Y58852" s="38"/>
    </row>
    <row r="58853" spans="17:25">
      <c r="Q58853" s="38"/>
      <c r="Y58853" s="38"/>
    </row>
    <row r="58854" spans="17:25">
      <c r="Q58854" s="38"/>
      <c r="Y58854" s="38"/>
    </row>
    <row r="58855" spans="17:25">
      <c r="Q58855" s="38"/>
      <c r="Y58855" s="38"/>
    </row>
    <row r="58856" spans="17:25">
      <c r="Q58856" s="38"/>
      <c r="Y58856" s="38"/>
    </row>
    <row r="58857" spans="17:25">
      <c r="Q58857" s="38"/>
      <c r="Y58857" s="38"/>
    </row>
    <row r="58858" spans="17:25">
      <c r="Q58858" s="38"/>
      <c r="Y58858" s="38"/>
    </row>
    <row r="58859" spans="17:25">
      <c r="Q58859" s="38"/>
      <c r="Y58859" s="38"/>
    </row>
    <row r="58860" spans="17:25">
      <c r="Q58860" s="38"/>
      <c r="Y58860" s="38"/>
    </row>
    <row r="58861" spans="17:25">
      <c r="Q58861" s="38"/>
      <c r="Y58861" s="38"/>
    </row>
    <row r="58862" spans="17:25">
      <c r="Q58862" s="38"/>
      <c r="Y58862" s="38"/>
    </row>
    <row r="58863" spans="17:25">
      <c r="Q58863" s="38"/>
      <c r="Y58863" s="38"/>
    </row>
    <row r="58864" spans="17:25">
      <c r="Q58864" s="38"/>
      <c r="Y58864" s="38"/>
    </row>
    <row r="58865" spans="17:25">
      <c r="Q58865" s="38"/>
      <c r="Y58865" s="38"/>
    </row>
    <row r="58866" spans="17:25">
      <c r="Q58866" s="38"/>
      <c r="Y58866" s="38"/>
    </row>
    <row r="58867" spans="17:25">
      <c r="Q58867" s="38"/>
      <c r="Y58867" s="38"/>
    </row>
    <row r="58868" spans="17:25">
      <c r="Q58868" s="38"/>
      <c r="Y58868" s="38"/>
    </row>
    <row r="58869" spans="17:25">
      <c r="Q58869" s="38"/>
      <c r="Y58869" s="38"/>
    </row>
    <row r="58870" spans="17:25">
      <c r="Q58870" s="38"/>
      <c r="Y58870" s="38"/>
    </row>
    <row r="58871" spans="17:25">
      <c r="Q58871" s="38"/>
      <c r="Y58871" s="38"/>
    </row>
    <row r="58872" spans="17:25">
      <c r="Q58872" s="38"/>
      <c r="Y58872" s="38"/>
    </row>
    <row r="58873" spans="17:25">
      <c r="Q58873" s="38"/>
      <c r="Y58873" s="38"/>
    </row>
    <row r="58874" spans="17:25">
      <c r="Q58874" s="38"/>
      <c r="Y58874" s="38"/>
    </row>
    <row r="58875" spans="17:25">
      <c r="Q58875" s="38"/>
      <c r="Y58875" s="38"/>
    </row>
    <row r="58876" spans="17:25">
      <c r="Q58876" s="38"/>
      <c r="Y58876" s="38"/>
    </row>
    <row r="58877" spans="17:25">
      <c r="Q58877" s="38"/>
      <c r="Y58877" s="38"/>
    </row>
    <row r="58878" spans="17:25">
      <c r="Q58878" s="38"/>
      <c r="Y58878" s="38"/>
    </row>
    <row r="58879" spans="17:25">
      <c r="Q58879" s="38"/>
      <c r="Y58879" s="38"/>
    </row>
    <row r="58880" spans="17:25">
      <c r="Q58880" s="38"/>
      <c r="Y58880" s="38"/>
    </row>
    <row r="58881" spans="17:25">
      <c r="Q58881" s="38"/>
      <c r="Y58881" s="38"/>
    </row>
    <row r="58882" spans="17:25">
      <c r="Q58882" s="38"/>
      <c r="Y58882" s="38"/>
    </row>
    <row r="58883" spans="17:25">
      <c r="Q58883" s="38"/>
      <c r="Y58883" s="38"/>
    </row>
    <row r="58884" spans="17:25">
      <c r="Q58884" s="38"/>
      <c r="Y58884" s="38"/>
    </row>
    <row r="58885" spans="17:25">
      <c r="Q58885" s="38"/>
      <c r="Y58885" s="38"/>
    </row>
    <row r="58886" spans="17:25">
      <c r="Q58886" s="38"/>
      <c r="Y58886" s="38"/>
    </row>
    <row r="58887" spans="17:25">
      <c r="Q58887" s="38"/>
      <c r="Y58887" s="38"/>
    </row>
    <row r="58888" spans="17:25">
      <c r="Q58888" s="38"/>
      <c r="Y58888" s="38"/>
    </row>
    <row r="58889" spans="17:25">
      <c r="Q58889" s="38"/>
      <c r="Y58889" s="38"/>
    </row>
    <row r="58890" spans="17:25">
      <c r="Q58890" s="38"/>
      <c r="Y58890" s="38"/>
    </row>
    <row r="58891" spans="17:25">
      <c r="Q58891" s="38"/>
      <c r="Y58891" s="38"/>
    </row>
    <row r="58892" spans="17:25">
      <c r="Q58892" s="38"/>
      <c r="Y58892" s="38"/>
    </row>
    <row r="58893" spans="17:25">
      <c r="Q58893" s="38"/>
      <c r="Y58893" s="38"/>
    </row>
    <row r="58894" spans="17:25">
      <c r="Q58894" s="38"/>
      <c r="Y58894" s="38"/>
    </row>
    <row r="58895" spans="17:25">
      <c r="Q58895" s="38"/>
      <c r="Y58895" s="38"/>
    </row>
    <row r="58896" spans="17:25">
      <c r="Q58896" s="38"/>
      <c r="Y58896" s="38"/>
    </row>
    <row r="58897" spans="17:25">
      <c r="Q58897" s="38"/>
      <c r="Y58897" s="38"/>
    </row>
    <row r="58898" spans="17:25">
      <c r="Q58898" s="38"/>
      <c r="Y58898" s="38"/>
    </row>
    <row r="58899" spans="17:25">
      <c r="Q58899" s="38"/>
      <c r="Y58899" s="38"/>
    </row>
    <row r="58900" spans="17:25">
      <c r="Q58900" s="38"/>
      <c r="Y58900" s="38"/>
    </row>
    <row r="58901" spans="17:25">
      <c r="Q58901" s="38"/>
      <c r="Y58901" s="38"/>
    </row>
    <row r="58902" spans="17:25">
      <c r="Q58902" s="38"/>
      <c r="Y58902" s="38"/>
    </row>
    <row r="58903" spans="17:25">
      <c r="Q58903" s="38"/>
      <c r="Y58903" s="38"/>
    </row>
    <row r="58904" spans="17:25">
      <c r="Q58904" s="38"/>
      <c r="Y58904" s="38"/>
    </row>
    <row r="58905" spans="17:25">
      <c r="Q58905" s="38"/>
      <c r="Y58905" s="38"/>
    </row>
    <row r="58906" spans="17:25">
      <c r="Q58906" s="38"/>
      <c r="Y58906" s="38"/>
    </row>
    <row r="58907" spans="17:25">
      <c r="Q58907" s="38"/>
      <c r="Y58907" s="38"/>
    </row>
    <row r="58908" spans="17:25">
      <c r="Q58908" s="38"/>
      <c r="Y58908" s="38"/>
    </row>
    <row r="58909" spans="17:25">
      <c r="Q58909" s="38"/>
      <c r="Y58909" s="38"/>
    </row>
    <row r="58910" spans="17:25">
      <c r="Q58910" s="38"/>
      <c r="Y58910" s="38"/>
    </row>
    <row r="58911" spans="17:25">
      <c r="Q58911" s="38"/>
      <c r="Y58911" s="38"/>
    </row>
    <row r="58912" spans="17:25">
      <c r="Q58912" s="38"/>
      <c r="Y58912" s="38"/>
    </row>
    <row r="58913" spans="17:25">
      <c r="Q58913" s="38"/>
      <c r="Y58913" s="38"/>
    </row>
    <row r="58914" spans="17:25">
      <c r="Q58914" s="38"/>
      <c r="Y58914" s="38"/>
    </row>
    <row r="58915" spans="17:25">
      <c r="Q58915" s="38"/>
      <c r="Y58915" s="38"/>
    </row>
    <row r="58916" spans="17:25">
      <c r="Q58916" s="38"/>
      <c r="Y58916" s="38"/>
    </row>
    <row r="58917" spans="17:25">
      <c r="Q58917" s="38"/>
      <c r="Y58917" s="38"/>
    </row>
    <row r="58918" spans="17:25">
      <c r="Q58918" s="38"/>
      <c r="Y58918" s="38"/>
    </row>
    <row r="58919" spans="17:25">
      <c r="Q58919" s="38"/>
      <c r="Y58919" s="38"/>
    </row>
    <row r="58920" spans="17:25">
      <c r="Q58920" s="38"/>
      <c r="Y58920" s="38"/>
    </row>
    <row r="58921" spans="17:25">
      <c r="Q58921" s="38"/>
      <c r="Y58921" s="38"/>
    </row>
    <row r="58922" spans="17:25">
      <c r="Q58922" s="38"/>
      <c r="Y58922" s="38"/>
    </row>
    <row r="58923" spans="17:25">
      <c r="Q58923" s="38"/>
      <c r="Y58923" s="38"/>
    </row>
    <row r="58924" spans="17:25">
      <c r="Q58924" s="38"/>
      <c r="Y58924" s="38"/>
    </row>
    <row r="58925" spans="17:25">
      <c r="Q58925" s="38"/>
      <c r="Y58925" s="38"/>
    </row>
    <row r="58926" spans="17:25">
      <c r="Q58926" s="38"/>
      <c r="Y58926" s="38"/>
    </row>
    <row r="58927" spans="17:25">
      <c r="Q58927" s="38"/>
      <c r="Y58927" s="38"/>
    </row>
    <row r="58928" spans="17:25">
      <c r="Q58928" s="38"/>
      <c r="Y58928" s="38"/>
    </row>
    <row r="58929" spans="17:25">
      <c r="Q58929" s="38"/>
      <c r="Y58929" s="38"/>
    </row>
    <row r="58930" spans="17:25">
      <c r="Q58930" s="38"/>
      <c r="Y58930" s="38"/>
    </row>
    <row r="58931" spans="17:25">
      <c r="Q58931" s="38"/>
      <c r="Y58931" s="38"/>
    </row>
    <row r="58932" spans="17:25">
      <c r="Q58932" s="38"/>
      <c r="Y58932" s="38"/>
    </row>
    <row r="58933" spans="17:25">
      <c r="Q58933" s="38"/>
      <c r="Y58933" s="38"/>
    </row>
    <row r="58934" spans="17:25">
      <c r="Q58934" s="38"/>
      <c r="Y58934" s="38"/>
    </row>
    <row r="58935" spans="17:25">
      <c r="Q58935" s="38"/>
      <c r="Y58935" s="38"/>
    </row>
    <row r="58936" spans="17:25">
      <c r="Q58936" s="38"/>
      <c r="Y58936" s="38"/>
    </row>
    <row r="58937" spans="17:25">
      <c r="Q58937" s="38"/>
      <c r="Y58937" s="38"/>
    </row>
    <row r="58938" spans="17:25">
      <c r="Q58938" s="38"/>
      <c r="Y58938" s="38"/>
    </row>
    <row r="58939" spans="17:25">
      <c r="Q58939" s="38"/>
      <c r="Y58939" s="38"/>
    </row>
    <row r="58940" spans="17:25">
      <c r="Q58940" s="38"/>
      <c r="Y58940" s="38"/>
    </row>
    <row r="58941" spans="17:25">
      <c r="Q58941" s="38"/>
      <c r="Y58941" s="38"/>
    </row>
    <row r="58942" spans="17:25">
      <c r="Q58942" s="38"/>
      <c r="Y58942" s="38"/>
    </row>
    <row r="58943" spans="17:25">
      <c r="Q58943" s="38"/>
      <c r="Y58943" s="38"/>
    </row>
    <row r="58944" spans="17:25">
      <c r="Q58944" s="38"/>
      <c r="Y58944" s="38"/>
    </row>
    <row r="58945" spans="17:25">
      <c r="Q58945" s="38"/>
      <c r="Y58945" s="38"/>
    </row>
    <row r="58946" spans="17:25">
      <c r="Q58946" s="38"/>
      <c r="Y58946" s="38"/>
    </row>
    <row r="58947" spans="17:25">
      <c r="Q58947" s="38"/>
      <c r="Y58947" s="38"/>
    </row>
    <row r="58948" spans="17:25">
      <c r="Q58948" s="38"/>
      <c r="Y58948" s="38"/>
    </row>
    <row r="58949" spans="17:25">
      <c r="Q58949" s="38"/>
      <c r="Y58949" s="38"/>
    </row>
    <row r="58950" spans="17:25">
      <c r="Q58950" s="38"/>
      <c r="Y58950" s="38"/>
    </row>
    <row r="58951" spans="17:25">
      <c r="Q58951" s="38"/>
      <c r="Y58951" s="38"/>
    </row>
    <row r="58952" spans="17:25">
      <c r="Q58952" s="38"/>
      <c r="Y58952" s="38"/>
    </row>
    <row r="58953" spans="17:25">
      <c r="Q58953" s="38"/>
      <c r="Y58953" s="38"/>
    </row>
    <row r="58954" spans="17:25">
      <c r="Q58954" s="38"/>
      <c r="Y58954" s="38"/>
    </row>
    <row r="58955" spans="17:25">
      <c r="Q58955" s="38"/>
      <c r="Y58955" s="38"/>
    </row>
    <row r="58956" spans="17:25">
      <c r="Q58956" s="38"/>
      <c r="Y58956" s="38"/>
    </row>
    <row r="58957" spans="17:25">
      <c r="Q58957" s="38"/>
      <c r="Y58957" s="38"/>
    </row>
    <row r="58958" spans="17:25">
      <c r="Q58958" s="38"/>
      <c r="Y58958" s="38"/>
    </row>
    <row r="58959" spans="17:25">
      <c r="Q58959" s="38"/>
      <c r="Y58959" s="38"/>
    </row>
    <row r="58960" spans="17:25">
      <c r="Q58960" s="38"/>
      <c r="Y58960" s="38"/>
    </row>
    <row r="58961" spans="17:25">
      <c r="Q58961" s="38"/>
      <c r="Y58961" s="38"/>
    </row>
    <row r="58962" spans="17:25">
      <c r="Q58962" s="38"/>
      <c r="Y58962" s="38"/>
    </row>
    <row r="58963" spans="17:25">
      <c r="Q58963" s="38"/>
      <c r="Y58963" s="38"/>
    </row>
    <row r="58964" spans="17:25">
      <c r="Q58964" s="38"/>
      <c r="Y58964" s="38"/>
    </row>
    <row r="58965" spans="17:25">
      <c r="Q58965" s="38"/>
      <c r="Y58965" s="38"/>
    </row>
    <row r="58966" spans="17:25">
      <c r="Q58966" s="38"/>
      <c r="Y58966" s="38"/>
    </row>
    <row r="58967" spans="17:25">
      <c r="Q58967" s="38"/>
      <c r="Y58967" s="38"/>
    </row>
    <row r="58968" spans="17:25">
      <c r="Q58968" s="38"/>
      <c r="Y58968" s="38"/>
    </row>
    <row r="58969" spans="17:25">
      <c r="Q58969" s="38"/>
      <c r="Y58969" s="38"/>
    </row>
    <row r="58970" spans="17:25">
      <c r="Q58970" s="38"/>
      <c r="Y58970" s="38"/>
    </row>
    <row r="58971" spans="17:25">
      <c r="Q58971" s="38"/>
      <c r="Y58971" s="38"/>
    </row>
    <row r="58972" spans="17:25">
      <c r="Q58972" s="38"/>
      <c r="Y58972" s="38"/>
    </row>
    <row r="58973" spans="17:25">
      <c r="Q58973" s="38"/>
      <c r="Y58973" s="38"/>
    </row>
    <row r="58974" spans="17:25">
      <c r="Q58974" s="38"/>
      <c r="Y58974" s="38"/>
    </row>
    <row r="58975" spans="17:25">
      <c r="Q58975" s="38"/>
      <c r="Y58975" s="38"/>
    </row>
    <row r="58976" spans="17:25">
      <c r="Q58976" s="38"/>
      <c r="Y58976" s="38"/>
    </row>
    <row r="58977" spans="17:25">
      <c r="Q58977" s="38"/>
      <c r="Y58977" s="38"/>
    </row>
    <row r="58978" spans="17:25">
      <c r="Q58978" s="38"/>
      <c r="Y58978" s="38"/>
    </row>
    <row r="58979" spans="17:25">
      <c r="Q58979" s="38"/>
      <c r="Y58979" s="38"/>
    </row>
    <row r="58980" spans="17:25">
      <c r="Q58980" s="38"/>
      <c r="Y58980" s="38"/>
    </row>
    <row r="58981" spans="17:25">
      <c r="Q58981" s="38"/>
      <c r="Y58981" s="38"/>
    </row>
    <row r="58982" spans="17:25">
      <c r="Q58982" s="38"/>
      <c r="Y58982" s="38"/>
    </row>
    <row r="58983" spans="17:25">
      <c r="Q58983" s="38"/>
      <c r="Y58983" s="38"/>
    </row>
    <row r="58984" spans="17:25">
      <c r="Q58984" s="38"/>
      <c r="Y58984" s="38"/>
    </row>
    <row r="58985" spans="17:25">
      <c r="Q58985" s="38"/>
      <c r="Y58985" s="38"/>
    </row>
    <row r="58986" spans="17:25">
      <c r="Q58986" s="38"/>
      <c r="Y58986" s="38"/>
    </row>
    <row r="58987" spans="17:25">
      <c r="Q58987" s="38"/>
      <c r="Y58987" s="38"/>
    </row>
    <row r="58988" spans="17:25">
      <c r="Q58988" s="38"/>
      <c r="Y58988" s="38"/>
    </row>
    <row r="58989" spans="17:25">
      <c r="Q58989" s="38"/>
      <c r="Y58989" s="38"/>
    </row>
    <row r="58990" spans="17:25">
      <c r="Q58990" s="38"/>
      <c r="Y58990" s="38"/>
    </row>
    <row r="58991" spans="17:25">
      <c r="Q58991" s="38"/>
      <c r="Y58991" s="38"/>
    </row>
    <row r="58992" spans="17:25">
      <c r="Q58992" s="38"/>
      <c r="Y58992" s="38"/>
    </row>
    <row r="58993" spans="17:25">
      <c r="Q58993" s="38"/>
      <c r="Y58993" s="38"/>
    </row>
    <row r="58994" spans="17:25">
      <c r="Q58994" s="38"/>
      <c r="Y58994" s="38"/>
    </row>
    <row r="58995" spans="17:25">
      <c r="Q58995" s="38"/>
      <c r="Y58995" s="38"/>
    </row>
    <row r="58996" spans="17:25">
      <c r="Q58996" s="38"/>
      <c r="Y58996" s="38"/>
    </row>
    <row r="58997" spans="17:25">
      <c r="Q58997" s="38"/>
      <c r="Y58997" s="38"/>
    </row>
    <row r="58998" spans="17:25">
      <c r="Q58998" s="38"/>
      <c r="Y58998" s="38"/>
    </row>
    <row r="58999" spans="17:25">
      <c r="Q58999" s="38"/>
      <c r="Y58999" s="38"/>
    </row>
    <row r="59000" spans="17:25">
      <c r="Q59000" s="38"/>
      <c r="Y59000" s="38"/>
    </row>
    <row r="59001" spans="17:25">
      <c r="Q59001" s="38"/>
      <c r="Y59001" s="38"/>
    </row>
    <row r="59002" spans="17:25">
      <c r="Q59002" s="38"/>
      <c r="Y59002" s="38"/>
    </row>
    <row r="59003" spans="17:25">
      <c r="Q59003" s="38"/>
      <c r="Y59003" s="38"/>
    </row>
    <row r="59004" spans="17:25">
      <c r="Q59004" s="38"/>
      <c r="Y59004" s="38"/>
    </row>
    <row r="59005" spans="17:25">
      <c r="Q59005" s="38"/>
      <c r="Y59005" s="38"/>
    </row>
    <row r="59006" spans="17:25">
      <c r="Q59006" s="38"/>
      <c r="Y59006" s="38"/>
    </row>
    <row r="59007" spans="17:25">
      <c r="Q59007" s="38"/>
      <c r="Y59007" s="38"/>
    </row>
    <row r="59008" spans="17:25">
      <c r="Q59008" s="38"/>
      <c r="Y59008" s="38"/>
    </row>
    <row r="59009" spans="17:25">
      <c r="Q59009" s="38"/>
      <c r="Y59009" s="38"/>
    </row>
    <row r="59010" spans="17:25">
      <c r="Q59010" s="38"/>
      <c r="Y59010" s="38"/>
    </row>
    <row r="59011" spans="17:25">
      <c r="Q59011" s="38"/>
      <c r="Y59011" s="38"/>
    </row>
    <row r="59012" spans="17:25">
      <c r="Q59012" s="38"/>
      <c r="Y59012" s="38"/>
    </row>
    <row r="59013" spans="17:25">
      <c r="Q59013" s="38"/>
      <c r="Y59013" s="38"/>
    </row>
    <row r="59014" spans="17:25">
      <c r="Q59014" s="38"/>
      <c r="Y59014" s="38"/>
    </row>
    <row r="59015" spans="17:25">
      <c r="Q59015" s="38"/>
      <c r="Y59015" s="38"/>
    </row>
    <row r="59016" spans="17:25">
      <c r="Q59016" s="38"/>
      <c r="Y59016" s="38"/>
    </row>
    <row r="59017" spans="17:25">
      <c r="Q59017" s="38"/>
      <c r="Y59017" s="38"/>
    </row>
    <row r="59018" spans="17:25">
      <c r="Q59018" s="38"/>
      <c r="Y59018" s="38"/>
    </row>
    <row r="59019" spans="17:25">
      <c r="Q59019" s="38"/>
      <c r="Y59019" s="38"/>
    </row>
    <row r="59020" spans="17:25">
      <c r="Q59020" s="38"/>
      <c r="Y59020" s="38"/>
    </row>
    <row r="59021" spans="17:25">
      <c r="Q59021" s="38"/>
      <c r="Y59021" s="38"/>
    </row>
    <row r="59022" spans="17:25">
      <c r="Q59022" s="38"/>
      <c r="Y59022" s="38"/>
    </row>
    <row r="59023" spans="17:25">
      <c r="Q59023" s="38"/>
      <c r="Y59023" s="38"/>
    </row>
    <row r="59024" spans="17:25">
      <c r="Q59024" s="38"/>
      <c r="Y59024" s="38"/>
    </row>
    <row r="59025" spans="17:25">
      <c r="Q59025" s="38"/>
      <c r="Y59025" s="38"/>
    </row>
    <row r="59026" spans="17:25">
      <c r="Q59026" s="38"/>
      <c r="Y59026" s="38"/>
    </row>
    <row r="59027" spans="17:25">
      <c r="Q59027" s="38"/>
      <c r="Y59027" s="38"/>
    </row>
    <row r="59028" spans="17:25">
      <c r="Q59028" s="38"/>
      <c r="Y59028" s="38"/>
    </row>
    <row r="59029" spans="17:25">
      <c r="Q59029" s="38"/>
      <c r="Y59029" s="38"/>
    </row>
    <row r="59030" spans="17:25">
      <c r="Q59030" s="38"/>
      <c r="Y59030" s="38"/>
    </row>
    <row r="59031" spans="17:25">
      <c r="Q59031" s="38"/>
      <c r="Y59031" s="38"/>
    </row>
    <row r="59032" spans="17:25">
      <c r="Q59032" s="38"/>
      <c r="Y59032" s="38"/>
    </row>
    <row r="59033" spans="17:25">
      <c r="Q59033" s="38"/>
      <c r="Y59033" s="38"/>
    </row>
    <row r="59034" spans="17:25">
      <c r="Q59034" s="38"/>
      <c r="Y59034" s="38"/>
    </row>
    <row r="59035" spans="17:25">
      <c r="Q59035" s="38"/>
      <c r="Y59035" s="38"/>
    </row>
    <row r="59036" spans="17:25">
      <c r="Q59036" s="38"/>
      <c r="Y59036" s="38"/>
    </row>
    <row r="59037" spans="17:25">
      <c r="Q59037" s="38"/>
      <c r="Y59037" s="38"/>
    </row>
    <row r="59038" spans="17:25">
      <c r="Q59038" s="38"/>
      <c r="Y59038" s="38"/>
    </row>
    <row r="59039" spans="17:25">
      <c r="Q59039" s="38"/>
      <c r="Y59039" s="38"/>
    </row>
    <row r="59040" spans="17:25">
      <c r="Q59040" s="38"/>
      <c r="Y59040" s="38"/>
    </row>
    <row r="59041" spans="17:25">
      <c r="Q59041" s="38"/>
      <c r="Y59041" s="38"/>
    </row>
    <row r="59042" spans="17:25">
      <c r="Q59042" s="38"/>
      <c r="Y59042" s="38"/>
    </row>
    <row r="59043" spans="17:25">
      <c r="Q59043" s="38"/>
      <c r="Y59043" s="38"/>
    </row>
    <row r="59044" spans="17:25">
      <c r="Q59044" s="38"/>
      <c r="Y59044" s="38"/>
    </row>
    <row r="59045" spans="17:25">
      <c r="Q59045" s="38"/>
      <c r="Y59045" s="38"/>
    </row>
    <row r="59046" spans="17:25">
      <c r="Q59046" s="38"/>
      <c r="Y59046" s="38"/>
    </row>
    <row r="59047" spans="17:25">
      <c r="Q59047" s="38"/>
      <c r="Y59047" s="38"/>
    </row>
    <row r="59048" spans="17:25">
      <c r="Q59048" s="38"/>
      <c r="Y59048" s="38"/>
    </row>
    <row r="59049" spans="17:25">
      <c r="Q59049" s="38"/>
      <c r="Y59049" s="38"/>
    </row>
    <row r="59050" spans="17:25">
      <c r="Q59050" s="38"/>
      <c r="Y59050" s="38"/>
    </row>
    <row r="59051" spans="17:25">
      <c r="Q59051" s="38"/>
      <c r="Y59051" s="38"/>
    </row>
    <row r="59052" spans="17:25">
      <c r="Q59052" s="38"/>
      <c r="Y59052" s="38"/>
    </row>
    <row r="59053" spans="17:25">
      <c r="Q59053" s="38"/>
      <c r="Y59053" s="38"/>
    </row>
    <row r="59054" spans="17:25">
      <c r="Q59054" s="38"/>
      <c r="Y59054" s="38"/>
    </row>
    <row r="59055" spans="17:25">
      <c r="Q59055" s="38"/>
      <c r="Y59055" s="38"/>
    </row>
    <row r="59056" spans="17:25">
      <c r="Q59056" s="38"/>
      <c r="Y59056" s="38"/>
    </row>
    <row r="59057" spans="17:25">
      <c r="Q59057" s="38"/>
      <c r="Y59057" s="38"/>
    </row>
    <row r="59058" spans="17:25">
      <c r="Q59058" s="38"/>
      <c r="Y59058" s="38"/>
    </row>
    <row r="59059" spans="17:25">
      <c r="Q59059" s="38"/>
      <c r="Y59059" s="38"/>
    </row>
    <row r="59060" spans="17:25">
      <c r="Q59060" s="38"/>
      <c r="Y59060" s="38"/>
    </row>
    <row r="59061" spans="17:25">
      <c r="Q59061" s="38"/>
      <c r="Y59061" s="38"/>
    </row>
    <row r="59062" spans="17:25">
      <c r="Q59062" s="38"/>
      <c r="Y59062" s="38"/>
    </row>
    <row r="59063" spans="17:25">
      <c r="Q59063" s="38"/>
      <c r="Y59063" s="38"/>
    </row>
    <row r="59064" spans="17:25">
      <c r="Q59064" s="38"/>
      <c r="Y59064" s="38"/>
    </row>
    <row r="59065" spans="17:25">
      <c r="Q59065" s="38"/>
      <c r="Y59065" s="38"/>
    </row>
    <row r="59066" spans="17:25">
      <c r="Q59066" s="38"/>
      <c r="Y59066" s="38"/>
    </row>
    <row r="59067" spans="17:25">
      <c r="Q59067" s="38"/>
      <c r="Y59067" s="38"/>
    </row>
    <row r="59068" spans="17:25">
      <c r="Q59068" s="38"/>
      <c r="Y59068" s="38"/>
    </row>
    <row r="59069" spans="17:25">
      <c r="Q59069" s="38"/>
      <c r="Y59069" s="38"/>
    </row>
    <row r="59070" spans="17:25">
      <c r="Q59070" s="38"/>
      <c r="Y59070" s="38"/>
    </row>
    <row r="59071" spans="17:25">
      <c r="Q59071" s="38"/>
      <c r="Y59071" s="38"/>
    </row>
    <row r="59072" spans="17:25">
      <c r="Q59072" s="38"/>
      <c r="Y59072" s="38"/>
    </row>
    <row r="59073" spans="17:25">
      <c r="Q59073" s="38"/>
      <c r="Y59073" s="38"/>
    </row>
    <row r="59074" spans="17:25">
      <c r="Q59074" s="38"/>
      <c r="Y59074" s="38"/>
    </row>
    <row r="59075" spans="17:25">
      <c r="Q59075" s="38"/>
      <c r="Y59075" s="38"/>
    </row>
    <row r="59076" spans="17:25">
      <c r="Q59076" s="38"/>
      <c r="Y59076" s="38"/>
    </row>
    <row r="59077" spans="17:25">
      <c r="Q59077" s="38"/>
      <c r="Y59077" s="38"/>
    </row>
    <row r="59078" spans="17:25">
      <c r="Q59078" s="38"/>
      <c r="Y59078" s="38"/>
    </row>
    <row r="59079" spans="17:25">
      <c r="Q59079" s="38"/>
      <c r="Y59079" s="38"/>
    </row>
    <row r="59080" spans="17:25">
      <c r="Q59080" s="38"/>
      <c r="Y59080" s="38"/>
    </row>
    <row r="59081" spans="17:25">
      <c r="Q59081" s="38"/>
      <c r="Y59081" s="38"/>
    </row>
    <row r="59082" spans="17:25">
      <c r="Q59082" s="38"/>
      <c r="Y59082" s="38"/>
    </row>
    <row r="59083" spans="17:25">
      <c r="Q59083" s="38"/>
      <c r="Y59083" s="38"/>
    </row>
    <row r="59084" spans="17:25">
      <c r="Q59084" s="38"/>
      <c r="Y59084" s="38"/>
    </row>
    <row r="59085" spans="17:25">
      <c r="Q59085" s="38"/>
      <c r="Y59085" s="38"/>
    </row>
    <row r="59086" spans="17:25">
      <c r="Q59086" s="38"/>
      <c r="Y59086" s="38"/>
    </row>
    <row r="59087" spans="17:25">
      <c r="Q59087" s="38"/>
      <c r="Y59087" s="38"/>
    </row>
    <row r="59088" spans="17:25">
      <c r="Q59088" s="38"/>
      <c r="Y59088" s="38"/>
    </row>
    <row r="59089" spans="17:25">
      <c r="Q59089" s="38"/>
      <c r="Y59089" s="38"/>
    </row>
    <row r="59090" spans="17:25">
      <c r="Q59090" s="38"/>
      <c r="Y59090" s="38"/>
    </row>
    <row r="59091" spans="17:25">
      <c r="Q59091" s="38"/>
      <c r="Y59091" s="38"/>
    </row>
    <row r="59092" spans="17:25">
      <c r="Q59092" s="38"/>
      <c r="Y59092" s="38"/>
    </row>
    <row r="59093" spans="17:25">
      <c r="Q59093" s="38"/>
      <c r="Y59093" s="38"/>
    </row>
    <row r="59094" spans="17:25">
      <c r="Q59094" s="38"/>
      <c r="Y59094" s="38"/>
    </row>
    <row r="59095" spans="17:25">
      <c r="Q59095" s="38"/>
      <c r="Y59095" s="38"/>
    </row>
    <row r="59096" spans="17:25">
      <c r="Q59096" s="38"/>
      <c r="Y59096" s="38"/>
    </row>
    <row r="59097" spans="17:25">
      <c r="Q59097" s="38"/>
      <c r="Y59097" s="38"/>
    </row>
    <row r="59098" spans="17:25">
      <c r="Q59098" s="38"/>
      <c r="Y59098" s="38"/>
    </row>
    <row r="59099" spans="17:25">
      <c r="Q59099" s="38"/>
      <c r="Y59099" s="38"/>
    </row>
    <row r="59100" spans="17:25">
      <c r="Q59100" s="38"/>
      <c r="Y59100" s="38"/>
    </row>
    <row r="59101" spans="17:25">
      <c r="Q59101" s="38"/>
      <c r="Y59101" s="38"/>
    </row>
    <row r="59102" spans="17:25">
      <c r="Q59102" s="38"/>
      <c r="Y59102" s="38"/>
    </row>
    <row r="59103" spans="17:25">
      <c r="Q59103" s="38"/>
      <c r="Y59103" s="38"/>
    </row>
    <row r="59104" spans="17:25">
      <c r="Q59104" s="38"/>
      <c r="Y59104" s="38"/>
    </row>
    <row r="59105" spans="17:25">
      <c r="Q59105" s="38"/>
      <c r="Y59105" s="38"/>
    </row>
    <row r="59106" spans="17:25">
      <c r="Q59106" s="38"/>
      <c r="Y59106" s="38"/>
    </row>
    <row r="59107" spans="17:25">
      <c r="Q59107" s="38"/>
      <c r="Y59107" s="38"/>
    </row>
    <row r="59108" spans="17:25">
      <c r="Q59108" s="38"/>
      <c r="Y59108" s="38"/>
    </row>
    <row r="59109" spans="17:25">
      <c r="Q59109" s="38"/>
      <c r="Y59109" s="38"/>
    </row>
    <row r="59110" spans="17:25">
      <c r="Q59110" s="38"/>
      <c r="Y59110" s="38"/>
    </row>
    <row r="59111" spans="17:25">
      <c r="Q59111" s="38"/>
      <c r="Y59111" s="38"/>
    </row>
    <row r="59112" spans="17:25">
      <c r="Q59112" s="38"/>
      <c r="Y59112" s="38"/>
    </row>
    <row r="59113" spans="17:25">
      <c r="Q59113" s="38"/>
      <c r="Y59113" s="38"/>
    </row>
    <row r="59114" spans="17:25">
      <c r="Q59114" s="38"/>
      <c r="Y59114" s="38"/>
    </row>
    <row r="59115" spans="17:25">
      <c r="Q59115" s="38"/>
      <c r="Y59115" s="38"/>
    </row>
    <row r="59116" spans="17:25">
      <c r="Q59116" s="38"/>
      <c r="Y59116" s="38"/>
    </row>
    <row r="59117" spans="17:25">
      <c r="Q59117" s="38"/>
      <c r="Y59117" s="38"/>
    </row>
    <row r="59118" spans="17:25">
      <c r="Q59118" s="38"/>
      <c r="Y59118" s="38"/>
    </row>
    <row r="59119" spans="17:25">
      <c r="Q59119" s="38"/>
      <c r="Y59119" s="38"/>
    </row>
    <row r="59120" spans="17:25">
      <c r="Q59120" s="38"/>
      <c r="Y59120" s="38"/>
    </row>
    <row r="59121" spans="17:25">
      <c r="Q59121" s="38"/>
      <c r="Y59121" s="38"/>
    </row>
    <row r="59122" spans="17:25">
      <c r="Q59122" s="38"/>
      <c r="Y59122" s="38"/>
    </row>
    <row r="59123" spans="17:25">
      <c r="Q59123" s="38"/>
      <c r="Y59123" s="38"/>
    </row>
    <row r="59124" spans="17:25">
      <c r="Q59124" s="38"/>
      <c r="Y59124" s="38"/>
    </row>
    <row r="59125" spans="17:25">
      <c r="Q59125" s="38"/>
      <c r="Y59125" s="38"/>
    </row>
    <row r="59126" spans="17:25">
      <c r="Q59126" s="38"/>
      <c r="Y59126" s="38"/>
    </row>
    <row r="59127" spans="17:25">
      <c r="Q59127" s="38"/>
      <c r="Y59127" s="38"/>
    </row>
    <row r="59128" spans="17:25">
      <c r="Q59128" s="38"/>
      <c r="Y59128" s="38"/>
    </row>
    <row r="59129" spans="17:25">
      <c r="Q59129" s="38"/>
      <c r="Y59129" s="38"/>
    </row>
    <row r="59130" spans="17:25">
      <c r="Q59130" s="38"/>
      <c r="Y59130" s="38"/>
    </row>
    <row r="59131" spans="17:25">
      <c r="Q59131" s="38"/>
      <c r="Y59131" s="38"/>
    </row>
    <row r="59132" spans="17:25">
      <c r="Q59132" s="38"/>
      <c r="Y59132" s="38"/>
    </row>
    <row r="59133" spans="17:25">
      <c r="Q59133" s="38"/>
      <c r="Y59133" s="38"/>
    </row>
    <row r="59134" spans="17:25">
      <c r="Q59134" s="38"/>
      <c r="Y59134" s="38"/>
    </row>
    <row r="59135" spans="17:25">
      <c r="Q59135" s="38"/>
      <c r="Y59135" s="38"/>
    </row>
    <row r="59136" spans="17:25">
      <c r="Q59136" s="38"/>
      <c r="Y59136" s="38"/>
    </row>
    <row r="59137" spans="17:25">
      <c r="Q59137" s="38"/>
      <c r="Y59137" s="38"/>
    </row>
    <row r="59138" spans="17:25">
      <c r="Q59138" s="38"/>
      <c r="Y59138" s="38"/>
    </row>
    <row r="59139" spans="17:25">
      <c r="Q59139" s="38"/>
      <c r="Y59139" s="38"/>
    </row>
    <row r="59140" spans="17:25">
      <c r="Q59140" s="38"/>
      <c r="Y59140" s="38"/>
    </row>
    <row r="59141" spans="17:25">
      <c r="Q59141" s="38"/>
      <c r="Y59141" s="38"/>
    </row>
    <row r="59142" spans="17:25">
      <c r="Q59142" s="38"/>
      <c r="Y59142" s="38"/>
    </row>
    <row r="59143" spans="17:25">
      <c r="Q59143" s="38"/>
      <c r="Y59143" s="38"/>
    </row>
    <row r="59144" spans="17:25">
      <c r="Q59144" s="38"/>
      <c r="Y59144" s="38"/>
    </row>
    <row r="59145" spans="17:25">
      <c r="Q59145" s="38"/>
      <c r="Y59145" s="38"/>
    </row>
    <row r="59146" spans="17:25">
      <c r="Q59146" s="38"/>
      <c r="Y59146" s="38"/>
    </row>
    <row r="59147" spans="17:25">
      <c r="Q59147" s="38"/>
      <c r="Y59147" s="38"/>
    </row>
    <row r="59148" spans="17:25">
      <c r="Q59148" s="38"/>
      <c r="Y59148" s="38"/>
    </row>
    <row r="59149" spans="17:25">
      <c r="Q59149" s="38"/>
      <c r="Y59149" s="38"/>
    </row>
    <row r="59150" spans="17:25">
      <c r="Q59150" s="38"/>
      <c r="Y59150" s="38"/>
    </row>
    <row r="59151" spans="17:25">
      <c r="Q59151" s="38"/>
      <c r="Y59151" s="38"/>
    </row>
    <row r="59152" spans="17:25">
      <c r="Q59152" s="38"/>
      <c r="Y59152" s="38"/>
    </row>
    <row r="59153" spans="17:25">
      <c r="Q59153" s="38"/>
      <c r="Y59153" s="38"/>
    </row>
    <row r="59154" spans="17:25">
      <c r="Q59154" s="38"/>
      <c r="Y59154" s="38"/>
    </row>
    <row r="59155" spans="17:25">
      <c r="Q59155" s="38"/>
      <c r="Y59155" s="38"/>
    </row>
    <row r="59156" spans="17:25">
      <c r="Q59156" s="38"/>
      <c r="Y59156" s="38"/>
    </row>
    <row r="59157" spans="17:25">
      <c r="Q59157" s="38"/>
      <c r="Y59157" s="38"/>
    </row>
    <row r="59158" spans="17:25">
      <c r="Q59158" s="38"/>
      <c r="Y59158" s="38"/>
    </row>
    <row r="59159" spans="17:25">
      <c r="Q59159" s="38"/>
      <c r="Y59159" s="38"/>
    </row>
    <row r="59160" spans="17:25">
      <c r="Q59160" s="38"/>
      <c r="Y59160" s="38"/>
    </row>
    <row r="59161" spans="17:25">
      <c r="Q59161" s="38"/>
      <c r="Y59161" s="38"/>
    </row>
    <row r="59162" spans="17:25">
      <c r="Q59162" s="38"/>
      <c r="Y59162" s="38"/>
    </row>
    <row r="59163" spans="17:25">
      <c r="Q59163" s="38"/>
      <c r="Y59163" s="38"/>
    </row>
    <row r="59164" spans="17:25">
      <c r="Q59164" s="38"/>
      <c r="Y59164" s="38"/>
    </row>
    <row r="59165" spans="17:25">
      <c r="Q59165" s="38"/>
      <c r="Y59165" s="38"/>
    </row>
    <row r="59166" spans="17:25">
      <c r="Q59166" s="38"/>
      <c r="Y59166" s="38"/>
    </row>
    <row r="59167" spans="17:25">
      <c r="Q59167" s="38"/>
      <c r="Y59167" s="38"/>
    </row>
    <row r="59168" spans="17:25">
      <c r="Q59168" s="38"/>
      <c r="Y59168" s="38"/>
    </row>
    <row r="59169" spans="17:25">
      <c r="Q59169" s="38"/>
      <c r="Y59169" s="38"/>
    </row>
    <row r="59170" spans="17:25">
      <c r="Q59170" s="38"/>
      <c r="Y59170" s="38"/>
    </row>
    <row r="59171" spans="17:25">
      <c r="Q59171" s="38"/>
      <c r="Y59171" s="38"/>
    </row>
    <row r="59172" spans="17:25">
      <c r="Q59172" s="38"/>
      <c r="Y59172" s="38"/>
    </row>
    <row r="59173" spans="17:25">
      <c r="Q59173" s="38"/>
      <c r="Y59173" s="38"/>
    </row>
    <row r="59174" spans="17:25">
      <c r="Q59174" s="38"/>
      <c r="Y59174" s="38"/>
    </row>
    <row r="59175" spans="17:25">
      <c r="Q59175" s="38"/>
      <c r="Y59175" s="38"/>
    </row>
    <row r="59176" spans="17:25">
      <c r="Q59176" s="38"/>
      <c r="Y59176" s="38"/>
    </row>
    <row r="59177" spans="17:25">
      <c r="Q59177" s="38"/>
      <c r="Y59177" s="38"/>
    </row>
    <row r="59178" spans="17:25">
      <c r="Q59178" s="38"/>
      <c r="Y59178" s="38"/>
    </row>
    <row r="59179" spans="17:25">
      <c r="Q59179" s="38"/>
      <c r="Y59179" s="38"/>
    </row>
    <row r="59180" spans="17:25">
      <c r="Q59180" s="38"/>
      <c r="Y59180" s="38"/>
    </row>
    <row r="59181" spans="17:25">
      <c r="Q59181" s="38"/>
      <c r="Y59181" s="38"/>
    </row>
    <row r="59182" spans="17:25">
      <c r="Q59182" s="38"/>
      <c r="Y59182" s="38"/>
    </row>
    <row r="59183" spans="17:25">
      <c r="Q59183" s="38"/>
      <c r="Y59183" s="38"/>
    </row>
    <row r="59184" spans="17:25">
      <c r="Q59184" s="38"/>
      <c r="Y59184" s="38"/>
    </row>
    <row r="59185" spans="17:25">
      <c r="Q59185" s="38"/>
      <c r="Y59185" s="38"/>
    </row>
    <row r="59186" spans="17:25">
      <c r="Q59186" s="38"/>
      <c r="Y59186" s="38"/>
    </row>
    <row r="59187" spans="17:25">
      <c r="Q59187" s="38"/>
      <c r="Y59187" s="38"/>
    </row>
    <row r="59188" spans="17:25">
      <c r="Q59188" s="38"/>
      <c r="Y59188" s="38"/>
    </row>
    <row r="59189" spans="17:25">
      <c r="Q59189" s="38"/>
      <c r="Y59189" s="38"/>
    </row>
    <row r="59190" spans="17:25">
      <c r="Q59190" s="38"/>
      <c r="Y59190" s="38"/>
    </row>
    <row r="59191" spans="17:25">
      <c r="Q59191" s="38"/>
      <c r="Y59191" s="38"/>
    </row>
    <row r="59192" spans="17:25">
      <c r="Q59192" s="38"/>
      <c r="Y59192" s="38"/>
    </row>
    <row r="59193" spans="17:25">
      <c r="Q59193" s="38"/>
      <c r="Y59193" s="38"/>
    </row>
    <row r="59194" spans="17:25">
      <c r="Q59194" s="38"/>
      <c r="Y59194" s="38"/>
    </row>
    <row r="59195" spans="17:25">
      <c r="Q59195" s="38"/>
      <c r="Y59195" s="38"/>
    </row>
    <row r="59196" spans="17:25">
      <c r="Q59196" s="38"/>
      <c r="Y59196" s="38"/>
    </row>
    <row r="59197" spans="17:25">
      <c r="Q59197" s="38"/>
      <c r="Y59197" s="38"/>
    </row>
    <row r="59198" spans="17:25">
      <c r="Q59198" s="38"/>
      <c r="Y59198" s="38"/>
    </row>
    <row r="59199" spans="17:25">
      <c r="Q59199" s="38"/>
      <c r="Y59199" s="38"/>
    </row>
    <row r="59200" spans="17:25">
      <c r="Q59200" s="38"/>
      <c r="Y59200" s="38"/>
    </row>
    <row r="59201" spans="17:25">
      <c r="Q59201" s="38"/>
      <c r="Y59201" s="38"/>
    </row>
    <row r="59202" spans="17:25">
      <c r="Q59202" s="38"/>
      <c r="Y59202" s="38"/>
    </row>
    <row r="59203" spans="17:25">
      <c r="Q59203" s="38"/>
      <c r="Y59203" s="38"/>
    </row>
    <row r="59204" spans="17:25">
      <c r="Q59204" s="38"/>
      <c r="Y59204" s="38"/>
    </row>
    <row r="59205" spans="17:25">
      <c r="Q59205" s="38"/>
      <c r="Y59205" s="38"/>
    </row>
    <row r="59206" spans="17:25">
      <c r="Q59206" s="38"/>
      <c r="Y59206" s="38"/>
    </row>
    <row r="59207" spans="17:25">
      <c r="Q59207" s="38"/>
      <c r="Y59207" s="38"/>
    </row>
    <row r="59208" spans="17:25">
      <c r="Q59208" s="38"/>
      <c r="Y59208" s="38"/>
    </row>
    <row r="59209" spans="17:25">
      <c r="Q59209" s="38"/>
      <c r="Y59209" s="38"/>
    </row>
    <row r="59210" spans="17:25">
      <c r="Q59210" s="38"/>
      <c r="Y59210" s="38"/>
    </row>
    <row r="59211" spans="17:25">
      <c r="Q59211" s="38"/>
      <c r="Y59211" s="38"/>
    </row>
    <row r="59212" spans="17:25">
      <c r="Q59212" s="38"/>
      <c r="Y59212" s="38"/>
    </row>
    <row r="59213" spans="17:25">
      <c r="Q59213" s="38"/>
      <c r="Y59213" s="38"/>
    </row>
    <row r="59214" spans="17:25">
      <c r="Q59214" s="38"/>
      <c r="Y59214" s="38"/>
    </row>
    <row r="59215" spans="17:25">
      <c r="Q59215" s="38"/>
      <c r="Y59215" s="38"/>
    </row>
    <row r="59216" spans="17:25">
      <c r="Q59216" s="38"/>
      <c r="Y59216" s="38"/>
    </row>
    <row r="59217" spans="17:25">
      <c r="Q59217" s="38"/>
      <c r="Y59217" s="38"/>
    </row>
    <row r="59218" spans="17:25">
      <c r="Q59218" s="38"/>
      <c r="Y59218" s="38"/>
    </row>
    <row r="59219" spans="17:25">
      <c r="Q59219" s="38"/>
      <c r="Y59219" s="38"/>
    </row>
    <row r="59220" spans="17:25">
      <c r="Q59220" s="38"/>
      <c r="Y59220" s="38"/>
    </row>
    <row r="59221" spans="17:25">
      <c r="Q59221" s="38"/>
      <c r="Y59221" s="38"/>
    </row>
    <row r="59222" spans="17:25">
      <c r="Q59222" s="38"/>
      <c r="Y59222" s="38"/>
    </row>
    <row r="59223" spans="17:25">
      <c r="Q59223" s="38"/>
      <c r="Y59223" s="38"/>
    </row>
    <row r="59224" spans="17:25">
      <c r="Q59224" s="38"/>
      <c r="Y59224" s="38"/>
    </row>
    <row r="59225" spans="17:25">
      <c r="Q59225" s="38"/>
      <c r="Y59225" s="38"/>
    </row>
    <row r="59226" spans="17:25">
      <c r="Q59226" s="38"/>
      <c r="Y59226" s="38"/>
    </row>
    <row r="59227" spans="17:25">
      <c r="Q59227" s="38"/>
      <c r="Y59227" s="38"/>
    </row>
    <row r="59228" spans="17:25">
      <c r="Q59228" s="38"/>
      <c r="Y59228" s="38"/>
    </row>
    <row r="59229" spans="17:25">
      <c r="Q59229" s="38"/>
      <c r="Y59229" s="38"/>
    </row>
    <row r="59230" spans="17:25">
      <c r="Q59230" s="38"/>
      <c r="Y59230" s="38"/>
    </row>
    <row r="59231" spans="17:25">
      <c r="Q59231" s="38"/>
      <c r="Y59231" s="38"/>
    </row>
    <row r="59232" spans="17:25">
      <c r="Q59232" s="38"/>
      <c r="Y59232" s="38"/>
    </row>
    <row r="59233" spans="17:25">
      <c r="Q59233" s="38"/>
      <c r="Y59233" s="38"/>
    </row>
    <row r="59234" spans="17:25">
      <c r="Q59234" s="38"/>
      <c r="Y59234" s="38"/>
    </row>
    <row r="59235" spans="17:25">
      <c r="Q59235" s="38"/>
      <c r="Y59235" s="38"/>
    </row>
    <row r="59236" spans="17:25">
      <c r="Q59236" s="38"/>
      <c r="Y59236" s="38"/>
    </row>
    <row r="59237" spans="17:25">
      <c r="Q59237" s="38"/>
      <c r="Y59237" s="38"/>
    </row>
    <row r="59238" spans="17:25">
      <c r="Q59238" s="38"/>
      <c r="Y59238" s="38"/>
    </row>
    <row r="59239" spans="17:25">
      <c r="Q59239" s="38"/>
      <c r="Y59239" s="38"/>
    </row>
    <row r="59240" spans="17:25">
      <c r="Q59240" s="38"/>
      <c r="Y59240" s="38"/>
    </row>
    <row r="59241" spans="17:25">
      <c r="Q59241" s="38"/>
      <c r="Y59241" s="38"/>
    </row>
    <row r="59242" spans="17:25">
      <c r="Q59242" s="38"/>
      <c r="Y59242" s="38"/>
    </row>
    <row r="59243" spans="17:25">
      <c r="Q59243" s="38"/>
      <c r="Y59243" s="38"/>
    </row>
    <row r="59244" spans="17:25">
      <c r="Q59244" s="38"/>
      <c r="Y59244" s="38"/>
    </row>
    <row r="59245" spans="17:25">
      <c r="Q59245" s="38"/>
      <c r="Y59245" s="38"/>
    </row>
    <row r="59246" spans="17:25">
      <c r="Q59246" s="38"/>
      <c r="Y59246" s="38"/>
    </row>
    <row r="59247" spans="17:25">
      <c r="Q59247" s="38"/>
      <c r="Y59247" s="38"/>
    </row>
    <row r="59248" spans="17:25">
      <c r="Q59248" s="38"/>
      <c r="Y59248" s="38"/>
    </row>
    <row r="59249" spans="17:25">
      <c r="Q59249" s="38"/>
      <c r="Y59249" s="38"/>
    </row>
    <row r="59250" spans="17:25">
      <c r="Q59250" s="38"/>
      <c r="Y59250" s="38"/>
    </row>
    <row r="59251" spans="17:25">
      <c r="Q59251" s="38"/>
      <c r="Y59251" s="38"/>
    </row>
    <row r="59252" spans="17:25">
      <c r="Q59252" s="38"/>
      <c r="Y59252" s="38"/>
    </row>
    <row r="59253" spans="17:25">
      <c r="Q59253" s="38"/>
      <c r="Y59253" s="38"/>
    </row>
    <row r="59254" spans="17:25">
      <c r="Q59254" s="38"/>
      <c r="Y59254" s="38"/>
    </row>
    <row r="59255" spans="17:25">
      <c r="Q59255" s="38"/>
      <c r="Y59255" s="38"/>
    </row>
    <row r="59256" spans="17:25">
      <c r="Q59256" s="38"/>
      <c r="Y59256" s="38"/>
    </row>
    <row r="59257" spans="17:25">
      <c r="Q59257" s="38"/>
      <c r="Y59257" s="38"/>
    </row>
    <row r="59258" spans="17:25">
      <c r="Q59258" s="38"/>
      <c r="Y59258" s="38"/>
    </row>
    <row r="59259" spans="17:25">
      <c r="Q59259" s="38"/>
      <c r="Y59259" s="38"/>
    </row>
    <row r="59260" spans="17:25">
      <c r="Q59260" s="38"/>
      <c r="Y59260" s="38"/>
    </row>
    <row r="59261" spans="17:25">
      <c r="Q59261" s="38"/>
      <c r="Y59261" s="38"/>
    </row>
    <row r="59262" spans="17:25">
      <c r="Q59262" s="38"/>
      <c r="Y59262" s="38"/>
    </row>
    <row r="59263" spans="17:25">
      <c r="Q59263" s="38"/>
      <c r="Y59263" s="38"/>
    </row>
    <row r="59264" spans="17:25">
      <c r="Q59264" s="38"/>
      <c r="Y59264" s="38"/>
    </row>
    <row r="59265" spans="17:25">
      <c r="Q59265" s="38"/>
      <c r="Y59265" s="38"/>
    </row>
    <row r="59266" spans="17:25">
      <c r="Q59266" s="38"/>
      <c r="Y59266" s="38"/>
    </row>
    <row r="59267" spans="17:25">
      <c r="Q59267" s="38"/>
      <c r="Y59267" s="38"/>
    </row>
    <row r="59268" spans="17:25">
      <c r="Q59268" s="38"/>
      <c r="Y59268" s="38"/>
    </row>
    <row r="59269" spans="17:25">
      <c r="Q59269" s="38"/>
      <c r="Y59269" s="38"/>
    </row>
    <row r="59270" spans="17:25">
      <c r="Q59270" s="38"/>
      <c r="Y59270" s="38"/>
    </row>
    <row r="59271" spans="17:25">
      <c r="Q59271" s="38"/>
      <c r="Y59271" s="38"/>
    </row>
    <row r="59272" spans="17:25">
      <c r="Q59272" s="38"/>
      <c r="Y59272" s="38"/>
    </row>
    <row r="59273" spans="17:25">
      <c r="Q59273" s="38"/>
      <c r="Y59273" s="38"/>
    </row>
    <row r="59274" spans="17:25">
      <c r="Q59274" s="38"/>
      <c r="Y59274" s="38"/>
    </row>
    <row r="59275" spans="17:25">
      <c r="Q59275" s="38"/>
      <c r="Y59275" s="38"/>
    </row>
    <row r="59276" spans="17:25">
      <c r="Q59276" s="38"/>
      <c r="Y59276" s="38"/>
    </row>
    <row r="59277" spans="17:25">
      <c r="Q59277" s="38"/>
      <c r="Y59277" s="38"/>
    </row>
    <row r="59278" spans="17:25">
      <c r="Q59278" s="38"/>
      <c r="Y59278" s="38"/>
    </row>
    <row r="59279" spans="17:25">
      <c r="Q59279" s="38"/>
      <c r="Y59279" s="38"/>
    </row>
    <row r="59280" spans="17:25">
      <c r="Q59280" s="38"/>
      <c r="Y59280" s="38"/>
    </row>
    <row r="59281" spans="17:25">
      <c r="Q59281" s="38"/>
      <c r="Y59281" s="38"/>
    </row>
    <row r="59282" spans="17:25">
      <c r="Q59282" s="38"/>
      <c r="Y59282" s="38"/>
    </row>
    <row r="59283" spans="17:25">
      <c r="Q59283" s="38"/>
      <c r="Y59283" s="38"/>
    </row>
    <row r="59284" spans="17:25">
      <c r="Q59284" s="38"/>
      <c r="Y59284" s="38"/>
    </row>
    <row r="59285" spans="17:25">
      <c r="Q59285" s="38"/>
      <c r="Y59285" s="38"/>
    </row>
    <row r="59286" spans="17:25">
      <c r="Q59286" s="38"/>
      <c r="Y59286" s="38"/>
    </row>
    <row r="59287" spans="17:25">
      <c r="Q59287" s="38"/>
      <c r="Y59287" s="38"/>
    </row>
    <row r="59288" spans="17:25">
      <c r="Q59288" s="38"/>
      <c r="Y59288" s="38"/>
    </row>
    <row r="59289" spans="17:25">
      <c r="Q59289" s="38"/>
      <c r="Y59289" s="38"/>
    </row>
    <row r="59290" spans="17:25">
      <c r="Q59290" s="38"/>
      <c r="Y59290" s="38"/>
    </row>
    <row r="59291" spans="17:25">
      <c r="Q59291" s="38"/>
      <c r="Y59291" s="38"/>
    </row>
    <row r="59292" spans="17:25">
      <c r="Q59292" s="38"/>
      <c r="Y59292" s="38"/>
    </row>
    <row r="59293" spans="17:25">
      <c r="Q59293" s="38"/>
      <c r="Y59293" s="38"/>
    </row>
    <row r="59294" spans="17:25">
      <c r="Q59294" s="38"/>
      <c r="Y59294" s="38"/>
    </row>
    <row r="59295" spans="17:25">
      <c r="Q59295" s="38"/>
      <c r="Y59295" s="38"/>
    </row>
    <row r="59296" spans="17:25">
      <c r="Q59296" s="38"/>
      <c r="Y59296" s="38"/>
    </row>
    <row r="59297" spans="17:25">
      <c r="Q59297" s="38"/>
      <c r="Y59297" s="38"/>
    </row>
    <row r="59298" spans="17:25">
      <c r="Q59298" s="38"/>
      <c r="Y59298" s="38"/>
    </row>
    <row r="59299" spans="17:25">
      <c r="Q59299" s="38"/>
      <c r="Y59299" s="38"/>
    </row>
    <row r="59300" spans="17:25">
      <c r="Q59300" s="38"/>
      <c r="Y59300" s="38"/>
    </row>
    <row r="59301" spans="17:25">
      <c r="Q59301" s="38"/>
      <c r="Y59301" s="38"/>
    </row>
    <row r="59302" spans="17:25">
      <c r="Q59302" s="38"/>
      <c r="Y59302" s="38"/>
    </row>
    <row r="59303" spans="17:25">
      <c r="Q59303" s="38"/>
      <c r="Y59303" s="38"/>
    </row>
    <row r="59304" spans="17:25">
      <c r="Q59304" s="38"/>
      <c r="Y59304" s="38"/>
    </row>
    <row r="59305" spans="17:25">
      <c r="Q59305" s="38"/>
      <c r="Y59305" s="38"/>
    </row>
    <row r="59306" spans="17:25">
      <c r="Q59306" s="38"/>
      <c r="Y59306" s="38"/>
    </row>
    <row r="59307" spans="17:25">
      <c r="Q59307" s="38"/>
      <c r="Y59307" s="38"/>
    </row>
    <row r="59308" spans="17:25">
      <c r="Q59308" s="38"/>
      <c r="Y59308" s="38"/>
    </row>
    <row r="59309" spans="17:25">
      <c r="Q59309" s="38"/>
      <c r="Y59309" s="38"/>
    </row>
    <row r="59310" spans="17:25">
      <c r="Q59310" s="38"/>
      <c r="Y59310" s="38"/>
    </row>
    <row r="59311" spans="17:25">
      <c r="Q59311" s="38"/>
      <c r="Y59311" s="38"/>
    </row>
    <row r="59312" spans="17:25">
      <c r="Q59312" s="38"/>
      <c r="Y59312" s="38"/>
    </row>
    <row r="59313" spans="17:25">
      <c r="Q59313" s="38"/>
      <c r="Y59313" s="38"/>
    </row>
    <row r="59314" spans="17:25">
      <c r="Q59314" s="38"/>
      <c r="Y59314" s="38"/>
    </row>
    <row r="59315" spans="17:25">
      <c r="Q59315" s="38"/>
      <c r="Y59315" s="38"/>
    </row>
    <row r="59316" spans="17:25">
      <c r="Q59316" s="38"/>
      <c r="Y59316" s="38"/>
    </row>
    <row r="59317" spans="17:25">
      <c r="Q59317" s="38"/>
      <c r="Y59317" s="38"/>
    </row>
    <row r="59318" spans="17:25">
      <c r="Q59318" s="38"/>
      <c r="Y59318" s="38"/>
    </row>
    <row r="59319" spans="17:25">
      <c r="Q59319" s="38"/>
      <c r="Y59319" s="38"/>
    </row>
    <row r="59320" spans="17:25">
      <c r="Q59320" s="38"/>
      <c r="Y59320" s="38"/>
    </row>
    <row r="59321" spans="17:25">
      <c r="Q59321" s="38"/>
      <c r="Y59321" s="38"/>
    </row>
    <row r="59322" spans="17:25">
      <c r="Q59322" s="38"/>
      <c r="Y59322" s="38"/>
    </row>
    <row r="59323" spans="17:25">
      <c r="Q59323" s="38"/>
      <c r="Y59323" s="38"/>
    </row>
    <row r="59324" spans="17:25">
      <c r="Q59324" s="38"/>
      <c r="Y59324" s="38"/>
    </row>
    <row r="59325" spans="17:25">
      <c r="Q59325" s="38"/>
      <c r="Y59325" s="38"/>
    </row>
    <row r="59326" spans="17:25">
      <c r="Q59326" s="38"/>
      <c r="Y59326" s="38"/>
    </row>
    <row r="59327" spans="17:25">
      <c r="Q59327" s="38"/>
      <c r="Y59327" s="38"/>
    </row>
    <row r="59328" spans="17:25">
      <c r="Q59328" s="38"/>
      <c r="Y59328" s="38"/>
    </row>
    <row r="59329" spans="17:25">
      <c r="Q59329" s="38"/>
      <c r="Y59329" s="38"/>
    </row>
    <row r="59330" spans="17:25">
      <c r="Q59330" s="38"/>
      <c r="Y59330" s="38"/>
    </row>
    <row r="59331" spans="17:25">
      <c r="Q59331" s="38"/>
      <c r="Y59331" s="38"/>
    </row>
    <row r="59332" spans="17:25">
      <c r="Q59332" s="38"/>
      <c r="Y59332" s="38"/>
    </row>
    <row r="59333" spans="17:25">
      <c r="Q59333" s="38"/>
      <c r="Y59333" s="38"/>
    </row>
    <row r="59334" spans="17:25">
      <c r="Q59334" s="38"/>
      <c r="Y59334" s="38"/>
    </row>
    <row r="59335" spans="17:25">
      <c r="Q59335" s="38"/>
      <c r="Y59335" s="38"/>
    </row>
    <row r="59336" spans="17:25">
      <c r="Q59336" s="38"/>
      <c r="Y59336" s="38"/>
    </row>
    <row r="59337" spans="17:25">
      <c r="Q59337" s="38"/>
      <c r="Y59337" s="38"/>
    </row>
    <row r="59338" spans="17:25">
      <c r="Q59338" s="38"/>
      <c r="Y59338" s="38"/>
    </row>
    <row r="59339" spans="17:25">
      <c r="Q59339" s="38"/>
      <c r="Y59339" s="38"/>
    </row>
    <row r="59340" spans="17:25">
      <c r="Q59340" s="38"/>
      <c r="Y59340" s="38"/>
    </row>
    <row r="59341" spans="17:25">
      <c r="Q59341" s="38"/>
      <c r="Y59341" s="38"/>
    </row>
    <row r="59342" spans="17:25">
      <c r="Q59342" s="38"/>
      <c r="Y59342" s="38"/>
    </row>
    <row r="59343" spans="17:25">
      <c r="Q59343" s="38"/>
      <c r="Y59343" s="38"/>
    </row>
    <row r="59344" spans="17:25">
      <c r="Q59344" s="38"/>
      <c r="Y59344" s="38"/>
    </row>
    <row r="59345" spans="17:25">
      <c r="Q59345" s="38"/>
      <c r="Y59345" s="38"/>
    </row>
    <row r="59346" spans="17:25">
      <c r="Q59346" s="38"/>
      <c r="Y59346" s="38"/>
    </row>
    <row r="59347" spans="17:25">
      <c r="Q59347" s="38"/>
      <c r="Y59347" s="38"/>
    </row>
    <row r="59348" spans="17:25">
      <c r="Q59348" s="38"/>
      <c r="Y59348" s="38"/>
    </row>
    <row r="59349" spans="17:25">
      <c r="Q59349" s="38"/>
      <c r="Y59349" s="38"/>
    </row>
    <row r="59350" spans="17:25">
      <c r="Q59350" s="38"/>
      <c r="Y59350" s="38"/>
    </row>
    <row r="59351" spans="17:25">
      <c r="Q59351" s="38"/>
      <c r="Y59351" s="38"/>
    </row>
    <row r="59352" spans="17:25">
      <c r="Q59352" s="38"/>
      <c r="Y59352" s="38"/>
    </row>
    <row r="59353" spans="17:25">
      <c r="Q59353" s="38"/>
      <c r="Y59353" s="38"/>
    </row>
    <row r="59354" spans="17:25">
      <c r="Q59354" s="38"/>
      <c r="Y59354" s="38"/>
    </row>
    <row r="59355" spans="17:25">
      <c r="Q59355" s="38"/>
      <c r="Y59355" s="38"/>
    </row>
    <row r="59356" spans="17:25">
      <c r="Q59356" s="38"/>
      <c r="Y59356" s="38"/>
    </row>
    <row r="59357" spans="17:25">
      <c r="Q59357" s="38"/>
      <c r="Y59357" s="38"/>
    </row>
    <row r="59358" spans="17:25">
      <c r="Q59358" s="38"/>
      <c r="Y59358" s="38"/>
    </row>
    <row r="59359" spans="17:25">
      <c r="Q59359" s="38"/>
      <c r="Y59359" s="38"/>
    </row>
    <row r="59360" spans="17:25">
      <c r="Q59360" s="38"/>
      <c r="Y59360" s="38"/>
    </row>
    <row r="59361" spans="17:25">
      <c r="Q59361" s="38"/>
      <c r="Y59361" s="38"/>
    </row>
    <row r="59362" spans="17:25">
      <c r="Q59362" s="38"/>
      <c r="Y59362" s="38"/>
    </row>
    <row r="59363" spans="17:25">
      <c r="Q59363" s="38"/>
      <c r="Y59363" s="38"/>
    </row>
    <row r="59364" spans="17:25">
      <c r="Q59364" s="38"/>
      <c r="Y59364" s="38"/>
    </row>
    <row r="59365" spans="17:25">
      <c r="Q59365" s="38"/>
      <c r="Y59365" s="38"/>
    </row>
    <row r="59366" spans="17:25">
      <c r="Q59366" s="38"/>
      <c r="Y59366" s="38"/>
    </row>
    <row r="59367" spans="17:25">
      <c r="Q59367" s="38"/>
      <c r="Y59367" s="38"/>
    </row>
    <row r="59368" spans="17:25">
      <c r="Q59368" s="38"/>
      <c r="Y59368" s="38"/>
    </row>
    <row r="59369" spans="17:25">
      <c r="Q59369" s="38"/>
      <c r="Y59369" s="38"/>
    </row>
    <row r="59370" spans="17:25">
      <c r="Q59370" s="38"/>
      <c r="Y59370" s="38"/>
    </row>
    <row r="59371" spans="17:25">
      <c r="Q59371" s="38"/>
      <c r="Y59371" s="38"/>
    </row>
    <row r="59372" spans="17:25">
      <c r="Q59372" s="38"/>
      <c r="Y59372" s="38"/>
    </row>
    <row r="59373" spans="17:25">
      <c r="Q59373" s="38"/>
      <c r="Y59373" s="38"/>
    </row>
    <row r="59374" spans="17:25">
      <c r="Q59374" s="38"/>
      <c r="Y59374" s="38"/>
    </row>
    <row r="59375" spans="17:25">
      <c r="Q59375" s="38"/>
      <c r="Y59375" s="38"/>
    </row>
    <row r="59376" spans="17:25">
      <c r="Q59376" s="38"/>
      <c r="Y59376" s="38"/>
    </row>
    <row r="59377" spans="17:25">
      <c r="Q59377" s="38"/>
      <c r="Y59377" s="38"/>
    </row>
    <row r="59378" spans="17:25">
      <c r="Q59378" s="38"/>
      <c r="Y59378" s="38"/>
    </row>
    <row r="59379" spans="17:25">
      <c r="Q59379" s="38"/>
      <c r="Y59379" s="38"/>
    </row>
    <row r="59380" spans="17:25">
      <c r="Q59380" s="38"/>
      <c r="Y59380" s="38"/>
    </row>
    <row r="59381" spans="17:25">
      <c r="Q59381" s="38"/>
      <c r="Y59381" s="38"/>
    </row>
    <row r="59382" spans="17:25">
      <c r="Q59382" s="38"/>
      <c r="Y59382" s="38"/>
    </row>
    <row r="59383" spans="17:25">
      <c r="Q59383" s="38"/>
      <c r="Y59383" s="38"/>
    </row>
    <row r="59384" spans="17:25">
      <c r="Q59384" s="38"/>
      <c r="Y59384" s="38"/>
    </row>
    <row r="59385" spans="17:25">
      <c r="Q59385" s="38"/>
      <c r="Y59385" s="38"/>
    </row>
    <row r="59386" spans="17:25">
      <c r="Q59386" s="38"/>
      <c r="Y59386" s="38"/>
    </row>
    <row r="59387" spans="17:25">
      <c r="Q59387" s="38"/>
      <c r="Y59387" s="38"/>
    </row>
    <row r="59388" spans="17:25">
      <c r="Q59388" s="38"/>
      <c r="Y59388" s="38"/>
    </row>
    <row r="59389" spans="17:25">
      <c r="Q59389" s="38"/>
      <c r="Y59389" s="38"/>
    </row>
    <row r="59390" spans="17:25">
      <c r="Q59390" s="38"/>
      <c r="Y59390" s="38"/>
    </row>
    <row r="59391" spans="17:25">
      <c r="Q59391" s="38"/>
      <c r="Y59391" s="38"/>
    </row>
    <row r="59392" spans="17:25">
      <c r="Q59392" s="38"/>
      <c r="Y59392" s="38"/>
    </row>
    <row r="59393" spans="17:25">
      <c r="Q59393" s="38"/>
      <c r="Y59393" s="38"/>
    </row>
    <row r="59394" spans="17:25">
      <c r="Q59394" s="38"/>
      <c r="Y59394" s="38"/>
    </row>
    <row r="59395" spans="17:25">
      <c r="Q59395" s="38"/>
      <c r="Y59395" s="38"/>
    </row>
    <row r="59396" spans="17:25">
      <c r="Q59396" s="38"/>
      <c r="Y59396" s="38"/>
    </row>
    <row r="59397" spans="17:25">
      <c r="Q59397" s="38"/>
      <c r="Y59397" s="38"/>
    </row>
    <row r="59398" spans="17:25">
      <c r="Q59398" s="38"/>
      <c r="Y59398" s="38"/>
    </row>
    <row r="59399" spans="17:25">
      <c r="Q59399" s="38"/>
      <c r="Y59399" s="38"/>
    </row>
    <row r="59400" spans="17:25">
      <c r="Q59400" s="38"/>
      <c r="Y59400" s="38"/>
    </row>
    <row r="59401" spans="17:25">
      <c r="Q59401" s="38"/>
      <c r="Y59401" s="38"/>
    </row>
    <row r="59402" spans="17:25">
      <c r="Q59402" s="38"/>
      <c r="Y59402" s="38"/>
    </row>
    <row r="59403" spans="17:25">
      <c r="Q59403" s="38"/>
      <c r="Y59403" s="38"/>
    </row>
    <row r="59404" spans="17:25">
      <c r="Q59404" s="38"/>
      <c r="Y59404" s="38"/>
    </row>
    <row r="59405" spans="17:25">
      <c r="Q59405" s="38"/>
      <c r="Y59405" s="38"/>
    </row>
    <row r="59406" spans="17:25">
      <c r="Q59406" s="38"/>
      <c r="Y59406" s="38"/>
    </row>
    <row r="59407" spans="17:25">
      <c r="Q59407" s="38"/>
      <c r="Y59407" s="38"/>
    </row>
    <row r="59408" spans="17:25">
      <c r="Q59408" s="38"/>
      <c r="Y59408" s="38"/>
    </row>
    <row r="59409" spans="17:25">
      <c r="Q59409" s="38"/>
      <c r="Y59409" s="38"/>
    </row>
    <row r="59410" spans="17:25">
      <c r="Q59410" s="38"/>
      <c r="Y59410" s="38"/>
    </row>
    <row r="59411" spans="17:25">
      <c r="Q59411" s="38"/>
      <c r="Y59411" s="38"/>
    </row>
    <row r="59412" spans="17:25">
      <c r="Q59412" s="38"/>
      <c r="Y59412" s="38"/>
    </row>
    <row r="59413" spans="17:25">
      <c r="Q59413" s="38"/>
      <c r="Y59413" s="38"/>
    </row>
    <row r="59414" spans="17:25">
      <c r="Q59414" s="38"/>
      <c r="Y59414" s="38"/>
    </row>
    <row r="59415" spans="17:25">
      <c r="Q59415" s="38"/>
      <c r="Y59415" s="38"/>
    </row>
    <row r="59416" spans="17:25">
      <c r="Q59416" s="38"/>
      <c r="Y59416" s="38"/>
    </row>
    <row r="59417" spans="17:25">
      <c r="Q59417" s="38"/>
      <c r="Y59417" s="38"/>
    </row>
    <row r="59418" spans="17:25">
      <c r="Q59418" s="38"/>
      <c r="Y59418" s="38"/>
    </row>
    <row r="59419" spans="17:25">
      <c r="Q59419" s="38"/>
      <c r="Y59419" s="38"/>
    </row>
    <row r="59420" spans="17:25">
      <c r="Q59420" s="38"/>
      <c r="Y59420" s="38"/>
    </row>
    <row r="59421" spans="17:25">
      <c r="Q59421" s="38"/>
      <c r="Y59421" s="38"/>
    </row>
    <row r="59422" spans="17:25">
      <c r="Q59422" s="38"/>
      <c r="Y59422" s="38"/>
    </row>
    <row r="59423" spans="17:25">
      <c r="Q59423" s="38"/>
      <c r="Y59423" s="38"/>
    </row>
    <row r="59424" spans="17:25">
      <c r="Q59424" s="38"/>
      <c r="Y59424" s="38"/>
    </row>
    <row r="59425" spans="17:25">
      <c r="Q59425" s="38"/>
      <c r="Y59425" s="38"/>
    </row>
    <row r="59426" spans="17:25">
      <c r="Q59426" s="38"/>
      <c r="Y59426" s="38"/>
    </row>
    <row r="59427" spans="17:25">
      <c r="Q59427" s="38"/>
      <c r="Y59427" s="38"/>
    </row>
    <row r="59428" spans="17:25">
      <c r="Q59428" s="38"/>
      <c r="Y59428" s="38"/>
    </row>
    <row r="59429" spans="17:25">
      <c r="Q59429" s="38"/>
      <c r="Y59429" s="38"/>
    </row>
    <row r="59430" spans="17:25">
      <c r="Q59430" s="38"/>
      <c r="Y59430" s="38"/>
    </row>
    <row r="59431" spans="17:25">
      <c r="Q59431" s="38"/>
      <c r="Y59431" s="38"/>
    </row>
    <row r="59432" spans="17:25">
      <c r="Q59432" s="38"/>
      <c r="Y59432" s="38"/>
    </row>
    <row r="59433" spans="17:25">
      <c r="Q59433" s="38"/>
      <c r="Y59433" s="38"/>
    </row>
    <row r="59434" spans="17:25">
      <c r="Q59434" s="38"/>
      <c r="Y59434" s="38"/>
    </row>
    <row r="59435" spans="17:25">
      <c r="Q59435" s="38"/>
      <c r="Y59435" s="38"/>
    </row>
    <row r="59436" spans="17:25">
      <c r="Q59436" s="38"/>
      <c r="Y59436" s="38"/>
    </row>
    <row r="59437" spans="17:25">
      <c r="Q59437" s="38"/>
      <c r="Y59437" s="38"/>
    </row>
    <row r="59438" spans="17:25">
      <c r="Q59438" s="38"/>
      <c r="Y59438" s="38"/>
    </row>
    <row r="59439" spans="17:25">
      <c r="Q59439" s="38"/>
      <c r="Y59439" s="38"/>
    </row>
    <row r="59440" spans="17:25">
      <c r="Q59440" s="38"/>
      <c r="Y59440" s="38"/>
    </row>
    <row r="59441" spans="17:25">
      <c r="Q59441" s="38"/>
      <c r="Y59441" s="38"/>
    </row>
    <row r="59442" spans="17:25">
      <c r="Q59442" s="38"/>
      <c r="Y59442" s="38"/>
    </row>
    <row r="59443" spans="17:25">
      <c r="Q59443" s="38"/>
      <c r="Y59443" s="38"/>
    </row>
    <row r="59444" spans="17:25">
      <c r="Q59444" s="38"/>
      <c r="Y59444" s="38"/>
    </row>
    <row r="59445" spans="17:25">
      <c r="Q59445" s="38"/>
      <c r="Y59445" s="38"/>
    </row>
    <row r="59446" spans="17:25">
      <c r="Q59446" s="38"/>
      <c r="Y59446" s="38"/>
    </row>
    <row r="59447" spans="17:25">
      <c r="Q59447" s="38"/>
      <c r="Y59447" s="38"/>
    </row>
    <row r="59448" spans="17:25">
      <c r="Q59448" s="38"/>
      <c r="Y59448" s="38"/>
    </row>
    <row r="59449" spans="17:25">
      <c r="Q59449" s="38"/>
      <c r="Y59449" s="38"/>
    </row>
    <row r="59450" spans="17:25">
      <c r="Q59450" s="38"/>
      <c r="Y59450" s="38"/>
    </row>
    <row r="59451" spans="17:25">
      <c r="Q59451" s="38"/>
      <c r="Y59451" s="38"/>
    </row>
    <row r="59452" spans="17:25">
      <c r="Q59452" s="38"/>
      <c r="Y59452" s="38"/>
    </row>
    <row r="59453" spans="17:25">
      <c r="Q59453" s="38"/>
      <c r="Y59453" s="38"/>
    </row>
    <row r="59454" spans="17:25">
      <c r="Q59454" s="38"/>
      <c r="Y59454" s="38"/>
    </row>
    <row r="59455" spans="17:25">
      <c r="Q59455" s="38"/>
      <c r="Y59455" s="38"/>
    </row>
    <row r="59456" spans="17:25">
      <c r="Q59456" s="38"/>
      <c r="Y59456" s="38"/>
    </row>
    <row r="59457" spans="17:25">
      <c r="Q59457" s="38"/>
      <c r="Y59457" s="38"/>
    </row>
    <row r="59458" spans="17:25">
      <c r="Q59458" s="38"/>
      <c r="Y59458" s="38"/>
    </row>
    <row r="59459" spans="17:25">
      <c r="Q59459" s="38"/>
      <c r="Y59459" s="38"/>
    </row>
    <row r="59460" spans="17:25">
      <c r="Q59460" s="38"/>
      <c r="Y59460" s="38"/>
    </row>
    <row r="59461" spans="17:25">
      <c r="Q59461" s="38"/>
      <c r="Y59461" s="38"/>
    </row>
    <row r="59462" spans="17:25">
      <c r="Q59462" s="38"/>
      <c r="Y59462" s="38"/>
    </row>
    <row r="59463" spans="17:25">
      <c r="Q59463" s="38"/>
      <c r="Y59463" s="38"/>
    </row>
    <row r="59464" spans="17:25">
      <c r="Q59464" s="38"/>
      <c r="Y59464" s="38"/>
    </row>
    <row r="59465" spans="17:25">
      <c r="Q59465" s="38"/>
      <c r="Y59465" s="38"/>
    </row>
    <row r="59466" spans="17:25">
      <c r="Q59466" s="38"/>
      <c r="Y59466" s="38"/>
    </row>
    <row r="59467" spans="17:25">
      <c r="Q59467" s="38"/>
      <c r="Y59467" s="38"/>
    </row>
    <row r="59468" spans="17:25">
      <c r="Q59468" s="38"/>
      <c r="Y59468" s="38"/>
    </row>
    <row r="59469" spans="17:25">
      <c r="Q59469" s="38"/>
      <c r="Y59469" s="38"/>
    </row>
    <row r="59470" spans="17:25">
      <c r="Q59470" s="38"/>
      <c r="Y59470" s="38"/>
    </row>
    <row r="59471" spans="17:25">
      <c r="Q59471" s="38"/>
      <c r="Y59471" s="38"/>
    </row>
    <row r="59472" spans="17:25">
      <c r="Q59472" s="38"/>
      <c r="Y59472" s="38"/>
    </row>
    <row r="59473" spans="17:25">
      <c r="Q59473" s="38"/>
      <c r="Y59473" s="38"/>
    </row>
    <row r="59474" spans="17:25">
      <c r="Q59474" s="38"/>
      <c r="Y59474" s="38"/>
    </row>
    <row r="59475" spans="17:25">
      <c r="Q59475" s="38"/>
      <c r="Y59475" s="38"/>
    </row>
    <row r="59476" spans="17:25">
      <c r="Q59476" s="38"/>
      <c r="Y59476" s="38"/>
    </row>
    <row r="59477" spans="17:25">
      <c r="Q59477" s="38"/>
      <c r="Y59477" s="38"/>
    </row>
    <row r="59478" spans="17:25">
      <c r="Q59478" s="38"/>
      <c r="Y59478" s="38"/>
    </row>
    <row r="59479" spans="17:25">
      <c r="Q59479" s="38"/>
      <c r="Y59479" s="38"/>
    </row>
    <row r="59480" spans="17:25">
      <c r="Q59480" s="38"/>
      <c r="Y59480" s="38"/>
    </row>
    <row r="59481" spans="17:25">
      <c r="Q59481" s="38"/>
      <c r="Y59481" s="38"/>
    </row>
    <row r="59482" spans="17:25">
      <c r="Q59482" s="38"/>
      <c r="Y59482" s="38"/>
    </row>
    <row r="59483" spans="17:25">
      <c r="Q59483" s="38"/>
      <c r="Y59483" s="38"/>
    </row>
    <row r="59484" spans="17:25">
      <c r="Q59484" s="38"/>
      <c r="Y59484" s="38"/>
    </row>
    <row r="59485" spans="17:25">
      <c r="Q59485" s="38"/>
      <c r="Y59485" s="38"/>
    </row>
    <row r="59486" spans="17:25">
      <c r="Q59486" s="38"/>
      <c r="Y59486" s="38"/>
    </row>
    <row r="59487" spans="17:25">
      <c r="Q59487" s="38"/>
      <c r="Y59487" s="38"/>
    </row>
    <row r="59488" spans="17:25">
      <c r="Q59488" s="38"/>
      <c r="Y59488" s="38"/>
    </row>
    <row r="59489" spans="17:25">
      <c r="Q59489" s="38"/>
      <c r="Y59489" s="38"/>
    </row>
    <row r="59490" spans="17:25">
      <c r="Q59490" s="38"/>
      <c r="Y59490" s="38"/>
    </row>
    <row r="59491" spans="17:25">
      <c r="Q59491" s="38"/>
      <c r="Y59491" s="38"/>
    </row>
    <row r="59492" spans="17:25">
      <c r="Q59492" s="38"/>
      <c r="Y59492" s="38"/>
    </row>
    <row r="59493" spans="17:25">
      <c r="Q59493" s="38"/>
      <c r="Y59493" s="38"/>
    </row>
    <row r="59494" spans="17:25">
      <c r="Q59494" s="38"/>
      <c r="Y59494" s="38"/>
    </row>
    <row r="59495" spans="17:25">
      <c r="Q59495" s="38"/>
      <c r="Y59495" s="38"/>
    </row>
    <row r="59496" spans="17:25">
      <c r="Q59496" s="38"/>
      <c r="Y59496" s="38"/>
    </row>
    <row r="59497" spans="17:25">
      <c r="Q59497" s="38"/>
      <c r="Y59497" s="38"/>
    </row>
    <row r="59498" spans="17:25">
      <c r="Q59498" s="38"/>
      <c r="Y59498" s="38"/>
    </row>
    <row r="59499" spans="17:25">
      <c r="Q59499" s="38"/>
      <c r="Y59499" s="38"/>
    </row>
    <row r="59500" spans="17:25">
      <c r="Q59500" s="38"/>
      <c r="Y59500" s="38"/>
    </row>
    <row r="59501" spans="17:25">
      <c r="Q59501" s="38"/>
      <c r="Y59501" s="38"/>
    </row>
    <row r="59502" spans="17:25">
      <c r="Q59502" s="38"/>
      <c r="Y59502" s="38"/>
    </row>
    <row r="59503" spans="17:25">
      <c r="Q59503" s="38"/>
      <c r="Y59503" s="38"/>
    </row>
    <row r="59504" spans="17:25">
      <c r="Q59504" s="38"/>
      <c r="Y59504" s="38"/>
    </row>
    <row r="59505" spans="17:25">
      <c r="Q59505" s="38"/>
      <c r="Y59505" s="38"/>
    </row>
    <row r="59506" spans="17:25">
      <c r="Q59506" s="38"/>
      <c r="Y59506" s="38"/>
    </row>
    <row r="59507" spans="17:25">
      <c r="Q59507" s="38"/>
      <c r="Y59507" s="38"/>
    </row>
    <row r="59508" spans="17:25">
      <c r="Q59508" s="38"/>
      <c r="Y59508" s="38"/>
    </row>
    <row r="59509" spans="17:25">
      <c r="Q59509" s="38"/>
      <c r="Y59509" s="38"/>
    </row>
    <row r="59510" spans="17:25">
      <c r="Q59510" s="38"/>
      <c r="Y59510" s="38"/>
    </row>
    <row r="59511" spans="17:25">
      <c r="Q59511" s="38"/>
      <c r="Y59511" s="38"/>
    </row>
    <row r="59512" spans="17:25">
      <c r="Q59512" s="38"/>
      <c r="Y59512" s="38"/>
    </row>
    <row r="59513" spans="17:25">
      <c r="Q59513" s="38"/>
      <c r="Y59513" s="38"/>
    </row>
    <row r="59514" spans="17:25">
      <c r="Q59514" s="38"/>
      <c r="Y59514" s="38"/>
    </row>
    <row r="59515" spans="17:25">
      <c r="Q59515" s="38"/>
      <c r="Y59515" s="38"/>
    </row>
    <row r="59516" spans="17:25">
      <c r="Q59516" s="38"/>
      <c r="Y59516" s="38"/>
    </row>
    <row r="59517" spans="17:25">
      <c r="Q59517" s="38"/>
      <c r="Y59517" s="38"/>
    </row>
    <row r="59518" spans="17:25">
      <c r="Q59518" s="38"/>
      <c r="Y59518" s="38"/>
    </row>
    <row r="59519" spans="17:25">
      <c r="Q59519" s="38"/>
      <c r="Y59519" s="38"/>
    </row>
    <row r="59520" spans="17:25">
      <c r="Q59520" s="38"/>
      <c r="Y59520" s="38"/>
    </row>
    <row r="59521" spans="17:25">
      <c r="Q59521" s="38"/>
      <c r="Y59521" s="38"/>
    </row>
    <row r="59522" spans="17:25">
      <c r="Q59522" s="38"/>
      <c r="Y59522" s="38"/>
    </row>
    <row r="59523" spans="17:25">
      <c r="Q59523" s="38"/>
      <c r="Y59523" s="38"/>
    </row>
    <row r="59524" spans="17:25">
      <c r="Q59524" s="38"/>
      <c r="Y59524" s="38"/>
    </row>
    <row r="59525" spans="17:25">
      <c r="Q59525" s="38"/>
      <c r="Y59525" s="38"/>
    </row>
    <row r="59526" spans="17:25">
      <c r="Q59526" s="38"/>
      <c r="Y59526" s="38"/>
    </row>
    <row r="59527" spans="17:25">
      <c r="Q59527" s="38"/>
      <c r="Y59527" s="38"/>
    </row>
    <row r="59528" spans="17:25">
      <c r="Q59528" s="38"/>
      <c r="Y59528" s="38"/>
    </row>
    <row r="59529" spans="17:25">
      <c r="Q59529" s="38"/>
      <c r="Y59529" s="38"/>
    </row>
    <row r="59530" spans="17:25">
      <c r="Q59530" s="38"/>
      <c r="Y59530" s="38"/>
    </row>
    <row r="59531" spans="17:25">
      <c r="Q59531" s="38"/>
      <c r="Y59531" s="38"/>
    </row>
    <row r="59532" spans="17:25">
      <c r="Q59532" s="38"/>
      <c r="Y59532" s="38"/>
    </row>
    <row r="59533" spans="17:25">
      <c r="Q59533" s="38"/>
      <c r="Y59533" s="38"/>
    </row>
    <row r="59534" spans="17:25">
      <c r="Q59534" s="38"/>
      <c r="Y59534" s="38"/>
    </row>
    <row r="59535" spans="17:25">
      <c r="Q59535" s="38"/>
      <c r="Y59535" s="38"/>
    </row>
    <row r="59536" spans="17:25">
      <c r="Q59536" s="38"/>
      <c r="Y59536" s="38"/>
    </row>
    <row r="59537" spans="17:25">
      <c r="Q59537" s="38"/>
      <c r="Y59537" s="38"/>
    </row>
    <row r="59538" spans="17:25">
      <c r="Q59538" s="38"/>
      <c r="Y59538" s="38"/>
    </row>
    <row r="59539" spans="17:25">
      <c r="Q59539" s="38"/>
      <c r="Y59539" s="38"/>
    </row>
    <row r="59540" spans="17:25">
      <c r="Q59540" s="38"/>
      <c r="Y59540" s="38"/>
    </row>
    <row r="59541" spans="17:25">
      <c r="Q59541" s="38"/>
      <c r="Y59541" s="38"/>
    </row>
    <row r="59542" spans="17:25">
      <c r="Q59542" s="38"/>
      <c r="Y59542" s="38"/>
    </row>
    <row r="59543" spans="17:25">
      <c r="Q59543" s="38"/>
      <c r="Y59543" s="38"/>
    </row>
    <row r="59544" spans="17:25">
      <c r="Q59544" s="38"/>
      <c r="Y59544" s="38"/>
    </row>
    <row r="59545" spans="17:25">
      <c r="Q59545" s="38"/>
      <c r="Y59545" s="38"/>
    </row>
    <row r="59546" spans="17:25">
      <c r="Q59546" s="38"/>
      <c r="Y59546" s="38"/>
    </row>
    <row r="59547" spans="17:25">
      <c r="Q59547" s="38"/>
      <c r="Y59547" s="38"/>
    </row>
    <row r="59548" spans="17:25">
      <c r="Q59548" s="38"/>
      <c r="Y59548" s="38"/>
    </row>
    <row r="59549" spans="17:25">
      <c r="Q59549" s="38"/>
      <c r="Y59549" s="38"/>
    </row>
    <row r="59550" spans="17:25">
      <c r="Q59550" s="38"/>
      <c r="Y59550" s="38"/>
    </row>
    <row r="59551" spans="17:25">
      <c r="Q59551" s="38"/>
      <c r="Y59551" s="38"/>
    </row>
    <row r="59552" spans="17:25">
      <c r="Q59552" s="38"/>
      <c r="Y59552" s="38"/>
    </row>
    <row r="59553" spans="17:25">
      <c r="Q59553" s="38"/>
      <c r="Y59553" s="38"/>
    </row>
    <row r="59554" spans="17:25">
      <c r="Q59554" s="38"/>
      <c r="Y59554" s="38"/>
    </row>
    <row r="59555" spans="17:25">
      <c r="Q59555" s="38"/>
      <c r="Y59555" s="38"/>
    </row>
    <row r="59556" spans="17:25">
      <c r="Q59556" s="38"/>
      <c r="Y59556" s="38"/>
    </row>
    <row r="59557" spans="17:25">
      <c r="Q59557" s="38"/>
      <c r="Y59557" s="38"/>
    </row>
    <row r="59558" spans="17:25">
      <c r="Q59558" s="38"/>
      <c r="Y59558" s="38"/>
    </row>
    <row r="59559" spans="17:25">
      <c r="Q59559" s="38"/>
      <c r="Y59559" s="38"/>
    </row>
    <row r="59560" spans="17:25">
      <c r="Q59560" s="38"/>
      <c r="Y59560" s="38"/>
    </row>
    <row r="59561" spans="17:25">
      <c r="Q59561" s="38"/>
      <c r="Y59561" s="38"/>
    </row>
    <row r="59562" spans="17:25">
      <c r="Q59562" s="38"/>
      <c r="Y59562" s="38"/>
    </row>
    <row r="59563" spans="17:25">
      <c r="Q59563" s="38"/>
      <c r="Y59563" s="38"/>
    </row>
    <row r="59564" spans="17:25">
      <c r="Q59564" s="38"/>
      <c r="Y59564" s="38"/>
    </row>
    <row r="59565" spans="17:25">
      <c r="Q59565" s="38"/>
      <c r="Y59565" s="38"/>
    </row>
    <row r="59566" spans="17:25">
      <c r="Q59566" s="38"/>
      <c r="Y59566" s="38"/>
    </row>
    <row r="59567" spans="17:25">
      <c r="Q59567" s="38"/>
      <c r="Y59567" s="38"/>
    </row>
    <row r="59568" spans="17:25">
      <c r="Q59568" s="38"/>
      <c r="Y59568" s="38"/>
    </row>
    <row r="59569" spans="17:25">
      <c r="Q59569" s="38"/>
      <c r="Y59569" s="38"/>
    </row>
    <row r="59570" spans="17:25">
      <c r="Q59570" s="38"/>
      <c r="Y59570" s="38"/>
    </row>
    <row r="59571" spans="17:25">
      <c r="Q59571" s="38"/>
      <c r="Y59571" s="38"/>
    </row>
    <row r="59572" spans="17:25">
      <c r="Q59572" s="38"/>
      <c r="Y59572" s="38"/>
    </row>
    <row r="59573" spans="17:25">
      <c r="Q59573" s="38"/>
      <c r="Y59573" s="38"/>
    </row>
    <row r="59574" spans="17:25">
      <c r="Q59574" s="38"/>
      <c r="Y59574" s="38"/>
    </row>
    <row r="59575" spans="17:25">
      <c r="Q59575" s="38"/>
      <c r="Y59575" s="38"/>
    </row>
    <row r="59576" spans="17:25">
      <c r="Q59576" s="38"/>
      <c r="Y59576" s="38"/>
    </row>
    <row r="59577" spans="17:25">
      <c r="Q59577" s="38"/>
      <c r="Y59577" s="38"/>
    </row>
    <row r="59578" spans="17:25">
      <c r="Q59578" s="38"/>
      <c r="Y59578" s="38"/>
    </row>
    <row r="59579" spans="17:25">
      <c r="Q59579" s="38"/>
      <c r="Y59579" s="38"/>
    </row>
    <row r="59580" spans="17:25">
      <c r="Q59580" s="38"/>
      <c r="Y59580" s="38"/>
    </row>
    <row r="59581" spans="17:25">
      <c r="Q59581" s="38"/>
      <c r="Y59581" s="38"/>
    </row>
    <row r="59582" spans="17:25">
      <c r="Q59582" s="38"/>
      <c r="Y59582" s="38"/>
    </row>
    <row r="59583" spans="17:25">
      <c r="Q59583" s="38"/>
      <c r="Y59583" s="38"/>
    </row>
    <row r="59584" spans="17:25">
      <c r="Q59584" s="38"/>
      <c r="Y59584" s="38"/>
    </row>
    <row r="59585" spans="17:25">
      <c r="Q59585" s="38"/>
      <c r="Y59585" s="38"/>
    </row>
    <row r="59586" spans="17:25">
      <c r="Q59586" s="38"/>
      <c r="Y59586" s="38"/>
    </row>
    <row r="59587" spans="17:25">
      <c r="Q59587" s="38"/>
      <c r="Y59587" s="38"/>
    </row>
    <row r="59588" spans="17:25">
      <c r="Q59588" s="38"/>
      <c r="Y59588" s="38"/>
    </row>
    <row r="59589" spans="17:25">
      <c r="Q59589" s="38"/>
      <c r="Y59589" s="38"/>
    </row>
    <row r="59590" spans="17:25">
      <c r="Q59590" s="38"/>
      <c r="Y59590" s="38"/>
    </row>
    <row r="59591" spans="17:25">
      <c r="Q59591" s="38"/>
      <c r="Y59591" s="38"/>
    </row>
    <row r="59592" spans="17:25">
      <c r="Q59592" s="38"/>
      <c r="Y59592" s="38"/>
    </row>
    <row r="59593" spans="17:25">
      <c r="Q59593" s="38"/>
      <c r="Y59593" s="38"/>
    </row>
    <row r="59594" spans="17:25">
      <c r="Q59594" s="38"/>
      <c r="Y59594" s="38"/>
    </row>
    <row r="59595" spans="17:25">
      <c r="Q59595" s="38"/>
      <c r="Y59595" s="38"/>
    </row>
    <row r="59596" spans="17:25">
      <c r="Q59596" s="38"/>
      <c r="Y59596" s="38"/>
    </row>
    <row r="59597" spans="17:25">
      <c r="Q59597" s="38"/>
      <c r="Y59597" s="38"/>
    </row>
    <row r="59598" spans="17:25">
      <c r="Q59598" s="38"/>
      <c r="Y59598" s="38"/>
    </row>
    <row r="59599" spans="17:25">
      <c r="Q59599" s="38"/>
      <c r="Y59599" s="38"/>
    </row>
    <row r="59600" spans="17:25">
      <c r="Q59600" s="38"/>
      <c r="Y59600" s="38"/>
    </row>
    <row r="59601" spans="17:25">
      <c r="Q59601" s="38"/>
      <c r="Y59601" s="38"/>
    </row>
    <row r="59602" spans="17:25">
      <c r="Q59602" s="38"/>
      <c r="Y59602" s="38"/>
    </row>
    <row r="59603" spans="17:25">
      <c r="Q59603" s="38"/>
      <c r="Y59603" s="38"/>
    </row>
    <row r="59604" spans="17:25">
      <c r="Q59604" s="38"/>
      <c r="Y59604" s="38"/>
    </row>
    <row r="59605" spans="17:25">
      <c r="Q59605" s="38"/>
      <c r="Y59605" s="38"/>
    </row>
    <row r="59606" spans="17:25">
      <c r="Q59606" s="38"/>
      <c r="Y59606" s="38"/>
    </row>
    <row r="59607" spans="17:25">
      <c r="Q59607" s="38"/>
      <c r="Y59607" s="38"/>
    </row>
    <row r="59608" spans="17:25">
      <c r="Q59608" s="38"/>
      <c r="Y59608" s="38"/>
    </row>
    <row r="59609" spans="17:25">
      <c r="Q59609" s="38"/>
      <c r="Y59609" s="38"/>
    </row>
    <row r="59610" spans="17:25">
      <c r="Q59610" s="38"/>
      <c r="Y59610" s="38"/>
    </row>
    <row r="59611" spans="17:25">
      <c r="Q59611" s="38"/>
      <c r="Y59611" s="38"/>
    </row>
    <row r="59612" spans="17:25">
      <c r="Q59612" s="38"/>
      <c r="Y59612" s="38"/>
    </row>
    <row r="59613" spans="17:25">
      <c r="Q59613" s="38"/>
      <c r="Y59613" s="38"/>
    </row>
    <row r="59614" spans="17:25">
      <c r="Q59614" s="38"/>
      <c r="Y59614" s="38"/>
    </row>
    <row r="59615" spans="17:25">
      <c r="Q59615" s="38"/>
      <c r="Y59615" s="38"/>
    </row>
    <row r="59616" spans="17:25">
      <c r="Q59616" s="38"/>
      <c r="Y59616" s="38"/>
    </row>
    <row r="59617" spans="17:25">
      <c r="Q59617" s="38"/>
      <c r="Y59617" s="38"/>
    </row>
    <row r="59618" spans="17:25">
      <c r="Q59618" s="38"/>
      <c r="Y59618" s="38"/>
    </row>
    <row r="59619" spans="17:25">
      <c r="Q59619" s="38"/>
      <c r="Y59619" s="38"/>
    </row>
    <row r="59620" spans="17:25">
      <c r="Q59620" s="38"/>
      <c r="Y59620" s="38"/>
    </row>
    <row r="59621" spans="17:25">
      <c r="Q59621" s="38"/>
      <c r="Y59621" s="38"/>
    </row>
    <row r="59622" spans="17:25">
      <c r="Q59622" s="38"/>
      <c r="Y59622" s="38"/>
    </row>
    <row r="59623" spans="17:25">
      <c r="Q59623" s="38"/>
      <c r="Y59623" s="38"/>
    </row>
    <row r="59624" spans="17:25">
      <c r="Q59624" s="38"/>
      <c r="Y59624" s="38"/>
    </row>
    <row r="59625" spans="17:25">
      <c r="Q59625" s="38"/>
      <c r="Y59625" s="38"/>
    </row>
    <row r="59626" spans="17:25">
      <c r="Q59626" s="38"/>
      <c r="Y59626" s="38"/>
    </row>
    <row r="59627" spans="17:25">
      <c r="Q59627" s="38"/>
      <c r="Y59627" s="38"/>
    </row>
    <row r="59628" spans="17:25">
      <c r="Q59628" s="38"/>
      <c r="Y59628" s="38"/>
    </row>
    <row r="59629" spans="17:25">
      <c r="Q59629" s="38"/>
      <c r="Y59629" s="38"/>
    </row>
    <row r="59630" spans="17:25">
      <c r="Q59630" s="38"/>
      <c r="Y59630" s="38"/>
    </row>
    <row r="59631" spans="17:25">
      <c r="Q59631" s="38"/>
      <c r="Y59631" s="38"/>
    </row>
    <row r="59632" spans="17:25">
      <c r="Q59632" s="38"/>
      <c r="Y59632" s="38"/>
    </row>
    <row r="59633" spans="17:25">
      <c r="Q59633" s="38"/>
      <c r="Y59633" s="38"/>
    </row>
    <row r="59634" spans="17:25">
      <c r="Q59634" s="38"/>
      <c r="Y59634" s="38"/>
    </row>
    <row r="59635" spans="17:25">
      <c r="Q59635" s="38"/>
      <c r="Y59635" s="38"/>
    </row>
    <row r="59636" spans="17:25">
      <c r="Q59636" s="38"/>
      <c r="Y59636" s="38"/>
    </row>
    <row r="59637" spans="17:25">
      <c r="Q59637" s="38"/>
      <c r="Y59637" s="38"/>
    </row>
    <row r="59638" spans="17:25">
      <c r="Q59638" s="38"/>
      <c r="Y59638" s="38"/>
    </row>
    <row r="59639" spans="17:25">
      <c r="Q59639" s="38"/>
      <c r="Y59639" s="38"/>
    </row>
    <row r="59640" spans="17:25">
      <c r="Q59640" s="38"/>
      <c r="Y59640" s="38"/>
    </row>
    <row r="59641" spans="17:25">
      <c r="Q59641" s="38"/>
      <c r="Y59641" s="38"/>
    </row>
    <row r="59642" spans="17:25">
      <c r="Q59642" s="38"/>
      <c r="Y59642" s="38"/>
    </row>
    <row r="59643" spans="17:25">
      <c r="Q59643" s="38"/>
      <c r="Y59643" s="38"/>
    </row>
    <row r="59644" spans="17:25">
      <c r="Q59644" s="38"/>
      <c r="Y59644" s="38"/>
    </row>
    <row r="59645" spans="17:25">
      <c r="Q59645" s="38"/>
      <c r="Y59645" s="38"/>
    </row>
    <row r="59646" spans="17:25">
      <c r="Q59646" s="38"/>
      <c r="Y59646" s="38"/>
    </row>
    <row r="59647" spans="17:25">
      <c r="Q59647" s="38"/>
      <c r="Y59647" s="38"/>
    </row>
    <row r="59648" spans="17:25">
      <c r="Q59648" s="38"/>
      <c r="Y59648" s="38"/>
    </row>
    <row r="59649" spans="17:25">
      <c r="Q59649" s="38"/>
      <c r="Y59649" s="38"/>
    </row>
    <row r="59650" spans="17:25">
      <c r="Q59650" s="38"/>
      <c r="Y59650" s="38"/>
    </row>
    <row r="59651" spans="17:25">
      <c r="Q59651" s="38"/>
      <c r="Y59651" s="38"/>
    </row>
    <row r="59652" spans="17:25">
      <c r="Q59652" s="38"/>
      <c r="Y59652" s="38"/>
    </row>
    <row r="59653" spans="17:25">
      <c r="Q59653" s="38"/>
      <c r="Y59653" s="38"/>
    </row>
    <row r="59654" spans="17:25">
      <c r="Q59654" s="38"/>
      <c r="Y59654" s="38"/>
    </row>
    <row r="59655" spans="17:25">
      <c r="Q59655" s="38"/>
      <c r="Y59655" s="38"/>
    </row>
    <row r="59656" spans="17:25">
      <c r="Q59656" s="38"/>
      <c r="Y59656" s="38"/>
    </row>
    <row r="59657" spans="17:25">
      <c r="Q59657" s="38"/>
      <c r="Y59657" s="38"/>
    </row>
    <row r="59658" spans="17:25">
      <c r="Q59658" s="38"/>
      <c r="Y59658" s="38"/>
    </row>
    <row r="59659" spans="17:25">
      <c r="Q59659" s="38"/>
      <c r="Y59659" s="38"/>
    </row>
    <row r="59660" spans="17:25">
      <c r="Q59660" s="38"/>
      <c r="Y59660" s="38"/>
    </row>
    <row r="59661" spans="17:25">
      <c r="Q59661" s="38"/>
      <c r="Y59661" s="38"/>
    </row>
    <row r="59662" spans="17:25">
      <c r="Q59662" s="38"/>
      <c r="Y59662" s="38"/>
    </row>
    <row r="59663" spans="17:25">
      <c r="Q59663" s="38"/>
      <c r="Y59663" s="38"/>
    </row>
    <row r="59664" spans="17:25">
      <c r="Q59664" s="38"/>
      <c r="Y59664" s="38"/>
    </row>
    <row r="59665" spans="17:25">
      <c r="Q59665" s="38"/>
      <c r="Y59665" s="38"/>
    </row>
    <row r="59666" spans="17:25">
      <c r="Q59666" s="38"/>
      <c r="Y59666" s="38"/>
    </row>
    <row r="59667" spans="17:25">
      <c r="Q59667" s="38"/>
      <c r="Y59667" s="38"/>
    </row>
    <row r="59668" spans="17:25">
      <c r="Q59668" s="38"/>
      <c r="Y59668" s="38"/>
    </row>
    <row r="59669" spans="17:25">
      <c r="Q59669" s="38"/>
      <c r="Y59669" s="38"/>
    </row>
    <row r="59670" spans="17:25">
      <c r="Q59670" s="38"/>
      <c r="Y59670" s="38"/>
    </row>
    <row r="59671" spans="17:25">
      <c r="Q59671" s="38"/>
      <c r="Y59671" s="38"/>
    </row>
    <row r="59672" spans="17:25">
      <c r="Q59672" s="38"/>
      <c r="Y59672" s="38"/>
    </row>
    <row r="59673" spans="17:25">
      <c r="Q59673" s="38"/>
      <c r="Y59673" s="38"/>
    </row>
    <row r="59674" spans="17:25">
      <c r="Q59674" s="38"/>
      <c r="Y59674" s="38"/>
    </row>
    <row r="59675" spans="17:25">
      <c r="Q59675" s="38"/>
      <c r="Y59675" s="38"/>
    </row>
    <row r="59676" spans="17:25">
      <c r="Q59676" s="38"/>
      <c r="Y59676" s="38"/>
    </row>
    <row r="59677" spans="17:25">
      <c r="Q59677" s="38"/>
      <c r="Y59677" s="38"/>
    </row>
    <row r="59678" spans="17:25">
      <c r="Q59678" s="38"/>
      <c r="Y59678" s="38"/>
    </row>
    <row r="59679" spans="17:25">
      <c r="Q59679" s="38"/>
      <c r="Y59679" s="38"/>
    </row>
    <row r="59680" spans="17:25">
      <c r="Q59680" s="38"/>
      <c r="Y59680" s="38"/>
    </row>
    <row r="59681" spans="17:25">
      <c r="Q59681" s="38"/>
      <c r="Y59681" s="38"/>
    </row>
    <row r="59682" spans="17:25">
      <c r="Q59682" s="38"/>
      <c r="Y59682" s="38"/>
    </row>
    <row r="59683" spans="17:25">
      <c r="Q59683" s="38"/>
      <c r="Y59683" s="38"/>
    </row>
    <row r="59684" spans="17:25">
      <c r="Q59684" s="38"/>
      <c r="Y59684" s="38"/>
    </row>
    <row r="59685" spans="17:25">
      <c r="Q59685" s="38"/>
      <c r="Y59685" s="38"/>
    </row>
    <row r="59686" spans="17:25">
      <c r="Q59686" s="38"/>
      <c r="Y59686" s="38"/>
    </row>
    <row r="59687" spans="17:25">
      <c r="Q59687" s="38"/>
      <c r="Y59687" s="38"/>
    </row>
    <row r="59688" spans="17:25">
      <c r="Q59688" s="38"/>
      <c r="Y59688" s="38"/>
    </row>
    <row r="59689" spans="17:25">
      <c r="Q59689" s="38"/>
      <c r="Y59689" s="38"/>
    </row>
    <row r="59690" spans="17:25">
      <c r="Q59690" s="38"/>
      <c r="Y59690" s="38"/>
    </row>
    <row r="59691" spans="17:25">
      <c r="Q59691" s="38"/>
      <c r="Y59691" s="38"/>
    </row>
    <row r="59692" spans="17:25">
      <c r="Q59692" s="38"/>
      <c r="Y59692" s="38"/>
    </row>
    <row r="59693" spans="17:25">
      <c r="Q59693" s="38"/>
      <c r="Y59693" s="38"/>
    </row>
    <row r="59694" spans="17:25">
      <c r="Q59694" s="38"/>
      <c r="Y59694" s="38"/>
    </row>
    <row r="59695" spans="17:25">
      <c r="Q59695" s="38"/>
      <c r="Y59695" s="38"/>
    </row>
    <row r="59696" spans="17:25">
      <c r="Q59696" s="38"/>
      <c r="Y59696" s="38"/>
    </row>
    <row r="59697" spans="17:25">
      <c r="Q59697" s="38"/>
      <c r="Y59697" s="38"/>
    </row>
    <row r="59698" spans="17:25">
      <c r="Q59698" s="38"/>
      <c r="Y59698" s="38"/>
    </row>
    <row r="59699" spans="17:25">
      <c r="Q59699" s="38"/>
      <c r="Y59699" s="38"/>
    </row>
    <row r="59700" spans="17:25">
      <c r="Q59700" s="38"/>
      <c r="Y59700" s="38"/>
    </row>
    <row r="59701" spans="17:25">
      <c r="Q59701" s="38"/>
      <c r="Y59701" s="38"/>
    </row>
    <row r="59702" spans="17:25">
      <c r="Q59702" s="38"/>
      <c r="Y59702" s="38"/>
    </row>
    <row r="59703" spans="17:25">
      <c r="Q59703" s="38"/>
      <c r="Y59703" s="38"/>
    </row>
    <row r="59704" spans="17:25">
      <c r="Q59704" s="38"/>
      <c r="Y59704" s="38"/>
    </row>
    <row r="59705" spans="17:25">
      <c r="Q59705" s="38"/>
      <c r="Y59705" s="38"/>
    </row>
    <row r="59706" spans="17:25">
      <c r="Q59706" s="38"/>
      <c r="Y59706" s="38"/>
    </row>
    <row r="59707" spans="17:25">
      <c r="Q59707" s="38"/>
      <c r="Y59707" s="38"/>
    </row>
    <row r="59708" spans="17:25">
      <c r="Q59708" s="38"/>
      <c r="Y59708" s="38"/>
    </row>
    <row r="59709" spans="17:25">
      <c r="Q59709" s="38"/>
      <c r="Y59709" s="38"/>
    </row>
    <row r="59710" spans="17:25">
      <c r="Q59710" s="38"/>
      <c r="Y59710" s="38"/>
    </row>
    <row r="59711" spans="17:25">
      <c r="Q59711" s="38"/>
      <c r="Y59711" s="38"/>
    </row>
    <row r="59712" spans="17:25">
      <c r="Q59712" s="38"/>
      <c r="Y59712" s="38"/>
    </row>
    <row r="59713" spans="17:25">
      <c r="Q59713" s="38"/>
      <c r="Y59713" s="38"/>
    </row>
    <row r="59714" spans="17:25">
      <c r="Q59714" s="38"/>
      <c r="Y59714" s="38"/>
    </row>
    <row r="59715" spans="17:25">
      <c r="Q59715" s="38"/>
      <c r="Y59715" s="38"/>
    </row>
    <row r="59716" spans="17:25">
      <c r="Q59716" s="38"/>
      <c r="Y59716" s="38"/>
    </row>
    <row r="59717" spans="17:25">
      <c r="Q59717" s="38"/>
      <c r="Y59717" s="38"/>
    </row>
    <row r="59718" spans="17:25">
      <c r="Q59718" s="38"/>
      <c r="Y59718" s="38"/>
    </row>
    <row r="59719" spans="17:25">
      <c r="Q59719" s="38"/>
      <c r="Y59719" s="38"/>
    </row>
    <row r="59720" spans="17:25">
      <c r="Q59720" s="38"/>
      <c r="Y59720" s="38"/>
    </row>
    <row r="59721" spans="17:25">
      <c r="Q59721" s="38"/>
      <c r="Y59721" s="38"/>
    </row>
    <row r="59722" spans="17:25">
      <c r="Q59722" s="38"/>
      <c r="Y59722" s="38"/>
    </row>
    <row r="59723" spans="17:25">
      <c r="Q59723" s="38"/>
      <c r="Y59723" s="38"/>
    </row>
    <row r="59724" spans="17:25">
      <c r="Q59724" s="38"/>
      <c r="Y59724" s="38"/>
    </row>
    <row r="59725" spans="17:25">
      <c r="Q59725" s="38"/>
      <c r="Y59725" s="38"/>
    </row>
    <row r="59726" spans="17:25">
      <c r="Q59726" s="38"/>
      <c r="Y59726" s="38"/>
    </row>
    <row r="59727" spans="17:25">
      <c r="Q59727" s="38"/>
      <c r="Y59727" s="38"/>
    </row>
    <row r="59728" spans="17:25">
      <c r="Q59728" s="38"/>
      <c r="Y59728" s="38"/>
    </row>
    <row r="59729" spans="17:25">
      <c r="Q59729" s="38"/>
      <c r="Y59729" s="38"/>
    </row>
    <row r="59730" spans="17:25">
      <c r="Q59730" s="38"/>
      <c r="Y59730" s="38"/>
    </row>
    <row r="59731" spans="17:25">
      <c r="Q59731" s="38"/>
      <c r="Y59731" s="38"/>
    </row>
    <row r="59732" spans="17:25">
      <c r="Q59732" s="38"/>
      <c r="Y59732" s="38"/>
    </row>
    <row r="59733" spans="17:25">
      <c r="Q59733" s="38"/>
      <c r="Y59733" s="38"/>
    </row>
    <row r="59734" spans="17:25">
      <c r="Q59734" s="38"/>
      <c r="Y59734" s="38"/>
    </row>
    <row r="59735" spans="17:25">
      <c r="Q59735" s="38"/>
      <c r="Y59735" s="38"/>
    </row>
    <row r="59736" spans="17:25">
      <c r="Q59736" s="38"/>
      <c r="Y59736" s="38"/>
    </row>
    <row r="59737" spans="17:25">
      <c r="Q59737" s="38"/>
      <c r="Y59737" s="38"/>
    </row>
    <row r="59738" spans="17:25">
      <c r="Q59738" s="38"/>
      <c r="Y59738" s="38"/>
    </row>
    <row r="59739" spans="17:25">
      <c r="Q59739" s="38"/>
      <c r="Y59739" s="38"/>
    </row>
    <row r="59740" spans="17:25">
      <c r="Q59740" s="38"/>
      <c r="Y59740" s="38"/>
    </row>
    <row r="59741" spans="17:25">
      <c r="Q59741" s="38"/>
      <c r="Y59741" s="38"/>
    </row>
    <row r="59742" spans="17:25">
      <c r="Q59742" s="38"/>
      <c r="Y59742" s="38"/>
    </row>
    <row r="59743" spans="17:25">
      <c r="Q59743" s="38"/>
      <c r="Y59743" s="38"/>
    </row>
    <row r="59744" spans="17:25">
      <c r="Q59744" s="38"/>
      <c r="Y59744" s="38"/>
    </row>
    <row r="59745" spans="17:25">
      <c r="Q59745" s="38"/>
      <c r="Y59745" s="38"/>
    </row>
    <row r="59746" spans="17:25">
      <c r="Q59746" s="38"/>
      <c r="Y59746" s="38"/>
    </row>
    <row r="59747" spans="17:25">
      <c r="Q59747" s="38"/>
      <c r="Y59747" s="38"/>
    </row>
    <row r="59748" spans="17:25">
      <c r="Q59748" s="38"/>
      <c r="Y59748" s="38"/>
    </row>
    <row r="59749" spans="17:25">
      <c r="Q59749" s="38"/>
      <c r="Y59749" s="38"/>
    </row>
    <row r="59750" spans="17:25">
      <c r="Q59750" s="38"/>
      <c r="Y59750" s="38"/>
    </row>
    <row r="59751" spans="17:25">
      <c r="Q59751" s="38"/>
      <c r="Y59751" s="38"/>
    </row>
    <row r="59752" spans="17:25">
      <c r="Q59752" s="38"/>
      <c r="Y59752" s="38"/>
    </row>
    <row r="59753" spans="17:25">
      <c r="Q59753" s="38"/>
      <c r="Y59753" s="38"/>
    </row>
    <row r="59754" spans="17:25">
      <c r="Q59754" s="38"/>
      <c r="Y59754" s="38"/>
    </row>
    <row r="59755" spans="17:25">
      <c r="Q59755" s="38"/>
      <c r="Y59755" s="38"/>
    </row>
    <row r="59756" spans="17:25">
      <c r="Q59756" s="38"/>
      <c r="Y59756" s="38"/>
    </row>
    <row r="59757" spans="17:25">
      <c r="Q59757" s="38"/>
      <c r="Y59757" s="38"/>
    </row>
    <row r="59758" spans="17:25">
      <c r="Q59758" s="38"/>
      <c r="Y59758" s="38"/>
    </row>
    <row r="59759" spans="17:25">
      <c r="Q59759" s="38"/>
      <c r="Y59759" s="38"/>
    </row>
    <row r="59760" spans="17:25">
      <c r="Q59760" s="38"/>
      <c r="Y59760" s="38"/>
    </row>
    <row r="59761" spans="17:25">
      <c r="Q59761" s="38"/>
      <c r="Y59761" s="38"/>
    </row>
    <row r="59762" spans="17:25">
      <c r="Q59762" s="38"/>
      <c r="Y59762" s="38"/>
    </row>
    <row r="59763" spans="17:25">
      <c r="Q59763" s="38"/>
      <c r="Y59763" s="38"/>
    </row>
    <row r="59764" spans="17:25">
      <c r="Q59764" s="38"/>
      <c r="Y59764" s="38"/>
    </row>
    <row r="59765" spans="17:25">
      <c r="Q59765" s="38"/>
      <c r="Y59765" s="38"/>
    </row>
    <row r="59766" spans="17:25">
      <c r="Q59766" s="38"/>
      <c r="Y59766" s="38"/>
    </row>
    <row r="59767" spans="17:25">
      <c r="Q59767" s="38"/>
      <c r="Y59767" s="38"/>
    </row>
    <row r="59768" spans="17:25">
      <c r="Q59768" s="38"/>
      <c r="Y59768" s="38"/>
    </row>
    <row r="59769" spans="17:25">
      <c r="Q59769" s="38"/>
      <c r="Y59769" s="38"/>
    </row>
    <row r="59770" spans="17:25">
      <c r="Q59770" s="38"/>
      <c r="Y59770" s="38"/>
    </row>
    <row r="59771" spans="17:25">
      <c r="Q59771" s="38"/>
      <c r="Y59771" s="38"/>
    </row>
    <row r="59772" spans="17:25">
      <c r="Q59772" s="38"/>
      <c r="Y59772" s="38"/>
    </row>
    <row r="59773" spans="17:25">
      <c r="Q59773" s="38"/>
      <c r="Y59773" s="38"/>
    </row>
    <row r="59774" spans="17:25">
      <c r="Q59774" s="38"/>
      <c r="Y59774" s="38"/>
    </row>
    <row r="59775" spans="17:25">
      <c r="Q59775" s="38"/>
      <c r="Y59775" s="38"/>
    </row>
    <row r="59776" spans="17:25">
      <c r="Q59776" s="38"/>
      <c r="Y59776" s="38"/>
    </row>
    <row r="59777" spans="17:25">
      <c r="Q59777" s="38"/>
      <c r="Y59777" s="38"/>
    </row>
    <row r="59778" spans="17:25">
      <c r="Q59778" s="38"/>
      <c r="Y59778" s="38"/>
    </row>
    <row r="59779" spans="17:25">
      <c r="Q59779" s="38"/>
      <c r="Y59779" s="38"/>
    </row>
    <row r="59780" spans="17:25">
      <c r="Q59780" s="38"/>
      <c r="Y59780" s="38"/>
    </row>
    <row r="59781" spans="17:25">
      <c r="Q59781" s="38"/>
      <c r="Y59781" s="38"/>
    </row>
    <row r="59782" spans="17:25">
      <c r="Q59782" s="38"/>
      <c r="Y59782" s="38"/>
    </row>
    <row r="59783" spans="17:25">
      <c r="Q59783" s="38"/>
      <c r="Y59783" s="38"/>
    </row>
    <row r="59784" spans="17:25">
      <c r="Q59784" s="38"/>
      <c r="Y59784" s="38"/>
    </row>
    <row r="59785" spans="17:25">
      <c r="Q59785" s="38"/>
      <c r="Y59785" s="38"/>
    </row>
    <row r="59786" spans="17:25">
      <c r="Q59786" s="38"/>
      <c r="Y59786" s="38"/>
    </row>
    <row r="59787" spans="17:25">
      <c r="Q59787" s="38"/>
      <c r="Y59787" s="38"/>
    </row>
    <row r="59788" spans="17:25">
      <c r="Q59788" s="38"/>
      <c r="Y59788" s="38"/>
    </row>
    <row r="59789" spans="17:25">
      <c r="Q59789" s="38"/>
      <c r="Y59789" s="38"/>
    </row>
    <row r="59790" spans="17:25">
      <c r="Q59790" s="38"/>
      <c r="Y59790" s="38"/>
    </row>
    <row r="59791" spans="17:25">
      <c r="Q59791" s="38"/>
      <c r="Y59791" s="38"/>
    </row>
    <row r="59792" spans="17:25">
      <c r="Q59792" s="38"/>
      <c r="Y59792" s="38"/>
    </row>
    <row r="59793" spans="17:25">
      <c r="Q59793" s="38"/>
      <c r="Y59793" s="38"/>
    </row>
    <row r="59794" spans="17:25">
      <c r="Q59794" s="38"/>
      <c r="Y59794" s="38"/>
    </row>
    <row r="59795" spans="17:25">
      <c r="Q59795" s="38"/>
      <c r="Y59795" s="38"/>
    </row>
    <row r="59796" spans="17:25">
      <c r="Q59796" s="38"/>
      <c r="Y59796" s="38"/>
    </row>
    <row r="59797" spans="17:25">
      <c r="Q59797" s="38"/>
      <c r="Y59797" s="38"/>
    </row>
    <row r="59798" spans="17:25">
      <c r="Q59798" s="38"/>
      <c r="Y59798" s="38"/>
    </row>
    <row r="59799" spans="17:25">
      <c r="Q59799" s="38"/>
      <c r="Y59799" s="38"/>
    </row>
    <row r="59800" spans="17:25">
      <c r="Q59800" s="38"/>
      <c r="Y59800" s="38"/>
    </row>
    <row r="59801" spans="17:25">
      <c r="Q59801" s="38"/>
      <c r="Y59801" s="38"/>
    </row>
    <row r="59802" spans="17:25">
      <c r="Q59802" s="38"/>
      <c r="Y59802" s="38"/>
    </row>
    <row r="59803" spans="17:25">
      <c r="Q59803" s="38"/>
      <c r="Y59803" s="38"/>
    </row>
    <row r="59804" spans="17:25">
      <c r="Q59804" s="38"/>
      <c r="Y59804" s="38"/>
    </row>
    <row r="59805" spans="17:25">
      <c r="Q59805" s="38"/>
      <c r="Y59805" s="38"/>
    </row>
    <row r="59806" spans="17:25">
      <c r="Q59806" s="38"/>
      <c r="Y59806" s="38"/>
    </row>
    <row r="59807" spans="17:25">
      <c r="Q59807" s="38"/>
      <c r="Y59807" s="38"/>
    </row>
    <row r="59808" spans="17:25">
      <c r="Q59808" s="38"/>
      <c r="Y59808" s="38"/>
    </row>
    <row r="59809" spans="17:25">
      <c r="Q59809" s="38"/>
      <c r="Y59809" s="38"/>
    </row>
    <row r="59810" spans="17:25">
      <c r="Q59810" s="38"/>
      <c r="Y59810" s="38"/>
    </row>
    <row r="59811" spans="17:25">
      <c r="Q59811" s="38"/>
      <c r="Y59811" s="38"/>
    </row>
    <row r="59812" spans="17:25">
      <c r="Q59812" s="38"/>
      <c r="Y59812" s="38"/>
    </row>
    <row r="59813" spans="17:25">
      <c r="Q59813" s="38"/>
      <c r="Y59813" s="38"/>
    </row>
    <row r="59814" spans="17:25">
      <c r="Q59814" s="38"/>
      <c r="Y59814" s="38"/>
    </row>
    <row r="59815" spans="17:25">
      <c r="Q59815" s="38"/>
      <c r="Y59815" s="38"/>
    </row>
    <row r="59816" spans="17:25">
      <c r="Q59816" s="38"/>
      <c r="Y59816" s="38"/>
    </row>
    <row r="59817" spans="17:25">
      <c r="Q59817" s="38"/>
      <c r="Y59817" s="38"/>
    </row>
    <row r="59818" spans="17:25">
      <c r="Q59818" s="38"/>
      <c r="Y59818" s="38"/>
    </row>
    <row r="59819" spans="17:25">
      <c r="Q59819" s="38"/>
      <c r="Y59819" s="38"/>
    </row>
    <row r="59820" spans="17:25">
      <c r="Q59820" s="38"/>
      <c r="Y59820" s="38"/>
    </row>
    <row r="59821" spans="17:25">
      <c r="Q59821" s="38"/>
      <c r="Y59821" s="38"/>
    </row>
    <row r="59822" spans="17:25">
      <c r="Q59822" s="38"/>
      <c r="Y59822" s="38"/>
    </row>
    <row r="59823" spans="17:25">
      <c r="Q59823" s="38"/>
      <c r="Y59823" s="38"/>
    </row>
    <row r="59824" spans="17:25">
      <c r="Q59824" s="38"/>
      <c r="Y59824" s="38"/>
    </row>
    <row r="59825" spans="17:25">
      <c r="Q59825" s="38"/>
      <c r="Y59825" s="38"/>
    </row>
    <row r="59826" spans="17:25">
      <c r="Q59826" s="38"/>
      <c r="Y59826" s="38"/>
    </row>
    <row r="59827" spans="17:25">
      <c r="Q59827" s="38"/>
      <c r="Y59827" s="38"/>
    </row>
    <row r="59828" spans="17:25">
      <c r="Q59828" s="38"/>
      <c r="Y59828" s="38"/>
    </row>
    <row r="59829" spans="17:25">
      <c r="Q59829" s="38"/>
      <c r="Y59829" s="38"/>
    </row>
    <row r="59830" spans="17:25">
      <c r="Q59830" s="38"/>
      <c r="Y59830" s="38"/>
    </row>
    <row r="59831" spans="17:25">
      <c r="Q59831" s="38"/>
      <c r="Y59831" s="38"/>
    </row>
    <row r="59832" spans="17:25">
      <c r="Q59832" s="38"/>
      <c r="Y59832" s="38"/>
    </row>
    <row r="59833" spans="17:25">
      <c r="Q59833" s="38"/>
      <c r="Y59833" s="38"/>
    </row>
    <row r="59834" spans="17:25">
      <c r="Q59834" s="38"/>
      <c r="Y59834" s="38"/>
    </row>
    <row r="59835" spans="17:25">
      <c r="Q59835" s="38"/>
      <c r="Y59835" s="38"/>
    </row>
    <row r="59836" spans="17:25">
      <c r="Q59836" s="38"/>
      <c r="Y59836" s="38"/>
    </row>
    <row r="59837" spans="17:25">
      <c r="Q59837" s="38"/>
      <c r="Y59837" s="38"/>
    </row>
    <row r="59838" spans="17:25">
      <c r="Q59838" s="38"/>
      <c r="Y59838" s="38"/>
    </row>
    <row r="59839" spans="17:25">
      <c r="Q59839" s="38"/>
      <c r="Y59839" s="38"/>
    </row>
    <row r="59840" spans="17:25">
      <c r="Q59840" s="38"/>
      <c r="Y59840" s="38"/>
    </row>
    <row r="59841" spans="17:25">
      <c r="Q59841" s="38"/>
      <c r="Y59841" s="38"/>
    </row>
    <row r="59842" spans="17:25">
      <c r="Q59842" s="38"/>
      <c r="Y59842" s="38"/>
    </row>
    <row r="59843" spans="17:25">
      <c r="Q59843" s="38"/>
      <c r="Y59843" s="38"/>
    </row>
    <row r="59844" spans="17:25">
      <c r="Q59844" s="38"/>
      <c r="Y59844" s="38"/>
    </row>
    <row r="59845" spans="17:25">
      <c r="Q59845" s="38"/>
      <c r="Y59845" s="38"/>
    </row>
    <row r="59846" spans="17:25">
      <c r="Q59846" s="38"/>
      <c r="Y59846" s="38"/>
    </row>
    <row r="59847" spans="17:25">
      <c r="Q59847" s="38"/>
      <c r="Y59847" s="38"/>
    </row>
    <row r="59848" spans="17:25">
      <c r="Q59848" s="38"/>
      <c r="Y59848" s="38"/>
    </row>
    <row r="59849" spans="17:25">
      <c r="Q59849" s="38"/>
      <c r="Y59849" s="38"/>
    </row>
    <row r="59850" spans="17:25">
      <c r="Q59850" s="38"/>
      <c r="Y59850" s="38"/>
    </row>
    <row r="59851" spans="17:25">
      <c r="Q59851" s="38"/>
      <c r="Y59851" s="38"/>
    </row>
    <row r="59852" spans="17:25">
      <c r="Q59852" s="38"/>
      <c r="Y59852" s="38"/>
    </row>
    <row r="59853" spans="17:25">
      <c r="Q59853" s="38"/>
      <c r="Y59853" s="38"/>
    </row>
    <row r="59854" spans="17:25">
      <c r="Q59854" s="38"/>
      <c r="Y59854" s="38"/>
    </row>
    <row r="59855" spans="17:25">
      <c r="Q59855" s="38"/>
      <c r="Y59855" s="38"/>
    </row>
    <row r="59856" spans="17:25">
      <c r="Q59856" s="38"/>
      <c r="Y59856" s="38"/>
    </row>
    <row r="59857" spans="17:25">
      <c r="Q59857" s="38"/>
      <c r="Y59857" s="38"/>
    </row>
    <row r="59858" spans="17:25">
      <c r="Q59858" s="38"/>
      <c r="Y59858" s="38"/>
    </row>
    <row r="59859" spans="17:25">
      <c r="Q59859" s="38"/>
      <c r="Y59859" s="38"/>
    </row>
    <row r="59860" spans="17:25">
      <c r="Q59860" s="38"/>
      <c r="Y59860" s="38"/>
    </row>
    <row r="59861" spans="17:25">
      <c r="Q59861" s="38"/>
      <c r="Y59861" s="38"/>
    </row>
    <row r="59862" spans="17:25">
      <c r="Q59862" s="38"/>
      <c r="Y59862" s="38"/>
    </row>
    <row r="59863" spans="17:25">
      <c r="Q59863" s="38"/>
      <c r="Y59863" s="38"/>
    </row>
    <row r="59864" spans="17:25">
      <c r="Q59864" s="38"/>
      <c r="Y59864" s="38"/>
    </row>
    <row r="59865" spans="17:25">
      <c r="Q59865" s="38"/>
      <c r="Y59865" s="38"/>
    </row>
    <row r="59866" spans="17:25">
      <c r="Q59866" s="38"/>
      <c r="Y59866" s="38"/>
    </row>
    <row r="59867" spans="17:25">
      <c r="Q59867" s="38"/>
      <c r="Y59867" s="38"/>
    </row>
    <row r="59868" spans="17:25">
      <c r="Q59868" s="38"/>
      <c r="Y59868" s="38"/>
    </row>
    <row r="59869" spans="17:25">
      <c r="Q59869" s="38"/>
      <c r="Y59869" s="38"/>
    </row>
    <row r="59870" spans="17:25">
      <c r="Q59870" s="38"/>
      <c r="Y59870" s="38"/>
    </row>
    <row r="59871" spans="17:25">
      <c r="Q59871" s="38"/>
      <c r="Y59871" s="38"/>
    </row>
    <row r="59872" spans="17:25">
      <c r="Q59872" s="38"/>
      <c r="Y59872" s="38"/>
    </row>
    <row r="59873" spans="17:25">
      <c r="Q59873" s="38"/>
      <c r="Y59873" s="38"/>
    </row>
    <row r="59874" spans="17:25">
      <c r="Q59874" s="38"/>
      <c r="Y59874" s="38"/>
    </row>
    <row r="59875" spans="17:25">
      <c r="Q59875" s="38"/>
      <c r="Y59875" s="38"/>
    </row>
    <row r="59876" spans="17:25">
      <c r="Q59876" s="38"/>
      <c r="Y59876" s="38"/>
    </row>
    <row r="59877" spans="17:25">
      <c r="Q59877" s="38"/>
      <c r="Y59877" s="38"/>
    </row>
    <row r="59878" spans="17:25">
      <c r="Q59878" s="38"/>
      <c r="Y59878" s="38"/>
    </row>
    <row r="59879" spans="17:25">
      <c r="Q59879" s="38"/>
      <c r="Y59879" s="38"/>
    </row>
    <row r="59880" spans="17:25">
      <c r="Q59880" s="38"/>
      <c r="Y59880" s="38"/>
    </row>
    <row r="59881" spans="17:25">
      <c r="Q59881" s="38"/>
      <c r="Y59881" s="38"/>
    </row>
    <row r="59882" spans="17:25">
      <c r="Q59882" s="38"/>
      <c r="Y59882" s="38"/>
    </row>
    <row r="59883" spans="17:25">
      <c r="Q59883" s="38"/>
      <c r="Y59883" s="38"/>
    </row>
    <row r="59884" spans="17:25">
      <c r="Q59884" s="38"/>
      <c r="Y59884" s="38"/>
    </row>
    <row r="59885" spans="17:25">
      <c r="Q59885" s="38"/>
      <c r="Y59885" s="38"/>
    </row>
    <row r="59886" spans="17:25">
      <c r="Q59886" s="38"/>
      <c r="Y59886" s="38"/>
    </row>
    <row r="59887" spans="17:25">
      <c r="Q59887" s="38"/>
      <c r="Y59887" s="38"/>
    </row>
    <row r="59888" spans="17:25">
      <c r="Q59888" s="38"/>
      <c r="Y59888" s="38"/>
    </row>
    <row r="59889" spans="17:25">
      <c r="Q59889" s="38"/>
      <c r="Y59889" s="38"/>
    </row>
    <row r="59890" spans="17:25">
      <c r="Q59890" s="38"/>
      <c r="Y59890" s="38"/>
    </row>
    <row r="59891" spans="17:25">
      <c r="Q59891" s="38"/>
      <c r="Y59891" s="38"/>
    </row>
    <row r="59892" spans="17:25">
      <c r="Q59892" s="38"/>
      <c r="Y59892" s="38"/>
    </row>
    <row r="59893" spans="17:25">
      <c r="Q59893" s="38"/>
      <c r="Y59893" s="38"/>
    </row>
    <row r="59894" spans="17:25">
      <c r="Q59894" s="38"/>
      <c r="Y59894" s="38"/>
    </row>
    <row r="59895" spans="17:25">
      <c r="Q59895" s="38"/>
      <c r="Y59895" s="38"/>
    </row>
    <row r="59896" spans="17:25">
      <c r="Q59896" s="38"/>
      <c r="Y59896" s="38"/>
    </row>
    <row r="59897" spans="17:25">
      <c r="Q59897" s="38"/>
      <c r="Y59897" s="38"/>
    </row>
    <row r="59898" spans="17:25">
      <c r="Q59898" s="38"/>
      <c r="Y59898" s="38"/>
    </row>
    <row r="59899" spans="17:25">
      <c r="Q59899" s="38"/>
      <c r="Y59899" s="38"/>
    </row>
    <row r="59900" spans="17:25">
      <c r="Q59900" s="38"/>
      <c r="Y59900" s="38"/>
    </row>
    <row r="59901" spans="17:25">
      <c r="Q59901" s="38"/>
      <c r="Y59901" s="38"/>
    </row>
    <row r="59902" spans="17:25">
      <c r="Q59902" s="38"/>
      <c r="Y59902" s="38"/>
    </row>
    <row r="59903" spans="17:25">
      <c r="Q59903" s="38"/>
      <c r="Y59903" s="38"/>
    </row>
    <row r="59904" spans="17:25">
      <c r="Q59904" s="38"/>
      <c r="Y59904" s="38"/>
    </row>
    <row r="59905" spans="17:25">
      <c r="Q59905" s="38"/>
      <c r="Y59905" s="38"/>
    </row>
    <row r="59906" spans="17:25">
      <c r="Q59906" s="38"/>
      <c r="Y59906" s="38"/>
    </row>
    <row r="59907" spans="17:25">
      <c r="Q59907" s="38"/>
      <c r="Y59907" s="38"/>
    </row>
    <row r="59908" spans="17:25">
      <c r="Q59908" s="38"/>
      <c r="Y59908" s="38"/>
    </row>
    <row r="59909" spans="17:25">
      <c r="Q59909" s="38"/>
      <c r="Y59909" s="38"/>
    </row>
    <row r="59910" spans="17:25">
      <c r="Q59910" s="38"/>
      <c r="Y59910" s="38"/>
    </row>
    <row r="59911" spans="17:25">
      <c r="Q59911" s="38"/>
      <c r="Y59911" s="38"/>
    </row>
    <row r="59912" spans="17:25">
      <c r="Q59912" s="38"/>
      <c r="Y59912" s="38"/>
    </row>
    <row r="59913" spans="17:25">
      <c r="Q59913" s="38"/>
      <c r="Y59913" s="38"/>
    </row>
    <row r="59914" spans="17:25">
      <c r="Q59914" s="38"/>
      <c r="Y59914" s="38"/>
    </row>
    <row r="59915" spans="17:25">
      <c r="Q59915" s="38"/>
      <c r="Y59915" s="38"/>
    </row>
    <row r="59916" spans="17:25">
      <c r="Q59916" s="38"/>
      <c r="Y59916" s="38"/>
    </row>
    <row r="59917" spans="17:25">
      <c r="Q59917" s="38"/>
      <c r="Y59917" s="38"/>
    </row>
    <row r="59918" spans="17:25">
      <c r="Q59918" s="38"/>
      <c r="Y59918" s="38"/>
    </row>
    <row r="59919" spans="17:25">
      <c r="Q59919" s="38"/>
      <c r="Y59919" s="38"/>
    </row>
    <row r="59920" spans="17:25">
      <c r="Q59920" s="38"/>
      <c r="Y59920" s="38"/>
    </row>
    <row r="59921" spans="17:25">
      <c r="Q59921" s="38"/>
      <c r="Y59921" s="38"/>
    </row>
    <row r="59922" spans="17:25">
      <c r="Q59922" s="38"/>
      <c r="Y59922" s="38"/>
    </row>
    <row r="59923" spans="17:25">
      <c r="Q59923" s="38"/>
      <c r="Y59923" s="38"/>
    </row>
    <row r="59924" spans="17:25">
      <c r="Q59924" s="38"/>
      <c r="Y59924" s="38"/>
    </row>
    <row r="59925" spans="17:25">
      <c r="Q59925" s="38"/>
      <c r="Y59925" s="38"/>
    </row>
    <row r="59926" spans="17:25">
      <c r="Q59926" s="38"/>
      <c r="Y59926" s="38"/>
    </row>
    <row r="59927" spans="17:25">
      <c r="Q59927" s="38"/>
      <c r="Y59927" s="38"/>
    </row>
    <row r="59928" spans="17:25">
      <c r="Q59928" s="38"/>
      <c r="Y59928" s="38"/>
    </row>
    <row r="59929" spans="17:25">
      <c r="Q59929" s="38"/>
      <c r="Y59929" s="38"/>
    </row>
    <row r="59930" spans="17:25">
      <c r="Q59930" s="38"/>
      <c r="Y59930" s="38"/>
    </row>
    <row r="59931" spans="17:25">
      <c r="Q59931" s="38"/>
      <c r="Y59931" s="38"/>
    </row>
    <row r="59932" spans="17:25">
      <c r="Q59932" s="38"/>
      <c r="Y59932" s="38"/>
    </row>
    <row r="59933" spans="17:25">
      <c r="Q59933" s="38"/>
      <c r="Y59933" s="38"/>
    </row>
    <row r="59934" spans="17:25">
      <c r="Q59934" s="38"/>
      <c r="Y59934" s="38"/>
    </row>
    <row r="59935" spans="17:25">
      <c r="Q59935" s="38"/>
      <c r="Y59935" s="38"/>
    </row>
    <row r="59936" spans="17:25">
      <c r="Q59936" s="38"/>
      <c r="Y59936" s="38"/>
    </row>
    <row r="59937" spans="17:25">
      <c r="Q59937" s="38"/>
      <c r="Y59937" s="38"/>
    </row>
    <row r="59938" spans="17:25">
      <c r="Q59938" s="38"/>
      <c r="Y59938" s="38"/>
    </row>
    <row r="59939" spans="17:25">
      <c r="Q59939" s="38"/>
      <c r="Y59939" s="38"/>
    </row>
    <row r="59940" spans="17:25">
      <c r="Q59940" s="38"/>
      <c r="Y59940" s="38"/>
    </row>
    <row r="59941" spans="17:25">
      <c r="Q59941" s="38"/>
      <c r="Y59941" s="38"/>
    </row>
    <row r="59942" spans="17:25">
      <c r="Q59942" s="38"/>
      <c r="Y59942" s="38"/>
    </row>
    <row r="59943" spans="17:25">
      <c r="Q59943" s="38"/>
      <c r="Y59943" s="38"/>
    </row>
    <row r="59944" spans="17:25">
      <c r="Q59944" s="38"/>
      <c r="Y59944" s="38"/>
    </row>
    <row r="59945" spans="17:25">
      <c r="Q59945" s="38"/>
      <c r="Y59945" s="38"/>
    </row>
    <row r="59946" spans="17:25">
      <c r="Q59946" s="38"/>
      <c r="Y59946" s="38"/>
    </row>
    <row r="59947" spans="17:25">
      <c r="Q59947" s="38"/>
      <c r="Y59947" s="38"/>
    </row>
    <row r="59948" spans="17:25">
      <c r="Q59948" s="38"/>
      <c r="Y59948" s="38"/>
    </row>
    <row r="59949" spans="17:25">
      <c r="Q59949" s="38"/>
      <c r="Y59949" s="38"/>
    </row>
    <row r="59950" spans="17:25">
      <c r="Q59950" s="38"/>
      <c r="Y59950" s="38"/>
    </row>
    <row r="59951" spans="17:25">
      <c r="Q59951" s="38"/>
      <c r="Y59951" s="38"/>
    </row>
    <row r="59952" spans="17:25">
      <c r="Q59952" s="38"/>
      <c r="Y59952" s="38"/>
    </row>
    <row r="59953" spans="17:25">
      <c r="Q59953" s="38"/>
      <c r="Y59953" s="38"/>
    </row>
    <row r="59954" spans="17:25">
      <c r="Q59954" s="38"/>
      <c r="Y59954" s="38"/>
    </row>
    <row r="59955" spans="17:25">
      <c r="Q59955" s="38"/>
      <c r="Y59955" s="38"/>
    </row>
    <row r="59956" spans="17:25">
      <c r="Q59956" s="38"/>
      <c r="Y59956" s="38"/>
    </row>
    <row r="59957" spans="17:25">
      <c r="Q59957" s="38"/>
      <c r="Y59957" s="38"/>
    </row>
    <row r="59958" spans="17:25">
      <c r="Q59958" s="38"/>
      <c r="Y59958" s="38"/>
    </row>
    <row r="59959" spans="17:25">
      <c r="Q59959" s="38"/>
      <c r="Y59959" s="38"/>
    </row>
    <row r="59960" spans="17:25">
      <c r="Q59960" s="38"/>
      <c r="Y59960" s="38"/>
    </row>
    <row r="59961" spans="17:25">
      <c r="Q59961" s="38"/>
      <c r="Y59961" s="38"/>
    </row>
    <row r="59962" spans="17:25">
      <c r="Q59962" s="38"/>
      <c r="Y59962" s="38"/>
    </row>
    <row r="59963" spans="17:25">
      <c r="Q59963" s="38"/>
      <c r="Y59963" s="38"/>
    </row>
    <row r="59964" spans="17:25">
      <c r="Q59964" s="38"/>
      <c r="Y59964" s="38"/>
    </row>
    <row r="59965" spans="17:25">
      <c r="Q59965" s="38"/>
      <c r="Y59965" s="38"/>
    </row>
    <row r="59966" spans="17:25">
      <c r="Q59966" s="38"/>
      <c r="Y59966" s="38"/>
    </row>
    <row r="59967" spans="17:25">
      <c r="Q59967" s="38"/>
      <c r="Y59967" s="38"/>
    </row>
    <row r="59968" spans="17:25">
      <c r="Q59968" s="38"/>
      <c r="Y59968" s="38"/>
    </row>
    <row r="59969" spans="17:25">
      <c r="Q59969" s="38"/>
      <c r="Y59969" s="38"/>
    </row>
    <row r="59970" spans="17:25">
      <c r="Q59970" s="38"/>
      <c r="Y59970" s="38"/>
    </row>
    <row r="59971" spans="17:25">
      <c r="Q59971" s="38"/>
      <c r="Y59971" s="38"/>
    </row>
    <row r="59972" spans="17:25">
      <c r="Q59972" s="38"/>
      <c r="Y59972" s="38"/>
    </row>
    <row r="59973" spans="17:25">
      <c r="Q59973" s="38"/>
      <c r="Y59973" s="38"/>
    </row>
    <row r="59974" spans="17:25">
      <c r="Q59974" s="38"/>
      <c r="Y59974" s="38"/>
    </row>
    <row r="59975" spans="17:25">
      <c r="Q59975" s="38"/>
      <c r="Y59975" s="38"/>
    </row>
    <row r="59976" spans="17:25">
      <c r="Q59976" s="38"/>
      <c r="Y59976" s="38"/>
    </row>
    <row r="59977" spans="17:25">
      <c r="Q59977" s="38"/>
      <c r="Y59977" s="38"/>
    </row>
    <row r="59978" spans="17:25">
      <c r="Q59978" s="38"/>
      <c r="Y59978" s="38"/>
    </row>
    <row r="59979" spans="17:25">
      <c r="Q59979" s="38"/>
      <c r="Y59979" s="38"/>
    </row>
    <row r="59980" spans="17:25">
      <c r="Q59980" s="38"/>
      <c r="Y59980" s="38"/>
    </row>
    <row r="59981" spans="17:25">
      <c r="Q59981" s="38"/>
      <c r="Y59981" s="38"/>
    </row>
    <row r="59982" spans="17:25">
      <c r="Q59982" s="38"/>
      <c r="Y59982" s="38"/>
    </row>
    <row r="59983" spans="17:25">
      <c r="Q59983" s="38"/>
      <c r="Y59983" s="38"/>
    </row>
    <row r="59984" spans="17:25">
      <c r="Q59984" s="38"/>
      <c r="Y59984" s="38"/>
    </row>
    <row r="59985" spans="17:25">
      <c r="Q59985" s="38"/>
      <c r="Y59985" s="38"/>
    </row>
    <row r="59986" spans="17:25">
      <c r="Q59986" s="38"/>
      <c r="Y59986" s="38"/>
    </row>
    <row r="59987" spans="17:25">
      <c r="Q59987" s="38"/>
      <c r="Y59987" s="38"/>
    </row>
    <row r="59988" spans="17:25">
      <c r="Q59988" s="38"/>
      <c r="Y59988" s="38"/>
    </row>
    <row r="59989" spans="17:25">
      <c r="Q59989" s="38"/>
      <c r="Y59989" s="38"/>
    </row>
    <row r="59990" spans="17:25">
      <c r="Q59990" s="38"/>
      <c r="Y59990" s="38"/>
    </row>
    <row r="59991" spans="17:25">
      <c r="Q59991" s="38"/>
      <c r="Y59991" s="38"/>
    </row>
    <row r="59992" spans="17:25">
      <c r="Q59992" s="38"/>
      <c r="Y59992" s="38"/>
    </row>
    <row r="59993" spans="17:25">
      <c r="Q59993" s="38"/>
      <c r="Y59993" s="38"/>
    </row>
    <row r="59994" spans="17:25">
      <c r="Q59994" s="38"/>
      <c r="Y59994" s="38"/>
    </row>
    <row r="59995" spans="17:25">
      <c r="Q59995" s="38"/>
      <c r="Y59995" s="38"/>
    </row>
    <row r="59996" spans="17:25">
      <c r="Q59996" s="38"/>
      <c r="Y59996" s="38"/>
    </row>
    <row r="59997" spans="17:25">
      <c r="Q59997" s="38"/>
      <c r="Y59997" s="38"/>
    </row>
    <row r="59998" spans="17:25">
      <c r="Q59998" s="38"/>
      <c r="Y59998" s="38"/>
    </row>
    <row r="59999" spans="17:25">
      <c r="Q59999" s="38"/>
      <c r="Y59999" s="38"/>
    </row>
    <row r="60000" spans="17:25">
      <c r="Q60000" s="38"/>
      <c r="Y60000" s="38"/>
    </row>
    <row r="60001" spans="17:25">
      <c r="Q60001" s="38"/>
      <c r="Y60001" s="38"/>
    </row>
    <row r="60002" spans="17:25">
      <c r="Q60002" s="38"/>
      <c r="Y60002" s="38"/>
    </row>
    <row r="60003" spans="17:25">
      <c r="Q60003" s="38"/>
      <c r="Y60003" s="38"/>
    </row>
    <row r="60004" spans="17:25">
      <c r="Q60004" s="38"/>
      <c r="Y60004" s="38"/>
    </row>
    <row r="60005" spans="17:25">
      <c r="Q60005" s="38"/>
      <c r="Y60005" s="38"/>
    </row>
    <row r="60006" spans="17:25">
      <c r="Q60006" s="38"/>
      <c r="Y60006" s="38"/>
    </row>
    <row r="60007" spans="17:25">
      <c r="Q60007" s="38"/>
      <c r="Y60007" s="38"/>
    </row>
    <row r="60008" spans="17:25">
      <c r="Q60008" s="38"/>
      <c r="Y60008" s="38"/>
    </row>
    <row r="60009" spans="17:25">
      <c r="Q60009" s="38"/>
      <c r="Y60009" s="38"/>
    </row>
    <row r="60010" spans="17:25">
      <c r="Q60010" s="38"/>
      <c r="Y60010" s="38"/>
    </row>
    <row r="60011" spans="17:25">
      <c r="Q60011" s="38"/>
      <c r="Y60011" s="38"/>
    </row>
    <row r="60012" spans="17:25">
      <c r="Q60012" s="38"/>
      <c r="Y60012" s="38"/>
    </row>
    <row r="60013" spans="17:25">
      <c r="Q60013" s="38"/>
      <c r="Y60013" s="38"/>
    </row>
    <row r="60014" spans="17:25">
      <c r="Q60014" s="38"/>
      <c r="Y60014" s="38"/>
    </row>
    <row r="60015" spans="17:25">
      <c r="Q60015" s="38"/>
      <c r="Y60015" s="38"/>
    </row>
    <row r="60016" spans="17:25">
      <c r="Q60016" s="38"/>
      <c r="Y60016" s="38"/>
    </row>
    <row r="60017" spans="17:25">
      <c r="Q60017" s="38"/>
      <c r="Y60017" s="38"/>
    </row>
    <row r="60018" spans="17:25">
      <c r="Q60018" s="38"/>
      <c r="Y60018" s="38"/>
    </row>
    <row r="60019" spans="17:25">
      <c r="Q60019" s="38"/>
      <c r="Y60019" s="38"/>
    </row>
    <row r="60020" spans="17:25">
      <c r="Q60020" s="38"/>
      <c r="Y60020" s="38"/>
    </row>
    <row r="60021" spans="17:25">
      <c r="Q60021" s="38"/>
      <c r="Y60021" s="38"/>
    </row>
    <row r="60022" spans="17:25">
      <c r="Q60022" s="38"/>
      <c r="Y60022" s="38"/>
    </row>
    <row r="60023" spans="17:25">
      <c r="Q60023" s="38"/>
      <c r="Y60023" s="38"/>
    </row>
    <row r="60024" spans="17:25">
      <c r="Q60024" s="38"/>
      <c r="Y60024" s="38"/>
    </row>
    <row r="60025" spans="17:25">
      <c r="Q60025" s="38"/>
      <c r="Y60025" s="38"/>
    </row>
    <row r="60026" spans="17:25">
      <c r="Q60026" s="38"/>
      <c r="Y60026" s="38"/>
    </row>
    <row r="60027" spans="17:25">
      <c r="Q60027" s="38"/>
      <c r="Y60027" s="38"/>
    </row>
    <row r="60028" spans="17:25">
      <c r="Q60028" s="38"/>
      <c r="Y60028" s="38"/>
    </row>
    <row r="60029" spans="17:25">
      <c r="Q60029" s="38"/>
      <c r="Y60029" s="38"/>
    </row>
    <row r="60030" spans="17:25">
      <c r="Q60030" s="38"/>
      <c r="Y60030" s="38"/>
    </row>
    <row r="60031" spans="17:25">
      <c r="Q60031" s="38"/>
      <c r="Y60031" s="38"/>
    </row>
    <row r="60032" spans="17:25">
      <c r="Q60032" s="38"/>
      <c r="Y60032" s="38"/>
    </row>
    <row r="60033" spans="17:25">
      <c r="Q60033" s="38"/>
      <c r="Y60033" s="38"/>
    </row>
    <row r="60034" spans="17:25">
      <c r="Q60034" s="38"/>
      <c r="Y60034" s="38"/>
    </row>
    <row r="60035" spans="17:25">
      <c r="Q60035" s="38"/>
      <c r="Y60035" s="38"/>
    </row>
    <row r="60036" spans="17:25">
      <c r="Q60036" s="38"/>
      <c r="Y60036" s="38"/>
    </row>
    <row r="60037" spans="17:25">
      <c r="Q60037" s="38"/>
      <c r="Y60037" s="38"/>
    </row>
    <row r="60038" spans="17:25">
      <c r="Q60038" s="38"/>
      <c r="Y60038" s="38"/>
    </row>
    <row r="60039" spans="17:25">
      <c r="Q60039" s="38"/>
      <c r="Y60039" s="38"/>
    </row>
    <row r="60040" spans="17:25">
      <c r="Q60040" s="38"/>
      <c r="Y60040" s="38"/>
    </row>
    <row r="60041" spans="17:25">
      <c r="Q60041" s="38"/>
      <c r="Y60041" s="38"/>
    </row>
    <row r="60042" spans="17:25">
      <c r="Q60042" s="38"/>
      <c r="Y60042" s="38"/>
    </row>
    <row r="60043" spans="17:25">
      <c r="Q60043" s="38"/>
      <c r="Y60043" s="38"/>
    </row>
    <row r="60044" spans="17:25">
      <c r="Q60044" s="38"/>
      <c r="Y60044" s="38"/>
    </row>
    <row r="60045" spans="17:25">
      <c r="Q60045" s="38"/>
      <c r="Y60045" s="38"/>
    </row>
    <row r="60046" spans="17:25">
      <c r="Q60046" s="38"/>
      <c r="Y60046" s="38"/>
    </row>
    <row r="60047" spans="17:25">
      <c r="Q60047" s="38"/>
      <c r="Y60047" s="38"/>
    </row>
    <row r="60048" spans="17:25">
      <c r="Q60048" s="38"/>
      <c r="Y60048" s="38"/>
    </row>
    <row r="60049" spans="17:25">
      <c r="Q60049" s="38"/>
      <c r="Y60049" s="38"/>
    </row>
    <row r="60050" spans="17:25">
      <c r="Q60050" s="38"/>
      <c r="Y60050" s="38"/>
    </row>
    <row r="60051" spans="17:25">
      <c r="Q60051" s="38"/>
      <c r="Y60051" s="38"/>
    </row>
    <row r="60052" spans="17:25">
      <c r="Q60052" s="38"/>
      <c r="Y60052" s="38"/>
    </row>
    <row r="60053" spans="17:25">
      <c r="Q60053" s="38"/>
      <c r="Y60053" s="38"/>
    </row>
    <row r="60054" spans="17:25">
      <c r="Q60054" s="38"/>
      <c r="Y60054" s="38"/>
    </row>
    <row r="60055" spans="17:25">
      <c r="Q60055" s="38"/>
      <c r="Y60055" s="38"/>
    </row>
    <row r="60056" spans="17:25">
      <c r="Q60056" s="38"/>
      <c r="Y60056" s="38"/>
    </row>
    <row r="60057" spans="17:25">
      <c r="Q60057" s="38"/>
      <c r="Y60057" s="38"/>
    </row>
    <row r="60058" spans="17:25">
      <c r="Q60058" s="38"/>
      <c r="Y60058" s="38"/>
    </row>
    <row r="60059" spans="17:25">
      <c r="Q60059" s="38"/>
      <c r="Y60059" s="38"/>
    </row>
    <row r="60060" spans="17:25">
      <c r="Q60060" s="38"/>
      <c r="Y60060" s="38"/>
    </row>
    <row r="60061" spans="17:25">
      <c r="Q60061" s="38"/>
      <c r="Y60061" s="38"/>
    </row>
    <row r="60062" spans="17:25">
      <c r="Q60062" s="38"/>
      <c r="Y60062" s="38"/>
    </row>
    <row r="60063" spans="17:25">
      <c r="Q60063" s="38"/>
      <c r="Y60063" s="38"/>
    </row>
    <row r="60064" spans="17:25">
      <c r="Q60064" s="38"/>
      <c r="Y60064" s="38"/>
    </row>
    <row r="60065" spans="17:25">
      <c r="Q60065" s="38"/>
      <c r="Y60065" s="38"/>
    </row>
    <row r="60066" spans="17:25">
      <c r="Q60066" s="38"/>
      <c r="Y60066" s="38"/>
    </row>
    <row r="60067" spans="17:25">
      <c r="Q60067" s="38"/>
      <c r="Y60067" s="38"/>
    </row>
    <row r="60068" spans="17:25">
      <c r="Q60068" s="38"/>
      <c r="Y60068" s="38"/>
    </row>
    <row r="60069" spans="17:25">
      <c r="Q60069" s="38"/>
      <c r="Y60069" s="38"/>
    </row>
    <row r="60070" spans="17:25">
      <c r="Q60070" s="38"/>
      <c r="Y60070" s="38"/>
    </row>
    <row r="60071" spans="17:25">
      <c r="Q60071" s="38"/>
      <c r="Y60071" s="38"/>
    </row>
    <row r="60072" spans="17:25">
      <c r="Q60072" s="38"/>
      <c r="Y60072" s="38"/>
    </row>
    <row r="60073" spans="17:25">
      <c r="Q60073" s="38"/>
      <c r="Y60073" s="38"/>
    </row>
    <row r="60074" spans="17:25">
      <c r="Q60074" s="38"/>
      <c r="Y60074" s="38"/>
    </row>
    <row r="60075" spans="17:25">
      <c r="Q60075" s="38"/>
      <c r="Y60075" s="38"/>
    </row>
    <row r="60076" spans="17:25">
      <c r="Q60076" s="38"/>
      <c r="Y60076" s="38"/>
    </row>
    <row r="60077" spans="17:25">
      <c r="Q60077" s="38"/>
      <c r="Y60077" s="38"/>
    </row>
    <row r="60078" spans="17:25">
      <c r="Q60078" s="38"/>
      <c r="Y60078" s="38"/>
    </row>
    <row r="60079" spans="17:25">
      <c r="Q60079" s="38"/>
      <c r="Y60079" s="38"/>
    </row>
    <row r="60080" spans="17:25">
      <c r="Q60080" s="38"/>
      <c r="Y60080" s="38"/>
    </row>
    <row r="60081" spans="17:25">
      <c r="Q60081" s="38"/>
      <c r="Y60081" s="38"/>
    </row>
    <row r="60082" spans="17:25">
      <c r="Q60082" s="38"/>
      <c r="Y60082" s="38"/>
    </row>
    <row r="60083" spans="17:25">
      <c r="Q60083" s="38"/>
      <c r="Y60083" s="38"/>
    </row>
    <row r="60084" spans="17:25">
      <c r="Q60084" s="38"/>
      <c r="Y60084" s="38"/>
    </row>
    <row r="60085" spans="17:25">
      <c r="Q60085" s="38"/>
      <c r="Y60085" s="38"/>
    </row>
    <row r="60086" spans="17:25">
      <c r="Q60086" s="38"/>
      <c r="Y60086" s="38"/>
    </row>
    <row r="60087" spans="17:25">
      <c r="Q60087" s="38"/>
      <c r="Y60087" s="38"/>
    </row>
    <row r="60088" spans="17:25">
      <c r="Q60088" s="38"/>
      <c r="Y60088" s="38"/>
    </row>
    <row r="60089" spans="17:25">
      <c r="Q60089" s="38"/>
      <c r="Y60089" s="38"/>
    </row>
    <row r="60090" spans="17:25">
      <c r="Q60090" s="38"/>
      <c r="Y60090" s="38"/>
    </row>
    <row r="60091" spans="17:25">
      <c r="Q60091" s="38"/>
      <c r="Y60091" s="38"/>
    </row>
    <row r="60092" spans="17:25">
      <c r="Q60092" s="38"/>
      <c r="Y60092" s="38"/>
    </row>
    <row r="60093" spans="17:25">
      <c r="Q60093" s="38"/>
      <c r="Y60093" s="38"/>
    </row>
    <row r="60094" spans="17:25">
      <c r="Q60094" s="38"/>
      <c r="Y60094" s="38"/>
    </row>
    <row r="60095" spans="17:25">
      <c r="Q60095" s="38"/>
      <c r="Y60095" s="38"/>
    </row>
    <row r="60096" spans="17:25">
      <c r="Q60096" s="38"/>
      <c r="Y60096" s="38"/>
    </row>
    <row r="60097" spans="17:25">
      <c r="Q60097" s="38"/>
      <c r="Y60097" s="38"/>
    </row>
    <row r="60098" spans="17:25">
      <c r="Q60098" s="38"/>
      <c r="Y60098" s="38"/>
    </row>
    <row r="60099" spans="17:25">
      <c r="Q60099" s="38"/>
      <c r="Y60099" s="38"/>
    </row>
    <row r="60100" spans="17:25">
      <c r="Q60100" s="38"/>
      <c r="Y60100" s="38"/>
    </row>
    <row r="60101" spans="17:25">
      <c r="Q60101" s="38"/>
      <c r="Y60101" s="38"/>
    </row>
    <row r="60102" spans="17:25">
      <c r="Q60102" s="38"/>
      <c r="Y60102" s="38"/>
    </row>
    <row r="60103" spans="17:25">
      <c r="Q60103" s="38"/>
      <c r="Y60103" s="38"/>
    </row>
    <row r="60104" spans="17:25">
      <c r="Q60104" s="38"/>
      <c r="Y60104" s="38"/>
    </row>
    <row r="60105" spans="17:25">
      <c r="Q60105" s="38"/>
      <c r="Y60105" s="38"/>
    </row>
    <row r="60106" spans="17:25">
      <c r="Q60106" s="38"/>
      <c r="Y60106" s="38"/>
    </row>
    <row r="60107" spans="17:25">
      <c r="Q60107" s="38"/>
      <c r="Y60107" s="38"/>
    </row>
    <row r="60108" spans="17:25">
      <c r="Q60108" s="38"/>
      <c r="Y60108" s="38"/>
    </row>
    <row r="60109" spans="17:25">
      <c r="Q60109" s="38"/>
      <c r="Y60109" s="38"/>
    </row>
    <row r="60110" spans="17:25">
      <c r="Q60110" s="38"/>
      <c r="Y60110" s="38"/>
    </row>
    <row r="60111" spans="17:25">
      <c r="Q60111" s="38"/>
      <c r="Y60111" s="38"/>
    </row>
    <row r="60112" spans="17:25">
      <c r="Q60112" s="38"/>
      <c r="Y60112" s="38"/>
    </row>
    <row r="60113" spans="17:25">
      <c r="Q60113" s="38"/>
      <c r="Y60113" s="38"/>
    </row>
    <row r="60114" spans="17:25">
      <c r="Q60114" s="38"/>
      <c r="Y60114" s="38"/>
    </row>
    <row r="60115" spans="17:25">
      <c r="Q60115" s="38"/>
      <c r="Y60115" s="38"/>
    </row>
    <row r="60116" spans="17:25">
      <c r="Q60116" s="38"/>
      <c r="Y60116" s="38"/>
    </row>
    <row r="60117" spans="17:25">
      <c r="Q60117" s="38"/>
      <c r="Y60117" s="38"/>
    </row>
    <row r="60118" spans="17:25">
      <c r="Q60118" s="38"/>
      <c r="Y60118" s="38"/>
    </row>
    <row r="60119" spans="17:25">
      <c r="Q60119" s="38"/>
      <c r="Y60119" s="38"/>
    </row>
    <row r="60120" spans="17:25">
      <c r="Q60120" s="38"/>
      <c r="Y60120" s="38"/>
    </row>
    <row r="60121" spans="17:25">
      <c r="Q60121" s="38"/>
      <c r="Y60121" s="38"/>
    </row>
    <row r="60122" spans="17:25">
      <c r="Q60122" s="38"/>
      <c r="Y60122" s="38"/>
    </row>
    <row r="60123" spans="17:25">
      <c r="Q60123" s="38"/>
      <c r="Y60123" s="38"/>
    </row>
    <row r="60124" spans="17:25">
      <c r="Q60124" s="38"/>
      <c r="Y60124" s="38"/>
    </row>
    <row r="60125" spans="17:25">
      <c r="Q60125" s="38"/>
      <c r="Y60125" s="38"/>
    </row>
    <row r="60126" spans="17:25">
      <c r="Q60126" s="38"/>
      <c r="Y60126" s="38"/>
    </row>
    <row r="60127" spans="17:25">
      <c r="Q60127" s="38"/>
      <c r="Y60127" s="38"/>
    </row>
    <row r="60128" spans="17:25">
      <c r="Q60128" s="38"/>
      <c r="Y60128" s="38"/>
    </row>
    <row r="60129" spans="17:25">
      <c r="Q60129" s="38"/>
      <c r="Y60129" s="38"/>
    </row>
    <row r="60130" spans="17:25">
      <c r="Q60130" s="38"/>
      <c r="Y60130" s="38"/>
    </row>
    <row r="60131" spans="17:25">
      <c r="Q60131" s="38"/>
      <c r="Y60131" s="38"/>
    </row>
    <row r="60132" spans="17:25">
      <c r="Q60132" s="38"/>
      <c r="Y60132" s="38"/>
    </row>
    <row r="60133" spans="17:25">
      <c r="Q60133" s="38"/>
      <c r="Y60133" s="38"/>
    </row>
    <row r="60134" spans="17:25">
      <c r="Q60134" s="38"/>
      <c r="Y60134" s="38"/>
    </row>
    <row r="60135" spans="17:25">
      <c r="Q60135" s="38"/>
      <c r="Y60135" s="38"/>
    </row>
    <row r="60136" spans="17:25">
      <c r="Q60136" s="38"/>
      <c r="Y60136" s="38"/>
    </row>
    <row r="60137" spans="17:25">
      <c r="Q60137" s="38"/>
      <c r="Y60137" s="38"/>
    </row>
    <row r="60138" spans="17:25">
      <c r="Q60138" s="38"/>
      <c r="Y60138" s="38"/>
    </row>
    <row r="60139" spans="17:25">
      <c r="Q60139" s="38"/>
      <c r="Y60139" s="38"/>
    </row>
    <row r="60140" spans="17:25">
      <c r="Q60140" s="38"/>
      <c r="Y60140" s="38"/>
    </row>
    <row r="60141" spans="17:25">
      <c r="Q60141" s="38"/>
      <c r="Y60141" s="38"/>
    </row>
    <row r="60142" spans="17:25">
      <c r="Q60142" s="38"/>
      <c r="Y60142" s="38"/>
    </row>
    <row r="60143" spans="17:25">
      <c r="Q60143" s="38"/>
      <c r="Y60143" s="38"/>
    </row>
    <row r="60144" spans="17:25">
      <c r="Q60144" s="38"/>
      <c r="Y60144" s="38"/>
    </row>
    <row r="60145" spans="17:25">
      <c r="Q60145" s="38"/>
      <c r="Y60145" s="38"/>
    </row>
    <row r="60146" spans="17:25">
      <c r="Q60146" s="38"/>
      <c r="Y60146" s="38"/>
    </row>
    <row r="60147" spans="17:25">
      <c r="Q60147" s="38"/>
      <c r="Y60147" s="38"/>
    </row>
    <row r="60148" spans="17:25">
      <c r="Q60148" s="38"/>
      <c r="Y60148" s="38"/>
    </row>
    <row r="60149" spans="17:25">
      <c r="Q60149" s="38"/>
      <c r="Y60149" s="38"/>
    </row>
    <row r="60150" spans="17:25">
      <c r="Q60150" s="38"/>
      <c r="Y60150" s="38"/>
    </row>
    <row r="60151" spans="17:25">
      <c r="Q60151" s="38"/>
      <c r="Y60151" s="38"/>
    </row>
    <row r="60152" spans="17:25">
      <c r="Q60152" s="38"/>
      <c r="Y60152" s="38"/>
    </row>
    <row r="60153" spans="17:25">
      <c r="Q60153" s="38"/>
      <c r="Y60153" s="38"/>
    </row>
    <row r="60154" spans="17:25">
      <c r="Q60154" s="38"/>
      <c r="Y60154" s="38"/>
    </row>
    <row r="60155" spans="17:25">
      <c r="Q60155" s="38"/>
      <c r="Y60155" s="38"/>
    </row>
    <row r="60156" spans="17:25">
      <c r="Q60156" s="38"/>
      <c r="Y60156" s="38"/>
    </row>
    <row r="60157" spans="17:25">
      <c r="Q60157" s="38"/>
      <c r="Y60157" s="38"/>
    </row>
    <row r="60158" spans="17:25">
      <c r="Q60158" s="38"/>
      <c r="Y60158" s="38"/>
    </row>
    <row r="60159" spans="17:25">
      <c r="Q60159" s="38"/>
      <c r="Y60159" s="38"/>
    </row>
    <row r="60160" spans="17:25">
      <c r="Q60160" s="38"/>
      <c r="Y60160" s="38"/>
    </row>
    <row r="60161" spans="17:25">
      <c r="Q60161" s="38"/>
      <c r="Y60161" s="38"/>
    </row>
    <row r="60162" spans="17:25">
      <c r="Q60162" s="38"/>
      <c r="Y60162" s="38"/>
    </row>
    <row r="60163" spans="17:25">
      <c r="Q60163" s="38"/>
      <c r="Y60163" s="38"/>
    </row>
    <row r="60164" spans="17:25">
      <c r="Q60164" s="38"/>
      <c r="Y60164" s="38"/>
    </row>
    <row r="60165" spans="17:25">
      <c r="Q60165" s="38"/>
      <c r="Y60165" s="38"/>
    </row>
    <row r="60166" spans="17:25">
      <c r="Q60166" s="38"/>
      <c r="Y60166" s="38"/>
    </row>
    <row r="60167" spans="17:25">
      <c r="Q60167" s="38"/>
      <c r="Y60167" s="38"/>
    </row>
    <row r="60168" spans="17:25">
      <c r="Q60168" s="38"/>
      <c r="Y60168" s="38"/>
    </row>
    <row r="60169" spans="17:25">
      <c r="Q60169" s="38"/>
      <c r="Y60169" s="38"/>
    </row>
    <row r="60170" spans="17:25">
      <c r="Q60170" s="38"/>
      <c r="Y60170" s="38"/>
    </row>
    <row r="60171" spans="17:25">
      <c r="Q60171" s="38"/>
      <c r="Y60171" s="38"/>
    </row>
    <row r="60172" spans="17:25">
      <c r="Q60172" s="38"/>
      <c r="Y60172" s="38"/>
    </row>
    <row r="60173" spans="17:25">
      <c r="Q60173" s="38"/>
      <c r="Y60173" s="38"/>
    </row>
    <row r="60174" spans="17:25">
      <c r="Q60174" s="38"/>
      <c r="Y60174" s="38"/>
    </row>
    <row r="60175" spans="17:25">
      <c r="Q60175" s="38"/>
      <c r="Y60175" s="38"/>
    </row>
    <row r="60176" spans="17:25">
      <c r="Q60176" s="38"/>
      <c r="Y60176" s="38"/>
    </row>
    <row r="60177" spans="17:25">
      <c r="Q60177" s="38"/>
      <c r="Y60177" s="38"/>
    </row>
    <row r="60178" spans="17:25">
      <c r="Q60178" s="38"/>
      <c r="Y60178" s="38"/>
    </row>
    <row r="60179" spans="17:25">
      <c r="Q60179" s="38"/>
      <c r="Y60179" s="38"/>
    </row>
    <row r="60180" spans="17:25">
      <c r="Q60180" s="38"/>
      <c r="Y60180" s="38"/>
    </row>
    <row r="60181" spans="17:25">
      <c r="Q60181" s="38"/>
      <c r="Y60181" s="38"/>
    </row>
    <row r="60182" spans="17:25">
      <c r="Q60182" s="38"/>
      <c r="Y60182" s="38"/>
    </row>
    <row r="60183" spans="17:25">
      <c r="Q60183" s="38"/>
      <c r="Y60183" s="38"/>
    </row>
    <row r="60184" spans="17:25">
      <c r="Q60184" s="38"/>
      <c r="Y60184" s="38"/>
    </row>
    <row r="60185" spans="17:25">
      <c r="Q60185" s="38"/>
      <c r="Y60185" s="38"/>
    </row>
    <row r="60186" spans="17:25">
      <c r="Q60186" s="38"/>
      <c r="Y60186" s="38"/>
    </row>
    <row r="60187" spans="17:25">
      <c r="Q60187" s="38"/>
      <c r="Y60187" s="38"/>
    </row>
    <row r="60188" spans="17:25">
      <c r="Q60188" s="38"/>
      <c r="Y60188" s="38"/>
    </row>
    <row r="60189" spans="17:25">
      <c r="Q60189" s="38"/>
      <c r="Y60189" s="38"/>
    </row>
    <row r="60190" spans="17:25">
      <c r="Q60190" s="38"/>
      <c r="Y60190" s="38"/>
    </row>
    <row r="60191" spans="17:25">
      <c r="Q60191" s="38"/>
      <c r="Y60191" s="38"/>
    </row>
    <row r="60192" spans="17:25">
      <c r="Q60192" s="38"/>
      <c r="Y60192" s="38"/>
    </row>
    <row r="60193" spans="17:25">
      <c r="Q60193" s="38"/>
      <c r="Y60193" s="38"/>
    </row>
    <row r="60194" spans="17:25">
      <c r="Q60194" s="38"/>
      <c r="Y60194" s="38"/>
    </row>
    <row r="60195" spans="17:25">
      <c r="Q60195" s="38"/>
      <c r="Y60195" s="38"/>
    </row>
    <row r="60196" spans="17:25">
      <c r="Q60196" s="38"/>
      <c r="Y60196" s="38"/>
    </row>
    <row r="60197" spans="17:25">
      <c r="Q60197" s="38"/>
      <c r="Y60197" s="38"/>
    </row>
    <row r="60198" spans="17:25">
      <c r="Q60198" s="38"/>
      <c r="Y60198" s="38"/>
    </row>
    <row r="60199" spans="17:25">
      <c r="Q60199" s="38"/>
      <c r="Y60199" s="38"/>
    </row>
    <row r="60200" spans="17:25">
      <c r="Q60200" s="38"/>
      <c r="Y60200" s="38"/>
    </row>
    <row r="60201" spans="17:25">
      <c r="Q60201" s="38"/>
      <c r="Y60201" s="38"/>
    </row>
    <row r="60202" spans="17:25">
      <c r="Q60202" s="38"/>
      <c r="Y60202" s="38"/>
    </row>
    <row r="60203" spans="17:25">
      <c r="Q60203" s="38"/>
      <c r="Y60203" s="38"/>
    </row>
    <row r="60204" spans="17:25">
      <c r="Q60204" s="38"/>
      <c r="Y60204" s="38"/>
    </row>
    <row r="60205" spans="17:25">
      <c r="Q60205" s="38"/>
      <c r="Y60205" s="38"/>
    </row>
    <row r="60206" spans="17:25">
      <c r="Q60206" s="38"/>
      <c r="Y60206" s="38"/>
    </row>
    <row r="60207" spans="17:25">
      <c r="Q60207" s="38"/>
      <c r="Y60207" s="38"/>
    </row>
    <row r="60208" spans="17:25">
      <c r="Q60208" s="38"/>
      <c r="Y60208" s="38"/>
    </row>
    <row r="60209" spans="17:25">
      <c r="Q60209" s="38"/>
      <c r="Y60209" s="38"/>
    </row>
    <row r="60210" spans="17:25">
      <c r="Q60210" s="38"/>
      <c r="Y60210" s="38"/>
    </row>
    <row r="60211" spans="17:25">
      <c r="Q60211" s="38"/>
      <c r="Y60211" s="38"/>
    </row>
    <row r="60212" spans="17:25">
      <c r="Q60212" s="38"/>
      <c r="Y60212" s="38"/>
    </row>
    <row r="60213" spans="17:25">
      <c r="Q60213" s="38"/>
      <c r="Y60213" s="38"/>
    </row>
    <row r="60214" spans="17:25">
      <c r="Q60214" s="38"/>
      <c r="Y60214" s="38"/>
    </row>
    <row r="60215" spans="17:25">
      <c r="Q60215" s="38"/>
      <c r="Y60215" s="38"/>
    </row>
    <row r="60216" spans="17:25">
      <c r="Q60216" s="38"/>
      <c r="Y60216" s="38"/>
    </row>
    <row r="60217" spans="17:25">
      <c r="Q60217" s="38"/>
      <c r="Y60217" s="38"/>
    </row>
    <row r="60218" spans="17:25">
      <c r="Q60218" s="38"/>
      <c r="Y60218" s="38"/>
    </row>
    <row r="60219" spans="17:25">
      <c r="Q60219" s="38"/>
      <c r="Y60219" s="38"/>
    </row>
    <row r="60220" spans="17:25">
      <c r="Q60220" s="38"/>
      <c r="Y60220" s="38"/>
    </row>
    <row r="60221" spans="17:25">
      <c r="Q60221" s="38"/>
      <c r="Y60221" s="38"/>
    </row>
    <row r="60222" spans="17:25">
      <c r="Q60222" s="38"/>
      <c r="Y60222" s="38"/>
    </row>
    <row r="60223" spans="17:25">
      <c r="Q60223" s="38"/>
      <c r="Y60223" s="38"/>
    </row>
    <row r="60224" spans="17:25">
      <c r="Q60224" s="38"/>
      <c r="Y60224" s="38"/>
    </row>
    <row r="60225" spans="17:25">
      <c r="Q60225" s="38"/>
      <c r="Y60225" s="38"/>
    </row>
    <row r="60226" spans="17:25">
      <c r="Q60226" s="38"/>
      <c r="Y60226" s="38"/>
    </row>
    <row r="60227" spans="17:25">
      <c r="Q60227" s="38"/>
      <c r="Y60227" s="38"/>
    </row>
    <row r="60228" spans="17:25">
      <c r="Q60228" s="38"/>
      <c r="Y60228" s="38"/>
    </row>
    <row r="60229" spans="17:25">
      <c r="Q60229" s="38"/>
      <c r="Y60229" s="38"/>
    </row>
    <row r="60230" spans="17:25">
      <c r="Q60230" s="38"/>
      <c r="Y60230" s="38"/>
    </row>
    <row r="60231" spans="17:25">
      <c r="Q60231" s="38"/>
      <c r="Y60231" s="38"/>
    </row>
    <row r="60232" spans="17:25">
      <c r="Q60232" s="38"/>
      <c r="Y60232" s="38"/>
    </row>
    <row r="60233" spans="17:25">
      <c r="Q60233" s="38"/>
      <c r="Y60233" s="38"/>
    </row>
    <row r="60234" spans="17:25">
      <c r="Q60234" s="38"/>
      <c r="Y60234" s="38"/>
    </row>
    <row r="60235" spans="17:25">
      <c r="Q60235" s="38"/>
      <c r="Y60235" s="38"/>
    </row>
    <row r="60236" spans="17:25">
      <c r="Q60236" s="38"/>
      <c r="Y60236" s="38"/>
    </row>
    <row r="60237" spans="17:25">
      <c r="Q60237" s="38"/>
      <c r="Y60237" s="38"/>
    </row>
    <row r="60238" spans="17:25">
      <c r="Q60238" s="38"/>
      <c r="Y60238" s="38"/>
    </row>
    <row r="60239" spans="17:25">
      <c r="Q60239" s="38"/>
      <c r="Y60239" s="38"/>
    </row>
    <row r="60240" spans="17:25">
      <c r="Q60240" s="38"/>
      <c r="Y60240" s="38"/>
    </row>
    <row r="60241" spans="17:25">
      <c r="Q60241" s="38"/>
      <c r="Y60241" s="38"/>
    </row>
    <row r="60242" spans="17:25">
      <c r="Q60242" s="38"/>
      <c r="Y60242" s="38"/>
    </row>
    <row r="60243" spans="17:25">
      <c r="Q60243" s="38"/>
      <c r="Y60243" s="38"/>
    </row>
    <row r="60244" spans="17:25">
      <c r="Q60244" s="38"/>
      <c r="Y60244" s="38"/>
    </row>
    <row r="60245" spans="17:25">
      <c r="Q60245" s="38"/>
      <c r="Y60245" s="38"/>
    </row>
    <row r="60246" spans="17:25">
      <c r="Q60246" s="38"/>
      <c r="Y60246" s="38"/>
    </row>
    <row r="60247" spans="17:25">
      <c r="Q60247" s="38"/>
      <c r="Y60247" s="38"/>
    </row>
    <row r="60248" spans="17:25">
      <c r="Q60248" s="38"/>
      <c r="Y60248" s="38"/>
    </row>
    <row r="60249" spans="17:25">
      <c r="Q60249" s="38"/>
      <c r="Y60249" s="38"/>
    </row>
    <row r="60250" spans="17:25">
      <c r="Q60250" s="38"/>
      <c r="Y60250" s="38"/>
    </row>
    <row r="60251" spans="17:25">
      <c r="Q60251" s="38"/>
      <c r="Y60251" s="38"/>
    </row>
    <row r="60252" spans="17:25">
      <c r="Q60252" s="38"/>
      <c r="Y60252" s="38"/>
    </row>
    <row r="60253" spans="17:25">
      <c r="Q60253" s="38"/>
      <c r="Y60253" s="38"/>
    </row>
    <row r="60254" spans="17:25">
      <c r="Q60254" s="38"/>
      <c r="Y60254" s="38"/>
    </row>
    <row r="60255" spans="17:25">
      <c r="Q60255" s="38"/>
      <c r="Y60255" s="38"/>
    </row>
    <row r="60256" spans="17:25">
      <c r="Q60256" s="38"/>
      <c r="Y60256" s="38"/>
    </row>
    <row r="60257" spans="17:25">
      <c r="Q60257" s="38"/>
      <c r="Y60257" s="38"/>
    </row>
    <row r="60258" spans="17:25">
      <c r="Q60258" s="38"/>
      <c r="Y60258" s="38"/>
    </row>
    <row r="60259" spans="17:25">
      <c r="Q60259" s="38"/>
      <c r="Y60259" s="38"/>
    </row>
    <row r="60260" spans="17:25">
      <c r="Q60260" s="38"/>
      <c r="Y60260" s="38"/>
    </row>
    <row r="60261" spans="17:25">
      <c r="Q60261" s="38"/>
      <c r="Y60261" s="38"/>
    </row>
    <row r="60262" spans="17:25">
      <c r="Q60262" s="38"/>
      <c r="Y60262" s="38"/>
    </row>
    <row r="60263" spans="17:25">
      <c r="Q60263" s="38"/>
      <c r="Y60263" s="38"/>
    </row>
    <row r="60264" spans="17:25">
      <c r="Q60264" s="38"/>
      <c r="Y60264" s="38"/>
    </row>
    <row r="60265" spans="17:25">
      <c r="Q60265" s="38"/>
      <c r="Y60265" s="38"/>
    </row>
    <row r="60266" spans="17:25">
      <c r="Q60266" s="38"/>
      <c r="Y60266" s="38"/>
    </row>
    <row r="60267" spans="17:25">
      <c r="Q60267" s="38"/>
      <c r="Y60267" s="38"/>
    </row>
    <row r="60268" spans="17:25">
      <c r="Q60268" s="38"/>
      <c r="Y60268" s="38"/>
    </row>
    <row r="60269" spans="17:25">
      <c r="Q60269" s="38"/>
      <c r="Y60269" s="38"/>
    </row>
    <row r="60270" spans="17:25">
      <c r="Q60270" s="38"/>
      <c r="Y60270" s="38"/>
    </row>
    <row r="60271" spans="17:25">
      <c r="Q60271" s="38"/>
      <c r="Y60271" s="38"/>
    </row>
    <row r="60272" spans="17:25">
      <c r="Q60272" s="38"/>
      <c r="Y60272" s="38"/>
    </row>
    <row r="60273" spans="17:25">
      <c r="Q60273" s="38"/>
      <c r="Y60273" s="38"/>
    </row>
    <row r="60274" spans="17:25">
      <c r="Q60274" s="38"/>
      <c r="Y60274" s="38"/>
    </row>
    <row r="60275" spans="17:25">
      <c r="Q60275" s="38"/>
      <c r="Y60275" s="38"/>
    </row>
    <row r="60276" spans="17:25">
      <c r="Q60276" s="38"/>
      <c r="Y60276" s="38"/>
    </row>
    <row r="60277" spans="17:25">
      <c r="Q60277" s="38"/>
      <c r="Y60277" s="38"/>
    </row>
    <row r="60278" spans="17:25">
      <c r="Q60278" s="38"/>
      <c r="Y60278" s="38"/>
    </row>
    <row r="60279" spans="17:25">
      <c r="Q60279" s="38"/>
      <c r="Y60279" s="38"/>
    </row>
    <row r="60280" spans="17:25">
      <c r="Q60280" s="38"/>
      <c r="Y60280" s="38"/>
    </row>
    <row r="60281" spans="17:25">
      <c r="Q60281" s="38"/>
      <c r="Y60281" s="38"/>
    </row>
    <row r="60282" spans="17:25">
      <c r="Q60282" s="38"/>
      <c r="Y60282" s="38"/>
    </row>
    <row r="60283" spans="17:25">
      <c r="Q60283" s="38"/>
      <c r="Y60283" s="38"/>
    </row>
    <row r="60284" spans="17:25">
      <c r="Q60284" s="38"/>
      <c r="Y60284" s="38"/>
    </row>
    <row r="60285" spans="17:25">
      <c r="Q60285" s="38"/>
      <c r="Y60285" s="38"/>
    </row>
    <row r="60286" spans="17:25">
      <c r="Q60286" s="38"/>
      <c r="Y60286" s="38"/>
    </row>
    <row r="60287" spans="17:25">
      <c r="Q60287" s="38"/>
      <c r="Y60287" s="38"/>
    </row>
    <row r="60288" spans="17:25">
      <c r="Q60288" s="38"/>
      <c r="Y60288" s="38"/>
    </row>
    <row r="60289" spans="17:25">
      <c r="Q60289" s="38"/>
      <c r="Y60289" s="38"/>
    </row>
    <row r="60290" spans="17:25">
      <c r="Q60290" s="38"/>
      <c r="Y60290" s="38"/>
    </row>
    <row r="60291" spans="17:25">
      <c r="Q60291" s="38"/>
      <c r="Y60291" s="38"/>
    </row>
    <row r="60292" spans="17:25">
      <c r="Q60292" s="38"/>
      <c r="Y60292" s="38"/>
    </row>
    <row r="60293" spans="17:25">
      <c r="Q60293" s="38"/>
      <c r="Y60293" s="38"/>
    </row>
    <row r="60294" spans="17:25">
      <c r="Q60294" s="38"/>
      <c r="Y60294" s="38"/>
    </row>
    <row r="60295" spans="17:25">
      <c r="Q60295" s="38"/>
      <c r="Y60295" s="38"/>
    </row>
    <row r="60296" spans="17:25">
      <c r="Q60296" s="38"/>
      <c r="Y60296" s="38"/>
    </row>
    <row r="60297" spans="17:25">
      <c r="Q60297" s="38"/>
      <c r="Y60297" s="38"/>
    </row>
    <row r="60298" spans="17:25">
      <c r="Q60298" s="38"/>
      <c r="Y60298" s="38"/>
    </row>
    <row r="60299" spans="17:25">
      <c r="Q60299" s="38"/>
      <c r="Y60299" s="38"/>
    </row>
    <row r="60300" spans="17:25">
      <c r="Q60300" s="38"/>
      <c r="Y60300" s="38"/>
    </row>
    <row r="60301" spans="17:25">
      <c r="Q60301" s="38"/>
      <c r="Y60301" s="38"/>
    </row>
    <row r="60302" spans="17:25">
      <c r="Q60302" s="38"/>
      <c r="Y60302" s="38"/>
    </row>
    <row r="60303" spans="17:25">
      <c r="Q60303" s="38"/>
      <c r="Y60303" s="38"/>
    </row>
    <row r="60304" spans="17:25">
      <c r="Q60304" s="38"/>
      <c r="Y60304" s="38"/>
    </row>
    <row r="60305" spans="17:25">
      <c r="Q60305" s="38"/>
      <c r="Y60305" s="38"/>
    </row>
    <row r="60306" spans="17:25">
      <c r="Q60306" s="38"/>
      <c r="Y60306" s="38"/>
    </row>
    <row r="60307" spans="17:25">
      <c r="Q60307" s="38"/>
      <c r="Y60307" s="38"/>
    </row>
    <row r="60308" spans="17:25">
      <c r="Q60308" s="38"/>
      <c r="Y60308" s="38"/>
    </row>
    <row r="60309" spans="17:25">
      <c r="Q60309" s="38"/>
      <c r="Y60309" s="38"/>
    </row>
    <row r="60310" spans="17:25">
      <c r="Q60310" s="38"/>
      <c r="Y60310" s="38"/>
    </row>
    <row r="60311" spans="17:25">
      <c r="Q60311" s="38"/>
      <c r="Y60311" s="38"/>
    </row>
    <row r="60312" spans="17:25">
      <c r="Q60312" s="38"/>
      <c r="Y60312" s="38"/>
    </row>
    <row r="60313" spans="17:25">
      <c r="Q60313" s="38"/>
      <c r="Y60313" s="38"/>
    </row>
    <row r="60314" spans="17:25">
      <c r="Q60314" s="38"/>
      <c r="Y60314" s="38"/>
    </row>
    <row r="60315" spans="17:25">
      <c r="Q60315" s="38"/>
      <c r="Y60315" s="38"/>
    </row>
    <row r="60316" spans="17:25">
      <c r="Q60316" s="38"/>
      <c r="Y60316" s="38"/>
    </row>
    <row r="60317" spans="17:25">
      <c r="Q60317" s="38"/>
      <c r="Y60317" s="38"/>
    </row>
    <row r="60318" spans="17:25">
      <c r="Q60318" s="38"/>
      <c r="Y60318" s="38"/>
    </row>
    <row r="60319" spans="17:25">
      <c r="Q60319" s="38"/>
      <c r="Y60319" s="38"/>
    </row>
    <row r="60320" spans="17:25">
      <c r="Q60320" s="38"/>
      <c r="Y60320" s="38"/>
    </row>
    <row r="60321" spans="17:25">
      <c r="Q60321" s="38"/>
      <c r="Y60321" s="38"/>
    </row>
    <row r="60322" spans="17:25">
      <c r="Q60322" s="38"/>
      <c r="Y60322" s="38"/>
    </row>
    <row r="60323" spans="17:25">
      <c r="Q60323" s="38"/>
      <c r="Y60323" s="38"/>
    </row>
    <row r="60324" spans="17:25">
      <c r="Q60324" s="38"/>
      <c r="Y60324" s="38"/>
    </row>
    <row r="60325" spans="17:25">
      <c r="Q60325" s="38"/>
      <c r="Y60325" s="38"/>
    </row>
    <row r="60326" spans="17:25">
      <c r="Q60326" s="38"/>
      <c r="Y60326" s="38"/>
    </row>
    <row r="60327" spans="17:25">
      <c r="Q60327" s="38"/>
      <c r="Y60327" s="38"/>
    </row>
    <row r="60328" spans="17:25">
      <c r="Q60328" s="38"/>
      <c r="Y60328" s="38"/>
    </row>
    <row r="60329" spans="17:25">
      <c r="Q60329" s="38"/>
      <c r="Y60329" s="38"/>
    </row>
    <row r="60330" spans="17:25">
      <c r="Q60330" s="38"/>
      <c r="Y60330" s="38"/>
    </row>
    <row r="60331" spans="17:25">
      <c r="Q60331" s="38"/>
      <c r="Y60331" s="38"/>
    </row>
    <row r="60332" spans="17:25">
      <c r="Q60332" s="38"/>
      <c r="Y60332" s="38"/>
    </row>
    <row r="60333" spans="17:25">
      <c r="Q60333" s="38"/>
      <c r="Y60333" s="38"/>
    </row>
    <row r="60334" spans="17:25">
      <c r="Q60334" s="38"/>
      <c r="Y60334" s="38"/>
    </row>
    <row r="60335" spans="17:25">
      <c r="Q60335" s="38"/>
      <c r="Y60335" s="38"/>
    </row>
    <row r="60336" spans="17:25">
      <c r="Q60336" s="38"/>
      <c r="Y60336" s="38"/>
    </row>
    <row r="60337" spans="17:25">
      <c r="Q60337" s="38"/>
      <c r="Y60337" s="38"/>
    </row>
    <row r="60338" spans="17:25">
      <c r="Q60338" s="38"/>
      <c r="Y60338" s="38"/>
    </row>
    <row r="60339" spans="17:25">
      <c r="Q60339" s="38"/>
      <c r="Y60339" s="38"/>
    </row>
    <row r="60340" spans="17:25">
      <c r="Q60340" s="38"/>
      <c r="Y60340" s="38"/>
    </row>
    <row r="60341" spans="17:25">
      <c r="Q60341" s="38"/>
      <c r="Y60341" s="38"/>
    </row>
    <row r="60342" spans="17:25">
      <c r="Q60342" s="38"/>
      <c r="Y60342" s="38"/>
    </row>
    <row r="60343" spans="17:25">
      <c r="Q60343" s="38"/>
      <c r="Y60343" s="38"/>
    </row>
    <row r="60344" spans="17:25">
      <c r="Q60344" s="38"/>
      <c r="Y60344" s="38"/>
    </row>
    <row r="60345" spans="17:25">
      <c r="Q60345" s="38"/>
      <c r="Y60345" s="38"/>
    </row>
    <row r="60346" spans="17:25">
      <c r="Q60346" s="38"/>
      <c r="Y60346" s="38"/>
    </row>
    <row r="60347" spans="17:25">
      <c r="Q60347" s="38"/>
      <c r="Y60347" s="38"/>
    </row>
    <row r="60348" spans="17:25">
      <c r="Q60348" s="38"/>
      <c r="Y60348" s="38"/>
    </row>
    <row r="60349" spans="17:25">
      <c r="Q60349" s="38"/>
      <c r="Y60349" s="38"/>
    </row>
    <row r="60350" spans="17:25">
      <c r="Q60350" s="38"/>
      <c r="Y60350" s="38"/>
    </row>
    <row r="60351" spans="17:25">
      <c r="Q60351" s="38"/>
      <c r="Y60351" s="38"/>
    </row>
    <row r="60352" spans="17:25">
      <c r="Q60352" s="38"/>
      <c r="Y60352" s="38"/>
    </row>
    <row r="60353" spans="17:25">
      <c r="Q60353" s="38"/>
      <c r="Y60353" s="38"/>
    </row>
    <row r="60354" spans="17:25">
      <c r="Q60354" s="38"/>
      <c r="Y60354" s="38"/>
    </row>
    <row r="60355" spans="17:25">
      <c r="Q60355" s="38"/>
      <c r="Y60355" s="38"/>
    </row>
    <row r="60356" spans="17:25">
      <c r="Q60356" s="38"/>
      <c r="Y60356" s="38"/>
    </row>
    <row r="60357" spans="17:25">
      <c r="Q60357" s="38"/>
      <c r="Y60357" s="38"/>
    </row>
    <row r="60358" spans="17:25">
      <c r="Q60358" s="38"/>
      <c r="Y60358" s="38"/>
    </row>
    <row r="60359" spans="17:25">
      <c r="Q60359" s="38"/>
      <c r="Y60359" s="38"/>
    </row>
    <row r="60360" spans="17:25">
      <c r="Q60360" s="38"/>
      <c r="Y60360" s="38"/>
    </row>
    <row r="60361" spans="17:25">
      <c r="Q60361" s="38"/>
      <c r="Y60361" s="38"/>
    </row>
    <row r="60362" spans="17:25">
      <c r="Q60362" s="38"/>
      <c r="Y60362" s="38"/>
    </row>
    <row r="60363" spans="17:25">
      <c r="Q60363" s="38"/>
      <c r="Y60363" s="38"/>
    </row>
    <row r="60364" spans="17:25">
      <c r="Q60364" s="38"/>
      <c r="Y60364" s="38"/>
    </row>
    <row r="60365" spans="17:25">
      <c r="Q60365" s="38"/>
      <c r="Y60365" s="38"/>
    </row>
    <row r="60366" spans="17:25">
      <c r="Q60366" s="38"/>
      <c r="Y60366" s="38"/>
    </row>
    <row r="60367" spans="17:25">
      <c r="Q60367" s="38"/>
      <c r="Y60367" s="38"/>
    </row>
    <row r="60368" spans="17:25">
      <c r="Q60368" s="38"/>
      <c r="Y60368" s="38"/>
    </row>
    <row r="60369" spans="17:25">
      <c r="Q60369" s="38"/>
      <c r="Y60369" s="38"/>
    </row>
    <row r="60370" spans="17:25">
      <c r="Q60370" s="38"/>
      <c r="Y60370" s="38"/>
    </row>
    <row r="60371" spans="17:25">
      <c r="Q60371" s="38"/>
      <c r="Y60371" s="38"/>
    </row>
    <row r="60372" spans="17:25">
      <c r="Q60372" s="38"/>
      <c r="Y60372" s="38"/>
    </row>
    <row r="60373" spans="17:25">
      <c r="Q60373" s="38"/>
      <c r="Y60373" s="38"/>
    </row>
    <row r="60374" spans="17:25">
      <c r="Q60374" s="38"/>
      <c r="Y60374" s="38"/>
    </row>
    <row r="60375" spans="17:25">
      <c r="Q60375" s="38"/>
      <c r="Y60375" s="38"/>
    </row>
    <row r="60376" spans="17:25">
      <c r="Q60376" s="38"/>
      <c r="Y60376" s="38"/>
    </row>
    <row r="60377" spans="17:25">
      <c r="Q60377" s="38"/>
      <c r="Y60377" s="38"/>
    </row>
    <row r="60378" spans="17:25">
      <c r="Q60378" s="38"/>
      <c r="Y60378" s="38"/>
    </row>
    <row r="60379" spans="17:25">
      <c r="Q60379" s="38"/>
      <c r="Y60379" s="38"/>
    </row>
    <row r="60380" spans="17:25">
      <c r="Q60380" s="38"/>
      <c r="Y60380" s="38"/>
    </row>
    <row r="60381" spans="17:25">
      <c r="Q60381" s="38"/>
      <c r="Y60381" s="38"/>
    </row>
    <row r="60382" spans="17:25">
      <c r="Q60382" s="38"/>
      <c r="Y60382" s="38"/>
    </row>
    <row r="60383" spans="17:25">
      <c r="Q60383" s="38"/>
      <c r="Y60383" s="38"/>
    </row>
    <row r="60384" spans="17:25">
      <c r="Q60384" s="38"/>
      <c r="Y60384" s="38"/>
    </row>
    <row r="60385" spans="17:25">
      <c r="Q60385" s="38"/>
      <c r="Y60385" s="38"/>
    </row>
    <row r="60386" spans="17:25">
      <c r="Q60386" s="38"/>
      <c r="Y60386" s="38"/>
    </row>
    <row r="60387" spans="17:25">
      <c r="Q60387" s="38"/>
      <c r="Y60387" s="38"/>
    </row>
    <row r="60388" spans="17:25">
      <c r="Q60388" s="38"/>
      <c r="Y60388" s="38"/>
    </row>
    <row r="60389" spans="17:25">
      <c r="Q60389" s="38"/>
      <c r="Y60389" s="38"/>
    </row>
    <row r="60390" spans="17:25">
      <c r="Q60390" s="38"/>
      <c r="Y60390" s="38"/>
    </row>
    <row r="60391" spans="17:25">
      <c r="Q60391" s="38"/>
      <c r="Y60391" s="38"/>
    </row>
    <row r="60392" spans="17:25">
      <c r="Q60392" s="38"/>
      <c r="Y60392" s="38"/>
    </row>
    <row r="60393" spans="17:25">
      <c r="Q60393" s="38"/>
      <c r="Y60393" s="38"/>
    </row>
    <row r="60394" spans="17:25">
      <c r="Q60394" s="38"/>
      <c r="Y60394" s="38"/>
    </row>
    <row r="60395" spans="17:25">
      <c r="Q60395" s="38"/>
      <c r="Y60395" s="38"/>
    </row>
    <row r="60396" spans="17:25">
      <c r="Q60396" s="38"/>
      <c r="Y60396" s="38"/>
    </row>
    <row r="60397" spans="17:25">
      <c r="Q60397" s="38"/>
      <c r="Y60397" s="38"/>
    </row>
    <row r="60398" spans="17:25">
      <c r="Q60398" s="38"/>
      <c r="Y60398" s="38"/>
    </row>
    <row r="60399" spans="17:25">
      <c r="Q60399" s="38"/>
      <c r="Y60399" s="38"/>
    </row>
    <row r="60400" spans="17:25">
      <c r="Q60400" s="38"/>
      <c r="Y60400" s="38"/>
    </row>
    <row r="60401" spans="17:25">
      <c r="Q60401" s="38"/>
      <c r="Y60401" s="38"/>
    </row>
    <row r="60402" spans="17:25">
      <c r="Q60402" s="38"/>
      <c r="Y60402" s="38"/>
    </row>
    <row r="60403" spans="17:25">
      <c r="Q60403" s="38"/>
      <c r="Y60403" s="38"/>
    </row>
    <row r="60404" spans="17:25">
      <c r="Q60404" s="38"/>
      <c r="Y60404" s="38"/>
    </row>
    <row r="60405" spans="17:25">
      <c r="Q60405" s="38"/>
      <c r="Y60405" s="38"/>
    </row>
    <row r="60406" spans="17:25">
      <c r="Q60406" s="38"/>
      <c r="Y60406" s="38"/>
    </row>
    <row r="60407" spans="17:25">
      <c r="Q60407" s="38"/>
      <c r="Y60407" s="38"/>
    </row>
    <row r="60408" spans="17:25">
      <c r="Q60408" s="38"/>
      <c r="Y60408" s="38"/>
    </row>
    <row r="60409" spans="17:25">
      <c r="Q60409" s="38"/>
      <c r="Y60409" s="38"/>
    </row>
    <row r="60410" spans="17:25">
      <c r="Q60410" s="38"/>
      <c r="Y60410" s="38"/>
    </row>
    <row r="60411" spans="17:25">
      <c r="Q60411" s="38"/>
      <c r="Y60411" s="38"/>
    </row>
    <row r="60412" spans="17:25">
      <c r="Q60412" s="38"/>
      <c r="Y60412" s="38"/>
    </row>
    <row r="60413" spans="17:25">
      <c r="Q60413" s="38"/>
      <c r="Y60413" s="38"/>
    </row>
    <row r="60414" spans="17:25">
      <c r="Q60414" s="38"/>
      <c r="Y60414" s="38"/>
    </row>
    <row r="60415" spans="17:25">
      <c r="Q60415" s="38"/>
      <c r="Y60415" s="38"/>
    </row>
    <row r="60416" spans="17:25">
      <c r="Q60416" s="38"/>
      <c r="Y60416" s="38"/>
    </row>
    <row r="60417" spans="17:25">
      <c r="Q60417" s="38"/>
      <c r="Y60417" s="38"/>
    </row>
    <row r="60418" spans="17:25">
      <c r="Q60418" s="38"/>
      <c r="Y60418" s="38"/>
    </row>
    <row r="60419" spans="17:25">
      <c r="Q60419" s="38"/>
      <c r="Y60419" s="38"/>
    </row>
    <row r="60420" spans="17:25">
      <c r="Q60420" s="38"/>
      <c r="Y60420" s="38"/>
    </row>
    <row r="60421" spans="17:25">
      <c r="Q60421" s="38"/>
      <c r="Y60421" s="38"/>
    </row>
    <row r="60422" spans="17:25">
      <c r="Q60422" s="38"/>
      <c r="Y60422" s="38"/>
    </row>
    <row r="60423" spans="17:25">
      <c r="Q60423" s="38"/>
      <c r="Y60423" s="38"/>
    </row>
    <row r="60424" spans="17:25">
      <c r="Q60424" s="38"/>
      <c r="Y60424" s="38"/>
    </row>
    <row r="60425" spans="17:25">
      <c r="Q60425" s="38"/>
      <c r="Y60425" s="38"/>
    </row>
    <row r="60426" spans="17:25">
      <c r="Q60426" s="38"/>
      <c r="Y60426" s="38"/>
    </row>
    <row r="60427" spans="17:25">
      <c r="Q60427" s="38"/>
      <c r="Y60427" s="38"/>
    </row>
    <row r="60428" spans="17:25">
      <c r="Q60428" s="38"/>
      <c r="Y60428" s="38"/>
    </row>
    <row r="60429" spans="17:25">
      <c r="Q60429" s="38"/>
      <c r="Y60429" s="38"/>
    </row>
    <row r="60430" spans="17:25">
      <c r="Q60430" s="38"/>
      <c r="Y60430" s="38"/>
    </row>
    <row r="60431" spans="17:25">
      <c r="Q60431" s="38"/>
      <c r="Y60431" s="38"/>
    </row>
    <row r="60432" spans="17:25">
      <c r="Q60432" s="38"/>
      <c r="Y60432" s="38"/>
    </row>
    <row r="60433" spans="17:25">
      <c r="Q60433" s="38"/>
      <c r="Y60433" s="38"/>
    </row>
    <row r="60434" spans="17:25">
      <c r="Q60434" s="38"/>
      <c r="Y60434" s="38"/>
    </row>
    <row r="60435" spans="17:25">
      <c r="Q60435" s="38"/>
      <c r="Y60435" s="38"/>
    </row>
    <row r="60436" spans="17:25">
      <c r="Q60436" s="38"/>
      <c r="Y60436" s="38"/>
    </row>
    <row r="60437" spans="17:25">
      <c r="Q60437" s="38"/>
      <c r="Y60437" s="38"/>
    </row>
    <row r="60438" spans="17:25">
      <c r="Q60438" s="38"/>
      <c r="Y60438" s="38"/>
    </row>
    <row r="60439" spans="17:25">
      <c r="Q60439" s="38"/>
      <c r="Y60439" s="38"/>
    </row>
    <row r="60440" spans="17:25">
      <c r="Q60440" s="38"/>
      <c r="Y60440" s="38"/>
    </row>
    <row r="60441" spans="17:25">
      <c r="Q60441" s="38"/>
      <c r="Y60441" s="38"/>
    </row>
    <row r="60442" spans="17:25">
      <c r="Q60442" s="38"/>
      <c r="Y60442" s="38"/>
    </row>
    <row r="60443" spans="17:25">
      <c r="Q60443" s="38"/>
      <c r="Y60443" s="38"/>
    </row>
    <row r="60444" spans="17:25">
      <c r="Q60444" s="38"/>
      <c r="Y60444" s="38"/>
    </row>
    <row r="60445" spans="17:25">
      <c r="Q60445" s="38"/>
      <c r="Y60445" s="38"/>
    </row>
    <row r="60446" spans="17:25">
      <c r="Q60446" s="38"/>
      <c r="Y60446" s="38"/>
    </row>
    <row r="60447" spans="17:25">
      <c r="Q60447" s="38"/>
      <c r="Y60447" s="38"/>
    </row>
    <row r="60448" spans="17:25">
      <c r="Q60448" s="38"/>
      <c r="Y60448" s="38"/>
    </row>
    <row r="60449" spans="17:25">
      <c r="Q60449" s="38"/>
      <c r="Y60449" s="38"/>
    </row>
    <row r="60450" spans="17:25">
      <c r="Q60450" s="38"/>
      <c r="Y60450" s="38"/>
    </row>
    <row r="60451" spans="17:25">
      <c r="Q60451" s="38"/>
      <c r="Y60451" s="38"/>
    </row>
    <row r="60452" spans="17:25">
      <c r="Q60452" s="38"/>
      <c r="Y60452" s="38"/>
    </row>
    <row r="60453" spans="17:25">
      <c r="Q60453" s="38"/>
      <c r="Y60453" s="38"/>
    </row>
    <row r="60454" spans="17:25">
      <c r="Q60454" s="38"/>
      <c r="Y60454" s="38"/>
    </row>
    <row r="60455" spans="17:25">
      <c r="Q60455" s="38"/>
      <c r="Y60455" s="38"/>
    </row>
    <row r="60456" spans="17:25">
      <c r="Q60456" s="38"/>
      <c r="Y60456" s="38"/>
    </row>
    <row r="60457" spans="17:25">
      <c r="Q60457" s="38"/>
      <c r="Y60457" s="38"/>
    </row>
    <row r="60458" spans="17:25">
      <c r="Q60458" s="38"/>
      <c r="Y60458" s="38"/>
    </row>
    <row r="60459" spans="17:25">
      <c r="Q60459" s="38"/>
      <c r="Y60459" s="38"/>
    </row>
    <row r="60460" spans="17:25">
      <c r="Q60460" s="38"/>
      <c r="Y60460" s="38"/>
    </row>
    <row r="60461" spans="17:25">
      <c r="Q60461" s="38"/>
      <c r="Y60461" s="38"/>
    </row>
    <row r="60462" spans="17:25">
      <c r="Q60462" s="38"/>
      <c r="Y60462" s="38"/>
    </row>
    <row r="60463" spans="17:25">
      <c r="Q60463" s="38"/>
      <c r="Y60463" s="38"/>
    </row>
    <row r="60464" spans="17:25">
      <c r="Q60464" s="38"/>
      <c r="Y60464" s="38"/>
    </row>
    <row r="60465" spans="17:25">
      <c r="Q60465" s="38"/>
      <c r="Y60465" s="38"/>
    </row>
    <row r="60466" spans="17:25">
      <c r="Q60466" s="38"/>
      <c r="Y60466" s="38"/>
    </row>
    <row r="60467" spans="17:25">
      <c r="Q60467" s="38"/>
      <c r="Y60467" s="38"/>
    </row>
    <row r="60468" spans="17:25">
      <c r="Q60468" s="38"/>
      <c r="Y60468" s="38"/>
    </row>
    <row r="60469" spans="17:25">
      <c r="Q60469" s="38"/>
      <c r="Y60469" s="38"/>
    </row>
    <row r="60470" spans="17:25">
      <c r="Q60470" s="38"/>
      <c r="Y60470" s="38"/>
    </row>
    <row r="60471" spans="17:25">
      <c r="Q60471" s="38"/>
      <c r="Y60471" s="38"/>
    </row>
    <row r="60472" spans="17:25">
      <c r="Q60472" s="38"/>
      <c r="Y60472" s="38"/>
    </row>
    <row r="60473" spans="17:25">
      <c r="Q60473" s="38"/>
      <c r="Y60473" s="38"/>
    </row>
    <row r="60474" spans="17:25">
      <c r="Q60474" s="38"/>
      <c r="Y60474" s="38"/>
    </row>
    <row r="60475" spans="17:25">
      <c r="Q60475" s="38"/>
      <c r="Y60475" s="38"/>
    </row>
    <row r="60476" spans="17:25">
      <c r="Q60476" s="38"/>
      <c r="Y60476" s="38"/>
    </row>
    <row r="60477" spans="17:25">
      <c r="Q60477" s="38"/>
      <c r="Y60477" s="38"/>
    </row>
    <row r="60478" spans="17:25">
      <c r="Q60478" s="38"/>
      <c r="Y60478" s="38"/>
    </row>
    <row r="60479" spans="17:25">
      <c r="Q60479" s="38"/>
      <c r="Y60479" s="38"/>
    </row>
    <row r="60480" spans="17:25">
      <c r="Q60480" s="38"/>
      <c r="Y60480" s="38"/>
    </row>
    <row r="60481" spans="17:25">
      <c r="Q60481" s="38"/>
      <c r="Y60481" s="38"/>
    </row>
    <row r="60482" spans="17:25">
      <c r="Q60482" s="38"/>
      <c r="Y60482" s="38"/>
    </row>
    <row r="60483" spans="17:25">
      <c r="Q60483" s="38"/>
      <c r="Y60483" s="38"/>
    </row>
    <row r="60484" spans="17:25">
      <c r="Q60484" s="38"/>
      <c r="Y60484" s="38"/>
    </row>
    <row r="60485" spans="17:25">
      <c r="Q60485" s="38"/>
      <c r="Y60485" s="38"/>
    </row>
    <row r="60486" spans="17:25">
      <c r="Q60486" s="38"/>
      <c r="Y60486" s="38"/>
    </row>
    <row r="60487" spans="17:25">
      <c r="Q60487" s="38"/>
      <c r="Y60487" s="38"/>
    </row>
    <row r="60488" spans="17:25">
      <c r="Q60488" s="38"/>
      <c r="Y60488" s="38"/>
    </row>
    <row r="60489" spans="17:25">
      <c r="Q60489" s="38"/>
      <c r="Y60489" s="38"/>
    </row>
    <row r="60490" spans="17:25">
      <c r="Q60490" s="38"/>
      <c r="Y60490" s="38"/>
    </row>
    <row r="60491" spans="17:25">
      <c r="Q60491" s="38"/>
      <c r="Y60491" s="38"/>
    </row>
    <row r="60492" spans="17:25">
      <c r="Q60492" s="38"/>
      <c r="Y60492" s="38"/>
    </row>
    <row r="60493" spans="17:25">
      <c r="Q60493" s="38"/>
      <c r="Y60493" s="38"/>
    </row>
    <row r="60494" spans="17:25">
      <c r="Q60494" s="38"/>
      <c r="Y60494" s="38"/>
    </row>
    <row r="60495" spans="17:25">
      <c r="Q60495" s="38"/>
      <c r="Y60495" s="38"/>
    </row>
    <row r="60496" spans="17:25">
      <c r="Q60496" s="38"/>
      <c r="Y60496" s="38"/>
    </row>
    <row r="60497" spans="17:25">
      <c r="Q60497" s="38"/>
      <c r="Y60497" s="38"/>
    </row>
    <row r="60498" spans="17:25">
      <c r="Q60498" s="38"/>
      <c r="Y60498" s="38"/>
    </row>
    <row r="60499" spans="17:25">
      <c r="Q60499" s="38"/>
      <c r="Y60499" s="38"/>
    </row>
    <row r="60500" spans="17:25">
      <c r="Q60500" s="38"/>
      <c r="Y60500" s="38"/>
    </row>
    <row r="60501" spans="17:25">
      <c r="Q60501" s="38"/>
      <c r="Y60501" s="38"/>
    </row>
    <row r="60502" spans="17:25">
      <c r="Q60502" s="38"/>
      <c r="Y60502" s="38"/>
    </row>
    <row r="60503" spans="17:25">
      <c r="Q60503" s="38"/>
      <c r="Y60503" s="38"/>
    </row>
    <row r="60504" spans="17:25">
      <c r="Q60504" s="38"/>
      <c r="Y60504" s="38"/>
    </row>
    <row r="60505" spans="17:25">
      <c r="Q60505" s="38"/>
      <c r="Y60505" s="38"/>
    </row>
    <row r="60506" spans="17:25">
      <c r="Q60506" s="38"/>
      <c r="Y60506" s="38"/>
    </row>
    <row r="60507" spans="17:25">
      <c r="Q60507" s="38"/>
      <c r="Y60507" s="38"/>
    </row>
    <row r="60508" spans="17:25">
      <c r="Q60508" s="38"/>
      <c r="Y60508" s="38"/>
    </row>
    <row r="60509" spans="17:25">
      <c r="Q60509" s="38"/>
      <c r="Y60509" s="38"/>
    </row>
    <row r="60510" spans="17:25">
      <c r="Q60510" s="38"/>
      <c r="Y60510" s="38"/>
    </row>
    <row r="60511" spans="17:25">
      <c r="Q60511" s="38"/>
      <c r="Y60511" s="38"/>
    </row>
    <row r="60512" spans="17:25">
      <c r="Q60512" s="38"/>
      <c r="Y60512" s="38"/>
    </row>
    <row r="60513" spans="17:25">
      <c r="Q60513" s="38"/>
      <c r="Y60513" s="38"/>
    </row>
    <row r="60514" spans="17:25">
      <c r="Q60514" s="38"/>
      <c r="Y60514" s="38"/>
    </row>
    <row r="60515" spans="17:25">
      <c r="Q60515" s="38"/>
      <c r="Y60515" s="38"/>
    </row>
    <row r="60516" spans="17:25">
      <c r="Q60516" s="38"/>
      <c r="Y60516" s="38"/>
    </row>
    <row r="60517" spans="17:25">
      <c r="Q60517" s="38"/>
      <c r="Y60517" s="38"/>
    </row>
    <row r="60518" spans="17:25">
      <c r="Q60518" s="38"/>
      <c r="Y60518" s="38"/>
    </row>
    <row r="60519" spans="17:25">
      <c r="Q60519" s="38"/>
      <c r="Y60519" s="38"/>
    </row>
    <row r="60520" spans="17:25">
      <c r="Q60520" s="38"/>
      <c r="Y60520" s="38"/>
    </row>
    <row r="60521" spans="17:25">
      <c r="Q60521" s="38"/>
      <c r="Y60521" s="38"/>
    </row>
    <row r="60522" spans="17:25">
      <c r="Q60522" s="38"/>
      <c r="Y60522" s="38"/>
    </row>
    <row r="60523" spans="17:25">
      <c r="Q60523" s="38"/>
      <c r="Y60523" s="38"/>
    </row>
    <row r="60524" spans="17:25">
      <c r="Q60524" s="38"/>
      <c r="Y60524" s="38"/>
    </row>
    <row r="60525" spans="17:25">
      <c r="Q60525" s="38"/>
      <c r="Y60525" s="38"/>
    </row>
    <row r="60526" spans="17:25">
      <c r="Q60526" s="38"/>
      <c r="Y60526" s="38"/>
    </row>
    <row r="60527" spans="17:25">
      <c r="Q60527" s="38"/>
      <c r="Y60527" s="38"/>
    </row>
    <row r="60528" spans="17:25">
      <c r="Q60528" s="38"/>
      <c r="Y60528" s="38"/>
    </row>
    <row r="60529" spans="17:25">
      <c r="Q60529" s="38"/>
      <c r="Y60529" s="38"/>
    </row>
    <row r="60530" spans="17:25">
      <c r="Q60530" s="38"/>
      <c r="Y60530" s="38"/>
    </row>
    <row r="60531" spans="17:25">
      <c r="Q60531" s="38"/>
      <c r="Y60531" s="38"/>
    </row>
    <row r="60532" spans="17:25">
      <c r="Q60532" s="38"/>
      <c r="Y60532" s="38"/>
    </row>
    <row r="60533" spans="17:25">
      <c r="Q60533" s="38"/>
      <c r="Y60533" s="38"/>
    </row>
    <row r="60534" spans="17:25">
      <c r="Q60534" s="38"/>
      <c r="Y60534" s="38"/>
    </row>
    <row r="60535" spans="17:25">
      <c r="Q60535" s="38"/>
      <c r="Y60535" s="38"/>
    </row>
    <row r="60536" spans="17:25">
      <c r="Q60536" s="38"/>
      <c r="Y60536" s="38"/>
    </row>
    <row r="60537" spans="17:25">
      <c r="Q60537" s="38"/>
      <c r="Y60537" s="38"/>
    </row>
    <row r="60538" spans="17:25">
      <c r="Q60538" s="38"/>
      <c r="Y60538" s="38"/>
    </row>
    <row r="60539" spans="17:25">
      <c r="Q60539" s="38"/>
      <c r="Y60539" s="38"/>
    </row>
    <row r="60540" spans="17:25">
      <c r="Q60540" s="38"/>
      <c r="Y60540" s="38"/>
    </row>
    <row r="60541" spans="17:25">
      <c r="Q60541" s="38"/>
      <c r="Y60541" s="38"/>
    </row>
    <row r="60542" spans="17:25">
      <c r="Q60542" s="38"/>
      <c r="Y60542" s="38"/>
    </row>
    <row r="60543" spans="17:25">
      <c r="Q60543" s="38"/>
      <c r="Y60543" s="38"/>
    </row>
    <row r="60544" spans="17:25">
      <c r="Q60544" s="38"/>
      <c r="Y60544" s="38"/>
    </row>
    <row r="60545" spans="17:25">
      <c r="Q60545" s="38"/>
      <c r="Y60545" s="38"/>
    </row>
    <row r="60546" spans="17:25">
      <c r="Q60546" s="38"/>
      <c r="Y60546" s="38"/>
    </row>
    <row r="60547" spans="17:25">
      <c r="Q60547" s="38"/>
      <c r="Y60547" s="38"/>
    </row>
    <row r="60548" spans="17:25">
      <c r="Q60548" s="38"/>
      <c r="Y60548" s="38"/>
    </row>
    <row r="60549" spans="17:25">
      <c r="Q60549" s="38"/>
      <c r="Y60549" s="38"/>
    </row>
    <row r="60550" spans="17:25">
      <c r="Q60550" s="38"/>
      <c r="Y60550" s="38"/>
    </row>
    <row r="60551" spans="17:25">
      <c r="Q60551" s="38"/>
      <c r="Y60551" s="38"/>
    </row>
    <row r="60552" spans="17:25">
      <c r="Q60552" s="38"/>
      <c r="Y60552" s="38"/>
    </row>
    <row r="60553" spans="17:25">
      <c r="Q60553" s="38"/>
      <c r="Y60553" s="38"/>
    </row>
    <row r="60554" spans="17:25">
      <c r="Q60554" s="38"/>
      <c r="Y60554" s="38"/>
    </row>
    <row r="60555" spans="17:25">
      <c r="Q60555" s="38"/>
      <c r="Y60555" s="38"/>
    </row>
    <row r="60556" spans="17:25">
      <c r="Q60556" s="38"/>
      <c r="Y60556" s="38"/>
    </row>
    <row r="60557" spans="17:25">
      <c r="Q60557" s="38"/>
      <c r="Y60557" s="38"/>
    </row>
    <row r="60558" spans="17:25">
      <c r="Q60558" s="38"/>
      <c r="Y60558" s="38"/>
    </row>
    <row r="60559" spans="17:25">
      <c r="Q60559" s="38"/>
      <c r="Y60559" s="38"/>
    </row>
    <row r="60560" spans="17:25">
      <c r="Q60560" s="38"/>
      <c r="Y60560" s="38"/>
    </row>
    <row r="60561" spans="17:25">
      <c r="Q60561" s="38"/>
      <c r="Y60561" s="38"/>
    </row>
    <row r="60562" spans="17:25">
      <c r="Q60562" s="38"/>
      <c r="Y60562" s="38"/>
    </row>
    <row r="60563" spans="17:25">
      <c r="Q60563" s="38"/>
      <c r="Y60563" s="38"/>
    </row>
    <row r="60564" spans="17:25">
      <c r="Q60564" s="38"/>
      <c r="Y60564" s="38"/>
    </row>
    <row r="60565" spans="17:25">
      <c r="Q60565" s="38"/>
      <c r="Y60565" s="38"/>
    </row>
    <row r="60566" spans="17:25">
      <c r="Q60566" s="38"/>
      <c r="Y60566" s="38"/>
    </row>
    <row r="60567" spans="17:25">
      <c r="Q60567" s="38"/>
      <c r="Y60567" s="38"/>
    </row>
    <row r="60568" spans="17:25">
      <c r="Q60568" s="38"/>
      <c r="Y60568" s="38"/>
    </row>
    <row r="60569" spans="17:25">
      <c r="Q60569" s="38"/>
      <c r="Y60569" s="38"/>
    </row>
    <row r="60570" spans="17:25">
      <c r="Q60570" s="38"/>
      <c r="Y60570" s="38"/>
    </row>
    <row r="60571" spans="17:25">
      <c r="Q60571" s="38"/>
      <c r="Y60571" s="38"/>
    </row>
    <row r="60572" spans="17:25">
      <c r="Q60572" s="38"/>
      <c r="Y60572" s="38"/>
    </row>
    <row r="60573" spans="17:25">
      <c r="Q60573" s="38"/>
      <c r="Y60573" s="38"/>
    </row>
    <row r="60574" spans="17:25">
      <c r="Q60574" s="38"/>
      <c r="Y60574" s="38"/>
    </row>
    <row r="60575" spans="17:25">
      <c r="Q60575" s="38"/>
      <c r="Y60575" s="38"/>
    </row>
    <row r="60576" spans="17:25">
      <c r="Q60576" s="38"/>
      <c r="Y60576" s="38"/>
    </row>
    <row r="60577" spans="17:25">
      <c r="Q60577" s="38"/>
      <c r="Y60577" s="38"/>
    </row>
    <row r="60578" spans="17:25">
      <c r="Q60578" s="38"/>
      <c r="Y60578" s="38"/>
    </row>
    <row r="60579" spans="17:25">
      <c r="Q60579" s="38"/>
      <c r="Y60579" s="38"/>
    </row>
    <row r="60580" spans="17:25">
      <c r="Q60580" s="38"/>
      <c r="Y60580" s="38"/>
    </row>
    <row r="60581" spans="17:25">
      <c r="Q60581" s="38"/>
      <c r="Y60581" s="38"/>
    </row>
    <row r="60582" spans="17:25">
      <c r="Q60582" s="38"/>
      <c r="Y60582" s="38"/>
    </row>
    <row r="60583" spans="17:25">
      <c r="Q60583" s="38"/>
      <c r="Y60583" s="38"/>
    </row>
    <row r="60584" spans="17:25">
      <c r="Q60584" s="38"/>
      <c r="Y60584" s="38"/>
    </row>
    <row r="60585" spans="17:25">
      <c r="Q60585" s="38"/>
      <c r="Y60585" s="38"/>
    </row>
    <row r="60586" spans="17:25">
      <c r="Q60586" s="38"/>
      <c r="Y60586" s="38"/>
    </row>
    <row r="60587" spans="17:25">
      <c r="Q60587" s="38"/>
      <c r="Y60587" s="38"/>
    </row>
    <row r="60588" spans="17:25">
      <c r="Q60588" s="38"/>
      <c r="Y60588" s="38"/>
    </row>
    <row r="60589" spans="17:25">
      <c r="Q60589" s="38"/>
      <c r="Y60589" s="38"/>
    </row>
    <row r="60590" spans="17:25">
      <c r="Q60590" s="38"/>
      <c r="Y60590" s="38"/>
    </row>
    <row r="60591" spans="17:25">
      <c r="Q60591" s="38"/>
      <c r="Y60591" s="38"/>
    </row>
    <row r="60592" spans="17:25">
      <c r="Q60592" s="38"/>
      <c r="Y60592" s="38"/>
    </row>
    <row r="60593" spans="17:25">
      <c r="Q60593" s="38"/>
      <c r="Y60593" s="38"/>
    </row>
    <row r="60594" spans="17:25">
      <c r="Q60594" s="38"/>
      <c r="Y60594" s="38"/>
    </row>
    <row r="60595" spans="17:25">
      <c r="Q60595" s="38"/>
      <c r="Y60595" s="38"/>
    </row>
    <row r="60596" spans="17:25">
      <c r="Q60596" s="38"/>
      <c r="Y60596" s="38"/>
    </row>
    <row r="60597" spans="17:25">
      <c r="Q60597" s="38"/>
      <c r="Y60597" s="38"/>
    </row>
    <row r="60598" spans="17:25">
      <c r="Q60598" s="38"/>
      <c r="Y60598" s="38"/>
    </row>
    <row r="60599" spans="17:25">
      <c r="Q60599" s="38"/>
      <c r="Y60599" s="38"/>
    </row>
    <row r="60600" spans="17:25">
      <c r="Q60600" s="38"/>
      <c r="Y60600" s="38"/>
    </row>
    <row r="60601" spans="17:25">
      <c r="Q60601" s="38"/>
      <c r="Y60601" s="38"/>
    </row>
    <row r="60602" spans="17:25">
      <c r="Q60602" s="38"/>
      <c r="Y60602" s="38"/>
    </row>
    <row r="60603" spans="17:25">
      <c r="Q60603" s="38"/>
      <c r="Y60603" s="38"/>
    </row>
    <row r="60604" spans="17:25">
      <c r="Q60604" s="38"/>
      <c r="Y60604" s="38"/>
    </row>
    <row r="60605" spans="17:25">
      <c r="Q60605" s="38"/>
      <c r="Y60605" s="38"/>
    </row>
    <row r="60606" spans="17:25">
      <c r="Q60606" s="38"/>
      <c r="Y60606" s="38"/>
    </row>
    <row r="60607" spans="17:25">
      <c r="Q60607" s="38"/>
      <c r="Y60607" s="38"/>
    </row>
    <row r="60608" spans="17:25">
      <c r="Q60608" s="38"/>
      <c r="Y60608" s="38"/>
    </row>
    <row r="60609" spans="17:25">
      <c r="Q60609" s="38"/>
      <c r="Y60609" s="38"/>
    </row>
    <row r="60610" spans="17:25">
      <c r="Q60610" s="38"/>
      <c r="Y60610" s="38"/>
    </row>
    <row r="60611" spans="17:25">
      <c r="Q60611" s="38"/>
      <c r="Y60611" s="38"/>
    </row>
    <row r="60612" spans="17:25">
      <c r="Q60612" s="38"/>
      <c r="Y60612" s="38"/>
    </row>
    <row r="60613" spans="17:25">
      <c r="Q60613" s="38"/>
      <c r="Y60613" s="38"/>
    </row>
    <row r="60614" spans="17:25">
      <c r="Q60614" s="38"/>
      <c r="Y60614" s="38"/>
    </row>
    <row r="60615" spans="17:25">
      <c r="Q60615" s="38"/>
      <c r="Y60615" s="38"/>
    </row>
    <row r="60616" spans="17:25">
      <c r="Q60616" s="38"/>
      <c r="Y60616" s="38"/>
    </row>
    <row r="60617" spans="17:25">
      <c r="Q60617" s="38"/>
      <c r="Y60617" s="38"/>
    </row>
    <row r="60618" spans="17:25">
      <c r="Q60618" s="38"/>
      <c r="Y60618" s="38"/>
    </row>
    <row r="60619" spans="17:25">
      <c r="Q60619" s="38"/>
      <c r="Y60619" s="38"/>
    </row>
    <row r="60620" spans="17:25">
      <c r="Q60620" s="38"/>
      <c r="Y60620" s="38"/>
    </row>
    <row r="60621" spans="17:25">
      <c r="Q60621" s="38"/>
      <c r="Y60621" s="38"/>
    </row>
    <row r="60622" spans="17:25">
      <c r="Q60622" s="38"/>
      <c r="Y60622" s="38"/>
    </row>
    <row r="60623" spans="17:25">
      <c r="Q60623" s="38"/>
      <c r="Y60623" s="38"/>
    </row>
    <row r="60624" spans="17:25">
      <c r="Q60624" s="38"/>
      <c r="Y60624" s="38"/>
    </row>
    <row r="60625" spans="17:25">
      <c r="Q60625" s="38"/>
      <c r="Y60625" s="38"/>
    </row>
    <row r="60626" spans="17:25">
      <c r="Q60626" s="38"/>
      <c r="Y60626" s="38"/>
    </row>
    <row r="60627" spans="17:25">
      <c r="Q60627" s="38"/>
      <c r="Y60627" s="38"/>
    </row>
    <row r="60628" spans="17:25">
      <c r="Q60628" s="38"/>
      <c r="Y60628" s="38"/>
    </row>
    <row r="60629" spans="17:25">
      <c r="Q60629" s="38"/>
      <c r="Y60629" s="38"/>
    </row>
    <row r="60630" spans="17:25">
      <c r="Q60630" s="38"/>
      <c r="Y60630" s="38"/>
    </row>
    <row r="60631" spans="17:25">
      <c r="Q60631" s="38"/>
      <c r="Y60631" s="38"/>
    </row>
    <row r="60632" spans="17:25">
      <c r="Q60632" s="38"/>
      <c r="Y60632" s="38"/>
    </row>
    <row r="60633" spans="17:25">
      <c r="Q60633" s="38"/>
      <c r="Y60633" s="38"/>
    </row>
    <row r="60634" spans="17:25">
      <c r="Q60634" s="38"/>
      <c r="Y60634" s="38"/>
    </row>
    <row r="60635" spans="17:25">
      <c r="Q60635" s="38"/>
      <c r="Y60635" s="38"/>
    </row>
    <row r="60636" spans="17:25">
      <c r="Q60636" s="38"/>
      <c r="Y60636" s="38"/>
    </row>
    <row r="60637" spans="17:25">
      <c r="Q60637" s="38"/>
      <c r="Y60637" s="38"/>
    </row>
    <row r="60638" spans="17:25">
      <c r="Q60638" s="38"/>
      <c r="Y60638" s="38"/>
    </row>
    <row r="60639" spans="17:25">
      <c r="Q60639" s="38"/>
      <c r="Y60639" s="38"/>
    </row>
    <row r="60640" spans="17:25">
      <c r="Q60640" s="38"/>
      <c r="Y60640" s="38"/>
    </row>
    <row r="60641" spans="17:25">
      <c r="Q60641" s="38"/>
      <c r="Y60641" s="38"/>
    </row>
    <row r="60642" spans="17:25">
      <c r="Q60642" s="38"/>
      <c r="Y60642" s="38"/>
    </row>
    <row r="60643" spans="17:25">
      <c r="Q60643" s="38"/>
      <c r="Y60643" s="38"/>
    </row>
    <row r="60644" spans="17:25">
      <c r="Q60644" s="38"/>
      <c r="Y60644" s="38"/>
    </row>
    <row r="60645" spans="17:25">
      <c r="Q60645" s="38"/>
      <c r="Y60645" s="38"/>
    </row>
    <row r="60646" spans="17:25">
      <c r="Q60646" s="38"/>
      <c r="Y60646" s="38"/>
    </row>
    <row r="60647" spans="17:25">
      <c r="Q60647" s="38"/>
      <c r="Y60647" s="38"/>
    </row>
    <row r="60648" spans="17:25">
      <c r="Q60648" s="38"/>
      <c r="Y60648" s="38"/>
    </row>
    <row r="60649" spans="17:25">
      <c r="Q60649" s="38"/>
      <c r="Y60649" s="38"/>
    </row>
    <row r="60650" spans="17:25">
      <c r="Q60650" s="38"/>
      <c r="Y60650" s="38"/>
    </row>
    <row r="60651" spans="17:25">
      <c r="Q60651" s="38"/>
      <c r="Y60651" s="38"/>
    </row>
    <row r="60652" spans="17:25">
      <c r="Q60652" s="38"/>
      <c r="Y60652" s="38"/>
    </row>
    <row r="60653" spans="17:25">
      <c r="Q60653" s="38"/>
      <c r="Y60653" s="38"/>
    </row>
    <row r="60654" spans="17:25">
      <c r="Q60654" s="38"/>
      <c r="Y60654" s="38"/>
    </row>
    <row r="60655" spans="17:25">
      <c r="Q60655" s="38"/>
      <c r="Y60655" s="38"/>
    </row>
    <row r="60656" spans="17:25">
      <c r="Q60656" s="38"/>
      <c r="Y60656" s="38"/>
    </row>
    <row r="60657" spans="17:25">
      <c r="Q60657" s="38"/>
      <c r="Y60657" s="38"/>
    </row>
    <row r="60658" spans="17:25">
      <c r="Q60658" s="38"/>
      <c r="Y60658" s="38"/>
    </row>
    <row r="60659" spans="17:25">
      <c r="Q60659" s="38"/>
      <c r="Y60659" s="38"/>
    </row>
    <row r="60660" spans="17:25">
      <c r="Q60660" s="38"/>
      <c r="Y60660" s="38"/>
    </row>
    <row r="60661" spans="17:25">
      <c r="Q60661" s="38"/>
      <c r="Y60661" s="38"/>
    </row>
    <row r="60662" spans="17:25">
      <c r="Q60662" s="38"/>
      <c r="Y60662" s="38"/>
    </row>
    <row r="60663" spans="17:25">
      <c r="Q60663" s="38"/>
      <c r="Y60663" s="38"/>
    </row>
    <row r="60664" spans="17:25">
      <c r="Q60664" s="38"/>
      <c r="Y60664" s="38"/>
    </row>
    <row r="60665" spans="17:25">
      <c r="Q60665" s="38"/>
      <c r="Y60665" s="38"/>
    </row>
    <row r="60666" spans="17:25">
      <c r="Q60666" s="38"/>
      <c r="Y60666" s="38"/>
    </row>
    <row r="60667" spans="17:25">
      <c r="Q60667" s="38"/>
      <c r="Y60667" s="38"/>
    </row>
    <row r="60668" spans="17:25">
      <c r="Q60668" s="38"/>
      <c r="Y60668" s="38"/>
    </row>
    <row r="60669" spans="17:25">
      <c r="Q60669" s="38"/>
      <c r="Y60669" s="38"/>
    </row>
    <row r="60670" spans="17:25">
      <c r="Q60670" s="38"/>
      <c r="Y60670" s="38"/>
    </row>
    <row r="60671" spans="17:25">
      <c r="Q60671" s="38"/>
      <c r="Y60671" s="38"/>
    </row>
    <row r="60672" spans="17:25">
      <c r="Q60672" s="38"/>
      <c r="Y60672" s="38"/>
    </row>
    <row r="60673" spans="17:25">
      <c r="Q60673" s="38"/>
      <c r="Y60673" s="38"/>
    </row>
    <row r="60674" spans="17:25">
      <c r="Q60674" s="38"/>
      <c r="Y60674" s="38"/>
    </row>
    <row r="60675" spans="17:25">
      <c r="Q60675" s="38"/>
      <c r="Y60675" s="38"/>
    </row>
    <row r="60676" spans="17:25">
      <c r="Q60676" s="38"/>
      <c r="Y60676" s="38"/>
    </row>
    <row r="60677" spans="17:25">
      <c r="Q60677" s="38"/>
      <c r="Y60677" s="38"/>
    </row>
    <row r="60678" spans="17:25">
      <c r="Q60678" s="38"/>
      <c r="Y60678" s="38"/>
    </row>
    <row r="60679" spans="17:25">
      <c r="Q60679" s="38"/>
      <c r="Y60679" s="38"/>
    </row>
    <row r="60680" spans="17:25">
      <c r="Q60680" s="38"/>
      <c r="Y60680" s="38"/>
    </row>
    <row r="60681" spans="17:25">
      <c r="Q60681" s="38"/>
      <c r="Y60681" s="38"/>
    </row>
    <row r="60682" spans="17:25">
      <c r="Q60682" s="38"/>
      <c r="Y60682" s="38"/>
    </row>
    <row r="60683" spans="17:25">
      <c r="Q60683" s="38"/>
      <c r="Y60683" s="38"/>
    </row>
    <row r="60684" spans="17:25">
      <c r="Q60684" s="38"/>
      <c r="Y60684" s="38"/>
    </row>
    <row r="60685" spans="17:25">
      <c r="Q60685" s="38"/>
      <c r="Y60685" s="38"/>
    </row>
    <row r="60686" spans="17:25">
      <c r="Q60686" s="38"/>
      <c r="Y60686" s="38"/>
    </row>
    <row r="60687" spans="17:25">
      <c r="Q60687" s="38"/>
      <c r="Y60687" s="38"/>
    </row>
    <row r="60688" spans="17:25">
      <c r="Q60688" s="38"/>
      <c r="Y60688" s="38"/>
    </row>
    <row r="60689" spans="17:25">
      <c r="Q60689" s="38"/>
      <c r="Y60689" s="38"/>
    </row>
    <row r="60690" spans="17:25">
      <c r="Q60690" s="38"/>
      <c r="Y60690" s="38"/>
    </row>
    <row r="60691" spans="17:25">
      <c r="Q60691" s="38"/>
      <c r="Y60691" s="38"/>
    </row>
    <row r="60692" spans="17:25">
      <c r="Q60692" s="38"/>
      <c r="Y60692" s="38"/>
    </row>
    <row r="60693" spans="17:25">
      <c r="Q60693" s="38"/>
      <c r="Y60693" s="38"/>
    </row>
    <row r="60694" spans="17:25">
      <c r="Q60694" s="38"/>
      <c r="Y60694" s="38"/>
    </row>
    <row r="60695" spans="17:25">
      <c r="Q60695" s="38"/>
      <c r="Y60695" s="38"/>
    </row>
    <row r="60696" spans="17:25">
      <c r="Q60696" s="38"/>
      <c r="Y60696" s="38"/>
    </row>
    <row r="60697" spans="17:25">
      <c r="Q60697" s="38"/>
      <c r="Y60697" s="38"/>
    </row>
    <row r="60698" spans="17:25">
      <c r="Q60698" s="38"/>
      <c r="Y60698" s="38"/>
    </row>
    <row r="60699" spans="17:25">
      <c r="Q60699" s="38"/>
      <c r="Y60699" s="38"/>
    </row>
    <row r="60700" spans="17:25">
      <c r="Q60700" s="38"/>
      <c r="Y60700" s="38"/>
    </row>
    <row r="60701" spans="17:25">
      <c r="Q60701" s="38"/>
      <c r="Y60701" s="38"/>
    </row>
    <row r="60702" spans="17:25">
      <c r="Q60702" s="38"/>
      <c r="Y60702" s="38"/>
    </row>
    <row r="60703" spans="17:25">
      <c r="Q60703" s="38"/>
      <c r="Y60703" s="38"/>
    </row>
    <row r="60704" spans="17:25">
      <c r="Q60704" s="38"/>
      <c r="Y60704" s="38"/>
    </row>
    <row r="60705" spans="17:25">
      <c r="Q60705" s="38"/>
      <c r="Y60705" s="38"/>
    </row>
    <row r="60706" spans="17:25">
      <c r="Q60706" s="38"/>
      <c r="Y60706" s="38"/>
    </row>
    <row r="60707" spans="17:25">
      <c r="Q60707" s="38"/>
      <c r="Y60707" s="38"/>
    </row>
    <row r="60708" spans="17:25">
      <c r="Q60708" s="38"/>
      <c r="Y60708" s="38"/>
    </row>
    <row r="60709" spans="17:25">
      <c r="Q60709" s="38"/>
      <c r="Y60709" s="38"/>
    </row>
    <row r="60710" spans="17:25">
      <c r="Q60710" s="38"/>
      <c r="Y60710" s="38"/>
    </row>
    <row r="60711" spans="17:25">
      <c r="Q60711" s="38"/>
      <c r="Y60711" s="38"/>
    </row>
    <row r="60712" spans="17:25">
      <c r="Q60712" s="38"/>
      <c r="Y60712" s="38"/>
    </row>
    <row r="60713" spans="17:25">
      <c r="Q60713" s="38"/>
      <c r="Y60713" s="38"/>
    </row>
    <row r="60714" spans="17:25">
      <c r="Q60714" s="38"/>
      <c r="Y60714" s="38"/>
    </row>
    <row r="60715" spans="17:25">
      <c r="Q60715" s="38"/>
      <c r="Y60715" s="38"/>
    </row>
    <row r="60716" spans="17:25">
      <c r="Q60716" s="38"/>
      <c r="Y60716" s="38"/>
    </row>
    <row r="60717" spans="17:25">
      <c r="Q60717" s="38"/>
      <c r="Y60717" s="38"/>
    </row>
    <row r="60718" spans="17:25">
      <c r="Q60718" s="38"/>
      <c r="Y60718" s="38"/>
    </row>
    <row r="60719" spans="17:25">
      <c r="Q60719" s="38"/>
      <c r="Y60719" s="38"/>
    </row>
    <row r="60720" spans="17:25">
      <c r="Q60720" s="38"/>
      <c r="Y60720" s="38"/>
    </row>
    <row r="60721" spans="17:25">
      <c r="Q60721" s="38"/>
      <c r="Y60721" s="38"/>
    </row>
    <row r="60722" spans="17:25">
      <c r="Q60722" s="38"/>
      <c r="Y60722" s="38"/>
    </row>
    <row r="60723" spans="17:25">
      <c r="Q60723" s="38"/>
      <c r="Y60723" s="38"/>
    </row>
    <row r="60724" spans="17:25">
      <c r="Q60724" s="38"/>
      <c r="Y60724" s="38"/>
    </row>
    <row r="60725" spans="17:25">
      <c r="Q60725" s="38"/>
      <c r="Y60725" s="38"/>
    </row>
    <row r="60726" spans="17:25">
      <c r="Q60726" s="38"/>
      <c r="Y60726" s="38"/>
    </row>
    <row r="60727" spans="17:25">
      <c r="Q60727" s="38"/>
      <c r="Y60727" s="38"/>
    </row>
    <row r="60728" spans="17:25">
      <c r="Q60728" s="38"/>
      <c r="Y60728" s="38"/>
    </row>
    <row r="60729" spans="17:25">
      <c r="Q60729" s="38"/>
      <c r="Y60729" s="38"/>
    </row>
    <row r="60730" spans="17:25">
      <c r="Q60730" s="38"/>
      <c r="Y60730" s="38"/>
    </row>
    <row r="60731" spans="17:25">
      <c r="Q60731" s="38"/>
      <c r="Y60731" s="38"/>
    </row>
    <row r="60732" spans="17:25">
      <c r="Q60732" s="38"/>
      <c r="Y60732" s="38"/>
    </row>
    <row r="60733" spans="17:25">
      <c r="Q60733" s="38"/>
      <c r="Y60733" s="38"/>
    </row>
    <row r="60734" spans="17:25">
      <c r="Q60734" s="38"/>
      <c r="Y60734" s="38"/>
    </row>
    <row r="60735" spans="17:25">
      <c r="Q60735" s="38"/>
      <c r="Y60735" s="38"/>
    </row>
    <row r="60736" spans="17:25">
      <c r="Q60736" s="38"/>
      <c r="Y60736" s="38"/>
    </row>
    <row r="60737" spans="17:25">
      <c r="Q60737" s="38"/>
      <c r="Y60737" s="38"/>
    </row>
    <row r="60738" spans="17:25">
      <c r="Q60738" s="38"/>
      <c r="Y60738" s="38"/>
    </row>
    <row r="60739" spans="17:25">
      <c r="Q60739" s="38"/>
      <c r="Y60739" s="38"/>
    </row>
    <row r="60740" spans="17:25">
      <c r="Q60740" s="38"/>
      <c r="Y60740" s="38"/>
    </row>
    <row r="60741" spans="17:25">
      <c r="Q60741" s="38"/>
      <c r="Y60741" s="38"/>
    </row>
    <row r="60742" spans="17:25">
      <c r="Q60742" s="38"/>
      <c r="Y60742" s="38"/>
    </row>
    <row r="60743" spans="17:25">
      <c r="Q60743" s="38"/>
      <c r="Y60743" s="38"/>
    </row>
    <row r="60744" spans="17:25">
      <c r="Q60744" s="38"/>
      <c r="Y60744" s="38"/>
    </row>
    <row r="60745" spans="17:25">
      <c r="Q60745" s="38"/>
      <c r="Y60745" s="38"/>
    </row>
    <row r="60746" spans="17:25">
      <c r="Q60746" s="38"/>
      <c r="Y60746" s="38"/>
    </row>
    <row r="60747" spans="17:25">
      <c r="Q60747" s="38"/>
      <c r="Y60747" s="38"/>
    </row>
    <row r="60748" spans="17:25">
      <c r="Q60748" s="38"/>
      <c r="Y60748" s="38"/>
    </row>
    <row r="60749" spans="17:25">
      <c r="Q60749" s="38"/>
      <c r="Y60749" s="38"/>
    </row>
    <row r="60750" spans="17:25">
      <c r="Q60750" s="38"/>
      <c r="Y60750" s="38"/>
    </row>
    <row r="60751" spans="17:25">
      <c r="Q60751" s="38"/>
      <c r="Y60751" s="38"/>
    </row>
    <row r="60752" spans="17:25">
      <c r="Q60752" s="38"/>
      <c r="Y60752" s="38"/>
    </row>
    <row r="60753" spans="17:25">
      <c r="Q60753" s="38"/>
      <c r="Y60753" s="38"/>
    </row>
    <row r="60754" spans="17:25">
      <c r="Q60754" s="38"/>
      <c r="Y60754" s="38"/>
    </row>
    <row r="60755" spans="17:25">
      <c r="Q60755" s="38"/>
      <c r="Y60755" s="38"/>
    </row>
    <row r="60756" spans="17:25">
      <c r="Q60756" s="38"/>
      <c r="Y60756" s="38"/>
    </row>
    <row r="60757" spans="17:25">
      <c r="Q60757" s="38"/>
      <c r="Y60757" s="38"/>
    </row>
    <row r="60758" spans="17:25">
      <c r="Q60758" s="38"/>
      <c r="Y60758" s="38"/>
    </row>
    <row r="60759" spans="17:25">
      <c r="Q60759" s="38"/>
      <c r="Y60759" s="38"/>
    </row>
    <row r="60760" spans="17:25">
      <c r="Q60760" s="38"/>
      <c r="Y60760" s="38"/>
    </row>
    <row r="60761" spans="17:25">
      <c r="Q60761" s="38"/>
      <c r="Y60761" s="38"/>
    </row>
    <row r="60762" spans="17:25">
      <c r="Q60762" s="38"/>
      <c r="Y60762" s="38"/>
    </row>
    <row r="60763" spans="17:25">
      <c r="Q60763" s="38"/>
      <c r="Y60763" s="38"/>
    </row>
    <row r="60764" spans="17:25">
      <c r="Q60764" s="38"/>
      <c r="Y60764" s="38"/>
    </row>
    <row r="60765" spans="17:25">
      <c r="Q60765" s="38"/>
      <c r="Y60765" s="38"/>
    </row>
    <row r="60766" spans="17:25">
      <c r="Q60766" s="38"/>
      <c r="Y60766" s="38"/>
    </row>
    <row r="60767" spans="17:25">
      <c r="Q60767" s="38"/>
      <c r="Y60767" s="38"/>
    </row>
    <row r="60768" spans="17:25">
      <c r="Q60768" s="38"/>
      <c r="Y60768" s="38"/>
    </row>
    <row r="60769" spans="17:25">
      <c r="Q60769" s="38"/>
      <c r="Y60769" s="38"/>
    </row>
    <row r="60770" spans="17:25">
      <c r="Q60770" s="38"/>
      <c r="Y60770" s="38"/>
    </row>
    <row r="60771" spans="17:25">
      <c r="Q60771" s="38"/>
      <c r="Y60771" s="38"/>
    </row>
    <row r="60772" spans="17:25">
      <c r="Q60772" s="38"/>
      <c r="Y60772" s="38"/>
    </row>
    <row r="60773" spans="17:25">
      <c r="Q60773" s="38"/>
      <c r="Y60773" s="38"/>
    </row>
    <row r="60774" spans="17:25">
      <c r="Q60774" s="38"/>
      <c r="Y60774" s="38"/>
    </row>
    <row r="60775" spans="17:25">
      <c r="Q60775" s="38"/>
      <c r="Y60775" s="38"/>
    </row>
    <row r="60776" spans="17:25">
      <c r="Q60776" s="38"/>
      <c r="Y60776" s="38"/>
    </row>
    <row r="60777" spans="17:25">
      <c r="Q60777" s="38"/>
      <c r="Y60777" s="38"/>
    </row>
    <row r="60778" spans="17:25">
      <c r="Q60778" s="38"/>
      <c r="Y60778" s="38"/>
    </row>
    <row r="60779" spans="17:25">
      <c r="Q60779" s="38"/>
      <c r="Y60779" s="38"/>
    </row>
    <row r="60780" spans="17:25">
      <c r="Q60780" s="38"/>
      <c r="Y60780" s="38"/>
    </row>
    <row r="60781" spans="17:25">
      <c r="Q60781" s="38"/>
      <c r="Y60781" s="38"/>
    </row>
    <row r="60782" spans="17:25">
      <c r="Q60782" s="38"/>
      <c r="Y60782" s="38"/>
    </row>
    <row r="60783" spans="17:25">
      <c r="Q60783" s="38"/>
      <c r="Y60783" s="38"/>
    </row>
    <row r="60784" spans="17:25">
      <c r="Q60784" s="38"/>
      <c r="Y60784" s="38"/>
    </row>
    <row r="60785" spans="17:25">
      <c r="Q60785" s="38"/>
      <c r="Y60785" s="38"/>
    </row>
    <row r="60786" spans="17:25">
      <c r="Q60786" s="38"/>
      <c r="Y60786" s="38"/>
    </row>
    <row r="60787" spans="17:25">
      <c r="Q60787" s="38"/>
      <c r="Y60787" s="38"/>
    </row>
    <row r="60788" spans="17:25">
      <c r="Q60788" s="38"/>
      <c r="Y60788" s="38"/>
    </row>
    <row r="60789" spans="17:25">
      <c r="Q60789" s="38"/>
      <c r="Y60789" s="38"/>
    </row>
    <row r="60790" spans="17:25">
      <c r="Q60790" s="38"/>
      <c r="Y60790" s="38"/>
    </row>
    <row r="60791" spans="17:25">
      <c r="Q60791" s="38"/>
      <c r="Y60791" s="38"/>
    </row>
    <row r="60792" spans="17:25">
      <c r="Q60792" s="38"/>
      <c r="Y60792" s="38"/>
    </row>
    <row r="60793" spans="17:25">
      <c r="Q60793" s="38"/>
      <c r="Y60793" s="38"/>
    </row>
    <row r="60794" spans="17:25">
      <c r="Q60794" s="38"/>
      <c r="Y60794" s="38"/>
    </row>
    <row r="60795" spans="17:25">
      <c r="Q60795" s="38"/>
      <c r="Y60795" s="38"/>
    </row>
    <row r="60796" spans="17:25">
      <c r="Q60796" s="38"/>
      <c r="Y60796" s="38"/>
    </row>
    <row r="60797" spans="17:25">
      <c r="Q60797" s="38"/>
      <c r="Y60797" s="38"/>
    </row>
    <row r="60798" spans="17:25">
      <c r="Q60798" s="38"/>
      <c r="Y60798" s="38"/>
    </row>
    <row r="60799" spans="17:25">
      <c r="Q60799" s="38"/>
      <c r="Y60799" s="38"/>
    </row>
    <row r="60800" spans="17:25">
      <c r="Q60800" s="38"/>
      <c r="Y60800" s="38"/>
    </row>
    <row r="60801" spans="17:25">
      <c r="Q60801" s="38"/>
      <c r="Y60801" s="38"/>
    </row>
    <row r="60802" spans="17:25">
      <c r="Q60802" s="38"/>
      <c r="Y60802" s="38"/>
    </row>
    <row r="60803" spans="17:25">
      <c r="Q60803" s="38"/>
      <c r="Y60803" s="38"/>
    </row>
    <row r="60804" spans="17:25">
      <c r="Q60804" s="38"/>
      <c r="Y60804" s="38"/>
    </row>
    <row r="60805" spans="17:25">
      <c r="Q60805" s="38"/>
      <c r="Y60805" s="38"/>
    </row>
    <row r="60806" spans="17:25">
      <c r="Q60806" s="38"/>
      <c r="Y60806" s="38"/>
    </row>
    <row r="60807" spans="17:25">
      <c r="Q60807" s="38"/>
      <c r="Y60807" s="38"/>
    </row>
    <row r="60808" spans="17:25">
      <c r="Q60808" s="38"/>
      <c r="Y60808" s="38"/>
    </row>
    <row r="60809" spans="17:25">
      <c r="Q60809" s="38"/>
      <c r="Y60809" s="38"/>
    </row>
    <row r="60810" spans="17:25">
      <c r="Q60810" s="38"/>
      <c r="Y60810" s="38"/>
    </row>
    <row r="60811" spans="17:25">
      <c r="Q60811" s="38"/>
      <c r="Y60811" s="38"/>
    </row>
    <row r="60812" spans="17:25">
      <c r="Q60812" s="38"/>
      <c r="Y60812" s="38"/>
    </row>
    <row r="60813" spans="17:25">
      <c r="Q60813" s="38"/>
      <c r="Y60813" s="38"/>
    </row>
    <row r="60814" spans="17:25">
      <c r="Q60814" s="38"/>
      <c r="Y60814" s="38"/>
    </row>
    <row r="60815" spans="17:25">
      <c r="Q60815" s="38"/>
      <c r="Y60815" s="38"/>
    </row>
    <row r="60816" spans="17:25">
      <c r="Q60816" s="38"/>
      <c r="Y60816" s="38"/>
    </row>
    <row r="60817" spans="17:25">
      <c r="Q60817" s="38"/>
      <c r="Y60817" s="38"/>
    </row>
    <row r="60818" spans="17:25">
      <c r="Q60818" s="38"/>
      <c r="Y60818" s="38"/>
    </row>
    <row r="60819" spans="17:25">
      <c r="Q60819" s="38"/>
      <c r="Y60819" s="38"/>
    </row>
    <row r="60820" spans="17:25">
      <c r="Q60820" s="38"/>
      <c r="Y60820" s="38"/>
    </row>
    <row r="60821" spans="17:25">
      <c r="Q60821" s="38"/>
      <c r="Y60821" s="38"/>
    </row>
    <row r="60822" spans="17:25">
      <c r="Q60822" s="38"/>
      <c r="Y60822" s="38"/>
    </row>
    <row r="60823" spans="17:25">
      <c r="Q60823" s="38"/>
      <c r="Y60823" s="38"/>
    </row>
    <row r="60824" spans="17:25">
      <c r="Q60824" s="38"/>
      <c r="Y60824" s="38"/>
    </row>
    <row r="60825" spans="17:25">
      <c r="Q60825" s="38"/>
      <c r="Y60825" s="38"/>
    </row>
    <row r="60826" spans="17:25">
      <c r="Q60826" s="38"/>
      <c r="Y60826" s="38"/>
    </row>
    <row r="60827" spans="17:25">
      <c r="Q60827" s="38"/>
      <c r="Y60827" s="38"/>
    </row>
    <row r="60828" spans="17:25">
      <c r="Q60828" s="38"/>
      <c r="Y60828" s="38"/>
    </row>
    <row r="60829" spans="17:25">
      <c r="Q60829" s="38"/>
      <c r="Y60829" s="38"/>
    </row>
    <row r="60830" spans="17:25">
      <c r="Q60830" s="38"/>
      <c r="Y60830" s="38"/>
    </row>
    <row r="60831" spans="17:25">
      <c r="Q60831" s="38"/>
      <c r="Y60831" s="38"/>
    </row>
    <row r="60832" spans="17:25">
      <c r="Q60832" s="38"/>
      <c r="Y60832" s="38"/>
    </row>
    <row r="60833" spans="17:25">
      <c r="Q60833" s="38"/>
      <c r="Y60833" s="38"/>
    </row>
    <row r="60834" spans="17:25">
      <c r="Q60834" s="38"/>
      <c r="Y60834" s="38"/>
    </row>
    <row r="60835" spans="17:25">
      <c r="Q60835" s="38"/>
      <c r="Y60835" s="38"/>
    </row>
    <row r="60836" spans="17:25">
      <c r="Q60836" s="38"/>
      <c r="Y60836" s="38"/>
    </row>
    <row r="60837" spans="17:25">
      <c r="Q60837" s="38"/>
      <c r="Y60837" s="38"/>
    </row>
    <row r="60838" spans="17:25">
      <c r="Q60838" s="38"/>
      <c r="Y60838" s="38"/>
    </row>
    <row r="60839" spans="17:25">
      <c r="Q60839" s="38"/>
      <c r="Y60839" s="38"/>
    </row>
    <row r="60840" spans="17:25">
      <c r="Q60840" s="38"/>
      <c r="Y60840" s="38"/>
    </row>
    <row r="60841" spans="17:25">
      <c r="Q60841" s="38"/>
      <c r="Y60841" s="38"/>
    </row>
    <row r="60842" spans="17:25">
      <c r="Q60842" s="38"/>
      <c r="Y60842" s="38"/>
    </row>
    <row r="60843" spans="17:25">
      <c r="Q60843" s="38"/>
      <c r="Y60843" s="38"/>
    </row>
    <row r="60844" spans="17:25">
      <c r="Q60844" s="38"/>
      <c r="Y60844" s="38"/>
    </row>
    <row r="60845" spans="17:25">
      <c r="Q60845" s="38"/>
      <c r="Y60845" s="38"/>
    </row>
    <row r="60846" spans="17:25">
      <c r="Q60846" s="38"/>
      <c r="Y60846" s="38"/>
    </row>
    <row r="60847" spans="17:25">
      <c r="Q60847" s="38"/>
      <c r="Y60847" s="38"/>
    </row>
    <row r="60848" spans="17:25">
      <c r="Q60848" s="38"/>
      <c r="Y60848" s="38"/>
    </row>
    <row r="60849" spans="17:25">
      <c r="Q60849" s="38"/>
      <c r="Y60849" s="38"/>
    </row>
    <row r="60850" spans="17:25">
      <c r="Q60850" s="38"/>
      <c r="Y60850" s="38"/>
    </row>
    <row r="60851" spans="17:25">
      <c r="Q60851" s="38"/>
      <c r="Y60851" s="38"/>
    </row>
    <row r="60852" spans="17:25">
      <c r="Q60852" s="38"/>
      <c r="Y60852" s="38"/>
    </row>
    <row r="60853" spans="17:25">
      <c r="Q60853" s="38"/>
      <c r="Y60853" s="38"/>
    </row>
    <row r="60854" spans="17:25">
      <c r="Q60854" s="38"/>
      <c r="Y60854" s="38"/>
    </row>
    <row r="60855" spans="17:25">
      <c r="Q60855" s="38"/>
      <c r="Y60855" s="38"/>
    </row>
    <row r="60856" spans="17:25">
      <c r="Q60856" s="38"/>
      <c r="Y60856" s="38"/>
    </row>
    <row r="60857" spans="17:25">
      <c r="Q60857" s="38"/>
      <c r="Y60857" s="38"/>
    </row>
    <row r="60858" spans="17:25">
      <c r="Q60858" s="38"/>
      <c r="Y60858" s="38"/>
    </row>
    <row r="60859" spans="17:25">
      <c r="Q60859" s="38"/>
      <c r="Y60859" s="38"/>
    </row>
    <row r="60860" spans="17:25">
      <c r="Q60860" s="38"/>
      <c r="Y60860" s="38"/>
    </row>
    <row r="60861" spans="17:25">
      <c r="Q60861" s="38"/>
      <c r="Y60861" s="38"/>
    </row>
    <row r="60862" spans="17:25">
      <c r="Q60862" s="38"/>
      <c r="Y60862" s="38"/>
    </row>
    <row r="60863" spans="17:25">
      <c r="Q60863" s="38"/>
      <c r="Y60863" s="38"/>
    </row>
    <row r="60864" spans="17:25">
      <c r="Q60864" s="38"/>
      <c r="Y60864" s="38"/>
    </row>
    <row r="60865" spans="17:25">
      <c r="Q60865" s="38"/>
      <c r="Y60865" s="38"/>
    </row>
    <row r="60866" spans="17:25">
      <c r="Q60866" s="38"/>
      <c r="Y60866" s="38"/>
    </row>
    <row r="60867" spans="17:25">
      <c r="Q60867" s="38"/>
      <c r="Y60867" s="38"/>
    </row>
    <row r="60868" spans="17:25">
      <c r="Q60868" s="38"/>
      <c r="Y60868" s="38"/>
    </row>
    <row r="60869" spans="17:25">
      <c r="Q60869" s="38"/>
      <c r="Y60869" s="38"/>
    </row>
    <row r="60870" spans="17:25">
      <c r="Q60870" s="38"/>
      <c r="Y60870" s="38"/>
    </row>
    <row r="60871" spans="17:25">
      <c r="Q60871" s="38"/>
      <c r="Y60871" s="38"/>
    </row>
    <row r="60872" spans="17:25">
      <c r="Q60872" s="38"/>
      <c r="Y60872" s="38"/>
    </row>
    <row r="60873" spans="17:25">
      <c r="Q60873" s="38"/>
      <c r="Y60873" s="38"/>
    </row>
    <row r="60874" spans="17:25">
      <c r="Q60874" s="38"/>
      <c r="Y60874" s="38"/>
    </row>
    <row r="60875" spans="17:25">
      <c r="Q60875" s="38"/>
      <c r="Y60875" s="38"/>
    </row>
    <row r="60876" spans="17:25">
      <c r="Q60876" s="38"/>
      <c r="Y60876" s="38"/>
    </row>
    <row r="60877" spans="17:25">
      <c r="Q60877" s="38"/>
      <c r="Y60877" s="38"/>
    </row>
    <row r="60878" spans="17:25">
      <c r="Q60878" s="38"/>
      <c r="Y60878" s="38"/>
    </row>
    <row r="60879" spans="17:25">
      <c r="Q60879" s="38"/>
      <c r="Y60879" s="38"/>
    </row>
    <row r="60880" spans="17:25">
      <c r="Q60880" s="38"/>
      <c r="Y60880" s="38"/>
    </row>
    <row r="60881" spans="17:25">
      <c r="Q60881" s="38"/>
      <c r="Y60881" s="38"/>
    </row>
    <row r="60882" spans="17:25">
      <c r="Q60882" s="38"/>
      <c r="Y60882" s="38"/>
    </row>
    <row r="60883" spans="17:25">
      <c r="Q60883" s="38"/>
      <c r="Y60883" s="38"/>
    </row>
    <row r="60884" spans="17:25">
      <c r="Q60884" s="38"/>
      <c r="Y60884" s="38"/>
    </row>
    <row r="60885" spans="17:25">
      <c r="Q60885" s="38"/>
      <c r="Y60885" s="38"/>
    </row>
    <row r="60886" spans="17:25">
      <c r="Q60886" s="38"/>
      <c r="Y60886" s="38"/>
    </row>
    <row r="60887" spans="17:25">
      <c r="Q60887" s="38"/>
      <c r="Y60887" s="38"/>
    </row>
    <row r="60888" spans="17:25">
      <c r="Q60888" s="38"/>
      <c r="Y60888" s="38"/>
    </row>
    <row r="60889" spans="17:25">
      <c r="Q60889" s="38"/>
      <c r="Y60889" s="38"/>
    </row>
    <row r="60890" spans="17:25">
      <c r="Q60890" s="38"/>
      <c r="Y60890" s="38"/>
    </row>
    <row r="60891" spans="17:25">
      <c r="Q60891" s="38"/>
      <c r="Y60891" s="38"/>
    </row>
    <row r="60892" spans="17:25">
      <c r="Q60892" s="38"/>
      <c r="Y60892" s="38"/>
    </row>
    <row r="60893" spans="17:25">
      <c r="Q60893" s="38"/>
      <c r="Y60893" s="38"/>
    </row>
    <row r="60894" spans="17:25">
      <c r="Q60894" s="38"/>
      <c r="Y60894" s="38"/>
    </row>
    <row r="60895" spans="17:25">
      <c r="Q60895" s="38"/>
      <c r="Y60895" s="38"/>
    </row>
    <row r="60896" spans="17:25">
      <c r="Q60896" s="38"/>
      <c r="Y60896" s="38"/>
    </row>
    <row r="60897" spans="17:25">
      <c r="Q60897" s="38"/>
      <c r="Y60897" s="38"/>
    </row>
    <row r="60898" spans="17:25">
      <c r="Q60898" s="38"/>
      <c r="Y60898" s="38"/>
    </row>
    <row r="60899" spans="17:25">
      <c r="Q60899" s="38"/>
      <c r="Y60899" s="38"/>
    </row>
    <row r="60900" spans="17:25">
      <c r="Q60900" s="38"/>
      <c r="Y60900" s="38"/>
    </row>
    <row r="60901" spans="17:25">
      <c r="Q60901" s="38"/>
      <c r="Y60901" s="38"/>
    </row>
    <row r="60902" spans="17:25">
      <c r="Q60902" s="38"/>
      <c r="Y60902" s="38"/>
    </row>
    <row r="60903" spans="17:25">
      <c r="Q60903" s="38"/>
      <c r="Y60903" s="38"/>
    </row>
    <row r="60904" spans="17:25">
      <c r="Q60904" s="38"/>
      <c r="Y60904" s="38"/>
    </row>
    <row r="60905" spans="17:25">
      <c r="Q60905" s="38"/>
      <c r="Y60905" s="38"/>
    </row>
    <row r="60906" spans="17:25">
      <c r="Q60906" s="38"/>
      <c r="Y60906" s="38"/>
    </row>
    <row r="60907" spans="17:25">
      <c r="Q60907" s="38"/>
      <c r="Y60907" s="38"/>
    </row>
    <row r="60908" spans="17:25">
      <c r="Q60908" s="38"/>
      <c r="Y60908" s="38"/>
    </row>
    <row r="60909" spans="17:25">
      <c r="Q60909" s="38"/>
      <c r="Y60909" s="38"/>
    </row>
    <row r="60910" spans="17:25">
      <c r="Q60910" s="38"/>
      <c r="Y60910" s="38"/>
    </row>
    <row r="60911" spans="17:25">
      <c r="Q60911" s="38"/>
      <c r="Y60911" s="38"/>
    </row>
    <row r="60912" spans="17:25">
      <c r="Q60912" s="38"/>
      <c r="Y60912" s="38"/>
    </row>
    <row r="60913" spans="17:25">
      <c r="Q60913" s="38"/>
      <c r="Y60913" s="38"/>
    </row>
    <row r="60914" spans="17:25">
      <c r="Q60914" s="38"/>
      <c r="Y60914" s="38"/>
    </row>
    <row r="60915" spans="17:25">
      <c r="Q60915" s="38"/>
      <c r="Y60915" s="38"/>
    </row>
    <row r="60916" spans="17:25">
      <c r="Q60916" s="38"/>
      <c r="Y60916" s="38"/>
    </row>
    <row r="60917" spans="17:25">
      <c r="Q60917" s="38"/>
      <c r="Y60917" s="38"/>
    </row>
    <row r="60918" spans="17:25">
      <c r="Q60918" s="38"/>
      <c r="Y60918" s="38"/>
    </row>
    <row r="60919" spans="17:25">
      <c r="Q60919" s="38"/>
      <c r="Y60919" s="38"/>
    </row>
    <row r="60920" spans="17:25">
      <c r="Q60920" s="38"/>
      <c r="Y60920" s="38"/>
    </row>
    <row r="60921" spans="17:25">
      <c r="Q60921" s="38"/>
      <c r="Y60921" s="38"/>
    </row>
    <row r="60922" spans="17:25">
      <c r="Q60922" s="38"/>
      <c r="Y60922" s="38"/>
    </row>
    <row r="60923" spans="17:25">
      <c r="Q60923" s="38"/>
      <c r="Y60923" s="38"/>
    </row>
    <row r="60924" spans="17:25">
      <c r="Q60924" s="38"/>
      <c r="Y60924" s="38"/>
    </row>
    <row r="60925" spans="17:25">
      <c r="Q60925" s="38"/>
      <c r="Y60925" s="38"/>
    </row>
    <row r="60926" spans="17:25">
      <c r="Q60926" s="38"/>
      <c r="Y60926" s="38"/>
    </row>
    <row r="60927" spans="17:25">
      <c r="Q60927" s="38"/>
      <c r="Y60927" s="38"/>
    </row>
    <row r="60928" spans="17:25">
      <c r="Q60928" s="38"/>
      <c r="Y60928" s="38"/>
    </row>
    <row r="60929" spans="17:25">
      <c r="Q60929" s="38"/>
      <c r="Y60929" s="38"/>
    </row>
    <row r="60930" spans="17:25">
      <c r="Q60930" s="38"/>
      <c r="Y60930" s="38"/>
    </row>
    <row r="60931" spans="17:25">
      <c r="Q60931" s="38"/>
      <c r="Y60931" s="38"/>
    </row>
    <row r="60932" spans="17:25">
      <c r="Q60932" s="38"/>
      <c r="Y60932" s="38"/>
    </row>
    <row r="60933" spans="17:25">
      <c r="Q60933" s="38"/>
      <c r="Y60933" s="38"/>
    </row>
    <row r="60934" spans="17:25">
      <c r="Q60934" s="38"/>
      <c r="Y60934" s="38"/>
    </row>
    <row r="60935" spans="17:25">
      <c r="Q60935" s="38"/>
      <c r="Y60935" s="38"/>
    </row>
    <row r="60936" spans="17:25">
      <c r="Q60936" s="38"/>
      <c r="Y60936" s="38"/>
    </row>
    <row r="60937" spans="17:25">
      <c r="Q60937" s="38"/>
      <c r="Y60937" s="38"/>
    </row>
    <row r="60938" spans="17:25">
      <c r="Q60938" s="38"/>
      <c r="Y60938" s="38"/>
    </row>
    <row r="60939" spans="17:25">
      <c r="Q60939" s="38"/>
      <c r="Y60939" s="38"/>
    </row>
    <row r="60940" spans="17:25">
      <c r="Q60940" s="38"/>
      <c r="Y60940" s="38"/>
    </row>
    <row r="60941" spans="17:25">
      <c r="Q60941" s="38"/>
      <c r="Y60941" s="38"/>
    </row>
    <row r="60942" spans="17:25">
      <c r="Q60942" s="38"/>
      <c r="Y60942" s="38"/>
    </row>
    <row r="60943" spans="17:25">
      <c r="Q60943" s="38"/>
      <c r="Y60943" s="38"/>
    </row>
    <row r="60944" spans="17:25">
      <c r="Q60944" s="38"/>
      <c r="Y60944" s="38"/>
    </row>
    <row r="60945" spans="17:25">
      <c r="Q60945" s="38"/>
      <c r="Y60945" s="38"/>
    </row>
    <row r="60946" spans="17:25">
      <c r="Q60946" s="38"/>
      <c r="Y60946" s="38"/>
    </row>
    <row r="60947" spans="17:25">
      <c r="Q60947" s="38"/>
      <c r="Y60947" s="38"/>
    </row>
    <row r="60948" spans="17:25">
      <c r="Q60948" s="38"/>
      <c r="Y60948" s="38"/>
    </row>
    <row r="60949" spans="17:25">
      <c r="Q60949" s="38"/>
      <c r="Y60949" s="38"/>
    </row>
    <row r="60950" spans="17:25">
      <c r="Q60950" s="38"/>
      <c r="Y60950" s="38"/>
    </row>
    <row r="60951" spans="17:25">
      <c r="Q60951" s="38"/>
      <c r="Y60951" s="38"/>
    </row>
    <row r="60952" spans="17:25">
      <c r="Q60952" s="38"/>
      <c r="Y60952" s="38"/>
    </row>
    <row r="60953" spans="17:25">
      <c r="Q60953" s="38"/>
      <c r="Y60953" s="38"/>
    </row>
    <row r="60954" spans="17:25">
      <c r="Q60954" s="38"/>
      <c r="Y60954" s="38"/>
    </row>
    <row r="60955" spans="17:25">
      <c r="Q60955" s="38"/>
      <c r="Y60955" s="38"/>
    </row>
    <row r="60956" spans="17:25">
      <c r="Q60956" s="38"/>
      <c r="Y60956" s="38"/>
    </row>
    <row r="60957" spans="17:25">
      <c r="Q60957" s="38"/>
      <c r="Y60957" s="38"/>
    </row>
    <row r="60958" spans="17:25">
      <c r="Q60958" s="38"/>
      <c r="Y60958" s="38"/>
    </row>
    <row r="60959" spans="17:25">
      <c r="Q60959" s="38"/>
      <c r="Y60959" s="38"/>
    </row>
    <row r="60960" spans="17:25">
      <c r="Q60960" s="38"/>
      <c r="Y60960" s="38"/>
    </row>
    <row r="60961" spans="17:25">
      <c r="Q60961" s="38"/>
      <c r="Y60961" s="38"/>
    </row>
    <row r="60962" spans="17:25">
      <c r="Q60962" s="38"/>
      <c r="Y60962" s="38"/>
    </row>
    <row r="60963" spans="17:25">
      <c r="Q60963" s="38"/>
      <c r="Y60963" s="38"/>
    </row>
    <row r="60964" spans="17:25">
      <c r="Q60964" s="38"/>
      <c r="Y60964" s="38"/>
    </row>
    <row r="60965" spans="17:25">
      <c r="Q60965" s="38"/>
      <c r="Y60965" s="38"/>
    </row>
    <row r="60966" spans="17:25">
      <c r="Q60966" s="38"/>
      <c r="Y60966" s="38"/>
    </row>
    <row r="60967" spans="17:25">
      <c r="Q60967" s="38"/>
      <c r="Y60967" s="38"/>
    </row>
    <row r="60968" spans="17:25">
      <c r="Q60968" s="38"/>
      <c r="Y60968" s="38"/>
    </row>
    <row r="60969" spans="17:25">
      <c r="Q60969" s="38"/>
      <c r="Y60969" s="38"/>
    </row>
    <row r="60970" spans="17:25">
      <c r="Q60970" s="38"/>
      <c r="Y60970" s="38"/>
    </row>
    <row r="60971" spans="17:25">
      <c r="Q60971" s="38"/>
      <c r="Y60971" s="38"/>
    </row>
    <row r="60972" spans="17:25">
      <c r="Q60972" s="38"/>
      <c r="Y60972" s="38"/>
    </row>
    <row r="60973" spans="17:25">
      <c r="Q60973" s="38"/>
      <c r="Y60973" s="38"/>
    </row>
    <row r="60974" spans="17:25">
      <c r="Q60974" s="38"/>
      <c r="Y60974" s="38"/>
    </row>
    <row r="60975" spans="17:25">
      <c r="Q60975" s="38"/>
      <c r="Y60975" s="38"/>
    </row>
    <row r="60976" spans="17:25">
      <c r="Q60976" s="38"/>
      <c r="Y60976" s="38"/>
    </row>
    <row r="60977" spans="17:25">
      <c r="Q60977" s="38"/>
      <c r="Y60977" s="38"/>
    </row>
    <row r="60978" spans="17:25">
      <c r="Q60978" s="38"/>
      <c r="Y60978" s="38"/>
    </row>
    <row r="60979" spans="17:25">
      <c r="Q60979" s="38"/>
      <c r="Y60979" s="38"/>
    </row>
    <row r="60980" spans="17:25">
      <c r="Q60980" s="38"/>
      <c r="Y60980" s="38"/>
    </row>
    <row r="60981" spans="17:25">
      <c r="Q60981" s="38"/>
      <c r="Y60981" s="38"/>
    </row>
    <row r="60982" spans="17:25">
      <c r="Q60982" s="38"/>
      <c r="Y60982" s="38"/>
    </row>
    <row r="60983" spans="17:25">
      <c r="Q60983" s="38"/>
      <c r="Y60983" s="38"/>
    </row>
    <row r="60984" spans="17:25">
      <c r="Q60984" s="38"/>
      <c r="Y60984" s="38"/>
    </row>
    <row r="60985" spans="17:25">
      <c r="Q60985" s="38"/>
      <c r="Y60985" s="38"/>
    </row>
    <row r="60986" spans="17:25">
      <c r="Q60986" s="38"/>
      <c r="Y60986" s="38"/>
    </row>
    <row r="60987" spans="17:25">
      <c r="Q60987" s="38"/>
      <c r="Y60987" s="38"/>
    </row>
    <row r="60988" spans="17:25">
      <c r="Q60988" s="38"/>
      <c r="Y60988" s="38"/>
    </row>
    <row r="60989" spans="17:25">
      <c r="Q60989" s="38"/>
      <c r="Y60989" s="38"/>
    </row>
    <row r="60990" spans="17:25">
      <c r="Q60990" s="38"/>
      <c r="Y60990" s="38"/>
    </row>
    <row r="60991" spans="17:25">
      <c r="Q60991" s="38"/>
      <c r="Y60991" s="38"/>
    </row>
    <row r="60992" spans="17:25">
      <c r="Q60992" s="38"/>
      <c r="Y60992" s="38"/>
    </row>
    <row r="60993" spans="17:25">
      <c r="Q60993" s="38"/>
      <c r="Y60993" s="38"/>
    </row>
    <row r="60994" spans="17:25">
      <c r="Q60994" s="38"/>
      <c r="Y60994" s="38"/>
    </row>
    <row r="60995" spans="17:25">
      <c r="Q60995" s="38"/>
      <c r="Y60995" s="38"/>
    </row>
    <row r="60996" spans="17:25">
      <c r="Q60996" s="38"/>
      <c r="Y60996" s="38"/>
    </row>
    <row r="60997" spans="17:25">
      <c r="Q60997" s="38"/>
      <c r="Y60997" s="38"/>
    </row>
    <row r="60998" spans="17:25">
      <c r="Q60998" s="38"/>
      <c r="Y60998" s="38"/>
    </row>
    <row r="60999" spans="17:25">
      <c r="Q60999" s="38"/>
      <c r="Y60999" s="38"/>
    </row>
    <row r="61000" spans="17:25">
      <c r="Q61000" s="38"/>
      <c r="Y61000" s="38"/>
    </row>
    <row r="61001" spans="17:25">
      <c r="Q61001" s="38"/>
      <c r="Y61001" s="38"/>
    </row>
    <row r="61002" spans="17:25">
      <c r="Q61002" s="38"/>
      <c r="Y61002" s="38"/>
    </row>
    <row r="61003" spans="17:25">
      <c r="Q61003" s="38"/>
      <c r="Y61003" s="38"/>
    </row>
    <row r="61004" spans="17:25">
      <c r="Q61004" s="38"/>
      <c r="Y61004" s="38"/>
    </row>
    <row r="61005" spans="17:25">
      <c r="Q61005" s="38"/>
      <c r="Y61005" s="38"/>
    </row>
    <row r="61006" spans="17:25">
      <c r="Q61006" s="38"/>
      <c r="Y61006" s="38"/>
    </row>
    <row r="61007" spans="17:25">
      <c r="Q61007" s="38"/>
      <c r="Y61007" s="38"/>
    </row>
    <row r="61008" spans="17:25">
      <c r="Q61008" s="38"/>
      <c r="Y61008" s="38"/>
    </row>
    <row r="61009" spans="17:25">
      <c r="Q61009" s="38"/>
      <c r="Y61009" s="38"/>
    </row>
    <row r="61010" spans="17:25">
      <c r="Q61010" s="38"/>
      <c r="Y61010" s="38"/>
    </row>
    <row r="61011" spans="17:25">
      <c r="Q61011" s="38"/>
      <c r="Y61011" s="38"/>
    </row>
    <row r="61012" spans="17:25">
      <c r="Q61012" s="38"/>
      <c r="Y61012" s="38"/>
    </row>
    <row r="61013" spans="17:25">
      <c r="Q61013" s="38"/>
      <c r="Y61013" s="38"/>
    </row>
    <row r="61014" spans="17:25">
      <c r="Q61014" s="38"/>
      <c r="Y61014" s="38"/>
    </row>
    <row r="61015" spans="17:25">
      <c r="Q61015" s="38"/>
      <c r="Y61015" s="38"/>
    </row>
    <row r="61016" spans="17:25">
      <c r="Q61016" s="38"/>
      <c r="Y61016" s="38"/>
    </row>
    <row r="61017" spans="17:25">
      <c r="Q61017" s="38"/>
      <c r="Y61017" s="38"/>
    </row>
    <row r="61018" spans="17:25">
      <c r="Q61018" s="38"/>
      <c r="Y61018" s="38"/>
    </row>
    <row r="61019" spans="17:25">
      <c r="Q61019" s="38"/>
      <c r="Y61019" s="38"/>
    </row>
    <row r="61020" spans="17:25">
      <c r="Q61020" s="38"/>
      <c r="Y61020" s="38"/>
    </row>
    <row r="61021" spans="17:25">
      <c r="Q61021" s="38"/>
      <c r="Y61021" s="38"/>
    </row>
    <row r="61022" spans="17:25">
      <c r="Q61022" s="38"/>
      <c r="Y61022" s="38"/>
    </row>
    <row r="61023" spans="17:25">
      <c r="Q61023" s="38"/>
      <c r="Y61023" s="38"/>
    </row>
    <row r="61024" spans="17:25">
      <c r="Q61024" s="38"/>
      <c r="Y61024" s="38"/>
    </row>
    <row r="61025" spans="17:25">
      <c r="Q61025" s="38"/>
      <c r="Y61025" s="38"/>
    </row>
    <row r="61026" spans="17:25">
      <c r="Q61026" s="38"/>
      <c r="Y61026" s="38"/>
    </row>
    <row r="61027" spans="17:25">
      <c r="Q61027" s="38"/>
      <c r="Y61027" s="38"/>
    </row>
    <row r="61028" spans="17:25">
      <c r="Q61028" s="38"/>
      <c r="Y61028" s="38"/>
    </row>
    <row r="61029" spans="17:25">
      <c r="Q61029" s="38"/>
      <c r="Y61029" s="38"/>
    </row>
    <row r="61030" spans="17:25">
      <c r="Q61030" s="38"/>
      <c r="Y61030" s="38"/>
    </row>
    <row r="61031" spans="17:25">
      <c r="Q61031" s="38"/>
      <c r="Y61031" s="38"/>
    </row>
    <row r="61032" spans="17:25">
      <c r="Q61032" s="38"/>
      <c r="Y61032" s="38"/>
    </row>
    <row r="61033" spans="17:25">
      <c r="Q61033" s="38"/>
      <c r="Y61033" s="38"/>
    </row>
    <row r="61034" spans="17:25">
      <c r="Q61034" s="38"/>
      <c r="Y61034" s="38"/>
    </row>
    <row r="61035" spans="17:25">
      <c r="Q61035" s="38"/>
      <c r="Y61035" s="38"/>
    </row>
    <row r="61036" spans="17:25">
      <c r="Q61036" s="38"/>
      <c r="Y61036" s="38"/>
    </row>
    <row r="61037" spans="17:25">
      <c r="Q61037" s="38"/>
      <c r="Y61037" s="38"/>
    </row>
    <row r="61038" spans="17:25">
      <c r="Q61038" s="38"/>
      <c r="Y61038" s="38"/>
    </row>
    <row r="61039" spans="17:25">
      <c r="Q61039" s="38"/>
      <c r="Y61039" s="38"/>
    </row>
    <row r="61040" spans="17:25">
      <c r="Q61040" s="38"/>
      <c r="Y61040" s="38"/>
    </row>
    <row r="61041" spans="17:25">
      <c r="Q61041" s="38"/>
      <c r="Y61041" s="38"/>
    </row>
    <row r="61042" spans="17:25">
      <c r="Q61042" s="38"/>
      <c r="Y61042" s="38"/>
    </row>
    <row r="61043" spans="17:25">
      <c r="Q61043" s="38"/>
      <c r="Y61043" s="38"/>
    </row>
    <row r="61044" spans="17:25">
      <c r="Q61044" s="38"/>
      <c r="Y61044" s="38"/>
    </row>
    <row r="61045" spans="17:25">
      <c r="Q61045" s="38"/>
      <c r="Y61045" s="38"/>
    </row>
    <row r="61046" spans="17:25">
      <c r="Q61046" s="38"/>
      <c r="Y61046" s="38"/>
    </row>
    <row r="61047" spans="17:25">
      <c r="Q61047" s="38"/>
      <c r="Y61047" s="38"/>
    </row>
    <row r="61048" spans="17:25">
      <c r="Q61048" s="38"/>
      <c r="Y61048" s="38"/>
    </row>
    <row r="61049" spans="17:25">
      <c r="Q61049" s="38"/>
      <c r="Y61049" s="38"/>
    </row>
    <row r="61050" spans="17:25">
      <c r="Q61050" s="38"/>
      <c r="Y61050" s="38"/>
    </row>
    <row r="61051" spans="17:25">
      <c r="Q61051" s="38"/>
      <c r="Y61051" s="38"/>
    </row>
    <row r="61052" spans="17:25">
      <c r="Q61052" s="38"/>
      <c r="Y61052" s="38"/>
    </row>
    <row r="61053" spans="17:25">
      <c r="Q61053" s="38"/>
      <c r="Y61053" s="38"/>
    </row>
    <row r="61054" spans="17:25">
      <c r="Q61054" s="38"/>
      <c r="Y61054" s="38"/>
    </row>
    <row r="61055" spans="17:25">
      <c r="Q61055" s="38"/>
      <c r="Y61055" s="38"/>
    </row>
    <row r="61056" spans="17:25">
      <c r="Q61056" s="38"/>
      <c r="Y61056" s="38"/>
    </row>
    <row r="61057" spans="17:25">
      <c r="Q61057" s="38"/>
      <c r="Y61057" s="38"/>
    </row>
    <row r="61058" spans="17:25">
      <c r="Q61058" s="38"/>
      <c r="Y61058" s="38"/>
    </row>
    <row r="61059" spans="17:25">
      <c r="Q61059" s="38"/>
      <c r="Y61059" s="38"/>
    </row>
    <row r="61060" spans="17:25">
      <c r="Q61060" s="38"/>
      <c r="Y61060" s="38"/>
    </row>
    <row r="61061" spans="17:25">
      <c r="Q61061" s="38"/>
      <c r="Y61061" s="38"/>
    </row>
    <row r="61062" spans="17:25">
      <c r="Q61062" s="38"/>
      <c r="Y61062" s="38"/>
    </row>
    <row r="61063" spans="17:25">
      <c r="Q61063" s="38"/>
      <c r="Y61063" s="38"/>
    </row>
    <row r="61064" spans="17:25">
      <c r="Q61064" s="38"/>
      <c r="Y61064" s="38"/>
    </row>
    <row r="61065" spans="17:25">
      <c r="Q61065" s="38"/>
      <c r="Y61065" s="38"/>
    </row>
    <row r="61066" spans="17:25">
      <c r="Q61066" s="38"/>
      <c r="Y61066" s="38"/>
    </row>
    <row r="61067" spans="17:25">
      <c r="Q61067" s="38"/>
      <c r="Y61067" s="38"/>
    </row>
    <row r="61068" spans="17:25">
      <c r="Q61068" s="38"/>
      <c r="Y61068" s="38"/>
    </row>
    <row r="61069" spans="17:25">
      <c r="Q61069" s="38"/>
      <c r="Y61069" s="38"/>
    </row>
    <row r="61070" spans="17:25">
      <c r="Q61070" s="38"/>
      <c r="Y61070" s="38"/>
    </row>
    <row r="61071" spans="17:25">
      <c r="Q61071" s="38"/>
      <c r="Y61071" s="38"/>
    </row>
    <row r="61072" spans="17:25">
      <c r="Q61072" s="38"/>
      <c r="Y61072" s="38"/>
    </row>
    <row r="61073" spans="17:25">
      <c r="Q61073" s="38"/>
      <c r="Y61073" s="38"/>
    </row>
    <row r="61074" spans="17:25">
      <c r="Q61074" s="38"/>
      <c r="Y61074" s="38"/>
    </row>
    <row r="61075" spans="17:25">
      <c r="Q61075" s="38"/>
      <c r="Y61075" s="38"/>
    </row>
    <row r="61076" spans="17:25">
      <c r="Q61076" s="38"/>
      <c r="Y61076" s="38"/>
    </row>
    <row r="61077" spans="17:25">
      <c r="Q61077" s="38"/>
      <c r="Y61077" s="38"/>
    </row>
    <row r="61078" spans="17:25">
      <c r="Q61078" s="38"/>
      <c r="Y61078" s="38"/>
    </row>
    <row r="61079" spans="17:25">
      <c r="Q61079" s="38"/>
      <c r="Y61079" s="38"/>
    </row>
    <row r="61080" spans="17:25">
      <c r="Q61080" s="38"/>
      <c r="Y61080" s="38"/>
    </row>
    <row r="61081" spans="17:25">
      <c r="Q61081" s="38"/>
      <c r="Y61081" s="38"/>
    </row>
    <row r="61082" spans="17:25">
      <c r="Q61082" s="38"/>
      <c r="Y61082" s="38"/>
    </row>
    <row r="61083" spans="17:25">
      <c r="Q61083" s="38"/>
      <c r="Y61083" s="38"/>
    </row>
    <row r="61084" spans="17:25">
      <c r="Q61084" s="38"/>
      <c r="Y61084" s="38"/>
    </row>
    <row r="61085" spans="17:25">
      <c r="Q61085" s="38"/>
      <c r="Y61085" s="38"/>
    </row>
    <row r="61086" spans="17:25">
      <c r="Q61086" s="38"/>
      <c r="Y61086" s="38"/>
    </row>
    <row r="61087" spans="17:25">
      <c r="Q61087" s="38"/>
      <c r="Y61087" s="38"/>
    </row>
    <row r="61088" spans="17:25">
      <c r="Q61088" s="38"/>
      <c r="Y61088" s="38"/>
    </row>
    <row r="61089" spans="17:25">
      <c r="Q61089" s="38"/>
      <c r="Y61089" s="38"/>
    </row>
    <row r="61090" spans="17:25">
      <c r="Q61090" s="38"/>
      <c r="Y61090" s="38"/>
    </row>
    <row r="61091" spans="17:25">
      <c r="Q61091" s="38"/>
      <c r="Y61091" s="38"/>
    </row>
    <row r="61092" spans="17:25">
      <c r="Q61092" s="38"/>
      <c r="Y61092" s="38"/>
    </row>
    <row r="61093" spans="17:25">
      <c r="Q61093" s="38"/>
      <c r="Y61093" s="38"/>
    </row>
    <row r="61094" spans="17:25">
      <c r="Q61094" s="38"/>
      <c r="Y61094" s="38"/>
    </row>
    <row r="61095" spans="17:25">
      <c r="Q61095" s="38"/>
      <c r="Y61095" s="38"/>
    </row>
    <row r="61096" spans="17:25">
      <c r="Q61096" s="38"/>
      <c r="Y61096" s="38"/>
    </row>
    <row r="61097" spans="17:25">
      <c r="Q61097" s="38"/>
      <c r="Y61097" s="38"/>
    </row>
    <row r="61098" spans="17:25">
      <c r="Q61098" s="38"/>
      <c r="Y61098" s="38"/>
    </row>
    <row r="61099" spans="17:25">
      <c r="Q61099" s="38"/>
      <c r="Y61099" s="38"/>
    </row>
    <row r="61100" spans="17:25">
      <c r="Q61100" s="38"/>
      <c r="Y61100" s="38"/>
    </row>
    <row r="61101" spans="17:25">
      <c r="Q61101" s="38"/>
      <c r="Y61101" s="38"/>
    </row>
    <row r="61102" spans="17:25">
      <c r="Q61102" s="38"/>
      <c r="Y61102" s="38"/>
    </row>
    <row r="61103" spans="17:25">
      <c r="Q61103" s="38"/>
      <c r="Y61103" s="38"/>
    </row>
    <row r="61104" spans="17:25">
      <c r="Q61104" s="38"/>
      <c r="Y61104" s="38"/>
    </row>
    <row r="61105" spans="17:25">
      <c r="Q61105" s="38"/>
      <c r="Y61105" s="38"/>
    </row>
    <row r="61106" spans="17:25">
      <c r="Q61106" s="38"/>
      <c r="Y61106" s="38"/>
    </row>
    <row r="61107" spans="17:25">
      <c r="Q61107" s="38"/>
      <c r="Y61107" s="38"/>
    </row>
    <row r="61108" spans="17:25">
      <c r="Q61108" s="38"/>
      <c r="Y61108" s="38"/>
    </row>
    <row r="61109" spans="17:25">
      <c r="Q61109" s="38"/>
      <c r="Y61109" s="38"/>
    </row>
    <row r="61110" spans="17:25">
      <c r="Q61110" s="38"/>
      <c r="Y61110" s="38"/>
    </row>
    <row r="61111" spans="17:25">
      <c r="Q61111" s="38"/>
      <c r="Y61111" s="38"/>
    </row>
    <row r="61112" spans="17:25">
      <c r="Q61112" s="38"/>
      <c r="Y61112" s="38"/>
    </row>
    <row r="61113" spans="17:25">
      <c r="Q61113" s="38"/>
      <c r="Y61113" s="38"/>
    </row>
    <row r="61114" spans="17:25">
      <c r="Q61114" s="38"/>
      <c r="Y61114" s="38"/>
    </row>
    <row r="61115" spans="17:25">
      <c r="Q61115" s="38"/>
      <c r="Y61115" s="38"/>
    </row>
    <row r="61116" spans="17:25">
      <c r="Q61116" s="38"/>
      <c r="Y61116" s="38"/>
    </row>
    <row r="61117" spans="17:25">
      <c r="Q61117" s="38"/>
      <c r="Y61117" s="38"/>
    </row>
    <row r="61118" spans="17:25">
      <c r="Q61118" s="38"/>
      <c r="Y61118" s="38"/>
    </row>
    <row r="61119" spans="17:25">
      <c r="Q61119" s="38"/>
      <c r="Y61119" s="38"/>
    </row>
    <row r="61120" spans="17:25">
      <c r="Q61120" s="38"/>
      <c r="Y61120" s="38"/>
    </row>
    <row r="61121" spans="17:25">
      <c r="Q61121" s="38"/>
      <c r="Y61121" s="38"/>
    </row>
    <row r="61122" spans="17:25">
      <c r="Q61122" s="38"/>
      <c r="Y61122" s="38"/>
    </row>
    <row r="61123" spans="17:25">
      <c r="Q61123" s="38"/>
      <c r="Y61123" s="38"/>
    </row>
    <row r="61124" spans="17:25">
      <c r="Q61124" s="38"/>
      <c r="Y61124" s="38"/>
    </row>
    <row r="61125" spans="17:25">
      <c r="Q61125" s="38"/>
      <c r="Y61125" s="38"/>
    </row>
    <row r="61126" spans="17:25">
      <c r="Q61126" s="38"/>
      <c r="Y61126" s="38"/>
    </row>
    <row r="61127" spans="17:25">
      <c r="Q61127" s="38"/>
      <c r="Y61127" s="38"/>
    </row>
    <row r="61128" spans="17:25">
      <c r="Q61128" s="38"/>
      <c r="Y61128" s="38"/>
    </row>
    <row r="61129" spans="17:25">
      <c r="Q61129" s="38"/>
      <c r="Y61129" s="38"/>
    </row>
    <row r="61130" spans="17:25">
      <c r="Q61130" s="38"/>
      <c r="Y61130" s="38"/>
    </row>
    <row r="61131" spans="17:25">
      <c r="Q61131" s="38"/>
      <c r="Y61131" s="38"/>
    </row>
    <row r="61132" spans="17:25">
      <c r="Q61132" s="38"/>
      <c r="Y61132" s="38"/>
    </row>
    <row r="61133" spans="17:25">
      <c r="Q61133" s="38"/>
      <c r="Y61133" s="38"/>
    </row>
    <row r="61134" spans="17:25">
      <c r="Q61134" s="38"/>
      <c r="Y61134" s="38"/>
    </row>
    <row r="61135" spans="17:25">
      <c r="Q61135" s="38"/>
      <c r="Y61135" s="38"/>
    </row>
    <row r="61136" spans="17:25">
      <c r="Q61136" s="38"/>
      <c r="Y61136" s="38"/>
    </row>
    <row r="61137" spans="17:25">
      <c r="Q61137" s="38"/>
      <c r="Y61137" s="38"/>
    </row>
    <row r="61138" spans="17:25">
      <c r="Q61138" s="38"/>
      <c r="Y61138" s="38"/>
    </row>
    <row r="61139" spans="17:25">
      <c r="Q61139" s="38"/>
      <c r="Y61139" s="38"/>
    </row>
    <row r="61140" spans="17:25">
      <c r="Q61140" s="38"/>
      <c r="Y61140" s="38"/>
    </row>
    <row r="61141" spans="17:25">
      <c r="Q61141" s="38"/>
      <c r="Y61141" s="38"/>
    </row>
    <row r="61142" spans="17:25">
      <c r="Q61142" s="38"/>
      <c r="Y61142" s="38"/>
    </row>
    <row r="61143" spans="17:25">
      <c r="Q61143" s="38"/>
      <c r="Y61143" s="38"/>
    </row>
    <row r="61144" spans="17:25">
      <c r="Q61144" s="38"/>
      <c r="Y61144" s="38"/>
    </row>
    <row r="61145" spans="17:25">
      <c r="Q61145" s="38"/>
      <c r="Y61145" s="38"/>
    </row>
    <row r="61146" spans="17:25">
      <c r="Q61146" s="38"/>
      <c r="Y61146" s="38"/>
    </row>
    <row r="61147" spans="17:25">
      <c r="Q61147" s="38"/>
      <c r="Y61147" s="38"/>
    </row>
    <row r="61148" spans="17:25">
      <c r="Q61148" s="38"/>
      <c r="Y61148" s="38"/>
    </row>
    <row r="61149" spans="17:25">
      <c r="Q61149" s="38"/>
      <c r="Y61149" s="38"/>
    </row>
    <row r="61150" spans="17:25">
      <c r="Q61150" s="38"/>
      <c r="Y61150" s="38"/>
    </row>
    <row r="61151" spans="17:25">
      <c r="Q61151" s="38"/>
      <c r="Y61151" s="38"/>
    </row>
    <row r="61152" spans="17:25">
      <c r="Q61152" s="38"/>
      <c r="Y61152" s="38"/>
    </row>
    <row r="61153" spans="17:25">
      <c r="Q61153" s="38"/>
      <c r="Y61153" s="38"/>
    </row>
    <row r="61154" spans="17:25">
      <c r="Q61154" s="38"/>
      <c r="Y61154" s="38"/>
    </row>
    <row r="61155" spans="17:25">
      <c r="Q61155" s="38"/>
      <c r="Y61155" s="38"/>
    </row>
    <row r="61156" spans="17:25">
      <c r="Q61156" s="38"/>
      <c r="Y61156" s="38"/>
    </row>
    <row r="61157" spans="17:25">
      <c r="Q61157" s="38"/>
      <c r="Y61157" s="38"/>
    </row>
    <row r="61158" spans="17:25">
      <c r="Q61158" s="38"/>
      <c r="Y61158" s="38"/>
    </row>
    <row r="61159" spans="17:25">
      <c r="Q61159" s="38"/>
      <c r="Y61159" s="38"/>
    </row>
    <row r="61160" spans="17:25">
      <c r="Q61160" s="38"/>
      <c r="Y61160" s="38"/>
    </row>
    <row r="61161" spans="17:25">
      <c r="Q61161" s="38"/>
      <c r="Y61161" s="38"/>
    </row>
    <row r="61162" spans="17:25">
      <c r="Q61162" s="38"/>
      <c r="Y61162" s="38"/>
    </row>
    <row r="61163" spans="17:25">
      <c r="Q61163" s="38"/>
      <c r="Y61163" s="38"/>
    </row>
    <row r="61164" spans="17:25">
      <c r="Q61164" s="38"/>
      <c r="Y61164" s="38"/>
    </row>
    <row r="61165" spans="17:25">
      <c r="Q61165" s="38"/>
      <c r="Y61165" s="38"/>
    </row>
    <row r="61166" spans="17:25">
      <c r="Q61166" s="38"/>
      <c r="Y61166" s="38"/>
    </row>
    <row r="61167" spans="17:25">
      <c r="Q61167" s="38"/>
      <c r="Y61167" s="38"/>
    </row>
    <row r="61168" spans="17:25">
      <c r="Q61168" s="38"/>
      <c r="Y61168" s="38"/>
    </row>
    <row r="61169" spans="17:25">
      <c r="Q61169" s="38"/>
      <c r="Y61169" s="38"/>
    </row>
    <row r="61170" spans="17:25">
      <c r="Q61170" s="38"/>
      <c r="Y61170" s="38"/>
    </row>
    <row r="61171" spans="17:25">
      <c r="Q61171" s="38"/>
      <c r="Y61171" s="38"/>
    </row>
    <row r="61172" spans="17:25">
      <c r="Q61172" s="38"/>
      <c r="Y61172" s="38"/>
    </row>
    <row r="61173" spans="17:25">
      <c r="Q61173" s="38"/>
      <c r="Y61173" s="38"/>
    </row>
    <row r="61174" spans="17:25">
      <c r="Q61174" s="38"/>
      <c r="Y61174" s="38"/>
    </row>
    <row r="61175" spans="17:25">
      <c r="Q61175" s="38"/>
      <c r="Y61175" s="38"/>
    </row>
    <row r="61176" spans="17:25">
      <c r="Q61176" s="38"/>
      <c r="Y61176" s="38"/>
    </row>
    <row r="61177" spans="17:25">
      <c r="Q61177" s="38"/>
      <c r="Y61177" s="38"/>
    </row>
    <row r="61178" spans="17:25">
      <c r="Q61178" s="38"/>
      <c r="Y61178" s="38"/>
    </row>
    <row r="61179" spans="17:25">
      <c r="Q61179" s="38"/>
      <c r="Y61179" s="38"/>
    </row>
    <row r="61180" spans="17:25">
      <c r="Q61180" s="38"/>
      <c r="Y61180" s="38"/>
    </row>
    <row r="61181" spans="17:25">
      <c r="Q61181" s="38"/>
      <c r="Y61181" s="38"/>
    </row>
    <row r="61182" spans="17:25">
      <c r="Q61182" s="38"/>
      <c r="Y61182" s="38"/>
    </row>
    <row r="61183" spans="17:25">
      <c r="Q61183" s="38"/>
      <c r="Y61183" s="38"/>
    </row>
    <row r="61184" spans="17:25">
      <c r="Q61184" s="38"/>
      <c r="Y61184" s="38"/>
    </row>
    <row r="61185" spans="17:25">
      <c r="Q61185" s="38"/>
      <c r="Y61185" s="38"/>
    </row>
    <row r="61186" spans="17:25">
      <c r="Q61186" s="38"/>
      <c r="Y61186" s="38"/>
    </row>
    <row r="61187" spans="17:25">
      <c r="Q61187" s="38"/>
      <c r="Y61187" s="38"/>
    </row>
    <row r="61188" spans="17:25">
      <c r="Q61188" s="38"/>
      <c r="Y61188" s="38"/>
    </row>
    <row r="61189" spans="17:25">
      <c r="Q61189" s="38"/>
      <c r="Y61189" s="38"/>
    </row>
    <row r="61190" spans="17:25">
      <c r="Q61190" s="38"/>
      <c r="Y61190" s="38"/>
    </row>
    <row r="61191" spans="17:25">
      <c r="Q61191" s="38"/>
      <c r="Y61191" s="38"/>
    </row>
    <row r="61192" spans="17:25">
      <c r="Q61192" s="38"/>
      <c r="Y61192" s="38"/>
    </row>
    <row r="61193" spans="17:25">
      <c r="Q61193" s="38"/>
      <c r="Y61193" s="38"/>
    </row>
    <row r="61194" spans="17:25">
      <c r="Q61194" s="38"/>
      <c r="Y61194" s="38"/>
    </row>
    <row r="61195" spans="17:25">
      <c r="Q61195" s="38"/>
      <c r="Y61195" s="38"/>
    </row>
    <row r="61196" spans="17:25">
      <c r="Q61196" s="38"/>
      <c r="Y61196" s="38"/>
    </row>
    <row r="61197" spans="17:25">
      <c r="Q61197" s="38"/>
      <c r="Y61197" s="38"/>
    </row>
    <row r="61198" spans="17:25">
      <c r="Q61198" s="38"/>
      <c r="Y61198" s="38"/>
    </row>
    <row r="61199" spans="17:25">
      <c r="Q61199" s="38"/>
      <c r="Y61199" s="38"/>
    </row>
    <row r="61200" spans="17:25">
      <c r="Q61200" s="38"/>
      <c r="Y61200" s="38"/>
    </row>
    <row r="61201" spans="17:25">
      <c r="Q61201" s="38"/>
      <c r="Y61201" s="38"/>
    </row>
    <row r="61202" spans="17:25">
      <c r="Q61202" s="38"/>
      <c r="Y61202" s="38"/>
    </row>
    <row r="61203" spans="17:25">
      <c r="Q61203" s="38"/>
      <c r="Y61203" s="38"/>
    </row>
    <row r="61204" spans="17:25">
      <c r="Q61204" s="38"/>
      <c r="Y61204" s="38"/>
    </row>
    <row r="61205" spans="17:25">
      <c r="Q61205" s="38"/>
      <c r="Y61205" s="38"/>
    </row>
    <row r="61206" spans="17:25">
      <c r="Q61206" s="38"/>
      <c r="Y61206" s="38"/>
    </row>
    <row r="61207" spans="17:25">
      <c r="Q61207" s="38"/>
      <c r="Y61207" s="38"/>
    </row>
    <row r="61208" spans="17:25">
      <c r="Q61208" s="38"/>
      <c r="Y61208" s="38"/>
    </row>
    <row r="61209" spans="17:25">
      <c r="Q61209" s="38"/>
      <c r="Y61209" s="38"/>
    </row>
    <row r="61210" spans="17:25">
      <c r="Q61210" s="38"/>
      <c r="Y61210" s="38"/>
    </row>
    <row r="61211" spans="17:25">
      <c r="Q61211" s="38"/>
      <c r="Y61211" s="38"/>
    </row>
    <row r="61212" spans="17:25">
      <c r="Q61212" s="38"/>
      <c r="Y61212" s="38"/>
    </row>
    <row r="61213" spans="17:25">
      <c r="Q61213" s="38"/>
      <c r="Y61213" s="38"/>
    </row>
    <row r="61214" spans="17:25">
      <c r="Q61214" s="38"/>
      <c r="Y61214" s="38"/>
    </row>
    <row r="61215" spans="17:25">
      <c r="Q61215" s="38"/>
      <c r="Y61215" s="38"/>
    </row>
    <row r="61216" spans="17:25">
      <c r="Q61216" s="38"/>
      <c r="Y61216" s="38"/>
    </row>
    <row r="61217" spans="17:25">
      <c r="Q61217" s="38"/>
      <c r="Y61217" s="38"/>
    </row>
    <row r="61218" spans="17:25">
      <c r="Q61218" s="38"/>
      <c r="Y61218" s="38"/>
    </row>
    <row r="61219" spans="17:25">
      <c r="Q61219" s="38"/>
      <c r="Y61219" s="38"/>
    </row>
    <row r="61220" spans="17:25">
      <c r="Q61220" s="38"/>
      <c r="Y61220" s="38"/>
    </row>
    <row r="61221" spans="17:25">
      <c r="Q61221" s="38"/>
      <c r="Y61221" s="38"/>
    </row>
    <row r="61222" spans="17:25">
      <c r="Q61222" s="38"/>
      <c r="Y61222" s="38"/>
    </row>
    <row r="61223" spans="17:25">
      <c r="Q61223" s="38"/>
      <c r="Y61223" s="38"/>
    </row>
    <row r="61224" spans="17:25">
      <c r="Q61224" s="38"/>
      <c r="Y61224" s="38"/>
    </row>
    <row r="61225" spans="17:25">
      <c r="Q61225" s="38"/>
      <c r="Y61225" s="38"/>
    </row>
    <row r="61226" spans="17:25">
      <c r="Q61226" s="38"/>
      <c r="Y61226" s="38"/>
    </row>
    <row r="61227" spans="17:25">
      <c r="Q61227" s="38"/>
      <c r="Y61227" s="38"/>
    </row>
    <row r="61228" spans="17:25">
      <c r="Q61228" s="38"/>
      <c r="Y61228" s="38"/>
    </row>
    <row r="61229" spans="17:25">
      <c r="Q61229" s="38"/>
      <c r="Y61229" s="38"/>
    </row>
    <row r="61230" spans="17:25">
      <c r="Q61230" s="38"/>
      <c r="Y61230" s="38"/>
    </row>
    <row r="61231" spans="17:25">
      <c r="Q61231" s="38"/>
      <c r="Y61231" s="38"/>
    </row>
    <row r="61232" spans="17:25">
      <c r="Q61232" s="38"/>
      <c r="Y61232" s="38"/>
    </row>
    <row r="61233" spans="17:25">
      <c r="Q61233" s="38"/>
      <c r="Y61233" s="38"/>
    </row>
    <row r="61234" spans="17:25">
      <c r="Q61234" s="38"/>
      <c r="Y61234" s="38"/>
    </row>
    <row r="61235" spans="17:25">
      <c r="Q61235" s="38"/>
      <c r="Y61235" s="38"/>
    </row>
    <row r="61236" spans="17:25">
      <c r="Q61236" s="38"/>
      <c r="Y61236" s="38"/>
    </row>
    <row r="61237" spans="17:25">
      <c r="Q61237" s="38"/>
      <c r="Y61237" s="38"/>
    </row>
    <row r="61238" spans="17:25">
      <c r="Q61238" s="38"/>
      <c r="Y61238" s="38"/>
    </row>
    <row r="61239" spans="17:25">
      <c r="Q61239" s="38"/>
      <c r="Y61239" s="38"/>
    </row>
    <row r="61240" spans="17:25">
      <c r="Q61240" s="38"/>
      <c r="Y61240" s="38"/>
    </row>
    <row r="61241" spans="17:25">
      <c r="Q61241" s="38"/>
      <c r="Y61241" s="38"/>
    </row>
    <row r="61242" spans="17:25">
      <c r="Q61242" s="38"/>
      <c r="Y61242" s="38"/>
    </row>
    <row r="61243" spans="17:25">
      <c r="Q61243" s="38"/>
      <c r="Y61243" s="38"/>
    </row>
    <row r="61244" spans="17:25">
      <c r="Q61244" s="38"/>
      <c r="Y61244" s="38"/>
    </row>
    <row r="61245" spans="17:25">
      <c r="Q61245" s="38"/>
      <c r="Y61245" s="38"/>
    </row>
    <row r="61246" spans="17:25">
      <c r="Q61246" s="38"/>
      <c r="Y61246" s="38"/>
    </row>
    <row r="61247" spans="17:25">
      <c r="Q61247" s="38"/>
      <c r="Y61247" s="38"/>
    </row>
    <row r="61248" spans="17:25">
      <c r="Q61248" s="38"/>
      <c r="Y61248" s="38"/>
    </row>
    <row r="61249" spans="17:25">
      <c r="Q61249" s="38"/>
      <c r="Y61249" s="38"/>
    </row>
    <row r="61250" spans="17:25">
      <c r="Q61250" s="38"/>
      <c r="Y61250" s="38"/>
    </row>
    <row r="61251" spans="17:25">
      <c r="Q61251" s="38"/>
      <c r="Y61251" s="38"/>
    </row>
    <row r="61252" spans="17:25">
      <c r="Q61252" s="38"/>
      <c r="Y61252" s="38"/>
    </row>
    <row r="61253" spans="17:25">
      <c r="Q61253" s="38"/>
      <c r="Y61253" s="38"/>
    </row>
    <row r="61254" spans="17:25">
      <c r="Q61254" s="38"/>
      <c r="Y61254" s="38"/>
    </row>
    <row r="61255" spans="17:25">
      <c r="Q61255" s="38"/>
      <c r="Y61255" s="38"/>
    </row>
    <row r="61256" spans="17:25">
      <c r="Q61256" s="38"/>
      <c r="Y61256" s="38"/>
    </row>
    <row r="61257" spans="17:25">
      <c r="Q61257" s="38"/>
      <c r="Y61257" s="38"/>
    </row>
    <row r="61258" spans="17:25">
      <c r="Q61258" s="38"/>
      <c r="Y61258" s="38"/>
    </row>
    <row r="61259" spans="17:25">
      <c r="Q61259" s="38"/>
      <c r="Y61259" s="38"/>
    </row>
    <row r="61260" spans="17:25">
      <c r="Q61260" s="38"/>
      <c r="Y61260" s="38"/>
    </row>
    <row r="61261" spans="17:25">
      <c r="Q61261" s="38"/>
      <c r="Y61261" s="38"/>
    </row>
    <row r="61262" spans="17:25">
      <c r="Q61262" s="38"/>
      <c r="Y61262" s="38"/>
    </row>
    <row r="61263" spans="17:25">
      <c r="Q61263" s="38"/>
      <c r="Y61263" s="38"/>
    </row>
    <row r="61264" spans="17:25">
      <c r="Q61264" s="38"/>
      <c r="Y61264" s="38"/>
    </row>
    <row r="61265" spans="17:25">
      <c r="Q61265" s="38"/>
      <c r="Y61265" s="38"/>
    </row>
    <row r="61266" spans="17:25">
      <c r="Q61266" s="38"/>
      <c r="Y61266" s="38"/>
    </row>
    <row r="61267" spans="17:25">
      <c r="Q61267" s="38"/>
      <c r="Y61267" s="38"/>
    </row>
    <row r="61268" spans="17:25">
      <c r="Q61268" s="38"/>
      <c r="Y61268" s="38"/>
    </row>
    <row r="61269" spans="17:25">
      <c r="Q61269" s="38"/>
      <c r="Y61269" s="38"/>
    </row>
    <row r="61270" spans="17:25">
      <c r="Q61270" s="38"/>
      <c r="Y61270" s="38"/>
    </row>
    <row r="61271" spans="17:25">
      <c r="Q61271" s="38"/>
      <c r="Y61271" s="38"/>
    </row>
    <row r="61272" spans="17:25">
      <c r="Q61272" s="38"/>
      <c r="Y61272" s="38"/>
    </row>
    <row r="61273" spans="17:25">
      <c r="Q61273" s="38"/>
      <c r="Y61273" s="38"/>
    </row>
    <row r="61274" spans="17:25">
      <c r="Q61274" s="38"/>
      <c r="Y61274" s="38"/>
    </row>
    <row r="61275" spans="17:25">
      <c r="Q61275" s="38"/>
      <c r="Y61275" s="38"/>
    </row>
    <row r="61276" spans="17:25">
      <c r="Q61276" s="38"/>
      <c r="Y61276" s="38"/>
    </row>
    <row r="61277" spans="17:25">
      <c r="Q61277" s="38"/>
      <c r="Y61277" s="38"/>
    </row>
    <row r="61278" spans="17:25">
      <c r="Q61278" s="38"/>
      <c r="Y61278" s="38"/>
    </row>
    <row r="61279" spans="17:25">
      <c r="Q61279" s="38"/>
      <c r="Y61279" s="38"/>
    </row>
    <row r="61280" spans="17:25">
      <c r="Q61280" s="38"/>
      <c r="Y61280" s="38"/>
    </row>
    <row r="61281" spans="17:25">
      <c r="Q61281" s="38"/>
      <c r="Y61281" s="38"/>
    </row>
    <row r="61282" spans="17:25">
      <c r="Q61282" s="38"/>
      <c r="Y61282" s="38"/>
    </row>
    <row r="61283" spans="17:25">
      <c r="Q61283" s="38"/>
      <c r="Y61283" s="38"/>
    </row>
    <row r="61284" spans="17:25">
      <c r="Q61284" s="38"/>
      <c r="Y61284" s="38"/>
    </row>
    <row r="61285" spans="17:25">
      <c r="Q61285" s="38"/>
      <c r="Y61285" s="38"/>
    </row>
    <row r="61286" spans="17:25">
      <c r="Q61286" s="38"/>
      <c r="Y61286" s="38"/>
    </row>
    <row r="61287" spans="17:25">
      <c r="Q61287" s="38"/>
      <c r="Y61287" s="38"/>
    </row>
    <row r="61288" spans="17:25">
      <c r="Q61288" s="38"/>
      <c r="Y61288" s="38"/>
    </row>
    <row r="61289" spans="17:25">
      <c r="Q61289" s="38"/>
      <c r="Y61289" s="38"/>
    </row>
    <row r="61290" spans="17:25">
      <c r="Q61290" s="38"/>
      <c r="Y61290" s="38"/>
    </row>
    <row r="61291" spans="17:25">
      <c r="Q61291" s="38"/>
      <c r="Y61291" s="38"/>
    </row>
    <row r="61292" spans="17:25">
      <c r="Q61292" s="38"/>
      <c r="Y61292" s="38"/>
    </row>
    <row r="61293" spans="17:25">
      <c r="Q61293" s="38"/>
      <c r="Y61293" s="38"/>
    </row>
    <row r="61294" spans="17:25">
      <c r="Q61294" s="38"/>
      <c r="Y61294" s="38"/>
    </row>
    <row r="61295" spans="17:25">
      <c r="Q61295" s="38"/>
      <c r="Y61295" s="38"/>
    </row>
    <row r="61296" spans="17:25">
      <c r="Q61296" s="38"/>
      <c r="Y61296" s="38"/>
    </row>
    <row r="61297" spans="17:25">
      <c r="Q61297" s="38"/>
      <c r="Y61297" s="38"/>
    </row>
    <row r="61298" spans="17:25">
      <c r="Q61298" s="38"/>
      <c r="Y61298" s="38"/>
    </row>
    <row r="61299" spans="17:25">
      <c r="Q61299" s="38"/>
      <c r="Y61299" s="38"/>
    </row>
    <row r="61300" spans="17:25">
      <c r="Q61300" s="38"/>
      <c r="Y61300" s="38"/>
    </row>
    <row r="61301" spans="17:25">
      <c r="Q61301" s="38"/>
      <c r="Y61301" s="38"/>
    </row>
    <row r="61302" spans="17:25">
      <c r="Q61302" s="38"/>
      <c r="Y61302" s="38"/>
    </row>
    <row r="61303" spans="17:25">
      <c r="Q61303" s="38"/>
      <c r="Y61303" s="38"/>
    </row>
    <row r="61304" spans="17:25">
      <c r="Q61304" s="38"/>
      <c r="Y61304" s="38"/>
    </row>
    <row r="61305" spans="17:25">
      <c r="Q61305" s="38"/>
      <c r="Y61305" s="38"/>
    </row>
    <row r="61306" spans="17:25">
      <c r="Q61306" s="38"/>
      <c r="Y61306" s="38"/>
    </row>
    <row r="61307" spans="17:25">
      <c r="Q61307" s="38"/>
      <c r="Y61307" s="38"/>
    </row>
    <row r="61308" spans="17:25">
      <c r="Q61308" s="38"/>
      <c r="Y61308" s="38"/>
    </row>
    <row r="61309" spans="17:25">
      <c r="Q61309" s="38"/>
      <c r="Y61309" s="38"/>
    </row>
    <row r="61310" spans="17:25">
      <c r="Q61310" s="38"/>
      <c r="Y61310" s="38"/>
    </row>
    <row r="61311" spans="17:25">
      <c r="Q61311" s="38"/>
      <c r="Y61311" s="38"/>
    </row>
    <row r="61312" spans="17:25">
      <c r="Q61312" s="38"/>
      <c r="Y61312" s="38"/>
    </row>
    <row r="61313" spans="17:25">
      <c r="Q61313" s="38"/>
      <c r="Y61313" s="38"/>
    </row>
    <row r="61314" spans="17:25">
      <c r="Q61314" s="38"/>
      <c r="Y61314" s="38"/>
    </row>
    <row r="61315" spans="17:25">
      <c r="Q61315" s="38"/>
      <c r="Y61315" s="38"/>
    </row>
    <row r="61316" spans="17:25">
      <c r="Q61316" s="38"/>
      <c r="Y61316" s="38"/>
    </row>
    <row r="61317" spans="17:25">
      <c r="Q61317" s="38"/>
      <c r="Y61317" s="38"/>
    </row>
    <row r="61318" spans="17:25">
      <c r="Q61318" s="38"/>
      <c r="Y61318" s="38"/>
    </row>
    <row r="61319" spans="17:25">
      <c r="Q61319" s="38"/>
      <c r="Y61319" s="38"/>
    </row>
    <row r="61320" spans="17:25">
      <c r="Q61320" s="38"/>
      <c r="Y61320" s="38"/>
    </row>
    <row r="61321" spans="17:25">
      <c r="Q61321" s="38"/>
      <c r="Y61321" s="38"/>
    </row>
    <row r="61322" spans="17:25">
      <c r="Q61322" s="38"/>
      <c r="Y61322" s="38"/>
    </row>
    <row r="61323" spans="17:25">
      <c r="Q61323" s="38"/>
      <c r="Y61323" s="38"/>
    </row>
    <row r="61324" spans="17:25">
      <c r="Q61324" s="38"/>
      <c r="Y61324" s="38"/>
    </row>
    <row r="61325" spans="17:25">
      <c r="Q61325" s="38"/>
      <c r="Y61325" s="38"/>
    </row>
    <row r="61326" spans="17:25">
      <c r="Q61326" s="38"/>
      <c r="Y61326" s="38"/>
    </row>
    <row r="61327" spans="17:25">
      <c r="Q61327" s="38"/>
      <c r="Y61327" s="38"/>
    </row>
    <row r="61328" spans="17:25">
      <c r="Q61328" s="38"/>
      <c r="Y61328" s="38"/>
    </row>
    <row r="61329" spans="17:25">
      <c r="Q61329" s="38"/>
      <c r="Y61329" s="38"/>
    </row>
    <row r="61330" spans="17:25">
      <c r="Q61330" s="38"/>
      <c r="Y61330" s="38"/>
    </row>
    <row r="61331" spans="17:25">
      <c r="Q61331" s="38"/>
      <c r="Y61331" s="38"/>
    </row>
    <row r="61332" spans="17:25">
      <c r="Q61332" s="38"/>
      <c r="Y61332" s="38"/>
    </row>
    <row r="61333" spans="17:25">
      <c r="Q61333" s="38"/>
      <c r="Y61333" s="38"/>
    </row>
    <row r="61334" spans="17:25">
      <c r="Q61334" s="38"/>
      <c r="Y61334" s="38"/>
    </row>
    <row r="61335" spans="17:25">
      <c r="Q61335" s="38"/>
      <c r="Y61335" s="38"/>
    </row>
    <row r="61336" spans="17:25">
      <c r="Q61336" s="38"/>
      <c r="Y61336" s="38"/>
    </row>
    <row r="61337" spans="17:25">
      <c r="Q61337" s="38"/>
      <c r="Y61337" s="38"/>
    </row>
    <row r="61338" spans="17:25">
      <c r="Q61338" s="38"/>
      <c r="Y61338" s="38"/>
    </row>
    <row r="61339" spans="17:25">
      <c r="Q61339" s="38"/>
      <c r="Y61339" s="38"/>
    </row>
    <row r="61340" spans="17:25">
      <c r="Q61340" s="38"/>
      <c r="Y61340" s="38"/>
    </row>
    <row r="61341" spans="17:25">
      <c r="Q61341" s="38"/>
      <c r="Y61341" s="38"/>
    </row>
    <row r="61342" spans="17:25">
      <c r="Q61342" s="38"/>
      <c r="Y61342" s="38"/>
    </row>
    <row r="61343" spans="17:25">
      <c r="Q61343" s="38"/>
      <c r="Y61343" s="38"/>
    </row>
    <row r="61344" spans="17:25">
      <c r="Q61344" s="38"/>
      <c r="Y61344" s="38"/>
    </row>
    <row r="61345" spans="17:25">
      <c r="Q61345" s="38"/>
      <c r="Y61345" s="38"/>
    </row>
    <row r="61346" spans="17:25">
      <c r="Q61346" s="38"/>
      <c r="Y61346" s="38"/>
    </row>
    <row r="61347" spans="17:25">
      <c r="Q61347" s="38"/>
      <c r="Y61347" s="38"/>
    </row>
    <row r="61348" spans="17:25">
      <c r="Q61348" s="38"/>
      <c r="Y61348" s="38"/>
    </row>
    <row r="61349" spans="17:25">
      <c r="Q61349" s="38"/>
      <c r="Y61349" s="38"/>
    </row>
    <row r="61350" spans="17:25">
      <c r="Q61350" s="38"/>
      <c r="Y61350" s="38"/>
    </row>
    <row r="61351" spans="17:25">
      <c r="Q61351" s="38"/>
      <c r="Y61351" s="38"/>
    </row>
    <row r="61352" spans="17:25">
      <c r="Q61352" s="38"/>
      <c r="Y61352" s="38"/>
    </row>
    <row r="61353" spans="17:25">
      <c r="Q61353" s="38"/>
      <c r="Y61353" s="38"/>
    </row>
    <row r="61354" spans="17:25">
      <c r="Q61354" s="38"/>
      <c r="Y61354" s="38"/>
    </row>
    <row r="61355" spans="17:25">
      <c r="Q61355" s="38"/>
      <c r="Y61355" s="38"/>
    </row>
    <row r="61356" spans="17:25">
      <c r="Q61356" s="38"/>
      <c r="Y61356" s="38"/>
    </row>
    <row r="61357" spans="17:25">
      <c r="Q61357" s="38"/>
      <c r="Y61357" s="38"/>
    </row>
    <row r="61358" spans="17:25">
      <c r="Q61358" s="38"/>
      <c r="Y61358" s="38"/>
    </row>
    <row r="61359" spans="17:25">
      <c r="Q61359" s="38"/>
      <c r="Y61359" s="38"/>
    </row>
    <row r="61360" spans="17:25">
      <c r="Q61360" s="38"/>
      <c r="Y61360" s="38"/>
    </row>
    <row r="61361" spans="17:25">
      <c r="Q61361" s="38"/>
      <c r="Y61361" s="38"/>
    </row>
    <row r="61362" spans="17:25">
      <c r="Q61362" s="38"/>
      <c r="Y61362" s="38"/>
    </row>
    <row r="61363" spans="17:25">
      <c r="Q61363" s="38"/>
      <c r="Y61363" s="38"/>
    </row>
    <row r="61364" spans="17:25">
      <c r="Q61364" s="38"/>
      <c r="Y61364" s="38"/>
    </row>
    <row r="61365" spans="17:25">
      <c r="Q61365" s="38"/>
      <c r="Y61365" s="38"/>
    </row>
    <row r="61366" spans="17:25">
      <c r="Q61366" s="38"/>
      <c r="Y61366" s="38"/>
    </row>
    <row r="61367" spans="17:25">
      <c r="Q61367" s="38"/>
      <c r="Y61367" s="38"/>
    </row>
    <row r="61368" spans="17:25">
      <c r="Q61368" s="38"/>
      <c r="Y61368" s="38"/>
    </row>
    <row r="61369" spans="17:25">
      <c r="Q61369" s="38"/>
      <c r="Y61369" s="38"/>
    </row>
    <row r="61370" spans="17:25">
      <c r="Q61370" s="38"/>
      <c r="Y61370" s="38"/>
    </row>
    <row r="61371" spans="17:25">
      <c r="Q61371" s="38"/>
      <c r="Y61371" s="38"/>
    </row>
    <row r="61372" spans="17:25">
      <c r="Q61372" s="38"/>
      <c r="Y61372" s="38"/>
    </row>
    <row r="61373" spans="17:25">
      <c r="Q61373" s="38"/>
      <c r="Y61373" s="38"/>
    </row>
    <row r="61374" spans="17:25">
      <c r="Q61374" s="38"/>
      <c r="Y61374" s="38"/>
    </row>
    <row r="61375" spans="17:25">
      <c r="Q61375" s="38"/>
      <c r="Y61375" s="38"/>
    </row>
    <row r="61376" spans="17:25">
      <c r="Q61376" s="38"/>
      <c r="Y61376" s="38"/>
    </row>
    <row r="61377" spans="17:25">
      <c r="Q61377" s="38"/>
      <c r="Y61377" s="38"/>
    </row>
    <row r="61378" spans="17:25">
      <c r="Q61378" s="38"/>
      <c r="Y61378" s="38"/>
    </row>
    <row r="61379" spans="17:25">
      <c r="Q61379" s="38"/>
      <c r="Y61379" s="38"/>
    </row>
    <row r="61380" spans="17:25">
      <c r="Q61380" s="38"/>
      <c r="Y61380" s="38"/>
    </row>
    <row r="61381" spans="17:25">
      <c r="Q61381" s="38"/>
      <c r="Y61381" s="38"/>
    </row>
    <row r="61382" spans="17:25">
      <c r="Q61382" s="38"/>
      <c r="Y61382" s="38"/>
    </row>
    <row r="61383" spans="17:25">
      <c r="Q61383" s="38"/>
      <c r="Y61383" s="38"/>
    </row>
    <row r="61384" spans="17:25">
      <c r="Q61384" s="38"/>
      <c r="Y61384" s="38"/>
    </row>
    <row r="61385" spans="17:25">
      <c r="Q61385" s="38"/>
      <c r="Y61385" s="38"/>
    </row>
    <row r="61386" spans="17:25">
      <c r="Q61386" s="38"/>
      <c r="Y61386" s="38"/>
    </row>
    <row r="61387" spans="17:25">
      <c r="Q61387" s="38"/>
      <c r="Y61387" s="38"/>
    </row>
    <row r="61388" spans="17:25">
      <c r="Q61388" s="38"/>
      <c r="Y61388" s="38"/>
    </row>
    <row r="61389" spans="17:25">
      <c r="Q61389" s="38"/>
      <c r="Y61389" s="38"/>
    </row>
    <row r="61390" spans="17:25">
      <c r="Q61390" s="38"/>
      <c r="Y61390" s="38"/>
    </row>
    <row r="61391" spans="17:25">
      <c r="Q61391" s="38"/>
      <c r="Y61391" s="38"/>
    </row>
    <row r="61392" spans="17:25">
      <c r="Q61392" s="38"/>
      <c r="Y61392" s="38"/>
    </row>
    <row r="61393" spans="17:25">
      <c r="Q61393" s="38"/>
      <c r="Y61393" s="38"/>
    </row>
    <row r="61394" spans="17:25">
      <c r="Q61394" s="38"/>
      <c r="Y61394" s="38"/>
    </row>
    <row r="61395" spans="17:25">
      <c r="Q61395" s="38"/>
      <c r="Y61395" s="38"/>
    </row>
    <row r="61396" spans="17:25">
      <c r="Q61396" s="38"/>
      <c r="Y61396" s="38"/>
    </row>
    <row r="61397" spans="17:25">
      <c r="Q61397" s="38"/>
      <c r="Y61397" s="38"/>
    </row>
    <row r="61398" spans="17:25">
      <c r="Q61398" s="38"/>
      <c r="Y61398" s="38"/>
    </row>
    <row r="61399" spans="17:25">
      <c r="Q61399" s="38"/>
      <c r="Y61399" s="38"/>
    </row>
    <row r="61400" spans="17:25">
      <c r="Q61400" s="38"/>
      <c r="Y61400" s="38"/>
    </row>
    <row r="61401" spans="17:25">
      <c r="Q61401" s="38"/>
      <c r="Y61401" s="38"/>
    </row>
    <row r="61402" spans="17:25">
      <c r="Q61402" s="38"/>
      <c r="Y61402" s="38"/>
    </row>
    <row r="61403" spans="17:25">
      <c r="Q61403" s="38"/>
      <c r="Y61403" s="38"/>
    </row>
    <row r="61404" spans="17:25">
      <c r="Q61404" s="38"/>
      <c r="Y61404" s="38"/>
    </row>
    <row r="61405" spans="17:25">
      <c r="Q61405" s="38"/>
      <c r="Y61405" s="38"/>
    </row>
    <row r="61406" spans="17:25">
      <c r="Q61406" s="38"/>
      <c r="Y61406" s="38"/>
    </row>
    <row r="61407" spans="17:25">
      <c r="Q61407" s="38"/>
      <c r="Y61407" s="38"/>
    </row>
    <row r="61408" spans="17:25">
      <c r="Q61408" s="38"/>
      <c r="Y61408" s="38"/>
    </row>
    <row r="61409" spans="17:25">
      <c r="Q61409" s="38"/>
      <c r="Y61409" s="38"/>
    </row>
    <row r="61410" spans="17:25">
      <c r="Q61410" s="38"/>
      <c r="Y61410" s="38"/>
    </row>
    <row r="61411" spans="17:25">
      <c r="Q61411" s="38"/>
      <c r="Y61411" s="38"/>
    </row>
    <row r="61412" spans="17:25">
      <c r="Q61412" s="38"/>
      <c r="Y61412" s="38"/>
    </row>
    <row r="61413" spans="17:25">
      <c r="Q61413" s="38"/>
      <c r="Y61413" s="38"/>
    </row>
    <row r="61414" spans="17:25">
      <c r="Q61414" s="38"/>
      <c r="Y61414" s="38"/>
    </row>
    <row r="61415" spans="17:25">
      <c r="Q61415" s="38"/>
      <c r="Y61415" s="38"/>
    </row>
    <row r="61416" spans="17:25">
      <c r="Q61416" s="38"/>
      <c r="Y61416" s="38"/>
    </row>
    <row r="61417" spans="17:25">
      <c r="Q61417" s="38"/>
      <c r="Y61417" s="38"/>
    </row>
    <row r="61418" spans="17:25">
      <c r="Q61418" s="38"/>
      <c r="Y61418" s="38"/>
    </row>
    <row r="61419" spans="17:25">
      <c r="Q61419" s="38"/>
      <c r="Y61419" s="38"/>
    </row>
    <row r="61420" spans="17:25">
      <c r="Q61420" s="38"/>
      <c r="Y61420" s="38"/>
    </row>
    <row r="61421" spans="17:25">
      <c r="Q61421" s="38"/>
      <c r="Y61421" s="38"/>
    </row>
    <row r="61422" spans="17:25">
      <c r="Q61422" s="38"/>
      <c r="Y61422" s="38"/>
    </row>
    <row r="61423" spans="17:25">
      <c r="Q61423" s="38"/>
      <c r="Y61423" s="38"/>
    </row>
    <row r="61424" spans="17:25">
      <c r="Q61424" s="38"/>
      <c r="Y61424" s="38"/>
    </row>
    <row r="61425" spans="17:25">
      <c r="Q61425" s="38"/>
      <c r="Y61425" s="38"/>
    </row>
    <row r="61426" spans="17:25">
      <c r="Q61426" s="38"/>
      <c r="Y61426" s="38"/>
    </row>
    <row r="61427" spans="17:25">
      <c r="Q61427" s="38"/>
      <c r="Y61427" s="38"/>
    </row>
    <row r="61428" spans="17:25">
      <c r="Q61428" s="38"/>
      <c r="Y61428" s="38"/>
    </row>
    <row r="61429" spans="17:25">
      <c r="Q61429" s="38"/>
      <c r="Y61429" s="38"/>
    </row>
    <row r="61430" spans="17:25">
      <c r="Q61430" s="38"/>
      <c r="Y61430" s="38"/>
    </row>
    <row r="61431" spans="17:25">
      <c r="Q61431" s="38"/>
      <c r="Y61431" s="38"/>
    </row>
    <row r="61432" spans="17:25">
      <c r="Q61432" s="38"/>
      <c r="Y61432" s="38"/>
    </row>
    <row r="61433" spans="17:25">
      <c r="Q61433" s="38"/>
      <c r="Y61433" s="38"/>
    </row>
    <row r="61434" spans="17:25">
      <c r="Q61434" s="38"/>
      <c r="Y61434" s="38"/>
    </row>
    <row r="61435" spans="17:25">
      <c r="Q61435" s="38"/>
      <c r="Y61435" s="38"/>
    </row>
    <row r="61436" spans="17:25">
      <c r="Q61436" s="38"/>
      <c r="Y61436" s="38"/>
    </row>
    <row r="61437" spans="17:25">
      <c r="Q61437" s="38"/>
      <c r="Y61437" s="38"/>
    </row>
    <row r="61438" spans="17:25">
      <c r="Q61438" s="38"/>
      <c r="Y61438" s="38"/>
    </row>
    <row r="61439" spans="17:25">
      <c r="Q61439" s="38"/>
      <c r="Y61439" s="38"/>
    </row>
    <row r="61440" spans="17:25">
      <c r="Q61440" s="38"/>
      <c r="Y61440" s="38"/>
    </row>
    <row r="61441" spans="17:25">
      <c r="Q61441" s="38"/>
      <c r="Y61441" s="38"/>
    </row>
    <row r="61442" spans="17:25">
      <c r="Q61442" s="38"/>
      <c r="Y61442" s="38"/>
    </row>
    <row r="61443" spans="17:25">
      <c r="Q61443" s="38"/>
      <c r="Y61443" s="38"/>
    </row>
    <row r="61444" spans="17:25">
      <c r="Q61444" s="38"/>
      <c r="Y61444" s="38"/>
    </row>
    <row r="61445" spans="17:25">
      <c r="Q61445" s="38"/>
      <c r="Y61445" s="38"/>
    </row>
    <row r="61446" spans="17:25">
      <c r="Q61446" s="38"/>
      <c r="Y61446" s="38"/>
    </row>
    <row r="61447" spans="17:25">
      <c r="Q61447" s="38"/>
      <c r="Y61447" s="38"/>
    </row>
    <row r="61448" spans="17:25">
      <c r="Q61448" s="38"/>
      <c r="Y61448" s="38"/>
    </row>
    <row r="61449" spans="17:25">
      <c r="Q61449" s="38"/>
      <c r="Y61449" s="38"/>
    </row>
    <row r="61450" spans="17:25">
      <c r="Q61450" s="38"/>
      <c r="Y61450" s="38"/>
    </row>
    <row r="61451" spans="17:25">
      <c r="Q61451" s="38"/>
      <c r="Y61451" s="38"/>
    </row>
    <row r="61452" spans="17:25">
      <c r="Q61452" s="38"/>
      <c r="Y61452" s="38"/>
    </row>
    <row r="61453" spans="17:25">
      <c r="Q61453" s="38"/>
      <c r="Y61453" s="38"/>
    </row>
    <row r="61454" spans="17:25">
      <c r="Q61454" s="38"/>
      <c r="Y61454" s="38"/>
    </row>
    <row r="61455" spans="17:25">
      <c r="Q61455" s="38"/>
      <c r="Y61455" s="38"/>
    </row>
    <row r="61456" spans="17:25">
      <c r="Q61456" s="38"/>
      <c r="Y61456" s="38"/>
    </row>
    <row r="61457" spans="17:25">
      <c r="Q61457" s="38"/>
      <c r="Y61457" s="38"/>
    </row>
    <row r="61458" spans="17:25">
      <c r="Q61458" s="38"/>
      <c r="Y61458" s="38"/>
    </row>
    <row r="61459" spans="17:25">
      <c r="Q61459" s="38"/>
      <c r="Y61459" s="38"/>
    </row>
    <row r="61460" spans="17:25">
      <c r="Q61460" s="38"/>
      <c r="Y61460" s="38"/>
    </row>
    <row r="61461" spans="17:25">
      <c r="Q61461" s="38"/>
      <c r="Y61461" s="38"/>
    </row>
    <row r="61462" spans="17:25">
      <c r="Q61462" s="38"/>
      <c r="Y61462" s="38"/>
    </row>
    <row r="61463" spans="17:25">
      <c r="Q61463" s="38"/>
      <c r="Y61463" s="38"/>
    </row>
    <row r="61464" spans="17:25">
      <c r="Q61464" s="38"/>
      <c r="Y61464" s="38"/>
    </row>
    <row r="61465" spans="17:25">
      <c r="Q61465" s="38"/>
      <c r="Y61465" s="38"/>
    </row>
    <row r="61466" spans="17:25">
      <c r="Q61466" s="38"/>
      <c r="Y61466" s="38"/>
    </row>
    <row r="61467" spans="17:25">
      <c r="Q61467" s="38"/>
      <c r="Y61467" s="38"/>
    </row>
    <row r="61468" spans="17:25">
      <c r="Q61468" s="38"/>
      <c r="Y61468" s="38"/>
    </row>
    <row r="61469" spans="17:25">
      <c r="Q61469" s="38"/>
      <c r="Y61469" s="38"/>
    </row>
    <row r="61470" spans="17:25">
      <c r="Q61470" s="38"/>
      <c r="Y61470" s="38"/>
    </row>
    <row r="61471" spans="17:25">
      <c r="Q61471" s="38"/>
      <c r="Y61471" s="38"/>
    </row>
    <row r="61472" spans="17:25">
      <c r="Q61472" s="38"/>
      <c r="Y61472" s="38"/>
    </row>
    <row r="61473" spans="17:25">
      <c r="Q61473" s="38"/>
      <c r="Y61473" s="38"/>
    </row>
    <row r="61474" spans="17:25">
      <c r="Q61474" s="38"/>
      <c r="Y61474" s="38"/>
    </row>
    <row r="61475" spans="17:25">
      <c r="Q61475" s="38"/>
      <c r="Y61475" s="38"/>
    </row>
    <row r="61476" spans="17:25">
      <c r="Q61476" s="38"/>
      <c r="Y61476" s="38"/>
    </row>
    <row r="61477" spans="17:25">
      <c r="Q61477" s="38"/>
      <c r="Y61477" s="38"/>
    </row>
    <row r="61478" spans="17:25">
      <c r="Q61478" s="38"/>
      <c r="Y61478" s="38"/>
    </row>
    <row r="61479" spans="17:25">
      <c r="Q61479" s="38"/>
      <c r="Y61479" s="38"/>
    </row>
    <row r="61480" spans="17:25">
      <c r="Q61480" s="38"/>
      <c r="Y61480" s="38"/>
    </row>
    <row r="61481" spans="17:25">
      <c r="Q61481" s="38"/>
      <c r="Y61481" s="38"/>
    </row>
    <row r="61482" spans="17:25">
      <c r="Q61482" s="38"/>
      <c r="Y61482" s="38"/>
    </row>
    <row r="61483" spans="17:25">
      <c r="Q61483" s="38"/>
      <c r="Y61483" s="38"/>
    </row>
    <row r="61484" spans="17:25">
      <c r="Q61484" s="38"/>
      <c r="Y61484" s="38"/>
    </row>
    <row r="61485" spans="17:25">
      <c r="Q61485" s="38"/>
      <c r="Y61485" s="38"/>
    </row>
    <row r="61486" spans="17:25">
      <c r="Q61486" s="38"/>
      <c r="Y61486" s="38"/>
    </row>
    <row r="61487" spans="17:25">
      <c r="Q61487" s="38"/>
      <c r="Y61487" s="38"/>
    </row>
    <row r="61488" spans="17:25">
      <c r="Q61488" s="38"/>
      <c r="Y61488" s="38"/>
    </row>
    <row r="61489" spans="17:25">
      <c r="Q61489" s="38"/>
      <c r="Y61489" s="38"/>
    </row>
    <row r="61490" spans="17:25">
      <c r="Q61490" s="38"/>
      <c r="Y61490" s="38"/>
    </row>
    <row r="61491" spans="17:25">
      <c r="Q61491" s="38"/>
      <c r="Y61491" s="38"/>
    </row>
    <row r="61492" spans="17:25">
      <c r="Q61492" s="38"/>
      <c r="Y61492" s="38"/>
    </row>
    <row r="61493" spans="17:25">
      <c r="Q61493" s="38"/>
      <c r="Y61493" s="38"/>
    </row>
    <row r="61494" spans="17:25">
      <c r="Q61494" s="38"/>
      <c r="Y61494" s="38"/>
    </row>
    <row r="61495" spans="17:25">
      <c r="Q61495" s="38"/>
      <c r="Y61495" s="38"/>
    </row>
    <row r="61496" spans="17:25">
      <c r="Q61496" s="38"/>
      <c r="Y61496" s="38"/>
    </row>
    <row r="61497" spans="17:25">
      <c r="Q61497" s="38"/>
      <c r="Y61497" s="38"/>
    </row>
    <row r="61498" spans="17:25">
      <c r="Q61498" s="38"/>
      <c r="Y61498" s="38"/>
    </row>
    <row r="61499" spans="17:25">
      <c r="Q61499" s="38"/>
      <c r="Y61499" s="38"/>
    </row>
    <row r="61500" spans="17:25">
      <c r="Q61500" s="38"/>
      <c r="Y61500" s="38"/>
    </row>
    <row r="61501" spans="17:25">
      <c r="Q61501" s="38"/>
      <c r="Y61501" s="38"/>
    </row>
    <row r="61502" spans="17:25">
      <c r="Q61502" s="38"/>
      <c r="Y61502" s="38"/>
    </row>
    <row r="61503" spans="17:25">
      <c r="Q61503" s="38"/>
      <c r="Y61503" s="38"/>
    </row>
    <row r="61504" spans="17:25">
      <c r="Q61504" s="38"/>
      <c r="Y61504" s="38"/>
    </row>
    <row r="61505" spans="17:25">
      <c r="Q61505" s="38"/>
      <c r="Y61505" s="38"/>
    </row>
    <row r="61506" spans="17:25">
      <c r="Q61506" s="38"/>
      <c r="Y61506" s="38"/>
    </row>
    <row r="61507" spans="17:25">
      <c r="Q61507" s="38"/>
      <c r="Y61507" s="38"/>
    </row>
    <row r="61508" spans="17:25">
      <c r="Q61508" s="38"/>
      <c r="Y61508" s="38"/>
    </row>
    <row r="61509" spans="17:25">
      <c r="Q61509" s="38"/>
      <c r="Y61509" s="38"/>
    </row>
    <row r="61510" spans="17:25">
      <c r="Q61510" s="38"/>
      <c r="Y61510" s="38"/>
    </row>
    <row r="61511" spans="17:25">
      <c r="Q61511" s="38"/>
      <c r="Y61511" s="38"/>
    </row>
    <row r="61512" spans="17:25">
      <c r="Q61512" s="38"/>
      <c r="Y61512" s="38"/>
    </row>
    <row r="61513" spans="17:25">
      <c r="Q61513" s="38"/>
      <c r="Y61513" s="38"/>
    </row>
    <row r="61514" spans="17:25">
      <c r="Q61514" s="38"/>
      <c r="Y61514" s="38"/>
    </row>
    <row r="61515" spans="17:25">
      <c r="Q61515" s="38"/>
      <c r="Y61515" s="38"/>
    </row>
    <row r="61516" spans="17:25">
      <c r="Q61516" s="38"/>
      <c r="Y61516" s="38"/>
    </row>
    <row r="61517" spans="17:25">
      <c r="Q61517" s="38"/>
      <c r="Y61517" s="38"/>
    </row>
    <row r="61518" spans="17:25">
      <c r="Q61518" s="38"/>
      <c r="Y61518" s="38"/>
    </row>
    <row r="61519" spans="17:25">
      <c r="Q61519" s="38"/>
      <c r="Y61519" s="38"/>
    </row>
    <row r="61520" spans="17:25">
      <c r="Q61520" s="38"/>
      <c r="Y61520" s="38"/>
    </row>
    <row r="61521" spans="17:25">
      <c r="Q61521" s="38"/>
      <c r="Y61521" s="38"/>
    </row>
    <row r="61522" spans="17:25">
      <c r="Q61522" s="38"/>
      <c r="Y61522" s="38"/>
    </row>
    <row r="61523" spans="17:25">
      <c r="Q61523" s="38"/>
      <c r="Y61523" s="38"/>
    </row>
    <row r="61524" spans="17:25">
      <c r="Q61524" s="38"/>
      <c r="Y61524" s="38"/>
    </row>
    <row r="61525" spans="17:25">
      <c r="Q61525" s="38"/>
      <c r="Y61525" s="38"/>
    </row>
    <row r="61526" spans="17:25">
      <c r="Q61526" s="38"/>
      <c r="Y61526" s="38"/>
    </row>
    <row r="61527" spans="17:25">
      <c r="Q61527" s="38"/>
      <c r="Y61527" s="38"/>
    </row>
    <row r="61528" spans="17:25">
      <c r="Q61528" s="38"/>
      <c r="Y61528" s="38"/>
    </row>
    <row r="61529" spans="17:25">
      <c r="Q61529" s="38"/>
      <c r="Y61529" s="38"/>
    </row>
    <row r="61530" spans="17:25">
      <c r="Q61530" s="38"/>
      <c r="Y61530" s="38"/>
    </row>
    <row r="61531" spans="17:25">
      <c r="Q61531" s="38"/>
      <c r="Y61531" s="38"/>
    </row>
    <row r="61532" spans="17:25">
      <c r="Q61532" s="38"/>
      <c r="Y61532" s="38"/>
    </row>
    <row r="61533" spans="17:25">
      <c r="Q61533" s="38"/>
      <c r="Y61533" s="38"/>
    </row>
    <row r="61534" spans="17:25">
      <c r="Q61534" s="38"/>
      <c r="Y61534" s="38"/>
    </row>
    <row r="61535" spans="17:25">
      <c r="Q61535" s="38"/>
      <c r="Y61535" s="38"/>
    </row>
    <row r="61536" spans="17:25">
      <c r="Q61536" s="38"/>
      <c r="Y61536" s="38"/>
    </row>
    <row r="61537" spans="17:25">
      <c r="Q61537" s="38"/>
      <c r="Y61537" s="38"/>
    </row>
    <row r="61538" spans="17:25">
      <c r="Q61538" s="38"/>
      <c r="Y61538" s="38"/>
    </row>
    <row r="61539" spans="17:25">
      <c r="Q61539" s="38"/>
      <c r="Y61539" s="38"/>
    </row>
    <row r="61540" spans="17:25">
      <c r="Q61540" s="38"/>
      <c r="Y61540" s="38"/>
    </row>
    <row r="61541" spans="17:25">
      <c r="Q61541" s="38"/>
      <c r="Y61541" s="38"/>
    </row>
    <row r="61542" spans="17:25">
      <c r="Q61542" s="38"/>
      <c r="Y61542" s="38"/>
    </row>
    <row r="61543" spans="17:25">
      <c r="Q61543" s="38"/>
      <c r="Y61543" s="38"/>
    </row>
    <row r="61544" spans="17:25">
      <c r="Q61544" s="38"/>
      <c r="Y61544" s="38"/>
    </row>
    <row r="61545" spans="17:25">
      <c r="Q61545" s="38"/>
      <c r="Y61545" s="38"/>
    </row>
    <row r="61546" spans="17:25">
      <c r="Q61546" s="38"/>
      <c r="Y61546" s="38"/>
    </row>
    <row r="61547" spans="17:25">
      <c r="Q61547" s="38"/>
      <c r="Y61547" s="38"/>
    </row>
    <row r="61548" spans="17:25">
      <c r="Q61548" s="38"/>
      <c r="Y61548" s="38"/>
    </row>
    <row r="61549" spans="17:25">
      <c r="Q61549" s="38"/>
      <c r="Y61549" s="38"/>
    </row>
    <row r="61550" spans="17:25">
      <c r="Q61550" s="38"/>
      <c r="Y61550" s="38"/>
    </row>
    <row r="61551" spans="17:25">
      <c r="Q61551" s="38"/>
      <c r="Y61551" s="38"/>
    </row>
    <row r="61552" spans="17:25">
      <c r="Q61552" s="38"/>
      <c r="Y61552" s="38"/>
    </row>
    <row r="61553" spans="17:25">
      <c r="Q61553" s="38"/>
      <c r="Y61553" s="38"/>
    </row>
    <row r="61554" spans="17:25">
      <c r="Q61554" s="38"/>
      <c r="Y61554" s="38"/>
    </row>
    <row r="61555" spans="17:25">
      <c r="Q61555" s="38"/>
      <c r="Y61555" s="38"/>
    </row>
    <row r="61556" spans="17:25">
      <c r="Q61556" s="38"/>
      <c r="Y61556" s="38"/>
    </row>
    <row r="61557" spans="17:25">
      <c r="Q61557" s="38"/>
      <c r="Y61557" s="38"/>
    </row>
    <row r="61558" spans="17:25">
      <c r="Q61558" s="38"/>
      <c r="Y61558" s="38"/>
    </row>
    <row r="61559" spans="17:25">
      <c r="Q61559" s="38"/>
      <c r="Y61559" s="38"/>
    </row>
    <row r="61560" spans="17:25">
      <c r="Q61560" s="38"/>
      <c r="Y61560" s="38"/>
    </row>
    <row r="61561" spans="17:25">
      <c r="Q61561" s="38"/>
      <c r="Y61561" s="38"/>
    </row>
    <row r="61562" spans="17:25">
      <c r="Q61562" s="38"/>
      <c r="Y61562" s="38"/>
    </row>
    <row r="61563" spans="17:25">
      <c r="Q61563" s="38"/>
      <c r="Y61563" s="38"/>
    </row>
    <row r="61564" spans="17:25">
      <c r="Q61564" s="38"/>
      <c r="Y61564" s="38"/>
    </row>
    <row r="61565" spans="17:25">
      <c r="Q61565" s="38"/>
      <c r="Y61565" s="38"/>
    </row>
    <row r="61566" spans="17:25">
      <c r="Q61566" s="38"/>
      <c r="Y61566" s="38"/>
    </row>
    <row r="61567" spans="17:25">
      <c r="Q61567" s="38"/>
      <c r="Y61567" s="38"/>
    </row>
    <row r="61568" spans="17:25">
      <c r="Q61568" s="38"/>
      <c r="Y61568" s="38"/>
    </row>
    <row r="61569" spans="17:25">
      <c r="Q61569" s="38"/>
      <c r="Y61569" s="38"/>
    </row>
    <row r="61570" spans="17:25">
      <c r="Q61570" s="38"/>
      <c r="Y61570" s="38"/>
    </row>
    <row r="61571" spans="17:25">
      <c r="Q61571" s="38"/>
      <c r="Y61571" s="38"/>
    </row>
    <row r="61572" spans="17:25">
      <c r="Q61572" s="38"/>
      <c r="Y61572" s="38"/>
    </row>
    <row r="61573" spans="17:25">
      <c r="Q61573" s="38"/>
      <c r="Y61573" s="38"/>
    </row>
    <row r="61574" spans="17:25">
      <c r="Q61574" s="38"/>
      <c r="Y61574" s="38"/>
    </row>
    <row r="61575" spans="17:25">
      <c r="Q61575" s="38"/>
      <c r="Y61575" s="38"/>
    </row>
    <row r="61576" spans="17:25">
      <c r="Q61576" s="38"/>
      <c r="Y61576" s="38"/>
    </row>
    <row r="61577" spans="17:25">
      <c r="Q61577" s="38"/>
      <c r="Y61577" s="38"/>
    </row>
    <row r="61578" spans="17:25">
      <c r="Q61578" s="38"/>
      <c r="Y61578" s="38"/>
    </row>
    <row r="61579" spans="17:25">
      <c r="Q61579" s="38"/>
      <c r="Y61579" s="38"/>
    </row>
    <row r="61580" spans="17:25">
      <c r="Q61580" s="38"/>
      <c r="Y61580" s="38"/>
    </row>
    <row r="61581" spans="17:25">
      <c r="Q61581" s="38"/>
      <c r="Y61581" s="38"/>
    </row>
    <row r="61582" spans="17:25">
      <c r="Q61582" s="38"/>
      <c r="Y61582" s="38"/>
    </row>
    <row r="61583" spans="17:25">
      <c r="Q61583" s="38"/>
      <c r="Y61583" s="38"/>
    </row>
    <row r="61584" spans="17:25">
      <c r="Q61584" s="38"/>
      <c r="Y61584" s="38"/>
    </row>
    <row r="61585" spans="17:25">
      <c r="Q61585" s="38"/>
      <c r="Y61585" s="38"/>
    </row>
    <row r="61586" spans="17:25">
      <c r="Q61586" s="38"/>
      <c r="Y61586" s="38"/>
    </row>
    <row r="61587" spans="17:25">
      <c r="Q61587" s="38"/>
      <c r="Y61587" s="38"/>
    </row>
    <row r="61588" spans="17:25">
      <c r="Q61588" s="38"/>
      <c r="Y61588" s="38"/>
    </row>
    <row r="61589" spans="17:25">
      <c r="Q61589" s="38"/>
      <c r="Y61589" s="38"/>
    </row>
    <row r="61590" spans="17:25">
      <c r="Q61590" s="38"/>
      <c r="Y61590" s="38"/>
    </row>
    <row r="61591" spans="17:25">
      <c r="Q61591" s="38"/>
      <c r="Y61591" s="38"/>
    </row>
    <row r="61592" spans="17:25">
      <c r="Q61592" s="38"/>
      <c r="Y61592" s="38"/>
    </row>
    <row r="61593" spans="17:25">
      <c r="Q61593" s="38"/>
      <c r="Y61593" s="38"/>
    </row>
    <row r="61594" spans="17:25">
      <c r="Q61594" s="38"/>
      <c r="Y61594" s="38"/>
    </row>
    <row r="61595" spans="17:25">
      <c r="Q61595" s="38"/>
      <c r="Y61595" s="38"/>
    </row>
    <row r="61596" spans="17:25">
      <c r="Q61596" s="38"/>
      <c r="Y61596" s="38"/>
    </row>
    <row r="61597" spans="17:25">
      <c r="Q61597" s="38"/>
      <c r="Y61597" s="38"/>
    </row>
    <row r="61598" spans="17:25">
      <c r="Q61598" s="38"/>
      <c r="Y61598" s="38"/>
    </row>
    <row r="61599" spans="17:25">
      <c r="Q61599" s="38"/>
      <c r="Y61599" s="38"/>
    </row>
    <row r="61600" spans="17:25">
      <c r="Q61600" s="38"/>
      <c r="Y61600" s="38"/>
    </row>
    <row r="61601" spans="17:25">
      <c r="Q61601" s="38"/>
      <c r="Y61601" s="38"/>
    </row>
    <row r="61602" spans="17:25">
      <c r="Q61602" s="38"/>
      <c r="Y61602" s="38"/>
    </row>
    <row r="61603" spans="17:25">
      <c r="Q61603" s="38"/>
      <c r="Y61603" s="38"/>
    </row>
    <row r="61604" spans="17:25">
      <c r="Q61604" s="38"/>
      <c r="Y61604" s="38"/>
    </row>
    <row r="61605" spans="17:25">
      <c r="Q61605" s="38"/>
      <c r="Y61605" s="38"/>
    </row>
    <row r="61606" spans="17:25">
      <c r="Q61606" s="38"/>
      <c r="Y61606" s="38"/>
    </row>
    <row r="61607" spans="17:25">
      <c r="Q61607" s="38"/>
      <c r="Y61607" s="38"/>
    </row>
    <row r="61608" spans="17:25">
      <c r="Q61608" s="38"/>
      <c r="Y61608" s="38"/>
    </row>
    <row r="61609" spans="17:25">
      <c r="Q61609" s="38"/>
      <c r="Y61609" s="38"/>
    </row>
    <row r="61610" spans="17:25">
      <c r="Q61610" s="38"/>
      <c r="Y61610" s="38"/>
    </row>
    <row r="61611" spans="17:25">
      <c r="Q61611" s="38"/>
      <c r="Y61611" s="38"/>
    </row>
    <row r="61612" spans="17:25">
      <c r="Q61612" s="38"/>
      <c r="Y61612" s="38"/>
    </row>
    <row r="61613" spans="17:25">
      <c r="Q61613" s="38"/>
      <c r="Y61613" s="38"/>
    </row>
    <row r="61614" spans="17:25">
      <c r="Q61614" s="38"/>
      <c r="Y61614" s="38"/>
    </row>
    <row r="61615" spans="17:25">
      <c r="Q61615" s="38"/>
      <c r="Y61615" s="38"/>
    </row>
    <row r="61616" spans="17:25">
      <c r="Q61616" s="38"/>
      <c r="Y61616" s="38"/>
    </row>
    <row r="61617" spans="17:25">
      <c r="Q61617" s="38"/>
      <c r="Y61617" s="38"/>
    </row>
    <row r="61618" spans="17:25">
      <c r="Q61618" s="38"/>
      <c r="Y61618" s="38"/>
    </row>
    <row r="61619" spans="17:25">
      <c r="Q61619" s="38"/>
      <c r="Y61619" s="38"/>
    </row>
    <row r="61620" spans="17:25">
      <c r="Q61620" s="38"/>
      <c r="Y61620" s="38"/>
    </row>
    <row r="61621" spans="17:25">
      <c r="Q61621" s="38"/>
      <c r="Y61621" s="38"/>
    </row>
    <row r="61622" spans="17:25">
      <c r="Q61622" s="38"/>
      <c r="Y61622" s="38"/>
    </row>
    <row r="61623" spans="17:25">
      <c r="Q61623" s="38"/>
      <c r="Y61623" s="38"/>
    </row>
    <row r="61624" spans="17:25">
      <c r="Q61624" s="38"/>
      <c r="Y61624" s="38"/>
    </row>
    <row r="61625" spans="17:25">
      <c r="Q61625" s="38"/>
      <c r="Y61625" s="38"/>
    </row>
    <row r="61626" spans="17:25">
      <c r="Q61626" s="38"/>
      <c r="Y61626" s="38"/>
    </row>
    <row r="61627" spans="17:25">
      <c r="Q61627" s="38"/>
      <c r="Y61627" s="38"/>
    </row>
    <row r="61628" spans="17:25">
      <c r="Q61628" s="38"/>
      <c r="Y61628" s="38"/>
    </row>
    <row r="61629" spans="17:25">
      <c r="Q61629" s="38"/>
      <c r="Y61629" s="38"/>
    </row>
    <row r="61630" spans="17:25">
      <c r="Q61630" s="38"/>
      <c r="Y61630" s="38"/>
    </row>
    <row r="61631" spans="17:25">
      <c r="Q61631" s="38"/>
      <c r="Y61631" s="38"/>
    </row>
    <row r="61632" spans="17:25">
      <c r="Q61632" s="38"/>
      <c r="Y61632" s="38"/>
    </row>
    <row r="61633" spans="17:25">
      <c r="Q61633" s="38"/>
      <c r="Y61633" s="38"/>
    </row>
    <row r="61634" spans="17:25">
      <c r="Q61634" s="38"/>
      <c r="Y61634" s="38"/>
    </row>
    <row r="61635" spans="17:25">
      <c r="Q61635" s="38"/>
      <c r="Y61635" s="38"/>
    </row>
    <row r="61636" spans="17:25">
      <c r="Q61636" s="38"/>
      <c r="Y61636" s="38"/>
    </row>
    <row r="61637" spans="17:25">
      <c r="Q61637" s="38"/>
      <c r="Y61637" s="38"/>
    </row>
    <row r="61638" spans="17:25">
      <c r="Q61638" s="38"/>
      <c r="Y61638" s="38"/>
    </row>
    <row r="61639" spans="17:25">
      <c r="Q61639" s="38"/>
      <c r="Y61639" s="38"/>
    </row>
    <row r="61640" spans="17:25">
      <c r="Q61640" s="38"/>
      <c r="Y61640" s="38"/>
    </row>
    <row r="61641" spans="17:25">
      <c r="Q61641" s="38"/>
      <c r="Y61641" s="38"/>
    </row>
    <row r="61642" spans="17:25">
      <c r="Q61642" s="38"/>
      <c r="Y61642" s="38"/>
    </row>
    <row r="61643" spans="17:25">
      <c r="Q61643" s="38"/>
      <c r="Y61643" s="38"/>
    </row>
    <row r="61644" spans="17:25">
      <c r="Q61644" s="38"/>
      <c r="Y61644" s="38"/>
    </row>
    <row r="61645" spans="17:25">
      <c r="Q61645" s="38"/>
      <c r="Y61645" s="38"/>
    </row>
    <row r="61646" spans="17:25">
      <c r="Q61646" s="38"/>
      <c r="Y61646" s="38"/>
    </row>
    <row r="61647" spans="17:25">
      <c r="Q61647" s="38"/>
      <c r="Y61647" s="38"/>
    </row>
    <row r="61648" spans="17:25">
      <c r="Q61648" s="38"/>
      <c r="Y61648" s="38"/>
    </row>
    <row r="61649" spans="17:25">
      <c r="Q61649" s="38"/>
      <c r="Y61649" s="38"/>
    </row>
    <row r="61650" spans="17:25">
      <c r="Q61650" s="38"/>
      <c r="Y61650" s="38"/>
    </row>
    <row r="61651" spans="17:25">
      <c r="Q61651" s="38"/>
      <c r="Y61651" s="38"/>
    </row>
    <row r="61652" spans="17:25">
      <c r="Q61652" s="38"/>
      <c r="Y61652" s="38"/>
    </row>
    <row r="61653" spans="17:25">
      <c r="Q61653" s="38"/>
      <c r="Y61653" s="38"/>
    </row>
    <row r="61654" spans="17:25">
      <c r="Q61654" s="38"/>
      <c r="Y61654" s="38"/>
    </row>
    <row r="61655" spans="17:25">
      <c r="Q61655" s="38"/>
      <c r="Y61655" s="38"/>
    </row>
    <row r="61656" spans="17:25">
      <c r="Q61656" s="38"/>
      <c r="Y61656" s="38"/>
    </row>
    <row r="61657" spans="17:25">
      <c r="Q61657" s="38"/>
      <c r="Y61657" s="38"/>
    </row>
    <row r="61658" spans="17:25">
      <c r="Q61658" s="38"/>
      <c r="Y61658" s="38"/>
    </row>
    <row r="61659" spans="17:25">
      <c r="Q61659" s="38"/>
      <c r="Y61659" s="38"/>
    </row>
    <row r="61660" spans="17:25">
      <c r="Q61660" s="38"/>
      <c r="Y61660" s="38"/>
    </row>
    <row r="61661" spans="17:25">
      <c r="Q61661" s="38"/>
      <c r="Y61661" s="38"/>
    </row>
    <row r="61662" spans="17:25">
      <c r="Q61662" s="38"/>
      <c r="Y61662" s="38"/>
    </row>
    <row r="61663" spans="17:25">
      <c r="Q61663" s="38"/>
      <c r="Y61663" s="38"/>
    </row>
    <row r="61664" spans="17:25">
      <c r="Q61664" s="38"/>
      <c r="Y61664" s="38"/>
    </row>
    <row r="61665" spans="17:25">
      <c r="Q61665" s="38"/>
      <c r="Y61665" s="38"/>
    </row>
    <row r="61666" spans="17:25">
      <c r="Q61666" s="38"/>
      <c r="Y61666" s="38"/>
    </row>
    <row r="61667" spans="17:25">
      <c r="Q61667" s="38"/>
      <c r="Y61667" s="38"/>
    </row>
    <row r="61668" spans="17:25">
      <c r="Q61668" s="38"/>
      <c r="Y61668" s="38"/>
    </row>
    <row r="61669" spans="17:25">
      <c r="Q61669" s="38"/>
      <c r="Y61669" s="38"/>
    </row>
    <row r="61670" spans="17:25">
      <c r="Q61670" s="38"/>
      <c r="Y61670" s="38"/>
    </row>
    <row r="61671" spans="17:25">
      <c r="Q61671" s="38"/>
      <c r="Y61671" s="38"/>
    </row>
    <row r="61672" spans="17:25">
      <c r="Q61672" s="38"/>
      <c r="Y61672" s="38"/>
    </row>
    <row r="61673" spans="17:25">
      <c r="Q61673" s="38"/>
      <c r="Y61673" s="38"/>
    </row>
    <row r="61674" spans="17:25">
      <c r="Q61674" s="38"/>
      <c r="Y61674" s="38"/>
    </row>
    <row r="61675" spans="17:25">
      <c r="Q61675" s="38"/>
      <c r="Y61675" s="38"/>
    </row>
    <row r="61676" spans="17:25">
      <c r="Q61676" s="38"/>
      <c r="Y61676" s="38"/>
    </row>
    <row r="61677" spans="17:25">
      <c r="Q61677" s="38"/>
      <c r="Y61677" s="38"/>
    </row>
    <row r="61678" spans="17:25">
      <c r="Q61678" s="38"/>
      <c r="Y61678" s="38"/>
    </row>
    <row r="61679" spans="17:25">
      <c r="Q61679" s="38"/>
      <c r="Y61679" s="38"/>
    </row>
    <row r="61680" spans="17:25">
      <c r="Q61680" s="38"/>
      <c r="Y61680" s="38"/>
    </row>
    <row r="61681" spans="17:25">
      <c r="Q61681" s="38"/>
      <c r="Y61681" s="38"/>
    </row>
    <row r="61682" spans="17:25">
      <c r="Q61682" s="38"/>
      <c r="Y61682" s="38"/>
    </row>
    <row r="61683" spans="17:25">
      <c r="Q61683" s="38"/>
      <c r="Y61683" s="38"/>
    </row>
    <row r="61684" spans="17:25">
      <c r="Q61684" s="38"/>
      <c r="Y61684" s="38"/>
    </row>
    <row r="61685" spans="17:25">
      <c r="Q61685" s="38"/>
      <c r="Y61685" s="38"/>
    </row>
    <row r="61686" spans="17:25">
      <c r="Q61686" s="38"/>
      <c r="Y61686" s="38"/>
    </row>
    <row r="61687" spans="17:25">
      <c r="Q61687" s="38"/>
      <c r="Y61687" s="38"/>
    </row>
    <row r="61688" spans="17:25">
      <c r="Q61688" s="38"/>
      <c r="Y61688" s="38"/>
    </row>
    <row r="61689" spans="17:25">
      <c r="Q61689" s="38"/>
      <c r="Y61689" s="38"/>
    </row>
    <row r="61690" spans="17:25">
      <c r="Q61690" s="38"/>
      <c r="Y61690" s="38"/>
    </row>
    <row r="61691" spans="17:25">
      <c r="Q61691" s="38"/>
      <c r="Y61691" s="38"/>
    </row>
    <row r="61692" spans="17:25">
      <c r="Q61692" s="38"/>
      <c r="Y61692" s="38"/>
    </row>
    <row r="61693" spans="17:25">
      <c r="Q61693" s="38"/>
      <c r="Y61693" s="38"/>
    </row>
    <row r="61694" spans="17:25">
      <c r="Q61694" s="38"/>
      <c r="Y61694" s="38"/>
    </row>
    <row r="61695" spans="17:25">
      <c r="Q61695" s="38"/>
      <c r="Y61695" s="38"/>
    </row>
    <row r="61696" spans="17:25">
      <c r="Q61696" s="38"/>
      <c r="Y61696" s="38"/>
    </row>
    <row r="61697" spans="17:25">
      <c r="Q61697" s="38"/>
      <c r="Y61697" s="38"/>
    </row>
    <row r="61698" spans="17:25">
      <c r="Q61698" s="38"/>
      <c r="Y61698" s="38"/>
    </row>
    <row r="61699" spans="17:25">
      <c r="Q61699" s="38"/>
      <c r="Y61699" s="38"/>
    </row>
    <row r="61700" spans="17:25">
      <c r="Q61700" s="38"/>
      <c r="Y61700" s="38"/>
    </row>
    <row r="61701" spans="17:25">
      <c r="Q61701" s="38"/>
      <c r="Y61701" s="38"/>
    </row>
    <row r="61702" spans="17:25">
      <c r="Q61702" s="38"/>
      <c r="Y61702" s="38"/>
    </row>
    <row r="61703" spans="17:25">
      <c r="Q61703" s="38"/>
      <c r="Y61703" s="38"/>
    </row>
    <row r="61704" spans="17:25">
      <c r="Q61704" s="38"/>
      <c r="Y61704" s="38"/>
    </row>
    <row r="61705" spans="17:25">
      <c r="Q61705" s="38"/>
      <c r="Y61705" s="38"/>
    </row>
    <row r="61706" spans="17:25">
      <c r="Q61706" s="38"/>
      <c r="Y61706" s="38"/>
    </row>
    <row r="61707" spans="17:25">
      <c r="Q61707" s="38"/>
      <c r="Y61707" s="38"/>
    </row>
    <row r="61708" spans="17:25">
      <c r="Q61708" s="38"/>
      <c r="Y61708" s="38"/>
    </row>
    <row r="61709" spans="17:25">
      <c r="Q61709" s="38"/>
      <c r="Y61709" s="38"/>
    </row>
    <row r="61710" spans="17:25">
      <c r="Q61710" s="38"/>
      <c r="Y61710" s="38"/>
    </row>
    <row r="61711" spans="17:25">
      <c r="Q61711" s="38"/>
      <c r="Y61711" s="38"/>
    </row>
    <row r="61712" spans="17:25">
      <c r="Q61712" s="38"/>
      <c r="Y61712" s="38"/>
    </row>
    <row r="61713" spans="17:25">
      <c r="Q61713" s="38"/>
      <c r="Y61713" s="38"/>
    </row>
    <row r="61714" spans="17:25">
      <c r="Q61714" s="38"/>
      <c r="Y61714" s="38"/>
    </row>
    <row r="61715" spans="17:25">
      <c r="Q61715" s="38"/>
      <c r="Y61715" s="38"/>
    </row>
    <row r="61716" spans="17:25">
      <c r="Q61716" s="38"/>
      <c r="Y61716" s="38"/>
    </row>
    <row r="61717" spans="17:25">
      <c r="Q61717" s="38"/>
      <c r="Y61717" s="38"/>
    </row>
    <row r="61718" spans="17:25">
      <c r="Q61718" s="38"/>
      <c r="Y61718" s="38"/>
    </row>
    <row r="61719" spans="17:25">
      <c r="Q61719" s="38"/>
      <c r="Y61719" s="38"/>
    </row>
    <row r="61720" spans="17:25">
      <c r="Q61720" s="38"/>
      <c r="Y61720" s="38"/>
    </row>
    <row r="61721" spans="17:25">
      <c r="Q61721" s="38"/>
      <c r="Y61721" s="38"/>
    </row>
    <row r="61722" spans="17:25">
      <c r="Q61722" s="38"/>
      <c r="Y61722" s="38"/>
    </row>
    <row r="61723" spans="17:25">
      <c r="Q61723" s="38"/>
      <c r="Y61723" s="38"/>
    </row>
    <row r="61724" spans="17:25">
      <c r="Q61724" s="38"/>
      <c r="Y61724" s="38"/>
    </row>
    <row r="61725" spans="17:25">
      <c r="Q61725" s="38"/>
      <c r="Y61725" s="38"/>
    </row>
    <row r="61726" spans="17:25">
      <c r="Q61726" s="38"/>
      <c r="Y61726" s="38"/>
    </row>
    <row r="61727" spans="17:25">
      <c r="Q61727" s="38"/>
      <c r="Y61727" s="38"/>
    </row>
    <row r="61728" spans="17:25">
      <c r="Q61728" s="38"/>
      <c r="Y61728" s="38"/>
    </row>
    <row r="61729" spans="17:25">
      <c r="Q61729" s="38"/>
      <c r="Y61729" s="38"/>
    </row>
    <row r="61730" spans="17:25">
      <c r="Q61730" s="38"/>
      <c r="Y61730" s="38"/>
    </row>
    <row r="61731" spans="17:25">
      <c r="Q61731" s="38"/>
      <c r="Y61731" s="38"/>
    </row>
    <row r="61732" spans="17:25">
      <c r="Q61732" s="38"/>
      <c r="Y61732" s="38"/>
    </row>
    <row r="61733" spans="17:25">
      <c r="Q61733" s="38"/>
      <c r="Y61733" s="38"/>
    </row>
    <row r="61734" spans="17:25">
      <c r="Q61734" s="38"/>
      <c r="Y61734" s="38"/>
    </row>
    <row r="61735" spans="17:25">
      <c r="Q61735" s="38"/>
      <c r="Y61735" s="38"/>
    </row>
    <row r="61736" spans="17:25">
      <c r="Q61736" s="38"/>
      <c r="Y61736" s="38"/>
    </row>
    <row r="61737" spans="17:25">
      <c r="Q61737" s="38"/>
      <c r="Y61737" s="38"/>
    </row>
    <row r="61738" spans="17:25">
      <c r="Q61738" s="38"/>
      <c r="Y61738" s="38"/>
    </row>
    <row r="61739" spans="17:25">
      <c r="Q61739" s="38"/>
      <c r="Y61739" s="38"/>
    </row>
    <row r="61740" spans="17:25">
      <c r="Q61740" s="38"/>
      <c r="Y61740" s="38"/>
    </row>
    <row r="61741" spans="17:25">
      <c r="Q61741" s="38"/>
      <c r="Y61741" s="38"/>
    </row>
    <row r="61742" spans="17:25">
      <c r="Q61742" s="38"/>
      <c r="Y61742" s="38"/>
    </row>
    <row r="61743" spans="17:25">
      <c r="Q61743" s="38"/>
      <c r="Y61743" s="38"/>
    </row>
    <row r="61744" spans="17:25">
      <c r="Q61744" s="38"/>
      <c r="Y61744" s="38"/>
    </row>
    <row r="61745" spans="17:25">
      <c r="Q61745" s="38"/>
      <c r="Y61745" s="38"/>
    </row>
    <row r="61746" spans="17:25">
      <c r="Q61746" s="38"/>
      <c r="Y61746" s="38"/>
    </row>
    <row r="61747" spans="17:25">
      <c r="Q61747" s="38"/>
      <c r="Y61747" s="38"/>
    </row>
    <row r="61748" spans="17:25">
      <c r="Q61748" s="38"/>
      <c r="Y61748" s="38"/>
    </row>
    <row r="61749" spans="17:25">
      <c r="Q61749" s="38"/>
      <c r="Y61749" s="38"/>
    </row>
    <row r="61750" spans="17:25">
      <c r="Q61750" s="38"/>
      <c r="Y61750" s="38"/>
    </row>
    <row r="61751" spans="17:25">
      <c r="Q61751" s="38"/>
      <c r="Y61751" s="38"/>
    </row>
    <row r="61752" spans="17:25">
      <c r="Q61752" s="38"/>
      <c r="Y61752" s="38"/>
    </row>
    <row r="61753" spans="17:25">
      <c r="Q61753" s="38"/>
      <c r="Y61753" s="38"/>
    </row>
    <row r="61754" spans="17:25">
      <c r="Q61754" s="38"/>
      <c r="Y61754" s="38"/>
    </row>
    <row r="61755" spans="17:25">
      <c r="Q61755" s="38"/>
      <c r="Y61755" s="38"/>
    </row>
    <row r="61756" spans="17:25">
      <c r="Q61756" s="38"/>
      <c r="Y61756" s="38"/>
    </row>
    <row r="61757" spans="17:25">
      <c r="Q61757" s="38"/>
      <c r="Y61757" s="38"/>
    </row>
    <row r="61758" spans="17:25">
      <c r="Q61758" s="38"/>
      <c r="Y61758" s="38"/>
    </row>
    <row r="61759" spans="17:25">
      <c r="Q61759" s="38"/>
      <c r="Y61759" s="38"/>
    </row>
    <row r="61760" spans="17:25">
      <c r="Q61760" s="38"/>
      <c r="Y61760" s="38"/>
    </row>
    <row r="61761" spans="17:25">
      <c r="Q61761" s="38"/>
      <c r="Y61761" s="38"/>
    </row>
    <row r="61762" spans="17:25">
      <c r="Q61762" s="38"/>
      <c r="Y61762" s="38"/>
    </row>
    <row r="61763" spans="17:25">
      <c r="Q61763" s="38"/>
      <c r="Y61763" s="38"/>
    </row>
    <row r="61764" spans="17:25">
      <c r="Q61764" s="38"/>
      <c r="Y61764" s="38"/>
    </row>
    <row r="61765" spans="17:25">
      <c r="Q61765" s="38"/>
      <c r="Y61765" s="38"/>
    </row>
    <row r="61766" spans="17:25">
      <c r="Q61766" s="38"/>
      <c r="Y61766" s="38"/>
    </row>
    <row r="61767" spans="17:25">
      <c r="Q61767" s="38"/>
      <c r="Y61767" s="38"/>
    </row>
    <row r="61768" spans="17:25">
      <c r="Q61768" s="38"/>
      <c r="Y61768" s="38"/>
    </row>
    <row r="61769" spans="17:25">
      <c r="Q61769" s="38"/>
      <c r="Y61769" s="38"/>
    </row>
    <row r="61770" spans="17:25">
      <c r="Q61770" s="38"/>
      <c r="Y61770" s="38"/>
    </row>
    <row r="61771" spans="17:25">
      <c r="Q61771" s="38"/>
      <c r="Y61771" s="38"/>
    </row>
    <row r="61772" spans="17:25">
      <c r="Q61772" s="38"/>
      <c r="Y61772" s="38"/>
    </row>
    <row r="61773" spans="17:25">
      <c r="Q61773" s="38"/>
      <c r="Y61773" s="38"/>
    </row>
    <row r="61774" spans="17:25">
      <c r="Q61774" s="38"/>
      <c r="Y61774" s="38"/>
    </row>
    <row r="61775" spans="17:25">
      <c r="Q61775" s="38"/>
      <c r="Y61775" s="38"/>
    </row>
    <row r="61776" spans="17:25">
      <c r="Q61776" s="38"/>
      <c r="Y61776" s="38"/>
    </row>
    <row r="61777" spans="17:25">
      <c r="Q61777" s="38"/>
      <c r="Y61777" s="38"/>
    </row>
    <row r="61778" spans="17:25">
      <c r="Q61778" s="38"/>
      <c r="Y61778" s="38"/>
    </row>
    <row r="61779" spans="17:25">
      <c r="Q61779" s="38"/>
      <c r="Y61779" s="38"/>
    </row>
    <row r="61780" spans="17:25">
      <c r="Q61780" s="38"/>
      <c r="Y61780" s="38"/>
    </row>
    <row r="61781" spans="17:25">
      <c r="Q61781" s="38"/>
      <c r="Y61781" s="38"/>
    </row>
    <row r="61782" spans="17:25">
      <c r="Q61782" s="38"/>
      <c r="Y61782" s="38"/>
    </row>
    <row r="61783" spans="17:25">
      <c r="Q61783" s="38"/>
      <c r="Y61783" s="38"/>
    </row>
    <row r="61784" spans="17:25">
      <c r="Q61784" s="38"/>
      <c r="Y61784" s="38"/>
    </row>
    <row r="61785" spans="17:25">
      <c r="Q61785" s="38"/>
      <c r="Y61785" s="38"/>
    </row>
    <row r="61786" spans="17:25">
      <c r="Q61786" s="38"/>
      <c r="Y61786" s="38"/>
    </row>
    <row r="61787" spans="17:25">
      <c r="Q61787" s="38"/>
      <c r="Y61787" s="38"/>
    </row>
    <row r="61788" spans="17:25">
      <c r="Q61788" s="38"/>
      <c r="Y61788" s="38"/>
    </row>
    <row r="61789" spans="17:25">
      <c r="Q61789" s="38"/>
      <c r="Y61789" s="38"/>
    </row>
    <row r="61790" spans="17:25">
      <c r="Q61790" s="38"/>
      <c r="Y61790" s="38"/>
    </row>
    <row r="61791" spans="17:25">
      <c r="Q61791" s="38"/>
      <c r="Y61791" s="38"/>
    </row>
    <row r="61792" spans="17:25">
      <c r="Q61792" s="38"/>
      <c r="Y61792" s="38"/>
    </row>
    <row r="61793" spans="17:25">
      <c r="Q61793" s="38"/>
      <c r="Y61793" s="38"/>
    </row>
    <row r="61794" spans="17:25">
      <c r="Q61794" s="38"/>
      <c r="Y61794" s="38"/>
    </row>
    <row r="61795" spans="17:25">
      <c r="Q61795" s="38"/>
      <c r="Y61795" s="38"/>
    </row>
    <row r="61796" spans="17:25">
      <c r="Q61796" s="38"/>
      <c r="Y61796" s="38"/>
    </row>
    <row r="61797" spans="17:25">
      <c r="Q61797" s="38"/>
      <c r="Y61797" s="38"/>
    </row>
    <row r="61798" spans="17:25">
      <c r="Q61798" s="38"/>
      <c r="Y61798" s="38"/>
    </row>
    <row r="61799" spans="17:25">
      <c r="Q61799" s="38"/>
      <c r="Y61799" s="38"/>
    </row>
    <row r="61800" spans="17:25">
      <c r="Q61800" s="38"/>
      <c r="Y61800" s="38"/>
    </row>
    <row r="61801" spans="17:25">
      <c r="Q61801" s="38"/>
      <c r="Y61801" s="38"/>
    </row>
    <row r="61802" spans="17:25">
      <c r="Q61802" s="38"/>
      <c r="Y61802" s="38"/>
    </row>
    <row r="61803" spans="17:25">
      <c r="Q61803" s="38"/>
      <c r="Y61803" s="38"/>
    </row>
    <row r="61804" spans="17:25">
      <c r="Q61804" s="38"/>
      <c r="Y61804" s="38"/>
    </row>
    <row r="61805" spans="17:25">
      <c r="Q61805" s="38"/>
      <c r="Y61805" s="38"/>
    </row>
    <row r="61806" spans="17:25">
      <c r="Q61806" s="38"/>
      <c r="Y61806" s="38"/>
    </row>
    <row r="61807" spans="17:25">
      <c r="Q61807" s="38"/>
      <c r="Y61807" s="38"/>
    </row>
    <row r="61808" spans="17:25">
      <c r="Q61808" s="38"/>
      <c r="Y61808" s="38"/>
    </row>
    <row r="61809" spans="17:25">
      <c r="Q61809" s="38"/>
      <c r="Y61809" s="38"/>
    </row>
    <row r="61810" spans="17:25">
      <c r="Q61810" s="38"/>
      <c r="Y61810" s="38"/>
    </row>
    <row r="61811" spans="17:25">
      <c r="Q61811" s="38"/>
      <c r="Y61811" s="38"/>
    </row>
    <row r="61812" spans="17:25">
      <c r="Q61812" s="38"/>
      <c r="Y61812" s="38"/>
    </row>
    <row r="61813" spans="17:25">
      <c r="Q61813" s="38"/>
      <c r="Y61813" s="38"/>
    </row>
    <row r="61814" spans="17:25">
      <c r="Q61814" s="38"/>
      <c r="Y61814" s="38"/>
    </row>
    <row r="61815" spans="17:25">
      <c r="Q61815" s="38"/>
      <c r="Y61815" s="38"/>
    </row>
    <row r="61816" spans="17:25">
      <c r="Q61816" s="38"/>
      <c r="Y61816" s="38"/>
    </row>
    <row r="61817" spans="17:25">
      <c r="Q61817" s="38"/>
      <c r="Y61817" s="38"/>
    </row>
    <row r="61818" spans="17:25">
      <c r="Q61818" s="38"/>
      <c r="Y61818" s="38"/>
    </row>
    <row r="61819" spans="17:25">
      <c r="Q61819" s="38"/>
      <c r="Y61819" s="38"/>
    </row>
    <row r="61820" spans="17:25">
      <c r="Q61820" s="38"/>
      <c r="Y61820" s="38"/>
    </row>
    <row r="61821" spans="17:25">
      <c r="Q61821" s="38"/>
      <c r="Y61821" s="38"/>
    </row>
    <row r="61822" spans="17:25">
      <c r="Q61822" s="38"/>
      <c r="Y61822" s="38"/>
    </row>
    <row r="61823" spans="17:25">
      <c r="Q61823" s="38"/>
      <c r="Y61823" s="38"/>
    </row>
    <row r="61824" spans="17:25">
      <c r="Q61824" s="38"/>
      <c r="Y61824" s="38"/>
    </row>
    <row r="61825" spans="17:25">
      <c r="Q61825" s="38"/>
      <c r="Y61825" s="38"/>
    </row>
    <row r="61826" spans="17:25">
      <c r="Q61826" s="38"/>
      <c r="Y61826" s="38"/>
    </row>
    <row r="61827" spans="17:25">
      <c r="Q61827" s="38"/>
      <c r="Y61827" s="38"/>
    </row>
    <row r="61828" spans="17:25">
      <c r="Q61828" s="38"/>
      <c r="Y61828" s="38"/>
    </row>
    <row r="61829" spans="17:25">
      <c r="Q61829" s="38"/>
      <c r="Y61829" s="38"/>
    </row>
    <row r="61830" spans="17:25">
      <c r="Q61830" s="38"/>
      <c r="Y61830" s="38"/>
    </row>
    <row r="61831" spans="17:25">
      <c r="Q61831" s="38"/>
      <c r="Y61831" s="38"/>
    </row>
    <row r="61832" spans="17:25">
      <c r="Q61832" s="38"/>
      <c r="Y61832" s="38"/>
    </row>
    <row r="61833" spans="17:25">
      <c r="Q61833" s="38"/>
      <c r="Y61833" s="38"/>
    </row>
    <row r="61834" spans="17:25">
      <c r="Q61834" s="38"/>
      <c r="Y61834" s="38"/>
    </row>
    <row r="61835" spans="17:25">
      <c r="Q61835" s="38"/>
      <c r="Y61835" s="38"/>
    </row>
    <row r="61836" spans="17:25">
      <c r="Q61836" s="38"/>
      <c r="Y61836" s="38"/>
    </row>
    <row r="61837" spans="17:25">
      <c r="Q61837" s="38"/>
      <c r="Y61837" s="38"/>
    </row>
    <row r="61838" spans="17:25">
      <c r="Q61838" s="38"/>
      <c r="Y61838" s="38"/>
    </row>
    <row r="61839" spans="17:25">
      <c r="Q61839" s="38"/>
      <c r="Y61839" s="38"/>
    </row>
    <row r="61840" spans="17:25">
      <c r="Q61840" s="38"/>
      <c r="Y61840" s="38"/>
    </row>
    <row r="61841" spans="17:25">
      <c r="Q61841" s="38"/>
      <c r="Y61841" s="38"/>
    </row>
    <row r="61842" spans="17:25">
      <c r="Q61842" s="38"/>
      <c r="Y61842" s="38"/>
    </row>
    <row r="61843" spans="17:25">
      <c r="Q61843" s="38"/>
      <c r="Y61843" s="38"/>
    </row>
    <row r="61844" spans="17:25">
      <c r="Q61844" s="38"/>
      <c r="Y61844" s="38"/>
    </row>
    <row r="61845" spans="17:25">
      <c r="Q61845" s="38"/>
      <c r="Y61845" s="38"/>
    </row>
    <row r="61846" spans="17:25">
      <c r="Q61846" s="38"/>
      <c r="Y61846" s="38"/>
    </row>
    <row r="61847" spans="17:25">
      <c r="Q61847" s="38"/>
      <c r="Y61847" s="38"/>
    </row>
    <row r="61848" spans="17:25">
      <c r="Q61848" s="38"/>
      <c r="Y61848" s="38"/>
    </row>
    <row r="61849" spans="17:25">
      <c r="Q61849" s="38"/>
      <c r="Y61849" s="38"/>
    </row>
    <row r="61850" spans="17:25">
      <c r="Q61850" s="38"/>
      <c r="Y61850" s="38"/>
    </row>
    <row r="61851" spans="17:25">
      <c r="Q61851" s="38"/>
      <c r="Y61851" s="38"/>
    </row>
    <row r="61852" spans="17:25">
      <c r="Q61852" s="38"/>
      <c r="Y61852" s="38"/>
    </row>
    <row r="61853" spans="17:25">
      <c r="Q61853" s="38"/>
      <c r="Y61853" s="38"/>
    </row>
    <row r="61854" spans="17:25">
      <c r="Q61854" s="38"/>
      <c r="Y61854" s="38"/>
    </row>
    <row r="61855" spans="17:25">
      <c r="Q61855" s="38"/>
      <c r="Y61855" s="38"/>
    </row>
    <row r="61856" spans="17:25">
      <c r="Q61856" s="38"/>
      <c r="Y61856" s="38"/>
    </row>
    <row r="61857" spans="17:25">
      <c r="Q61857" s="38"/>
      <c r="Y61857" s="38"/>
    </row>
    <row r="61858" spans="17:25">
      <c r="Q61858" s="38"/>
      <c r="Y61858" s="38"/>
    </row>
    <row r="61859" spans="17:25">
      <c r="Q61859" s="38"/>
      <c r="Y61859" s="38"/>
    </row>
    <row r="61860" spans="17:25">
      <c r="Q61860" s="38"/>
      <c r="Y61860" s="38"/>
    </row>
    <row r="61861" spans="17:25">
      <c r="Q61861" s="38"/>
      <c r="Y61861" s="38"/>
    </row>
    <row r="61862" spans="17:25">
      <c r="Q61862" s="38"/>
      <c r="Y61862" s="38"/>
    </row>
    <row r="61863" spans="17:25">
      <c r="Q61863" s="38"/>
      <c r="Y61863" s="38"/>
    </row>
    <row r="61864" spans="17:25">
      <c r="Q61864" s="38"/>
      <c r="Y61864" s="38"/>
    </row>
    <row r="61865" spans="17:25">
      <c r="Q61865" s="38"/>
      <c r="Y61865" s="38"/>
    </row>
    <row r="61866" spans="17:25">
      <c r="Q61866" s="38"/>
      <c r="Y61866" s="38"/>
    </row>
    <row r="61867" spans="17:25">
      <c r="Q61867" s="38"/>
      <c r="Y61867" s="38"/>
    </row>
    <row r="61868" spans="17:25">
      <c r="Q61868" s="38"/>
      <c r="Y61868" s="38"/>
    </row>
    <row r="61869" spans="17:25">
      <c r="Q61869" s="38"/>
      <c r="Y61869" s="38"/>
    </row>
    <row r="61870" spans="17:25">
      <c r="Q61870" s="38"/>
      <c r="Y61870" s="38"/>
    </row>
    <row r="61871" spans="17:25">
      <c r="Q61871" s="38"/>
      <c r="Y61871" s="38"/>
    </row>
    <row r="61872" spans="17:25">
      <c r="Q61872" s="38"/>
      <c r="Y61872" s="38"/>
    </row>
    <row r="61873" spans="17:25">
      <c r="Q61873" s="38"/>
      <c r="Y61873" s="38"/>
    </row>
    <row r="61874" spans="17:25">
      <c r="Q61874" s="38"/>
      <c r="Y61874" s="38"/>
    </row>
    <row r="61875" spans="17:25">
      <c r="Q61875" s="38"/>
      <c r="Y61875" s="38"/>
    </row>
    <row r="61876" spans="17:25">
      <c r="Q61876" s="38"/>
      <c r="Y61876" s="38"/>
    </row>
    <row r="61877" spans="17:25">
      <c r="Q61877" s="38"/>
      <c r="Y61877" s="38"/>
    </row>
    <row r="61878" spans="17:25">
      <c r="Q61878" s="38"/>
      <c r="Y61878" s="38"/>
    </row>
    <row r="61879" spans="17:25">
      <c r="Q61879" s="38"/>
      <c r="Y61879" s="38"/>
    </row>
    <row r="61880" spans="17:25">
      <c r="Q61880" s="38"/>
      <c r="Y61880" s="38"/>
    </row>
    <row r="61881" spans="17:25">
      <c r="Q61881" s="38"/>
      <c r="Y61881" s="38"/>
    </row>
    <row r="61882" spans="17:25">
      <c r="Q61882" s="38"/>
      <c r="Y61882" s="38"/>
    </row>
    <row r="61883" spans="17:25">
      <c r="Q61883" s="38"/>
      <c r="Y61883" s="38"/>
    </row>
    <row r="61884" spans="17:25">
      <c r="Q61884" s="38"/>
      <c r="Y61884" s="38"/>
    </row>
    <row r="61885" spans="17:25">
      <c r="Q61885" s="38"/>
      <c r="Y61885" s="38"/>
    </row>
    <row r="61886" spans="17:25">
      <c r="Q61886" s="38"/>
      <c r="Y61886" s="38"/>
    </row>
    <row r="61887" spans="17:25">
      <c r="Q61887" s="38"/>
      <c r="Y61887" s="38"/>
    </row>
    <row r="61888" spans="17:25">
      <c r="Q61888" s="38"/>
      <c r="Y61888" s="38"/>
    </row>
    <row r="61889" spans="17:25">
      <c r="Q61889" s="38"/>
      <c r="Y61889" s="38"/>
    </row>
    <row r="61890" spans="17:25">
      <c r="Q61890" s="38"/>
      <c r="Y61890" s="38"/>
    </row>
    <row r="61891" spans="17:25">
      <c r="Q61891" s="38"/>
      <c r="Y61891" s="38"/>
    </row>
    <row r="61892" spans="17:25">
      <c r="Q61892" s="38"/>
      <c r="Y61892" s="38"/>
    </row>
    <row r="61893" spans="17:25">
      <c r="Q61893" s="38"/>
      <c r="Y61893" s="38"/>
    </row>
    <row r="61894" spans="17:25">
      <c r="Q61894" s="38"/>
      <c r="Y61894" s="38"/>
    </row>
    <row r="61895" spans="17:25">
      <c r="Q61895" s="38"/>
      <c r="Y61895" s="38"/>
    </row>
    <row r="61896" spans="17:25">
      <c r="Q61896" s="38"/>
      <c r="Y61896" s="38"/>
    </row>
    <row r="61897" spans="17:25">
      <c r="Q61897" s="38"/>
      <c r="Y61897" s="38"/>
    </row>
    <row r="61898" spans="17:25">
      <c r="Q61898" s="38"/>
      <c r="Y61898" s="38"/>
    </row>
    <row r="61899" spans="17:25">
      <c r="Q61899" s="38"/>
      <c r="Y61899" s="38"/>
    </row>
    <row r="61900" spans="17:25">
      <c r="Q61900" s="38"/>
      <c r="Y61900" s="38"/>
    </row>
    <row r="61901" spans="17:25">
      <c r="Q61901" s="38"/>
      <c r="Y61901" s="38"/>
    </row>
    <row r="61902" spans="17:25">
      <c r="Q61902" s="38"/>
      <c r="Y61902" s="38"/>
    </row>
    <row r="61903" spans="17:25">
      <c r="Q61903" s="38"/>
      <c r="Y61903" s="38"/>
    </row>
    <row r="61904" spans="17:25">
      <c r="Q61904" s="38"/>
      <c r="Y61904" s="38"/>
    </row>
    <row r="61905" spans="17:25">
      <c r="Q61905" s="38"/>
      <c r="Y61905" s="38"/>
    </row>
    <row r="61906" spans="17:25">
      <c r="Q61906" s="38"/>
      <c r="Y61906" s="38"/>
    </row>
    <row r="61907" spans="17:25">
      <c r="Q61907" s="38"/>
      <c r="Y61907" s="38"/>
    </row>
    <row r="61908" spans="17:25">
      <c r="Q61908" s="38"/>
      <c r="Y61908" s="38"/>
    </row>
    <row r="61909" spans="17:25">
      <c r="Q61909" s="38"/>
      <c r="Y61909" s="38"/>
    </row>
    <row r="61910" spans="17:25">
      <c r="Q61910" s="38"/>
      <c r="Y61910" s="38"/>
    </row>
    <row r="61911" spans="17:25">
      <c r="Q61911" s="38"/>
      <c r="Y61911" s="38"/>
    </row>
    <row r="61912" spans="17:25">
      <c r="Q61912" s="38"/>
      <c r="Y61912" s="38"/>
    </row>
    <row r="61913" spans="17:25">
      <c r="Q61913" s="38"/>
      <c r="Y61913" s="38"/>
    </row>
    <row r="61914" spans="17:25">
      <c r="Q61914" s="38"/>
      <c r="Y61914" s="38"/>
    </row>
    <row r="61915" spans="17:25">
      <c r="Q61915" s="38"/>
      <c r="Y61915" s="38"/>
    </row>
    <row r="61916" spans="17:25">
      <c r="Q61916" s="38"/>
      <c r="Y61916" s="38"/>
    </row>
    <row r="61917" spans="17:25">
      <c r="Q61917" s="38"/>
      <c r="Y61917" s="38"/>
    </row>
    <row r="61918" spans="17:25">
      <c r="Q61918" s="38"/>
      <c r="Y61918" s="38"/>
    </row>
    <row r="61919" spans="17:25">
      <c r="Q61919" s="38"/>
      <c r="Y61919" s="38"/>
    </row>
    <row r="61920" spans="17:25">
      <c r="Q61920" s="38"/>
      <c r="Y61920" s="38"/>
    </row>
    <row r="61921" spans="17:25">
      <c r="Q61921" s="38"/>
      <c r="Y61921" s="38"/>
    </row>
    <row r="61922" spans="17:25">
      <c r="Q61922" s="38"/>
      <c r="Y61922" s="38"/>
    </row>
    <row r="61923" spans="17:25">
      <c r="Q61923" s="38"/>
      <c r="Y61923" s="38"/>
    </row>
    <row r="61924" spans="17:25">
      <c r="Q61924" s="38"/>
      <c r="Y61924" s="38"/>
    </row>
    <row r="61925" spans="17:25">
      <c r="Q61925" s="38"/>
      <c r="Y61925" s="38"/>
    </row>
    <row r="61926" spans="17:25">
      <c r="Q61926" s="38"/>
      <c r="Y61926" s="38"/>
    </row>
    <row r="61927" spans="17:25">
      <c r="Q61927" s="38"/>
      <c r="Y61927" s="38"/>
    </row>
    <row r="61928" spans="17:25">
      <c r="Q61928" s="38"/>
      <c r="Y61928" s="38"/>
    </row>
    <row r="61929" spans="17:25">
      <c r="Q61929" s="38"/>
      <c r="Y61929" s="38"/>
    </row>
    <row r="61930" spans="17:25">
      <c r="Q61930" s="38"/>
      <c r="Y61930" s="38"/>
    </row>
    <row r="61931" spans="17:25">
      <c r="Q61931" s="38"/>
      <c r="Y61931" s="38"/>
    </row>
    <row r="61932" spans="17:25">
      <c r="Q61932" s="38"/>
      <c r="Y61932" s="38"/>
    </row>
    <row r="61933" spans="17:25">
      <c r="Q61933" s="38"/>
      <c r="Y61933" s="38"/>
    </row>
    <row r="61934" spans="17:25">
      <c r="Q61934" s="38"/>
      <c r="Y61934" s="38"/>
    </row>
    <row r="61935" spans="17:25">
      <c r="Q61935" s="38"/>
      <c r="Y61935" s="38"/>
    </row>
    <row r="61936" spans="17:25">
      <c r="Q61936" s="38"/>
      <c r="Y61936" s="38"/>
    </row>
    <row r="61937" spans="17:25">
      <c r="Q61937" s="38"/>
      <c r="Y61937" s="38"/>
    </row>
    <row r="61938" spans="17:25">
      <c r="Q61938" s="38"/>
      <c r="Y61938" s="38"/>
    </row>
    <row r="61939" spans="17:25">
      <c r="Q61939" s="38"/>
      <c r="Y61939" s="38"/>
    </row>
    <row r="61940" spans="17:25">
      <c r="Q61940" s="38"/>
      <c r="Y61940" s="38"/>
    </row>
    <row r="61941" spans="17:25">
      <c r="Q61941" s="38"/>
      <c r="Y61941" s="38"/>
    </row>
    <row r="61942" spans="17:25">
      <c r="Q61942" s="38"/>
      <c r="Y61942" s="38"/>
    </row>
    <row r="61943" spans="17:25">
      <c r="Q61943" s="38"/>
      <c r="Y61943" s="38"/>
    </row>
    <row r="61944" spans="17:25">
      <c r="Q61944" s="38"/>
      <c r="Y61944" s="38"/>
    </row>
    <row r="61945" spans="17:25">
      <c r="Q61945" s="38"/>
      <c r="Y61945" s="38"/>
    </row>
    <row r="61946" spans="17:25">
      <c r="Q61946" s="38"/>
      <c r="Y61946" s="38"/>
    </row>
    <row r="61947" spans="17:25">
      <c r="Q61947" s="38"/>
      <c r="Y61947" s="38"/>
    </row>
    <row r="61948" spans="17:25">
      <c r="Q61948" s="38"/>
      <c r="Y61948" s="38"/>
    </row>
    <row r="61949" spans="17:25">
      <c r="Q61949" s="38"/>
      <c r="Y61949" s="38"/>
    </row>
    <row r="61950" spans="17:25">
      <c r="Q61950" s="38"/>
      <c r="Y61950" s="38"/>
    </row>
    <row r="61951" spans="17:25">
      <c r="Q61951" s="38"/>
      <c r="Y61951" s="38"/>
    </row>
    <row r="61952" spans="17:25">
      <c r="Q61952" s="38"/>
      <c r="Y61952" s="38"/>
    </row>
    <row r="61953" spans="17:25">
      <c r="Q61953" s="38"/>
      <c r="Y61953" s="38"/>
    </row>
    <row r="61954" spans="17:25">
      <c r="Q61954" s="38"/>
      <c r="Y61954" s="38"/>
    </row>
    <row r="61955" spans="17:25">
      <c r="Q61955" s="38"/>
      <c r="Y61955" s="38"/>
    </row>
    <row r="61956" spans="17:25">
      <c r="Q61956" s="38"/>
      <c r="Y61956" s="38"/>
    </row>
    <row r="61957" spans="17:25">
      <c r="Q61957" s="38"/>
      <c r="Y61957" s="38"/>
    </row>
    <row r="61958" spans="17:25">
      <c r="Q61958" s="38"/>
      <c r="Y61958" s="38"/>
    </row>
    <row r="61959" spans="17:25">
      <c r="Q61959" s="38"/>
      <c r="Y61959" s="38"/>
    </row>
    <row r="61960" spans="17:25">
      <c r="Q61960" s="38"/>
      <c r="Y61960" s="38"/>
    </row>
    <row r="61961" spans="17:25">
      <c r="Q61961" s="38"/>
      <c r="Y61961" s="38"/>
    </row>
    <row r="61962" spans="17:25">
      <c r="Q61962" s="38"/>
      <c r="Y61962" s="38"/>
    </row>
    <row r="61963" spans="17:25">
      <c r="Q61963" s="38"/>
      <c r="Y61963" s="38"/>
    </row>
    <row r="61964" spans="17:25">
      <c r="Q61964" s="38"/>
      <c r="Y61964" s="38"/>
    </row>
    <row r="61965" spans="17:25">
      <c r="Q61965" s="38"/>
      <c r="Y61965" s="38"/>
    </row>
    <row r="61966" spans="17:25">
      <c r="Q61966" s="38"/>
      <c r="Y61966" s="38"/>
    </row>
    <row r="61967" spans="17:25">
      <c r="Q61967" s="38"/>
      <c r="Y61967" s="38"/>
    </row>
    <row r="61968" spans="17:25">
      <c r="Q61968" s="38"/>
      <c r="Y61968" s="38"/>
    </row>
    <row r="61969" spans="17:25">
      <c r="Q61969" s="38"/>
      <c r="Y61969" s="38"/>
    </row>
    <row r="61970" spans="17:25">
      <c r="Q61970" s="38"/>
      <c r="Y61970" s="38"/>
    </row>
    <row r="61971" spans="17:25">
      <c r="Q61971" s="38"/>
      <c r="Y61971" s="38"/>
    </row>
    <row r="61972" spans="17:25">
      <c r="Q61972" s="38"/>
      <c r="Y61972" s="38"/>
    </row>
    <row r="61973" spans="17:25">
      <c r="Q61973" s="38"/>
      <c r="Y61973" s="38"/>
    </row>
    <row r="61974" spans="17:25">
      <c r="Q61974" s="38"/>
      <c r="Y61974" s="38"/>
    </row>
    <row r="61975" spans="17:25">
      <c r="Q61975" s="38"/>
      <c r="Y61975" s="38"/>
    </row>
    <row r="61976" spans="17:25">
      <c r="Q61976" s="38"/>
      <c r="Y61976" s="38"/>
    </row>
    <row r="61977" spans="17:25">
      <c r="Q61977" s="38"/>
      <c r="Y61977" s="38"/>
    </row>
    <row r="61978" spans="17:25">
      <c r="Q61978" s="38"/>
      <c r="Y61978" s="38"/>
    </row>
    <row r="61979" spans="17:25">
      <c r="Q61979" s="38"/>
      <c r="Y61979" s="38"/>
    </row>
    <row r="61980" spans="17:25">
      <c r="Q61980" s="38"/>
      <c r="Y61980" s="38"/>
    </row>
    <row r="61981" spans="17:25">
      <c r="Q61981" s="38"/>
      <c r="Y61981" s="38"/>
    </row>
    <row r="61982" spans="17:25">
      <c r="Q61982" s="38"/>
      <c r="Y61982" s="38"/>
    </row>
    <row r="61983" spans="17:25">
      <c r="Q61983" s="38"/>
      <c r="Y61983" s="38"/>
    </row>
    <row r="61984" spans="17:25">
      <c r="Q61984" s="38"/>
      <c r="Y61984" s="38"/>
    </row>
    <row r="61985" spans="17:25">
      <c r="Q61985" s="38"/>
      <c r="Y61985" s="38"/>
    </row>
    <row r="61986" spans="17:25">
      <c r="Q61986" s="38"/>
      <c r="Y61986" s="38"/>
    </row>
    <row r="61987" spans="17:25">
      <c r="Q61987" s="38"/>
      <c r="Y61987" s="38"/>
    </row>
    <row r="61988" spans="17:25">
      <c r="Q61988" s="38"/>
      <c r="Y61988" s="38"/>
    </row>
    <row r="61989" spans="17:25">
      <c r="Q61989" s="38"/>
      <c r="Y61989" s="38"/>
    </row>
    <row r="61990" spans="17:25">
      <c r="Q61990" s="38"/>
      <c r="Y61990" s="38"/>
    </row>
    <row r="61991" spans="17:25">
      <c r="Q61991" s="38"/>
      <c r="Y61991" s="38"/>
    </row>
    <row r="61992" spans="17:25">
      <c r="Q61992" s="38"/>
      <c r="Y61992" s="38"/>
    </row>
    <row r="61993" spans="17:25">
      <c r="Q61993" s="38"/>
      <c r="Y61993" s="38"/>
    </row>
    <row r="61994" spans="17:25">
      <c r="Q61994" s="38"/>
      <c r="Y61994" s="38"/>
    </row>
    <row r="61995" spans="17:25">
      <c r="Q61995" s="38"/>
      <c r="Y61995" s="38"/>
    </row>
    <row r="61996" spans="17:25">
      <c r="Q61996" s="38"/>
      <c r="Y61996" s="38"/>
    </row>
    <row r="61997" spans="17:25">
      <c r="Q61997" s="38"/>
      <c r="Y61997" s="38"/>
    </row>
    <row r="61998" spans="17:25">
      <c r="Q61998" s="38"/>
      <c r="Y61998" s="38"/>
    </row>
    <row r="61999" spans="17:25">
      <c r="Q61999" s="38"/>
      <c r="Y61999" s="38"/>
    </row>
    <row r="62000" spans="17:25">
      <c r="Q62000" s="38"/>
      <c r="Y62000" s="38"/>
    </row>
    <row r="62001" spans="17:25">
      <c r="Q62001" s="38"/>
      <c r="Y62001" s="38"/>
    </row>
    <row r="62002" spans="17:25">
      <c r="Q62002" s="38"/>
      <c r="Y62002" s="38"/>
    </row>
    <row r="62003" spans="17:25">
      <c r="Q62003" s="38"/>
      <c r="Y62003" s="38"/>
    </row>
    <row r="62004" spans="17:25">
      <c r="Q62004" s="38"/>
      <c r="Y62004" s="38"/>
    </row>
    <row r="62005" spans="17:25">
      <c r="Q62005" s="38"/>
      <c r="Y62005" s="38"/>
    </row>
    <row r="62006" spans="17:25">
      <c r="Q62006" s="38"/>
      <c r="Y62006" s="38"/>
    </row>
    <row r="62007" spans="17:25">
      <c r="Q62007" s="38"/>
      <c r="Y62007" s="38"/>
    </row>
    <row r="62008" spans="17:25">
      <c r="Q62008" s="38"/>
      <c r="Y62008" s="38"/>
    </row>
    <row r="62009" spans="17:25">
      <c r="Q62009" s="38"/>
      <c r="Y62009" s="38"/>
    </row>
    <row r="62010" spans="17:25">
      <c r="Q62010" s="38"/>
      <c r="Y62010" s="38"/>
    </row>
    <row r="62011" spans="17:25">
      <c r="Q62011" s="38"/>
      <c r="Y62011" s="38"/>
    </row>
    <row r="62012" spans="17:25">
      <c r="Q62012" s="38"/>
      <c r="Y62012" s="38"/>
    </row>
    <row r="62013" spans="17:25">
      <c r="Q62013" s="38"/>
      <c r="Y62013" s="38"/>
    </row>
    <row r="62014" spans="17:25">
      <c r="Q62014" s="38"/>
      <c r="Y62014" s="38"/>
    </row>
    <row r="62015" spans="17:25">
      <c r="Q62015" s="38"/>
      <c r="Y62015" s="38"/>
    </row>
    <row r="62016" spans="17:25">
      <c r="Q62016" s="38"/>
      <c r="Y62016" s="38"/>
    </row>
    <row r="62017" spans="17:25">
      <c r="Q62017" s="38"/>
      <c r="Y62017" s="38"/>
    </row>
    <row r="62018" spans="17:25">
      <c r="Q62018" s="38"/>
      <c r="Y62018" s="38"/>
    </row>
    <row r="62019" spans="17:25">
      <c r="Q62019" s="38"/>
      <c r="Y62019" s="38"/>
    </row>
    <row r="62020" spans="17:25">
      <c r="Q62020" s="38"/>
      <c r="Y62020" s="38"/>
    </row>
    <row r="62021" spans="17:25">
      <c r="Q62021" s="38"/>
      <c r="Y62021" s="38"/>
    </row>
    <row r="62022" spans="17:25">
      <c r="Q62022" s="38"/>
      <c r="Y62022" s="38"/>
    </row>
    <row r="62023" spans="17:25">
      <c r="Q62023" s="38"/>
      <c r="Y62023" s="38"/>
    </row>
    <row r="62024" spans="17:25">
      <c r="Q62024" s="38"/>
      <c r="Y62024" s="38"/>
    </row>
    <row r="62025" spans="17:25">
      <c r="Q62025" s="38"/>
      <c r="Y62025" s="38"/>
    </row>
    <row r="62026" spans="17:25">
      <c r="Q62026" s="38"/>
      <c r="Y62026" s="38"/>
    </row>
    <row r="62027" spans="17:25">
      <c r="Q62027" s="38"/>
      <c r="Y62027" s="38"/>
    </row>
    <row r="62028" spans="17:25">
      <c r="Q62028" s="38"/>
      <c r="Y62028" s="38"/>
    </row>
    <row r="62029" spans="17:25">
      <c r="Q62029" s="38"/>
      <c r="Y62029" s="38"/>
    </row>
    <row r="62030" spans="17:25">
      <c r="Q62030" s="38"/>
      <c r="Y62030" s="38"/>
    </row>
    <row r="62031" spans="17:25">
      <c r="Q62031" s="38"/>
      <c r="Y62031" s="38"/>
    </row>
    <row r="62032" spans="17:25">
      <c r="Q62032" s="38"/>
      <c r="Y62032" s="38"/>
    </row>
    <row r="62033" spans="17:25">
      <c r="Q62033" s="38"/>
      <c r="Y62033" s="38"/>
    </row>
    <row r="62034" spans="17:25">
      <c r="Q62034" s="38"/>
      <c r="Y62034" s="38"/>
    </row>
    <row r="62035" spans="17:25">
      <c r="Q62035" s="38"/>
      <c r="Y62035" s="38"/>
    </row>
    <row r="62036" spans="17:25">
      <c r="Q62036" s="38"/>
      <c r="Y62036" s="38"/>
    </row>
    <row r="62037" spans="17:25">
      <c r="Q62037" s="38"/>
      <c r="Y62037" s="38"/>
    </row>
    <row r="62038" spans="17:25">
      <c r="Q62038" s="38"/>
      <c r="Y62038" s="38"/>
    </row>
    <row r="62039" spans="17:25">
      <c r="Q62039" s="38"/>
      <c r="Y62039" s="38"/>
    </row>
    <row r="62040" spans="17:25">
      <c r="Q62040" s="38"/>
      <c r="Y62040" s="38"/>
    </row>
    <row r="62041" spans="17:25">
      <c r="Q62041" s="38"/>
      <c r="Y62041" s="38"/>
    </row>
    <row r="62042" spans="17:25">
      <c r="Q62042" s="38"/>
      <c r="Y62042" s="38"/>
    </row>
    <row r="62043" spans="17:25">
      <c r="Q62043" s="38"/>
      <c r="Y62043" s="38"/>
    </row>
    <row r="62044" spans="17:25">
      <c r="Q62044" s="38"/>
      <c r="Y62044" s="38"/>
    </row>
    <row r="62045" spans="17:25">
      <c r="Q62045" s="38"/>
      <c r="Y62045" s="38"/>
    </row>
    <row r="62046" spans="17:25">
      <c r="Q62046" s="38"/>
      <c r="Y62046" s="38"/>
    </row>
    <row r="62047" spans="17:25">
      <c r="Q62047" s="38"/>
      <c r="Y62047" s="38"/>
    </row>
    <row r="62048" spans="17:25">
      <c r="Q62048" s="38"/>
      <c r="Y62048" s="38"/>
    </row>
    <row r="62049" spans="17:25">
      <c r="Q62049" s="38"/>
      <c r="Y62049" s="38"/>
    </row>
    <row r="62050" spans="17:25">
      <c r="Q62050" s="38"/>
      <c r="Y62050" s="38"/>
    </row>
    <row r="62051" spans="17:25">
      <c r="Q62051" s="38"/>
      <c r="Y62051" s="38"/>
    </row>
    <row r="62052" spans="17:25">
      <c r="Q62052" s="38"/>
      <c r="Y62052" s="38"/>
    </row>
    <row r="62053" spans="17:25">
      <c r="Q62053" s="38"/>
      <c r="Y62053" s="38"/>
    </row>
    <row r="62054" spans="17:25">
      <c r="Q62054" s="38"/>
      <c r="Y62054" s="38"/>
    </row>
    <row r="62055" spans="17:25">
      <c r="Q62055" s="38"/>
      <c r="Y62055" s="38"/>
    </row>
    <row r="62056" spans="17:25">
      <c r="Q62056" s="38"/>
      <c r="Y62056" s="38"/>
    </row>
    <row r="62057" spans="17:25">
      <c r="Q62057" s="38"/>
      <c r="Y62057" s="38"/>
    </row>
    <row r="62058" spans="17:25">
      <c r="Q62058" s="38"/>
      <c r="Y62058" s="38"/>
    </row>
    <row r="62059" spans="17:25">
      <c r="Q62059" s="38"/>
      <c r="Y62059" s="38"/>
    </row>
    <row r="62060" spans="17:25">
      <c r="Q62060" s="38"/>
      <c r="Y62060" s="38"/>
    </row>
    <row r="62061" spans="17:25">
      <c r="Q62061" s="38"/>
      <c r="Y62061" s="38"/>
    </row>
    <row r="62062" spans="17:25">
      <c r="Q62062" s="38"/>
      <c r="Y62062" s="38"/>
    </row>
    <row r="62063" spans="17:25">
      <c r="Q62063" s="38"/>
      <c r="Y62063" s="38"/>
    </row>
    <row r="62064" spans="17:25">
      <c r="Q62064" s="38"/>
      <c r="Y62064" s="38"/>
    </row>
    <row r="62065" spans="17:25">
      <c r="Q62065" s="38"/>
      <c r="Y62065" s="38"/>
    </row>
    <row r="62066" spans="17:25">
      <c r="Q62066" s="38"/>
      <c r="Y62066" s="38"/>
    </row>
    <row r="62067" spans="17:25">
      <c r="Q62067" s="38"/>
      <c r="Y62067" s="38"/>
    </row>
    <row r="62068" spans="17:25">
      <c r="Q62068" s="38"/>
      <c r="Y62068" s="38"/>
    </row>
    <row r="62069" spans="17:25">
      <c r="Q62069" s="38"/>
      <c r="Y62069" s="38"/>
    </row>
    <row r="62070" spans="17:25">
      <c r="Q62070" s="38"/>
      <c r="Y62070" s="38"/>
    </row>
    <row r="62071" spans="17:25">
      <c r="Q62071" s="38"/>
      <c r="Y62071" s="38"/>
    </row>
    <row r="62072" spans="17:25">
      <c r="Q62072" s="38"/>
      <c r="Y62072" s="38"/>
    </row>
    <row r="62073" spans="17:25">
      <c r="Q62073" s="38"/>
      <c r="Y62073" s="38"/>
    </row>
    <row r="62074" spans="17:25">
      <c r="Q62074" s="38"/>
      <c r="Y62074" s="38"/>
    </row>
    <row r="62075" spans="17:25">
      <c r="Q62075" s="38"/>
      <c r="Y62075" s="38"/>
    </row>
    <row r="62076" spans="17:25">
      <c r="Q62076" s="38"/>
      <c r="Y62076" s="38"/>
    </row>
    <row r="62077" spans="17:25">
      <c r="Q62077" s="38"/>
      <c r="Y62077" s="38"/>
    </row>
    <row r="62078" spans="17:25">
      <c r="Q62078" s="38"/>
      <c r="Y62078" s="38"/>
    </row>
    <row r="62079" spans="17:25">
      <c r="Q62079" s="38"/>
      <c r="Y62079" s="38"/>
    </row>
    <row r="62080" spans="17:25">
      <c r="Q62080" s="38"/>
      <c r="Y62080" s="38"/>
    </row>
    <row r="62081" spans="17:25">
      <c r="Q62081" s="38"/>
      <c r="Y62081" s="38"/>
    </row>
    <row r="62082" spans="17:25">
      <c r="Q62082" s="38"/>
      <c r="Y62082" s="38"/>
    </row>
    <row r="62083" spans="17:25">
      <c r="Q62083" s="38"/>
      <c r="Y62083" s="38"/>
    </row>
    <row r="62084" spans="17:25">
      <c r="Q62084" s="38"/>
      <c r="Y62084" s="38"/>
    </row>
    <row r="62085" spans="17:25">
      <c r="Q62085" s="38"/>
      <c r="Y62085" s="38"/>
    </row>
    <row r="62086" spans="17:25">
      <c r="Q62086" s="38"/>
      <c r="Y62086" s="38"/>
    </row>
    <row r="62087" spans="17:25">
      <c r="Q62087" s="38"/>
      <c r="Y62087" s="38"/>
    </row>
    <row r="62088" spans="17:25">
      <c r="Q62088" s="38"/>
      <c r="Y62088" s="38"/>
    </row>
    <row r="62089" spans="17:25">
      <c r="Q62089" s="38"/>
      <c r="Y62089" s="38"/>
    </row>
    <row r="62090" spans="17:25">
      <c r="Q62090" s="38"/>
      <c r="Y62090" s="38"/>
    </row>
    <row r="62091" spans="17:25">
      <c r="Q62091" s="38"/>
      <c r="Y62091" s="38"/>
    </row>
    <row r="62092" spans="17:25">
      <c r="Q62092" s="38"/>
      <c r="Y62092" s="38"/>
    </row>
    <row r="62093" spans="17:25">
      <c r="Q62093" s="38"/>
      <c r="Y62093" s="38"/>
    </row>
    <row r="62094" spans="17:25">
      <c r="Q62094" s="38"/>
      <c r="Y62094" s="38"/>
    </row>
    <row r="62095" spans="17:25">
      <c r="Q62095" s="38"/>
      <c r="Y62095" s="38"/>
    </row>
    <row r="62096" spans="17:25">
      <c r="Q62096" s="38"/>
      <c r="Y62096" s="38"/>
    </row>
    <row r="62097" spans="17:25">
      <c r="Q62097" s="38"/>
      <c r="Y62097" s="38"/>
    </row>
    <row r="62098" spans="17:25">
      <c r="Q62098" s="38"/>
      <c r="Y62098" s="38"/>
    </row>
    <row r="62099" spans="17:25">
      <c r="Q62099" s="38"/>
      <c r="Y62099" s="38"/>
    </row>
    <row r="62100" spans="17:25">
      <c r="Q62100" s="38"/>
      <c r="Y62100" s="38"/>
    </row>
    <row r="62101" spans="17:25">
      <c r="Q62101" s="38"/>
      <c r="Y62101" s="38"/>
    </row>
    <row r="62102" spans="17:25">
      <c r="Q62102" s="38"/>
      <c r="Y62102" s="38"/>
    </row>
    <row r="62103" spans="17:25">
      <c r="Q62103" s="38"/>
      <c r="Y62103" s="38"/>
    </row>
    <row r="62104" spans="17:25">
      <c r="Q62104" s="38"/>
      <c r="Y62104" s="38"/>
    </row>
    <row r="62105" spans="17:25">
      <c r="Q62105" s="38"/>
      <c r="Y62105" s="38"/>
    </row>
    <row r="62106" spans="17:25">
      <c r="Q62106" s="38"/>
      <c r="Y62106" s="38"/>
    </row>
    <row r="62107" spans="17:25">
      <c r="Q62107" s="38"/>
      <c r="Y62107" s="38"/>
    </row>
    <row r="62108" spans="17:25">
      <c r="Q62108" s="38"/>
      <c r="Y62108" s="38"/>
    </row>
    <row r="62109" spans="17:25">
      <c r="Q62109" s="38"/>
      <c r="Y62109" s="38"/>
    </row>
    <row r="62110" spans="17:25">
      <c r="Q62110" s="38"/>
      <c r="Y62110" s="38"/>
    </row>
    <row r="62111" spans="17:25">
      <c r="Q62111" s="38"/>
      <c r="Y62111" s="38"/>
    </row>
    <row r="62112" spans="17:25">
      <c r="Q62112" s="38"/>
      <c r="Y62112" s="38"/>
    </row>
    <row r="62113" spans="17:25">
      <c r="Q62113" s="38"/>
      <c r="Y62113" s="38"/>
    </row>
    <row r="62114" spans="17:25">
      <c r="Q62114" s="38"/>
      <c r="Y62114" s="38"/>
    </row>
    <row r="62115" spans="17:25">
      <c r="Q62115" s="38"/>
      <c r="Y62115" s="38"/>
    </row>
    <row r="62116" spans="17:25">
      <c r="Q62116" s="38"/>
      <c r="Y62116" s="38"/>
    </row>
    <row r="62117" spans="17:25">
      <c r="Q62117" s="38"/>
      <c r="Y62117" s="38"/>
    </row>
    <row r="62118" spans="17:25">
      <c r="Q62118" s="38"/>
      <c r="Y62118" s="38"/>
    </row>
    <row r="62119" spans="17:25">
      <c r="Q62119" s="38"/>
      <c r="Y62119" s="38"/>
    </row>
    <row r="62120" spans="17:25">
      <c r="Q62120" s="38"/>
      <c r="Y62120" s="38"/>
    </row>
    <row r="62121" spans="17:25">
      <c r="Q62121" s="38"/>
      <c r="Y62121" s="38"/>
    </row>
    <row r="62122" spans="17:25">
      <c r="Q62122" s="38"/>
      <c r="Y62122" s="38"/>
    </row>
    <row r="62123" spans="17:25">
      <c r="Q62123" s="38"/>
      <c r="Y62123" s="38"/>
    </row>
    <row r="62124" spans="17:25">
      <c r="Q62124" s="38"/>
      <c r="Y62124" s="38"/>
    </row>
    <row r="62125" spans="17:25">
      <c r="Q62125" s="38"/>
      <c r="Y62125" s="38"/>
    </row>
    <row r="62126" spans="17:25">
      <c r="Q62126" s="38"/>
      <c r="Y62126" s="38"/>
    </row>
    <row r="62127" spans="17:25">
      <c r="Q62127" s="38"/>
      <c r="Y62127" s="38"/>
    </row>
    <row r="62128" spans="17:25">
      <c r="Q62128" s="38"/>
      <c r="Y62128" s="38"/>
    </row>
    <row r="62129" spans="17:25">
      <c r="Q62129" s="38"/>
      <c r="Y62129" s="38"/>
    </row>
    <row r="62130" spans="17:25">
      <c r="Q62130" s="38"/>
      <c r="Y62130" s="38"/>
    </row>
    <row r="62131" spans="17:25">
      <c r="Q62131" s="38"/>
      <c r="Y62131" s="38"/>
    </row>
    <row r="62132" spans="17:25">
      <c r="Q62132" s="38"/>
      <c r="Y62132" s="38"/>
    </row>
    <row r="62133" spans="17:25">
      <c r="Q62133" s="38"/>
      <c r="Y62133" s="38"/>
    </row>
    <row r="62134" spans="17:25">
      <c r="Q62134" s="38"/>
      <c r="Y62134" s="38"/>
    </row>
    <row r="62135" spans="17:25">
      <c r="Q62135" s="38"/>
      <c r="Y62135" s="38"/>
    </row>
    <row r="62136" spans="17:25">
      <c r="Q62136" s="38"/>
      <c r="Y62136" s="38"/>
    </row>
    <row r="62137" spans="17:25">
      <c r="Q62137" s="38"/>
      <c r="Y62137" s="38"/>
    </row>
    <row r="62138" spans="17:25">
      <c r="Q62138" s="38"/>
      <c r="Y62138" s="38"/>
    </row>
    <row r="62139" spans="17:25">
      <c r="Q62139" s="38"/>
      <c r="Y62139" s="38"/>
    </row>
    <row r="62140" spans="17:25">
      <c r="Q62140" s="38"/>
      <c r="Y62140" s="38"/>
    </row>
    <row r="62141" spans="17:25">
      <c r="Q62141" s="38"/>
      <c r="Y62141" s="38"/>
    </row>
    <row r="62142" spans="17:25">
      <c r="Q62142" s="38"/>
      <c r="Y62142" s="38"/>
    </row>
    <row r="62143" spans="17:25">
      <c r="Q62143" s="38"/>
      <c r="Y62143" s="38"/>
    </row>
    <row r="62144" spans="17:25">
      <c r="Q62144" s="38"/>
      <c r="Y62144" s="38"/>
    </row>
    <row r="62145" spans="17:25">
      <c r="Q62145" s="38"/>
      <c r="Y62145" s="38"/>
    </row>
    <row r="62146" spans="17:25">
      <c r="Q62146" s="38"/>
      <c r="Y62146" s="38"/>
    </row>
    <row r="62147" spans="17:25">
      <c r="Q62147" s="38"/>
      <c r="Y62147" s="38"/>
    </row>
    <row r="62148" spans="17:25">
      <c r="Q62148" s="38"/>
      <c r="Y62148" s="38"/>
    </row>
    <row r="62149" spans="17:25">
      <c r="Q62149" s="38"/>
      <c r="Y62149" s="38"/>
    </row>
    <row r="62150" spans="17:25">
      <c r="Q62150" s="38"/>
      <c r="Y62150" s="38"/>
    </row>
    <row r="62151" spans="17:25">
      <c r="Q62151" s="38"/>
      <c r="Y62151" s="38"/>
    </row>
    <row r="62152" spans="17:25">
      <c r="Q62152" s="38"/>
      <c r="Y62152" s="38"/>
    </row>
    <row r="62153" spans="17:25">
      <c r="Q62153" s="38"/>
      <c r="Y62153" s="38"/>
    </row>
    <row r="62154" spans="17:25">
      <c r="Q62154" s="38"/>
      <c r="Y62154" s="38"/>
    </row>
    <row r="62155" spans="17:25">
      <c r="Q62155" s="38"/>
      <c r="Y62155" s="38"/>
    </row>
    <row r="62156" spans="17:25">
      <c r="Q62156" s="38"/>
      <c r="Y62156" s="38"/>
    </row>
    <row r="62157" spans="17:25">
      <c r="Q62157" s="38"/>
      <c r="Y62157" s="38"/>
    </row>
    <row r="62158" spans="17:25">
      <c r="Q62158" s="38"/>
      <c r="Y62158" s="38"/>
    </row>
    <row r="62159" spans="17:25">
      <c r="Q62159" s="38"/>
      <c r="Y62159" s="38"/>
    </row>
    <row r="62160" spans="17:25">
      <c r="Q62160" s="38"/>
      <c r="Y62160" s="38"/>
    </row>
    <row r="62161" spans="17:25">
      <c r="Q62161" s="38"/>
      <c r="Y62161" s="38"/>
    </row>
    <row r="62162" spans="17:25">
      <c r="Q62162" s="38"/>
      <c r="Y62162" s="38"/>
    </row>
    <row r="62163" spans="17:25">
      <c r="Q62163" s="38"/>
      <c r="Y62163" s="38"/>
    </row>
    <row r="62164" spans="17:25">
      <c r="Q62164" s="38"/>
      <c r="Y62164" s="38"/>
    </row>
    <row r="62165" spans="17:25">
      <c r="Q62165" s="38"/>
      <c r="Y62165" s="38"/>
    </row>
    <row r="62166" spans="17:25">
      <c r="Q62166" s="38"/>
      <c r="Y62166" s="38"/>
    </row>
    <row r="62167" spans="17:25">
      <c r="Q62167" s="38"/>
      <c r="Y62167" s="38"/>
    </row>
    <row r="62168" spans="17:25">
      <c r="Q62168" s="38"/>
      <c r="Y62168" s="38"/>
    </row>
    <row r="62169" spans="17:25">
      <c r="Q62169" s="38"/>
      <c r="Y62169" s="38"/>
    </row>
    <row r="62170" spans="17:25">
      <c r="Q62170" s="38"/>
      <c r="Y62170" s="38"/>
    </row>
    <row r="62171" spans="17:25">
      <c r="Q62171" s="38"/>
      <c r="Y62171" s="38"/>
    </row>
    <row r="62172" spans="17:25">
      <c r="Q62172" s="38"/>
      <c r="Y62172" s="38"/>
    </row>
    <row r="62173" spans="17:25">
      <c r="Q62173" s="38"/>
      <c r="Y62173" s="38"/>
    </row>
    <row r="62174" spans="17:25">
      <c r="Q62174" s="38"/>
      <c r="Y62174" s="38"/>
    </row>
    <row r="62175" spans="17:25">
      <c r="Q62175" s="38"/>
      <c r="Y62175" s="38"/>
    </row>
    <row r="62176" spans="17:25">
      <c r="Q62176" s="38"/>
      <c r="Y62176" s="38"/>
    </row>
    <row r="62177" spans="17:25">
      <c r="Q62177" s="38"/>
      <c r="Y62177" s="38"/>
    </row>
    <row r="62178" spans="17:25">
      <c r="Q62178" s="38"/>
      <c r="Y62178" s="38"/>
    </row>
    <row r="62179" spans="17:25">
      <c r="Q62179" s="38"/>
      <c r="Y62179" s="38"/>
    </row>
    <row r="62180" spans="17:25">
      <c r="Q62180" s="38"/>
      <c r="Y62180" s="38"/>
    </row>
    <row r="62181" spans="17:25">
      <c r="Q62181" s="38"/>
      <c r="Y62181" s="38"/>
    </row>
    <row r="62182" spans="17:25">
      <c r="Q62182" s="38"/>
      <c r="Y62182" s="38"/>
    </row>
    <row r="62183" spans="17:25">
      <c r="Q62183" s="38"/>
      <c r="Y62183" s="38"/>
    </row>
    <row r="62184" spans="17:25">
      <c r="Q62184" s="38"/>
      <c r="Y62184" s="38"/>
    </row>
    <row r="62185" spans="17:25">
      <c r="Q62185" s="38"/>
      <c r="Y62185" s="38"/>
    </row>
    <row r="62186" spans="17:25">
      <c r="Q62186" s="38"/>
      <c r="Y62186" s="38"/>
    </row>
    <row r="62187" spans="17:25">
      <c r="Q62187" s="38"/>
      <c r="Y62187" s="38"/>
    </row>
    <row r="62188" spans="17:25">
      <c r="Q62188" s="38"/>
      <c r="Y62188" s="38"/>
    </row>
    <row r="62189" spans="17:25">
      <c r="Q62189" s="38"/>
      <c r="Y62189" s="38"/>
    </row>
    <row r="62190" spans="17:25">
      <c r="Q62190" s="38"/>
      <c r="Y62190" s="38"/>
    </row>
    <row r="62191" spans="17:25">
      <c r="Q62191" s="38"/>
      <c r="Y62191" s="38"/>
    </row>
    <row r="62192" spans="17:25">
      <c r="Q62192" s="38"/>
      <c r="Y62192" s="38"/>
    </row>
    <row r="62193" spans="17:25">
      <c r="Q62193" s="38"/>
      <c r="Y62193" s="38"/>
    </row>
    <row r="62194" spans="17:25">
      <c r="Q62194" s="38"/>
      <c r="Y62194" s="38"/>
    </row>
    <row r="62195" spans="17:25">
      <c r="Q62195" s="38"/>
      <c r="Y62195" s="38"/>
    </row>
    <row r="62196" spans="17:25">
      <c r="Q62196" s="38"/>
      <c r="Y62196" s="38"/>
    </row>
    <row r="62197" spans="17:25">
      <c r="Q62197" s="38"/>
      <c r="Y62197" s="38"/>
    </row>
    <row r="62198" spans="17:25">
      <c r="Q62198" s="38"/>
      <c r="Y62198" s="38"/>
    </row>
    <row r="62199" spans="17:25">
      <c r="Q62199" s="38"/>
      <c r="Y62199" s="38"/>
    </row>
    <row r="62200" spans="17:25">
      <c r="Q62200" s="38"/>
      <c r="Y62200" s="38"/>
    </row>
    <row r="62201" spans="17:25">
      <c r="Q62201" s="38"/>
      <c r="Y62201" s="38"/>
    </row>
    <row r="62202" spans="17:25">
      <c r="Q62202" s="38"/>
      <c r="Y62202" s="38"/>
    </row>
    <row r="62203" spans="17:25">
      <c r="Q62203" s="38"/>
      <c r="Y62203" s="38"/>
    </row>
    <row r="62204" spans="17:25">
      <c r="Q62204" s="38"/>
      <c r="Y62204" s="38"/>
    </row>
    <row r="62205" spans="17:25">
      <c r="Q62205" s="38"/>
      <c r="Y62205" s="38"/>
    </row>
    <row r="62206" spans="17:25">
      <c r="Q62206" s="38"/>
      <c r="Y62206" s="38"/>
    </row>
    <row r="62207" spans="17:25">
      <c r="Q62207" s="38"/>
      <c r="Y62207" s="38"/>
    </row>
    <row r="62208" spans="17:25">
      <c r="Q62208" s="38"/>
      <c r="Y62208" s="38"/>
    </row>
    <row r="62209" spans="17:25">
      <c r="Q62209" s="38"/>
      <c r="Y62209" s="38"/>
    </row>
    <row r="62210" spans="17:25">
      <c r="Q62210" s="38"/>
      <c r="Y62210" s="38"/>
    </row>
    <row r="62211" spans="17:25">
      <c r="Q62211" s="38"/>
      <c r="Y62211" s="38"/>
    </row>
    <row r="62212" spans="17:25">
      <c r="Q62212" s="38"/>
      <c r="Y62212" s="38"/>
    </row>
    <row r="62213" spans="17:25">
      <c r="Q62213" s="38"/>
      <c r="Y62213" s="38"/>
    </row>
    <row r="62214" spans="17:25">
      <c r="Q62214" s="38"/>
      <c r="Y62214" s="38"/>
    </row>
    <row r="62215" spans="17:25">
      <c r="Q62215" s="38"/>
      <c r="Y62215" s="38"/>
    </row>
    <row r="62216" spans="17:25">
      <c r="Q62216" s="38"/>
      <c r="Y62216" s="38"/>
    </row>
    <row r="62217" spans="17:25">
      <c r="Q62217" s="38"/>
      <c r="Y62217" s="38"/>
    </row>
    <row r="62218" spans="17:25">
      <c r="Q62218" s="38"/>
      <c r="Y62218" s="38"/>
    </row>
    <row r="62219" spans="17:25">
      <c r="Q62219" s="38"/>
      <c r="Y62219" s="38"/>
    </row>
    <row r="62220" spans="17:25">
      <c r="Q62220" s="38"/>
      <c r="Y62220" s="38"/>
    </row>
    <row r="62221" spans="17:25">
      <c r="Q62221" s="38"/>
      <c r="Y62221" s="38"/>
    </row>
    <row r="62222" spans="17:25">
      <c r="Q62222" s="38"/>
      <c r="Y62222" s="38"/>
    </row>
    <row r="62223" spans="17:25">
      <c r="Q62223" s="38"/>
      <c r="Y62223" s="38"/>
    </row>
    <row r="62224" spans="17:25">
      <c r="Q62224" s="38"/>
      <c r="Y62224" s="38"/>
    </row>
    <row r="62225" spans="17:25">
      <c r="Q62225" s="38"/>
      <c r="Y62225" s="38"/>
    </row>
    <row r="62226" spans="17:25">
      <c r="Q62226" s="38"/>
      <c r="Y62226" s="38"/>
    </row>
    <row r="62227" spans="17:25">
      <c r="Q62227" s="38"/>
      <c r="Y62227" s="38"/>
    </row>
    <row r="62228" spans="17:25">
      <c r="Q62228" s="38"/>
      <c r="Y62228" s="38"/>
    </row>
    <row r="62229" spans="17:25">
      <c r="Q62229" s="38"/>
      <c r="Y62229" s="38"/>
    </row>
    <row r="62230" spans="17:25">
      <c r="Q62230" s="38"/>
      <c r="Y62230" s="38"/>
    </row>
    <row r="62231" spans="17:25">
      <c r="Q62231" s="38"/>
      <c r="Y62231" s="38"/>
    </row>
    <row r="62232" spans="17:25">
      <c r="Q62232" s="38"/>
      <c r="Y62232" s="38"/>
    </row>
    <row r="62233" spans="17:25">
      <c r="Q62233" s="38"/>
      <c r="Y62233" s="38"/>
    </row>
    <row r="62234" spans="17:25">
      <c r="Q62234" s="38"/>
      <c r="Y62234" s="38"/>
    </row>
    <row r="62235" spans="17:25">
      <c r="Q62235" s="38"/>
      <c r="Y62235" s="38"/>
    </row>
    <row r="62236" spans="17:25">
      <c r="Q62236" s="38"/>
      <c r="Y62236" s="38"/>
    </row>
    <row r="62237" spans="17:25">
      <c r="Q62237" s="38"/>
      <c r="Y62237" s="38"/>
    </row>
    <row r="62238" spans="17:25">
      <c r="Q62238" s="38"/>
      <c r="Y62238" s="38"/>
    </row>
    <row r="62239" spans="17:25">
      <c r="Q62239" s="38"/>
      <c r="Y62239" s="38"/>
    </row>
    <row r="62240" spans="17:25">
      <c r="Q62240" s="38"/>
      <c r="Y62240" s="38"/>
    </row>
    <row r="62241" spans="17:25">
      <c r="Q62241" s="38"/>
      <c r="Y62241" s="38"/>
    </row>
    <row r="62242" spans="17:25">
      <c r="Q62242" s="38"/>
      <c r="Y62242" s="38"/>
    </row>
    <row r="62243" spans="17:25">
      <c r="Q62243" s="38"/>
      <c r="Y62243" s="38"/>
    </row>
    <row r="62244" spans="17:25">
      <c r="Q62244" s="38"/>
      <c r="Y62244" s="38"/>
    </row>
    <row r="62245" spans="17:25">
      <c r="Q62245" s="38"/>
      <c r="Y62245" s="38"/>
    </row>
    <row r="62246" spans="17:25">
      <c r="Q62246" s="38"/>
      <c r="Y62246" s="38"/>
    </row>
    <row r="62247" spans="17:25">
      <c r="Q62247" s="38"/>
      <c r="Y62247" s="38"/>
    </row>
    <row r="62248" spans="17:25">
      <c r="Q62248" s="38"/>
      <c r="Y62248" s="38"/>
    </row>
    <row r="62249" spans="17:25">
      <c r="Q62249" s="38"/>
      <c r="Y62249" s="38"/>
    </row>
    <row r="62250" spans="17:25">
      <c r="Q62250" s="38"/>
      <c r="Y62250" s="38"/>
    </row>
    <row r="62251" spans="17:25">
      <c r="Q62251" s="38"/>
      <c r="Y62251" s="38"/>
    </row>
    <row r="62252" spans="17:25">
      <c r="Q62252" s="38"/>
      <c r="Y62252" s="38"/>
    </row>
    <row r="62253" spans="17:25">
      <c r="Q62253" s="38"/>
      <c r="Y62253" s="38"/>
    </row>
    <row r="62254" spans="17:25">
      <c r="Q62254" s="38"/>
      <c r="Y62254" s="38"/>
    </row>
    <row r="62255" spans="17:25">
      <c r="Q62255" s="38"/>
      <c r="Y62255" s="38"/>
    </row>
    <row r="62256" spans="17:25">
      <c r="Q62256" s="38"/>
      <c r="Y62256" s="38"/>
    </row>
    <row r="62257" spans="17:25">
      <c r="Q62257" s="38"/>
      <c r="Y62257" s="38"/>
    </row>
    <row r="62258" spans="17:25">
      <c r="Q62258" s="38"/>
      <c r="Y62258" s="38"/>
    </row>
    <row r="62259" spans="17:25">
      <c r="Q62259" s="38"/>
      <c r="Y62259" s="38"/>
    </row>
    <row r="62260" spans="17:25">
      <c r="Q62260" s="38"/>
      <c r="Y62260" s="38"/>
    </row>
    <row r="62261" spans="17:25">
      <c r="Q62261" s="38"/>
      <c r="Y62261" s="38"/>
    </row>
    <row r="62262" spans="17:25">
      <c r="Q62262" s="38"/>
      <c r="Y62262" s="38"/>
    </row>
    <row r="62263" spans="17:25">
      <c r="Q62263" s="38"/>
      <c r="Y62263" s="38"/>
    </row>
    <row r="62264" spans="17:25">
      <c r="Q62264" s="38"/>
      <c r="Y62264" s="38"/>
    </row>
    <row r="62265" spans="17:25">
      <c r="Q62265" s="38"/>
      <c r="Y62265" s="38"/>
    </row>
    <row r="62266" spans="17:25">
      <c r="Q62266" s="38"/>
      <c r="Y62266" s="38"/>
    </row>
    <row r="62267" spans="17:25">
      <c r="Q62267" s="38"/>
      <c r="Y62267" s="38"/>
    </row>
    <row r="62268" spans="17:25">
      <c r="Q62268" s="38"/>
      <c r="Y62268" s="38"/>
    </row>
    <row r="62269" spans="17:25">
      <c r="Q62269" s="38"/>
      <c r="Y62269" s="38"/>
    </row>
    <row r="62270" spans="17:25">
      <c r="Q62270" s="38"/>
      <c r="Y62270" s="38"/>
    </row>
    <row r="62271" spans="17:25">
      <c r="Q62271" s="38"/>
      <c r="Y62271" s="38"/>
    </row>
    <row r="62272" spans="17:25">
      <c r="Q62272" s="38"/>
      <c r="Y62272" s="38"/>
    </row>
    <row r="62273" spans="17:25">
      <c r="Q62273" s="38"/>
      <c r="Y62273" s="38"/>
    </row>
    <row r="62274" spans="17:25">
      <c r="Q62274" s="38"/>
      <c r="Y62274" s="38"/>
    </row>
    <row r="62275" spans="17:25">
      <c r="Q62275" s="38"/>
      <c r="Y62275" s="38"/>
    </row>
    <row r="62276" spans="17:25">
      <c r="Q62276" s="38"/>
      <c r="Y62276" s="38"/>
    </row>
    <row r="62277" spans="17:25">
      <c r="Q62277" s="38"/>
      <c r="Y62277" s="38"/>
    </row>
    <row r="62278" spans="17:25">
      <c r="Q62278" s="38"/>
      <c r="Y62278" s="38"/>
    </row>
    <row r="62279" spans="17:25">
      <c r="Q62279" s="38"/>
      <c r="Y62279" s="38"/>
    </row>
    <row r="62280" spans="17:25">
      <c r="Q62280" s="38"/>
      <c r="Y62280" s="38"/>
    </row>
    <row r="62281" spans="17:25">
      <c r="Q62281" s="38"/>
      <c r="Y62281" s="38"/>
    </row>
    <row r="62282" spans="17:25">
      <c r="Q62282" s="38"/>
      <c r="Y62282" s="38"/>
    </row>
    <row r="62283" spans="17:25">
      <c r="Q62283" s="38"/>
      <c r="Y62283" s="38"/>
    </row>
    <row r="62284" spans="17:25">
      <c r="Q62284" s="38"/>
      <c r="Y62284" s="38"/>
    </row>
    <row r="62285" spans="17:25">
      <c r="Q62285" s="38"/>
      <c r="Y62285" s="38"/>
    </row>
    <row r="62286" spans="17:25">
      <c r="Q62286" s="38"/>
      <c r="Y62286" s="38"/>
    </row>
    <row r="62287" spans="17:25">
      <c r="Q62287" s="38"/>
      <c r="Y62287" s="38"/>
    </row>
    <row r="62288" spans="17:25">
      <c r="Q62288" s="38"/>
      <c r="Y62288" s="38"/>
    </row>
    <row r="62289" spans="17:25">
      <c r="Q62289" s="38"/>
      <c r="Y62289" s="38"/>
    </row>
    <row r="62290" spans="17:25">
      <c r="Q62290" s="38"/>
      <c r="Y62290" s="38"/>
    </row>
    <row r="62291" spans="17:25">
      <c r="Q62291" s="38"/>
      <c r="Y62291" s="38"/>
    </row>
    <row r="62292" spans="17:25">
      <c r="Q62292" s="38"/>
      <c r="Y62292" s="38"/>
    </row>
    <row r="62293" spans="17:25">
      <c r="Q62293" s="38"/>
      <c r="Y62293" s="38"/>
    </row>
    <row r="62294" spans="17:25">
      <c r="Q62294" s="38"/>
      <c r="Y62294" s="38"/>
    </row>
    <row r="62295" spans="17:25">
      <c r="Q62295" s="38"/>
      <c r="Y62295" s="38"/>
    </row>
    <row r="62296" spans="17:25">
      <c r="Q62296" s="38"/>
      <c r="Y62296" s="38"/>
    </row>
    <row r="62297" spans="17:25">
      <c r="Q62297" s="38"/>
      <c r="Y62297" s="38"/>
    </row>
    <row r="62298" spans="17:25">
      <c r="Q62298" s="38"/>
      <c r="Y62298" s="38"/>
    </row>
    <row r="62299" spans="17:25">
      <c r="Q62299" s="38"/>
      <c r="Y62299" s="38"/>
    </row>
    <row r="62300" spans="17:25">
      <c r="Q62300" s="38"/>
      <c r="Y62300" s="38"/>
    </row>
    <row r="62301" spans="17:25">
      <c r="Q62301" s="38"/>
      <c r="Y62301" s="38"/>
    </row>
    <row r="62302" spans="17:25">
      <c r="Q62302" s="38"/>
      <c r="Y62302" s="38"/>
    </row>
    <row r="62303" spans="17:25">
      <c r="Q62303" s="38"/>
      <c r="Y62303" s="38"/>
    </row>
    <row r="62304" spans="17:25">
      <c r="Q62304" s="38"/>
      <c r="Y62304" s="38"/>
    </row>
    <row r="62305" spans="17:25">
      <c r="Q62305" s="38"/>
      <c r="Y62305" s="38"/>
    </row>
    <row r="62306" spans="17:25">
      <c r="Q62306" s="38"/>
      <c r="Y62306" s="38"/>
    </row>
    <row r="62307" spans="17:25">
      <c r="Q62307" s="38"/>
      <c r="Y62307" s="38"/>
    </row>
    <row r="62308" spans="17:25">
      <c r="Q62308" s="38"/>
      <c r="Y62308" s="38"/>
    </row>
    <row r="62309" spans="17:25">
      <c r="Q62309" s="38"/>
      <c r="Y62309" s="38"/>
    </row>
    <row r="62310" spans="17:25">
      <c r="Q62310" s="38"/>
      <c r="Y62310" s="38"/>
    </row>
    <row r="62311" spans="17:25">
      <c r="Q62311" s="38"/>
      <c r="Y62311" s="38"/>
    </row>
    <row r="62312" spans="17:25">
      <c r="Q62312" s="38"/>
      <c r="Y62312" s="38"/>
    </row>
    <row r="62313" spans="17:25">
      <c r="Q62313" s="38"/>
      <c r="Y62313" s="38"/>
    </row>
    <row r="62314" spans="17:25">
      <c r="Q62314" s="38"/>
      <c r="Y62314" s="38"/>
    </row>
    <row r="62315" spans="17:25">
      <c r="Q62315" s="38"/>
      <c r="Y62315" s="38"/>
    </row>
    <row r="62316" spans="17:25">
      <c r="Q62316" s="38"/>
      <c r="Y62316" s="38"/>
    </row>
    <row r="62317" spans="17:25">
      <c r="Q62317" s="38"/>
      <c r="Y62317" s="38"/>
    </row>
    <row r="62318" spans="17:25">
      <c r="Q62318" s="38"/>
      <c r="Y62318" s="38"/>
    </row>
    <row r="62319" spans="17:25">
      <c r="Q62319" s="38"/>
      <c r="Y62319" s="38"/>
    </row>
    <row r="62320" spans="17:25">
      <c r="Q62320" s="38"/>
      <c r="Y62320" s="38"/>
    </row>
    <row r="62321" spans="17:25">
      <c r="Q62321" s="38"/>
      <c r="Y62321" s="38"/>
    </row>
    <row r="62322" spans="17:25">
      <c r="Q62322" s="38"/>
      <c r="Y62322" s="38"/>
    </row>
    <row r="62323" spans="17:25">
      <c r="Q62323" s="38"/>
      <c r="Y62323" s="38"/>
    </row>
    <row r="62324" spans="17:25">
      <c r="Q62324" s="38"/>
      <c r="Y62324" s="38"/>
    </row>
    <row r="62325" spans="17:25">
      <c r="Q62325" s="38"/>
      <c r="Y62325" s="38"/>
    </row>
    <row r="62326" spans="17:25">
      <c r="Q62326" s="38"/>
      <c r="Y62326" s="38"/>
    </row>
    <row r="62327" spans="17:25">
      <c r="Q62327" s="38"/>
      <c r="Y62327" s="38"/>
    </row>
    <row r="62328" spans="17:25">
      <c r="Q62328" s="38"/>
      <c r="Y62328" s="38"/>
    </row>
    <row r="62329" spans="17:25">
      <c r="Q62329" s="38"/>
      <c r="Y62329" s="38"/>
    </row>
    <row r="62330" spans="17:25">
      <c r="Q62330" s="38"/>
      <c r="Y62330" s="38"/>
    </row>
    <row r="62331" spans="17:25">
      <c r="Q62331" s="38"/>
      <c r="Y62331" s="38"/>
    </row>
    <row r="62332" spans="17:25">
      <c r="Q62332" s="38"/>
      <c r="Y62332" s="38"/>
    </row>
    <row r="62333" spans="17:25">
      <c r="Q62333" s="38"/>
      <c r="Y62333" s="38"/>
    </row>
    <row r="62334" spans="17:25">
      <c r="Q62334" s="38"/>
      <c r="Y62334" s="38"/>
    </row>
    <row r="62335" spans="17:25">
      <c r="Q62335" s="38"/>
      <c r="Y62335" s="38"/>
    </row>
    <row r="62336" spans="17:25">
      <c r="Q62336" s="38"/>
      <c r="Y62336" s="38"/>
    </row>
    <row r="62337" spans="17:25">
      <c r="Q62337" s="38"/>
      <c r="Y62337" s="38"/>
    </row>
    <row r="62338" spans="17:25">
      <c r="Q62338" s="38"/>
      <c r="Y62338" s="38"/>
    </row>
    <row r="62339" spans="17:25">
      <c r="Q62339" s="38"/>
      <c r="Y62339" s="38"/>
    </row>
    <row r="62340" spans="17:25">
      <c r="Q62340" s="38"/>
      <c r="Y62340" s="38"/>
    </row>
    <row r="62341" spans="17:25">
      <c r="Q62341" s="38"/>
      <c r="Y62341" s="38"/>
    </row>
    <row r="62342" spans="17:25">
      <c r="Q62342" s="38"/>
      <c r="Y62342" s="38"/>
    </row>
    <row r="62343" spans="17:25">
      <c r="Q62343" s="38"/>
      <c r="Y62343" s="38"/>
    </row>
    <row r="62344" spans="17:25">
      <c r="Q62344" s="38"/>
      <c r="Y62344" s="38"/>
    </row>
    <row r="62345" spans="17:25">
      <c r="Q62345" s="38"/>
      <c r="Y62345" s="38"/>
    </row>
    <row r="62346" spans="17:25">
      <c r="Q62346" s="38"/>
      <c r="Y62346" s="38"/>
    </row>
    <row r="62347" spans="17:25">
      <c r="Q62347" s="38"/>
      <c r="Y62347" s="38"/>
    </row>
    <row r="62348" spans="17:25">
      <c r="Q62348" s="38"/>
      <c r="Y62348" s="38"/>
    </row>
    <row r="62349" spans="17:25">
      <c r="Q62349" s="38"/>
      <c r="Y62349" s="38"/>
    </row>
    <row r="62350" spans="17:25">
      <c r="Q62350" s="38"/>
      <c r="Y62350" s="38"/>
    </row>
    <row r="62351" spans="17:25">
      <c r="Q62351" s="38"/>
      <c r="Y62351" s="38"/>
    </row>
    <row r="62352" spans="17:25">
      <c r="Q62352" s="38"/>
      <c r="Y62352" s="38"/>
    </row>
    <row r="62353" spans="17:25">
      <c r="Q62353" s="38"/>
      <c r="Y62353" s="38"/>
    </row>
    <row r="62354" spans="17:25">
      <c r="Q62354" s="38"/>
      <c r="Y62354" s="38"/>
    </row>
    <row r="62355" spans="17:25">
      <c r="Q62355" s="38"/>
      <c r="Y62355" s="38"/>
    </row>
    <row r="62356" spans="17:25">
      <c r="Q62356" s="38"/>
      <c r="Y62356" s="38"/>
    </row>
    <row r="62357" spans="17:25">
      <c r="Q62357" s="38"/>
      <c r="Y62357" s="38"/>
    </row>
    <row r="62358" spans="17:25">
      <c r="Q62358" s="38"/>
      <c r="Y62358" s="38"/>
    </row>
    <row r="62359" spans="17:25">
      <c r="Q62359" s="38"/>
      <c r="Y62359" s="38"/>
    </row>
    <row r="62360" spans="17:25">
      <c r="Q62360" s="38"/>
      <c r="Y62360" s="38"/>
    </row>
    <row r="62361" spans="17:25">
      <c r="Q62361" s="38"/>
      <c r="Y62361" s="38"/>
    </row>
    <row r="62362" spans="17:25">
      <c r="Q62362" s="38"/>
      <c r="Y62362" s="38"/>
    </row>
    <row r="62363" spans="17:25">
      <c r="Q62363" s="38"/>
      <c r="Y62363" s="38"/>
    </row>
    <row r="62364" spans="17:25">
      <c r="Q62364" s="38"/>
      <c r="Y62364" s="38"/>
    </row>
    <row r="62365" spans="17:25">
      <c r="Q62365" s="38"/>
      <c r="Y62365" s="38"/>
    </row>
    <row r="62366" spans="17:25">
      <c r="Q62366" s="38"/>
      <c r="Y62366" s="38"/>
    </row>
    <row r="62367" spans="17:25">
      <c r="Q62367" s="38"/>
      <c r="Y62367" s="38"/>
    </row>
    <row r="62368" spans="17:25">
      <c r="Q62368" s="38"/>
      <c r="Y62368" s="38"/>
    </row>
    <row r="62369" spans="17:25">
      <c r="Q62369" s="38"/>
      <c r="Y62369" s="38"/>
    </row>
    <row r="62370" spans="17:25">
      <c r="Q62370" s="38"/>
      <c r="Y62370" s="38"/>
    </row>
    <row r="62371" spans="17:25">
      <c r="Q62371" s="38"/>
      <c r="Y62371" s="38"/>
    </row>
    <row r="62372" spans="17:25">
      <c r="Q62372" s="38"/>
      <c r="Y62372" s="38"/>
    </row>
    <row r="62373" spans="17:25">
      <c r="Q62373" s="38"/>
      <c r="Y62373" s="38"/>
    </row>
    <row r="62374" spans="17:25">
      <c r="Q62374" s="38"/>
      <c r="Y62374" s="38"/>
    </row>
    <row r="62375" spans="17:25">
      <c r="Q62375" s="38"/>
      <c r="Y62375" s="38"/>
    </row>
    <row r="62376" spans="17:25">
      <c r="Q62376" s="38"/>
      <c r="Y62376" s="38"/>
    </row>
    <row r="62377" spans="17:25">
      <c r="Q62377" s="38"/>
      <c r="Y62377" s="38"/>
    </row>
    <row r="62378" spans="17:25">
      <c r="Q62378" s="38"/>
      <c r="Y62378" s="38"/>
    </row>
    <row r="62379" spans="17:25">
      <c r="Q62379" s="38"/>
      <c r="Y62379" s="38"/>
    </row>
    <row r="62380" spans="17:25">
      <c r="Q62380" s="38"/>
      <c r="Y62380" s="38"/>
    </row>
    <row r="62381" spans="17:25">
      <c r="Q62381" s="38"/>
      <c r="Y62381" s="38"/>
    </row>
    <row r="62382" spans="17:25">
      <c r="Q62382" s="38"/>
      <c r="Y62382" s="38"/>
    </row>
    <row r="62383" spans="17:25">
      <c r="Q62383" s="38"/>
      <c r="Y62383" s="38"/>
    </row>
    <row r="62384" spans="17:25">
      <c r="Q62384" s="38"/>
      <c r="Y62384" s="38"/>
    </row>
    <row r="62385" spans="17:25">
      <c r="Q62385" s="38"/>
      <c r="Y62385" s="38"/>
    </row>
    <row r="62386" spans="17:25">
      <c r="Q62386" s="38"/>
      <c r="Y62386" s="38"/>
    </row>
    <row r="62387" spans="17:25">
      <c r="Q62387" s="38"/>
      <c r="Y62387" s="38"/>
    </row>
    <row r="62388" spans="17:25">
      <c r="Q62388" s="38"/>
      <c r="Y62388" s="38"/>
    </row>
    <row r="62389" spans="17:25">
      <c r="Q62389" s="38"/>
      <c r="Y62389" s="38"/>
    </row>
    <row r="62390" spans="17:25">
      <c r="Q62390" s="38"/>
      <c r="Y62390" s="38"/>
    </row>
    <row r="62391" spans="17:25">
      <c r="Q62391" s="38"/>
      <c r="Y62391" s="38"/>
    </row>
    <row r="62392" spans="17:25">
      <c r="Q62392" s="38"/>
      <c r="Y62392" s="38"/>
    </row>
    <row r="62393" spans="17:25">
      <c r="Q62393" s="38"/>
      <c r="Y62393" s="38"/>
    </row>
    <row r="62394" spans="17:25">
      <c r="Q62394" s="38"/>
      <c r="Y62394" s="38"/>
    </row>
    <row r="62395" spans="17:25">
      <c r="Q62395" s="38"/>
      <c r="Y62395" s="38"/>
    </row>
    <row r="62396" spans="17:25">
      <c r="Q62396" s="38"/>
      <c r="Y62396" s="38"/>
    </row>
    <row r="62397" spans="17:25">
      <c r="Q62397" s="38"/>
      <c r="Y62397" s="38"/>
    </row>
    <row r="62398" spans="17:25">
      <c r="Q62398" s="38"/>
      <c r="Y62398" s="38"/>
    </row>
    <row r="62399" spans="17:25">
      <c r="Q62399" s="38"/>
      <c r="Y62399" s="38"/>
    </row>
    <row r="62400" spans="17:25">
      <c r="Q62400" s="38"/>
      <c r="Y62400" s="38"/>
    </row>
    <row r="62401" spans="17:25">
      <c r="Q62401" s="38"/>
      <c r="Y62401" s="38"/>
    </row>
    <row r="62402" spans="17:25">
      <c r="Q62402" s="38"/>
      <c r="Y62402" s="38"/>
    </row>
    <row r="62403" spans="17:25">
      <c r="Q62403" s="38"/>
      <c r="Y62403" s="38"/>
    </row>
    <row r="62404" spans="17:25">
      <c r="Q62404" s="38"/>
      <c r="Y62404" s="38"/>
    </row>
    <row r="62405" spans="17:25">
      <c r="Q62405" s="38"/>
      <c r="Y62405" s="38"/>
    </row>
    <row r="62406" spans="17:25">
      <c r="Q62406" s="38"/>
      <c r="Y62406" s="38"/>
    </row>
    <row r="62407" spans="17:25">
      <c r="Q62407" s="38"/>
      <c r="Y62407" s="38"/>
    </row>
    <row r="62408" spans="17:25">
      <c r="Q62408" s="38"/>
      <c r="Y62408" s="38"/>
    </row>
    <row r="62409" spans="17:25">
      <c r="Q62409" s="38"/>
      <c r="Y62409" s="38"/>
    </row>
    <row r="62410" spans="17:25">
      <c r="Q62410" s="38"/>
      <c r="Y62410" s="38"/>
    </row>
    <row r="62411" spans="17:25">
      <c r="Q62411" s="38"/>
      <c r="Y62411" s="38"/>
    </row>
    <row r="62412" spans="17:25">
      <c r="Q62412" s="38"/>
      <c r="Y62412" s="38"/>
    </row>
    <row r="62413" spans="17:25">
      <c r="Q62413" s="38"/>
      <c r="Y62413" s="38"/>
    </row>
    <row r="62414" spans="17:25">
      <c r="Q62414" s="38"/>
      <c r="Y62414" s="38"/>
    </row>
    <row r="62415" spans="17:25">
      <c r="Q62415" s="38"/>
      <c r="Y62415" s="38"/>
    </row>
    <row r="62416" spans="17:25">
      <c r="Q62416" s="38"/>
      <c r="Y62416" s="38"/>
    </row>
    <row r="62417" spans="17:25">
      <c r="Q62417" s="38"/>
      <c r="Y62417" s="38"/>
    </row>
    <row r="62418" spans="17:25">
      <c r="Q62418" s="38"/>
      <c r="Y62418" s="38"/>
    </row>
    <row r="62419" spans="17:25">
      <c r="Q62419" s="38"/>
      <c r="Y62419" s="38"/>
    </row>
    <row r="62420" spans="17:25">
      <c r="Q62420" s="38"/>
      <c r="Y62420" s="38"/>
    </row>
    <row r="62421" spans="17:25">
      <c r="Q62421" s="38"/>
      <c r="Y62421" s="38"/>
    </row>
    <row r="62422" spans="17:25">
      <c r="Q62422" s="38"/>
      <c r="Y62422" s="38"/>
    </row>
    <row r="62423" spans="17:25">
      <c r="Q62423" s="38"/>
      <c r="Y62423" s="38"/>
    </row>
    <row r="62424" spans="17:25">
      <c r="Q62424" s="38"/>
      <c r="Y62424" s="38"/>
    </row>
    <row r="62425" spans="17:25">
      <c r="Q62425" s="38"/>
      <c r="Y62425" s="38"/>
    </row>
    <row r="62426" spans="17:25">
      <c r="Q62426" s="38"/>
      <c r="Y62426" s="38"/>
    </row>
    <row r="62427" spans="17:25">
      <c r="Q62427" s="38"/>
      <c r="Y62427" s="38"/>
    </row>
    <row r="62428" spans="17:25">
      <c r="Q62428" s="38"/>
      <c r="Y62428" s="38"/>
    </row>
    <row r="62429" spans="17:25">
      <c r="Q62429" s="38"/>
      <c r="Y62429" s="38"/>
    </row>
    <row r="62430" spans="17:25">
      <c r="Q62430" s="38"/>
      <c r="Y62430" s="38"/>
    </row>
    <row r="62431" spans="17:25">
      <c r="Q62431" s="38"/>
      <c r="Y62431" s="38"/>
    </row>
    <row r="62432" spans="17:25">
      <c r="Q62432" s="38"/>
      <c r="Y62432" s="38"/>
    </row>
    <row r="62433" spans="17:25">
      <c r="Q62433" s="38"/>
      <c r="Y62433" s="38"/>
    </row>
    <row r="62434" spans="17:25">
      <c r="Q62434" s="38"/>
      <c r="Y62434" s="38"/>
    </row>
    <row r="62435" spans="17:25">
      <c r="Q62435" s="38"/>
      <c r="Y62435" s="38"/>
    </row>
    <row r="62436" spans="17:25">
      <c r="Q62436" s="38"/>
      <c r="Y62436" s="38"/>
    </row>
    <row r="62437" spans="17:25">
      <c r="Q62437" s="38"/>
      <c r="Y62437" s="38"/>
    </row>
    <row r="62438" spans="17:25">
      <c r="Q62438" s="38"/>
      <c r="Y62438" s="38"/>
    </row>
    <row r="62439" spans="17:25">
      <c r="Q62439" s="38"/>
      <c r="Y62439" s="38"/>
    </row>
    <row r="62440" spans="17:25">
      <c r="Q62440" s="38"/>
      <c r="Y62440" s="38"/>
    </row>
    <row r="62441" spans="17:25">
      <c r="Q62441" s="38"/>
      <c r="Y62441" s="38"/>
    </row>
    <row r="62442" spans="17:25">
      <c r="Q62442" s="38"/>
      <c r="Y62442" s="38"/>
    </row>
    <row r="62443" spans="17:25">
      <c r="Q62443" s="38"/>
      <c r="Y62443" s="38"/>
    </row>
    <row r="62444" spans="17:25">
      <c r="Q62444" s="38"/>
      <c r="Y62444" s="38"/>
    </row>
    <row r="62445" spans="17:25">
      <c r="Q62445" s="38"/>
      <c r="Y62445" s="38"/>
    </row>
    <row r="62446" spans="17:25">
      <c r="Q62446" s="38"/>
      <c r="Y62446" s="38"/>
    </row>
    <row r="62447" spans="17:25">
      <c r="Q62447" s="38"/>
      <c r="Y62447" s="38"/>
    </row>
    <row r="62448" spans="17:25">
      <c r="Q62448" s="38"/>
      <c r="Y62448" s="38"/>
    </row>
    <row r="62449" spans="17:25">
      <c r="Q62449" s="38"/>
      <c r="Y62449" s="38"/>
    </row>
    <row r="62450" spans="17:25">
      <c r="Q62450" s="38"/>
      <c r="Y62450" s="38"/>
    </row>
    <row r="62451" spans="17:25">
      <c r="Q62451" s="38"/>
      <c r="Y62451" s="38"/>
    </row>
    <row r="62452" spans="17:25">
      <c r="Q62452" s="38"/>
      <c r="Y62452" s="38"/>
    </row>
    <row r="62453" spans="17:25">
      <c r="Q62453" s="38"/>
      <c r="Y62453" s="38"/>
    </row>
    <row r="62454" spans="17:25">
      <c r="Q62454" s="38"/>
      <c r="Y62454" s="38"/>
    </row>
    <row r="62455" spans="17:25">
      <c r="Q62455" s="38"/>
      <c r="Y62455" s="38"/>
    </row>
    <row r="62456" spans="17:25">
      <c r="Q62456" s="38"/>
      <c r="Y62456" s="38"/>
    </row>
    <row r="62457" spans="17:25">
      <c r="Q62457" s="38"/>
      <c r="Y62457" s="38"/>
    </row>
    <row r="62458" spans="17:25">
      <c r="Q62458" s="38"/>
      <c r="Y62458" s="38"/>
    </row>
    <row r="62459" spans="17:25">
      <c r="Q62459" s="38"/>
      <c r="Y62459" s="38"/>
    </row>
    <row r="62460" spans="17:25">
      <c r="Q62460" s="38"/>
      <c r="Y62460" s="38"/>
    </row>
    <row r="62461" spans="17:25">
      <c r="Q62461" s="38"/>
      <c r="Y62461" s="38"/>
    </row>
    <row r="62462" spans="17:25">
      <c r="Q62462" s="38"/>
      <c r="Y62462" s="38"/>
    </row>
    <row r="62463" spans="17:25">
      <c r="Q62463" s="38"/>
      <c r="Y62463" s="38"/>
    </row>
    <row r="62464" spans="17:25">
      <c r="Q62464" s="38"/>
      <c r="Y62464" s="38"/>
    </row>
    <row r="62465" spans="17:25">
      <c r="Q62465" s="38"/>
      <c r="Y62465" s="38"/>
    </row>
    <row r="62466" spans="17:25">
      <c r="Q62466" s="38"/>
      <c r="Y62466" s="38"/>
    </row>
    <row r="62467" spans="17:25">
      <c r="Q62467" s="38"/>
      <c r="Y62467" s="38"/>
    </row>
    <row r="62468" spans="17:25">
      <c r="Q62468" s="38"/>
      <c r="Y62468" s="38"/>
    </row>
    <row r="62469" spans="17:25">
      <c r="Q62469" s="38"/>
      <c r="Y62469" s="38"/>
    </row>
    <row r="62470" spans="17:25">
      <c r="Q62470" s="38"/>
      <c r="Y62470" s="38"/>
    </row>
    <row r="62471" spans="17:25">
      <c r="Q62471" s="38"/>
      <c r="Y62471" s="38"/>
    </row>
    <row r="62472" spans="17:25">
      <c r="Q62472" s="38"/>
      <c r="Y62472" s="38"/>
    </row>
    <row r="62473" spans="17:25">
      <c r="Q62473" s="38"/>
      <c r="Y62473" s="38"/>
    </row>
    <row r="62474" spans="17:25">
      <c r="Q62474" s="38"/>
      <c r="Y62474" s="38"/>
    </row>
    <row r="62475" spans="17:25">
      <c r="Q62475" s="38"/>
      <c r="Y62475" s="38"/>
    </row>
    <row r="62476" spans="17:25">
      <c r="Q62476" s="38"/>
      <c r="Y62476" s="38"/>
    </row>
    <row r="62477" spans="17:25">
      <c r="Q62477" s="38"/>
      <c r="Y62477" s="38"/>
    </row>
    <row r="62478" spans="17:25">
      <c r="Q62478" s="38"/>
      <c r="Y62478" s="38"/>
    </row>
    <row r="62479" spans="17:25">
      <c r="Q62479" s="38"/>
      <c r="Y62479" s="38"/>
    </row>
    <row r="62480" spans="17:25">
      <c r="Q62480" s="38"/>
      <c r="Y62480" s="38"/>
    </row>
    <row r="62481" spans="17:25">
      <c r="Q62481" s="38"/>
      <c r="Y62481" s="38"/>
    </row>
    <row r="62482" spans="17:25">
      <c r="Q62482" s="38"/>
      <c r="Y62482" s="38"/>
    </row>
    <row r="62483" spans="17:25">
      <c r="Q62483" s="38"/>
      <c r="Y62483" s="38"/>
    </row>
    <row r="62484" spans="17:25">
      <c r="Q62484" s="38"/>
      <c r="Y62484" s="38"/>
    </row>
    <row r="62485" spans="17:25">
      <c r="Q62485" s="38"/>
      <c r="Y62485" s="38"/>
    </row>
    <row r="62486" spans="17:25">
      <c r="Q62486" s="38"/>
      <c r="Y62486" s="38"/>
    </row>
    <row r="62487" spans="17:25">
      <c r="Q62487" s="38"/>
      <c r="Y62487" s="38"/>
    </row>
    <row r="62488" spans="17:25">
      <c r="Q62488" s="38"/>
      <c r="Y62488" s="38"/>
    </row>
    <row r="62489" spans="17:25">
      <c r="Q62489" s="38"/>
      <c r="Y62489" s="38"/>
    </row>
    <row r="62490" spans="17:25">
      <c r="Q62490" s="38"/>
      <c r="Y62490" s="38"/>
    </row>
    <row r="62491" spans="17:25">
      <c r="Q62491" s="38"/>
      <c r="Y62491" s="38"/>
    </row>
    <row r="62492" spans="17:25">
      <c r="Q62492" s="38"/>
      <c r="Y62492" s="38"/>
    </row>
    <row r="62493" spans="17:25">
      <c r="Q62493" s="38"/>
      <c r="Y62493" s="38"/>
    </row>
    <row r="62494" spans="17:25">
      <c r="Q62494" s="38"/>
      <c r="Y62494" s="38"/>
    </row>
    <row r="62495" spans="17:25">
      <c r="Q62495" s="38"/>
      <c r="Y62495" s="38"/>
    </row>
    <row r="62496" spans="17:25">
      <c r="Q62496" s="38"/>
      <c r="Y62496" s="38"/>
    </row>
    <row r="62497" spans="17:25">
      <c r="Q62497" s="38"/>
      <c r="Y62497" s="38"/>
    </row>
    <row r="62498" spans="17:25">
      <c r="Q62498" s="38"/>
      <c r="Y62498" s="38"/>
    </row>
    <row r="62499" spans="17:25">
      <c r="Q62499" s="38"/>
      <c r="Y62499" s="38"/>
    </row>
    <row r="62500" spans="17:25">
      <c r="Q62500" s="38"/>
      <c r="Y62500" s="38"/>
    </row>
    <row r="62501" spans="17:25">
      <c r="Q62501" s="38"/>
      <c r="Y62501" s="38"/>
    </row>
    <row r="62502" spans="17:25">
      <c r="Q62502" s="38"/>
      <c r="Y62502" s="38"/>
    </row>
    <row r="62503" spans="17:25">
      <c r="Q62503" s="38"/>
      <c r="Y62503" s="38"/>
    </row>
    <row r="62504" spans="17:25">
      <c r="Q62504" s="38"/>
      <c r="Y62504" s="38"/>
    </row>
    <row r="62505" spans="17:25">
      <c r="Q62505" s="38"/>
      <c r="Y62505" s="38"/>
    </row>
    <row r="62506" spans="17:25">
      <c r="Q62506" s="38"/>
      <c r="Y62506" s="38"/>
    </row>
    <row r="62507" spans="17:25">
      <c r="Q62507" s="38"/>
      <c r="Y62507" s="38"/>
    </row>
    <row r="62508" spans="17:25">
      <c r="Q62508" s="38"/>
      <c r="Y62508" s="38"/>
    </row>
    <row r="62509" spans="17:25">
      <c r="Q62509" s="38"/>
      <c r="Y62509" s="38"/>
    </row>
    <row r="62510" spans="17:25">
      <c r="Q62510" s="38"/>
      <c r="Y62510" s="38"/>
    </row>
    <row r="62511" spans="17:25">
      <c r="Q62511" s="38"/>
      <c r="Y62511" s="38"/>
    </row>
    <row r="62512" spans="17:25">
      <c r="Q62512" s="38"/>
      <c r="Y62512" s="38"/>
    </row>
    <row r="62513" spans="17:25">
      <c r="Q62513" s="38"/>
      <c r="Y62513" s="38"/>
    </row>
    <row r="62514" spans="17:25">
      <c r="Q62514" s="38"/>
      <c r="Y62514" s="38"/>
    </row>
    <row r="62515" spans="17:25">
      <c r="Q62515" s="38"/>
      <c r="Y62515" s="38"/>
    </row>
    <row r="62516" spans="17:25">
      <c r="Q62516" s="38"/>
      <c r="Y62516" s="38"/>
    </row>
    <row r="62517" spans="17:25">
      <c r="Q62517" s="38"/>
      <c r="Y62517" s="38"/>
    </row>
    <row r="62518" spans="17:25">
      <c r="Q62518" s="38"/>
      <c r="Y62518" s="38"/>
    </row>
    <row r="62519" spans="17:25">
      <c r="Q62519" s="38"/>
      <c r="Y62519" s="38"/>
    </row>
    <row r="62520" spans="17:25">
      <c r="Q62520" s="38"/>
      <c r="Y62520" s="38"/>
    </row>
    <row r="62521" spans="17:25">
      <c r="Q62521" s="38"/>
      <c r="Y62521" s="38"/>
    </row>
    <row r="62522" spans="17:25">
      <c r="Q62522" s="38"/>
      <c r="Y62522" s="38"/>
    </row>
    <row r="62523" spans="17:25">
      <c r="Q62523" s="38"/>
      <c r="Y62523" s="38"/>
    </row>
    <row r="62524" spans="17:25">
      <c r="Q62524" s="38"/>
      <c r="Y62524" s="38"/>
    </row>
    <row r="62525" spans="17:25">
      <c r="Q62525" s="38"/>
      <c r="Y62525" s="38"/>
    </row>
    <row r="62526" spans="17:25">
      <c r="Q62526" s="38"/>
      <c r="Y62526" s="38"/>
    </row>
    <row r="62527" spans="17:25">
      <c r="Q62527" s="38"/>
      <c r="Y62527" s="38"/>
    </row>
    <row r="62528" spans="17:25">
      <c r="Q62528" s="38"/>
      <c r="Y62528" s="38"/>
    </row>
    <row r="62529" spans="17:25">
      <c r="Q62529" s="38"/>
      <c r="Y62529" s="38"/>
    </row>
    <row r="62530" spans="17:25">
      <c r="Q62530" s="38"/>
      <c r="Y62530" s="38"/>
    </row>
    <row r="62531" spans="17:25">
      <c r="Q62531" s="38"/>
      <c r="Y62531" s="38"/>
    </row>
    <row r="62532" spans="17:25">
      <c r="Q62532" s="38"/>
      <c r="Y62532" s="38"/>
    </row>
    <row r="62533" spans="17:25">
      <c r="Q62533" s="38"/>
      <c r="Y62533" s="38"/>
    </row>
    <row r="62534" spans="17:25">
      <c r="Q62534" s="38"/>
      <c r="Y62534" s="38"/>
    </row>
    <row r="62535" spans="17:25">
      <c r="Q62535" s="38"/>
      <c r="Y62535" s="38"/>
    </row>
    <row r="62536" spans="17:25">
      <c r="Q62536" s="38"/>
      <c r="Y62536" s="38"/>
    </row>
    <row r="62537" spans="17:25">
      <c r="Q62537" s="38"/>
      <c r="Y62537" s="38"/>
    </row>
    <row r="62538" spans="17:25">
      <c r="Q62538" s="38"/>
      <c r="Y62538" s="38"/>
    </row>
    <row r="62539" spans="17:25">
      <c r="Q62539" s="38"/>
      <c r="Y62539" s="38"/>
    </row>
    <row r="62540" spans="17:25">
      <c r="Q62540" s="38"/>
      <c r="Y62540" s="38"/>
    </row>
    <row r="62541" spans="17:25">
      <c r="Q62541" s="38"/>
      <c r="Y62541" s="38"/>
    </row>
    <row r="62542" spans="17:25">
      <c r="Q62542" s="38"/>
      <c r="Y62542" s="38"/>
    </row>
    <row r="62543" spans="17:25">
      <c r="Q62543" s="38"/>
      <c r="Y62543" s="38"/>
    </row>
    <row r="62544" spans="17:25">
      <c r="Q62544" s="38"/>
      <c r="Y62544" s="38"/>
    </row>
    <row r="62545" spans="17:25">
      <c r="Q62545" s="38"/>
      <c r="Y62545" s="38"/>
    </row>
    <row r="62546" spans="17:25">
      <c r="Q62546" s="38"/>
      <c r="Y62546" s="38"/>
    </row>
    <row r="62547" spans="17:25">
      <c r="Q62547" s="38"/>
      <c r="Y62547" s="38"/>
    </row>
    <row r="62548" spans="17:25">
      <c r="Q62548" s="38"/>
      <c r="Y62548" s="38"/>
    </row>
    <row r="62549" spans="17:25">
      <c r="Q62549" s="38"/>
      <c r="Y62549" s="38"/>
    </row>
    <row r="62550" spans="17:25">
      <c r="Q62550" s="38"/>
      <c r="Y62550" s="38"/>
    </row>
    <row r="62551" spans="17:25">
      <c r="Q62551" s="38"/>
      <c r="Y62551" s="38"/>
    </row>
    <row r="62552" spans="17:25">
      <c r="Q62552" s="38"/>
      <c r="Y62552" s="38"/>
    </row>
    <row r="62553" spans="17:25">
      <c r="Q62553" s="38"/>
      <c r="Y62553" s="38"/>
    </row>
    <row r="62554" spans="17:25">
      <c r="Q62554" s="38"/>
      <c r="Y62554" s="38"/>
    </row>
    <row r="62555" spans="17:25">
      <c r="Q62555" s="38"/>
      <c r="Y62555" s="38"/>
    </row>
    <row r="62556" spans="17:25">
      <c r="Q62556" s="38"/>
      <c r="Y62556" s="38"/>
    </row>
    <row r="62557" spans="17:25">
      <c r="Q62557" s="38"/>
      <c r="Y62557" s="38"/>
    </row>
    <row r="62558" spans="17:25">
      <c r="Q62558" s="38"/>
      <c r="Y62558" s="38"/>
    </row>
    <row r="62559" spans="17:25">
      <c r="Q62559" s="38"/>
      <c r="Y62559" s="38"/>
    </row>
    <row r="62560" spans="17:25">
      <c r="Q62560" s="38"/>
      <c r="Y62560" s="38"/>
    </row>
    <row r="62561" spans="17:25">
      <c r="Q62561" s="38"/>
      <c r="Y62561" s="38"/>
    </row>
    <row r="62562" spans="17:25">
      <c r="Q62562" s="38"/>
      <c r="Y62562" s="38"/>
    </row>
    <row r="62563" spans="17:25">
      <c r="Q62563" s="38"/>
      <c r="Y62563" s="38"/>
    </row>
    <row r="62564" spans="17:25">
      <c r="Q62564" s="38"/>
      <c r="Y62564" s="38"/>
    </row>
    <row r="62565" spans="17:25">
      <c r="Q62565" s="38"/>
      <c r="Y62565" s="38"/>
    </row>
    <row r="62566" spans="17:25">
      <c r="Q62566" s="38"/>
      <c r="Y62566" s="38"/>
    </row>
    <row r="62567" spans="17:25">
      <c r="Q62567" s="38"/>
      <c r="Y62567" s="38"/>
    </row>
    <row r="62568" spans="17:25">
      <c r="Q62568" s="38"/>
      <c r="Y62568" s="38"/>
    </row>
    <row r="62569" spans="17:25">
      <c r="Q62569" s="38"/>
      <c r="Y62569" s="38"/>
    </row>
    <row r="62570" spans="17:25">
      <c r="Q62570" s="38"/>
      <c r="Y62570" s="38"/>
    </row>
    <row r="62571" spans="17:25">
      <c r="Q62571" s="38"/>
      <c r="Y62571" s="38"/>
    </row>
    <row r="62572" spans="17:25">
      <c r="Q62572" s="38"/>
      <c r="Y62572" s="38"/>
    </row>
    <row r="62573" spans="17:25">
      <c r="Q62573" s="38"/>
      <c r="Y62573" s="38"/>
    </row>
    <row r="62574" spans="17:25">
      <c r="Q62574" s="38"/>
      <c r="Y62574" s="38"/>
    </row>
    <row r="62575" spans="17:25">
      <c r="Q62575" s="38"/>
      <c r="Y62575" s="38"/>
    </row>
    <row r="62576" spans="17:25">
      <c r="Q62576" s="38"/>
      <c r="Y62576" s="38"/>
    </row>
    <row r="62577" spans="17:25">
      <c r="Q62577" s="38"/>
      <c r="Y62577" s="38"/>
    </row>
    <row r="62578" spans="17:25">
      <c r="Q62578" s="38"/>
      <c r="Y62578" s="38"/>
    </row>
    <row r="62579" spans="17:25">
      <c r="Q62579" s="38"/>
      <c r="Y62579" s="38"/>
    </row>
    <row r="62580" spans="17:25">
      <c r="Q62580" s="38"/>
      <c r="Y62580" s="38"/>
    </row>
    <row r="62581" spans="17:25">
      <c r="Q62581" s="38"/>
      <c r="Y62581" s="38"/>
    </row>
    <row r="62582" spans="17:25">
      <c r="Q62582" s="38"/>
      <c r="Y62582" s="38"/>
    </row>
    <row r="62583" spans="17:25">
      <c r="Q62583" s="38"/>
      <c r="Y62583" s="38"/>
    </row>
    <row r="62584" spans="17:25">
      <c r="Q62584" s="38"/>
      <c r="Y62584" s="38"/>
    </row>
    <row r="62585" spans="17:25">
      <c r="Q62585" s="38"/>
      <c r="Y62585" s="38"/>
    </row>
    <row r="62586" spans="17:25">
      <c r="Q62586" s="38"/>
      <c r="Y62586" s="38"/>
    </row>
    <row r="62587" spans="17:25">
      <c r="Q62587" s="38"/>
      <c r="Y62587" s="38"/>
    </row>
    <row r="62588" spans="17:25">
      <c r="Q62588" s="38"/>
      <c r="Y62588" s="38"/>
    </row>
    <row r="62589" spans="17:25">
      <c r="Q62589" s="38"/>
      <c r="Y62589" s="38"/>
    </row>
    <row r="62590" spans="17:25">
      <c r="Q62590" s="38"/>
      <c r="Y62590" s="38"/>
    </row>
    <row r="62591" spans="17:25">
      <c r="Q62591" s="38"/>
      <c r="Y62591" s="38"/>
    </row>
    <row r="62592" spans="17:25">
      <c r="Q62592" s="38"/>
      <c r="Y62592" s="38"/>
    </row>
    <row r="62593" spans="17:25">
      <c r="Q62593" s="38"/>
      <c r="Y62593" s="38"/>
    </row>
    <row r="62594" spans="17:25">
      <c r="Q62594" s="38"/>
      <c r="Y62594" s="38"/>
    </row>
    <row r="62595" spans="17:25">
      <c r="Q62595" s="38"/>
      <c r="Y62595" s="38"/>
    </row>
    <row r="62596" spans="17:25">
      <c r="Q62596" s="38"/>
      <c r="Y62596" s="38"/>
    </row>
    <row r="62597" spans="17:25">
      <c r="Q62597" s="38"/>
      <c r="Y62597" s="38"/>
    </row>
    <row r="62598" spans="17:25">
      <c r="Q62598" s="38"/>
      <c r="Y62598" s="38"/>
    </row>
    <row r="62599" spans="17:25">
      <c r="Q62599" s="38"/>
      <c r="Y62599" s="38"/>
    </row>
    <row r="62600" spans="17:25">
      <c r="Q62600" s="38"/>
      <c r="Y62600" s="38"/>
    </row>
    <row r="62601" spans="17:25">
      <c r="Q62601" s="38"/>
      <c r="Y62601" s="38"/>
    </row>
    <row r="62602" spans="17:25">
      <c r="Q62602" s="38"/>
      <c r="Y62602" s="38"/>
    </row>
    <row r="62603" spans="17:25">
      <c r="Q62603" s="38"/>
      <c r="Y62603" s="38"/>
    </row>
    <row r="62604" spans="17:25">
      <c r="Q62604" s="38"/>
      <c r="Y62604" s="38"/>
    </row>
    <row r="62605" spans="17:25">
      <c r="Q62605" s="38"/>
      <c r="Y62605" s="38"/>
    </row>
    <row r="62606" spans="17:25">
      <c r="Q62606" s="38"/>
      <c r="Y62606" s="38"/>
    </row>
    <row r="62607" spans="17:25">
      <c r="Q62607" s="38"/>
      <c r="Y62607" s="38"/>
    </row>
    <row r="62608" spans="17:25">
      <c r="Q62608" s="38"/>
      <c r="Y62608" s="38"/>
    </row>
    <row r="62609" spans="17:25">
      <c r="Q62609" s="38"/>
      <c r="Y62609" s="38"/>
    </row>
    <row r="62610" spans="17:25">
      <c r="Q62610" s="38"/>
      <c r="Y62610" s="38"/>
    </row>
    <row r="62611" spans="17:25">
      <c r="Q62611" s="38"/>
      <c r="Y62611" s="38"/>
    </row>
    <row r="62612" spans="17:25">
      <c r="Q62612" s="38"/>
      <c r="Y62612" s="38"/>
    </row>
    <row r="62613" spans="17:25">
      <c r="Q62613" s="38"/>
      <c r="Y62613" s="38"/>
    </row>
    <row r="62614" spans="17:25">
      <c r="Q62614" s="38"/>
      <c r="Y62614" s="38"/>
    </row>
    <row r="62615" spans="17:25">
      <c r="Q62615" s="38"/>
      <c r="Y62615" s="38"/>
    </row>
    <row r="62616" spans="17:25">
      <c r="Q62616" s="38"/>
      <c r="Y62616" s="38"/>
    </row>
    <row r="62617" spans="17:25">
      <c r="Q62617" s="38"/>
      <c r="Y62617" s="38"/>
    </row>
    <row r="62618" spans="17:25">
      <c r="Q62618" s="38"/>
      <c r="Y62618" s="38"/>
    </row>
    <row r="62619" spans="17:25">
      <c r="Q62619" s="38"/>
      <c r="Y62619" s="38"/>
    </row>
    <row r="62620" spans="17:25">
      <c r="Q62620" s="38"/>
      <c r="Y62620" s="38"/>
    </row>
    <row r="62621" spans="17:25">
      <c r="Q62621" s="38"/>
      <c r="Y62621" s="38"/>
    </row>
    <row r="62622" spans="17:25">
      <c r="Q62622" s="38"/>
      <c r="Y62622" s="38"/>
    </row>
    <row r="62623" spans="17:25">
      <c r="Q62623" s="38"/>
      <c r="Y62623" s="38"/>
    </row>
    <row r="62624" spans="17:25">
      <c r="Q62624" s="38"/>
      <c r="Y62624" s="38"/>
    </row>
    <row r="62625" spans="17:25">
      <c r="Q62625" s="38"/>
      <c r="Y62625" s="38"/>
    </row>
    <row r="62626" spans="17:25">
      <c r="Q62626" s="38"/>
      <c r="Y62626" s="38"/>
    </row>
    <row r="62627" spans="17:25">
      <c r="Q62627" s="38"/>
      <c r="Y62627" s="38"/>
    </row>
    <row r="62628" spans="17:25">
      <c r="Q62628" s="38"/>
      <c r="Y62628" s="38"/>
    </row>
    <row r="62629" spans="17:25">
      <c r="Q62629" s="38"/>
      <c r="Y62629" s="38"/>
    </row>
    <row r="62630" spans="17:25">
      <c r="Q62630" s="38"/>
      <c r="Y62630" s="38"/>
    </row>
    <row r="62631" spans="17:25">
      <c r="Q62631" s="38"/>
      <c r="Y62631" s="38"/>
    </row>
    <row r="62632" spans="17:25">
      <c r="Q62632" s="38"/>
      <c r="Y62632" s="38"/>
    </row>
    <row r="62633" spans="17:25">
      <c r="Q62633" s="38"/>
      <c r="Y62633" s="38"/>
    </row>
    <row r="62634" spans="17:25">
      <c r="Q62634" s="38"/>
      <c r="Y62634" s="38"/>
    </row>
    <row r="62635" spans="17:25">
      <c r="Q62635" s="38"/>
      <c r="Y62635" s="38"/>
    </row>
    <row r="62636" spans="17:25">
      <c r="Q62636" s="38"/>
      <c r="Y62636" s="38"/>
    </row>
    <row r="62637" spans="17:25">
      <c r="Q62637" s="38"/>
      <c r="Y62637" s="38"/>
    </row>
    <row r="62638" spans="17:25">
      <c r="Q62638" s="38"/>
      <c r="Y62638" s="38"/>
    </row>
    <row r="62639" spans="17:25">
      <c r="Q62639" s="38"/>
      <c r="Y62639" s="38"/>
    </row>
    <row r="62640" spans="17:25">
      <c r="Q62640" s="38"/>
      <c r="Y62640" s="38"/>
    </row>
    <row r="62641" spans="17:25">
      <c r="Q62641" s="38"/>
      <c r="Y62641" s="38"/>
    </row>
    <row r="62642" spans="17:25">
      <c r="Q62642" s="38"/>
      <c r="Y62642" s="38"/>
    </row>
    <row r="62643" spans="17:25">
      <c r="Q62643" s="38"/>
      <c r="Y62643" s="38"/>
    </row>
    <row r="62644" spans="17:25">
      <c r="Q62644" s="38"/>
      <c r="Y62644" s="38"/>
    </row>
    <row r="62645" spans="17:25">
      <c r="Q62645" s="38"/>
      <c r="Y62645" s="38"/>
    </row>
    <row r="62646" spans="17:25">
      <c r="Q62646" s="38"/>
      <c r="Y62646" s="38"/>
    </row>
    <row r="62647" spans="17:25">
      <c r="Q62647" s="38"/>
      <c r="Y62647" s="38"/>
    </row>
    <row r="62648" spans="17:25">
      <c r="Q62648" s="38"/>
      <c r="Y62648" s="38"/>
    </row>
    <row r="62649" spans="17:25">
      <c r="Q62649" s="38"/>
      <c r="Y62649" s="38"/>
    </row>
    <row r="62650" spans="17:25">
      <c r="Q62650" s="38"/>
      <c r="Y62650" s="38"/>
    </row>
    <row r="62651" spans="17:25">
      <c r="Q62651" s="38"/>
      <c r="Y62651" s="38"/>
    </row>
    <row r="62652" spans="17:25">
      <c r="Q62652" s="38"/>
      <c r="Y62652" s="38"/>
    </row>
    <row r="62653" spans="17:25">
      <c r="Q62653" s="38"/>
      <c r="Y62653" s="38"/>
    </row>
    <row r="62654" spans="17:25">
      <c r="Q62654" s="38"/>
      <c r="Y62654" s="38"/>
    </row>
    <row r="62655" spans="17:25">
      <c r="Q62655" s="38"/>
      <c r="Y62655" s="38"/>
    </row>
    <row r="62656" spans="17:25">
      <c r="Q62656" s="38"/>
      <c r="Y62656" s="38"/>
    </row>
    <row r="62657" spans="17:25">
      <c r="Q62657" s="38"/>
      <c r="Y62657" s="38"/>
    </row>
    <row r="62658" spans="17:25">
      <c r="Q62658" s="38"/>
      <c r="Y62658" s="38"/>
    </row>
    <row r="62659" spans="17:25">
      <c r="Q62659" s="38"/>
      <c r="Y62659" s="38"/>
    </row>
    <row r="62660" spans="17:25">
      <c r="Q62660" s="38"/>
      <c r="Y62660" s="38"/>
    </row>
    <row r="62661" spans="17:25">
      <c r="Q62661" s="38"/>
      <c r="Y62661" s="38"/>
    </row>
    <row r="62662" spans="17:25">
      <c r="Q62662" s="38"/>
      <c r="Y62662" s="38"/>
    </row>
    <row r="62663" spans="17:25">
      <c r="Q62663" s="38"/>
      <c r="Y62663" s="38"/>
    </row>
    <row r="62664" spans="17:25">
      <c r="Q62664" s="38"/>
      <c r="Y62664" s="38"/>
    </row>
    <row r="62665" spans="17:25">
      <c r="Q62665" s="38"/>
      <c r="Y62665" s="38"/>
    </row>
    <row r="62666" spans="17:25">
      <c r="Q62666" s="38"/>
      <c r="Y62666" s="38"/>
    </row>
    <row r="62667" spans="17:25">
      <c r="Q62667" s="38"/>
      <c r="Y62667" s="38"/>
    </row>
    <row r="62668" spans="17:25">
      <c r="Q62668" s="38"/>
      <c r="Y62668" s="38"/>
    </row>
    <row r="62669" spans="17:25">
      <c r="Q62669" s="38"/>
      <c r="Y62669" s="38"/>
    </row>
    <row r="62670" spans="17:25">
      <c r="Q62670" s="38"/>
      <c r="Y62670" s="38"/>
    </row>
    <row r="62671" spans="17:25">
      <c r="Q62671" s="38"/>
      <c r="Y62671" s="38"/>
    </row>
    <row r="62672" spans="17:25">
      <c r="Q62672" s="38"/>
      <c r="Y62672" s="38"/>
    </row>
    <row r="62673" spans="17:25">
      <c r="Q62673" s="38"/>
      <c r="Y62673" s="38"/>
    </row>
    <row r="62674" spans="17:25">
      <c r="Q62674" s="38"/>
      <c r="Y62674" s="38"/>
    </row>
    <row r="62675" spans="17:25">
      <c r="Q62675" s="38"/>
      <c r="Y62675" s="38"/>
    </row>
    <row r="62676" spans="17:25">
      <c r="Q62676" s="38"/>
      <c r="Y62676" s="38"/>
    </row>
    <row r="62677" spans="17:25">
      <c r="Q62677" s="38"/>
      <c r="Y62677" s="38"/>
    </row>
    <row r="62678" spans="17:25">
      <c r="Q62678" s="38"/>
      <c r="Y62678" s="38"/>
    </row>
    <row r="62679" spans="17:25">
      <c r="Q62679" s="38"/>
      <c r="Y62679" s="38"/>
    </row>
    <row r="62680" spans="17:25">
      <c r="Q62680" s="38"/>
      <c r="Y62680" s="38"/>
    </row>
    <row r="62681" spans="17:25">
      <c r="Q62681" s="38"/>
      <c r="Y62681" s="38"/>
    </row>
    <row r="62682" spans="17:25">
      <c r="Q62682" s="38"/>
      <c r="Y62682" s="38"/>
    </row>
    <row r="62683" spans="17:25">
      <c r="Q62683" s="38"/>
      <c r="Y62683" s="38"/>
    </row>
    <row r="62684" spans="17:25">
      <c r="Q62684" s="38"/>
      <c r="Y62684" s="38"/>
    </row>
    <row r="62685" spans="17:25">
      <c r="Q62685" s="38"/>
      <c r="Y62685" s="38"/>
    </row>
    <row r="62686" spans="17:25">
      <c r="Q62686" s="38"/>
      <c r="Y62686" s="38"/>
    </row>
    <row r="62687" spans="17:25">
      <c r="Q62687" s="38"/>
      <c r="Y62687" s="38"/>
    </row>
    <row r="62688" spans="17:25">
      <c r="Q62688" s="38"/>
      <c r="Y62688" s="38"/>
    </row>
    <row r="62689" spans="17:25">
      <c r="Q62689" s="38"/>
      <c r="Y62689" s="38"/>
    </row>
    <row r="62690" spans="17:25">
      <c r="Q62690" s="38"/>
      <c r="Y62690" s="38"/>
    </row>
    <row r="62691" spans="17:25">
      <c r="Q62691" s="38"/>
      <c r="Y62691" s="38"/>
    </row>
    <row r="62692" spans="17:25">
      <c r="Q62692" s="38"/>
      <c r="Y62692" s="38"/>
    </row>
    <row r="62693" spans="17:25">
      <c r="Q62693" s="38"/>
      <c r="Y62693" s="38"/>
    </row>
    <row r="62694" spans="17:25">
      <c r="Q62694" s="38"/>
      <c r="Y62694" s="38"/>
    </row>
    <row r="62695" spans="17:25">
      <c r="Q62695" s="38"/>
      <c r="Y62695" s="38"/>
    </row>
    <row r="62696" spans="17:25">
      <c r="Q62696" s="38"/>
      <c r="Y62696" s="38"/>
    </row>
    <row r="62697" spans="17:25">
      <c r="Q62697" s="38"/>
      <c r="Y62697" s="38"/>
    </row>
    <row r="62698" spans="17:25">
      <c r="Q62698" s="38"/>
      <c r="Y62698" s="38"/>
    </row>
    <row r="62699" spans="17:25">
      <c r="Q62699" s="38"/>
      <c r="Y62699" s="38"/>
    </row>
    <row r="62700" spans="17:25">
      <c r="Q62700" s="38"/>
      <c r="Y62700" s="38"/>
    </row>
    <row r="62701" spans="17:25">
      <c r="Q62701" s="38"/>
      <c r="Y62701" s="38"/>
    </row>
    <row r="62702" spans="17:25">
      <c r="Q62702" s="38"/>
      <c r="Y62702" s="38"/>
    </row>
    <row r="62703" spans="17:25">
      <c r="Q62703" s="38"/>
      <c r="Y62703" s="38"/>
    </row>
    <row r="62704" spans="17:25">
      <c r="Q62704" s="38"/>
      <c r="Y62704" s="38"/>
    </row>
    <row r="62705" spans="17:25">
      <c r="Q62705" s="38"/>
      <c r="Y62705" s="38"/>
    </row>
    <row r="62706" spans="17:25">
      <c r="Q62706" s="38"/>
      <c r="Y62706" s="38"/>
    </row>
    <row r="62707" spans="17:25">
      <c r="Q62707" s="38"/>
      <c r="Y62707" s="38"/>
    </row>
    <row r="62708" spans="17:25">
      <c r="Q62708" s="38"/>
      <c r="Y62708" s="38"/>
    </row>
    <row r="62709" spans="17:25">
      <c r="Q62709" s="38"/>
      <c r="Y62709" s="38"/>
    </row>
    <row r="62710" spans="17:25">
      <c r="Q62710" s="38"/>
      <c r="Y62710" s="38"/>
    </row>
    <row r="62711" spans="17:25">
      <c r="Q62711" s="38"/>
      <c r="Y62711" s="38"/>
    </row>
    <row r="62712" spans="17:25">
      <c r="Q62712" s="38"/>
      <c r="Y62712" s="38"/>
    </row>
    <row r="62713" spans="17:25">
      <c r="Q62713" s="38"/>
      <c r="Y62713" s="38"/>
    </row>
    <row r="62714" spans="17:25">
      <c r="Q62714" s="38"/>
      <c r="Y62714" s="38"/>
    </row>
    <row r="62715" spans="17:25">
      <c r="Q62715" s="38"/>
      <c r="Y62715" s="38"/>
    </row>
    <row r="62716" spans="17:25">
      <c r="Q62716" s="38"/>
      <c r="Y62716" s="38"/>
    </row>
    <row r="62717" spans="17:25">
      <c r="Q62717" s="38"/>
      <c r="Y62717" s="38"/>
    </row>
    <row r="62718" spans="17:25">
      <c r="Q62718" s="38"/>
      <c r="Y62718" s="38"/>
    </row>
    <row r="62719" spans="17:25">
      <c r="Q62719" s="38"/>
      <c r="Y62719" s="38"/>
    </row>
    <row r="62720" spans="17:25">
      <c r="Q62720" s="38"/>
      <c r="Y62720" s="38"/>
    </row>
    <row r="62721" spans="17:25">
      <c r="Q62721" s="38"/>
      <c r="Y62721" s="38"/>
    </row>
    <row r="62722" spans="17:25">
      <c r="Q62722" s="38"/>
      <c r="Y62722" s="38"/>
    </row>
    <row r="62723" spans="17:25">
      <c r="Q62723" s="38"/>
      <c r="Y62723" s="38"/>
    </row>
    <row r="62724" spans="17:25">
      <c r="Q62724" s="38"/>
      <c r="Y62724" s="38"/>
    </row>
    <row r="62725" spans="17:25">
      <c r="Q62725" s="38"/>
      <c r="Y62725" s="38"/>
    </row>
    <row r="62726" spans="17:25">
      <c r="Q62726" s="38"/>
      <c r="Y62726" s="38"/>
    </row>
    <row r="62727" spans="17:25">
      <c r="Q62727" s="38"/>
      <c r="Y62727" s="38"/>
    </row>
    <row r="62728" spans="17:25">
      <c r="Q62728" s="38"/>
      <c r="Y62728" s="38"/>
    </row>
    <row r="62729" spans="17:25">
      <c r="Q62729" s="38"/>
      <c r="Y62729" s="38"/>
    </row>
    <row r="62730" spans="17:25">
      <c r="Q62730" s="38"/>
      <c r="Y62730" s="38"/>
    </row>
    <row r="62731" spans="17:25">
      <c r="Q62731" s="38"/>
      <c r="Y62731" s="38"/>
    </row>
    <row r="62732" spans="17:25">
      <c r="Q62732" s="38"/>
      <c r="Y62732" s="38"/>
    </row>
    <row r="62733" spans="17:25">
      <c r="Q62733" s="38"/>
      <c r="Y62733" s="38"/>
    </row>
    <row r="62734" spans="17:25">
      <c r="Q62734" s="38"/>
      <c r="Y62734" s="38"/>
    </row>
    <row r="62735" spans="17:25">
      <c r="Q62735" s="38"/>
      <c r="Y62735" s="38"/>
    </row>
    <row r="62736" spans="17:25">
      <c r="Q62736" s="38"/>
      <c r="Y62736" s="38"/>
    </row>
    <row r="62737" spans="17:25">
      <c r="Q62737" s="38"/>
      <c r="Y62737" s="38"/>
    </row>
    <row r="62738" spans="17:25">
      <c r="Q62738" s="38"/>
      <c r="Y62738" s="38"/>
    </row>
    <row r="62739" spans="17:25">
      <c r="Q62739" s="38"/>
      <c r="Y62739" s="38"/>
    </row>
    <row r="62740" spans="17:25">
      <c r="Q62740" s="38"/>
      <c r="Y62740" s="38"/>
    </row>
    <row r="62741" spans="17:25">
      <c r="Q62741" s="38"/>
      <c r="Y62741" s="38"/>
    </row>
    <row r="62742" spans="17:25">
      <c r="Q62742" s="38"/>
      <c r="Y62742" s="38"/>
    </row>
    <row r="62743" spans="17:25">
      <c r="Q62743" s="38"/>
      <c r="Y62743" s="38"/>
    </row>
    <row r="62744" spans="17:25">
      <c r="Q62744" s="38"/>
      <c r="Y62744" s="38"/>
    </row>
    <row r="62745" spans="17:25">
      <c r="Q62745" s="38"/>
      <c r="Y62745" s="38"/>
    </row>
    <row r="62746" spans="17:25">
      <c r="Q62746" s="38"/>
      <c r="Y62746" s="38"/>
    </row>
    <row r="62747" spans="17:25">
      <c r="Q62747" s="38"/>
      <c r="Y62747" s="38"/>
    </row>
    <row r="62748" spans="17:25">
      <c r="Q62748" s="38"/>
      <c r="Y62748" s="38"/>
    </row>
    <row r="62749" spans="17:25">
      <c r="Q62749" s="38"/>
      <c r="Y62749" s="38"/>
    </row>
    <row r="62750" spans="17:25">
      <c r="Q62750" s="38"/>
      <c r="Y62750" s="38"/>
    </row>
    <row r="62751" spans="17:25">
      <c r="Q62751" s="38"/>
      <c r="Y62751" s="38"/>
    </row>
    <row r="62752" spans="17:25">
      <c r="Q62752" s="38"/>
      <c r="Y62752" s="38"/>
    </row>
    <row r="62753" spans="17:25">
      <c r="Q62753" s="38"/>
      <c r="Y62753" s="38"/>
    </row>
    <row r="62754" spans="17:25">
      <c r="Q62754" s="38"/>
      <c r="Y62754" s="38"/>
    </row>
    <row r="62755" spans="17:25">
      <c r="Q62755" s="38"/>
      <c r="Y62755" s="38"/>
    </row>
    <row r="62756" spans="17:25">
      <c r="Q62756" s="38"/>
      <c r="Y62756" s="38"/>
    </row>
    <row r="62757" spans="17:25">
      <c r="Q62757" s="38"/>
      <c r="Y62757" s="38"/>
    </row>
    <row r="62758" spans="17:25">
      <c r="Q62758" s="38"/>
      <c r="Y62758" s="38"/>
    </row>
    <row r="62759" spans="17:25">
      <c r="Q62759" s="38"/>
      <c r="Y62759" s="38"/>
    </row>
    <row r="62760" spans="17:25">
      <c r="Q62760" s="38"/>
      <c r="Y62760" s="38"/>
    </row>
    <row r="62761" spans="17:25">
      <c r="Q62761" s="38"/>
      <c r="Y62761" s="38"/>
    </row>
    <row r="62762" spans="17:25">
      <c r="Q62762" s="38"/>
      <c r="Y62762" s="38"/>
    </row>
    <row r="62763" spans="17:25">
      <c r="Q62763" s="38"/>
      <c r="Y62763" s="38"/>
    </row>
    <row r="62764" spans="17:25">
      <c r="Q62764" s="38"/>
      <c r="Y62764" s="38"/>
    </row>
    <row r="62765" spans="17:25">
      <c r="Q62765" s="38"/>
      <c r="Y62765" s="38"/>
    </row>
    <row r="62766" spans="17:25">
      <c r="Q62766" s="38"/>
      <c r="Y62766" s="38"/>
    </row>
    <row r="62767" spans="17:25">
      <c r="Q62767" s="38"/>
      <c r="Y62767" s="38"/>
    </row>
    <row r="62768" spans="17:25">
      <c r="Q62768" s="38"/>
      <c r="Y62768" s="38"/>
    </row>
    <row r="62769" spans="17:25">
      <c r="Q62769" s="38"/>
      <c r="Y62769" s="38"/>
    </row>
    <row r="62770" spans="17:25">
      <c r="Q62770" s="38"/>
      <c r="Y62770" s="38"/>
    </row>
    <row r="62771" spans="17:25">
      <c r="Q62771" s="38"/>
      <c r="Y62771" s="38"/>
    </row>
    <row r="62772" spans="17:25">
      <c r="Q62772" s="38"/>
      <c r="Y62772" s="38"/>
    </row>
    <row r="62773" spans="17:25">
      <c r="Q62773" s="38"/>
      <c r="Y62773" s="38"/>
    </row>
    <row r="62774" spans="17:25">
      <c r="Q62774" s="38"/>
      <c r="Y62774" s="38"/>
    </row>
    <row r="62775" spans="17:25">
      <c r="Q62775" s="38"/>
      <c r="Y62775" s="38"/>
    </row>
    <row r="62776" spans="17:25">
      <c r="Q62776" s="38"/>
      <c r="Y62776" s="38"/>
    </row>
    <row r="62777" spans="17:25">
      <c r="Q62777" s="38"/>
      <c r="Y62777" s="38"/>
    </row>
    <row r="62778" spans="17:25">
      <c r="Q62778" s="38"/>
      <c r="Y62778" s="38"/>
    </row>
    <row r="62779" spans="17:25">
      <c r="Q62779" s="38"/>
      <c r="Y62779" s="38"/>
    </row>
    <row r="62780" spans="17:25">
      <c r="Q62780" s="38"/>
      <c r="Y62780" s="38"/>
    </row>
    <row r="62781" spans="17:25">
      <c r="Q62781" s="38"/>
      <c r="Y62781" s="38"/>
    </row>
    <row r="62782" spans="17:25">
      <c r="Q62782" s="38"/>
      <c r="Y62782" s="38"/>
    </row>
    <row r="62783" spans="17:25">
      <c r="Q62783" s="38"/>
      <c r="Y62783" s="38"/>
    </row>
    <row r="62784" spans="17:25">
      <c r="Q62784" s="38"/>
      <c r="Y62784" s="38"/>
    </row>
    <row r="62785" spans="17:25">
      <c r="Q62785" s="38"/>
      <c r="Y62785" s="38"/>
    </row>
    <row r="62786" spans="17:25">
      <c r="Q62786" s="38"/>
      <c r="Y62786" s="38"/>
    </row>
    <row r="62787" spans="17:25">
      <c r="Q62787" s="38"/>
      <c r="Y62787" s="38"/>
    </row>
    <row r="62788" spans="17:25">
      <c r="Q62788" s="38"/>
      <c r="Y62788" s="38"/>
    </row>
    <row r="62789" spans="17:25">
      <c r="Q62789" s="38"/>
      <c r="Y62789" s="38"/>
    </row>
    <row r="62790" spans="17:25">
      <c r="Q62790" s="38"/>
      <c r="Y62790" s="38"/>
    </row>
    <row r="62791" spans="17:25">
      <c r="Q62791" s="38"/>
      <c r="Y62791" s="38"/>
    </row>
    <row r="62792" spans="17:25">
      <c r="Q62792" s="38"/>
      <c r="Y62792" s="38"/>
    </row>
    <row r="62793" spans="17:25">
      <c r="Q62793" s="38"/>
      <c r="Y62793" s="38"/>
    </row>
    <row r="62794" spans="17:25">
      <c r="Q62794" s="38"/>
      <c r="Y62794" s="38"/>
    </row>
    <row r="62795" spans="17:25">
      <c r="Q62795" s="38"/>
      <c r="Y62795" s="38"/>
    </row>
    <row r="62796" spans="17:25">
      <c r="Q62796" s="38"/>
      <c r="Y62796" s="38"/>
    </row>
    <row r="62797" spans="17:25">
      <c r="Q62797" s="38"/>
      <c r="Y62797" s="38"/>
    </row>
    <row r="62798" spans="17:25">
      <c r="Q62798" s="38"/>
      <c r="Y62798" s="38"/>
    </row>
    <row r="62799" spans="17:25">
      <c r="Q62799" s="38"/>
      <c r="Y62799" s="38"/>
    </row>
    <row r="62800" spans="17:25">
      <c r="Q62800" s="38"/>
      <c r="Y62800" s="38"/>
    </row>
    <row r="62801" spans="17:25">
      <c r="Q62801" s="38"/>
      <c r="Y62801" s="38"/>
    </row>
    <row r="62802" spans="17:25">
      <c r="Q62802" s="38"/>
      <c r="Y62802" s="38"/>
    </row>
    <row r="62803" spans="17:25">
      <c r="Q62803" s="38"/>
      <c r="Y62803" s="38"/>
    </row>
    <row r="62804" spans="17:25">
      <c r="Q62804" s="38"/>
      <c r="Y62804" s="38"/>
    </row>
    <row r="62805" spans="17:25">
      <c r="Q62805" s="38"/>
      <c r="Y62805" s="38"/>
    </row>
    <row r="62806" spans="17:25">
      <c r="Q62806" s="38"/>
      <c r="Y62806" s="38"/>
    </row>
    <row r="62807" spans="17:25">
      <c r="Q62807" s="38"/>
      <c r="Y62807" s="38"/>
    </row>
    <row r="62808" spans="17:25">
      <c r="Q62808" s="38"/>
      <c r="Y62808" s="38"/>
    </row>
    <row r="62809" spans="17:25">
      <c r="Q62809" s="38"/>
      <c r="Y62809" s="38"/>
    </row>
    <row r="62810" spans="17:25">
      <c r="Q62810" s="38"/>
      <c r="Y62810" s="38"/>
    </row>
    <row r="62811" spans="17:25">
      <c r="Q62811" s="38"/>
      <c r="Y62811" s="38"/>
    </row>
    <row r="62812" spans="17:25">
      <c r="Q62812" s="38"/>
      <c r="Y62812" s="38"/>
    </row>
    <row r="62813" spans="17:25">
      <c r="Q62813" s="38"/>
      <c r="Y62813" s="38"/>
    </row>
    <row r="62814" spans="17:25">
      <c r="Q62814" s="38"/>
      <c r="Y62814" s="38"/>
    </row>
    <row r="62815" spans="17:25">
      <c r="Q62815" s="38"/>
      <c r="Y62815" s="38"/>
    </row>
    <row r="62816" spans="17:25">
      <c r="Q62816" s="38"/>
      <c r="Y62816" s="38"/>
    </row>
    <row r="62817" spans="17:25">
      <c r="Q62817" s="38"/>
      <c r="Y62817" s="38"/>
    </row>
    <row r="62818" spans="17:25">
      <c r="Q62818" s="38"/>
      <c r="Y62818" s="38"/>
    </row>
    <row r="62819" spans="17:25">
      <c r="Q62819" s="38"/>
      <c r="Y62819" s="38"/>
    </row>
    <row r="62820" spans="17:25">
      <c r="Q62820" s="38"/>
      <c r="Y62820" s="38"/>
    </row>
    <row r="62821" spans="17:25">
      <c r="Q62821" s="38"/>
      <c r="Y62821" s="38"/>
    </row>
    <row r="62822" spans="17:25">
      <c r="Q62822" s="38"/>
      <c r="Y62822" s="38"/>
    </row>
    <row r="62823" spans="17:25">
      <c r="Q62823" s="38"/>
      <c r="Y62823" s="38"/>
    </row>
    <row r="62824" spans="17:25">
      <c r="Q62824" s="38"/>
      <c r="Y62824" s="38"/>
    </row>
    <row r="62825" spans="17:25">
      <c r="Q62825" s="38"/>
      <c r="Y62825" s="38"/>
    </row>
    <row r="62826" spans="17:25">
      <c r="Q62826" s="38"/>
      <c r="Y62826" s="38"/>
    </row>
    <row r="62827" spans="17:25">
      <c r="Q62827" s="38"/>
      <c r="Y62827" s="38"/>
    </row>
    <row r="62828" spans="17:25">
      <c r="Q62828" s="38"/>
      <c r="Y62828" s="38"/>
    </row>
    <row r="62829" spans="17:25">
      <c r="Q62829" s="38"/>
      <c r="Y62829" s="38"/>
    </row>
    <row r="62830" spans="17:25">
      <c r="Q62830" s="38"/>
      <c r="Y62830" s="38"/>
    </row>
    <row r="62831" spans="17:25">
      <c r="Q62831" s="38"/>
      <c r="Y62831" s="38"/>
    </row>
    <row r="62832" spans="17:25">
      <c r="Q62832" s="38"/>
      <c r="Y62832" s="38"/>
    </row>
    <row r="62833" spans="17:25">
      <c r="Q62833" s="38"/>
      <c r="Y62833" s="38"/>
    </row>
    <row r="62834" spans="17:25">
      <c r="Q62834" s="38"/>
      <c r="Y62834" s="38"/>
    </row>
    <row r="62835" spans="17:25">
      <c r="Q62835" s="38"/>
      <c r="Y62835" s="38"/>
    </row>
    <row r="62836" spans="17:25">
      <c r="Q62836" s="38"/>
      <c r="Y62836" s="38"/>
    </row>
    <row r="62837" spans="17:25">
      <c r="Q62837" s="38"/>
      <c r="Y62837" s="38"/>
    </row>
    <row r="62838" spans="17:25">
      <c r="Q62838" s="38"/>
      <c r="Y62838" s="38"/>
    </row>
    <row r="62839" spans="17:25">
      <c r="Q62839" s="38"/>
      <c r="Y62839" s="38"/>
    </row>
    <row r="62840" spans="17:25">
      <c r="Q62840" s="38"/>
      <c r="Y62840" s="38"/>
    </row>
    <row r="62841" spans="17:25">
      <c r="Q62841" s="38"/>
      <c r="Y62841" s="38"/>
    </row>
    <row r="62842" spans="17:25">
      <c r="Q62842" s="38"/>
      <c r="Y62842" s="38"/>
    </row>
    <row r="62843" spans="17:25">
      <c r="Q62843" s="38"/>
      <c r="Y62843" s="38"/>
    </row>
    <row r="62844" spans="17:25">
      <c r="Q62844" s="38"/>
      <c r="Y62844" s="38"/>
    </row>
    <row r="62845" spans="17:25">
      <c r="Q62845" s="38"/>
      <c r="Y62845" s="38"/>
    </row>
    <row r="62846" spans="17:25">
      <c r="Q62846" s="38"/>
      <c r="Y62846" s="38"/>
    </row>
    <row r="62847" spans="17:25">
      <c r="Q62847" s="38"/>
      <c r="Y62847" s="38"/>
    </row>
    <row r="62848" spans="17:25">
      <c r="Q62848" s="38"/>
      <c r="Y62848" s="38"/>
    </row>
    <row r="62849" spans="17:25">
      <c r="Q62849" s="38"/>
      <c r="Y62849" s="38"/>
    </row>
    <row r="62850" spans="17:25">
      <c r="Q62850" s="38"/>
      <c r="Y62850" s="38"/>
    </row>
    <row r="62851" spans="17:25">
      <c r="Q62851" s="38"/>
      <c r="Y62851" s="38"/>
    </row>
    <row r="62852" spans="17:25">
      <c r="Q62852" s="38"/>
      <c r="Y62852" s="38"/>
    </row>
    <row r="62853" spans="17:25">
      <c r="Q62853" s="38"/>
      <c r="Y62853" s="38"/>
    </row>
    <row r="62854" spans="17:25">
      <c r="Q62854" s="38"/>
      <c r="Y62854" s="38"/>
    </row>
    <row r="62855" spans="17:25">
      <c r="Q62855" s="38"/>
      <c r="Y62855" s="38"/>
    </row>
    <row r="62856" spans="17:25">
      <c r="Q62856" s="38"/>
      <c r="Y62856" s="38"/>
    </row>
    <row r="62857" spans="17:25">
      <c r="Q62857" s="38"/>
      <c r="Y62857" s="38"/>
    </row>
    <row r="62858" spans="17:25">
      <c r="Q62858" s="38"/>
      <c r="Y62858" s="38"/>
    </row>
    <row r="62859" spans="17:25">
      <c r="Q62859" s="38"/>
      <c r="Y62859" s="38"/>
    </row>
    <row r="62860" spans="17:25">
      <c r="Q62860" s="38"/>
      <c r="Y62860" s="38"/>
    </row>
    <row r="62861" spans="17:25">
      <c r="Q62861" s="38"/>
      <c r="Y62861" s="38"/>
    </row>
    <row r="62862" spans="17:25">
      <c r="Q62862" s="38"/>
      <c r="Y62862" s="38"/>
    </row>
    <row r="62863" spans="17:25">
      <c r="Q62863" s="38"/>
      <c r="Y62863" s="38"/>
    </row>
    <row r="62864" spans="17:25">
      <c r="Q62864" s="38"/>
      <c r="Y62864" s="38"/>
    </row>
    <row r="62865" spans="17:25">
      <c r="Q62865" s="38"/>
      <c r="Y62865" s="38"/>
    </row>
    <row r="62866" spans="17:25">
      <c r="Q62866" s="38"/>
      <c r="Y62866" s="38"/>
    </row>
    <row r="62867" spans="17:25">
      <c r="Q62867" s="38"/>
      <c r="Y62867" s="38"/>
    </row>
    <row r="62868" spans="17:25">
      <c r="Q62868" s="38"/>
      <c r="Y62868" s="38"/>
    </row>
    <row r="62869" spans="17:25">
      <c r="Q62869" s="38"/>
      <c r="Y62869" s="38"/>
    </row>
    <row r="62870" spans="17:25">
      <c r="Q62870" s="38"/>
      <c r="Y62870" s="38"/>
    </row>
    <row r="62871" spans="17:25">
      <c r="Q62871" s="38"/>
      <c r="Y62871" s="38"/>
    </row>
    <row r="62872" spans="17:25">
      <c r="Q62872" s="38"/>
      <c r="Y62872" s="38"/>
    </row>
    <row r="62873" spans="17:25">
      <c r="Q62873" s="38"/>
      <c r="Y62873" s="38"/>
    </row>
    <row r="62874" spans="17:25">
      <c r="Q62874" s="38"/>
      <c r="Y62874" s="38"/>
    </row>
    <row r="62875" spans="17:25">
      <c r="Q62875" s="38"/>
      <c r="Y62875" s="38"/>
    </row>
    <row r="62876" spans="17:25">
      <c r="Q62876" s="38"/>
      <c r="Y62876" s="38"/>
    </row>
    <row r="62877" spans="17:25">
      <c r="Q62877" s="38"/>
      <c r="Y62877" s="38"/>
    </row>
    <row r="62878" spans="17:25">
      <c r="Q62878" s="38"/>
      <c r="Y62878" s="38"/>
    </row>
    <row r="62879" spans="17:25">
      <c r="Q62879" s="38"/>
      <c r="Y62879" s="38"/>
    </row>
    <row r="62880" spans="17:25">
      <c r="Q62880" s="38"/>
      <c r="Y62880" s="38"/>
    </row>
    <row r="62881" spans="17:25">
      <c r="Q62881" s="38"/>
      <c r="Y62881" s="38"/>
    </row>
    <row r="62882" spans="17:25">
      <c r="Q62882" s="38"/>
      <c r="Y62882" s="38"/>
    </row>
    <row r="62883" spans="17:25">
      <c r="Q62883" s="38"/>
      <c r="Y62883" s="38"/>
    </row>
    <row r="62884" spans="17:25">
      <c r="Q62884" s="38"/>
      <c r="Y62884" s="38"/>
    </row>
    <row r="62885" spans="17:25">
      <c r="Q62885" s="38"/>
      <c r="Y62885" s="38"/>
    </row>
    <row r="62886" spans="17:25">
      <c r="Q62886" s="38"/>
      <c r="Y62886" s="38"/>
    </row>
    <row r="62887" spans="17:25">
      <c r="Q62887" s="38"/>
      <c r="Y62887" s="38"/>
    </row>
    <row r="62888" spans="17:25">
      <c r="Q62888" s="38"/>
      <c r="Y62888" s="38"/>
    </row>
    <row r="62889" spans="17:25">
      <c r="Q62889" s="38"/>
      <c r="Y62889" s="38"/>
    </row>
    <row r="62890" spans="17:25">
      <c r="Q62890" s="38"/>
      <c r="Y62890" s="38"/>
    </row>
    <row r="62891" spans="17:25">
      <c r="Q62891" s="38"/>
      <c r="Y62891" s="38"/>
    </row>
    <row r="62892" spans="17:25">
      <c r="Q62892" s="38"/>
      <c r="Y62892" s="38"/>
    </row>
    <row r="62893" spans="17:25">
      <c r="Q62893" s="38"/>
      <c r="Y62893" s="38"/>
    </row>
    <row r="62894" spans="17:25">
      <c r="Q62894" s="38"/>
      <c r="Y62894" s="38"/>
    </row>
    <row r="62895" spans="17:25">
      <c r="Q62895" s="38"/>
      <c r="Y62895" s="38"/>
    </row>
    <row r="62896" spans="17:25">
      <c r="Q62896" s="38"/>
      <c r="Y62896" s="38"/>
    </row>
    <row r="62897" spans="17:25">
      <c r="Q62897" s="38"/>
      <c r="Y62897" s="38"/>
    </row>
    <row r="62898" spans="17:25">
      <c r="Q62898" s="38"/>
      <c r="Y62898" s="38"/>
    </row>
    <row r="62899" spans="17:25">
      <c r="Q62899" s="38"/>
      <c r="Y62899" s="38"/>
    </row>
    <row r="62900" spans="17:25">
      <c r="Q62900" s="38"/>
      <c r="Y62900" s="38"/>
    </row>
    <row r="62901" spans="17:25">
      <c r="Q62901" s="38"/>
      <c r="Y62901" s="38"/>
    </row>
    <row r="62902" spans="17:25">
      <c r="Q62902" s="38"/>
      <c r="Y62902" s="38"/>
    </row>
    <row r="62903" spans="17:25">
      <c r="Q62903" s="38"/>
      <c r="Y62903" s="38"/>
    </row>
    <row r="62904" spans="17:25">
      <c r="Q62904" s="38"/>
      <c r="Y62904" s="38"/>
    </row>
    <row r="62905" spans="17:25">
      <c r="Q62905" s="38"/>
      <c r="Y62905" s="38"/>
    </row>
    <row r="62906" spans="17:25">
      <c r="Q62906" s="38"/>
      <c r="Y62906" s="38"/>
    </row>
    <row r="62907" spans="17:25">
      <c r="Q62907" s="38"/>
      <c r="Y62907" s="38"/>
    </row>
    <row r="62908" spans="17:25">
      <c r="Q62908" s="38"/>
      <c r="Y62908" s="38"/>
    </row>
    <row r="62909" spans="17:25">
      <c r="Q62909" s="38"/>
      <c r="Y62909" s="38"/>
    </row>
    <row r="62910" spans="17:25">
      <c r="Q62910" s="38"/>
      <c r="Y62910" s="38"/>
    </row>
    <row r="62911" spans="17:25">
      <c r="Q62911" s="38"/>
      <c r="Y62911" s="38"/>
    </row>
    <row r="62912" spans="17:25">
      <c r="Q62912" s="38"/>
      <c r="Y62912" s="38"/>
    </row>
    <row r="62913" spans="17:25">
      <c r="Q62913" s="38"/>
      <c r="Y62913" s="38"/>
    </row>
    <row r="62914" spans="17:25">
      <c r="Q62914" s="38"/>
      <c r="Y62914" s="38"/>
    </row>
    <row r="62915" spans="17:25">
      <c r="Q62915" s="38"/>
      <c r="Y62915" s="38"/>
    </row>
    <row r="62916" spans="17:25">
      <c r="Q62916" s="38"/>
      <c r="Y62916" s="38"/>
    </row>
    <row r="62917" spans="17:25">
      <c r="Q62917" s="38"/>
      <c r="Y62917" s="38"/>
    </row>
    <row r="62918" spans="17:25">
      <c r="Q62918" s="38"/>
      <c r="Y62918" s="38"/>
    </row>
    <row r="62919" spans="17:25">
      <c r="Q62919" s="38"/>
      <c r="Y62919" s="38"/>
    </row>
    <row r="62920" spans="17:25">
      <c r="Q62920" s="38"/>
      <c r="Y62920" s="38"/>
    </row>
    <row r="62921" spans="17:25">
      <c r="Q62921" s="38"/>
      <c r="Y62921" s="38"/>
    </row>
    <row r="62922" spans="17:25">
      <c r="Q62922" s="38"/>
      <c r="Y62922" s="38"/>
    </row>
    <row r="62923" spans="17:25">
      <c r="Q62923" s="38"/>
      <c r="Y62923" s="38"/>
    </row>
    <row r="62924" spans="17:25">
      <c r="Q62924" s="38"/>
      <c r="Y62924" s="38"/>
    </row>
    <row r="62925" spans="17:25">
      <c r="Q62925" s="38"/>
      <c r="Y62925" s="38"/>
    </row>
    <row r="62926" spans="17:25">
      <c r="Q62926" s="38"/>
      <c r="Y62926" s="38"/>
    </row>
    <row r="62927" spans="17:25">
      <c r="Q62927" s="38"/>
      <c r="Y62927" s="38"/>
    </row>
    <row r="62928" spans="17:25">
      <c r="Q62928" s="38"/>
      <c r="Y62928" s="38"/>
    </row>
    <row r="62929" spans="17:25">
      <c r="Q62929" s="38"/>
      <c r="Y62929" s="38"/>
    </row>
    <row r="62930" spans="17:25">
      <c r="Q62930" s="38"/>
      <c r="Y62930" s="38"/>
    </row>
    <row r="62931" spans="17:25">
      <c r="Q62931" s="38"/>
      <c r="Y62931" s="38"/>
    </row>
    <row r="62932" spans="17:25">
      <c r="Q62932" s="38"/>
      <c r="Y62932" s="38"/>
    </row>
    <row r="62933" spans="17:25">
      <c r="Q62933" s="38"/>
      <c r="Y62933" s="38"/>
    </row>
    <row r="62934" spans="17:25">
      <c r="Q62934" s="38"/>
      <c r="Y62934" s="38"/>
    </row>
    <row r="62935" spans="17:25">
      <c r="Q62935" s="38"/>
      <c r="Y62935" s="38"/>
    </row>
    <row r="62936" spans="17:25">
      <c r="Q62936" s="38"/>
      <c r="Y62936" s="38"/>
    </row>
    <row r="62937" spans="17:25">
      <c r="Q62937" s="38"/>
      <c r="Y62937" s="38"/>
    </row>
    <row r="62938" spans="17:25">
      <c r="Q62938" s="38"/>
      <c r="Y62938" s="38"/>
    </row>
    <row r="62939" spans="17:25">
      <c r="Q62939" s="38"/>
      <c r="Y62939" s="38"/>
    </row>
    <row r="62940" spans="17:25">
      <c r="Q62940" s="38"/>
      <c r="Y62940" s="38"/>
    </row>
    <row r="62941" spans="17:25">
      <c r="Q62941" s="38"/>
      <c r="Y62941" s="38"/>
    </row>
    <row r="62942" spans="17:25">
      <c r="Q62942" s="38"/>
      <c r="Y62942" s="38"/>
    </row>
    <row r="62943" spans="17:25">
      <c r="Q62943" s="38"/>
      <c r="Y62943" s="38"/>
    </row>
    <row r="62944" spans="17:25">
      <c r="Q62944" s="38"/>
      <c r="Y62944" s="38"/>
    </row>
    <row r="62945" spans="17:25">
      <c r="Q62945" s="38"/>
      <c r="Y62945" s="38"/>
    </row>
    <row r="62946" spans="17:25">
      <c r="Q62946" s="38"/>
      <c r="Y62946" s="38"/>
    </row>
    <row r="62947" spans="17:25">
      <c r="Q62947" s="38"/>
      <c r="Y62947" s="38"/>
    </row>
    <row r="62948" spans="17:25">
      <c r="Q62948" s="38"/>
      <c r="Y62948" s="38"/>
    </row>
    <row r="62949" spans="17:25">
      <c r="Q62949" s="38"/>
      <c r="Y62949" s="38"/>
    </row>
    <row r="62950" spans="17:25">
      <c r="Q62950" s="38"/>
      <c r="Y62950" s="38"/>
    </row>
    <row r="62951" spans="17:25">
      <c r="Q62951" s="38"/>
      <c r="Y62951" s="38"/>
    </row>
    <row r="62952" spans="17:25">
      <c r="Q62952" s="38"/>
      <c r="Y62952" s="38"/>
    </row>
    <row r="62953" spans="17:25">
      <c r="Q62953" s="38"/>
      <c r="Y62953" s="38"/>
    </row>
    <row r="62954" spans="17:25">
      <c r="Q62954" s="38"/>
      <c r="Y62954" s="38"/>
    </row>
    <row r="62955" spans="17:25">
      <c r="Q62955" s="38"/>
      <c r="Y62955" s="38"/>
    </row>
    <row r="62956" spans="17:25">
      <c r="Q62956" s="38"/>
      <c r="Y62956" s="38"/>
    </row>
    <row r="62957" spans="17:25">
      <c r="Q62957" s="38"/>
      <c r="Y62957" s="38"/>
    </row>
    <row r="62958" spans="17:25">
      <c r="Q62958" s="38"/>
      <c r="Y62958" s="38"/>
    </row>
    <row r="62959" spans="17:25">
      <c r="Q62959" s="38"/>
      <c r="Y62959" s="38"/>
    </row>
    <row r="62960" spans="17:25">
      <c r="Q62960" s="38"/>
      <c r="Y62960" s="38"/>
    </row>
    <row r="62961" spans="17:25">
      <c r="Q62961" s="38"/>
      <c r="Y62961" s="38"/>
    </row>
    <row r="62962" spans="17:25">
      <c r="Q62962" s="38"/>
      <c r="Y62962" s="38"/>
    </row>
    <row r="62963" spans="17:25">
      <c r="Q62963" s="38"/>
      <c r="Y62963" s="38"/>
    </row>
    <row r="62964" spans="17:25">
      <c r="Q62964" s="38"/>
      <c r="Y62964" s="38"/>
    </row>
    <row r="62965" spans="17:25">
      <c r="Q62965" s="38"/>
      <c r="Y62965" s="38"/>
    </row>
    <row r="62966" spans="17:25">
      <c r="Q62966" s="38"/>
      <c r="Y62966" s="38"/>
    </row>
    <row r="62967" spans="17:25">
      <c r="Q62967" s="38"/>
      <c r="Y62967" s="38"/>
    </row>
    <row r="62968" spans="17:25">
      <c r="Q62968" s="38"/>
      <c r="Y62968" s="38"/>
    </row>
    <row r="62969" spans="17:25">
      <c r="Q62969" s="38"/>
      <c r="Y62969" s="38"/>
    </row>
    <row r="62970" spans="17:25">
      <c r="Q62970" s="38"/>
      <c r="Y62970" s="38"/>
    </row>
    <row r="62971" spans="17:25">
      <c r="Q62971" s="38"/>
      <c r="Y62971" s="38"/>
    </row>
    <row r="62972" spans="17:25">
      <c r="Q62972" s="38"/>
      <c r="Y62972" s="38"/>
    </row>
    <row r="62973" spans="17:25">
      <c r="Q62973" s="38"/>
      <c r="Y62973" s="38"/>
    </row>
    <row r="62974" spans="17:25">
      <c r="Q62974" s="38"/>
      <c r="Y62974" s="38"/>
    </row>
    <row r="62975" spans="17:25">
      <c r="Q62975" s="38"/>
      <c r="Y62975" s="38"/>
    </row>
    <row r="62976" spans="17:25">
      <c r="Q62976" s="38"/>
      <c r="Y62976" s="38"/>
    </row>
    <row r="62977" spans="17:25">
      <c r="Q62977" s="38"/>
      <c r="Y62977" s="38"/>
    </row>
    <row r="62978" spans="17:25">
      <c r="Q62978" s="38"/>
      <c r="Y62978" s="38"/>
    </row>
    <row r="62979" spans="17:25">
      <c r="Q62979" s="38"/>
      <c r="Y62979" s="38"/>
    </row>
    <row r="62980" spans="17:25">
      <c r="Q62980" s="38"/>
      <c r="Y62980" s="38"/>
    </row>
    <row r="62981" spans="17:25">
      <c r="Q62981" s="38"/>
      <c r="Y62981" s="38"/>
    </row>
    <row r="62982" spans="17:25">
      <c r="Q62982" s="38"/>
      <c r="Y62982" s="38"/>
    </row>
    <row r="62983" spans="17:25">
      <c r="Q62983" s="38"/>
      <c r="Y62983" s="38"/>
    </row>
    <row r="62984" spans="17:25">
      <c r="Q62984" s="38"/>
      <c r="Y62984" s="38"/>
    </row>
    <row r="62985" spans="17:25">
      <c r="Q62985" s="38"/>
      <c r="Y62985" s="38"/>
    </row>
    <row r="62986" spans="17:25">
      <c r="Q62986" s="38"/>
      <c r="Y62986" s="38"/>
    </row>
    <row r="62987" spans="17:25">
      <c r="Q62987" s="38"/>
      <c r="Y62987" s="38"/>
    </row>
    <row r="62988" spans="17:25">
      <c r="Q62988" s="38"/>
      <c r="Y62988" s="38"/>
    </row>
    <row r="62989" spans="17:25">
      <c r="Q62989" s="38"/>
      <c r="Y62989" s="38"/>
    </row>
    <row r="62990" spans="17:25">
      <c r="Q62990" s="38"/>
      <c r="Y62990" s="38"/>
    </row>
    <row r="62991" spans="17:25">
      <c r="Q62991" s="38"/>
      <c r="Y62991" s="38"/>
    </row>
    <row r="62992" spans="17:25">
      <c r="Q62992" s="38"/>
      <c r="Y62992" s="38"/>
    </row>
    <row r="62993" spans="17:25">
      <c r="Q62993" s="38"/>
      <c r="Y62993" s="38"/>
    </row>
    <row r="62994" spans="17:25">
      <c r="Q62994" s="38"/>
      <c r="Y62994" s="38"/>
    </row>
    <row r="62995" spans="17:25">
      <c r="Q62995" s="38"/>
      <c r="Y62995" s="38"/>
    </row>
    <row r="62996" spans="17:25">
      <c r="Q62996" s="38"/>
      <c r="Y62996" s="38"/>
    </row>
    <row r="62997" spans="17:25">
      <c r="Q62997" s="38"/>
      <c r="Y62997" s="38"/>
    </row>
    <row r="62998" spans="17:25">
      <c r="Q62998" s="38"/>
      <c r="Y62998" s="38"/>
    </row>
    <row r="62999" spans="17:25">
      <c r="Q62999" s="38"/>
      <c r="Y62999" s="38"/>
    </row>
    <row r="63000" spans="17:25">
      <c r="Q63000" s="38"/>
      <c r="Y63000" s="38"/>
    </row>
    <row r="63001" spans="17:25">
      <c r="Q63001" s="38"/>
      <c r="Y63001" s="38"/>
    </row>
    <row r="63002" spans="17:25">
      <c r="Q63002" s="38"/>
      <c r="Y63002" s="38"/>
    </row>
    <row r="63003" spans="17:25">
      <c r="Q63003" s="38"/>
      <c r="Y63003" s="38"/>
    </row>
    <row r="63004" spans="17:25">
      <c r="Q63004" s="38"/>
      <c r="Y63004" s="38"/>
    </row>
    <row r="63005" spans="17:25">
      <c r="Q63005" s="38"/>
      <c r="Y63005" s="38"/>
    </row>
    <row r="63006" spans="17:25">
      <c r="Q63006" s="38"/>
      <c r="Y63006" s="38"/>
    </row>
    <row r="63007" spans="17:25">
      <c r="Q63007" s="38"/>
      <c r="Y63007" s="38"/>
    </row>
    <row r="63008" spans="17:25">
      <c r="Q63008" s="38"/>
      <c r="Y63008" s="38"/>
    </row>
    <row r="63009" spans="17:25">
      <c r="Q63009" s="38"/>
      <c r="Y63009" s="38"/>
    </row>
    <row r="63010" spans="17:25">
      <c r="Q63010" s="38"/>
      <c r="Y63010" s="38"/>
    </row>
    <row r="63011" spans="17:25">
      <c r="Q63011" s="38"/>
      <c r="Y63011" s="38"/>
    </row>
    <row r="63012" spans="17:25">
      <c r="Q63012" s="38"/>
      <c r="Y63012" s="38"/>
    </row>
    <row r="63013" spans="17:25">
      <c r="Q63013" s="38"/>
      <c r="Y63013" s="38"/>
    </row>
    <row r="63014" spans="17:25">
      <c r="Q63014" s="38"/>
      <c r="Y63014" s="38"/>
    </row>
    <row r="63015" spans="17:25">
      <c r="Q63015" s="38"/>
      <c r="Y63015" s="38"/>
    </row>
    <row r="63016" spans="17:25">
      <c r="Q63016" s="38"/>
      <c r="Y63016" s="38"/>
    </row>
    <row r="63017" spans="17:25">
      <c r="Q63017" s="38"/>
      <c r="Y63017" s="38"/>
    </row>
    <row r="63018" spans="17:25">
      <c r="Q63018" s="38"/>
      <c r="Y63018" s="38"/>
    </row>
    <row r="63019" spans="17:25">
      <c r="Q63019" s="38"/>
      <c r="Y63019" s="38"/>
    </row>
    <row r="63020" spans="17:25">
      <c r="Q63020" s="38"/>
      <c r="Y63020" s="38"/>
    </row>
    <row r="63021" spans="17:25">
      <c r="Q63021" s="38"/>
      <c r="Y63021" s="38"/>
    </row>
    <row r="63022" spans="17:25">
      <c r="Q63022" s="38"/>
      <c r="Y63022" s="38"/>
    </row>
    <row r="63023" spans="17:25">
      <c r="Q63023" s="38"/>
      <c r="Y63023" s="38"/>
    </row>
    <row r="63024" spans="17:25">
      <c r="Q63024" s="38"/>
      <c r="Y63024" s="38"/>
    </row>
    <row r="63025" spans="17:25">
      <c r="Q63025" s="38"/>
      <c r="Y63025" s="38"/>
    </row>
    <row r="63026" spans="17:25">
      <c r="Q63026" s="38"/>
      <c r="Y63026" s="38"/>
    </row>
    <row r="63027" spans="17:25">
      <c r="Q63027" s="38"/>
      <c r="Y63027" s="38"/>
    </row>
    <row r="63028" spans="17:25">
      <c r="Q63028" s="38"/>
      <c r="Y63028" s="38"/>
    </row>
    <row r="63029" spans="17:25">
      <c r="Q63029" s="38"/>
      <c r="Y63029" s="38"/>
    </row>
    <row r="63030" spans="17:25">
      <c r="Q63030" s="38"/>
      <c r="Y63030" s="38"/>
    </row>
    <row r="63031" spans="17:25">
      <c r="Q63031" s="38"/>
      <c r="Y63031" s="38"/>
    </row>
    <row r="63032" spans="17:25">
      <c r="Q63032" s="38"/>
      <c r="Y63032" s="38"/>
    </row>
    <row r="63033" spans="17:25">
      <c r="Q63033" s="38"/>
      <c r="Y63033" s="38"/>
    </row>
    <row r="63034" spans="17:25">
      <c r="Q63034" s="38"/>
      <c r="Y63034" s="38"/>
    </row>
    <row r="63035" spans="17:25">
      <c r="Q63035" s="38"/>
      <c r="Y63035" s="38"/>
    </row>
    <row r="63036" spans="17:25">
      <c r="Q63036" s="38"/>
      <c r="Y63036" s="38"/>
    </row>
    <row r="63037" spans="17:25">
      <c r="Q63037" s="38"/>
      <c r="Y63037" s="38"/>
    </row>
    <row r="63038" spans="17:25">
      <c r="Q63038" s="38"/>
      <c r="Y63038" s="38"/>
    </row>
    <row r="63039" spans="17:25">
      <c r="Q63039" s="38"/>
      <c r="Y63039" s="38"/>
    </row>
    <row r="63040" spans="17:25">
      <c r="Q63040" s="38"/>
      <c r="Y63040" s="38"/>
    </row>
    <row r="63041" spans="17:25">
      <c r="Q63041" s="38"/>
      <c r="Y63041" s="38"/>
    </row>
    <row r="63042" spans="17:25">
      <c r="Q63042" s="38"/>
      <c r="Y63042" s="38"/>
    </row>
    <row r="63043" spans="17:25">
      <c r="Q63043" s="38"/>
      <c r="Y63043" s="38"/>
    </row>
    <row r="63044" spans="17:25">
      <c r="Q63044" s="38"/>
      <c r="Y63044" s="38"/>
    </row>
    <row r="63045" spans="17:25">
      <c r="Q63045" s="38"/>
      <c r="Y63045" s="38"/>
    </row>
    <row r="63046" spans="17:25">
      <c r="Q63046" s="38"/>
      <c r="Y63046" s="38"/>
    </row>
    <row r="63047" spans="17:25">
      <c r="Q63047" s="38"/>
      <c r="Y63047" s="38"/>
    </row>
    <row r="63048" spans="17:25">
      <c r="Q63048" s="38"/>
      <c r="Y63048" s="38"/>
    </row>
    <row r="63049" spans="17:25">
      <c r="Q63049" s="38"/>
      <c r="Y63049" s="38"/>
    </row>
    <row r="63050" spans="17:25">
      <c r="Q63050" s="38"/>
      <c r="Y63050" s="38"/>
    </row>
    <row r="63051" spans="17:25">
      <c r="Q63051" s="38"/>
      <c r="Y63051" s="38"/>
    </row>
    <row r="63052" spans="17:25">
      <c r="Q63052" s="38"/>
      <c r="Y63052" s="38"/>
    </row>
    <row r="63053" spans="17:25">
      <c r="Q63053" s="38"/>
      <c r="Y63053" s="38"/>
    </row>
    <row r="63054" spans="17:25">
      <c r="Q63054" s="38"/>
      <c r="Y63054" s="38"/>
    </row>
    <row r="63055" spans="17:25">
      <c r="Q63055" s="38"/>
      <c r="Y63055" s="38"/>
    </row>
    <row r="63056" spans="17:25">
      <c r="Q63056" s="38"/>
      <c r="Y63056" s="38"/>
    </row>
    <row r="63057" spans="17:25">
      <c r="Q63057" s="38"/>
      <c r="Y63057" s="38"/>
    </row>
    <row r="63058" spans="17:25">
      <c r="Q63058" s="38"/>
      <c r="Y63058" s="38"/>
    </row>
    <row r="63059" spans="17:25">
      <c r="Q63059" s="38"/>
      <c r="Y63059" s="38"/>
    </row>
    <row r="63060" spans="17:25">
      <c r="Q63060" s="38"/>
      <c r="Y63060" s="38"/>
    </row>
    <row r="63061" spans="17:25">
      <c r="Q63061" s="38"/>
      <c r="Y63061" s="38"/>
    </row>
    <row r="63062" spans="17:25">
      <c r="Q63062" s="38"/>
      <c r="Y63062" s="38"/>
    </row>
    <row r="63063" spans="17:25">
      <c r="Q63063" s="38"/>
      <c r="Y63063" s="38"/>
    </row>
    <row r="63064" spans="17:25">
      <c r="Q63064" s="38"/>
      <c r="Y63064" s="38"/>
    </row>
    <row r="63065" spans="17:25">
      <c r="Q63065" s="38"/>
      <c r="Y63065" s="38"/>
    </row>
    <row r="63066" spans="17:25">
      <c r="Q63066" s="38"/>
      <c r="Y63066" s="38"/>
    </row>
    <row r="63067" spans="17:25">
      <c r="Q63067" s="38"/>
      <c r="Y63067" s="38"/>
    </row>
    <row r="63068" spans="17:25">
      <c r="Q63068" s="38"/>
      <c r="Y63068" s="38"/>
    </row>
    <row r="63069" spans="17:25">
      <c r="Q63069" s="38"/>
      <c r="Y63069" s="38"/>
    </row>
    <row r="63070" spans="17:25">
      <c r="Q63070" s="38"/>
      <c r="Y63070" s="38"/>
    </row>
    <row r="63071" spans="17:25">
      <c r="Q63071" s="38"/>
      <c r="Y63071" s="38"/>
    </row>
    <row r="63072" spans="17:25">
      <c r="Q63072" s="38"/>
      <c r="Y63072" s="38"/>
    </row>
    <row r="63073" spans="17:25">
      <c r="Q63073" s="38"/>
      <c r="Y63073" s="38"/>
    </row>
    <row r="63074" spans="17:25">
      <c r="Q63074" s="38"/>
      <c r="Y63074" s="38"/>
    </row>
    <row r="63075" spans="17:25">
      <c r="Q63075" s="38"/>
      <c r="Y63075" s="38"/>
    </row>
    <row r="63076" spans="17:25">
      <c r="Q63076" s="38"/>
      <c r="Y63076" s="38"/>
    </row>
    <row r="63077" spans="17:25">
      <c r="Q63077" s="38"/>
      <c r="Y63077" s="38"/>
    </row>
    <row r="63078" spans="17:25">
      <c r="Q63078" s="38"/>
      <c r="Y63078" s="38"/>
    </row>
    <row r="63079" spans="17:25">
      <c r="Q63079" s="38"/>
      <c r="Y63079" s="38"/>
    </row>
    <row r="63080" spans="17:25">
      <c r="Q63080" s="38"/>
      <c r="Y63080" s="38"/>
    </row>
    <row r="63081" spans="17:25">
      <c r="Q63081" s="38"/>
      <c r="Y63081" s="38"/>
    </row>
    <row r="63082" spans="17:25">
      <c r="Q63082" s="38"/>
      <c r="Y63082" s="38"/>
    </row>
    <row r="63083" spans="17:25">
      <c r="Q63083" s="38"/>
      <c r="Y63083" s="38"/>
    </row>
    <row r="63084" spans="17:25">
      <c r="Q63084" s="38"/>
      <c r="Y63084" s="38"/>
    </row>
    <row r="63085" spans="17:25">
      <c r="Q63085" s="38"/>
      <c r="Y63085" s="38"/>
    </row>
    <row r="63086" spans="17:25">
      <c r="Q63086" s="38"/>
      <c r="Y63086" s="38"/>
    </row>
    <row r="63087" spans="17:25">
      <c r="Q63087" s="38"/>
      <c r="Y63087" s="38"/>
    </row>
    <row r="63088" spans="17:25">
      <c r="Q63088" s="38"/>
      <c r="Y63088" s="38"/>
    </row>
    <row r="63089" spans="17:25">
      <c r="Q63089" s="38"/>
      <c r="Y63089" s="38"/>
    </row>
    <row r="63090" spans="17:25">
      <c r="Q63090" s="38"/>
      <c r="Y63090" s="38"/>
    </row>
    <row r="63091" spans="17:25">
      <c r="Q63091" s="38"/>
      <c r="Y63091" s="38"/>
    </row>
    <row r="63092" spans="17:25">
      <c r="Q63092" s="38"/>
      <c r="Y63092" s="38"/>
    </row>
    <row r="63093" spans="17:25">
      <c r="Q63093" s="38"/>
      <c r="Y63093" s="38"/>
    </row>
    <row r="63094" spans="17:25">
      <c r="Q63094" s="38"/>
      <c r="Y63094" s="38"/>
    </row>
    <row r="63095" spans="17:25">
      <c r="Q63095" s="38"/>
      <c r="Y63095" s="38"/>
    </row>
    <row r="63096" spans="17:25">
      <c r="Q63096" s="38"/>
      <c r="Y63096" s="38"/>
    </row>
    <row r="63097" spans="17:25">
      <c r="Q63097" s="38"/>
      <c r="Y63097" s="38"/>
    </row>
    <row r="63098" spans="17:25">
      <c r="Q63098" s="38"/>
      <c r="Y63098" s="38"/>
    </row>
    <row r="63099" spans="17:25">
      <c r="Q63099" s="38"/>
      <c r="Y63099" s="38"/>
    </row>
    <row r="63100" spans="17:25">
      <c r="Q63100" s="38"/>
      <c r="Y63100" s="38"/>
    </row>
    <row r="63101" spans="17:25">
      <c r="Q63101" s="38"/>
      <c r="Y63101" s="38"/>
    </row>
    <row r="63102" spans="17:25">
      <c r="Q63102" s="38"/>
      <c r="Y63102" s="38"/>
    </row>
    <row r="63103" spans="17:25">
      <c r="Q63103" s="38"/>
      <c r="Y63103" s="38"/>
    </row>
    <row r="63104" spans="17:25">
      <c r="Q63104" s="38"/>
      <c r="Y63104" s="38"/>
    </row>
    <row r="63105" spans="17:25">
      <c r="Q63105" s="38"/>
      <c r="Y63105" s="38"/>
    </row>
    <row r="63106" spans="17:25">
      <c r="Q63106" s="38"/>
      <c r="Y63106" s="38"/>
    </row>
    <row r="63107" spans="17:25">
      <c r="Q63107" s="38"/>
      <c r="Y63107" s="38"/>
    </row>
    <row r="63108" spans="17:25">
      <c r="Q63108" s="38"/>
      <c r="Y63108" s="38"/>
    </row>
    <row r="63109" spans="17:25">
      <c r="Q63109" s="38"/>
      <c r="Y63109" s="38"/>
    </row>
    <row r="63110" spans="17:25">
      <c r="Q63110" s="38"/>
      <c r="Y63110" s="38"/>
    </row>
    <row r="63111" spans="17:25">
      <c r="Q63111" s="38"/>
      <c r="Y63111" s="38"/>
    </row>
    <row r="63112" spans="17:25">
      <c r="Q63112" s="38"/>
      <c r="Y63112" s="38"/>
    </row>
    <row r="63113" spans="17:25">
      <c r="Q63113" s="38"/>
      <c r="Y63113" s="38"/>
    </row>
    <row r="63114" spans="17:25">
      <c r="Q63114" s="38"/>
      <c r="Y63114" s="38"/>
    </row>
    <row r="63115" spans="17:25">
      <c r="Q63115" s="38"/>
      <c r="Y63115" s="38"/>
    </row>
    <row r="63116" spans="17:25">
      <c r="Q63116" s="38"/>
      <c r="Y63116" s="38"/>
    </row>
    <row r="63117" spans="17:25">
      <c r="Q63117" s="38"/>
      <c r="Y63117" s="38"/>
    </row>
    <row r="63118" spans="17:25">
      <c r="Q63118" s="38"/>
      <c r="Y63118" s="38"/>
    </row>
    <row r="63119" spans="17:25">
      <c r="Q63119" s="38"/>
      <c r="Y63119" s="38"/>
    </row>
    <row r="63120" spans="17:25">
      <c r="Q63120" s="38"/>
      <c r="Y63120" s="38"/>
    </row>
    <row r="63121" spans="17:25">
      <c r="Q63121" s="38"/>
      <c r="Y63121" s="38"/>
    </row>
    <row r="63122" spans="17:25">
      <c r="Q63122" s="38"/>
      <c r="Y63122" s="38"/>
    </row>
    <row r="63123" spans="17:25">
      <c r="Q63123" s="38"/>
      <c r="Y63123" s="38"/>
    </row>
    <row r="63124" spans="17:25">
      <c r="Q63124" s="38"/>
      <c r="Y63124" s="38"/>
    </row>
    <row r="63125" spans="17:25">
      <c r="Q63125" s="38"/>
      <c r="Y63125" s="38"/>
    </row>
    <row r="63126" spans="17:25">
      <c r="Q63126" s="38"/>
      <c r="Y63126" s="38"/>
    </row>
    <row r="63127" spans="17:25">
      <c r="Q63127" s="38"/>
      <c r="Y63127" s="38"/>
    </row>
    <row r="63128" spans="17:25">
      <c r="Q63128" s="38"/>
      <c r="Y63128" s="38"/>
    </row>
    <row r="63129" spans="17:25">
      <c r="Q63129" s="38"/>
      <c r="Y63129" s="38"/>
    </row>
    <row r="63130" spans="17:25">
      <c r="Q63130" s="38"/>
      <c r="Y63130" s="38"/>
    </row>
    <row r="63131" spans="17:25">
      <c r="Q63131" s="38"/>
      <c r="Y63131" s="38"/>
    </row>
    <row r="63132" spans="17:25">
      <c r="Q63132" s="38"/>
      <c r="Y63132" s="38"/>
    </row>
    <row r="63133" spans="17:25">
      <c r="Q63133" s="38"/>
      <c r="Y63133" s="38"/>
    </row>
    <row r="63134" spans="17:25">
      <c r="Q63134" s="38"/>
      <c r="Y63134" s="38"/>
    </row>
    <row r="63135" spans="17:25">
      <c r="Q63135" s="38"/>
      <c r="Y63135" s="38"/>
    </row>
    <row r="63136" spans="17:25">
      <c r="Q63136" s="38"/>
      <c r="Y63136" s="38"/>
    </row>
    <row r="63137" spans="17:25">
      <c r="Q63137" s="38"/>
      <c r="Y63137" s="38"/>
    </row>
    <row r="63138" spans="17:25">
      <c r="Q63138" s="38"/>
      <c r="Y63138" s="38"/>
    </row>
    <row r="63139" spans="17:25">
      <c r="Q63139" s="38"/>
      <c r="Y63139" s="38"/>
    </row>
    <row r="63140" spans="17:25">
      <c r="Q63140" s="38"/>
      <c r="Y63140" s="38"/>
    </row>
    <row r="63141" spans="17:25">
      <c r="Q63141" s="38"/>
      <c r="Y63141" s="38"/>
    </row>
    <row r="63142" spans="17:25">
      <c r="Q63142" s="38"/>
      <c r="Y63142" s="38"/>
    </row>
    <row r="63143" spans="17:25">
      <c r="Q63143" s="38"/>
      <c r="Y63143" s="38"/>
    </row>
    <row r="63144" spans="17:25">
      <c r="Q63144" s="38"/>
      <c r="Y63144" s="38"/>
    </row>
    <row r="63145" spans="17:25">
      <c r="Q63145" s="38"/>
      <c r="Y63145" s="38"/>
    </row>
    <row r="63146" spans="17:25">
      <c r="Q63146" s="38"/>
      <c r="Y63146" s="38"/>
    </row>
    <row r="63147" spans="17:25">
      <c r="Q63147" s="38"/>
      <c r="Y63147" s="38"/>
    </row>
    <row r="63148" spans="17:25">
      <c r="Q63148" s="38"/>
      <c r="Y63148" s="38"/>
    </row>
    <row r="63149" spans="17:25">
      <c r="Q63149" s="38"/>
      <c r="Y63149" s="38"/>
    </row>
    <row r="63150" spans="17:25">
      <c r="Q63150" s="38"/>
      <c r="Y63150" s="38"/>
    </row>
    <row r="63151" spans="17:25">
      <c r="Q63151" s="38"/>
      <c r="Y63151" s="38"/>
    </row>
    <row r="63152" spans="17:25">
      <c r="Q63152" s="38"/>
      <c r="Y63152" s="38"/>
    </row>
    <row r="63153" spans="17:25">
      <c r="Q63153" s="38"/>
      <c r="Y63153" s="38"/>
    </row>
    <row r="63154" spans="17:25">
      <c r="Q63154" s="38"/>
      <c r="Y63154" s="38"/>
    </row>
    <row r="63155" spans="17:25">
      <c r="Q63155" s="38"/>
      <c r="Y63155" s="38"/>
    </row>
    <row r="63156" spans="17:25">
      <c r="Q63156" s="38"/>
      <c r="Y63156" s="38"/>
    </row>
    <row r="63157" spans="17:25">
      <c r="Q63157" s="38"/>
      <c r="Y63157" s="38"/>
    </row>
    <row r="63158" spans="17:25">
      <c r="Q63158" s="38"/>
      <c r="Y63158" s="38"/>
    </row>
    <row r="63159" spans="17:25">
      <c r="Q63159" s="38"/>
      <c r="Y63159" s="38"/>
    </row>
    <row r="63160" spans="17:25">
      <c r="Q63160" s="38"/>
      <c r="Y63160" s="38"/>
    </row>
    <row r="63161" spans="17:25">
      <c r="Q63161" s="38"/>
      <c r="Y63161" s="38"/>
    </row>
    <row r="63162" spans="17:25">
      <c r="Q63162" s="38"/>
      <c r="Y63162" s="38"/>
    </row>
    <row r="63163" spans="17:25">
      <c r="Q63163" s="38"/>
      <c r="Y63163" s="38"/>
    </row>
    <row r="63164" spans="17:25">
      <c r="Q63164" s="38"/>
      <c r="Y63164" s="38"/>
    </row>
    <row r="63165" spans="17:25">
      <c r="Q63165" s="38"/>
      <c r="Y63165" s="38"/>
    </row>
    <row r="63166" spans="17:25">
      <c r="Q63166" s="38"/>
      <c r="Y63166" s="38"/>
    </row>
    <row r="63167" spans="17:25">
      <c r="Q63167" s="38"/>
      <c r="Y63167" s="38"/>
    </row>
    <row r="63168" spans="17:25">
      <c r="Q63168" s="38"/>
      <c r="Y63168" s="38"/>
    </row>
    <row r="63169" spans="17:25">
      <c r="Q63169" s="38"/>
      <c r="Y63169" s="38"/>
    </row>
    <row r="63170" spans="17:25">
      <c r="Q63170" s="38"/>
      <c r="Y63170" s="38"/>
    </row>
    <row r="63171" spans="17:25">
      <c r="Q63171" s="38"/>
      <c r="Y63171" s="38"/>
    </row>
    <row r="63172" spans="17:25">
      <c r="Q63172" s="38"/>
      <c r="Y63172" s="38"/>
    </row>
    <row r="63173" spans="17:25">
      <c r="Q63173" s="38"/>
      <c r="Y63173" s="38"/>
    </row>
    <row r="63174" spans="17:25">
      <c r="Q63174" s="38"/>
      <c r="Y63174" s="38"/>
    </row>
    <row r="63175" spans="17:25">
      <c r="Q63175" s="38"/>
      <c r="Y63175" s="38"/>
    </row>
    <row r="63176" spans="17:25">
      <c r="Q63176" s="38"/>
      <c r="Y63176" s="38"/>
    </row>
    <row r="63177" spans="17:25">
      <c r="Q63177" s="38"/>
      <c r="Y63177" s="38"/>
    </row>
    <row r="63178" spans="17:25">
      <c r="Q63178" s="38"/>
      <c r="Y63178" s="38"/>
    </row>
    <row r="63179" spans="17:25">
      <c r="Q63179" s="38"/>
      <c r="Y63179" s="38"/>
    </row>
    <row r="63180" spans="17:25">
      <c r="Q63180" s="38"/>
      <c r="Y63180" s="38"/>
    </row>
    <row r="63181" spans="17:25">
      <c r="Q63181" s="38"/>
      <c r="Y63181" s="38"/>
    </row>
    <row r="63182" spans="17:25">
      <c r="Q63182" s="38"/>
      <c r="Y63182" s="38"/>
    </row>
    <row r="63183" spans="17:25">
      <c r="Q63183" s="38"/>
      <c r="Y63183" s="38"/>
    </row>
    <row r="63184" spans="17:25">
      <c r="Q63184" s="38"/>
      <c r="Y63184" s="38"/>
    </row>
    <row r="63185" spans="17:25">
      <c r="Q63185" s="38"/>
      <c r="Y63185" s="38"/>
    </row>
    <row r="63186" spans="17:25">
      <c r="Q63186" s="38"/>
      <c r="Y63186" s="38"/>
    </row>
    <row r="63187" spans="17:25">
      <c r="Q63187" s="38"/>
      <c r="Y63187" s="38"/>
    </row>
    <row r="63188" spans="17:25">
      <c r="Q63188" s="38"/>
      <c r="Y63188" s="38"/>
    </row>
    <row r="63189" spans="17:25">
      <c r="Q63189" s="38"/>
      <c r="Y63189" s="38"/>
    </row>
    <row r="63190" spans="17:25">
      <c r="Q63190" s="38"/>
      <c r="Y63190" s="38"/>
    </row>
    <row r="63191" spans="17:25">
      <c r="Q63191" s="38"/>
      <c r="Y63191" s="38"/>
    </row>
    <row r="63192" spans="17:25">
      <c r="Q63192" s="38"/>
      <c r="Y63192" s="38"/>
    </row>
    <row r="63193" spans="17:25">
      <c r="Q63193" s="38"/>
      <c r="Y63193" s="38"/>
    </row>
    <row r="63194" spans="17:25">
      <c r="Q63194" s="38"/>
      <c r="Y63194" s="38"/>
    </row>
    <row r="63195" spans="17:25">
      <c r="Q63195" s="38"/>
      <c r="Y63195" s="38"/>
    </row>
    <row r="63196" spans="17:25">
      <c r="Q63196" s="38"/>
      <c r="Y63196" s="38"/>
    </row>
    <row r="63197" spans="17:25">
      <c r="Q63197" s="38"/>
      <c r="Y63197" s="38"/>
    </row>
    <row r="63198" spans="17:25">
      <c r="Q63198" s="38"/>
      <c r="Y63198" s="38"/>
    </row>
    <row r="63199" spans="17:25">
      <c r="Q63199" s="38"/>
      <c r="Y63199" s="38"/>
    </row>
    <row r="63200" spans="17:25">
      <c r="Q63200" s="38"/>
      <c r="Y63200" s="38"/>
    </row>
    <row r="63201" spans="17:25">
      <c r="Q63201" s="38"/>
      <c r="Y63201" s="38"/>
    </row>
    <row r="63202" spans="17:25">
      <c r="Q63202" s="38"/>
      <c r="Y63202" s="38"/>
    </row>
    <row r="63203" spans="17:25">
      <c r="Q63203" s="38"/>
      <c r="Y63203" s="38"/>
    </row>
    <row r="63204" spans="17:25">
      <c r="Q63204" s="38"/>
      <c r="Y63204" s="38"/>
    </row>
    <row r="63205" spans="17:25">
      <c r="Q63205" s="38"/>
      <c r="Y63205" s="38"/>
    </row>
    <row r="63206" spans="17:25">
      <c r="Q63206" s="38"/>
      <c r="Y63206" s="38"/>
    </row>
    <row r="63207" spans="17:25">
      <c r="Q63207" s="38"/>
      <c r="Y63207" s="38"/>
    </row>
    <row r="63208" spans="17:25">
      <c r="Q63208" s="38"/>
      <c r="Y63208" s="38"/>
    </row>
    <row r="63209" spans="17:25">
      <c r="Q63209" s="38"/>
      <c r="Y63209" s="38"/>
    </row>
    <row r="63210" spans="17:25">
      <c r="Q63210" s="38"/>
      <c r="Y63210" s="38"/>
    </row>
    <row r="63211" spans="17:25">
      <c r="Q63211" s="38"/>
      <c r="Y63211" s="38"/>
    </row>
    <row r="63212" spans="17:25">
      <c r="Q63212" s="38"/>
      <c r="Y63212" s="38"/>
    </row>
    <row r="63213" spans="17:25">
      <c r="Q63213" s="38"/>
      <c r="Y63213" s="38"/>
    </row>
    <row r="63214" spans="17:25">
      <c r="Q63214" s="38"/>
      <c r="Y63214" s="38"/>
    </row>
    <row r="63215" spans="17:25">
      <c r="Q63215" s="38"/>
      <c r="Y63215" s="38"/>
    </row>
    <row r="63216" spans="17:25">
      <c r="Q63216" s="38"/>
      <c r="Y63216" s="38"/>
    </row>
    <row r="63217" spans="17:25">
      <c r="Q63217" s="38"/>
      <c r="Y63217" s="38"/>
    </row>
    <row r="63218" spans="17:25">
      <c r="Q63218" s="38"/>
      <c r="Y63218" s="38"/>
    </row>
    <row r="63219" spans="17:25">
      <c r="Q63219" s="38"/>
      <c r="Y63219" s="38"/>
    </row>
    <row r="63220" spans="17:25">
      <c r="Q63220" s="38"/>
      <c r="Y63220" s="38"/>
    </row>
    <row r="63221" spans="17:25">
      <c r="Q63221" s="38"/>
      <c r="Y63221" s="38"/>
    </row>
    <row r="63222" spans="17:25">
      <c r="Q63222" s="38"/>
      <c r="Y63222" s="38"/>
    </row>
    <row r="63223" spans="17:25">
      <c r="Q63223" s="38"/>
      <c r="Y63223" s="38"/>
    </row>
    <row r="63224" spans="17:25">
      <c r="Q63224" s="38"/>
      <c r="Y63224" s="38"/>
    </row>
    <row r="63225" spans="17:25">
      <c r="Q63225" s="38"/>
      <c r="Y63225" s="38"/>
    </row>
    <row r="63226" spans="17:25">
      <c r="Q63226" s="38"/>
      <c r="Y63226" s="38"/>
    </row>
    <row r="63227" spans="17:25">
      <c r="Q63227" s="38"/>
      <c r="Y63227" s="38"/>
    </row>
    <row r="63228" spans="17:25">
      <c r="Q63228" s="38"/>
      <c r="Y63228" s="38"/>
    </row>
    <row r="63229" spans="17:25">
      <c r="Q63229" s="38"/>
      <c r="Y63229" s="38"/>
    </row>
    <row r="63230" spans="17:25">
      <c r="Q63230" s="38"/>
      <c r="Y63230" s="38"/>
    </row>
    <row r="63231" spans="17:25">
      <c r="Q63231" s="38"/>
      <c r="Y63231" s="38"/>
    </row>
    <row r="63232" spans="17:25">
      <c r="Q63232" s="38"/>
      <c r="Y63232" s="38"/>
    </row>
    <row r="63233" spans="17:25">
      <c r="Q63233" s="38"/>
      <c r="Y63233" s="38"/>
    </row>
    <row r="63234" spans="17:25">
      <c r="Q63234" s="38"/>
      <c r="Y63234" s="38"/>
    </row>
    <row r="63235" spans="17:25">
      <c r="Q63235" s="38"/>
      <c r="Y63235" s="38"/>
    </row>
    <row r="63236" spans="17:25">
      <c r="Q63236" s="38"/>
      <c r="Y63236" s="38"/>
    </row>
    <row r="63237" spans="17:25">
      <c r="Q63237" s="38"/>
      <c r="Y63237" s="38"/>
    </row>
    <row r="63238" spans="17:25">
      <c r="Q63238" s="38"/>
      <c r="Y63238" s="38"/>
    </row>
    <row r="63239" spans="17:25">
      <c r="Q63239" s="38"/>
      <c r="Y63239" s="38"/>
    </row>
    <row r="63240" spans="17:25">
      <c r="Q63240" s="38"/>
      <c r="Y63240" s="38"/>
    </row>
    <row r="63241" spans="17:25">
      <c r="Q63241" s="38"/>
      <c r="Y63241" s="38"/>
    </row>
    <row r="63242" spans="17:25">
      <c r="Q63242" s="38"/>
      <c r="Y63242" s="38"/>
    </row>
    <row r="63243" spans="17:25">
      <c r="Q63243" s="38"/>
      <c r="Y63243" s="38"/>
    </row>
    <row r="63244" spans="17:25">
      <c r="Q63244" s="38"/>
      <c r="Y63244" s="38"/>
    </row>
    <row r="63245" spans="17:25">
      <c r="Q63245" s="38"/>
      <c r="Y63245" s="38"/>
    </row>
    <row r="63246" spans="17:25">
      <c r="Q63246" s="38"/>
      <c r="Y63246" s="38"/>
    </row>
    <row r="63247" spans="17:25">
      <c r="Q63247" s="38"/>
      <c r="Y63247" s="38"/>
    </row>
    <row r="63248" spans="17:25">
      <c r="Q63248" s="38"/>
      <c r="Y63248" s="38"/>
    </row>
    <row r="63249" spans="17:25">
      <c r="Q63249" s="38"/>
      <c r="Y63249" s="38"/>
    </row>
    <row r="63250" spans="17:25">
      <c r="Q63250" s="38"/>
      <c r="Y63250" s="38"/>
    </row>
    <row r="63251" spans="17:25">
      <c r="Q63251" s="38"/>
      <c r="Y63251" s="38"/>
    </row>
    <row r="63252" spans="17:25">
      <c r="Q63252" s="38"/>
      <c r="Y63252" s="38"/>
    </row>
    <row r="63253" spans="17:25">
      <c r="Q63253" s="38"/>
      <c r="Y63253" s="38"/>
    </row>
    <row r="63254" spans="17:25">
      <c r="Q63254" s="38"/>
      <c r="Y63254" s="38"/>
    </row>
    <row r="63255" spans="17:25">
      <c r="Q63255" s="38"/>
      <c r="Y63255" s="38"/>
    </row>
    <row r="63256" spans="17:25">
      <c r="Q63256" s="38"/>
      <c r="Y63256" s="38"/>
    </row>
    <row r="63257" spans="17:25">
      <c r="Q63257" s="38"/>
      <c r="Y63257" s="38"/>
    </row>
    <row r="63258" spans="17:25">
      <c r="Q63258" s="38"/>
      <c r="Y63258" s="38"/>
    </row>
    <row r="63259" spans="17:25">
      <c r="Q63259" s="38"/>
      <c r="Y63259" s="38"/>
    </row>
    <row r="63260" spans="17:25">
      <c r="Q63260" s="38"/>
      <c r="Y63260" s="38"/>
    </row>
    <row r="63261" spans="17:25">
      <c r="Q63261" s="38"/>
      <c r="Y63261" s="38"/>
    </row>
    <row r="63262" spans="17:25">
      <c r="Q63262" s="38"/>
      <c r="Y63262" s="38"/>
    </row>
    <row r="63263" spans="17:25">
      <c r="Q63263" s="38"/>
      <c r="Y63263" s="38"/>
    </row>
    <row r="63264" spans="17:25">
      <c r="Q63264" s="38"/>
      <c r="Y63264" s="38"/>
    </row>
    <row r="63265" spans="17:25">
      <c r="Q63265" s="38"/>
      <c r="Y63265" s="38"/>
    </row>
    <row r="63266" spans="17:25">
      <c r="Q63266" s="38"/>
      <c r="Y63266" s="38"/>
    </row>
    <row r="63267" spans="17:25">
      <c r="Q63267" s="38"/>
      <c r="Y63267" s="38"/>
    </row>
    <row r="63268" spans="17:25">
      <c r="Q63268" s="38"/>
      <c r="Y63268" s="38"/>
    </row>
    <row r="63269" spans="17:25">
      <c r="Q63269" s="38"/>
      <c r="Y63269" s="38"/>
    </row>
    <row r="63270" spans="17:25">
      <c r="Q63270" s="38"/>
      <c r="Y63270" s="38"/>
    </row>
    <row r="63271" spans="17:25">
      <c r="Q63271" s="38"/>
      <c r="Y63271" s="38"/>
    </row>
    <row r="63272" spans="17:25">
      <c r="Q63272" s="38"/>
      <c r="Y63272" s="38"/>
    </row>
    <row r="63273" spans="17:25">
      <c r="Q63273" s="38"/>
      <c r="Y63273" s="38"/>
    </row>
    <row r="63274" spans="17:25">
      <c r="Q63274" s="38"/>
      <c r="Y63274" s="38"/>
    </row>
    <row r="63275" spans="17:25">
      <c r="Q63275" s="38"/>
      <c r="Y63275" s="38"/>
    </row>
    <row r="63276" spans="17:25">
      <c r="Q63276" s="38"/>
      <c r="Y63276" s="38"/>
    </row>
    <row r="63277" spans="17:25">
      <c r="Q63277" s="38"/>
      <c r="Y63277" s="38"/>
    </row>
    <row r="63278" spans="17:25">
      <c r="Q63278" s="38"/>
      <c r="Y63278" s="38"/>
    </row>
    <row r="63279" spans="17:25">
      <c r="Q63279" s="38"/>
      <c r="Y63279" s="38"/>
    </row>
    <row r="63280" spans="17:25">
      <c r="Q63280" s="38"/>
      <c r="Y63280" s="38"/>
    </row>
    <row r="63281" spans="17:25">
      <c r="Q63281" s="38"/>
      <c r="Y63281" s="38"/>
    </row>
    <row r="63282" spans="17:25">
      <c r="Q63282" s="38"/>
      <c r="Y63282" s="38"/>
    </row>
    <row r="63283" spans="17:25">
      <c r="Q63283" s="38"/>
      <c r="Y63283" s="38"/>
    </row>
    <row r="63284" spans="17:25">
      <c r="Q63284" s="38"/>
      <c r="Y63284" s="38"/>
    </row>
    <row r="63285" spans="17:25">
      <c r="Q63285" s="38"/>
      <c r="Y63285" s="38"/>
    </row>
    <row r="63286" spans="17:25">
      <c r="Q63286" s="38"/>
      <c r="Y63286" s="38"/>
    </row>
    <row r="63287" spans="17:25">
      <c r="Q63287" s="38"/>
      <c r="Y63287" s="38"/>
    </row>
    <row r="63288" spans="17:25">
      <c r="Q63288" s="38"/>
      <c r="Y63288" s="38"/>
    </row>
    <row r="63289" spans="17:25">
      <c r="Q63289" s="38"/>
      <c r="Y63289" s="38"/>
    </row>
    <row r="63290" spans="17:25">
      <c r="Q63290" s="38"/>
      <c r="Y63290" s="38"/>
    </row>
    <row r="63291" spans="17:25">
      <c r="Q63291" s="38"/>
      <c r="Y63291" s="38"/>
    </row>
    <row r="63292" spans="17:25">
      <c r="Q63292" s="38"/>
      <c r="Y63292" s="38"/>
    </row>
    <row r="63293" spans="17:25">
      <c r="Q63293" s="38"/>
      <c r="Y63293" s="38"/>
    </row>
    <row r="63294" spans="17:25">
      <c r="Q63294" s="38"/>
      <c r="Y63294" s="38"/>
    </row>
    <row r="63295" spans="17:25">
      <c r="Q63295" s="38"/>
      <c r="Y63295" s="38"/>
    </row>
    <row r="63296" spans="17:25">
      <c r="Q63296" s="38"/>
      <c r="Y63296" s="38"/>
    </row>
    <row r="63297" spans="17:25">
      <c r="Q63297" s="38"/>
      <c r="Y63297" s="38"/>
    </row>
    <row r="63298" spans="17:25">
      <c r="Q63298" s="38"/>
      <c r="Y63298" s="38"/>
    </row>
    <row r="63299" spans="17:25">
      <c r="Q63299" s="38"/>
      <c r="Y63299" s="38"/>
    </row>
    <row r="63300" spans="17:25">
      <c r="Q63300" s="38"/>
      <c r="Y63300" s="38"/>
    </row>
    <row r="63301" spans="17:25">
      <c r="Q63301" s="38"/>
      <c r="Y63301" s="38"/>
    </row>
    <row r="63302" spans="17:25">
      <c r="Q63302" s="38"/>
      <c r="Y63302" s="38"/>
    </row>
    <row r="63303" spans="17:25">
      <c r="Q63303" s="38"/>
      <c r="Y63303" s="38"/>
    </row>
    <row r="63304" spans="17:25">
      <c r="Q63304" s="38"/>
      <c r="Y63304" s="38"/>
    </row>
    <row r="63305" spans="17:25">
      <c r="Q63305" s="38"/>
      <c r="Y63305" s="38"/>
    </row>
    <row r="63306" spans="17:25">
      <c r="Q63306" s="38"/>
      <c r="Y63306" s="38"/>
    </row>
    <row r="63307" spans="17:25">
      <c r="Q63307" s="38"/>
      <c r="Y63307" s="38"/>
    </row>
    <row r="63308" spans="17:25">
      <c r="Q63308" s="38"/>
      <c r="Y63308" s="38"/>
    </row>
    <row r="63309" spans="17:25">
      <c r="Q63309" s="38"/>
      <c r="Y63309" s="38"/>
    </row>
    <row r="63310" spans="17:25">
      <c r="Q63310" s="38"/>
      <c r="Y63310" s="38"/>
    </row>
    <row r="63311" spans="17:25">
      <c r="Q63311" s="38"/>
      <c r="Y63311" s="38"/>
    </row>
    <row r="63312" spans="17:25">
      <c r="Q63312" s="38"/>
      <c r="Y63312" s="38"/>
    </row>
    <row r="63313" spans="17:25">
      <c r="Q63313" s="38"/>
      <c r="Y63313" s="38"/>
    </row>
    <row r="63314" spans="17:25">
      <c r="Q63314" s="38"/>
      <c r="Y63314" s="38"/>
    </row>
    <row r="63315" spans="17:25">
      <c r="Q63315" s="38"/>
      <c r="Y63315" s="38"/>
    </row>
    <row r="63316" spans="17:25">
      <c r="Q63316" s="38"/>
      <c r="Y63316" s="38"/>
    </row>
    <row r="63317" spans="17:25">
      <c r="Q63317" s="38"/>
      <c r="Y63317" s="38"/>
    </row>
    <row r="63318" spans="17:25">
      <c r="Q63318" s="38"/>
      <c r="Y63318" s="38"/>
    </row>
    <row r="63319" spans="17:25">
      <c r="Q63319" s="38"/>
      <c r="Y63319" s="38"/>
    </row>
    <row r="63320" spans="17:25">
      <c r="Q63320" s="38"/>
      <c r="Y63320" s="38"/>
    </row>
    <row r="63321" spans="17:25">
      <c r="Q63321" s="38"/>
      <c r="Y63321" s="38"/>
    </row>
    <row r="63322" spans="17:25">
      <c r="Q63322" s="38"/>
      <c r="Y63322" s="38"/>
    </row>
    <row r="63323" spans="17:25">
      <c r="Q63323" s="38"/>
      <c r="Y63323" s="38"/>
    </row>
    <row r="63324" spans="17:25">
      <c r="Q63324" s="38"/>
      <c r="Y63324" s="38"/>
    </row>
    <row r="63325" spans="17:25">
      <c r="Q63325" s="38"/>
      <c r="Y63325" s="38"/>
    </row>
    <row r="63326" spans="17:25">
      <c r="Q63326" s="38"/>
      <c r="Y63326" s="38"/>
    </row>
    <row r="63327" spans="17:25">
      <c r="Q63327" s="38"/>
      <c r="Y63327" s="38"/>
    </row>
    <row r="63328" spans="17:25">
      <c r="Q63328" s="38"/>
      <c r="Y63328" s="38"/>
    </row>
    <row r="63329" spans="17:25">
      <c r="Q63329" s="38"/>
      <c r="Y63329" s="38"/>
    </row>
    <row r="63330" spans="17:25">
      <c r="Q63330" s="38"/>
      <c r="Y63330" s="38"/>
    </row>
    <row r="63331" spans="17:25">
      <c r="Q63331" s="38"/>
      <c r="Y63331" s="38"/>
    </row>
    <row r="63332" spans="17:25">
      <c r="Q63332" s="38"/>
      <c r="Y63332" s="38"/>
    </row>
    <row r="63333" spans="17:25">
      <c r="Q63333" s="38"/>
      <c r="Y63333" s="38"/>
    </row>
    <row r="63334" spans="17:25">
      <c r="Q63334" s="38"/>
      <c r="Y63334" s="38"/>
    </row>
    <row r="63335" spans="17:25">
      <c r="Q63335" s="38"/>
      <c r="Y63335" s="38"/>
    </row>
    <row r="63336" spans="17:25">
      <c r="Q63336" s="38"/>
      <c r="Y63336" s="38"/>
    </row>
    <row r="63337" spans="17:25">
      <c r="Q63337" s="38"/>
      <c r="Y63337" s="38"/>
    </row>
    <row r="63338" spans="17:25">
      <c r="Q63338" s="38"/>
      <c r="Y63338" s="38"/>
    </row>
    <row r="63339" spans="17:25">
      <c r="Q63339" s="38"/>
      <c r="Y63339" s="38"/>
    </row>
    <row r="63340" spans="17:25">
      <c r="Q63340" s="38"/>
      <c r="Y63340" s="38"/>
    </row>
    <row r="63341" spans="17:25">
      <c r="Q63341" s="38"/>
      <c r="Y63341" s="38"/>
    </row>
    <row r="63342" spans="17:25">
      <c r="Q63342" s="38"/>
      <c r="Y63342" s="38"/>
    </row>
    <row r="63343" spans="17:25">
      <c r="Q63343" s="38"/>
      <c r="Y63343" s="38"/>
    </row>
    <row r="63344" spans="17:25">
      <c r="Q63344" s="38"/>
      <c r="Y63344" s="38"/>
    </row>
    <row r="63345" spans="17:25">
      <c r="Q63345" s="38"/>
      <c r="Y63345" s="38"/>
    </row>
    <row r="63346" spans="17:25">
      <c r="Q63346" s="38"/>
      <c r="Y63346" s="38"/>
    </row>
    <row r="63347" spans="17:25">
      <c r="Q63347" s="38"/>
      <c r="Y63347" s="38"/>
    </row>
    <row r="63348" spans="17:25">
      <c r="Q63348" s="38"/>
      <c r="Y63348" s="38"/>
    </row>
    <row r="63349" spans="17:25">
      <c r="Q63349" s="38"/>
      <c r="Y63349" s="38"/>
    </row>
    <row r="63350" spans="17:25">
      <c r="Q63350" s="38"/>
      <c r="Y63350" s="38"/>
    </row>
    <row r="63351" spans="17:25">
      <c r="Q63351" s="38"/>
      <c r="Y63351" s="38"/>
    </row>
    <row r="63352" spans="17:25">
      <c r="Q63352" s="38"/>
      <c r="Y63352" s="38"/>
    </row>
    <row r="63353" spans="17:25">
      <c r="Q63353" s="38"/>
      <c r="Y63353" s="38"/>
    </row>
    <row r="63354" spans="17:25">
      <c r="Q63354" s="38"/>
      <c r="Y63354" s="38"/>
    </row>
    <row r="63355" spans="17:25">
      <c r="Q63355" s="38"/>
      <c r="Y63355" s="38"/>
    </row>
    <row r="63356" spans="17:25">
      <c r="Q63356" s="38"/>
      <c r="Y63356" s="38"/>
    </row>
    <row r="63357" spans="17:25">
      <c r="Q63357" s="38"/>
      <c r="Y63357" s="38"/>
    </row>
    <row r="63358" spans="17:25">
      <c r="Q63358" s="38"/>
      <c r="Y63358" s="38"/>
    </row>
    <row r="63359" spans="17:25">
      <c r="Q63359" s="38"/>
      <c r="Y63359" s="38"/>
    </row>
    <row r="63360" spans="17:25">
      <c r="Q63360" s="38"/>
      <c r="Y63360" s="38"/>
    </row>
    <row r="63361" spans="17:25">
      <c r="Q63361" s="38"/>
      <c r="Y63361" s="38"/>
    </row>
    <row r="63362" spans="17:25">
      <c r="Q63362" s="38"/>
      <c r="Y63362" s="38"/>
    </row>
    <row r="63363" spans="17:25">
      <c r="Q63363" s="38"/>
      <c r="Y63363" s="38"/>
    </row>
    <row r="63364" spans="17:25">
      <c r="Q63364" s="38"/>
      <c r="Y63364" s="38"/>
    </row>
    <row r="63365" spans="17:25">
      <c r="Q63365" s="38"/>
      <c r="Y63365" s="38"/>
    </row>
    <row r="63366" spans="17:25">
      <c r="Q63366" s="38"/>
      <c r="Y63366" s="38"/>
    </row>
    <row r="63367" spans="17:25">
      <c r="Q63367" s="38"/>
      <c r="Y63367" s="38"/>
    </row>
    <row r="63368" spans="17:25">
      <c r="Q63368" s="38"/>
      <c r="Y63368" s="38"/>
    </row>
    <row r="63369" spans="17:25">
      <c r="Q63369" s="38"/>
      <c r="Y63369" s="38"/>
    </row>
    <row r="63370" spans="17:25">
      <c r="Q63370" s="38"/>
      <c r="Y63370" s="38"/>
    </row>
    <row r="63371" spans="17:25">
      <c r="Q63371" s="38"/>
      <c r="Y63371" s="38"/>
    </row>
    <row r="63372" spans="17:25">
      <c r="Q63372" s="38"/>
      <c r="Y63372" s="38"/>
    </row>
    <row r="63373" spans="17:25">
      <c r="Q63373" s="38"/>
      <c r="Y63373" s="38"/>
    </row>
    <row r="63374" spans="17:25">
      <c r="Q63374" s="38"/>
      <c r="Y63374" s="38"/>
    </row>
    <row r="63375" spans="17:25">
      <c r="Q63375" s="38"/>
      <c r="Y63375" s="38"/>
    </row>
    <row r="63376" spans="17:25">
      <c r="Q63376" s="38"/>
      <c r="Y63376" s="38"/>
    </row>
    <row r="63377" spans="17:25">
      <c r="Q63377" s="38"/>
      <c r="Y63377" s="38"/>
    </row>
    <row r="63378" spans="17:25">
      <c r="Q63378" s="38"/>
      <c r="Y63378" s="38"/>
    </row>
    <row r="63379" spans="17:25">
      <c r="Q63379" s="38"/>
      <c r="Y63379" s="38"/>
    </row>
    <row r="63380" spans="17:25">
      <c r="Q63380" s="38"/>
      <c r="Y63380" s="38"/>
    </row>
    <row r="63381" spans="17:25">
      <c r="Q63381" s="38"/>
      <c r="Y63381" s="38"/>
    </row>
    <row r="63382" spans="17:25">
      <c r="Q63382" s="38"/>
      <c r="Y63382" s="38"/>
    </row>
    <row r="63383" spans="17:25">
      <c r="Q63383" s="38"/>
      <c r="Y63383" s="38"/>
    </row>
    <row r="63384" spans="17:25">
      <c r="Q63384" s="38"/>
      <c r="Y63384" s="38"/>
    </row>
    <row r="63385" spans="17:25">
      <c r="Q63385" s="38"/>
      <c r="Y63385" s="38"/>
    </row>
    <row r="63386" spans="17:25">
      <c r="Q63386" s="38"/>
      <c r="Y63386" s="38"/>
    </row>
    <row r="63387" spans="17:25">
      <c r="Q63387" s="38"/>
      <c r="Y63387" s="38"/>
    </row>
    <row r="63388" spans="17:25">
      <c r="Q63388" s="38"/>
      <c r="Y63388" s="38"/>
    </row>
    <row r="63389" spans="17:25">
      <c r="Q63389" s="38"/>
      <c r="Y63389" s="38"/>
    </row>
    <row r="63390" spans="17:25">
      <c r="Q63390" s="38"/>
      <c r="Y63390" s="38"/>
    </row>
    <row r="63391" spans="17:25">
      <c r="Q63391" s="38"/>
      <c r="Y63391" s="38"/>
    </row>
    <row r="63392" spans="17:25">
      <c r="Q63392" s="38"/>
      <c r="Y63392" s="38"/>
    </row>
    <row r="63393" spans="17:25">
      <c r="Q63393" s="38"/>
      <c r="Y63393" s="38"/>
    </row>
    <row r="63394" spans="17:25">
      <c r="Q63394" s="38"/>
      <c r="Y63394" s="38"/>
    </row>
    <row r="63395" spans="17:25">
      <c r="Q63395" s="38"/>
      <c r="Y63395" s="38"/>
    </row>
    <row r="63396" spans="17:25">
      <c r="Q63396" s="38"/>
      <c r="Y63396" s="38"/>
    </row>
    <row r="63397" spans="17:25">
      <c r="Q63397" s="38"/>
      <c r="Y63397" s="38"/>
    </row>
    <row r="63398" spans="17:25">
      <c r="Q63398" s="38"/>
      <c r="Y63398" s="38"/>
    </row>
    <row r="63399" spans="17:25">
      <c r="Q63399" s="38"/>
      <c r="Y63399" s="38"/>
    </row>
    <row r="63400" spans="17:25">
      <c r="Q63400" s="38"/>
      <c r="Y63400" s="38"/>
    </row>
    <row r="63401" spans="17:25">
      <c r="Q63401" s="38"/>
      <c r="Y63401" s="38"/>
    </row>
    <row r="63402" spans="17:25">
      <c r="Q63402" s="38"/>
      <c r="Y63402" s="38"/>
    </row>
    <row r="63403" spans="17:25">
      <c r="Q63403" s="38"/>
      <c r="Y63403" s="38"/>
    </row>
    <row r="63404" spans="17:25">
      <c r="Q63404" s="38"/>
      <c r="Y63404" s="38"/>
    </row>
    <row r="63405" spans="17:25">
      <c r="Q63405" s="38"/>
      <c r="Y63405" s="38"/>
    </row>
    <row r="63406" spans="17:25">
      <c r="Q63406" s="38"/>
      <c r="Y63406" s="38"/>
    </row>
    <row r="63407" spans="17:25">
      <c r="Q63407" s="38"/>
      <c r="Y63407" s="38"/>
    </row>
    <row r="63408" spans="17:25">
      <c r="Q63408" s="38"/>
      <c r="Y63408" s="38"/>
    </row>
    <row r="63409" spans="17:25">
      <c r="Q63409" s="38"/>
      <c r="Y63409" s="38"/>
    </row>
    <row r="63410" spans="17:25">
      <c r="Q63410" s="38"/>
      <c r="Y63410" s="38"/>
    </row>
    <row r="63411" spans="17:25">
      <c r="Q63411" s="38"/>
      <c r="Y63411" s="38"/>
    </row>
    <row r="63412" spans="17:25">
      <c r="Q63412" s="38"/>
      <c r="Y63412" s="38"/>
    </row>
    <row r="63413" spans="17:25">
      <c r="Q63413" s="38"/>
      <c r="Y63413" s="38"/>
    </row>
    <row r="63414" spans="17:25">
      <c r="Q63414" s="38"/>
      <c r="Y63414" s="38"/>
    </row>
    <row r="63415" spans="17:25">
      <c r="Q63415" s="38"/>
      <c r="Y63415" s="38"/>
    </row>
    <row r="63416" spans="17:25">
      <c r="Q63416" s="38"/>
      <c r="Y63416" s="38"/>
    </row>
    <row r="63417" spans="17:25">
      <c r="Q63417" s="38"/>
      <c r="Y63417" s="38"/>
    </row>
    <row r="63418" spans="17:25">
      <c r="Q63418" s="38"/>
      <c r="Y63418" s="38"/>
    </row>
    <row r="63419" spans="17:25">
      <c r="Q63419" s="38"/>
      <c r="Y63419" s="38"/>
    </row>
    <row r="63420" spans="17:25">
      <c r="Q63420" s="38"/>
      <c r="Y63420" s="38"/>
    </row>
    <row r="63421" spans="17:25">
      <c r="Q63421" s="38"/>
      <c r="Y63421" s="38"/>
    </row>
    <row r="63422" spans="17:25">
      <c r="Q63422" s="38"/>
      <c r="Y63422" s="38"/>
    </row>
    <row r="63423" spans="17:25">
      <c r="Q63423" s="38"/>
      <c r="Y63423" s="38"/>
    </row>
    <row r="63424" spans="17:25">
      <c r="Q63424" s="38"/>
      <c r="Y63424" s="38"/>
    </row>
    <row r="63425" spans="17:25">
      <c r="Q63425" s="38"/>
      <c r="Y63425" s="38"/>
    </row>
    <row r="63426" spans="17:25">
      <c r="Q63426" s="38"/>
      <c r="Y63426" s="38"/>
    </row>
    <row r="63427" spans="17:25">
      <c r="Q63427" s="38"/>
      <c r="Y63427" s="38"/>
    </row>
    <row r="63428" spans="17:25">
      <c r="Q63428" s="38"/>
      <c r="Y63428" s="38"/>
    </row>
    <row r="63429" spans="17:25">
      <c r="Q63429" s="38"/>
      <c r="Y63429" s="38"/>
    </row>
    <row r="63430" spans="17:25">
      <c r="Q63430" s="38"/>
      <c r="Y63430" s="38"/>
    </row>
    <row r="63431" spans="17:25">
      <c r="Q63431" s="38"/>
      <c r="Y63431" s="38"/>
    </row>
    <row r="63432" spans="17:25">
      <c r="Q63432" s="38"/>
      <c r="Y63432" s="38"/>
    </row>
    <row r="63433" spans="17:25">
      <c r="Q63433" s="38"/>
      <c r="Y63433" s="38"/>
    </row>
    <row r="63434" spans="17:25">
      <c r="Q63434" s="38"/>
      <c r="Y63434" s="38"/>
    </row>
    <row r="63435" spans="17:25">
      <c r="Q63435" s="38"/>
      <c r="Y63435" s="38"/>
    </row>
    <row r="63436" spans="17:25">
      <c r="Q63436" s="38"/>
      <c r="Y63436" s="38"/>
    </row>
    <row r="63437" spans="17:25">
      <c r="Q63437" s="38"/>
      <c r="Y63437" s="38"/>
    </row>
    <row r="63438" spans="17:25">
      <c r="Q63438" s="38"/>
      <c r="Y63438" s="38"/>
    </row>
    <row r="63439" spans="17:25">
      <c r="Q63439" s="38"/>
      <c r="Y63439" s="38"/>
    </row>
    <row r="63440" spans="17:25">
      <c r="Q63440" s="38"/>
      <c r="Y63440" s="38"/>
    </row>
    <row r="63441" spans="17:25">
      <c r="Q63441" s="38"/>
      <c r="Y63441" s="38"/>
    </row>
    <row r="63442" spans="17:25">
      <c r="Q63442" s="38"/>
      <c r="Y63442" s="38"/>
    </row>
    <row r="63443" spans="17:25">
      <c r="Q63443" s="38"/>
      <c r="Y63443" s="38"/>
    </row>
    <row r="63444" spans="17:25">
      <c r="Q63444" s="38"/>
      <c r="Y63444" s="38"/>
    </row>
    <row r="63445" spans="17:25">
      <c r="Q63445" s="38"/>
      <c r="Y63445" s="38"/>
    </row>
    <row r="63446" spans="17:25">
      <c r="Q63446" s="38"/>
      <c r="Y63446" s="38"/>
    </row>
    <row r="63447" spans="17:25">
      <c r="Q63447" s="38"/>
      <c r="Y63447" s="38"/>
    </row>
    <row r="63448" spans="17:25">
      <c r="Q63448" s="38"/>
      <c r="Y63448" s="38"/>
    </row>
    <row r="63449" spans="17:25">
      <c r="Q63449" s="38"/>
      <c r="Y63449" s="38"/>
    </row>
    <row r="63450" spans="17:25">
      <c r="Q63450" s="38"/>
      <c r="Y63450" s="38"/>
    </row>
    <row r="63451" spans="17:25">
      <c r="Q63451" s="38"/>
      <c r="Y63451" s="38"/>
    </row>
    <row r="63452" spans="17:25">
      <c r="Q63452" s="38"/>
      <c r="Y63452" s="38"/>
    </row>
    <row r="63453" spans="17:25">
      <c r="Q63453" s="38"/>
      <c r="Y63453" s="38"/>
    </row>
    <row r="63454" spans="17:25">
      <c r="Q63454" s="38"/>
      <c r="Y63454" s="38"/>
    </row>
    <row r="63455" spans="17:25">
      <c r="Q63455" s="38"/>
      <c r="Y63455" s="38"/>
    </row>
    <row r="63456" spans="17:25">
      <c r="Q63456" s="38"/>
      <c r="Y63456" s="38"/>
    </row>
    <row r="63457" spans="17:25">
      <c r="Q63457" s="38"/>
      <c r="Y63457" s="38"/>
    </row>
    <row r="63458" spans="17:25">
      <c r="Q63458" s="38"/>
      <c r="Y63458" s="38"/>
    </row>
    <row r="63459" spans="17:25">
      <c r="Q63459" s="38"/>
      <c r="Y63459" s="38"/>
    </row>
    <row r="63460" spans="17:25">
      <c r="Q63460" s="38"/>
      <c r="Y63460" s="38"/>
    </row>
    <row r="63461" spans="17:25">
      <c r="Q63461" s="38"/>
      <c r="Y63461" s="38"/>
    </row>
    <row r="63462" spans="17:25">
      <c r="Q63462" s="38"/>
      <c r="Y63462" s="38"/>
    </row>
    <row r="63463" spans="17:25">
      <c r="Q63463" s="38"/>
      <c r="Y63463" s="38"/>
    </row>
    <row r="63464" spans="17:25">
      <c r="Q63464" s="38"/>
      <c r="Y63464" s="38"/>
    </row>
    <row r="63465" spans="17:25">
      <c r="Q63465" s="38"/>
      <c r="Y63465" s="38"/>
    </row>
    <row r="63466" spans="17:25">
      <c r="Q63466" s="38"/>
      <c r="Y63466" s="38"/>
    </row>
    <row r="63467" spans="17:25">
      <c r="Q63467" s="38"/>
      <c r="Y63467" s="38"/>
    </row>
    <row r="63468" spans="17:25">
      <c r="Q63468" s="38"/>
      <c r="Y63468" s="38"/>
    </row>
    <row r="63469" spans="17:25">
      <c r="Q63469" s="38"/>
      <c r="Y63469" s="38"/>
    </row>
    <row r="63470" spans="17:25">
      <c r="Q63470" s="38"/>
      <c r="Y63470" s="38"/>
    </row>
    <row r="63471" spans="17:25">
      <c r="Q63471" s="38"/>
      <c r="Y63471" s="38"/>
    </row>
    <row r="63472" spans="17:25">
      <c r="Q63472" s="38"/>
      <c r="Y63472" s="38"/>
    </row>
    <row r="63473" spans="17:25">
      <c r="Q63473" s="38"/>
      <c r="Y63473" s="38"/>
    </row>
    <row r="63474" spans="17:25">
      <c r="Q63474" s="38"/>
      <c r="Y63474" s="38"/>
    </row>
    <row r="63475" spans="17:25">
      <c r="Q63475" s="38"/>
      <c r="Y63475" s="38"/>
    </row>
    <row r="63476" spans="17:25">
      <c r="Q63476" s="38"/>
      <c r="Y63476" s="38"/>
    </row>
    <row r="63477" spans="17:25">
      <c r="Q63477" s="38"/>
      <c r="Y63477" s="38"/>
    </row>
    <row r="63478" spans="17:25">
      <c r="Q63478" s="38"/>
      <c r="Y63478" s="38"/>
    </row>
    <row r="63479" spans="17:25">
      <c r="Q63479" s="38"/>
      <c r="Y63479" s="38"/>
    </row>
    <row r="63480" spans="17:25">
      <c r="Q63480" s="38"/>
      <c r="Y63480" s="38"/>
    </row>
    <row r="63481" spans="17:25">
      <c r="Q63481" s="38"/>
      <c r="Y63481" s="38"/>
    </row>
    <row r="63482" spans="17:25">
      <c r="Q63482" s="38"/>
      <c r="Y63482" s="38"/>
    </row>
    <row r="63483" spans="17:25">
      <c r="Q63483" s="38"/>
      <c r="Y63483" s="38"/>
    </row>
    <row r="63484" spans="17:25">
      <c r="Q63484" s="38"/>
      <c r="Y63484" s="38"/>
    </row>
    <row r="63485" spans="17:25">
      <c r="Q63485" s="38"/>
      <c r="Y63485" s="38"/>
    </row>
    <row r="63486" spans="17:25">
      <c r="Q63486" s="38"/>
      <c r="Y63486" s="38"/>
    </row>
    <row r="63487" spans="17:25">
      <c r="Q63487" s="38"/>
      <c r="Y63487" s="38"/>
    </row>
    <row r="63488" spans="17:25">
      <c r="Q63488" s="38"/>
      <c r="Y63488" s="38"/>
    </row>
    <row r="63489" spans="17:25">
      <c r="Q63489" s="38"/>
      <c r="Y63489" s="38"/>
    </row>
    <row r="63490" spans="17:25">
      <c r="Q63490" s="38"/>
      <c r="Y63490" s="38"/>
    </row>
    <row r="63491" spans="17:25">
      <c r="Q63491" s="38"/>
      <c r="Y63491" s="38"/>
    </row>
    <row r="63492" spans="17:25">
      <c r="Q63492" s="38"/>
      <c r="Y63492" s="38"/>
    </row>
    <row r="63493" spans="17:25">
      <c r="Q63493" s="38"/>
      <c r="Y63493" s="38"/>
    </row>
    <row r="63494" spans="17:25">
      <c r="Q63494" s="38"/>
      <c r="Y63494" s="38"/>
    </row>
    <row r="63495" spans="17:25">
      <c r="Q63495" s="38"/>
      <c r="Y63495" s="38"/>
    </row>
    <row r="63496" spans="17:25">
      <c r="Q63496" s="38"/>
      <c r="Y63496" s="38"/>
    </row>
    <row r="63497" spans="17:25">
      <c r="Q63497" s="38"/>
      <c r="Y63497" s="38"/>
    </row>
    <row r="63498" spans="17:25">
      <c r="Q63498" s="38"/>
      <c r="Y63498" s="38"/>
    </row>
    <row r="63499" spans="17:25">
      <c r="Q63499" s="38"/>
      <c r="Y63499" s="38"/>
    </row>
    <row r="63500" spans="17:25">
      <c r="Q63500" s="38"/>
      <c r="Y63500" s="38"/>
    </row>
    <row r="63501" spans="17:25">
      <c r="Q63501" s="38"/>
      <c r="Y63501" s="38"/>
    </row>
    <row r="63502" spans="17:25">
      <c r="Q63502" s="38"/>
      <c r="Y63502" s="38"/>
    </row>
    <row r="63503" spans="17:25">
      <c r="Q63503" s="38"/>
      <c r="Y63503" s="38"/>
    </row>
    <row r="63504" spans="17:25">
      <c r="Q63504" s="38"/>
      <c r="Y63504" s="38"/>
    </row>
    <row r="63505" spans="17:25">
      <c r="Q63505" s="38"/>
      <c r="Y63505" s="38"/>
    </row>
    <row r="63506" spans="17:25">
      <c r="Q63506" s="38"/>
      <c r="Y63506" s="38"/>
    </row>
    <row r="63507" spans="17:25">
      <c r="Q63507" s="38"/>
      <c r="Y63507" s="38"/>
    </row>
    <row r="63508" spans="17:25">
      <c r="Q63508" s="38"/>
      <c r="Y63508" s="38"/>
    </row>
    <row r="63509" spans="17:25">
      <c r="Q63509" s="38"/>
      <c r="Y63509" s="38"/>
    </row>
    <row r="63510" spans="17:25">
      <c r="Q63510" s="38"/>
      <c r="Y63510" s="38"/>
    </row>
    <row r="63511" spans="17:25">
      <c r="Q63511" s="38"/>
      <c r="Y63511" s="38"/>
    </row>
    <row r="63512" spans="17:25">
      <c r="Q63512" s="38"/>
      <c r="Y63512" s="38"/>
    </row>
    <row r="63513" spans="17:25">
      <c r="Q63513" s="38"/>
      <c r="Y63513" s="38"/>
    </row>
    <row r="63514" spans="17:25">
      <c r="Q63514" s="38"/>
      <c r="Y63514" s="38"/>
    </row>
    <row r="63515" spans="17:25">
      <c r="Q63515" s="38"/>
      <c r="Y63515" s="38"/>
    </row>
    <row r="63516" spans="17:25">
      <c r="Q63516" s="38"/>
      <c r="Y63516" s="38"/>
    </row>
    <row r="63517" spans="17:25">
      <c r="Q63517" s="38"/>
      <c r="Y63517" s="38"/>
    </row>
    <row r="63518" spans="17:25">
      <c r="Q63518" s="38"/>
      <c r="Y63518" s="38"/>
    </row>
    <row r="63519" spans="17:25">
      <c r="Q63519" s="38"/>
      <c r="Y63519" s="38"/>
    </row>
    <row r="63520" spans="17:25">
      <c r="Q63520" s="38"/>
      <c r="Y63520" s="38"/>
    </row>
    <row r="63521" spans="17:25">
      <c r="Q63521" s="38"/>
      <c r="Y63521" s="38"/>
    </row>
    <row r="63522" spans="17:25">
      <c r="Q63522" s="38"/>
      <c r="Y63522" s="38"/>
    </row>
    <row r="63523" spans="17:25">
      <c r="Q63523" s="38"/>
      <c r="Y63523" s="38"/>
    </row>
    <row r="63524" spans="17:25">
      <c r="Q63524" s="38"/>
      <c r="Y63524" s="38"/>
    </row>
    <row r="63525" spans="17:25">
      <c r="Q63525" s="38"/>
      <c r="Y63525" s="38"/>
    </row>
    <row r="63526" spans="17:25">
      <c r="Q63526" s="38"/>
      <c r="Y63526" s="38"/>
    </row>
    <row r="63527" spans="17:25">
      <c r="Q63527" s="38"/>
      <c r="Y63527" s="38"/>
    </row>
    <row r="63528" spans="17:25">
      <c r="Q63528" s="38"/>
      <c r="Y63528" s="38"/>
    </row>
    <row r="63529" spans="17:25">
      <c r="Q63529" s="38"/>
      <c r="Y63529" s="38"/>
    </row>
    <row r="63530" spans="17:25">
      <c r="Q63530" s="38"/>
      <c r="Y63530" s="38"/>
    </row>
    <row r="63531" spans="17:25">
      <c r="Q63531" s="38"/>
      <c r="Y63531" s="38"/>
    </row>
    <row r="63532" spans="17:25">
      <c r="Q63532" s="38"/>
      <c r="Y63532" s="38"/>
    </row>
    <row r="63533" spans="17:25">
      <c r="Q63533" s="38"/>
      <c r="Y63533" s="38"/>
    </row>
    <row r="63534" spans="17:25">
      <c r="Q63534" s="38"/>
      <c r="Y63534" s="38"/>
    </row>
    <row r="63535" spans="17:25">
      <c r="Q63535" s="38"/>
      <c r="Y63535" s="38"/>
    </row>
    <row r="63536" spans="17:25">
      <c r="Q63536" s="38"/>
      <c r="Y63536" s="38"/>
    </row>
    <row r="63537" spans="17:25">
      <c r="Q63537" s="38"/>
      <c r="Y63537" s="38"/>
    </row>
    <row r="63538" spans="17:25">
      <c r="Q63538" s="38"/>
      <c r="Y63538" s="38"/>
    </row>
    <row r="63539" spans="17:25">
      <c r="Q63539" s="38"/>
      <c r="Y63539" s="38"/>
    </row>
    <row r="63540" spans="17:25">
      <c r="Q63540" s="38"/>
      <c r="Y63540" s="38"/>
    </row>
    <row r="63541" spans="17:25">
      <c r="Q63541" s="38"/>
      <c r="Y63541" s="38"/>
    </row>
    <row r="63542" spans="17:25">
      <c r="Q63542" s="38"/>
      <c r="Y63542" s="38"/>
    </row>
    <row r="63543" spans="17:25">
      <c r="Q63543" s="38"/>
      <c r="Y63543" s="38"/>
    </row>
    <row r="63544" spans="17:25">
      <c r="Q63544" s="38"/>
      <c r="Y63544" s="38"/>
    </row>
    <row r="63545" spans="17:25">
      <c r="Q63545" s="38"/>
      <c r="Y63545" s="38"/>
    </row>
    <row r="63546" spans="17:25">
      <c r="Q63546" s="38"/>
      <c r="Y63546" s="38"/>
    </row>
    <row r="63547" spans="17:25">
      <c r="Q63547" s="38"/>
      <c r="Y63547" s="38"/>
    </row>
    <row r="63548" spans="17:25">
      <c r="Q63548" s="38"/>
      <c r="Y63548" s="38"/>
    </row>
    <row r="63549" spans="17:25">
      <c r="Q63549" s="38"/>
      <c r="Y63549" s="38"/>
    </row>
    <row r="63550" spans="17:25">
      <c r="Q63550" s="38"/>
      <c r="Y63550" s="38"/>
    </row>
    <row r="63551" spans="17:25">
      <c r="Q63551" s="38"/>
      <c r="Y63551" s="38"/>
    </row>
    <row r="63552" spans="17:25">
      <c r="Q63552" s="38"/>
      <c r="Y63552" s="38"/>
    </row>
    <row r="63553" spans="17:25">
      <c r="Q63553" s="38"/>
      <c r="Y63553" s="38"/>
    </row>
    <row r="63554" spans="17:25">
      <c r="Q63554" s="38"/>
      <c r="Y63554" s="38"/>
    </row>
    <row r="63555" spans="17:25">
      <c r="Q63555" s="38"/>
      <c r="Y63555" s="38"/>
    </row>
    <row r="63556" spans="17:25">
      <c r="Q63556" s="38"/>
      <c r="Y63556" s="38"/>
    </row>
    <row r="63557" spans="17:25">
      <c r="Q63557" s="38"/>
      <c r="Y63557" s="38"/>
    </row>
    <row r="63558" spans="17:25">
      <c r="Q63558" s="38"/>
      <c r="Y63558" s="38"/>
    </row>
    <row r="63559" spans="17:25">
      <c r="Q63559" s="38"/>
      <c r="Y63559" s="38"/>
    </row>
    <row r="63560" spans="17:25">
      <c r="Q63560" s="38"/>
      <c r="Y63560" s="38"/>
    </row>
    <row r="63561" spans="17:25">
      <c r="Q63561" s="38"/>
      <c r="Y63561" s="38"/>
    </row>
    <row r="63562" spans="17:25">
      <c r="Q63562" s="38"/>
      <c r="Y63562" s="38"/>
    </row>
    <row r="63563" spans="17:25">
      <c r="Q63563" s="38"/>
      <c r="Y63563" s="38"/>
    </row>
    <row r="63564" spans="17:25">
      <c r="Q63564" s="38"/>
      <c r="Y63564" s="38"/>
    </row>
    <row r="63565" spans="17:25">
      <c r="Q63565" s="38"/>
      <c r="Y63565" s="38"/>
    </row>
    <row r="63566" spans="17:25">
      <c r="Q63566" s="38"/>
      <c r="Y63566" s="38"/>
    </row>
    <row r="63567" spans="17:25">
      <c r="Q63567" s="38"/>
      <c r="Y63567" s="38"/>
    </row>
    <row r="63568" spans="17:25">
      <c r="Q63568" s="38"/>
      <c r="Y63568" s="38"/>
    </row>
    <row r="63569" spans="17:25">
      <c r="Q63569" s="38"/>
      <c r="Y63569" s="38"/>
    </row>
    <row r="63570" spans="17:25">
      <c r="Q63570" s="38"/>
      <c r="Y63570" s="38"/>
    </row>
    <row r="63571" spans="17:25">
      <c r="Q63571" s="38"/>
      <c r="Y63571" s="38"/>
    </row>
    <row r="63572" spans="17:25">
      <c r="Q63572" s="38"/>
      <c r="Y63572" s="38"/>
    </row>
    <row r="63573" spans="17:25">
      <c r="Q63573" s="38"/>
      <c r="Y63573" s="38"/>
    </row>
    <row r="63574" spans="17:25">
      <c r="Q63574" s="38"/>
      <c r="Y63574" s="38"/>
    </row>
    <row r="63575" spans="17:25">
      <c r="Q63575" s="38"/>
      <c r="Y63575" s="38"/>
    </row>
    <row r="63576" spans="17:25">
      <c r="Q63576" s="38"/>
      <c r="Y63576" s="38"/>
    </row>
    <row r="63577" spans="17:25">
      <c r="Q63577" s="38"/>
      <c r="Y63577" s="38"/>
    </row>
    <row r="63578" spans="17:25">
      <c r="Q63578" s="38"/>
      <c r="Y63578" s="38"/>
    </row>
    <row r="63579" spans="17:25">
      <c r="Q63579" s="38"/>
      <c r="Y63579" s="38"/>
    </row>
    <row r="63580" spans="17:25">
      <c r="Q63580" s="38"/>
      <c r="Y63580" s="38"/>
    </row>
    <row r="63581" spans="17:25">
      <c r="Q63581" s="38"/>
      <c r="Y63581" s="38"/>
    </row>
    <row r="63582" spans="17:25">
      <c r="Q63582" s="38"/>
      <c r="Y63582" s="38"/>
    </row>
    <row r="63583" spans="17:25">
      <c r="Q63583" s="38"/>
      <c r="Y63583" s="38"/>
    </row>
    <row r="63584" spans="17:25">
      <c r="Q63584" s="38"/>
      <c r="Y63584" s="38"/>
    </row>
    <row r="63585" spans="17:25">
      <c r="Q63585" s="38"/>
      <c r="Y63585" s="38"/>
    </row>
    <row r="63586" spans="17:25">
      <c r="Q63586" s="38"/>
      <c r="Y63586" s="38"/>
    </row>
    <row r="63587" spans="17:25">
      <c r="Q63587" s="38"/>
      <c r="Y63587" s="38"/>
    </row>
    <row r="63588" spans="17:25">
      <c r="Q63588" s="38"/>
      <c r="Y63588" s="38"/>
    </row>
    <row r="63589" spans="17:25">
      <c r="Q63589" s="38"/>
      <c r="Y63589" s="38"/>
    </row>
    <row r="63590" spans="17:25">
      <c r="Q63590" s="38"/>
      <c r="Y63590" s="38"/>
    </row>
    <row r="63591" spans="17:25">
      <c r="Q63591" s="38"/>
      <c r="Y63591" s="38"/>
    </row>
    <row r="63592" spans="17:25">
      <c r="Q63592" s="38"/>
      <c r="Y63592" s="38"/>
    </row>
    <row r="63593" spans="17:25">
      <c r="Q63593" s="38"/>
      <c r="Y63593" s="38"/>
    </row>
    <row r="63594" spans="17:25">
      <c r="Q63594" s="38"/>
      <c r="Y63594" s="38"/>
    </row>
    <row r="63595" spans="17:25">
      <c r="Q63595" s="38"/>
      <c r="Y63595" s="38"/>
    </row>
    <row r="63596" spans="17:25">
      <c r="Q63596" s="38"/>
      <c r="Y63596" s="38"/>
    </row>
    <row r="63597" spans="17:25">
      <c r="Q63597" s="38"/>
      <c r="Y63597" s="38"/>
    </row>
    <row r="63598" spans="17:25">
      <c r="Q63598" s="38"/>
      <c r="Y63598" s="38"/>
    </row>
    <row r="63599" spans="17:25">
      <c r="Q63599" s="38"/>
      <c r="Y63599" s="38"/>
    </row>
    <row r="63600" spans="17:25">
      <c r="Q63600" s="38"/>
      <c r="Y63600" s="38"/>
    </row>
    <row r="63601" spans="17:25">
      <c r="Q63601" s="38"/>
      <c r="Y63601" s="38"/>
    </row>
    <row r="63602" spans="17:25">
      <c r="Q63602" s="38"/>
      <c r="Y63602" s="38"/>
    </row>
    <row r="63603" spans="17:25">
      <c r="Q63603" s="38"/>
      <c r="Y63603" s="38"/>
    </row>
    <row r="63604" spans="17:25">
      <c r="Q63604" s="38"/>
      <c r="Y63604" s="38"/>
    </row>
    <row r="63605" spans="17:25">
      <c r="Q63605" s="38"/>
      <c r="Y63605" s="38"/>
    </row>
    <row r="63606" spans="17:25">
      <c r="Q63606" s="38"/>
      <c r="Y63606" s="38"/>
    </row>
    <row r="63607" spans="17:25">
      <c r="Q63607" s="38"/>
      <c r="Y63607" s="38"/>
    </row>
    <row r="63608" spans="17:25">
      <c r="Q63608" s="38"/>
      <c r="Y63608" s="38"/>
    </row>
    <row r="63609" spans="17:25">
      <c r="Q63609" s="38"/>
      <c r="Y63609" s="38"/>
    </row>
    <row r="63610" spans="17:25">
      <c r="Q63610" s="38"/>
      <c r="Y63610" s="38"/>
    </row>
    <row r="63611" spans="17:25">
      <c r="Q63611" s="38"/>
      <c r="Y63611" s="38"/>
    </row>
    <row r="63612" spans="17:25">
      <c r="Q63612" s="38"/>
      <c r="Y63612" s="38"/>
    </row>
    <row r="63613" spans="17:25">
      <c r="Q63613" s="38"/>
      <c r="Y63613" s="38"/>
    </row>
    <row r="63614" spans="17:25">
      <c r="Q63614" s="38"/>
      <c r="Y63614" s="38"/>
    </row>
    <row r="63615" spans="17:25">
      <c r="Q63615" s="38"/>
      <c r="Y63615" s="38"/>
    </row>
    <row r="63616" spans="17:25">
      <c r="Q63616" s="38"/>
      <c r="Y63616" s="38"/>
    </row>
    <row r="63617" spans="17:25">
      <c r="Q63617" s="38"/>
      <c r="Y63617" s="38"/>
    </row>
    <row r="63618" spans="17:25">
      <c r="Q63618" s="38"/>
      <c r="Y63618" s="38"/>
    </row>
    <row r="63619" spans="17:25">
      <c r="Q63619" s="38"/>
      <c r="Y63619" s="38"/>
    </row>
    <row r="63620" spans="17:25">
      <c r="Q63620" s="38"/>
      <c r="Y63620" s="38"/>
    </row>
    <row r="63621" spans="17:25">
      <c r="Q63621" s="38"/>
      <c r="Y63621" s="38"/>
    </row>
    <row r="63622" spans="17:25">
      <c r="Q63622" s="38"/>
      <c r="Y63622" s="38"/>
    </row>
    <row r="63623" spans="17:25">
      <c r="Q63623" s="38"/>
      <c r="Y63623" s="38"/>
    </row>
    <row r="63624" spans="17:25">
      <c r="Q63624" s="38"/>
      <c r="Y63624" s="38"/>
    </row>
    <row r="63625" spans="17:25">
      <c r="Q63625" s="38"/>
      <c r="Y63625" s="38"/>
    </row>
    <row r="63626" spans="17:25">
      <c r="Q63626" s="38"/>
      <c r="Y63626" s="38"/>
    </row>
    <row r="63627" spans="17:25">
      <c r="Q63627" s="38"/>
      <c r="Y63627" s="38"/>
    </row>
    <row r="63628" spans="17:25">
      <c r="Q63628" s="38"/>
      <c r="Y63628" s="38"/>
    </row>
    <row r="63629" spans="17:25">
      <c r="Q63629" s="38"/>
      <c r="Y63629" s="38"/>
    </row>
    <row r="63630" spans="17:25">
      <c r="Q63630" s="38"/>
      <c r="Y63630" s="38"/>
    </row>
    <row r="63631" spans="17:25">
      <c r="Q63631" s="38"/>
      <c r="Y63631" s="38"/>
    </row>
    <row r="63632" spans="17:25">
      <c r="Q63632" s="38"/>
      <c r="Y63632" s="38"/>
    </row>
    <row r="63633" spans="17:25">
      <c r="Q63633" s="38"/>
      <c r="Y63633" s="38"/>
    </row>
    <row r="63634" spans="17:25">
      <c r="Q63634" s="38"/>
      <c r="Y63634" s="38"/>
    </row>
    <row r="63635" spans="17:25">
      <c r="Q63635" s="38"/>
      <c r="Y63635" s="38"/>
    </row>
    <row r="63636" spans="17:25">
      <c r="Q63636" s="38"/>
      <c r="Y63636" s="38"/>
    </row>
    <row r="63637" spans="17:25">
      <c r="Q63637" s="38"/>
      <c r="Y63637" s="38"/>
    </row>
    <row r="63638" spans="17:25">
      <c r="Q63638" s="38"/>
      <c r="Y63638" s="38"/>
    </row>
    <row r="63639" spans="17:25">
      <c r="Q63639" s="38"/>
      <c r="Y63639" s="38"/>
    </row>
    <row r="63640" spans="17:25">
      <c r="Q63640" s="38"/>
      <c r="Y63640" s="38"/>
    </row>
    <row r="63641" spans="17:25">
      <c r="Q63641" s="38"/>
      <c r="Y63641" s="38"/>
    </row>
    <row r="63642" spans="17:25">
      <c r="Q63642" s="38"/>
      <c r="Y63642" s="38"/>
    </row>
    <row r="63643" spans="17:25">
      <c r="Q63643" s="38"/>
      <c r="Y63643" s="38"/>
    </row>
    <row r="63644" spans="17:25">
      <c r="Q63644" s="38"/>
      <c r="Y63644" s="38"/>
    </row>
    <row r="63645" spans="17:25">
      <c r="Q63645" s="38"/>
      <c r="Y63645" s="38"/>
    </row>
    <row r="63646" spans="17:25">
      <c r="Q63646" s="38"/>
      <c r="Y63646" s="38"/>
    </row>
    <row r="63647" spans="17:25">
      <c r="Q63647" s="38"/>
      <c r="Y63647" s="38"/>
    </row>
    <row r="63648" spans="17:25">
      <c r="Q63648" s="38"/>
      <c r="Y63648" s="38"/>
    </row>
    <row r="63649" spans="17:25">
      <c r="Q63649" s="38"/>
      <c r="Y63649" s="38"/>
    </row>
    <row r="63650" spans="17:25">
      <c r="Q63650" s="38"/>
      <c r="Y63650" s="38"/>
    </row>
    <row r="63651" spans="17:25">
      <c r="Q63651" s="38"/>
      <c r="Y63651" s="38"/>
    </row>
    <row r="63652" spans="17:25">
      <c r="Q63652" s="38"/>
      <c r="Y63652" s="38"/>
    </row>
    <row r="63653" spans="17:25">
      <c r="Q63653" s="38"/>
      <c r="Y63653" s="38"/>
    </row>
    <row r="63654" spans="17:25">
      <c r="Q63654" s="38"/>
      <c r="Y63654" s="38"/>
    </row>
    <row r="63655" spans="17:25">
      <c r="Q63655" s="38"/>
      <c r="Y63655" s="38"/>
    </row>
    <row r="63656" spans="17:25">
      <c r="Q63656" s="38"/>
      <c r="Y63656" s="38"/>
    </row>
    <row r="63657" spans="17:25">
      <c r="Q63657" s="38"/>
      <c r="Y63657" s="38"/>
    </row>
    <row r="63658" spans="17:25">
      <c r="Q63658" s="38"/>
      <c r="Y63658" s="38"/>
    </row>
    <row r="63659" spans="17:25">
      <c r="Q63659" s="38"/>
      <c r="Y63659" s="38"/>
    </row>
    <row r="63660" spans="17:25">
      <c r="Q63660" s="38"/>
      <c r="Y63660" s="38"/>
    </row>
    <row r="63661" spans="17:25">
      <c r="Q63661" s="38"/>
      <c r="Y63661" s="38"/>
    </row>
    <row r="63662" spans="17:25">
      <c r="Q63662" s="38"/>
      <c r="Y63662" s="38"/>
    </row>
    <row r="63663" spans="17:25">
      <c r="Q63663" s="38"/>
      <c r="Y63663" s="38"/>
    </row>
    <row r="63664" spans="17:25">
      <c r="Q63664" s="38"/>
      <c r="Y63664" s="38"/>
    </row>
    <row r="63665" spans="17:25">
      <c r="Q63665" s="38"/>
      <c r="Y63665" s="38"/>
    </row>
    <row r="63666" spans="17:25">
      <c r="Q63666" s="38"/>
      <c r="Y63666" s="38"/>
    </row>
    <row r="63667" spans="17:25">
      <c r="Q63667" s="38"/>
      <c r="Y63667" s="38"/>
    </row>
    <row r="63668" spans="17:25">
      <c r="Q63668" s="38"/>
      <c r="Y63668" s="38"/>
    </row>
    <row r="63669" spans="17:25">
      <c r="Q63669" s="38"/>
      <c r="Y63669" s="38"/>
    </row>
    <row r="63670" spans="17:25">
      <c r="Q63670" s="38"/>
      <c r="Y63670" s="38"/>
    </row>
    <row r="63671" spans="17:25">
      <c r="Q63671" s="38"/>
      <c r="Y63671" s="38"/>
    </row>
    <row r="63672" spans="17:25">
      <c r="Q63672" s="38"/>
      <c r="Y63672" s="38"/>
    </row>
    <row r="63673" spans="17:25">
      <c r="Q63673" s="38"/>
      <c r="Y63673" s="38"/>
    </row>
    <row r="63674" spans="17:25">
      <c r="Q63674" s="38"/>
      <c r="Y63674" s="38"/>
    </row>
    <row r="63675" spans="17:25">
      <c r="Q63675" s="38"/>
      <c r="Y63675" s="38"/>
    </row>
    <row r="63676" spans="17:25">
      <c r="Q63676" s="38"/>
      <c r="Y63676" s="38"/>
    </row>
    <row r="63677" spans="17:25">
      <c r="Q63677" s="38"/>
      <c r="Y63677" s="38"/>
    </row>
    <row r="63678" spans="17:25">
      <c r="Q63678" s="38"/>
      <c r="Y63678" s="38"/>
    </row>
    <row r="63679" spans="17:25">
      <c r="Q63679" s="38"/>
      <c r="Y63679" s="38"/>
    </row>
    <row r="63680" spans="17:25">
      <c r="Q63680" s="38"/>
      <c r="Y63680" s="38"/>
    </row>
    <row r="63681" spans="17:25">
      <c r="Q63681" s="38"/>
      <c r="Y63681" s="38"/>
    </row>
    <row r="63682" spans="17:25">
      <c r="Q63682" s="38"/>
      <c r="Y63682" s="38"/>
    </row>
    <row r="63683" spans="17:25">
      <c r="Q63683" s="38"/>
      <c r="Y63683" s="38"/>
    </row>
    <row r="63684" spans="17:25">
      <c r="Q63684" s="38"/>
      <c r="Y63684" s="38"/>
    </row>
    <row r="63685" spans="17:25">
      <c r="Q63685" s="38"/>
      <c r="Y63685" s="38"/>
    </row>
    <row r="63686" spans="17:25">
      <c r="Q63686" s="38"/>
      <c r="Y63686" s="38"/>
    </row>
    <row r="63687" spans="17:25">
      <c r="Q63687" s="38"/>
      <c r="Y63687" s="38"/>
    </row>
    <row r="63688" spans="17:25">
      <c r="Q63688" s="38"/>
      <c r="Y63688" s="38"/>
    </row>
    <row r="63689" spans="17:25">
      <c r="Q63689" s="38"/>
      <c r="Y63689" s="38"/>
    </row>
    <row r="63690" spans="17:25">
      <c r="Q63690" s="38"/>
      <c r="Y63690" s="38"/>
    </row>
    <row r="63691" spans="17:25">
      <c r="Q63691" s="38"/>
      <c r="Y63691" s="38"/>
    </row>
    <row r="63692" spans="17:25">
      <c r="Q63692" s="38"/>
      <c r="Y63692" s="38"/>
    </row>
    <row r="63693" spans="17:25">
      <c r="Q63693" s="38"/>
      <c r="Y63693" s="38"/>
    </row>
    <row r="63694" spans="17:25">
      <c r="Q63694" s="38"/>
      <c r="Y63694" s="38"/>
    </row>
    <row r="63695" spans="17:25">
      <c r="Q63695" s="38"/>
      <c r="Y63695" s="38"/>
    </row>
    <row r="63696" spans="17:25">
      <c r="Q63696" s="38"/>
      <c r="Y63696" s="38"/>
    </row>
    <row r="63697" spans="17:25">
      <c r="Q63697" s="38"/>
      <c r="Y63697" s="38"/>
    </row>
    <row r="63698" spans="17:25">
      <c r="Q63698" s="38"/>
      <c r="Y63698" s="38"/>
    </row>
    <row r="63699" spans="17:25">
      <c r="Q63699" s="38"/>
      <c r="Y63699" s="38"/>
    </row>
    <row r="63700" spans="17:25">
      <c r="Q63700" s="38"/>
      <c r="Y63700" s="38"/>
    </row>
    <row r="63701" spans="17:25">
      <c r="Q63701" s="38"/>
      <c r="Y63701" s="38"/>
    </row>
    <row r="63702" spans="17:25">
      <c r="Q63702" s="38"/>
      <c r="Y63702" s="38"/>
    </row>
    <row r="63703" spans="17:25">
      <c r="Q63703" s="38"/>
      <c r="Y63703" s="38"/>
    </row>
    <row r="63704" spans="17:25">
      <c r="Q63704" s="38"/>
      <c r="Y63704" s="38"/>
    </row>
    <row r="63705" spans="17:25">
      <c r="Q63705" s="38"/>
      <c r="Y63705" s="38"/>
    </row>
    <row r="63706" spans="17:25">
      <c r="Q63706" s="38"/>
      <c r="Y63706" s="38"/>
    </row>
    <row r="63707" spans="17:25">
      <c r="Q63707" s="38"/>
      <c r="Y63707" s="38"/>
    </row>
    <row r="63708" spans="17:25">
      <c r="Q63708" s="38"/>
      <c r="Y63708" s="38"/>
    </row>
    <row r="63709" spans="17:25">
      <c r="Q63709" s="38"/>
      <c r="Y63709" s="38"/>
    </row>
    <row r="63710" spans="17:25">
      <c r="Q63710" s="38"/>
      <c r="Y63710" s="38"/>
    </row>
    <row r="63711" spans="17:25">
      <c r="Q63711" s="38"/>
      <c r="Y63711" s="38"/>
    </row>
    <row r="63712" spans="17:25">
      <c r="Q63712" s="38"/>
      <c r="Y63712" s="38"/>
    </row>
    <row r="63713" spans="17:25">
      <c r="Q63713" s="38"/>
      <c r="Y63713" s="38"/>
    </row>
    <row r="63714" spans="17:25">
      <c r="Q63714" s="38"/>
      <c r="Y63714" s="38"/>
    </row>
    <row r="63715" spans="17:25">
      <c r="Q63715" s="38"/>
      <c r="Y63715" s="38"/>
    </row>
    <row r="63716" spans="17:25">
      <c r="Q63716" s="38"/>
      <c r="Y63716" s="38"/>
    </row>
    <row r="63717" spans="17:25">
      <c r="Q63717" s="38"/>
      <c r="Y63717" s="38"/>
    </row>
    <row r="63718" spans="17:25">
      <c r="Q63718" s="38"/>
      <c r="Y63718" s="38"/>
    </row>
    <row r="63719" spans="17:25">
      <c r="Q63719" s="38"/>
      <c r="Y63719" s="38"/>
    </row>
    <row r="63720" spans="17:25">
      <c r="Q63720" s="38"/>
      <c r="Y63720" s="38"/>
    </row>
    <row r="63721" spans="17:25">
      <c r="Q63721" s="38"/>
      <c r="Y63721" s="38"/>
    </row>
    <row r="63722" spans="17:25">
      <c r="Q63722" s="38"/>
      <c r="Y63722" s="38"/>
    </row>
    <row r="63723" spans="17:25">
      <c r="Q63723" s="38"/>
      <c r="Y63723" s="38"/>
    </row>
    <row r="63724" spans="17:25">
      <c r="Q63724" s="38"/>
      <c r="Y63724" s="38"/>
    </row>
    <row r="63725" spans="17:25">
      <c r="Q63725" s="38"/>
      <c r="Y63725" s="38"/>
    </row>
    <row r="63726" spans="17:25">
      <c r="Q63726" s="38"/>
      <c r="Y63726" s="38"/>
    </row>
    <row r="63727" spans="17:25">
      <c r="Q63727" s="38"/>
      <c r="Y63727" s="38"/>
    </row>
    <row r="63728" spans="17:25">
      <c r="Q63728" s="38"/>
      <c r="Y63728" s="38"/>
    </row>
    <row r="63729" spans="17:25">
      <c r="Q63729" s="38"/>
      <c r="Y63729" s="38"/>
    </row>
    <row r="63730" spans="17:25">
      <c r="Q63730" s="38"/>
      <c r="Y63730" s="38"/>
    </row>
    <row r="63731" spans="17:25">
      <c r="Q63731" s="38"/>
      <c r="Y63731" s="38"/>
    </row>
    <row r="63732" spans="17:25">
      <c r="Q63732" s="38"/>
      <c r="Y63732" s="38"/>
    </row>
    <row r="63733" spans="17:25">
      <c r="Q63733" s="38"/>
      <c r="Y63733" s="38"/>
    </row>
    <row r="63734" spans="17:25">
      <c r="Q63734" s="38"/>
      <c r="Y63734" s="38"/>
    </row>
    <row r="63735" spans="17:25">
      <c r="Q63735" s="38"/>
      <c r="Y63735" s="38"/>
    </row>
    <row r="63736" spans="17:25">
      <c r="Q63736" s="38"/>
      <c r="Y63736" s="38"/>
    </row>
    <row r="63737" spans="17:25">
      <c r="Q63737" s="38"/>
      <c r="Y63737" s="38"/>
    </row>
    <row r="63738" spans="17:25">
      <c r="Q63738" s="38"/>
      <c r="Y63738" s="38"/>
    </row>
    <row r="63739" spans="17:25">
      <c r="Q63739" s="38"/>
      <c r="Y63739" s="38"/>
    </row>
    <row r="63740" spans="17:25">
      <c r="Q63740" s="38"/>
      <c r="Y63740" s="38"/>
    </row>
    <row r="63741" spans="17:25">
      <c r="Q63741" s="38"/>
      <c r="Y63741" s="38"/>
    </row>
    <row r="63742" spans="17:25">
      <c r="Q63742" s="38"/>
      <c r="Y63742" s="38"/>
    </row>
    <row r="63743" spans="17:25">
      <c r="Q63743" s="38"/>
      <c r="Y63743" s="38"/>
    </row>
    <row r="63744" spans="17:25">
      <c r="Q63744" s="38"/>
      <c r="Y63744" s="38"/>
    </row>
    <row r="63745" spans="17:25">
      <c r="Q63745" s="38"/>
      <c r="Y63745" s="38"/>
    </row>
    <row r="63746" spans="17:25">
      <c r="Q63746" s="38"/>
      <c r="Y63746" s="38"/>
    </row>
    <row r="63747" spans="17:25">
      <c r="Q63747" s="38"/>
      <c r="Y63747" s="38"/>
    </row>
    <row r="63748" spans="17:25">
      <c r="Q63748" s="38"/>
      <c r="Y63748" s="38"/>
    </row>
    <row r="63749" spans="17:25">
      <c r="Q63749" s="38"/>
      <c r="Y63749" s="38"/>
    </row>
    <row r="63750" spans="17:25">
      <c r="Q63750" s="38"/>
      <c r="Y63750" s="38"/>
    </row>
    <row r="63751" spans="17:25">
      <c r="Q63751" s="38"/>
      <c r="Y63751" s="38"/>
    </row>
    <row r="63752" spans="17:25">
      <c r="Q63752" s="38"/>
      <c r="Y63752" s="38"/>
    </row>
    <row r="63753" spans="17:25">
      <c r="Q63753" s="38"/>
      <c r="Y63753" s="38"/>
    </row>
    <row r="63754" spans="17:25">
      <c r="Q63754" s="38"/>
      <c r="Y63754" s="38"/>
    </row>
    <row r="63755" spans="17:25">
      <c r="Q63755" s="38"/>
      <c r="Y63755" s="38"/>
    </row>
    <row r="63756" spans="17:25">
      <c r="Q63756" s="38"/>
      <c r="Y63756" s="38"/>
    </row>
    <row r="63757" spans="17:25">
      <c r="Q63757" s="38"/>
      <c r="Y63757" s="38"/>
    </row>
    <row r="63758" spans="17:25">
      <c r="Q63758" s="38"/>
      <c r="Y63758" s="38"/>
    </row>
    <row r="63759" spans="17:25">
      <c r="Q63759" s="38"/>
      <c r="Y63759" s="38"/>
    </row>
    <row r="63760" spans="17:25">
      <c r="Q63760" s="38"/>
      <c r="Y63760" s="38"/>
    </row>
    <row r="63761" spans="17:25">
      <c r="Q63761" s="38"/>
      <c r="Y63761" s="38"/>
    </row>
    <row r="63762" spans="17:25">
      <c r="Q63762" s="38"/>
      <c r="Y63762" s="38"/>
    </row>
    <row r="63763" spans="17:25">
      <c r="Q63763" s="38"/>
      <c r="Y63763" s="38"/>
    </row>
    <row r="63764" spans="17:25">
      <c r="Q63764" s="38"/>
      <c r="Y63764" s="38"/>
    </row>
    <row r="63765" spans="17:25">
      <c r="Q63765" s="38"/>
      <c r="Y63765" s="38"/>
    </row>
    <row r="63766" spans="17:25">
      <c r="Q63766" s="38"/>
      <c r="Y63766" s="38"/>
    </row>
    <row r="63767" spans="17:25">
      <c r="Q63767" s="38"/>
      <c r="Y63767" s="38"/>
    </row>
    <row r="63768" spans="17:25">
      <c r="Q63768" s="38"/>
      <c r="Y63768" s="38"/>
    </row>
    <row r="63769" spans="17:25">
      <c r="Q63769" s="38"/>
      <c r="Y63769" s="38"/>
    </row>
    <row r="63770" spans="17:25">
      <c r="Q63770" s="38"/>
      <c r="Y63770" s="38"/>
    </row>
    <row r="63771" spans="17:25">
      <c r="Q63771" s="38"/>
      <c r="Y63771" s="38"/>
    </row>
    <row r="63772" spans="17:25">
      <c r="Q63772" s="38"/>
      <c r="Y63772" s="38"/>
    </row>
    <row r="63773" spans="17:25">
      <c r="Q63773" s="38"/>
      <c r="Y63773" s="38"/>
    </row>
    <row r="63774" spans="17:25">
      <c r="Q63774" s="38"/>
      <c r="Y63774" s="38"/>
    </row>
    <row r="63775" spans="17:25">
      <c r="Q63775" s="38"/>
      <c r="Y63775" s="38"/>
    </row>
    <row r="63776" spans="17:25">
      <c r="Q63776" s="38"/>
      <c r="Y63776" s="38"/>
    </row>
    <row r="63777" spans="17:25">
      <c r="Q63777" s="38"/>
      <c r="Y63777" s="38"/>
    </row>
    <row r="63778" spans="17:25">
      <c r="Q63778" s="38"/>
      <c r="Y63778" s="38"/>
    </row>
    <row r="63779" spans="17:25">
      <c r="Q63779" s="38"/>
      <c r="Y63779" s="38"/>
    </row>
    <row r="63780" spans="17:25">
      <c r="Q63780" s="38"/>
      <c r="Y63780" s="38"/>
    </row>
    <row r="63781" spans="17:25">
      <c r="Q63781" s="38"/>
      <c r="Y63781" s="38"/>
    </row>
    <row r="63782" spans="17:25">
      <c r="Q63782" s="38"/>
      <c r="Y63782" s="38"/>
    </row>
    <row r="63783" spans="17:25">
      <c r="Q63783" s="38"/>
      <c r="Y63783" s="38"/>
    </row>
    <row r="63784" spans="17:25">
      <c r="Q63784" s="38"/>
      <c r="Y63784" s="38"/>
    </row>
    <row r="63785" spans="17:25">
      <c r="Q63785" s="38"/>
      <c r="Y63785" s="38"/>
    </row>
    <row r="63786" spans="17:25">
      <c r="Q63786" s="38"/>
      <c r="Y63786" s="38"/>
    </row>
    <row r="63787" spans="17:25">
      <c r="Q63787" s="38"/>
      <c r="Y63787" s="38"/>
    </row>
    <row r="63788" spans="17:25">
      <c r="Q63788" s="38"/>
      <c r="Y63788" s="38"/>
    </row>
    <row r="63789" spans="17:25">
      <c r="Q63789" s="38"/>
      <c r="Y63789" s="38"/>
    </row>
    <row r="63790" spans="17:25">
      <c r="Q63790" s="38"/>
      <c r="Y63790" s="38"/>
    </row>
    <row r="63791" spans="17:25">
      <c r="Q63791" s="38"/>
      <c r="Y63791" s="38"/>
    </row>
    <row r="63792" spans="17:25">
      <c r="Q63792" s="38"/>
      <c r="Y63792" s="38"/>
    </row>
    <row r="63793" spans="17:25">
      <c r="Q63793" s="38"/>
      <c r="Y63793" s="38"/>
    </row>
    <row r="63794" spans="17:25">
      <c r="Q63794" s="38"/>
      <c r="Y63794" s="38"/>
    </row>
    <row r="63795" spans="17:25">
      <c r="Q63795" s="38"/>
      <c r="Y63795" s="38"/>
    </row>
    <row r="63796" spans="17:25">
      <c r="Q63796" s="38"/>
      <c r="Y63796" s="38"/>
    </row>
    <row r="63797" spans="17:25">
      <c r="Q63797" s="38"/>
      <c r="Y63797" s="38"/>
    </row>
    <row r="63798" spans="17:25">
      <c r="Q63798" s="38"/>
      <c r="Y63798" s="38"/>
    </row>
    <row r="63799" spans="17:25">
      <c r="Q63799" s="38"/>
      <c r="Y63799" s="38"/>
    </row>
    <row r="63800" spans="17:25">
      <c r="Q63800" s="38"/>
      <c r="Y63800" s="38"/>
    </row>
    <row r="63801" spans="17:25">
      <c r="Q63801" s="38"/>
      <c r="Y63801" s="38"/>
    </row>
    <row r="63802" spans="17:25">
      <c r="Q63802" s="38"/>
      <c r="Y63802" s="38"/>
    </row>
    <row r="63803" spans="17:25">
      <c r="Q63803" s="38"/>
      <c r="Y63803" s="38"/>
    </row>
    <row r="63804" spans="17:25">
      <c r="Q63804" s="38"/>
      <c r="Y63804" s="38"/>
    </row>
    <row r="63805" spans="17:25">
      <c r="Q63805" s="38"/>
      <c r="Y63805" s="38"/>
    </row>
    <row r="63806" spans="17:25">
      <c r="Q63806" s="38"/>
      <c r="Y63806" s="38"/>
    </row>
    <row r="63807" spans="17:25">
      <c r="Q63807" s="38"/>
      <c r="Y63807" s="38"/>
    </row>
    <row r="63808" spans="17:25">
      <c r="Q63808" s="38"/>
      <c r="Y63808" s="38"/>
    </row>
    <row r="63809" spans="17:25">
      <c r="Q63809" s="38"/>
      <c r="Y63809" s="38"/>
    </row>
    <row r="63810" spans="17:25">
      <c r="Q63810" s="38"/>
      <c r="Y63810" s="38"/>
    </row>
    <row r="63811" spans="17:25">
      <c r="Q63811" s="38"/>
      <c r="Y63811" s="38"/>
    </row>
    <row r="63812" spans="17:25">
      <c r="Q63812" s="38"/>
      <c r="Y63812" s="38"/>
    </row>
    <row r="63813" spans="17:25">
      <c r="Q63813" s="38"/>
      <c r="Y63813" s="38"/>
    </row>
    <row r="63814" spans="17:25">
      <c r="Q63814" s="38"/>
      <c r="Y63814" s="38"/>
    </row>
    <row r="63815" spans="17:25">
      <c r="Q63815" s="38"/>
      <c r="Y63815" s="38"/>
    </row>
    <row r="63816" spans="17:25">
      <c r="Q63816" s="38"/>
      <c r="Y63816" s="38"/>
    </row>
    <row r="63817" spans="17:25">
      <c r="Q63817" s="38"/>
      <c r="Y63817" s="38"/>
    </row>
    <row r="63818" spans="17:25">
      <c r="Q63818" s="38"/>
      <c r="Y63818" s="38"/>
    </row>
    <row r="63819" spans="17:25">
      <c r="Q63819" s="38"/>
      <c r="Y63819" s="38"/>
    </row>
    <row r="63820" spans="17:25">
      <c r="Q63820" s="38"/>
      <c r="Y63820" s="38"/>
    </row>
    <row r="63821" spans="17:25">
      <c r="Q63821" s="38"/>
      <c r="Y63821" s="38"/>
    </row>
    <row r="63822" spans="17:25">
      <c r="Q63822" s="38"/>
      <c r="Y63822" s="38"/>
    </row>
    <row r="63823" spans="17:25">
      <c r="Q63823" s="38"/>
      <c r="Y63823" s="38"/>
    </row>
    <row r="63824" spans="17:25">
      <c r="Q63824" s="38"/>
      <c r="Y63824" s="38"/>
    </row>
    <row r="63825" spans="17:25">
      <c r="Q63825" s="38"/>
      <c r="Y63825" s="38"/>
    </row>
    <row r="63826" spans="17:25">
      <c r="Q63826" s="38"/>
      <c r="Y63826" s="38"/>
    </row>
    <row r="63827" spans="17:25">
      <c r="Q63827" s="38"/>
      <c r="Y63827" s="38"/>
    </row>
    <row r="63828" spans="17:25">
      <c r="Q63828" s="38"/>
      <c r="Y63828" s="38"/>
    </row>
    <row r="63829" spans="17:25">
      <c r="Q63829" s="38"/>
      <c r="Y63829" s="38"/>
    </row>
    <row r="63830" spans="17:25">
      <c r="Q63830" s="38"/>
      <c r="Y63830" s="38"/>
    </row>
    <row r="63831" spans="17:25">
      <c r="Q63831" s="38"/>
      <c r="Y63831" s="38"/>
    </row>
    <row r="63832" spans="17:25">
      <c r="Q63832" s="38"/>
      <c r="Y63832" s="38"/>
    </row>
    <row r="63833" spans="17:25">
      <c r="Q63833" s="38"/>
      <c r="Y63833" s="38"/>
    </row>
    <row r="63834" spans="17:25">
      <c r="Q63834" s="38"/>
      <c r="Y63834" s="38"/>
    </row>
    <row r="63835" spans="17:25">
      <c r="Q63835" s="38"/>
      <c r="Y63835" s="38"/>
    </row>
    <row r="63836" spans="17:25">
      <c r="Q63836" s="38"/>
      <c r="Y63836" s="38"/>
    </row>
    <row r="63837" spans="17:25">
      <c r="Q63837" s="38"/>
      <c r="Y63837" s="38"/>
    </row>
    <row r="63838" spans="17:25">
      <c r="Q63838" s="38"/>
      <c r="Y63838" s="38"/>
    </row>
    <row r="63839" spans="17:25">
      <c r="Q63839" s="38"/>
      <c r="Y63839" s="38"/>
    </row>
    <row r="63840" spans="17:25">
      <c r="Q63840" s="38"/>
      <c r="Y63840" s="38"/>
    </row>
    <row r="63841" spans="17:25">
      <c r="Q63841" s="38"/>
      <c r="Y63841" s="38"/>
    </row>
    <row r="63842" spans="17:25">
      <c r="Q63842" s="38"/>
      <c r="Y63842" s="38"/>
    </row>
    <row r="63843" spans="17:25">
      <c r="Q63843" s="38"/>
      <c r="Y63843" s="38"/>
    </row>
    <row r="63844" spans="17:25">
      <c r="Q63844" s="38"/>
      <c r="Y63844" s="38"/>
    </row>
    <row r="63845" spans="17:25">
      <c r="Q63845" s="38"/>
      <c r="Y63845" s="38"/>
    </row>
    <row r="63846" spans="17:25">
      <c r="Q63846" s="38"/>
      <c r="Y63846" s="38"/>
    </row>
    <row r="63847" spans="17:25">
      <c r="Q63847" s="38"/>
      <c r="Y63847" s="38"/>
    </row>
    <row r="63848" spans="17:25">
      <c r="Q63848" s="38"/>
      <c r="Y63848" s="38"/>
    </row>
    <row r="63849" spans="17:25">
      <c r="Q63849" s="38"/>
      <c r="Y63849" s="38"/>
    </row>
    <row r="63850" spans="17:25">
      <c r="Q63850" s="38"/>
      <c r="Y63850" s="38"/>
    </row>
    <row r="63851" spans="17:25">
      <c r="Q63851" s="38"/>
      <c r="Y63851" s="38"/>
    </row>
    <row r="63852" spans="17:25">
      <c r="Q63852" s="38"/>
      <c r="Y63852" s="38"/>
    </row>
    <row r="63853" spans="17:25">
      <c r="Q63853" s="38"/>
      <c r="Y63853" s="38"/>
    </row>
    <row r="63854" spans="17:25">
      <c r="Q63854" s="38"/>
      <c r="Y63854" s="38"/>
    </row>
    <row r="63855" spans="17:25">
      <c r="Q63855" s="38"/>
      <c r="Y63855" s="38"/>
    </row>
    <row r="63856" spans="17:25">
      <c r="Q63856" s="38"/>
      <c r="Y63856" s="38"/>
    </row>
    <row r="63857" spans="17:25">
      <c r="Q63857" s="38"/>
      <c r="Y63857" s="38"/>
    </row>
    <row r="63858" spans="17:25">
      <c r="Q63858" s="38"/>
      <c r="Y63858" s="38"/>
    </row>
    <row r="63859" spans="17:25">
      <c r="Q63859" s="38"/>
      <c r="Y63859" s="38"/>
    </row>
    <row r="63860" spans="17:25">
      <c r="Q63860" s="38"/>
      <c r="Y63860" s="38"/>
    </row>
    <row r="63861" spans="17:25">
      <c r="Q63861" s="38"/>
      <c r="Y63861" s="38"/>
    </row>
    <row r="63862" spans="17:25">
      <c r="Q63862" s="38"/>
      <c r="Y63862" s="38"/>
    </row>
    <row r="63863" spans="17:25">
      <c r="Q63863" s="38"/>
      <c r="Y63863" s="38"/>
    </row>
    <row r="63864" spans="17:25">
      <c r="Q63864" s="38"/>
      <c r="Y63864" s="38"/>
    </row>
    <row r="63865" spans="17:25">
      <c r="Q63865" s="38"/>
      <c r="Y63865" s="38"/>
    </row>
    <row r="63866" spans="17:25">
      <c r="Q63866" s="38"/>
      <c r="Y63866" s="38"/>
    </row>
    <row r="63867" spans="17:25">
      <c r="Q63867" s="38"/>
      <c r="Y63867" s="38"/>
    </row>
    <row r="63868" spans="17:25">
      <c r="Q63868" s="38"/>
      <c r="Y63868" s="38"/>
    </row>
    <row r="63869" spans="17:25">
      <c r="Q63869" s="38"/>
      <c r="Y63869" s="38"/>
    </row>
    <row r="63870" spans="17:25">
      <c r="Q63870" s="38"/>
      <c r="Y63870" s="38"/>
    </row>
    <row r="63871" spans="17:25">
      <c r="Q63871" s="38"/>
      <c r="Y63871" s="38"/>
    </row>
    <row r="63872" spans="17:25">
      <c r="Q63872" s="38"/>
      <c r="Y63872" s="38"/>
    </row>
    <row r="63873" spans="17:25">
      <c r="Q63873" s="38"/>
      <c r="Y63873" s="38"/>
    </row>
    <row r="63874" spans="17:25">
      <c r="Q63874" s="38"/>
      <c r="Y63874" s="38"/>
    </row>
    <row r="63875" spans="17:25">
      <c r="Q63875" s="38"/>
      <c r="Y63875" s="38"/>
    </row>
    <row r="63876" spans="17:25">
      <c r="Q63876" s="38"/>
      <c r="Y63876" s="38"/>
    </row>
    <row r="63877" spans="17:25">
      <c r="Q63877" s="38"/>
      <c r="Y63877" s="38"/>
    </row>
    <row r="63878" spans="17:25">
      <c r="Q63878" s="38"/>
      <c r="Y63878" s="38"/>
    </row>
    <row r="63879" spans="17:25">
      <c r="Q63879" s="38"/>
      <c r="Y63879" s="38"/>
    </row>
    <row r="63880" spans="17:25">
      <c r="Q63880" s="38"/>
      <c r="Y63880" s="38"/>
    </row>
    <row r="63881" spans="17:25">
      <c r="Q63881" s="38"/>
      <c r="Y63881" s="38"/>
    </row>
    <row r="63882" spans="17:25">
      <c r="Q63882" s="38"/>
      <c r="Y63882" s="38"/>
    </row>
    <row r="63883" spans="17:25">
      <c r="Q63883" s="38"/>
      <c r="Y63883" s="38"/>
    </row>
    <row r="63884" spans="17:25">
      <c r="Q63884" s="38"/>
      <c r="Y63884" s="38"/>
    </row>
    <row r="63885" spans="17:25">
      <c r="Q63885" s="38"/>
      <c r="Y63885" s="38"/>
    </row>
    <row r="63886" spans="17:25">
      <c r="Q63886" s="38"/>
      <c r="Y63886" s="38"/>
    </row>
    <row r="63887" spans="17:25">
      <c r="Q63887" s="38"/>
      <c r="Y63887" s="38"/>
    </row>
    <row r="63888" spans="17:25">
      <c r="Q63888" s="38"/>
      <c r="Y63888" s="38"/>
    </row>
    <row r="63889" spans="17:25">
      <c r="Q63889" s="38"/>
      <c r="Y63889" s="38"/>
    </row>
    <row r="63890" spans="17:25">
      <c r="Q63890" s="38"/>
      <c r="Y63890" s="38"/>
    </row>
    <row r="63891" spans="17:25">
      <c r="Q63891" s="38"/>
      <c r="Y63891" s="38"/>
    </row>
    <row r="63892" spans="17:25">
      <c r="Q63892" s="38"/>
      <c r="Y63892" s="38"/>
    </row>
    <row r="63893" spans="17:25">
      <c r="Q63893" s="38"/>
      <c r="Y63893" s="38"/>
    </row>
    <row r="63894" spans="17:25">
      <c r="Q63894" s="38"/>
      <c r="Y63894" s="38"/>
    </row>
    <row r="63895" spans="17:25">
      <c r="Q63895" s="38"/>
      <c r="Y63895" s="38"/>
    </row>
    <row r="63896" spans="17:25">
      <c r="Q63896" s="38"/>
      <c r="Y63896" s="38"/>
    </row>
    <row r="63897" spans="17:25">
      <c r="Q63897" s="38"/>
      <c r="Y63897" s="38"/>
    </row>
    <row r="63898" spans="17:25">
      <c r="Q63898" s="38"/>
      <c r="Y63898" s="38"/>
    </row>
    <row r="63899" spans="17:25">
      <c r="Q63899" s="38"/>
      <c r="Y63899" s="38"/>
    </row>
    <row r="63900" spans="17:25">
      <c r="Q63900" s="38"/>
      <c r="Y63900" s="38"/>
    </row>
    <row r="63901" spans="17:25">
      <c r="Q63901" s="38"/>
      <c r="Y63901" s="38"/>
    </row>
    <row r="63902" spans="17:25">
      <c r="Q63902" s="38"/>
      <c r="Y63902" s="38"/>
    </row>
    <row r="63903" spans="17:25">
      <c r="Q63903" s="38"/>
      <c r="Y63903" s="38"/>
    </row>
    <row r="63904" spans="17:25">
      <c r="Q63904" s="38"/>
      <c r="Y63904" s="38"/>
    </row>
    <row r="63905" spans="17:25">
      <c r="Q63905" s="38"/>
      <c r="Y63905" s="38"/>
    </row>
    <row r="63906" spans="17:25">
      <c r="Q63906" s="38"/>
      <c r="Y63906" s="38"/>
    </row>
    <row r="63907" spans="17:25">
      <c r="Q63907" s="38"/>
      <c r="Y63907" s="38"/>
    </row>
    <row r="63908" spans="17:25">
      <c r="Q63908" s="38"/>
      <c r="Y63908" s="38"/>
    </row>
    <row r="63909" spans="17:25">
      <c r="Q63909" s="38"/>
      <c r="Y63909" s="38"/>
    </row>
    <row r="63910" spans="17:25">
      <c r="Q63910" s="38"/>
      <c r="Y63910" s="38"/>
    </row>
    <row r="63911" spans="17:25">
      <c r="Q63911" s="38"/>
      <c r="Y63911" s="38"/>
    </row>
    <row r="63912" spans="17:25">
      <c r="Q63912" s="38"/>
      <c r="Y63912" s="38"/>
    </row>
    <row r="63913" spans="17:25">
      <c r="Q63913" s="38"/>
      <c r="Y63913" s="38"/>
    </row>
    <row r="63914" spans="17:25">
      <c r="Q63914" s="38"/>
      <c r="Y63914" s="38"/>
    </row>
    <row r="63915" spans="17:25">
      <c r="Q63915" s="38"/>
      <c r="Y63915" s="38"/>
    </row>
    <row r="63916" spans="17:25">
      <c r="Q63916" s="38"/>
      <c r="Y63916" s="38"/>
    </row>
    <row r="63917" spans="17:25">
      <c r="Q63917" s="38"/>
      <c r="Y63917" s="38"/>
    </row>
    <row r="63918" spans="17:25">
      <c r="Q63918" s="38"/>
      <c r="Y63918" s="38"/>
    </row>
    <row r="63919" spans="17:25">
      <c r="Q63919" s="38"/>
      <c r="Y63919" s="38"/>
    </row>
    <row r="63920" spans="17:25">
      <c r="Q63920" s="38"/>
      <c r="Y63920" s="38"/>
    </row>
    <row r="63921" spans="17:25">
      <c r="Q63921" s="38"/>
      <c r="Y63921" s="38"/>
    </row>
    <row r="63922" spans="17:25">
      <c r="Q63922" s="38"/>
      <c r="Y63922" s="38"/>
    </row>
    <row r="63923" spans="17:25">
      <c r="Q63923" s="38"/>
      <c r="Y63923" s="38"/>
    </row>
    <row r="63924" spans="17:25">
      <c r="Q63924" s="38"/>
      <c r="Y63924" s="38"/>
    </row>
    <row r="63925" spans="17:25">
      <c r="Q63925" s="38"/>
      <c r="Y63925" s="38"/>
    </row>
    <row r="63926" spans="17:25">
      <c r="Q63926" s="38"/>
      <c r="Y63926" s="38"/>
    </row>
    <row r="63927" spans="17:25">
      <c r="Q63927" s="38"/>
      <c r="Y63927" s="38"/>
    </row>
    <row r="63928" spans="17:25">
      <c r="Q63928" s="38"/>
      <c r="Y63928" s="38"/>
    </row>
    <row r="63929" spans="17:25">
      <c r="Q63929" s="38"/>
      <c r="Y63929" s="38"/>
    </row>
    <row r="63930" spans="17:25">
      <c r="Q63930" s="38"/>
      <c r="Y63930" s="38"/>
    </row>
    <row r="63931" spans="17:25">
      <c r="Q63931" s="38"/>
      <c r="Y63931" s="38"/>
    </row>
    <row r="63932" spans="17:25">
      <c r="Q63932" s="38"/>
      <c r="Y63932" s="38"/>
    </row>
    <row r="63933" spans="17:25">
      <c r="Q63933" s="38"/>
      <c r="Y63933" s="38"/>
    </row>
    <row r="63934" spans="17:25">
      <c r="Q63934" s="38"/>
      <c r="Y63934" s="38"/>
    </row>
    <row r="63935" spans="17:25">
      <c r="Q63935" s="38"/>
      <c r="Y63935" s="38"/>
    </row>
    <row r="63936" spans="17:25">
      <c r="Q63936" s="38"/>
      <c r="Y63936" s="38"/>
    </row>
    <row r="63937" spans="17:25">
      <c r="Q63937" s="38"/>
      <c r="Y63937" s="38"/>
    </row>
    <row r="63938" spans="17:25">
      <c r="Q63938" s="38"/>
      <c r="Y63938" s="38"/>
    </row>
    <row r="63939" spans="17:25">
      <c r="Q63939" s="38"/>
      <c r="Y63939" s="38"/>
    </row>
    <row r="63940" spans="17:25">
      <c r="Q63940" s="38"/>
      <c r="Y63940" s="38"/>
    </row>
    <row r="63941" spans="17:25">
      <c r="Q63941" s="38"/>
      <c r="Y63941" s="38"/>
    </row>
    <row r="63942" spans="17:25">
      <c r="Q63942" s="38"/>
      <c r="Y63942" s="38"/>
    </row>
    <row r="63943" spans="17:25">
      <c r="Q63943" s="38"/>
      <c r="Y63943" s="38"/>
    </row>
    <row r="63944" spans="17:25">
      <c r="Q63944" s="38"/>
      <c r="Y63944" s="38"/>
    </row>
    <row r="63945" spans="17:25">
      <c r="Q63945" s="38"/>
      <c r="Y63945" s="38"/>
    </row>
    <row r="63946" spans="17:25">
      <c r="Q63946" s="38"/>
      <c r="Y63946" s="38"/>
    </row>
    <row r="63947" spans="17:25">
      <c r="Q63947" s="38"/>
      <c r="Y63947" s="38"/>
    </row>
    <row r="63948" spans="17:25">
      <c r="Q63948" s="38"/>
      <c r="Y63948" s="38"/>
    </row>
    <row r="63949" spans="17:25">
      <c r="Q63949" s="38"/>
      <c r="Y63949" s="38"/>
    </row>
    <row r="63950" spans="17:25">
      <c r="Q63950" s="38"/>
      <c r="Y63950" s="38"/>
    </row>
    <row r="63951" spans="17:25">
      <c r="Q63951" s="38"/>
      <c r="Y63951" s="38"/>
    </row>
    <row r="63952" spans="17:25">
      <c r="Q63952" s="38"/>
      <c r="Y63952" s="38"/>
    </row>
    <row r="63953" spans="17:25">
      <c r="Q63953" s="38"/>
      <c r="Y63953" s="38"/>
    </row>
    <row r="63954" spans="17:25">
      <c r="Q63954" s="38"/>
      <c r="Y63954" s="38"/>
    </row>
    <row r="63955" spans="17:25">
      <c r="Q63955" s="38"/>
      <c r="Y63955" s="38"/>
    </row>
    <row r="63956" spans="17:25">
      <c r="Q63956" s="38"/>
      <c r="Y63956" s="38"/>
    </row>
    <row r="63957" spans="17:25">
      <c r="Q63957" s="38"/>
      <c r="Y63957" s="38"/>
    </row>
    <row r="63958" spans="17:25">
      <c r="Q63958" s="38"/>
      <c r="Y63958" s="38"/>
    </row>
    <row r="63959" spans="17:25">
      <c r="Q63959" s="38"/>
      <c r="Y63959" s="38"/>
    </row>
    <row r="63960" spans="17:25">
      <c r="Q63960" s="38"/>
      <c r="Y63960" s="38"/>
    </row>
    <row r="63961" spans="17:25">
      <c r="Q63961" s="38"/>
      <c r="Y63961" s="38"/>
    </row>
    <row r="63962" spans="17:25">
      <c r="Q63962" s="38"/>
      <c r="Y63962" s="38"/>
    </row>
    <row r="63963" spans="17:25">
      <c r="Q63963" s="38"/>
      <c r="Y63963" s="38"/>
    </row>
    <row r="63964" spans="17:25">
      <c r="Q63964" s="38"/>
      <c r="Y63964" s="38"/>
    </row>
    <row r="63965" spans="17:25">
      <c r="Q63965" s="38"/>
      <c r="Y63965" s="38"/>
    </row>
    <row r="63966" spans="17:25">
      <c r="Q63966" s="38"/>
      <c r="Y63966" s="38"/>
    </row>
    <row r="63967" spans="17:25">
      <c r="Q63967" s="38"/>
      <c r="Y63967" s="38"/>
    </row>
    <row r="63968" spans="17:25">
      <c r="Q63968" s="38"/>
      <c r="Y63968" s="38"/>
    </row>
    <row r="63969" spans="17:25">
      <c r="Q63969" s="38"/>
      <c r="Y63969" s="38"/>
    </row>
    <row r="63970" spans="17:25">
      <c r="Q63970" s="38"/>
      <c r="Y63970" s="38"/>
    </row>
    <row r="63971" spans="17:25">
      <c r="Q63971" s="38"/>
      <c r="Y63971" s="38"/>
    </row>
    <row r="63972" spans="17:25">
      <c r="Q63972" s="38"/>
      <c r="Y63972" s="38"/>
    </row>
    <row r="63973" spans="17:25">
      <c r="Q63973" s="38"/>
      <c r="Y63973" s="38"/>
    </row>
    <row r="63974" spans="17:25">
      <c r="Q63974" s="38"/>
      <c r="Y63974" s="38"/>
    </row>
    <row r="63975" spans="17:25">
      <c r="Q63975" s="38"/>
      <c r="Y63975" s="38"/>
    </row>
    <row r="63976" spans="17:25">
      <c r="Q63976" s="38"/>
      <c r="Y63976" s="38"/>
    </row>
    <row r="63977" spans="17:25">
      <c r="Q63977" s="38"/>
      <c r="Y63977" s="38"/>
    </row>
    <row r="63978" spans="17:25">
      <c r="Q63978" s="38"/>
      <c r="Y63978" s="38"/>
    </row>
    <row r="63979" spans="17:25">
      <c r="Q63979" s="38"/>
      <c r="Y63979" s="38"/>
    </row>
    <row r="63980" spans="17:25">
      <c r="Q63980" s="38"/>
      <c r="Y63980" s="38"/>
    </row>
    <row r="63981" spans="17:25">
      <c r="Q63981" s="38"/>
      <c r="Y63981" s="38"/>
    </row>
    <row r="63982" spans="17:25">
      <c r="Q63982" s="38"/>
      <c r="Y63982" s="38"/>
    </row>
    <row r="63983" spans="17:25">
      <c r="Q63983" s="38"/>
      <c r="Y63983" s="38"/>
    </row>
    <row r="63984" spans="17:25">
      <c r="Q63984" s="38"/>
      <c r="Y63984" s="38"/>
    </row>
    <row r="63985" spans="17:25">
      <c r="Q63985" s="38"/>
      <c r="Y63985" s="38"/>
    </row>
    <row r="63986" spans="17:25">
      <c r="Q63986" s="38"/>
      <c r="Y63986" s="38"/>
    </row>
    <row r="63987" spans="17:25">
      <c r="Q63987" s="38"/>
      <c r="Y63987" s="38"/>
    </row>
    <row r="63988" spans="17:25">
      <c r="Q63988" s="38"/>
      <c r="Y63988" s="38"/>
    </row>
    <row r="63989" spans="17:25">
      <c r="Q63989" s="38"/>
      <c r="Y63989" s="38"/>
    </row>
    <row r="63990" spans="17:25">
      <c r="Q63990" s="38"/>
      <c r="Y63990" s="38"/>
    </row>
    <row r="63991" spans="17:25">
      <c r="Q63991" s="38"/>
      <c r="Y63991" s="38"/>
    </row>
    <row r="63992" spans="17:25">
      <c r="Q63992" s="38"/>
      <c r="Y63992" s="38"/>
    </row>
    <row r="63993" spans="17:25">
      <c r="Q63993" s="38"/>
      <c r="Y63993" s="38"/>
    </row>
    <row r="63994" spans="17:25">
      <c r="Q63994" s="38"/>
      <c r="Y63994" s="38"/>
    </row>
    <row r="63995" spans="17:25">
      <c r="Q63995" s="38"/>
      <c r="Y63995" s="38"/>
    </row>
    <row r="63996" spans="17:25">
      <c r="Q63996" s="38"/>
      <c r="Y63996" s="38"/>
    </row>
    <row r="63997" spans="17:25">
      <c r="Q63997" s="38"/>
      <c r="Y63997" s="38"/>
    </row>
    <row r="63998" spans="17:25">
      <c r="Q63998" s="38"/>
      <c r="Y63998" s="38"/>
    </row>
    <row r="63999" spans="17:25">
      <c r="Q63999" s="38"/>
      <c r="Y63999" s="38"/>
    </row>
    <row r="64000" spans="17:25">
      <c r="Q64000" s="38"/>
      <c r="Y64000" s="38"/>
    </row>
    <row r="64001" spans="17:25">
      <c r="Q64001" s="38"/>
      <c r="Y64001" s="38"/>
    </row>
    <row r="64002" spans="17:25">
      <c r="Q64002" s="38"/>
      <c r="Y64002" s="38"/>
    </row>
    <row r="64003" spans="17:25">
      <c r="Q64003" s="38"/>
      <c r="Y64003" s="38"/>
    </row>
    <row r="64004" spans="17:25">
      <c r="Q64004" s="38"/>
      <c r="Y64004" s="38"/>
    </row>
    <row r="64005" spans="17:25">
      <c r="Q64005" s="38"/>
      <c r="Y64005" s="38"/>
    </row>
    <row r="64006" spans="17:25">
      <c r="Q64006" s="38"/>
      <c r="Y64006" s="38"/>
    </row>
    <row r="64007" spans="17:25">
      <c r="Q64007" s="38"/>
      <c r="Y64007" s="38"/>
    </row>
    <row r="64008" spans="17:25">
      <c r="Q64008" s="38"/>
      <c r="Y64008" s="38"/>
    </row>
    <row r="64009" spans="17:25">
      <c r="Q64009" s="38"/>
      <c r="Y64009" s="38"/>
    </row>
    <row r="64010" spans="17:25">
      <c r="Q64010" s="38"/>
      <c r="Y64010" s="38"/>
    </row>
    <row r="64011" spans="17:25">
      <c r="Q64011" s="38"/>
      <c r="Y64011" s="38"/>
    </row>
    <row r="64012" spans="17:25">
      <c r="Q64012" s="38"/>
      <c r="Y64012" s="38"/>
    </row>
    <row r="64013" spans="17:25">
      <c r="Q64013" s="38"/>
      <c r="Y64013" s="38"/>
    </row>
    <row r="64014" spans="17:25">
      <c r="Q64014" s="38"/>
      <c r="Y64014" s="38"/>
    </row>
    <row r="64015" spans="17:25">
      <c r="Q64015" s="38"/>
      <c r="Y64015" s="38"/>
    </row>
    <row r="64016" spans="17:25">
      <c r="Q64016" s="38"/>
      <c r="Y64016" s="38"/>
    </row>
    <row r="64017" spans="17:25">
      <c r="Q64017" s="38"/>
      <c r="Y64017" s="38"/>
    </row>
    <row r="64018" spans="17:25">
      <c r="Q64018" s="38"/>
      <c r="Y64018" s="38"/>
    </row>
    <row r="64019" spans="17:25">
      <c r="Q64019" s="38"/>
      <c r="Y64019" s="38"/>
    </row>
    <row r="64020" spans="17:25">
      <c r="Q64020" s="38"/>
      <c r="Y64020" s="38"/>
    </row>
    <row r="64021" spans="17:25">
      <c r="Q64021" s="38"/>
      <c r="Y64021" s="38"/>
    </row>
    <row r="64022" spans="17:25">
      <c r="Q64022" s="38"/>
      <c r="Y64022" s="38"/>
    </row>
    <row r="64023" spans="17:25">
      <c r="Q64023" s="38"/>
      <c r="Y64023" s="38"/>
    </row>
    <row r="64024" spans="17:25">
      <c r="Q64024" s="38"/>
      <c r="Y64024" s="38"/>
    </row>
    <row r="64025" spans="17:25">
      <c r="Q64025" s="38"/>
      <c r="Y64025" s="38"/>
    </row>
    <row r="64026" spans="17:25">
      <c r="Q64026" s="38"/>
      <c r="Y64026" s="38"/>
    </row>
    <row r="64027" spans="17:25">
      <c r="Q64027" s="38"/>
      <c r="Y64027" s="38"/>
    </row>
    <row r="64028" spans="17:25">
      <c r="Q64028" s="38"/>
      <c r="Y64028" s="38"/>
    </row>
    <row r="64029" spans="17:25">
      <c r="Q64029" s="38"/>
      <c r="Y64029" s="38"/>
    </row>
    <row r="64030" spans="17:25">
      <c r="Q64030" s="38"/>
      <c r="Y64030" s="38"/>
    </row>
    <row r="64031" spans="17:25">
      <c r="Q64031" s="38"/>
      <c r="Y64031" s="38"/>
    </row>
    <row r="64032" spans="17:25">
      <c r="Q64032" s="38"/>
      <c r="Y64032" s="38"/>
    </row>
    <row r="64033" spans="17:25">
      <c r="Q64033" s="38"/>
      <c r="Y64033" s="38"/>
    </row>
    <row r="64034" spans="17:25">
      <c r="Q64034" s="38"/>
      <c r="Y64034" s="38"/>
    </row>
    <row r="64035" spans="17:25">
      <c r="Q64035" s="38"/>
      <c r="Y64035" s="38"/>
    </row>
    <row r="64036" spans="17:25">
      <c r="Q64036" s="38"/>
      <c r="Y64036" s="38"/>
    </row>
    <row r="64037" spans="17:25">
      <c r="Q64037" s="38"/>
      <c r="Y64037" s="38"/>
    </row>
    <row r="64038" spans="17:25">
      <c r="Q64038" s="38"/>
      <c r="Y64038" s="38"/>
    </row>
    <row r="64039" spans="17:25">
      <c r="Q64039" s="38"/>
      <c r="Y64039" s="38"/>
    </row>
    <row r="64040" spans="17:25">
      <c r="Q64040" s="38"/>
      <c r="Y64040" s="38"/>
    </row>
    <row r="64041" spans="17:25">
      <c r="Q64041" s="38"/>
      <c r="Y64041" s="38"/>
    </row>
    <row r="64042" spans="17:25">
      <c r="Q64042" s="38"/>
      <c r="Y64042" s="38"/>
    </row>
    <row r="64043" spans="17:25">
      <c r="Q64043" s="38"/>
      <c r="Y64043" s="38"/>
    </row>
    <row r="64044" spans="17:25">
      <c r="Q64044" s="38"/>
      <c r="Y64044" s="38"/>
    </row>
    <row r="64045" spans="17:25">
      <c r="Q64045" s="38"/>
      <c r="Y64045" s="38"/>
    </row>
    <row r="64046" spans="17:25">
      <c r="Q64046" s="38"/>
      <c r="Y64046" s="38"/>
    </row>
    <row r="64047" spans="17:25">
      <c r="Q64047" s="38"/>
      <c r="Y64047" s="38"/>
    </row>
    <row r="64048" spans="17:25">
      <c r="Q64048" s="38"/>
      <c r="Y64048" s="38"/>
    </row>
    <row r="64049" spans="17:25">
      <c r="Q64049" s="38"/>
      <c r="Y64049" s="38"/>
    </row>
    <row r="64050" spans="17:25">
      <c r="Q64050" s="38"/>
      <c r="Y64050" s="38"/>
    </row>
    <row r="64051" spans="17:25">
      <c r="Q64051" s="38"/>
      <c r="Y64051" s="38"/>
    </row>
    <row r="64052" spans="17:25">
      <c r="Q64052" s="38"/>
      <c r="Y64052" s="38"/>
    </row>
    <row r="64053" spans="17:25">
      <c r="Q64053" s="38"/>
      <c r="Y64053" s="38"/>
    </row>
    <row r="64054" spans="17:25">
      <c r="Q64054" s="38"/>
      <c r="Y64054" s="38"/>
    </row>
    <row r="64055" spans="17:25">
      <c r="Q64055" s="38"/>
      <c r="Y64055" s="38"/>
    </row>
    <row r="64056" spans="17:25">
      <c r="Q64056" s="38"/>
      <c r="Y64056" s="38"/>
    </row>
    <row r="64057" spans="17:25">
      <c r="Q64057" s="38"/>
      <c r="Y64057" s="38"/>
    </row>
    <row r="64058" spans="17:25">
      <c r="Q64058" s="38"/>
      <c r="Y64058" s="38"/>
    </row>
    <row r="64059" spans="17:25">
      <c r="Q64059" s="38"/>
      <c r="Y64059" s="38"/>
    </row>
    <row r="64060" spans="17:25">
      <c r="Q64060" s="38"/>
      <c r="Y64060" s="38"/>
    </row>
    <row r="64061" spans="17:25">
      <c r="Q64061" s="38"/>
      <c r="Y64061" s="38"/>
    </row>
    <row r="64062" spans="17:25">
      <c r="Q64062" s="38"/>
      <c r="Y64062" s="38"/>
    </row>
    <row r="64063" spans="17:25">
      <c r="Q64063" s="38"/>
      <c r="Y64063" s="38"/>
    </row>
    <row r="64064" spans="17:25">
      <c r="Q64064" s="38"/>
      <c r="Y64064" s="38"/>
    </row>
    <row r="64065" spans="17:25">
      <c r="Q64065" s="38"/>
      <c r="Y64065" s="38"/>
    </row>
    <row r="64066" spans="17:25">
      <c r="Q64066" s="38"/>
      <c r="Y64066" s="38"/>
    </row>
    <row r="64067" spans="17:25">
      <c r="Q64067" s="38"/>
      <c r="Y64067" s="38"/>
    </row>
    <row r="64068" spans="17:25">
      <c r="Q64068" s="38"/>
      <c r="Y64068" s="38"/>
    </row>
    <row r="64069" spans="17:25">
      <c r="Q64069" s="38"/>
      <c r="Y64069" s="38"/>
    </row>
    <row r="64070" spans="17:25">
      <c r="Q64070" s="38"/>
      <c r="Y64070" s="38"/>
    </row>
    <row r="64071" spans="17:25">
      <c r="Q64071" s="38"/>
      <c r="Y64071" s="38"/>
    </row>
    <row r="64072" spans="17:25">
      <c r="Q64072" s="38"/>
      <c r="Y64072" s="38"/>
    </row>
    <row r="64073" spans="17:25">
      <c r="Q64073" s="38"/>
      <c r="Y64073" s="38"/>
    </row>
    <row r="64074" spans="17:25">
      <c r="Q64074" s="38"/>
      <c r="Y64074" s="38"/>
    </row>
    <row r="64075" spans="17:25">
      <c r="Q64075" s="38"/>
      <c r="Y64075" s="38"/>
    </row>
    <row r="64076" spans="17:25">
      <c r="Q64076" s="38"/>
      <c r="Y64076" s="38"/>
    </row>
    <row r="64077" spans="17:25">
      <c r="Q64077" s="38"/>
      <c r="Y64077" s="38"/>
    </row>
    <row r="64078" spans="17:25">
      <c r="Q64078" s="38"/>
      <c r="Y64078" s="38"/>
    </row>
    <row r="64079" spans="17:25">
      <c r="Q64079" s="38"/>
      <c r="Y64079" s="38"/>
    </row>
    <row r="64080" spans="17:25">
      <c r="Q64080" s="38"/>
      <c r="Y64080" s="38"/>
    </row>
    <row r="64081" spans="17:25">
      <c r="Q64081" s="38"/>
      <c r="Y64081" s="38"/>
    </row>
    <row r="64082" spans="17:25">
      <c r="Q64082" s="38"/>
      <c r="Y64082" s="38"/>
    </row>
    <row r="64083" spans="17:25">
      <c r="Q64083" s="38"/>
      <c r="Y64083" s="38"/>
    </row>
    <row r="64084" spans="17:25">
      <c r="Q64084" s="38"/>
      <c r="Y64084" s="38"/>
    </row>
    <row r="64085" spans="17:25">
      <c r="Q64085" s="38"/>
      <c r="Y64085" s="38"/>
    </row>
    <row r="64086" spans="17:25">
      <c r="Q64086" s="38"/>
      <c r="Y64086" s="38"/>
    </row>
    <row r="64087" spans="17:25">
      <c r="Q64087" s="38"/>
      <c r="Y64087" s="38"/>
    </row>
    <row r="64088" spans="17:25">
      <c r="Q64088" s="38"/>
      <c r="Y64088" s="38"/>
    </row>
    <row r="64089" spans="17:25">
      <c r="Q64089" s="38"/>
      <c r="Y64089" s="38"/>
    </row>
    <row r="64090" spans="17:25">
      <c r="Q64090" s="38"/>
      <c r="Y64090" s="38"/>
    </row>
    <row r="64091" spans="17:25">
      <c r="Q64091" s="38"/>
      <c r="Y64091" s="38"/>
    </row>
    <row r="64092" spans="17:25">
      <c r="Q64092" s="38"/>
      <c r="Y64092" s="38"/>
    </row>
    <row r="64093" spans="17:25">
      <c r="Q64093" s="38"/>
      <c r="Y64093" s="38"/>
    </row>
    <row r="64094" spans="17:25">
      <c r="Q64094" s="38"/>
      <c r="Y64094" s="38"/>
    </row>
    <row r="64095" spans="17:25">
      <c r="Q64095" s="38"/>
      <c r="Y64095" s="38"/>
    </row>
    <row r="64096" spans="17:25">
      <c r="Q64096" s="38"/>
      <c r="Y64096" s="38"/>
    </row>
    <row r="64097" spans="17:25">
      <c r="Q64097" s="38"/>
      <c r="Y64097" s="38"/>
    </row>
    <row r="64098" spans="17:25">
      <c r="Q64098" s="38"/>
      <c r="Y64098" s="38"/>
    </row>
    <row r="64099" spans="17:25">
      <c r="Q64099" s="38"/>
      <c r="Y64099" s="38"/>
    </row>
    <row r="64100" spans="17:25">
      <c r="Q64100" s="38"/>
      <c r="Y64100" s="38"/>
    </row>
    <row r="64101" spans="17:25">
      <c r="Q64101" s="38"/>
      <c r="Y64101" s="38"/>
    </row>
    <row r="64102" spans="17:25">
      <c r="Q64102" s="38"/>
      <c r="Y64102" s="38"/>
    </row>
    <row r="64103" spans="17:25">
      <c r="Q64103" s="38"/>
      <c r="Y64103" s="38"/>
    </row>
    <row r="64104" spans="17:25">
      <c r="Q64104" s="38"/>
      <c r="Y64104" s="38"/>
    </row>
    <row r="64105" spans="17:25">
      <c r="Q64105" s="38"/>
      <c r="Y64105" s="38"/>
    </row>
    <row r="64106" spans="17:25">
      <c r="Q64106" s="38"/>
      <c r="Y64106" s="38"/>
    </row>
    <row r="64107" spans="17:25">
      <c r="Q64107" s="38"/>
      <c r="Y64107" s="38"/>
    </row>
    <row r="64108" spans="17:25">
      <c r="Q64108" s="38"/>
      <c r="Y64108" s="38"/>
    </row>
    <row r="64109" spans="17:25">
      <c r="Q64109" s="38"/>
      <c r="Y64109" s="38"/>
    </row>
    <row r="64110" spans="17:25">
      <c r="Q64110" s="38"/>
      <c r="Y64110" s="38"/>
    </row>
    <row r="64111" spans="17:25">
      <c r="Q64111" s="38"/>
      <c r="Y64111" s="38"/>
    </row>
    <row r="64112" spans="17:25">
      <c r="Q64112" s="38"/>
      <c r="Y64112" s="38"/>
    </row>
    <row r="64113" spans="17:25">
      <c r="Q64113" s="38"/>
      <c r="Y64113" s="38"/>
    </row>
    <row r="64114" spans="17:25">
      <c r="Q64114" s="38"/>
      <c r="Y64114" s="38"/>
    </row>
    <row r="64115" spans="17:25">
      <c r="Q64115" s="38"/>
      <c r="Y64115" s="38"/>
    </row>
    <row r="64116" spans="17:25">
      <c r="Q64116" s="38"/>
      <c r="Y64116" s="38"/>
    </row>
    <row r="64117" spans="17:25">
      <c r="Q64117" s="38"/>
      <c r="Y64117" s="38"/>
    </row>
    <row r="64118" spans="17:25">
      <c r="Q64118" s="38"/>
      <c r="Y64118" s="38"/>
    </row>
    <row r="64119" spans="17:25">
      <c r="Q64119" s="38"/>
      <c r="Y64119" s="38"/>
    </row>
    <row r="64120" spans="17:25">
      <c r="Q64120" s="38"/>
      <c r="Y64120" s="38"/>
    </row>
    <row r="64121" spans="17:25">
      <c r="Q64121" s="38"/>
      <c r="Y64121" s="38"/>
    </row>
    <row r="64122" spans="17:25">
      <c r="Q64122" s="38"/>
      <c r="Y64122" s="38"/>
    </row>
    <row r="64123" spans="17:25">
      <c r="Q64123" s="38"/>
      <c r="Y64123" s="38"/>
    </row>
    <row r="64124" spans="17:25">
      <c r="Q64124" s="38"/>
      <c r="Y64124" s="38"/>
    </row>
    <row r="64125" spans="17:25">
      <c r="Q64125" s="38"/>
      <c r="Y64125" s="38"/>
    </row>
    <row r="64126" spans="17:25">
      <c r="Q64126" s="38"/>
      <c r="Y64126" s="38"/>
    </row>
    <row r="64127" spans="17:25">
      <c r="Q64127" s="38"/>
      <c r="Y64127" s="38"/>
    </row>
    <row r="64128" spans="17:25">
      <c r="Q64128" s="38"/>
      <c r="Y64128" s="38"/>
    </row>
    <row r="64129" spans="17:25">
      <c r="Q64129" s="38"/>
      <c r="Y64129" s="38"/>
    </row>
    <row r="64130" spans="17:25">
      <c r="Q64130" s="38"/>
      <c r="Y64130" s="38"/>
    </row>
    <row r="64131" spans="17:25">
      <c r="Q64131" s="38"/>
      <c r="Y64131" s="38"/>
    </row>
    <row r="64132" spans="17:25">
      <c r="Q64132" s="38"/>
      <c r="Y64132" s="38"/>
    </row>
    <row r="64133" spans="17:25">
      <c r="Q64133" s="38"/>
      <c r="Y64133" s="38"/>
    </row>
    <row r="64134" spans="17:25">
      <c r="Q64134" s="38"/>
      <c r="Y64134" s="38"/>
    </row>
    <row r="64135" spans="17:25">
      <c r="Q64135" s="38"/>
      <c r="Y64135" s="38"/>
    </row>
    <row r="64136" spans="17:25">
      <c r="Q64136" s="38"/>
      <c r="Y64136" s="38"/>
    </row>
    <row r="64137" spans="17:25">
      <c r="Q64137" s="38"/>
      <c r="Y64137" s="38"/>
    </row>
    <row r="64138" spans="17:25">
      <c r="Q64138" s="38"/>
      <c r="Y64138" s="38"/>
    </row>
    <row r="64139" spans="17:25">
      <c r="Q64139" s="38"/>
      <c r="Y64139" s="38"/>
    </row>
    <row r="64140" spans="17:25">
      <c r="Q64140" s="38"/>
      <c r="Y64140" s="38"/>
    </row>
    <row r="64141" spans="17:25">
      <c r="Q64141" s="38"/>
      <c r="Y64141" s="38"/>
    </row>
    <row r="64142" spans="17:25">
      <c r="Q64142" s="38"/>
      <c r="Y64142" s="38"/>
    </row>
    <row r="64143" spans="17:25">
      <c r="Q64143" s="38"/>
      <c r="Y64143" s="38"/>
    </row>
    <row r="64144" spans="17:25">
      <c r="Q64144" s="38"/>
      <c r="Y64144" s="38"/>
    </row>
    <row r="64145" spans="17:25">
      <c r="Q64145" s="38"/>
      <c r="Y64145" s="38"/>
    </row>
    <row r="64146" spans="17:25">
      <c r="Q64146" s="38"/>
      <c r="Y64146" s="38"/>
    </row>
    <row r="64147" spans="17:25">
      <c r="Q64147" s="38"/>
      <c r="Y64147" s="38"/>
    </row>
    <row r="64148" spans="17:25">
      <c r="Q64148" s="38"/>
      <c r="Y64148" s="38"/>
    </row>
    <row r="64149" spans="17:25">
      <c r="Q64149" s="38"/>
      <c r="Y64149" s="38"/>
    </row>
    <row r="64150" spans="17:25">
      <c r="Q64150" s="38"/>
      <c r="Y64150" s="38"/>
    </row>
    <row r="64151" spans="17:25">
      <c r="Q64151" s="38"/>
      <c r="Y64151" s="38"/>
    </row>
    <row r="64152" spans="17:25">
      <c r="Q64152" s="38"/>
      <c r="Y64152" s="38"/>
    </row>
    <row r="64153" spans="17:25">
      <c r="Q64153" s="38"/>
      <c r="Y64153" s="38"/>
    </row>
    <row r="64154" spans="17:25">
      <c r="Q64154" s="38"/>
      <c r="Y64154" s="38"/>
    </row>
    <row r="64155" spans="17:25">
      <c r="Q64155" s="38"/>
      <c r="Y64155" s="38"/>
    </row>
    <row r="64156" spans="17:25">
      <c r="Q64156" s="38"/>
      <c r="Y64156" s="38"/>
    </row>
    <row r="64157" spans="17:25">
      <c r="Q64157" s="38"/>
      <c r="Y64157" s="38"/>
    </row>
    <row r="64158" spans="17:25">
      <c r="Q64158" s="38"/>
      <c r="Y64158" s="38"/>
    </row>
    <row r="64159" spans="17:25">
      <c r="Q64159" s="38"/>
      <c r="Y64159" s="38"/>
    </row>
    <row r="64160" spans="17:25">
      <c r="Q64160" s="38"/>
      <c r="Y64160" s="38"/>
    </row>
    <row r="64161" spans="17:25">
      <c r="Q64161" s="38"/>
      <c r="Y64161" s="38"/>
    </row>
    <row r="64162" spans="17:25">
      <c r="Q64162" s="38"/>
      <c r="Y64162" s="38"/>
    </row>
    <row r="64163" spans="17:25">
      <c r="Q64163" s="38"/>
      <c r="Y64163" s="38"/>
    </row>
    <row r="64164" spans="17:25">
      <c r="Q64164" s="38"/>
      <c r="Y64164" s="38"/>
    </row>
    <row r="64165" spans="17:25">
      <c r="Q64165" s="38"/>
      <c r="Y64165" s="38"/>
    </row>
    <row r="64166" spans="17:25">
      <c r="Q64166" s="38"/>
      <c r="Y64166" s="38"/>
    </row>
    <row r="64167" spans="17:25">
      <c r="Q64167" s="38"/>
      <c r="Y64167" s="38"/>
    </row>
    <row r="64168" spans="17:25">
      <c r="Q64168" s="38"/>
      <c r="Y64168" s="38"/>
    </row>
    <row r="64169" spans="17:25">
      <c r="Q64169" s="38"/>
      <c r="Y64169" s="38"/>
    </row>
    <row r="64170" spans="17:25">
      <c r="Q64170" s="38"/>
      <c r="Y64170" s="38"/>
    </row>
    <row r="64171" spans="17:25">
      <c r="Q64171" s="38"/>
      <c r="Y64171" s="38"/>
    </row>
    <row r="64172" spans="17:25">
      <c r="Q64172" s="38"/>
      <c r="Y64172" s="38"/>
    </row>
    <row r="64173" spans="17:25">
      <c r="Q64173" s="38"/>
      <c r="Y64173" s="38"/>
    </row>
    <row r="64174" spans="17:25">
      <c r="Q64174" s="38"/>
      <c r="Y64174" s="38"/>
    </row>
    <row r="64175" spans="17:25">
      <c r="Q64175" s="38"/>
      <c r="Y64175" s="38"/>
    </row>
    <row r="64176" spans="17:25">
      <c r="Q64176" s="38"/>
      <c r="Y64176" s="38"/>
    </row>
    <row r="64177" spans="17:25">
      <c r="Q64177" s="38"/>
      <c r="Y64177" s="38"/>
    </row>
    <row r="64178" spans="17:25">
      <c r="Q64178" s="38"/>
      <c r="Y64178" s="38"/>
    </row>
    <row r="64179" spans="17:25">
      <c r="Q64179" s="38"/>
      <c r="Y64179" s="38"/>
    </row>
    <row r="64180" spans="17:25">
      <c r="Q64180" s="38"/>
      <c r="Y64180" s="38"/>
    </row>
    <row r="64181" spans="17:25">
      <c r="Q64181" s="38"/>
      <c r="Y64181" s="38"/>
    </row>
    <row r="64182" spans="17:25">
      <c r="Q64182" s="38"/>
      <c r="Y64182" s="38"/>
    </row>
    <row r="64183" spans="17:25">
      <c r="Q64183" s="38"/>
      <c r="Y64183" s="38"/>
    </row>
    <row r="64184" spans="17:25">
      <c r="Q64184" s="38"/>
      <c r="Y64184" s="38"/>
    </row>
    <row r="64185" spans="17:25">
      <c r="Q64185" s="38"/>
      <c r="Y64185" s="38"/>
    </row>
    <row r="64186" spans="17:25">
      <c r="Q64186" s="38"/>
      <c r="Y64186" s="38"/>
    </row>
    <row r="64187" spans="17:25">
      <c r="Q64187" s="38"/>
      <c r="Y64187" s="38"/>
    </row>
    <row r="64188" spans="17:25">
      <c r="Q64188" s="38"/>
      <c r="Y64188" s="38"/>
    </row>
    <row r="64189" spans="17:25">
      <c r="Q64189" s="38"/>
      <c r="Y64189" s="38"/>
    </row>
    <row r="64190" spans="17:25">
      <c r="Q64190" s="38"/>
      <c r="Y64190" s="38"/>
    </row>
    <row r="64191" spans="17:25">
      <c r="Q64191" s="38"/>
      <c r="Y64191" s="38"/>
    </row>
    <row r="64192" spans="17:25">
      <c r="Q64192" s="38"/>
      <c r="Y64192" s="38"/>
    </row>
    <row r="64193" spans="17:25">
      <c r="Q64193" s="38"/>
      <c r="Y64193" s="38"/>
    </row>
    <row r="64194" spans="17:25">
      <c r="Q64194" s="38"/>
      <c r="Y64194" s="38"/>
    </row>
    <row r="64195" spans="17:25">
      <c r="Q64195" s="38"/>
      <c r="Y64195" s="38"/>
    </row>
    <row r="64196" spans="17:25">
      <c r="Q64196" s="38"/>
      <c r="Y64196" s="38"/>
    </row>
    <row r="64197" spans="17:25">
      <c r="Q64197" s="38"/>
      <c r="Y64197" s="38"/>
    </row>
    <row r="64198" spans="17:25">
      <c r="Q64198" s="38"/>
      <c r="Y64198" s="38"/>
    </row>
    <row r="64199" spans="17:25">
      <c r="Q64199" s="38"/>
      <c r="Y64199" s="38"/>
    </row>
    <row r="64200" spans="17:25">
      <c r="Q64200" s="38"/>
      <c r="Y64200" s="38"/>
    </row>
    <row r="64201" spans="17:25">
      <c r="Q64201" s="38"/>
      <c r="Y64201" s="38"/>
    </row>
    <row r="64202" spans="17:25">
      <c r="Q64202" s="38"/>
      <c r="Y64202" s="38"/>
    </row>
    <row r="64203" spans="17:25">
      <c r="Q64203" s="38"/>
      <c r="Y64203" s="38"/>
    </row>
    <row r="64204" spans="17:25">
      <c r="Q64204" s="38"/>
      <c r="Y64204" s="38"/>
    </row>
    <row r="64205" spans="17:25">
      <c r="Q64205" s="38"/>
      <c r="Y64205" s="38"/>
    </row>
    <row r="64206" spans="17:25">
      <c r="Q64206" s="38"/>
      <c r="Y64206" s="38"/>
    </row>
    <row r="64207" spans="17:25">
      <c r="Q64207" s="38"/>
      <c r="Y64207" s="38"/>
    </row>
    <row r="64208" spans="17:25">
      <c r="Q64208" s="38"/>
      <c r="Y64208" s="38"/>
    </row>
    <row r="64209" spans="17:25">
      <c r="Q64209" s="38"/>
      <c r="Y64209" s="38"/>
    </row>
    <row r="64210" spans="17:25">
      <c r="Q64210" s="38"/>
      <c r="Y64210" s="38"/>
    </row>
    <row r="64211" spans="17:25">
      <c r="Q64211" s="38"/>
      <c r="Y64211" s="38"/>
    </row>
    <row r="64212" spans="17:25">
      <c r="Q64212" s="38"/>
      <c r="Y64212" s="38"/>
    </row>
    <row r="64213" spans="17:25">
      <c r="Q64213" s="38"/>
      <c r="Y64213" s="38"/>
    </row>
    <row r="64214" spans="17:25">
      <c r="Q64214" s="38"/>
      <c r="Y64214" s="38"/>
    </row>
    <row r="64215" spans="17:25">
      <c r="Q64215" s="38"/>
      <c r="Y64215" s="38"/>
    </row>
    <row r="64216" spans="17:25">
      <c r="Q64216" s="38"/>
      <c r="Y64216" s="38"/>
    </row>
    <row r="64217" spans="17:25">
      <c r="Q64217" s="38"/>
      <c r="Y64217" s="38"/>
    </row>
    <row r="64218" spans="17:25">
      <c r="Q64218" s="38"/>
      <c r="Y64218" s="38"/>
    </row>
    <row r="64219" spans="17:25">
      <c r="Q64219" s="38"/>
      <c r="Y64219" s="38"/>
    </row>
    <row r="64220" spans="17:25">
      <c r="Q64220" s="38"/>
      <c r="Y64220" s="38"/>
    </row>
    <row r="64221" spans="17:25">
      <c r="Q64221" s="38"/>
      <c r="Y64221" s="38"/>
    </row>
    <row r="64222" spans="17:25">
      <c r="Q64222" s="38"/>
      <c r="Y64222" s="38"/>
    </row>
    <row r="64223" spans="17:25">
      <c r="Q64223" s="38"/>
      <c r="Y64223" s="38"/>
    </row>
    <row r="64224" spans="17:25">
      <c r="Q64224" s="38"/>
      <c r="Y64224" s="38"/>
    </row>
    <row r="64225" spans="17:25">
      <c r="Q64225" s="38"/>
      <c r="Y64225" s="38"/>
    </row>
    <row r="64226" spans="17:25">
      <c r="Q64226" s="38"/>
      <c r="Y64226" s="38"/>
    </row>
    <row r="64227" spans="17:25">
      <c r="Q64227" s="38"/>
      <c r="Y64227" s="38"/>
    </row>
    <row r="64228" spans="17:25">
      <c r="Q64228" s="38"/>
      <c r="Y64228" s="38"/>
    </row>
    <row r="64229" spans="17:25">
      <c r="Q64229" s="38"/>
      <c r="Y64229" s="38"/>
    </row>
    <row r="64230" spans="17:25">
      <c r="Q64230" s="38"/>
      <c r="Y64230" s="38"/>
    </row>
    <row r="64231" spans="17:25">
      <c r="Q64231" s="38"/>
      <c r="Y64231" s="38"/>
    </row>
    <row r="64232" spans="17:25">
      <c r="Q64232" s="38"/>
      <c r="Y64232" s="38"/>
    </row>
    <row r="64233" spans="17:25">
      <c r="Q64233" s="38"/>
      <c r="Y64233" s="38"/>
    </row>
    <row r="64234" spans="17:25">
      <c r="Q64234" s="38"/>
      <c r="Y64234" s="38"/>
    </row>
    <row r="64235" spans="17:25">
      <c r="Q64235" s="38"/>
      <c r="Y64235" s="38"/>
    </row>
    <row r="64236" spans="17:25">
      <c r="Q64236" s="38"/>
      <c r="Y64236" s="38"/>
    </row>
    <row r="64237" spans="17:25">
      <c r="Q64237" s="38"/>
      <c r="Y64237" s="38"/>
    </row>
    <row r="64238" spans="17:25">
      <c r="Q64238" s="38"/>
      <c r="Y64238" s="38"/>
    </row>
    <row r="64239" spans="17:25">
      <c r="Q64239" s="38"/>
      <c r="Y64239" s="38"/>
    </row>
    <row r="64240" spans="17:25">
      <c r="Q64240" s="38"/>
      <c r="Y64240" s="38"/>
    </row>
    <row r="64241" spans="17:25">
      <c r="Q64241" s="38"/>
      <c r="Y64241" s="38"/>
    </row>
    <row r="64242" spans="17:25">
      <c r="Q64242" s="38"/>
      <c r="Y64242" s="38"/>
    </row>
    <row r="64243" spans="17:25">
      <c r="Q64243" s="38"/>
      <c r="Y64243" s="38"/>
    </row>
    <row r="64244" spans="17:25">
      <c r="Q64244" s="38"/>
      <c r="Y64244" s="38"/>
    </row>
    <row r="64245" spans="17:25">
      <c r="Q64245" s="38"/>
      <c r="Y64245" s="38"/>
    </row>
    <row r="64246" spans="17:25">
      <c r="Q64246" s="38"/>
      <c r="Y64246" s="38"/>
    </row>
    <row r="64247" spans="17:25">
      <c r="Q64247" s="38"/>
      <c r="Y64247" s="38"/>
    </row>
    <row r="64248" spans="17:25">
      <c r="Q64248" s="38"/>
      <c r="Y64248" s="38"/>
    </row>
    <row r="64249" spans="17:25">
      <c r="Q64249" s="38"/>
      <c r="Y64249" s="38"/>
    </row>
    <row r="64250" spans="17:25">
      <c r="Q64250" s="38"/>
      <c r="Y64250" s="38"/>
    </row>
    <row r="64251" spans="17:25">
      <c r="Q64251" s="38"/>
      <c r="Y64251" s="38"/>
    </row>
    <row r="64252" spans="17:25">
      <c r="Q64252" s="38"/>
      <c r="Y64252" s="38"/>
    </row>
    <row r="64253" spans="17:25">
      <c r="Q64253" s="38"/>
      <c r="Y64253" s="38"/>
    </row>
    <row r="64254" spans="17:25">
      <c r="Q64254" s="38"/>
      <c r="Y64254" s="38"/>
    </row>
    <row r="64255" spans="17:25">
      <c r="Q64255" s="38"/>
      <c r="Y64255" s="38"/>
    </row>
    <row r="64256" spans="17:25">
      <c r="Q64256" s="38"/>
      <c r="Y64256" s="38"/>
    </row>
    <row r="64257" spans="17:25">
      <c r="Q64257" s="38"/>
      <c r="Y64257" s="38"/>
    </row>
    <row r="64258" spans="17:25">
      <c r="Q64258" s="38"/>
      <c r="Y64258" s="38"/>
    </row>
    <row r="64259" spans="17:25">
      <c r="Q64259" s="38"/>
      <c r="Y64259" s="38"/>
    </row>
    <row r="64260" spans="17:25">
      <c r="Q64260" s="38"/>
      <c r="Y64260" s="38"/>
    </row>
    <row r="64261" spans="17:25">
      <c r="Q64261" s="38"/>
      <c r="Y64261" s="38"/>
    </row>
    <row r="64262" spans="17:25">
      <c r="Q64262" s="38"/>
      <c r="Y64262" s="38"/>
    </row>
    <row r="64263" spans="17:25">
      <c r="Q64263" s="38"/>
      <c r="Y64263" s="38"/>
    </row>
    <row r="64264" spans="17:25">
      <c r="Q64264" s="38"/>
      <c r="Y64264" s="38"/>
    </row>
    <row r="64265" spans="17:25">
      <c r="Q64265" s="38"/>
      <c r="Y64265" s="38"/>
    </row>
    <row r="64266" spans="17:25">
      <c r="Q64266" s="38"/>
      <c r="Y64266" s="38"/>
    </row>
    <row r="64267" spans="17:25">
      <c r="Q64267" s="38"/>
      <c r="Y64267" s="38"/>
    </row>
    <row r="64268" spans="17:25">
      <c r="Q64268" s="38"/>
      <c r="Y64268" s="38"/>
    </row>
    <row r="64269" spans="17:25">
      <c r="Q64269" s="38"/>
      <c r="Y64269" s="38"/>
    </row>
    <row r="64270" spans="17:25">
      <c r="Q64270" s="38"/>
      <c r="Y64270" s="38"/>
    </row>
    <row r="64271" spans="17:25">
      <c r="Q64271" s="38"/>
      <c r="Y64271" s="38"/>
    </row>
    <row r="64272" spans="17:25">
      <c r="Q64272" s="38"/>
      <c r="Y64272" s="38"/>
    </row>
    <row r="64273" spans="17:25">
      <c r="Q64273" s="38"/>
      <c r="Y64273" s="38"/>
    </row>
    <row r="64274" spans="17:25">
      <c r="Q64274" s="38"/>
      <c r="Y64274" s="38"/>
    </row>
    <row r="64275" spans="17:25">
      <c r="Q64275" s="38"/>
      <c r="Y64275" s="38"/>
    </row>
    <row r="64276" spans="17:25">
      <c r="Q64276" s="38"/>
      <c r="Y64276" s="38"/>
    </row>
    <row r="64277" spans="17:25">
      <c r="Q64277" s="38"/>
      <c r="Y64277" s="38"/>
    </row>
    <row r="64278" spans="17:25">
      <c r="Q64278" s="38"/>
      <c r="Y64278" s="38"/>
    </row>
    <row r="64279" spans="17:25">
      <c r="Q64279" s="38"/>
      <c r="Y64279" s="38"/>
    </row>
    <row r="64280" spans="17:25">
      <c r="Q64280" s="38"/>
      <c r="Y64280" s="38"/>
    </row>
    <row r="64281" spans="17:25">
      <c r="Q64281" s="38"/>
      <c r="Y64281" s="38"/>
    </row>
    <row r="64282" spans="17:25">
      <c r="Q64282" s="38"/>
      <c r="Y64282" s="38"/>
    </row>
    <row r="64283" spans="17:25">
      <c r="Q64283" s="38"/>
      <c r="Y64283" s="38"/>
    </row>
    <row r="64284" spans="17:25">
      <c r="Q64284" s="38"/>
      <c r="Y64284" s="38"/>
    </row>
    <row r="64285" spans="17:25">
      <c r="Q64285" s="38"/>
      <c r="Y64285" s="38"/>
    </row>
    <row r="64286" spans="17:25">
      <c r="Q64286" s="38"/>
      <c r="Y64286" s="38"/>
    </row>
    <row r="64287" spans="17:25">
      <c r="Q64287" s="38"/>
      <c r="Y64287" s="38"/>
    </row>
    <row r="64288" spans="17:25">
      <c r="Q64288" s="38"/>
      <c r="Y64288" s="38"/>
    </row>
    <row r="64289" spans="17:25">
      <c r="Q64289" s="38"/>
      <c r="Y64289" s="38"/>
    </row>
    <row r="64290" spans="17:25">
      <c r="Q64290" s="38"/>
      <c r="Y64290" s="38"/>
    </row>
    <row r="64291" spans="17:25">
      <c r="Q64291" s="38"/>
      <c r="Y64291" s="38"/>
    </row>
    <row r="64292" spans="17:25">
      <c r="Q64292" s="38"/>
      <c r="Y64292" s="38"/>
    </row>
    <row r="64293" spans="17:25">
      <c r="Q64293" s="38"/>
      <c r="Y64293" s="38"/>
    </row>
    <row r="64294" spans="17:25">
      <c r="Q64294" s="38"/>
      <c r="Y64294" s="38"/>
    </row>
    <row r="64295" spans="17:25">
      <c r="Q64295" s="38"/>
      <c r="Y64295" s="38"/>
    </row>
    <row r="64296" spans="17:25">
      <c r="Q64296" s="38"/>
      <c r="Y64296" s="38"/>
    </row>
    <row r="64297" spans="17:25">
      <c r="Q64297" s="38"/>
      <c r="Y64297" s="38"/>
    </row>
    <row r="64298" spans="17:25">
      <c r="Q64298" s="38"/>
      <c r="Y64298" s="38"/>
    </row>
    <row r="64299" spans="17:25">
      <c r="Q64299" s="38"/>
      <c r="Y64299" s="38"/>
    </row>
    <row r="64300" spans="17:25">
      <c r="Q64300" s="38"/>
      <c r="Y64300" s="38"/>
    </row>
    <row r="64301" spans="17:25">
      <c r="Q64301" s="38"/>
      <c r="Y64301" s="38"/>
    </row>
    <row r="64302" spans="17:25">
      <c r="Q64302" s="38"/>
      <c r="Y64302" s="38"/>
    </row>
    <row r="64303" spans="17:25">
      <c r="Q64303" s="38"/>
      <c r="Y64303" s="38"/>
    </row>
    <row r="64304" spans="17:25">
      <c r="Q64304" s="38"/>
      <c r="Y64304" s="38"/>
    </row>
    <row r="64305" spans="17:25">
      <c r="Q64305" s="38"/>
      <c r="Y64305" s="38"/>
    </row>
    <row r="64306" spans="17:25">
      <c r="Q64306" s="38"/>
      <c r="Y64306" s="38"/>
    </row>
    <row r="64307" spans="17:25">
      <c r="Q64307" s="38"/>
      <c r="Y64307" s="38"/>
    </row>
    <row r="64308" spans="17:25">
      <c r="Q64308" s="38"/>
      <c r="Y64308" s="38"/>
    </row>
    <row r="64309" spans="17:25">
      <c r="Q64309" s="38"/>
      <c r="Y64309" s="38"/>
    </row>
    <row r="64310" spans="17:25">
      <c r="Q64310" s="38"/>
      <c r="Y64310" s="38"/>
    </row>
    <row r="64311" spans="17:25">
      <c r="Q64311" s="38"/>
      <c r="Y64311" s="38"/>
    </row>
    <row r="64312" spans="17:25">
      <c r="Q64312" s="38"/>
      <c r="Y64312" s="38"/>
    </row>
    <row r="64313" spans="17:25">
      <c r="Q64313" s="38"/>
      <c r="Y64313" s="38"/>
    </row>
    <row r="64314" spans="17:25">
      <c r="Q64314" s="38"/>
      <c r="Y64314" s="38"/>
    </row>
    <row r="64315" spans="17:25">
      <c r="Q64315" s="38"/>
      <c r="Y64315" s="38"/>
    </row>
    <row r="64316" spans="17:25">
      <c r="Q64316" s="38"/>
      <c r="Y64316" s="38"/>
    </row>
    <row r="64317" spans="17:25">
      <c r="Q64317" s="38"/>
      <c r="Y64317" s="38"/>
    </row>
    <row r="64318" spans="17:25">
      <c r="Q64318" s="38"/>
      <c r="Y64318" s="38"/>
    </row>
    <row r="64319" spans="17:25">
      <c r="Q64319" s="38"/>
      <c r="Y64319" s="38"/>
    </row>
    <row r="64320" spans="17:25">
      <c r="Q64320" s="38"/>
      <c r="Y64320" s="38"/>
    </row>
    <row r="64321" spans="17:25">
      <c r="Q64321" s="38"/>
      <c r="Y64321" s="38"/>
    </row>
    <row r="64322" spans="17:25">
      <c r="Q64322" s="38"/>
      <c r="Y64322" s="38"/>
    </row>
    <row r="64323" spans="17:25">
      <c r="Q64323" s="38"/>
      <c r="Y64323" s="38"/>
    </row>
    <row r="64324" spans="17:25">
      <c r="Q64324" s="38"/>
      <c r="Y64324" s="38"/>
    </row>
    <row r="64325" spans="17:25">
      <c r="Q64325" s="38"/>
      <c r="Y64325" s="38"/>
    </row>
    <row r="64326" spans="17:25">
      <c r="Q64326" s="38"/>
      <c r="Y64326" s="38"/>
    </row>
    <row r="64327" spans="17:25">
      <c r="Q64327" s="38"/>
      <c r="Y64327" s="38"/>
    </row>
    <row r="64328" spans="17:25">
      <c r="Q64328" s="38"/>
      <c r="Y64328" s="38"/>
    </row>
    <row r="64329" spans="17:25">
      <c r="Q64329" s="38"/>
      <c r="Y64329" s="38"/>
    </row>
    <row r="64330" spans="17:25">
      <c r="Q64330" s="38"/>
      <c r="Y64330" s="38"/>
    </row>
    <row r="64331" spans="17:25">
      <c r="Q64331" s="38"/>
      <c r="Y64331" s="38"/>
    </row>
    <row r="64332" spans="17:25">
      <c r="Q64332" s="38"/>
      <c r="Y64332" s="38"/>
    </row>
    <row r="64333" spans="17:25">
      <c r="Q64333" s="38"/>
      <c r="Y64333" s="38"/>
    </row>
    <row r="64334" spans="17:25">
      <c r="Q64334" s="38"/>
      <c r="Y64334" s="38"/>
    </row>
    <row r="64335" spans="17:25">
      <c r="Q64335" s="38"/>
      <c r="Y64335" s="38"/>
    </row>
    <row r="64336" spans="17:25">
      <c r="Q64336" s="38"/>
      <c r="Y64336" s="38"/>
    </row>
    <row r="64337" spans="17:25">
      <c r="Q64337" s="38"/>
      <c r="Y64337" s="38"/>
    </row>
    <row r="64338" spans="17:25">
      <c r="Q64338" s="38"/>
      <c r="Y64338" s="38"/>
    </row>
    <row r="64339" spans="17:25">
      <c r="Q64339" s="38"/>
      <c r="Y64339" s="38"/>
    </row>
    <row r="64340" spans="17:25">
      <c r="Q64340" s="38"/>
      <c r="Y64340" s="38"/>
    </row>
    <row r="64341" spans="17:25">
      <c r="Q64341" s="38"/>
      <c r="Y64341" s="38"/>
    </row>
    <row r="64342" spans="17:25">
      <c r="Q64342" s="38"/>
      <c r="Y64342" s="38"/>
    </row>
    <row r="64343" spans="17:25">
      <c r="Q64343" s="38"/>
      <c r="Y64343" s="38"/>
    </row>
    <row r="64344" spans="17:25">
      <c r="Q64344" s="38"/>
      <c r="Y64344" s="38"/>
    </row>
    <row r="64345" spans="17:25">
      <c r="Q64345" s="38"/>
      <c r="Y64345" s="38"/>
    </row>
    <row r="64346" spans="17:25">
      <c r="Q64346" s="38"/>
      <c r="Y64346" s="38"/>
    </row>
    <row r="64347" spans="17:25">
      <c r="Q64347" s="38"/>
      <c r="Y64347" s="38"/>
    </row>
    <row r="64348" spans="17:25">
      <c r="Q64348" s="38"/>
      <c r="Y64348" s="38"/>
    </row>
    <row r="64349" spans="17:25">
      <c r="Q64349" s="38"/>
      <c r="Y64349" s="38"/>
    </row>
    <row r="64350" spans="17:25">
      <c r="Q64350" s="38"/>
      <c r="Y64350" s="38"/>
    </row>
    <row r="64351" spans="17:25">
      <c r="Q64351" s="38"/>
      <c r="Y64351" s="38"/>
    </row>
    <row r="64352" spans="17:25">
      <c r="Q64352" s="38"/>
      <c r="Y64352" s="38"/>
    </row>
    <row r="64353" spans="17:25">
      <c r="Q64353" s="38"/>
      <c r="Y64353" s="38"/>
    </row>
    <row r="64354" spans="17:25">
      <c r="Q64354" s="38"/>
      <c r="Y64354" s="38"/>
    </row>
    <row r="64355" spans="17:25">
      <c r="Q64355" s="38"/>
      <c r="Y64355" s="38"/>
    </row>
    <row r="64356" spans="17:25">
      <c r="Q64356" s="38"/>
      <c r="Y64356" s="38"/>
    </row>
    <row r="64357" spans="17:25">
      <c r="Q64357" s="38"/>
      <c r="Y64357" s="38"/>
    </row>
    <row r="64358" spans="17:25">
      <c r="Q64358" s="38"/>
      <c r="Y64358" s="38"/>
    </row>
    <row r="64359" spans="17:25">
      <c r="Q64359" s="38"/>
      <c r="Y64359" s="38"/>
    </row>
    <row r="64360" spans="17:25">
      <c r="Q64360" s="38"/>
      <c r="Y64360" s="38"/>
    </row>
    <row r="64361" spans="17:25">
      <c r="Q64361" s="38"/>
      <c r="Y64361" s="38"/>
    </row>
    <row r="64362" spans="17:25">
      <c r="Q64362" s="38"/>
      <c r="Y64362" s="38"/>
    </row>
    <row r="64363" spans="17:25">
      <c r="Q64363" s="38"/>
      <c r="Y64363" s="38"/>
    </row>
    <row r="64364" spans="17:25">
      <c r="Q64364" s="38"/>
      <c r="Y64364" s="38"/>
    </row>
    <row r="64365" spans="17:25">
      <c r="Q64365" s="38"/>
      <c r="Y64365" s="38"/>
    </row>
    <row r="64366" spans="17:25">
      <c r="Q64366" s="38"/>
      <c r="Y64366" s="38"/>
    </row>
    <row r="64367" spans="17:25">
      <c r="Q64367" s="38"/>
      <c r="Y64367" s="38"/>
    </row>
    <row r="64368" spans="17:25">
      <c r="Q64368" s="38"/>
      <c r="Y64368" s="38"/>
    </row>
    <row r="64369" spans="17:25">
      <c r="Q64369" s="38"/>
      <c r="Y64369" s="38"/>
    </row>
    <row r="64370" spans="17:25">
      <c r="Q64370" s="38"/>
      <c r="Y64370" s="38"/>
    </row>
    <row r="64371" spans="17:25">
      <c r="Q64371" s="38"/>
      <c r="Y64371" s="38"/>
    </row>
    <row r="64372" spans="17:25">
      <c r="Q64372" s="38"/>
      <c r="Y64372" s="38"/>
    </row>
    <row r="64373" spans="17:25">
      <c r="Q64373" s="38"/>
      <c r="Y64373" s="38"/>
    </row>
    <row r="64374" spans="17:25">
      <c r="Q64374" s="38"/>
      <c r="Y64374" s="38"/>
    </row>
    <row r="64375" spans="17:25">
      <c r="Q64375" s="38"/>
      <c r="Y64375" s="38"/>
    </row>
    <row r="64376" spans="17:25">
      <c r="Q64376" s="38"/>
      <c r="Y64376" s="38"/>
    </row>
    <row r="64377" spans="17:25">
      <c r="Q64377" s="38"/>
      <c r="Y64377" s="38"/>
    </row>
    <row r="64378" spans="17:25">
      <c r="Q64378" s="38"/>
      <c r="Y64378" s="38"/>
    </row>
    <row r="64379" spans="17:25">
      <c r="Q64379" s="38"/>
      <c r="Y64379" s="38"/>
    </row>
    <row r="64380" spans="17:25">
      <c r="Q64380" s="38"/>
      <c r="Y64380" s="38"/>
    </row>
    <row r="64381" spans="17:25">
      <c r="Q64381" s="38"/>
      <c r="Y64381" s="38"/>
    </row>
    <row r="64382" spans="17:25">
      <c r="Q64382" s="38"/>
      <c r="Y64382" s="38"/>
    </row>
    <row r="64383" spans="17:25">
      <c r="Q64383" s="38"/>
      <c r="Y64383" s="38"/>
    </row>
    <row r="64384" spans="17:25">
      <c r="Q64384" s="38"/>
      <c r="Y64384" s="38"/>
    </row>
    <row r="64385" spans="17:25">
      <c r="Q64385" s="38"/>
      <c r="Y64385" s="38"/>
    </row>
    <row r="64386" spans="17:25">
      <c r="Q64386" s="38"/>
      <c r="Y64386" s="38"/>
    </row>
    <row r="64387" spans="17:25">
      <c r="Q64387" s="38"/>
      <c r="Y64387" s="38"/>
    </row>
    <row r="64388" spans="17:25">
      <c r="Q64388" s="38"/>
      <c r="Y64388" s="38"/>
    </row>
    <row r="64389" spans="17:25">
      <c r="Q64389" s="38"/>
      <c r="Y64389" s="38"/>
    </row>
    <row r="64390" spans="17:25">
      <c r="Q64390" s="38"/>
      <c r="Y64390" s="38"/>
    </row>
    <row r="64391" spans="17:25">
      <c r="Q64391" s="38"/>
      <c r="Y64391" s="38"/>
    </row>
    <row r="64392" spans="17:25">
      <c r="Q64392" s="38"/>
      <c r="Y64392" s="38"/>
    </row>
    <row r="64393" spans="17:25">
      <c r="Q64393" s="38"/>
      <c r="Y64393" s="38"/>
    </row>
    <row r="64394" spans="17:25">
      <c r="Q64394" s="38"/>
      <c r="Y64394" s="38"/>
    </row>
    <row r="64395" spans="17:25">
      <c r="Q64395" s="38"/>
      <c r="Y64395" s="38"/>
    </row>
    <row r="64396" spans="17:25">
      <c r="Q64396" s="38"/>
      <c r="Y64396" s="38"/>
    </row>
    <row r="64397" spans="17:25">
      <c r="Q64397" s="38"/>
      <c r="Y64397" s="38"/>
    </row>
    <row r="64398" spans="17:25">
      <c r="Q64398" s="38"/>
      <c r="Y64398" s="38"/>
    </row>
    <row r="64399" spans="17:25">
      <c r="Q64399" s="38"/>
      <c r="Y64399" s="38"/>
    </row>
    <row r="64400" spans="17:25">
      <c r="Q64400" s="38"/>
      <c r="Y64400" s="38"/>
    </row>
    <row r="64401" spans="17:25">
      <c r="Q64401" s="38"/>
      <c r="Y64401" s="38"/>
    </row>
    <row r="64402" spans="17:25">
      <c r="Q64402" s="38"/>
      <c r="Y64402" s="38"/>
    </row>
    <row r="64403" spans="17:25">
      <c r="Q64403" s="38"/>
      <c r="Y64403" s="38"/>
    </row>
    <row r="64404" spans="17:25">
      <c r="Q64404" s="38"/>
      <c r="Y64404" s="38"/>
    </row>
    <row r="64405" spans="17:25">
      <c r="Q64405" s="38"/>
      <c r="Y64405" s="38"/>
    </row>
    <row r="64406" spans="17:25">
      <c r="Q64406" s="38"/>
      <c r="Y64406" s="38"/>
    </row>
    <row r="64407" spans="17:25">
      <c r="Q64407" s="38"/>
      <c r="Y64407" s="38"/>
    </row>
    <row r="64408" spans="17:25">
      <c r="Q64408" s="38"/>
      <c r="Y64408" s="38"/>
    </row>
    <row r="64409" spans="17:25">
      <c r="Q64409" s="38"/>
      <c r="Y64409" s="38"/>
    </row>
    <row r="64410" spans="17:25">
      <c r="Q64410" s="38"/>
      <c r="Y64410" s="38"/>
    </row>
    <row r="64411" spans="17:25">
      <c r="Q64411" s="38"/>
      <c r="Y64411" s="38"/>
    </row>
    <row r="64412" spans="17:25">
      <c r="Q64412" s="38"/>
      <c r="Y64412" s="38"/>
    </row>
    <row r="64413" spans="17:25">
      <c r="Q64413" s="38"/>
      <c r="Y64413" s="38"/>
    </row>
    <row r="64414" spans="17:25">
      <c r="Q64414" s="38"/>
      <c r="Y64414" s="38"/>
    </row>
    <row r="64415" spans="17:25">
      <c r="Q64415" s="38"/>
      <c r="Y64415" s="38"/>
    </row>
    <row r="64416" spans="17:25">
      <c r="Q64416" s="38"/>
      <c r="Y64416" s="38"/>
    </row>
    <row r="64417" spans="17:25">
      <c r="Q64417" s="38"/>
      <c r="Y64417" s="38"/>
    </row>
    <row r="64418" spans="17:25">
      <c r="Q64418" s="38"/>
      <c r="Y64418" s="38"/>
    </row>
    <row r="64419" spans="17:25">
      <c r="Q64419" s="38"/>
      <c r="Y64419" s="38"/>
    </row>
    <row r="64420" spans="17:25">
      <c r="Q64420" s="38"/>
      <c r="Y64420" s="38"/>
    </row>
    <row r="64421" spans="17:25">
      <c r="Q64421" s="38"/>
      <c r="Y64421" s="38"/>
    </row>
    <row r="64422" spans="17:25">
      <c r="Q64422" s="38"/>
      <c r="Y64422" s="38"/>
    </row>
    <row r="64423" spans="17:25">
      <c r="Q64423" s="38"/>
      <c r="Y64423" s="38"/>
    </row>
    <row r="64424" spans="17:25">
      <c r="Q64424" s="38"/>
      <c r="Y64424" s="38"/>
    </row>
    <row r="64425" spans="17:25">
      <c r="Q64425" s="38"/>
      <c r="Y64425" s="38"/>
    </row>
    <row r="64426" spans="17:25">
      <c r="Q64426" s="38"/>
      <c r="Y64426" s="38"/>
    </row>
    <row r="64427" spans="17:25">
      <c r="Q64427" s="38"/>
      <c r="Y64427" s="38"/>
    </row>
    <row r="64428" spans="17:25">
      <c r="Q64428" s="38"/>
      <c r="Y64428" s="38"/>
    </row>
    <row r="64429" spans="17:25">
      <c r="Q64429" s="38"/>
      <c r="Y64429" s="38"/>
    </row>
    <row r="64430" spans="17:25">
      <c r="Q64430" s="38"/>
      <c r="Y64430" s="38"/>
    </row>
    <row r="64431" spans="17:25">
      <c r="Q64431" s="38"/>
      <c r="Y64431" s="38"/>
    </row>
    <row r="64432" spans="17:25">
      <c r="Q64432" s="38"/>
      <c r="Y64432" s="38"/>
    </row>
    <row r="64433" spans="17:25">
      <c r="Q64433" s="38"/>
      <c r="Y64433" s="38"/>
    </row>
    <row r="64434" spans="17:25">
      <c r="Q64434" s="38"/>
      <c r="Y64434" s="38"/>
    </row>
    <row r="64435" spans="17:25">
      <c r="Q64435" s="38"/>
      <c r="Y64435" s="38"/>
    </row>
    <row r="64436" spans="17:25">
      <c r="Q64436" s="38"/>
      <c r="Y64436" s="38"/>
    </row>
    <row r="64437" spans="17:25">
      <c r="Q64437" s="38"/>
      <c r="Y64437" s="38"/>
    </row>
    <row r="64438" spans="17:25">
      <c r="Q64438" s="38"/>
      <c r="Y64438" s="38"/>
    </row>
    <row r="64439" spans="17:25">
      <c r="Q64439" s="38"/>
      <c r="Y64439" s="38"/>
    </row>
    <row r="64440" spans="17:25">
      <c r="Q64440" s="38"/>
      <c r="Y64440" s="38"/>
    </row>
    <row r="64441" spans="17:25">
      <c r="Q64441" s="38"/>
      <c r="Y64441" s="38"/>
    </row>
    <row r="64442" spans="17:25">
      <c r="Q64442" s="38"/>
      <c r="Y64442" s="38"/>
    </row>
    <row r="64443" spans="17:25">
      <c r="Q64443" s="38"/>
      <c r="Y64443" s="38"/>
    </row>
    <row r="64444" spans="17:25">
      <c r="Q64444" s="38"/>
      <c r="Y64444" s="38"/>
    </row>
    <row r="64445" spans="17:25">
      <c r="Q64445" s="38"/>
      <c r="Y64445" s="38"/>
    </row>
    <row r="64446" spans="17:25">
      <c r="Q64446" s="38"/>
      <c r="Y64446" s="38"/>
    </row>
    <row r="64447" spans="17:25">
      <c r="Q64447" s="38"/>
      <c r="Y64447" s="38"/>
    </row>
    <row r="64448" spans="17:25">
      <c r="Q64448" s="38"/>
      <c r="Y64448" s="38"/>
    </row>
    <row r="64449" spans="17:25">
      <c r="Q64449" s="38"/>
      <c r="Y64449" s="38"/>
    </row>
    <row r="64450" spans="17:25">
      <c r="Q64450" s="38"/>
      <c r="Y64450" s="38"/>
    </row>
    <row r="64451" spans="17:25">
      <c r="Q64451" s="38"/>
      <c r="Y64451" s="38"/>
    </row>
    <row r="64452" spans="17:25">
      <c r="Q64452" s="38"/>
      <c r="Y64452" s="38"/>
    </row>
    <row r="64453" spans="17:25">
      <c r="Q64453" s="38"/>
      <c r="Y64453" s="38"/>
    </row>
    <row r="64454" spans="17:25">
      <c r="Q64454" s="38"/>
      <c r="Y64454" s="38"/>
    </row>
    <row r="64455" spans="17:25">
      <c r="Q64455" s="38"/>
      <c r="Y64455" s="38"/>
    </row>
    <row r="64456" spans="17:25">
      <c r="Q64456" s="38"/>
      <c r="Y64456" s="38"/>
    </row>
    <row r="64457" spans="17:25">
      <c r="Q64457" s="38"/>
      <c r="Y64457" s="38"/>
    </row>
    <row r="64458" spans="17:25">
      <c r="Q64458" s="38"/>
      <c r="Y64458" s="38"/>
    </row>
    <row r="64459" spans="17:25">
      <c r="Q64459" s="38"/>
      <c r="Y64459" s="38"/>
    </row>
    <row r="64460" spans="17:25">
      <c r="Q64460" s="38"/>
      <c r="Y64460" s="38"/>
    </row>
    <row r="64461" spans="17:25">
      <c r="Q64461" s="38"/>
      <c r="Y64461" s="38"/>
    </row>
    <row r="64462" spans="17:25">
      <c r="Q64462" s="38"/>
      <c r="Y64462" s="38"/>
    </row>
    <row r="64463" spans="17:25">
      <c r="Q64463" s="38"/>
      <c r="Y64463" s="38"/>
    </row>
    <row r="64464" spans="17:25">
      <c r="Q64464" s="38"/>
      <c r="Y64464" s="38"/>
    </row>
    <row r="64465" spans="17:25">
      <c r="Q64465" s="38"/>
      <c r="Y64465" s="38"/>
    </row>
    <row r="64466" spans="17:25">
      <c r="Q64466" s="38"/>
      <c r="Y64466" s="38"/>
    </row>
    <row r="64467" spans="17:25">
      <c r="Q64467" s="38"/>
      <c r="Y64467" s="38"/>
    </row>
    <row r="64468" spans="17:25">
      <c r="Q64468" s="38"/>
      <c r="Y64468" s="38"/>
    </row>
    <row r="64469" spans="17:25">
      <c r="Q64469" s="38"/>
      <c r="Y64469" s="38"/>
    </row>
    <row r="64470" spans="17:25">
      <c r="Q64470" s="38"/>
      <c r="Y64470" s="38"/>
    </row>
    <row r="64471" spans="17:25">
      <c r="Q64471" s="38"/>
      <c r="Y64471" s="38"/>
    </row>
    <row r="64472" spans="17:25">
      <c r="Q64472" s="38"/>
      <c r="Y64472" s="38"/>
    </row>
    <row r="64473" spans="17:25">
      <c r="Q64473" s="38"/>
      <c r="Y64473" s="38"/>
    </row>
    <row r="64474" spans="17:25">
      <c r="Q64474" s="38"/>
      <c r="Y64474" s="38"/>
    </row>
    <row r="64475" spans="17:25">
      <c r="Q64475" s="38"/>
      <c r="Y64475" s="38"/>
    </row>
    <row r="64476" spans="17:25">
      <c r="Q64476" s="38"/>
      <c r="Y64476" s="38"/>
    </row>
    <row r="64477" spans="17:25">
      <c r="Q64477" s="38"/>
      <c r="Y64477" s="38"/>
    </row>
    <row r="64478" spans="17:25">
      <c r="Q64478" s="38"/>
      <c r="Y64478" s="38"/>
    </row>
    <row r="64479" spans="17:25">
      <c r="Q64479" s="38"/>
      <c r="Y64479" s="38"/>
    </row>
    <row r="64480" spans="17:25">
      <c r="Q64480" s="38"/>
      <c r="Y64480" s="38"/>
    </row>
    <row r="64481" spans="17:25">
      <c r="Q64481" s="38"/>
      <c r="Y64481" s="38"/>
    </row>
    <row r="64482" spans="17:25">
      <c r="Q64482" s="38"/>
      <c r="Y64482" s="38"/>
    </row>
    <row r="64483" spans="17:25">
      <c r="Q64483" s="38"/>
      <c r="Y64483" s="38"/>
    </row>
    <row r="64484" spans="17:25">
      <c r="Q64484" s="38"/>
      <c r="Y64484" s="38"/>
    </row>
    <row r="64485" spans="17:25">
      <c r="Q64485" s="38"/>
      <c r="Y64485" s="38"/>
    </row>
    <row r="64486" spans="17:25">
      <c r="Q64486" s="38"/>
      <c r="Y64486" s="38"/>
    </row>
    <row r="64487" spans="17:25">
      <c r="Q64487" s="38"/>
      <c r="Y64487" s="38"/>
    </row>
    <row r="64488" spans="17:25">
      <c r="Q64488" s="38"/>
      <c r="Y64488" s="38"/>
    </row>
    <row r="64489" spans="17:25">
      <c r="Q64489" s="38"/>
      <c r="Y64489" s="38"/>
    </row>
    <row r="64490" spans="17:25">
      <c r="Q64490" s="38"/>
      <c r="Y64490" s="38"/>
    </row>
    <row r="64491" spans="17:25">
      <c r="Q64491" s="38"/>
      <c r="Y64491" s="38"/>
    </row>
    <row r="64492" spans="17:25">
      <c r="Q64492" s="38"/>
      <c r="Y64492" s="38"/>
    </row>
    <row r="64493" spans="17:25">
      <c r="Q64493" s="38"/>
      <c r="Y64493" s="38"/>
    </row>
    <row r="64494" spans="17:25">
      <c r="Q64494" s="38"/>
      <c r="Y64494" s="38"/>
    </row>
    <row r="64495" spans="17:25">
      <c r="Q64495" s="38"/>
      <c r="Y64495" s="38"/>
    </row>
    <row r="64496" spans="17:25">
      <c r="Q64496" s="38"/>
      <c r="Y64496" s="38"/>
    </row>
    <row r="64497" spans="17:25">
      <c r="Q64497" s="38"/>
      <c r="Y64497" s="38"/>
    </row>
    <row r="64498" spans="17:25">
      <c r="Q64498" s="38"/>
      <c r="Y64498" s="38"/>
    </row>
    <row r="64499" spans="17:25">
      <c r="Q64499" s="38"/>
      <c r="Y64499" s="38"/>
    </row>
    <row r="64500" spans="17:25">
      <c r="Q64500" s="38"/>
      <c r="Y64500" s="38"/>
    </row>
    <row r="64501" spans="17:25">
      <c r="Q64501" s="38"/>
      <c r="Y64501" s="38"/>
    </row>
    <row r="64502" spans="17:25">
      <c r="Q64502" s="38"/>
      <c r="Y64502" s="38"/>
    </row>
    <row r="64503" spans="17:25">
      <c r="Q64503" s="38"/>
      <c r="Y64503" s="38"/>
    </row>
    <row r="64504" spans="17:25">
      <c r="Q64504" s="38"/>
      <c r="Y64504" s="38"/>
    </row>
    <row r="64505" spans="17:25">
      <c r="Q64505" s="38"/>
      <c r="Y64505" s="38"/>
    </row>
    <row r="64506" spans="17:25">
      <c r="Q64506" s="38"/>
      <c r="Y64506" s="38"/>
    </row>
    <row r="64507" spans="17:25">
      <c r="Q64507" s="38"/>
      <c r="Y64507" s="38"/>
    </row>
    <row r="64508" spans="17:25">
      <c r="Q64508" s="38"/>
      <c r="Y64508" s="38"/>
    </row>
    <row r="64509" spans="17:25">
      <c r="Q64509" s="38"/>
      <c r="Y64509" s="38"/>
    </row>
    <row r="64510" spans="17:25">
      <c r="Q64510" s="38"/>
      <c r="Y64510" s="38"/>
    </row>
    <row r="64511" spans="17:25">
      <c r="Q64511" s="38"/>
      <c r="Y64511" s="38"/>
    </row>
    <row r="64512" spans="17:25">
      <c r="Q64512" s="38"/>
      <c r="Y64512" s="38"/>
    </row>
    <row r="64513" spans="17:25">
      <c r="Q64513" s="38"/>
      <c r="Y64513" s="38"/>
    </row>
    <row r="64514" spans="17:25">
      <c r="Q64514" s="38"/>
      <c r="Y64514" s="38"/>
    </row>
    <row r="64515" spans="17:25">
      <c r="Q64515" s="38"/>
      <c r="Y64515" s="38"/>
    </row>
    <row r="64516" spans="17:25">
      <c r="Q64516" s="38"/>
      <c r="Y64516" s="38"/>
    </row>
    <row r="64517" spans="17:25">
      <c r="Q64517" s="38"/>
      <c r="Y64517" s="38"/>
    </row>
    <row r="64518" spans="17:25">
      <c r="Q64518" s="38"/>
      <c r="Y64518" s="38"/>
    </row>
    <row r="64519" spans="17:25">
      <c r="Q64519" s="38"/>
      <c r="Y64519" s="38"/>
    </row>
    <row r="64520" spans="17:25">
      <c r="Q64520" s="38"/>
      <c r="Y64520" s="38"/>
    </row>
    <row r="64521" spans="17:25">
      <c r="Q64521" s="38"/>
      <c r="Y64521" s="38"/>
    </row>
    <row r="64522" spans="17:25">
      <c r="Q64522" s="38"/>
      <c r="Y64522" s="38"/>
    </row>
    <row r="64523" spans="17:25">
      <c r="Q64523" s="38"/>
      <c r="Y64523" s="38"/>
    </row>
    <row r="64524" spans="17:25">
      <c r="Q64524" s="38"/>
      <c r="Y64524" s="38"/>
    </row>
    <row r="64525" spans="17:25">
      <c r="Q64525" s="38"/>
      <c r="Y64525" s="38"/>
    </row>
    <row r="64526" spans="17:25">
      <c r="Q64526" s="38"/>
      <c r="Y64526" s="38"/>
    </row>
    <row r="64527" spans="17:25">
      <c r="Q64527" s="38"/>
      <c r="Y64527" s="38"/>
    </row>
    <row r="64528" spans="17:25">
      <c r="Q64528" s="38"/>
      <c r="Y64528" s="38"/>
    </row>
    <row r="64529" spans="17:25">
      <c r="Q64529" s="38"/>
      <c r="Y64529" s="38"/>
    </row>
    <row r="64530" spans="17:25">
      <c r="Q64530" s="38"/>
      <c r="Y64530" s="38"/>
    </row>
    <row r="64531" spans="17:25">
      <c r="Q64531" s="38"/>
      <c r="Y64531" s="38"/>
    </row>
    <row r="64532" spans="17:25">
      <c r="Q64532" s="38"/>
      <c r="Y64532" s="38"/>
    </row>
    <row r="64533" spans="17:25">
      <c r="Q64533" s="38"/>
      <c r="Y64533" s="38"/>
    </row>
    <row r="64534" spans="17:25">
      <c r="Q64534" s="38"/>
      <c r="Y64534" s="38"/>
    </row>
    <row r="64535" spans="17:25">
      <c r="Q64535" s="38"/>
      <c r="Y64535" s="38"/>
    </row>
    <row r="64536" spans="17:25">
      <c r="Q64536" s="38"/>
      <c r="Y64536" s="38"/>
    </row>
    <row r="64537" spans="17:25">
      <c r="Q64537" s="38"/>
      <c r="Y64537" s="38"/>
    </row>
    <row r="64538" spans="17:25">
      <c r="Q64538" s="38"/>
      <c r="Y64538" s="38"/>
    </row>
    <row r="64539" spans="17:25">
      <c r="Q64539" s="38"/>
      <c r="Y64539" s="38"/>
    </row>
    <row r="64540" spans="17:25">
      <c r="Q64540" s="38"/>
      <c r="Y64540" s="38"/>
    </row>
    <row r="64541" spans="17:25">
      <c r="Q64541" s="38"/>
      <c r="Y64541" s="38"/>
    </row>
    <row r="64542" spans="17:25">
      <c r="Q64542" s="38"/>
      <c r="Y64542" s="38"/>
    </row>
    <row r="64543" spans="17:25">
      <c r="Q64543" s="38"/>
      <c r="Y64543" s="38"/>
    </row>
    <row r="64544" spans="17:25">
      <c r="Q64544" s="38"/>
      <c r="Y64544" s="38"/>
    </row>
    <row r="64545" spans="17:25">
      <c r="Q64545" s="38"/>
      <c r="Y64545" s="38"/>
    </row>
    <row r="64546" spans="17:25">
      <c r="Q64546" s="38"/>
      <c r="Y64546" s="38"/>
    </row>
    <row r="64547" spans="17:25">
      <c r="Q64547" s="38"/>
      <c r="Y64547" s="38"/>
    </row>
    <row r="64548" spans="17:25">
      <c r="Q64548" s="38"/>
      <c r="Y64548" s="38"/>
    </row>
    <row r="64549" spans="17:25">
      <c r="Q64549" s="38"/>
      <c r="Y64549" s="38"/>
    </row>
    <row r="64550" spans="17:25">
      <c r="Q64550" s="38"/>
      <c r="Y64550" s="38"/>
    </row>
    <row r="64551" spans="17:25">
      <c r="Q64551" s="38"/>
      <c r="Y64551" s="38"/>
    </row>
    <row r="64552" spans="17:25">
      <c r="Q64552" s="38"/>
      <c r="Y64552" s="38"/>
    </row>
    <row r="64553" spans="17:25">
      <c r="Q64553" s="38"/>
      <c r="Y64553" s="38"/>
    </row>
    <row r="64554" spans="17:25">
      <c r="Q64554" s="38"/>
      <c r="Y64554" s="38"/>
    </row>
    <row r="64555" spans="17:25">
      <c r="Q64555" s="38"/>
      <c r="Y64555" s="38"/>
    </row>
    <row r="64556" spans="17:25">
      <c r="Q64556" s="38"/>
      <c r="Y64556" s="38"/>
    </row>
    <row r="64557" spans="17:25">
      <c r="Q64557" s="38"/>
      <c r="Y64557" s="38"/>
    </row>
    <row r="64558" spans="17:25">
      <c r="Q64558" s="38"/>
      <c r="Y64558" s="38"/>
    </row>
    <row r="64559" spans="17:25">
      <c r="Q64559" s="38"/>
      <c r="Y64559" s="38"/>
    </row>
    <row r="64560" spans="17:25">
      <c r="Q64560" s="38"/>
      <c r="Y64560" s="38"/>
    </row>
    <row r="64561" spans="17:25">
      <c r="Q64561" s="38"/>
      <c r="Y64561" s="38"/>
    </row>
    <row r="64562" spans="17:25">
      <c r="Q64562" s="38"/>
      <c r="Y64562" s="38"/>
    </row>
    <row r="64563" spans="17:25">
      <c r="Q64563" s="38"/>
      <c r="Y64563" s="38"/>
    </row>
    <row r="64564" spans="17:25">
      <c r="Q64564" s="38"/>
      <c r="Y64564" s="38"/>
    </row>
    <row r="64565" spans="17:25">
      <c r="Q64565" s="38"/>
      <c r="Y64565" s="38"/>
    </row>
    <row r="64566" spans="17:25">
      <c r="Q64566" s="38"/>
      <c r="Y64566" s="38"/>
    </row>
    <row r="64567" spans="17:25">
      <c r="Q64567" s="38"/>
      <c r="Y64567" s="38"/>
    </row>
    <row r="64568" spans="17:25">
      <c r="Q64568" s="38"/>
      <c r="Y64568" s="38"/>
    </row>
    <row r="64569" spans="17:25">
      <c r="Q64569" s="38"/>
      <c r="Y64569" s="38"/>
    </row>
    <row r="64570" spans="17:25">
      <c r="Q64570" s="38"/>
      <c r="Y64570" s="38"/>
    </row>
    <row r="64571" spans="17:25">
      <c r="Q64571" s="38"/>
      <c r="Y64571" s="38"/>
    </row>
    <row r="64572" spans="17:25">
      <c r="Q64572" s="38"/>
      <c r="Y64572" s="38"/>
    </row>
    <row r="64573" spans="17:25">
      <c r="Q64573" s="38"/>
      <c r="Y64573" s="38"/>
    </row>
    <row r="64574" spans="17:25">
      <c r="Q64574" s="38"/>
      <c r="Y64574" s="38"/>
    </row>
    <row r="64575" spans="17:25">
      <c r="Q64575" s="38"/>
      <c r="Y64575" s="38"/>
    </row>
    <row r="64576" spans="17:25">
      <c r="Q64576" s="38"/>
      <c r="Y64576" s="38"/>
    </row>
    <row r="64577" spans="17:25">
      <c r="Q64577" s="38"/>
      <c r="Y64577" s="38"/>
    </row>
    <row r="64578" spans="17:25">
      <c r="Q64578" s="38"/>
      <c r="Y64578" s="38"/>
    </row>
    <row r="64579" spans="17:25">
      <c r="Q64579" s="38"/>
      <c r="Y64579" s="38"/>
    </row>
    <row r="64580" spans="17:25">
      <c r="Q64580" s="38"/>
      <c r="Y64580" s="38"/>
    </row>
    <row r="64581" spans="17:25">
      <c r="Q64581" s="38"/>
      <c r="Y64581" s="38"/>
    </row>
    <row r="64582" spans="17:25">
      <c r="Q64582" s="38"/>
      <c r="Y64582" s="38"/>
    </row>
    <row r="64583" spans="17:25">
      <c r="Q64583" s="38"/>
      <c r="Y64583" s="38"/>
    </row>
    <row r="64584" spans="17:25">
      <c r="Q64584" s="38"/>
      <c r="Y64584" s="38"/>
    </row>
    <row r="64585" spans="17:25">
      <c r="Q64585" s="38"/>
      <c r="Y64585" s="38"/>
    </row>
    <row r="64586" spans="17:25">
      <c r="Q64586" s="38"/>
      <c r="Y64586" s="38"/>
    </row>
    <row r="64587" spans="17:25">
      <c r="Q64587" s="38"/>
      <c r="Y64587" s="38"/>
    </row>
    <row r="64588" spans="17:25">
      <c r="Q64588" s="38"/>
      <c r="Y64588" s="38"/>
    </row>
    <row r="64589" spans="17:25">
      <c r="Q64589" s="38"/>
      <c r="Y64589" s="38"/>
    </row>
    <row r="64590" spans="17:25">
      <c r="Q64590" s="38"/>
      <c r="Y64590" s="38"/>
    </row>
    <row r="64591" spans="17:25">
      <c r="Q64591" s="38"/>
      <c r="Y64591" s="38"/>
    </row>
    <row r="64592" spans="17:25">
      <c r="Q64592" s="38"/>
      <c r="Y64592" s="38"/>
    </row>
    <row r="64593" spans="17:25">
      <c r="Q64593" s="38"/>
      <c r="Y64593" s="38"/>
    </row>
    <row r="64594" spans="17:25">
      <c r="Q64594" s="38"/>
      <c r="Y64594" s="38"/>
    </row>
    <row r="64595" spans="17:25">
      <c r="Q64595" s="38"/>
      <c r="Y64595" s="38"/>
    </row>
    <row r="64596" spans="17:25">
      <c r="Q64596" s="38"/>
      <c r="Y64596" s="38"/>
    </row>
    <row r="64597" spans="17:25">
      <c r="Q64597" s="38"/>
      <c r="Y64597" s="38"/>
    </row>
    <row r="64598" spans="17:25">
      <c r="Q64598" s="38"/>
      <c r="Y64598" s="38"/>
    </row>
    <row r="64599" spans="17:25">
      <c r="Q64599" s="38"/>
      <c r="Y64599" s="38"/>
    </row>
    <row r="64600" spans="17:25">
      <c r="Q64600" s="38"/>
      <c r="Y64600" s="38"/>
    </row>
    <row r="64601" spans="17:25">
      <c r="Q64601" s="38"/>
      <c r="Y64601" s="38"/>
    </row>
    <row r="64602" spans="17:25">
      <c r="Q64602" s="38"/>
      <c r="Y64602" s="38"/>
    </row>
    <row r="64603" spans="17:25">
      <c r="Q64603" s="38"/>
      <c r="Y64603" s="38"/>
    </row>
    <row r="64604" spans="17:25">
      <c r="Q64604" s="38"/>
      <c r="Y64604" s="38"/>
    </row>
    <row r="64605" spans="17:25">
      <c r="Q64605" s="38"/>
      <c r="Y64605" s="38"/>
    </row>
    <row r="64606" spans="17:25">
      <c r="Q64606" s="38"/>
      <c r="Y64606" s="38"/>
    </row>
    <row r="64607" spans="17:25">
      <c r="Q64607" s="38"/>
      <c r="Y64607" s="38"/>
    </row>
    <row r="64608" spans="17:25">
      <c r="Q64608" s="38"/>
      <c r="Y64608" s="38"/>
    </row>
    <row r="64609" spans="17:25">
      <c r="Q64609" s="38"/>
      <c r="Y64609" s="38"/>
    </row>
    <row r="64610" spans="17:25">
      <c r="Q64610" s="38"/>
      <c r="Y64610" s="38"/>
    </row>
    <row r="64611" spans="17:25">
      <c r="Q64611" s="38"/>
      <c r="Y64611" s="38"/>
    </row>
    <row r="64612" spans="17:25">
      <c r="Q64612" s="38"/>
      <c r="Y64612" s="38"/>
    </row>
    <row r="64613" spans="17:25">
      <c r="Q64613" s="38"/>
      <c r="Y64613" s="38"/>
    </row>
    <row r="64614" spans="17:25">
      <c r="Q64614" s="38"/>
      <c r="Y64614" s="38"/>
    </row>
    <row r="64615" spans="17:25">
      <c r="Q64615" s="38"/>
      <c r="Y64615" s="38"/>
    </row>
    <row r="64616" spans="17:25">
      <c r="Q64616" s="38"/>
      <c r="Y64616" s="38"/>
    </row>
    <row r="64617" spans="17:25">
      <c r="Q64617" s="38"/>
      <c r="Y64617" s="38"/>
    </row>
    <row r="64618" spans="17:25">
      <c r="Q64618" s="38"/>
      <c r="Y64618" s="38"/>
    </row>
    <row r="64619" spans="17:25">
      <c r="Q64619" s="38"/>
      <c r="Y64619" s="38"/>
    </row>
    <row r="64620" spans="17:25">
      <c r="Q64620" s="38"/>
      <c r="Y64620" s="38"/>
    </row>
    <row r="64621" spans="17:25">
      <c r="Q64621" s="38"/>
      <c r="Y64621" s="38"/>
    </row>
    <row r="64622" spans="17:25">
      <c r="Q64622" s="38"/>
      <c r="Y64622" s="38"/>
    </row>
    <row r="64623" spans="17:25">
      <c r="Q64623" s="38"/>
      <c r="Y64623" s="38"/>
    </row>
    <row r="64624" spans="17:25">
      <c r="Q64624" s="38"/>
      <c r="Y64624" s="38"/>
    </row>
    <row r="64625" spans="17:25">
      <c r="Q64625" s="38"/>
      <c r="Y64625" s="38"/>
    </row>
    <row r="64626" spans="17:25">
      <c r="Q64626" s="38"/>
      <c r="Y64626" s="38"/>
    </row>
    <row r="64627" spans="17:25">
      <c r="Q64627" s="38"/>
      <c r="Y64627" s="38"/>
    </row>
    <row r="64628" spans="17:25">
      <c r="Q64628" s="38"/>
      <c r="Y64628" s="38"/>
    </row>
    <row r="64629" spans="17:25">
      <c r="Q64629" s="38"/>
      <c r="Y64629" s="38"/>
    </row>
    <row r="64630" spans="17:25">
      <c r="Q64630" s="38"/>
      <c r="Y64630" s="38"/>
    </row>
    <row r="64631" spans="17:25">
      <c r="Q64631" s="38"/>
      <c r="Y64631" s="38"/>
    </row>
    <row r="64632" spans="17:25">
      <c r="Q64632" s="38"/>
      <c r="Y64632" s="38"/>
    </row>
    <row r="64633" spans="17:25">
      <c r="Q64633" s="38"/>
      <c r="Y64633" s="38"/>
    </row>
    <row r="64634" spans="17:25">
      <c r="Q64634" s="38"/>
      <c r="Y64634" s="38"/>
    </row>
    <row r="64635" spans="17:25">
      <c r="Q64635" s="38"/>
      <c r="Y64635" s="38"/>
    </row>
    <row r="64636" spans="17:25">
      <c r="Q64636" s="38"/>
      <c r="Y64636" s="38"/>
    </row>
    <row r="64637" spans="17:25">
      <c r="Q64637" s="38"/>
      <c r="Y64637" s="38"/>
    </row>
    <row r="64638" spans="17:25">
      <c r="Q64638" s="38"/>
      <c r="Y64638" s="38"/>
    </row>
    <row r="64639" spans="17:25">
      <c r="Q64639" s="38"/>
      <c r="Y64639" s="38"/>
    </row>
    <row r="64640" spans="17:25">
      <c r="Q64640" s="38"/>
      <c r="Y64640" s="38"/>
    </row>
    <row r="64641" spans="17:25">
      <c r="Q64641" s="38"/>
      <c r="Y64641" s="38"/>
    </row>
    <row r="64642" spans="17:25">
      <c r="Q64642" s="38"/>
      <c r="Y64642" s="38"/>
    </row>
    <row r="64643" spans="17:25">
      <c r="Q64643" s="38"/>
      <c r="Y64643" s="38"/>
    </row>
    <row r="64644" spans="17:25">
      <c r="Q64644" s="38"/>
      <c r="Y64644" s="38"/>
    </row>
    <row r="64645" spans="17:25">
      <c r="Q64645" s="38"/>
      <c r="Y64645" s="38"/>
    </row>
    <row r="64646" spans="17:25">
      <c r="Q64646" s="38"/>
      <c r="Y64646" s="38"/>
    </row>
    <row r="64647" spans="17:25">
      <c r="Q64647" s="38"/>
      <c r="Y64647" s="38"/>
    </row>
    <row r="64648" spans="17:25">
      <c r="Q64648" s="38"/>
      <c r="Y64648" s="38"/>
    </row>
    <row r="64649" spans="17:25">
      <c r="Q64649" s="38"/>
      <c r="Y64649" s="38"/>
    </row>
    <row r="64650" spans="17:25">
      <c r="Q64650" s="38"/>
      <c r="Y64650" s="38"/>
    </row>
    <row r="64651" spans="17:25">
      <c r="Q64651" s="38"/>
      <c r="Y64651" s="38"/>
    </row>
    <row r="64652" spans="17:25">
      <c r="Q64652" s="38"/>
      <c r="Y64652" s="38"/>
    </row>
    <row r="64653" spans="17:25">
      <c r="Q64653" s="38"/>
      <c r="Y64653" s="38"/>
    </row>
    <row r="64654" spans="17:25">
      <c r="Q64654" s="38"/>
      <c r="Y64654" s="38"/>
    </row>
    <row r="64655" spans="17:25">
      <c r="Q64655" s="38"/>
      <c r="Y64655" s="38"/>
    </row>
    <row r="64656" spans="17:25">
      <c r="Q64656" s="38"/>
      <c r="Y64656" s="38"/>
    </row>
    <row r="64657" spans="17:25">
      <c r="Q64657" s="38"/>
      <c r="Y64657" s="38"/>
    </row>
    <row r="64658" spans="17:25">
      <c r="Q64658" s="38"/>
      <c r="Y64658" s="38"/>
    </row>
    <row r="64659" spans="17:25">
      <c r="Q64659" s="38"/>
      <c r="Y64659" s="38"/>
    </row>
    <row r="64660" spans="17:25">
      <c r="Q64660" s="38"/>
      <c r="Y64660" s="38"/>
    </row>
    <row r="64661" spans="17:25">
      <c r="Q64661" s="38"/>
      <c r="Y64661" s="38"/>
    </row>
    <row r="64662" spans="17:25">
      <c r="Q64662" s="38"/>
      <c r="Y64662" s="38"/>
    </row>
    <row r="64663" spans="17:25">
      <c r="Q64663" s="38"/>
      <c r="Y64663" s="38"/>
    </row>
    <row r="64664" spans="17:25">
      <c r="Q64664" s="38"/>
      <c r="Y64664" s="38"/>
    </row>
    <row r="64665" spans="17:25">
      <c r="Q64665" s="38"/>
      <c r="Y64665" s="38"/>
    </row>
    <row r="64666" spans="17:25">
      <c r="Q64666" s="38"/>
      <c r="Y64666" s="38"/>
    </row>
    <row r="64667" spans="17:25">
      <c r="Q64667" s="38"/>
      <c r="Y64667" s="38"/>
    </row>
    <row r="64668" spans="17:25">
      <c r="Q64668" s="38"/>
      <c r="Y64668" s="38"/>
    </row>
    <row r="64669" spans="17:25">
      <c r="Q64669" s="38"/>
      <c r="Y64669" s="38"/>
    </row>
    <row r="64670" spans="17:25">
      <c r="Q64670" s="38"/>
      <c r="Y64670" s="38"/>
    </row>
    <row r="64671" spans="17:25">
      <c r="Q64671" s="38"/>
      <c r="Y64671" s="38"/>
    </row>
    <row r="64672" spans="17:25">
      <c r="Q64672" s="38"/>
      <c r="Y64672" s="38"/>
    </row>
    <row r="64673" spans="17:25">
      <c r="Q64673" s="38"/>
      <c r="Y64673" s="38"/>
    </row>
    <row r="64674" spans="17:25">
      <c r="Q64674" s="38"/>
      <c r="Y64674" s="38"/>
    </row>
    <row r="64675" spans="17:25">
      <c r="Q64675" s="38"/>
      <c r="Y64675" s="38"/>
    </row>
    <row r="64676" spans="17:25">
      <c r="Q64676" s="38"/>
      <c r="Y64676" s="38"/>
    </row>
    <row r="64677" spans="17:25">
      <c r="Q64677" s="38"/>
      <c r="Y64677" s="38"/>
    </row>
    <row r="64678" spans="17:25">
      <c r="Q64678" s="38"/>
      <c r="Y64678" s="38"/>
    </row>
    <row r="64679" spans="17:25">
      <c r="Q64679" s="38"/>
      <c r="Y64679" s="38"/>
    </row>
    <row r="64680" spans="17:25">
      <c r="Q64680" s="38"/>
      <c r="Y64680" s="38"/>
    </row>
    <row r="64681" spans="17:25">
      <c r="Q64681" s="38"/>
      <c r="Y64681" s="38"/>
    </row>
    <row r="64682" spans="17:25">
      <c r="Q64682" s="38"/>
      <c r="Y64682" s="38"/>
    </row>
    <row r="64683" spans="17:25">
      <c r="Q64683" s="38"/>
      <c r="Y64683" s="38"/>
    </row>
    <row r="64684" spans="17:25">
      <c r="Q64684" s="38"/>
      <c r="Y64684" s="38"/>
    </row>
    <row r="64685" spans="17:25">
      <c r="Q64685" s="38"/>
      <c r="Y64685" s="38"/>
    </row>
    <row r="64686" spans="17:25">
      <c r="Q64686" s="38"/>
      <c r="Y64686" s="38"/>
    </row>
    <row r="64687" spans="17:25">
      <c r="Q64687" s="38"/>
      <c r="Y64687" s="38"/>
    </row>
    <row r="64688" spans="17:25">
      <c r="Q64688" s="38"/>
      <c r="Y64688" s="38"/>
    </row>
    <row r="64689" spans="17:25">
      <c r="Q64689" s="38"/>
      <c r="Y64689" s="38"/>
    </row>
    <row r="64690" spans="17:25">
      <c r="Q64690" s="38"/>
      <c r="Y64690" s="38"/>
    </row>
    <row r="64691" spans="17:25">
      <c r="Q64691" s="38"/>
      <c r="Y64691" s="38"/>
    </row>
    <row r="64692" spans="17:25">
      <c r="Q64692" s="38"/>
      <c r="Y64692" s="38"/>
    </row>
    <row r="64693" spans="17:25">
      <c r="Q64693" s="38"/>
      <c r="Y64693" s="38"/>
    </row>
    <row r="64694" spans="17:25">
      <c r="Q64694" s="38"/>
      <c r="Y64694" s="38"/>
    </row>
    <row r="64695" spans="17:25">
      <c r="Q64695" s="38"/>
      <c r="Y64695" s="38"/>
    </row>
    <row r="64696" spans="17:25">
      <c r="Q64696" s="38"/>
      <c r="Y64696" s="38"/>
    </row>
    <row r="64697" spans="17:25">
      <c r="Q64697" s="38"/>
      <c r="Y64697" s="38"/>
    </row>
    <row r="64698" spans="17:25">
      <c r="Q64698" s="38"/>
      <c r="Y64698" s="38"/>
    </row>
    <row r="64699" spans="17:25">
      <c r="Q64699" s="38"/>
      <c r="Y64699" s="38"/>
    </row>
    <row r="64700" spans="17:25">
      <c r="Q64700" s="38"/>
      <c r="Y64700" s="38"/>
    </row>
    <row r="64701" spans="17:25">
      <c r="Q64701" s="38"/>
      <c r="Y64701" s="38"/>
    </row>
    <row r="64702" spans="17:25">
      <c r="Q64702" s="38"/>
      <c r="Y64702" s="38"/>
    </row>
    <row r="64703" spans="17:25">
      <c r="Q64703" s="38"/>
      <c r="Y64703" s="38"/>
    </row>
    <row r="64704" spans="17:25">
      <c r="Q64704" s="38"/>
      <c r="Y64704" s="38"/>
    </row>
    <row r="64705" spans="17:25">
      <c r="Q64705" s="38"/>
      <c r="Y64705" s="38"/>
    </row>
    <row r="64706" spans="17:25">
      <c r="Q64706" s="38"/>
      <c r="Y64706" s="38"/>
    </row>
    <row r="64707" spans="17:25">
      <c r="Q64707" s="38"/>
      <c r="Y64707" s="38"/>
    </row>
    <row r="64708" spans="17:25">
      <c r="Q64708" s="38"/>
      <c r="Y64708" s="38"/>
    </row>
    <row r="64709" spans="17:25">
      <c r="Q64709" s="38"/>
      <c r="Y64709" s="38"/>
    </row>
    <row r="64710" spans="17:25">
      <c r="Q64710" s="38"/>
      <c r="Y64710" s="38"/>
    </row>
    <row r="64711" spans="17:25">
      <c r="Q64711" s="38"/>
      <c r="Y64711" s="38"/>
    </row>
    <row r="64712" spans="17:25">
      <c r="Q64712" s="38"/>
      <c r="Y64712" s="38"/>
    </row>
    <row r="64713" spans="17:25">
      <c r="Q64713" s="38"/>
      <c r="Y64713" s="38"/>
    </row>
    <row r="64714" spans="17:25">
      <c r="Q64714" s="38"/>
      <c r="Y64714" s="38"/>
    </row>
    <row r="64715" spans="17:25">
      <c r="Q64715" s="38"/>
      <c r="Y64715" s="38"/>
    </row>
    <row r="64716" spans="17:25">
      <c r="Q64716" s="38"/>
      <c r="Y64716" s="38"/>
    </row>
    <row r="64717" spans="17:25">
      <c r="Q64717" s="38"/>
      <c r="Y64717" s="38"/>
    </row>
    <row r="64718" spans="17:25">
      <c r="Q64718" s="38"/>
      <c r="Y64718" s="38"/>
    </row>
    <row r="64719" spans="17:25">
      <c r="Q64719" s="38"/>
      <c r="Y64719" s="38"/>
    </row>
    <row r="64720" spans="17:25">
      <c r="Q64720" s="38"/>
      <c r="Y64720" s="38"/>
    </row>
    <row r="64721" spans="17:25">
      <c r="Q64721" s="38"/>
      <c r="Y64721" s="38"/>
    </row>
    <row r="64722" spans="17:25">
      <c r="Q64722" s="38"/>
      <c r="Y64722" s="38"/>
    </row>
    <row r="64723" spans="17:25">
      <c r="Q64723" s="38"/>
      <c r="Y64723" s="38"/>
    </row>
    <row r="64724" spans="17:25">
      <c r="Q64724" s="38"/>
      <c r="Y64724" s="38"/>
    </row>
    <row r="64725" spans="17:25">
      <c r="Q64725" s="38"/>
      <c r="Y64725" s="38"/>
    </row>
    <row r="64726" spans="17:25">
      <c r="Q64726" s="38"/>
      <c r="Y64726" s="38"/>
    </row>
    <row r="64727" spans="17:25">
      <c r="Q64727" s="38"/>
      <c r="Y64727" s="38"/>
    </row>
    <row r="64728" spans="17:25">
      <c r="Q64728" s="38"/>
      <c r="Y64728" s="38"/>
    </row>
    <row r="64729" spans="17:25">
      <c r="Q64729" s="38"/>
      <c r="Y64729" s="38"/>
    </row>
    <row r="64730" spans="17:25">
      <c r="Q64730" s="38"/>
      <c r="Y64730" s="38"/>
    </row>
    <row r="64731" spans="17:25">
      <c r="Q64731" s="38"/>
      <c r="Y64731" s="38"/>
    </row>
    <row r="64732" spans="17:25">
      <c r="Q64732" s="38"/>
      <c r="Y64732" s="38"/>
    </row>
    <row r="64733" spans="17:25">
      <c r="Q64733" s="38"/>
      <c r="Y64733" s="38"/>
    </row>
    <row r="64734" spans="17:25">
      <c r="Q64734" s="38"/>
      <c r="Y64734" s="38"/>
    </row>
    <row r="64735" spans="17:25">
      <c r="Q64735" s="38"/>
      <c r="Y64735" s="38"/>
    </row>
    <row r="64736" spans="17:25">
      <c r="Q64736" s="38"/>
      <c r="Y64736" s="38"/>
    </row>
    <row r="64737" spans="17:25">
      <c r="Q64737" s="38"/>
      <c r="Y64737" s="38"/>
    </row>
    <row r="64738" spans="17:25">
      <c r="Q64738" s="38"/>
      <c r="Y64738" s="38"/>
    </row>
    <row r="64739" spans="17:25">
      <c r="Q64739" s="38"/>
      <c r="Y64739" s="38"/>
    </row>
    <row r="64740" spans="17:25">
      <c r="Q64740" s="38"/>
      <c r="Y64740" s="38"/>
    </row>
    <row r="64741" spans="17:25">
      <c r="Q64741" s="38"/>
      <c r="Y64741" s="38"/>
    </row>
    <row r="64742" spans="17:25">
      <c r="Q64742" s="38"/>
      <c r="Y64742" s="38"/>
    </row>
    <row r="64743" spans="17:25">
      <c r="Q64743" s="38"/>
      <c r="Y64743" s="38"/>
    </row>
    <row r="64744" spans="17:25">
      <c r="Q64744" s="38"/>
      <c r="Y64744" s="38"/>
    </row>
    <row r="64745" spans="17:25">
      <c r="Q64745" s="38"/>
      <c r="Y64745" s="38"/>
    </row>
    <row r="64746" spans="17:25">
      <c r="Q64746" s="38"/>
      <c r="Y64746" s="38"/>
    </row>
    <row r="64747" spans="17:25">
      <c r="Q64747" s="38"/>
      <c r="Y64747" s="38"/>
    </row>
    <row r="64748" spans="17:25">
      <c r="Q64748" s="38"/>
      <c r="Y64748" s="38"/>
    </row>
    <row r="64749" spans="17:25">
      <c r="Q64749" s="38"/>
      <c r="Y64749" s="38"/>
    </row>
    <row r="64750" spans="17:25">
      <c r="Q64750" s="38"/>
      <c r="Y64750" s="38"/>
    </row>
    <row r="64751" spans="17:25">
      <c r="Q64751" s="38"/>
      <c r="Y64751" s="38"/>
    </row>
    <row r="64752" spans="17:25">
      <c r="Q64752" s="38"/>
      <c r="Y64752" s="38"/>
    </row>
    <row r="64753" spans="17:25">
      <c r="Q64753" s="38"/>
      <c r="Y64753" s="38"/>
    </row>
    <row r="64754" spans="17:25">
      <c r="Q64754" s="38"/>
      <c r="Y64754" s="38"/>
    </row>
    <row r="64755" spans="17:25">
      <c r="Q64755" s="38"/>
      <c r="Y64755" s="38"/>
    </row>
    <row r="64756" spans="17:25">
      <c r="Q64756" s="38"/>
      <c r="Y64756" s="38"/>
    </row>
    <row r="64757" spans="17:25">
      <c r="Q64757" s="38"/>
      <c r="Y64757" s="38"/>
    </row>
    <row r="64758" spans="17:25">
      <c r="Q64758" s="38"/>
      <c r="Y64758" s="38"/>
    </row>
    <row r="64759" spans="17:25">
      <c r="Q64759" s="38"/>
      <c r="Y64759" s="38"/>
    </row>
    <row r="64760" spans="17:25">
      <c r="Q64760" s="38"/>
      <c r="Y64760" s="38"/>
    </row>
    <row r="64761" spans="17:25">
      <c r="Q64761" s="38"/>
      <c r="Y64761" s="38"/>
    </row>
    <row r="64762" spans="17:25">
      <c r="Q64762" s="38"/>
      <c r="Y64762" s="38"/>
    </row>
    <row r="64763" spans="17:25">
      <c r="Q64763" s="38"/>
      <c r="Y64763" s="38"/>
    </row>
    <row r="64764" spans="17:25">
      <c r="Q64764" s="38"/>
      <c r="Y64764" s="38"/>
    </row>
    <row r="64765" spans="17:25">
      <c r="Q64765" s="38"/>
      <c r="Y64765" s="38"/>
    </row>
    <row r="64766" spans="17:25">
      <c r="Q64766" s="38"/>
      <c r="Y64766" s="38"/>
    </row>
    <row r="64767" spans="17:25">
      <c r="Q64767" s="38"/>
      <c r="Y64767" s="38"/>
    </row>
    <row r="64768" spans="17:25">
      <c r="Q64768" s="38"/>
      <c r="Y64768" s="38"/>
    </row>
    <row r="64769" spans="17:25">
      <c r="Q64769" s="38"/>
      <c r="Y64769" s="38"/>
    </row>
    <row r="64770" spans="17:25">
      <c r="Q64770" s="38"/>
      <c r="Y64770" s="38"/>
    </row>
    <row r="64771" spans="17:25">
      <c r="Q64771" s="38"/>
      <c r="Y64771" s="38"/>
    </row>
    <row r="64772" spans="17:25">
      <c r="Q64772" s="38"/>
      <c r="Y64772" s="38"/>
    </row>
    <row r="64773" spans="17:25">
      <c r="Q64773" s="38"/>
      <c r="Y64773" s="38"/>
    </row>
    <row r="64774" spans="17:25">
      <c r="Q64774" s="38"/>
      <c r="Y64774" s="38"/>
    </row>
    <row r="64775" spans="17:25">
      <c r="Q64775" s="38"/>
      <c r="Y64775" s="38"/>
    </row>
    <row r="64776" spans="17:25">
      <c r="Q64776" s="38"/>
      <c r="Y64776" s="38"/>
    </row>
    <row r="64777" spans="17:25">
      <c r="Q64777" s="38"/>
      <c r="Y64777" s="38"/>
    </row>
    <row r="64778" spans="17:25">
      <c r="Q64778" s="38"/>
      <c r="Y64778" s="38"/>
    </row>
    <row r="64779" spans="17:25">
      <c r="Q64779" s="38"/>
      <c r="Y64779" s="38"/>
    </row>
    <row r="64780" spans="17:25">
      <c r="Q64780" s="38"/>
      <c r="Y64780" s="38"/>
    </row>
    <row r="64781" spans="17:25">
      <c r="Q64781" s="38"/>
      <c r="Y64781" s="38"/>
    </row>
    <row r="64782" spans="17:25">
      <c r="Q64782" s="38"/>
      <c r="Y64782" s="38"/>
    </row>
    <row r="64783" spans="17:25">
      <c r="Q64783" s="38"/>
      <c r="Y64783" s="38"/>
    </row>
    <row r="64784" spans="17:25">
      <c r="Q64784" s="38"/>
      <c r="Y64784" s="38"/>
    </row>
    <row r="64785" spans="17:25">
      <c r="Q64785" s="38"/>
      <c r="Y64785" s="38"/>
    </row>
    <row r="64786" spans="17:25">
      <c r="Q64786" s="38"/>
      <c r="Y64786" s="38"/>
    </row>
    <row r="64787" spans="17:25">
      <c r="Q64787" s="38"/>
      <c r="Y64787" s="38"/>
    </row>
    <row r="64788" spans="17:25">
      <c r="Q64788" s="38"/>
      <c r="Y64788" s="38"/>
    </row>
    <row r="64789" spans="17:25">
      <c r="Q64789" s="38"/>
      <c r="Y64789" s="38"/>
    </row>
    <row r="64790" spans="17:25">
      <c r="Q64790" s="38"/>
      <c r="Y64790" s="38"/>
    </row>
    <row r="64791" spans="17:25">
      <c r="Q64791" s="38"/>
      <c r="Y64791" s="38"/>
    </row>
    <row r="64792" spans="17:25">
      <c r="Q64792" s="38"/>
      <c r="Y64792" s="38"/>
    </row>
    <row r="64793" spans="17:25">
      <c r="Q64793" s="38"/>
      <c r="Y64793" s="38"/>
    </row>
    <row r="64794" spans="17:25">
      <c r="Q64794" s="38"/>
      <c r="Y64794" s="38"/>
    </row>
    <row r="64795" spans="17:25">
      <c r="Q64795" s="38"/>
      <c r="Y64795" s="38"/>
    </row>
    <row r="64796" spans="17:25">
      <c r="Q64796" s="38"/>
      <c r="Y64796" s="38"/>
    </row>
    <row r="64797" spans="17:25">
      <c r="Q64797" s="38"/>
      <c r="Y64797" s="38"/>
    </row>
    <row r="64798" spans="17:25">
      <c r="Q64798" s="38"/>
      <c r="Y64798" s="38"/>
    </row>
    <row r="64799" spans="17:25">
      <c r="Q64799" s="38"/>
      <c r="Y64799" s="38"/>
    </row>
    <row r="64800" spans="17:25">
      <c r="Q64800" s="38"/>
      <c r="Y64800" s="38"/>
    </row>
    <row r="64801" spans="17:25">
      <c r="Q64801" s="38"/>
      <c r="Y64801" s="38"/>
    </row>
    <row r="64802" spans="17:25">
      <c r="Q64802" s="38"/>
      <c r="Y64802" s="38"/>
    </row>
    <row r="64803" spans="17:25">
      <c r="Q64803" s="38"/>
      <c r="Y64803" s="38"/>
    </row>
    <row r="64804" spans="17:25">
      <c r="Q64804" s="38"/>
      <c r="Y64804" s="38"/>
    </row>
    <row r="64805" spans="17:25">
      <c r="Q64805" s="38"/>
      <c r="Y64805" s="38"/>
    </row>
    <row r="64806" spans="17:25">
      <c r="Q64806" s="38"/>
      <c r="Y64806" s="38"/>
    </row>
    <row r="64807" spans="17:25">
      <c r="Q64807" s="38"/>
      <c r="Y64807" s="38"/>
    </row>
    <row r="64808" spans="17:25">
      <c r="Q64808" s="38"/>
      <c r="Y64808" s="38"/>
    </row>
    <row r="64809" spans="17:25">
      <c r="Q64809" s="38"/>
      <c r="Y64809" s="38"/>
    </row>
    <row r="64810" spans="17:25">
      <c r="Q64810" s="38"/>
      <c r="Y64810" s="38"/>
    </row>
    <row r="64811" spans="17:25">
      <c r="Q64811" s="38"/>
      <c r="Y64811" s="38"/>
    </row>
    <row r="64812" spans="17:25">
      <c r="Q64812" s="38"/>
      <c r="Y64812" s="38"/>
    </row>
    <row r="64813" spans="17:25">
      <c r="Q64813" s="38"/>
      <c r="Y64813" s="38"/>
    </row>
    <row r="64814" spans="17:25">
      <c r="Q64814" s="38"/>
      <c r="Y64814" s="38"/>
    </row>
    <row r="64815" spans="17:25">
      <c r="Q64815" s="38"/>
      <c r="Y64815" s="38"/>
    </row>
    <row r="64816" spans="17:25">
      <c r="Q64816" s="38"/>
      <c r="Y64816" s="38"/>
    </row>
    <row r="64817" spans="17:25">
      <c r="Q64817" s="38"/>
      <c r="Y64817" s="38"/>
    </row>
    <row r="64818" spans="17:25">
      <c r="Q64818" s="38"/>
      <c r="Y64818" s="38"/>
    </row>
    <row r="64819" spans="17:25">
      <c r="Q64819" s="38"/>
      <c r="Y64819" s="38"/>
    </row>
    <row r="64820" spans="17:25">
      <c r="Q64820" s="38"/>
      <c r="Y64820" s="38"/>
    </row>
    <row r="64821" spans="17:25">
      <c r="Q64821" s="38"/>
      <c r="Y64821" s="38"/>
    </row>
    <row r="64822" spans="17:25">
      <c r="Q64822" s="38"/>
      <c r="Y64822" s="38"/>
    </row>
    <row r="64823" spans="17:25">
      <c r="Q64823" s="38"/>
      <c r="Y64823" s="38"/>
    </row>
    <row r="64824" spans="17:25">
      <c r="Q64824" s="38"/>
      <c r="Y64824" s="38"/>
    </row>
    <row r="64825" spans="17:25">
      <c r="Q64825" s="38"/>
      <c r="Y64825" s="38"/>
    </row>
    <row r="64826" spans="17:25">
      <c r="Q64826" s="38"/>
      <c r="Y64826" s="38"/>
    </row>
    <row r="64827" spans="17:25">
      <c r="Q64827" s="38"/>
      <c r="Y64827" s="38"/>
    </row>
    <row r="64828" spans="17:25">
      <c r="Q64828" s="38"/>
      <c r="Y64828" s="38"/>
    </row>
    <row r="64829" spans="17:25">
      <c r="Q64829" s="38"/>
      <c r="Y64829" s="38"/>
    </row>
    <row r="64830" spans="17:25">
      <c r="Q64830" s="38"/>
      <c r="Y64830" s="38"/>
    </row>
    <row r="64831" spans="17:25">
      <c r="Q64831" s="38"/>
      <c r="Y64831" s="38"/>
    </row>
    <row r="64832" spans="17:25">
      <c r="Q64832" s="38"/>
      <c r="Y64832" s="38"/>
    </row>
    <row r="64833" spans="17:25">
      <c r="Q64833" s="38"/>
      <c r="Y64833" s="38"/>
    </row>
    <row r="64834" spans="17:25">
      <c r="Q64834" s="38"/>
      <c r="Y64834" s="38"/>
    </row>
    <row r="64835" spans="17:25">
      <c r="Q64835" s="38"/>
      <c r="Y64835" s="38"/>
    </row>
    <row r="64836" spans="17:25">
      <c r="Q64836" s="38"/>
      <c r="Y64836" s="38"/>
    </row>
    <row r="64837" spans="17:25">
      <c r="Q64837" s="38"/>
      <c r="Y64837" s="38"/>
    </row>
    <row r="64838" spans="17:25">
      <c r="Q64838" s="38"/>
      <c r="Y64838" s="38"/>
    </row>
    <row r="64839" spans="17:25">
      <c r="Q64839" s="38"/>
      <c r="Y64839" s="38"/>
    </row>
    <row r="64840" spans="17:25">
      <c r="Q64840" s="38"/>
      <c r="Y64840" s="38"/>
    </row>
    <row r="64841" spans="17:25">
      <c r="Q64841" s="38"/>
      <c r="Y64841" s="38"/>
    </row>
    <row r="64842" spans="17:25">
      <c r="Q64842" s="38"/>
      <c r="Y64842" s="38"/>
    </row>
    <row r="64843" spans="17:25">
      <c r="Q64843" s="38"/>
      <c r="Y64843" s="38"/>
    </row>
    <row r="64844" spans="17:25">
      <c r="Q64844" s="38"/>
      <c r="Y64844" s="38"/>
    </row>
    <row r="64845" spans="17:25">
      <c r="Q64845" s="38"/>
      <c r="Y64845" s="38"/>
    </row>
    <row r="64846" spans="17:25">
      <c r="Q64846" s="38"/>
      <c r="Y64846" s="38"/>
    </row>
    <row r="64847" spans="17:25">
      <c r="Q64847" s="38"/>
      <c r="Y64847" s="38"/>
    </row>
    <row r="64848" spans="17:25">
      <c r="Q64848" s="38"/>
      <c r="Y64848" s="38"/>
    </row>
    <row r="64849" spans="17:25">
      <c r="Q64849" s="38"/>
      <c r="Y64849" s="38"/>
    </row>
    <row r="64850" spans="17:25">
      <c r="Q64850" s="38"/>
      <c r="Y64850" s="38"/>
    </row>
    <row r="64851" spans="17:25">
      <c r="Q64851" s="38"/>
      <c r="Y64851" s="38"/>
    </row>
    <row r="64852" spans="17:25">
      <c r="Q64852" s="38"/>
      <c r="Y64852" s="38"/>
    </row>
    <row r="64853" spans="17:25">
      <c r="Q64853" s="38"/>
      <c r="Y64853" s="38"/>
    </row>
    <row r="64854" spans="17:25">
      <c r="Q64854" s="38"/>
      <c r="Y64854" s="38"/>
    </row>
    <row r="64855" spans="17:25">
      <c r="Q64855" s="38"/>
      <c r="Y64855" s="38"/>
    </row>
    <row r="64856" spans="17:25">
      <c r="Q64856" s="38"/>
      <c r="Y64856" s="38"/>
    </row>
    <row r="64857" spans="17:25">
      <c r="Q64857" s="38"/>
      <c r="Y64857" s="38"/>
    </row>
    <row r="64858" spans="17:25">
      <c r="Q64858" s="38"/>
      <c r="Y64858" s="38"/>
    </row>
    <row r="64859" spans="17:25">
      <c r="Q64859" s="38"/>
      <c r="Y64859" s="38"/>
    </row>
    <row r="64860" spans="17:25">
      <c r="Q64860" s="38"/>
      <c r="Y64860" s="38"/>
    </row>
    <row r="64861" spans="17:25">
      <c r="Q64861" s="38"/>
      <c r="Y64861" s="38"/>
    </row>
    <row r="64862" spans="17:25">
      <c r="Q64862" s="38"/>
      <c r="Y64862" s="38"/>
    </row>
    <row r="64863" spans="17:25">
      <c r="Q64863" s="38"/>
      <c r="Y64863" s="38"/>
    </row>
    <row r="64864" spans="17:25">
      <c r="Q64864" s="38"/>
      <c r="Y64864" s="38"/>
    </row>
    <row r="64865" spans="17:25">
      <c r="Q64865" s="38"/>
      <c r="Y64865" s="38"/>
    </row>
    <row r="64866" spans="17:25">
      <c r="Q64866" s="38"/>
      <c r="Y64866" s="38"/>
    </row>
    <row r="64867" spans="17:25">
      <c r="Q64867" s="38"/>
      <c r="Y64867" s="38"/>
    </row>
    <row r="64868" spans="17:25">
      <c r="Q64868" s="38"/>
      <c r="Y64868" s="38"/>
    </row>
    <row r="64869" spans="17:25">
      <c r="Q64869" s="38"/>
      <c r="Y64869" s="38"/>
    </row>
    <row r="64870" spans="17:25">
      <c r="Q64870" s="38"/>
      <c r="Y64870" s="38"/>
    </row>
    <row r="64871" spans="17:25">
      <c r="Q64871" s="38"/>
      <c r="Y64871" s="38"/>
    </row>
    <row r="64872" spans="17:25">
      <c r="Q64872" s="38"/>
      <c r="Y64872" s="38"/>
    </row>
    <row r="64873" spans="17:25">
      <c r="Q64873" s="38"/>
      <c r="Y64873" s="38"/>
    </row>
    <row r="64874" spans="17:25">
      <c r="Q64874" s="38"/>
      <c r="Y64874" s="38"/>
    </row>
    <row r="64875" spans="17:25">
      <c r="Q64875" s="38"/>
      <c r="Y64875" s="38"/>
    </row>
    <row r="64876" spans="17:25">
      <c r="Q64876" s="38"/>
      <c r="Y64876" s="38"/>
    </row>
    <row r="64877" spans="17:25">
      <c r="Q64877" s="38"/>
      <c r="Y64877" s="38"/>
    </row>
    <row r="64878" spans="17:25">
      <c r="Q64878" s="38"/>
      <c r="Y64878" s="38"/>
    </row>
    <row r="64879" spans="17:25">
      <c r="Q64879" s="38"/>
      <c r="Y64879" s="38"/>
    </row>
    <row r="64880" spans="17:25">
      <c r="Q64880" s="38"/>
      <c r="Y64880" s="38"/>
    </row>
    <row r="64881" spans="17:25">
      <c r="Q64881" s="38"/>
      <c r="Y64881" s="38"/>
    </row>
    <row r="64882" spans="17:25">
      <c r="Q64882" s="38"/>
      <c r="Y64882" s="38"/>
    </row>
    <row r="64883" spans="17:25">
      <c r="Q64883" s="38"/>
      <c r="Y64883" s="38"/>
    </row>
    <row r="64884" spans="17:25">
      <c r="Q64884" s="38"/>
      <c r="Y64884" s="38"/>
    </row>
    <row r="64885" spans="17:25">
      <c r="Q64885" s="38"/>
      <c r="Y64885" s="38"/>
    </row>
    <row r="64886" spans="17:25">
      <c r="Q64886" s="38"/>
      <c r="Y64886" s="38"/>
    </row>
    <row r="64887" spans="17:25">
      <c r="Q64887" s="38"/>
      <c r="Y64887" s="38"/>
    </row>
    <row r="64888" spans="17:25">
      <c r="Q64888" s="38"/>
      <c r="Y64888" s="38"/>
    </row>
    <row r="64889" spans="17:25">
      <c r="Q64889" s="38"/>
      <c r="Y64889" s="38"/>
    </row>
    <row r="64890" spans="17:25">
      <c r="Q64890" s="38"/>
      <c r="Y64890" s="38"/>
    </row>
    <row r="64891" spans="17:25">
      <c r="Q64891" s="38"/>
      <c r="Y64891" s="38"/>
    </row>
    <row r="64892" spans="17:25">
      <c r="Q64892" s="38"/>
      <c r="Y64892" s="38"/>
    </row>
    <row r="64893" spans="17:25">
      <c r="Q64893" s="38"/>
      <c r="Y64893" s="38"/>
    </row>
    <row r="64894" spans="17:25">
      <c r="Q64894" s="38"/>
      <c r="Y64894" s="38"/>
    </row>
    <row r="64895" spans="17:25">
      <c r="Q64895" s="38"/>
      <c r="Y64895" s="38"/>
    </row>
    <row r="64896" spans="17:25">
      <c r="Q64896" s="38"/>
      <c r="Y64896" s="38"/>
    </row>
    <row r="64897" spans="17:25">
      <c r="Q64897" s="38"/>
      <c r="Y64897" s="38"/>
    </row>
    <row r="64898" spans="17:25">
      <c r="Q64898" s="38"/>
      <c r="Y64898" s="38"/>
    </row>
    <row r="64899" spans="17:25">
      <c r="Q64899" s="38"/>
      <c r="Y64899" s="38"/>
    </row>
    <row r="64900" spans="17:25">
      <c r="Q64900" s="38"/>
      <c r="Y64900" s="38"/>
    </row>
    <row r="64901" spans="17:25">
      <c r="Q64901" s="38"/>
      <c r="Y64901" s="38"/>
    </row>
    <row r="64902" spans="17:25">
      <c r="Q64902" s="38"/>
      <c r="Y64902" s="38"/>
    </row>
    <row r="64903" spans="17:25">
      <c r="Q64903" s="38"/>
      <c r="Y64903" s="38"/>
    </row>
    <row r="64904" spans="17:25">
      <c r="Q64904" s="38"/>
      <c r="Y64904" s="38"/>
    </row>
    <row r="64905" spans="17:25">
      <c r="Q64905" s="38"/>
      <c r="Y64905" s="38"/>
    </row>
    <row r="64906" spans="17:25">
      <c r="Q64906" s="38"/>
      <c r="Y64906" s="38"/>
    </row>
    <row r="64907" spans="17:25">
      <c r="Q64907" s="38"/>
      <c r="Y64907" s="38"/>
    </row>
    <row r="64908" spans="17:25">
      <c r="Q64908" s="38"/>
      <c r="Y64908" s="38"/>
    </row>
    <row r="64909" spans="17:25">
      <c r="Q64909" s="38"/>
      <c r="Y64909" s="38"/>
    </row>
    <row r="64910" spans="17:25">
      <c r="Q64910" s="38"/>
      <c r="Y64910" s="38"/>
    </row>
    <row r="64911" spans="17:25">
      <c r="Q64911" s="38"/>
      <c r="Y64911" s="38"/>
    </row>
    <row r="64912" spans="17:25">
      <c r="Q64912" s="38"/>
      <c r="Y64912" s="38"/>
    </row>
    <row r="64913" spans="17:25">
      <c r="Q64913" s="38"/>
      <c r="Y64913" s="38"/>
    </row>
    <row r="64914" spans="17:25">
      <c r="Q64914" s="38"/>
      <c r="Y64914" s="38"/>
    </row>
    <row r="64915" spans="17:25">
      <c r="Q64915" s="38"/>
      <c r="Y64915" s="38"/>
    </row>
    <row r="64916" spans="17:25">
      <c r="Q64916" s="38"/>
      <c r="Y64916" s="38"/>
    </row>
    <row r="64917" spans="17:25">
      <c r="Q64917" s="38"/>
      <c r="Y64917" s="38"/>
    </row>
    <row r="64918" spans="17:25">
      <c r="Q64918" s="38"/>
      <c r="Y64918" s="38"/>
    </row>
    <row r="64919" spans="17:25">
      <c r="Q64919" s="38"/>
      <c r="Y64919" s="38"/>
    </row>
    <row r="64920" spans="17:25">
      <c r="Q64920" s="38"/>
      <c r="Y64920" s="38"/>
    </row>
    <row r="64921" spans="17:25">
      <c r="Q64921" s="38"/>
      <c r="Y64921" s="38"/>
    </row>
    <row r="64922" spans="17:25">
      <c r="Q64922" s="38"/>
      <c r="Y64922" s="38"/>
    </row>
    <row r="64923" spans="17:25">
      <c r="Q64923" s="38"/>
      <c r="Y64923" s="38"/>
    </row>
    <row r="64924" spans="17:25">
      <c r="Q64924" s="38"/>
      <c r="Y64924" s="38"/>
    </row>
    <row r="64925" spans="17:25">
      <c r="Q64925" s="38"/>
      <c r="Y64925" s="38"/>
    </row>
    <row r="64926" spans="17:25">
      <c r="Q64926" s="38"/>
      <c r="Y64926" s="38"/>
    </row>
    <row r="64927" spans="17:25">
      <c r="Q64927" s="38"/>
      <c r="Y64927" s="38"/>
    </row>
    <row r="64928" spans="17:25">
      <c r="Q64928" s="38"/>
      <c r="Y64928" s="38"/>
    </row>
    <row r="64929" spans="17:25">
      <c r="Q64929" s="38"/>
      <c r="Y64929" s="38"/>
    </row>
    <row r="64930" spans="17:25">
      <c r="Q64930" s="38"/>
      <c r="Y64930" s="38"/>
    </row>
    <row r="64931" spans="17:25">
      <c r="Q64931" s="38"/>
      <c r="Y64931" s="38"/>
    </row>
    <row r="64932" spans="17:25">
      <c r="Q64932" s="38"/>
      <c r="Y64932" s="38"/>
    </row>
    <row r="64933" spans="17:25">
      <c r="Q64933" s="38"/>
      <c r="Y64933" s="38"/>
    </row>
    <row r="64934" spans="17:25">
      <c r="Q64934" s="38"/>
      <c r="Y64934" s="38"/>
    </row>
    <row r="64935" spans="17:25">
      <c r="Q64935" s="38"/>
      <c r="Y64935" s="38"/>
    </row>
    <row r="64936" spans="17:25">
      <c r="Q64936" s="38"/>
      <c r="Y64936" s="38"/>
    </row>
    <row r="64937" spans="17:25">
      <c r="Q64937" s="38"/>
      <c r="Y64937" s="38"/>
    </row>
    <row r="64938" spans="17:25">
      <c r="Q64938" s="38"/>
      <c r="Y64938" s="38"/>
    </row>
    <row r="64939" spans="17:25">
      <c r="Q64939" s="38"/>
      <c r="Y64939" s="38"/>
    </row>
    <row r="64940" spans="17:25">
      <c r="Q64940" s="38"/>
      <c r="Y64940" s="38"/>
    </row>
    <row r="64941" spans="17:25">
      <c r="Q64941" s="38"/>
      <c r="Y64941" s="38"/>
    </row>
    <row r="64942" spans="17:25">
      <c r="Q64942" s="38"/>
      <c r="Y64942" s="38"/>
    </row>
    <row r="64943" spans="17:25">
      <c r="Q64943" s="38"/>
      <c r="Y64943" s="38"/>
    </row>
    <row r="64944" spans="17:25">
      <c r="Q64944" s="38"/>
      <c r="Y64944" s="38"/>
    </row>
    <row r="64945" spans="17:25">
      <c r="Q64945" s="38"/>
      <c r="Y64945" s="38"/>
    </row>
    <row r="64946" spans="17:25">
      <c r="Q64946" s="38"/>
      <c r="Y64946" s="38"/>
    </row>
    <row r="64947" spans="17:25">
      <c r="Q64947" s="38"/>
      <c r="Y64947" s="38"/>
    </row>
    <row r="64948" spans="17:25">
      <c r="Q64948" s="38"/>
      <c r="Y64948" s="38"/>
    </row>
    <row r="64949" spans="17:25">
      <c r="Q64949" s="38"/>
      <c r="Y64949" s="38"/>
    </row>
    <row r="64950" spans="17:25">
      <c r="Q64950" s="38"/>
      <c r="Y64950" s="38"/>
    </row>
    <row r="64951" spans="17:25">
      <c r="Q64951" s="38"/>
      <c r="Y64951" s="38"/>
    </row>
    <row r="64952" spans="17:25">
      <c r="Q64952" s="38"/>
      <c r="Y64952" s="38"/>
    </row>
    <row r="64953" spans="17:25">
      <c r="Q64953" s="38"/>
      <c r="Y64953" s="38"/>
    </row>
    <row r="64954" spans="17:25">
      <c r="Q64954" s="38"/>
      <c r="Y64954" s="38"/>
    </row>
    <row r="64955" spans="17:25">
      <c r="Q64955" s="38"/>
      <c r="Y64955" s="38"/>
    </row>
    <row r="64956" spans="17:25">
      <c r="Q64956" s="38"/>
      <c r="Y64956" s="38"/>
    </row>
    <row r="64957" spans="17:25">
      <c r="Q64957" s="38"/>
      <c r="Y64957" s="38"/>
    </row>
    <row r="64958" spans="17:25">
      <c r="Q64958" s="38"/>
      <c r="Y64958" s="38"/>
    </row>
    <row r="64959" spans="17:25">
      <c r="Q64959" s="38"/>
      <c r="Y64959" s="38"/>
    </row>
    <row r="64960" spans="17:25">
      <c r="Q64960" s="38"/>
      <c r="Y64960" s="38"/>
    </row>
    <row r="64961" spans="17:25">
      <c r="Q64961" s="38"/>
      <c r="Y64961" s="38"/>
    </row>
    <row r="64962" spans="17:25">
      <c r="Q64962" s="38"/>
      <c r="Y64962" s="38"/>
    </row>
    <row r="64963" spans="17:25">
      <c r="Q64963" s="38"/>
      <c r="Y64963" s="38"/>
    </row>
    <row r="64964" spans="17:25">
      <c r="Q64964" s="38"/>
      <c r="Y64964" s="38"/>
    </row>
    <row r="64965" spans="17:25">
      <c r="Q64965" s="38"/>
      <c r="Y64965" s="38"/>
    </row>
    <row r="64966" spans="17:25">
      <c r="Q64966" s="38"/>
      <c r="Y64966" s="38"/>
    </row>
    <row r="64967" spans="17:25">
      <c r="Q64967" s="38"/>
      <c r="Y64967" s="38"/>
    </row>
    <row r="64968" spans="17:25">
      <c r="Q64968" s="38"/>
      <c r="Y64968" s="38"/>
    </row>
    <row r="64969" spans="17:25">
      <c r="Q64969" s="38"/>
      <c r="Y64969" s="38"/>
    </row>
    <row r="64970" spans="17:25">
      <c r="Q64970" s="38"/>
      <c r="Y64970" s="38"/>
    </row>
    <row r="64971" spans="17:25">
      <c r="Q64971" s="38"/>
      <c r="Y64971" s="38"/>
    </row>
    <row r="64972" spans="17:25">
      <c r="Q64972" s="38"/>
      <c r="Y64972" s="38"/>
    </row>
    <row r="64973" spans="17:25">
      <c r="Q64973" s="38"/>
      <c r="Y64973" s="38"/>
    </row>
    <row r="64974" spans="17:25">
      <c r="Q64974" s="38"/>
      <c r="Y64974" s="38"/>
    </row>
    <row r="64975" spans="17:25">
      <c r="Q64975" s="38"/>
      <c r="Y64975" s="38"/>
    </row>
    <row r="64976" spans="17:25">
      <c r="Q64976" s="38"/>
      <c r="Y64976" s="38"/>
    </row>
    <row r="64977" spans="17:25">
      <c r="Q64977" s="38"/>
      <c r="Y64977" s="38"/>
    </row>
    <row r="64978" spans="17:25">
      <c r="Q64978" s="38"/>
      <c r="Y64978" s="38"/>
    </row>
    <row r="64979" spans="17:25">
      <c r="Q64979" s="38"/>
      <c r="Y64979" s="38"/>
    </row>
    <row r="64980" spans="17:25">
      <c r="Q64980" s="38"/>
      <c r="Y64980" s="38"/>
    </row>
    <row r="64981" spans="17:25">
      <c r="Q64981" s="38"/>
      <c r="Y64981" s="38"/>
    </row>
    <row r="64982" spans="17:25">
      <c r="Q64982" s="38"/>
      <c r="Y64982" s="38"/>
    </row>
    <row r="64983" spans="17:25">
      <c r="Q64983" s="38"/>
      <c r="Y64983" s="38"/>
    </row>
    <row r="64984" spans="17:25">
      <c r="Q64984" s="38"/>
      <c r="Y64984" s="38"/>
    </row>
    <row r="64985" spans="17:25">
      <c r="Q64985" s="38"/>
      <c r="Y64985" s="38"/>
    </row>
    <row r="64986" spans="17:25">
      <c r="Q64986" s="38"/>
      <c r="Y64986" s="38"/>
    </row>
    <row r="64987" spans="17:25">
      <c r="Q64987" s="38"/>
      <c r="Y64987" s="38"/>
    </row>
    <row r="64988" spans="17:25">
      <c r="Q64988" s="38"/>
      <c r="Y64988" s="38"/>
    </row>
    <row r="64989" spans="17:25">
      <c r="Q64989" s="38"/>
      <c r="Y64989" s="38"/>
    </row>
    <row r="64990" spans="17:25">
      <c r="Q64990" s="38"/>
      <c r="Y64990" s="38"/>
    </row>
    <row r="64991" spans="17:25">
      <c r="Q64991" s="38"/>
      <c r="Y64991" s="38"/>
    </row>
    <row r="64992" spans="17:25">
      <c r="Q64992" s="38"/>
      <c r="Y64992" s="38"/>
    </row>
    <row r="64993" spans="17:25">
      <c r="Q64993" s="38"/>
      <c r="Y64993" s="38"/>
    </row>
    <row r="64994" spans="17:25">
      <c r="Q64994" s="38"/>
      <c r="Y64994" s="38"/>
    </row>
    <row r="64995" spans="17:25">
      <c r="Q64995" s="38"/>
      <c r="Y64995" s="38"/>
    </row>
    <row r="64996" spans="17:25">
      <c r="Q64996" s="38"/>
      <c r="Y64996" s="38"/>
    </row>
    <row r="64997" spans="17:25">
      <c r="Q64997" s="38"/>
      <c r="Y64997" s="38"/>
    </row>
    <row r="64998" spans="17:25">
      <c r="Q64998" s="38"/>
      <c r="Y64998" s="38"/>
    </row>
    <row r="64999" spans="17:25">
      <c r="Q64999" s="38"/>
      <c r="Y64999" s="38"/>
    </row>
    <row r="65000" spans="17:25">
      <c r="Q65000" s="38"/>
      <c r="Y65000" s="38"/>
    </row>
    <row r="65001" spans="17:25">
      <c r="Q65001" s="38"/>
      <c r="Y65001" s="38"/>
    </row>
    <row r="65002" spans="17:25">
      <c r="Q65002" s="38"/>
      <c r="Y65002" s="38"/>
    </row>
    <row r="65003" spans="17:25">
      <c r="Q65003" s="38"/>
      <c r="Y65003" s="38"/>
    </row>
    <row r="65004" spans="17:25">
      <c r="Q65004" s="38"/>
      <c r="Y65004" s="38"/>
    </row>
    <row r="65005" spans="17:25">
      <c r="Q65005" s="38"/>
      <c r="Y65005" s="38"/>
    </row>
    <row r="65006" spans="17:25">
      <c r="Q65006" s="38"/>
      <c r="Y65006" s="38"/>
    </row>
    <row r="65007" spans="17:25">
      <c r="Q65007" s="38"/>
      <c r="Y65007" s="38"/>
    </row>
    <row r="65008" spans="17:25">
      <c r="Q65008" s="38"/>
      <c r="Y65008" s="38"/>
    </row>
    <row r="65009" spans="17:25">
      <c r="Q65009" s="38"/>
      <c r="Y65009" s="38"/>
    </row>
    <row r="65010" spans="17:25">
      <c r="Q65010" s="38"/>
      <c r="Y65010" s="38"/>
    </row>
    <row r="65011" spans="17:25">
      <c r="Q65011" s="38"/>
      <c r="Y65011" s="38"/>
    </row>
    <row r="65012" spans="17:25">
      <c r="Q65012" s="38"/>
      <c r="Y65012" s="38"/>
    </row>
    <row r="65013" spans="17:25">
      <c r="Q65013" s="38"/>
      <c r="Y65013" s="38"/>
    </row>
    <row r="65014" spans="17:25">
      <c r="Q65014" s="38"/>
      <c r="Y65014" s="38"/>
    </row>
    <row r="65015" spans="17:25">
      <c r="Q65015" s="38"/>
      <c r="Y65015" s="38"/>
    </row>
    <row r="65016" spans="17:25">
      <c r="Q65016" s="38"/>
      <c r="Y65016" s="38"/>
    </row>
    <row r="65017" spans="17:25">
      <c r="Q65017" s="38"/>
      <c r="Y65017" s="38"/>
    </row>
    <row r="65018" spans="17:25">
      <c r="Q65018" s="38"/>
      <c r="Y65018" s="38"/>
    </row>
    <row r="65019" spans="17:25">
      <c r="Q65019" s="38"/>
      <c r="Y65019" s="38"/>
    </row>
    <row r="65020" spans="17:25">
      <c r="Q65020" s="38"/>
      <c r="Y65020" s="38"/>
    </row>
    <row r="65021" spans="17:25">
      <c r="Q65021" s="38"/>
      <c r="Y65021" s="38"/>
    </row>
    <row r="65022" spans="17:25">
      <c r="Q65022" s="38"/>
      <c r="Y65022" s="38"/>
    </row>
    <row r="65023" spans="17:25">
      <c r="Q65023" s="38"/>
      <c r="Y65023" s="38"/>
    </row>
    <row r="65024" spans="17:25">
      <c r="Q65024" s="38"/>
      <c r="Y65024" s="38"/>
    </row>
    <row r="65025" spans="17:25">
      <c r="Q65025" s="38"/>
      <c r="Y65025" s="38"/>
    </row>
    <row r="65026" spans="17:25">
      <c r="Q65026" s="38"/>
      <c r="Y65026" s="38"/>
    </row>
    <row r="65027" spans="17:25">
      <c r="Q65027" s="38"/>
      <c r="Y65027" s="38"/>
    </row>
    <row r="65028" spans="17:25">
      <c r="Q65028" s="38"/>
      <c r="Y65028" s="38"/>
    </row>
    <row r="65029" spans="17:25">
      <c r="Q65029" s="38"/>
      <c r="Y65029" s="38"/>
    </row>
    <row r="65030" spans="17:25">
      <c r="Q65030" s="38"/>
      <c r="Y65030" s="38"/>
    </row>
    <row r="65031" spans="17:25">
      <c r="Q65031" s="38"/>
      <c r="Y65031" s="38"/>
    </row>
    <row r="65032" spans="17:25">
      <c r="Q65032" s="38"/>
      <c r="Y65032" s="38"/>
    </row>
    <row r="65033" spans="17:25">
      <c r="Q65033" s="38"/>
      <c r="Y65033" s="38"/>
    </row>
    <row r="65034" spans="17:25">
      <c r="Q65034" s="38"/>
      <c r="Y65034" s="38"/>
    </row>
    <row r="65035" spans="17:25">
      <c r="Q65035" s="38"/>
      <c r="Y65035" s="38"/>
    </row>
    <row r="65036" spans="17:25">
      <c r="Q65036" s="38"/>
      <c r="Y65036" s="38"/>
    </row>
    <row r="65037" spans="17:25">
      <c r="Q65037" s="38"/>
      <c r="Y65037" s="38"/>
    </row>
    <row r="65038" spans="17:25">
      <c r="Q65038" s="38"/>
      <c r="Y65038" s="38"/>
    </row>
    <row r="65039" spans="17:25">
      <c r="Q65039" s="38"/>
      <c r="Y65039" s="38"/>
    </row>
    <row r="65040" spans="17:25">
      <c r="Q65040" s="38"/>
      <c r="Y65040" s="38"/>
    </row>
    <row r="65041" spans="17:25">
      <c r="Q65041" s="38"/>
      <c r="Y65041" s="38"/>
    </row>
    <row r="65042" spans="17:25">
      <c r="Q65042" s="38"/>
      <c r="Y65042" s="38"/>
    </row>
    <row r="65043" spans="17:25">
      <c r="Q65043" s="38"/>
      <c r="Y65043" s="38"/>
    </row>
    <row r="65044" spans="17:25">
      <c r="Q65044" s="38"/>
      <c r="Y65044" s="38"/>
    </row>
    <row r="65045" spans="17:25">
      <c r="Q65045" s="38"/>
      <c r="Y65045" s="38"/>
    </row>
    <row r="65046" spans="17:25">
      <c r="Q65046" s="38"/>
      <c r="Y65046" s="38"/>
    </row>
    <row r="65047" spans="17:25">
      <c r="Q65047" s="38"/>
      <c r="Y65047" s="38"/>
    </row>
    <row r="65048" spans="17:25">
      <c r="Q65048" s="38"/>
      <c r="Y65048" s="38"/>
    </row>
    <row r="65049" spans="17:25">
      <c r="Q65049" s="38"/>
      <c r="Y65049" s="38"/>
    </row>
    <row r="65050" spans="17:25">
      <c r="Q65050" s="38"/>
      <c r="Y65050" s="38"/>
    </row>
    <row r="65051" spans="17:25">
      <c r="Q65051" s="38"/>
      <c r="Y65051" s="38"/>
    </row>
    <row r="65052" spans="17:25">
      <c r="Q65052" s="38"/>
      <c r="Y65052" s="38"/>
    </row>
    <row r="65053" spans="17:25">
      <c r="Q65053" s="38"/>
      <c r="Y65053" s="38"/>
    </row>
    <row r="65054" spans="17:25">
      <c r="Q65054" s="38"/>
      <c r="Y65054" s="38"/>
    </row>
    <row r="65055" spans="17:25">
      <c r="Q65055" s="38"/>
      <c r="Y65055" s="38"/>
    </row>
    <row r="65056" spans="17:25">
      <c r="Q65056" s="38"/>
      <c r="Y65056" s="38"/>
    </row>
    <row r="65057" spans="17:25">
      <c r="Q65057" s="38"/>
      <c r="Y65057" s="38"/>
    </row>
    <row r="65058" spans="17:25">
      <c r="Q65058" s="38"/>
      <c r="Y65058" s="38"/>
    </row>
    <row r="65059" spans="17:25">
      <c r="Q65059" s="38"/>
      <c r="Y65059" s="38"/>
    </row>
    <row r="65060" spans="17:25">
      <c r="Q65060" s="38"/>
      <c r="Y65060" s="38"/>
    </row>
    <row r="65061" spans="17:25">
      <c r="Q65061" s="38"/>
      <c r="Y65061" s="38"/>
    </row>
    <row r="65062" spans="17:25">
      <c r="Q65062" s="38"/>
      <c r="Y65062" s="38"/>
    </row>
    <row r="65063" spans="17:25">
      <c r="Q65063" s="38"/>
      <c r="Y65063" s="38"/>
    </row>
    <row r="65064" spans="17:25">
      <c r="Q65064" s="38"/>
      <c r="Y65064" s="38"/>
    </row>
    <row r="65065" spans="17:25">
      <c r="Q65065" s="38"/>
      <c r="Y65065" s="38"/>
    </row>
    <row r="65066" spans="17:25">
      <c r="Q65066" s="38"/>
      <c r="Y65066" s="38"/>
    </row>
    <row r="65067" spans="17:25">
      <c r="Q65067" s="38"/>
      <c r="Y65067" s="38"/>
    </row>
    <row r="65068" spans="17:25">
      <c r="Q65068" s="38"/>
      <c r="Y65068" s="38"/>
    </row>
    <row r="65069" spans="17:25">
      <c r="Q65069" s="38"/>
      <c r="Y65069" s="38"/>
    </row>
    <row r="65070" spans="17:25">
      <c r="Q65070" s="38"/>
      <c r="Y65070" s="38"/>
    </row>
    <row r="65071" spans="17:25">
      <c r="Q65071" s="38"/>
      <c r="Y65071" s="38"/>
    </row>
    <row r="65072" spans="17:25">
      <c r="Q65072" s="38"/>
      <c r="Y65072" s="38"/>
    </row>
    <row r="65073" spans="17:25">
      <c r="Q65073" s="38"/>
      <c r="Y65073" s="38"/>
    </row>
    <row r="65074" spans="17:25">
      <c r="Q65074" s="38"/>
      <c r="Y65074" s="38"/>
    </row>
    <row r="65075" spans="17:25">
      <c r="Q65075" s="38"/>
      <c r="Y65075" s="38"/>
    </row>
    <row r="65076" spans="17:25">
      <c r="Q65076" s="38"/>
      <c r="Y65076" s="38"/>
    </row>
    <row r="65077" spans="17:25">
      <c r="Q65077" s="38"/>
      <c r="Y65077" s="38"/>
    </row>
    <row r="65078" spans="17:25">
      <c r="Q65078" s="38"/>
      <c r="Y65078" s="38"/>
    </row>
    <row r="65079" spans="17:25">
      <c r="Q65079" s="38"/>
      <c r="Y65079" s="38"/>
    </row>
    <row r="65080" spans="17:25">
      <c r="Q65080" s="38"/>
      <c r="Y65080" s="38"/>
    </row>
    <row r="65081" spans="17:25">
      <c r="Q65081" s="38"/>
      <c r="Y65081" s="38"/>
    </row>
    <row r="65082" spans="17:25">
      <c r="Q65082" s="38"/>
      <c r="Y65082" s="38"/>
    </row>
    <row r="65083" spans="17:25">
      <c r="Q65083" s="38"/>
      <c r="Y65083" s="38"/>
    </row>
    <row r="65084" spans="17:25">
      <c r="Q65084" s="38"/>
      <c r="Y65084" s="38"/>
    </row>
    <row r="65085" spans="17:25">
      <c r="Q65085" s="38"/>
      <c r="Y65085" s="38"/>
    </row>
    <row r="65086" spans="17:25">
      <c r="Q65086" s="38"/>
      <c r="Y65086" s="38"/>
    </row>
    <row r="65087" spans="17:25">
      <c r="Q65087" s="38"/>
      <c r="Y65087" s="38"/>
    </row>
    <row r="65088" spans="17:25">
      <c r="Q65088" s="38"/>
      <c r="Y65088" s="38"/>
    </row>
    <row r="65089" spans="17:25">
      <c r="Q65089" s="38"/>
      <c r="Y65089" s="38"/>
    </row>
    <row r="65090" spans="17:25">
      <c r="Q65090" s="38"/>
      <c r="Y65090" s="38"/>
    </row>
    <row r="65091" spans="17:25">
      <c r="Q65091" s="38"/>
      <c r="Y65091" s="38"/>
    </row>
    <row r="65092" spans="17:25">
      <c r="Q65092" s="38"/>
      <c r="Y65092" s="38"/>
    </row>
    <row r="65093" spans="17:25">
      <c r="Q65093" s="38"/>
      <c r="Y65093" s="38"/>
    </row>
    <row r="65094" spans="17:25">
      <c r="Q65094" s="38"/>
      <c r="Y65094" s="38"/>
    </row>
    <row r="65095" spans="17:25">
      <c r="Q65095" s="38"/>
      <c r="Y65095" s="38"/>
    </row>
    <row r="65096" spans="17:25">
      <c r="Q65096" s="38"/>
      <c r="Y65096" s="38"/>
    </row>
    <row r="65097" spans="17:25">
      <c r="Q65097" s="38"/>
      <c r="Y65097" s="38"/>
    </row>
    <row r="65098" spans="17:25">
      <c r="Q65098" s="38"/>
      <c r="Y65098" s="38"/>
    </row>
    <row r="65099" spans="17:25">
      <c r="Q65099" s="38"/>
      <c r="Y65099" s="38"/>
    </row>
    <row r="65100" spans="17:25">
      <c r="Q65100" s="38"/>
      <c r="Y65100" s="38"/>
    </row>
    <row r="65101" spans="17:25">
      <c r="Q65101" s="38"/>
      <c r="Y65101" s="38"/>
    </row>
    <row r="65102" spans="17:25">
      <c r="Q65102" s="38"/>
      <c r="Y65102" s="38"/>
    </row>
    <row r="65103" spans="17:25">
      <c r="Q65103" s="38"/>
      <c r="Y65103" s="38"/>
    </row>
    <row r="65104" spans="17:25">
      <c r="Q65104" s="38"/>
      <c r="Y65104" s="38"/>
    </row>
    <row r="65105" spans="17:25">
      <c r="Q65105" s="38"/>
      <c r="Y65105" s="38"/>
    </row>
    <row r="65106" spans="17:25">
      <c r="Q65106" s="38"/>
      <c r="Y65106" s="38"/>
    </row>
    <row r="65107" spans="17:25">
      <c r="Q65107" s="38"/>
      <c r="Y65107" s="38"/>
    </row>
    <row r="65108" spans="17:25">
      <c r="Q65108" s="38"/>
      <c r="Y65108" s="38"/>
    </row>
    <row r="65109" spans="17:25">
      <c r="Q65109" s="38"/>
      <c r="Y65109" s="38"/>
    </row>
    <row r="65110" spans="17:25">
      <c r="Q65110" s="38"/>
      <c r="Y65110" s="38"/>
    </row>
    <row r="65111" spans="17:25">
      <c r="Q65111" s="38"/>
      <c r="Y65111" s="38"/>
    </row>
    <row r="65112" spans="17:25">
      <c r="Q65112" s="38"/>
      <c r="Y65112" s="38"/>
    </row>
    <row r="65113" spans="17:25">
      <c r="Q65113" s="38"/>
      <c r="Y65113" s="38"/>
    </row>
    <row r="65114" spans="17:25">
      <c r="Q65114" s="38"/>
      <c r="Y65114" s="38"/>
    </row>
    <row r="65115" spans="17:25">
      <c r="Q65115" s="38"/>
      <c r="Y65115" s="38"/>
    </row>
    <row r="65116" spans="17:25">
      <c r="Q65116" s="38"/>
      <c r="Y65116" s="38"/>
    </row>
    <row r="65117" spans="17:25">
      <c r="Q65117" s="38"/>
      <c r="Y65117" s="38"/>
    </row>
    <row r="65118" spans="17:25">
      <c r="Q65118" s="38"/>
      <c r="Y65118" s="38"/>
    </row>
    <row r="65119" spans="17:25">
      <c r="Q65119" s="38"/>
      <c r="Y65119" s="38"/>
    </row>
    <row r="65120" spans="17:25">
      <c r="Q65120" s="38"/>
      <c r="Y65120" s="38"/>
    </row>
    <row r="65121" spans="17:25">
      <c r="Q65121" s="38"/>
      <c r="Y65121" s="38"/>
    </row>
    <row r="65122" spans="17:25">
      <c r="Q65122" s="38"/>
      <c r="Y65122" s="38"/>
    </row>
    <row r="65123" spans="17:25">
      <c r="Q65123" s="38"/>
      <c r="Y65123" s="38"/>
    </row>
    <row r="65124" spans="17:25">
      <c r="Q65124" s="38"/>
      <c r="Y65124" s="38"/>
    </row>
    <row r="65125" spans="17:25">
      <c r="Q65125" s="38"/>
      <c r="Y65125" s="38"/>
    </row>
    <row r="65126" spans="17:25">
      <c r="Q65126" s="38"/>
      <c r="Y65126" s="38"/>
    </row>
    <row r="65127" spans="17:25">
      <c r="Q65127" s="38"/>
      <c r="Y65127" s="38"/>
    </row>
    <row r="65128" spans="17:25">
      <c r="Q65128" s="38"/>
      <c r="Y65128" s="38"/>
    </row>
    <row r="65129" spans="17:25">
      <c r="Q65129" s="38"/>
      <c r="Y65129" s="38"/>
    </row>
    <row r="65130" spans="17:25">
      <c r="Q65130" s="38"/>
      <c r="Y65130" s="38"/>
    </row>
    <row r="65131" spans="17:25">
      <c r="Q65131" s="38"/>
      <c r="Y65131" s="38"/>
    </row>
    <row r="65132" spans="17:25">
      <c r="Q65132" s="38"/>
      <c r="Y65132" s="38"/>
    </row>
    <row r="65133" spans="17:25">
      <c r="Q65133" s="38"/>
      <c r="Y65133" s="38"/>
    </row>
    <row r="65134" spans="17:25">
      <c r="Q65134" s="38"/>
      <c r="Y65134" s="38"/>
    </row>
    <row r="65135" spans="17:25">
      <c r="Q65135" s="38"/>
      <c r="Y65135" s="38"/>
    </row>
    <row r="65136" spans="17:25">
      <c r="Q65136" s="38"/>
      <c r="Y65136" s="38"/>
    </row>
    <row r="65137" spans="17:25">
      <c r="Q65137" s="38"/>
      <c r="Y65137" s="38"/>
    </row>
    <row r="65138" spans="17:25">
      <c r="Q65138" s="38"/>
      <c r="Y65138" s="38"/>
    </row>
    <row r="65139" spans="17:25">
      <c r="Q65139" s="38"/>
      <c r="Y65139" s="38"/>
    </row>
    <row r="65140" spans="17:25">
      <c r="Q65140" s="38"/>
      <c r="Y65140" s="38"/>
    </row>
    <row r="65141" spans="17:25">
      <c r="Q65141" s="38"/>
      <c r="Y65141" s="38"/>
    </row>
    <row r="65142" spans="17:25">
      <c r="Q65142" s="38"/>
      <c r="Y65142" s="38"/>
    </row>
    <row r="65143" spans="17:25">
      <c r="Q65143" s="38"/>
      <c r="Y65143" s="38"/>
    </row>
    <row r="65144" spans="17:25">
      <c r="Q65144" s="38"/>
      <c r="Y65144" s="38"/>
    </row>
    <row r="65145" spans="17:25">
      <c r="Q65145" s="38"/>
      <c r="Y65145" s="38"/>
    </row>
    <row r="65146" spans="17:25">
      <c r="Q65146" s="38"/>
      <c r="Y65146" s="38"/>
    </row>
    <row r="65147" spans="17:25">
      <c r="Q65147" s="38"/>
      <c r="Y65147" s="38"/>
    </row>
    <row r="65148" spans="17:25">
      <c r="Q65148" s="38"/>
      <c r="Y65148" s="38"/>
    </row>
    <row r="65149" spans="17:25">
      <c r="Q65149" s="38"/>
      <c r="Y65149" s="38"/>
    </row>
    <row r="65150" spans="17:25">
      <c r="Q65150" s="38"/>
      <c r="Y65150" s="38"/>
    </row>
    <row r="65151" spans="17:25">
      <c r="Q65151" s="38"/>
      <c r="Y65151" s="38"/>
    </row>
    <row r="65152" spans="17:25">
      <c r="Q65152" s="38"/>
      <c r="Y65152" s="38"/>
    </row>
    <row r="65153" spans="17:25">
      <c r="Q65153" s="38"/>
      <c r="Y65153" s="38"/>
    </row>
    <row r="65154" spans="17:25">
      <c r="Q65154" s="38"/>
      <c r="Y65154" s="38"/>
    </row>
    <row r="65155" spans="17:25">
      <c r="Q65155" s="38"/>
      <c r="Y65155" s="38"/>
    </row>
    <row r="65156" spans="17:25">
      <c r="Q65156" s="38"/>
      <c r="Y65156" s="38"/>
    </row>
    <row r="65157" spans="17:25">
      <c r="Q65157" s="38"/>
      <c r="Y65157" s="38"/>
    </row>
    <row r="65158" spans="17:25">
      <c r="Q65158" s="38"/>
      <c r="Y65158" s="38"/>
    </row>
    <row r="65159" spans="17:25">
      <c r="Q65159" s="38"/>
      <c r="Y65159" s="38"/>
    </row>
    <row r="65160" spans="17:25">
      <c r="Q65160" s="38"/>
      <c r="Y65160" s="38"/>
    </row>
    <row r="65161" spans="17:25">
      <c r="Q65161" s="38"/>
      <c r="Y65161" s="38"/>
    </row>
    <row r="65162" spans="17:25">
      <c r="Q65162" s="38"/>
      <c r="Y65162" s="38"/>
    </row>
    <row r="65163" spans="17:25">
      <c r="Q65163" s="38"/>
      <c r="Y65163" s="38"/>
    </row>
    <row r="65164" spans="17:25">
      <c r="Q65164" s="38"/>
      <c r="Y65164" s="38"/>
    </row>
    <row r="65165" spans="17:25">
      <c r="Q65165" s="38"/>
      <c r="Y65165" s="38"/>
    </row>
    <row r="65166" spans="17:25">
      <c r="Q65166" s="38"/>
      <c r="Y65166" s="38"/>
    </row>
    <row r="65167" spans="17:25">
      <c r="Q65167" s="38"/>
      <c r="Y65167" s="38"/>
    </row>
    <row r="65168" spans="17:25">
      <c r="Q65168" s="38"/>
      <c r="Y65168" s="38"/>
    </row>
    <row r="65169" spans="17:25">
      <c r="Q65169" s="38"/>
      <c r="Y65169" s="38"/>
    </row>
    <row r="65170" spans="17:25">
      <c r="Q65170" s="38"/>
      <c r="Y65170" s="38"/>
    </row>
    <row r="65171" spans="17:25">
      <c r="Q65171" s="38"/>
      <c r="Y65171" s="38"/>
    </row>
    <row r="65172" spans="17:25">
      <c r="Q65172" s="38"/>
      <c r="Y65172" s="38"/>
    </row>
    <row r="65173" spans="17:25">
      <c r="Q65173" s="38"/>
      <c r="Y65173" s="38"/>
    </row>
    <row r="65174" spans="17:25">
      <c r="Q65174" s="38"/>
      <c r="Y65174" s="38"/>
    </row>
    <row r="65175" spans="17:25">
      <c r="Q65175" s="38"/>
      <c r="Y65175" s="38"/>
    </row>
    <row r="65176" spans="17:25">
      <c r="Q65176" s="38"/>
      <c r="Y65176" s="38"/>
    </row>
    <row r="65177" spans="17:25">
      <c r="Q65177" s="38"/>
      <c r="Y65177" s="38"/>
    </row>
    <row r="65178" spans="17:25">
      <c r="Q65178" s="38"/>
      <c r="Y65178" s="38"/>
    </row>
    <row r="65179" spans="17:25">
      <c r="Q65179" s="38"/>
      <c r="Y65179" s="38"/>
    </row>
    <row r="65180" spans="17:25">
      <c r="Q65180" s="38"/>
      <c r="Y65180" s="38"/>
    </row>
    <row r="65181" spans="17:25">
      <c r="Q65181" s="38"/>
      <c r="Y65181" s="38"/>
    </row>
    <row r="65182" spans="17:25">
      <c r="Q65182" s="38"/>
      <c r="Y65182" s="38"/>
    </row>
    <row r="65183" spans="17:25">
      <c r="Q65183" s="38"/>
      <c r="Y65183" s="38"/>
    </row>
    <row r="65184" spans="17:25">
      <c r="Q65184" s="38"/>
      <c r="Y65184" s="38"/>
    </row>
    <row r="65185" spans="17:25">
      <c r="Q65185" s="38"/>
      <c r="Y65185" s="38"/>
    </row>
    <row r="65186" spans="17:25">
      <c r="Q65186" s="38"/>
      <c r="Y65186" s="38"/>
    </row>
    <row r="65187" spans="17:25">
      <c r="Q65187" s="38"/>
      <c r="Y65187" s="38"/>
    </row>
    <row r="65188" spans="17:25">
      <c r="Q65188" s="38"/>
      <c r="Y65188" s="38"/>
    </row>
    <row r="65189" spans="17:25">
      <c r="Q65189" s="38"/>
      <c r="Y65189" s="38"/>
    </row>
    <row r="65190" spans="17:25">
      <c r="Q65190" s="38"/>
      <c r="Y65190" s="38"/>
    </row>
    <row r="65191" spans="17:25">
      <c r="Q65191" s="38"/>
      <c r="Y65191" s="38"/>
    </row>
    <row r="65192" spans="17:25">
      <c r="Q65192" s="38"/>
      <c r="Y65192" s="38"/>
    </row>
    <row r="65193" spans="17:25">
      <c r="Q65193" s="38"/>
      <c r="Y65193" s="38"/>
    </row>
    <row r="65194" spans="17:25">
      <c r="Q65194" s="38"/>
      <c r="Y65194" s="38"/>
    </row>
    <row r="65195" spans="17:25">
      <c r="Q65195" s="38"/>
      <c r="Y65195" s="38"/>
    </row>
    <row r="65196" spans="17:25">
      <c r="Q65196" s="38"/>
      <c r="Y65196" s="38"/>
    </row>
    <row r="65197" spans="17:25">
      <c r="Q65197" s="38"/>
      <c r="Y65197" s="38"/>
    </row>
    <row r="65198" spans="17:25">
      <c r="Q65198" s="38"/>
      <c r="Y65198" s="38"/>
    </row>
    <row r="65199" spans="17:25">
      <c r="Q65199" s="38"/>
      <c r="Y65199" s="38"/>
    </row>
    <row r="65200" spans="17:25">
      <c r="Q65200" s="38"/>
      <c r="Y65200" s="38"/>
    </row>
    <row r="65201" spans="17:25">
      <c r="Q65201" s="38"/>
      <c r="Y65201" s="38"/>
    </row>
    <row r="65202" spans="17:25">
      <c r="Q65202" s="38"/>
      <c r="Y65202" s="38"/>
    </row>
    <row r="65203" spans="17:25">
      <c r="Q65203" s="38"/>
      <c r="Y65203" s="38"/>
    </row>
    <row r="65204" spans="17:25">
      <c r="Q65204" s="38"/>
      <c r="Y65204" s="38"/>
    </row>
    <row r="65205" spans="17:25">
      <c r="Q65205" s="38"/>
      <c r="Y65205" s="38"/>
    </row>
    <row r="65206" spans="17:25">
      <c r="Q65206" s="38"/>
      <c r="Y65206" s="38"/>
    </row>
    <row r="65207" spans="17:25">
      <c r="Q65207" s="38"/>
      <c r="Y65207" s="38"/>
    </row>
    <row r="65208" spans="17:25">
      <c r="Q65208" s="38"/>
      <c r="Y65208" s="38"/>
    </row>
    <row r="65209" spans="17:25">
      <c r="Q65209" s="38"/>
      <c r="Y65209" s="38"/>
    </row>
    <row r="65210" spans="17:25">
      <c r="Q65210" s="38"/>
      <c r="Y65210" s="38"/>
    </row>
    <row r="65211" spans="17:25">
      <c r="Q65211" s="38"/>
      <c r="Y65211" s="38"/>
    </row>
    <row r="65212" spans="17:25">
      <c r="Q65212" s="38"/>
      <c r="Y65212" s="38"/>
    </row>
    <row r="65213" spans="17:25">
      <c r="Q65213" s="38"/>
      <c r="Y65213" s="38"/>
    </row>
    <row r="65214" spans="17:25">
      <c r="Q65214" s="38"/>
      <c r="Y65214" s="38"/>
    </row>
    <row r="65215" spans="17:25">
      <c r="Q65215" s="38"/>
      <c r="Y65215" s="38"/>
    </row>
    <row r="65216" spans="17:25">
      <c r="Q65216" s="38"/>
      <c r="Y65216" s="38"/>
    </row>
    <row r="65217" spans="17:25">
      <c r="Q65217" s="38"/>
      <c r="Y65217" s="38"/>
    </row>
    <row r="65218" spans="17:25">
      <c r="Q65218" s="38"/>
      <c r="Y65218" s="38"/>
    </row>
    <row r="65219" spans="17:25">
      <c r="Q65219" s="38"/>
      <c r="Y65219" s="38"/>
    </row>
    <row r="65220" spans="17:25">
      <c r="Q65220" s="38"/>
      <c r="Y65220" s="38"/>
    </row>
    <row r="65221" spans="17:25">
      <c r="Q65221" s="38"/>
      <c r="Y65221" s="38"/>
    </row>
    <row r="65222" spans="17:25">
      <c r="Q65222" s="38"/>
      <c r="Y65222" s="38"/>
    </row>
    <row r="65223" spans="17:25">
      <c r="Q65223" s="38"/>
      <c r="Y65223" s="38"/>
    </row>
    <row r="65224" spans="17:25">
      <c r="Q65224" s="38"/>
      <c r="Y65224" s="38"/>
    </row>
    <row r="65225" spans="17:25">
      <c r="Q65225" s="38"/>
      <c r="Y65225" s="38"/>
    </row>
    <row r="65226" spans="17:25">
      <c r="Q65226" s="38"/>
      <c r="Y65226" s="38"/>
    </row>
    <row r="65227" spans="17:25">
      <c r="Q65227" s="38"/>
      <c r="Y65227" s="38"/>
    </row>
    <row r="65228" spans="17:25">
      <c r="Q65228" s="38"/>
      <c r="Y65228" s="38"/>
    </row>
    <row r="65229" spans="17:25">
      <c r="Q65229" s="38"/>
      <c r="Y65229" s="38"/>
    </row>
    <row r="65230" spans="17:25">
      <c r="Q65230" s="38"/>
      <c r="Y65230" s="38"/>
    </row>
    <row r="65231" spans="17:25">
      <c r="Q65231" s="38"/>
      <c r="Y65231" s="38"/>
    </row>
    <row r="65232" spans="17:25">
      <c r="Q65232" s="38"/>
      <c r="Y65232" s="38"/>
    </row>
    <row r="65233" spans="17:25">
      <c r="Q65233" s="38"/>
      <c r="Y65233" s="38"/>
    </row>
    <row r="65234" spans="17:25">
      <c r="Q65234" s="38"/>
      <c r="Y65234" s="38"/>
    </row>
    <row r="65235" spans="17:25">
      <c r="Q65235" s="38"/>
      <c r="Y65235" s="38"/>
    </row>
    <row r="65236" spans="17:25">
      <c r="Q65236" s="38"/>
      <c r="Y65236" s="38"/>
    </row>
    <row r="65237" spans="17:25">
      <c r="Q65237" s="38"/>
      <c r="Y65237" s="38"/>
    </row>
    <row r="65238" spans="17:25">
      <c r="Q65238" s="38"/>
      <c r="Y65238" s="38"/>
    </row>
    <row r="65239" spans="17:25">
      <c r="Q65239" s="38"/>
      <c r="Y65239" s="38"/>
    </row>
    <row r="65240" spans="17:25">
      <c r="Q65240" s="38"/>
      <c r="Y65240" s="38"/>
    </row>
    <row r="65241" spans="17:25">
      <c r="Q65241" s="38"/>
      <c r="Y65241" s="38"/>
    </row>
    <row r="65242" spans="17:25">
      <c r="Q65242" s="38"/>
      <c r="Y65242" s="38"/>
    </row>
    <row r="65243" spans="17:25">
      <c r="Q65243" s="38"/>
      <c r="Y65243" s="38"/>
    </row>
    <row r="65244" spans="17:25">
      <c r="Q65244" s="38"/>
      <c r="Y65244" s="38"/>
    </row>
    <row r="65245" spans="17:25">
      <c r="Q65245" s="38"/>
      <c r="Y65245" s="38"/>
    </row>
    <row r="65246" spans="17:25">
      <c r="Q65246" s="38"/>
      <c r="Y65246" s="38"/>
    </row>
    <row r="65247" spans="17:25">
      <c r="Q65247" s="38"/>
      <c r="Y65247" s="38"/>
    </row>
    <row r="65248" spans="17:25">
      <c r="Q65248" s="38"/>
      <c r="Y65248" s="38"/>
    </row>
    <row r="65249" spans="17:25">
      <c r="Q65249" s="38"/>
      <c r="Y65249" s="38"/>
    </row>
    <row r="65250" spans="17:25">
      <c r="Q65250" s="38"/>
      <c r="Y65250" s="38"/>
    </row>
    <row r="65251" spans="17:25">
      <c r="Q65251" s="38"/>
      <c r="Y65251" s="38"/>
    </row>
    <row r="65252" spans="17:25">
      <c r="Q65252" s="38"/>
      <c r="Y65252" s="38"/>
    </row>
    <row r="65253" spans="17:25">
      <c r="Q65253" s="38"/>
      <c r="Y65253" s="38"/>
    </row>
    <row r="65254" spans="17:25">
      <c r="Q65254" s="38"/>
      <c r="Y65254" s="38"/>
    </row>
    <row r="65255" spans="17:25">
      <c r="Q65255" s="38"/>
      <c r="Y65255" s="38"/>
    </row>
    <row r="65256" spans="17:25">
      <c r="Q65256" s="38"/>
      <c r="Y65256" s="38"/>
    </row>
    <row r="65257" spans="17:25">
      <c r="Q65257" s="38"/>
      <c r="Y65257" s="38"/>
    </row>
    <row r="65258" spans="17:25">
      <c r="Q65258" s="38"/>
      <c r="Y65258" s="38"/>
    </row>
    <row r="65259" spans="17:25">
      <c r="Q65259" s="38"/>
      <c r="Y65259" s="38"/>
    </row>
    <row r="65260" spans="17:25">
      <c r="Q65260" s="38"/>
      <c r="Y65260" s="38"/>
    </row>
    <row r="65261" spans="17:25">
      <c r="Q65261" s="38"/>
      <c r="Y65261" s="38"/>
    </row>
    <row r="65262" spans="17:25">
      <c r="Q65262" s="38"/>
      <c r="Y65262" s="38"/>
    </row>
    <row r="65263" spans="17:25">
      <c r="Q65263" s="38"/>
      <c r="Y65263" s="38"/>
    </row>
    <row r="65264" spans="17:25">
      <c r="Q65264" s="38"/>
      <c r="Y65264" s="38"/>
    </row>
    <row r="65265" spans="17:25">
      <c r="Q65265" s="38"/>
      <c r="Y65265" s="38"/>
    </row>
    <row r="65266" spans="17:25">
      <c r="Q65266" s="38"/>
      <c r="Y65266" s="38"/>
    </row>
    <row r="65267" spans="17:25">
      <c r="Q65267" s="38"/>
      <c r="Y65267" s="38"/>
    </row>
    <row r="65268" spans="17:25">
      <c r="Q65268" s="38"/>
      <c r="Y65268" s="38"/>
    </row>
    <row r="65269" spans="17:25">
      <c r="Q65269" s="38"/>
      <c r="Y65269" s="38"/>
    </row>
    <row r="65270" spans="17:25">
      <c r="Q65270" s="38"/>
      <c r="Y65270" s="38"/>
    </row>
    <row r="65271" spans="17:25">
      <c r="Q65271" s="38"/>
      <c r="Y65271" s="38"/>
    </row>
    <row r="65272" spans="17:25">
      <c r="Q65272" s="38"/>
      <c r="Y65272" s="38"/>
    </row>
    <row r="65273" spans="17:25">
      <c r="Q65273" s="38"/>
      <c r="Y65273" s="38"/>
    </row>
    <row r="65274" spans="17:25">
      <c r="Q65274" s="38"/>
      <c r="Y65274" s="38"/>
    </row>
    <row r="65275" spans="17:25">
      <c r="Q65275" s="38"/>
      <c r="Y65275" s="38"/>
    </row>
    <row r="65276" spans="17:25">
      <c r="Q65276" s="38"/>
      <c r="Y65276" s="38"/>
    </row>
    <row r="65277" spans="17:25">
      <c r="Q65277" s="38"/>
      <c r="Y65277" s="38"/>
    </row>
    <row r="65278" spans="17:25">
      <c r="Q65278" s="38"/>
      <c r="Y65278" s="38"/>
    </row>
    <row r="65279" spans="17:25">
      <c r="Q65279" s="38"/>
      <c r="Y65279" s="38"/>
    </row>
    <row r="65280" spans="17:25">
      <c r="Q65280" s="38"/>
      <c r="Y65280" s="38"/>
    </row>
    <row r="65281" spans="17:25">
      <c r="Q65281" s="38"/>
      <c r="Y65281" s="38"/>
    </row>
    <row r="65282" spans="17:25">
      <c r="Q65282" s="38"/>
      <c r="Y65282" s="38"/>
    </row>
    <row r="65283" spans="17:25">
      <c r="Q65283" s="38"/>
      <c r="Y65283" s="38"/>
    </row>
    <row r="65284" spans="17:25">
      <c r="Q65284" s="38"/>
      <c r="Y65284" s="38"/>
    </row>
    <row r="65285" spans="17:25">
      <c r="Q65285" s="38"/>
      <c r="Y65285" s="38"/>
    </row>
    <row r="65286" spans="17:25">
      <c r="Q65286" s="38"/>
      <c r="Y65286" s="38"/>
    </row>
    <row r="65287" spans="17:25">
      <c r="Q65287" s="38"/>
      <c r="Y65287" s="38"/>
    </row>
    <row r="65288" spans="17:25">
      <c r="Q65288" s="38"/>
      <c r="Y65288" s="38"/>
    </row>
    <row r="65289" spans="17:25">
      <c r="Q65289" s="38"/>
      <c r="Y65289" s="38"/>
    </row>
    <row r="65290" spans="17:25">
      <c r="Q65290" s="38"/>
      <c r="Y65290" s="38"/>
    </row>
    <row r="65291" spans="17:25">
      <c r="Q65291" s="38"/>
      <c r="Y65291" s="38"/>
    </row>
    <row r="65292" spans="17:25">
      <c r="Q65292" s="38"/>
      <c r="Y65292" s="38"/>
    </row>
    <row r="65293" spans="17:25">
      <c r="Q65293" s="38"/>
      <c r="Y65293" s="38"/>
    </row>
    <row r="65294" spans="17:25">
      <c r="Q65294" s="38"/>
      <c r="Y65294" s="38"/>
    </row>
    <row r="65295" spans="17:25">
      <c r="Q65295" s="38"/>
      <c r="Y65295" s="38"/>
    </row>
    <row r="65296" spans="17:25">
      <c r="Q65296" s="38"/>
      <c r="Y65296" s="38"/>
    </row>
    <row r="65297" spans="17:25">
      <c r="Q65297" s="38"/>
      <c r="Y65297" s="38"/>
    </row>
    <row r="65298" spans="17:25">
      <c r="Q65298" s="38"/>
      <c r="Y65298" s="38"/>
    </row>
    <row r="65299" spans="17:25">
      <c r="Q65299" s="38"/>
      <c r="Y65299" s="38"/>
    </row>
    <row r="65300" spans="17:25">
      <c r="Q65300" s="38"/>
      <c r="Y65300" s="38"/>
    </row>
    <row r="65301" spans="17:25">
      <c r="Q65301" s="38"/>
      <c r="Y65301" s="38"/>
    </row>
    <row r="65302" spans="17:25">
      <c r="Q65302" s="38"/>
      <c r="Y65302" s="38"/>
    </row>
    <row r="65303" spans="17:25">
      <c r="Q65303" s="38"/>
      <c r="Y65303" s="38"/>
    </row>
    <row r="65304" spans="17:25">
      <c r="Q65304" s="38"/>
      <c r="Y65304" s="38"/>
    </row>
    <row r="65305" spans="17:25">
      <c r="Q65305" s="38"/>
      <c r="Y65305" s="38"/>
    </row>
    <row r="65306" spans="17:25">
      <c r="Q65306" s="38"/>
      <c r="Y65306" s="38"/>
    </row>
    <row r="65307" spans="17:25">
      <c r="Q65307" s="38"/>
      <c r="Y65307" s="38"/>
    </row>
    <row r="65308" spans="17:25">
      <c r="Q65308" s="38"/>
      <c r="Y65308" s="38"/>
    </row>
    <row r="65309" spans="17:25">
      <c r="Q65309" s="38"/>
      <c r="Y65309" s="38"/>
    </row>
    <row r="65310" spans="17:25">
      <c r="Q65310" s="38"/>
      <c r="Y65310" s="38"/>
    </row>
    <row r="65311" spans="17:25">
      <c r="Q65311" s="38"/>
      <c r="Y65311" s="38"/>
    </row>
    <row r="65312" spans="17:25">
      <c r="Q65312" s="38"/>
      <c r="Y65312" s="38"/>
    </row>
    <row r="65313" spans="17:25">
      <c r="Q65313" s="38"/>
      <c r="Y65313" s="38"/>
    </row>
    <row r="65314" spans="17:25">
      <c r="Q65314" s="38"/>
      <c r="Y65314" s="38"/>
    </row>
    <row r="65315" spans="17:25">
      <c r="Q65315" s="38"/>
      <c r="Y65315" s="38"/>
    </row>
    <row r="65316" spans="17:25">
      <c r="Q65316" s="38"/>
      <c r="Y65316" s="38"/>
    </row>
    <row r="65317" spans="17:25">
      <c r="Q65317" s="38"/>
      <c r="Y65317" s="38"/>
    </row>
    <row r="65318" spans="17:25">
      <c r="Q65318" s="38"/>
      <c r="Y65318" s="38"/>
    </row>
    <row r="65319" spans="17:25">
      <c r="Q65319" s="38"/>
      <c r="Y65319" s="38"/>
    </row>
    <row r="65320" spans="17:25">
      <c r="Q65320" s="38"/>
      <c r="Y65320" s="38"/>
    </row>
    <row r="65321" spans="17:25">
      <c r="Q65321" s="38"/>
      <c r="Y65321" s="38"/>
    </row>
    <row r="65322" spans="17:25">
      <c r="Q65322" s="38"/>
      <c r="Y65322" s="38"/>
    </row>
    <row r="65323" spans="17:25">
      <c r="Q65323" s="38"/>
      <c r="Y65323" s="38"/>
    </row>
    <row r="65324" spans="17:25">
      <c r="Q65324" s="38"/>
      <c r="Y65324" s="38"/>
    </row>
    <row r="65325" spans="17:25">
      <c r="Q65325" s="38"/>
      <c r="Y65325" s="38"/>
    </row>
    <row r="65326" spans="17:25">
      <c r="Q65326" s="38"/>
      <c r="Y65326" s="38"/>
    </row>
    <row r="65327" spans="17:25">
      <c r="Q65327" s="38"/>
      <c r="Y65327" s="38"/>
    </row>
    <row r="65328" spans="17:25">
      <c r="Q65328" s="38"/>
      <c r="Y65328" s="38"/>
    </row>
    <row r="65329" spans="17:25">
      <c r="Q65329" s="38"/>
      <c r="Y65329" s="38"/>
    </row>
    <row r="65330" spans="17:25">
      <c r="Q65330" s="38"/>
      <c r="Y65330" s="38"/>
    </row>
    <row r="65331" spans="17:25">
      <c r="Q65331" s="38"/>
      <c r="Y65331" s="38"/>
    </row>
    <row r="65332" spans="17:25">
      <c r="Q65332" s="38"/>
      <c r="Y65332" s="38"/>
    </row>
    <row r="65333" spans="17:25">
      <c r="Q65333" s="38"/>
      <c r="Y65333" s="38"/>
    </row>
    <row r="65334" spans="17:25">
      <c r="Q65334" s="38"/>
      <c r="Y65334" s="38"/>
    </row>
    <row r="65335" spans="17:25">
      <c r="Q65335" s="38"/>
      <c r="Y65335" s="38"/>
    </row>
    <row r="65336" spans="17:25">
      <c r="Q65336" s="38"/>
      <c r="Y65336" s="38"/>
    </row>
    <row r="65337" spans="17:25">
      <c r="Q65337" s="38"/>
      <c r="Y65337" s="38"/>
    </row>
    <row r="65338" spans="17:25">
      <c r="Q65338" s="38"/>
      <c r="Y65338" s="38"/>
    </row>
    <row r="65339" spans="17:25">
      <c r="Q65339" s="38"/>
      <c r="Y65339" s="38"/>
    </row>
    <row r="65340" spans="17:25">
      <c r="Q65340" s="38"/>
      <c r="Y65340" s="38"/>
    </row>
    <row r="65341" spans="17:25">
      <c r="Q65341" s="38"/>
      <c r="Y65341" s="38"/>
    </row>
    <row r="65342" spans="17:25">
      <c r="Q65342" s="38"/>
      <c r="Y65342" s="38"/>
    </row>
    <row r="65343" spans="17:25">
      <c r="Q65343" s="38"/>
      <c r="Y65343" s="38"/>
    </row>
    <row r="65344" spans="17:25">
      <c r="Q65344" s="38"/>
      <c r="Y65344" s="38"/>
    </row>
    <row r="65345" spans="17:25">
      <c r="Q65345" s="38"/>
      <c r="Y65345" s="38"/>
    </row>
    <row r="65346" spans="17:25">
      <c r="Q65346" s="38"/>
      <c r="Y65346" s="38"/>
    </row>
    <row r="65347" spans="17:25">
      <c r="Q65347" s="38"/>
      <c r="Y65347" s="38"/>
    </row>
    <row r="65348" spans="17:25">
      <c r="Q65348" s="38"/>
      <c r="Y65348" s="38"/>
    </row>
    <row r="65349" spans="17:25">
      <c r="Q65349" s="38"/>
      <c r="Y65349" s="38"/>
    </row>
    <row r="65350" spans="17:25">
      <c r="Q65350" s="38"/>
      <c r="Y65350" s="38"/>
    </row>
    <row r="65351" spans="17:25">
      <c r="Q65351" s="38"/>
      <c r="Y65351" s="38"/>
    </row>
    <row r="65352" spans="17:25">
      <c r="Q65352" s="38"/>
      <c r="Y65352" s="38"/>
    </row>
    <row r="65353" spans="17:25">
      <c r="Q65353" s="38"/>
      <c r="Y65353" s="38"/>
    </row>
    <row r="65354" spans="17:25">
      <c r="Q65354" s="38"/>
      <c r="Y65354" s="38"/>
    </row>
    <row r="65355" spans="17:25">
      <c r="Q65355" s="38"/>
      <c r="Y65355" s="38"/>
    </row>
    <row r="65356" spans="17:25">
      <c r="Q65356" s="38"/>
      <c r="Y65356" s="38"/>
    </row>
    <row r="65357" spans="17:25">
      <c r="Q65357" s="38"/>
      <c r="Y65357" s="38"/>
    </row>
    <row r="65358" spans="17:25">
      <c r="Q65358" s="38"/>
      <c r="Y65358" s="38"/>
    </row>
    <row r="65359" spans="17:25">
      <c r="Q65359" s="38"/>
      <c r="Y65359" s="38"/>
    </row>
    <row r="65360" spans="17:25">
      <c r="Q65360" s="38"/>
      <c r="Y65360" s="38"/>
    </row>
    <row r="65361" spans="17:25">
      <c r="Q65361" s="38"/>
      <c r="Y65361" s="38"/>
    </row>
    <row r="65362" spans="17:25">
      <c r="Q65362" s="38"/>
      <c r="Y65362" s="38"/>
    </row>
    <row r="65363" spans="17:25">
      <c r="Q65363" s="38"/>
      <c r="Y65363" s="38"/>
    </row>
    <row r="65364" spans="17:25">
      <c r="Q65364" s="38"/>
      <c r="Y65364" s="38"/>
    </row>
    <row r="65365" spans="17:25">
      <c r="Q65365" s="38"/>
      <c r="Y65365" s="38"/>
    </row>
    <row r="65366" spans="17:25">
      <c r="Q65366" s="38"/>
      <c r="Y65366" s="38"/>
    </row>
    <row r="65367" spans="17:25">
      <c r="Q65367" s="38"/>
      <c r="Y65367" s="38"/>
    </row>
    <row r="65368" spans="17:25">
      <c r="Q65368" s="38"/>
      <c r="Y65368" s="38"/>
    </row>
    <row r="65369" spans="17:25">
      <c r="Q65369" s="38"/>
      <c r="Y65369" s="38"/>
    </row>
    <row r="65370" spans="17:25">
      <c r="Q65370" s="38"/>
      <c r="Y65370" s="38"/>
    </row>
    <row r="65371" spans="17:25">
      <c r="Q65371" s="38"/>
      <c r="Y65371" s="38"/>
    </row>
    <row r="65372" spans="17:25">
      <c r="Q65372" s="38"/>
      <c r="Y65372" s="38"/>
    </row>
    <row r="65373" spans="17:25">
      <c r="Q65373" s="38"/>
      <c r="Y65373" s="38"/>
    </row>
    <row r="65374" spans="17:25">
      <c r="Q65374" s="38"/>
      <c r="Y65374" s="38"/>
    </row>
    <row r="65375" spans="17:25">
      <c r="Q65375" s="38"/>
      <c r="Y65375" s="38"/>
    </row>
    <row r="65376" spans="17:25">
      <c r="Q65376" s="38"/>
      <c r="Y65376" s="38"/>
    </row>
    <row r="65377" spans="17:25">
      <c r="Q65377" s="38"/>
      <c r="Y65377" s="38"/>
    </row>
    <row r="65378" spans="17:25">
      <c r="Q65378" s="38"/>
      <c r="Y65378" s="38"/>
    </row>
    <row r="65379" spans="17:25">
      <c r="Q65379" s="38"/>
      <c r="Y65379" s="38"/>
    </row>
    <row r="65380" spans="17:25">
      <c r="Q65380" s="38"/>
      <c r="Y65380" s="38"/>
    </row>
    <row r="65381" spans="17:25">
      <c r="Q65381" s="38"/>
      <c r="Y65381" s="38"/>
    </row>
    <row r="65382" spans="17:25">
      <c r="Q65382" s="38"/>
      <c r="Y65382" s="38"/>
    </row>
    <row r="65383" spans="17:25">
      <c r="Q65383" s="38"/>
      <c r="Y65383" s="38"/>
    </row>
    <row r="65384" spans="17:25">
      <c r="Q65384" s="38"/>
      <c r="Y65384" s="38"/>
    </row>
    <row r="65385" spans="17:25">
      <c r="Q65385" s="38"/>
      <c r="Y65385" s="38"/>
    </row>
    <row r="65386" spans="17:25">
      <c r="Q65386" s="38"/>
      <c r="Y65386" s="38"/>
    </row>
    <row r="65387" spans="17:25">
      <c r="Q65387" s="38"/>
      <c r="Y65387" s="38"/>
    </row>
    <row r="65388" spans="17:25">
      <c r="Q65388" s="38"/>
      <c r="Y65388" s="38"/>
    </row>
    <row r="65389" spans="17:25">
      <c r="Q65389" s="38"/>
      <c r="Y65389" s="38"/>
    </row>
    <row r="65390" spans="17:25">
      <c r="Q65390" s="38"/>
      <c r="Y65390" s="38"/>
    </row>
    <row r="65391" spans="17:25">
      <c r="Q65391" s="38"/>
      <c r="Y65391" s="38"/>
    </row>
    <row r="65392" spans="17:25">
      <c r="Q65392" s="38"/>
      <c r="Y65392" s="38"/>
    </row>
    <row r="65393" spans="17:25">
      <c r="Q65393" s="38"/>
      <c r="Y65393" s="38"/>
    </row>
    <row r="65394" spans="17:25">
      <c r="Q65394" s="38"/>
      <c r="Y65394" s="38"/>
    </row>
    <row r="65395" spans="17:25">
      <c r="Q65395" s="38"/>
      <c r="Y65395" s="38"/>
    </row>
    <row r="65396" spans="17:25">
      <c r="Q65396" s="38"/>
      <c r="Y65396" s="38"/>
    </row>
    <row r="65397" spans="17:25">
      <c r="Q65397" s="38"/>
      <c r="Y65397" s="38"/>
    </row>
    <row r="65398" spans="17:25">
      <c r="Q65398" s="38"/>
      <c r="Y65398" s="38"/>
    </row>
    <row r="65399" spans="17:25">
      <c r="Q65399" s="38"/>
      <c r="Y65399" s="38"/>
    </row>
    <row r="65400" spans="17:25">
      <c r="Q65400" s="38"/>
      <c r="Y65400" s="38"/>
    </row>
    <row r="65401" spans="17:25">
      <c r="Q65401" s="38"/>
      <c r="Y65401" s="38"/>
    </row>
    <row r="65402" spans="17:25">
      <c r="Q65402" s="38"/>
      <c r="Y65402" s="38"/>
    </row>
    <row r="65403" spans="17:25">
      <c r="Q65403" s="38"/>
      <c r="Y65403" s="38"/>
    </row>
    <row r="65404" spans="17:25">
      <c r="Q65404" s="38"/>
      <c r="Y65404" s="38"/>
    </row>
    <row r="65405" spans="17:25">
      <c r="Q65405" s="38"/>
      <c r="Y65405" s="38"/>
    </row>
    <row r="65406" spans="17:25">
      <c r="Q65406" s="38"/>
      <c r="Y65406" s="38"/>
    </row>
    <row r="65407" spans="17:25">
      <c r="Q65407" s="38"/>
      <c r="Y65407" s="38"/>
    </row>
    <row r="65408" spans="17:25">
      <c r="Q65408" s="38"/>
      <c r="Y65408" s="38"/>
    </row>
    <row r="65409" spans="17:25">
      <c r="Q65409" s="38"/>
      <c r="Y65409" s="38"/>
    </row>
    <row r="65410" spans="17:25">
      <c r="Q65410" s="38"/>
      <c r="Y65410" s="38"/>
    </row>
    <row r="65411" spans="17:25">
      <c r="Q65411" s="38"/>
      <c r="Y65411" s="38"/>
    </row>
    <row r="65412" spans="17:25">
      <c r="Q65412" s="38"/>
      <c r="Y65412" s="38"/>
    </row>
    <row r="65413" spans="17:25">
      <c r="Q65413" s="38"/>
      <c r="Y65413" s="38"/>
    </row>
    <row r="65414" spans="17:25">
      <c r="Q65414" s="38"/>
      <c r="Y65414" s="38"/>
    </row>
    <row r="65415" spans="17:25">
      <c r="Q65415" s="38"/>
      <c r="Y65415" s="38"/>
    </row>
    <row r="65416" spans="17:25">
      <c r="Q65416" s="38"/>
      <c r="Y65416" s="38"/>
    </row>
    <row r="65417" spans="17:25">
      <c r="Q65417" s="38"/>
      <c r="Y65417" s="38"/>
    </row>
    <row r="65418" spans="17:25">
      <c r="Q65418" s="38"/>
      <c r="Y65418" s="38"/>
    </row>
    <row r="65419" spans="17:25">
      <c r="Q65419" s="38"/>
      <c r="Y65419" s="38"/>
    </row>
    <row r="65420" spans="17:25">
      <c r="Q65420" s="38"/>
      <c r="Y65420" s="38"/>
    </row>
    <row r="65421" spans="17:25">
      <c r="Q65421" s="38"/>
      <c r="Y65421" s="38"/>
    </row>
    <row r="65422" spans="17:25">
      <c r="Q65422" s="38"/>
      <c r="Y65422" s="38"/>
    </row>
    <row r="65423" spans="17:25">
      <c r="Q65423" s="38"/>
      <c r="Y65423" s="38"/>
    </row>
    <row r="65424" spans="17:25">
      <c r="Q65424" s="38"/>
      <c r="Y65424" s="38"/>
    </row>
    <row r="65425" spans="17:25">
      <c r="Q65425" s="38"/>
      <c r="Y65425" s="38"/>
    </row>
    <row r="65426" spans="17:25">
      <c r="Q65426" s="38"/>
      <c r="Y65426" s="38"/>
    </row>
    <row r="65427" spans="17:25">
      <c r="Q65427" s="38"/>
      <c r="Y65427" s="38"/>
    </row>
    <row r="65428" spans="17:25">
      <c r="Q65428" s="38"/>
      <c r="Y65428" s="38"/>
    </row>
    <row r="65429" spans="17:25">
      <c r="Q65429" s="38"/>
      <c r="Y65429" s="38"/>
    </row>
    <row r="65430" spans="17:25">
      <c r="Q65430" s="38"/>
      <c r="Y65430" s="38"/>
    </row>
    <row r="65431" spans="17:25">
      <c r="Q65431" s="38"/>
      <c r="Y65431" s="38"/>
    </row>
    <row r="65432" spans="17:25">
      <c r="Q65432" s="38"/>
      <c r="Y65432" s="38"/>
    </row>
    <row r="65433" spans="17:25">
      <c r="Q65433" s="38"/>
      <c r="Y65433" s="38"/>
    </row>
    <row r="65434" spans="17:25">
      <c r="Q65434" s="38"/>
      <c r="Y65434" s="38"/>
    </row>
    <row r="65435" spans="17:25">
      <c r="Q65435" s="38"/>
      <c r="Y65435" s="38"/>
    </row>
    <row r="65436" spans="17:25">
      <c r="Q65436" s="38"/>
      <c r="Y65436" s="38"/>
    </row>
    <row r="65437" spans="17:25">
      <c r="Q65437" s="38"/>
      <c r="Y65437" s="38"/>
    </row>
    <row r="65438" spans="17:25">
      <c r="Q65438" s="38"/>
      <c r="Y65438" s="38"/>
    </row>
    <row r="65439" spans="17:25">
      <c r="Q65439" s="38"/>
      <c r="Y65439" s="38"/>
    </row>
    <row r="65440" spans="17:25">
      <c r="Q65440" s="38"/>
      <c r="Y65440" s="38"/>
    </row>
    <row r="65441" spans="17:25">
      <c r="Q65441" s="38"/>
      <c r="Y65441" s="38"/>
    </row>
    <row r="65442" spans="17:25">
      <c r="Q65442" s="38"/>
      <c r="Y65442" s="38"/>
    </row>
    <row r="65443" spans="17:25">
      <c r="Q65443" s="38"/>
      <c r="Y65443" s="38"/>
    </row>
    <row r="65444" spans="17:25">
      <c r="Q65444" s="38"/>
      <c r="Y65444" s="38"/>
    </row>
    <row r="65445" spans="17:25">
      <c r="Q65445" s="38"/>
      <c r="Y65445" s="38"/>
    </row>
    <row r="65446" spans="17:25">
      <c r="Q65446" s="38"/>
      <c r="Y65446" s="38"/>
    </row>
    <row r="65447" spans="17:25">
      <c r="Q65447" s="38"/>
      <c r="Y65447" s="38"/>
    </row>
    <row r="65448" spans="17:25">
      <c r="Q65448" s="38"/>
      <c r="Y65448" s="38"/>
    </row>
    <row r="65449" spans="17:25">
      <c r="Q65449" s="38"/>
      <c r="Y65449" s="38"/>
    </row>
    <row r="65450" spans="17:25">
      <c r="Q65450" s="38"/>
      <c r="Y65450" s="38"/>
    </row>
    <row r="65451" spans="17:25">
      <c r="Q65451" s="38"/>
      <c r="Y65451" s="38"/>
    </row>
    <row r="65452" spans="17:25">
      <c r="Q65452" s="38"/>
      <c r="Y65452" s="38"/>
    </row>
    <row r="65453" spans="17:25">
      <c r="Q65453" s="38"/>
      <c r="Y65453" s="38"/>
    </row>
    <row r="65454" spans="17:25">
      <c r="Q65454" s="38"/>
      <c r="Y65454" s="38"/>
    </row>
    <row r="65455" spans="17:25">
      <c r="Q65455" s="38"/>
      <c r="Y65455" s="38"/>
    </row>
    <row r="65456" spans="17:25">
      <c r="Q65456" s="38"/>
      <c r="Y65456" s="38"/>
    </row>
    <row r="65457" spans="17:25">
      <c r="Q65457" s="38"/>
      <c r="Y65457" s="38"/>
    </row>
    <row r="65458" spans="17:25">
      <c r="Q65458" s="38"/>
      <c r="Y65458" s="38"/>
    </row>
    <row r="65459" spans="17:25">
      <c r="Q65459" s="38"/>
      <c r="Y65459" s="38"/>
    </row>
    <row r="65460" spans="17:25">
      <c r="Q65460" s="38"/>
      <c r="Y65460" s="38"/>
    </row>
    <row r="65461" spans="17:25">
      <c r="Q65461" s="38"/>
      <c r="Y65461" s="38"/>
    </row>
    <row r="65462" spans="17:25">
      <c r="Q65462" s="38"/>
      <c r="Y65462" s="38"/>
    </row>
    <row r="65463" spans="17:25">
      <c r="Q65463" s="38"/>
      <c r="Y65463" s="38"/>
    </row>
    <row r="65464" spans="17:25">
      <c r="Q65464" s="38"/>
      <c r="Y65464" s="38"/>
    </row>
    <row r="65465" spans="17:25">
      <c r="Q65465" s="38"/>
      <c r="Y65465" s="38"/>
    </row>
    <row r="65466" spans="17:25">
      <c r="Q65466" s="38"/>
      <c r="Y65466" s="38"/>
    </row>
    <row r="65467" spans="17:25">
      <c r="Q65467" s="38"/>
      <c r="Y65467" s="38"/>
    </row>
    <row r="65468" spans="17:25">
      <c r="Q65468" s="38"/>
      <c r="Y65468" s="38"/>
    </row>
    <row r="65469" spans="17:25">
      <c r="Q65469" s="38"/>
      <c r="Y65469" s="38"/>
    </row>
    <row r="65470" spans="17:25">
      <c r="Q65470" s="38"/>
      <c r="Y65470" s="38"/>
    </row>
    <row r="65471" spans="17:25">
      <c r="Q65471" s="38"/>
      <c r="Y65471" s="38"/>
    </row>
    <row r="65472" spans="17:25">
      <c r="Q65472" s="38"/>
      <c r="Y65472" s="38"/>
    </row>
    <row r="65473" spans="17:25">
      <c r="Q65473" s="38"/>
      <c r="Y65473" s="38"/>
    </row>
    <row r="65474" spans="17:25">
      <c r="Q65474" s="38"/>
      <c r="Y65474" s="38"/>
    </row>
    <row r="65475" spans="17:25">
      <c r="Q65475" s="38"/>
      <c r="Y65475" s="38"/>
    </row>
    <row r="65476" spans="17:25">
      <c r="Q65476" s="38"/>
      <c r="Y65476" s="38"/>
    </row>
    <row r="65477" spans="17:25">
      <c r="Q65477" s="38"/>
      <c r="Y65477" s="38"/>
    </row>
    <row r="65478" spans="17:25">
      <c r="Q65478" s="38"/>
      <c r="Y65478" s="38"/>
    </row>
    <row r="65479" spans="17:25">
      <c r="Q65479" s="38"/>
      <c r="Y65479" s="38"/>
    </row>
    <row r="65480" spans="17:25">
      <c r="Q65480" s="38"/>
      <c r="Y65480" s="38"/>
    </row>
    <row r="65481" spans="17:25">
      <c r="Q65481" s="38"/>
      <c r="Y65481" s="38"/>
    </row>
    <row r="65482" spans="17:25">
      <c r="Q65482" s="38"/>
      <c r="Y65482" s="38"/>
    </row>
    <row r="65483" spans="17:25">
      <c r="Q65483" s="38"/>
      <c r="Y65483" s="38"/>
    </row>
    <row r="65484" spans="17:25">
      <c r="Q65484" s="38"/>
      <c r="Y65484" s="38"/>
    </row>
    <row r="65485" spans="17:25">
      <c r="Q65485" s="38"/>
      <c r="Y65485" s="38"/>
    </row>
    <row r="65486" spans="17:25">
      <c r="Q65486" s="38"/>
      <c r="Y65486" s="38"/>
    </row>
    <row r="65487" spans="17:25">
      <c r="Q65487" s="38"/>
      <c r="Y65487" s="38"/>
    </row>
    <row r="65488" spans="17:25">
      <c r="Q65488" s="38"/>
      <c r="Y65488" s="38"/>
    </row>
    <row r="65489" spans="17:25">
      <c r="Q65489" s="38"/>
      <c r="Y65489" s="38"/>
    </row>
    <row r="65490" spans="17:25">
      <c r="Q65490" s="38"/>
      <c r="Y65490" s="38"/>
    </row>
    <row r="65491" spans="17:25">
      <c r="Q65491" s="38"/>
      <c r="Y65491" s="38"/>
    </row>
    <row r="65492" spans="17:25">
      <c r="Q65492" s="38"/>
      <c r="Y65492" s="38"/>
    </row>
    <row r="65493" spans="17:25">
      <c r="Q65493" s="38"/>
      <c r="Y65493" s="38"/>
    </row>
    <row r="65494" spans="17:25">
      <c r="Q65494" s="38"/>
      <c r="Y65494" s="38"/>
    </row>
    <row r="65495" spans="17:25">
      <c r="Q65495" s="38"/>
      <c r="Y65495" s="38"/>
    </row>
    <row r="65496" spans="17:25">
      <c r="Q65496" s="38"/>
      <c r="Y65496" s="38"/>
    </row>
    <row r="65497" spans="17:25">
      <c r="Q65497" s="38"/>
      <c r="Y65497" s="38"/>
    </row>
    <row r="65498" spans="17:25">
      <c r="Q65498" s="38"/>
      <c r="Y65498" s="38"/>
    </row>
    <row r="65499" spans="17:25">
      <c r="Q65499" s="38"/>
      <c r="Y65499" s="38"/>
    </row>
    <row r="65500" spans="17:25">
      <c r="Q65500" s="38"/>
      <c r="Y65500" s="38"/>
    </row>
    <row r="65501" spans="17:25">
      <c r="Q65501" s="38"/>
      <c r="Y65501" s="38"/>
    </row>
    <row r="65502" spans="17:25">
      <c r="Q65502" s="38"/>
      <c r="Y65502" s="38"/>
    </row>
    <row r="65503" spans="17:25">
      <c r="Q65503" s="38"/>
      <c r="Y65503" s="38"/>
    </row>
    <row r="65504" spans="17:25">
      <c r="Q65504" s="38"/>
      <c r="Y65504" s="38"/>
    </row>
    <row r="65505" spans="17:25">
      <c r="Q65505" s="38"/>
      <c r="Y65505" s="38"/>
    </row>
    <row r="65506" spans="17:25">
      <c r="Q65506" s="38"/>
      <c r="Y65506" s="38"/>
    </row>
    <row r="65507" spans="17:25">
      <c r="Q65507" s="38"/>
      <c r="Y65507" s="38"/>
    </row>
    <row r="65508" spans="17:25">
      <c r="Q65508" s="38"/>
      <c r="Y65508" s="38"/>
    </row>
    <row r="65509" spans="17:25">
      <c r="Q65509" s="38"/>
      <c r="Y65509" s="38"/>
    </row>
    <row r="65510" spans="17:25">
      <c r="Q65510" s="38"/>
      <c r="Y65510" s="38"/>
    </row>
    <row r="65511" spans="17:25">
      <c r="Q65511" s="38"/>
      <c r="Y65511" s="38"/>
    </row>
    <row r="65512" spans="17:25">
      <c r="Q65512" s="38"/>
      <c r="Y65512" s="38"/>
    </row>
    <row r="65513" spans="17:25">
      <c r="Q65513" s="38"/>
      <c r="Y65513" s="38"/>
    </row>
    <row r="65514" spans="17:25">
      <c r="Q65514" s="38"/>
      <c r="Y65514" s="38"/>
    </row>
    <row r="65515" spans="17:25">
      <c r="Q65515" s="38"/>
      <c r="Y65515" s="38"/>
    </row>
    <row r="65516" spans="17:25">
      <c r="Q65516" s="38"/>
      <c r="Y65516" s="38"/>
    </row>
    <row r="65517" spans="17:25">
      <c r="Q65517" s="38"/>
      <c r="Y65517" s="38"/>
    </row>
    <row r="65518" spans="17:25">
      <c r="Q65518" s="38"/>
      <c r="Y65518" s="38"/>
    </row>
    <row r="65519" spans="17:25">
      <c r="Q65519" s="38"/>
      <c r="Y65519" s="38"/>
    </row>
    <row r="65520" spans="17:25">
      <c r="Q65520" s="38"/>
      <c r="Y65520" s="38"/>
    </row>
    <row r="65521" spans="17:25">
      <c r="Q65521" s="38"/>
      <c r="Y65521" s="38"/>
    </row>
    <row r="65522" spans="17:25">
      <c r="Q65522" s="38"/>
      <c r="Y65522" s="38"/>
    </row>
    <row r="65523" spans="17:25">
      <c r="Q65523" s="38"/>
      <c r="Y65523" s="38"/>
    </row>
    <row r="65524" spans="17:25">
      <c r="Q65524" s="38"/>
      <c r="Y65524" s="38"/>
    </row>
    <row r="65525" spans="17:25">
      <c r="Q65525" s="38"/>
      <c r="Y65525" s="38"/>
    </row>
    <row r="65526" spans="17:25">
      <c r="Q65526" s="38"/>
      <c r="Y65526" s="38"/>
    </row>
    <row r="65527" spans="17:25">
      <c r="Q65527" s="38"/>
      <c r="Y65527" s="38"/>
    </row>
    <row r="65528" spans="17:25">
      <c r="Q65528" s="38"/>
      <c r="Y65528" s="38"/>
    </row>
    <row r="65529" spans="17:25">
      <c r="Q65529" s="38"/>
      <c r="Y65529" s="38"/>
    </row>
    <row r="65530" spans="17:25">
      <c r="Q65530" s="38"/>
      <c r="Y65530" s="38"/>
    </row>
    <row r="65531" spans="17:25">
      <c r="Q65531" s="38"/>
      <c r="Y65531" s="38"/>
    </row>
    <row r="65532" spans="17:25">
      <c r="Q65532" s="38"/>
      <c r="Y65532" s="38"/>
    </row>
    <row r="65533" spans="17:25">
      <c r="Q65533" s="38"/>
      <c r="Y65533" s="38"/>
    </row>
    <row r="65534" spans="17:25">
      <c r="Q65534" s="38"/>
      <c r="Y65534" s="38"/>
    </row>
    <row r="65535" spans="17:25">
      <c r="Q65535" s="38"/>
      <c r="Y65535" s="38"/>
    </row>
    <row r="65536" spans="17:25">
      <c r="Q65536" s="38"/>
      <c r="Y65536" s="38"/>
    </row>
    <row r="65537" spans="17:25">
      <c r="Q65537" s="38"/>
      <c r="Y65537" s="38"/>
    </row>
    <row r="65538" spans="17:25">
      <c r="Q65538" s="38"/>
      <c r="Y65538" s="38"/>
    </row>
    <row r="65539" spans="17:25">
      <c r="Q65539" s="38"/>
      <c r="Y65539" s="38"/>
    </row>
    <row r="65540" spans="17:25">
      <c r="Q65540" s="38"/>
      <c r="Y65540" s="38"/>
    </row>
    <row r="65541" spans="17:25">
      <c r="Q65541" s="38"/>
      <c r="Y65541" s="38"/>
    </row>
    <row r="65542" spans="17:25">
      <c r="Q65542" s="38"/>
      <c r="Y65542" s="38"/>
    </row>
    <row r="65543" spans="17:25">
      <c r="Q65543" s="38"/>
      <c r="Y65543" s="38"/>
    </row>
    <row r="65544" spans="17:25">
      <c r="Q65544" s="38"/>
      <c r="Y65544" s="38"/>
    </row>
    <row r="65545" spans="17:25">
      <c r="Q65545" s="38"/>
      <c r="Y65545" s="38"/>
    </row>
    <row r="65546" spans="17:25">
      <c r="Q65546" s="38"/>
      <c r="Y65546" s="38"/>
    </row>
    <row r="65547" spans="17:25">
      <c r="Q65547" s="38"/>
      <c r="Y65547" s="38"/>
    </row>
    <row r="65548" spans="17:25">
      <c r="Q65548" s="38"/>
      <c r="Y65548" s="38"/>
    </row>
    <row r="65549" spans="17:25">
      <c r="Q65549" s="38"/>
      <c r="Y65549" s="38"/>
    </row>
    <row r="65550" spans="17:25">
      <c r="Q65550" s="38"/>
      <c r="Y65550" s="38"/>
    </row>
    <row r="65551" spans="17:25">
      <c r="Q65551" s="38"/>
      <c r="Y65551" s="38"/>
    </row>
    <row r="65552" spans="17:25">
      <c r="Q65552" s="38"/>
      <c r="Y65552" s="38"/>
    </row>
    <row r="65553" spans="17:25">
      <c r="Q65553" s="38"/>
      <c r="Y65553" s="38"/>
    </row>
    <row r="65554" spans="17:25">
      <c r="Q65554" s="38"/>
      <c r="Y65554" s="38"/>
    </row>
    <row r="65555" spans="17:25">
      <c r="Q65555" s="38"/>
      <c r="Y65555" s="38"/>
    </row>
    <row r="65556" spans="17:25">
      <c r="Q65556" s="38"/>
      <c r="Y65556" s="38"/>
    </row>
    <row r="65557" spans="17:25">
      <c r="Q65557" s="38"/>
      <c r="Y65557" s="38"/>
    </row>
    <row r="65558" spans="17:25">
      <c r="Q65558" s="38"/>
      <c r="Y65558" s="38"/>
    </row>
    <row r="65559" spans="17:25">
      <c r="Q65559" s="38"/>
      <c r="Y65559" s="38"/>
    </row>
    <row r="65560" spans="17:25">
      <c r="Q65560" s="38"/>
      <c r="Y65560" s="38"/>
    </row>
    <row r="65561" spans="17:25">
      <c r="Q65561" s="38"/>
      <c r="Y65561" s="38"/>
    </row>
    <row r="65562" spans="17:25">
      <c r="Q65562" s="38"/>
      <c r="Y65562" s="38"/>
    </row>
    <row r="65563" spans="17:25">
      <c r="Q65563" s="38"/>
      <c r="Y65563" s="38"/>
    </row>
    <row r="65564" spans="17:25">
      <c r="Q65564" s="38"/>
      <c r="Y65564" s="38"/>
    </row>
    <row r="65565" spans="17:25">
      <c r="Q65565" s="38"/>
      <c r="Y65565" s="38"/>
    </row>
    <row r="65566" spans="17:25">
      <c r="Q65566" s="38"/>
      <c r="Y65566" s="38"/>
    </row>
    <row r="65567" spans="17:25">
      <c r="Q65567" s="38"/>
      <c r="Y65567" s="38"/>
    </row>
    <row r="65568" spans="17:25">
      <c r="Q65568" s="38"/>
      <c r="Y65568" s="38"/>
    </row>
    <row r="65569" spans="17:25">
      <c r="Q65569" s="38"/>
      <c r="Y65569" s="38"/>
    </row>
    <row r="65570" spans="17:25">
      <c r="Q65570" s="38"/>
      <c r="Y65570" s="38"/>
    </row>
    <row r="65571" spans="17:25">
      <c r="Q65571" s="38"/>
      <c r="Y65571" s="38"/>
    </row>
    <row r="65572" spans="17:25">
      <c r="Q65572" s="38"/>
      <c r="Y65572" s="38"/>
    </row>
    <row r="65573" spans="17:25">
      <c r="Q65573" s="38"/>
      <c r="Y65573" s="38"/>
    </row>
    <row r="65574" spans="17:25">
      <c r="Q65574" s="38"/>
      <c r="Y65574" s="38"/>
    </row>
    <row r="65575" spans="17:25">
      <c r="Q65575" s="38"/>
      <c r="Y65575" s="38"/>
    </row>
    <row r="65576" spans="17:25">
      <c r="Q65576" s="38"/>
      <c r="Y65576" s="38"/>
    </row>
    <row r="65577" spans="17:25">
      <c r="Q65577" s="38"/>
      <c r="Y65577" s="38"/>
    </row>
    <row r="65578" spans="17:25">
      <c r="Q65578" s="38"/>
      <c r="Y65578" s="38"/>
    </row>
    <row r="65579" spans="17:25">
      <c r="Q65579" s="38"/>
      <c r="Y65579" s="38"/>
    </row>
    <row r="65580" spans="17:25">
      <c r="Q65580" s="38"/>
      <c r="Y65580" s="38"/>
    </row>
    <row r="65581" spans="17:25">
      <c r="Q65581" s="38"/>
      <c r="Y65581" s="38"/>
    </row>
    <row r="65582" spans="17:25">
      <c r="Q65582" s="38"/>
      <c r="Y65582" s="38"/>
    </row>
    <row r="65583" spans="17:25">
      <c r="Q65583" s="38"/>
      <c r="Y65583" s="38"/>
    </row>
    <row r="65584" spans="17:25">
      <c r="Q65584" s="38"/>
      <c r="Y65584" s="38"/>
    </row>
    <row r="65585" spans="17:25">
      <c r="Q65585" s="38"/>
      <c r="Y65585" s="38"/>
    </row>
    <row r="65586" spans="17:25">
      <c r="Q65586" s="38"/>
      <c r="Y65586" s="38"/>
    </row>
    <row r="65587" spans="17:25">
      <c r="Q65587" s="38"/>
      <c r="Y65587" s="38"/>
    </row>
    <row r="65588" spans="17:25">
      <c r="Q65588" s="38"/>
      <c r="Y65588" s="38"/>
    </row>
    <row r="65589" spans="17:25">
      <c r="Q65589" s="38"/>
      <c r="Y65589" s="38"/>
    </row>
    <row r="65590" spans="17:25">
      <c r="Q65590" s="38"/>
      <c r="Y65590" s="38"/>
    </row>
    <row r="65591" spans="17:25">
      <c r="Q65591" s="38"/>
      <c r="Y65591" s="38"/>
    </row>
    <row r="65592" spans="17:25">
      <c r="Q65592" s="38"/>
      <c r="Y65592" s="38"/>
    </row>
    <row r="65593" spans="17:25">
      <c r="Q65593" s="38"/>
      <c r="Y65593" s="38"/>
    </row>
    <row r="65594" spans="17:25">
      <c r="Q65594" s="38"/>
      <c r="Y65594" s="38"/>
    </row>
    <row r="65595" spans="17:25">
      <c r="Q65595" s="38"/>
      <c r="Y65595" s="38"/>
    </row>
    <row r="65596" spans="17:25">
      <c r="Q65596" s="38"/>
      <c r="Y65596" s="38"/>
    </row>
    <row r="65597" spans="17:25">
      <c r="Q65597" s="38"/>
      <c r="Y65597" s="38"/>
    </row>
    <row r="65598" spans="17:25">
      <c r="Q65598" s="38"/>
      <c r="Y65598" s="38"/>
    </row>
    <row r="65599" spans="17:25">
      <c r="Q65599" s="38"/>
      <c r="Y65599" s="38"/>
    </row>
    <row r="65600" spans="17:25">
      <c r="Q65600" s="38"/>
      <c r="Y65600" s="38"/>
    </row>
    <row r="65601" spans="17:25">
      <c r="Q65601" s="38"/>
      <c r="Y65601" s="38"/>
    </row>
    <row r="65602" spans="17:25">
      <c r="Q65602" s="38"/>
      <c r="Y65602" s="38"/>
    </row>
    <row r="65603" spans="17:25">
      <c r="Q65603" s="38"/>
      <c r="Y65603" s="38"/>
    </row>
    <row r="65604" spans="17:25">
      <c r="Q65604" s="38"/>
      <c r="Y65604" s="38"/>
    </row>
    <row r="65605" spans="17:25">
      <c r="Q65605" s="38"/>
      <c r="Y65605" s="38"/>
    </row>
    <row r="65606" spans="17:25">
      <c r="Q65606" s="38"/>
      <c r="Y65606" s="38"/>
    </row>
    <row r="65607" spans="17:25">
      <c r="Q65607" s="38"/>
      <c r="Y65607" s="38"/>
    </row>
    <row r="65608" spans="17:25">
      <c r="Q65608" s="38"/>
      <c r="Y65608" s="38"/>
    </row>
    <row r="65609" spans="17:25">
      <c r="Q65609" s="38"/>
      <c r="Y65609" s="38"/>
    </row>
    <row r="65610" spans="17:25">
      <c r="Q65610" s="38"/>
      <c r="Y65610" s="38"/>
    </row>
    <row r="65611" spans="17:25">
      <c r="Q65611" s="38"/>
      <c r="Y65611" s="38"/>
    </row>
    <row r="65612" spans="17:25">
      <c r="Q65612" s="38"/>
      <c r="Y65612" s="38"/>
    </row>
    <row r="65613" spans="17:25">
      <c r="Q65613" s="38"/>
      <c r="Y65613" s="38"/>
    </row>
    <row r="65614" spans="17:25">
      <c r="Q65614" s="38"/>
      <c r="Y65614" s="38"/>
    </row>
    <row r="65615" spans="17:25">
      <c r="Q65615" s="38"/>
      <c r="Y65615" s="38"/>
    </row>
    <row r="65616" spans="17:25">
      <c r="Q65616" s="38"/>
      <c r="Y65616" s="38"/>
    </row>
    <row r="65617" spans="17:25">
      <c r="Q65617" s="38"/>
      <c r="Y65617" s="38"/>
    </row>
    <row r="65618" spans="17:25">
      <c r="Q65618" s="38"/>
      <c r="Y65618" s="38"/>
    </row>
    <row r="65619" spans="17:25">
      <c r="Q65619" s="38"/>
      <c r="Y65619" s="38"/>
    </row>
    <row r="65620" spans="17:25">
      <c r="Q65620" s="38"/>
      <c r="Y65620" s="38"/>
    </row>
    <row r="65621" spans="17:25">
      <c r="Q65621" s="38"/>
      <c r="Y65621" s="38"/>
    </row>
    <row r="65622" spans="17:25">
      <c r="Q65622" s="38"/>
      <c r="Y65622" s="38"/>
    </row>
    <row r="65623" spans="17:25">
      <c r="Q65623" s="38"/>
      <c r="Y65623" s="38"/>
    </row>
    <row r="65624" spans="17:25">
      <c r="Q65624" s="38"/>
      <c r="Y65624" s="38"/>
    </row>
    <row r="65625" spans="17:25">
      <c r="Q65625" s="38"/>
      <c r="Y65625" s="38"/>
    </row>
    <row r="65626" spans="17:25">
      <c r="Q65626" s="38"/>
      <c r="Y65626" s="38"/>
    </row>
    <row r="65627" spans="17:25">
      <c r="Q65627" s="38"/>
      <c r="Y65627" s="38"/>
    </row>
    <row r="65628" spans="17:25">
      <c r="Q65628" s="38"/>
      <c r="Y65628" s="38"/>
    </row>
    <row r="65629" spans="17:25">
      <c r="Q65629" s="38"/>
      <c r="Y65629" s="38"/>
    </row>
    <row r="65630" spans="17:25">
      <c r="Q65630" s="38"/>
      <c r="Y65630" s="38"/>
    </row>
    <row r="65631" spans="17:25">
      <c r="Q65631" s="38"/>
      <c r="Y65631" s="38"/>
    </row>
    <row r="65632" spans="17:25">
      <c r="Q65632" s="38"/>
      <c r="Y65632" s="38"/>
    </row>
    <row r="65633" spans="17:25">
      <c r="Q65633" s="38"/>
      <c r="Y65633" s="38"/>
    </row>
    <row r="65634" spans="17:25">
      <c r="Q65634" s="38"/>
      <c r="Y65634" s="38"/>
    </row>
    <row r="65635" spans="17:25">
      <c r="Q65635" s="38"/>
      <c r="Y65635" s="38"/>
    </row>
    <row r="65636" spans="17:25">
      <c r="Q65636" s="38"/>
      <c r="Y65636" s="38"/>
    </row>
    <row r="65637" spans="17:25">
      <c r="Q65637" s="38"/>
      <c r="Y65637" s="38"/>
    </row>
    <row r="65638" spans="17:25">
      <c r="Q65638" s="38"/>
      <c r="Y65638" s="38"/>
    </row>
    <row r="65639" spans="17:25">
      <c r="Q65639" s="38"/>
      <c r="Y65639" s="38"/>
    </row>
    <row r="65640" spans="17:25">
      <c r="Q65640" s="38"/>
      <c r="Y65640" s="38"/>
    </row>
    <row r="65641" spans="17:25">
      <c r="Q65641" s="38"/>
      <c r="Y65641" s="38"/>
    </row>
    <row r="65642" spans="17:25">
      <c r="Q65642" s="38"/>
      <c r="Y65642" s="38"/>
    </row>
    <row r="65643" spans="17:25">
      <c r="Q65643" s="38"/>
      <c r="Y65643" s="38"/>
    </row>
    <row r="65644" spans="17:25">
      <c r="Q65644" s="38"/>
      <c r="Y65644" s="38"/>
    </row>
    <row r="65645" spans="17:25">
      <c r="Q65645" s="38"/>
      <c r="Y65645" s="38"/>
    </row>
    <row r="65646" spans="17:25">
      <c r="Q65646" s="38"/>
      <c r="Y65646" s="38"/>
    </row>
    <row r="65647" spans="17:25">
      <c r="Q65647" s="38"/>
      <c r="Y65647" s="38"/>
    </row>
    <row r="65648" spans="17:25">
      <c r="Q65648" s="38"/>
      <c r="Y65648" s="38"/>
    </row>
    <row r="65649" spans="17:25">
      <c r="Q65649" s="38"/>
      <c r="Y65649" s="38"/>
    </row>
    <row r="65650" spans="17:25">
      <c r="Q65650" s="38"/>
      <c r="Y65650" s="38"/>
    </row>
    <row r="65651" spans="17:25">
      <c r="Q65651" s="38"/>
      <c r="Y65651" s="38"/>
    </row>
    <row r="65652" spans="17:25">
      <c r="Q65652" s="38"/>
      <c r="Y65652" s="38"/>
    </row>
    <row r="65653" spans="17:25">
      <c r="Q65653" s="38"/>
      <c r="Y65653" s="38"/>
    </row>
    <row r="65654" spans="17:25">
      <c r="Q65654" s="38"/>
      <c r="Y65654" s="38"/>
    </row>
    <row r="65655" spans="17:25">
      <c r="Q65655" s="38"/>
      <c r="Y65655" s="38"/>
    </row>
    <row r="65656" spans="17:25">
      <c r="Q65656" s="38"/>
      <c r="Y65656" s="38"/>
    </row>
    <row r="65657" spans="17:25">
      <c r="Q65657" s="38"/>
      <c r="Y65657" s="38"/>
    </row>
    <row r="65658" spans="17:25">
      <c r="Q65658" s="38"/>
      <c r="Y65658" s="38"/>
    </row>
    <row r="65659" spans="17:25">
      <c r="Q65659" s="38"/>
      <c r="Y65659" s="38"/>
    </row>
    <row r="65660" spans="17:25">
      <c r="Q65660" s="38"/>
      <c r="Y65660" s="38"/>
    </row>
    <row r="65661" spans="17:25">
      <c r="Q65661" s="38"/>
      <c r="Y65661" s="38"/>
    </row>
    <row r="65662" spans="17:25">
      <c r="Q65662" s="38"/>
      <c r="Y65662" s="38"/>
    </row>
    <row r="65663" spans="17:25">
      <c r="Q65663" s="38"/>
      <c r="Y65663" s="38"/>
    </row>
    <row r="65664" spans="17:25">
      <c r="Q65664" s="38"/>
      <c r="Y65664" s="38"/>
    </row>
    <row r="65665" spans="17:25">
      <c r="Q65665" s="38"/>
      <c r="Y65665" s="38"/>
    </row>
    <row r="65666" spans="17:25">
      <c r="Q65666" s="38"/>
      <c r="Y65666" s="38"/>
    </row>
    <row r="65667" spans="17:25">
      <c r="Q65667" s="38"/>
      <c r="Y65667" s="38"/>
    </row>
    <row r="65668" spans="17:25">
      <c r="Q65668" s="38"/>
      <c r="Y65668" s="38"/>
    </row>
    <row r="65669" spans="17:25">
      <c r="Q65669" s="38"/>
      <c r="Y65669" s="38"/>
    </row>
    <row r="65670" spans="17:25">
      <c r="Q65670" s="38"/>
      <c r="Y65670" s="38"/>
    </row>
    <row r="65671" spans="17:25">
      <c r="Q65671" s="38"/>
      <c r="Y65671" s="38"/>
    </row>
    <row r="65672" spans="17:25">
      <c r="Q65672" s="38"/>
      <c r="Y65672" s="38"/>
    </row>
    <row r="65673" spans="17:25">
      <c r="Q65673" s="38"/>
      <c r="Y65673" s="38"/>
    </row>
    <row r="65674" spans="17:25">
      <c r="Q65674" s="38"/>
      <c r="Y65674" s="38"/>
    </row>
    <row r="65675" spans="17:25">
      <c r="Q65675" s="38"/>
      <c r="Y65675" s="38"/>
    </row>
    <row r="65676" spans="17:25">
      <c r="Q65676" s="38"/>
      <c r="Y65676" s="38"/>
    </row>
    <row r="65677" spans="17:25">
      <c r="Q65677" s="38"/>
      <c r="Y65677" s="38"/>
    </row>
    <row r="65678" spans="17:25">
      <c r="Q65678" s="38"/>
      <c r="Y65678" s="38"/>
    </row>
    <row r="65679" spans="17:25">
      <c r="Q65679" s="38"/>
      <c r="Y65679" s="38"/>
    </row>
    <row r="65680" spans="17:25">
      <c r="Q65680" s="38"/>
      <c r="Y65680" s="38"/>
    </row>
    <row r="65681" spans="17:25">
      <c r="Q65681" s="38"/>
      <c r="Y65681" s="38"/>
    </row>
    <row r="65682" spans="17:25">
      <c r="Q65682" s="38"/>
      <c r="Y65682" s="38"/>
    </row>
    <row r="65683" spans="17:25">
      <c r="Q65683" s="38"/>
      <c r="Y65683" s="38"/>
    </row>
    <row r="65684" spans="17:25">
      <c r="Q65684" s="38"/>
      <c r="Y65684" s="38"/>
    </row>
    <row r="65685" spans="17:25">
      <c r="Q65685" s="38"/>
      <c r="Y65685" s="38"/>
    </row>
    <row r="65686" spans="17:25">
      <c r="Q65686" s="38"/>
      <c r="Y65686" s="38"/>
    </row>
    <row r="65687" spans="17:25">
      <c r="Q65687" s="38"/>
      <c r="Y65687" s="38"/>
    </row>
    <row r="65688" spans="17:25">
      <c r="Q65688" s="38"/>
      <c r="Y65688" s="38"/>
    </row>
    <row r="65689" spans="17:25">
      <c r="Q65689" s="38"/>
      <c r="Y65689" s="38"/>
    </row>
    <row r="65690" spans="17:25">
      <c r="Q65690" s="38"/>
      <c r="Y65690" s="38"/>
    </row>
    <row r="65691" spans="17:25">
      <c r="Q65691" s="38"/>
      <c r="Y65691" s="38"/>
    </row>
    <row r="65692" spans="17:25">
      <c r="Q65692" s="38"/>
      <c r="Y65692" s="38"/>
    </row>
    <row r="65693" spans="17:25">
      <c r="Q65693" s="38"/>
      <c r="Y65693" s="38"/>
    </row>
    <row r="65694" spans="17:25">
      <c r="Q65694" s="38"/>
      <c r="Y65694" s="38"/>
    </row>
    <row r="65695" spans="17:25">
      <c r="Q65695" s="38"/>
      <c r="Y65695" s="38"/>
    </row>
    <row r="65696" spans="17:25">
      <c r="Q65696" s="38"/>
      <c r="Y65696" s="38"/>
    </row>
    <row r="65697" spans="17:25">
      <c r="Q65697" s="38"/>
      <c r="Y65697" s="38"/>
    </row>
    <row r="65698" spans="17:25">
      <c r="Q65698" s="38"/>
      <c r="Y65698" s="38"/>
    </row>
    <row r="65699" spans="17:25">
      <c r="Q65699" s="38"/>
      <c r="Y65699" s="38"/>
    </row>
    <row r="65700" spans="17:25">
      <c r="Q65700" s="38"/>
      <c r="Y65700" s="38"/>
    </row>
    <row r="65701" spans="17:25">
      <c r="Q65701" s="38"/>
      <c r="Y65701" s="38"/>
    </row>
    <row r="65702" spans="17:25">
      <c r="Q65702" s="38"/>
      <c r="Y65702" s="38"/>
    </row>
    <row r="65703" spans="17:25">
      <c r="Q65703" s="38"/>
      <c r="Y65703" s="38"/>
    </row>
    <row r="65704" spans="17:25">
      <c r="Q65704" s="38"/>
      <c r="Y65704" s="38"/>
    </row>
    <row r="65705" spans="17:25">
      <c r="Q65705" s="38"/>
      <c r="Y65705" s="38"/>
    </row>
    <row r="65706" spans="17:25">
      <c r="Q65706" s="38"/>
      <c r="Y65706" s="38"/>
    </row>
    <row r="65707" spans="17:25">
      <c r="Q65707" s="38"/>
      <c r="Y65707" s="38"/>
    </row>
    <row r="65708" spans="17:25">
      <c r="Q65708" s="38"/>
      <c r="Y65708" s="38"/>
    </row>
    <row r="65709" spans="17:25">
      <c r="Q65709" s="38"/>
      <c r="Y65709" s="38"/>
    </row>
    <row r="65710" spans="17:25">
      <c r="Q65710" s="38"/>
      <c r="Y65710" s="38"/>
    </row>
    <row r="65711" spans="17:25">
      <c r="Q65711" s="38"/>
      <c r="Y65711" s="38"/>
    </row>
    <row r="65712" spans="17:25">
      <c r="Q65712" s="38"/>
      <c r="Y65712" s="38"/>
    </row>
    <row r="65713" spans="17:25">
      <c r="Q65713" s="38"/>
      <c r="Y65713" s="38"/>
    </row>
    <row r="65714" spans="17:25">
      <c r="Q65714" s="38"/>
      <c r="Y65714" s="38"/>
    </row>
    <row r="65715" spans="17:25">
      <c r="Q65715" s="38"/>
      <c r="Y65715" s="38"/>
    </row>
    <row r="65716" spans="17:25">
      <c r="Q65716" s="38"/>
      <c r="Y65716" s="38"/>
    </row>
    <row r="65717" spans="17:25">
      <c r="Q65717" s="38"/>
      <c r="Y65717" s="38"/>
    </row>
    <row r="65718" spans="17:25">
      <c r="Q65718" s="38"/>
      <c r="Y65718" s="38"/>
    </row>
    <row r="65719" spans="17:25">
      <c r="Q65719" s="38"/>
      <c r="Y65719" s="38"/>
    </row>
    <row r="65720" spans="17:25">
      <c r="Q65720" s="38"/>
      <c r="Y65720" s="38"/>
    </row>
    <row r="65721" spans="17:25">
      <c r="Q65721" s="38"/>
      <c r="Y65721" s="38"/>
    </row>
    <row r="65722" spans="17:25">
      <c r="Q65722" s="38"/>
      <c r="Y65722" s="38"/>
    </row>
    <row r="65723" spans="17:25">
      <c r="Q65723" s="38"/>
      <c r="Y65723" s="38"/>
    </row>
    <row r="65724" spans="17:25">
      <c r="Q65724" s="38"/>
      <c r="Y65724" s="38"/>
    </row>
    <row r="65725" spans="17:25">
      <c r="Q65725" s="38"/>
      <c r="Y65725" s="38"/>
    </row>
    <row r="65726" spans="17:25">
      <c r="Q65726" s="38"/>
      <c r="Y65726" s="38"/>
    </row>
    <row r="65727" spans="17:25">
      <c r="Q65727" s="38"/>
      <c r="Y65727" s="38"/>
    </row>
    <row r="65728" spans="17:25">
      <c r="Q65728" s="38"/>
      <c r="Y65728" s="38"/>
    </row>
    <row r="65729" spans="17:25">
      <c r="Q65729" s="38"/>
      <c r="Y65729" s="38"/>
    </row>
    <row r="65730" spans="17:25">
      <c r="Q65730" s="38"/>
      <c r="Y65730" s="38"/>
    </row>
    <row r="65731" spans="17:25">
      <c r="Q65731" s="38"/>
      <c r="Y65731" s="38"/>
    </row>
    <row r="65732" spans="17:25">
      <c r="Q65732" s="38"/>
      <c r="Y65732" s="38"/>
    </row>
    <row r="65733" spans="17:25">
      <c r="Q65733" s="38"/>
      <c r="Y65733" s="38"/>
    </row>
    <row r="65734" spans="17:25">
      <c r="Q65734" s="38"/>
      <c r="Y65734" s="38"/>
    </row>
    <row r="65735" spans="17:25">
      <c r="Q65735" s="38"/>
      <c r="Y65735" s="38"/>
    </row>
    <row r="65736" spans="17:25">
      <c r="Q65736" s="38"/>
      <c r="Y65736" s="38"/>
    </row>
    <row r="65737" spans="17:25">
      <c r="Q65737" s="38"/>
      <c r="Y65737" s="38"/>
    </row>
    <row r="65738" spans="17:25">
      <c r="Q65738" s="38"/>
      <c r="Y65738" s="38"/>
    </row>
    <row r="65739" spans="17:25">
      <c r="Q65739" s="38"/>
      <c r="Y65739" s="38"/>
    </row>
    <row r="65740" spans="17:25">
      <c r="Q65740" s="38"/>
      <c r="Y65740" s="38"/>
    </row>
    <row r="65741" spans="17:25">
      <c r="Q65741" s="38"/>
      <c r="Y65741" s="38"/>
    </row>
    <row r="65742" spans="17:25">
      <c r="Q65742" s="38"/>
      <c r="Y65742" s="38"/>
    </row>
    <row r="65743" spans="17:25">
      <c r="Q65743" s="38"/>
      <c r="Y65743" s="38"/>
    </row>
    <row r="65744" spans="17:25">
      <c r="Q65744" s="38"/>
      <c r="Y65744" s="38"/>
    </row>
    <row r="65745" spans="17:25">
      <c r="Q65745" s="38"/>
      <c r="Y65745" s="38"/>
    </row>
    <row r="65746" spans="17:25">
      <c r="Q65746" s="38"/>
      <c r="Y65746" s="38"/>
    </row>
    <row r="65747" spans="17:25">
      <c r="Q65747" s="38"/>
      <c r="Y65747" s="38"/>
    </row>
    <row r="65748" spans="17:25">
      <c r="Q65748" s="38"/>
      <c r="Y65748" s="38"/>
    </row>
    <row r="65749" spans="17:25">
      <c r="Q65749" s="38"/>
      <c r="Y65749" s="38"/>
    </row>
    <row r="65750" spans="17:25">
      <c r="Q65750" s="38"/>
      <c r="Y65750" s="38"/>
    </row>
    <row r="65751" spans="17:25">
      <c r="Q65751" s="38"/>
      <c r="Y65751" s="38"/>
    </row>
    <row r="65752" spans="17:25">
      <c r="Q65752" s="38"/>
      <c r="Y65752" s="38"/>
    </row>
    <row r="65753" spans="17:25">
      <c r="Q65753" s="38"/>
      <c r="Y65753" s="38"/>
    </row>
    <row r="65754" spans="17:25">
      <c r="Q65754" s="38"/>
      <c r="Y65754" s="38"/>
    </row>
    <row r="65755" spans="17:25">
      <c r="Q65755" s="38"/>
      <c r="Y65755" s="38"/>
    </row>
    <row r="65756" spans="17:25">
      <c r="Q65756" s="38"/>
      <c r="Y65756" s="38"/>
    </row>
    <row r="65757" spans="17:25">
      <c r="Q65757" s="38"/>
      <c r="Y65757" s="38"/>
    </row>
    <row r="65758" spans="17:25">
      <c r="Q65758" s="38"/>
      <c r="Y65758" s="38"/>
    </row>
    <row r="65759" spans="17:25">
      <c r="Q65759" s="38"/>
      <c r="Y65759" s="38"/>
    </row>
    <row r="65760" spans="17:25">
      <c r="Q65760" s="38"/>
      <c r="Y65760" s="38"/>
    </row>
    <row r="65761" spans="17:25">
      <c r="Q65761" s="38"/>
      <c r="Y65761" s="38"/>
    </row>
    <row r="65762" spans="17:25">
      <c r="Q65762" s="38"/>
      <c r="Y65762" s="38"/>
    </row>
    <row r="65763" spans="17:25">
      <c r="Q65763" s="38"/>
      <c r="Y65763" s="38"/>
    </row>
    <row r="65764" spans="17:25">
      <c r="Q65764" s="38"/>
      <c r="Y65764" s="38"/>
    </row>
    <row r="65765" spans="17:25">
      <c r="Q65765" s="38"/>
      <c r="Y65765" s="38"/>
    </row>
    <row r="65766" spans="17:25">
      <c r="Q65766" s="38"/>
      <c r="Y65766" s="38"/>
    </row>
    <row r="65767" spans="17:25">
      <c r="Q65767" s="38"/>
      <c r="Y65767" s="38"/>
    </row>
    <row r="65768" spans="17:25">
      <c r="Q65768" s="38"/>
      <c r="Y65768" s="38"/>
    </row>
    <row r="65769" spans="17:25">
      <c r="Q65769" s="38"/>
      <c r="Y65769" s="38"/>
    </row>
    <row r="65770" spans="17:25">
      <c r="Q65770" s="38"/>
      <c r="Y65770" s="38"/>
    </row>
    <row r="65771" spans="17:25">
      <c r="Q65771" s="38"/>
      <c r="Y65771" s="38"/>
    </row>
    <row r="65772" spans="17:25">
      <c r="Q65772" s="38"/>
      <c r="Y65772" s="38"/>
    </row>
    <row r="65773" spans="17:25">
      <c r="Q65773" s="38"/>
      <c r="Y65773" s="38"/>
    </row>
    <row r="65774" spans="17:25">
      <c r="Q65774" s="38"/>
      <c r="Y65774" s="38"/>
    </row>
    <row r="65775" spans="17:25">
      <c r="Q65775" s="38"/>
      <c r="Y65775" s="38"/>
    </row>
    <row r="65776" spans="17:25">
      <c r="Q65776" s="38"/>
      <c r="Y65776" s="38"/>
    </row>
    <row r="65777" spans="17:25">
      <c r="Q65777" s="38"/>
      <c r="Y65777" s="38"/>
    </row>
    <row r="65778" spans="17:25">
      <c r="Q65778" s="38"/>
      <c r="Y65778" s="38"/>
    </row>
    <row r="65779" spans="17:25">
      <c r="Q65779" s="38"/>
      <c r="Y65779" s="38"/>
    </row>
    <row r="65780" spans="17:25">
      <c r="Q65780" s="38"/>
      <c r="Y65780" s="38"/>
    </row>
    <row r="65781" spans="17:25">
      <c r="Q65781" s="38"/>
      <c r="Y65781" s="38"/>
    </row>
    <row r="65782" spans="17:25">
      <c r="Q65782" s="38"/>
      <c r="Y65782" s="38"/>
    </row>
    <row r="65783" spans="17:25">
      <c r="Q65783" s="38"/>
      <c r="Y65783" s="38"/>
    </row>
    <row r="65784" spans="17:25">
      <c r="Q65784" s="38"/>
      <c r="Y65784" s="38"/>
    </row>
    <row r="65785" spans="17:25">
      <c r="Q65785" s="38"/>
      <c r="Y65785" s="38"/>
    </row>
    <row r="65786" spans="17:25">
      <c r="Q65786" s="38"/>
      <c r="Y65786" s="38"/>
    </row>
    <row r="65787" spans="17:25">
      <c r="Q65787" s="38"/>
      <c r="Y65787" s="38"/>
    </row>
    <row r="65788" spans="17:25">
      <c r="Q65788" s="38"/>
      <c r="Y65788" s="38"/>
    </row>
    <row r="65789" spans="17:25">
      <c r="Q65789" s="38"/>
      <c r="Y65789" s="38"/>
    </row>
    <row r="65790" spans="17:25">
      <c r="Q65790" s="38"/>
      <c r="Y65790" s="38"/>
    </row>
    <row r="65791" spans="17:25">
      <c r="Q65791" s="38"/>
      <c r="Y65791" s="38"/>
    </row>
    <row r="65792" spans="17:25">
      <c r="Q65792" s="38"/>
      <c r="Y65792" s="38"/>
    </row>
    <row r="65793" spans="17:25">
      <c r="Q65793" s="38"/>
      <c r="Y65793" s="38"/>
    </row>
    <row r="65794" spans="17:25">
      <c r="Q65794" s="38"/>
      <c r="Y65794" s="38"/>
    </row>
    <row r="65795" spans="17:25">
      <c r="Q65795" s="38"/>
      <c r="Y65795" s="38"/>
    </row>
    <row r="65796" spans="17:25">
      <c r="Q65796" s="38"/>
      <c r="Y65796" s="38"/>
    </row>
    <row r="65797" spans="17:25">
      <c r="Q65797" s="38"/>
      <c r="Y65797" s="38"/>
    </row>
    <row r="65798" spans="17:25">
      <c r="Q65798" s="38"/>
      <c r="Y65798" s="38"/>
    </row>
    <row r="65799" spans="17:25">
      <c r="Q65799" s="38"/>
      <c r="Y65799" s="38"/>
    </row>
    <row r="65800" spans="17:25">
      <c r="Q65800" s="38"/>
      <c r="Y65800" s="38"/>
    </row>
    <row r="65801" spans="17:25">
      <c r="Q65801" s="38"/>
      <c r="Y65801" s="38"/>
    </row>
    <row r="65802" spans="17:25">
      <c r="Q65802" s="38"/>
      <c r="Y65802" s="38"/>
    </row>
    <row r="65803" spans="17:25">
      <c r="Q65803" s="38"/>
      <c r="Y65803" s="38"/>
    </row>
    <row r="65804" spans="17:25">
      <c r="Q65804" s="38"/>
      <c r="Y65804" s="38"/>
    </row>
    <row r="65805" spans="17:25">
      <c r="Q65805" s="38"/>
      <c r="Y65805" s="38"/>
    </row>
    <row r="65806" spans="17:25">
      <c r="Q65806" s="38"/>
      <c r="Y65806" s="38"/>
    </row>
    <row r="65807" spans="17:25">
      <c r="Q65807" s="38"/>
      <c r="Y65807" s="38"/>
    </row>
    <row r="65808" spans="17:25">
      <c r="Q65808" s="38"/>
      <c r="Y65808" s="38"/>
    </row>
    <row r="65809" spans="17:25">
      <c r="Q65809" s="38"/>
      <c r="Y65809" s="38"/>
    </row>
    <row r="65810" spans="17:25">
      <c r="Q65810" s="38"/>
      <c r="Y65810" s="38"/>
    </row>
    <row r="65811" spans="17:25">
      <c r="Q65811" s="38"/>
      <c r="Y65811" s="38"/>
    </row>
    <row r="65812" spans="17:25">
      <c r="Q65812" s="38"/>
      <c r="Y65812" s="38"/>
    </row>
    <row r="65813" spans="17:25">
      <c r="Q65813" s="38"/>
      <c r="Y65813" s="38"/>
    </row>
    <row r="65814" spans="17:25">
      <c r="Q65814" s="38"/>
      <c r="Y65814" s="38"/>
    </row>
    <row r="65815" spans="17:25">
      <c r="Q65815" s="38"/>
      <c r="Y65815" s="38"/>
    </row>
    <row r="65816" spans="17:25">
      <c r="Q65816" s="38"/>
      <c r="Y65816" s="38"/>
    </row>
    <row r="65817" spans="17:25">
      <c r="Q65817" s="38"/>
      <c r="Y65817" s="38"/>
    </row>
    <row r="65818" spans="17:25">
      <c r="Q65818" s="38"/>
      <c r="Y65818" s="38"/>
    </row>
    <row r="65819" spans="17:25">
      <c r="Q65819" s="38"/>
      <c r="Y65819" s="38"/>
    </row>
    <row r="65820" spans="17:25">
      <c r="Q65820" s="38"/>
      <c r="Y65820" s="38"/>
    </row>
    <row r="65821" spans="17:25">
      <c r="Q65821" s="38"/>
      <c r="Y65821" s="38"/>
    </row>
    <row r="65822" spans="17:25">
      <c r="Q65822" s="38"/>
      <c r="Y65822" s="38"/>
    </row>
    <row r="65823" spans="17:25">
      <c r="Q65823" s="38"/>
      <c r="Y65823" s="38"/>
    </row>
    <row r="65824" spans="17:25">
      <c r="Q65824" s="38"/>
      <c r="Y65824" s="38"/>
    </row>
    <row r="65825" spans="17:25">
      <c r="Q65825" s="38"/>
      <c r="Y65825" s="38"/>
    </row>
    <row r="65826" spans="17:25">
      <c r="Q65826" s="38"/>
      <c r="Y65826" s="38"/>
    </row>
    <row r="65827" spans="17:25">
      <c r="Q65827" s="38"/>
      <c r="Y65827" s="38"/>
    </row>
    <row r="65828" spans="17:25">
      <c r="Q65828" s="38"/>
      <c r="Y65828" s="38"/>
    </row>
    <row r="65829" spans="17:25">
      <c r="Q65829" s="38"/>
      <c r="Y65829" s="38"/>
    </row>
    <row r="65830" spans="17:25">
      <c r="Q65830" s="38"/>
      <c r="Y65830" s="38"/>
    </row>
    <row r="65831" spans="17:25">
      <c r="Q65831" s="38"/>
      <c r="Y65831" s="38"/>
    </row>
    <row r="65832" spans="17:25">
      <c r="Q65832" s="38"/>
      <c r="Y65832" s="38"/>
    </row>
    <row r="65833" spans="17:25">
      <c r="Q65833" s="38"/>
      <c r="Y65833" s="38"/>
    </row>
    <row r="65834" spans="17:25">
      <c r="Q65834" s="38"/>
      <c r="Y65834" s="38"/>
    </row>
    <row r="65835" spans="17:25">
      <c r="Q65835" s="38"/>
      <c r="Y65835" s="38"/>
    </row>
    <row r="65836" spans="17:25">
      <c r="Q65836" s="38"/>
      <c r="Y65836" s="38"/>
    </row>
    <row r="65837" spans="17:25">
      <c r="Q65837" s="38"/>
      <c r="Y65837" s="38"/>
    </row>
    <row r="65838" spans="17:25">
      <c r="Q65838" s="38"/>
      <c r="Y65838" s="38"/>
    </row>
    <row r="65839" spans="17:25">
      <c r="Q65839" s="38"/>
      <c r="Y65839" s="38"/>
    </row>
    <row r="65840" spans="17:25">
      <c r="Q65840" s="38"/>
      <c r="Y65840" s="38"/>
    </row>
    <row r="65841" spans="17:25">
      <c r="Q65841" s="38"/>
      <c r="Y65841" s="38"/>
    </row>
    <row r="65842" spans="17:25">
      <c r="Q65842" s="38"/>
      <c r="Y65842" s="38"/>
    </row>
    <row r="65843" spans="17:25">
      <c r="Q65843" s="38"/>
      <c r="Y65843" s="38"/>
    </row>
    <row r="65844" spans="17:25">
      <c r="Q65844" s="38"/>
      <c r="Y65844" s="38"/>
    </row>
    <row r="65845" spans="17:25">
      <c r="Q65845" s="38"/>
      <c r="Y65845" s="38"/>
    </row>
    <row r="65846" spans="17:25">
      <c r="Q65846" s="38"/>
      <c r="Y65846" s="38"/>
    </row>
    <row r="65847" spans="17:25">
      <c r="Q65847" s="38"/>
      <c r="Y65847" s="38"/>
    </row>
    <row r="65848" spans="17:25">
      <c r="Q65848" s="38"/>
      <c r="Y65848" s="38"/>
    </row>
    <row r="65849" spans="17:25">
      <c r="Q65849" s="38"/>
      <c r="Y65849" s="38"/>
    </row>
    <row r="65850" spans="17:25">
      <c r="Q65850" s="38"/>
      <c r="Y65850" s="38"/>
    </row>
    <row r="65851" spans="17:25">
      <c r="Q65851" s="38"/>
      <c r="Y65851" s="38"/>
    </row>
    <row r="65852" spans="17:25">
      <c r="Q65852" s="38"/>
      <c r="Y65852" s="38"/>
    </row>
    <row r="65853" spans="17:25">
      <c r="Q65853" s="38"/>
      <c r="Y65853" s="38"/>
    </row>
    <row r="65854" spans="17:25">
      <c r="Q65854" s="38"/>
      <c r="Y65854" s="38"/>
    </row>
    <row r="65855" spans="17:25">
      <c r="Q65855" s="38"/>
      <c r="Y65855" s="38"/>
    </row>
    <row r="65856" spans="17:25">
      <c r="Q65856" s="38"/>
      <c r="Y65856" s="38"/>
    </row>
    <row r="65857" spans="17:25">
      <c r="Q65857" s="38"/>
      <c r="Y65857" s="38"/>
    </row>
    <row r="65858" spans="17:25">
      <c r="Q65858" s="38"/>
      <c r="Y65858" s="38"/>
    </row>
    <row r="65859" spans="17:25">
      <c r="Q65859" s="38"/>
      <c r="Y65859" s="38"/>
    </row>
    <row r="65860" spans="17:25">
      <c r="Q65860" s="38"/>
      <c r="Y65860" s="38"/>
    </row>
    <row r="65861" spans="17:25">
      <c r="Q65861" s="38"/>
      <c r="Y65861" s="38"/>
    </row>
    <row r="65862" spans="17:25">
      <c r="Q65862" s="38"/>
      <c r="Y65862" s="38"/>
    </row>
    <row r="65863" spans="17:25">
      <c r="Q65863" s="38"/>
      <c r="Y65863" s="38"/>
    </row>
    <row r="65864" spans="17:25">
      <c r="Q65864" s="38"/>
      <c r="Y65864" s="38"/>
    </row>
    <row r="65865" spans="17:25">
      <c r="Q65865" s="38"/>
      <c r="Y65865" s="38"/>
    </row>
    <row r="65866" spans="17:25">
      <c r="Q65866" s="38"/>
      <c r="Y65866" s="38"/>
    </row>
    <row r="65867" spans="17:25">
      <c r="Q65867" s="38"/>
      <c r="Y65867" s="38"/>
    </row>
    <row r="65868" spans="17:25">
      <c r="Q65868" s="38"/>
      <c r="Y65868" s="38"/>
    </row>
    <row r="65869" spans="17:25">
      <c r="Q65869" s="38"/>
      <c r="Y65869" s="38"/>
    </row>
    <row r="65870" spans="17:25">
      <c r="Q65870" s="38"/>
      <c r="Y65870" s="38"/>
    </row>
    <row r="65871" spans="17:25">
      <c r="Q65871" s="38"/>
      <c r="Y65871" s="38"/>
    </row>
    <row r="65872" spans="17:25">
      <c r="Q65872" s="38"/>
      <c r="Y65872" s="38"/>
    </row>
    <row r="65873" spans="17:25">
      <c r="Q65873" s="38"/>
      <c r="Y65873" s="38"/>
    </row>
    <row r="65874" spans="17:25">
      <c r="Q65874" s="38"/>
      <c r="Y65874" s="38"/>
    </row>
    <row r="65875" spans="17:25">
      <c r="Q65875" s="38"/>
      <c r="Y65875" s="38"/>
    </row>
    <row r="65876" spans="17:25">
      <c r="Q65876" s="38"/>
      <c r="Y65876" s="38"/>
    </row>
    <row r="65877" spans="17:25">
      <c r="Q65877" s="38"/>
      <c r="Y65877" s="38"/>
    </row>
    <row r="65878" spans="17:25">
      <c r="Q65878" s="38"/>
      <c r="Y65878" s="38"/>
    </row>
    <row r="65879" spans="17:25">
      <c r="Q65879" s="38"/>
      <c r="Y65879" s="38"/>
    </row>
    <row r="65880" spans="17:25">
      <c r="Q65880" s="38"/>
      <c r="Y65880" s="38"/>
    </row>
    <row r="65881" spans="17:25">
      <c r="Q65881" s="38"/>
      <c r="Y65881" s="38"/>
    </row>
    <row r="65882" spans="17:25">
      <c r="Q65882" s="38"/>
      <c r="Y65882" s="38"/>
    </row>
    <row r="65883" spans="17:25">
      <c r="Q65883" s="38"/>
      <c r="Y65883" s="38"/>
    </row>
    <row r="65884" spans="17:25">
      <c r="Q65884" s="38"/>
      <c r="Y65884" s="38"/>
    </row>
    <row r="65885" spans="17:25">
      <c r="Q65885" s="38"/>
      <c r="Y65885" s="38"/>
    </row>
    <row r="65886" spans="17:25">
      <c r="Q65886" s="38"/>
      <c r="Y65886" s="38"/>
    </row>
    <row r="65887" spans="17:25">
      <c r="Q65887" s="38"/>
      <c r="Y65887" s="38"/>
    </row>
    <row r="65888" spans="17:25">
      <c r="Q65888" s="38"/>
      <c r="Y65888" s="38"/>
    </row>
    <row r="65889" spans="17:25">
      <c r="Q65889" s="38"/>
      <c r="Y65889" s="38"/>
    </row>
    <row r="65890" spans="17:25">
      <c r="Q65890" s="38"/>
      <c r="Y65890" s="38"/>
    </row>
    <row r="65891" spans="17:25">
      <c r="Q65891" s="38"/>
      <c r="Y65891" s="38"/>
    </row>
    <row r="65892" spans="17:25">
      <c r="Q65892" s="38"/>
      <c r="Y65892" s="38"/>
    </row>
    <row r="65893" spans="17:25">
      <c r="Q65893" s="38"/>
      <c r="Y65893" s="38"/>
    </row>
    <row r="65894" spans="17:25">
      <c r="Q65894" s="38"/>
      <c r="Y65894" s="38"/>
    </row>
    <row r="65895" spans="17:25">
      <c r="Q65895" s="38"/>
      <c r="Y65895" s="38"/>
    </row>
    <row r="65896" spans="17:25">
      <c r="Q65896" s="38"/>
      <c r="Y65896" s="38"/>
    </row>
    <row r="65897" spans="17:25">
      <c r="Q65897" s="38"/>
      <c r="Y65897" s="38"/>
    </row>
    <row r="65898" spans="17:25">
      <c r="Q65898" s="38"/>
      <c r="Y65898" s="38"/>
    </row>
    <row r="65899" spans="17:25">
      <c r="Q65899" s="38"/>
      <c r="Y65899" s="38"/>
    </row>
    <row r="65900" spans="17:25">
      <c r="Q65900" s="38"/>
      <c r="Y65900" s="38"/>
    </row>
    <row r="65901" spans="17:25">
      <c r="Q65901" s="38"/>
      <c r="Y65901" s="38"/>
    </row>
    <row r="65902" spans="17:25">
      <c r="Q65902" s="38"/>
      <c r="Y65902" s="38"/>
    </row>
    <row r="65903" spans="17:25">
      <c r="Q65903" s="38"/>
      <c r="Y65903" s="38"/>
    </row>
    <row r="65904" spans="17:25">
      <c r="Q65904" s="38"/>
      <c r="Y65904" s="38"/>
    </row>
    <row r="65905" spans="17:25">
      <c r="Q65905" s="38"/>
      <c r="Y65905" s="38"/>
    </row>
    <row r="65906" spans="17:25">
      <c r="Q65906" s="38"/>
      <c r="Y65906" s="38"/>
    </row>
    <row r="65907" spans="17:25">
      <c r="Q65907" s="38"/>
      <c r="Y65907" s="38"/>
    </row>
    <row r="65908" spans="17:25">
      <c r="Q65908" s="38"/>
      <c r="Y65908" s="38"/>
    </row>
    <row r="65909" spans="17:25">
      <c r="Q65909" s="38"/>
      <c r="Y65909" s="38"/>
    </row>
    <row r="65910" spans="17:25">
      <c r="Q65910" s="38"/>
      <c r="Y65910" s="38"/>
    </row>
    <row r="65911" spans="17:25">
      <c r="Q65911" s="38"/>
      <c r="Y65911" s="38"/>
    </row>
    <row r="65912" spans="17:25">
      <c r="Q65912" s="38"/>
      <c r="Y65912" s="38"/>
    </row>
    <row r="65913" spans="17:25">
      <c r="Q65913" s="38"/>
      <c r="Y65913" s="38"/>
    </row>
    <row r="65914" spans="17:25">
      <c r="Q65914" s="38"/>
      <c r="Y65914" s="38"/>
    </row>
    <row r="65915" spans="17:25">
      <c r="Q65915" s="38"/>
      <c r="Y65915" s="38"/>
    </row>
    <row r="65916" spans="17:25">
      <c r="Q65916" s="38"/>
      <c r="Y65916" s="38"/>
    </row>
    <row r="65917" spans="17:25">
      <c r="Q65917" s="38"/>
      <c r="Y65917" s="38"/>
    </row>
    <row r="65918" spans="17:25">
      <c r="Q65918" s="38"/>
      <c r="Y65918" s="38"/>
    </row>
    <row r="65919" spans="17:25">
      <c r="Q65919" s="38"/>
      <c r="Y65919" s="38"/>
    </row>
    <row r="65920" spans="17:25">
      <c r="Q65920" s="38"/>
      <c r="Y65920" s="38"/>
    </row>
    <row r="65921" spans="17:25">
      <c r="Q65921" s="38"/>
      <c r="Y65921" s="38"/>
    </row>
    <row r="65922" spans="17:25">
      <c r="Q65922" s="38"/>
      <c r="Y65922" s="38"/>
    </row>
    <row r="65923" spans="17:25">
      <c r="Q65923" s="38"/>
      <c r="Y65923" s="38"/>
    </row>
    <row r="65924" spans="17:25">
      <c r="Q65924" s="38"/>
      <c r="Y65924" s="38"/>
    </row>
    <row r="65925" spans="17:25">
      <c r="Q65925" s="38"/>
      <c r="Y65925" s="38"/>
    </row>
    <row r="65926" spans="17:25">
      <c r="Q65926" s="38"/>
      <c r="Y65926" s="38"/>
    </row>
    <row r="65927" spans="17:25">
      <c r="Q65927" s="38"/>
      <c r="Y65927" s="38"/>
    </row>
    <row r="65928" spans="17:25">
      <c r="Q65928" s="38"/>
      <c r="Y65928" s="38"/>
    </row>
    <row r="65929" spans="17:25">
      <c r="Q65929" s="38"/>
      <c r="Y65929" s="38"/>
    </row>
    <row r="65930" spans="17:25">
      <c r="Q65930" s="38"/>
      <c r="Y65930" s="38"/>
    </row>
    <row r="65931" spans="17:25">
      <c r="Q65931" s="38"/>
      <c r="Y65931" s="38"/>
    </row>
    <row r="65932" spans="17:25">
      <c r="Q65932" s="38"/>
      <c r="Y65932" s="38"/>
    </row>
    <row r="65933" spans="17:25">
      <c r="Q65933" s="38"/>
      <c r="Y65933" s="38"/>
    </row>
    <row r="65934" spans="17:25">
      <c r="Q65934" s="38"/>
      <c r="Y65934" s="38"/>
    </row>
    <row r="65935" spans="17:25">
      <c r="Q65935" s="38"/>
      <c r="Y65935" s="38"/>
    </row>
    <row r="65936" spans="17:25">
      <c r="Q65936" s="38"/>
      <c r="Y65936" s="38"/>
    </row>
    <row r="65937" spans="17:25">
      <c r="Q65937" s="38"/>
      <c r="Y65937" s="38"/>
    </row>
    <row r="65938" spans="17:25">
      <c r="Q65938" s="38"/>
      <c r="Y65938" s="38"/>
    </row>
    <row r="65939" spans="17:25">
      <c r="Q65939" s="38"/>
      <c r="Y65939" s="38"/>
    </row>
    <row r="65940" spans="17:25">
      <c r="Q65940" s="38"/>
      <c r="Y65940" s="38"/>
    </row>
    <row r="65941" spans="17:25">
      <c r="Q65941" s="38"/>
      <c r="Y65941" s="38"/>
    </row>
    <row r="65942" spans="17:25">
      <c r="Q65942" s="38"/>
      <c r="Y65942" s="38"/>
    </row>
    <row r="65943" spans="17:25">
      <c r="Q65943" s="38"/>
      <c r="Y65943" s="38"/>
    </row>
    <row r="65944" spans="17:25">
      <c r="Q65944" s="38"/>
      <c r="Y65944" s="38"/>
    </row>
    <row r="65945" spans="17:25">
      <c r="Q65945" s="38"/>
      <c r="Y65945" s="38"/>
    </row>
    <row r="65946" spans="17:25">
      <c r="Q65946" s="38"/>
      <c r="Y65946" s="38"/>
    </row>
    <row r="65947" spans="17:25">
      <c r="Q65947" s="38"/>
      <c r="Y65947" s="38"/>
    </row>
    <row r="65948" spans="17:25">
      <c r="Q65948" s="38"/>
      <c r="Y65948" s="38"/>
    </row>
    <row r="65949" spans="17:25">
      <c r="Q65949" s="38"/>
      <c r="Y65949" s="38"/>
    </row>
    <row r="65950" spans="17:25">
      <c r="Q65950" s="38"/>
      <c r="Y65950" s="38"/>
    </row>
    <row r="65951" spans="17:25">
      <c r="Q65951" s="38"/>
      <c r="Y65951" s="38"/>
    </row>
    <row r="65952" spans="17:25">
      <c r="Q65952" s="38"/>
      <c r="Y65952" s="38"/>
    </row>
    <row r="65953" spans="17:25">
      <c r="Q65953" s="38"/>
      <c r="Y65953" s="38"/>
    </row>
    <row r="65954" spans="17:25">
      <c r="Q65954" s="38"/>
      <c r="Y65954" s="38"/>
    </row>
    <row r="65955" spans="17:25">
      <c r="Q65955" s="38"/>
      <c r="Y65955" s="38"/>
    </row>
    <row r="65956" spans="17:25">
      <c r="Q65956" s="38"/>
      <c r="Y65956" s="38"/>
    </row>
    <row r="65957" spans="17:25">
      <c r="Q65957" s="38"/>
      <c r="Y65957" s="38"/>
    </row>
    <row r="65958" spans="17:25">
      <c r="Q65958" s="38"/>
      <c r="Y65958" s="38"/>
    </row>
    <row r="65959" spans="17:25">
      <c r="Q65959" s="38"/>
      <c r="Y65959" s="38"/>
    </row>
    <row r="65960" spans="17:25">
      <c r="Q65960" s="38"/>
      <c r="Y65960" s="38"/>
    </row>
    <row r="65961" spans="17:25">
      <c r="Q65961" s="38"/>
      <c r="Y65961" s="38"/>
    </row>
    <row r="65962" spans="17:25">
      <c r="Q65962" s="38"/>
      <c r="Y65962" s="38"/>
    </row>
    <row r="65963" spans="17:25">
      <c r="Q65963" s="38"/>
      <c r="Y65963" s="38"/>
    </row>
    <row r="65964" spans="17:25">
      <c r="Q65964" s="38"/>
      <c r="Y65964" s="38"/>
    </row>
    <row r="65965" spans="17:25">
      <c r="Q65965" s="38"/>
      <c r="Y65965" s="38"/>
    </row>
    <row r="65966" spans="17:25">
      <c r="Q65966" s="38"/>
      <c r="Y65966" s="38"/>
    </row>
    <row r="65967" spans="17:25">
      <c r="Q65967" s="38"/>
      <c r="Y65967" s="38"/>
    </row>
    <row r="65968" spans="17:25">
      <c r="Q65968" s="38"/>
      <c r="Y65968" s="38"/>
    </row>
    <row r="65969" spans="17:25">
      <c r="Q65969" s="38"/>
      <c r="Y65969" s="38"/>
    </row>
    <row r="65970" spans="17:25">
      <c r="Q65970" s="38"/>
      <c r="Y65970" s="38"/>
    </row>
    <row r="65971" spans="17:25">
      <c r="Q65971" s="38"/>
      <c r="Y65971" s="38"/>
    </row>
    <row r="65972" spans="17:25">
      <c r="Q65972" s="38"/>
      <c r="Y65972" s="38"/>
    </row>
    <row r="65973" spans="17:25">
      <c r="Q65973" s="38"/>
      <c r="Y65973" s="38"/>
    </row>
    <row r="65974" spans="17:25">
      <c r="Q65974" s="38"/>
      <c r="Y65974" s="38"/>
    </row>
    <row r="65975" spans="17:25">
      <c r="Q65975" s="38"/>
      <c r="Y65975" s="38"/>
    </row>
    <row r="65976" spans="17:25">
      <c r="Q65976" s="38"/>
      <c r="Y65976" s="38"/>
    </row>
    <row r="65977" spans="17:25">
      <c r="Q65977" s="38"/>
      <c r="Y65977" s="38"/>
    </row>
    <row r="65978" spans="17:25">
      <c r="Q65978" s="38"/>
      <c r="Y65978" s="38"/>
    </row>
    <row r="65979" spans="17:25">
      <c r="Q65979" s="38"/>
      <c r="Y65979" s="38"/>
    </row>
    <row r="65980" spans="17:25">
      <c r="Q65980" s="38"/>
      <c r="Y65980" s="38"/>
    </row>
    <row r="65981" spans="17:25">
      <c r="Q65981" s="38"/>
      <c r="Y65981" s="38"/>
    </row>
    <row r="65982" spans="17:25">
      <c r="Q65982" s="38"/>
      <c r="Y65982" s="38"/>
    </row>
    <row r="65983" spans="17:25">
      <c r="Q65983" s="38"/>
      <c r="Y65983" s="38"/>
    </row>
    <row r="65984" spans="17:25">
      <c r="Q65984" s="38"/>
      <c r="Y65984" s="38"/>
    </row>
    <row r="65985" spans="17:25">
      <c r="Q65985" s="38"/>
      <c r="Y65985" s="38"/>
    </row>
    <row r="65986" spans="17:25">
      <c r="Q65986" s="38"/>
      <c r="Y65986" s="38"/>
    </row>
    <row r="65987" spans="17:25">
      <c r="Q65987" s="38"/>
      <c r="Y65987" s="38"/>
    </row>
    <row r="65988" spans="17:25">
      <c r="Q65988" s="38"/>
      <c r="Y65988" s="38"/>
    </row>
    <row r="65989" spans="17:25">
      <c r="Q65989" s="38"/>
      <c r="Y65989" s="38"/>
    </row>
    <row r="65990" spans="17:25">
      <c r="Q65990" s="38"/>
      <c r="Y65990" s="38"/>
    </row>
    <row r="65991" spans="17:25">
      <c r="Q65991" s="38"/>
      <c r="Y65991" s="38"/>
    </row>
    <row r="65992" spans="17:25">
      <c r="Q65992" s="38"/>
      <c r="Y65992" s="38"/>
    </row>
    <row r="65993" spans="17:25">
      <c r="Q65993" s="38"/>
      <c r="Y65993" s="38"/>
    </row>
    <row r="65994" spans="17:25">
      <c r="Q65994" s="38"/>
      <c r="Y65994" s="38"/>
    </row>
    <row r="65995" spans="17:25">
      <c r="Q65995" s="38"/>
      <c r="Y65995" s="38"/>
    </row>
    <row r="65996" spans="17:25">
      <c r="Q65996" s="38"/>
      <c r="Y65996" s="38"/>
    </row>
    <row r="65997" spans="17:25">
      <c r="Q65997" s="38"/>
      <c r="Y65997" s="38"/>
    </row>
    <row r="65998" spans="17:25">
      <c r="Q65998" s="38"/>
      <c r="Y65998" s="38"/>
    </row>
    <row r="65999" spans="17:25">
      <c r="Q65999" s="38"/>
      <c r="Y65999" s="38"/>
    </row>
    <row r="66000" spans="17:25">
      <c r="Q66000" s="38"/>
      <c r="Y66000" s="38"/>
    </row>
    <row r="66001" spans="17:25">
      <c r="Q66001" s="38"/>
      <c r="Y66001" s="38"/>
    </row>
    <row r="66002" spans="17:25">
      <c r="Q66002" s="38"/>
      <c r="Y66002" s="38"/>
    </row>
    <row r="66003" spans="17:25">
      <c r="Q66003" s="38"/>
      <c r="Y66003" s="38"/>
    </row>
    <row r="66004" spans="17:25">
      <c r="Q66004" s="38"/>
      <c r="Y66004" s="38"/>
    </row>
    <row r="66005" spans="17:25">
      <c r="Q66005" s="38"/>
      <c r="Y66005" s="38"/>
    </row>
    <row r="66006" spans="17:25">
      <c r="Q66006" s="38"/>
      <c r="Y66006" s="38"/>
    </row>
    <row r="66007" spans="17:25">
      <c r="Q66007" s="38"/>
      <c r="Y66007" s="38"/>
    </row>
    <row r="66008" spans="17:25">
      <c r="Q66008" s="38"/>
      <c r="Y66008" s="38"/>
    </row>
    <row r="66009" spans="17:25">
      <c r="Q66009" s="38"/>
      <c r="Y66009" s="38"/>
    </row>
    <row r="66010" spans="17:25">
      <c r="Q66010" s="38"/>
      <c r="Y66010" s="38"/>
    </row>
    <row r="66011" spans="17:25">
      <c r="Q66011" s="38"/>
      <c r="Y66011" s="38"/>
    </row>
    <row r="66012" spans="17:25">
      <c r="Q66012" s="38"/>
      <c r="Y66012" s="38"/>
    </row>
    <row r="66013" spans="17:25">
      <c r="Q66013" s="38"/>
      <c r="Y66013" s="38"/>
    </row>
    <row r="66014" spans="17:25">
      <c r="Q66014" s="38"/>
      <c r="Y66014" s="38"/>
    </row>
    <row r="66015" spans="17:25">
      <c r="Q66015" s="38"/>
      <c r="Y66015" s="38"/>
    </row>
    <row r="66016" spans="17:25">
      <c r="Q66016" s="38"/>
      <c r="Y66016" s="38"/>
    </row>
    <row r="66017" spans="17:25">
      <c r="Q66017" s="38"/>
      <c r="Y66017" s="38"/>
    </row>
    <row r="66018" spans="17:25">
      <c r="Q66018" s="38"/>
      <c r="Y66018" s="38"/>
    </row>
    <row r="66019" spans="17:25">
      <c r="Q66019" s="38"/>
      <c r="Y66019" s="38"/>
    </row>
    <row r="66020" spans="17:25">
      <c r="Q66020" s="38"/>
      <c r="Y66020" s="38"/>
    </row>
    <row r="66021" spans="17:25">
      <c r="Q66021" s="38"/>
      <c r="Y66021" s="38"/>
    </row>
    <row r="66022" spans="17:25">
      <c r="Q66022" s="38"/>
      <c r="Y66022" s="38"/>
    </row>
    <row r="66023" spans="17:25">
      <c r="Q66023" s="38"/>
      <c r="Y66023" s="38"/>
    </row>
    <row r="66024" spans="17:25">
      <c r="Q66024" s="38"/>
      <c r="Y66024" s="38"/>
    </row>
    <row r="66025" spans="17:25">
      <c r="Q66025" s="38"/>
      <c r="Y66025" s="38"/>
    </row>
    <row r="66026" spans="17:25">
      <c r="Q66026" s="38"/>
      <c r="Y66026" s="38"/>
    </row>
    <row r="66027" spans="17:25">
      <c r="Q66027" s="38"/>
      <c r="Y66027" s="38"/>
    </row>
    <row r="66028" spans="17:25">
      <c r="Q66028" s="38"/>
      <c r="Y66028" s="38"/>
    </row>
    <row r="66029" spans="17:25">
      <c r="Q66029" s="38"/>
      <c r="Y66029" s="38"/>
    </row>
    <row r="66030" spans="17:25">
      <c r="Q66030" s="38"/>
      <c r="Y66030" s="38"/>
    </row>
    <row r="66031" spans="17:25">
      <c r="Q66031" s="38"/>
      <c r="Y66031" s="38"/>
    </row>
    <row r="66032" spans="17:25">
      <c r="Q66032" s="38"/>
      <c r="Y66032" s="38"/>
    </row>
    <row r="66033" spans="17:25">
      <c r="Q66033" s="38"/>
      <c r="Y66033" s="38"/>
    </row>
    <row r="66034" spans="17:25">
      <c r="Q66034" s="38"/>
      <c r="Y66034" s="38"/>
    </row>
    <row r="66035" spans="17:25">
      <c r="Q66035" s="38"/>
      <c r="Y66035" s="38"/>
    </row>
    <row r="66036" spans="17:25">
      <c r="Q66036" s="38"/>
      <c r="Y66036" s="38"/>
    </row>
    <row r="66037" spans="17:25">
      <c r="Q66037" s="38"/>
      <c r="Y66037" s="38"/>
    </row>
    <row r="66038" spans="17:25">
      <c r="Q66038" s="38"/>
      <c r="Y66038" s="38"/>
    </row>
    <row r="66039" spans="17:25">
      <c r="Q66039" s="38"/>
      <c r="Y66039" s="38"/>
    </row>
    <row r="66040" spans="17:25">
      <c r="Q66040" s="38"/>
      <c r="Y66040" s="38"/>
    </row>
    <row r="66041" spans="17:25">
      <c r="Q66041" s="38"/>
      <c r="Y66041" s="38"/>
    </row>
    <row r="66042" spans="17:25">
      <c r="Q66042" s="38"/>
      <c r="Y66042" s="38"/>
    </row>
    <row r="66043" spans="17:25">
      <c r="Q66043" s="38"/>
      <c r="Y66043" s="38"/>
    </row>
    <row r="66044" spans="17:25">
      <c r="Q66044" s="38"/>
      <c r="Y66044" s="38"/>
    </row>
    <row r="66045" spans="17:25">
      <c r="Q66045" s="38"/>
      <c r="Y66045" s="38"/>
    </row>
    <row r="66046" spans="17:25">
      <c r="Q66046" s="38"/>
      <c r="Y66046" s="38"/>
    </row>
    <row r="66047" spans="17:25">
      <c r="Q66047" s="38"/>
      <c r="Y66047" s="38"/>
    </row>
    <row r="66048" spans="17:25">
      <c r="Q66048" s="38"/>
      <c r="Y66048" s="38"/>
    </row>
    <row r="66049" spans="17:25">
      <c r="Q66049" s="38"/>
      <c r="Y66049" s="38"/>
    </row>
    <row r="66050" spans="17:25">
      <c r="Q66050" s="38"/>
      <c r="Y66050" s="38"/>
    </row>
    <row r="66051" spans="17:25">
      <c r="Q66051" s="38"/>
      <c r="Y66051" s="38"/>
    </row>
    <row r="66052" spans="17:25">
      <c r="Q66052" s="38"/>
      <c r="Y66052" s="38"/>
    </row>
    <row r="66053" spans="17:25">
      <c r="Q66053" s="38"/>
      <c r="Y66053" s="38"/>
    </row>
    <row r="66054" spans="17:25">
      <c r="Q66054" s="38"/>
      <c r="Y66054" s="38"/>
    </row>
    <row r="66055" spans="17:25">
      <c r="Q66055" s="38"/>
      <c r="Y66055" s="38"/>
    </row>
    <row r="66056" spans="17:25">
      <c r="Q66056" s="38"/>
      <c r="Y66056" s="38"/>
    </row>
    <row r="66057" spans="17:25">
      <c r="Q66057" s="38"/>
      <c r="Y66057" s="38"/>
    </row>
    <row r="66058" spans="17:25">
      <c r="Q66058" s="38"/>
      <c r="Y66058" s="38"/>
    </row>
    <row r="66059" spans="17:25">
      <c r="Q66059" s="38"/>
      <c r="Y66059" s="38"/>
    </row>
    <row r="66060" spans="17:25">
      <c r="Q66060" s="38"/>
      <c r="Y66060" s="38"/>
    </row>
    <row r="66061" spans="17:25">
      <c r="Q66061" s="38"/>
      <c r="Y66061" s="38"/>
    </row>
    <row r="66062" spans="17:25">
      <c r="Q66062" s="38"/>
      <c r="Y66062" s="38"/>
    </row>
    <row r="66063" spans="17:25">
      <c r="Q66063" s="38"/>
      <c r="Y66063" s="38"/>
    </row>
    <row r="66064" spans="17:25">
      <c r="Q66064" s="38"/>
      <c r="Y66064" s="38"/>
    </row>
    <row r="66065" spans="17:25">
      <c r="Q66065" s="38"/>
      <c r="Y66065" s="38"/>
    </row>
    <row r="66066" spans="17:25">
      <c r="Q66066" s="38"/>
      <c r="Y66066" s="38"/>
    </row>
    <row r="66067" spans="17:25">
      <c r="Q66067" s="38"/>
      <c r="Y66067" s="38"/>
    </row>
    <row r="66068" spans="17:25">
      <c r="Q66068" s="38"/>
      <c r="Y66068" s="38"/>
    </row>
    <row r="66069" spans="17:25">
      <c r="Q66069" s="38"/>
      <c r="Y66069" s="38"/>
    </row>
    <row r="66070" spans="17:25">
      <c r="Q66070" s="38"/>
      <c r="Y66070" s="38"/>
    </row>
    <row r="66071" spans="17:25">
      <c r="Q66071" s="38"/>
      <c r="Y66071" s="38"/>
    </row>
    <row r="66072" spans="17:25">
      <c r="Q66072" s="38"/>
      <c r="Y66072" s="38"/>
    </row>
    <row r="66073" spans="17:25">
      <c r="Q66073" s="38"/>
      <c r="Y66073" s="38"/>
    </row>
    <row r="66074" spans="17:25">
      <c r="Q66074" s="38"/>
      <c r="Y66074" s="38"/>
    </row>
    <row r="66075" spans="17:25">
      <c r="Q66075" s="38"/>
      <c r="Y66075" s="38"/>
    </row>
    <row r="66076" spans="17:25">
      <c r="Q66076" s="38"/>
      <c r="Y66076" s="38"/>
    </row>
    <row r="66077" spans="17:25">
      <c r="Q66077" s="38"/>
      <c r="Y66077" s="38"/>
    </row>
    <row r="66078" spans="17:25">
      <c r="Q66078" s="38"/>
      <c r="Y66078" s="38"/>
    </row>
    <row r="66079" spans="17:25">
      <c r="Q66079" s="38"/>
      <c r="Y66079" s="38"/>
    </row>
    <row r="66080" spans="17:25">
      <c r="Q66080" s="38"/>
      <c r="Y66080" s="38"/>
    </row>
    <row r="66081" spans="17:25">
      <c r="Q66081" s="38"/>
      <c r="Y66081" s="38"/>
    </row>
    <row r="66082" spans="17:25">
      <c r="Q66082" s="38"/>
      <c r="Y66082" s="38"/>
    </row>
    <row r="66083" spans="17:25">
      <c r="Q66083" s="38"/>
      <c r="Y66083" s="38"/>
    </row>
    <row r="66084" spans="17:25">
      <c r="Q66084" s="38"/>
      <c r="Y66084" s="38"/>
    </row>
    <row r="66085" spans="17:25">
      <c r="Q66085" s="38"/>
      <c r="Y66085" s="38"/>
    </row>
    <row r="66086" spans="17:25">
      <c r="Q66086" s="38"/>
      <c r="Y66086" s="38"/>
    </row>
    <row r="66087" spans="17:25">
      <c r="Q66087" s="38"/>
      <c r="Y66087" s="38"/>
    </row>
    <row r="66088" spans="17:25">
      <c r="Q66088" s="38"/>
      <c r="Y66088" s="38"/>
    </row>
    <row r="66089" spans="17:25">
      <c r="Q66089" s="38"/>
      <c r="Y66089" s="38"/>
    </row>
    <row r="66090" spans="17:25">
      <c r="Q66090" s="38"/>
      <c r="Y66090" s="38"/>
    </row>
    <row r="66091" spans="17:25">
      <c r="Q66091" s="38"/>
      <c r="Y66091" s="38"/>
    </row>
    <row r="66092" spans="17:25">
      <c r="Q66092" s="38"/>
      <c r="Y66092" s="38"/>
    </row>
    <row r="66093" spans="17:25">
      <c r="Q66093" s="38"/>
      <c r="Y66093" s="38"/>
    </row>
    <row r="66094" spans="17:25">
      <c r="Q66094" s="38"/>
      <c r="Y66094" s="38"/>
    </row>
    <row r="66095" spans="17:25">
      <c r="Q66095" s="38"/>
      <c r="Y66095" s="38"/>
    </row>
    <row r="66096" spans="17:25">
      <c r="Q66096" s="38"/>
      <c r="Y66096" s="38"/>
    </row>
    <row r="66097" spans="17:25">
      <c r="Q66097" s="38"/>
      <c r="Y66097" s="38"/>
    </row>
    <row r="66098" spans="17:25">
      <c r="Q66098" s="38"/>
      <c r="Y66098" s="38"/>
    </row>
    <row r="66099" spans="17:25">
      <c r="Q66099" s="38"/>
      <c r="Y66099" s="38"/>
    </row>
    <row r="66100" spans="17:25">
      <c r="Q66100" s="38"/>
      <c r="Y66100" s="38"/>
    </row>
    <row r="66101" spans="17:25">
      <c r="Q66101" s="38"/>
      <c r="Y66101" s="38"/>
    </row>
    <row r="66102" spans="17:25">
      <c r="Q66102" s="38"/>
      <c r="Y66102" s="38"/>
    </row>
    <row r="66103" spans="17:25">
      <c r="Q66103" s="38"/>
      <c r="Y66103" s="38"/>
    </row>
    <row r="66104" spans="17:25">
      <c r="Q66104" s="38"/>
      <c r="Y66104" s="38"/>
    </row>
    <row r="66105" spans="17:25">
      <c r="Q66105" s="38"/>
      <c r="Y66105" s="38"/>
    </row>
    <row r="66106" spans="17:25">
      <c r="Q66106" s="38"/>
      <c r="Y66106" s="38"/>
    </row>
    <row r="66107" spans="17:25">
      <c r="Q66107" s="38"/>
      <c r="Y66107" s="38"/>
    </row>
    <row r="66108" spans="17:25">
      <c r="Q66108" s="38"/>
      <c r="Y66108" s="38"/>
    </row>
    <row r="66109" spans="17:25">
      <c r="Q66109" s="38"/>
      <c r="Y66109" s="38"/>
    </row>
    <row r="66110" spans="17:25">
      <c r="Q66110" s="38"/>
      <c r="Y66110" s="38"/>
    </row>
    <row r="66111" spans="17:25">
      <c r="Q66111" s="38"/>
      <c r="Y66111" s="38"/>
    </row>
    <row r="66112" spans="17:25">
      <c r="Q66112" s="38"/>
      <c r="Y66112" s="38"/>
    </row>
    <row r="66113" spans="17:25">
      <c r="Q66113" s="38"/>
      <c r="Y66113" s="38"/>
    </row>
    <row r="66114" spans="17:25">
      <c r="Q66114" s="38"/>
      <c r="Y66114" s="38"/>
    </row>
    <row r="66115" spans="17:25">
      <c r="Q66115" s="38"/>
      <c r="Y66115" s="38"/>
    </row>
    <row r="66116" spans="17:25">
      <c r="Q66116" s="38"/>
      <c r="Y66116" s="38"/>
    </row>
    <row r="66117" spans="17:25">
      <c r="Q66117" s="38"/>
      <c r="Y66117" s="38"/>
    </row>
    <row r="66118" spans="17:25">
      <c r="Q66118" s="38"/>
      <c r="Y66118" s="38"/>
    </row>
    <row r="66119" spans="17:25">
      <c r="Q66119" s="38"/>
      <c r="Y66119" s="38"/>
    </row>
    <row r="66120" spans="17:25">
      <c r="Q66120" s="38"/>
      <c r="Y66120" s="38"/>
    </row>
    <row r="66121" spans="17:25">
      <c r="Q66121" s="38"/>
      <c r="Y66121" s="38"/>
    </row>
    <row r="66122" spans="17:25">
      <c r="Q66122" s="38"/>
      <c r="Y66122" s="38"/>
    </row>
    <row r="66123" spans="17:25">
      <c r="Q66123" s="38"/>
      <c r="Y66123" s="38"/>
    </row>
    <row r="66124" spans="17:25">
      <c r="Q66124" s="38"/>
      <c r="Y66124" s="38"/>
    </row>
    <row r="66125" spans="17:25">
      <c r="Q66125" s="38"/>
      <c r="Y66125" s="38"/>
    </row>
    <row r="66126" spans="17:25">
      <c r="Q66126" s="38"/>
      <c r="Y66126" s="38"/>
    </row>
    <row r="66127" spans="17:25">
      <c r="Q66127" s="38"/>
      <c r="Y66127" s="38"/>
    </row>
    <row r="66128" spans="17:25">
      <c r="Q66128" s="38"/>
      <c r="Y66128" s="38"/>
    </row>
    <row r="66129" spans="17:25">
      <c r="Q66129" s="38"/>
      <c r="Y66129" s="38"/>
    </row>
    <row r="66130" spans="17:25">
      <c r="Q66130" s="38"/>
      <c r="Y66130" s="38"/>
    </row>
    <row r="66131" spans="17:25">
      <c r="Q66131" s="38"/>
      <c r="Y66131" s="38"/>
    </row>
    <row r="66132" spans="17:25">
      <c r="Q66132" s="38"/>
      <c r="Y66132" s="38"/>
    </row>
    <row r="66133" spans="17:25">
      <c r="Q66133" s="38"/>
      <c r="Y66133" s="38"/>
    </row>
    <row r="66134" spans="17:25">
      <c r="Q66134" s="38"/>
      <c r="Y66134" s="38"/>
    </row>
    <row r="66135" spans="17:25">
      <c r="Q66135" s="38"/>
      <c r="Y66135" s="38"/>
    </row>
    <row r="66136" spans="17:25">
      <c r="Q66136" s="38"/>
      <c r="Y66136" s="38"/>
    </row>
    <row r="66137" spans="17:25">
      <c r="Q66137" s="38"/>
      <c r="Y66137" s="38"/>
    </row>
    <row r="66138" spans="17:25">
      <c r="Q66138" s="38"/>
      <c r="Y66138" s="38"/>
    </row>
    <row r="66139" spans="17:25">
      <c r="Q66139" s="38"/>
      <c r="Y66139" s="38"/>
    </row>
    <row r="66140" spans="17:25">
      <c r="Q66140" s="38"/>
      <c r="Y66140" s="38"/>
    </row>
    <row r="66141" spans="17:25">
      <c r="Q66141" s="38"/>
      <c r="Y66141" s="38"/>
    </row>
    <row r="66142" spans="17:25">
      <c r="Q66142" s="38"/>
      <c r="Y66142" s="38"/>
    </row>
    <row r="66143" spans="17:25">
      <c r="Q66143" s="38"/>
      <c r="Y66143" s="38"/>
    </row>
    <row r="66144" spans="17:25">
      <c r="Q66144" s="38"/>
      <c r="Y66144" s="38"/>
    </row>
    <row r="66145" spans="17:25">
      <c r="Q66145" s="38"/>
      <c r="Y66145" s="38"/>
    </row>
    <row r="66146" spans="17:25">
      <c r="Q66146" s="38"/>
      <c r="Y66146" s="38"/>
    </row>
    <row r="66147" spans="17:25">
      <c r="Q66147" s="38"/>
      <c r="Y66147" s="38"/>
    </row>
    <row r="66148" spans="17:25">
      <c r="Q66148" s="38"/>
      <c r="Y66148" s="38"/>
    </row>
    <row r="66149" spans="17:25">
      <c r="Q66149" s="38"/>
      <c r="Y66149" s="38"/>
    </row>
    <row r="66150" spans="17:25">
      <c r="Q66150" s="38"/>
      <c r="Y66150" s="38"/>
    </row>
    <row r="66151" spans="17:25">
      <c r="Q66151" s="38"/>
      <c r="Y66151" s="38"/>
    </row>
    <row r="66152" spans="17:25">
      <c r="Q66152" s="38"/>
      <c r="Y66152" s="38"/>
    </row>
    <row r="66153" spans="17:25">
      <c r="Q66153" s="38"/>
      <c r="Y66153" s="38"/>
    </row>
    <row r="66154" spans="17:25">
      <c r="Q66154" s="38"/>
      <c r="Y66154" s="38"/>
    </row>
    <row r="66155" spans="17:25">
      <c r="Q66155" s="38"/>
      <c r="Y66155" s="38"/>
    </row>
    <row r="66156" spans="17:25">
      <c r="Q66156" s="38"/>
      <c r="Y66156" s="38"/>
    </row>
    <row r="66157" spans="17:25">
      <c r="Q66157" s="38"/>
      <c r="Y66157" s="38"/>
    </row>
    <row r="66158" spans="17:25">
      <c r="Q66158" s="38"/>
      <c r="Y66158" s="38"/>
    </row>
    <row r="66159" spans="17:25">
      <c r="Q66159" s="38"/>
      <c r="Y66159" s="38"/>
    </row>
    <row r="66160" spans="17:25">
      <c r="Q66160" s="38"/>
      <c r="Y66160" s="38"/>
    </row>
    <row r="66161" spans="17:25">
      <c r="Q66161" s="38"/>
      <c r="Y66161" s="38"/>
    </row>
    <row r="66162" spans="17:25">
      <c r="Q66162" s="38"/>
      <c r="Y66162" s="38"/>
    </row>
    <row r="66163" spans="17:25">
      <c r="Q66163" s="38"/>
      <c r="Y66163" s="38"/>
    </row>
    <row r="66164" spans="17:25">
      <c r="Q66164" s="38"/>
      <c r="Y66164" s="38"/>
    </row>
    <row r="66165" spans="17:25">
      <c r="Q66165" s="38"/>
      <c r="Y66165" s="38"/>
    </row>
    <row r="66166" spans="17:25">
      <c r="Q66166" s="38"/>
      <c r="Y66166" s="38"/>
    </row>
    <row r="66167" spans="17:25">
      <c r="Q66167" s="38"/>
      <c r="Y66167" s="38"/>
    </row>
    <row r="66168" spans="17:25">
      <c r="Q66168" s="38"/>
      <c r="Y66168" s="38"/>
    </row>
    <row r="66169" spans="17:25">
      <c r="Q66169" s="38"/>
      <c r="Y66169" s="38"/>
    </row>
    <row r="66170" spans="17:25">
      <c r="Q66170" s="38"/>
      <c r="Y66170" s="38"/>
    </row>
    <row r="66171" spans="17:25">
      <c r="Q66171" s="38"/>
      <c r="Y66171" s="38"/>
    </row>
    <row r="66172" spans="17:25">
      <c r="Q66172" s="38"/>
      <c r="Y66172" s="38"/>
    </row>
    <row r="66173" spans="17:25">
      <c r="Q66173" s="38"/>
      <c r="Y66173" s="38"/>
    </row>
    <row r="66174" spans="17:25">
      <c r="Q66174" s="38"/>
      <c r="Y66174" s="38"/>
    </row>
    <row r="66175" spans="17:25">
      <c r="Q66175" s="38"/>
      <c r="Y66175" s="38"/>
    </row>
    <row r="66176" spans="17:25">
      <c r="Q66176" s="38"/>
      <c r="Y66176" s="38"/>
    </row>
    <row r="66177" spans="17:25">
      <c r="Q66177" s="38"/>
      <c r="Y66177" s="38"/>
    </row>
    <row r="66178" spans="17:25">
      <c r="Q66178" s="38"/>
      <c r="Y66178" s="38"/>
    </row>
    <row r="66179" spans="17:25">
      <c r="Q66179" s="38"/>
      <c r="Y66179" s="38"/>
    </row>
    <row r="66180" spans="17:25">
      <c r="Q66180" s="38"/>
      <c r="Y66180" s="38"/>
    </row>
    <row r="66181" spans="17:25">
      <c r="Q66181" s="38"/>
      <c r="Y66181" s="38"/>
    </row>
    <row r="66182" spans="17:25">
      <c r="Q66182" s="38"/>
      <c r="Y66182" s="38"/>
    </row>
    <row r="66183" spans="17:25">
      <c r="Q66183" s="38"/>
      <c r="Y66183" s="38"/>
    </row>
    <row r="66184" spans="17:25">
      <c r="Q66184" s="38"/>
      <c r="Y66184" s="38"/>
    </row>
    <row r="66185" spans="17:25">
      <c r="Q66185" s="38"/>
      <c r="Y66185" s="38"/>
    </row>
    <row r="66186" spans="17:25">
      <c r="Q66186" s="38"/>
      <c r="Y66186" s="38"/>
    </row>
    <row r="66187" spans="17:25">
      <c r="Q66187" s="38"/>
      <c r="Y66187" s="38"/>
    </row>
    <row r="66188" spans="17:25">
      <c r="Q66188" s="38"/>
      <c r="Y66188" s="38"/>
    </row>
    <row r="66189" spans="17:25">
      <c r="Q66189" s="38"/>
      <c r="Y66189" s="38"/>
    </row>
    <row r="66190" spans="17:25">
      <c r="Q66190" s="38"/>
      <c r="Y66190" s="38"/>
    </row>
    <row r="66191" spans="17:25">
      <c r="Q66191" s="38"/>
      <c r="Y66191" s="38"/>
    </row>
    <row r="66192" spans="17:25">
      <c r="Q66192" s="38"/>
      <c r="Y66192" s="38"/>
    </row>
    <row r="66193" spans="17:25">
      <c r="Q66193" s="38"/>
      <c r="Y66193" s="38"/>
    </row>
    <row r="66194" spans="17:25">
      <c r="Q66194" s="38"/>
      <c r="Y66194" s="38"/>
    </row>
    <row r="66195" spans="17:25">
      <c r="Q66195" s="38"/>
      <c r="Y66195" s="38"/>
    </row>
    <row r="66196" spans="17:25">
      <c r="Q66196" s="38"/>
      <c r="Y66196" s="38"/>
    </row>
    <row r="66197" spans="17:25">
      <c r="Q66197" s="38"/>
      <c r="Y66197" s="38"/>
    </row>
    <row r="66198" spans="17:25">
      <c r="Q66198" s="38"/>
      <c r="Y66198" s="38"/>
    </row>
    <row r="66199" spans="17:25">
      <c r="Q66199" s="38"/>
      <c r="Y66199" s="38"/>
    </row>
    <row r="66200" spans="17:25">
      <c r="Q66200" s="38"/>
      <c r="Y66200" s="38"/>
    </row>
    <row r="66201" spans="17:25">
      <c r="Q66201" s="38"/>
      <c r="Y66201" s="38"/>
    </row>
    <row r="66202" spans="17:25">
      <c r="Q66202" s="38"/>
      <c r="Y66202" s="38"/>
    </row>
    <row r="66203" spans="17:25">
      <c r="Q66203" s="38"/>
      <c r="Y66203" s="38"/>
    </row>
    <row r="66204" spans="17:25">
      <c r="Q66204" s="38"/>
      <c r="Y66204" s="38"/>
    </row>
    <row r="66205" spans="17:25">
      <c r="Q66205" s="38"/>
      <c r="Y66205" s="38"/>
    </row>
    <row r="66206" spans="17:25">
      <c r="Q66206" s="38"/>
      <c r="Y66206" s="38"/>
    </row>
    <row r="66207" spans="17:25">
      <c r="Q66207" s="38"/>
      <c r="Y66207" s="38"/>
    </row>
    <row r="66208" spans="17:25">
      <c r="Q66208" s="38"/>
      <c r="Y66208" s="38"/>
    </row>
    <row r="66209" spans="17:25">
      <c r="Q66209" s="38"/>
      <c r="Y66209" s="38"/>
    </row>
    <row r="66210" spans="17:25">
      <c r="Q66210" s="38"/>
      <c r="Y66210" s="38"/>
    </row>
    <row r="66211" spans="17:25">
      <c r="Q66211" s="38"/>
      <c r="Y66211" s="38"/>
    </row>
    <row r="66212" spans="17:25">
      <c r="Q66212" s="38"/>
      <c r="Y66212" s="38"/>
    </row>
    <row r="66213" spans="17:25">
      <c r="Q66213" s="38"/>
      <c r="Y66213" s="38"/>
    </row>
    <row r="66214" spans="17:25">
      <c r="Q66214" s="38"/>
      <c r="Y66214" s="38"/>
    </row>
    <row r="66215" spans="17:25">
      <c r="Q66215" s="38"/>
      <c r="Y66215" s="38"/>
    </row>
    <row r="66216" spans="17:25">
      <c r="Q66216" s="38"/>
      <c r="Y66216" s="38"/>
    </row>
    <row r="66217" spans="17:25">
      <c r="Q66217" s="38"/>
      <c r="Y66217" s="38"/>
    </row>
    <row r="66218" spans="17:25">
      <c r="Q66218" s="38"/>
      <c r="Y66218" s="38"/>
    </row>
    <row r="66219" spans="17:25">
      <c r="Q66219" s="38"/>
      <c r="Y66219" s="38"/>
    </row>
    <row r="66220" spans="17:25">
      <c r="Q66220" s="38"/>
      <c r="Y66220" s="38"/>
    </row>
    <row r="66221" spans="17:25">
      <c r="Q66221" s="38"/>
      <c r="Y66221" s="38"/>
    </row>
    <row r="66222" spans="17:25">
      <c r="Q66222" s="38"/>
      <c r="Y66222" s="38"/>
    </row>
    <row r="66223" spans="17:25">
      <c r="Q66223" s="38"/>
      <c r="Y66223" s="38"/>
    </row>
    <row r="66224" spans="17:25">
      <c r="Q66224" s="38"/>
      <c r="Y66224" s="38"/>
    </row>
    <row r="66225" spans="17:25">
      <c r="Q66225" s="38"/>
      <c r="Y66225" s="38"/>
    </row>
    <row r="66226" spans="17:25">
      <c r="Q66226" s="38"/>
      <c r="Y66226" s="38"/>
    </row>
    <row r="66227" spans="17:25">
      <c r="Q66227" s="38"/>
      <c r="Y66227" s="38"/>
    </row>
    <row r="66228" spans="17:25">
      <c r="Q66228" s="38"/>
      <c r="Y66228" s="38"/>
    </row>
    <row r="66229" spans="17:25">
      <c r="Q66229" s="38"/>
      <c r="Y66229" s="38"/>
    </row>
    <row r="66230" spans="17:25">
      <c r="Q66230" s="38"/>
      <c r="Y66230" s="38"/>
    </row>
    <row r="66231" spans="17:25">
      <c r="Q66231" s="38"/>
      <c r="Y66231" s="38"/>
    </row>
    <row r="66232" spans="17:25">
      <c r="Q66232" s="38"/>
      <c r="Y66232" s="38"/>
    </row>
    <row r="66233" spans="17:25">
      <c r="Q66233" s="38"/>
      <c r="Y66233" s="38"/>
    </row>
    <row r="66234" spans="17:25">
      <c r="Q66234" s="38"/>
      <c r="Y66234" s="38"/>
    </row>
    <row r="66235" spans="17:25">
      <c r="Q66235" s="38"/>
      <c r="Y66235" s="38"/>
    </row>
    <row r="66236" spans="17:25">
      <c r="Q66236" s="38"/>
      <c r="Y66236" s="38"/>
    </row>
    <row r="66237" spans="17:25">
      <c r="Q66237" s="38"/>
      <c r="Y66237" s="38"/>
    </row>
    <row r="66238" spans="17:25">
      <c r="Q66238" s="38"/>
      <c r="Y66238" s="38"/>
    </row>
    <row r="66239" spans="17:25">
      <c r="Q66239" s="38"/>
      <c r="Y66239" s="38"/>
    </row>
    <row r="66240" spans="17:25">
      <c r="Q66240" s="38"/>
      <c r="Y66240" s="38"/>
    </row>
    <row r="66241" spans="17:25">
      <c r="Q66241" s="38"/>
      <c r="Y66241" s="38"/>
    </row>
    <row r="66242" spans="17:25">
      <c r="Q66242" s="38"/>
      <c r="Y66242" s="38"/>
    </row>
    <row r="66243" spans="17:25">
      <c r="Q66243" s="38"/>
      <c r="Y66243" s="38"/>
    </row>
    <row r="66244" spans="17:25">
      <c r="Q66244" s="38"/>
      <c r="Y66244" s="38"/>
    </row>
    <row r="66245" spans="17:25">
      <c r="Q66245" s="38"/>
      <c r="Y66245" s="38"/>
    </row>
    <row r="66246" spans="17:25">
      <c r="Q66246" s="38"/>
      <c r="Y66246" s="38"/>
    </row>
    <row r="66247" spans="17:25">
      <c r="Q66247" s="38"/>
      <c r="Y66247" s="38"/>
    </row>
    <row r="66248" spans="17:25">
      <c r="Q66248" s="38"/>
      <c r="Y66248" s="38"/>
    </row>
    <row r="66249" spans="17:25">
      <c r="Q66249" s="38"/>
      <c r="Y66249" s="38"/>
    </row>
    <row r="66250" spans="17:25">
      <c r="Q66250" s="38"/>
      <c r="Y66250" s="38"/>
    </row>
    <row r="66251" spans="17:25">
      <c r="Q66251" s="38"/>
      <c r="Y66251" s="38"/>
    </row>
    <row r="66252" spans="17:25">
      <c r="Q66252" s="38"/>
      <c r="Y66252" s="38"/>
    </row>
    <row r="66253" spans="17:25">
      <c r="Q66253" s="38"/>
      <c r="Y66253" s="38"/>
    </row>
    <row r="66254" spans="17:25">
      <c r="Q66254" s="38"/>
      <c r="Y66254" s="38"/>
    </row>
    <row r="66255" spans="17:25">
      <c r="Q66255" s="38"/>
      <c r="Y66255" s="38"/>
    </row>
    <row r="66256" spans="17:25">
      <c r="Q66256" s="38"/>
      <c r="Y66256" s="38"/>
    </row>
    <row r="66257" spans="17:25">
      <c r="Q66257" s="38"/>
      <c r="Y66257" s="38"/>
    </row>
    <row r="66258" spans="17:25">
      <c r="Q66258" s="38"/>
      <c r="Y66258" s="38"/>
    </row>
    <row r="66259" spans="17:25">
      <c r="Q66259" s="38"/>
      <c r="Y66259" s="38"/>
    </row>
    <row r="66260" spans="17:25">
      <c r="Q66260" s="38"/>
      <c r="Y66260" s="38"/>
    </row>
    <row r="66261" spans="17:25">
      <c r="Q66261" s="38"/>
      <c r="Y66261" s="38"/>
    </row>
    <row r="66262" spans="17:25">
      <c r="Q66262" s="38"/>
      <c r="Y66262" s="38"/>
    </row>
    <row r="66263" spans="17:25">
      <c r="Q66263" s="38"/>
      <c r="Y66263" s="38"/>
    </row>
    <row r="66264" spans="17:25">
      <c r="Q66264" s="38"/>
      <c r="Y66264" s="38"/>
    </row>
    <row r="66265" spans="17:25">
      <c r="Q66265" s="38"/>
      <c r="Y66265" s="38"/>
    </row>
    <row r="66266" spans="17:25">
      <c r="Q66266" s="38"/>
      <c r="Y66266" s="38"/>
    </row>
    <row r="66267" spans="17:25">
      <c r="Q66267" s="38"/>
      <c r="Y66267" s="38"/>
    </row>
    <row r="66268" spans="17:25">
      <c r="Q66268" s="38"/>
      <c r="Y66268" s="38"/>
    </row>
    <row r="66269" spans="17:25">
      <c r="Q66269" s="38"/>
      <c r="Y66269" s="38"/>
    </row>
    <row r="66270" spans="17:25">
      <c r="Q66270" s="38"/>
      <c r="Y66270" s="38"/>
    </row>
    <row r="66271" spans="17:25">
      <c r="Q66271" s="38"/>
      <c r="Y66271" s="38"/>
    </row>
    <row r="66272" spans="17:25">
      <c r="Q66272" s="38"/>
      <c r="Y66272" s="38"/>
    </row>
    <row r="66273" spans="17:25">
      <c r="Q66273" s="38"/>
      <c r="Y66273" s="38"/>
    </row>
    <row r="66274" spans="17:25">
      <c r="Q66274" s="38"/>
      <c r="Y66274" s="38"/>
    </row>
    <row r="66275" spans="17:25">
      <c r="Q66275" s="38"/>
      <c r="Y66275" s="38"/>
    </row>
    <row r="66276" spans="17:25">
      <c r="Q66276" s="38"/>
      <c r="Y66276" s="38"/>
    </row>
    <row r="66277" spans="17:25">
      <c r="Q66277" s="38"/>
      <c r="Y66277" s="38"/>
    </row>
    <row r="66278" spans="17:25">
      <c r="Q66278" s="38"/>
      <c r="Y66278" s="38"/>
    </row>
    <row r="66279" spans="17:25">
      <c r="Q66279" s="38"/>
      <c r="Y66279" s="38"/>
    </row>
    <row r="66280" spans="17:25">
      <c r="Q66280" s="38"/>
      <c r="Y66280" s="38"/>
    </row>
    <row r="66281" spans="17:25">
      <c r="Q66281" s="38"/>
      <c r="Y66281" s="38"/>
    </row>
    <row r="66282" spans="17:25">
      <c r="Q66282" s="38"/>
      <c r="Y66282" s="38"/>
    </row>
    <row r="66283" spans="17:25">
      <c r="Q66283" s="38"/>
      <c r="Y66283" s="38"/>
    </row>
    <row r="66284" spans="17:25">
      <c r="Q66284" s="38"/>
      <c r="Y66284" s="38"/>
    </row>
    <row r="66285" spans="17:25">
      <c r="Q66285" s="38"/>
      <c r="Y66285" s="38"/>
    </row>
    <row r="66286" spans="17:25">
      <c r="Q66286" s="38"/>
      <c r="Y66286" s="38"/>
    </row>
    <row r="66287" spans="17:25">
      <c r="Q66287" s="38"/>
      <c r="Y66287" s="38"/>
    </row>
    <row r="66288" spans="17:25">
      <c r="Q66288" s="38"/>
      <c r="Y66288" s="38"/>
    </row>
    <row r="66289" spans="17:25">
      <c r="Q66289" s="38"/>
      <c r="Y66289" s="38"/>
    </row>
    <row r="66290" spans="17:25">
      <c r="Q66290" s="38"/>
      <c r="Y66290" s="38"/>
    </row>
    <row r="66291" spans="17:25">
      <c r="Q66291" s="38"/>
      <c r="Y66291" s="38"/>
    </row>
    <row r="66292" spans="17:25">
      <c r="Q66292" s="38"/>
      <c r="Y66292" s="38"/>
    </row>
    <row r="66293" spans="17:25">
      <c r="Q66293" s="38"/>
      <c r="Y66293" s="38"/>
    </row>
    <row r="66294" spans="17:25">
      <c r="Q66294" s="38"/>
      <c r="Y66294" s="38"/>
    </row>
    <row r="66295" spans="17:25">
      <c r="Q66295" s="38"/>
      <c r="Y66295" s="38"/>
    </row>
    <row r="66296" spans="17:25">
      <c r="Q66296" s="38"/>
      <c r="Y66296" s="38"/>
    </row>
    <row r="66297" spans="17:25">
      <c r="Q66297" s="38"/>
      <c r="Y66297" s="38"/>
    </row>
    <row r="66298" spans="17:25">
      <c r="Q66298" s="38"/>
      <c r="Y66298" s="38"/>
    </row>
    <row r="66299" spans="17:25">
      <c r="Q66299" s="38"/>
      <c r="Y66299" s="38"/>
    </row>
    <row r="66300" spans="17:25">
      <c r="Q66300" s="38"/>
      <c r="Y66300" s="38"/>
    </row>
    <row r="66301" spans="17:25">
      <c r="Q66301" s="38"/>
      <c r="Y66301" s="38"/>
    </row>
    <row r="66302" spans="17:25">
      <c r="Q66302" s="38"/>
      <c r="Y66302" s="38"/>
    </row>
    <row r="66303" spans="17:25">
      <c r="Q66303" s="38"/>
      <c r="Y66303" s="38"/>
    </row>
    <row r="66304" spans="17:25">
      <c r="Q66304" s="38"/>
      <c r="Y66304" s="38"/>
    </row>
    <row r="66305" spans="17:25">
      <c r="Q66305" s="38"/>
      <c r="Y66305" s="38"/>
    </row>
    <row r="66306" spans="17:25">
      <c r="Q66306" s="38"/>
      <c r="Y66306" s="38"/>
    </row>
    <row r="66307" spans="17:25">
      <c r="Q66307" s="38"/>
      <c r="Y66307" s="38"/>
    </row>
    <row r="66308" spans="17:25">
      <c r="Q66308" s="38"/>
      <c r="Y66308" s="38"/>
    </row>
    <row r="66309" spans="17:25">
      <c r="Q66309" s="38"/>
      <c r="Y66309" s="38"/>
    </row>
    <row r="66310" spans="17:25">
      <c r="Q66310" s="38"/>
      <c r="Y66310" s="38"/>
    </row>
    <row r="66311" spans="17:25">
      <c r="Q66311" s="38"/>
      <c r="Y66311" s="38"/>
    </row>
    <row r="66312" spans="17:25">
      <c r="Q66312" s="38"/>
      <c r="Y66312" s="38"/>
    </row>
    <row r="66313" spans="17:25">
      <c r="Q66313" s="38"/>
      <c r="Y66313" s="38"/>
    </row>
    <row r="66314" spans="17:25">
      <c r="Q66314" s="38"/>
      <c r="Y66314" s="38"/>
    </row>
    <row r="66315" spans="17:25">
      <c r="Q66315" s="38"/>
      <c r="Y66315" s="38"/>
    </row>
    <row r="66316" spans="17:25">
      <c r="Q66316" s="38"/>
      <c r="Y66316" s="38"/>
    </row>
    <row r="66317" spans="17:25">
      <c r="Q66317" s="38"/>
      <c r="Y66317" s="38"/>
    </row>
    <row r="66318" spans="17:25">
      <c r="Q66318" s="38"/>
      <c r="Y66318" s="38"/>
    </row>
    <row r="66319" spans="17:25">
      <c r="Q66319" s="38"/>
      <c r="Y66319" s="38"/>
    </row>
    <row r="66320" spans="17:25">
      <c r="Q66320" s="38"/>
      <c r="Y66320" s="38"/>
    </row>
    <row r="66321" spans="17:25">
      <c r="Q66321" s="38"/>
      <c r="Y66321" s="38"/>
    </row>
    <row r="66322" spans="17:25">
      <c r="Q66322" s="38"/>
      <c r="Y66322" s="38"/>
    </row>
    <row r="66323" spans="17:25">
      <c r="Q66323" s="38"/>
      <c r="Y66323" s="38"/>
    </row>
    <row r="66324" spans="17:25">
      <c r="Q66324" s="38"/>
      <c r="Y66324" s="38"/>
    </row>
    <row r="66325" spans="17:25">
      <c r="Q66325" s="38"/>
      <c r="Y66325" s="38"/>
    </row>
    <row r="66326" spans="17:25">
      <c r="Q66326" s="38"/>
      <c r="Y66326" s="38"/>
    </row>
    <row r="66327" spans="17:25">
      <c r="Q66327" s="38"/>
      <c r="Y66327" s="38"/>
    </row>
    <row r="66328" spans="17:25">
      <c r="Q66328" s="38"/>
      <c r="Y66328" s="38"/>
    </row>
    <row r="66329" spans="17:25">
      <c r="Q66329" s="38"/>
      <c r="Y66329" s="38"/>
    </row>
    <row r="66330" spans="17:25">
      <c r="Q66330" s="38"/>
      <c r="Y66330" s="38"/>
    </row>
    <row r="66331" spans="17:25">
      <c r="Q66331" s="38"/>
      <c r="Y66331" s="38"/>
    </row>
    <row r="66332" spans="17:25">
      <c r="Q66332" s="38"/>
      <c r="Y66332" s="38"/>
    </row>
    <row r="66333" spans="17:25">
      <c r="Q66333" s="38"/>
      <c r="Y66333" s="38"/>
    </row>
    <row r="66334" spans="17:25">
      <c r="Q66334" s="38"/>
      <c r="Y66334" s="38"/>
    </row>
    <row r="66335" spans="17:25">
      <c r="Q66335" s="38"/>
      <c r="Y66335" s="38"/>
    </row>
    <row r="66336" spans="17:25">
      <c r="Q66336" s="38"/>
      <c r="Y66336" s="38"/>
    </row>
    <row r="66337" spans="17:25">
      <c r="Q66337" s="38"/>
      <c r="Y66337" s="38"/>
    </row>
    <row r="66338" spans="17:25">
      <c r="Q66338" s="38"/>
      <c r="Y66338" s="38"/>
    </row>
    <row r="66339" spans="17:25">
      <c r="Q66339" s="38"/>
      <c r="Y66339" s="38"/>
    </row>
    <row r="66340" spans="17:25">
      <c r="Q66340" s="38"/>
      <c r="Y66340" s="38"/>
    </row>
    <row r="66341" spans="17:25">
      <c r="Q66341" s="38"/>
      <c r="Y66341" s="38"/>
    </row>
    <row r="66342" spans="17:25">
      <c r="Q66342" s="38"/>
      <c r="Y66342" s="38"/>
    </row>
    <row r="66343" spans="17:25">
      <c r="Q66343" s="38"/>
      <c r="Y66343" s="38"/>
    </row>
    <row r="66344" spans="17:25">
      <c r="Q66344" s="38"/>
      <c r="Y66344" s="38"/>
    </row>
    <row r="66345" spans="17:25">
      <c r="Q66345" s="38"/>
      <c r="Y66345" s="38"/>
    </row>
    <row r="66346" spans="17:25">
      <c r="Q66346" s="38"/>
      <c r="Y66346" s="38"/>
    </row>
    <row r="66347" spans="17:25">
      <c r="Q66347" s="38"/>
      <c r="Y66347" s="38"/>
    </row>
    <row r="66348" spans="17:25">
      <c r="Q66348" s="38"/>
      <c r="Y66348" s="38"/>
    </row>
    <row r="66349" spans="17:25">
      <c r="Q66349" s="38"/>
      <c r="Y66349" s="38"/>
    </row>
    <row r="66350" spans="17:25">
      <c r="Q66350" s="38"/>
      <c r="Y66350" s="38"/>
    </row>
    <row r="66351" spans="17:25">
      <c r="Q66351" s="38"/>
      <c r="Y66351" s="38"/>
    </row>
    <row r="66352" spans="17:25">
      <c r="Q66352" s="38"/>
      <c r="Y66352" s="38"/>
    </row>
    <row r="66353" spans="17:25">
      <c r="Q66353" s="38"/>
      <c r="Y66353" s="38"/>
    </row>
    <row r="66354" spans="17:25">
      <c r="Q66354" s="38"/>
      <c r="Y66354" s="38"/>
    </row>
    <row r="66355" spans="17:25">
      <c r="Q66355" s="38"/>
      <c r="Y66355" s="38"/>
    </row>
    <row r="66356" spans="17:25">
      <c r="Q66356" s="38"/>
      <c r="Y66356" s="38"/>
    </row>
    <row r="66357" spans="17:25">
      <c r="Q66357" s="38"/>
      <c r="Y66357" s="38"/>
    </row>
    <row r="66358" spans="17:25">
      <c r="Q66358" s="38"/>
      <c r="Y66358" s="38"/>
    </row>
    <row r="66359" spans="17:25">
      <c r="Q66359" s="38"/>
      <c r="Y66359" s="38"/>
    </row>
    <row r="66360" spans="17:25">
      <c r="Q66360" s="38"/>
      <c r="Y66360" s="38"/>
    </row>
    <row r="66361" spans="17:25">
      <c r="Q66361" s="38"/>
      <c r="Y66361" s="38"/>
    </row>
    <row r="66362" spans="17:25">
      <c r="Q66362" s="38"/>
      <c r="Y66362" s="38"/>
    </row>
    <row r="66363" spans="17:25">
      <c r="Q66363" s="38"/>
      <c r="Y66363" s="38"/>
    </row>
    <row r="66364" spans="17:25">
      <c r="Q66364" s="38"/>
      <c r="Y66364" s="38"/>
    </row>
    <row r="66365" spans="17:25">
      <c r="Q66365" s="38"/>
      <c r="Y66365" s="38"/>
    </row>
    <row r="66366" spans="17:25">
      <c r="Q66366" s="38"/>
      <c r="Y66366" s="38"/>
    </row>
    <row r="66367" spans="17:25">
      <c r="Q66367" s="38"/>
      <c r="Y66367" s="38"/>
    </row>
    <row r="66368" spans="17:25">
      <c r="Q66368" s="38"/>
      <c r="Y66368" s="38"/>
    </row>
    <row r="66369" spans="17:25">
      <c r="Q66369" s="38"/>
      <c r="Y66369" s="38"/>
    </row>
    <row r="66370" spans="17:25">
      <c r="Q66370" s="38"/>
      <c r="Y66370" s="38"/>
    </row>
    <row r="66371" spans="17:25">
      <c r="Q66371" s="38"/>
      <c r="Y66371" s="38"/>
    </row>
    <row r="66372" spans="17:25">
      <c r="Q66372" s="38"/>
      <c r="Y66372" s="38"/>
    </row>
    <row r="66373" spans="17:25">
      <c r="Q66373" s="38"/>
      <c r="Y66373" s="38"/>
    </row>
    <row r="66374" spans="17:25">
      <c r="Q66374" s="38"/>
      <c r="Y66374" s="38"/>
    </row>
    <row r="66375" spans="17:25">
      <c r="Q66375" s="38"/>
      <c r="Y66375" s="38"/>
    </row>
    <row r="66376" spans="17:25">
      <c r="Q66376" s="38"/>
      <c r="Y66376" s="38"/>
    </row>
    <row r="66377" spans="17:25">
      <c r="Q66377" s="38"/>
      <c r="Y66377" s="38"/>
    </row>
    <row r="66378" spans="17:25">
      <c r="Q66378" s="38"/>
      <c r="Y66378" s="38"/>
    </row>
    <row r="66379" spans="17:25">
      <c r="Q66379" s="38"/>
      <c r="Y66379" s="38"/>
    </row>
    <row r="66380" spans="17:25">
      <c r="Q66380" s="38"/>
      <c r="Y66380" s="38"/>
    </row>
    <row r="66381" spans="17:25">
      <c r="Q66381" s="38"/>
      <c r="Y66381" s="38"/>
    </row>
    <row r="66382" spans="17:25">
      <c r="Q66382" s="38"/>
      <c r="Y66382" s="38"/>
    </row>
    <row r="66383" spans="17:25">
      <c r="Q66383" s="38"/>
      <c r="Y66383" s="38"/>
    </row>
    <row r="66384" spans="17:25">
      <c r="Q66384" s="38"/>
      <c r="Y66384" s="38"/>
    </row>
    <row r="66385" spans="17:25">
      <c r="Q66385" s="38"/>
      <c r="Y66385" s="38"/>
    </row>
    <row r="66386" spans="17:25">
      <c r="Q66386" s="38"/>
      <c r="Y66386" s="38"/>
    </row>
    <row r="66387" spans="17:25">
      <c r="Q66387" s="38"/>
      <c r="Y66387" s="38"/>
    </row>
    <row r="66388" spans="17:25">
      <c r="Q66388" s="38"/>
      <c r="Y66388" s="38"/>
    </row>
    <row r="66389" spans="17:25">
      <c r="Q66389" s="38"/>
      <c r="Y66389" s="38"/>
    </row>
    <row r="66390" spans="17:25">
      <c r="Q66390" s="38"/>
      <c r="Y66390" s="38"/>
    </row>
    <row r="66391" spans="17:25">
      <c r="Q66391" s="38"/>
      <c r="Y66391" s="38"/>
    </row>
    <row r="66392" spans="17:25">
      <c r="Q66392" s="38"/>
      <c r="Y66392" s="38"/>
    </row>
    <row r="66393" spans="17:25">
      <c r="Q66393" s="38"/>
      <c r="Y66393" s="38"/>
    </row>
    <row r="66394" spans="17:25">
      <c r="Q66394" s="38"/>
      <c r="Y66394" s="38"/>
    </row>
    <row r="66395" spans="17:25">
      <c r="Q66395" s="38"/>
      <c r="Y66395" s="38"/>
    </row>
    <row r="66396" spans="17:25">
      <c r="Q66396" s="38"/>
      <c r="Y66396" s="38"/>
    </row>
    <row r="66397" spans="17:25">
      <c r="Q66397" s="38"/>
      <c r="Y66397" s="38"/>
    </row>
    <row r="66398" spans="17:25">
      <c r="Q66398" s="38"/>
      <c r="Y66398" s="38"/>
    </row>
    <row r="66399" spans="17:25">
      <c r="Q66399" s="38"/>
      <c r="Y66399" s="38"/>
    </row>
    <row r="66400" spans="17:25">
      <c r="Q66400" s="38"/>
      <c r="Y66400" s="38"/>
    </row>
    <row r="66401" spans="17:25">
      <c r="Q66401" s="38"/>
      <c r="Y66401" s="38"/>
    </row>
    <row r="66402" spans="17:25">
      <c r="Q66402" s="38"/>
      <c r="Y66402" s="38"/>
    </row>
    <row r="66403" spans="17:25">
      <c r="Q66403" s="38"/>
      <c r="Y66403" s="38"/>
    </row>
    <row r="66404" spans="17:25">
      <c r="Q66404" s="38"/>
      <c r="Y66404" s="38"/>
    </row>
    <row r="66405" spans="17:25">
      <c r="Q66405" s="38"/>
      <c r="Y66405" s="38"/>
    </row>
    <row r="66406" spans="17:25">
      <c r="Q66406" s="38"/>
      <c r="Y66406" s="38"/>
    </row>
    <row r="66407" spans="17:25">
      <c r="Q66407" s="38"/>
      <c r="Y66407" s="38"/>
    </row>
    <row r="66408" spans="17:25">
      <c r="Q66408" s="38"/>
      <c r="Y66408" s="38"/>
    </row>
    <row r="66409" spans="17:25">
      <c r="Q66409" s="38"/>
      <c r="Y66409" s="38"/>
    </row>
    <row r="66410" spans="17:25">
      <c r="Q66410" s="38"/>
      <c r="Y66410" s="38"/>
    </row>
    <row r="66411" spans="17:25">
      <c r="Q66411" s="38"/>
      <c r="Y66411" s="38"/>
    </row>
    <row r="66412" spans="17:25">
      <c r="Q66412" s="38"/>
      <c r="Y66412" s="38"/>
    </row>
    <row r="66413" spans="17:25">
      <c r="Q66413" s="38"/>
      <c r="Y66413" s="38"/>
    </row>
    <row r="66414" spans="17:25">
      <c r="Q66414" s="38"/>
      <c r="Y66414" s="38"/>
    </row>
    <row r="66415" spans="17:25">
      <c r="Q66415" s="38"/>
      <c r="Y66415" s="38"/>
    </row>
    <row r="66416" spans="17:25">
      <c r="Q66416" s="38"/>
      <c r="Y66416" s="38"/>
    </row>
    <row r="66417" spans="17:25">
      <c r="Q66417" s="38"/>
      <c r="Y66417" s="38"/>
    </row>
    <row r="66418" spans="17:25">
      <c r="Q66418" s="38"/>
      <c r="Y66418" s="38"/>
    </row>
    <row r="66419" spans="17:25">
      <c r="Q66419" s="38"/>
      <c r="Y66419" s="38"/>
    </row>
    <row r="66420" spans="17:25">
      <c r="Q66420" s="38"/>
      <c r="Y66420" s="38"/>
    </row>
    <row r="66421" spans="17:25">
      <c r="Q66421" s="38"/>
      <c r="Y66421" s="38"/>
    </row>
    <row r="66422" spans="17:25">
      <c r="Q66422" s="38"/>
      <c r="Y66422" s="38"/>
    </row>
    <row r="66423" spans="17:25">
      <c r="Q66423" s="38"/>
      <c r="Y66423" s="38"/>
    </row>
    <row r="66424" spans="17:25">
      <c r="Q66424" s="38"/>
      <c r="Y66424" s="38"/>
    </row>
    <row r="66425" spans="17:25">
      <c r="Q66425" s="38"/>
      <c r="Y66425" s="38"/>
    </row>
    <row r="66426" spans="17:25">
      <c r="Q66426" s="38"/>
      <c r="Y66426" s="38"/>
    </row>
    <row r="66427" spans="17:25">
      <c r="Q66427" s="38"/>
      <c r="Y66427" s="38"/>
    </row>
    <row r="66428" spans="17:25">
      <c r="Q66428" s="38"/>
      <c r="Y66428" s="38"/>
    </row>
    <row r="66429" spans="17:25">
      <c r="Q66429" s="38"/>
      <c r="Y66429" s="38"/>
    </row>
    <row r="66430" spans="17:25">
      <c r="Q66430" s="38"/>
      <c r="Y66430" s="38"/>
    </row>
    <row r="66431" spans="17:25">
      <c r="Q66431" s="38"/>
      <c r="Y66431" s="38"/>
    </row>
    <row r="66432" spans="17:25">
      <c r="Q66432" s="38"/>
      <c r="Y66432" s="38"/>
    </row>
    <row r="66433" spans="17:25">
      <c r="Q66433" s="38"/>
      <c r="Y66433" s="38"/>
    </row>
    <row r="66434" spans="17:25">
      <c r="Q66434" s="38"/>
      <c r="Y66434" s="38"/>
    </row>
    <row r="66435" spans="17:25">
      <c r="Q66435" s="38"/>
      <c r="Y66435" s="38"/>
    </row>
    <row r="66436" spans="17:25">
      <c r="Q66436" s="38"/>
      <c r="Y66436" s="38"/>
    </row>
    <row r="66437" spans="17:25">
      <c r="Q66437" s="38"/>
      <c r="Y66437" s="38"/>
    </row>
    <row r="66438" spans="17:25">
      <c r="Q66438" s="38"/>
      <c r="Y66438" s="38"/>
    </row>
    <row r="66439" spans="17:25">
      <c r="Q66439" s="38"/>
      <c r="Y66439" s="38"/>
    </row>
    <row r="66440" spans="17:25">
      <c r="Q66440" s="38"/>
      <c r="Y66440" s="38"/>
    </row>
    <row r="66441" spans="17:25">
      <c r="Q66441" s="38"/>
      <c r="Y66441" s="38"/>
    </row>
    <row r="66442" spans="17:25">
      <c r="Q66442" s="38"/>
      <c r="Y66442" s="38"/>
    </row>
    <row r="66443" spans="17:25">
      <c r="Q66443" s="38"/>
      <c r="Y66443" s="38"/>
    </row>
    <row r="66444" spans="17:25">
      <c r="Q66444" s="38"/>
      <c r="Y66444" s="38"/>
    </row>
    <row r="66445" spans="17:25">
      <c r="Q66445" s="38"/>
      <c r="Y66445" s="38"/>
    </row>
    <row r="66446" spans="17:25">
      <c r="Q66446" s="38"/>
      <c r="Y66446" s="38"/>
    </row>
    <row r="66447" spans="17:25">
      <c r="Q66447" s="38"/>
      <c r="Y66447" s="38"/>
    </row>
    <row r="66448" spans="17:25">
      <c r="Q66448" s="38"/>
      <c r="Y66448" s="38"/>
    </row>
    <row r="66449" spans="17:25">
      <c r="Q66449" s="38"/>
      <c r="Y66449" s="38"/>
    </row>
    <row r="66450" spans="17:25">
      <c r="Q66450" s="38"/>
      <c r="Y66450" s="38"/>
    </row>
    <row r="66451" spans="17:25">
      <c r="Q66451" s="38"/>
      <c r="Y66451" s="38"/>
    </row>
    <row r="66452" spans="17:25">
      <c r="Q66452" s="38"/>
      <c r="Y66452" s="38"/>
    </row>
    <row r="66453" spans="17:25">
      <c r="Q66453" s="38"/>
      <c r="Y66453" s="38"/>
    </row>
    <row r="66454" spans="17:25">
      <c r="Q66454" s="38"/>
      <c r="Y66454" s="38"/>
    </row>
    <row r="66455" spans="17:25">
      <c r="Q66455" s="38"/>
      <c r="Y66455" s="38"/>
    </row>
    <row r="66456" spans="17:25">
      <c r="Q66456" s="38"/>
      <c r="Y66456" s="38"/>
    </row>
    <row r="66457" spans="17:25">
      <c r="Q66457" s="38"/>
      <c r="Y66457" s="38"/>
    </row>
    <row r="66458" spans="17:25">
      <c r="Q66458" s="38"/>
      <c r="Y66458" s="38"/>
    </row>
    <row r="66459" spans="17:25">
      <c r="Q66459" s="38"/>
      <c r="Y66459" s="38"/>
    </row>
    <row r="66460" spans="17:25">
      <c r="Q66460" s="38"/>
      <c r="Y66460" s="38"/>
    </row>
    <row r="66461" spans="17:25">
      <c r="Q66461" s="38"/>
      <c r="Y66461" s="38"/>
    </row>
    <row r="66462" spans="17:25">
      <c r="Q66462" s="38"/>
      <c r="Y66462" s="38"/>
    </row>
    <row r="66463" spans="17:25">
      <c r="Q66463" s="38"/>
      <c r="Y66463" s="38"/>
    </row>
    <row r="66464" spans="17:25">
      <c r="Q66464" s="38"/>
      <c r="Y66464" s="38"/>
    </row>
    <row r="66465" spans="17:25">
      <c r="Q66465" s="38"/>
      <c r="Y66465" s="38"/>
    </row>
    <row r="66466" spans="17:25">
      <c r="Q66466" s="38"/>
      <c r="Y66466" s="38"/>
    </row>
    <row r="66467" spans="17:25">
      <c r="Q66467" s="38"/>
      <c r="Y66467" s="38"/>
    </row>
    <row r="66468" spans="17:25">
      <c r="Q66468" s="38"/>
      <c r="Y66468" s="38"/>
    </row>
    <row r="66469" spans="17:25">
      <c r="Q66469" s="38"/>
      <c r="Y66469" s="38"/>
    </row>
    <row r="66470" spans="17:25">
      <c r="Q66470" s="38"/>
      <c r="Y66470" s="38"/>
    </row>
    <row r="66471" spans="17:25">
      <c r="Q66471" s="38"/>
      <c r="Y66471" s="38"/>
    </row>
    <row r="66472" spans="17:25">
      <c r="Q66472" s="38"/>
      <c r="Y66472" s="38"/>
    </row>
    <row r="66473" spans="17:25">
      <c r="Q66473" s="38"/>
      <c r="Y66473" s="38"/>
    </row>
    <row r="66474" spans="17:25">
      <c r="Q66474" s="38"/>
      <c r="Y66474" s="38"/>
    </row>
    <row r="66475" spans="17:25">
      <c r="Q66475" s="38"/>
      <c r="Y66475" s="38"/>
    </row>
    <row r="66476" spans="17:25">
      <c r="Q66476" s="38"/>
      <c r="Y66476" s="38"/>
    </row>
    <row r="66477" spans="17:25">
      <c r="Q66477" s="38"/>
      <c r="Y66477" s="38"/>
    </row>
    <row r="66478" spans="17:25">
      <c r="Q66478" s="38"/>
      <c r="Y66478" s="38"/>
    </row>
    <row r="66479" spans="17:25">
      <c r="Q66479" s="38"/>
      <c r="Y66479" s="38"/>
    </row>
    <row r="66480" spans="17:25">
      <c r="Q66480" s="38"/>
      <c r="Y66480" s="38"/>
    </row>
    <row r="66481" spans="17:25">
      <c r="Q66481" s="38"/>
      <c r="Y66481" s="38"/>
    </row>
    <row r="66482" spans="17:25">
      <c r="Q66482" s="38"/>
      <c r="Y66482" s="38"/>
    </row>
    <row r="66483" spans="17:25">
      <c r="Q66483" s="38"/>
      <c r="Y66483" s="38"/>
    </row>
    <row r="66484" spans="17:25">
      <c r="Q66484" s="38"/>
      <c r="Y66484" s="38"/>
    </row>
    <row r="66485" spans="17:25">
      <c r="Q66485" s="38"/>
      <c r="Y66485" s="38"/>
    </row>
    <row r="66486" spans="17:25">
      <c r="Q66486" s="38"/>
      <c r="Y66486" s="38"/>
    </row>
    <row r="66487" spans="17:25">
      <c r="Q66487" s="38"/>
      <c r="Y66487" s="38"/>
    </row>
    <row r="66488" spans="17:25">
      <c r="Q66488" s="38"/>
      <c r="Y66488" s="38"/>
    </row>
    <row r="66489" spans="17:25">
      <c r="Q66489" s="38"/>
      <c r="Y66489" s="38"/>
    </row>
    <row r="66490" spans="17:25">
      <c r="Q66490" s="38"/>
      <c r="Y66490" s="38"/>
    </row>
    <row r="66491" spans="17:25">
      <c r="Q66491" s="38"/>
      <c r="Y66491" s="38"/>
    </row>
    <row r="66492" spans="17:25">
      <c r="Q66492" s="38"/>
      <c r="Y66492" s="38"/>
    </row>
    <row r="66493" spans="17:25">
      <c r="Q66493" s="38"/>
      <c r="Y66493" s="38"/>
    </row>
    <row r="66494" spans="17:25">
      <c r="Q66494" s="38"/>
      <c r="Y66494" s="38"/>
    </row>
    <row r="66495" spans="17:25">
      <c r="Q66495" s="38"/>
      <c r="Y66495" s="38"/>
    </row>
    <row r="66496" spans="17:25">
      <c r="Q66496" s="38"/>
      <c r="Y66496" s="38"/>
    </row>
    <row r="66497" spans="17:25">
      <c r="Q66497" s="38"/>
      <c r="Y66497" s="38"/>
    </row>
    <row r="66498" spans="17:25">
      <c r="Q66498" s="38"/>
      <c r="Y66498" s="38"/>
    </row>
    <row r="66499" spans="17:25">
      <c r="Q66499" s="38"/>
      <c r="Y66499" s="38"/>
    </row>
    <row r="66500" spans="17:25">
      <c r="Q66500" s="38"/>
      <c r="Y66500" s="38"/>
    </row>
    <row r="66501" spans="17:25">
      <c r="Q66501" s="38"/>
      <c r="Y66501" s="38"/>
    </row>
    <row r="66502" spans="17:25">
      <c r="Q66502" s="38"/>
      <c r="Y66502" s="38"/>
    </row>
    <row r="66503" spans="17:25">
      <c r="Q66503" s="38"/>
      <c r="Y66503" s="38"/>
    </row>
    <row r="66504" spans="17:25">
      <c r="Q66504" s="38"/>
      <c r="Y66504" s="38"/>
    </row>
    <row r="66505" spans="17:25">
      <c r="Q66505" s="38"/>
      <c r="Y66505" s="38"/>
    </row>
    <row r="66506" spans="17:25">
      <c r="Q66506" s="38"/>
      <c r="Y66506" s="38"/>
    </row>
    <row r="66507" spans="17:25">
      <c r="Q66507" s="38"/>
      <c r="Y66507" s="38"/>
    </row>
    <row r="66508" spans="17:25">
      <c r="Q66508" s="38"/>
      <c r="Y66508" s="38"/>
    </row>
    <row r="66509" spans="17:25">
      <c r="Q66509" s="38"/>
      <c r="Y66509" s="38"/>
    </row>
    <row r="66510" spans="17:25">
      <c r="Q66510" s="38"/>
      <c r="Y66510" s="38"/>
    </row>
    <row r="66511" spans="17:25">
      <c r="Q66511" s="38"/>
      <c r="Y66511" s="38"/>
    </row>
    <row r="66512" spans="17:25">
      <c r="Q66512" s="38"/>
      <c r="Y66512" s="38"/>
    </row>
    <row r="66513" spans="17:25">
      <c r="Q66513" s="38"/>
      <c r="Y66513" s="38"/>
    </row>
    <row r="66514" spans="17:25">
      <c r="Q66514" s="38"/>
      <c r="Y66514" s="38"/>
    </row>
    <row r="66515" spans="17:25">
      <c r="Q66515" s="38"/>
      <c r="Y66515" s="38"/>
    </row>
    <row r="66516" spans="17:25">
      <c r="Q66516" s="38"/>
      <c r="Y66516" s="38"/>
    </row>
    <row r="66517" spans="17:25">
      <c r="Q66517" s="38"/>
      <c r="Y66517" s="38"/>
    </row>
    <row r="66518" spans="17:25">
      <c r="Q66518" s="38"/>
      <c r="Y66518" s="38"/>
    </row>
    <row r="66519" spans="17:25">
      <c r="Q66519" s="38"/>
      <c r="Y66519" s="38"/>
    </row>
    <row r="66520" spans="17:25">
      <c r="Q66520" s="38"/>
      <c r="Y66520" s="38"/>
    </row>
    <row r="66521" spans="17:25">
      <c r="Q66521" s="38"/>
      <c r="Y66521" s="38"/>
    </row>
    <row r="66522" spans="17:25">
      <c r="Q66522" s="38"/>
      <c r="Y66522" s="38"/>
    </row>
    <row r="66523" spans="17:25">
      <c r="Q66523" s="38"/>
      <c r="Y66523" s="38"/>
    </row>
    <row r="66524" spans="17:25">
      <c r="Q66524" s="38"/>
      <c r="Y66524" s="38"/>
    </row>
    <row r="66525" spans="17:25">
      <c r="Q66525" s="38"/>
      <c r="Y66525" s="38"/>
    </row>
    <row r="66526" spans="17:25">
      <c r="Q66526" s="38"/>
      <c r="Y66526" s="38"/>
    </row>
    <row r="66527" spans="17:25">
      <c r="Q66527" s="38"/>
      <c r="Y66527" s="38"/>
    </row>
    <row r="66528" spans="17:25">
      <c r="Q66528" s="38"/>
      <c r="Y66528" s="38"/>
    </row>
    <row r="66529" spans="17:25">
      <c r="Q66529" s="38"/>
      <c r="Y66529" s="38"/>
    </row>
    <row r="66530" spans="17:25">
      <c r="Q66530" s="38"/>
      <c r="Y66530" s="38"/>
    </row>
    <row r="66531" spans="17:25">
      <c r="Q66531" s="38"/>
      <c r="Y66531" s="38"/>
    </row>
    <row r="66532" spans="17:25">
      <c r="Q66532" s="38"/>
      <c r="Y66532" s="38"/>
    </row>
    <row r="66533" spans="17:25">
      <c r="Q66533" s="38"/>
      <c r="Y66533" s="38"/>
    </row>
    <row r="66534" spans="17:25">
      <c r="Q66534" s="38"/>
      <c r="Y66534" s="38"/>
    </row>
    <row r="66535" spans="17:25">
      <c r="Q66535" s="38"/>
      <c r="Y66535" s="38"/>
    </row>
    <row r="66536" spans="17:25">
      <c r="Q66536" s="38"/>
      <c r="Y66536" s="38"/>
    </row>
    <row r="66537" spans="17:25">
      <c r="Q66537" s="38"/>
      <c r="Y66537" s="38"/>
    </row>
    <row r="66538" spans="17:25">
      <c r="Q66538" s="38"/>
      <c r="Y66538" s="38"/>
    </row>
    <row r="66539" spans="17:25">
      <c r="Q66539" s="38"/>
      <c r="Y66539" s="38"/>
    </row>
    <row r="66540" spans="17:25">
      <c r="Q66540" s="38"/>
      <c r="Y66540" s="38"/>
    </row>
    <row r="66541" spans="17:25">
      <c r="Q66541" s="38"/>
      <c r="Y66541" s="38"/>
    </row>
    <row r="66542" spans="17:25">
      <c r="Q66542" s="38"/>
      <c r="Y66542" s="38"/>
    </row>
    <row r="66543" spans="17:25">
      <c r="Q66543" s="38"/>
      <c r="Y66543" s="38"/>
    </row>
    <row r="66544" spans="17:25">
      <c r="Q66544" s="38"/>
      <c r="Y66544" s="38"/>
    </row>
    <row r="66545" spans="17:25">
      <c r="Q66545" s="38"/>
      <c r="Y66545" s="38"/>
    </row>
    <row r="66546" spans="17:25">
      <c r="Q66546" s="38"/>
      <c r="Y66546" s="38"/>
    </row>
    <row r="66547" spans="17:25">
      <c r="Q66547" s="38"/>
      <c r="Y66547" s="38"/>
    </row>
    <row r="66548" spans="17:25">
      <c r="Q66548" s="38"/>
      <c r="Y66548" s="38"/>
    </row>
    <row r="66549" spans="17:25">
      <c r="Q66549" s="38"/>
      <c r="Y66549" s="38"/>
    </row>
    <row r="66550" spans="17:25">
      <c r="Q66550" s="38"/>
      <c r="Y66550" s="38"/>
    </row>
    <row r="66551" spans="17:25">
      <c r="Q66551" s="38"/>
      <c r="Y66551" s="38"/>
    </row>
    <row r="66552" spans="17:25">
      <c r="Q66552" s="38"/>
      <c r="Y66552" s="38"/>
    </row>
    <row r="66553" spans="17:25">
      <c r="Q66553" s="38"/>
      <c r="Y66553" s="38"/>
    </row>
    <row r="66554" spans="17:25">
      <c r="Q66554" s="38"/>
      <c r="Y66554" s="38"/>
    </row>
    <row r="66555" spans="17:25">
      <c r="Q66555" s="38"/>
      <c r="Y66555" s="38"/>
    </row>
    <row r="66556" spans="17:25">
      <c r="Q66556" s="38"/>
      <c r="Y66556" s="38"/>
    </row>
    <row r="66557" spans="17:25">
      <c r="Q66557" s="38"/>
      <c r="Y66557" s="38"/>
    </row>
    <row r="66558" spans="17:25">
      <c r="Q66558" s="38"/>
      <c r="Y66558" s="38"/>
    </row>
    <row r="66559" spans="17:25">
      <c r="Q66559" s="38"/>
      <c r="Y66559" s="38"/>
    </row>
    <row r="66560" spans="17:25">
      <c r="Q66560" s="38"/>
      <c r="Y66560" s="38"/>
    </row>
    <row r="66561" spans="17:25">
      <c r="Q66561" s="38"/>
      <c r="Y66561" s="38"/>
    </row>
    <row r="66562" spans="17:25">
      <c r="Q66562" s="38"/>
      <c r="Y66562" s="38"/>
    </row>
    <row r="66563" spans="17:25">
      <c r="Q66563" s="38"/>
      <c r="Y66563" s="38"/>
    </row>
    <row r="66564" spans="17:25">
      <c r="Q66564" s="38"/>
      <c r="Y66564" s="38"/>
    </row>
    <row r="66565" spans="17:25">
      <c r="Q66565" s="38"/>
      <c r="Y66565" s="38"/>
    </row>
    <row r="66566" spans="17:25">
      <c r="Q66566" s="38"/>
      <c r="Y66566" s="38"/>
    </row>
    <row r="66567" spans="17:25">
      <c r="Q66567" s="38"/>
      <c r="Y66567" s="38"/>
    </row>
    <row r="66568" spans="17:25">
      <c r="Q66568" s="38"/>
      <c r="Y66568" s="38"/>
    </row>
    <row r="66569" spans="17:25">
      <c r="Q66569" s="38"/>
      <c r="Y66569" s="38"/>
    </row>
    <row r="66570" spans="17:25">
      <c r="Q66570" s="38"/>
      <c r="Y66570" s="38"/>
    </row>
    <row r="66571" spans="17:25">
      <c r="Q66571" s="38"/>
      <c r="Y66571" s="38"/>
    </row>
    <row r="66572" spans="17:25">
      <c r="Q66572" s="38"/>
      <c r="Y66572" s="38"/>
    </row>
    <row r="66573" spans="17:25">
      <c r="Q66573" s="38"/>
      <c r="Y66573" s="38"/>
    </row>
    <row r="66574" spans="17:25">
      <c r="Q66574" s="38"/>
      <c r="Y66574" s="38"/>
    </row>
    <row r="66575" spans="17:25">
      <c r="Q66575" s="38"/>
      <c r="Y66575" s="38"/>
    </row>
    <row r="66576" spans="17:25">
      <c r="Q66576" s="38"/>
      <c r="Y66576" s="38"/>
    </row>
    <row r="66577" spans="17:25">
      <c r="Q66577" s="38"/>
      <c r="Y66577" s="38"/>
    </row>
    <row r="66578" spans="17:25">
      <c r="Q66578" s="38"/>
      <c r="Y66578" s="38"/>
    </row>
    <row r="66579" spans="17:25">
      <c r="Q66579" s="38"/>
      <c r="Y66579" s="38"/>
    </row>
    <row r="66580" spans="17:25">
      <c r="Q66580" s="38"/>
      <c r="Y66580" s="38"/>
    </row>
    <row r="66581" spans="17:25">
      <c r="Q66581" s="38"/>
      <c r="Y66581" s="38"/>
    </row>
    <row r="66582" spans="17:25">
      <c r="Q66582" s="38"/>
      <c r="Y66582" s="38"/>
    </row>
    <row r="66583" spans="17:25">
      <c r="Q66583" s="38"/>
      <c r="Y66583" s="38"/>
    </row>
    <row r="66584" spans="17:25">
      <c r="Q66584" s="38"/>
      <c r="Y66584" s="38"/>
    </row>
    <row r="66585" spans="17:25">
      <c r="Q66585" s="38"/>
      <c r="Y66585" s="38"/>
    </row>
    <row r="66586" spans="17:25">
      <c r="Q66586" s="38"/>
      <c r="Y66586" s="38"/>
    </row>
    <row r="66587" spans="17:25">
      <c r="Q66587" s="38"/>
      <c r="Y66587" s="38"/>
    </row>
    <row r="66588" spans="17:25">
      <c r="Q66588" s="38"/>
      <c r="Y66588" s="38"/>
    </row>
    <row r="66589" spans="17:25">
      <c r="Q66589" s="38"/>
      <c r="Y66589" s="38"/>
    </row>
    <row r="66590" spans="17:25">
      <c r="Q66590" s="38"/>
      <c r="Y66590" s="38"/>
    </row>
    <row r="66591" spans="17:25">
      <c r="Q66591" s="38"/>
      <c r="Y66591" s="38"/>
    </row>
    <row r="66592" spans="17:25">
      <c r="Q66592" s="38"/>
      <c r="Y66592" s="38"/>
    </row>
    <row r="66593" spans="17:25">
      <c r="Q66593" s="38"/>
      <c r="Y66593" s="38"/>
    </row>
    <row r="66594" spans="17:25">
      <c r="Q66594" s="38"/>
      <c r="Y66594" s="38"/>
    </row>
    <row r="66595" spans="17:25">
      <c r="Q66595" s="38"/>
      <c r="Y66595" s="38"/>
    </row>
    <row r="66596" spans="17:25">
      <c r="Q66596" s="38"/>
      <c r="Y66596" s="38"/>
    </row>
    <row r="66597" spans="17:25">
      <c r="Q66597" s="38"/>
      <c r="Y66597" s="38"/>
    </row>
    <row r="66598" spans="17:25">
      <c r="Q66598" s="38"/>
      <c r="Y66598" s="38"/>
    </row>
    <row r="66599" spans="17:25">
      <c r="Q66599" s="38"/>
      <c r="Y66599" s="38"/>
    </row>
    <row r="66600" spans="17:25">
      <c r="Q66600" s="38"/>
      <c r="Y66600" s="38"/>
    </row>
    <row r="66601" spans="17:25">
      <c r="Q66601" s="38"/>
      <c r="Y66601" s="38"/>
    </row>
    <row r="66602" spans="17:25">
      <c r="Q66602" s="38"/>
      <c r="Y66602" s="38"/>
    </row>
    <row r="66603" spans="17:25">
      <c r="Q66603" s="38"/>
      <c r="Y66603" s="38"/>
    </row>
    <row r="66604" spans="17:25">
      <c r="Q66604" s="38"/>
      <c r="Y66604" s="38"/>
    </row>
    <row r="66605" spans="17:25">
      <c r="Q66605" s="38"/>
      <c r="Y66605" s="38"/>
    </row>
    <row r="66606" spans="17:25">
      <c r="Q66606" s="38"/>
      <c r="Y66606" s="38"/>
    </row>
    <row r="66607" spans="17:25">
      <c r="Q66607" s="38"/>
      <c r="Y66607" s="38"/>
    </row>
    <row r="66608" spans="17:25">
      <c r="Q66608" s="38"/>
      <c r="Y66608" s="38"/>
    </row>
    <row r="66609" spans="17:25">
      <c r="Q66609" s="38"/>
      <c r="Y66609" s="38"/>
    </row>
    <row r="66610" spans="17:25">
      <c r="Q66610" s="38"/>
      <c r="Y66610" s="38"/>
    </row>
    <row r="66611" spans="17:25">
      <c r="Q66611" s="38"/>
      <c r="Y66611" s="38"/>
    </row>
    <row r="66612" spans="17:25">
      <c r="Q66612" s="38"/>
      <c r="Y66612" s="38"/>
    </row>
    <row r="66613" spans="17:25">
      <c r="Q66613" s="38"/>
      <c r="Y66613" s="38"/>
    </row>
    <row r="66614" spans="17:25">
      <c r="Q66614" s="38"/>
      <c r="Y66614" s="38"/>
    </row>
    <row r="66615" spans="17:25">
      <c r="Q66615" s="38"/>
      <c r="Y66615" s="38"/>
    </row>
    <row r="66616" spans="17:25">
      <c r="Q66616" s="38"/>
      <c r="Y66616" s="38"/>
    </row>
    <row r="66617" spans="17:25">
      <c r="Q66617" s="38"/>
      <c r="Y66617" s="38"/>
    </row>
    <row r="66618" spans="17:25">
      <c r="Q66618" s="38"/>
      <c r="Y66618" s="38"/>
    </row>
    <row r="66619" spans="17:25">
      <c r="Q66619" s="38"/>
      <c r="Y66619" s="38"/>
    </row>
    <row r="66620" spans="17:25">
      <c r="Q66620" s="38"/>
      <c r="Y66620" s="38"/>
    </row>
    <row r="66621" spans="17:25">
      <c r="Q66621" s="38"/>
      <c r="Y66621" s="38"/>
    </row>
    <row r="66622" spans="17:25">
      <c r="Q66622" s="38"/>
      <c r="Y66622" s="38"/>
    </row>
    <row r="66623" spans="17:25">
      <c r="Q66623" s="38"/>
      <c r="Y66623" s="38"/>
    </row>
    <row r="66624" spans="17:25">
      <c r="Q66624" s="38"/>
      <c r="Y66624" s="38"/>
    </row>
    <row r="66625" spans="17:25">
      <c r="Q66625" s="38"/>
      <c r="Y66625" s="38"/>
    </row>
    <row r="66626" spans="17:25">
      <c r="Q66626" s="38"/>
      <c r="Y66626" s="38"/>
    </row>
    <row r="66627" spans="17:25">
      <c r="Q66627" s="38"/>
      <c r="Y66627" s="38"/>
    </row>
    <row r="66628" spans="17:25">
      <c r="Q66628" s="38"/>
      <c r="Y66628" s="38"/>
    </row>
    <row r="66629" spans="17:25">
      <c r="Q66629" s="38"/>
      <c r="Y66629" s="38"/>
    </row>
    <row r="66630" spans="17:25">
      <c r="Q66630" s="38"/>
      <c r="Y66630" s="38"/>
    </row>
    <row r="66631" spans="17:25">
      <c r="Q66631" s="38"/>
      <c r="Y66631" s="38"/>
    </row>
    <row r="66632" spans="17:25">
      <c r="Q66632" s="38"/>
      <c r="Y66632" s="38"/>
    </row>
    <row r="66633" spans="17:25">
      <c r="Q66633" s="38"/>
      <c r="Y66633" s="38"/>
    </row>
    <row r="66634" spans="17:25">
      <c r="Q66634" s="38"/>
      <c r="Y66634" s="38"/>
    </row>
    <row r="66635" spans="17:25">
      <c r="Q66635" s="38"/>
      <c r="Y66635" s="38"/>
    </row>
    <row r="66636" spans="17:25">
      <c r="Q66636" s="38"/>
      <c r="Y66636" s="38"/>
    </row>
    <row r="66637" spans="17:25">
      <c r="Q66637" s="38"/>
      <c r="Y66637" s="38"/>
    </row>
    <row r="66638" spans="17:25">
      <c r="Q66638" s="38"/>
      <c r="Y66638" s="38"/>
    </row>
    <row r="66639" spans="17:25">
      <c r="Q66639" s="38"/>
      <c r="Y66639" s="38"/>
    </row>
    <row r="66640" spans="17:25">
      <c r="Q66640" s="38"/>
      <c r="Y66640" s="38"/>
    </row>
    <row r="66641" spans="17:25">
      <c r="Q66641" s="38"/>
      <c r="Y66641" s="38"/>
    </row>
    <row r="66642" spans="17:25">
      <c r="Q66642" s="38"/>
      <c r="Y66642" s="38"/>
    </row>
    <row r="66643" spans="17:25">
      <c r="Q66643" s="38"/>
      <c r="Y66643" s="38"/>
    </row>
    <row r="66644" spans="17:25">
      <c r="Q66644" s="38"/>
      <c r="Y66644" s="38"/>
    </row>
    <row r="66645" spans="17:25">
      <c r="Q66645" s="38"/>
      <c r="Y66645" s="38"/>
    </row>
    <row r="66646" spans="17:25">
      <c r="Q66646" s="38"/>
      <c r="Y66646" s="38"/>
    </row>
    <row r="66647" spans="17:25">
      <c r="Q66647" s="38"/>
      <c r="Y66647" s="38"/>
    </row>
    <row r="66648" spans="17:25">
      <c r="Q66648" s="38"/>
      <c r="Y66648" s="38"/>
    </row>
    <row r="66649" spans="17:25">
      <c r="Q66649" s="38"/>
      <c r="Y66649" s="38"/>
    </row>
    <row r="66650" spans="17:25">
      <c r="Q66650" s="38"/>
      <c r="Y66650" s="38"/>
    </row>
    <row r="66651" spans="17:25">
      <c r="Q66651" s="38"/>
      <c r="Y66651" s="38"/>
    </row>
    <row r="66652" spans="17:25">
      <c r="Q66652" s="38"/>
      <c r="Y66652" s="38"/>
    </row>
    <row r="66653" spans="17:25">
      <c r="Q66653" s="38"/>
      <c r="Y66653" s="38"/>
    </row>
    <row r="66654" spans="17:25">
      <c r="Q66654" s="38"/>
      <c r="Y66654" s="38"/>
    </row>
    <row r="66655" spans="17:25">
      <c r="Q66655" s="38"/>
      <c r="Y66655" s="38"/>
    </row>
    <row r="66656" spans="17:25">
      <c r="Q66656" s="38"/>
      <c r="Y66656" s="38"/>
    </row>
    <row r="66657" spans="17:25">
      <c r="Q66657" s="38"/>
      <c r="Y66657" s="38"/>
    </row>
    <row r="66658" spans="17:25">
      <c r="Q66658" s="38"/>
      <c r="Y66658" s="38"/>
    </row>
    <row r="66659" spans="17:25">
      <c r="Q66659" s="38"/>
      <c r="Y66659" s="38"/>
    </row>
    <row r="66660" spans="17:25">
      <c r="Q66660" s="38"/>
      <c r="Y66660" s="38"/>
    </row>
    <row r="66661" spans="17:25">
      <c r="Q66661" s="38"/>
      <c r="Y66661" s="38"/>
    </row>
    <row r="66662" spans="17:25">
      <c r="Q66662" s="38"/>
      <c r="Y66662" s="38"/>
    </row>
    <row r="66663" spans="17:25">
      <c r="Q66663" s="38"/>
      <c r="Y66663" s="38"/>
    </row>
    <row r="66664" spans="17:25">
      <c r="Q66664" s="38"/>
      <c r="Y66664" s="38"/>
    </row>
    <row r="66665" spans="17:25">
      <c r="Q66665" s="38"/>
      <c r="Y66665" s="38"/>
    </row>
    <row r="66666" spans="17:25">
      <c r="Q66666" s="38"/>
      <c r="Y66666" s="38"/>
    </row>
    <row r="66667" spans="17:25">
      <c r="Q66667" s="38"/>
      <c r="Y66667" s="38"/>
    </row>
    <row r="66668" spans="17:25">
      <c r="Q66668" s="38"/>
      <c r="Y66668" s="38"/>
    </row>
    <row r="66669" spans="17:25">
      <c r="Q66669" s="38"/>
      <c r="Y66669" s="38"/>
    </row>
    <row r="66670" spans="17:25">
      <c r="Q66670" s="38"/>
      <c r="Y66670" s="38"/>
    </row>
    <row r="66671" spans="17:25">
      <c r="Q66671" s="38"/>
      <c r="Y66671" s="38"/>
    </row>
    <row r="66672" spans="17:25">
      <c r="Q66672" s="38"/>
      <c r="Y66672" s="38"/>
    </row>
    <row r="66673" spans="17:25">
      <c r="Q66673" s="38"/>
      <c r="Y66673" s="38"/>
    </row>
    <row r="66674" spans="17:25">
      <c r="Q66674" s="38"/>
      <c r="Y66674" s="38"/>
    </row>
    <row r="66675" spans="17:25">
      <c r="Q66675" s="38"/>
      <c r="Y66675" s="38"/>
    </row>
    <row r="66676" spans="17:25">
      <c r="Q66676" s="38"/>
      <c r="Y66676" s="38"/>
    </row>
    <row r="66677" spans="17:25">
      <c r="Q66677" s="38"/>
      <c r="Y66677" s="38"/>
    </row>
    <row r="66678" spans="17:25">
      <c r="Q66678" s="38"/>
      <c r="Y66678" s="38"/>
    </row>
    <row r="66679" spans="17:25">
      <c r="Q66679" s="38"/>
      <c r="Y66679" s="38"/>
    </row>
    <row r="66680" spans="17:25">
      <c r="Q66680" s="38"/>
      <c r="Y66680" s="38"/>
    </row>
    <row r="66681" spans="17:25">
      <c r="Q66681" s="38"/>
      <c r="Y66681" s="38"/>
    </row>
    <row r="66682" spans="17:25">
      <c r="Q66682" s="38"/>
      <c r="Y66682" s="38"/>
    </row>
    <row r="66683" spans="17:25">
      <c r="Q66683" s="38"/>
      <c r="Y66683" s="38"/>
    </row>
    <row r="66684" spans="17:25">
      <c r="Q66684" s="38"/>
      <c r="Y66684" s="38"/>
    </row>
    <row r="66685" spans="17:25">
      <c r="Q66685" s="38"/>
      <c r="Y66685" s="38"/>
    </row>
    <row r="66686" spans="17:25">
      <c r="Q66686" s="38"/>
      <c r="Y66686" s="38"/>
    </row>
    <row r="66687" spans="17:25">
      <c r="Q66687" s="38"/>
      <c r="Y66687" s="38"/>
    </row>
    <row r="66688" spans="17:25">
      <c r="Q66688" s="38"/>
      <c r="Y66688" s="38"/>
    </row>
    <row r="66689" spans="17:25">
      <c r="Q66689" s="38"/>
      <c r="Y66689" s="38"/>
    </row>
    <row r="66690" spans="17:25">
      <c r="Q66690" s="38"/>
      <c r="Y66690" s="38"/>
    </row>
    <row r="66691" spans="17:25">
      <c r="Q66691" s="38"/>
      <c r="Y66691" s="38"/>
    </row>
    <row r="66692" spans="17:25">
      <c r="Q66692" s="38"/>
      <c r="Y66692" s="38"/>
    </row>
    <row r="66693" spans="17:25">
      <c r="Q66693" s="38"/>
      <c r="Y66693" s="38"/>
    </row>
    <row r="66694" spans="17:25">
      <c r="Q66694" s="38"/>
      <c r="Y66694" s="38"/>
    </row>
    <row r="66695" spans="17:25">
      <c r="Q66695" s="38"/>
      <c r="Y66695" s="38"/>
    </row>
    <row r="66696" spans="17:25">
      <c r="Q66696" s="38"/>
      <c r="Y66696" s="38"/>
    </row>
    <row r="66697" spans="17:25">
      <c r="Q66697" s="38"/>
      <c r="Y66697" s="38"/>
    </row>
    <row r="66698" spans="17:25">
      <c r="Q66698" s="38"/>
      <c r="Y66698" s="38"/>
    </row>
    <row r="66699" spans="17:25">
      <c r="Q66699" s="38"/>
      <c r="Y66699" s="38"/>
    </row>
    <row r="66700" spans="17:25">
      <c r="Q66700" s="38"/>
      <c r="Y66700" s="38"/>
    </row>
    <row r="66701" spans="17:25">
      <c r="Q66701" s="38"/>
      <c r="Y66701" s="38"/>
    </row>
    <row r="66702" spans="17:25">
      <c r="Q66702" s="38"/>
      <c r="Y66702" s="38"/>
    </row>
    <row r="66703" spans="17:25">
      <c r="Q66703" s="38"/>
      <c r="Y66703" s="38"/>
    </row>
    <row r="66704" spans="17:25">
      <c r="Q66704" s="38"/>
      <c r="Y66704" s="38"/>
    </row>
    <row r="66705" spans="17:25">
      <c r="Q66705" s="38"/>
      <c r="Y66705" s="38"/>
    </row>
    <row r="66706" spans="17:25">
      <c r="Q66706" s="38"/>
      <c r="Y66706" s="38"/>
    </row>
    <row r="66707" spans="17:25">
      <c r="Q66707" s="38"/>
      <c r="Y66707" s="38"/>
    </row>
    <row r="66708" spans="17:25">
      <c r="Q66708" s="38"/>
      <c r="Y66708" s="38"/>
    </row>
    <row r="66709" spans="17:25">
      <c r="Q66709" s="38"/>
      <c r="Y66709" s="38"/>
    </row>
    <row r="66710" spans="17:25">
      <c r="Q66710" s="38"/>
      <c r="Y66710" s="38"/>
    </row>
    <row r="66711" spans="17:25">
      <c r="Q66711" s="38"/>
      <c r="Y66711" s="38"/>
    </row>
    <row r="66712" spans="17:25">
      <c r="Q66712" s="38"/>
      <c r="Y66712" s="38"/>
    </row>
    <row r="66713" spans="17:25">
      <c r="Q66713" s="38"/>
      <c r="Y66713" s="38"/>
    </row>
    <row r="66714" spans="17:25">
      <c r="Q66714" s="38"/>
      <c r="Y66714" s="38"/>
    </row>
    <row r="66715" spans="17:25">
      <c r="Q66715" s="38"/>
      <c r="Y66715" s="38"/>
    </row>
    <row r="66716" spans="17:25">
      <c r="Q66716" s="38"/>
      <c r="Y66716" s="38"/>
    </row>
    <row r="66717" spans="17:25">
      <c r="Q66717" s="38"/>
      <c r="Y66717" s="38"/>
    </row>
    <row r="66718" spans="17:25">
      <c r="Q66718" s="38"/>
      <c r="Y66718" s="38"/>
    </row>
    <row r="66719" spans="17:25">
      <c r="Q66719" s="38"/>
      <c r="Y66719" s="38"/>
    </row>
    <row r="66720" spans="17:25">
      <c r="Q66720" s="38"/>
      <c r="Y66720" s="38"/>
    </row>
    <row r="66721" spans="17:25">
      <c r="Q66721" s="38"/>
      <c r="Y66721" s="38"/>
    </row>
    <row r="66722" spans="17:25">
      <c r="Q66722" s="38"/>
      <c r="Y66722" s="38"/>
    </row>
    <row r="66723" spans="17:25">
      <c r="Q66723" s="38"/>
      <c r="Y66723" s="38"/>
    </row>
    <row r="66724" spans="17:25">
      <c r="Q66724" s="38"/>
      <c r="Y66724" s="38"/>
    </row>
    <row r="66725" spans="17:25">
      <c r="Q66725" s="38"/>
      <c r="Y66725" s="38"/>
    </row>
    <row r="66726" spans="17:25">
      <c r="Q66726" s="38"/>
      <c r="Y66726" s="38"/>
    </row>
    <row r="66727" spans="17:25">
      <c r="Q66727" s="38"/>
      <c r="Y66727" s="38"/>
    </row>
    <row r="66728" spans="17:25">
      <c r="Q66728" s="38"/>
      <c r="Y66728" s="38"/>
    </row>
    <row r="66729" spans="17:25">
      <c r="Q66729" s="38"/>
      <c r="Y66729" s="38"/>
    </row>
    <row r="66730" spans="17:25">
      <c r="Q66730" s="38"/>
      <c r="Y66730" s="38"/>
    </row>
    <row r="66731" spans="17:25">
      <c r="Q66731" s="38"/>
      <c r="Y66731" s="38"/>
    </row>
    <row r="66732" spans="17:25">
      <c r="Q66732" s="38"/>
      <c r="Y66732" s="38"/>
    </row>
    <row r="66733" spans="17:25">
      <c r="Q66733" s="38"/>
      <c r="Y66733" s="38"/>
    </row>
    <row r="66734" spans="17:25">
      <c r="Q66734" s="38"/>
      <c r="Y66734" s="38"/>
    </row>
    <row r="66735" spans="17:25">
      <c r="Q66735" s="38"/>
      <c r="Y66735" s="38"/>
    </row>
    <row r="66736" spans="17:25">
      <c r="Q66736" s="38"/>
      <c r="Y66736" s="38"/>
    </row>
    <row r="66737" spans="17:25">
      <c r="Q66737" s="38"/>
      <c r="Y66737" s="38"/>
    </row>
    <row r="66738" spans="17:25">
      <c r="Q66738" s="38"/>
      <c r="Y66738" s="38"/>
    </row>
    <row r="66739" spans="17:25">
      <c r="Q66739" s="38"/>
      <c r="Y66739" s="38"/>
    </row>
    <row r="66740" spans="17:25">
      <c r="Q66740" s="38"/>
      <c r="Y66740" s="38"/>
    </row>
    <row r="66741" spans="17:25">
      <c r="Q66741" s="38"/>
      <c r="Y66741" s="38"/>
    </row>
    <row r="66742" spans="17:25">
      <c r="Q66742" s="38"/>
      <c r="Y66742" s="38"/>
    </row>
    <row r="66743" spans="17:25">
      <c r="Q66743" s="38"/>
      <c r="Y66743" s="38"/>
    </row>
    <row r="66744" spans="17:25">
      <c r="Q66744" s="38"/>
      <c r="Y66744" s="38"/>
    </row>
    <row r="66745" spans="17:25">
      <c r="Q66745" s="38"/>
      <c r="Y66745" s="38"/>
    </row>
    <row r="66746" spans="17:25">
      <c r="Q66746" s="38"/>
      <c r="Y66746" s="38"/>
    </row>
    <row r="66747" spans="17:25">
      <c r="Q66747" s="38"/>
      <c r="Y66747" s="38"/>
    </row>
    <row r="66748" spans="17:25">
      <c r="Q66748" s="38"/>
      <c r="Y66748" s="38"/>
    </row>
    <row r="66749" spans="17:25">
      <c r="Q66749" s="38"/>
      <c r="Y66749" s="38"/>
    </row>
    <row r="66750" spans="17:25">
      <c r="Q66750" s="38"/>
      <c r="Y66750" s="38"/>
    </row>
    <row r="66751" spans="17:25">
      <c r="Q66751" s="38"/>
      <c r="Y66751" s="38"/>
    </row>
    <row r="66752" spans="17:25">
      <c r="Q66752" s="38"/>
      <c r="Y66752" s="38"/>
    </row>
    <row r="66753" spans="17:25">
      <c r="Q66753" s="38"/>
      <c r="Y66753" s="38"/>
    </row>
    <row r="66754" spans="17:25">
      <c r="Q66754" s="38"/>
      <c r="Y66754" s="38"/>
    </row>
    <row r="66755" spans="17:25">
      <c r="Q66755" s="38"/>
      <c r="Y66755" s="38"/>
    </row>
    <row r="66756" spans="17:25">
      <c r="Q66756" s="38"/>
      <c r="Y66756" s="38"/>
    </row>
    <row r="66757" spans="17:25">
      <c r="Q66757" s="38"/>
      <c r="Y66757" s="38"/>
    </row>
    <row r="66758" spans="17:25">
      <c r="Q66758" s="38"/>
      <c r="Y66758" s="38"/>
    </row>
    <row r="66759" spans="17:25">
      <c r="Q66759" s="38"/>
      <c r="Y66759" s="38"/>
    </row>
    <row r="66760" spans="17:25">
      <c r="Q66760" s="38"/>
      <c r="Y66760" s="38"/>
    </row>
    <row r="66761" spans="17:25">
      <c r="Q66761" s="38"/>
      <c r="Y66761" s="38"/>
    </row>
    <row r="66762" spans="17:25">
      <c r="Q66762" s="38"/>
      <c r="Y66762" s="38"/>
    </row>
    <row r="66763" spans="17:25">
      <c r="Q66763" s="38"/>
      <c r="Y66763" s="38"/>
    </row>
    <row r="66764" spans="17:25">
      <c r="Q66764" s="38"/>
      <c r="Y66764" s="38"/>
    </row>
    <row r="66765" spans="17:25">
      <c r="Q66765" s="38"/>
      <c r="Y66765" s="38"/>
    </row>
    <row r="66766" spans="17:25">
      <c r="Q66766" s="38"/>
      <c r="Y66766" s="38"/>
    </row>
    <row r="66767" spans="17:25">
      <c r="Q66767" s="38"/>
      <c r="Y66767" s="38"/>
    </row>
    <row r="66768" spans="17:25">
      <c r="Q66768" s="38"/>
      <c r="Y66768" s="38"/>
    </row>
    <row r="66769" spans="17:25">
      <c r="Q66769" s="38"/>
      <c r="Y66769" s="38"/>
    </row>
    <row r="66770" spans="17:25">
      <c r="Q66770" s="38"/>
      <c r="Y66770" s="38"/>
    </row>
    <row r="66771" spans="17:25">
      <c r="Q66771" s="38"/>
      <c r="Y66771" s="38"/>
    </row>
    <row r="66772" spans="17:25">
      <c r="Q66772" s="38"/>
      <c r="Y66772" s="38"/>
    </row>
    <row r="66773" spans="17:25">
      <c r="Q66773" s="38"/>
      <c r="Y66773" s="38"/>
    </row>
    <row r="66774" spans="17:25">
      <c r="Q66774" s="38"/>
      <c r="Y66774" s="38"/>
    </row>
    <row r="66775" spans="17:25">
      <c r="Q66775" s="38"/>
      <c r="Y66775" s="38"/>
    </row>
    <row r="66776" spans="17:25">
      <c r="Q66776" s="38"/>
      <c r="Y66776" s="38"/>
    </row>
    <row r="66777" spans="17:25">
      <c r="Q66777" s="38"/>
      <c r="Y66777" s="38"/>
    </row>
    <row r="66778" spans="17:25">
      <c r="Q66778" s="38"/>
      <c r="Y66778" s="38"/>
    </row>
    <row r="66779" spans="17:25">
      <c r="Q66779" s="38"/>
      <c r="Y66779" s="38"/>
    </row>
    <row r="66780" spans="17:25">
      <c r="Q66780" s="38"/>
      <c r="Y66780" s="38"/>
    </row>
    <row r="66781" spans="17:25">
      <c r="Q66781" s="38"/>
      <c r="Y66781" s="38"/>
    </row>
    <row r="66782" spans="17:25">
      <c r="Q66782" s="38"/>
      <c r="Y66782" s="38"/>
    </row>
    <row r="66783" spans="17:25">
      <c r="Q66783" s="38"/>
      <c r="Y66783" s="38"/>
    </row>
    <row r="66784" spans="17:25">
      <c r="Q66784" s="38"/>
      <c r="Y66784" s="38"/>
    </row>
    <row r="66785" spans="17:25">
      <c r="Q66785" s="38"/>
      <c r="Y66785" s="38"/>
    </row>
    <row r="66786" spans="17:25">
      <c r="Q66786" s="38"/>
      <c r="Y66786" s="38"/>
    </row>
    <row r="66787" spans="17:25">
      <c r="Q66787" s="38"/>
      <c r="Y66787" s="38"/>
    </row>
    <row r="66788" spans="17:25">
      <c r="Q66788" s="38"/>
      <c r="Y66788" s="38"/>
    </row>
    <row r="66789" spans="17:25">
      <c r="Q66789" s="38"/>
      <c r="Y66789" s="38"/>
    </row>
    <row r="66790" spans="17:25">
      <c r="Q66790" s="38"/>
      <c r="Y66790" s="38"/>
    </row>
    <row r="66791" spans="17:25">
      <c r="Q66791" s="38"/>
      <c r="Y66791" s="38"/>
    </row>
    <row r="66792" spans="17:25">
      <c r="Q66792" s="38"/>
      <c r="Y66792" s="38"/>
    </row>
    <row r="66793" spans="17:25">
      <c r="Q66793" s="38"/>
      <c r="Y66793" s="38"/>
    </row>
    <row r="66794" spans="17:25">
      <c r="Q66794" s="38"/>
      <c r="Y66794" s="38"/>
    </row>
    <row r="66795" spans="17:25">
      <c r="Q66795" s="38"/>
      <c r="Y66795" s="38"/>
    </row>
    <row r="66796" spans="17:25">
      <c r="Q66796" s="38"/>
      <c r="Y66796" s="38"/>
    </row>
    <row r="66797" spans="17:25">
      <c r="Q66797" s="38"/>
      <c r="Y66797" s="38"/>
    </row>
    <row r="66798" spans="17:25">
      <c r="Q66798" s="38"/>
      <c r="Y66798" s="38"/>
    </row>
    <row r="66799" spans="17:25">
      <c r="Q66799" s="38"/>
      <c r="Y66799" s="38"/>
    </row>
    <row r="66800" spans="17:25">
      <c r="Q66800" s="38"/>
      <c r="Y66800" s="38"/>
    </row>
    <row r="66801" spans="17:25">
      <c r="Q66801" s="38"/>
      <c r="Y66801" s="38"/>
    </row>
    <row r="66802" spans="17:25">
      <c r="Q66802" s="38"/>
      <c r="Y66802" s="38"/>
    </row>
    <row r="66803" spans="17:25">
      <c r="Q66803" s="38"/>
      <c r="Y66803" s="38"/>
    </row>
    <row r="66804" spans="17:25">
      <c r="Q66804" s="38"/>
      <c r="Y66804" s="38"/>
    </row>
    <row r="66805" spans="17:25">
      <c r="Q66805" s="38"/>
      <c r="Y66805" s="38"/>
    </row>
    <row r="66806" spans="17:25">
      <c r="Q66806" s="38"/>
      <c r="Y66806" s="38"/>
    </row>
    <row r="66807" spans="17:25">
      <c r="Q66807" s="38"/>
      <c r="Y66807" s="38"/>
    </row>
    <row r="66808" spans="17:25">
      <c r="Q66808" s="38"/>
      <c r="Y66808" s="38"/>
    </row>
    <row r="66809" spans="17:25">
      <c r="Q66809" s="38"/>
      <c r="Y66809" s="38"/>
    </row>
    <row r="66810" spans="17:25">
      <c r="Q66810" s="38"/>
      <c r="Y66810" s="38"/>
    </row>
    <row r="66811" spans="17:25">
      <c r="Q66811" s="38"/>
      <c r="Y66811" s="38"/>
    </row>
    <row r="66812" spans="17:25">
      <c r="Q66812" s="38"/>
      <c r="Y66812" s="38"/>
    </row>
    <row r="66813" spans="17:25">
      <c r="Q66813" s="38"/>
      <c r="Y66813" s="38"/>
    </row>
    <row r="66814" spans="17:25">
      <c r="Q66814" s="38"/>
      <c r="Y66814" s="38"/>
    </row>
    <row r="66815" spans="17:25">
      <c r="Q66815" s="38"/>
      <c r="Y66815" s="38"/>
    </row>
    <row r="66816" spans="17:25">
      <c r="Q66816" s="38"/>
      <c r="Y66816" s="38"/>
    </row>
    <row r="66817" spans="17:25">
      <c r="Q66817" s="38"/>
      <c r="Y66817" s="38"/>
    </row>
    <row r="66818" spans="17:25">
      <c r="Q66818" s="38"/>
      <c r="Y66818" s="38"/>
    </row>
    <row r="66819" spans="17:25">
      <c r="Q66819" s="38"/>
      <c r="Y66819" s="38"/>
    </row>
    <row r="66820" spans="17:25">
      <c r="Q66820" s="38"/>
      <c r="Y66820" s="38"/>
    </row>
    <row r="66821" spans="17:25">
      <c r="Q66821" s="38"/>
      <c r="Y66821" s="38"/>
    </row>
    <row r="66822" spans="17:25">
      <c r="Q66822" s="38"/>
      <c r="Y66822" s="38"/>
    </row>
    <row r="66823" spans="17:25">
      <c r="Q66823" s="38"/>
      <c r="Y66823" s="38"/>
    </row>
    <row r="66824" spans="17:25">
      <c r="Q66824" s="38"/>
      <c r="Y66824" s="38"/>
    </row>
    <row r="66825" spans="17:25">
      <c r="Q66825" s="38"/>
      <c r="Y66825" s="38"/>
    </row>
    <row r="66826" spans="17:25">
      <c r="Q66826" s="38"/>
      <c r="Y66826" s="38"/>
    </row>
    <row r="66827" spans="17:25">
      <c r="Q66827" s="38"/>
      <c r="Y66827" s="38"/>
    </row>
    <row r="66828" spans="17:25">
      <c r="Q66828" s="38"/>
      <c r="Y66828" s="38"/>
    </row>
    <row r="66829" spans="17:25">
      <c r="Q66829" s="38"/>
      <c r="Y66829" s="38"/>
    </row>
    <row r="66830" spans="17:25">
      <c r="Q66830" s="38"/>
      <c r="Y66830" s="38"/>
    </row>
    <row r="66831" spans="17:25">
      <c r="Q66831" s="38"/>
      <c r="Y66831" s="38"/>
    </row>
    <row r="66832" spans="17:25">
      <c r="Q66832" s="38"/>
      <c r="Y66832" s="38"/>
    </row>
    <row r="66833" spans="17:25">
      <c r="Q66833" s="38"/>
      <c r="Y66833" s="38"/>
    </row>
    <row r="66834" spans="17:25">
      <c r="Q66834" s="38"/>
      <c r="Y66834" s="38"/>
    </row>
    <row r="66835" spans="17:25">
      <c r="Q66835" s="38"/>
      <c r="Y66835" s="38"/>
    </row>
    <row r="66836" spans="17:25">
      <c r="Q66836" s="38"/>
      <c r="Y66836" s="38"/>
    </row>
    <row r="66837" spans="17:25">
      <c r="Q66837" s="38"/>
      <c r="Y66837" s="38"/>
    </row>
    <row r="66838" spans="17:25">
      <c r="Q66838" s="38"/>
      <c r="Y66838" s="38"/>
    </row>
    <row r="66839" spans="17:25">
      <c r="Q66839" s="38"/>
      <c r="Y66839" s="38"/>
    </row>
    <row r="66840" spans="17:25">
      <c r="Q66840" s="38"/>
      <c r="Y66840" s="38"/>
    </row>
    <row r="66841" spans="17:25">
      <c r="Q66841" s="38"/>
      <c r="Y66841" s="38"/>
    </row>
    <row r="66842" spans="17:25">
      <c r="Q66842" s="38"/>
      <c r="Y66842" s="38"/>
    </row>
    <row r="66843" spans="17:25">
      <c r="Q66843" s="38"/>
      <c r="Y66843" s="38"/>
    </row>
    <row r="66844" spans="17:25">
      <c r="Q66844" s="38"/>
      <c r="Y66844" s="38"/>
    </row>
    <row r="66845" spans="17:25">
      <c r="Q66845" s="38"/>
      <c r="Y66845" s="38"/>
    </row>
    <row r="66846" spans="17:25">
      <c r="Q66846" s="38"/>
      <c r="Y66846" s="38"/>
    </row>
    <row r="66847" spans="17:25">
      <c r="Q66847" s="38"/>
      <c r="Y66847" s="38"/>
    </row>
    <row r="66848" spans="17:25">
      <c r="Q66848" s="38"/>
      <c r="Y66848" s="38"/>
    </row>
    <row r="66849" spans="17:25">
      <c r="Q66849" s="38"/>
      <c r="Y66849" s="38"/>
    </row>
    <row r="66850" spans="17:25">
      <c r="Q66850" s="38"/>
      <c r="Y66850" s="38"/>
    </row>
    <row r="66851" spans="17:25">
      <c r="Q66851" s="38"/>
      <c r="Y66851" s="38"/>
    </row>
    <row r="66852" spans="17:25">
      <c r="Q66852" s="38"/>
      <c r="Y66852" s="38"/>
    </row>
    <row r="66853" spans="17:25">
      <c r="Q66853" s="38"/>
      <c r="Y66853" s="38"/>
    </row>
    <row r="66854" spans="17:25">
      <c r="Q66854" s="38"/>
      <c r="Y66854" s="38"/>
    </row>
    <row r="66855" spans="17:25">
      <c r="Q66855" s="38"/>
      <c r="Y66855" s="38"/>
    </row>
    <row r="66856" spans="17:25">
      <c r="Q66856" s="38"/>
      <c r="Y66856" s="38"/>
    </row>
    <row r="66857" spans="17:25">
      <c r="Q66857" s="38"/>
      <c r="Y66857" s="38"/>
    </row>
    <row r="66858" spans="17:25">
      <c r="Q66858" s="38"/>
      <c r="Y66858" s="38"/>
    </row>
    <row r="66859" spans="17:25">
      <c r="Q66859" s="38"/>
      <c r="Y66859" s="38"/>
    </row>
    <row r="66860" spans="17:25">
      <c r="Q66860" s="38"/>
      <c r="Y66860" s="38"/>
    </row>
    <row r="66861" spans="17:25">
      <c r="Q66861" s="38"/>
      <c r="Y66861" s="38"/>
    </row>
    <row r="66862" spans="17:25">
      <c r="Q66862" s="38"/>
      <c r="Y66862" s="38"/>
    </row>
    <row r="66863" spans="17:25">
      <c r="Q66863" s="38"/>
      <c r="Y66863" s="38"/>
    </row>
    <row r="66864" spans="17:25">
      <c r="Q66864" s="38"/>
      <c r="Y66864" s="38"/>
    </row>
    <row r="66865" spans="17:25">
      <c r="Q66865" s="38"/>
      <c r="Y66865" s="38"/>
    </row>
    <row r="66866" spans="17:25">
      <c r="Q66866" s="38"/>
      <c r="Y66866" s="38"/>
    </row>
    <row r="66867" spans="17:25">
      <c r="Q66867" s="38"/>
      <c r="Y66867" s="38"/>
    </row>
    <row r="66868" spans="17:25">
      <c r="Q66868" s="38"/>
      <c r="Y66868" s="38"/>
    </row>
    <row r="66869" spans="17:25">
      <c r="Q66869" s="38"/>
      <c r="Y66869" s="38"/>
    </row>
    <row r="66870" spans="17:25">
      <c r="Q66870" s="38"/>
      <c r="Y66870" s="38"/>
    </row>
    <row r="66871" spans="17:25">
      <c r="Q66871" s="38"/>
      <c r="Y66871" s="38"/>
    </row>
    <row r="66872" spans="17:25">
      <c r="Q66872" s="38"/>
      <c r="Y66872" s="38"/>
    </row>
    <row r="66873" spans="17:25">
      <c r="Q66873" s="38"/>
      <c r="Y66873" s="38"/>
    </row>
    <row r="66874" spans="17:25">
      <c r="Q66874" s="38"/>
      <c r="Y66874" s="38"/>
    </row>
    <row r="66875" spans="17:25">
      <c r="Q66875" s="38"/>
      <c r="Y66875" s="38"/>
    </row>
    <row r="66876" spans="17:25">
      <c r="Q66876" s="38"/>
      <c r="Y66876" s="38"/>
    </row>
    <row r="66877" spans="17:25">
      <c r="Q66877" s="38"/>
      <c r="Y66877" s="38"/>
    </row>
    <row r="66878" spans="17:25">
      <c r="Q66878" s="38"/>
      <c r="Y66878" s="38"/>
    </row>
    <row r="66879" spans="17:25">
      <c r="Q66879" s="38"/>
      <c r="Y66879" s="38"/>
    </row>
    <row r="66880" spans="17:25">
      <c r="Q66880" s="38"/>
      <c r="Y66880" s="38"/>
    </row>
    <row r="66881" spans="17:25">
      <c r="Q66881" s="38"/>
      <c r="Y66881" s="38"/>
    </row>
    <row r="66882" spans="17:25">
      <c r="Q66882" s="38"/>
      <c r="Y66882" s="38"/>
    </row>
    <row r="66883" spans="17:25">
      <c r="Q66883" s="38"/>
      <c r="Y66883" s="38"/>
    </row>
    <row r="66884" spans="17:25">
      <c r="Q66884" s="38"/>
      <c r="Y66884" s="38"/>
    </row>
    <row r="66885" spans="17:25">
      <c r="Q66885" s="38"/>
      <c r="Y66885" s="38"/>
    </row>
    <row r="66886" spans="17:25">
      <c r="Q66886" s="38"/>
      <c r="Y66886" s="38"/>
    </row>
    <row r="66887" spans="17:25">
      <c r="Q66887" s="38"/>
      <c r="Y66887" s="38"/>
    </row>
    <row r="66888" spans="17:25">
      <c r="Q66888" s="38"/>
      <c r="Y66888" s="38"/>
    </row>
    <row r="66889" spans="17:25">
      <c r="Q66889" s="38"/>
      <c r="Y66889" s="38"/>
    </row>
    <row r="66890" spans="17:25">
      <c r="Q66890" s="38"/>
      <c r="Y66890" s="38"/>
    </row>
    <row r="66891" spans="17:25">
      <c r="Q66891" s="38"/>
      <c r="Y66891" s="38"/>
    </row>
    <row r="66892" spans="17:25">
      <c r="Q66892" s="38"/>
      <c r="Y66892" s="38"/>
    </row>
    <row r="66893" spans="17:25">
      <c r="Q66893" s="38"/>
      <c r="Y66893" s="38"/>
    </row>
    <row r="66894" spans="17:25">
      <c r="Q66894" s="38"/>
      <c r="Y66894" s="38"/>
    </row>
    <row r="66895" spans="17:25">
      <c r="Q66895" s="38"/>
      <c r="Y66895" s="38"/>
    </row>
    <row r="66896" spans="17:25">
      <c r="Q66896" s="38"/>
      <c r="Y66896" s="38"/>
    </row>
    <row r="66897" spans="17:25">
      <c r="Q66897" s="38"/>
      <c r="Y66897" s="38"/>
    </row>
    <row r="66898" spans="17:25">
      <c r="Q66898" s="38"/>
      <c r="Y66898" s="38"/>
    </row>
    <row r="66899" spans="17:25">
      <c r="Q66899" s="38"/>
      <c r="Y66899" s="38"/>
    </row>
    <row r="66900" spans="17:25">
      <c r="Q66900" s="38"/>
      <c r="Y66900" s="38"/>
    </row>
    <row r="66901" spans="17:25">
      <c r="Q66901" s="38"/>
      <c r="Y66901" s="38"/>
    </row>
    <row r="66902" spans="17:25">
      <c r="Q66902" s="38"/>
      <c r="Y66902" s="38"/>
    </row>
    <row r="66903" spans="17:25">
      <c r="Q66903" s="38"/>
      <c r="Y66903" s="38"/>
    </row>
    <row r="66904" spans="17:25">
      <c r="Q66904" s="38"/>
      <c r="Y66904" s="38"/>
    </row>
    <row r="66905" spans="17:25">
      <c r="Q66905" s="38"/>
      <c r="Y66905" s="38"/>
    </row>
    <row r="66906" spans="17:25">
      <c r="Q66906" s="38"/>
      <c r="Y66906" s="38"/>
    </row>
    <row r="66907" spans="17:25">
      <c r="Q66907" s="38"/>
      <c r="Y66907" s="38"/>
    </row>
    <row r="66908" spans="17:25">
      <c r="Q66908" s="38"/>
      <c r="Y66908" s="38"/>
    </row>
    <row r="66909" spans="17:25">
      <c r="Q66909" s="38"/>
      <c r="Y66909" s="38"/>
    </row>
    <row r="66910" spans="17:25">
      <c r="Q66910" s="38"/>
      <c r="Y66910" s="38"/>
    </row>
    <row r="66911" spans="17:25">
      <c r="Q66911" s="38"/>
      <c r="Y66911" s="38"/>
    </row>
    <row r="66912" spans="17:25">
      <c r="Q66912" s="38"/>
      <c r="Y66912" s="38"/>
    </row>
    <row r="66913" spans="17:25">
      <c r="Q66913" s="38"/>
      <c r="Y66913" s="38"/>
    </row>
    <row r="66914" spans="17:25">
      <c r="Q66914" s="38"/>
      <c r="Y66914" s="38"/>
    </row>
    <row r="66915" spans="17:25">
      <c r="Q66915" s="38"/>
      <c r="Y66915" s="38"/>
    </row>
    <row r="66916" spans="17:25">
      <c r="Q66916" s="38"/>
      <c r="Y66916" s="38"/>
    </row>
    <row r="66917" spans="17:25">
      <c r="Q66917" s="38"/>
      <c r="Y66917" s="38"/>
    </row>
    <row r="66918" spans="17:25">
      <c r="Q66918" s="38"/>
      <c r="Y66918" s="38"/>
    </row>
    <row r="66919" spans="17:25">
      <c r="Q66919" s="38"/>
      <c r="Y66919" s="38"/>
    </row>
    <row r="66920" spans="17:25">
      <c r="Q66920" s="38"/>
      <c r="Y66920" s="38"/>
    </row>
    <row r="66921" spans="17:25">
      <c r="Q66921" s="38"/>
      <c r="Y66921" s="38"/>
    </row>
    <row r="66922" spans="17:25">
      <c r="Q66922" s="38"/>
      <c r="Y66922" s="38"/>
    </row>
    <row r="66923" spans="17:25">
      <c r="Q66923" s="38"/>
      <c r="Y66923" s="38"/>
    </row>
    <row r="66924" spans="17:25">
      <c r="Q66924" s="38"/>
      <c r="Y66924" s="38"/>
    </row>
    <row r="66925" spans="17:25">
      <c r="Q66925" s="38"/>
      <c r="Y66925" s="38"/>
    </row>
    <row r="66926" spans="17:25">
      <c r="Q66926" s="38"/>
      <c r="Y66926" s="38"/>
    </row>
    <row r="66927" spans="17:25">
      <c r="Q66927" s="38"/>
      <c r="Y66927" s="38"/>
    </row>
    <row r="66928" spans="17:25">
      <c r="Q66928" s="38"/>
      <c r="Y66928" s="38"/>
    </row>
    <row r="66929" spans="17:25">
      <c r="Q66929" s="38"/>
      <c r="Y66929" s="38"/>
    </row>
    <row r="66930" spans="17:25">
      <c r="Q66930" s="38"/>
      <c r="Y66930" s="38"/>
    </row>
    <row r="66931" spans="17:25">
      <c r="Q66931" s="38"/>
      <c r="Y66931" s="38"/>
    </row>
    <row r="66932" spans="17:25">
      <c r="Q66932" s="38"/>
      <c r="Y66932" s="38"/>
    </row>
    <row r="66933" spans="17:25">
      <c r="Q66933" s="38"/>
      <c r="Y66933" s="38"/>
    </row>
    <row r="66934" spans="17:25">
      <c r="Q66934" s="38"/>
      <c r="Y66934" s="38"/>
    </row>
    <row r="66935" spans="17:25">
      <c r="Q66935" s="38"/>
      <c r="Y66935" s="38"/>
    </row>
    <row r="66936" spans="17:25">
      <c r="Q66936" s="38"/>
      <c r="Y66936" s="38"/>
    </row>
    <row r="66937" spans="17:25">
      <c r="Q66937" s="38"/>
      <c r="Y66937" s="38"/>
    </row>
    <row r="66938" spans="17:25">
      <c r="Q66938" s="38"/>
      <c r="Y66938" s="38"/>
    </row>
    <row r="66939" spans="17:25">
      <c r="Q66939" s="38"/>
      <c r="Y66939" s="38"/>
    </row>
    <row r="66940" spans="17:25">
      <c r="Q66940" s="38"/>
      <c r="Y66940" s="38"/>
    </row>
    <row r="66941" spans="17:25">
      <c r="Q66941" s="38"/>
      <c r="Y66941" s="38"/>
    </row>
    <row r="66942" spans="17:25">
      <c r="Q66942" s="38"/>
      <c r="Y66942" s="38"/>
    </row>
    <row r="66943" spans="17:25">
      <c r="Q66943" s="38"/>
      <c r="Y66943" s="38"/>
    </row>
    <row r="66944" spans="17:25">
      <c r="Q66944" s="38"/>
      <c r="Y66944" s="38"/>
    </row>
    <row r="66945" spans="17:25">
      <c r="Q66945" s="38"/>
      <c r="Y66945" s="38"/>
    </row>
    <row r="66946" spans="17:25">
      <c r="Q66946" s="38"/>
      <c r="Y66946" s="38"/>
    </row>
    <row r="66947" spans="17:25">
      <c r="Q66947" s="38"/>
      <c r="Y66947" s="38"/>
    </row>
    <row r="66948" spans="17:25">
      <c r="Q66948" s="38"/>
      <c r="Y66948" s="38"/>
    </row>
    <row r="66949" spans="17:25">
      <c r="Q66949" s="38"/>
      <c r="Y66949" s="38"/>
    </row>
    <row r="66950" spans="17:25">
      <c r="Q66950" s="38"/>
      <c r="Y66950" s="38"/>
    </row>
    <row r="66951" spans="17:25">
      <c r="Q66951" s="38"/>
      <c r="Y66951" s="38"/>
    </row>
    <row r="66952" spans="17:25">
      <c r="Q66952" s="38"/>
      <c r="Y66952" s="38"/>
    </row>
    <row r="66953" spans="17:25">
      <c r="Q66953" s="38"/>
      <c r="Y66953" s="38"/>
    </row>
    <row r="66954" spans="17:25">
      <c r="Q66954" s="38"/>
      <c r="Y66954" s="38"/>
    </row>
    <row r="66955" spans="17:25">
      <c r="Q66955" s="38"/>
      <c r="Y66955" s="38"/>
    </row>
    <row r="66956" spans="17:25">
      <c r="Q66956" s="38"/>
      <c r="Y66956" s="38"/>
    </row>
    <row r="66957" spans="17:25">
      <c r="Q66957" s="38"/>
      <c r="Y66957" s="38"/>
    </row>
    <row r="66958" spans="17:25">
      <c r="Q66958" s="38"/>
      <c r="Y66958" s="38"/>
    </row>
    <row r="66959" spans="17:25">
      <c r="Q66959" s="38"/>
      <c r="Y66959" s="38"/>
    </row>
    <row r="66960" spans="17:25">
      <c r="Q66960" s="38"/>
      <c r="Y66960" s="38"/>
    </row>
    <row r="66961" spans="17:25">
      <c r="Q66961" s="38"/>
      <c r="Y66961" s="38"/>
    </row>
    <row r="66962" spans="17:25">
      <c r="Q66962" s="38"/>
      <c r="Y66962" s="38"/>
    </row>
    <row r="66963" spans="17:25">
      <c r="Q66963" s="38"/>
      <c r="Y66963" s="38"/>
    </row>
    <row r="66964" spans="17:25">
      <c r="Q66964" s="38"/>
      <c r="Y66964" s="38"/>
    </row>
    <row r="66965" spans="17:25">
      <c r="Q66965" s="38"/>
      <c r="Y66965" s="38"/>
    </row>
    <row r="66966" spans="17:25">
      <c r="Q66966" s="38"/>
      <c r="Y66966" s="38"/>
    </row>
    <row r="66967" spans="17:25">
      <c r="Q66967" s="38"/>
      <c r="Y66967" s="38"/>
    </row>
    <row r="66968" spans="17:25">
      <c r="Q66968" s="38"/>
      <c r="Y66968" s="38"/>
    </row>
    <row r="66969" spans="17:25">
      <c r="Q66969" s="38"/>
      <c r="Y66969" s="38"/>
    </row>
    <row r="66970" spans="17:25">
      <c r="Q66970" s="38"/>
      <c r="Y66970" s="38"/>
    </row>
    <row r="66971" spans="17:25">
      <c r="Q66971" s="38"/>
      <c r="Y66971" s="38"/>
    </row>
    <row r="66972" spans="17:25">
      <c r="Q66972" s="38"/>
      <c r="Y66972" s="38"/>
    </row>
    <row r="66973" spans="17:25">
      <c r="Q66973" s="38"/>
      <c r="Y66973" s="38"/>
    </row>
    <row r="66974" spans="17:25">
      <c r="Q66974" s="38"/>
      <c r="Y66974" s="38"/>
    </row>
    <row r="66975" spans="17:25">
      <c r="Q66975" s="38"/>
      <c r="Y66975" s="38"/>
    </row>
    <row r="66976" spans="17:25">
      <c r="Q66976" s="38"/>
      <c r="Y66976" s="38"/>
    </row>
    <row r="66977" spans="17:25">
      <c r="Q66977" s="38"/>
      <c r="Y66977" s="38"/>
    </row>
    <row r="66978" spans="17:25">
      <c r="Q66978" s="38"/>
      <c r="Y66978" s="38"/>
    </row>
    <row r="66979" spans="17:25">
      <c r="Q66979" s="38"/>
      <c r="Y66979" s="38"/>
    </row>
    <row r="66980" spans="17:25">
      <c r="Q66980" s="38"/>
      <c r="Y66980" s="38"/>
    </row>
    <row r="66981" spans="17:25">
      <c r="Q66981" s="38"/>
      <c r="Y66981" s="38"/>
    </row>
    <row r="66982" spans="17:25">
      <c r="Q66982" s="38"/>
      <c r="Y66982" s="38"/>
    </row>
    <row r="66983" spans="17:25">
      <c r="Q66983" s="38"/>
      <c r="Y66983" s="38"/>
    </row>
    <row r="66984" spans="17:25">
      <c r="Q66984" s="38"/>
      <c r="Y66984" s="38"/>
    </row>
    <row r="66985" spans="17:25">
      <c r="Q66985" s="38"/>
      <c r="Y66985" s="38"/>
    </row>
    <row r="66986" spans="17:25">
      <c r="Q66986" s="38"/>
      <c r="Y66986" s="38"/>
    </row>
    <row r="66987" spans="17:25">
      <c r="Q66987" s="38"/>
      <c r="Y66987" s="38"/>
    </row>
    <row r="66988" spans="17:25">
      <c r="Q66988" s="38"/>
      <c r="Y66988" s="38"/>
    </row>
    <row r="66989" spans="17:25">
      <c r="Q66989" s="38"/>
      <c r="Y66989" s="38"/>
    </row>
    <row r="66990" spans="17:25">
      <c r="Q66990" s="38"/>
      <c r="Y66990" s="38"/>
    </row>
    <row r="66991" spans="17:25">
      <c r="Q66991" s="38"/>
      <c r="Y66991" s="38"/>
    </row>
    <row r="66992" spans="17:25">
      <c r="Q66992" s="38"/>
      <c r="Y66992" s="38"/>
    </row>
    <row r="66993" spans="17:25">
      <c r="Q66993" s="38"/>
      <c r="Y66993" s="38"/>
    </row>
    <row r="66994" spans="17:25">
      <c r="Q66994" s="38"/>
      <c r="Y66994" s="38"/>
    </row>
    <row r="66995" spans="17:25">
      <c r="Q66995" s="38"/>
      <c r="Y66995" s="38"/>
    </row>
    <row r="66996" spans="17:25">
      <c r="Q66996" s="38"/>
      <c r="Y66996" s="38"/>
    </row>
    <row r="66997" spans="17:25">
      <c r="Q66997" s="38"/>
      <c r="Y66997" s="38"/>
    </row>
    <row r="66998" spans="17:25">
      <c r="Q66998" s="38"/>
      <c r="Y66998" s="38"/>
    </row>
    <row r="66999" spans="17:25">
      <c r="Q66999" s="38"/>
      <c r="Y66999" s="38"/>
    </row>
    <row r="67000" spans="17:25">
      <c r="Q67000" s="38"/>
      <c r="Y67000" s="38"/>
    </row>
    <row r="67001" spans="17:25">
      <c r="Q67001" s="38"/>
      <c r="Y67001" s="38"/>
    </row>
    <row r="67002" spans="17:25">
      <c r="Q67002" s="38"/>
      <c r="Y67002" s="38"/>
    </row>
    <row r="67003" spans="17:25">
      <c r="Q67003" s="38"/>
      <c r="Y67003" s="38"/>
    </row>
    <row r="67004" spans="17:25">
      <c r="Q67004" s="38"/>
      <c r="Y67004" s="38"/>
    </row>
    <row r="67005" spans="17:25">
      <c r="Q67005" s="38"/>
      <c r="Y67005" s="38"/>
    </row>
    <row r="67006" spans="17:25">
      <c r="Q67006" s="38"/>
      <c r="Y67006" s="38"/>
    </row>
    <row r="67007" spans="17:25">
      <c r="Q67007" s="38"/>
      <c r="Y67007" s="38"/>
    </row>
    <row r="67008" spans="17:25">
      <c r="Q67008" s="38"/>
      <c r="Y67008" s="38"/>
    </row>
    <row r="67009" spans="17:25">
      <c r="Q67009" s="38"/>
      <c r="Y67009" s="38"/>
    </row>
    <row r="67010" spans="17:25">
      <c r="Q67010" s="38"/>
      <c r="Y67010" s="38"/>
    </row>
    <row r="67011" spans="17:25">
      <c r="Q67011" s="38"/>
      <c r="Y67011" s="38"/>
    </row>
    <row r="67012" spans="17:25">
      <c r="Q67012" s="38"/>
      <c r="Y67012" s="38"/>
    </row>
    <row r="67013" spans="17:25">
      <c r="Q67013" s="38"/>
      <c r="Y67013" s="38"/>
    </row>
    <row r="67014" spans="17:25">
      <c r="Q67014" s="38"/>
      <c r="Y67014" s="38"/>
    </row>
    <row r="67015" spans="17:25">
      <c r="Q67015" s="38"/>
      <c r="Y67015" s="38"/>
    </row>
    <row r="67016" spans="17:25">
      <c r="Q67016" s="38"/>
      <c r="Y67016" s="38"/>
    </row>
    <row r="67017" spans="17:25">
      <c r="Q67017" s="38"/>
      <c r="Y67017" s="38"/>
    </row>
    <row r="67018" spans="17:25">
      <c r="Q67018" s="38"/>
      <c r="Y67018" s="38"/>
    </row>
    <row r="67019" spans="17:25">
      <c r="Q67019" s="38"/>
      <c r="Y67019" s="38"/>
    </row>
    <row r="67020" spans="17:25">
      <c r="Q67020" s="38"/>
      <c r="Y67020" s="38"/>
    </row>
    <row r="67021" spans="17:25">
      <c r="Q67021" s="38"/>
      <c r="Y67021" s="38"/>
    </row>
    <row r="67022" spans="17:25">
      <c r="Q67022" s="38"/>
      <c r="Y67022" s="38"/>
    </row>
    <row r="67023" spans="17:25">
      <c r="Q67023" s="38"/>
      <c r="Y67023" s="38"/>
    </row>
    <row r="67024" spans="17:25">
      <c r="Q67024" s="38"/>
      <c r="Y67024" s="38"/>
    </row>
    <row r="67025" spans="17:25">
      <c r="Q67025" s="38"/>
      <c r="Y67025" s="38"/>
    </row>
    <row r="67026" spans="17:25">
      <c r="Q67026" s="38"/>
      <c r="Y67026" s="38"/>
    </row>
    <row r="67027" spans="17:25">
      <c r="Q67027" s="38"/>
      <c r="Y67027" s="38"/>
    </row>
    <row r="67028" spans="17:25">
      <c r="Q67028" s="38"/>
      <c r="Y67028" s="38"/>
    </row>
    <row r="67029" spans="17:25">
      <c r="Q67029" s="38"/>
      <c r="Y67029" s="38"/>
    </row>
    <row r="67030" spans="17:25">
      <c r="Q67030" s="38"/>
      <c r="Y67030" s="38"/>
    </row>
    <row r="67031" spans="17:25">
      <c r="Q67031" s="38"/>
      <c r="Y67031" s="38"/>
    </row>
    <row r="67032" spans="17:25">
      <c r="Q67032" s="38"/>
      <c r="Y67032" s="38"/>
    </row>
    <row r="67033" spans="17:25">
      <c r="Q67033" s="38"/>
      <c r="Y67033" s="38"/>
    </row>
    <row r="67034" spans="17:25">
      <c r="Q67034" s="38"/>
      <c r="Y67034" s="38"/>
    </row>
    <row r="67035" spans="17:25">
      <c r="Q67035" s="38"/>
      <c r="Y67035" s="38"/>
    </row>
    <row r="67036" spans="17:25">
      <c r="Q67036" s="38"/>
      <c r="Y67036" s="38"/>
    </row>
    <row r="67037" spans="17:25">
      <c r="Q67037" s="38"/>
      <c r="Y67037" s="38"/>
    </row>
    <row r="67038" spans="17:25">
      <c r="Q67038" s="38"/>
      <c r="Y67038" s="38"/>
    </row>
    <row r="67039" spans="17:25">
      <c r="Q67039" s="38"/>
      <c r="Y67039" s="38"/>
    </row>
    <row r="67040" spans="17:25">
      <c r="Q67040" s="38"/>
      <c r="Y67040" s="38"/>
    </row>
    <row r="67041" spans="17:25">
      <c r="Q67041" s="38"/>
      <c r="Y67041" s="38"/>
    </row>
    <row r="67042" spans="17:25">
      <c r="Q67042" s="38"/>
      <c r="Y67042" s="38"/>
    </row>
    <row r="67043" spans="17:25">
      <c r="Q67043" s="38"/>
      <c r="Y67043" s="38"/>
    </row>
    <row r="67044" spans="17:25">
      <c r="Q67044" s="38"/>
      <c r="Y67044" s="38"/>
    </row>
    <row r="67045" spans="17:25">
      <c r="Q67045" s="38"/>
      <c r="Y67045" s="38"/>
    </row>
    <row r="67046" spans="17:25">
      <c r="Q67046" s="38"/>
      <c r="Y67046" s="38"/>
    </row>
    <row r="67047" spans="17:25">
      <c r="Q67047" s="38"/>
      <c r="Y67047" s="38"/>
    </row>
    <row r="67048" spans="17:25">
      <c r="Q67048" s="38"/>
      <c r="Y67048" s="38"/>
    </row>
    <row r="67049" spans="17:25">
      <c r="Q67049" s="38"/>
      <c r="Y67049" s="38"/>
    </row>
    <row r="67050" spans="17:25">
      <c r="Q67050" s="38"/>
      <c r="Y67050" s="38"/>
    </row>
    <row r="67051" spans="17:25">
      <c r="Q67051" s="38"/>
      <c r="Y67051" s="38"/>
    </row>
    <row r="67052" spans="17:25">
      <c r="Q67052" s="38"/>
      <c r="Y67052" s="38"/>
    </row>
    <row r="67053" spans="17:25">
      <c r="Q67053" s="38"/>
      <c r="Y67053" s="38"/>
    </row>
    <row r="67054" spans="17:25">
      <c r="Q67054" s="38"/>
      <c r="Y67054" s="38"/>
    </row>
    <row r="67055" spans="17:25">
      <c r="Q67055" s="38"/>
      <c r="Y67055" s="38"/>
    </row>
    <row r="67056" spans="17:25">
      <c r="Q67056" s="38"/>
      <c r="Y67056" s="38"/>
    </row>
    <row r="67057" spans="17:25">
      <c r="Q67057" s="38"/>
      <c r="Y67057" s="38"/>
    </row>
    <row r="67058" spans="17:25">
      <c r="Q67058" s="38"/>
      <c r="Y67058" s="38"/>
    </row>
    <row r="67059" spans="17:25">
      <c r="Q67059" s="38"/>
      <c r="Y67059" s="38"/>
    </row>
    <row r="67060" spans="17:25">
      <c r="Q67060" s="38"/>
      <c r="Y67060" s="38"/>
    </row>
    <row r="67061" spans="17:25">
      <c r="Q67061" s="38"/>
      <c r="Y67061" s="38"/>
    </row>
    <row r="67062" spans="17:25">
      <c r="Q67062" s="38"/>
      <c r="Y67062" s="38"/>
    </row>
    <row r="67063" spans="17:25">
      <c r="Q67063" s="38"/>
      <c r="Y67063" s="38"/>
    </row>
    <row r="67064" spans="17:25">
      <c r="Q67064" s="38"/>
      <c r="Y67064" s="38"/>
    </row>
    <row r="67065" spans="17:25">
      <c r="Q67065" s="38"/>
      <c r="Y67065" s="38"/>
    </row>
    <row r="67066" spans="17:25">
      <c r="Q67066" s="38"/>
      <c r="Y67066" s="38"/>
    </row>
    <row r="67067" spans="17:25">
      <c r="Q67067" s="38"/>
      <c r="Y67067" s="38"/>
    </row>
    <row r="67068" spans="17:25">
      <c r="Q67068" s="38"/>
      <c r="Y67068" s="38"/>
    </row>
    <row r="67069" spans="17:25">
      <c r="Q67069" s="38"/>
      <c r="Y67069" s="38"/>
    </row>
    <row r="67070" spans="17:25">
      <c r="Q67070" s="38"/>
      <c r="Y67070" s="38"/>
    </row>
    <row r="67071" spans="17:25">
      <c r="Q67071" s="38"/>
      <c r="Y67071" s="38"/>
    </row>
    <row r="67072" spans="17:25">
      <c r="Q67072" s="38"/>
      <c r="Y67072" s="38"/>
    </row>
    <row r="67073" spans="17:25">
      <c r="Q67073" s="38"/>
      <c r="Y67073" s="38"/>
    </row>
    <row r="67074" spans="17:25">
      <c r="Q67074" s="38"/>
      <c r="Y67074" s="38"/>
    </row>
    <row r="67075" spans="17:25">
      <c r="Q67075" s="38"/>
      <c r="Y67075" s="38"/>
    </row>
    <row r="67076" spans="17:25">
      <c r="Q67076" s="38"/>
      <c r="Y67076" s="38"/>
    </row>
    <row r="67077" spans="17:25">
      <c r="Q67077" s="38"/>
      <c r="Y67077" s="38"/>
    </row>
    <row r="67078" spans="17:25">
      <c r="Q67078" s="38"/>
      <c r="Y67078" s="38"/>
    </row>
    <row r="67079" spans="17:25">
      <c r="Q67079" s="38"/>
      <c r="Y67079" s="38"/>
    </row>
    <row r="67080" spans="17:25">
      <c r="Q67080" s="38"/>
      <c r="Y67080" s="38"/>
    </row>
    <row r="67081" spans="17:25">
      <c r="Q67081" s="38"/>
      <c r="Y67081" s="38"/>
    </row>
    <row r="67082" spans="17:25">
      <c r="Q67082" s="38"/>
      <c r="Y67082" s="38"/>
    </row>
    <row r="67083" spans="17:25">
      <c r="Q67083" s="38"/>
      <c r="Y67083" s="38"/>
    </row>
    <row r="67084" spans="17:25">
      <c r="Q67084" s="38"/>
      <c r="Y67084" s="38"/>
    </row>
    <row r="67085" spans="17:25">
      <c r="Q67085" s="38"/>
      <c r="Y67085" s="38"/>
    </row>
    <row r="67086" spans="17:25">
      <c r="Q67086" s="38"/>
      <c r="Y67086" s="38"/>
    </row>
    <row r="67087" spans="17:25">
      <c r="Q67087" s="38"/>
      <c r="Y67087" s="38"/>
    </row>
    <row r="67088" spans="17:25">
      <c r="Q67088" s="38"/>
      <c r="Y67088" s="38"/>
    </row>
    <row r="67089" spans="17:25">
      <c r="Q67089" s="38"/>
      <c r="Y67089" s="38"/>
    </row>
    <row r="67090" spans="17:25">
      <c r="Q67090" s="38"/>
      <c r="Y67090" s="38"/>
    </row>
    <row r="67091" spans="17:25">
      <c r="Q67091" s="38"/>
      <c r="Y67091" s="38"/>
    </row>
    <row r="67092" spans="17:25">
      <c r="Q67092" s="38"/>
      <c r="Y67092" s="38"/>
    </row>
    <row r="67093" spans="17:25">
      <c r="Q67093" s="38"/>
      <c r="Y67093" s="38"/>
    </row>
    <row r="67094" spans="17:25">
      <c r="Q67094" s="38"/>
      <c r="Y67094" s="38"/>
    </row>
    <row r="67095" spans="17:25">
      <c r="Q67095" s="38"/>
      <c r="Y67095" s="38"/>
    </row>
    <row r="67096" spans="17:25">
      <c r="Q67096" s="38"/>
      <c r="Y67096" s="38"/>
    </row>
    <row r="67097" spans="17:25">
      <c r="Q67097" s="38"/>
      <c r="Y67097" s="38"/>
    </row>
    <row r="67098" spans="17:25">
      <c r="Q67098" s="38"/>
      <c r="Y67098" s="38"/>
    </row>
    <row r="67099" spans="17:25">
      <c r="Q67099" s="38"/>
      <c r="Y67099" s="38"/>
    </row>
    <row r="67100" spans="17:25">
      <c r="Q67100" s="38"/>
      <c r="Y67100" s="38"/>
    </row>
    <row r="67101" spans="17:25">
      <c r="Q67101" s="38"/>
      <c r="Y67101" s="38"/>
    </row>
    <row r="67102" spans="17:25">
      <c r="Q67102" s="38"/>
      <c r="Y67102" s="38"/>
    </row>
    <row r="67103" spans="17:25">
      <c r="Q67103" s="38"/>
      <c r="Y67103" s="38"/>
    </row>
    <row r="67104" spans="17:25">
      <c r="Q67104" s="38"/>
      <c r="Y67104" s="38"/>
    </row>
    <row r="67105" spans="17:25">
      <c r="Q67105" s="38"/>
      <c r="Y67105" s="38"/>
    </row>
    <row r="67106" spans="17:25">
      <c r="Q67106" s="38"/>
      <c r="Y67106" s="38"/>
    </row>
    <row r="67107" spans="17:25">
      <c r="Q67107" s="38"/>
      <c r="Y67107" s="38"/>
    </row>
    <row r="67108" spans="17:25">
      <c r="Q67108" s="38"/>
      <c r="Y67108" s="38"/>
    </row>
    <row r="67109" spans="17:25">
      <c r="Q67109" s="38"/>
      <c r="Y67109" s="38"/>
    </row>
    <row r="67110" spans="17:25">
      <c r="Q67110" s="38"/>
      <c r="Y67110" s="38"/>
    </row>
    <row r="67111" spans="17:25">
      <c r="Q67111" s="38"/>
      <c r="Y67111" s="38"/>
    </row>
    <row r="67112" spans="17:25">
      <c r="Q67112" s="38"/>
      <c r="Y67112" s="38"/>
    </row>
    <row r="67113" spans="17:25">
      <c r="Q67113" s="38"/>
      <c r="Y67113" s="38"/>
    </row>
    <row r="67114" spans="17:25">
      <c r="Q67114" s="38"/>
      <c r="Y67114" s="38"/>
    </row>
    <row r="67115" spans="17:25">
      <c r="Q67115" s="38"/>
      <c r="Y67115" s="38"/>
    </row>
    <row r="67116" spans="17:25">
      <c r="Q67116" s="38"/>
      <c r="Y67116" s="38"/>
    </row>
    <row r="67117" spans="17:25">
      <c r="Q67117" s="38"/>
      <c r="Y67117" s="38"/>
    </row>
    <row r="67118" spans="17:25">
      <c r="Q67118" s="38"/>
      <c r="Y67118" s="38"/>
    </row>
    <row r="67119" spans="17:25">
      <c r="Q67119" s="38"/>
      <c r="Y67119" s="38"/>
    </row>
    <row r="67120" spans="17:25">
      <c r="Q67120" s="38"/>
      <c r="Y67120" s="38"/>
    </row>
    <row r="67121" spans="17:25">
      <c r="Q67121" s="38"/>
      <c r="Y67121" s="38"/>
    </row>
    <row r="67122" spans="17:25">
      <c r="Q67122" s="38"/>
      <c r="Y67122" s="38"/>
    </row>
    <row r="67123" spans="17:25">
      <c r="Q67123" s="38"/>
      <c r="Y67123" s="38"/>
    </row>
    <row r="67124" spans="17:25">
      <c r="Q67124" s="38"/>
      <c r="Y67124" s="38"/>
    </row>
    <row r="67125" spans="17:25">
      <c r="Q67125" s="38"/>
      <c r="Y67125" s="38"/>
    </row>
    <row r="67126" spans="17:25">
      <c r="Q67126" s="38"/>
      <c r="Y67126" s="38"/>
    </row>
    <row r="67127" spans="17:25">
      <c r="Q67127" s="38"/>
      <c r="Y67127" s="38"/>
    </row>
    <row r="67128" spans="17:25">
      <c r="Q67128" s="38"/>
      <c r="Y67128" s="38"/>
    </row>
    <row r="67129" spans="17:25">
      <c r="Q67129" s="38"/>
      <c r="Y67129" s="38"/>
    </row>
    <row r="67130" spans="17:25">
      <c r="Q67130" s="38"/>
      <c r="Y67130" s="38"/>
    </row>
    <row r="67131" spans="17:25">
      <c r="Q67131" s="38"/>
      <c r="Y67131" s="38"/>
    </row>
    <row r="67132" spans="17:25">
      <c r="Q67132" s="38"/>
      <c r="Y67132" s="38"/>
    </row>
    <row r="67133" spans="17:25">
      <c r="Q67133" s="38"/>
      <c r="Y67133" s="38"/>
    </row>
    <row r="67134" spans="17:25">
      <c r="Q67134" s="38"/>
      <c r="Y67134" s="38"/>
    </row>
    <row r="67135" spans="17:25">
      <c r="Q67135" s="38"/>
      <c r="Y67135" s="38"/>
    </row>
    <row r="67136" spans="17:25">
      <c r="Q67136" s="38"/>
      <c r="Y67136" s="38"/>
    </row>
    <row r="67137" spans="17:25">
      <c r="Q67137" s="38"/>
      <c r="Y67137" s="38"/>
    </row>
    <row r="67138" spans="17:25">
      <c r="Q67138" s="38"/>
      <c r="Y67138" s="38"/>
    </row>
    <row r="67139" spans="17:25">
      <c r="Q67139" s="38"/>
      <c r="Y67139" s="38"/>
    </row>
    <row r="67140" spans="17:25">
      <c r="Q67140" s="38"/>
      <c r="Y67140" s="38"/>
    </row>
    <row r="67141" spans="17:25">
      <c r="Q67141" s="38"/>
      <c r="Y67141" s="38"/>
    </row>
    <row r="67142" spans="17:25">
      <c r="Q67142" s="38"/>
      <c r="Y67142" s="38"/>
    </row>
    <row r="67143" spans="17:25">
      <c r="Q67143" s="38"/>
      <c r="Y67143" s="38"/>
    </row>
    <row r="67144" spans="17:25">
      <c r="Q67144" s="38"/>
      <c r="Y67144" s="38"/>
    </row>
    <row r="67145" spans="17:25">
      <c r="Q67145" s="38"/>
      <c r="Y67145" s="38"/>
    </row>
    <row r="67146" spans="17:25">
      <c r="Q67146" s="38"/>
      <c r="Y67146" s="38"/>
    </row>
    <row r="67147" spans="17:25">
      <c r="Q67147" s="38"/>
      <c r="Y67147" s="38"/>
    </row>
    <row r="67148" spans="17:25">
      <c r="Q67148" s="38"/>
      <c r="Y67148" s="38"/>
    </row>
    <row r="67149" spans="17:25">
      <c r="Q67149" s="38"/>
      <c r="Y67149" s="38"/>
    </row>
    <row r="67150" spans="17:25">
      <c r="Q67150" s="38"/>
      <c r="Y67150" s="38"/>
    </row>
    <row r="67151" spans="17:25">
      <c r="Q67151" s="38"/>
      <c r="Y67151" s="38"/>
    </row>
    <row r="67152" spans="17:25">
      <c r="Q67152" s="38"/>
      <c r="Y67152" s="38"/>
    </row>
    <row r="67153" spans="17:25">
      <c r="Q67153" s="38"/>
      <c r="Y67153" s="38"/>
    </row>
    <row r="67154" spans="17:25">
      <c r="Q67154" s="38"/>
      <c r="Y67154" s="38"/>
    </row>
    <row r="67155" spans="17:25">
      <c r="Q67155" s="38"/>
      <c r="Y67155" s="38"/>
    </row>
    <row r="67156" spans="17:25">
      <c r="Q67156" s="38"/>
      <c r="Y67156" s="38"/>
    </row>
    <row r="67157" spans="17:25">
      <c r="Q67157" s="38"/>
      <c r="Y67157" s="38"/>
    </row>
    <row r="67158" spans="17:25">
      <c r="Q67158" s="38"/>
      <c r="Y67158" s="38"/>
    </row>
    <row r="67159" spans="17:25">
      <c r="Q67159" s="38"/>
      <c r="Y67159" s="38"/>
    </row>
    <row r="67160" spans="17:25">
      <c r="Q67160" s="38"/>
      <c r="Y67160" s="38"/>
    </row>
    <row r="67161" spans="17:25">
      <c r="Q67161" s="38"/>
      <c r="Y67161" s="38"/>
    </row>
    <row r="67162" spans="17:25">
      <c r="Q67162" s="38"/>
      <c r="Y67162" s="38"/>
    </row>
    <row r="67163" spans="17:25">
      <c r="Q67163" s="38"/>
      <c r="Y67163" s="38"/>
    </row>
    <row r="67164" spans="17:25">
      <c r="Q67164" s="38"/>
      <c r="Y67164" s="38"/>
    </row>
    <row r="67165" spans="17:25">
      <c r="Q67165" s="38"/>
      <c r="Y67165" s="38"/>
    </row>
    <row r="67166" spans="17:25">
      <c r="Q67166" s="38"/>
      <c r="Y67166" s="38"/>
    </row>
    <row r="67167" spans="17:25">
      <c r="Q67167" s="38"/>
      <c r="Y67167" s="38"/>
    </row>
    <row r="67168" spans="17:25">
      <c r="Q67168" s="38"/>
      <c r="Y67168" s="38"/>
    </row>
    <row r="67169" spans="17:25">
      <c r="Q67169" s="38"/>
      <c r="Y67169" s="38"/>
    </row>
    <row r="67170" spans="17:25">
      <c r="Q67170" s="38"/>
      <c r="Y67170" s="38"/>
    </row>
    <row r="67171" spans="17:25">
      <c r="Q67171" s="38"/>
      <c r="Y67171" s="38"/>
    </row>
    <row r="67172" spans="17:25">
      <c r="Q67172" s="38"/>
      <c r="Y67172" s="38"/>
    </row>
    <row r="67173" spans="17:25">
      <c r="Q67173" s="38"/>
      <c r="Y67173" s="38"/>
    </row>
    <row r="67174" spans="17:25">
      <c r="Q67174" s="38"/>
      <c r="Y67174" s="38"/>
    </row>
    <row r="67175" spans="17:25">
      <c r="Q67175" s="38"/>
      <c r="Y67175" s="38"/>
    </row>
    <row r="67176" spans="17:25">
      <c r="Q67176" s="38"/>
      <c r="Y67176" s="38"/>
    </row>
    <row r="67177" spans="17:25">
      <c r="Q67177" s="38"/>
      <c r="Y67177" s="38"/>
    </row>
    <row r="67178" spans="17:25">
      <c r="Q67178" s="38"/>
      <c r="Y67178" s="38"/>
    </row>
    <row r="67179" spans="17:25">
      <c r="Q67179" s="38"/>
      <c r="Y67179" s="38"/>
    </row>
    <row r="67180" spans="17:25">
      <c r="Q67180" s="38"/>
      <c r="Y67180" s="38"/>
    </row>
    <row r="67181" spans="17:25">
      <c r="Q67181" s="38"/>
      <c r="Y67181" s="38"/>
    </row>
    <row r="67182" spans="17:25">
      <c r="Q67182" s="38"/>
      <c r="Y67182" s="38"/>
    </row>
    <row r="67183" spans="17:25">
      <c r="Q67183" s="38"/>
      <c r="Y67183" s="38"/>
    </row>
    <row r="67184" spans="17:25">
      <c r="Q67184" s="38"/>
      <c r="Y67184" s="38"/>
    </row>
    <row r="67185" spans="17:25">
      <c r="Q67185" s="38"/>
      <c r="Y67185" s="38"/>
    </row>
    <row r="67186" spans="17:25">
      <c r="Q67186" s="38"/>
      <c r="Y67186" s="38"/>
    </row>
    <row r="67187" spans="17:25">
      <c r="Q67187" s="38"/>
      <c r="Y67187" s="38"/>
    </row>
    <row r="67188" spans="17:25">
      <c r="Q67188" s="38"/>
      <c r="Y67188" s="38"/>
    </row>
    <row r="67189" spans="17:25">
      <c r="Q67189" s="38"/>
      <c r="Y67189" s="38"/>
    </row>
    <row r="67190" spans="17:25">
      <c r="Q67190" s="38"/>
      <c r="Y67190" s="38"/>
    </row>
    <row r="67191" spans="17:25">
      <c r="Q67191" s="38"/>
      <c r="Y67191" s="38"/>
    </row>
    <row r="67192" spans="17:25">
      <c r="Q67192" s="38"/>
      <c r="Y67192" s="38"/>
    </row>
    <row r="67193" spans="17:25">
      <c r="Q67193" s="38"/>
      <c r="Y67193" s="38"/>
    </row>
    <row r="67194" spans="17:25">
      <c r="Q67194" s="38"/>
      <c r="Y67194" s="38"/>
    </row>
    <row r="67195" spans="17:25">
      <c r="Q67195" s="38"/>
      <c r="Y67195" s="38"/>
    </row>
    <row r="67196" spans="17:25">
      <c r="Q67196" s="38"/>
      <c r="Y67196" s="38"/>
    </row>
    <row r="67197" spans="17:25">
      <c r="Q67197" s="38"/>
      <c r="Y67197" s="38"/>
    </row>
    <row r="67198" spans="17:25">
      <c r="Q67198" s="38"/>
      <c r="Y67198" s="38"/>
    </row>
    <row r="67199" spans="17:25">
      <c r="Q67199" s="38"/>
      <c r="Y67199" s="38"/>
    </row>
    <row r="67200" spans="17:25">
      <c r="Q67200" s="38"/>
      <c r="Y67200" s="38"/>
    </row>
    <row r="67201" spans="17:25">
      <c r="Q67201" s="38"/>
      <c r="Y67201" s="38"/>
    </row>
    <row r="67202" spans="17:25">
      <c r="Q67202" s="38"/>
      <c r="Y67202" s="38"/>
    </row>
    <row r="67203" spans="17:25">
      <c r="Q67203" s="38"/>
      <c r="Y67203" s="38"/>
    </row>
    <row r="67204" spans="17:25">
      <c r="Q67204" s="38"/>
      <c r="Y67204" s="38"/>
    </row>
    <row r="67205" spans="17:25">
      <c r="Q67205" s="38"/>
      <c r="Y67205" s="38"/>
    </row>
    <row r="67206" spans="17:25">
      <c r="Q67206" s="38"/>
      <c r="Y67206" s="38"/>
    </row>
    <row r="67207" spans="17:25">
      <c r="Q67207" s="38"/>
      <c r="Y67207" s="38"/>
    </row>
    <row r="67208" spans="17:25">
      <c r="Q67208" s="38"/>
      <c r="Y67208" s="38"/>
    </row>
    <row r="67209" spans="17:25">
      <c r="Q67209" s="38"/>
      <c r="Y67209" s="38"/>
    </row>
    <row r="67210" spans="17:25">
      <c r="Q67210" s="38"/>
      <c r="Y67210" s="38"/>
    </row>
    <row r="67211" spans="17:25">
      <c r="Q67211" s="38"/>
      <c r="Y67211" s="38"/>
    </row>
    <row r="67212" spans="17:25">
      <c r="Q67212" s="38"/>
      <c r="Y67212" s="38"/>
    </row>
    <row r="67213" spans="17:25">
      <c r="Q67213" s="38"/>
      <c r="Y67213" s="38"/>
    </row>
    <row r="67214" spans="17:25">
      <c r="Q67214" s="38"/>
      <c r="Y67214" s="38"/>
    </row>
    <row r="67215" spans="17:25">
      <c r="Q67215" s="38"/>
      <c r="Y67215" s="38"/>
    </row>
    <row r="67216" spans="17:25">
      <c r="Q67216" s="38"/>
      <c r="Y67216" s="38"/>
    </row>
    <row r="67217" spans="17:25">
      <c r="Q67217" s="38"/>
      <c r="Y67217" s="38"/>
    </row>
    <row r="67218" spans="17:25">
      <c r="Q67218" s="38"/>
      <c r="Y67218" s="38"/>
    </row>
    <row r="67219" spans="17:25">
      <c r="Q67219" s="38"/>
      <c r="Y67219" s="38"/>
    </row>
    <row r="67220" spans="17:25">
      <c r="Q67220" s="38"/>
      <c r="Y67220" s="38"/>
    </row>
    <row r="67221" spans="17:25">
      <c r="Q67221" s="38"/>
      <c r="Y67221" s="38"/>
    </row>
    <row r="67222" spans="17:25">
      <c r="Q67222" s="38"/>
      <c r="Y67222" s="38"/>
    </row>
    <row r="67223" spans="17:25">
      <c r="Q67223" s="38"/>
      <c r="Y67223" s="38"/>
    </row>
    <row r="67224" spans="17:25">
      <c r="Q67224" s="38"/>
      <c r="Y67224" s="38"/>
    </row>
    <row r="67225" spans="17:25">
      <c r="Q67225" s="38"/>
      <c r="Y67225" s="38"/>
    </row>
    <row r="67226" spans="17:25">
      <c r="Q67226" s="38"/>
      <c r="Y67226" s="38"/>
    </row>
    <row r="67227" spans="17:25">
      <c r="Q67227" s="38"/>
      <c r="Y67227" s="38"/>
    </row>
    <row r="67228" spans="17:25">
      <c r="Q67228" s="38"/>
      <c r="Y67228" s="38"/>
    </row>
    <row r="67229" spans="17:25">
      <c r="Q67229" s="38"/>
      <c r="Y67229" s="38"/>
    </row>
    <row r="67230" spans="17:25">
      <c r="Q67230" s="38"/>
      <c r="Y67230" s="38"/>
    </row>
    <row r="67231" spans="17:25">
      <c r="Q67231" s="38"/>
      <c r="Y67231" s="38"/>
    </row>
    <row r="67232" spans="17:25">
      <c r="Q67232" s="38"/>
      <c r="Y67232" s="38"/>
    </row>
    <row r="67233" spans="17:25">
      <c r="Q67233" s="38"/>
      <c r="Y67233" s="38"/>
    </row>
    <row r="67234" spans="17:25">
      <c r="Q67234" s="38"/>
      <c r="Y67234" s="38"/>
    </row>
    <row r="67235" spans="17:25">
      <c r="Q67235" s="38"/>
      <c r="Y67235" s="38"/>
    </row>
    <row r="67236" spans="17:25">
      <c r="Q67236" s="38"/>
      <c r="Y67236" s="38"/>
    </row>
    <row r="67237" spans="17:25">
      <c r="Q67237" s="38"/>
      <c r="Y67237" s="38"/>
    </row>
    <row r="67238" spans="17:25">
      <c r="Q67238" s="38"/>
      <c r="Y67238" s="38"/>
    </row>
    <row r="67239" spans="17:25">
      <c r="Q67239" s="38"/>
      <c r="Y67239" s="38"/>
    </row>
    <row r="67240" spans="17:25">
      <c r="Q67240" s="38"/>
      <c r="Y67240" s="38"/>
    </row>
    <row r="67241" spans="17:25">
      <c r="Q67241" s="38"/>
      <c r="Y67241" s="38"/>
    </row>
    <row r="67242" spans="17:25">
      <c r="Q67242" s="38"/>
      <c r="Y67242" s="38"/>
    </row>
    <row r="67243" spans="17:25">
      <c r="Q67243" s="38"/>
      <c r="Y67243" s="38"/>
    </row>
    <row r="67244" spans="17:25">
      <c r="Q67244" s="38"/>
      <c r="Y67244" s="38"/>
    </row>
    <row r="67245" spans="17:25">
      <c r="Q67245" s="38"/>
      <c r="Y67245" s="38"/>
    </row>
    <row r="67246" spans="17:25">
      <c r="Q67246" s="38"/>
      <c r="Y67246" s="38"/>
    </row>
    <row r="67247" spans="17:25">
      <c r="Q67247" s="38"/>
      <c r="Y67247" s="38"/>
    </row>
    <row r="67248" spans="17:25">
      <c r="Q67248" s="38"/>
      <c r="Y67248" s="38"/>
    </row>
    <row r="67249" spans="17:25">
      <c r="Q67249" s="38"/>
      <c r="Y67249" s="38"/>
    </row>
    <row r="67250" spans="17:25">
      <c r="Q67250" s="38"/>
      <c r="Y67250" s="38"/>
    </row>
    <row r="67251" spans="17:25">
      <c r="Q67251" s="38"/>
      <c r="Y67251" s="38"/>
    </row>
    <row r="67252" spans="17:25">
      <c r="Q67252" s="38"/>
      <c r="Y67252" s="38"/>
    </row>
    <row r="67253" spans="17:25">
      <c r="Q67253" s="38"/>
      <c r="Y67253" s="38"/>
    </row>
    <row r="67254" spans="17:25">
      <c r="Q67254" s="38"/>
      <c r="Y67254" s="38"/>
    </row>
    <row r="67255" spans="17:25">
      <c r="Q67255" s="38"/>
      <c r="Y67255" s="38"/>
    </row>
    <row r="67256" spans="17:25">
      <c r="Q67256" s="38"/>
      <c r="Y67256" s="38"/>
    </row>
    <row r="67257" spans="17:25">
      <c r="Q67257" s="38"/>
      <c r="Y67257" s="38"/>
    </row>
    <row r="67258" spans="17:25">
      <c r="Q67258" s="38"/>
      <c r="Y67258" s="38"/>
    </row>
    <row r="67259" spans="17:25">
      <c r="Q67259" s="38"/>
      <c r="Y67259" s="38"/>
    </row>
    <row r="67260" spans="17:25">
      <c r="Q67260" s="38"/>
      <c r="Y67260" s="38"/>
    </row>
    <row r="67261" spans="17:25">
      <c r="Q67261" s="38"/>
      <c r="Y67261" s="38"/>
    </row>
    <row r="67262" spans="17:25">
      <c r="Q67262" s="38"/>
      <c r="Y67262" s="38"/>
    </row>
    <row r="67263" spans="17:25">
      <c r="Q67263" s="38"/>
      <c r="Y67263" s="38"/>
    </row>
    <row r="67264" spans="17:25">
      <c r="Q67264" s="38"/>
      <c r="Y67264" s="38"/>
    </row>
    <row r="67265" spans="17:25">
      <c r="Q67265" s="38"/>
      <c r="Y67265" s="38"/>
    </row>
    <row r="67266" spans="17:25">
      <c r="Q67266" s="38"/>
      <c r="Y67266" s="38"/>
    </row>
    <row r="67267" spans="17:25">
      <c r="Q67267" s="38"/>
      <c r="Y67267" s="38"/>
    </row>
    <row r="67268" spans="17:25">
      <c r="Q67268" s="38"/>
      <c r="Y67268" s="38"/>
    </row>
    <row r="67269" spans="17:25">
      <c r="Q67269" s="38"/>
      <c r="Y67269" s="38"/>
    </row>
    <row r="67270" spans="17:25">
      <c r="Q67270" s="38"/>
      <c r="Y67270" s="38"/>
    </row>
    <row r="67271" spans="17:25">
      <c r="Q67271" s="38"/>
      <c r="Y67271" s="38"/>
    </row>
    <row r="67272" spans="17:25">
      <c r="Q67272" s="38"/>
      <c r="Y67272" s="38"/>
    </row>
    <row r="67273" spans="17:25">
      <c r="Q67273" s="38"/>
      <c r="Y67273" s="38"/>
    </row>
    <row r="67274" spans="17:25">
      <c r="Q67274" s="38"/>
      <c r="Y67274" s="38"/>
    </row>
    <row r="67275" spans="17:25">
      <c r="Q67275" s="38"/>
      <c r="Y67275" s="38"/>
    </row>
    <row r="67276" spans="17:25">
      <c r="Q67276" s="38"/>
      <c r="Y67276" s="38"/>
    </row>
    <row r="67277" spans="17:25">
      <c r="Q67277" s="38"/>
      <c r="Y67277" s="38"/>
    </row>
    <row r="67278" spans="17:25">
      <c r="Q67278" s="38"/>
      <c r="Y67278" s="38"/>
    </row>
    <row r="67279" spans="17:25">
      <c r="Q67279" s="38"/>
      <c r="Y67279" s="38"/>
    </row>
    <row r="67280" spans="17:25">
      <c r="Q67280" s="38"/>
      <c r="Y67280" s="38"/>
    </row>
    <row r="67281" spans="17:25">
      <c r="Q67281" s="38"/>
      <c r="Y67281" s="38"/>
    </row>
    <row r="67282" spans="17:25">
      <c r="Q67282" s="38"/>
      <c r="Y67282" s="38"/>
    </row>
    <row r="67283" spans="17:25">
      <c r="Q67283" s="38"/>
      <c r="Y67283" s="38"/>
    </row>
    <row r="67284" spans="17:25">
      <c r="Q67284" s="38"/>
      <c r="Y67284" s="38"/>
    </row>
    <row r="67285" spans="17:25">
      <c r="Q67285" s="38"/>
      <c r="Y67285" s="38"/>
    </row>
    <row r="67286" spans="17:25">
      <c r="Q67286" s="38"/>
      <c r="Y67286" s="38"/>
    </row>
    <row r="67287" spans="17:25">
      <c r="Q67287" s="38"/>
      <c r="Y67287" s="38"/>
    </row>
    <row r="67288" spans="17:25">
      <c r="Q67288" s="38"/>
      <c r="Y67288" s="38"/>
    </row>
    <row r="67289" spans="17:25">
      <c r="Q67289" s="38"/>
      <c r="Y67289" s="38"/>
    </row>
    <row r="67290" spans="17:25">
      <c r="Q67290" s="38"/>
      <c r="Y67290" s="38"/>
    </row>
    <row r="67291" spans="17:25">
      <c r="Q67291" s="38"/>
      <c r="Y67291" s="38"/>
    </row>
    <row r="67292" spans="17:25">
      <c r="Q67292" s="38"/>
      <c r="Y67292" s="38"/>
    </row>
    <row r="67293" spans="17:25">
      <c r="Q67293" s="38"/>
      <c r="Y67293" s="38"/>
    </row>
    <row r="67294" spans="17:25">
      <c r="Q67294" s="38"/>
      <c r="Y67294" s="38"/>
    </row>
    <row r="67295" spans="17:25">
      <c r="Q67295" s="38"/>
      <c r="Y67295" s="38"/>
    </row>
    <row r="67296" spans="17:25">
      <c r="Q67296" s="38"/>
      <c r="Y67296" s="38"/>
    </row>
    <row r="67297" spans="17:25">
      <c r="Q67297" s="38"/>
      <c r="Y67297" s="38"/>
    </row>
    <row r="67298" spans="17:25">
      <c r="Q67298" s="38"/>
      <c r="Y67298" s="38"/>
    </row>
    <row r="67299" spans="17:25">
      <c r="Q67299" s="38"/>
      <c r="Y67299" s="38"/>
    </row>
    <row r="67300" spans="17:25">
      <c r="Q67300" s="38"/>
      <c r="Y67300" s="38"/>
    </row>
    <row r="67301" spans="17:25">
      <c r="Q67301" s="38"/>
      <c r="Y67301" s="38"/>
    </row>
    <row r="67302" spans="17:25">
      <c r="Q67302" s="38"/>
      <c r="Y67302" s="38"/>
    </row>
    <row r="67303" spans="17:25">
      <c r="Q67303" s="38"/>
      <c r="Y67303" s="38"/>
    </row>
    <row r="67304" spans="17:25">
      <c r="Q67304" s="38"/>
      <c r="Y67304" s="38"/>
    </row>
    <row r="67305" spans="17:25">
      <c r="Q67305" s="38"/>
      <c r="Y67305" s="38"/>
    </row>
    <row r="67306" spans="17:25">
      <c r="Q67306" s="38"/>
      <c r="Y67306" s="38"/>
    </row>
    <row r="67307" spans="17:25">
      <c r="Q67307" s="38"/>
      <c r="Y67307" s="38"/>
    </row>
    <row r="67308" spans="17:25">
      <c r="Q67308" s="38"/>
      <c r="Y67308" s="38"/>
    </row>
    <row r="67309" spans="17:25">
      <c r="Q67309" s="38"/>
      <c r="Y67309" s="38"/>
    </row>
    <row r="67310" spans="17:25">
      <c r="Q67310" s="38"/>
      <c r="Y67310" s="38"/>
    </row>
    <row r="67311" spans="17:25">
      <c r="Q67311" s="38"/>
      <c r="Y67311" s="38"/>
    </row>
    <row r="67312" spans="17:25">
      <c r="Q67312" s="38"/>
      <c r="Y67312" s="38"/>
    </row>
    <row r="67313" spans="17:25">
      <c r="Q67313" s="38"/>
      <c r="Y67313" s="38"/>
    </row>
    <row r="67314" spans="17:25">
      <c r="Q67314" s="38"/>
      <c r="Y67314" s="38"/>
    </row>
    <row r="67315" spans="17:25">
      <c r="Q67315" s="38"/>
      <c r="Y67315" s="38"/>
    </row>
    <row r="67316" spans="17:25">
      <c r="Q67316" s="38"/>
      <c r="Y67316" s="38"/>
    </row>
    <row r="67317" spans="17:25">
      <c r="Q67317" s="38"/>
      <c r="Y67317" s="38"/>
    </row>
    <row r="67318" spans="17:25">
      <c r="Q67318" s="38"/>
      <c r="Y67318" s="38"/>
    </row>
    <row r="67319" spans="17:25">
      <c r="Q67319" s="38"/>
      <c r="Y67319" s="38"/>
    </row>
    <row r="67320" spans="17:25">
      <c r="Q67320" s="38"/>
      <c r="Y67320" s="38"/>
    </row>
    <row r="67321" spans="17:25">
      <c r="Q67321" s="38"/>
      <c r="Y67321" s="38"/>
    </row>
    <row r="67322" spans="17:25">
      <c r="Q67322" s="38"/>
      <c r="Y67322" s="38"/>
    </row>
    <row r="67323" spans="17:25">
      <c r="Q67323" s="38"/>
      <c r="Y67323" s="38"/>
    </row>
    <row r="67324" spans="17:25">
      <c r="Q67324" s="38"/>
      <c r="Y67324" s="38"/>
    </row>
    <row r="67325" spans="17:25">
      <c r="Q67325" s="38"/>
      <c r="Y67325" s="38"/>
    </row>
    <row r="67326" spans="17:25">
      <c r="Q67326" s="38"/>
      <c r="Y67326" s="38"/>
    </row>
    <row r="67327" spans="17:25">
      <c r="Q67327" s="38"/>
      <c r="Y67327" s="38"/>
    </row>
    <row r="67328" spans="17:25">
      <c r="Q67328" s="38"/>
      <c r="Y67328" s="38"/>
    </row>
    <row r="67329" spans="17:25">
      <c r="Q67329" s="38"/>
      <c r="Y67329" s="38"/>
    </row>
    <row r="67330" spans="17:25">
      <c r="Q67330" s="38"/>
      <c r="Y67330" s="38"/>
    </row>
    <row r="67331" spans="17:25">
      <c r="Q67331" s="38"/>
      <c r="Y67331" s="38"/>
    </row>
    <row r="67332" spans="17:25">
      <c r="Q67332" s="38"/>
      <c r="Y67332" s="38"/>
    </row>
    <row r="67333" spans="17:25">
      <c r="Q67333" s="38"/>
      <c r="Y67333" s="38"/>
    </row>
    <row r="67334" spans="17:25">
      <c r="Q67334" s="38"/>
      <c r="Y67334" s="38"/>
    </row>
    <row r="67335" spans="17:25">
      <c r="Q67335" s="38"/>
      <c r="Y67335" s="38"/>
    </row>
    <row r="67336" spans="17:25">
      <c r="Q67336" s="38"/>
      <c r="Y67336" s="38"/>
    </row>
    <row r="67337" spans="17:25">
      <c r="Q67337" s="38"/>
      <c r="Y67337" s="38"/>
    </row>
    <row r="67338" spans="17:25">
      <c r="Q67338" s="38"/>
      <c r="Y67338" s="38"/>
    </row>
    <row r="67339" spans="17:25">
      <c r="Q67339" s="38"/>
      <c r="Y67339" s="38"/>
    </row>
    <row r="67340" spans="17:25">
      <c r="Q67340" s="38"/>
      <c r="Y67340" s="38"/>
    </row>
    <row r="67341" spans="17:25">
      <c r="Q67341" s="38"/>
      <c r="Y67341" s="38"/>
    </row>
    <row r="67342" spans="17:25">
      <c r="Q67342" s="38"/>
      <c r="Y67342" s="38"/>
    </row>
    <row r="67343" spans="17:25">
      <c r="Q67343" s="38"/>
      <c r="Y67343" s="38"/>
    </row>
    <row r="67344" spans="17:25">
      <c r="Q67344" s="38"/>
      <c r="Y67344" s="38"/>
    </row>
    <row r="67345" spans="17:25">
      <c r="Q67345" s="38"/>
      <c r="Y67345" s="38"/>
    </row>
    <row r="67346" spans="17:25">
      <c r="Q67346" s="38"/>
      <c r="Y67346" s="38"/>
    </row>
    <row r="67347" spans="17:25">
      <c r="Q67347" s="38"/>
      <c r="Y67347" s="38"/>
    </row>
    <row r="67348" spans="17:25">
      <c r="Q67348" s="38"/>
      <c r="Y67348" s="38"/>
    </row>
    <row r="67349" spans="17:25">
      <c r="Q67349" s="38"/>
      <c r="Y67349" s="38"/>
    </row>
    <row r="67350" spans="17:25">
      <c r="Q67350" s="38"/>
      <c r="Y67350" s="38"/>
    </row>
    <row r="67351" spans="17:25">
      <c r="Q67351" s="38"/>
      <c r="Y67351" s="38"/>
    </row>
    <row r="67352" spans="17:25">
      <c r="Q67352" s="38"/>
      <c r="Y67352" s="38"/>
    </row>
    <row r="67353" spans="17:25">
      <c r="Q67353" s="38"/>
      <c r="Y67353" s="38"/>
    </row>
    <row r="67354" spans="17:25">
      <c r="Q67354" s="38"/>
      <c r="Y67354" s="38"/>
    </row>
    <row r="67355" spans="17:25">
      <c r="Q67355" s="38"/>
      <c r="Y67355" s="38"/>
    </row>
    <row r="67356" spans="17:25">
      <c r="Q67356" s="38"/>
      <c r="Y67356" s="38"/>
    </row>
    <row r="67357" spans="17:25">
      <c r="Q67357" s="38"/>
      <c r="Y67357" s="38"/>
    </row>
    <row r="67358" spans="17:25">
      <c r="Q67358" s="38"/>
      <c r="Y67358" s="38"/>
    </row>
    <row r="67359" spans="17:25">
      <c r="Q67359" s="38"/>
      <c r="Y67359" s="38"/>
    </row>
    <row r="67360" spans="17:25">
      <c r="Q67360" s="38"/>
      <c r="Y67360" s="38"/>
    </row>
    <row r="67361" spans="17:25">
      <c r="Q67361" s="38"/>
      <c r="Y67361" s="38"/>
    </row>
    <row r="67362" spans="17:25">
      <c r="Q67362" s="38"/>
      <c r="Y67362" s="38"/>
    </row>
    <row r="67363" spans="17:25">
      <c r="Q67363" s="38"/>
      <c r="Y67363" s="38"/>
    </row>
    <row r="67364" spans="17:25">
      <c r="Q67364" s="38"/>
      <c r="Y67364" s="38"/>
    </row>
    <row r="67365" spans="17:25">
      <c r="Q67365" s="38"/>
      <c r="Y67365" s="38"/>
    </row>
    <row r="67366" spans="17:25">
      <c r="Q67366" s="38"/>
      <c r="Y67366" s="38"/>
    </row>
    <row r="67367" spans="17:25">
      <c r="Q67367" s="38"/>
      <c r="Y67367" s="38"/>
    </row>
    <row r="67368" spans="17:25">
      <c r="Q67368" s="38"/>
      <c r="Y67368" s="38"/>
    </row>
    <row r="67369" spans="17:25">
      <c r="Q67369" s="38"/>
      <c r="Y67369" s="38"/>
    </row>
    <row r="67370" spans="17:25">
      <c r="Q67370" s="38"/>
      <c r="Y67370" s="38"/>
    </row>
    <row r="67371" spans="17:25">
      <c r="Q67371" s="38"/>
      <c r="Y67371" s="38"/>
    </row>
    <row r="67372" spans="17:25">
      <c r="Q67372" s="38"/>
      <c r="Y67372" s="38"/>
    </row>
    <row r="67373" spans="17:25">
      <c r="Q67373" s="38"/>
      <c r="Y67373" s="38"/>
    </row>
    <row r="67374" spans="17:25">
      <c r="Q67374" s="38"/>
      <c r="Y67374" s="38"/>
    </row>
    <row r="67375" spans="17:25">
      <c r="Q67375" s="38"/>
      <c r="Y67375" s="38"/>
    </row>
    <row r="67376" spans="17:25">
      <c r="Q67376" s="38"/>
      <c r="Y67376" s="38"/>
    </row>
    <row r="67377" spans="17:25">
      <c r="Q67377" s="38"/>
      <c r="Y67377" s="38"/>
    </row>
    <row r="67378" spans="17:25">
      <c r="Q67378" s="38"/>
      <c r="Y67378" s="38"/>
    </row>
    <row r="67379" spans="17:25">
      <c r="Q67379" s="38"/>
      <c r="Y67379" s="38"/>
    </row>
    <row r="67380" spans="17:25">
      <c r="Q67380" s="38"/>
      <c r="Y67380" s="38"/>
    </row>
    <row r="67381" spans="17:25">
      <c r="Q67381" s="38"/>
      <c r="Y67381" s="38"/>
    </row>
    <row r="67382" spans="17:25">
      <c r="Q67382" s="38"/>
      <c r="Y67382" s="38"/>
    </row>
    <row r="67383" spans="17:25">
      <c r="Q67383" s="38"/>
      <c r="Y67383" s="38"/>
    </row>
    <row r="67384" spans="17:25">
      <c r="Q67384" s="38"/>
      <c r="Y67384" s="38"/>
    </row>
    <row r="67385" spans="17:25">
      <c r="Q67385" s="38"/>
      <c r="Y67385" s="38"/>
    </row>
    <row r="67386" spans="17:25">
      <c r="Q67386" s="38"/>
      <c r="Y67386" s="38"/>
    </row>
    <row r="67387" spans="17:25">
      <c r="Q67387" s="38"/>
      <c r="Y67387" s="38"/>
    </row>
    <row r="67388" spans="17:25">
      <c r="Q67388" s="38"/>
      <c r="Y67388" s="38"/>
    </row>
    <row r="67389" spans="17:25">
      <c r="Q67389" s="38"/>
      <c r="Y67389" s="38"/>
    </row>
    <row r="67390" spans="17:25">
      <c r="Q67390" s="38"/>
      <c r="Y67390" s="38"/>
    </row>
    <row r="67391" spans="17:25">
      <c r="Q67391" s="38"/>
      <c r="Y67391" s="38"/>
    </row>
    <row r="67392" spans="17:25">
      <c r="Q67392" s="38"/>
      <c r="Y67392" s="38"/>
    </row>
    <row r="67393" spans="17:25">
      <c r="Q67393" s="38"/>
      <c r="Y67393" s="38"/>
    </row>
    <row r="67394" spans="17:25">
      <c r="Q67394" s="38"/>
      <c r="Y67394" s="38"/>
    </row>
    <row r="67395" spans="17:25">
      <c r="Q67395" s="38"/>
      <c r="Y67395" s="38"/>
    </row>
    <row r="67396" spans="17:25">
      <c r="Q67396" s="38"/>
      <c r="Y67396" s="38"/>
    </row>
    <row r="67397" spans="17:25">
      <c r="Q67397" s="38"/>
      <c r="Y67397" s="38"/>
    </row>
    <row r="67398" spans="17:25">
      <c r="Q67398" s="38"/>
      <c r="Y67398" s="38"/>
    </row>
    <row r="67399" spans="17:25">
      <c r="Q67399" s="38"/>
      <c r="Y67399" s="38"/>
    </row>
    <row r="67400" spans="17:25">
      <c r="Q67400" s="38"/>
      <c r="Y67400" s="38"/>
    </row>
    <row r="67401" spans="17:25">
      <c r="Q67401" s="38"/>
      <c r="Y67401" s="38"/>
    </row>
    <row r="67402" spans="17:25">
      <c r="Q67402" s="38"/>
      <c r="Y67402" s="38"/>
    </row>
    <row r="67403" spans="17:25">
      <c r="Q67403" s="38"/>
      <c r="Y67403" s="38"/>
    </row>
    <row r="67404" spans="17:25">
      <c r="Q67404" s="38"/>
      <c r="Y67404" s="38"/>
    </row>
    <row r="67405" spans="17:25">
      <c r="Q67405" s="38"/>
      <c r="Y67405" s="38"/>
    </row>
    <row r="67406" spans="17:25">
      <c r="Q67406" s="38"/>
      <c r="Y67406" s="38"/>
    </row>
    <row r="67407" spans="17:25">
      <c r="Q67407" s="38"/>
      <c r="Y67407" s="38"/>
    </row>
    <row r="67408" spans="17:25">
      <c r="Q67408" s="38"/>
      <c r="Y67408" s="38"/>
    </row>
    <row r="67409" spans="17:25">
      <c r="Q67409" s="38"/>
      <c r="Y67409" s="38"/>
    </row>
    <row r="67410" spans="17:25">
      <c r="Q67410" s="38"/>
      <c r="Y67410" s="38"/>
    </row>
    <row r="67411" spans="17:25">
      <c r="Q67411" s="38"/>
      <c r="Y67411" s="38"/>
    </row>
    <row r="67412" spans="17:25">
      <c r="Q67412" s="38"/>
      <c r="Y67412" s="38"/>
    </row>
    <row r="67413" spans="17:25">
      <c r="Q67413" s="38"/>
      <c r="Y67413" s="38"/>
    </row>
    <row r="67414" spans="17:25">
      <c r="Q67414" s="38"/>
      <c r="Y67414" s="38"/>
    </row>
    <row r="67415" spans="17:25">
      <c r="Q67415" s="38"/>
      <c r="Y67415" s="38"/>
    </row>
    <row r="67416" spans="17:25">
      <c r="Q67416" s="38"/>
      <c r="Y67416" s="38"/>
    </row>
    <row r="67417" spans="17:25">
      <c r="Q67417" s="38"/>
      <c r="Y67417" s="38"/>
    </row>
    <row r="67418" spans="17:25">
      <c r="Q67418" s="38"/>
      <c r="Y67418" s="38"/>
    </row>
    <row r="67419" spans="17:25">
      <c r="Q67419" s="38"/>
      <c r="Y67419" s="38"/>
    </row>
    <row r="67420" spans="17:25">
      <c r="Q67420" s="38"/>
      <c r="Y67420" s="38"/>
    </row>
    <row r="67421" spans="17:25">
      <c r="Q67421" s="38"/>
      <c r="Y67421" s="38"/>
    </row>
    <row r="67422" spans="17:25">
      <c r="Q67422" s="38"/>
      <c r="Y67422" s="38"/>
    </row>
    <row r="67423" spans="17:25">
      <c r="Q67423" s="38"/>
      <c r="Y67423" s="38"/>
    </row>
    <row r="67424" spans="17:25">
      <c r="Q67424" s="38"/>
      <c r="Y67424" s="38"/>
    </row>
    <row r="67425" spans="17:25">
      <c r="Q67425" s="38"/>
      <c r="Y67425" s="38"/>
    </row>
    <row r="67426" spans="17:25">
      <c r="Q67426" s="38"/>
      <c r="Y67426" s="38"/>
    </row>
    <row r="67427" spans="17:25">
      <c r="Q67427" s="38"/>
      <c r="Y67427" s="38"/>
    </row>
    <row r="67428" spans="17:25">
      <c r="Q67428" s="38"/>
      <c r="Y67428" s="38"/>
    </row>
    <row r="67429" spans="17:25">
      <c r="Q67429" s="38"/>
      <c r="Y67429" s="38"/>
    </row>
    <row r="67430" spans="17:25">
      <c r="Q67430" s="38"/>
      <c r="Y67430" s="38"/>
    </row>
    <row r="67431" spans="17:25">
      <c r="Q67431" s="38"/>
      <c r="Y67431" s="38"/>
    </row>
    <row r="67432" spans="17:25">
      <c r="Q67432" s="38"/>
      <c r="Y67432" s="38"/>
    </row>
    <row r="67433" spans="17:25">
      <c r="Q67433" s="38"/>
      <c r="Y67433" s="38"/>
    </row>
    <row r="67434" spans="17:25">
      <c r="Q67434" s="38"/>
      <c r="Y67434" s="38"/>
    </row>
    <row r="67435" spans="17:25">
      <c r="Q67435" s="38"/>
      <c r="Y67435" s="38"/>
    </row>
    <row r="67436" spans="17:25">
      <c r="Q67436" s="38"/>
      <c r="Y67436" s="38"/>
    </row>
    <row r="67437" spans="17:25">
      <c r="Q67437" s="38"/>
      <c r="Y67437" s="38"/>
    </row>
    <row r="67438" spans="17:25">
      <c r="Q67438" s="38"/>
      <c r="Y67438" s="38"/>
    </row>
    <row r="67439" spans="17:25">
      <c r="Q67439" s="38"/>
      <c r="Y67439" s="38"/>
    </row>
    <row r="67440" spans="17:25">
      <c r="Q67440" s="38"/>
      <c r="Y67440" s="38"/>
    </row>
    <row r="67441" spans="17:25">
      <c r="Q67441" s="38"/>
      <c r="Y67441" s="38"/>
    </row>
    <row r="67442" spans="17:25">
      <c r="Q67442" s="38"/>
      <c r="Y67442" s="38"/>
    </row>
    <row r="67443" spans="17:25">
      <c r="Q67443" s="38"/>
      <c r="Y67443" s="38"/>
    </row>
    <row r="67444" spans="17:25">
      <c r="Q67444" s="38"/>
      <c r="Y67444" s="38"/>
    </row>
    <row r="67445" spans="17:25">
      <c r="Q67445" s="38"/>
      <c r="Y67445" s="38"/>
    </row>
    <row r="67446" spans="17:25">
      <c r="Q67446" s="38"/>
      <c r="Y67446" s="38"/>
    </row>
    <row r="67447" spans="17:25">
      <c r="Q67447" s="38"/>
      <c r="Y67447" s="38"/>
    </row>
    <row r="67448" spans="17:25">
      <c r="Q67448" s="38"/>
      <c r="Y67448" s="38"/>
    </row>
    <row r="67449" spans="17:25">
      <c r="Q67449" s="38"/>
      <c r="Y67449" s="38"/>
    </row>
    <row r="67450" spans="17:25">
      <c r="Q67450" s="38"/>
      <c r="Y67450" s="38"/>
    </row>
    <row r="67451" spans="17:25">
      <c r="Q67451" s="38"/>
      <c r="Y67451" s="38"/>
    </row>
    <row r="67452" spans="17:25">
      <c r="Q67452" s="38"/>
      <c r="Y67452" s="38"/>
    </row>
    <row r="67453" spans="17:25">
      <c r="Q67453" s="38"/>
      <c r="Y67453" s="38"/>
    </row>
    <row r="67454" spans="17:25">
      <c r="Q67454" s="38"/>
      <c r="Y67454" s="38"/>
    </row>
    <row r="67455" spans="17:25">
      <c r="Q67455" s="38"/>
      <c r="Y67455" s="38"/>
    </row>
    <row r="67456" spans="17:25">
      <c r="Q67456" s="38"/>
      <c r="Y67456" s="38"/>
    </row>
    <row r="67457" spans="17:25">
      <c r="Q67457" s="38"/>
      <c r="Y67457" s="38"/>
    </row>
    <row r="67458" spans="17:25">
      <c r="Q67458" s="38"/>
      <c r="Y67458" s="38"/>
    </row>
    <row r="67459" spans="17:25">
      <c r="Q67459" s="38"/>
      <c r="Y67459" s="38"/>
    </row>
    <row r="67460" spans="17:25">
      <c r="Q67460" s="38"/>
      <c r="Y67460" s="38"/>
    </row>
    <row r="67461" spans="17:25">
      <c r="Q67461" s="38"/>
      <c r="Y67461" s="38"/>
    </row>
    <row r="67462" spans="17:25">
      <c r="Q67462" s="38"/>
      <c r="Y67462" s="38"/>
    </row>
    <row r="67463" spans="17:25">
      <c r="Q67463" s="38"/>
      <c r="Y67463" s="38"/>
    </row>
    <row r="67464" spans="17:25">
      <c r="Q67464" s="38"/>
      <c r="Y67464" s="38"/>
    </row>
    <row r="67465" spans="17:25">
      <c r="Q67465" s="38"/>
      <c r="Y67465" s="38"/>
    </row>
    <row r="67466" spans="17:25">
      <c r="Q67466" s="38"/>
      <c r="Y67466" s="38"/>
    </row>
    <row r="67467" spans="17:25">
      <c r="Q67467" s="38"/>
      <c r="Y67467" s="38"/>
    </row>
    <row r="67468" spans="17:25">
      <c r="Q67468" s="38"/>
      <c r="Y67468" s="38"/>
    </row>
    <row r="67469" spans="17:25">
      <c r="Q67469" s="38"/>
      <c r="Y67469" s="38"/>
    </row>
    <row r="67470" spans="17:25">
      <c r="Q67470" s="38"/>
      <c r="Y67470" s="38"/>
    </row>
    <row r="67471" spans="17:25">
      <c r="Q67471" s="38"/>
      <c r="Y67471" s="38"/>
    </row>
    <row r="67472" spans="17:25">
      <c r="Q67472" s="38"/>
      <c r="Y67472" s="38"/>
    </row>
    <row r="67473" spans="17:25">
      <c r="Q67473" s="38"/>
      <c r="Y67473" s="38"/>
    </row>
    <row r="67474" spans="17:25">
      <c r="Q67474" s="38"/>
      <c r="Y67474" s="38"/>
    </row>
    <row r="67475" spans="17:25">
      <c r="Q67475" s="38"/>
      <c r="Y67475" s="38"/>
    </row>
    <row r="67476" spans="17:25">
      <c r="Q67476" s="38"/>
      <c r="Y67476" s="38"/>
    </row>
    <row r="67477" spans="17:25">
      <c r="Q67477" s="38"/>
      <c r="Y67477" s="38"/>
    </row>
    <row r="67478" spans="17:25">
      <c r="Q67478" s="38"/>
      <c r="Y67478" s="38"/>
    </row>
    <row r="67479" spans="17:25">
      <c r="Q67479" s="38"/>
      <c r="Y67479" s="38"/>
    </row>
    <row r="67480" spans="17:25">
      <c r="Q67480" s="38"/>
      <c r="Y67480" s="38"/>
    </row>
    <row r="67481" spans="17:25">
      <c r="Q67481" s="38"/>
      <c r="Y67481" s="38"/>
    </row>
    <row r="67482" spans="17:25">
      <c r="Q67482" s="38"/>
      <c r="Y67482" s="38"/>
    </row>
    <row r="67483" spans="17:25">
      <c r="Q67483" s="38"/>
      <c r="Y67483" s="38"/>
    </row>
    <row r="67484" spans="17:25">
      <c r="Q67484" s="38"/>
      <c r="Y67484" s="38"/>
    </row>
    <row r="67485" spans="17:25">
      <c r="Q67485" s="38"/>
      <c r="Y67485" s="38"/>
    </row>
    <row r="67486" spans="17:25">
      <c r="Q67486" s="38"/>
      <c r="Y67486" s="38"/>
    </row>
    <row r="67487" spans="17:25">
      <c r="Q67487" s="38"/>
      <c r="Y67487" s="38"/>
    </row>
    <row r="67488" spans="17:25">
      <c r="Q67488" s="38"/>
      <c r="Y67488" s="38"/>
    </row>
    <row r="67489" spans="17:25">
      <c r="Q67489" s="38"/>
      <c r="Y67489" s="38"/>
    </row>
    <row r="67490" spans="17:25">
      <c r="Q67490" s="38"/>
      <c r="Y67490" s="38"/>
    </row>
    <row r="67491" spans="17:25">
      <c r="Q67491" s="38"/>
      <c r="Y67491" s="38"/>
    </row>
    <row r="67492" spans="17:25">
      <c r="Q67492" s="38"/>
      <c r="Y67492" s="38"/>
    </row>
    <row r="67493" spans="17:25">
      <c r="Q67493" s="38"/>
      <c r="Y67493" s="38"/>
    </row>
    <row r="67494" spans="17:25">
      <c r="Q67494" s="38"/>
      <c r="Y67494" s="38"/>
    </row>
    <row r="67495" spans="17:25">
      <c r="Q67495" s="38"/>
      <c r="Y67495" s="38"/>
    </row>
    <row r="67496" spans="17:25">
      <c r="Q67496" s="38"/>
      <c r="Y67496" s="38"/>
    </row>
    <row r="67497" spans="17:25">
      <c r="Q67497" s="38"/>
      <c r="Y67497" s="38"/>
    </row>
    <row r="67498" spans="17:25">
      <c r="Q67498" s="38"/>
      <c r="Y67498" s="38"/>
    </row>
    <row r="67499" spans="17:25">
      <c r="Q67499" s="38"/>
      <c r="Y67499" s="38"/>
    </row>
    <row r="67500" spans="17:25">
      <c r="Q67500" s="38"/>
      <c r="Y67500" s="38"/>
    </row>
    <row r="67501" spans="17:25">
      <c r="Q67501" s="38"/>
      <c r="Y67501" s="38"/>
    </row>
    <row r="67502" spans="17:25">
      <c r="Q67502" s="38"/>
      <c r="Y67502" s="38"/>
    </row>
    <row r="67503" spans="17:25">
      <c r="Q67503" s="38"/>
      <c r="Y67503" s="38"/>
    </row>
    <row r="67504" spans="17:25">
      <c r="Q67504" s="38"/>
      <c r="Y67504" s="38"/>
    </row>
    <row r="67505" spans="17:25">
      <c r="Q67505" s="38"/>
      <c r="Y67505" s="38"/>
    </row>
    <row r="67506" spans="17:25">
      <c r="Q67506" s="38"/>
      <c r="Y67506" s="38"/>
    </row>
    <row r="67507" spans="17:25">
      <c r="Q67507" s="38"/>
      <c r="Y67507" s="38"/>
    </row>
    <row r="67508" spans="17:25">
      <c r="Q67508" s="38"/>
      <c r="Y67508" s="38"/>
    </row>
    <row r="67509" spans="17:25">
      <c r="Q67509" s="38"/>
      <c r="Y67509" s="38"/>
    </row>
    <row r="67510" spans="17:25">
      <c r="Q67510" s="38"/>
      <c r="Y67510" s="38"/>
    </row>
    <row r="67511" spans="17:25">
      <c r="Q67511" s="38"/>
      <c r="Y67511" s="38"/>
    </row>
    <row r="67512" spans="17:25">
      <c r="Q67512" s="38"/>
      <c r="Y67512" s="38"/>
    </row>
    <row r="67513" spans="17:25">
      <c r="Q67513" s="38"/>
      <c r="Y67513" s="38"/>
    </row>
    <row r="67514" spans="17:25">
      <c r="Q67514" s="38"/>
      <c r="Y67514" s="38"/>
    </row>
    <row r="67515" spans="17:25">
      <c r="Q67515" s="38"/>
      <c r="Y67515" s="38"/>
    </row>
    <row r="67516" spans="17:25">
      <c r="Q67516" s="38"/>
      <c r="Y67516" s="38"/>
    </row>
    <row r="67517" spans="17:25">
      <c r="Q67517" s="38"/>
      <c r="Y67517" s="38"/>
    </row>
    <row r="67518" spans="17:25">
      <c r="Q67518" s="38"/>
      <c r="Y67518" s="38"/>
    </row>
    <row r="67519" spans="17:25">
      <c r="Q67519" s="38"/>
      <c r="Y67519" s="38"/>
    </row>
    <row r="67520" spans="17:25">
      <c r="Q67520" s="38"/>
      <c r="Y67520" s="38"/>
    </row>
    <row r="67521" spans="17:25">
      <c r="Q67521" s="38"/>
      <c r="Y67521" s="38"/>
    </row>
    <row r="67522" spans="17:25">
      <c r="Q67522" s="38"/>
      <c r="Y67522" s="38"/>
    </row>
    <row r="67523" spans="17:25">
      <c r="Q67523" s="38"/>
      <c r="Y67523" s="38"/>
    </row>
    <row r="67524" spans="17:25">
      <c r="Q67524" s="38"/>
      <c r="Y67524" s="38"/>
    </row>
    <row r="67525" spans="17:25">
      <c r="Q67525" s="38"/>
      <c r="Y67525" s="38"/>
    </row>
    <row r="67526" spans="17:25">
      <c r="Q67526" s="38"/>
      <c r="Y67526" s="38"/>
    </row>
    <row r="67527" spans="17:25">
      <c r="Q67527" s="38"/>
      <c r="Y67527" s="38"/>
    </row>
    <row r="67528" spans="17:25">
      <c r="Q67528" s="38"/>
      <c r="Y67528" s="38"/>
    </row>
    <row r="67529" spans="17:25">
      <c r="Q67529" s="38"/>
      <c r="Y67529" s="38"/>
    </row>
    <row r="67530" spans="17:25">
      <c r="Q67530" s="38"/>
      <c r="Y67530" s="38"/>
    </row>
    <row r="67531" spans="17:25">
      <c r="Q67531" s="38"/>
      <c r="Y67531" s="38"/>
    </row>
    <row r="67532" spans="17:25">
      <c r="Q67532" s="38"/>
      <c r="Y67532" s="38"/>
    </row>
    <row r="67533" spans="17:25">
      <c r="Q67533" s="38"/>
      <c r="Y67533" s="38"/>
    </row>
    <row r="67534" spans="17:25">
      <c r="Q67534" s="38"/>
      <c r="Y67534" s="38"/>
    </row>
    <row r="67535" spans="17:25">
      <c r="Q67535" s="38"/>
      <c r="Y67535" s="38"/>
    </row>
    <row r="67536" spans="17:25">
      <c r="Q67536" s="38"/>
      <c r="Y67536" s="38"/>
    </row>
    <row r="67537" spans="17:25">
      <c r="Q67537" s="38"/>
      <c r="Y67537" s="38"/>
    </row>
    <row r="67538" spans="17:25">
      <c r="Q67538" s="38"/>
      <c r="Y67538" s="38"/>
    </row>
    <row r="67539" spans="17:25">
      <c r="Q67539" s="38"/>
      <c r="Y67539" s="38"/>
    </row>
    <row r="67540" spans="17:25">
      <c r="Q67540" s="38"/>
      <c r="Y67540" s="38"/>
    </row>
    <row r="67541" spans="17:25">
      <c r="Q67541" s="38"/>
      <c r="Y67541" s="38"/>
    </row>
    <row r="67542" spans="17:25">
      <c r="Q67542" s="38"/>
      <c r="Y67542" s="38"/>
    </row>
    <row r="67543" spans="17:25">
      <c r="Q67543" s="38"/>
      <c r="Y67543" s="38"/>
    </row>
    <row r="67544" spans="17:25">
      <c r="Q67544" s="38"/>
      <c r="Y67544" s="38"/>
    </row>
    <row r="67545" spans="17:25">
      <c r="Q67545" s="38"/>
      <c r="Y67545" s="38"/>
    </row>
    <row r="67546" spans="17:25">
      <c r="Q67546" s="38"/>
      <c r="Y67546" s="38"/>
    </row>
    <row r="67547" spans="17:25">
      <c r="Q67547" s="38"/>
      <c r="Y67547" s="38"/>
    </row>
    <row r="67548" spans="17:25">
      <c r="Q67548" s="38"/>
      <c r="Y67548" s="38"/>
    </row>
    <row r="67549" spans="17:25">
      <c r="Q67549" s="38"/>
      <c r="Y67549" s="38"/>
    </row>
    <row r="67550" spans="17:25">
      <c r="Q67550" s="38"/>
      <c r="Y67550" s="38"/>
    </row>
    <row r="67551" spans="17:25">
      <c r="Q67551" s="38"/>
      <c r="Y67551" s="38"/>
    </row>
    <row r="67552" spans="17:25">
      <c r="Q67552" s="38"/>
      <c r="Y67552" s="38"/>
    </row>
    <row r="67553" spans="17:25">
      <c r="Q67553" s="38"/>
      <c r="Y67553" s="38"/>
    </row>
    <row r="67554" spans="17:25">
      <c r="Q67554" s="38"/>
      <c r="Y67554" s="38"/>
    </row>
    <row r="67555" spans="17:25">
      <c r="Q67555" s="38"/>
      <c r="Y67555" s="38"/>
    </row>
    <row r="67556" spans="17:25">
      <c r="Q67556" s="38"/>
      <c r="Y67556" s="38"/>
    </row>
    <row r="67557" spans="17:25">
      <c r="Q67557" s="38"/>
      <c r="Y67557" s="38"/>
    </row>
    <row r="67558" spans="17:25">
      <c r="Q67558" s="38"/>
      <c r="Y67558" s="38"/>
    </row>
    <row r="67559" spans="17:25">
      <c r="Q67559" s="38"/>
      <c r="Y67559" s="38"/>
    </row>
    <row r="67560" spans="17:25">
      <c r="Q67560" s="38"/>
      <c r="Y67560" s="38"/>
    </row>
    <row r="67561" spans="17:25">
      <c r="Q67561" s="38"/>
      <c r="Y67561" s="38"/>
    </row>
    <row r="67562" spans="17:25">
      <c r="Q67562" s="38"/>
      <c r="Y67562" s="38"/>
    </row>
    <row r="67563" spans="17:25">
      <c r="Q67563" s="38"/>
      <c r="Y67563" s="38"/>
    </row>
    <row r="67564" spans="17:25">
      <c r="Q67564" s="38"/>
      <c r="Y67564" s="38"/>
    </row>
    <row r="67565" spans="17:25">
      <c r="Q67565" s="38"/>
      <c r="Y67565" s="38"/>
    </row>
    <row r="67566" spans="17:25">
      <c r="Q67566" s="38"/>
      <c r="Y67566" s="38"/>
    </row>
    <row r="67567" spans="17:25">
      <c r="Q67567" s="38"/>
      <c r="Y67567" s="38"/>
    </row>
    <row r="67568" spans="17:25">
      <c r="Q67568" s="38"/>
      <c r="Y67568" s="38"/>
    </row>
    <row r="67569" spans="17:25">
      <c r="Q67569" s="38"/>
      <c r="Y67569" s="38"/>
    </row>
    <row r="67570" spans="17:25">
      <c r="Q67570" s="38"/>
      <c r="Y67570" s="38"/>
    </row>
    <row r="67571" spans="17:25">
      <c r="Q67571" s="38"/>
      <c r="Y67571" s="38"/>
    </row>
    <row r="67572" spans="17:25">
      <c r="Q67572" s="38"/>
      <c r="Y67572" s="38"/>
    </row>
    <row r="67573" spans="17:25">
      <c r="Q67573" s="38"/>
      <c r="Y67573" s="38"/>
    </row>
    <row r="67574" spans="17:25">
      <c r="Q67574" s="38"/>
      <c r="Y67574" s="38"/>
    </row>
    <row r="67575" spans="17:25">
      <c r="Q67575" s="38"/>
      <c r="Y67575" s="38"/>
    </row>
    <row r="67576" spans="17:25">
      <c r="Q67576" s="38"/>
      <c r="Y67576" s="38"/>
    </row>
    <row r="67577" spans="17:25">
      <c r="Q67577" s="38"/>
      <c r="Y67577" s="38"/>
    </row>
    <row r="67578" spans="17:25">
      <c r="Q67578" s="38"/>
      <c r="Y67578" s="38"/>
    </row>
    <row r="67579" spans="17:25">
      <c r="Q67579" s="38"/>
      <c r="Y67579" s="38"/>
    </row>
    <row r="67580" spans="17:25">
      <c r="Q67580" s="38"/>
      <c r="Y67580" s="38"/>
    </row>
    <row r="67581" spans="17:25">
      <c r="Q67581" s="38"/>
      <c r="Y67581" s="38"/>
    </row>
    <row r="67582" spans="17:25">
      <c r="Q67582" s="38"/>
      <c r="Y67582" s="38"/>
    </row>
    <row r="67583" spans="17:25">
      <c r="Q67583" s="38"/>
      <c r="Y67583" s="38"/>
    </row>
    <row r="67584" spans="17:25">
      <c r="Q67584" s="38"/>
      <c r="Y67584" s="38"/>
    </row>
    <row r="67585" spans="17:25">
      <c r="Q67585" s="38"/>
      <c r="Y67585" s="38"/>
    </row>
    <row r="67586" spans="17:25">
      <c r="Q67586" s="38"/>
      <c r="Y67586" s="38"/>
    </row>
    <row r="67587" spans="17:25">
      <c r="Q67587" s="38"/>
      <c r="Y67587" s="38"/>
    </row>
    <row r="67588" spans="17:25">
      <c r="Q67588" s="38"/>
      <c r="Y67588" s="38"/>
    </row>
    <row r="67589" spans="17:25">
      <c r="Q67589" s="38"/>
      <c r="Y67589" s="38"/>
    </row>
    <row r="67590" spans="17:25">
      <c r="Q67590" s="38"/>
      <c r="Y67590" s="38"/>
    </row>
    <row r="67591" spans="17:25">
      <c r="Q67591" s="38"/>
      <c r="Y67591" s="38"/>
    </row>
    <row r="67592" spans="17:25">
      <c r="Q67592" s="38"/>
      <c r="Y67592" s="38"/>
    </row>
    <row r="67593" spans="17:25">
      <c r="Q67593" s="38"/>
      <c r="Y67593" s="38"/>
    </row>
    <row r="67594" spans="17:25">
      <c r="Q67594" s="38"/>
      <c r="Y67594" s="38"/>
    </row>
    <row r="67595" spans="17:25">
      <c r="Q67595" s="38"/>
      <c r="Y67595" s="38"/>
    </row>
    <row r="67596" spans="17:25">
      <c r="Q67596" s="38"/>
      <c r="Y67596" s="38"/>
    </row>
    <row r="67597" spans="17:25">
      <c r="Q67597" s="38"/>
      <c r="Y67597" s="38"/>
    </row>
    <row r="67598" spans="17:25">
      <c r="Q67598" s="38"/>
      <c r="Y67598" s="38"/>
    </row>
    <row r="67599" spans="17:25">
      <c r="Q67599" s="38"/>
      <c r="Y67599" s="38"/>
    </row>
    <row r="67600" spans="17:25">
      <c r="Q67600" s="38"/>
      <c r="Y67600" s="38"/>
    </row>
    <row r="67601" spans="17:25">
      <c r="Q67601" s="38"/>
      <c r="Y67601" s="38"/>
    </row>
    <row r="67602" spans="17:25">
      <c r="Q67602" s="38"/>
      <c r="Y67602" s="38"/>
    </row>
    <row r="67603" spans="17:25">
      <c r="Q67603" s="38"/>
      <c r="Y67603" s="38"/>
    </row>
    <row r="67604" spans="17:25">
      <c r="Q67604" s="38"/>
      <c r="Y67604" s="38"/>
    </row>
    <row r="67605" spans="17:25">
      <c r="Q67605" s="38"/>
      <c r="Y67605" s="38"/>
    </row>
    <row r="67606" spans="17:25">
      <c r="Q67606" s="38"/>
      <c r="Y67606" s="38"/>
    </row>
    <row r="67607" spans="17:25">
      <c r="Q67607" s="38"/>
      <c r="Y67607" s="38"/>
    </row>
    <row r="67608" spans="17:25">
      <c r="Q67608" s="38"/>
      <c r="Y67608" s="38"/>
    </row>
    <row r="67609" spans="17:25">
      <c r="Q67609" s="38"/>
      <c r="Y67609" s="38"/>
    </row>
    <row r="67610" spans="17:25">
      <c r="Q67610" s="38"/>
      <c r="Y67610" s="38"/>
    </row>
    <row r="67611" spans="17:25">
      <c r="Q67611" s="38"/>
      <c r="Y67611" s="38"/>
    </row>
    <row r="67612" spans="17:25">
      <c r="Q67612" s="38"/>
      <c r="Y67612" s="38"/>
    </row>
    <row r="67613" spans="17:25">
      <c r="Q67613" s="38"/>
      <c r="Y67613" s="38"/>
    </row>
    <row r="67614" spans="17:25">
      <c r="Q67614" s="38"/>
      <c r="Y67614" s="38"/>
    </row>
    <row r="67615" spans="17:25">
      <c r="Q67615" s="38"/>
      <c r="Y67615" s="38"/>
    </row>
    <row r="67616" spans="17:25">
      <c r="Q67616" s="38"/>
      <c r="Y67616" s="38"/>
    </row>
    <row r="67617" spans="17:25">
      <c r="Q67617" s="38"/>
      <c r="Y67617" s="38"/>
    </row>
    <row r="67618" spans="17:25">
      <c r="Q67618" s="38"/>
      <c r="Y67618" s="38"/>
    </row>
    <row r="67619" spans="17:25">
      <c r="Q67619" s="38"/>
      <c r="Y67619" s="38"/>
    </row>
    <row r="67620" spans="17:25">
      <c r="Q67620" s="38"/>
      <c r="Y67620" s="38"/>
    </row>
    <row r="67621" spans="17:25">
      <c r="Q67621" s="38"/>
      <c r="Y67621" s="38"/>
    </row>
    <row r="67622" spans="17:25">
      <c r="Q67622" s="38"/>
      <c r="Y67622" s="38"/>
    </row>
    <row r="67623" spans="17:25">
      <c r="Q67623" s="38"/>
      <c r="Y67623" s="38"/>
    </row>
    <row r="67624" spans="17:25">
      <c r="Q67624" s="38"/>
      <c r="Y67624" s="38"/>
    </row>
    <row r="67625" spans="17:25">
      <c r="Q67625" s="38"/>
      <c r="Y67625" s="38"/>
    </row>
    <row r="67626" spans="17:25">
      <c r="Q67626" s="38"/>
      <c r="Y67626" s="38"/>
    </row>
    <row r="67627" spans="17:25">
      <c r="Q67627" s="38"/>
      <c r="Y67627" s="38"/>
    </row>
    <row r="67628" spans="17:25">
      <c r="Q67628" s="38"/>
      <c r="Y67628" s="38"/>
    </row>
    <row r="67629" spans="17:25">
      <c r="Q67629" s="38"/>
      <c r="Y67629" s="38"/>
    </row>
    <row r="67630" spans="17:25">
      <c r="Q67630" s="38"/>
      <c r="Y67630" s="38"/>
    </row>
    <row r="67631" spans="17:25">
      <c r="Q67631" s="38"/>
      <c r="Y67631" s="38"/>
    </row>
    <row r="67632" spans="17:25">
      <c r="Q67632" s="38"/>
      <c r="Y67632" s="38"/>
    </row>
    <row r="67633" spans="17:25">
      <c r="Q67633" s="38"/>
      <c r="Y67633" s="38"/>
    </row>
    <row r="67634" spans="17:25">
      <c r="Q67634" s="38"/>
      <c r="Y67634" s="38"/>
    </row>
    <row r="67635" spans="17:25">
      <c r="Q67635" s="38"/>
      <c r="Y67635" s="38"/>
    </row>
    <row r="67636" spans="17:25">
      <c r="Q67636" s="38"/>
      <c r="Y67636" s="38"/>
    </row>
    <row r="67637" spans="17:25">
      <c r="Q67637" s="38"/>
      <c r="Y67637" s="38"/>
    </row>
    <row r="67638" spans="17:25">
      <c r="Q67638" s="38"/>
      <c r="Y67638" s="38"/>
    </row>
    <row r="67639" spans="17:25">
      <c r="Q67639" s="38"/>
      <c r="Y67639" s="38"/>
    </row>
    <row r="67640" spans="17:25">
      <c r="Q67640" s="38"/>
      <c r="Y67640" s="38"/>
    </row>
    <row r="67641" spans="17:25">
      <c r="Q67641" s="38"/>
      <c r="Y67641" s="38"/>
    </row>
    <row r="67642" spans="17:25">
      <c r="Q67642" s="38"/>
      <c r="Y67642" s="38"/>
    </row>
    <row r="67643" spans="17:25">
      <c r="Q67643" s="38"/>
      <c r="Y67643" s="38"/>
    </row>
    <row r="67644" spans="17:25">
      <c r="Q67644" s="38"/>
      <c r="Y67644" s="38"/>
    </row>
    <row r="67645" spans="17:25">
      <c r="Q67645" s="38"/>
      <c r="Y67645" s="38"/>
    </row>
    <row r="67646" spans="17:25">
      <c r="Q67646" s="38"/>
      <c r="Y67646" s="38"/>
    </row>
    <row r="67647" spans="17:25">
      <c r="Q67647" s="38"/>
      <c r="Y67647" s="38"/>
    </row>
    <row r="67648" spans="17:25">
      <c r="Q67648" s="38"/>
      <c r="Y67648" s="38"/>
    </row>
    <row r="67649" spans="17:25">
      <c r="Q67649" s="38"/>
      <c r="Y67649" s="38"/>
    </row>
    <row r="67650" spans="17:25">
      <c r="Q67650" s="38"/>
      <c r="Y67650" s="38"/>
    </row>
    <row r="67651" spans="17:25">
      <c r="Q67651" s="38"/>
      <c r="Y67651" s="38"/>
    </row>
    <row r="67652" spans="17:25">
      <c r="Q67652" s="38"/>
      <c r="Y67652" s="38"/>
    </row>
    <row r="67653" spans="17:25">
      <c r="Q67653" s="38"/>
      <c r="Y67653" s="38"/>
    </row>
    <row r="67654" spans="17:25">
      <c r="Q67654" s="38"/>
      <c r="Y67654" s="38"/>
    </row>
    <row r="67655" spans="17:25">
      <c r="Q67655" s="38"/>
      <c r="Y67655" s="38"/>
    </row>
    <row r="67656" spans="17:25">
      <c r="Q67656" s="38"/>
      <c r="Y67656" s="38"/>
    </row>
    <row r="67657" spans="17:25">
      <c r="Q67657" s="38"/>
      <c r="Y67657" s="38"/>
    </row>
    <row r="67658" spans="17:25">
      <c r="Q67658" s="38"/>
      <c r="Y67658" s="38"/>
    </row>
    <row r="67659" spans="17:25">
      <c r="Q67659" s="38"/>
      <c r="Y67659" s="38"/>
    </row>
    <row r="67660" spans="17:25">
      <c r="Q67660" s="38"/>
      <c r="Y67660" s="38"/>
    </row>
    <row r="67661" spans="17:25">
      <c r="Q67661" s="38"/>
      <c r="Y67661" s="38"/>
    </row>
    <row r="67662" spans="17:25">
      <c r="Q67662" s="38"/>
      <c r="Y67662" s="38"/>
    </row>
    <row r="67663" spans="17:25">
      <c r="Q67663" s="38"/>
      <c r="Y67663" s="38"/>
    </row>
    <row r="67664" spans="17:25">
      <c r="Q67664" s="38"/>
      <c r="Y67664" s="38"/>
    </row>
    <row r="67665" spans="17:25">
      <c r="Q67665" s="38"/>
      <c r="Y67665" s="38"/>
    </row>
    <row r="67666" spans="17:25">
      <c r="Q67666" s="38"/>
      <c r="Y67666" s="38"/>
    </row>
    <row r="67667" spans="17:25">
      <c r="Q67667" s="38"/>
      <c r="Y67667" s="38"/>
    </row>
    <row r="67668" spans="17:25">
      <c r="Q67668" s="38"/>
      <c r="Y67668" s="38"/>
    </row>
    <row r="67669" spans="17:25">
      <c r="Q67669" s="38"/>
      <c r="Y67669" s="38"/>
    </row>
    <row r="67670" spans="17:25">
      <c r="Q67670" s="38"/>
      <c r="Y67670" s="38"/>
    </row>
    <row r="67671" spans="17:25">
      <c r="Q67671" s="38"/>
      <c r="Y67671" s="38"/>
    </row>
    <row r="67672" spans="17:25">
      <c r="Q67672" s="38"/>
      <c r="Y67672" s="38"/>
    </row>
    <row r="67673" spans="17:25">
      <c r="Q67673" s="38"/>
      <c r="Y67673" s="38"/>
    </row>
    <row r="67674" spans="17:25">
      <c r="Q67674" s="38"/>
      <c r="Y67674" s="38"/>
    </row>
    <row r="67675" spans="17:25">
      <c r="Q67675" s="38"/>
      <c r="Y67675" s="38"/>
    </row>
    <row r="67676" spans="17:25">
      <c r="Q67676" s="38"/>
      <c r="Y67676" s="38"/>
    </row>
    <row r="67677" spans="17:25">
      <c r="Q67677" s="38"/>
      <c r="Y67677" s="38"/>
    </row>
    <row r="67678" spans="17:25">
      <c r="Q67678" s="38"/>
      <c r="Y67678" s="38"/>
    </row>
    <row r="67679" spans="17:25">
      <c r="Q67679" s="38"/>
      <c r="Y67679" s="38"/>
    </row>
    <row r="67680" spans="17:25">
      <c r="Q67680" s="38"/>
      <c r="Y67680" s="38"/>
    </row>
    <row r="67681" spans="17:25">
      <c r="Q67681" s="38"/>
      <c r="Y67681" s="38"/>
    </row>
    <row r="67682" spans="17:25">
      <c r="Q67682" s="38"/>
      <c r="Y67682" s="38"/>
    </row>
    <row r="67683" spans="17:25">
      <c r="Q67683" s="38"/>
      <c r="Y67683" s="38"/>
    </row>
    <row r="67684" spans="17:25">
      <c r="Q67684" s="38"/>
      <c r="Y67684" s="38"/>
    </row>
    <row r="67685" spans="17:25">
      <c r="Q67685" s="38"/>
      <c r="Y67685" s="38"/>
    </row>
    <row r="67686" spans="17:25">
      <c r="Q67686" s="38"/>
      <c r="Y67686" s="38"/>
    </row>
    <row r="67687" spans="17:25">
      <c r="Q67687" s="38"/>
      <c r="Y67687" s="38"/>
    </row>
    <row r="67688" spans="17:25">
      <c r="Q67688" s="38"/>
      <c r="Y67688" s="38"/>
    </row>
    <row r="67689" spans="17:25">
      <c r="Q67689" s="38"/>
      <c r="Y67689" s="38"/>
    </row>
    <row r="67690" spans="17:25">
      <c r="Q67690" s="38"/>
      <c r="Y67690" s="38"/>
    </row>
    <row r="67691" spans="17:25">
      <c r="Q67691" s="38"/>
      <c r="Y67691" s="38"/>
    </row>
    <row r="67692" spans="17:25">
      <c r="Q67692" s="38"/>
      <c r="Y67692" s="38"/>
    </row>
    <row r="67693" spans="17:25">
      <c r="Q67693" s="38"/>
      <c r="Y67693" s="38"/>
    </row>
    <row r="67694" spans="17:25">
      <c r="Q67694" s="38"/>
      <c r="Y67694" s="38"/>
    </row>
    <row r="67695" spans="17:25">
      <c r="Q67695" s="38"/>
      <c r="Y67695" s="38"/>
    </row>
    <row r="67696" spans="17:25">
      <c r="Q67696" s="38"/>
      <c r="Y67696" s="38"/>
    </row>
    <row r="67697" spans="17:25">
      <c r="Q67697" s="38"/>
      <c r="Y67697" s="38"/>
    </row>
    <row r="67698" spans="17:25">
      <c r="Q67698" s="38"/>
      <c r="Y67698" s="38"/>
    </row>
    <row r="67699" spans="17:25">
      <c r="Q67699" s="38"/>
      <c r="Y67699" s="38"/>
    </row>
    <row r="67700" spans="17:25">
      <c r="Q67700" s="38"/>
      <c r="Y67700" s="38"/>
    </row>
    <row r="67701" spans="17:25">
      <c r="Q67701" s="38"/>
      <c r="Y67701" s="38"/>
    </row>
    <row r="67702" spans="17:25">
      <c r="Q67702" s="38"/>
      <c r="Y67702" s="38"/>
    </row>
    <row r="67703" spans="17:25">
      <c r="Q67703" s="38"/>
      <c r="Y67703" s="38"/>
    </row>
    <row r="67704" spans="17:25">
      <c r="Q67704" s="38"/>
      <c r="Y67704" s="38"/>
    </row>
    <row r="67705" spans="17:25">
      <c r="Q67705" s="38"/>
      <c r="Y67705" s="38"/>
    </row>
    <row r="67706" spans="17:25">
      <c r="Q67706" s="38"/>
      <c r="Y67706" s="38"/>
    </row>
    <row r="67707" spans="17:25">
      <c r="Q67707" s="38"/>
      <c r="Y67707" s="38"/>
    </row>
    <row r="67708" spans="17:25">
      <c r="Q67708" s="38"/>
      <c r="Y67708" s="38"/>
    </row>
    <row r="67709" spans="17:25">
      <c r="Q67709" s="38"/>
      <c r="Y67709" s="38"/>
    </row>
    <row r="67710" spans="17:25">
      <c r="Q67710" s="38"/>
      <c r="Y67710" s="38"/>
    </row>
    <row r="67711" spans="17:25">
      <c r="Q67711" s="38"/>
      <c r="Y67711" s="38"/>
    </row>
    <row r="67712" spans="17:25">
      <c r="Q67712" s="38"/>
      <c r="Y67712" s="38"/>
    </row>
    <row r="67713" spans="17:25">
      <c r="Q67713" s="38"/>
      <c r="Y67713" s="38"/>
    </row>
    <row r="67714" spans="17:25">
      <c r="Q67714" s="38"/>
      <c r="Y67714" s="38"/>
    </row>
    <row r="67715" spans="17:25">
      <c r="Q67715" s="38"/>
      <c r="Y67715" s="38"/>
    </row>
    <row r="67716" spans="17:25">
      <c r="Q67716" s="38"/>
      <c r="Y67716" s="38"/>
    </row>
    <row r="67717" spans="17:25">
      <c r="Q67717" s="38"/>
      <c r="Y67717" s="38"/>
    </row>
    <row r="67718" spans="17:25">
      <c r="Q67718" s="38"/>
      <c r="Y67718" s="38"/>
    </row>
    <row r="67719" spans="17:25">
      <c r="Q67719" s="38"/>
      <c r="Y67719" s="38"/>
    </row>
    <row r="67720" spans="17:25">
      <c r="Q67720" s="38"/>
      <c r="Y67720" s="38"/>
    </row>
    <row r="67721" spans="17:25">
      <c r="Q67721" s="38"/>
      <c r="Y67721" s="38"/>
    </row>
    <row r="67722" spans="17:25">
      <c r="Q67722" s="38"/>
      <c r="Y67722" s="38"/>
    </row>
    <row r="67723" spans="17:25">
      <c r="Q67723" s="38"/>
      <c r="Y67723" s="38"/>
    </row>
    <row r="67724" spans="17:25">
      <c r="Q67724" s="38"/>
      <c r="Y67724" s="38"/>
    </row>
    <row r="67725" spans="17:25">
      <c r="Q67725" s="38"/>
      <c r="Y67725" s="38"/>
    </row>
    <row r="67726" spans="17:25">
      <c r="Q67726" s="38"/>
      <c r="Y67726" s="38"/>
    </row>
    <row r="67727" spans="17:25">
      <c r="Q67727" s="38"/>
      <c r="Y67727" s="38"/>
    </row>
    <row r="67728" spans="17:25">
      <c r="Q67728" s="38"/>
      <c r="Y67728" s="38"/>
    </row>
    <row r="67729" spans="17:25">
      <c r="Q67729" s="38"/>
      <c r="Y67729" s="38"/>
    </row>
    <row r="67730" spans="17:25">
      <c r="Q67730" s="38"/>
      <c r="Y67730" s="38"/>
    </row>
    <row r="67731" spans="17:25">
      <c r="Q67731" s="38"/>
      <c r="Y67731" s="38"/>
    </row>
    <row r="67732" spans="17:25">
      <c r="Q67732" s="38"/>
      <c r="Y67732" s="38"/>
    </row>
    <row r="67733" spans="17:25">
      <c r="Q67733" s="38"/>
      <c r="Y67733" s="38"/>
    </row>
    <row r="67734" spans="17:25">
      <c r="Q67734" s="38"/>
      <c r="Y67734" s="38"/>
    </row>
    <row r="67735" spans="17:25">
      <c r="Q67735" s="38"/>
      <c r="Y67735" s="38"/>
    </row>
    <row r="67736" spans="17:25">
      <c r="Q67736" s="38"/>
      <c r="Y67736" s="38"/>
    </row>
    <row r="67737" spans="17:25">
      <c r="Q67737" s="38"/>
      <c r="Y67737" s="38"/>
    </row>
    <row r="67738" spans="17:25">
      <c r="Q67738" s="38"/>
      <c r="Y67738" s="38"/>
    </row>
    <row r="67739" spans="17:25">
      <c r="Q67739" s="38"/>
      <c r="Y67739" s="38"/>
    </row>
    <row r="67740" spans="17:25">
      <c r="Q67740" s="38"/>
      <c r="Y67740" s="38"/>
    </row>
    <row r="67741" spans="17:25">
      <c r="Q67741" s="38"/>
      <c r="Y67741" s="38"/>
    </row>
    <row r="67742" spans="17:25">
      <c r="Q67742" s="38"/>
      <c r="Y67742" s="38"/>
    </row>
    <row r="67743" spans="17:25">
      <c r="Q67743" s="38"/>
      <c r="Y67743" s="38"/>
    </row>
    <row r="67744" spans="17:25">
      <c r="Q67744" s="38"/>
      <c r="Y67744" s="38"/>
    </row>
    <row r="67745" spans="17:25">
      <c r="Q67745" s="38"/>
      <c r="Y67745" s="38"/>
    </row>
    <row r="67746" spans="17:25">
      <c r="Q67746" s="38"/>
      <c r="Y67746" s="38"/>
    </row>
    <row r="67747" spans="17:25">
      <c r="Q67747" s="38"/>
      <c r="Y67747" s="38"/>
    </row>
    <row r="67748" spans="17:25">
      <c r="Q67748" s="38"/>
      <c r="Y67748" s="38"/>
    </row>
    <row r="67749" spans="17:25">
      <c r="Q67749" s="38"/>
      <c r="Y67749" s="38"/>
    </row>
    <row r="67750" spans="17:25">
      <c r="Q67750" s="38"/>
      <c r="Y67750" s="38"/>
    </row>
    <row r="67751" spans="17:25">
      <c r="Q67751" s="38"/>
      <c r="Y67751" s="38"/>
    </row>
    <row r="67752" spans="17:25">
      <c r="Q67752" s="38"/>
      <c r="Y67752" s="38"/>
    </row>
    <row r="67753" spans="17:25">
      <c r="Q67753" s="38"/>
      <c r="Y67753" s="38"/>
    </row>
    <row r="67754" spans="17:25">
      <c r="Q67754" s="38"/>
      <c r="Y67754" s="38"/>
    </row>
    <row r="67755" spans="17:25">
      <c r="Q67755" s="38"/>
      <c r="Y67755" s="38"/>
    </row>
    <row r="67756" spans="17:25">
      <c r="Q67756" s="38"/>
      <c r="Y67756" s="38"/>
    </row>
    <row r="67757" spans="17:25">
      <c r="Q67757" s="38"/>
      <c r="Y67757" s="38"/>
    </row>
    <row r="67758" spans="17:25">
      <c r="Q67758" s="38"/>
      <c r="Y67758" s="38"/>
    </row>
    <row r="67759" spans="17:25">
      <c r="Q67759" s="38"/>
      <c r="Y67759" s="38"/>
    </row>
    <row r="67760" spans="17:25">
      <c r="Q67760" s="38"/>
      <c r="Y67760" s="38"/>
    </row>
    <row r="67761" spans="17:25">
      <c r="Q67761" s="38"/>
      <c r="Y67761" s="38"/>
    </row>
    <row r="67762" spans="17:25">
      <c r="Q67762" s="38"/>
      <c r="Y67762" s="38"/>
    </row>
    <row r="67763" spans="17:25">
      <c r="Q67763" s="38"/>
      <c r="Y67763" s="38"/>
    </row>
    <row r="67764" spans="17:25">
      <c r="Q67764" s="38"/>
      <c r="Y67764" s="38"/>
    </row>
    <row r="67765" spans="17:25">
      <c r="Q67765" s="38"/>
      <c r="Y67765" s="38"/>
    </row>
    <row r="67766" spans="17:25">
      <c r="Q67766" s="38"/>
      <c r="Y67766" s="38"/>
    </row>
    <row r="67767" spans="17:25">
      <c r="Q67767" s="38"/>
      <c r="Y67767" s="38"/>
    </row>
    <row r="67768" spans="17:25">
      <c r="Q67768" s="38"/>
      <c r="Y67768" s="38"/>
    </row>
    <row r="67769" spans="17:25">
      <c r="Q67769" s="38"/>
      <c r="Y67769" s="38"/>
    </row>
    <row r="67770" spans="17:25">
      <c r="Q67770" s="38"/>
      <c r="Y67770" s="38"/>
    </row>
    <row r="67771" spans="17:25">
      <c r="Q67771" s="38"/>
      <c r="Y67771" s="38"/>
    </row>
    <row r="67772" spans="17:25">
      <c r="Q67772" s="38"/>
      <c r="Y67772" s="38"/>
    </row>
    <row r="67773" spans="17:25">
      <c r="Q67773" s="38"/>
      <c r="Y67773" s="38"/>
    </row>
    <row r="67774" spans="17:25">
      <c r="Q67774" s="38"/>
      <c r="Y67774" s="38"/>
    </row>
    <row r="67775" spans="17:25">
      <c r="Q67775" s="38"/>
      <c r="Y67775" s="38"/>
    </row>
    <row r="67776" spans="17:25">
      <c r="Q67776" s="38"/>
      <c r="Y67776" s="38"/>
    </row>
    <row r="67777" spans="17:25">
      <c r="Q67777" s="38"/>
      <c r="Y67777" s="38"/>
    </row>
    <row r="67778" spans="17:25">
      <c r="Q67778" s="38"/>
      <c r="Y67778" s="38"/>
    </row>
    <row r="67779" spans="17:25">
      <c r="Q67779" s="38"/>
      <c r="Y67779" s="38"/>
    </row>
    <row r="67780" spans="17:25">
      <c r="Q67780" s="38"/>
      <c r="Y67780" s="38"/>
    </row>
    <row r="67781" spans="17:25">
      <c r="Q67781" s="38"/>
      <c r="Y67781" s="38"/>
    </row>
    <row r="67782" spans="17:25">
      <c r="Q67782" s="38"/>
      <c r="Y67782" s="38"/>
    </row>
    <row r="67783" spans="17:25">
      <c r="Q67783" s="38"/>
      <c r="Y67783" s="38"/>
    </row>
    <row r="67784" spans="17:25">
      <c r="Q67784" s="38"/>
      <c r="Y67784" s="38"/>
    </row>
    <row r="67785" spans="17:25">
      <c r="Q67785" s="38"/>
      <c r="Y67785" s="38"/>
    </row>
    <row r="67786" spans="17:25">
      <c r="Q67786" s="38"/>
      <c r="Y67786" s="38"/>
    </row>
    <row r="67787" spans="17:25">
      <c r="Q67787" s="38"/>
      <c r="Y67787" s="38"/>
    </row>
    <row r="67788" spans="17:25">
      <c r="Q67788" s="38"/>
      <c r="Y67788" s="38"/>
    </row>
    <row r="67789" spans="17:25">
      <c r="Q67789" s="38"/>
      <c r="Y67789" s="38"/>
    </row>
    <row r="67790" spans="17:25">
      <c r="Q67790" s="38"/>
      <c r="Y67790" s="38"/>
    </row>
    <row r="67791" spans="17:25">
      <c r="Q67791" s="38"/>
      <c r="Y67791" s="38"/>
    </row>
    <row r="67792" spans="17:25">
      <c r="Q67792" s="38"/>
      <c r="Y67792" s="38"/>
    </row>
    <row r="67793" spans="17:25">
      <c r="Q67793" s="38"/>
      <c r="Y67793" s="38"/>
    </row>
    <row r="67794" spans="17:25">
      <c r="Q67794" s="38"/>
      <c r="Y67794" s="38"/>
    </row>
    <row r="67795" spans="17:25">
      <c r="Q67795" s="38"/>
      <c r="Y67795" s="38"/>
    </row>
    <row r="67796" spans="17:25">
      <c r="Q67796" s="38"/>
      <c r="Y67796" s="38"/>
    </row>
    <row r="67797" spans="17:25">
      <c r="Q67797" s="38"/>
      <c r="Y67797" s="38"/>
    </row>
    <row r="67798" spans="17:25">
      <c r="Q67798" s="38"/>
      <c r="Y67798" s="38"/>
    </row>
    <row r="67799" spans="17:25">
      <c r="Q67799" s="38"/>
      <c r="Y67799" s="38"/>
    </row>
    <row r="67800" spans="17:25">
      <c r="Q67800" s="38"/>
      <c r="Y67800" s="38"/>
    </row>
    <row r="67801" spans="17:25">
      <c r="Q67801" s="38"/>
      <c r="Y67801" s="38"/>
    </row>
    <row r="67802" spans="17:25">
      <c r="Q67802" s="38"/>
      <c r="Y67802" s="38"/>
    </row>
    <row r="67803" spans="17:25">
      <c r="Q67803" s="38"/>
      <c r="Y67803" s="38"/>
    </row>
    <row r="67804" spans="17:25">
      <c r="Q67804" s="38"/>
      <c r="Y67804" s="38"/>
    </row>
    <row r="67805" spans="17:25">
      <c r="Q67805" s="38"/>
      <c r="Y67805" s="38"/>
    </row>
    <row r="67806" spans="17:25">
      <c r="Q67806" s="38"/>
      <c r="Y67806" s="38"/>
    </row>
    <row r="67807" spans="17:25">
      <c r="Q67807" s="38"/>
      <c r="Y67807" s="38"/>
    </row>
    <row r="67808" spans="17:25">
      <c r="Q67808" s="38"/>
      <c r="Y67808" s="38"/>
    </row>
    <row r="67809" spans="17:25">
      <c r="Q67809" s="38"/>
      <c r="Y67809" s="38"/>
    </row>
    <row r="67810" spans="17:25">
      <c r="Q67810" s="38"/>
      <c r="Y67810" s="38"/>
    </row>
    <row r="67811" spans="17:25">
      <c r="Q67811" s="38"/>
      <c r="Y67811" s="38"/>
    </row>
    <row r="67812" spans="17:25">
      <c r="Q67812" s="38"/>
      <c r="Y67812" s="38"/>
    </row>
    <row r="67813" spans="17:25">
      <c r="Q67813" s="38"/>
      <c r="Y67813" s="38"/>
    </row>
    <row r="67814" spans="17:25">
      <c r="Q67814" s="38"/>
      <c r="Y67814" s="38"/>
    </row>
    <row r="67815" spans="17:25">
      <c r="Q67815" s="38"/>
      <c r="Y67815" s="38"/>
    </row>
    <row r="67816" spans="17:25">
      <c r="Q67816" s="38"/>
      <c r="Y67816" s="38"/>
    </row>
    <row r="67817" spans="17:25">
      <c r="Q67817" s="38"/>
      <c r="Y67817" s="38"/>
    </row>
    <row r="67818" spans="17:25">
      <c r="Q67818" s="38"/>
      <c r="Y67818" s="38"/>
    </row>
    <row r="67819" spans="17:25">
      <c r="Q67819" s="38"/>
      <c r="Y67819" s="38"/>
    </row>
    <row r="67820" spans="17:25">
      <c r="Q67820" s="38"/>
      <c r="Y67820" s="38"/>
    </row>
    <row r="67821" spans="17:25">
      <c r="Q67821" s="38"/>
      <c r="Y67821" s="38"/>
    </row>
    <row r="67822" spans="17:25">
      <c r="Q67822" s="38"/>
      <c r="Y67822" s="38"/>
    </row>
    <row r="67823" spans="17:25">
      <c r="Q67823" s="38"/>
      <c r="Y67823" s="38"/>
    </row>
    <row r="67824" spans="17:25">
      <c r="Q67824" s="38"/>
      <c r="Y67824" s="38"/>
    </row>
    <row r="67825" spans="17:25">
      <c r="Q67825" s="38"/>
      <c r="Y67825" s="38"/>
    </row>
    <row r="67826" spans="17:25">
      <c r="Q67826" s="38"/>
      <c r="Y67826" s="38"/>
    </row>
    <row r="67827" spans="17:25">
      <c r="Q67827" s="38"/>
      <c r="Y67827" s="38"/>
    </row>
    <row r="67828" spans="17:25">
      <c r="Q67828" s="38"/>
      <c r="Y67828" s="38"/>
    </row>
    <row r="67829" spans="17:25">
      <c r="Q67829" s="38"/>
      <c r="Y67829" s="38"/>
    </row>
    <row r="67830" spans="17:25">
      <c r="Q67830" s="38"/>
      <c r="Y67830" s="38"/>
    </row>
    <row r="67831" spans="17:25">
      <c r="Q67831" s="38"/>
      <c r="Y67831" s="38"/>
    </row>
    <row r="67832" spans="17:25">
      <c r="Q67832" s="38"/>
      <c r="Y67832" s="38"/>
    </row>
    <row r="67833" spans="17:25">
      <c r="Q67833" s="38"/>
      <c r="Y67833" s="38"/>
    </row>
    <row r="67834" spans="17:25">
      <c r="Q67834" s="38"/>
      <c r="Y67834" s="38"/>
    </row>
    <row r="67835" spans="17:25">
      <c r="Q67835" s="38"/>
      <c r="Y67835" s="38"/>
    </row>
    <row r="67836" spans="17:25">
      <c r="Q67836" s="38"/>
      <c r="Y67836" s="38"/>
    </row>
    <row r="67837" spans="17:25">
      <c r="Q67837" s="38"/>
      <c r="Y67837" s="38"/>
    </row>
    <row r="67838" spans="17:25">
      <c r="Q67838" s="38"/>
      <c r="Y67838" s="38"/>
    </row>
    <row r="67839" spans="17:25">
      <c r="Q67839" s="38"/>
      <c r="Y67839" s="38"/>
    </row>
    <row r="67840" spans="17:25">
      <c r="Q67840" s="38"/>
      <c r="Y67840" s="38"/>
    </row>
    <row r="67841" spans="17:25">
      <c r="Q67841" s="38"/>
      <c r="Y67841" s="38"/>
    </row>
    <row r="67842" spans="17:25">
      <c r="Q67842" s="38"/>
      <c r="Y67842" s="38"/>
    </row>
    <row r="67843" spans="17:25">
      <c r="Q67843" s="38"/>
      <c r="Y67843" s="38"/>
    </row>
    <row r="67844" spans="17:25">
      <c r="Q67844" s="38"/>
      <c r="Y67844" s="38"/>
    </row>
    <row r="67845" spans="17:25">
      <c r="Q67845" s="38"/>
      <c r="Y67845" s="38"/>
    </row>
    <row r="67846" spans="17:25">
      <c r="Q67846" s="38"/>
      <c r="Y67846" s="38"/>
    </row>
    <row r="67847" spans="17:25">
      <c r="Q67847" s="38"/>
      <c r="Y67847" s="38"/>
    </row>
    <row r="67848" spans="17:25">
      <c r="Q67848" s="38"/>
      <c r="Y67848" s="38"/>
    </row>
    <row r="67849" spans="17:25">
      <c r="Q67849" s="38"/>
      <c r="Y67849" s="38"/>
    </row>
    <row r="67850" spans="17:25">
      <c r="Q67850" s="38"/>
      <c r="Y67850" s="38"/>
    </row>
    <row r="67851" spans="17:25">
      <c r="Q67851" s="38"/>
      <c r="Y67851" s="38"/>
    </row>
    <row r="67852" spans="17:25">
      <c r="Q67852" s="38"/>
      <c r="Y67852" s="38"/>
    </row>
    <row r="67853" spans="17:25">
      <c r="Q67853" s="38"/>
      <c r="Y67853" s="38"/>
    </row>
    <row r="67854" spans="17:25">
      <c r="Q67854" s="38"/>
      <c r="Y67854" s="38"/>
    </row>
    <row r="67855" spans="17:25">
      <c r="Q67855" s="38"/>
      <c r="Y67855" s="38"/>
    </row>
    <row r="67856" spans="17:25">
      <c r="Q67856" s="38"/>
      <c r="Y67856" s="38"/>
    </row>
    <row r="67857" spans="17:25">
      <c r="Q67857" s="38"/>
      <c r="Y67857" s="38"/>
    </row>
    <row r="67858" spans="17:25">
      <c r="Q67858" s="38"/>
      <c r="Y67858" s="38"/>
    </row>
    <row r="67859" spans="17:25">
      <c r="Q67859" s="38"/>
      <c r="Y67859" s="38"/>
    </row>
    <row r="67860" spans="17:25">
      <c r="Q67860" s="38"/>
      <c r="Y67860" s="38"/>
    </row>
    <row r="67861" spans="17:25">
      <c r="Q67861" s="38"/>
      <c r="Y67861" s="38"/>
    </row>
    <row r="67862" spans="17:25">
      <c r="Q67862" s="38"/>
      <c r="Y67862" s="38"/>
    </row>
    <row r="67863" spans="17:25">
      <c r="Q67863" s="38"/>
      <c r="Y67863" s="38"/>
    </row>
    <row r="67864" spans="17:25">
      <c r="Q67864" s="38"/>
      <c r="Y67864" s="38"/>
    </row>
    <row r="67865" spans="17:25">
      <c r="Q67865" s="38"/>
      <c r="Y67865" s="38"/>
    </row>
    <row r="67866" spans="17:25">
      <c r="Q67866" s="38"/>
      <c r="Y67866" s="38"/>
    </row>
    <row r="67867" spans="17:25">
      <c r="Q67867" s="38"/>
      <c r="Y67867" s="38"/>
    </row>
    <row r="67868" spans="17:25">
      <c r="Q67868" s="38"/>
      <c r="Y67868" s="38"/>
    </row>
    <row r="67869" spans="17:25">
      <c r="Q67869" s="38"/>
      <c r="Y67869" s="38"/>
    </row>
    <row r="67870" spans="17:25">
      <c r="Q67870" s="38"/>
      <c r="Y67870" s="38"/>
    </row>
    <row r="67871" spans="17:25">
      <c r="Q67871" s="38"/>
      <c r="Y67871" s="38"/>
    </row>
    <row r="67872" spans="17:25">
      <c r="Q67872" s="38"/>
      <c r="Y67872" s="38"/>
    </row>
    <row r="67873" spans="17:25">
      <c r="Q67873" s="38"/>
      <c r="Y67873" s="38"/>
    </row>
    <row r="67874" spans="17:25">
      <c r="Q67874" s="38"/>
      <c r="Y67874" s="38"/>
    </row>
    <row r="67875" spans="17:25">
      <c r="Q67875" s="38"/>
      <c r="Y67875" s="38"/>
    </row>
    <row r="67876" spans="17:25">
      <c r="Q67876" s="38"/>
      <c r="Y67876" s="38"/>
    </row>
    <row r="67877" spans="17:25">
      <c r="Q67877" s="38"/>
      <c r="Y67877" s="38"/>
    </row>
    <row r="67878" spans="17:25">
      <c r="Q67878" s="38"/>
      <c r="Y67878" s="38"/>
    </row>
    <row r="67879" spans="17:25">
      <c r="Q67879" s="38"/>
      <c r="Y67879" s="38"/>
    </row>
    <row r="67880" spans="17:25">
      <c r="Q67880" s="38"/>
      <c r="Y67880" s="38"/>
    </row>
    <row r="67881" spans="17:25">
      <c r="Q67881" s="38"/>
      <c r="Y67881" s="38"/>
    </row>
    <row r="67882" spans="17:25">
      <c r="Q67882" s="38"/>
      <c r="Y67882" s="38"/>
    </row>
    <row r="67883" spans="17:25">
      <c r="Q67883" s="38"/>
      <c r="Y67883" s="38"/>
    </row>
    <row r="67884" spans="17:25">
      <c r="Q67884" s="38"/>
      <c r="Y67884" s="38"/>
    </row>
    <row r="67885" spans="17:25">
      <c r="Q67885" s="38"/>
      <c r="Y67885" s="38"/>
    </row>
    <row r="67886" spans="17:25">
      <c r="Q67886" s="38"/>
      <c r="Y67886" s="38"/>
    </row>
    <row r="67887" spans="17:25">
      <c r="Q67887" s="38"/>
      <c r="Y67887" s="38"/>
    </row>
    <row r="67888" spans="17:25">
      <c r="Q67888" s="38"/>
      <c r="Y67888" s="38"/>
    </row>
    <row r="67889" spans="17:25">
      <c r="Q67889" s="38"/>
      <c r="Y67889" s="38"/>
    </row>
    <row r="67890" spans="17:25">
      <c r="Q67890" s="38"/>
      <c r="Y67890" s="38"/>
    </row>
    <row r="67891" spans="17:25">
      <c r="Q67891" s="38"/>
      <c r="Y67891" s="38"/>
    </row>
    <row r="67892" spans="17:25">
      <c r="Q67892" s="38"/>
      <c r="Y67892" s="38"/>
    </row>
    <row r="67893" spans="17:25">
      <c r="Q67893" s="38"/>
      <c r="Y67893" s="38"/>
    </row>
    <row r="67894" spans="17:25">
      <c r="Q67894" s="38"/>
      <c r="Y67894" s="38"/>
    </row>
    <row r="67895" spans="17:25">
      <c r="Q67895" s="38"/>
      <c r="Y67895" s="38"/>
    </row>
    <row r="67896" spans="17:25">
      <c r="Q67896" s="38"/>
      <c r="Y67896" s="38"/>
    </row>
    <row r="67897" spans="17:25">
      <c r="Q67897" s="38"/>
      <c r="Y67897" s="38"/>
    </row>
    <row r="67898" spans="17:25">
      <c r="Q67898" s="38"/>
      <c r="Y67898" s="38"/>
    </row>
    <row r="67899" spans="17:25">
      <c r="Q67899" s="38"/>
      <c r="Y67899" s="38"/>
    </row>
    <row r="67900" spans="17:25">
      <c r="Q67900" s="38"/>
      <c r="Y67900" s="38"/>
    </row>
    <row r="67901" spans="17:25">
      <c r="Q67901" s="38"/>
      <c r="Y67901" s="38"/>
    </row>
    <row r="67902" spans="17:25">
      <c r="Q67902" s="38"/>
      <c r="Y67902" s="38"/>
    </row>
    <row r="67903" spans="17:25">
      <c r="Q67903" s="38"/>
      <c r="Y67903" s="38"/>
    </row>
    <row r="67904" spans="17:25">
      <c r="Q67904" s="38"/>
      <c r="Y67904" s="38"/>
    </row>
    <row r="67905" spans="17:25">
      <c r="Q67905" s="38"/>
      <c r="Y67905" s="38"/>
    </row>
    <row r="67906" spans="17:25">
      <c r="Q67906" s="38"/>
      <c r="Y67906" s="38"/>
    </row>
    <row r="67907" spans="17:25">
      <c r="Q67907" s="38"/>
      <c r="Y67907" s="38"/>
    </row>
    <row r="67908" spans="17:25">
      <c r="Q67908" s="38"/>
      <c r="Y67908" s="38"/>
    </row>
    <row r="67909" spans="17:25">
      <c r="Q67909" s="38"/>
      <c r="Y67909" s="38"/>
    </row>
    <row r="67910" spans="17:25">
      <c r="Q67910" s="38"/>
      <c r="Y67910" s="38"/>
    </row>
    <row r="67911" spans="17:25">
      <c r="Q67911" s="38"/>
      <c r="Y67911" s="38"/>
    </row>
    <row r="67912" spans="17:25">
      <c r="Q67912" s="38"/>
      <c r="Y67912" s="38"/>
    </row>
    <row r="67913" spans="17:25">
      <c r="Q67913" s="38"/>
      <c r="Y67913" s="38"/>
    </row>
    <row r="67914" spans="17:25">
      <c r="Q67914" s="38"/>
      <c r="Y67914" s="38"/>
    </row>
    <row r="67915" spans="17:25">
      <c r="Q67915" s="38"/>
      <c r="Y67915" s="38"/>
    </row>
    <row r="67916" spans="17:25">
      <c r="Q67916" s="38"/>
      <c r="Y67916" s="38"/>
    </row>
    <row r="67917" spans="17:25">
      <c r="Q67917" s="38"/>
      <c r="Y67917" s="38"/>
    </row>
    <row r="67918" spans="17:25">
      <c r="Q67918" s="38"/>
      <c r="Y67918" s="38"/>
    </row>
    <row r="67919" spans="17:25">
      <c r="Q67919" s="38"/>
      <c r="Y67919" s="38"/>
    </row>
    <row r="67920" spans="17:25">
      <c r="Q67920" s="38"/>
      <c r="Y67920" s="38"/>
    </row>
    <row r="67921" spans="17:25">
      <c r="Q67921" s="38"/>
      <c r="Y67921" s="38"/>
    </row>
    <row r="67922" spans="17:25">
      <c r="Q67922" s="38"/>
      <c r="Y67922" s="38"/>
    </row>
    <row r="67923" spans="17:25">
      <c r="Q67923" s="38"/>
      <c r="Y67923" s="38"/>
    </row>
    <row r="67924" spans="17:25">
      <c r="Q67924" s="38"/>
      <c r="Y67924" s="38"/>
    </row>
    <row r="67925" spans="17:25">
      <c r="Q67925" s="38"/>
      <c r="Y67925" s="38"/>
    </row>
    <row r="67926" spans="17:25">
      <c r="Q67926" s="38"/>
      <c r="Y67926" s="38"/>
    </row>
    <row r="67927" spans="17:25">
      <c r="Q67927" s="38"/>
      <c r="Y67927" s="38"/>
    </row>
    <row r="67928" spans="17:25">
      <c r="Q67928" s="38"/>
      <c r="Y67928" s="38"/>
    </row>
    <row r="67929" spans="17:25">
      <c r="Q67929" s="38"/>
      <c r="Y67929" s="38"/>
    </row>
    <row r="67930" spans="17:25">
      <c r="Q67930" s="38"/>
      <c r="Y67930" s="38"/>
    </row>
    <row r="67931" spans="17:25">
      <c r="Q67931" s="38"/>
      <c r="Y67931" s="38"/>
    </row>
    <row r="67932" spans="17:25">
      <c r="Q67932" s="38"/>
      <c r="Y67932" s="38"/>
    </row>
    <row r="67933" spans="17:25">
      <c r="Q67933" s="38"/>
      <c r="Y67933" s="38"/>
    </row>
    <row r="67934" spans="17:25">
      <c r="Q67934" s="38"/>
      <c r="Y67934" s="38"/>
    </row>
    <row r="67935" spans="17:25">
      <c r="Q67935" s="38"/>
      <c r="Y67935" s="38"/>
    </row>
    <row r="67936" spans="17:25">
      <c r="Q67936" s="38"/>
      <c r="Y67936" s="38"/>
    </row>
    <row r="67937" spans="17:25">
      <c r="Q67937" s="38"/>
      <c r="Y67937" s="38"/>
    </row>
    <row r="67938" spans="17:25">
      <c r="Q67938" s="38"/>
      <c r="Y67938" s="38"/>
    </row>
    <row r="67939" spans="17:25">
      <c r="Q67939" s="38"/>
      <c r="Y67939" s="38"/>
    </row>
    <row r="67940" spans="17:25">
      <c r="Q67940" s="38"/>
      <c r="Y67940" s="38"/>
    </row>
    <row r="67941" spans="17:25">
      <c r="Q67941" s="38"/>
      <c r="Y67941" s="38"/>
    </row>
    <row r="67942" spans="17:25">
      <c r="Q67942" s="38"/>
      <c r="Y67942" s="38"/>
    </row>
    <row r="67943" spans="17:25">
      <c r="Q67943" s="38"/>
      <c r="Y67943" s="38"/>
    </row>
    <row r="67944" spans="17:25">
      <c r="Q67944" s="38"/>
      <c r="Y67944" s="38"/>
    </row>
    <row r="67945" spans="17:25">
      <c r="Q67945" s="38"/>
      <c r="Y67945" s="38"/>
    </row>
    <row r="67946" spans="17:25">
      <c r="Q67946" s="38"/>
      <c r="Y67946" s="38"/>
    </row>
    <row r="67947" spans="17:25">
      <c r="Q67947" s="38"/>
      <c r="Y67947" s="38"/>
    </row>
    <row r="67948" spans="17:25">
      <c r="Q67948" s="38"/>
      <c r="Y67948" s="38"/>
    </row>
    <row r="67949" spans="17:25">
      <c r="Q67949" s="38"/>
      <c r="Y67949" s="38"/>
    </row>
    <row r="67950" spans="17:25">
      <c r="Q67950" s="38"/>
      <c r="Y67950" s="38"/>
    </row>
    <row r="67951" spans="17:25">
      <c r="Q67951" s="38"/>
      <c r="Y67951" s="38"/>
    </row>
    <row r="67952" spans="17:25">
      <c r="Q67952" s="38"/>
      <c r="Y67952" s="38"/>
    </row>
    <row r="67953" spans="17:25">
      <c r="Q67953" s="38"/>
      <c r="Y67953" s="38"/>
    </row>
    <row r="67954" spans="17:25">
      <c r="Q67954" s="38"/>
      <c r="Y67954" s="38"/>
    </row>
    <row r="67955" spans="17:25">
      <c r="Q67955" s="38"/>
      <c r="Y67955" s="38"/>
    </row>
    <row r="67956" spans="17:25">
      <c r="Q67956" s="38"/>
      <c r="Y67956" s="38"/>
    </row>
    <row r="67957" spans="17:25">
      <c r="Q67957" s="38"/>
      <c r="Y67957" s="38"/>
    </row>
    <row r="67958" spans="17:25">
      <c r="Q67958" s="38"/>
      <c r="Y67958" s="38"/>
    </row>
    <row r="67959" spans="17:25">
      <c r="Q67959" s="38"/>
      <c r="Y67959" s="38"/>
    </row>
    <row r="67960" spans="17:25">
      <c r="Q67960" s="38"/>
      <c r="Y67960" s="38"/>
    </row>
    <row r="67961" spans="17:25">
      <c r="Q67961" s="38"/>
      <c r="Y67961" s="38"/>
    </row>
    <row r="67962" spans="17:25">
      <c r="Q67962" s="38"/>
      <c r="Y67962" s="38"/>
    </row>
    <row r="67963" spans="17:25">
      <c r="Q67963" s="38"/>
      <c r="Y67963" s="38"/>
    </row>
    <row r="67964" spans="17:25">
      <c r="Q67964" s="38"/>
      <c r="Y67964" s="38"/>
    </row>
    <row r="67965" spans="17:25">
      <c r="Q67965" s="38"/>
      <c r="Y67965" s="38"/>
    </row>
    <row r="67966" spans="17:25">
      <c r="Q67966" s="38"/>
      <c r="Y67966" s="38"/>
    </row>
    <row r="67967" spans="17:25">
      <c r="Q67967" s="38"/>
      <c r="Y67967" s="38"/>
    </row>
    <row r="67968" spans="17:25">
      <c r="Q67968" s="38"/>
      <c r="Y67968" s="38"/>
    </row>
    <row r="67969" spans="17:25">
      <c r="Q67969" s="38"/>
      <c r="Y67969" s="38"/>
    </row>
    <row r="67970" spans="17:25">
      <c r="Q67970" s="38"/>
      <c r="Y67970" s="38"/>
    </row>
    <row r="67971" spans="17:25">
      <c r="Q67971" s="38"/>
      <c r="Y67971" s="38"/>
    </row>
    <row r="67972" spans="17:25">
      <c r="Q67972" s="38"/>
      <c r="Y67972" s="38"/>
    </row>
    <row r="67973" spans="17:25">
      <c r="Q67973" s="38"/>
      <c r="Y67973" s="38"/>
    </row>
    <row r="67974" spans="17:25">
      <c r="Q67974" s="38"/>
      <c r="Y67974" s="38"/>
    </row>
    <row r="67975" spans="17:25">
      <c r="Q67975" s="38"/>
      <c r="Y67975" s="38"/>
    </row>
    <row r="67976" spans="17:25">
      <c r="Q67976" s="38"/>
      <c r="Y67976" s="38"/>
    </row>
    <row r="67977" spans="17:25">
      <c r="Q67977" s="38"/>
      <c r="Y67977" s="38"/>
    </row>
    <row r="67978" spans="17:25">
      <c r="Q67978" s="38"/>
      <c r="Y67978" s="38"/>
    </row>
    <row r="67979" spans="17:25">
      <c r="Q67979" s="38"/>
      <c r="Y67979" s="38"/>
    </row>
    <row r="67980" spans="17:25">
      <c r="Q67980" s="38"/>
      <c r="Y67980" s="38"/>
    </row>
    <row r="67981" spans="17:25">
      <c r="Q67981" s="38"/>
      <c r="Y67981" s="38"/>
    </row>
    <row r="67982" spans="17:25">
      <c r="Q67982" s="38"/>
      <c r="Y67982" s="38"/>
    </row>
    <row r="67983" spans="17:25">
      <c r="Q67983" s="38"/>
      <c r="Y67983" s="38"/>
    </row>
    <row r="67984" spans="17:25">
      <c r="Q67984" s="38"/>
      <c r="Y67984" s="38"/>
    </row>
    <row r="67985" spans="17:25">
      <c r="Q67985" s="38"/>
      <c r="Y67985" s="38"/>
    </row>
    <row r="67986" spans="17:25">
      <c r="Q67986" s="38"/>
      <c r="Y67986" s="38"/>
    </row>
    <row r="67987" spans="17:25">
      <c r="Q67987" s="38"/>
      <c r="Y67987" s="38"/>
    </row>
    <row r="67988" spans="17:25">
      <c r="Q67988" s="38"/>
      <c r="Y67988" s="38"/>
    </row>
    <row r="67989" spans="17:25">
      <c r="Q67989" s="38"/>
      <c r="Y67989" s="38"/>
    </row>
    <row r="67990" spans="17:25">
      <c r="Q67990" s="38"/>
      <c r="Y67990" s="38"/>
    </row>
    <row r="67991" spans="17:25">
      <c r="Q67991" s="38"/>
      <c r="Y67991" s="38"/>
    </row>
    <row r="67992" spans="17:25">
      <c r="Q67992" s="38"/>
      <c r="Y67992" s="38"/>
    </row>
    <row r="67993" spans="17:25">
      <c r="Q67993" s="38"/>
      <c r="Y67993" s="38"/>
    </row>
    <row r="67994" spans="17:25">
      <c r="Q67994" s="38"/>
      <c r="Y67994" s="38"/>
    </row>
    <row r="67995" spans="17:25">
      <c r="Q67995" s="38"/>
      <c r="Y67995" s="38"/>
    </row>
    <row r="67996" spans="17:25">
      <c r="Q67996" s="38"/>
      <c r="Y67996" s="38"/>
    </row>
    <row r="67997" spans="17:25">
      <c r="Q67997" s="38"/>
      <c r="Y67997" s="38"/>
    </row>
    <row r="67998" spans="17:25">
      <c r="Q67998" s="38"/>
      <c r="Y67998" s="38"/>
    </row>
    <row r="67999" spans="17:25">
      <c r="Q67999" s="38"/>
      <c r="Y67999" s="38"/>
    </row>
    <row r="68000" spans="17:25">
      <c r="Q68000" s="38"/>
      <c r="Y68000" s="38"/>
    </row>
    <row r="68001" spans="17:25">
      <c r="Q68001" s="38"/>
      <c r="Y68001" s="38"/>
    </row>
    <row r="68002" spans="17:25">
      <c r="Q68002" s="38"/>
      <c r="Y68002" s="38"/>
    </row>
    <row r="68003" spans="17:25">
      <c r="Q68003" s="38"/>
      <c r="Y68003" s="38"/>
    </row>
    <row r="68004" spans="17:25">
      <c r="Q68004" s="38"/>
      <c r="Y68004" s="38"/>
    </row>
    <row r="68005" spans="17:25">
      <c r="Q68005" s="38"/>
      <c r="Y68005" s="38"/>
    </row>
    <row r="68006" spans="17:25">
      <c r="Q68006" s="38"/>
      <c r="Y68006" s="38"/>
    </row>
    <row r="68007" spans="17:25">
      <c r="Q68007" s="38"/>
      <c r="Y68007" s="38"/>
    </row>
    <row r="68008" spans="17:25">
      <c r="Q68008" s="38"/>
      <c r="Y68008" s="38"/>
    </row>
    <row r="68009" spans="17:25">
      <c r="Q68009" s="38"/>
      <c r="Y68009" s="38"/>
    </row>
    <row r="68010" spans="17:25">
      <c r="Q68010" s="38"/>
      <c r="Y68010" s="38"/>
    </row>
    <row r="68011" spans="17:25">
      <c r="Q68011" s="38"/>
      <c r="Y68011" s="38"/>
    </row>
    <row r="68012" spans="17:25">
      <c r="Q68012" s="38"/>
      <c r="Y68012" s="38"/>
    </row>
    <row r="68013" spans="17:25">
      <c r="Q68013" s="38"/>
      <c r="Y68013" s="38"/>
    </row>
    <row r="68014" spans="17:25">
      <c r="Q68014" s="38"/>
      <c r="Y68014" s="38"/>
    </row>
    <row r="68015" spans="17:25">
      <c r="Q68015" s="38"/>
      <c r="Y68015" s="38"/>
    </row>
    <row r="68016" spans="17:25">
      <c r="Q68016" s="38"/>
      <c r="Y68016" s="38"/>
    </row>
    <row r="68017" spans="17:25">
      <c r="Q68017" s="38"/>
      <c r="Y68017" s="38"/>
    </row>
    <row r="68018" spans="17:25">
      <c r="Q68018" s="38"/>
      <c r="Y68018" s="38"/>
    </row>
    <row r="68019" spans="17:25">
      <c r="Q68019" s="38"/>
      <c r="Y68019" s="38"/>
    </row>
    <row r="68020" spans="17:25">
      <c r="Q68020" s="38"/>
      <c r="Y68020" s="38"/>
    </row>
    <row r="68021" spans="17:25">
      <c r="Q68021" s="38"/>
      <c r="Y68021" s="38"/>
    </row>
    <row r="68022" spans="17:25">
      <c r="Q68022" s="38"/>
      <c r="Y68022" s="38"/>
    </row>
    <row r="68023" spans="17:25">
      <c r="Q68023" s="38"/>
      <c r="Y68023" s="38"/>
    </row>
    <row r="68024" spans="17:25">
      <c r="Q68024" s="38"/>
      <c r="Y68024" s="38"/>
    </row>
    <row r="68025" spans="17:25">
      <c r="Q68025" s="38"/>
      <c r="Y68025" s="38"/>
    </row>
    <row r="68026" spans="17:25">
      <c r="Q68026" s="38"/>
      <c r="Y68026" s="38"/>
    </row>
    <row r="68027" spans="17:25">
      <c r="Q68027" s="38"/>
      <c r="Y68027" s="38"/>
    </row>
    <row r="68028" spans="17:25">
      <c r="Q68028" s="38"/>
      <c r="Y68028" s="38"/>
    </row>
    <row r="68029" spans="17:25">
      <c r="Q68029" s="38"/>
      <c r="Y68029" s="38"/>
    </row>
    <row r="68030" spans="17:25">
      <c r="Q68030" s="38"/>
      <c r="Y68030" s="38"/>
    </row>
    <row r="68031" spans="17:25">
      <c r="Q68031" s="38"/>
      <c r="Y68031" s="38"/>
    </row>
    <row r="68032" spans="17:25">
      <c r="Q68032" s="38"/>
      <c r="Y68032" s="38"/>
    </row>
    <row r="68033" spans="17:25">
      <c r="Q68033" s="38"/>
      <c r="Y68033" s="38"/>
    </row>
    <row r="68034" spans="17:25">
      <c r="Q68034" s="38"/>
      <c r="Y68034" s="38"/>
    </row>
    <row r="68035" spans="17:25">
      <c r="Q68035" s="38"/>
      <c r="Y68035" s="38"/>
    </row>
    <row r="68036" spans="17:25">
      <c r="Q68036" s="38"/>
      <c r="Y68036" s="38"/>
    </row>
    <row r="68037" spans="17:25">
      <c r="Q68037" s="38"/>
      <c r="Y68037" s="38"/>
    </row>
    <row r="68038" spans="17:25">
      <c r="Q68038" s="38"/>
      <c r="Y68038" s="38"/>
    </row>
    <row r="68039" spans="17:25">
      <c r="Q68039" s="38"/>
      <c r="Y68039" s="38"/>
    </row>
    <row r="68040" spans="17:25">
      <c r="Q68040" s="38"/>
      <c r="Y68040" s="38"/>
    </row>
    <row r="68041" spans="17:25">
      <c r="Q68041" s="38"/>
      <c r="Y68041" s="38"/>
    </row>
    <row r="68042" spans="17:25">
      <c r="Q68042" s="38"/>
      <c r="Y68042" s="38"/>
    </row>
    <row r="68043" spans="17:25">
      <c r="Q68043" s="38"/>
      <c r="Y68043" s="38"/>
    </row>
    <row r="68044" spans="17:25">
      <c r="Q68044" s="38"/>
      <c r="Y68044" s="38"/>
    </row>
    <row r="68045" spans="17:25">
      <c r="Q68045" s="38"/>
      <c r="Y68045" s="38"/>
    </row>
    <row r="68046" spans="17:25">
      <c r="Q68046" s="38"/>
      <c r="Y68046" s="38"/>
    </row>
    <row r="68047" spans="17:25">
      <c r="Q68047" s="38"/>
      <c r="Y68047" s="38"/>
    </row>
    <row r="68048" spans="17:25">
      <c r="Q68048" s="38"/>
      <c r="Y68048" s="38"/>
    </row>
    <row r="68049" spans="17:25">
      <c r="Q68049" s="38"/>
      <c r="Y68049" s="38"/>
    </row>
    <row r="68050" spans="17:25">
      <c r="Q68050" s="38"/>
      <c r="Y68050" s="38"/>
    </row>
    <row r="68051" spans="17:25">
      <c r="Q68051" s="38"/>
      <c r="Y68051" s="38"/>
    </row>
    <row r="68052" spans="17:25">
      <c r="Q68052" s="38"/>
      <c r="Y68052" s="38"/>
    </row>
    <row r="68053" spans="17:25">
      <c r="Q68053" s="38"/>
      <c r="Y68053" s="38"/>
    </row>
    <row r="68054" spans="17:25">
      <c r="Q68054" s="38"/>
      <c r="Y68054" s="38"/>
    </row>
    <row r="68055" spans="17:25">
      <c r="Q68055" s="38"/>
      <c r="Y68055" s="38"/>
    </row>
    <row r="68056" spans="17:25">
      <c r="Q68056" s="38"/>
      <c r="Y68056" s="38"/>
    </row>
    <row r="68057" spans="17:25">
      <c r="Q68057" s="38"/>
      <c r="Y68057" s="38"/>
    </row>
    <row r="68058" spans="17:25">
      <c r="Q68058" s="38"/>
      <c r="Y68058" s="38"/>
    </row>
    <row r="68059" spans="17:25">
      <c r="Q68059" s="38"/>
      <c r="Y68059" s="38"/>
    </row>
    <row r="68060" spans="17:25">
      <c r="Q68060" s="38"/>
      <c r="Y68060" s="38"/>
    </row>
    <row r="68061" spans="17:25">
      <c r="Q68061" s="38"/>
      <c r="Y68061" s="38"/>
    </row>
    <row r="68062" spans="17:25">
      <c r="Q68062" s="38"/>
      <c r="Y68062" s="38"/>
    </row>
    <row r="68063" spans="17:25">
      <c r="Q68063" s="38"/>
      <c r="Y68063" s="38"/>
    </row>
    <row r="68064" spans="17:25">
      <c r="Q68064" s="38"/>
      <c r="Y68064" s="38"/>
    </row>
    <row r="68065" spans="17:25">
      <c r="Q68065" s="38"/>
      <c r="Y68065" s="38"/>
    </row>
    <row r="68066" spans="17:25">
      <c r="Q68066" s="38"/>
      <c r="Y68066" s="38"/>
    </row>
    <row r="68067" spans="17:25">
      <c r="Q68067" s="38"/>
      <c r="Y68067" s="38"/>
    </row>
    <row r="68068" spans="17:25">
      <c r="Q68068" s="38"/>
      <c r="Y68068" s="38"/>
    </row>
    <row r="68069" spans="17:25">
      <c r="Q68069" s="38"/>
      <c r="Y68069" s="38"/>
    </row>
    <row r="68070" spans="17:25">
      <c r="Q68070" s="38"/>
      <c r="Y68070" s="38"/>
    </row>
    <row r="68071" spans="17:25">
      <c r="Q68071" s="38"/>
      <c r="Y68071" s="38"/>
    </row>
    <row r="68072" spans="17:25">
      <c r="Q68072" s="38"/>
      <c r="Y68072" s="38"/>
    </row>
    <row r="68073" spans="17:25">
      <c r="Q68073" s="38"/>
      <c r="Y68073" s="38"/>
    </row>
    <row r="68074" spans="17:25">
      <c r="Q68074" s="38"/>
      <c r="Y68074" s="38"/>
    </row>
    <row r="68075" spans="17:25">
      <c r="Q68075" s="38"/>
      <c r="Y68075" s="38"/>
    </row>
    <row r="68076" spans="17:25">
      <c r="Q68076" s="38"/>
      <c r="Y68076" s="38"/>
    </row>
    <row r="68077" spans="17:25">
      <c r="Q68077" s="38"/>
      <c r="Y68077" s="38"/>
    </row>
    <row r="68078" spans="17:25">
      <c r="Q68078" s="38"/>
      <c r="Y68078" s="38"/>
    </row>
    <row r="68079" spans="17:25">
      <c r="Q68079" s="38"/>
      <c r="Y68079" s="38"/>
    </row>
    <row r="68080" spans="17:25">
      <c r="Q68080" s="38"/>
      <c r="Y68080" s="38"/>
    </row>
    <row r="68081" spans="17:25">
      <c r="Q68081" s="38"/>
      <c r="Y68081" s="38"/>
    </row>
    <row r="68082" spans="17:25">
      <c r="Q68082" s="38"/>
      <c r="Y68082" s="38"/>
    </row>
    <row r="68083" spans="17:25">
      <c r="Q68083" s="38"/>
      <c r="Y68083" s="38"/>
    </row>
    <row r="68084" spans="17:25">
      <c r="Q68084" s="38"/>
      <c r="Y68084" s="38"/>
    </row>
    <row r="68085" spans="17:25">
      <c r="Q68085" s="38"/>
      <c r="Y68085" s="38"/>
    </row>
    <row r="68086" spans="17:25">
      <c r="Q68086" s="38"/>
      <c r="Y68086" s="38"/>
    </row>
    <row r="68087" spans="17:25">
      <c r="Q68087" s="38"/>
      <c r="Y68087" s="38"/>
    </row>
    <row r="68088" spans="17:25">
      <c r="Q68088" s="38"/>
      <c r="Y68088" s="38"/>
    </row>
    <row r="68089" spans="17:25">
      <c r="Q68089" s="38"/>
      <c r="Y68089" s="38"/>
    </row>
    <row r="68090" spans="17:25">
      <c r="Q68090" s="38"/>
      <c r="Y68090" s="38"/>
    </row>
    <row r="68091" spans="17:25">
      <c r="Q68091" s="38"/>
      <c r="Y68091" s="38"/>
    </row>
    <row r="68092" spans="17:25">
      <c r="Q68092" s="38"/>
      <c r="Y68092" s="38"/>
    </row>
    <row r="68093" spans="17:25">
      <c r="Q68093" s="38"/>
      <c r="Y68093" s="38"/>
    </row>
    <row r="68094" spans="17:25">
      <c r="Q68094" s="38"/>
      <c r="Y68094" s="38"/>
    </row>
    <row r="68095" spans="17:25">
      <c r="Q68095" s="38"/>
      <c r="Y68095" s="38"/>
    </row>
    <row r="68096" spans="17:25">
      <c r="Q68096" s="38"/>
      <c r="Y68096" s="38"/>
    </row>
    <row r="68097" spans="17:25">
      <c r="Q68097" s="38"/>
      <c r="Y68097" s="38"/>
    </row>
    <row r="68098" spans="17:25">
      <c r="Q68098" s="38"/>
      <c r="Y68098" s="38"/>
    </row>
    <row r="68099" spans="17:25">
      <c r="Q68099" s="38"/>
      <c r="Y68099" s="38"/>
    </row>
    <row r="68100" spans="17:25">
      <c r="Q68100" s="38"/>
      <c r="Y68100" s="38"/>
    </row>
    <row r="68101" spans="17:25">
      <c r="Q68101" s="38"/>
      <c r="Y68101" s="38"/>
    </row>
    <row r="68102" spans="17:25">
      <c r="Q68102" s="38"/>
      <c r="Y68102" s="38"/>
    </row>
    <row r="68103" spans="17:25">
      <c r="Q68103" s="38"/>
      <c r="Y68103" s="38"/>
    </row>
    <row r="68104" spans="17:25">
      <c r="Q68104" s="38"/>
      <c r="Y68104" s="38"/>
    </row>
    <row r="68105" spans="17:25">
      <c r="Q68105" s="38"/>
      <c r="Y68105" s="38"/>
    </row>
    <row r="68106" spans="17:25">
      <c r="Q68106" s="38"/>
      <c r="Y68106" s="38"/>
    </row>
    <row r="68107" spans="17:25">
      <c r="Q68107" s="38"/>
      <c r="Y68107" s="38"/>
    </row>
    <row r="68108" spans="17:25">
      <c r="Q68108" s="38"/>
      <c r="Y68108" s="38"/>
    </row>
    <row r="68109" spans="17:25">
      <c r="Q68109" s="38"/>
      <c r="Y68109" s="38"/>
    </row>
    <row r="68110" spans="17:25">
      <c r="Q68110" s="38"/>
      <c r="Y68110" s="38"/>
    </row>
    <row r="68111" spans="17:25">
      <c r="Q68111" s="38"/>
      <c r="Y68111" s="38"/>
    </row>
    <row r="68112" spans="17:25">
      <c r="Q68112" s="38"/>
      <c r="Y68112" s="38"/>
    </row>
    <row r="68113" spans="17:25">
      <c r="Q68113" s="38"/>
      <c r="Y68113" s="38"/>
    </row>
    <row r="68114" spans="17:25">
      <c r="Q68114" s="38"/>
      <c r="Y68114" s="38"/>
    </row>
    <row r="68115" spans="17:25">
      <c r="Q68115" s="38"/>
      <c r="Y68115" s="38"/>
    </row>
    <row r="68116" spans="17:25">
      <c r="Q68116" s="38"/>
      <c r="Y68116" s="38"/>
    </row>
    <row r="68117" spans="17:25">
      <c r="Q68117" s="38"/>
      <c r="Y68117" s="38"/>
    </row>
    <row r="68118" spans="17:25">
      <c r="Q68118" s="38"/>
      <c r="Y68118" s="38"/>
    </row>
    <row r="68119" spans="17:25">
      <c r="Q68119" s="38"/>
      <c r="Y68119" s="38"/>
    </row>
    <row r="68120" spans="17:25">
      <c r="Q68120" s="38"/>
      <c r="Y68120" s="38"/>
    </row>
    <row r="68121" spans="17:25">
      <c r="Q68121" s="38"/>
      <c r="Y68121" s="38"/>
    </row>
    <row r="68122" spans="17:25">
      <c r="Q68122" s="38"/>
      <c r="Y68122" s="38"/>
    </row>
    <row r="68123" spans="17:25">
      <c r="Q68123" s="38"/>
      <c r="Y68123" s="38"/>
    </row>
    <row r="68124" spans="17:25">
      <c r="Q68124" s="38"/>
      <c r="Y68124" s="38"/>
    </row>
    <row r="68125" spans="17:25">
      <c r="Q68125" s="38"/>
      <c r="Y68125" s="38"/>
    </row>
    <row r="68126" spans="17:25">
      <c r="Q68126" s="38"/>
      <c r="Y68126" s="38"/>
    </row>
    <row r="68127" spans="17:25">
      <c r="Q68127" s="38"/>
      <c r="Y68127" s="38"/>
    </row>
    <row r="68128" spans="17:25">
      <c r="Q68128" s="38"/>
      <c r="Y68128" s="38"/>
    </row>
    <row r="68129" spans="17:25">
      <c r="Q68129" s="38"/>
      <c r="Y68129" s="38"/>
    </row>
    <row r="68130" spans="17:25">
      <c r="Q68130" s="38"/>
      <c r="Y68130" s="38"/>
    </row>
    <row r="68131" spans="17:25">
      <c r="Q68131" s="38"/>
      <c r="Y68131" s="38"/>
    </row>
    <row r="68132" spans="17:25">
      <c r="Q68132" s="38"/>
      <c r="Y68132" s="38"/>
    </row>
    <row r="68133" spans="17:25">
      <c r="Q68133" s="38"/>
      <c r="Y68133" s="38"/>
    </row>
    <row r="68134" spans="17:25">
      <c r="Q68134" s="38"/>
      <c r="Y68134" s="38"/>
    </row>
    <row r="68135" spans="17:25">
      <c r="Q68135" s="38"/>
      <c r="Y68135" s="38"/>
    </row>
    <row r="68136" spans="17:25">
      <c r="Q68136" s="38"/>
      <c r="Y68136" s="38"/>
    </row>
    <row r="68137" spans="17:25">
      <c r="Q68137" s="38"/>
      <c r="Y68137" s="38"/>
    </row>
    <row r="68138" spans="17:25">
      <c r="Q68138" s="38"/>
      <c r="Y68138" s="38"/>
    </row>
    <row r="68139" spans="17:25">
      <c r="Q68139" s="38"/>
      <c r="Y68139" s="38"/>
    </row>
    <row r="68140" spans="17:25">
      <c r="Q68140" s="38"/>
      <c r="Y68140" s="38"/>
    </row>
    <row r="68141" spans="17:25">
      <c r="Q68141" s="38"/>
      <c r="Y68141" s="38"/>
    </row>
    <row r="68142" spans="17:25">
      <c r="Q68142" s="38"/>
      <c r="Y68142" s="38"/>
    </row>
    <row r="68143" spans="17:25">
      <c r="Q68143" s="38"/>
      <c r="Y68143" s="38"/>
    </row>
    <row r="68144" spans="17:25">
      <c r="Q68144" s="38"/>
      <c r="Y68144" s="38"/>
    </row>
    <row r="68145" spans="17:25">
      <c r="Q68145" s="38"/>
      <c r="Y68145" s="38"/>
    </row>
    <row r="68146" spans="17:25">
      <c r="Q68146" s="38"/>
      <c r="Y68146" s="38"/>
    </row>
    <row r="68147" spans="17:25">
      <c r="Q68147" s="38"/>
      <c r="Y68147" s="38"/>
    </row>
    <row r="68148" spans="17:25">
      <c r="Q68148" s="38"/>
      <c r="Y68148" s="38"/>
    </row>
    <row r="68149" spans="17:25">
      <c r="Q68149" s="38"/>
      <c r="Y68149" s="38"/>
    </row>
    <row r="68150" spans="17:25">
      <c r="Q68150" s="38"/>
      <c r="Y68150" s="38"/>
    </row>
    <row r="68151" spans="17:25">
      <c r="Q68151" s="38"/>
      <c r="Y68151" s="38"/>
    </row>
    <row r="68152" spans="17:25">
      <c r="Q68152" s="38"/>
      <c r="Y68152" s="38"/>
    </row>
    <row r="68153" spans="17:25">
      <c r="Q68153" s="38"/>
      <c r="Y68153" s="38"/>
    </row>
    <row r="68154" spans="17:25">
      <c r="Q68154" s="38"/>
      <c r="Y68154" s="38"/>
    </row>
    <row r="68155" spans="17:25">
      <c r="Q68155" s="38"/>
      <c r="Y68155" s="38"/>
    </row>
    <row r="68156" spans="17:25">
      <c r="Q68156" s="38"/>
      <c r="Y68156" s="38"/>
    </row>
    <row r="68157" spans="17:25">
      <c r="Q68157" s="38"/>
      <c r="Y68157" s="38"/>
    </row>
    <row r="68158" spans="17:25">
      <c r="Q68158" s="38"/>
      <c r="Y68158" s="38"/>
    </row>
    <row r="68159" spans="17:25">
      <c r="Q68159" s="38"/>
      <c r="Y68159" s="38"/>
    </row>
    <row r="68160" spans="17:25">
      <c r="Q68160" s="38"/>
      <c r="Y68160" s="38"/>
    </row>
    <row r="68161" spans="17:25">
      <c r="Q68161" s="38"/>
      <c r="Y68161" s="38"/>
    </row>
    <row r="68162" spans="17:25">
      <c r="Q68162" s="38"/>
      <c r="Y68162" s="38"/>
    </row>
    <row r="68163" spans="17:25">
      <c r="Q68163" s="38"/>
      <c r="Y68163" s="38"/>
    </row>
    <row r="68164" spans="17:25">
      <c r="Q68164" s="38"/>
      <c r="Y68164" s="38"/>
    </row>
    <row r="68165" spans="17:25">
      <c r="Q68165" s="38"/>
      <c r="Y68165" s="38"/>
    </row>
    <row r="68166" spans="17:25">
      <c r="Q68166" s="38"/>
      <c r="Y68166" s="38"/>
    </row>
    <row r="68167" spans="17:25">
      <c r="Q68167" s="38"/>
      <c r="Y68167" s="38"/>
    </row>
    <row r="68168" spans="17:25">
      <c r="Q68168" s="38"/>
      <c r="Y68168" s="38"/>
    </row>
    <row r="68169" spans="17:25">
      <c r="Q68169" s="38"/>
      <c r="Y68169" s="38"/>
    </row>
    <row r="68170" spans="17:25">
      <c r="Q68170" s="38"/>
      <c r="Y68170" s="38"/>
    </row>
    <row r="68171" spans="17:25">
      <c r="Q68171" s="38"/>
      <c r="Y68171" s="38"/>
    </row>
    <row r="68172" spans="17:25">
      <c r="Q68172" s="38"/>
      <c r="Y68172" s="38"/>
    </row>
    <row r="68173" spans="17:25">
      <c r="Q68173" s="38"/>
      <c r="Y68173" s="38"/>
    </row>
    <row r="68174" spans="17:25">
      <c r="Q68174" s="38"/>
      <c r="Y68174" s="38"/>
    </row>
    <row r="68175" spans="17:25">
      <c r="Q68175" s="38"/>
      <c r="Y68175" s="38"/>
    </row>
    <row r="68176" spans="17:25">
      <c r="Q68176" s="38"/>
      <c r="Y68176" s="38"/>
    </row>
    <row r="68177" spans="17:25">
      <c r="Q68177" s="38"/>
      <c r="Y68177" s="38"/>
    </row>
    <row r="68178" spans="17:25">
      <c r="Q68178" s="38"/>
      <c r="Y68178" s="38"/>
    </row>
    <row r="68179" spans="17:25">
      <c r="Q68179" s="38"/>
      <c r="Y68179" s="38"/>
    </row>
    <row r="68180" spans="17:25">
      <c r="Q68180" s="38"/>
      <c r="Y68180" s="38"/>
    </row>
    <row r="68181" spans="17:25">
      <c r="Q68181" s="38"/>
      <c r="Y68181" s="38"/>
    </row>
    <row r="68182" spans="17:25">
      <c r="Q68182" s="38"/>
      <c r="Y68182" s="38"/>
    </row>
    <row r="68183" spans="17:25">
      <c r="Q68183" s="38"/>
      <c r="Y68183" s="38"/>
    </row>
    <row r="68184" spans="17:25">
      <c r="Q68184" s="38"/>
      <c r="Y68184" s="38"/>
    </row>
    <row r="68185" spans="17:25">
      <c r="Q68185" s="38"/>
      <c r="Y68185" s="38"/>
    </row>
    <row r="68186" spans="17:25">
      <c r="Q68186" s="38"/>
      <c r="Y68186" s="38"/>
    </row>
    <row r="68187" spans="17:25">
      <c r="Q68187" s="38"/>
      <c r="Y68187" s="38"/>
    </row>
    <row r="68188" spans="17:25">
      <c r="Q68188" s="38"/>
      <c r="Y68188" s="38"/>
    </row>
    <row r="68189" spans="17:25">
      <c r="Q68189" s="38"/>
      <c r="Y68189" s="38"/>
    </row>
    <row r="68190" spans="17:25">
      <c r="Q68190" s="38"/>
      <c r="Y68190" s="38"/>
    </row>
    <row r="68191" spans="17:25">
      <c r="Q68191" s="38"/>
      <c r="Y68191" s="38"/>
    </row>
    <row r="68192" spans="17:25">
      <c r="Q68192" s="38"/>
      <c r="Y68192" s="38"/>
    </row>
    <row r="68193" spans="17:25">
      <c r="Q68193" s="38"/>
      <c r="Y68193" s="38"/>
    </row>
    <row r="68194" spans="17:25">
      <c r="Q68194" s="38"/>
      <c r="Y68194" s="38"/>
    </row>
    <row r="68195" spans="17:25">
      <c r="Q68195" s="38"/>
      <c r="Y68195" s="38"/>
    </row>
    <row r="68196" spans="17:25">
      <c r="Q68196" s="38"/>
      <c r="Y68196" s="38"/>
    </row>
    <row r="68197" spans="17:25">
      <c r="Q68197" s="38"/>
      <c r="Y68197" s="38"/>
    </row>
    <row r="68198" spans="17:25">
      <c r="Q68198" s="38"/>
      <c r="Y68198" s="38"/>
    </row>
    <row r="68199" spans="17:25">
      <c r="Q68199" s="38"/>
      <c r="Y68199" s="38"/>
    </row>
    <row r="68200" spans="17:25">
      <c r="Q68200" s="38"/>
      <c r="Y68200" s="38"/>
    </row>
    <row r="68201" spans="17:25">
      <c r="Q68201" s="38"/>
      <c r="Y68201" s="38"/>
    </row>
    <row r="68202" spans="17:25">
      <c r="Q68202" s="38"/>
      <c r="Y68202" s="38"/>
    </row>
    <row r="68203" spans="17:25">
      <c r="Q68203" s="38"/>
      <c r="Y68203" s="38"/>
    </row>
    <row r="68204" spans="17:25">
      <c r="Q68204" s="38"/>
      <c r="Y68204" s="38"/>
    </row>
    <row r="68205" spans="17:25">
      <c r="Q68205" s="38"/>
      <c r="Y68205" s="38"/>
    </row>
    <row r="68206" spans="17:25">
      <c r="Q68206" s="38"/>
      <c r="Y68206" s="38"/>
    </row>
    <row r="68207" spans="17:25">
      <c r="Q68207" s="38"/>
      <c r="Y68207" s="38"/>
    </row>
    <row r="68208" spans="17:25">
      <c r="Q68208" s="38"/>
      <c r="Y68208" s="38"/>
    </row>
    <row r="68209" spans="17:25">
      <c r="Q68209" s="38"/>
      <c r="Y68209" s="38"/>
    </row>
    <row r="68210" spans="17:25">
      <c r="Q68210" s="38"/>
      <c r="Y68210" s="38"/>
    </row>
    <row r="68211" spans="17:25">
      <c r="Q68211" s="38"/>
      <c r="Y68211" s="38"/>
    </row>
    <row r="68212" spans="17:25">
      <c r="Q68212" s="38"/>
      <c r="Y68212" s="38"/>
    </row>
    <row r="68213" spans="17:25">
      <c r="Q68213" s="38"/>
      <c r="Y68213" s="38"/>
    </row>
    <row r="68214" spans="17:25">
      <c r="Q68214" s="38"/>
      <c r="Y68214" s="38"/>
    </row>
    <row r="68215" spans="17:25">
      <c r="Q68215" s="38"/>
      <c r="Y68215" s="38"/>
    </row>
    <row r="68216" spans="17:25">
      <c r="Q68216" s="38"/>
      <c r="Y68216" s="38"/>
    </row>
    <row r="68217" spans="17:25">
      <c r="Q68217" s="38"/>
      <c r="Y68217" s="38"/>
    </row>
    <row r="68218" spans="17:25">
      <c r="Q68218" s="38"/>
      <c r="Y68218" s="38"/>
    </row>
    <row r="68219" spans="17:25">
      <c r="Q68219" s="38"/>
      <c r="Y68219" s="38"/>
    </row>
    <row r="68220" spans="17:25">
      <c r="Q68220" s="38"/>
      <c r="Y68220" s="38"/>
    </row>
    <row r="68221" spans="17:25">
      <c r="Q68221" s="38"/>
      <c r="Y68221" s="38"/>
    </row>
    <row r="68222" spans="17:25">
      <c r="Q68222" s="38"/>
      <c r="Y68222" s="38"/>
    </row>
    <row r="68223" spans="17:25">
      <c r="Q68223" s="38"/>
      <c r="Y68223" s="38"/>
    </row>
    <row r="68224" spans="17:25">
      <c r="Q68224" s="38"/>
      <c r="Y68224" s="38"/>
    </row>
    <row r="68225" spans="17:25">
      <c r="Q68225" s="38"/>
      <c r="Y68225" s="38"/>
    </row>
    <row r="68226" spans="17:25">
      <c r="Q68226" s="38"/>
      <c r="Y68226" s="38"/>
    </row>
    <row r="68227" spans="17:25">
      <c r="Q68227" s="38"/>
      <c r="Y68227" s="38"/>
    </row>
    <row r="68228" spans="17:25">
      <c r="Q68228" s="38"/>
      <c r="Y68228" s="38"/>
    </row>
    <row r="68229" spans="17:25">
      <c r="Q68229" s="38"/>
      <c r="Y68229" s="38"/>
    </row>
    <row r="68230" spans="17:25">
      <c r="Q68230" s="38"/>
      <c r="Y68230" s="38"/>
    </row>
    <row r="68231" spans="17:25">
      <c r="Q68231" s="38"/>
      <c r="Y68231" s="38"/>
    </row>
    <row r="68232" spans="17:25">
      <c r="Q68232" s="38"/>
      <c r="Y68232" s="38"/>
    </row>
    <row r="68233" spans="17:25">
      <c r="Q68233" s="38"/>
      <c r="Y68233" s="38"/>
    </row>
    <row r="68234" spans="17:25">
      <c r="Q68234" s="38"/>
      <c r="Y68234" s="38"/>
    </row>
    <row r="68235" spans="17:25">
      <c r="Q68235" s="38"/>
      <c r="Y68235" s="38"/>
    </row>
    <row r="68236" spans="17:25">
      <c r="Q68236" s="38"/>
      <c r="Y68236" s="38"/>
    </row>
    <row r="68237" spans="17:25">
      <c r="Q68237" s="38"/>
      <c r="Y68237" s="38"/>
    </row>
    <row r="68238" spans="17:25">
      <c r="Q68238" s="38"/>
      <c r="Y68238" s="38"/>
    </row>
    <row r="68239" spans="17:25">
      <c r="Q68239" s="38"/>
      <c r="Y68239" s="38"/>
    </row>
    <row r="68240" spans="17:25">
      <c r="Q68240" s="38"/>
      <c r="Y68240" s="38"/>
    </row>
    <row r="68241" spans="17:25">
      <c r="Q68241" s="38"/>
      <c r="Y68241" s="38"/>
    </row>
    <row r="68242" spans="17:25">
      <c r="Q68242" s="38"/>
      <c r="Y68242" s="38"/>
    </row>
    <row r="68243" spans="17:25">
      <c r="Q68243" s="38"/>
      <c r="Y68243" s="38"/>
    </row>
    <row r="68244" spans="17:25">
      <c r="Q68244" s="38"/>
      <c r="Y68244" s="38"/>
    </row>
    <row r="68245" spans="17:25">
      <c r="Q68245" s="38"/>
      <c r="Y68245" s="38"/>
    </row>
    <row r="68246" spans="17:25">
      <c r="Q68246" s="38"/>
      <c r="Y68246" s="38"/>
    </row>
    <row r="68247" spans="17:25">
      <c r="Q68247" s="38"/>
      <c r="Y68247" s="38"/>
    </row>
    <row r="68248" spans="17:25">
      <c r="Q68248" s="38"/>
      <c r="Y68248" s="38"/>
    </row>
    <row r="68249" spans="17:25">
      <c r="Q68249" s="38"/>
      <c r="Y68249" s="38"/>
    </row>
    <row r="68250" spans="17:25">
      <c r="Q68250" s="38"/>
      <c r="Y68250" s="38"/>
    </row>
    <row r="68251" spans="17:25">
      <c r="Q68251" s="38"/>
      <c r="Y68251" s="38"/>
    </row>
    <row r="68252" spans="17:25">
      <c r="Q68252" s="38"/>
      <c r="Y68252" s="38"/>
    </row>
    <row r="68253" spans="17:25">
      <c r="Q68253" s="38"/>
      <c r="Y68253" s="38"/>
    </row>
    <row r="68254" spans="17:25">
      <c r="Q68254" s="38"/>
      <c r="Y68254" s="38"/>
    </row>
    <row r="68255" spans="17:25">
      <c r="Q68255" s="38"/>
      <c r="Y68255" s="38"/>
    </row>
    <row r="68256" spans="17:25">
      <c r="Q68256" s="38"/>
      <c r="Y68256" s="38"/>
    </row>
    <row r="68257" spans="17:25">
      <c r="Q68257" s="38"/>
      <c r="Y68257" s="38"/>
    </row>
    <row r="68258" spans="17:25">
      <c r="Q68258" s="38"/>
      <c r="Y68258" s="38"/>
    </row>
    <row r="68259" spans="17:25">
      <c r="Q68259" s="38"/>
      <c r="Y68259" s="38"/>
    </row>
    <row r="68260" spans="17:25">
      <c r="Q68260" s="38"/>
      <c r="Y68260" s="38"/>
    </row>
    <row r="68261" spans="17:25">
      <c r="Q68261" s="38"/>
      <c r="Y68261" s="38"/>
    </row>
    <row r="68262" spans="17:25">
      <c r="Q68262" s="38"/>
      <c r="Y68262" s="38"/>
    </row>
    <row r="68263" spans="17:25">
      <c r="Q68263" s="38"/>
      <c r="Y68263" s="38"/>
    </row>
    <row r="68264" spans="17:25">
      <c r="Q68264" s="38"/>
      <c r="Y68264" s="38"/>
    </row>
    <row r="68265" spans="17:25">
      <c r="Q68265" s="38"/>
      <c r="Y68265" s="38"/>
    </row>
    <row r="68266" spans="17:25">
      <c r="Q68266" s="38"/>
      <c r="Y68266" s="38"/>
    </row>
    <row r="68267" spans="17:25">
      <c r="Q68267" s="38"/>
      <c r="Y68267" s="38"/>
    </row>
    <row r="68268" spans="17:25">
      <c r="Q68268" s="38"/>
      <c r="Y68268" s="38"/>
    </row>
    <row r="68269" spans="17:25">
      <c r="Q68269" s="38"/>
      <c r="Y68269" s="38"/>
    </row>
    <row r="68270" spans="17:25">
      <c r="Q68270" s="38"/>
      <c r="Y68270" s="38"/>
    </row>
    <row r="68271" spans="17:25">
      <c r="Q68271" s="38"/>
      <c r="Y68271" s="38"/>
    </row>
    <row r="68272" spans="17:25">
      <c r="Q68272" s="38"/>
      <c r="Y68272" s="38"/>
    </row>
    <row r="68273" spans="17:25">
      <c r="Q68273" s="38"/>
      <c r="Y68273" s="38"/>
    </row>
    <row r="68274" spans="17:25">
      <c r="Q68274" s="38"/>
      <c r="Y68274" s="38"/>
    </row>
    <row r="68275" spans="17:25">
      <c r="Q68275" s="38"/>
      <c r="Y68275" s="38"/>
    </row>
    <row r="68276" spans="17:25">
      <c r="Q68276" s="38"/>
      <c r="Y68276" s="38"/>
    </row>
    <row r="68277" spans="17:25">
      <c r="Q68277" s="38"/>
      <c r="Y68277" s="38"/>
    </row>
    <row r="68278" spans="17:25">
      <c r="Q68278" s="38"/>
      <c r="Y68278" s="38"/>
    </row>
    <row r="68279" spans="17:25">
      <c r="Q68279" s="38"/>
      <c r="Y68279" s="38"/>
    </row>
    <row r="68280" spans="17:25">
      <c r="Q68280" s="38"/>
      <c r="Y68280" s="38"/>
    </row>
    <row r="68281" spans="17:25">
      <c r="Q68281" s="38"/>
      <c r="Y68281" s="38"/>
    </row>
    <row r="68282" spans="17:25">
      <c r="Q68282" s="38"/>
      <c r="Y68282" s="38"/>
    </row>
    <row r="68283" spans="17:25">
      <c r="Q68283" s="38"/>
      <c r="Y68283" s="38"/>
    </row>
    <row r="68284" spans="17:25">
      <c r="Q68284" s="38"/>
      <c r="Y68284" s="38"/>
    </row>
    <row r="68285" spans="17:25">
      <c r="Q68285" s="38"/>
      <c r="Y68285" s="38"/>
    </row>
    <row r="68286" spans="17:25">
      <c r="Q68286" s="38"/>
      <c r="Y68286" s="38"/>
    </row>
    <row r="68287" spans="17:25">
      <c r="Q68287" s="38"/>
      <c r="Y68287" s="38"/>
    </row>
    <row r="68288" spans="17:25">
      <c r="Q68288" s="38"/>
      <c r="Y68288" s="38"/>
    </row>
    <row r="68289" spans="17:25">
      <c r="Q68289" s="38"/>
      <c r="Y68289" s="38"/>
    </row>
    <row r="68290" spans="17:25">
      <c r="Q68290" s="38"/>
      <c r="Y68290" s="38"/>
    </row>
    <row r="68291" spans="17:25">
      <c r="Q68291" s="38"/>
      <c r="Y68291" s="38"/>
    </row>
    <row r="68292" spans="17:25">
      <c r="Q68292" s="38"/>
      <c r="Y68292" s="38"/>
    </row>
    <row r="68293" spans="17:25">
      <c r="Q68293" s="38"/>
      <c r="Y68293" s="38"/>
    </row>
    <row r="68294" spans="17:25">
      <c r="Q68294" s="38"/>
      <c r="Y68294" s="38"/>
    </row>
    <row r="68295" spans="17:25">
      <c r="Q68295" s="38"/>
      <c r="Y68295" s="38"/>
    </row>
    <row r="68296" spans="17:25">
      <c r="Q68296" s="38"/>
      <c r="Y68296" s="38"/>
    </row>
    <row r="68297" spans="17:25">
      <c r="Q68297" s="38"/>
      <c r="Y68297" s="38"/>
    </row>
    <row r="68298" spans="17:25">
      <c r="Q68298" s="38"/>
      <c r="Y68298" s="38"/>
    </row>
    <row r="68299" spans="17:25">
      <c r="Q68299" s="38"/>
      <c r="Y68299" s="38"/>
    </row>
    <row r="68300" spans="17:25">
      <c r="Q68300" s="38"/>
      <c r="Y68300" s="38"/>
    </row>
    <row r="68301" spans="17:25">
      <c r="Q68301" s="38"/>
      <c r="Y68301" s="38"/>
    </row>
    <row r="68302" spans="17:25">
      <c r="Q68302" s="38"/>
      <c r="Y68302" s="38"/>
    </row>
    <row r="68303" spans="17:25">
      <c r="Q68303" s="38"/>
      <c r="Y68303" s="38"/>
    </row>
    <row r="68304" spans="17:25">
      <c r="Q68304" s="38"/>
      <c r="Y68304" s="38"/>
    </row>
    <row r="68305" spans="17:25">
      <c r="Q68305" s="38"/>
      <c r="Y68305" s="38"/>
    </row>
    <row r="68306" spans="17:25">
      <c r="Q68306" s="38"/>
      <c r="Y68306" s="38"/>
    </row>
    <row r="68307" spans="17:25">
      <c r="Q68307" s="38"/>
      <c r="Y68307" s="38"/>
    </row>
    <row r="68308" spans="17:25">
      <c r="Q68308" s="38"/>
      <c r="Y68308" s="38"/>
    </row>
    <row r="68309" spans="17:25">
      <c r="Q68309" s="38"/>
      <c r="Y68309" s="38"/>
    </row>
    <row r="68310" spans="17:25">
      <c r="Q68310" s="38"/>
      <c r="Y68310" s="38"/>
    </row>
    <row r="68311" spans="17:25">
      <c r="Q68311" s="38"/>
      <c r="Y68311" s="38"/>
    </row>
    <row r="68312" spans="17:25">
      <c r="Q68312" s="38"/>
      <c r="Y68312" s="38"/>
    </row>
    <row r="68313" spans="17:25">
      <c r="Q68313" s="38"/>
      <c r="Y68313" s="38"/>
    </row>
    <row r="68314" spans="17:25">
      <c r="Q68314" s="38"/>
      <c r="Y68314" s="38"/>
    </row>
    <row r="68315" spans="17:25">
      <c r="Q68315" s="38"/>
      <c r="Y68315" s="38"/>
    </row>
    <row r="68316" spans="17:25">
      <c r="Q68316" s="38"/>
      <c r="Y68316" s="38"/>
    </row>
    <row r="68317" spans="17:25">
      <c r="Q68317" s="38"/>
      <c r="Y68317" s="38"/>
    </row>
    <row r="68318" spans="17:25">
      <c r="Q68318" s="38"/>
      <c r="Y68318" s="38"/>
    </row>
    <row r="68319" spans="17:25">
      <c r="Q68319" s="38"/>
      <c r="Y68319" s="38"/>
    </row>
    <row r="68320" spans="17:25">
      <c r="Q68320" s="38"/>
      <c r="Y68320" s="38"/>
    </row>
    <row r="68321" spans="17:25">
      <c r="Q68321" s="38"/>
      <c r="Y68321" s="38"/>
    </row>
    <row r="68322" spans="17:25">
      <c r="Q68322" s="38"/>
      <c r="Y68322" s="38"/>
    </row>
    <row r="68323" spans="17:25">
      <c r="Q68323" s="38"/>
      <c r="Y68323" s="38"/>
    </row>
    <row r="68324" spans="17:25">
      <c r="Q68324" s="38"/>
      <c r="Y68324" s="38"/>
    </row>
    <row r="68325" spans="17:25">
      <c r="Q68325" s="38"/>
      <c r="Y68325" s="38"/>
    </row>
    <row r="68326" spans="17:25">
      <c r="Q68326" s="38"/>
      <c r="Y68326" s="38"/>
    </row>
    <row r="68327" spans="17:25">
      <c r="Q68327" s="38"/>
      <c r="Y68327" s="38"/>
    </row>
    <row r="68328" spans="17:25">
      <c r="Q68328" s="38"/>
      <c r="Y68328" s="38"/>
    </row>
    <row r="68329" spans="17:25">
      <c r="Q68329" s="38"/>
      <c r="Y68329" s="38"/>
    </row>
    <row r="68330" spans="17:25">
      <c r="Q68330" s="38"/>
      <c r="Y68330" s="38"/>
    </row>
    <row r="68331" spans="17:25">
      <c r="Q68331" s="38"/>
      <c r="Y68331" s="38"/>
    </row>
    <row r="68332" spans="17:25">
      <c r="Q68332" s="38"/>
      <c r="Y68332" s="38"/>
    </row>
    <row r="68333" spans="17:25">
      <c r="Q68333" s="38"/>
      <c r="Y68333" s="38"/>
    </row>
    <row r="68334" spans="17:25">
      <c r="Q68334" s="38"/>
      <c r="Y68334" s="38"/>
    </row>
    <row r="68335" spans="17:25">
      <c r="Q68335" s="38"/>
      <c r="Y68335" s="38"/>
    </row>
    <row r="68336" spans="17:25">
      <c r="Q68336" s="38"/>
      <c r="Y68336" s="38"/>
    </row>
    <row r="68337" spans="17:25">
      <c r="Q68337" s="38"/>
      <c r="Y68337" s="38"/>
    </row>
    <row r="68338" spans="17:25">
      <c r="Q68338" s="38"/>
      <c r="Y68338" s="38"/>
    </row>
    <row r="68339" spans="17:25">
      <c r="Q68339" s="38"/>
      <c r="Y68339" s="38"/>
    </row>
    <row r="68340" spans="17:25">
      <c r="Q68340" s="38"/>
      <c r="Y68340" s="38"/>
    </row>
    <row r="68341" spans="17:25">
      <c r="Q68341" s="38"/>
      <c r="Y68341" s="38"/>
    </row>
    <row r="68342" spans="17:25">
      <c r="Q68342" s="38"/>
      <c r="Y68342" s="38"/>
    </row>
    <row r="68343" spans="17:25">
      <c r="Q68343" s="38"/>
      <c r="Y68343" s="38"/>
    </row>
    <row r="68344" spans="17:25">
      <c r="Q68344" s="38"/>
      <c r="Y68344" s="38"/>
    </row>
    <row r="68345" spans="17:25">
      <c r="Q68345" s="38"/>
      <c r="Y68345" s="38"/>
    </row>
    <row r="68346" spans="17:25">
      <c r="Q68346" s="38"/>
      <c r="Y68346" s="38"/>
    </row>
    <row r="68347" spans="17:25">
      <c r="Q68347" s="38"/>
      <c r="Y68347" s="38"/>
    </row>
    <row r="68348" spans="17:25">
      <c r="Q68348" s="38"/>
      <c r="Y68348" s="38"/>
    </row>
    <row r="68349" spans="17:25">
      <c r="Q68349" s="38"/>
      <c r="Y68349" s="38"/>
    </row>
    <row r="68350" spans="17:25">
      <c r="Q68350" s="38"/>
      <c r="Y68350" s="38"/>
    </row>
    <row r="68351" spans="17:25">
      <c r="Q68351" s="38"/>
      <c r="Y68351" s="38"/>
    </row>
    <row r="68352" spans="17:25">
      <c r="Q68352" s="38"/>
      <c r="Y68352" s="38"/>
    </row>
    <row r="68353" spans="17:25">
      <c r="Q68353" s="38"/>
      <c r="Y68353" s="38"/>
    </row>
    <row r="68354" spans="17:25">
      <c r="Q68354" s="38"/>
      <c r="Y68354" s="38"/>
    </row>
    <row r="68355" spans="17:25">
      <c r="Q68355" s="38"/>
      <c r="Y68355" s="38"/>
    </row>
    <row r="68356" spans="17:25">
      <c r="Q68356" s="38"/>
      <c r="Y68356" s="38"/>
    </row>
    <row r="68357" spans="17:25">
      <c r="Q68357" s="38"/>
      <c r="Y68357" s="38"/>
    </row>
    <row r="68358" spans="17:25">
      <c r="Q68358" s="38"/>
      <c r="Y68358" s="38"/>
    </row>
    <row r="68359" spans="17:25">
      <c r="Q68359" s="38"/>
      <c r="Y68359" s="38"/>
    </row>
    <row r="68360" spans="17:25">
      <c r="Q68360" s="38"/>
      <c r="Y68360" s="38"/>
    </row>
    <row r="68361" spans="17:25">
      <c r="Q68361" s="38"/>
      <c r="Y68361" s="38"/>
    </row>
    <row r="68362" spans="17:25">
      <c r="Q68362" s="38"/>
      <c r="Y68362" s="38"/>
    </row>
    <row r="68363" spans="17:25">
      <c r="Q68363" s="38"/>
      <c r="Y68363" s="38"/>
    </row>
    <row r="68364" spans="17:25">
      <c r="Q68364" s="38"/>
      <c r="Y68364" s="38"/>
    </row>
    <row r="68365" spans="17:25">
      <c r="Q68365" s="38"/>
      <c r="Y68365" s="38"/>
    </row>
    <row r="68366" spans="17:25">
      <c r="Q68366" s="38"/>
      <c r="Y68366" s="38"/>
    </row>
    <row r="68367" spans="17:25">
      <c r="Q68367" s="38"/>
      <c r="Y68367" s="38"/>
    </row>
    <row r="68368" spans="17:25">
      <c r="Q68368" s="38"/>
      <c r="Y68368" s="38"/>
    </row>
    <row r="68369" spans="17:25">
      <c r="Q68369" s="38"/>
      <c r="Y68369" s="38"/>
    </row>
    <row r="68370" spans="17:25">
      <c r="Q68370" s="38"/>
      <c r="Y68370" s="38"/>
    </row>
    <row r="68371" spans="17:25">
      <c r="Q68371" s="38"/>
      <c r="Y68371" s="38"/>
    </row>
    <row r="68372" spans="17:25">
      <c r="Q68372" s="38"/>
      <c r="Y68372" s="38"/>
    </row>
    <row r="68373" spans="17:25">
      <c r="Q68373" s="38"/>
      <c r="Y68373" s="38"/>
    </row>
    <row r="68374" spans="17:25">
      <c r="Q68374" s="38"/>
      <c r="Y68374" s="38"/>
    </row>
    <row r="68375" spans="17:25">
      <c r="Q68375" s="38"/>
      <c r="Y68375" s="38"/>
    </row>
    <row r="68376" spans="17:25">
      <c r="Q68376" s="38"/>
      <c r="Y68376" s="38"/>
    </row>
    <row r="68377" spans="17:25">
      <c r="Q68377" s="38"/>
      <c r="Y68377" s="38"/>
    </row>
    <row r="68378" spans="17:25">
      <c r="Q68378" s="38"/>
      <c r="Y68378" s="38"/>
    </row>
    <row r="68379" spans="17:25">
      <c r="Q68379" s="38"/>
      <c r="Y68379" s="38"/>
    </row>
    <row r="68380" spans="17:25">
      <c r="Q68380" s="38"/>
      <c r="Y68380" s="38"/>
    </row>
    <row r="68381" spans="17:25">
      <c r="Q68381" s="38"/>
      <c r="Y68381" s="38"/>
    </row>
    <row r="68382" spans="17:25">
      <c r="Q68382" s="38"/>
      <c r="Y68382" s="38"/>
    </row>
    <row r="68383" spans="17:25">
      <c r="Q68383" s="38"/>
      <c r="Y68383" s="38"/>
    </row>
    <row r="68384" spans="17:25">
      <c r="Q68384" s="38"/>
      <c r="Y68384" s="38"/>
    </row>
    <row r="68385" spans="17:25">
      <c r="Q68385" s="38"/>
      <c r="Y68385" s="38"/>
    </row>
    <row r="68386" spans="17:25">
      <c r="Q68386" s="38"/>
      <c r="Y68386" s="38"/>
    </row>
    <row r="68387" spans="17:25">
      <c r="Q68387" s="38"/>
      <c r="Y68387" s="38"/>
    </row>
    <row r="68388" spans="17:25">
      <c r="Q68388" s="38"/>
      <c r="Y68388" s="38"/>
    </row>
    <row r="68389" spans="17:25">
      <c r="Q68389" s="38"/>
      <c r="Y68389" s="38"/>
    </row>
    <row r="68390" spans="17:25">
      <c r="Q68390" s="38"/>
      <c r="Y68390" s="38"/>
    </row>
    <row r="68391" spans="17:25">
      <c r="Q68391" s="38"/>
      <c r="Y68391" s="38"/>
    </row>
    <row r="68392" spans="17:25">
      <c r="Q68392" s="38"/>
      <c r="Y68392" s="38"/>
    </row>
    <row r="68393" spans="17:25">
      <c r="Q68393" s="38"/>
      <c r="Y68393" s="38"/>
    </row>
    <row r="68394" spans="17:25">
      <c r="Q68394" s="38"/>
      <c r="Y68394" s="38"/>
    </row>
    <row r="68395" spans="17:25">
      <c r="Q68395" s="38"/>
      <c r="Y68395" s="38"/>
    </row>
    <row r="68396" spans="17:25">
      <c r="Q68396" s="38"/>
      <c r="Y68396" s="38"/>
    </row>
    <row r="68397" spans="17:25">
      <c r="Q68397" s="38"/>
      <c r="Y68397" s="38"/>
    </row>
    <row r="68398" spans="17:25">
      <c r="Q68398" s="38"/>
      <c r="Y68398" s="38"/>
    </row>
    <row r="68399" spans="17:25">
      <c r="Q68399" s="38"/>
      <c r="Y68399" s="38"/>
    </row>
    <row r="68400" spans="17:25">
      <c r="Q68400" s="38"/>
      <c r="Y68400" s="38"/>
    </row>
    <row r="68401" spans="17:25">
      <c r="Q68401" s="38"/>
      <c r="Y68401" s="38"/>
    </row>
    <row r="68402" spans="17:25">
      <c r="Q68402" s="38"/>
      <c r="Y68402" s="38"/>
    </row>
    <row r="68403" spans="17:25">
      <c r="Q68403" s="38"/>
      <c r="Y68403" s="38"/>
    </row>
    <row r="68404" spans="17:25">
      <c r="Q68404" s="38"/>
      <c r="Y68404" s="38"/>
    </row>
    <row r="68405" spans="17:25">
      <c r="Q68405" s="38"/>
      <c r="Y68405" s="38"/>
    </row>
    <row r="68406" spans="17:25">
      <c r="Q68406" s="38"/>
      <c r="Y68406" s="38"/>
    </row>
    <row r="68407" spans="17:25">
      <c r="Q68407" s="38"/>
      <c r="Y68407" s="38"/>
    </row>
    <row r="68408" spans="17:25">
      <c r="Q68408" s="38"/>
      <c r="Y68408" s="38"/>
    </row>
    <row r="68409" spans="17:25">
      <c r="Q68409" s="38"/>
      <c r="Y68409" s="38"/>
    </row>
    <row r="68410" spans="17:25">
      <c r="Q68410" s="38"/>
      <c r="Y68410" s="38"/>
    </row>
    <row r="68411" spans="17:25">
      <c r="Q68411" s="38"/>
      <c r="Y68411" s="38"/>
    </row>
    <row r="68412" spans="17:25">
      <c r="Q68412" s="38"/>
      <c r="Y68412" s="38"/>
    </row>
    <row r="68413" spans="17:25">
      <c r="Q68413" s="38"/>
      <c r="Y68413" s="38"/>
    </row>
    <row r="68414" spans="17:25">
      <c r="Q68414" s="38"/>
      <c r="Y68414" s="38"/>
    </row>
    <row r="68415" spans="17:25">
      <c r="Q68415" s="38"/>
      <c r="Y68415" s="38"/>
    </row>
    <row r="68416" spans="17:25">
      <c r="Q68416" s="38"/>
      <c r="Y68416" s="38"/>
    </row>
    <row r="68417" spans="17:25">
      <c r="Q68417" s="38"/>
      <c r="Y68417" s="38"/>
    </row>
    <row r="68418" spans="17:25">
      <c r="Q68418" s="38"/>
      <c r="Y68418" s="38"/>
    </row>
    <row r="68419" spans="17:25">
      <c r="Q68419" s="38"/>
      <c r="Y68419" s="38"/>
    </row>
    <row r="68420" spans="17:25">
      <c r="Q68420" s="38"/>
      <c r="Y68420" s="38"/>
    </row>
    <row r="68421" spans="17:25">
      <c r="Q68421" s="38"/>
      <c r="Y68421" s="38"/>
    </row>
    <row r="68422" spans="17:25">
      <c r="Q68422" s="38"/>
      <c r="Y68422" s="38"/>
    </row>
    <row r="68423" spans="17:25">
      <c r="Q68423" s="38"/>
      <c r="Y68423" s="38"/>
    </row>
    <row r="68424" spans="17:25">
      <c r="Q68424" s="38"/>
      <c r="Y68424" s="38"/>
    </row>
    <row r="68425" spans="17:25">
      <c r="Q68425" s="38"/>
      <c r="Y68425" s="38"/>
    </row>
    <row r="68426" spans="17:25">
      <c r="Q68426" s="38"/>
      <c r="Y68426" s="38"/>
    </row>
    <row r="68427" spans="17:25">
      <c r="Q68427" s="38"/>
      <c r="Y68427" s="38"/>
    </row>
    <row r="68428" spans="17:25">
      <c r="Q68428" s="38"/>
      <c r="Y68428" s="38"/>
    </row>
    <row r="68429" spans="17:25">
      <c r="Q68429" s="38"/>
      <c r="Y68429" s="38"/>
    </row>
    <row r="68430" spans="17:25">
      <c r="Q68430" s="38"/>
      <c r="Y68430" s="38"/>
    </row>
    <row r="68431" spans="17:25">
      <c r="Q68431" s="38"/>
      <c r="Y68431" s="38"/>
    </row>
    <row r="68432" spans="17:25">
      <c r="Q68432" s="38"/>
      <c r="Y68432" s="38"/>
    </row>
    <row r="68433" spans="17:25">
      <c r="Q68433" s="38"/>
      <c r="Y68433" s="38"/>
    </row>
    <row r="68434" spans="17:25">
      <c r="Q68434" s="38"/>
      <c r="Y68434" s="38"/>
    </row>
    <row r="68435" spans="17:25">
      <c r="Q68435" s="38"/>
      <c r="Y68435" s="38"/>
    </row>
    <row r="68436" spans="17:25">
      <c r="Q68436" s="38"/>
      <c r="Y68436" s="38"/>
    </row>
    <row r="68437" spans="17:25">
      <c r="Q68437" s="38"/>
      <c r="Y68437" s="38"/>
    </row>
    <row r="68438" spans="17:25">
      <c r="Q68438" s="38"/>
      <c r="Y68438" s="38"/>
    </row>
    <row r="68439" spans="17:25">
      <c r="Q68439" s="38"/>
      <c r="Y68439" s="38"/>
    </row>
    <row r="68440" spans="17:25">
      <c r="Q68440" s="38"/>
      <c r="Y68440" s="38"/>
    </row>
    <row r="68441" spans="17:25">
      <c r="Q68441" s="38"/>
      <c r="Y68441" s="38"/>
    </row>
    <row r="68442" spans="17:25">
      <c r="Q68442" s="38"/>
      <c r="Y68442" s="38"/>
    </row>
    <row r="68443" spans="17:25">
      <c r="Q68443" s="38"/>
      <c r="Y68443" s="38"/>
    </row>
    <row r="68444" spans="17:25">
      <c r="Q68444" s="38"/>
      <c r="Y68444" s="38"/>
    </row>
    <row r="68445" spans="17:25">
      <c r="Q68445" s="38"/>
      <c r="Y68445" s="38"/>
    </row>
    <row r="68446" spans="17:25">
      <c r="Q68446" s="38"/>
      <c r="Y68446" s="38"/>
    </row>
    <row r="68447" spans="17:25">
      <c r="Q68447" s="38"/>
      <c r="Y68447" s="38"/>
    </row>
    <row r="68448" spans="17:25">
      <c r="Q68448" s="38"/>
      <c r="Y68448" s="38"/>
    </row>
    <row r="68449" spans="17:25">
      <c r="Q68449" s="38"/>
      <c r="Y68449" s="38"/>
    </row>
    <row r="68450" spans="17:25">
      <c r="Q68450" s="38"/>
      <c r="Y68450" s="38"/>
    </row>
    <row r="68451" spans="17:25">
      <c r="Q68451" s="38"/>
      <c r="Y68451" s="38"/>
    </row>
    <row r="68452" spans="17:25">
      <c r="Q68452" s="38"/>
      <c r="Y68452" s="38"/>
    </row>
    <row r="68453" spans="17:25">
      <c r="Q68453" s="38"/>
      <c r="Y68453" s="38"/>
    </row>
    <row r="68454" spans="17:25">
      <c r="Q68454" s="38"/>
      <c r="Y68454" s="38"/>
    </row>
    <row r="68455" spans="17:25">
      <c r="Q68455" s="38"/>
      <c r="Y68455" s="38"/>
    </row>
    <row r="68456" spans="17:25">
      <c r="Q68456" s="38"/>
      <c r="Y68456" s="38"/>
    </row>
    <row r="68457" spans="17:25">
      <c r="Q68457" s="38"/>
      <c r="Y68457" s="38"/>
    </row>
    <row r="68458" spans="17:25">
      <c r="Q68458" s="38"/>
      <c r="Y68458" s="38"/>
    </row>
    <row r="68459" spans="17:25">
      <c r="Q68459" s="38"/>
      <c r="Y68459" s="38"/>
    </row>
    <row r="68460" spans="17:25">
      <c r="Q68460" s="38"/>
      <c r="Y68460" s="38"/>
    </row>
    <row r="68461" spans="17:25">
      <c r="Q68461" s="38"/>
      <c r="Y68461" s="38"/>
    </row>
    <row r="68462" spans="17:25">
      <c r="Q68462" s="38"/>
      <c r="Y68462" s="38"/>
    </row>
    <row r="68463" spans="17:25">
      <c r="Q68463" s="38"/>
      <c r="Y68463" s="38"/>
    </row>
    <row r="68464" spans="17:25">
      <c r="Q68464" s="38"/>
      <c r="Y68464" s="38"/>
    </row>
    <row r="68465" spans="17:25">
      <c r="Q68465" s="38"/>
      <c r="Y68465" s="38"/>
    </row>
    <row r="68466" spans="17:25">
      <c r="Q68466" s="38"/>
      <c r="Y68466" s="38"/>
    </row>
    <row r="68467" spans="17:25">
      <c r="Q68467" s="38"/>
      <c r="Y68467" s="38"/>
    </row>
    <row r="68468" spans="17:25">
      <c r="Q68468" s="38"/>
      <c r="Y68468" s="38"/>
    </row>
    <row r="68469" spans="17:25">
      <c r="Q68469" s="38"/>
      <c r="Y68469" s="38"/>
    </row>
    <row r="68470" spans="17:25">
      <c r="Q68470" s="38"/>
      <c r="Y68470" s="38"/>
    </row>
    <row r="68471" spans="17:25">
      <c r="Q68471" s="38"/>
      <c r="Y68471" s="38"/>
    </row>
    <row r="68472" spans="17:25">
      <c r="Q68472" s="38"/>
      <c r="Y68472" s="38"/>
    </row>
    <row r="68473" spans="17:25">
      <c r="Q68473" s="38"/>
      <c r="Y68473" s="38"/>
    </row>
    <row r="68474" spans="17:25">
      <c r="Q68474" s="38"/>
      <c r="Y68474" s="38"/>
    </row>
    <row r="68475" spans="17:25">
      <c r="Q68475" s="38"/>
      <c r="Y68475" s="38"/>
    </row>
    <row r="68476" spans="17:25">
      <c r="Q68476" s="38"/>
      <c r="Y68476" s="38"/>
    </row>
    <row r="68477" spans="17:25">
      <c r="Q68477" s="38"/>
      <c r="Y68477" s="38"/>
    </row>
    <row r="68478" spans="17:25">
      <c r="Q68478" s="38"/>
      <c r="Y68478" s="38"/>
    </row>
    <row r="68479" spans="17:25">
      <c r="Q68479" s="38"/>
      <c r="Y68479" s="38"/>
    </row>
    <row r="68480" spans="17:25">
      <c r="Q68480" s="38"/>
      <c r="Y68480" s="38"/>
    </row>
    <row r="68481" spans="17:25">
      <c r="Q68481" s="38"/>
      <c r="Y68481" s="38"/>
    </row>
    <row r="68482" spans="17:25">
      <c r="Q68482" s="38"/>
      <c r="Y68482" s="38"/>
    </row>
    <row r="68483" spans="17:25">
      <c r="Q68483" s="38"/>
      <c r="Y68483" s="38"/>
    </row>
    <row r="68484" spans="17:25">
      <c r="Q68484" s="38"/>
      <c r="Y68484" s="38"/>
    </row>
    <row r="68485" spans="17:25">
      <c r="Q68485" s="38"/>
      <c r="Y68485" s="38"/>
    </row>
    <row r="68486" spans="17:25">
      <c r="Q68486" s="38"/>
      <c r="Y68486" s="38"/>
    </row>
    <row r="68487" spans="17:25">
      <c r="Q68487" s="38"/>
      <c r="Y68487" s="38"/>
    </row>
    <row r="68488" spans="17:25">
      <c r="Q68488" s="38"/>
      <c r="Y68488" s="38"/>
    </row>
    <row r="68489" spans="17:25">
      <c r="Q68489" s="38"/>
      <c r="Y68489" s="38"/>
    </row>
    <row r="68490" spans="17:25">
      <c r="Q68490" s="38"/>
      <c r="Y68490" s="38"/>
    </row>
    <row r="68491" spans="17:25">
      <c r="Q68491" s="38"/>
      <c r="Y68491" s="38"/>
    </row>
    <row r="68492" spans="17:25">
      <c r="Q68492" s="38"/>
      <c r="Y68492" s="38"/>
    </row>
    <row r="68493" spans="17:25">
      <c r="Q68493" s="38"/>
      <c r="Y68493" s="38"/>
    </row>
    <row r="68494" spans="17:25">
      <c r="Q68494" s="38"/>
      <c r="Y68494" s="38"/>
    </row>
    <row r="68495" spans="17:25">
      <c r="Q68495" s="38"/>
      <c r="Y68495" s="38"/>
    </row>
    <row r="68496" spans="17:25">
      <c r="Q68496" s="38"/>
      <c r="Y68496" s="38"/>
    </row>
    <row r="68497" spans="17:25">
      <c r="Q68497" s="38"/>
      <c r="Y68497" s="38"/>
    </row>
    <row r="68498" spans="17:25">
      <c r="Q68498" s="38"/>
      <c r="Y68498" s="38"/>
    </row>
    <row r="68499" spans="17:25">
      <c r="Q68499" s="38"/>
      <c r="Y68499" s="38"/>
    </row>
    <row r="68500" spans="17:25">
      <c r="Q68500" s="38"/>
      <c r="Y68500" s="38"/>
    </row>
    <row r="68501" spans="17:25">
      <c r="Q68501" s="38"/>
      <c r="Y68501" s="38"/>
    </row>
    <row r="68502" spans="17:25">
      <c r="Q68502" s="38"/>
      <c r="Y68502" s="38"/>
    </row>
    <row r="68503" spans="17:25">
      <c r="Q68503" s="38"/>
      <c r="Y68503" s="38"/>
    </row>
    <row r="68504" spans="17:25">
      <c r="Q68504" s="38"/>
      <c r="Y68504" s="38"/>
    </row>
    <row r="68505" spans="17:25">
      <c r="Q68505" s="38"/>
      <c r="Y68505" s="38"/>
    </row>
    <row r="68506" spans="17:25">
      <c r="Q68506" s="38"/>
      <c r="Y68506" s="38"/>
    </row>
    <row r="68507" spans="17:25">
      <c r="Q68507" s="38"/>
      <c r="Y68507" s="38"/>
    </row>
    <row r="68508" spans="17:25">
      <c r="Q68508" s="38"/>
      <c r="Y68508" s="38"/>
    </row>
    <row r="68509" spans="17:25">
      <c r="Q68509" s="38"/>
      <c r="Y68509" s="38"/>
    </row>
    <row r="68510" spans="17:25">
      <c r="Q68510" s="38"/>
      <c r="Y68510" s="38"/>
    </row>
    <row r="68511" spans="17:25">
      <c r="Q68511" s="38"/>
      <c r="Y68511" s="38"/>
    </row>
    <row r="68512" spans="17:25">
      <c r="Q68512" s="38"/>
      <c r="Y68512" s="38"/>
    </row>
    <row r="68513" spans="17:25">
      <c r="Q68513" s="38"/>
      <c r="Y68513" s="38"/>
    </row>
    <row r="68514" spans="17:25">
      <c r="Q68514" s="38"/>
      <c r="Y68514" s="38"/>
    </row>
    <row r="68515" spans="17:25">
      <c r="Q68515" s="38"/>
      <c r="Y68515" s="38"/>
    </row>
    <row r="68516" spans="17:25">
      <c r="Q68516" s="38"/>
      <c r="Y68516" s="38"/>
    </row>
    <row r="68517" spans="17:25">
      <c r="Q68517" s="38"/>
      <c r="Y68517" s="38"/>
    </row>
    <row r="68518" spans="17:25">
      <c r="Q68518" s="38"/>
      <c r="Y68518" s="38"/>
    </row>
    <row r="68519" spans="17:25">
      <c r="Q68519" s="38"/>
      <c r="Y68519" s="38"/>
    </row>
    <row r="68520" spans="17:25">
      <c r="Q68520" s="38"/>
      <c r="Y68520" s="38"/>
    </row>
    <row r="68521" spans="17:25">
      <c r="Q68521" s="38"/>
      <c r="Y68521" s="38"/>
    </row>
    <row r="68522" spans="17:25">
      <c r="Q68522" s="38"/>
      <c r="Y68522" s="38"/>
    </row>
    <row r="68523" spans="17:25">
      <c r="Q68523" s="38"/>
      <c r="Y68523" s="38"/>
    </row>
    <row r="68524" spans="17:25">
      <c r="Q68524" s="38"/>
      <c r="Y68524" s="38"/>
    </row>
    <row r="68525" spans="17:25">
      <c r="Q68525" s="38"/>
      <c r="Y68525" s="38"/>
    </row>
    <row r="68526" spans="17:25">
      <c r="Q68526" s="38"/>
      <c r="Y68526" s="38"/>
    </row>
    <row r="68527" spans="17:25">
      <c r="Q68527" s="38"/>
      <c r="Y68527" s="38"/>
    </row>
    <row r="68528" spans="17:25">
      <c r="Q68528" s="38"/>
      <c r="Y68528" s="38"/>
    </row>
    <row r="68529" spans="17:25">
      <c r="Q68529" s="38"/>
      <c r="Y68529" s="38"/>
    </row>
    <row r="68530" spans="17:25">
      <c r="Q68530" s="38"/>
      <c r="Y68530" s="38"/>
    </row>
    <row r="68531" spans="17:25">
      <c r="Q68531" s="38"/>
      <c r="Y68531" s="38"/>
    </row>
    <row r="68532" spans="17:25">
      <c r="Q68532" s="38"/>
      <c r="Y68532" s="38"/>
    </row>
    <row r="68533" spans="17:25">
      <c r="Q68533" s="38"/>
      <c r="Y68533" s="38"/>
    </row>
    <row r="68534" spans="17:25">
      <c r="Q68534" s="38"/>
      <c r="Y68534" s="38"/>
    </row>
    <row r="68535" spans="17:25">
      <c r="Q68535" s="38"/>
      <c r="Y68535" s="38"/>
    </row>
    <row r="68536" spans="17:25">
      <c r="Q68536" s="38"/>
      <c r="Y68536" s="38"/>
    </row>
    <row r="68537" spans="17:25">
      <c r="Q68537" s="38"/>
      <c r="Y68537" s="38"/>
    </row>
    <row r="68538" spans="17:25">
      <c r="Q68538" s="38"/>
      <c r="Y68538" s="38"/>
    </row>
    <row r="68539" spans="17:25">
      <c r="Q68539" s="38"/>
      <c r="Y68539" s="38"/>
    </row>
    <row r="68540" spans="17:25">
      <c r="Q68540" s="38"/>
      <c r="Y68540" s="38"/>
    </row>
    <row r="68541" spans="17:25">
      <c r="Q68541" s="38"/>
      <c r="Y68541" s="38"/>
    </row>
    <row r="68542" spans="17:25">
      <c r="Q68542" s="38"/>
      <c r="Y68542" s="38"/>
    </row>
    <row r="68543" spans="17:25">
      <c r="Q68543" s="38"/>
      <c r="Y68543" s="38"/>
    </row>
    <row r="68544" spans="17:25">
      <c r="Q68544" s="38"/>
      <c r="Y68544" s="38"/>
    </row>
    <row r="68545" spans="17:25">
      <c r="Q68545" s="38"/>
      <c r="Y68545" s="38"/>
    </row>
    <row r="68546" spans="17:25">
      <c r="Q68546" s="38"/>
      <c r="Y68546" s="38"/>
    </row>
    <row r="68547" spans="17:25">
      <c r="Q68547" s="38"/>
      <c r="Y68547" s="38"/>
    </row>
    <row r="68548" spans="17:25">
      <c r="Q68548" s="38"/>
      <c r="Y68548" s="38"/>
    </row>
    <row r="68549" spans="17:25">
      <c r="Q68549" s="38"/>
      <c r="Y68549" s="38"/>
    </row>
    <row r="68550" spans="17:25">
      <c r="Q68550" s="38"/>
      <c r="Y68550" s="38"/>
    </row>
    <row r="68551" spans="17:25">
      <c r="Q68551" s="38"/>
      <c r="Y68551" s="38"/>
    </row>
    <row r="68552" spans="17:25">
      <c r="Q68552" s="38"/>
      <c r="Y68552" s="38"/>
    </row>
    <row r="68553" spans="17:25">
      <c r="Q68553" s="38"/>
      <c r="Y68553" s="38"/>
    </row>
    <row r="68554" spans="17:25">
      <c r="Q68554" s="38"/>
      <c r="Y68554" s="38"/>
    </row>
    <row r="68555" spans="17:25">
      <c r="Q68555" s="38"/>
      <c r="Y68555" s="38"/>
    </row>
    <row r="68556" spans="17:25">
      <c r="Q68556" s="38"/>
      <c r="Y68556" s="38"/>
    </row>
    <row r="68557" spans="17:25">
      <c r="Q68557" s="38"/>
      <c r="Y68557" s="38"/>
    </row>
    <row r="68558" spans="17:25">
      <c r="Q68558" s="38"/>
      <c r="Y68558" s="38"/>
    </row>
    <row r="68559" spans="17:25">
      <c r="Q68559" s="38"/>
      <c r="Y68559" s="38"/>
    </row>
    <row r="68560" spans="17:25">
      <c r="Q68560" s="38"/>
      <c r="Y68560" s="38"/>
    </row>
    <row r="68561" spans="17:25">
      <c r="Q68561" s="38"/>
      <c r="Y68561" s="38"/>
    </row>
    <row r="68562" spans="17:25">
      <c r="Q68562" s="38"/>
      <c r="Y68562" s="38"/>
    </row>
    <row r="68563" spans="17:25">
      <c r="Q68563" s="38"/>
      <c r="Y68563" s="38"/>
    </row>
    <row r="68564" spans="17:25">
      <c r="Q68564" s="38"/>
      <c r="Y68564" s="38"/>
    </row>
    <row r="68565" spans="17:25">
      <c r="Q68565" s="38"/>
      <c r="Y68565" s="38"/>
    </row>
    <row r="68566" spans="17:25">
      <c r="Q68566" s="38"/>
      <c r="Y68566" s="38"/>
    </row>
    <row r="68567" spans="17:25">
      <c r="Q68567" s="38"/>
      <c r="Y68567" s="38"/>
    </row>
    <row r="68568" spans="17:25">
      <c r="Q68568" s="38"/>
      <c r="Y68568" s="38"/>
    </row>
    <row r="68569" spans="17:25">
      <c r="Q68569" s="38"/>
      <c r="Y68569" s="38"/>
    </row>
    <row r="68570" spans="17:25">
      <c r="Q68570" s="38"/>
      <c r="Y68570" s="38"/>
    </row>
    <row r="68571" spans="17:25">
      <c r="Q68571" s="38"/>
      <c r="Y68571" s="38"/>
    </row>
    <row r="68572" spans="17:25">
      <c r="Q68572" s="38"/>
      <c r="Y68572" s="38"/>
    </row>
    <row r="68573" spans="17:25">
      <c r="Q68573" s="38"/>
      <c r="Y68573" s="38"/>
    </row>
    <row r="68574" spans="17:25">
      <c r="Q68574" s="38"/>
      <c r="Y68574" s="38"/>
    </row>
    <row r="68575" spans="17:25">
      <c r="Q68575" s="38"/>
      <c r="Y68575" s="38"/>
    </row>
    <row r="68576" spans="17:25">
      <c r="Q68576" s="38"/>
      <c r="Y68576" s="38"/>
    </row>
    <row r="68577" spans="17:25">
      <c r="Q68577" s="38"/>
      <c r="Y68577" s="38"/>
    </row>
    <row r="68578" spans="17:25">
      <c r="Q68578" s="38"/>
      <c r="Y68578" s="38"/>
    </row>
    <row r="68579" spans="17:25">
      <c r="Q68579" s="38"/>
      <c r="Y68579" s="38"/>
    </row>
    <row r="68580" spans="17:25">
      <c r="Q68580" s="38"/>
      <c r="Y68580" s="38"/>
    </row>
    <row r="68581" spans="17:25">
      <c r="Q68581" s="38"/>
      <c r="Y68581" s="38"/>
    </row>
    <row r="68582" spans="17:25">
      <c r="Q68582" s="38"/>
      <c r="Y68582" s="38"/>
    </row>
    <row r="68583" spans="17:25">
      <c r="Q68583" s="38"/>
      <c r="Y68583" s="38"/>
    </row>
    <row r="68584" spans="17:25">
      <c r="Q68584" s="38"/>
      <c r="Y68584" s="38"/>
    </row>
    <row r="68585" spans="17:25">
      <c r="Q68585" s="38"/>
      <c r="Y68585" s="38"/>
    </row>
    <row r="68586" spans="17:25">
      <c r="Q68586" s="38"/>
      <c r="Y68586" s="38"/>
    </row>
    <row r="68587" spans="17:25">
      <c r="Q68587" s="38"/>
      <c r="Y68587" s="38"/>
    </row>
    <row r="68588" spans="17:25">
      <c r="Q68588" s="38"/>
      <c r="Y68588" s="38"/>
    </row>
    <row r="68589" spans="17:25">
      <c r="Q68589" s="38"/>
      <c r="Y68589" s="38"/>
    </row>
    <row r="68590" spans="17:25">
      <c r="Q68590" s="38"/>
      <c r="Y68590" s="38"/>
    </row>
    <row r="68591" spans="17:25">
      <c r="Q68591" s="38"/>
      <c r="Y68591" s="38"/>
    </row>
    <row r="68592" spans="17:25">
      <c r="Q68592" s="38"/>
      <c r="Y68592" s="38"/>
    </row>
    <row r="68593" spans="17:25">
      <c r="Q68593" s="38"/>
      <c r="Y68593" s="38"/>
    </row>
    <row r="68594" spans="17:25">
      <c r="Q68594" s="38"/>
      <c r="Y68594" s="38"/>
    </row>
    <row r="68595" spans="17:25">
      <c r="Q68595" s="38"/>
      <c r="Y68595" s="38"/>
    </row>
    <row r="68596" spans="17:25">
      <c r="Q68596" s="38"/>
      <c r="Y68596" s="38"/>
    </row>
    <row r="68597" spans="17:25">
      <c r="Q68597" s="38"/>
      <c r="Y68597" s="38"/>
    </row>
    <row r="68598" spans="17:25">
      <c r="Q68598" s="38"/>
      <c r="Y68598" s="38"/>
    </row>
    <row r="68599" spans="17:25">
      <c r="Q68599" s="38"/>
      <c r="Y68599" s="38"/>
    </row>
    <row r="68600" spans="17:25">
      <c r="Q68600" s="38"/>
      <c r="Y68600" s="38"/>
    </row>
    <row r="68601" spans="17:25">
      <c r="Q68601" s="38"/>
      <c r="Y68601" s="38"/>
    </row>
    <row r="68602" spans="17:25">
      <c r="Q68602" s="38"/>
      <c r="Y68602" s="38"/>
    </row>
    <row r="68603" spans="17:25">
      <c r="Q68603" s="38"/>
      <c r="Y68603" s="38"/>
    </row>
    <row r="68604" spans="17:25">
      <c r="Q68604" s="38"/>
      <c r="Y68604" s="38"/>
    </row>
    <row r="68605" spans="17:25">
      <c r="Q68605" s="38"/>
      <c r="Y68605" s="38"/>
    </row>
    <row r="68606" spans="17:25">
      <c r="Q68606" s="38"/>
      <c r="Y68606" s="38"/>
    </row>
    <row r="68607" spans="17:25">
      <c r="Q68607" s="38"/>
      <c r="Y68607" s="38"/>
    </row>
    <row r="68608" spans="17:25">
      <c r="Q68608" s="38"/>
      <c r="Y68608" s="38"/>
    </row>
    <row r="68609" spans="17:25">
      <c r="Q68609" s="38"/>
      <c r="Y68609" s="38"/>
    </row>
    <row r="68610" spans="17:25">
      <c r="Q68610" s="38"/>
      <c r="Y68610" s="38"/>
    </row>
    <row r="68611" spans="17:25">
      <c r="Q68611" s="38"/>
      <c r="Y68611" s="38"/>
    </row>
    <row r="68612" spans="17:25">
      <c r="Q68612" s="38"/>
      <c r="Y68612" s="38"/>
    </row>
    <row r="68613" spans="17:25">
      <c r="Q68613" s="38"/>
      <c r="Y68613" s="38"/>
    </row>
    <row r="68614" spans="17:25">
      <c r="Q68614" s="38"/>
      <c r="Y68614" s="38"/>
    </row>
    <row r="68615" spans="17:25">
      <c r="Q68615" s="38"/>
      <c r="Y68615" s="38"/>
    </row>
    <row r="68616" spans="17:25">
      <c r="Q68616" s="38"/>
      <c r="Y68616" s="38"/>
    </row>
    <row r="68617" spans="17:25">
      <c r="Q68617" s="38"/>
      <c r="Y68617" s="38"/>
    </row>
    <row r="68618" spans="17:25">
      <c r="Q68618" s="38"/>
      <c r="Y68618" s="38"/>
    </row>
    <row r="68619" spans="17:25">
      <c r="Q68619" s="38"/>
      <c r="Y68619" s="38"/>
    </row>
    <row r="68620" spans="17:25">
      <c r="Q68620" s="38"/>
      <c r="Y68620" s="38"/>
    </row>
    <row r="68621" spans="17:25">
      <c r="Q68621" s="38"/>
      <c r="Y68621" s="38"/>
    </row>
    <row r="68622" spans="17:25">
      <c r="Q68622" s="38"/>
      <c r="Y68622" s="38"/>
    </row>
    <row r="68623" spans="17:25">
      <c r="Q68623" s="38"/>
      <c r="Y68623" s="38"/>
    </row>
    <row r="68624" spans="17:25">
      <c r="Q68624" s="38"/>
      <c r="Y68624" s="38"/>
    </row>
    <row r="68625" spans="17:25">
      <c r="Q68625" s="38"/>
      <c r="Y68625" s="38"/>
    </row>
    <row r="68626" spans="17:25">
      <c r="Q68626" s="38"/>
      <c r="Y68626" s="38"/>
    </row>
    <row r="68627" spans="17:25">
      <c r="Q68627" s="38"/>
      <c r="Y68627" s="38"/>
    </row>
    <row r="68628" spans="17:25">
      <c r="Q68628" s="38"/>
      <c r="Y68628" s="38"/>
    </row>
    <row r="68629" spans="17:25">
      <c r="Q68629" s="38"/>
      <c r="Y68629" s="38"/>
    </row>
    <row r="68630" spans="17:25">
      <c r="Q68630" s="38"/>
      <c r="Y68630" s="38"/>
    </row>
    <row r="68631" spans="17:25">
      <c r="Q68631" s="38"/>
      <c r="Y68631" s="38"/>
    </row>
    <row r="68632" spans="17:25">
      <c r="Q68632" s="38"/>
      <c r="Y68632" s="38"/>
    </row>
    <row r="68633" spans="17:25">
      <c r="Q68633" s="38"/>
      <c r="Y68633" s="38"/>
    </row>
    <row r="68634" spans="17:25">
      <c r="Q68634" s="38"/>
      <c r="Y68634" s="38"/>
    </row>
    <row r="68635" spans="17:25">
      <c r="Q68635" s="38"/>
      <c r="Y68635" s="38"/>
    </row>
    <row r="68636" spans="17:25">
      <c r="Q68636" s="38"/>
      <c r="Y68636" s="38"/>
    </row>
    <row r="68637" spans="17:25">
      <c r="Q68637" s="38"/>
      <c r="Y68637" s="38"/>
    </row>
    <row r="68638" spans="17:25">
      <c r="Q68638" s="38"/>
      <c r="Y68638" s="38"/>
    </row>
    <row r="68639" spans="17:25">
      <c r="Q68639" s="38"/>
      <c r="Y68639" s="38"/>
    </row>
    <row r="68640" spans="17:25">
      <c r="Q68640" s="38"/>
      <c r="Y68640" s="38"/>
    </row>
    <row r="68641" spans="17:25">
      <c r="Q68641" s="38"/>
      <c r="Y68641" s="38"/>
    </row>
    <row r="68642" spans="17:25">
      <c r="Q68642" s="38"/>
      <c r="Y68642" s="38"/>
    </row>
    <row r="68643" spans="17:25">
      <c r="Q68643" s="38"/>
      <c r="Y68643" s="38"/>
    </row>
    <row r="68644" spans="17:25">
      <c r="Q68644" s="38"/>
      <c r="Y68644" s="38"/>
    </row>
    <row r="68645" spans="17:25">
      <c r="Q68645" s="38"/>
      <c r="Y68645" s="38"/>
    </row>
    <row r="68646" spans="17:25">
      <c r="Q68646" s="38"/>
      <c r="Y68646" s="38"/>
    </row>
    <row r="68647" spans="17:25">
      <c r="Q68647" s="38"/>
      <c r="Y68647" s="38"/>
    </row>
    <row r="68648" spans="17:25">
      <c r="Q68648" s="38"/>
      <c r="Y68648" s="38"/>
    </row>
    <row r="68649" spans="17:25">
      <c r="Q68649" s="38"/>
      <c r="Y68649" s="38"/>
    </row>
    <row r="68650" spans="17:25">
      <c r="Q68650" s="38"/>
      <c r="Y68650" s="38"/>
    </row>
    <row r="68651" spans="17:25">
      <c r="Q68651" s="38"/>
      <c r="Y68651" s="38"/>
    </row>
    <row r="68652" spans="17:25">
      <c r="Q68652" s="38"/>
      <c r="Y68652" s="38"/>
    </row>
    <row r="68653" spans="17:25">
      <c r="Q68653" s="38"/>
      <c r="Y68653" s="38"/>
    </row>
    <row r="68654" spans="17:25">
      <c r="Q68654" s="38"/>
      <c r="Y68654" s="38"/>
    </row>
    <row r="68655" spans="17:25">
      <c r="Q68655" s="38"/>
      <c r="Y68655" s="38"/>
    </row>
    <row r="68656" spans="17:25">
      <c r="Q68656" s="38"/>
      <c r="Y68656" s="38"/>
    </row>
    <row r="68657" spans="17:25">
      <c r="Q68657" s="38"/>
      <c r="Y68657" s="38"/>
    </row>
    <row r="68658" spans="17:25">
      <c r="Q68658" s="38"/>
      <c r="Y68658" s="38"/>
    </row>
    <row r="68659" spans="17:25">
      <c r="Q68659" s="38"/>
      <c r="Y68659" s="38"/>
    </row>
    <row r="68660" spans="17:25">
      <c r="Q68660" s="38"/>
      <c r="Y68660" s="38"/>
    </row>
    <row r="68661" spans="17:25">
      <c r="Q68661" s="38"/>
      <c r="Y68661" s="38"/>
    </row>
    <row r="68662" spans="17:25">
      <c r="Q68662" s="38"/>
      <c r="Y68662" s="38"/>
    </row>
    <row r="68663" spans="17:25">
      <c r="Q68663" s="38"/>
      <c r="Y68663" s="38"/>
    </row>
    <row r="68664" spans="17:25">
      <c r="Q68664" s="38"/>
      <c r="Y68664" s="38"/>
    </row>
    <row r="68665" spans="17:25">
      <c r="Q68665" s="38"/>
      <c r="Y68665" s="38"/>
    </row>
    <row r="68666" spans="17:25">
      <c r="Q68666" s="38"/>
      <c r="Y68666" s="38"/>
    </row>
    <row r="68667" spans="17:25">
      <c r="Q68667" s="38"/>
      <c r="Y68667" s="38"/>
    </row>
    <row r="68668" spans="17:25">
      <c r="Q68668" s="38"/>
      <c r="Y68668" s="38"/>
    </row>
    <row r="68669" spans="17:25">
      <c r="Q68669" s="38"/>
      <c r="Y68669" s="38"/>
    </row>
    <row r="68670" spans="17:25">
      <c r="Q68670" s="38"/>
      <c r="Y68670" s="38"/>
    </row>
    <row r="68671" spans="17:25">
      <c r="Q68671" s="38"/>
      <c r="Y68671" s="38"/>
    </row>
    <row r="68672" spans="17:25">
      <c r="Q68672" s="38"/>
      <c r="Y68672" s="38"/>
    </row>
    <row r="68673" spans="17:25">
      <c r="Q68673" s="38"/>
      <c r="Y68673" s="38"/>
    </row>
    <row r="68674" spans="17:25">
      <c r="Q68674" s="38"/>
      <c r="Y68674" s="38"/>
    </row>
    <row r="68675" spans="17:25">
      <c r="Q68675" s="38"/>
      <c r="Y68675" s="38"/>
    </row>
    <row r="68676" spans="17:25">
      <c r="Q68676" s="38"/>
      <c r="Y68676" s="38"/>
    </row>
    <row r="68677" spans="17:25">
      <c r="Q68677" s="38"/>
      <c r="Y68677" s="38"/>
    </row>
    <row r="68678" spans="17:25">
      <c r="Q68678" s="38"/>
      <c r="Y68678" s="38"/>
    </row>
    <row r="68679" spans="17:25">
      <c r="Q68679" s="38"/>
      <c r="Y68679" s="38"/>
    </row>
    <row r="68680" spans="17:25">
      <c r="Q68680" s="38"/>
      <c r="Y68680" s="38"/>
    </row>
    <row r="68681" spans="17:25">
      <c r="Q68681" s="38"/>
      <c r="Y68681" s="38"/>
    </row>
    <row r="68682" spans="17:25">
      <c r="Q68682" s="38"/>
      <c r="Y68682" s="38"/>
    </row>
    <row r="68683" spans="17:25">
      <c r="Q68683" s="38"/>
      <c r="Y68683" s="38"/>
    </row>
    <row r="68684" spans="17:25">
      <c r="Q68684" s="38"/>
      <c r="Y68684" s="38"/>
    </row>
    <row r="68685" spans="17:25">
      <c r="Q68685" s="38"/>
      <c r="Y68685" s="38"/>
    </row>
    <row r="68686" spans="17:25">
      <c r="Q68686" s="38"/>
      <c r="Y68686" s="38"/>
    </row>
    <row r="68687" spans="17:25">
      <c r="Q68687" s="38"/>
      <c r="Y68687" s="38"/>
    </row>
    <row r="68688" spans="17:25">
      <c r="Q68688" s="38"/>
      <c r="Y68688" s="38"/>
    </row>
    <row r="68689" spans="17:25">
      <c r="Q68689" s="38"/>
      <c r="Y68689" s="38"/>
    </row>
    <row r="68690" spans="17:25">
      <c r="Q68690" s="38"/>
      <c r="Y68690" s="38"/>
    </row>
    <row r="68691" spans="17:25">
      <c r="Q68691" s="38"/>
      <c r="Y68691" s="38"/>
    </row>
    <row r="68692" spans="17:25">
      <c r="Q68692" s="38"/>
      <c r="Y68692" s="38"/>
    </row>
    <row r="68693" spans="17:25">
      <c r="Q68693" s="38"/>
      <c r="Y68693" s="38"/>
    </row>
    <row r="68694" spans="17:25">
      <c r="Q68694" s="38"/>
      <c r="Y68694" s="38"/>
    </row>
    <row r="68695" spans="17:25">
      <c r="Q68695" s="38"/>
      <c r="Y68695" s="38"/>
    </row>
    <row r="68696" spans="17:25">
      <c r="Q68696" s="38"/>
      <c r="Y68696" s="38"/>
    </row>
    <row r="68697" spans="17:25">
      <c r="Q68697" s="38"/>
      <c r="Y68697" s="38"/>
    </row>
    <row r="68698" spans="17:25">
      <c r="Q68698" s="38"/>
      <c r="Y68698" s="38"/>
    </row>
    <row r="68699" spans="17:25">
      <c r="Q68699" s="38"/>
      <c r="Y68699" s="38"/>
    </row>
    <row r="68700" spans="17:25">
      <c r="Q68700" s="38"/>
      <c r="Y68700" s="38"/>
    </row>
    <row r="68701" spans="17:25">
      <c r="Q68701" s="38"/>
      <c r="Y68701" s="38"/>
    </row>
    <row r="68702" spans="17:25">
      <c r="Q68702" s="38"/>
      <c r="Y68702" s="38"/>
    </row>
    <row r="68703" spans="17:25">
      <c r="Q68703" s="38"/>
      <c r="Y68703" s="38"/>
    </row>
    <row r="68704" spans="17:25">
      <c r="Q68704" s="38"/>
      <c r="Y68704" s="38"/>
    </row>
    <row r="68705" spans="17:25">
      <c r="Q68705" s="38"/>
      <c r="Y68705" s="38"/>
    </row>
    <row r="68706" spans="17:25">
      <c r="Q68706" s="38"/>
      <c r="Y68706" s="38"/>
    </row>
    <row r="68707" spans="17:25">
      <c r="Q68707" s="38"/>
      <c r="Y68707" s="38"/>
    </row>
    <row r="68708" spans="17:25">
      <c r="Q68708" s="38"/>
      <c r="Y68708" s="38"/>
    </row>
    <row r="68709" spans="17:25">
      <c r="Q68709" s="38"/>
      <c r="Y68709" s="38"/>
    </row>
    <row r="68710" spans="17:25">
      <c r="Q68710" s="38"/>
      <c r="Y68710" s="38"/>
    </row>
    <row r="68711" spans="17:25">
      <c r="Q68711" s="38"/>
      <c r="Y68711" s="38"/>
    </row>
    <row r="68712" spans="17:25">
      <c r="Q68712" s="38"/>
      <c r="Y68712" s="38"/>
    </row>
    <row r="68713" spans="17:25">
      <c r="Q68713" s="38"/>
      <c r="Y68713" s="38"/>
    </row>
    <row r="68714" spans="17:25">
      <c r="Q68714" s="38"/>
      <c r="Y68714" s="38"/>
    </row>
    <row r="68715" spans="17:25">
      <c r="Q68715" s="38"/>
      <c r="Y68715" s="38"/>
    </row>
    <row r="68716" spans="17:25">
      <c r="Q68716" s="38"/>
      <c r="Y68716" s="38"/>
    </row>
    <row r="68717" spans="17:25">
      <c r="Q68717" s="38"/>
      <c r="Y68717" s="38"/>
    </row>
    <row r="68718" spans="17:25">
      <c r="Q68718" s="38"/>
      <c r="Y68718" s="38"/>
    </row>
    <row r="68719" spans="17:25">
      <c r="Q68719" s="38"/>
      <c r="Y68719" s="38"/>
    </row>
    <row r="68720" spans="17:25">
      <c r="Q68720" s="38"/>
      <c r="Y68720" s="38"/>
    </row>
    <row r="68721" spans="17:25">
      <c r="Q68721" s="38"/>
      <c r="Y68721" s="38"/>
    </row>
    <row r="68722" spans="17:25">
      <c r="Q68722" s="38"/>
      <c r="Y68722" s="38"/>
    </row>
    <row r="68723" spans="17:25">
      <c r="Q68723" s="38"/>
      <c r="Y68723" s="38"/>
    </row>
    <row r="68724" spans="17:25">
      <c r="Q68724" s="38"/>
      <c r="Y68724" s="38"/>
    </row>
    <row r="68725" spans="17:25">
      <c r="Q68725" s="38"/>
      <c r="Y68725" s="38"/>
    </row>
    <row r="68726" spans="17:25">
      <c r="Q68726" s="38"/>
      <c r="Y68726" s="38"/>
    </row>
    <row r="68727" spans="17:25">
      <c r="Q68727" s="38"/>
      <c r="Y68727" s="38"/>
    </row>
    <row r="68728" spans="17:25">
      <c r="Q68728" s="38"/>
      <c r="Y68728" s="38"/>
    </row>
    <row r="68729" spans="17:25">
      <c r="Q68729" s="38"/>
      <c r="Y68729" s="38"/>
    </row>
    <row r="68730" spans="17:25">
      <c r="Q68730" s="38"/>
      <c r="Y68730" s="38"/>
    </row>
    <row r="68731" spans="17:25">
      <c r="Q68731" s="38"/>
      <c r="Y68731" s="38"/>
    </row>
    <row r="68732" spans="17:25">
      <c r="Q68732" s="38"/>
      <c r="Y68732" s="38"/>
    </row>
    <row r="68733" spans="17:25">
      <c r="Q68733" s="38"/>
      <c r="Y68733" s="38"/>
    </row>
    <row r="68734" spans="17:25">
      <c r="Q68734" s="38"/>
      <c r="Y68734" s="38"/>
    </row>
    <row r="68735" spans="17:25">
      <c r="Q68735" s="38"/>
      <c r="Y68735" s="38"/>
    </row>
    <row r="68736" spans="17:25">
      <c r="Q68736" s="38"/>
      <c r="Y68736" s="38"/>
    </row>
    <row r="68737" spans="17:25">
      <c r="Q68737" s="38"/>
      <c r="Y68737" s="38"/>
    </row>
    <row r="68738" spans="17:25">
      <c r="Q68738" s="38"/>
      <c r="Y68738" s="38"/>
    </row>
    <row r="68739" spans="17:25">
      <c r="Q68739" s="38"/>
      <c r="Y68739" s="38"/>
    </row>
    <row r="68740" spans="17:25">
      <c r="Q68740" s="38"/>
      <c r="Y68740" s="38"/>
    </row>
    <row r="68741" spans="17:25">
      <c r="Q68741" s="38"/>
      <c r="Y68741" s="38"/>
    </row>
    <row r="68742" spans="17:25">
      <c r="Q68742" s="38"/>
      <c r="Y68742" s="38"/>
    </row>
    <row r="68743" spans="17:25">
      <c r="Q68743" s="38"/>
      <c r="Y68743" s="38"/>
    </row>
    <row r="68744" spans="17:25">
      <c r="Q68744" s="38"/>
      <c r="Y68744" s="38"/>
    </row>
    <row r="68745" spans="17:25">
      <c r="Q68745" s="38"/>
      <c r="Y68745" s="38"/>
    </row>
    <row r="68746" spans="17:25">
      <c r="Q68746" s="38"/>
      <c r="Y68746" s="38"/>
    </row>
    <row r="68747" spans="17:25">
      <c r="Q68747" s="38"/>
      <c r="Y68747" s="38"/>
    </row>
    <row r="68748" spans="17:25">
      <c r="Q68748" s="38"/>
      <c r="Y68748" s="38"/>
    </row>
    <row r="68749" spans="17:25">
      <c r="Q68749" s="38"/>
      <c r="Y68749" s="38"/>
    </row>
    <row r="68750" spans="17:25">
      <c r="Q68750" s="38"/>
      <c r="Y68750" s="38"/>
    </row>
    <row r="68751" spans="17:25">
      <c r="Q68751" s="38"/>
      <c r="Y68751" s="38"/>
    </row>
    <row r="68752" spans="17:25">
      <c r="Q68752" s="38"/>
      <c r="Y68752" s="38"/>
    </row>
    <row r="68753" spans="17:25">
      <c r="Q68753" s="38"/>
      <c r="Y68753" s="38"/>
    </row>
    <row r="68754" spans="17:25">
      <c r="Q68754" s="38"/>
      <c r="Y68754" s="38"/>
    </row>
    <row r="68755" spans="17:25">
      <c r="Q68755" s="38"/>
      <c r="Y68755" s="38"/>
    </row>
    <row r="68756" spans="17:25">
      <c r="Q68756" s="38"/>
      <c r="Y68756" s="38"/>
    </row>
    <row r="68757" spans="17:25">
      <c r="Q68757" s="38"/>
      <c r="Y68757" s="38"/>
    </row>
    <row r="68758" spans="17:25">
      <c r="Q68758" s="38"/>
      <c r="Y68758" s="38"/>
    </row>
    <row r="68759" spans="17:25">
      <c r="Q68759" s="38"/>
      <c r="Y68759" s="38"/>
    </row>
    <row r="68760" spans="17:25">
      <c r="Q68760" s="38"/>
      <c r="Y68760" s="38"/>
    </row>
    <row r="68761" spans="17:25">
      <c r="Q68761" s="38"/>
      <c r="Y68761" s="38"/>
    </row>
    <row r="68762" spans="17:25">
      <c r="Q68762" s="38"/>
      <c r="Y68762" s="38"/>
    </row>
    <row r="68763" spans="17:25">
      <c r="Q68763" s="38"/>
      <c r="Y68763" s="38"/>
    </row>
    <row r="68764" spans="17:25">
      <c r="Q68764" s="38"/>
      <c r="Y68764" s="38"/>
    </row>
    <row r="68765" spans="17:25">
      <c r="Q68765" s="38"/>
      <c r="Y68765" s="38"/>
    </row>
    <row r="68766" spans="17:25">
      <c r="Q68766" s="38"/>
      <c r="Y68766" s="38"/>
    </row>
    <row r="68767" spans="17:25">
      <c r="Q68767" s="38"/>
      <c r="Y68767" s="38"/>
    </row>
    <row r="68768" spans="17:25">
      <c r="Q68768" s="38"/>
      <c r="Y68768" s="38"/>
    </row>
    <row r="68769" spans="17:25">
      <c r="Q68769" s="38"/>
      <c r="Y68769" s="38"/>
    </row>
    <row r="68770" spans="17:25">
      <c r="Q68770" s="38"/>
      <c r="Y68770" s="38"/>
    </row>
    <row r="68771" spans="17:25">
      <c r="Q68771" s="38"/>
      <c r="Y68771" s="38"/>
    </row>
    <row r="68772" spans="17:25">
      <c r="Q68772" s="38"/>
      <c r="Y68772" s="38"/>
    </row>
    <row r="68773" spans="17:25">
      <c r="Q68773" s="38"/>
      <c r="Y68773" s="38"/>
    </row>
    <row r="68774" spans="17:25">
      <c r="Q68774" s="38"/>
      <c r="Y68774" s="38"/>
    </row>
    <row r="68775" spans="17:25">
      <c r="Q68775" s="38"/>
      <c r="Y68775" s="38"/>
    </row>
    <row r="68776" spans="17:25">
      <c r="Q68776" s="38"/>
      <c r="Y68776" s="38"/>
    </row>
    <row r="68777" spans="17:25">
      <c r="Q68777" s="38"/>
      <c r="Y68777" s="38"/>
    </row>
    <row r="68778" spans="17:25">
      <c r="Q68778" s="38"/>
      <c r="Y68778" s="38"/>
    </row>
    <row r="68779" spans="17:25">
      <c r="Q68779" s="38"/>
      <c r="Y68779" s="38"/>
    </row>
    <row r="68780" spans="17:25">
      <c r="Q68780" s="38"/>
      <c r="Y68780" s="38"/>
    </row>
    <row r="68781" spans="17:25">
      <c r="Q68781" s="38"/>
      <c r="Y68781" s="38"/>
    </row>
    <row r="68782" spans="17:25">
      <c r="Q68782" s="38"/>
      <c r="Y68782" s="38"/>
    </row>
    <row r="68783" spans="17:25">
      <c r="Q68783" s="38"/>
      <c r="Y68783" s="38"/>
    </row>
    <row r="68784" spans="17:25">
      <c r="Q68784" s="38"/>
      <c r="Y68784" s="38"/>
    </row>
    <row r="68785" spans="17:25">
      <c r="Q68785" s="38"/>
      <c r="Y68785" s="38"/>
    </row>
    <row r="68786" spans="17:25">
      <c r="Q68786" s="38"/>
      <c r="Y68786" s="38"/>
    </row>
    <row r="68787" spans="17:25">
      <c r="Q68787" s="38"/>
      <c r="Y68787" s="38"/>
    </row>
    <row r="68788" spans="17:25">
      <c r="Q68788" s="38"/>
      <c r="Y68788" s="38"/>
    </row>
    <row r="68789" spans="17:25">
      <c r="Q68789" s="38"/>
      <c r="Y68789" s="38"/>
    </row>
    <row r="68790" spans="17:25">
      <c r="Q68790" s="38"/>
      <c r="Y68790" s="38"/>
    </row>
    <row r="68791" spans="17:25">
      <c r="Q68791" s="38"/>
      <c r="Y68791" s="38"/>
    </row>
    <row r="68792" spans="17:25">
      <c r="Q68792" s="38"/>
      <c r="Y68792" s="38"/>
    </row>
    <row r="68793" spans="17:25">
      <c r="Q68793" s="38"/>
      <c r="Y68793" s="38"/>
    </row>
    <row r="68794" spans="17:25">
      <c r="Q68794" s="38"/>
      <c r="Y68794" s="38"/>
    </row>
    <row r="68795" spans="17:25">
      <c r="Q68795" s="38"/>
      <c r="Y68795" s="38"/>
    </row>
    <row r="68796" spans="17:25">
      <c r="Q68796" s="38"/>
      <c r="Y68796" s="38"/>
    </row>
    <row r="68797" spans="17:25">
      <c r="Q68797" s="38"/>
      <c r="Y68797" s="38"/>
    </row>
    <row r="68798" spans="17:25">
      <c r="Q68798" s="38"/>
      <c r="Y68798" s="38"/>
    </row>
    <row r="68799" spans="17:25">
      <c r="Q68799" s="38"/>
      <c r="Y68799" s="38"/>
    </row>
    <row r="68800" spans="17:25">
      <c r="Q68800" s="38"/>
      <c r="Y68800" s="38"/>
    </row>
    <row r="68801" spans="17:25">
      <c r="Q68801" s="38"/>
      <c r="Y68801" s="38"/>
    </row>
    <row r="68802" spans="17:25">
      <c r="Q68802" s="38"/>
      <c r="Y68802" s="38"/>
    </row>
    <row r="68803" spans="17:25">
      <c r="Q68803" s="38"/>
      <c r="Y68803" s="38"/>
    </row>
    <row r="68804" spans="17:25">
      <c r="Q68804" s="38"/>
      <c r="Y68804" s="38"/>
    </row>
    <row r="68805" spans="17:25">
      <c r="Q68805" s="38"/>
      <c r="Y68805" s="38"/>
    </row>
    <row r="68806" spans="17:25">
      <c r="Q68806" s="38"/>
      <c r="Y68806" s="38"/>
    </row>
    <row r="68807" spans="17:25">
      <c r="Q68807" s="38"/>
      <c r="Y68807" s="38"/>
    </row>
    <row r="68808" spans="17:25">
      <c r="Q68808" s="38"/>
      <c r="Y68808" s="38"/>
    </row>
    <row r="68809" spans="17:25">
      <c r="Q68809" s="38"/>
      <c r="Y68809" s="38"/>
    </row>
    <row r="68810" spans="17:25">
      <c r="Q68810" s="38"/>
      <c r="Y68810" s="38"/>
    </row>
    <row r="68811" spans="17:25">
      <c r="Q68811" s="38"/>
      <c r="Y68811" s="38"/>
    </row>
    <row r="68812" spans="17:25">
      <c r="Q68812" s="38"/>
      <c r="Y68812" s="38"/>
    </row>
    <row r="68813" spans="17:25">
      <c r="Q68813" s="38"/>
      <c r="Y68813" s="38"/>
    </row>
    <row r="68814" spans="17:25">
      <c r="Q68814" s="38"/>
      <c r="Y68814" s="38"/>
    </row>
    <row r="68815" spans="17:25">
      <c r="Q68815" s="38"/>
      <c r="Y68815" s="38"/>
    </row>
    <row r="68816" spans="17:25">
      <c r="Q68816" s="38"/>
      <c r="Y68816" s="38"/>
    </row>
    <row r="68817" spans="17:25">
      <c r="Q68817" s="38"/>
      <c r="Y68817" s="38"/>
    </row>
    <row r="68818" spans="17:25">
      <c r="Q68818" s="38"/>
      <c r="Y68818" s="38"/>
    </row>
    <row r="68819" spans="17:25">
      <c r="Q68819" s="38"/>
      <c r="Y68819" s="38"/>
    </row>
    <row r="68820" spans="17:25">
      <c r="Q68820" s="38"/>
      <c r="Y68820" s="38"/>
    </row>
    <row r="68821" spans="17:25">
      <c r="Q68821" s="38"/>
      <c r="Y68821" s="38"/>
    </row>
    <row r="68822" spans="17:25">
      <c r="Q68822" s="38"/>
      <c r="Y68822" s="38"/>
    </row>
    <row r="68823" spans="17:25">
      <c r="Q68823" s="38"/>
      <c r="Y68823" s="38"/>
    </row>
    <row r="68824" spans="17:25">
      <c r="Q68824" s="38"/>
      <c r="Y68824" s="38"/>
    </row>
    <row r="68825" spans="17:25">
      <c r="Q68825" s="38"/>
      <c r="Y68825" s="38"/>
    </row>
    <row r="68826" spans="17:25">
      <c r="Q68826" s="38"/>
      <c r="Y68826" s="38"/>
    </row>
    <row r="68827" spans="17:25">
      <c r="Q68827" s="38"/>
      <c r="Y68827" s="38"/>
    </row>
    <row r="68828" spans="17:25">
      <c r="Q68828" s="38"/>
      <c r="Y68828" s="38"/>
    </row>
    <row r="68829" spans="17:25">
      <c r="Q68829" s="38"/>
      <c r="Y68829" s="38"/>
    </row>
    <row r="68830" spans="17:25">
      <c r="Q68830" s="38"/>
      <c r="Y68830" s="38"/>
    </row>
    <row r="68831" spans="17:25">
      <c r="Q68831" s="38"/>
      <c r="Y68831" s="38"/>
    </row>
    <row r="68832" spans="17:25">
      <c r="Q68832" s="38"/>
      <c r="Y68832" s="38"/>
    </row>
    <row r="68833" spans="17:25">
      <c r="Q68833" s="38"/>
      <c r="Y68833" s="38"/>
    </row>
    <row r="68834" spans="17:25">
      <c r="Q68834" s="38"/>
      <c r="Y68834" s="38"/>
    </row>
    <row r="68835" spans="17:25">
      <c r="Q68835" s="38"/>
      <c r="Y68835" s="38"/>
    </row>
    <row r="68836" spans="17:25">
      <c r="Q68836" s="38"/>
      <c r="Y68836" s="38"/>
    </row>
    <row r="68837" spans="17:25">
      <c r="Q68837" s="38"/>
      <c r="Y68837" s="38"/>
    </row>
    <row r="68838" spans="17:25">
      <c r="Q68838" s="38"/>
      <c r="Y68838" s="38"/>
    </row>
    <row r="68839" spans="17:25">
      <c r="Q68839" s="38"/>
      <c r="Y68839" s="38"/>
    </row>
    <row r="68840" spans="17:25">
      <c r="Q68840" s="38"/>
      <c r="Y68840" s="38"/>
    </row>
    <row r="68841" spans="17:25">
      <c r="Q68841" s="38"/>
      <c r="Y68841" s="38"/>
    </row>
    <row r="68842" spans="17:25">
      <c r="Q68842" s="38"/>
      <c r="Y68842" s="38"/>
    </row>
    <row r="68843" spans="17:25">
      <c r="Q68843" s="38"/>
      <c r="Y68843" s="38"/>
    </row>
    <row r="68844" spans="17:25">
      <c r="Q68844" s="38"/>
      <c r="Y68844" s="38"/>
    </row>
    <row r="68845" spans="17:25">
      <c r="Q68845" s="38"/>
      <c r="Y68845" s="38"/>
    </row>
    <row r="68846" spans="17:25">
      <c r="Q68846" s="38"/>
      <c r="Y68846" s="38"/>
    </row>
    <row r="68847" spans="17:25">
      <c r="Q68847" s="38"/>
      <c r="Y68847" s="38"/>
    </row>
    <row r="68848" spans="17:25">
      <c r="Q68848" s="38"/>
      <c r="Y68848" s="38"/>
    </row>
    <row r="68849" spans="17:25">
      <c r="Q68849" s="38"/>
      <c r="Y68849" s="38"/>
    </row>
    <row r="68850" spans="17:25">
      <c r="Q68850" s="38"/>
      <c r="Y68850" s="38"/>
    </row>
    <row r="68851" spans="17:25">
      <c r="Q68851" s="38"/>
      <c r="Y68851" s="38"/>
    </row>
    <row r="68852" spans="17:25">
      <c r="Q68852" s="38"/>
      <c r="Y68852" s="38"/>
    </row>
    <row r="68853" spans="17:25">
      <c r="Q68853" s="38"/>
      <c r="Y68853" s="38"/>
    </row>
    <row r="68854" spans="17:25">
      <c r="Q68854" s="38"/>
      <c r="Y68854" s="38"/>
    </row>
    <row r="68855" spans="17:25">
      <c r="Q68855" s="38"/>
      <c r="Y68855" s="38"/>
    </row>
    <row r="68856" spans="17:25">
      <c r="Q68856" s="38"/>
      <c r="Y68856" s="38"/>
    </row>
    <row r="68857" spans="17:25">
      <c r="Q68857" s="38"/>
      <c r="Y68857" s="38"/>
    </row>
    <row r="68858" spans="17:25">
      <c r="Q68858" s="38"/>
      <c r="Y68858" s="38"/>
    </row>
    <row r="68859" spans="17:25">
      <c r="Q68859" s="38"/>
      <c r="Y68859" s="38"/>
    </row>
    <row r="68860" spans="17:25">
      <c r="Q68860" s="38"/>
      <c r="Y68860" s="38"/>
    </row>
    <row r="68861" spans="17:25">
      <c r="Q68861" s="38"/>
      <c r="Y68861" s="38"/>
    </row>
    <row r="68862" spans="17:25">
      <c r="Q68862" s="38"/>
      <c r="Y68862" s="38"/>
    </row>
    <row r="68863" spans="17:25">
      <c r="Q68863" s="38"/>
      <c r="Y68863" s="38"/>
    </row>
    <row r="68864" spans="17:25">
      <c r="Q68864" s="38"/>
      <c r="Y68864" s="38"/>
    </row>
    <row r="68865" spans="17:25">
      <c r="Q68865" s="38"/>
      <c r="Y68865" s="38"/>
    </row>
    <row r="68866" spans="17:25">
      <c r="Q68866" s="38"/>
      <c r="Y68866" s="38"/>
    </row>
    <row r="68867" spans="17:25">
      <c r="Q68867" s="38"/>
      <c r="Y68867" s="38"/>
    </row>
    <row r="68868" spans="17:25">
      <c r="Q68868" s="38"/>
      <c r="Y68868" s="38"/>
    </row>
    <row r="68869" spans="17:25">
      <c r="Q68869" s="38"/>
      <c r="Y68869" s="38"/>
    </row>
    <row r="68870" spans="17:25">
      <c r="Q68870" s="38"/>
      <c r="Y68870" s="38"/>
    </row>
    <row r="68871" spans="17:25">
      <c r="Q68871" s="38"/>
      <c r="Y68871" s="38"/>
    </row>
    <row r="68872" spans="17:25">
      <c r="Q68872" s="38"/>
      <c r="Y68872" s="38"/>
    </row>
    <row r="68873" spans="17:25">
      <c r="Q68873" s="38"/>
      <c r="Y68873" s="38"/>
    </row>
    <row r="68874" spans="17:25">
      <c r="Q68874" s="38"/>
      <c r="Y68874" s="38"/>
    </row>
    <row r="68875" spans="17:25">
      <c r="Q68875" s="38"/>
      <c r="Y68875" s="38"/>
    </row>
    <row r="68876" spans="17:25">
      <c r="Q68876" s="38"/>
      <c r="Y68876" s="38"/>
    </row>
    <row r="68877" spans="17:25">
      <c r="Q68877" s="38"/>
      <c r="Y68877" s="38"/>
    </row>
    <row r="68878" spans="17:25">
      <c r="Q68878" s="38"/>
      <c r="Y68878" s="38"/>
    </row>
    <row r="68879" spans="17:25">
      <c r="Q68879" s="38"/>
      <c r="Y68879" s="38"/>
    </row>
    <row r="68880" spans="17:25">
      <c r="Q68880" s="38"/>
      <c r="Y68880" s="38"/>
    </row>
    <row r="68881" spans="17:25">
      <c r="Q68881" s="38"/>
      <c r="Y68881" s="38"/>
    </row>
    <row r="68882" spans="17:25">
      <c r="Q68882" s="38"/>
      <c r="Y68882" s="38"/>
    </row>
    <row r="68883" spans="17:25">
      <c r="Q68883" s="38"/>
      <c r="Y68883" s="38"/>
    </row>
    <row r="68884" spans="17:25">
      <c r="Q68884" s="38"/>
      <c r="Y68884" s="38"/>
    </row>
    <row r="68885" spans="17:25">
      <c r="Q68885" s="38"/>
      <c r="Y68885" s="38"/>
    </row>
    <row r="68886" spans="17:25">
      <c r="Q68886" s="38"/>
      <c r="Y68886" s="38"/>
    </row>
    <row r="68887" spans="17:25">
      <c r="Q68887" s="38"/>
      <c r="Y68887" s="38"/>
    </row>
    <row r="68888" spans="17:25">
      <c r="Q68888" s="38"/>
      <c r="Y68888" s="38"/>
    </row>
    <row r="68889" spans="17:25">
      <c r="Q68889" s="38"/>
      <c r="Y68889" s="38"/>
    </row>
    <row r="68890" spans="17:25">
      <c r="Q68890" s="38"/>
      <c r="Y68890" s="38"/>
    </row>
    <row r="68891" spans="17:25">
      <c r="Q68891" s="38"/>
      <c r="Y68891" s="38"/>
    </row>
    <row r="68892" spans="17:25">
      <c r="Q68892" s="38"/>
      <c r="Y68892" s="38"/>
    </row>
    <row r="68893" spans="17:25">
      <c r="Q68893" s="38"/>
      <c r="Y68893" s="38"/>
    </row>
    <row r="68894" spans="17:25">
      <c r="Q68894" s="38"/>
      <c r="Y68894" s="38"/>
    </row>
    <row r="68895" spans="17:25">
      <c r="Q68895" s="38"/>
      <c r="Y68895" s="38"/>
    </row>
    <row r="68896" spans="17:25">
      <c r="Q68896" s="38"/>
      <c r="Y68896" s="38"/>
    </row>
    <row r="68897" spans="17:25">
      <c r="Q68897" s="38"/>
      <c r="Y68897" s="38"/>
    </row>
    <row r="68898" spans="17:25">
      <c r="Q68898" s="38"/>
      <c r="Y68898" s="38"/>
    </row>
    <row r="68899" spans="17:25">
      <c r="Q68899" s="38"/>
      <c r="Y68899" s="38"/>
    </row>
    <row r="68900" spans="17:25">
      <c r="Q68900" s="38"/>
      <c r="Y68900" s="38"/>
    </row>
    <row r="68901" spans="17:25">
      <c r="Q68901" s="38"/>
      <c r="Y68901" s="38"/>
    </row>
    <row r="68902" spans="17:25">
      <c r="Q68902" s="38"/>
      <c r="Y68902" s="38"/>
    </row>
    <row r="68903" spans="17:25">
      <c r="Q68903" s="38"/>
      <c r="Y68903" s="38"/>
    </row>
    <row r="68904" spans="17:25">
      <c r="Q68904" s="38"/>
      <c r="Y68904" s="38"/>
    </row>
    <row r="68905" spans="17:25">
      <c r="Q68905" s="38"/>
      <c r="Y68905" s="38"/>
    </row>
    <row r="68906" spans="17:25">
      <c r="Q68906" s="38"/>
      <c r="Y68906" s="38"/>
    </row>
    <row r="68907" spans="17:25">
      <c r="Q68907" s="38"/>
      <c r="Y68907" s="38"/>
    </row>
    <row r="68908" spans="17:25">
      <c r="Q68908" s="38"/>
      <c r="Y68908" s="38"/>
    </row>
    <row r="68909" spans="17:25">
      <c r="Q68909" s="38"/>
      <c r="Y68909" s="38"/>
    </row>
    <row r="68910" spans="17:25">
      <c r="Q68910" s="38"/>
      <c r="Y68910" s="38"/>
    </row>
    <row r="68911" spans="17:25">
      <c r="Q68911" s="38"/>
      <c r="Y68911" s="38"/>
    </row>
    <row r="68912" spans="17:25">
      <c r="Q68912" s="38"/>
      <c r="Y68912" s="38"/>
    </row>
    <row r="68913" spans="17:25">
      <c r="Q68913" s="38"/>
      <c r="Y68913" s="38"/>
    </row>
    <row r="68914" spans="17:25">
      <c r="Q68914" s="38"/>
      <c r="Y68914" s="38"/>
    </row>
    <row r="68915" spans="17:25">
      <c r="Q68915" s="38"/>
      <c r="Y68915" s="38"/>
    </row>
    <row r="68916" spans="17:25">
      <c r="Q68916" s="38"/>
      <c r="Y68916" s="38"/>
    </row>
    <row r="68917" spans="17:25">
      <c r="Q68917" s="38"/>
      <c r="Y68917" s="38"/>
    </row>
    <row r="68918" spans="17:25">
      <c r="Q68918" s="38"/>
      <c r="Y68918" s="38"/>
    </row>
    <row r="68919" spans="17:25">
      <c r="Q68919" s="38"/>
      <c r="Y68919" s="38"/>
    </row>
    <row r="68920" spans="17:25">
      <c r="Q68920" s="38"/>
      <c r="Y68920" s="38"/>
    </row>
    <row r="68921" spans="17:25">
      <c r="Q68921" s="38"/>
      <c r="Y68921" s="38"/>
    </row>
    <row r="68922" spans="17:25">
      <c r="Q68922" s="38"/>
      <c r="Y68922" s="38"/>
    </row>
    <row r="68923" spans="17:25">
      <c r="Q68923" s="38"/>
      <c r="Y68923" s="38"/>
    </row>
    <row r="68924" spans="17:25">
      <c r="Q68924" s="38"/>
      <c r="Y68924" s="38"/>
    </row>
    <row r="68925" spans="17:25">
      <c r="Q68925" s="38"/>
      <c r="Y68925" s="38"/>
    </row>
    <row r="68926" spans="17:25">
      <c r="Q68926" s="38"/>
      <c r="Y68926" s="38"/>
    </row>
    <row r="68927" spans="17:25">
      <c r="Q68927" s="38"/>
      <c r="Y68927" s="38"/>
    </row>
    <row r="68928" spans="17:25">
      <c r="Q68928" s="38"/>
      <c r="Y68928" s="38"/>
    </row>
    <row r="68929" spans="17:25">
      <c r="Q68929" s="38"/>
      <c r="Y68929" s="38"/>
    </row>
    <row r="68930" spans="17:25">
      <c r="Q68930" s="38"/>
      <c r="Y68930" s="38"/>
    </row>
    <row r="68931" spans="17:25">
      <c r="Q68931" s="38"/>
      <c r="Y68931" s="38"/>
    </row>
    <row r="68932" spans="17:25">
      <c r="Q68932" s="38"/>
      <c r="Y68932" s="38"/>
    </row>
    <row r="68933" spans="17:25">
      <c r="Q68933" s="38"/>
      <c r="Y68933" s="38"/>
    </row>
    <row r="68934" spans="17:25">
      <c r="Q68934" s="38"/>
      <c r="Y68934" s="38"/>
    </row>
    <row r="68935" spans="17:25">
      <c r="Q68935" s="38"/>
      <c r="Y68935" s="38"/>
    </row>
    <row r="68936" spans="17:25">
      <c r="Q68936" s="38"/>
      <c r="Y68936" s="38"/>
    </row>
    <row r="68937" spans="17:25">
      <c r="Q68937" s="38"/>
      <c r="Y68937" s="38"/>
    </row>
    <row r="68938" spans="17:25">
      <c r="Q68938" s="38"/>
      <c r="Y68938" s="38"/>
    </row>
    <row r="68939" spans="17:25">
      <c r="Q68939" s="38"/>
      <c r="Y68939" s="38"/>
    </row>
    <row r="68940" spans="17:25">
      <c r="Q68940" s="38"/>
      <c r="Y68940" s="38"/>
    </row>
    <row r="68941" spans="17:25">
      <c r="Q68941" s="38"/>
      <c r="Y68941" s="38"/>
    </row>
    <row r="68942" spans="17:25">
      <c r="Q68942" s="38"/>
      <c r="Y68942" s="38"/>
    </row>
    <row r="68943" spans="17:25">
      <c r="Q68943" s="38"/>
      <c r="Y68943" s="38"/>
    </row>
    <row r="68944" spans="17:25">
      <c r="Q68944" s="38"/>
      <c r="Y68944" s="38"/>
    </row>
    <row r="68945" spans="17:25">
      <c r="Q68945" s="38"/>
      <c r="Y68945" s="38"/>
    </row>
    <row r="68946" spans="17:25">
      <c r="Q68946" s="38"/>
      <c r="Y68946" s="38"/>
    </row>
    <row r="68947" spans="17:25">
      <c r="Q68947" s="38"/>
      <c r="Y68947" s="38"/>
    </row>
    <row r="68948" spans="17:25">
      <c r="Q68948" s="38"/>
      <c r="Y68948" s="38"/>
    </row>
    <row r="68949" spans="17:25">
      <c r="Q68949" s="38"/>
      <c r="Y68949" s="38"/>
    </row>
    <row r="68950" spans="17:25">
      <c r="Q68950" s="38"/>
      <c r="Y68950" s="38"/>
    </row>
    <row r="68951" spans="17:25">
      <c r="Q68951" s="38"/>
      <c r="Y68951" s="38"/>
    </row>
    <row r="68952" spans="17:25">
      <c r="Q68952" s="38"/>
      <c r="Y68952" s="38"/>
    </row>
    <row r="68953" spans="17:25">
      <c r="Q68953" s="38"/>
      <c r="Y68953" s="38"/>
    </row>
    <row r="68954" spans="17:25">
      <c r="Q68954" s="38"/>
      <c r="Y68954" s="38"/>
    </row>
    <row r="68955" spans="17:25">
      <c r="Q68955" s="38"/>
      <c r="Y68955" s="38"/>
    </row>
    <row r="68956" spans="17:25">
      <c r="Q68956" s="38"/>
      <c r="Y68956" s="38"/>
    </row>
    <row r="68957" spans="17:25">
      <c r="Q68957" s="38"/>
      <c r="Y68957" s="38"/>
    </row>
    <row r="68958" spans="17:25">
      <c r="Q68958" s="38"/>
      <c r="Y68958" s="38"/>
    </row>
    <row r="68959" spans="17:25">
      <c r="Q68959" s="38"/>
      <c r="Y68959" s="38"/>
    </row>
    <row r="68960" spans="17:25">
      <c r="Q68960" s="38"/>
      <c r="Y68960" s="38"/>
    </row>
    <row r="68961" spans="17:25">
      <c r="Q68961" s="38"/>
      <c r="Y68961" s="38"/>
    </row>
    <row r="68962" spans="17:25">
      <c r="Q68962" s="38"/>
      <c r="Y68962" s="38"/>
    </row>
    <row r="68963" spans="17:25">
      <c r="Q68963" s="38"/>
      <c r="Y68963" s="38"/>
    </row>
    <row r="68964" spans="17:25">
      <c r="Q68964" s="38"/>
      <c r="Y68964" s="38"/>
    </row>
    <row r="68965" spans="17:25">
      <c r="Q68965" s="38"/>
      <c r="Y68965" s="38"/>
    </row>
    <row r="68966" spans="17:25">
      <c r="Q68966" s="38"/>
      <c r="Y68966" s="38"/>
    </row>
    <row r="68967" spans="17:25">
      <c r="Q68967" s="38"/>
      <c r="Y68967" s="38"/>
    </row>
    <row r="68968" spans="17:25">
      <c r="Q68968" s="38"/>
      <c r="Y68968" s="38"/>
    </row>
    <row r="68969" spans="17:25">
      <c r="Q68969" s="38"/>
      <c r="Y68969" s="38"/>
    </row>
    <row r="68970" spans="17:25">
      <c r="Q68970" s="38"/>
      <c r="Y68970" s="38"/>
    </row>
    <row r="68971" spans="17:25">
      <c r="Q68971" s="38"/>
      <c r="Y68971" s="38"/>
    </row>
    <row r="68972" spans="17:25">
      <c r="Q68972" s="38"/>
      <c r="Y68972" s="38"/>
    </row>
    <row r="68973" spans="17:25">
      <c r="Q68973" s="38"/>
      <c r="Y68973" s="38"/>
    </row>
    <row r="68974" spans="17:25">
      <c r="Q68974" s="38"/>
      <c r="Y68974" s="38"/>
    </row>
    <row r="68975" spans="17:25">
      <c r="Q68975" s="38"/>
      <c r="Y68975" s="38"/>
    </row>
    <row r="68976" spans="17:25">
      <c r="Q68976" s="38"/>
      <c r="Y68976" s="38"/>
    </row>
    <row r="68977" spans="17:25">
      <c r="Q68977" s="38"/>
      <c r="Y68977" s="38"/>
    </row>
    <row r="68978" spans="17:25">
      <c r="Q68978" s="38"/>
      <c r="Y68978" s="38"/>
    </row>
    <row r="68979" spans="17:25">
      <c r="Q68979" s="38"/>
      <c r="Y68979" s="38"/>
    </row>
    <row r="68980" spans="17:25">
      <c r="Q68980" s="38"/>
      <c r="Y68980" s="38"/>
    </row>
    <row r="68981" spans="17:25">
      <c r="Q68981" s="38"/>
      <c r="Y68981" s="38"/>
    </row>
    <row r="68982" spans="17:25">
      <c r="Q68982" s="38"/>
      <c r="Y68982" s="38"/>
    </row>
    <row r="68983" spans="17:25">
      <c r="Q68983" s="38"/>
      <c r="Y68983" s="38"/>
    </row>
    <row r="68984" spans="17:25">
      <c r="Q68984" s="38"/>
      <c r="Y68984" s="38"/>
    </row>
    <row r="68985" spans="17:25">
      <c r="Q68985" s="38"/>
      <c r="Y68985" s="38"/>
    </row>
    <row r="68986" spans="17:25">
      <c r="Q68986" s="38"/>
      <c r="Y68986" s="38"/>
    </row>
    <row r="68987" spans="17:25">
      <c r="Q68987" s="38"/>
      <c r="Y68987" s="38"/>
    </row>
    <row r="68988" spans="17:25">
      <c r="Q68988" s="38"/>
      <c r="Y68988" s="38"/>
    </row>
    <row r="68989" spans="17:25">
      <c r="Q68989" s="38"/>
      <c r="Y68989" s="38"/>
    </row>
    <row r="68990" spans="17:25">
      <c r="Q68990" s="38"/>
      <c r="Y68990" s="38"/>
    </row>
    <row r="68991" spans="17:25">
      <c r="Q68991" s="38"/>
      <c r="Y68991" s="38"/>
    </row>
    <row r="68992" spans="17:25">
      <c r="Q68992" s="38"/>
      <c r="Y68992" s="38"/>
    </row>
    <row r="68993" spans="17:25">
      <c r="Q68993" s="38"/>
      <c r="Y68993" s="38"/>
    </row>
    <row r="68994" spans="17:25">
      <c r="Q68994" s="38"/>
      <c r="Y68994" s="38"/>
    </row>
    <row r="68995" spans="17:25">
      <c r="Q68995" s="38"/>
      <c r="Y68995" s="38"/>
    </row>
    <row r="68996" spans="17:25">
      <c r="Q68996" s="38"/>
      <c r="Y68996" s="38"/>
    </row>
    <row r="68997" spans="17:25">
      <c r="Q68997" s="38"/>
      <c r="Y68997" s="38"/>
    </row>
    <row r="68998" spans="17:25">
      <c r="Q68998" s="38"/>
      <c r="Y68998" s="38"/>
    </row>
    <row r="68999" spans="17:25">
      <c r="Q68999" s="38"/>
      <c r="Y68999" s="38"/>
    </row>
    <row r="69000" spans="17:25">
      <c r="Q69000" s="38"/>
      <c r="Y69000" s="38"/>
    </row>
    <row r="69001" spans="17:25">
      <c r="Q69001" s="38"/>
      <c r="Y69001" s="38"/>
    </row>
    <row r="69002" spans="17:25">
      <c r="Q69002" s="38"/>
      <c r="Y69002" s="38"/>
    </row>
    <row r="69003" spans="17:25">
      <c r="Q69003" s="38"/>
      <c r="Y69003" s="38"/>
    </row>
    <row r="69004" spans="17:25">
      <c r="Q69004" s="38"/>
      <c r="Y69004" s="38"/>
    </row>
    <row r="69005" spans="17:25">
      <c r="Q69005" s="38"/>
      <c r="Y69005" s="38"/>
    </row>
    <row r="69006" spans="17:25">
      <c r="Q69006" s="38"/>
      <c r="Y69006" s="38"/>
    </row>
    <row r="69007" spans="17:25">
      <c r="Q69007" s="38"/>
      <c r="Y69007" s="38"/>
    </row>
    <row r="69008" spans="17:25">
      <c r="Q69008" s="38"/>
      <c r="Y69008" s="38"/>
    </row>
    <row r="69009" spans="17:25">
      <c r="Q69009" s="38"/>
      <c r="Y69009" s="38"/>
    </row>
    <row r="69010" spans="17:25">
      <c r="Q69010" s="38"/>
      <c r="Y69010" s="38"/>
    </row>
    <row r="69011" spans="17:25">
      <c r="Q69011" s="38"/>
      <c r="Y69011" s="38"/>
    </row>
    <row r="69012" spans="17:25">
      <c r="Q69012" s="38"/>
      <c r="Y69012" s="38"/>
    </row>
    <row r="69013" spans="17:25">
      <c r="Q69013" s="38"/>
      <c r="Y69013" s="38"/>
    </row>
    <row r="69014" spans="17:25">
      <c r="Q69014" s="38"/>
      <c r="Y69014" s="38"/>
    </row>
    <row r="69015" spans="17:25">
      <c r="Q69015" s="38"/>
      <c r="Y69015" s="38"/>
    </row>
    <row r="69016" spans="17:25">
      <c r="Q69016" s="38"/>
      <c r="Y69016" s="38"/>
    </row>
    <row r="69017" spans="17:25">
      <c r="Q69017" s="38"/>
      <c r="Y69017" s="38"/>
    </row>
    <row r="69018" spans="17:25">
      <c r="Q69018" s="38"/>
      <c r="Y69018" s="38"/>
    </row>
    <row r="69019" spans="17:25">
      <c r="Q69019" s="38"/>
      <c r="Y69019" s="38"/>
    </row>
    <row r="69020" spans="17:25">
      <c r="Q69020" s="38"/>
      <c r="Y69020" s="38"/>
    </row>
    <row r="69021" spans="17:25">
      <c r="Q69021" s="38"/>
      <c r="Y69021" s="38"/>
    </row>
    <row r="69022" spans="17:25">
      <c r="Q69022" s="38"/>
      <c r="Y69022" s="38"/>
    </row>
    <row r="69023" spans="17:25">
      <c r="Q69023" s="38"/>
      <c r="Y69023" s="38"/>
    </row>
    <row r="69024" spans="17:25">
      <c r="Q69024" s="38"/>
      <c r="Y69024" s="38"/>
    </row>
    <row r="69025" spans="17:25">
      <c r="Q69025" s="38"/>
      <c r="Y69025" s="38"/>
    </row>
    <row r="69026" spans="17:25">
      <c r="Q69026" s="38"/>
      <c r="Y69026" s="38"/>
    </row>
    <row r="69027" spans="17:25">
      <c r="Q69027" s="38"/>
      <c r="Y69027" s="38"/>
    </row>
    <row r="69028" spans="17:25">
      <c r="Q69028" s="38"/>
      <c r="Y69028" s="38"/>
    </row>
    <row r="69029" spans="17:25">
      <c r="Q69029" s="38"/>
      <c r="Y69029" s="38"/>
    </row>
    <row r="69030" spans="17:25">
      <c r="Q69030" s="38"/>
      <c r="Y69030" s="38"/>
    </row>
    <row r="69031" spans="17:25">
      <c r="Q69031" s="38"/>
      <c r="Y69031" s="38"/>
    </row>
    <row r="69032" spans="17:25">
      <c r="Q69032" s="38"/>
      <c r="Y69032" s="38"/>
    </row>
    <row r="69033" spans="17:25">
      <c r="Q69033" s="38"/>
      <c r="Y69033" s="38"/>
    </row>
    <row r="69034" spans="17:25">
      <c r="Q69034" s="38"/>
      <c r="Y69034" s="38"/>
    </row>
    <row r="69035" spans="17:25">
      <c r="Q69035" s="38"/>
      <c r="Y69035" s="38"/>
    </row>
    <row r="69036" spans="17:25">
      <c r="Q69036" s="38"/>
      <c r="Y69036" s="38"/>
    </row>
    <row r="69037" spans="17:25">
      <c r="Q69037" s="38"/>
      <c r="Y69037" s="38"/>
    </row>
    <row r="69038" spans="17:25">
      <c r="Q69038" s="38"/>
      <c r="Y69038" s="38"/>
    </row>
    <row r="69039" spans="17:25">
      <c r="Q69039" s="38"/>
      <c r="Y69039" s="38"/>
    </row>
    <row r="69040" spans="17:25">
      <c r="Q69040" s="38"/>
      <c r="Y69040" s="38"/>
    </row>
    <row r="69041" spans="17:25">
      <c r="Q69041" s="38"/>
      <c r="Y69041" s="38"/>
    </row>
    <row r="69042" spans="17:25">
      <c r="Q69042" s="38"/>
      <c r="Y69042" s="38"/>
    </row>
    <row r="69043" spans="17:25">
      <c r="Q69043" s="38"/>
      <c r="Y69043" s="38"/>
    </row>
    <row r="69044" spans="17:25">
      <c r="Q69044" s="38"/>
      <c r="Y69044" s="38"/>
    </row>
    <row r="69045" spans="17:25">
      <c r="Q69045" s="38"/>
      <c r="Y69045" s="38"/>
    </row>
    <row r="69046" spans="17:25">
      <c r="Q69046" s="38"/>
      <c r="Y69046" s="38"/>
    </row>
    <row r="69047" spans="17:25">
      <c r="Q69047" s="38"/>
      <c r="Y69047" s="38"/>
    </row>
    <row r="69048" spans="17:25">
      <c r="Q69048" s="38"/>
      <c r="Y69048" s="38"/>
    </row>
    <row r="69049" spans="17:25">
      <c r="Q69049" s="38"/>
      <c r="Y69049" s="38"/>
    </row>
    <row r="69050" spans="17:25">
      <c r="Q69050" s="38"/>
      <c r="Y69050" s="38"/>
    </row>
    <row r="69051" spans="17:25">
      <c r="Q69051" s="38"/>
      <c r="Y69051" s="38"/>
    </row>
    <row r="69052" spans="17:25">
      <c r="Q69052" s="38"/>
      <c r="Y69052" s="38"/>
    </row>
    <row r="69053" spans="17:25">
      <c r="Q69053" s="38"/>
      <c r="Y69053" s="38"/>
    </row>
    <row r="69054" spans="17:25">
      <c r="Q69054" s="38"/>
      <c r="Y69054" s="38"/>
    </row>
    <row r="69055" spans="17:25">
      <c r="Q69055" s="38"/>
      <c r="Y69055" s="38"/>
    </row>
    <row r="69056" spans="17:25">
      <c r="Q69056" s="38"/>
      <c r="Y69056" s="38"/>
    </row>
    <row r="69057" spans="17:25">
      <c r="Q69057" s="38"/>
      <c r="Y69057" s="38"/>
    </row>
    <row r="69058" spans="17:25">
      <c r="Q69058" s="38"/>
      <c r="Y69058" s="38"/>
    </row>
    <row r="69059" spans="17:25">
      <c r="Q69059" s="38"/>
      <c r="Y69059" s="38"/>
    </row>
    <row r="69060" spans="17:25">
      <c r="Q69060" s="38"/>
      <c r="Y69060" s="38"/>
    </row>
    <row r="69061" spans="17:25">
      <c r="Q69061" s="38"/>
      <c r="Y69061" s="38"/>
    </row>
    <row r="69062" spans="17:25">
      <c r="Q69062" s="38"/>
      <c r="Y69062" s="38"/>
    </row>
    <row r="69063" spans="17:25">
      <c r="Q69063" s="38"/>
      <c r="Y69063" s="38"/>
    </row>
    <row r="69064" spans="17:25">
      <c r="Q69064" s="38"/>
      <c r="Y69064" s="38"/>
    </row>
    <row r="69065" spans="17:25">
      <c r="Q69065" s="38"/>
      <c r="Y69065" s="38"/>
    </row>
    <row r="69066" spans="17:25">
      <c r="Q69066" s="38"/>
      <c r="Y69066" s="38"/>
    </row>
    <row r="69067" spans="17:25">
      <c r="Q69067" s="38"/>
      <c r="Y69067" s="38"/>
    </row>
    <row r="69068" spans="17:25">
      <c r="Q69068" s="38"/>
      <c r="Y69068" s="38"/>
    </row>
    <row r="69069" spans="17:25">
      <c r="Q69069" s="38"/>
      <c r="Y69069" s="38"/>
    </row>
    <row r="69070" spans="17:25">
      <c r="Q69070" s="38"/>
      <c r="Y69070" s="38"/>
    </row>
    <row r="69071" spans="17:25">
      <c r="Q69071" s="38"/>
      <c r="Y69071" s="38"/>
    </row>
    <row r="69072" spans="17:25">
      <c r="Q69072" s="38"/>
      <c r="Y69072" s="38"/>
    </row>
    <row r="69073" spans="17:25">
      <c r="Q69073" s="38"/>
      <c r="Y69073" s="38"/>
    </row>
    <row r="69074" spans="17:25">
      <c r="Q69074" s="38"/>
      <c r="Y69074" s="38"/>
    </row>
    <row r="69075" spans="17:25">
      <c r="Q69075" s="38"/>
      <c r="Y69075" s="38"/>
    </row>
    <row r="69076" spans="17:25">
      <c r="Q69076" s="38"/>
      <c r="Y69076" s="38"/>
    </row>
    <row r="69077" spans="17:25">
      <c r="Q69077" s="38"/>
      <c r="Y69077" s="38"/>
    </row>
    <row r="69078" spans="17:25">
      <c r="Q69078" s="38"/>
      <c r="Y69078" s="38"/>
    </row>
    <row r="69079" spans="17:25">
      <c r="Q69079" s="38"/>
      <c r="Y69079" s="38"/>
    </row>
    <row r="69080" spans="17:25">
      <c r="Q69080" s="38"/>
      <c r="Y69080" s="38"/>
    </row>
    <row r="69081" spans="17:25">
      <c r="Q69081" s="38"/>
      <c r="Y69081" s="38"/>
    </row>
    <row r="69082" spans="17:25">
      <c r="Q69082" s="38"/>
      <c r="Y69082" s="38"/>
    </row>
    <row r="69083" spans="17:25">
      <c r="Q69083" s="38"/>
      <c r="Y69083" s="38"/>
    </row>
    <row r="69084" spans="17:25">
      <c r="Q69084" s="38"/>
      <c r="Y69084" s="38"/>
    </row>
    <row r="69085" spans="17:25">
      <c r="Q69085" s="38"/>
      <c r="Y69085" s="38"/>
    </row>
    <row r="69086" spans="17:25">
      <c r="Q69086" s="38"/>
      <c r="Y69086" s="38"/>
    </row>
    <row r="69087" spans="17:25">
      <c r="Q69087" s="38"/>
      <c r="Y69087" s="38"/>
    </row>
    <row r="69088" spans="17:25">
      <c r="Q69088" s="38"/>
      <c r="Y69088" s="38"/>
    </row>
    <row r="69089" spans="17:25">
      <c r="Q69089" s="38"/>
      <c r="Y69089" s="38"/>
    </row>
    <row r="69090" spans="17:25">
      <c r="Q69090" s="38"/>
      <c r="Y69090" s="38"/>
    </row>
    <row r="69091" spans="17:25">
      <c r="Q69091" s="38"/>
      <c r="Y69091" s="38"/>
    </row>
    <row r="69092" spans="17:25">
      <c r="Q69092" s="38"/>
      <c r="Y69092" s="38"/>
    </row>
    <row r="69093" spans="17:25">
      <c r="Q69093" s="38"/>
      <c r="Y69093" s="38"/>
    </row>
    <row r="69094" spans="17:25">
      <c r="Q69094" s="38"/>
      <c r="Y69094" s="38"/>
    </row>
    <row r="69095" spans="17:25">
      <c r="Q69095" s="38"/>
      <c r="Y69095" s="38"/>
    </row>
    <row r="69096" spans="17:25">
      <c r="Q69096" s="38"/>
      <c r="Y69096" s="38"/>
    </row>
    <row r="69097" spans="17:25">
      <c r="Q69097" s="38"/>
      <c r="Y69097" s="38"/>
    </row>
    <row r="69098" spans="17:25">
      <c r="Q69098" s="38"/>
      <c r="Y69098" s="38"/>
    </row>
    <row r="69099" spans="17:25">
      <c r="Q69099" s="38"/>
      <c r="Y69099" s="38"/>
    </row>
    <row r="69100" spans="17:25">
      <c r="Q69100" s="38"/>
      <c r="Y69100" s="38"/>
    </row>
    <row r="69101" spans="17:25">
      <c r="Q69101" s="38"/>
      <c r="Y69101" s="38"/>
    </row>
    <row r="69102" spans="17:25">
      <c r="Q69102" s="38"/>
      <c r="Y69102" s="38"/>
    </row>
    <row r="69103" spans="17:25">
      <c r="Q69103" s="38"/>
      <c r="Y69103" s="38"/>
    </row>
    <row r="69104" spans="17:25">
      <c r="Q69104" s="38"/>
      <c r="Y69104" s="38"/>
    </row>
    <row r="69105" spans="17:25">
      <c r="Q69105" s="38"/>
      <c r="Y69105" s="38"/>
    </row>
    <row r="69106" spans="17:25">
      <c r="Q69106" s="38"/>
      <c r="Y69106" s="38"/>
    </row>
    <row r="69107" spans="17:25">
      <c r="Q69107" s="38"/>
      <c r="Y69107" s="38"/>
    </row>
    <row r="69108" spans="17:25">
      <c r="Q69108" s="38"/>
      <c r="Y69108" s="38"/>
    </row>
    <row r="69109" spans="17:25">
      <c r="Q69109" s="38"/>
      <c r="Y69109" s="38"/>
    </row>
    <row r="69110" spans="17:25">
      <c r="Q69110" s="38"/>
      <c r="Y69110" s="38"/>
    </row>
    <row r="69111" spans="17:25">
      <c r="Q69111" s="38"/>
      <c r="Y69111" s="38"/>
    </row>
    <row r="69112" spans="17:25">
      <c r="Q69112" s="38"/>
      <c r="Y69112" s="38"/>
    </row>
    <row r="69113" spans="17:25">
      <c r="Q69113" s="38"/>
      <c r="Y69113" s="38"/>
    </row>
    <row r="69114" spans="17:25">
      <c r="Q69114" s="38"/>
      <c r="Y69114" s="38"/>
    </row>
    <row r="69115" spans="17:25">
      <c r="Q69115" s="38"/>
      <c r="Y69115" s="38"/>
    </row>
    <row r="69116" spans="17:25">
      <c r="Q69116" s="38"/>
      <c r="Y69116" s="38"/>
    </row>
    <row r="69117" spans="17:25">
      <c r="Q69117" s="38"/>
      <c r="Y69117" s="38"/>
    </row>
    <row r="69118" spans="17:25">
      <c r="Q69118" s="38"/>
      <c r="Y69118" s="38"/>
    </row>
    <row r="69119" spans="17:25">
      <c r="Q69119" s="38"/>
      <c r="Y69119" s="38"/>
    </row>
    <row r="69120" spans="17:25">
      <c r="Q69120" s="38"/>
      <c r="Y69120" s="38"/>
    </row>
    <row r="69121" spans="17:25">
      <c r="Q69121" s="38"/>
      <c r="Y69121" s="38"/>
    </row>
    <row r="69122" spans="17:25">
      <c r="Q69122" s="38"/>
      <c r="Y69122" s="38"/>
    </row>
    <row r="69123" spans="17:25">
      <c r="Q69123" s="38"/>
      <c r="Y69123" s="38"/>
    </row>
    <row r="69124" spans="17:25">
      <c r="Q69124" s="38"/>
      <c r="Y69124" s="38"/>
    </row>
    <row r="69125" spans="17:25">
      <c r="Q69125" s="38"/>
      <c r="Y69125" s="38"/>
    </row>
    <row r="69126" spans="17:25">
      <c r="Q69126" s="38"/>
      <c r="Y69126" s="38"/>
    </row>
    <row r="69127" spans="17:25">
      <c r="Q69127" s="38"/>
      <c r="Y69127" s="38"/>
    </row>
    <row r="69128" spans="17:25">
      <c r="Q69128" s="38"/>
      <c r="Y69128" s="38"/>
    </row>
    <row r="69129" spans="17:25">
      <c r="Q69129" s="38"/>
      <c r="Y69129" s="38"/>
    </row>
    <row r="69130" spans="17:25">
      <c r="Q69130" s="38"/>
      <c r="Y69130" s="38"/>
    </row>
    <row r="69131" spans="17:25">
      <c r="Q69131" s="38"/>
      <c r="Y69131" s="38"/>
    </row>
    <row r="69132" spans="17:25">
      <c r="Q69132" s="38"/>
      <c r="Y69132" s="38"/>
    </row>
    <row r="69133" spans="17:25">
      <c r="Q69133" s="38"/>
      <c r="Y69133" s="38"/>
    </row>
    <row r="69134" spans="17:25">
      <c r="Q69134" s="38"/>
      <c r="Y69134" s="38"/>
    </row>
    <row r="69135" spans="17:25">
      <c r="Q69135" s="38"/>
      <c r="Y69135" s="38"/>
    </row>
    <row r="69136" spans="17:25">
      <c r="Q69136" s="38"/>
      <c r="Y69136" s="38"/>
    </row>
    <row r="69137" spans="17:25">
      <c r="Q69137" s="38"/>
      <c r="Y69137" s="38"/>
    </row>
    <row r="69138" spans="17:25">
      <c r="Q69138" s="38"/>
      <c r="Y69138" s="38"/>
    </row>
    <row r="69139" spans="17:25">
      <c r="Q69139" s="38"/>
      <c r="Y69139" s="38"/>
    </row>
    <row r="69140" spans="17:25">
      <c r="Q69140" s="38"/>
      <c r="Y69140" s="38"/>
    </row>
    <row r="69141" spans="17:25">
      <c r="Q69141" s="38"/>
      <c r="Y69141" s="38"/>
    </row>
    <row r="69142" spans="17:25">
      <c r="Q69142" s="38"/>
      <c r="Y69142" s="38"/>
    </row>
    <row r="69143" spans="17:25">
      <c r="Q69143" s="38"/>
      <c r="Y69143" s="38"/>
    </row>
    <row r="69144" spans="17:25">
      <c r="Q69144" s="38"/>
      <c r="Y69144" s="38"/>
    </row>
    <row r="69145" spans="17:25">
      <c r="Q69145" s="38"/>
      <c r="Y69145" s="38"/>
    </row>
    <row r="69146" spans="17:25">
      <c r="Q69146" s="38"/>
      <c r="Y69146" s="38"/>
    </row>
    <row r="69147" spans="17:25">
      <c r="Q69147" s="38"/>
      <c r="Y69147" s="38"/>
    </row>
    <row r="69148" spans="17:25">
      <c r="Q69148" s="38"/>
      <c r="Y69148" s="38"/>
    </row>
    <row r="69149" spans="17:25">
      <c r="Q69149" s="38"/>
      <c r="Y69149" s="38"/>
    </row>
    <row r="69150" spans="17:25">
      <c r="Q69150" s="38"/>
      <c r="Y69150" s="38"/>
    </row>
    <row r="69151" spans="17:25">
      <c r="Q69151" s="38"/>
      <c r="Y69151" s="38"/>
    </row>
    <row r="69152" spans="17:25">
      <c r="Q69152" s="38"/>
      <c r="Y69152" s="38"/>
    </row>
    <row r="69153" spans="17:25">
      <c r="Q69153" s="38"/>
      <c r="Y69153" s="38"/>
    </row>
    <row r="69154" spans="17:25">
      <c r="Q69154" s="38"/>
      <c r="Y69154" s="38"/>
    </row>
    <row r="69155" spans="17:25">
      <c r="Q69155" s="38"/>
      <c r="Y69155" s="38"/>
    </row>
    <row r="69156" spans="17:25">
      <c r="Q69156" s="38"/>
      <c r="Y69156" s="38"/>
    </row>
    <row r="69157" spans="17:25">
      <c r="Q69157" s="38"/>
      <c r="Y69157" s="38"/>
    </row>
    <row r="69158" spans="17:25">
      <c r="Q69158" s="38"/>
      <c r="Y69158" s="38"/>
    </row>
    <row r="69159" spans="17:25">
      <c r="Q69159" s="38"/>
      <c r="Y69159" s="38"/>
    </row>
    <row r="69160" spans="17:25">
      <c r="Q69160" s="38"/>
      <c r="Y69160" s="38"/>
    </row>
    <row r="69161" spans="17:25">
      <c r="Q69161" s="38"/>
      <c r="Y69161" s="38"/>
    </row>
    <row r="69162" spans="17:25">
      <c r="Q69162" s="38"/>
      <c r="Y69162" s="38"/>
    </row>
    <row r="69163" spans="17:25">
      <c r="Q69163" s="38"/>
      <c r="Y69163" s="38"/>
    </row>
    <row r="69164" spans="17:25">
      <c r="Q69164" s="38"/>
      <c r="Y69164" s="38"/>
    </row>
    <row r="69165" spans="17:25">
      <c r="Q69165" s="38"/>
      <c r="Y69165" s="38"/>
    </row>
    <row r="69166" spans="17:25">
      <c r="Q69166" s="38"/>
      <c r="Y69166" s="38"/>
    </row>
    <row r="69167" spans="17:25">
      <c r="Q69167" s="38"/>
      <c r="Y69167" s="38"/>
    </row>
    <row r="69168" spans="17:25">
      <c r="Q69168" s="38"/>
      <c r="Y69168" s="38"/>
    </row>
    <row r="69169" spans="17:25">
      <c r="Q69169" s="38"/>
      <c r="Y69169" s="38"/>
    </row>
    <row r="69170" spans="17:25">
      <c r="Q69170" s="38"/>
      <c r="Y69170" s="38"/>
    </row>
    <row r="69171" spans="17:25">
      <c r="Q69171" s="38"/>
      <c r="Y69171" s="38"/>
    </row>
    <row r="69172" spans="17:25">
      <c r="Q69172" s="38"/>
      <c r="Y69172" s="38"/>
    </row>
    <row r="69173" spans="17:25">
      <c r="Q69173" s="38"/>
      <c r="Y69173" s="38"/>
    </row>
    <row r="69174" spans="17:25">
      <c r="Q69174" s="38"/>
      <c r="Y69174" s="38"/>
    </row>
    <row r="69175" spans="17:25">
      <c r="Q69175" s="38"/>
      <c r="Y69175" s="38"/>
    </row>
    <row r="69176" spans="17:25">
      <c r="Q69176" s="38"/>
      <c r="Y69176" s="38"/>
    </row>
    <row r="69177" spans="17:25">
      <c r="Q69177" s="38"/>
      <c r="Y69177" s="38"/>
    </row>
    <row r="69178" spans="17:25">
      <c r="Q69178" s="38"/>
      <c r="Y69178" s="38"/>
    </row>
    <row r="69179" spans="17:25">
      <c r="Q69179" s="38"/>
      <c r="Y69179" s="38"/>
    </row>
    <row r="69180" spans="17:25">
      <c r="Q69180" s="38"/>
      <c r="Y69180" s="38"/>
    </row>
    <row r="69181" spans="17:25">
      <c r="Q69181" s="38"/>
      <c r="Y69181" s="38"/>
    </row>
    <row r="69182" spans="17:25">
      <c r="Q69182" s="38"/>
      <c r="Y69182" s="38"/>
    </row>
    <row r="69183" spans="17:25">
      <c r="Q69183" s="38"/>
      <c r="Y69183" s="38"/>
    </row>
    <row r="69184" spans="17:25">
      <c r="Q69184" s="38"/>
      <c r="Y69184" s="38"/>
    </row>
    <row r="69185" spans="17:25">
      <c r="Q69185" s="38"/>
      <c r="Y69185" s="38"/>
    </row>
    <row r="69186" spans="17:25">
      <c r="Q69186" s="38"/>
      <c r="Y69186" s="38"/>
    </row>
    <row r="69187" spans="17:25">
      <c r="Q69187" s="38"/>
      <c r="Y69187" s="38"/>
    </row>
    <row r="69188" spans="17:25">
      <c r="Q69188" s="38"/>
      <c r="Y69188" s="38"/>
    </row>
    <row r="69189" spans="17:25">
      <c r="Q69189" s="38"/>
      <c r="Y69189" s="38"/>
    </row>
    <row r="69190" spans="17:25">
      <c r="Q69190" s="38"/>
      <c r="Y69190" s="38"/>
    </row>
    <row r="69191" spans="17:25">
      <c r="Q69191" s="38"/>
      <c r="Y69191" s="38"/>
    </row>
    <row r="69192" spans="17:25">
      <c r="Q69192" s="38"/>
      <c r="Y69192" s="38"/>
    </row>
    <row r="69193" spans="17:25">
      <c r="Q69193" s="38"/>
      <c r="Y69193" s="38"/>
    </row>
    <row r="69194" spans="17:25">
      <c r="Q69194" s="38"/>
      <c r="Y69194" s="38"/>
    </row>
    <row r="69195" spans="17:25">
      <c r="Q69195" s="38"/>
      <c r="Y69195" s="38"/>
    </row>
    <row r="69196" spans="17:25">
      <c r="Q69196" s="38"/>
      <c r="Y69196" s="38"/>
    </row>
    <row r="69197" spans="17:25">
      <c r="Q69197" s="38"/>
      <c r="Y69197" s="38"/>
    </row>
    <row r="69198" spans="17:25">
      <c r="Q69198" s="38"/>
      <c r="Y69198" s="38"/>
    </row>
    <row r="69199" spans="17:25">
      <c r="Q69199" s="38"/>
      <c r="Y69199" s="38"/>
    </row>
    <row r="69200" spans="17:25">
      <c r="Q69200" s="38"/>
      <c r="Y69200" s="38"/>
    </row>
    <row r="69201" spans="17:25">
      <c r="Q69201" s="38"/>
      <c r="Y69201" s="38"/>
    </row>
    <row r="69202" spans="17:25">
      <c r="Q69202" s="38"/>
      <c r="Y69202" s="38"/>
    </row>
    <row r="69203" spans="17:25">
      <c r="Q69203" s="38"/>
      <c r="Y69203" s="38"/>
    </row>
    <row r="69204" spans="17:25">
      <c r="Q69204" s="38"/>
      <c r="Y69204" s="38"/>
    </row>
    <row r="69205" spans="17:25">
      <c r="Q69205" s="38"/>
      <c r="Y69205" s="38"/>
    </row>
    <row r="69206" spans="17:25">
      <c r="Q69206" s="38"/>
      <c r="Y69206" s="38"/>
    </row>
    <row r="69207" spans="17:25">
      <c r="Q69207" s="38"/>
      <c r="Y69207" s="38"/>
    </row>
    <row r="69208" spans="17:25">
      <c r="Q69208" s="38"/>
      <c r="Y69208" s="38"/>
    </row>
    <row r="69209" spans="17:25">
      <c r="Q69209" s="38"/>
      <c r="Y69209" s="38"/>
    </row>
    <row r="69210" spans="17:25">
      <c r="Q69210" s="38"/>
      <c r="Y69210" s="38"/>
    </row>
    <row r="69211" spans="17:25">
      <c r="Q69211" s="38"/>
      <c r="Y69211" s="38"/>
    </row>
    <row r="69212" spans="17:25">
      <c r="Q69212" s="38"/>
      <c r="Y69212" s="38"/>
    </row>
    <row r="69213" spans="17:25">
      <c r="Q69213" s="38"/>
      <c r="Y69213" s="38"/>
    </row>
    <row r="69214" spans="17:25">
      <c r="Q69214" s="38"/>
      <c r="Y69214" s="38"/>
    </row>
    <row r="69215" spans="17:25">
      <c r="Q69215" s="38"/>
      <c r="Y69215" s="38"/>
    </row>
    <row r="69216" spans="17:25">
      <c r="Q69216" s="38"/>
      <c r="Y69216" s="38"/>
    </row>
    <row r="69217" spans="17:25">
      <c r="Q69217" s="38"/>
      <c r="Y69217" s="38"/>
    </row>
    <row r="69218" spans="17:25">
      <c r="Q69218" s="38"/>
      <c r="Y69218" s="38"/>
    </row>
    <row r="69219" spans="17:25">
      <c r="Q69219" s="38"/>
      <c r="Y69219" s="38"/>
    </row>
    <row r="69220" spans="17:25">
      <c r="Q69220" s="38"/>
      <c r="Y69220" s="38"/>
    </row>
    <row r="69221" spans="17:25">
      <c r="Q69221" s="38"/>
      <c r="Y69221" s="38"/>
    </row>
    <row r="69222" spans="17:25">
      <c r="Q69222" s="38"/>
      <c r="Y69222" s="38"/>
    </row>
    <row r="69223" spans="17:25">
      <c r="Q69223" s="38"/>
      <c r="Y69223" s="38"/>
    </row>
    <row r="69224" spans="17:25">
      <c r="Q69224" s="38"/>
      <c r="Y69224" s="38"/>
    </row>
    <row r="69225" spans="17:25">
      <c r="Q69225" s="38"/>
      <c r="Y69225" s="38"/>
    </row>
    <row r="69226" spans="17:25">
      <c r="Q69226" s="38"/>
      <c r="Y69226" s="38"/>
    </row>
    <row r="69227" spans="17:25">
      <c r="Q69227" s="38"/>
      <c r="Y69227" s="38"/>
    </row>
    <row r="69228" spans="17:25">
      <c r="Q69228" s="38"/>
      <c r="Y69228" s="38"/>
    </row>
    <row r="69229" spans="17:25">
      <c r="Q69229" s="38"/>
      <c r="Y69229" s="38"/>
    </row>
    <row r="69230" spans="17:25">
      <c r="Q69230" s="38"/>
      <c r="Y69230" s="38"/>
    </row>
    <row r="69231" spans="17:25">
      <c r="Q69231" s="38"/>
      <c r="Y69231" s="38"/>
    </row>
    <row r="69232" spans="17:25">
      <c r="Q69232" s="38"/>
      <c r="Y69232" s="38"/>
    </row>
    <row r="69233" spans="17:25">
      <c r="Q69233" s="38"/>
      <c r="Y69233" s="38"/>
    </row>
    <row r="69234" spans="17:25">
      <c r="Q69234" s="38"/>
      <c r="Y69234" s="38"/>
    </row>
    <row r="69235" spans="17:25">
      <c r="Q69235" s="38"/>
      <c r="Y69235" s="38"/>
    </row>
    <row r="69236" spans="17:25">
      <c r="Q69236" s="38"/>
      <c r="Y69236" s="38"/>
    </row>
    <row r="69237" spans="17:25">
      <c r="Q69237" s="38"/>
      <c r="Y69237" s="38"/>
    </row>
    <row r="69238" spans="17:25">
      <c r="Q69238" s="38"/>
      <c r="Y69238" s="38"/>
    </row>
    <row r="69239" spans="17:25">
      <c r="Q69239" s="38"/>
      <c r="Y69239" s="38"/>
    </row>
    <row r="69240" spans="17:25">
      <c r="Q69240" s="38"/>
      <c r="Y69240" s="38"/>
    </row>
    <row r="69241" spans="17:25">
      <c r="Q69241" s="38"/>
      <c r="Y69241" s="38"/>
    </row>
    <row r="69242" spans="17:25">
      <c r="Q69242" s="38"/>
      <c r="Y69242" s="38"/>
    </row>
    <row r="69243" spans="17:25">
      <c r="Q69243" s="38"/>
      <c r="Y69243" s="38"/>
    </row>
    <row r="69244" spans="17:25">
      <c r="Q69244" s="38"/>
      <c r="Y69244" s="38"/>
    </row>
    <row r="69245" spans="17:25">
      <c r="Q69245" s="38"/>
      <c r="Y69245" s="38"/>
    </row>
    <row r="69246" spans="17:25">
      <c r="Q69246" s="38"/>
      <c r="Y69246" s="38"/>
    </row>
    <row r="69247" spans="17:25">
      <c r="Q69247" s="38"/>
      <c r="Y69247" s="38"/>
    </row>
    <row r="69248" spans="17:25">
      <c r="Q69248" s="38"/>
      <c r="Y69248" s="38"/>
    </row>
    <row r="69249" spans="17:25">
      <c r="Q69249" s="38"/>
      <c r="Y69249" s="38"/>
    </row>
    <row r="69250" spans="17:25">
      <c r="Q69250" s="38"/>
      <c r="Y69250" s="38"/>
    </row>
    <row r="69251" spans="17:25">
      <c r="Q69251" s="38"/>
      <c r="Y69251" s="38"/>
    </row>
    <row r="69252" spans="17:25">
      <c r="Q69252" s="38"/>
      <c r="Y69252" s="38"/>
    </row>
    <row r="69253" spans="17:25">
      <c r="Q69253" s="38"/>
      <c r="Y69253" s="38"/>
    </row>
    <row r="69254" spans="17:25">
      <c r="Q69254" s="38"/>
      <c r="Y69254" s="38"/>
    </row>
    <row r="69255" spans="17:25">
      <c r="Q69255" s="38"/>
      <c r="Y69255" s="38"/>
    </row>
    <row r="69256" spans="17:25">
      <c r="Q69256" s="38"/>
      <c r="Y69256" s="38"/>
    </row>
    <row r="69257" spans="17:25">
      <c r="Q69257" s="38"/>
      <c r="Y69257" s="38"/>
    </row>
    <row r="69258" spans="17:25">
      <c r="Q69258" s="38"/>
      <c r="Y69258" s="38"/>
    </row>
    <row r="69259" spans="17:25">
      <c r="Q69259" s="38"/>
      <c r="Y69259" s="38"/>
    </row>
    <row r="69260" spans="17:25">
      <c r="Q69260" s="38"/>
      <c r="Y69260" s="38"/>
    </row>
    <row r="69261" spans="17:25">
      <c r="Q69261" s="38"/>
      <c r="Y69261" s="38"/>
    </row>
    <row r="69262" spans="17:25">
      <c r="Q69262" s="38"/>
      <c r="Y69262" s="38"/>
    </row>
    <row r="69263" spans="17:25">
      <c r="Q69263" s="38"/>
      <c r="Y69263" s="38"/>
    </row>
    <row r="69264" spans="17:25">
      <c r="Q69264" s="38"/>
      <c r="Y69264" s="38"/>
    </row>
    <row r="69265" spans="17:25">
      <c r="Q69265" s="38"/>
      <c r="Y69265" s="38"/>
    </row>
    <row r="69266" spans="17:25">
      <c r="Q69266" s="38"/>
      <c r="Y69266" s="38"/>
    </row>
    <row r="69267" spans="17:25">
      <c r="Q69267" s="38"/>
      <c r="Y69267" s="38"/>
    </row>
    <row r="69268" spans="17:25">
      <c r="Q69268" s="38"/>
      <c r="Y69268" s="38"/>
    </row>
    <row r="69269" spans="17:25">
      <c r="Q69269" s="38"/>
      <c r="Y69269" s="38"/>
    </row>
    <row r="69270" spans="17:25">
      <c r="Q69270" s="38"/>
      <c r="Y69270" s="38"/>
    </row>
    <row r="69271" spans="17:25">
      <c r="Q69271" s="38"/>
      <c r="Y69271" s="38"/>
    </row>
    <row r="69272" spans="17:25">
      <c r="Q69272" s="38"/>
      <c r="Y69272" s="38"/>
    </row>
    <row r="69273" spans="17:25">
      <c r="Q69273" s="38"/>
      <c r="Y69273" s="38"/>
    </row>
    <row r="69274" spans="17:25">
      <c r="Q69274" s="38"/>
      <c r="Y69274" s="38"/>
    </row>
    <row r="69275" spans="17:25">
      <c r="Q69275" s="38"/>
      <c r="Y69275" s="38"/>
    </row>
    <row r="69276" spans="17:25">
      <c r="Q69276" s="38"/>
      <c r="Y69276" s="38"/>
    </row>
    <row r="69277" spans="17:25">
      <c r="Q69277" s="38"/>
      <c r="Y69277" s="38"/>
    </row>
    <row r="69278" spans="17:25">
      <c r="Q69278" s="38"/>
      <c r="Y69278" s="38"/>
    </row>
    <row r="69279" spans="17:25">
      <c r="Q69279" s="38"/>
      <c r="Y69279" s="38"/>
    </row>
    <row r="69280" spans="17:25">
      <c r="Q69280" s="38"/>
      <c r="Y69280" s="38"/>
    </row>
    <row r="69281" spans="17:25">
      <c r="Q69281" s="38"/>
      <c r="Y69281" s="38"/>
    </row>
    <row r="69282" spans="17:25">
      <c r="Q69282" s="38"/>
      <c r="Y69282" s="38"/>
    </row>
    <row r="69283" spans="17:25">
      <c r="Q69283" s="38"/>
      <c r="Y69283" s="38"/>
    </row>
    <row r="69284" spans="17:25">
      <c r="Q69284" s="38"/>
      <c r="Y69284" s="38"/>
    </row>
    <row r="69285" spans="17:25">
      <c r="Q69285" s="38"/>
      <c r="Y69285" s="38"/>
    </row>
    <row r="69286" spans="17:25">
      <c r="Q69286" s="38"/>
      <c r="Y69286" s="38"/>
    </row>
    <row r="69287" spans="17:25">
      <c r="Q69287" s="38"/>
      <c r="Y69287" s="38"/>
    </row>
    <row r="69288" spans="17:25">
      <c r="Q69288" s="38"/>
      <c r="Y69288" s="38"/>
    </row>
    <row r="69289" spans="17:25">
      <c r="Q69289" s="38"/>
      <c r="Y69289" s="38"/>
    </row>
    <row r="69290" spans="17:25">
      <c r="Q69290" s="38"/>
      <c r="Y69290" s="38"/>
    </row>
    <row r="69291" spans="17:25">
      <c r="Q69291" s="38"/>
      <c r="Y69291" s="38"/>
    </row>
    <row r="69292" spans="17:25">
      <c r="Q69292" s="38"/>
      <c r="Y69292" s="38"/>
    </row>
    <row r="69293" spans="17:25">
      <c r="Q69293" s="38"/>
      <c r="Y69293" s="38"/>
    </row>
    <row r="69294" spans="17:25">
      <c r="Q69294" s="38"/>
      <c r="Y69294" s="38"/>
    </row>
    <row r="69295" spans="17:25">
      <c r="Q69295" s="38"/>
      <c r="Y69295" s="38"/>
    </row>
    <row r="69296" spans="17:25">
      <c r="Q69296" s="38"/>
      <c r="Y69296" s="38"/>
    </row>
    <row r="69297" spans="17:25">
      <c r="Q69297" s="38"/>
      <c r="Y69297" s="38"/>
    </row>
    <row r="69298" spans="17:25">
      <c r="Q69298" s="38"/>
      <c r="Y69298" s="38"/>
    </row>
    <row r="69299" spans="17:25">
      <c r="Q69299" s="38"/>
      <c r="Y69299" s="38"/>
    </row>
    <row r="69300" spans="17:25">
      <c r="Q69300" s="38"/>
      <c r="Y69300" s="38"/>
    </row>
    <row r="69301" spans="17:25">
      <c r="Q69301" s="38"/>
      <c r="Y69301" s="38"/>
    </row>
    <row r="69302" spans="17:25">
      <c r="Q69302" s="38"/>
      <c r="Y69302" s="38"/>
    </row>
    <row r="69303" spans="17:25">
      <c r="Q69303" s="38"/>
      <c r="Y69303" s="38"/>
    </row>
    <row r="69304" spans="17:25">
      <c r="Q69304" s="38"/>
      <c r="Y69304" s="38"/>
    </row>
    <row r="69305" spans="17:25">
      <c r="Q69305" s="38"/>
      <c r="Y69305" s="38"/>
    </row>
    <row r="69306" spans="17:25">
      <c r="Q69306" s="38"/>
      <c r="Y69306" s="38"/>
    </row>
    <row r="69307" spans="17:25">
      <c r="Q69307" s="38"/>
      <c r="Y69307" s="38"/>
    </row>
    <row r="69308" spans="17:25">
      <c r="Q69308" s="38"/>
      <c r="Y69308" s="38"/>
    </row>
    <row r="69309" spans="17:25">
      <c r="Q69309" s="38"/>
      <c r="Y69309" s="38"/>
    </row>
    <row r="69310" spans="17:25">
      <c r="Q69310" s="38"/>
      <c r="Y69310" s="38"/>
    </row>
    <row r="69311" spans="17:25">
      <c r="Q69311" s="38"/>
      <c r="Y69311" s="38"/>
    </row>
    <row r="69312" spans="17:25">
      <c r="Q69312" s="38"/>
      <c r="Y69312" s="38"/>
    </row>
    <row r="69313" spans="17:25">
      <c r="Q69313" s="38"/>
      <c r="Y69313" s="38"/>
    </row>
    <row r="69314" spans="17:25">
      <c r="Q69314" s="38"/>
      <c r="Y69314" s="38"/>
    </row>
    <row r="69315" spans="17:25">
      <c r="Q69315" s="38"/>
      <c r="Y69315" s="38"/>
    </row>
    <row r="69316" spans="17:25">
      <c r="Q69316" s="38"/>
      <c r="Y69316" s="38"/>
    </row>
    <row r="69317" spans="17:25">
      <c r="Q69317" s="38"/>
      <c r="Y69317" s="38"/>
    </row>
    <row r="69318" spans="17:25">
      <c r="Q69318" s="38"/>
      <c r="Y69318" s="38"/>
    </row>
    <row r="69319" spans="17:25">
      <c r="Q69319" s="38"/>
      <c r="Y69319" s="38"/>
    </row>
    <row r="69320" spans="17:25">
      <c r="Q69320" s="38"/>
      <c r="Y69320" s="38"/>
    </row>
    <row r="69321" spans="17:25">
      <c r="Q69321" s="38"/>
      <c r="Y69321" s="38"/>
    </row>
    <row r="69322" spans="17:25">
      <c r="Q69322" s="38"/>
      <c r="Y69322" s="38"/>
    </row>
    <row r="69323" spans="17:25">
      <c r="Q69323" s="38"/>
      <c r="Y69323" s="38"/>
    </row>
    <row r="69324" spans="17:25">
      <c r="Q69324" s="38"/>
      <c r="Y69324" s="38"/>
    </row>
    <row r="69325" spans="17:25">
      <c r="Q69325" s="38"/>
      <c r="Y69325" s="38"/>
    </row>
    <row r="69326" spans="17:25">
      <c r="Q69326" s="38"/>
      <c r="Y69326" s="38"/>
    </row>
    <row r="69327" spans="17:25">
      <c r="Q69327" s="38"/>
      <c r="Y69327" s="38"/>
    </row>
    <row r="69328" spans="17:25">
      <c r="Q69328" s="38"/>
      <c r="Y69328" s="38"/>
    </row>
    <row r="69329" spans="17:25">
      <c r="Q69329" s="38"/>
      <c r="Y69329" s="38"/>
    </row>
    <row r="69330" spans="17:25">
      <c r="Q69330" s="38"/>
      <c r="Y69330" s="38"/>
    </row>
    <row r="69331" spans="17:25">
      <c r="Q69331" s="38"/>
      <c r="Y69331" s="38"/>
    </row>
    <row r="69332" spans="17:25">
      <c r="Q69332" s="38"/>
      <c r="Y69332" s="38"/>
    </row>
    <row r="69333" spans="17:25">
      <c r="Q69333" s="38"/>
      <c r="Y69333" s="38"/>
    </row>
    <row r="69334" spans="17:25">
      <c r="Q69334" s="38"/>
      <c r="Y69334" s="38"/>
    </row>
    <row r="69335" spans="17:25">
      <c r="Q69335" s="38"/>
      <c r="Y69335" s="38"/>
    </row>
    <row r="69336" spans="17:25">
      <c r="Q69336" s="38"/>
      <c r="Y69336" s="38"/>
    </row>
    <row r="69337" spans="17:25">
      <c r="Q69337" s="38"/>
      <c r="Y69337" s="38"/>
    </row>
    <row r="69338" spans="17:25">
      <c r="Q69338" s="38"/>
      <c r="Y69338" s="38"/>
    </row>
    <row r="69339" spans="17:25">
      <c r="Q69339" s="38"/>
      <c r="Y69339" s="38"/>
    </row>
    <row r="69340" spans="17:25">
      <c r="Q69340" s="38"/>
      <c r="Y69340" s="38"/>
    </row>
    <row r="69341" spans="17:25">
      <c r="Q69341" s="38"/>
      <c r="Y69341" s="38"/>
    </row>
    <row r="69342" spans="17:25">
      <c r="Q69342" s="38"/>
      <c r="Y69342" s="38"/>
    </row>
    <row r="69343" spans="17:25">
      <c r="Q69343" s="38"/>
      <c r="Y69343" s="38"/>
    </row>
    <row r="69344" spans="17:25">
      <c r="Q69344" s="38"/>
      <c r="Y69344" s="38"/>
    </row>
    <row r="69345" spans="17:25">
      <c r="Q69345" s="38"/>
      <c r="Y69345" s="38"/>
    </row>
    <row r="69346" spans="17:25">
      <c r="Q69346" s="38"/>
      <c r="Y69346" s="38"/>
    </row>
    <row r="69347" spans="17:25">
      <c r="Q69347" s="38"/>
      <c r="Y69347" s="38"/>
    </row>
    <row r="69348" spans="17:25">
      <c r="Q69348" s="38"/>
      <c r="Y69348" s="38"/>
    </row>
    <row r="69349" spans="17:25">
      <c r="Q69349" s="38"/>
      <c r="Y69349" s="38"/>
    </row>
    <row r="69350" spans="17:25">
      <c r="Q69350" s="38"/>
      <c r="Y69350" s="38"/>
    </row>
    <row r="69351" spans="17:25">
      <c r="Q69351" s="38"/>
      <c r="Y69351" s="38"/>
    </row>
    <row r="69352" spans="17:25">
      <c r="Q69352" s="38"/>
      <c r="Y69352" s="38"/>
    </row>
    <row r="69353" spans="17:25">
      <c r="Q69353" s="38"/>
      <c r="Y69353" s="38"/>
    </row>
    <row r="69354" spans="17:25">
      <c r="Q69354" s="38"/>
      <c r="Y69354" s="38"/>
    </row>
    <row r="69355" spans="17:25">
      <c r="Q69355" s="38"/>
      <c r="Y69355" s="38"/>
    </row>
    <row r="69356" spans="17:25">
      <c r="Q69356" s="38"/>
      <c r="Y69356" s="38"/>
    </row>
    <row r="69357" spans="17:25">
      <c r="Q69357" s="38"/>
      <c r="Y69357" s="38"/>
    </row>
    <row r="69358" spans="17:25">
      <c r="Q69358" s="38"/>
      <c r="Y69358" s="38"/>
    </row>
    <row r="69359" spans="17:25">
      <c r="Q69359" s="38"/>
      <c r="Y69359" s="38"/>
    </row>
    <row r="69360" spans="17:25">
      <c r="Q69360" s="38"/>
      <c r="Y69360" s="38"/>
    </row>
    <row r="69361" spans="17:25">
      <c r="Q69361" s="38"/>
      <c r="Y69361" s="38"/>
    </row>
    <row r="69362" spans="17:25">
      <c r="Q69362" s="38"/>
      <c r="Y69362" s="38"/>
    </row>
    <row r="69363" spans="17:25">
      <c r="Q69363" s="38"/>
      <c r="Y69363" s="38"/>
    </row>
    <row r="69364" spans="17:25">
      <c r="Q69364" s="38"/>
      <c r="Y69364" s="38"/>
    </row>
    <row r="69365" spans="17:25">
      <c r="Q69365" s="38"/>
      <c r="Y69365" s="38"/>
    </row>
    <row r="69366" spans="17:25">
      <c r="Q69366" s="38"/>
      <c r="Y69366" s="38"/>
    </row>
    <row r="69367" spans="17:25">
      <c r="Q69367" s="38"/>
      <c r="Y69367" s="38"/>
    </row>
    <row r="69368" spans="17:25">
      <c r="Q69368" s="38"/>
      <c r="Y69368" s="38"/>
    </row>
    <row r="69369" spans="17:25">
      <c r="Q69369" s="38"/>
      <c r="Y69369" s="38"/>
    </row>
    <row r="69370" spans="17:25">
      <c r="Q69370" s="38"/>
      <c r="Y69370" s="38"/>
    </row>
    <row r="69371" spans="17:25">
      <c r="Q69371" s="38"/>
      <c r="Y69371" s="38"/>
    </row>
    <row r="69372" spans="17:25">
      <c r="Q69372" s="38"/>
      <c r="Y69372" s="38"/>
    </row>
    <row r="69373" spans="17:25">
      <c r="Q69373" s="38"/>
      <c r="Y69373" s="38"/>
    </row>
    <row r="69374" spans="17:25">
      <c r="Q69374" s="38"/>
      <c r="Y69374" s="38"/>
    </row>
    <row r="69375" spans="17:25">
      <c r="Q69375" s="38"/>
      <c r="Y69375" s="38"/>
    </row>
    <row r="69376" spans="17:25">
      <c r="Q69376" s="38"/>
      <c r="Y69376" s="38"/>
    </row>
    <row r="69377" spans="17:25">
      <c r="Q69377" s="38"/>
      <c r="Y69377" s="38"/>
    </row>
    <row r="69378" spans="17:25">
      <c r="Q69378" s="38"/>
      <c r="Y69378" s="38"/>
    </row>
    <row r="69379" spans="17:25">
      <c r="Q69379" s="38"/>
      <c r="Y69379" s="38"/>
    </row>
    <row r="69380" spans="17:25">
      <c r="Q69380" s="38"/>
      <c r="Y69380" s="38"/>
    </row>
    <row r="69381" spans="17:25">
      <c r="Q69381" s="38"/>
      <c r="Y69381" s="38"/>
    </row>
    <row r="69382" spans="17:25">
      <c r="Q69382" s="38"/>
      <c r="Y69382" s="38"/>
    </row>
    <row r="69383" spans="17:25">
      <c r="Q69383" s="38"/>
      <c r="Y69383" s="38"/>
    </row>
    <row r="69384" spans="17:25">
      <c r="Q69384" s="38"/>
      <c r="Y69384" s="38"/>
    </row>
    <row r="69385" spans="17:25">
      <c r="Q69385" s="38"/>
      <c r="Y69385" s="38"/>
    </row>
    <row r="69386" spans="17:25">
      <c r="Q69386" s="38"/>
      <c r="Y69386" s="38"/>
    </row>
    <row r="69387" spans="17:25">
      <c r="Q69387" s="38"/>
      <c r="Y69387" s="38"/>
    </row>
    <row r="69388" spans="17:25">
      <c r="Q69388" s="38"/>
      <c r="Y69388" s="38"/>
    </row>
    <row r="69389" spans="17:25">
      <c r="Q69389" s="38"/>
      <c r="Y69389" s="38"/>
    </row>
    <row r="69390" spans="17:25">
      <c r="Q69390" s="38"/>
      <c r="Y69390" s="38"/>
    </row>
    <row r="69391" spans="17:25">
      <c r="Q69391" s="38"/>
      <c r="Y69391" s="38"/>
    </row>
    <row r="69392" spans="17:25">
      <c r="Q69392" s="38"/>
      <c r="Y69392" s="38"/>
    </row>
    <row r="69393" spans="17:25">
      <c r="Q69393" s="38"/>
      <c r="Y69393" s="38"/>
    </row>
    <row r="69394" spans="17:25">
      <c r="Q69394" s="38"/>
      <c r="Y69394" s="38"/>
    </row>
    <row r="69395" spans="17:25">
      <c r="Q69395" s="38"/>
      <c r="Y69395" s="38"/>
    </row>
    <row r="69396" spans="17:25">
      <c r="Q69396" s="38"/>
      <c r="Y69396" s="38"/>
    </row>
    <row r="69397" spans="17:25">
      <c r="Q69397" s="38"/>
      <c r="Y69397" s="38"/>
    </row>
    <row r="69398" spans="17:25">
      <c r="Q69398" s="38"/>
      <c r="Y69398" s="38"/>
    </row>
    <row r="69399" spans="17:25">
      <c r="Q69399" s="38"/>
      <c r="Y69399" s="38"/>
    </row>
    <row r="69400" spans="17:25">
      <c r="Q69400" s="38"/>
      <c r="Y69400" s="38"/>
    </row>
    <row r="69401" spans="17:25">
      <c r="Q69401" s="38"/>
      <c r="Y69401" s="38"/>
    </row>
    <row r="69402" spans="17:25">
      <c r="Q69402" s="38"/>
      <c r="Y69402" s="38"/>
    </row>
    <row r="69403" spans="17:25">
      <c r="Q69403" s="38"/>
      <c r="Y69403" s="38"/>
    </row>
    <row r="69404" spans="17:25">
      <c r="Q69404" s="38"/>
      <c r="Y69404" s="38"/>
    </row>
    <row r="69405" spans="17:25">
      <c r="Q69405" s="38"/>
      <c r="Y69405" s="38"/>
    </row>
    <row r="69406" spans="17:25">
      <c r="Q69406" s="38"/>
      <c r="Y69406" s="38"/>
    </row>
    <row r="69407" spans="17:25">
      <c r="Q69407" s="38"/>
      <c r="Y69407" s="38"/>
    </row>
    <row r="69408" spans="17:25">
      <c r="Q69408" s="38"/>
      <c r="Y69408" s="38"/>
    </row>
    <row r="69409" spans="17:25">
      <c r="Q69409" s="38"/>
      <c r="Y69409" s="38"/>
    </row>
    <row r="69410" spans="17:25">
      <c r="Q69410" s="38"/>
      <c r="Y69410" s="38"/>
    </row>
    <row r="69411" spans="17:25">
      <c r="Q69411" s="38"/>
      <c r="Y69411" s="38"/>
    </row>
    <row r="69412" spans="17:25">
      <c r="Q69412" s="38"/>
      <c r="Y69412" s="38"/>
    </row>
    <row r="69413" spans="17:25">
      <c r="Q69413" s="38"/>
      <c r="Y69413" s="38"/>
    </row>
    <row r="69414" spans="17:25">
      <c r="Q69414" s="38"/>
      <c r="Y69414" s="38"/>
    </row>
    <row r="69415" spans="17:25">
      <c r="Q69415" s="38"/>
      <c r="Y69415" s="38"/>
    </row>
    <row r="69416" spans="17:25">
      <c r="Q69416" s="38"/>
      <c r="Y69416" s="38"/>
    </row>
    <row r="69417" spans="17:25">
      <c r="Q69417" s="38"/>
      <c r="Y69417" s="38"/>
    </row>
    <row r="69418" spans="17:25">
      <c r="Q69418" s="38"/>
      <c r="Y69418" s="38"/>
    </row>
    <row r="69419" spans="17:25">
      <c r="Q69419" s="38"/>
      <c r="Y69419" s="38"/>
    </row>
    <row r="69420" spans="17:25">
      <c r="Q69420" s="38"/>
      <c r="Y69420" s="38"/>
    </row>
    <row r="69421" spans="17:25">
      <c r="Q69421" s="38"/>
      <c r="Y69421" s="38"/>
    </row>
    <row r="69422" spans="17:25">
      <c r="Q69422" s="38"/>
      <c r="Y69422" s="38"/>
    </row>
    <row r="69423" spans="17:25">
      <c r="Q69423" s="38"/>
      <c r="Y69423" s="38"/>
    </row>
    <row r="69424" spans="17:25">
      <c r="Q69424" s="38"/>
      <c r="Y69424" s="38"/>
    </row>
    <row r="69425" spans="17:25">
      <c r="Q69425" s="38"/>
      <c r="Y69425" s="38"/>
    </row>
    <row r="69426" spans="17:25">
      <c r="Q69426" s="38"/>
      <c r="Y69426" s="38"/>
    </row>
    <row r="69427" spans="17:25">
      <c r="Q69427" s="38"/>
      <c r="Y69427" s="38"/>
    </row>
    <row r="69428" spans="17:25">
      <c r="Q69428" s="38"/>
      <c r="Y69428" s="38"/>
    </row>
    <row r="69429" spans="17:25">
      <c r="Q69429" s="38"/>
      <c r="Y69429" s="38"/>
    </row>
    <row r="69430" spans="17:25">
      <c r="Q69430" s="38"/>
      <c r="Y69430" s="38"/>
    </row>
    <row r="69431" spans="17:25">
      <c r="Q69431" s="38"/>
      <c r="Y69431" s="38"/>
    </row>
    <row r="69432" spans="17:25">
      <c r="Q69432" s="38"/>
      <c r="Y69432" s="38"/>
    </row>
    <row r="69433" spans="17:25">
      <c r="Q69433" s="38"/>
      <c r="Y69433" s="38"/>
    </row>
    <row r="69434" spans="17:25">
      <c r="Q69434" s="38"/>
      <c r="Y69434" s="38"/>
    </row>
    <row r="69435" spans="17:25">
      <c r="Q69435" s="38"/>
      <c r="Y69435" s="38"/>
    </row>
    <row r="69436" spans="17:25">
      <c r="Q69436" s="38"/>
      <c r="Y69436" s="38"/>
    </row>
    <row r="69437" spans="17:25">
      <c r="Q69437" s="38"/>
      <c r="Y69437" s="38"/>
    </row>
    <row r="69438" spans="17:25">
      <c r="Q69438" s="38"/>
      <c r="Y69438" s="38"/>
    </row>
    <row r="69439" spans="17:25">
      <c r="Q69439" s="38"/>
      <c r="Y69439" s="38"/>
    </row>
    <row r="69440" spans="17:25">
      <c r="Q69440" s="38"/>
      <c r="Y69440" s="38"/>
    </row>
    <row r="69441" spans="17:25">
      <c r="Q69441" s="38"/>
      <c r="Y69441" s="38"/>
    </row>
    <row r="69442" spans="17:25">
      <c r="Q69442" s="38"/>
      <c r="Y69442" s="38"/>
    </row>
    <row r="69443" spans="17:25">
      <c r="Q69443" s="38"/>
      <c r="Y69443" s="38"/>
    </row>
    <row r="69444" spans="17:25">
      <c r="Q69444" s="38"/>
      <c r="Y69444" s="38"/>
    </row>
    <row r="69445" spans="17:25">
      <c r="Q69445" s="38"/>
      <c r="Y69445" s="38"/>
    </row>
    <row r="69446" spans="17:25">
      <c r="Q69446" s="38"/>
      <c r="Y69446" s="38"/>
    </row>
    <row r="69447" spans="17:25">
      <c r="Q69447" s="38"/>
      <c r="Y69447" s="38"/>
    </row>
    <row r="69448" spans="17:25">
      <c r="Q69448" s="38"/>
      <c r="Y69448" s="38"/>
    </row>
    <row r="69449" spans="17:25">
      <c r="Q69449" s="38"/>
      <c r="Y69449" s="38"/>
    </row>
    <row r="69450" spans="17:25">
      <c r="Q69450" s="38"/>
      <c r="Y69450" s="38"/>
    </row>
    <row r="69451" spans="17:25">
      <c r="Q69451" s="38"/>
      <c r="Y69451" s="38"/>
    </row>
    <row r="69452" spans="17:25">
      <c r="Q69452" s="38"/>
      <c r="Y69452" s="38"/>
    </row>
    <row r="69453" spans="17:25">
      <c r="Q69453" s="38"/>
      <c r="Y69453" s="38"/>
    </row>
    <row r="69454" spans="17:25">
      <c r="Q69454" s="38"/>
      <c r="Y69454" s="38"/>
    </row>
    <row r="69455" spans="17:25">
      <c r="Q69455" s="38"/>
      <c r="Y69455" s="38"/>
    </row>
    <row r="69456" spans="17:25">
      <c r="Q69456" s="38"/>
      <c r="Y69456" s="38"/>
    </row>
    <row r="69457" spans="17:25">
      <c r="Q69457" s="38"/>
      <c r="Y69457" s="38"/>
    </row>
    <row r="69458" spans="17:25">
      <c r="Q69458" s="38"/>
      <c r="Y69458" s="38"/>
    </row>
    <row r="69459" spans="17:25">
      <c r="Q69459" s="38"/>
      <c r="Y69459" s="38"/>
    </row>
    <row r="69460" spans="17:25">
      <c r="Q69460" s="38"/>
      <c r="Y69460" s="38"/>
    </row>
    <row r="69461" spans="17:25">
      <c r="Q69461" s="38"/>
      <c r="Y69461" s="38"/>
    </row>
    <row r="69462" spans="17:25">
      <c r="Q69462" s="38"/>
      <c r="Y69462" s="38"/>
    </row>
    <row r="69463" spans="17:25">
      <c r="Q69463" s="38"/>
      <c r="Y69463" s="38"/>
    </row>
    <row r="69464" spans="17:25">
      <c r="Q69464" s="38"/>
      <c r="Y69464" s="38"/>
    </row>
    <row r="69465" spans="17:25">
      <c r="Q69465" s="38"/>
      <c r="Y69465" s="38"/>
    </row>
    <row r="69466" spans="17:25">
      <c r="Q69466" s="38"/>
      <c r="Y69466" s="38"/>
    </row>
    <row r="69467" spans="17:25">
      <c r="Q69467" s="38"/>
      <c r="Y69467" s="38"/>
    </row>
    <row r="69468" spans="17:25">
      <c r="Q69468" s="38"/>
      <c r="Y69468" s="38"/>
    </row>
    <row r="69469" spans="17:25">
      <c r="Q69469" s="38"/>
      <c r="Y69469" s="38"/>
    </row>
    <row r="69470" spans="17:25">
      <c r="Q69470" s="38"/>
      <c r="Y69470" s="38"/>
    </row>
    <row r="69471" spans="17:25">
      <c r="Q69471" s="38"/>
      <c r="Y69471" s="38"/>
    </row>
    <row r="69472" spans="17:25">
      <c r="Q69472" s="38"/>
      <c r="Y69472" s="38"/>
    </row>
    <row r="69473" spans="17:25">
      <c r="Q69473" s="38"/>
      <c r="Y69473" s="38"/>
    </row>
    <row r="69474" spans="17:25">
      <c r="Q69474" s="38"/>
      <c r="Y69474" s="38"/>
    </row>
    <row r="69475" spans="17:25">
      <c r="Q69475" s="38"/>
      <c r="Y69475" s="38"/>
    </row>
    <row r="69476" spans="17:25">
      <c r="Q69476" s="38"/>
      <c r="Y69476" s="38"/>
    </row>
    <row r="69477" spans="17:25">
      <c r="Q69477" s="38"/>
      <c r="Y69477" s="38"/>
    </row>
    <row r="69478" spans="17:25">
      <c r="Q69478" s="38"/>
      <c r="Y69478" s="38"/>
    </row>
    <row r="69479" spans="17:25">
      <c r="Q69479" s="38"/>
      <c r="Y69479" s="38"/>
    </row>
    <row r="69480" spans="17:25">
      <c r="Q69480" s="38"/>
      <c r="Y69480" s="38"/>
    </row>
    <row r="69481" spans="17:25">
      <c r="Q69481" s="38"/>
      <c r="Y69481" s="38"/>
    </row>
    <row r="69482" spans="17:25">
      <c r="Q69482" s="38"/>
      <c r="Y69482" s="38"/>
    </row>
    <row r="69483" spans="17:25">
      <c r="Q69483" s="38"/>
      <c r="Y69483" s="38"/>
    </row>
    <row r="69484" spans="17:25">
      <c r="Q69484" s="38"/>
      <c r="Y69484" s="38"/>
    </row>
    <row r="69485" spans="17:25">
      <c r="Q69485" s="38"/>
      <c r="Y69485" s="38"/>
    </row>
    <row r="69486" spans="17:25">
      <c r="Q69486" s="38"/>
      <c r="Y69486" s="38"/>
    </row>
    <row r="69487" spans="17:25">
      <c r="Q69487" s="38"/>
      <c r="Y69487" s="38"/>
    </row>
    <row r="69488" spans="17:25">
      <c r="Q69488" s="38"/>
      <c r="Y69488" s="38"/>
    </row>
    <row r="69489" spans="17:25">
      <c r="Q69489" s="38"/>
      <c r="Y69489" s="38"/>
    </row>
    <row r="69490" spans="17:25">
      <c r="Q69490" s="38"/>
      <c r="Y69490" s="38"/>
    </row>
    <row r="69491" spans="17:25">
      <c r="Q69491" s="38"/>
      <c r="Y69491" s="38"/>
    </row>
    <row r="69492" spans="17:25">
      <c r="Q69492" s="38"/>
      <c r="Y69492" s="38"/>
    </row>
    <row r="69493" spans="17:25">
      <c r="Q69493" s="38"/>
      <c r="Y69493" s="38"/>
    </row>
    <row r="69494" spans="17:25">
      <c r="Q69494" s="38"/>
      <c r="Y69494" s="38"/>
    </row>
    <row r="69495" spans="17:25">
      <c r="Q69495" s="38"/>
      <c r="Y69495" s="38"/>
    </row>
    <row r="69496" spans="17:25">
      <c r="Q69496" s="38"/>
      <c r="Y69496" s="38"/>
    </row>
    <row r="69497" spans="17:25">
      <c r="Q69497" s="38"/>
      <c r="Y69497" s="38"/>
    </row>
    <row r="69498" spans="17:25">
      <c r="Q69498" s="38"/>
      <c r="Y69498" s="38"/>
    </row>
    <row r="69499" spans="17:25">
      <c r="Q69499" s="38"/>
      <c r="Y69499" s="38"/>
    </row>
    <row r="69500" spans="17:25">
      <c r="Q69500" s="38"/>
      <c r="Y69500" s="38"/>
    </row>
    <row r="69501" spans="17:25">
      <c r="Q69501" s="38"/>
      <c r="Y69501" s="38"/>
    </row>
    <row r="69502" spans="17:25">
      <c r="Q69502" s="38"/>
      <c r="Y69502" s="38"/>
    </row>
    <row r="69503" spans="17:25">
      <c r="Q69503" s="38"/>
      <c r="Y69503" s="38"/>
    </row>
    <row r="69504" spans="17:25">
      <c r="Q69504" s="38"/>
      <c r="Y69504" s="38"/>
    </row>
    <row r="69505" spans="17:25">
      <c r="Q69505" s="38"/>
      <c r="Y69505" s="38"/>
    </row>
    <row r="69506" spans="17:25">
      <c r="Q69506" s="38"/>
      <c r="Y69506" s="38"/>
    </row>
    <row r="69507" spans="17:25">
      <c r="Q69507" s="38"/>
      <c r="Y69507" s="38"/>
    </row>
    <row r="69508" spans="17:25">
      <c r="Q69508" s="38"/>
      <c r="Y69508" s="38"/>
    </row>
    <row r="69509" spans="17:25">
      <c r="Q69509" s="38"/>
      <c r="Y69509" s="38"/>
    </row>
    <row r="69510" spans="17:25">
      <c r="Q69510" s="38"/>
      <c r="Y69510" s="38"/>
    </row>
    <row r="69511" spans="17:25">
      <c r="Q69511" s="38"/>
      <c r="Y69511" s="38"/>
    </row>
    <row r="69512" spans="17:25">
      <c r="Q69512" s="38"/>
      <c r="Y69512" s="38"/>
    </row>
    <row r="69513" spans="17:25">
      <c r="Q69513" s="38"/>
      <c r="Y69513" s="38"/>
    </row>
    <row r="69514" spans="17:25">
      <c r="Q69514" s="38"/>
      <c r="Y69514" s="38"/>
    </row>
    <row r="69515" spans="17:25">
      <c r="Q69515" s="38"/>
      <c r="Y69515" s="38"/>
    </row>
    <row r="69516" spans="17:25">
      <c r="Q69516" s="38"/>
      <c r="Y69516" s="38"/>
    </row>
    <row r="69517" spans="17:25">
      <c r="Q69517" s="38"/>
      <c r="Y69517" s="38"/>
    </row>
    <row r="69518" spans="17:25">
      <c r="Q69518" s="38"/>
      <c r="Y69518" s="38"/>
    </row>
    <row r="69519" spans="17:25">
      <c r="Q69519" s="38"/>
      <c r="Y69519" s="38"/>
    </row>
    <row r="69520" spans="17:25">
      <c r="Q69520" s="38"/>
      <c r="Y69520" s="38"/>
    </row>
    <row r="69521" spans="17:25">
      <c r="Q69521" s="38"/>
      <c r="Y69521" s="38"/>
    </row>
    <row r="69522" spans="17:25">
      <c r="Q69522" s="38"/>
      <c r="Y69522" s="38"/>
    </row>
    <row r="69523" spans="17:25">
      <c r="Q69523" s="38"/>
      <c r="Y69523" s="38"/>
    </row>
    <row r="69524" spans="17:25">
      <c r="Q69524" s="38"/>
      <c r="Y69524" s="38"/>
    </row>
    <row r="69525" spans="17:25">
      <c r="Q69525" s="38"/>
      <c r="Y69525" s="38"/>
    </row>
    <row r="69526" spans="17:25">
      <c r="Q69526" s="38"/>
      <c r="Y69526" s="38"/>
    </row>
    <row r="69527" spans="17:25">
      <c r="Q69527" s="38"/>
      <c r="Y69527" s="38"/>
    </row>
    <row r="69528" spans="17:25">
      <c r="Q69528" s="38"/>
      <c r="Y69528" s="38"/>
    </row>
    <row r="69529" spans="17:25">
      <c r="Q69529" s="38"/>
      <c r="Y69529" s="38"/>
    </row>
    <row r="69530" spans="17:25">
      <c r="Q69530" s="38"/>
      <c r="Y69530" s="38"/>
    </row>
    <row r="69531" spans="17:25">
      <c r="Q69531" s="38"/>
      <c r="Y69531" s="38"/>
    </row>
    <row r="69532" spans="17:25">
      <c r="Q69532" s="38"/>
      <c r="Y69532" s="38"/>
    </row>
    <row r="69533" spans="17:25">
      <c r="Q69533" s="38"/>
      <c r="Y69533" s="38"/>
    </row>
    <row r="69534" spans="17:25">
      <c r="Q69534" s="38"/>
      <c r="Y69534" s="38"/>
    </row>
    <row r="69535" spans="17:25">
      <c r="Q69535" s="38"/>
      <c r="Y69535" s="38"/>
    </row>
    <row r="69536" spans="17:25">
      <c r="Q69536" s="38"/>
      <c r="Y69536" s="38"/>
    </row>
    <row r="69537" spans="17:25">
      <c r="Q69537" s="38"/>
      <c r="Y69537" s="38"/>
    </row>
    <row r="69538" spans="17:25">
      <c r="Q69538" s="38"/>
      <c r="Y69538" s="38"/>
    </row>
    <row r="69539" spans="17:25">
      <c r="Q69539" s="38"/>
      <c r="Y69539" s="38"/>
    </row>
    <row r="69540" spans="17:25">
      <c r="Q69540" s="38"/>
      <c r="Y69540" s="38"/>
    </row>
    <row r="69541" spans="17:25">
      <c r="Q69541" s="38"/>
      <c r="Y69541" s="38"/>
    </row>
    <row r="69542" spans="17:25">
      <c r="Q69542" s="38"/>
      <c r="Y69542" s="38"/>
    </row>
    <row r="69543" spans="17:25">
      <c r="Q69543" s="38"/>
      <c r="Y69543" s="38"/>
    </row>
    <row r="69544" spans="17:25">
      <c r="Q69544" s="38"/>
      <c r="Y69544" s="38"/>
    </row>
    <row r="69545" spans="17:25">
      <c r="Q69545" s="38"/>
      <c r="Y69545" s="38"/>
    </row>
    <row r="69546" spans="17:25">
      <c r="Q69546" s="38"/>
      <c r="Y69546" s="38"/>
    </row>
    <row r="69547" spans="17:25">
      <c r="Q69547" s="38"/>
      <c r="Y69547" s="38"/>
    </row>
    <row r="69548" spans="17:25">
      <c r="Q69548" s="38"/>
      <c r="Y69548" s="38"/>
    </row>
    <row r="69549" spans="17:25">
      <c r="Q69549" s="38"/>
      <c r="Y69549" s="38"/>
    </row>
    <row r="69550" spans="17:25">
      <c r="Q69550" s="38"/>
      <c r="Y69550" s="38"/>
    </row>
    <row r="69551" spans="17:25">
      <c r="Q69551" s="38"/>
      <c r="Y69551" s="38"/>
    </row>
    <row r="69552" spans="17:25">
      <c r="Q69552" s="38"/>
      <c r="Y69552" s="38"/>
    </row>
    <row r="69553" spans="17:25">
      <c r="Q69553" s="38"/>
      <c r="Y69553" s="38"/>
    </row>
    <row r="69554" spans="17:25">
      <c r="Q69554" s="38"/>
      <c r="Y69554" s="38"/>
    </row>
    <row r="69555" spans="17:25">
      <c r="Q69555" s="38"/>
      <c r="Y69555" s="38"/>
    </row>
    <row r="69556" spans="17:25">
      <c r="Q69556" s="38"/>
      <c r="Y69556" s="38"/>
    </row>
    <row r="69557" spans="17:25">
      <c r="Q69557" s="38"/>
      <c r="Y69557" s="38"/>
    </row>
    <row r="69558" spans="17:25">
      <c r="Q69558" s="38"/>
      <c r="Y69558" s="38"/>
    </row>
    <row r="69559" spans="17:25">
      <c r="Q69559" s="38"/>
      <c r="Y69559" s="38"/>
    </row>
    <row r="69560" spans="17:25">
      <c r="Q69560" s="38"/>
      <c r="Y69560" s="38"/>
    </row>
    <row r="69561" spans="17:25">
      <c r="Q69561" s="38"/>
      <c r="Y69561" s="38"/>
    </row>
    <row r="69562" spans="17:25">
      <c r="Q69562" s="38"/>
      <c r="Y69562" s="38"/>
    </row>
    <row r="69563" spans="17:25">
      <c r="Q69563" s="38"/>
      <c r="Y69563" s="38"/>
    </row>
    <row r="69564" spans="17:25">
      <c r="Q69564" s="38"/>
      <c r="Y69564" s="38"/>
    </row>
    <row r="69565" spans="17:25">
      <c r="Q69565" s="38"/>
      <c r="Y69565" s="38"/>
    </row>
    <row r="69566" spans="17:25">
      <c r="Q69566" s="38"/>
      <c r="Y69566" s="38"/>
    </row>
    <row r="69567" spans="17:25">
      <c r="Q69567" s="38"/>
      <c r="Y69567" s="38"/>
    </row>
    <row r="69568" spans="17:25">
      <c r="Q69568" s="38"/>
      <c r="Y69568" s="38"/>
    </row>
    <row r="69569" spans="17:25">
      <c r="Q69569" s="38"/>
      <c r="Y69569" s="38"/>
    </row>
    <row r="69570" spans="17:25">
      <c r="Q69570" s="38"/>
      <c r="Y69570" s="38"/>
    </row>
    <row r="69571" spans="17:25">
      <c r="Q69571" s="38"/>
      <c r="Y69571" s="38"/>
    </row>
    <row r="69572" spans="17:25">
      <c r="Q69572" s="38"/>
      <c r="Y69572" s="38"/>
    </row>
    <row r="69573" spans="17:25">
      <c r="Q69573" s="38"/>
      <c r="Y69573" s="38"/>
    </row>
    <row r="69574" spans="17:25">
      <c r="Q69574" s="38"/>
      <c r="Y69574" s="38"/>
    </row>
    <row r="69575" spans="17:25">
      <c r="Q69575" s="38"/>
      <c r="Y69575" s="38"/>
    </row>
    <row r="69576" spans="17:25">
      <c r="Q69576" s="38"/>
      <c r="Y69576" s="38"/>
    </row>
    <row r="69577" spans="17:25">
      <c r="Q69577" s="38"/>
      <c r="Y69577" s="38"/>
    </row>
    <row r="69578" spans="17:25">
      <c r="Q69578" s="38"/>
      <c r="Y69578" s="38"/>
    </row>
    <row r="69579" spans="17:25">
      <c r="Q69579" s="38"/>
      <c r="Y69579" s="38"/>
    </row>
    <row r="69580" spans="17:25">
      <c r="Q69580" s="38"/>
      <c r="Y69580" s="38"/>
    </row>
    <row r="69581" spans="17:25">
      <c r="Q69581" s="38"/>
      <c r="Y69581" s="38"/>
    </row>
    <row r="69582" spans="17:25">
      <c r="Q69582" s="38"/>
      <c r="Y69582" s="38"/>
    </row>
    <row r="69583" spans="17:25">
      <c r="Q69583" s="38"/>
      <c r="Y69583" s="38"/>
    </row>
    <row r="69584" spans="17:25">
      <c r="Q69584" s="38"/>
      <c r="Y69584" s="38"/>
    </row>
    <row r="69585" spans="17:25">
      <c r="Q69585" s="38"/>
      <c r="Y69585" s="38"/>
    </row>
    <row r="69586" spans="17:25">
      <c r="Q69586" s="38"/>
      <c r="Y69586" s="38"/>
    </row>
    <row r="69587" spans="17:25">
      <c r="Q69587" s="38"/>
      <c r="Y69587" s="38"/>
    </row>
    <row r="69588" spans="17:25">
      <c r="Q69588" s="38"/>
      <c r="Y69588" s="38"/>
    </row>
    <row r="69589" spans="17:25">
      <c r="Q69589" s="38"/>
      <c r="Y69589" s="38"/>
    </row>
    <row r="69590" spans="17:25">
      <c r="Q69590" s="38"/>
      <c r="Y69590" s="38"/>
    </row>
    <row r="69591" spans="17:25">
      <c r="Q69591" s="38"/>
      <c r="Y69591" s="38"/>
    </row>
    <row r="69592" spans="17:25">
      <c r="Q69592" s="38"/>
      <c r="Y69592" s="38"/>
    </row>
    <row r="69593" spans="17:25">
      <c r="Q69593" s="38"/>
      <c r="Y69593" s="38"/>
    </row>
    <row r="69594" spans="17:25">
      <c r="Q69594" s="38"/>
      <c r="Y69594" s="38"/>
    </row>
    <row r="69595" spans="17:25">
      <c r="Q69595" s="38"/>
      <c r="Y69595" s="38"/>
    </row>
    <row r="69596" spans="17:25">
      <c r="Q69596" s="38"/>
      <c r="Y69596" s="38"/>
    </row>
    <row r="69597" spans="17:25">
      <c r="Q69597" s="38"/>
      <c r="Y69597" s="38"/>
    </row>
    <row r="69598" spans="17:25">
      <c r="Q69598" s="38"/>
      <c r="Y69598" s="38"/>
    </row>
    <row r="69599" spans="17:25">
      <c r="Q69599" s="38"/>
      <c r="Y69599" s="38"/>
    </row>
    <row r="69600" spans="17:25">
      <c r="Q69600" s="38"/>
      <c r="Y69600" s="38"/>
    </row>
    <row r="69601" spans="17:25">
      <c r="Q69601" s="38"/>
      <c r="Y69601" s="38"/>
    </row>
    <row r="69602" spans="17:25">
      <c r="Q69602" s="38"/>
      <c r="Y69602" s="38"/>
    </row>
    <row r="69603" spans="17:25">
      <c r="Q69603" s="38"/>
      <c r="Y69603" s="38"/>
    </row>
    <row r="69604" spans="17:25">
      <c r="Q69604" s="38"/>
      <c r="Y69604" s="38"/>
    </row>
    <row r="69605" spans="17:25">
      <c r="Q69605" s="38"/>
      <c r="Y69605" s="38"/>
    </row>
    <row r="69606" spans="17:25">
      <c r="Q69606" s="38"/>
      <c r="Y69606" s="38"/>
    </row>
    <row r="69607" spans="17:25">
      <c r="Q69607" s="38"/>
      <c r="Y69607" s="38"/>
    </row>
    <row r="69608" spans="17:25">
      <c r="Q69608" s="38"/>
      <c r="Y69608" s="38"/>
    </row>
    <row r="69609" spans="17:25">
      <c r="Q69609" s="38"/>
      <c r="Y69609" s="38"/>
    </row>
    <row r="69610" spans="17:25">
      <c r="Q69610" s="38"/>
      <c r="Y69610" s="38"/>
    </row>
    <row r="69611" spans="17:25">
      <c r="Q69611" s="38"/>
      <c r="Y69611" s="38"/>
    </row>
    <row r="69612" spans="17:25">
      <c r="Q69612" s="38"/>
      <c r="Y69612" s="38"/>
    </row>
    <row r="69613" spans="17:25">
      <c r="Q69613" s="38"/>
      <c r="Y69613" s="38"/>
    </row>
    <row r="69614" spans="17:25">
      <c r="Q69614" s="38"/>
      <c r="Y69614" s="38"/>
    </row>
    <row r="69615" spans="17:25">
      <c r="Q69615" s="38"/>
      <c r="Y69615" s="38"/>
    </row>
    <row r="69616" spans="17:25">
      <c r="Q69616" s="38"/>
      <c r="Y69616" s="38"/>
    </row>
    <row r="69617" spans="17:25">
      <c r="Q69617" s="38"/>
      <c r="Y69617" s="38"/>
    </row>
    <row r="69618" spans="17:25">
      <c r="Q69618" s="38"/>
      <c r="Y69618" s="38"/>
    </row>
    <row r="69619" spans="17:25">
      <c r="Q69619" s="38"/>
      <c r="Y69619" s="38"/>
    </row>
    <row r="69620" spans="17:25">
      <c r="Q69620" s="38"/>
      <c r="Y69620" s="38"/>
    </row>
    <row r="69621" spans="17:25">
      <c r="Q69621" s="38"/>
      <c r="Y69621" s="38"/>
    </row>
    <row r="69622" spans="17:25">
      <c r="Q69622" s="38"/>
      <c r="Y69622" s="38"/>
    </row>
    <row r="69623" spans="17:25">
      <c r="Q69623" s="38"/>
      <c r="Y69623" s="38"/>
    </row>
    <row r="69624" spans="17:25">
      <c r="Q69624" s="38"/>
      <c r="Y69624" s="38"/>
    </row>
    <row r="69625" spans="17:25">
      <c r="Q69625" s="38"/>
      <c r="Y69625" s="38"/>
    </row>
    <row r="69626" spans="17:25">
      <c r="Q69626" s="38"/>
      <c r="Y69626" s="38"/>
    </row>
    <row r="69627" spans="17:25">
      <c r="Q69627" s="38"/>
      <c r="Y69627" s="38"/>
    </row>
    <row r="69628" spans="17:25">
      <c r="Q69628" s="38"/>
      <c r="Y69628" s="38"/>
    </row>
    <row r="69629" spans="17:25">
      <c r="Q69629" s="38"/>
      <c r="Y69629" s="38"/>
    </row>
    <row r="69630" spans="17:25">
      <c r="Q69630" s="38"/>
      <c r="Y69630" s="38"/>
    </row>
    <row r="69631" spans="17:25">
      <c r="Q69631" s="38"/>
      <c r="Y69631" s="38"/>
    </row>
    <row r="69632" spans="17:25">
      <c r="Q69632" s="38"/>
      <c r="Y69632" s="38"/>
    </row>
    <row r="69633" spans="17:25">
      <c r="Q69633" s="38"/>
      <c r="Y69633" s="38"/>
    </row>
    <row r="69634" spans="17:25">
      <c r="Q69634" s="38"/>
      <c r="Y69634" s="38"/>
    </row>
    <row r="69635" spans="17:25">
      <c r="Q69635" s="38"/>
      <c r="Y69635" s="38"/>
    </row>
    <row r="69636" spans="17:25">
      <c r="Q69636" s="38"/>
      <c r="Y69636" s="38"/>
    </row>
    <row r="69637" spans="17:25">
      <c r="Q69637" s="38"/>
      <c r="Y69637" s="38"/>
    </row>
    <row r="69638" spans="17:25">
      <c r="Q69638" s="38"/>
      <c r="Y69638" s="38"/>
    </row>
    <row r="69639" spans="17:25">
      <c r="Q69639" s="38"/>
      <c r="Y69639" s="38"/>
    </row>
    <row r="69640" spans="17:25">
      <c r="Q69640" s="38"/>
      <c r="Y69640" s="38"/>
    </row>
    <row r="69641" spans="17:25">
      <c r="Q69641" s="38"/>
      <c r="Y69641" s="38"/>
    </row>
    <row r="69642" spans="17:25">
      <c r="Q69642" s="38"/>
      <c r="Y69642" s="38"/>
    </row>
    <row r="69643" spans="17:25">
      <c r="Q69643" s="38"/>
      <c r="Y69643" s="38"/>
    </row>
    <row r="69644" spans="17:25">
      <c r="Q69644" s="38"/>
      <c r="Y69644" s="38"/>
    </row>
    <row r="69645" spans="17:25">
      <c r="Q69645" s="38"/>
      <c r="Y69645" s="38"/>
    </row>
    <row r="69646" spans="17:25">
      <c r="Q69646" s="38"/>
      <c r="Y69646" s="38"/>
    </row>
    <row r="69647" spans="17:25">
      <c r="Q69647" s="38"/>
      <c r="Y69647" s="38"/>
    </row>
    <row r="69648" spans="17:25">
      <c r="Q69648" s="38"/>
      <c r="Y69648" s="38"/>
    </row>
    <row r="69649" spans="17:25">
      <c r="Q69649" s="38"/>
      <c r="Y69649" s="38"/>
    </row>
    <row r="69650" spans="17:25">
      <c r="Q69650" s="38"/>
      <c r="Y69650" s="38"/>
    </row>
    <row r="69651" spans="17:25">
      <c r="Q69651" s="38"/>
      <c r="Y69651" s="38"/>
    </row>
    <row r="69652" spans="17:25">
      <c r="Q69652" s="38"/>
      <c r="Y69652" s="38"/>
    </row>
    <row r="69653" spans="17:25">
      <c r="Q69653" s="38"/>
      <c r="Y69653" s="38"/>
    </row>
    <row r="69654" spans="17:25">
      <c r="Q69654" s="38"/>
      <c r="Y69654" s="38"/>
    </row>
    <row r="69655" spans="17:25">
      <c r="Q69655" s="38"/>
      <c r="Y69655" s="38"/>
    </row>
    <row r="69656" spans="17:25">
      <c r="Q69656" s="38"/>
      <c r="Y69656" s="38"/>
    </row>
    <row r="69657" spans="17:25">
      <c r="Q69657" s="38"/>
      <c r="Y69657" s="38"/>
    </row>
    <row r="69658" spans="17:25">
      <c r="Q69658" s="38"/>
      <c r="Y69658" s="38"/>
    </row>
    <row r="69659" spans="17:25">
      <c r="Q69659" s="38"/>
      <c r="Y69659" s="38"/>
    </row>
    <row r="69660" spans="17:25">
      <c r="Q69660" s="38"/>
      <c r="Y69660" s="38"/>
    </row>
    <row r="69661" spans="17:25">
      <c r="Q69661" s="38"/>
      <c r="Y69661" s="38"/>
    </row>
    <row r="69662" spans="17:25">
      <c r="Q69662" s="38"/>
      <c r="Y69662" s="38"/>
    </row>
    <row r="69663" spans="17:25">
      <c r="Q69663" s="38"/>
      <c r="Y69663" s="38"/>
    </row>
    <row r="69664" spans="17:25">
      <c r="Q69664" s="38"/>
      <c r="Y69664" s="38"/>
    </row>
    <row r="69665" spans="17:25">
      <c r="Q69665" s="38"/>
      <c r="Y69665" s="38"/>
    </row>
    <row r="69666" spans="17:25">
      <c r="Q69666" s="38"/>
      <c r="Y69666" s="38"/>
    </row>
    <row r="69667" spans="17:25">
      <c r="Q69667" s="38"/>
      <c r="Y69667" s="38"/>
    </row>
    <row r="69668" spans="17:25">
      <c r="Q69668" s="38"/>
      <c r="Y69668" s="38"/>
    </row>
    <row r="69669" spans="17:25">
      <c r="Q69669" s="38"/>
      <c r="Y69669" s="38"/>
    </row>
    <row r="69670" spans="17:25">
      <c r="Q69670" s="38"/>
      <c r="Y69670" s="38"/>
    </row>
    <row r="69671" spans="17:25">
      <c r="Q69671" s="38"/>
      <c r="Y69671" s="38"/>
    </row>
    <row r="69672" spans="17:25">
      <c r="Q69672" s="38"/>
      <c r="Y69672" s="38"/>
    </row>
    <row r="69673" spans="17:25">
      <c r="Q69673" s="38"/>
      <c r="Y69673" s="38"/>
    </row>
    <row r="69674" spans="17:25">
      <c r="Q69674" s="38"/>
      <c r="Y69674" s="38"/>
    </row>
    <row r="69675" spans="17:25">
      <c r="Q69675" s="38"/>
      <c r="Y69675" s="38"/>
    </row>
    <row r="69676" spans="17:25">
      <c r="Q69676" s="38"/>
      <c r="Y69676" s="38"/>
    </row>
    <row r="69677" spans="17:25">
      <c r="Q69677" s="38"/>
      <c r="Y69677" s="38"/>
    </row>
    <row r="69678" spans="17:25">
      <c r="Q69678" s="38"/>
      <c r="Y69678" s="38"/>
    </row>
    <row r="69679" spans="17:25">
      <c r="Q69679" s="38"/>
      <c r="Y69679" s="38"/>
    </row>
    <row r="69680" spans="17:25">
      <c r="Q69680" s="38"/>
      <c r="Y69680" s="38"/>
    </row>
    <row r="69681" spans="17:25">
      <c r="Q69681" s="38"/>
      <c r="Y69681" s="38"/>
    </row>
    <row r="69682" spans="17:25">
      <c r="Q69682" s="38"/>
      <c r="Y69682" s="38"/>
    </row>
    <row r="69683" spans="17:25">
      <c r="Q69683" s="38"/>
      <c r="Y69683" s="38"/>
    </row>
    <row r="69684" spans="17:25">
      <c r="Q69684" s="38"/>
      <c r="Y69684" s="38"/>
    </row>
    <row r="69685" spans="17:25">
      <c r="Q69685" s="38"/>
      <c r="Y69685" s="38"/>
    </row>
    <row r="69686" spans="17:25">
      <c r="Q69686" s="38"/>
      <c r="Y69686" s="38"/>
    </row>
    <row r="69687" spans="17:25">
      <c r="Q69687" s="38"/>
      <c r="Y69687" s="38"/>
    </row>
    <row r="69688" spans="17:25">
      <c r="Q69688" s="38"/>
      <c r="Y69688" s="38"/>
    </row>
    <row r="69689" spans="17:25">
      <c r="Q69689" s="38"/>
      <c r="Y69689" s="38"/>
    </row>
    <row r="69690" spans="17:25">
      <c r="Q69690" s="38"/>
      <c r="Y69690" s="38"/>
    </row>
    <row r="69691" spans="17:25">
      <c r="Q69691" s="38"/>
      <c r="Y69691" s="38"/>
    </row>
    <row r="69692" spans="17:25">
      <c r="Q69692" s="38"/>
      <c r="Y69692" s="38"/>
    </row>
    <row r="69693" spans="17:25">
      <c r="Q69693" s="38"/>
      <c r="Y69693" s="38"/>
    </row>
    <row r="69694" spans="17:25">
      <c r="Q69694" s="38"/>
      <c r="Y69694" s="38"/>
    </row>
    <row r="69695" spans="17:25">
      <c r="Q69695" s="38"/>
      <c r="Y69695" s="38"/>
    </row>
    <row r="69696" spans="17:25">
      <c r="Q69696" s="38"/>
      <c r="Y69696" s="38"/>
    </row>
    <row r="69697" spans="17:25">
      <c r="Q69697" s="38"/>
      <c r="Y69697" s="38"/>
    </row>
    <row r="69698" spans="17:25">
      <c r="Q69698" s="38"/>
      <c r="Y69698" s="38"/>
    </row>
    <row r="69699" spans="17:25">
      <c r="Q69699" s="38"/>
      <c r="Y69699" s="38"/>
    </row>
    <row r="69700" spans="17:25">
      <c r="Q69700" s="38"/>
      <c r="Y69700" s="38"/>
    </row>
    <row r="69701" spans="17:25">
      <c r="Q69701" s="38"/>
      <c r="Y69701" s="38"/>
    </row>
    <row r="69702" spans="17:25">
      <c r="Q69702" s="38"/>
      <c r="Y69702" s="38"/>
    </row>
    <row r="69703" spans="17:25">
      <c r="Q69703" s="38"/>
      <c r="Y69703" s="38"/>
    </row>
    <row r="69704" spans="17:25">
      <c r="Q69704" s="38"/>
      <c r="Y69704" s="38"/>
    </row>
    <row r="69705" spans="17:25">
      <c r="Q69705" s="38"/>
      <c r="Y69705" s="38"/>
    </row>
    <row r="69706" spans="17:25">
      <c r="Q69706" s="38"/>
      <c r="Y69706" s="38"/>
    </row>
    <row r="69707" spans="17:25">
      <c r="Q69707" s="38"/>
      <c r="Y69707" s="38"/>
    </row>
    <row r="69708" spans="17:25">
      <c r="Q69708" s="38"/>
      <c r="Y69708" s="38"/>
    </row>
    <row r="69709" spans="17:25">
      <c r="Q69709" s="38"/>
      <c r="Y69709" s="38"/>
    </row>
    <row r="69710" spans="17:25">
      <c r="Q69710" s="38"/>
      <c r="Y69710" s="38"/>
    </row>
    <row r="69711" spans="17:25">
      <c r="Q69711" s="38"/>
      <c r="Y69711" s="38"/>
    </row>
    <row r="69712" spans="17:25">
      <c r="Q69712" s="38"/>
      <c r="Y69712" s="38"/>
    </row>
    <row r="69713" spans="17:25">
      <c r="Q69713" s="38"/>
      <c r="Y69713" s="38"/>
    </row>
    <row r="69714" spans="17:25">
      <c r="Q69714" s="38"/>
      <c r="Y69714" s="38"/>
    </row>
    <row r="69715" spans="17:25">
      <c r="Q69715" s="38"/>
      <c r="Y69715" s="38"/>
    </row>
    <row r="69716" spans="17:25">
      <c r="Q69716" s="38"/>
      <c r="Y69716" s="38"/>
    </row>
    <row r="69717" spans="17:25">
      <c r="Q69717" s="38"/>
      <c r="Y69717" s="38"/>
    </row>
    <row r="69718" spans="17:25">
      <c r="Q69718" s="38"/>
      <c r="Y69718" s="38"/>
    </row>
    <row r="69719" spans="17:25">
      <c r="Q69719" s="38"/>
      <c r="Y69719" s="38"/>
    </row>
    <row r="69720" spans="17:25">
      <c r="Q69720" s="38"/>
      <c r="Y69720" s="38"/>
    </row>
    <row r="69721" spans="17:25">
      <c r="Q69721" s="38"/>
      <c r="Y69721" s="38"/>
    </row>
    <row r="69722" spans="17:25">
      <c r="Q69722" s="38"/>
      <c r="Y69722" s="38"/>
    </row>
    <row r="69723" spans="17:25">
      <c r="Q69723" s="38"/>
      <c r="Y69723" s="38"/>
    </row>
    <row r="69724" spans="17:25">
      <c r="Q69724" s="38"/>
      <c r="Y69724" s="38"/>
    </row>
    <row r="69725" spans="17:25">
      <c r="Q69725" s="38"/>
      <c r="Y69725" s="38"/>
    </row>
    <row r="69726" spans="17:25">
      <c r="Q69726" s="38"/>
      <c r="Y69726" s="38"/>
    </row>
    <row r="69727" spans="17:25">
      <c r="Q69727" s="38"/>
      <c r="Y69727" s="38"/>
    </row>
    <row r="69728" spans="17:25">
      <c r="Q69728" s="38"/>
      <c r="Y69728" s="38"/>
    </row>
    <row r="69729" spans="17:25">
      <c r="Q69729" s="38"/>
      <c r="Y69729" s="38"/>
    </row>
    <row r="69730" spans="17:25">
      <c r="Q69730" s="38"/>
      <c r="Y69730" s="38"/>
    </row>
    <row r="69731" spans="17:25">
      <c r="Q69731" s="38"/>
      <c r="Y69731" s="38"/>
    </row>
    <row r="69732" spans="17:25">
      <c r="Q69732" s="38"/>
      <c r="Y69732" s="38"/>
    </row>
    <row r="69733" spans="17:25">
      <c r="Q69733" s="38"/>
      <c r="Y69733" s="38"/>
    </row>
    <row r="69734" spans="17:25">
      <c r="Q69734" s="38"/>
      <c r="Y69734" s="38"/>
    </row>
    <row r="69735" spans="17:25">
      <c r="Q69735" s="38"/>
      <c r="Y69735" s="38"/>
    </row>
    <row r="69736" spans="17:25">
      <c r="Q69736" s="38"/>
      <c r="Y69736" s="38"/>
    </row>
    <row r="69737" spans="17:25">
      <c r="Q69737" s="38"/>
      <c r="Y69737" s="38"/>
    </row>
    <row r="69738" spans="17:25">
      <c r="Q69738" s="38"/>
      <c r="Y69738" s="38"/>
    </row>
    <row r="69739" spans="17:25">
      <c r="Q69739" s="38"/>
      <c r="Y69739" s="38"/>
    </row>
    <row r="69740" spans="17:25">
      <c r="Q69740" s="38"/>
      <c r="Y69740" s="38"/>
    </row>
    <row r="69741" spans="17:25">
      <c r="Q69741" s="38"/>
      <c r="Y69741" s="38"/>
    </row>
    <row r="69742" spans="17:25">
      <c r="Q69742" s="38"/>
      <c r="Y69742" s="38"/>
    </row>
    <row r="69743" spans="17:25">
      <c r="Q69743" s="38"/>
      <c r="Y69743" s="38"/>
    </row>
    <row r="69744" spans="17:25">
      <c r="Q69744" s="38"/>
      <c r="Y69744" s="38"/>
    </row>
    <row r="69745" spans="17:25">
      <c r="Q69745" s="38"/>
      <c r="Y69745" s="38"/>
    </row>
    <row r="69746" spans="17:25">
      <c r="Q69746" s="38"/>
      <c r="Y69746" s="38"/>
    </row>
    <row r="69747" spans="17:25">
      <c r="Q69747" s="38"/>
      <c r="Y69747" s="38"/>
    </row>
    <row r="69748" spans="17:25">
      <c r="Q69748" s="38"/>
      <c r="Y69748" s="38"/>
    </row>
    <row r="69749" spans="17:25">
      <c r="Q69749" s="38"/>
      <c r="Y69749" s="38"/>
    </row>
    <row r="69750" spans="17:25">
      <c r="Q69750" s="38"/>
      <c r="Y69750" s="38"/>
    </row>
    <row r="69751" spans="17:25">
      <c r="Q69751" s="38"/>
      <c r="Y69751" s="38"/>
    </row>
    <row r="69752" spans="17:25">
      <c r="Q69752" s="38"/>
      <c r="Y69752" s="38"/>
    </row>
    <row r="69753" spans="17:25">
      <c r="Q69753" s="38"/>
      <c r="Y69753" s="38"/>
    </row>
    <row r="69754" spans="17:25">
      <c r="Q69754" s="38"/>
      <c r="Y69754" s="38"/>
    </row>
    <row r="69755" spans="17:25">
      <c r="Q69755" s="38"/>
      <c r="Y69755" s="38"/>
    </row>
    <row r="69756" spans="17:25">
      <c r="Q69756" s="38"/>
      <c r="Y69756" s="38"/>
    </row>
    <row r="69757" spans="17:25">
      <c r="Q69757" s="38"/>
      <c r="Y69757" s="38"/>
    </row>
    <row r="69758" spans="17:25">
      <c r="Q69758" s="38"/>
      <c r="Y69758" s="38"/>
    </row>
    <row r="69759" spans="17:25">
      <c r="Q69759" s="38"/>
      <c r="Y69759" s="38"/>
    </row>
    <row r="69760" spans="17:25">
      <c r="Q69760" s="38"/>
      <c r="Y69760" s="38"/>
    </row>
    <row r="69761" spans="17:25">
      <c r="Q69761" s="38"/>
      <c r="Y69761" s="38"/>
    </row>
    <row r="69762" spans="17:25">
      <c r="Q69762" s="38"/>
      <c r="Y69762" s="38"/>
    </row>
    <row r="69763" spans="17:25">
      <c r="Q69763" s="38"/>
      <c r="Y69763" s="38"/>
    </row>
    <row r="69764" spans="17:25">
      <c r="Q69764" s="38"/>
      <c r="Y69764" s="38"/>
    </row>
    <row r="69765" spans="17:25">
      <c r="Q69765" s="38"/>
      <c r="Y69765" s="38"/>
    </row>
    <row r="69766" spans="17:25">
      <c r="Q69766" s="38"/>
      <c r="Y69766" s="38"/>
    </row>
    <row r="69767" spans="17:25">
      <c r="Q69767" s="38"/>
      <c r="Y69767" s="38"/>
    </row>
    <row r="69768" spans="17:25">
      <c r="Q69768" s="38"/>
      <c r="Y69768" s="38"/>
    </row>
    <row r="69769" spans="17:25">
      <c r="Q69769" s="38"/>
      <c r="Y69769" s="38"/>
    </row>
    <row r="69770" spans="17:25">
      <c r="Q69770" s="38"/>
      <c r="Y69770" s="38"/>
    </row>
    <row r="69771" spans="17:25">
      <c r="Q69771" s="38"/>
      <c r="Y69771" s="38"/>
    </row>
    <row r="69772" spans="17:25">
      <c r="Q69772" s="38"/>
      <c r="Y69772" s="38"/>
    </row>
    <row r="69773" spans="17:25">
      <c r="Q69773" s="38"/>
      <c r="Y69773" s="38"/>
    </row>
    <row r="69774" spans="17:25">
      <c r="Q69774" s="38"/>
      <c r="Y69774" s="38"/>
    </row>
    <row r="69775" spans="17:25">
      <c r="Q69775" s="38"/>
      <c r="Y69775" s="38"/>
    </row>
    <row r="69776" spans="17:25">
      <c r="Q69776" s="38"/>
      <c r="Y69776" s="38"/>
    </row>
    <row r="69777" spans="17:25">
      <c r="Q69777" s="38"/>
      <c r="Y69777" s="38"/>
    </row>
    <row r="69778" spans="17:25">
      <c r="Q69778" s="38"/>
      <c r="Y69778" s="38"/>
    </row>
    <row r="69779" spans="17:25">
      <c r="Q69779" s="38"/>
      <c r="Y69779" s="38"/>
    </row>
    <row r="69780" spans="17:25">
      <c r="Q69780" s="38"/>
      <c r="Y69780" s="38"/>
    </row>
    <row r="69781" spans="17:25">
      <c r="Q69781" s="38"/>
      <c r="Y69781" s="38"/>
    </row>
    <row r="69782" spans="17:25">
      <c r="Q69782" s="38"/>
      <c r="Y69782" s="38"/>
    </row>
    <row r="69783" spans="17:25">
      <c r="Q69783" s="38"/>
      <c r="Y69783" s="38"/>
    </row>
    <row r="69784" spans="17:25">
      <c r="Q69784" s="38"/>
      <c r="Y69784" s="38"/>
    </row>
    <row r="69785" spans="17:25">
      <c r="Q69785" s="38"/>
      <c r="Y69785" s="38"/>
    </row>
    <row r="69786" spans="17:25">
      <c r="Q69786" s="38"/>
      <c r="Y69786" s="38"/>
    </row>
    <row r="69787" spans="17:25">
      <c r="Q69787" s="38"/>
      <c r="Y69787" s="38"/>
    </row>
    <row r="69788" spans="17:25">
      <c r="Q69788" s="38"/>
      <c r="Y69788" s="38"/>
    </row>
    <row r="69789" spans="17:25">
      <c r="Q69789" s="38"/>
      <c r="Y69789" s="38"/>
    </row>
    <row r="69790" spans="17:25">
      <c r="Q69790" s="38"/>
      <c r="Y69790" s="38"/>
    </row>
    <row r="69791" spans="17:25">
      <c r="Q69791" s="38"/>
      <c r="Y69791" s="38"/>
    </row>
    <row r="69792" spans="17:25">
      <c r="Q69792" s="38"/>
      <c r="Y69792" s="38"/>
    </row>
    <row r="69793" spans="17:25">
      <c r="Q69793" s="38"/>
      <c r="Y69793" s="38"/>
    </row>
    <row r="69794" spans="17:25">
      <c r="Q69794" s="38"/>
      <c r="Y69794" s="38"/>
    </row>
    <row r="69795" spans="17:25">
      <c r="Q69795" s="38"/>
      <c r="Y69795" s="38"/>
    </row>
    <row r="69796" spans="17:25">
      <c r="Q69796" s="38"/>
      <c r="Y69796" s="38"/>
    </row>
    <row r="69797" spans="17:25">
      <c r="Q69797" s="38"/>
      <c r="Y69797" s="38"/>
    </row>
    <row r="69798" spans="17:25">
      <c r="Q69798" s="38"/>
      <c r="Y69798" s="38"/>
    </row>
    <row r="69799" spans="17:25">
      <c r="Q69799" s="38"/>
      <c r="Y69799" s="38"/>
    </row>
    <row r="69800" spans="17:25">
      <c r="Q69800" s="38"/>
      <c r="Y69800" s="38"/>
    </row>
    <row r="69801" spans="17:25">
      <c r="Q69801" s="38"/>
      <c r="Y69801" s="38"/>
    </row>
    <row r="69802" spans="17:25">
      <c r="Q69802" s="38"/>
      <c r="Y69802" s="38"/>
    </row>
    <row r="69803" spans="17:25">
      <c r="Q69803" s="38"/>
      <c r="Y69803" s="38"/>
    </row>
    <row r="69804" spans="17:25">
      <c r="Q69804" s="38"/>
      <c r="Y69804" s="38"/>
    </row>
    <row r="69805" spans="17:25">
      <c r="Q69805" s="38"/>
      <c r="Y69805" s="38"/>
    </row>
    <row r="69806" spans="17:25">
      <c r="Q69806" s="38"/>
      <c r="Y69806" s="38"/>
    </row>
    <row r="69807" spans="17:25">
      <c r="Q69807" s="38"/>
      <c r="Y69807" s="38"/>
    </row>
    <row r="69808" spans="17:25">
      <c r="Q69808" s="38"/>
      <c r="Y69808" s="38"/>
    </row>
    <row r="69809" spans="17:25">
      <c r="Q69809" s="38"/>
      <c r="Y69809" s="38"/>
    </row>
    <row r="69810" spans="17:25">
      <c r="Q69810" s="38"/>
      <c r="Y69810" s="38"/>
    </row>
    <row r="69811" spans="17:25">
      <c r="Q69811" s="38"/>
      <c r="Y69811" s="38"/>
    </row>
    <row r="69812" spans="17:25">
      <c r="Q69812" s="38"/>
      <c r="Y69812" s="38"/>
    </row>
    <row r="69813" spans="17:25">
      <c r="Q69813" s="38"/>
      <c r="Y69813" s="38"/>
    </row>
    <row r="69814" spans="17:25">
      <c r="Q69814" s="38"/>
      <c r="Y69814" s="38"/>
    </row>
    <row r="69815" spans="17:25">
      <c r="Q69815" s="38"/>
      <c r="Y69815" s="38"/>
    </row>
    <row r="69816" spans="17:25">
      <c r="Q69816" s="38"/>
      <c r="Y69816" s="38"/>
    </row>
    <row r="69817" spans="17:25">
      <c r="Q69817" s="38"/>
      <c r="Y69817" s="38"/>
    </row>
    <row r="69818" spans="17:25">
      <c r="Q69818" s="38"/>
      <c r="Y69818" s="38"/>
    </row>
    <row r="69819" spans="17:25">
      <c r="Q69819" s="38"/>
      <c r="Y69819" s="38"/>
    </row>
    <row r="69820" spans="17:25">
      <c r="Q69820" s="38"/>
      <c r="Y69820" s="38"/>
    </row>
    <row r="69821" spans="17:25">
      <c r="Q69821" s="38"/>
      <c r="Y69821" s="38"/>
    </row>
    <row r="69822" spans="17:25">
      <c r="Q69822" s="38"/>
      <c r="Y69822" s="38"/>
    </row>
    <row r="69823" spans="17:25">
      <c r="Q69823" s="38"/>
      <c r="Y69823" s="38"/>
    </row>
    <row r="69824" spans="17:25">
      <c r="Q69824" s="38"/>
      <c r="Y69824" s="38"/>
    </row>
    <row r="69825" spans="17:25">
      <c r="Q69825" s="38"/>
      <c r="Y69825" s="38"/>
    </row>
    <row r="69826" spans="17:25">
      <c r="Q69826" s="38"/>
      <c r="Y69826" s="38"/>
    </row>
    <row r="69827" spans="17:25">
      <c r="Q69827" s="38"/>
      <c r="Y69827" s="38"/>
    </row>
    <row r="69828" spans="17:25">
      <c r="Q69828" s="38"/>
      <c r="Y69828" s="38"/>
    </row>
    <row r="69829" spans="17:25">
      <c r="Q69829" s="38"/>
      <c r="Y69829" s="38"/>
    </row>
    <row r="69830" spans="17:25">
      <c r="Q69830" s="38"/>
      <c r="Y69830" s="38"/>
    </row>
    <row r="69831" spans="17:25">
      <c r="Q69831" s="38"/>
      <c r="Y69831" s="38"/>
    </row>
    <row r="69832" spans="17:25">
      <c r="Q69832" s="38"/>
      <c r="Y69832" s="38"/>
    </row>
    <row r="69833" spans="17:25">
      <c r="Q69833" s="38"/>
      <c r="Y69833" s="38"/>
    </row>
    <row r="69834" spans="17:25">
      <c r="Q69834" s="38"/>
      <c r="Y69834" s="38"/>
    </row>
    <row r="69835" spans="17:25">
      <c r="Q69835" s="38"/>
      <c r="Y69835" s="38"/>
    </row>
    <row r="69836" spans="17:25">
      <c r="Q69836" s="38"/>
      <c r="Y69836" s="38"/>
    </row>
    <row r="69837" spans="17:25">
      <c r="Q69837" s="38"/>
      <c r="Y69837" s="38"/>
    </row>
    <row r="69838" spans="17:25">
      <c r="Q69838" s="38"/>
      <c r="Y69838" s="38"/>
    </row>
    <row r="69839" spans="17:25">
      <c r="Q69839" s="38"/>
      <c r="Y69839" s="38"/>
    </row>
    <row r="69840" spans="17:25">
      <c r="Q69840" s="38"/>
      <c r="Y69840" s="38"/>
    </row>
    <row r="69841" spans="17:25">
      <c r="Q69841" s="38"/>
      <c r="Y69841" s="38"/>
    </row>
    <row r="69842" spans="17:25">
      <c r="Q69842" s="38"/>
      <c r="Y69842" s="38"/>
    </row>
    <row r="69843" spans="17:25">
      <c r="Q69843" s="38"/>
      <c r="Y69843" s="38"/>
    </row>
    <row r="69844" spans="17:25">
      <c r="Q69844" s="38"/>
      <c r="Y69844" s="38"/>
    </row>
    <row r="69845" spans="17:25">
      <c r="Q69845" s="38"/>
      <c r="Y69845" s="38"/>
    </row>
    <row r="69846" spans="17:25">
      <c r="Q69846" s="38"/>
      <c r="Y69846" s="38"/>
    </row>
    <row r="69847" spans="17:25">
      <c r="Q69847" s="38"/>
      <c r="Y69847" s="38"/>
    </row>
    <row r="69848" spans="17:25">
      <c r="Q69848" s="38"/>
      <c r="Y69848" s="38"/>
    </row>
    <row r="69849" spans="17:25">
      <c r="Q69849" s="38"/>
      <c r="Y69849" s="38"/>
    </row>
    <row r="69850" spans="17:25">
      <c r="Q69850" s="38"/>
      <c r="Y69850" s="38"/>
    </row>
    <row r="69851" spans="17:25">
      <c r="Q69851" s="38"/>
      <c r="Y69851" s="38"/>
    </row>
    <row r="69852" spans="17:25">
      <c r="Q69852" s="38"/>
      <c r="Y69852" s="38"/>
    </row>
    <row r="69853" spans="17:25">
      <c r="Q69853" s="38"/>
      <c r="Y69853" s="38"/>
    </row>
    <row r="69854" spans="17:25">
      <c r="Q69854" s="38"/>
      <c r="Y69854" s="38"/>
    </row>
    <row r="69855" spans="17:25">
      <c r="Q69855" s="38"/>
      <c r="Y69855" s="38"/>
    </row>
    <row r="69856" spans="17:25">
      <c r="Q69856" s="38"/>
      <c r="Y69856" s="38"/>
    </row>
    <row r="69857" spans="17:25">
      <c r="Q69857" s="38"/>
      <c r="Y69857" s="38"/>
    </row>
    <row r="69858" spans="17:25">
      <c r="Q69858" s="38"/>
      <c r="Y69858" s="38"/>
    </row>
    <row r="69859" spans="17:25">
      <c r="Q69859" s="38"/>
      <c r="Y69859" s="38"/>
    </row>
    <row r="69860" spans="17:25">
      <c r="Q69860" s="38"/>
      <c r="Y69860" s="38"/>
    </row>
    <row r="69861" spans="17:25">
      <c r="Q69861" s="38"/>
      <c r="Y69861" s="38"/>
    </row>
    <row r="69862" spans="17:25">
      <c r="Q69862" s="38"/>
      <c r="Y69862" s="38"/>
    </row>
    <row r="69863" spans="17:25">
      <c r="Q69863" s="38"/>
      <c r="Y69863" s="38"/>
    </row>
    <row r="69864" spans="17:25">
      <c r="Q69864" s="38"/>
      <c r="Y69864" s="38"/>
    </row>
    <row r="69865" spans="17:25">
      <c r="Q69865" s="38"/>
      <c r="Y69865" s="38"/>
    </row>
    <row r="69866" spans="17:25">
      <c r="Q69866" s="38"/>
      <c r="Y69866" s="38"/>
    </row>
    <row r="69867" spans="17:25">
      <c r="Q69867" s="38"/>
      <c r="Y69867" s="38"/>
    </row>
    <row r="69868" spans="17:25">
      <c r="Q69868" s="38"/>
      <c r="Y69868" s="38"/>
    </row>
    <row r="69869" spans="17:25">
      <c r="Q69869" s="38"/>
      <c r="Y69869" s="38"/>
    </row>
    <row r="69870" spans="17:25">
      <c r="Q69870" s="38"/>
      <c r="Y69870" s="38"/>
    </row>
    <row r="69871" spans="17:25">
      <c r="Q69871" s="38"/>
      <c r="Y69871" s="38"/>
    </row>
    <row r="69872" spans="17:25">
      <c r="Q69872" s="38"/>
      <c r="Y69872" s="38"/>
    </row>
    <row r="69873" spans="17:25">
      <c r="Q69873" s="38"/>
      <c r="Y69873" s="38"/>
    </row>
    <row r="69874" spans="17:25">
      <c r="Q69874" s="38"/>
      <c r="Y69874" s="38"/>
    </row>
    <row r="69875" spans="17:25">
      <c r="Q69875" s="38"/>
      <c r="Y69875" s="38"/>
    </row>
    <row r="69876" spans="17:25">
      <c r="Q69876" s="38"/>
      <c r="Y69876" s="38"/>
    </row>
    <row r="69877" spans="17:25">
      <c r="Q69877" s="38"/>
      <c r="Y69877" s="38"/>
    </row>
    <row r="69878" spans="17:25">
      <c r="Q69878" s="38"/>
      <c r="Y69878" s="38"/>
    </row>
    <row r="69879" spans="17:25">
      <c r="Q69879" s="38"/>
      <c r="Y69879" s="38"/>
    </row>
    <row r="69880" spans="17:25">
      <c r="Q69880" s="38"/>
      <c r="Y69880" s="38"/>
    </row>
    <row r="69881" spans="17:25">
      <c r="Q69881" s="38"/>
      <c r="Y69881" s="38"/>
    </row>
    <row r="69882" spans="17:25">
      <c r="Q69882" s="38"/>
      <c r="Y69882" s="38"/>
    </row>
    <row r="69883" spans="17:25">
      <c r="Q69883" s="38"/>
      <c r="Y69883" s="38"/>
    </row>
    <row r="69884" spans="17:25">
      <c r="Q69884" s="38"/>
      <c r="Y69884" s="38"/>
    </row>
    <row r="69885" spans="17:25">
      <c r="Q69885" s="38"/>
      <c r="Y69885" s="38"/>
    </row>
    <row r="69886" spans="17:25">
      <c r="Q69886" s="38"/>
      <c r="Y69886" s="38"/>
    </row>
    <row r="69887" spans="17:25">
      <c r="Q69887" s="38"/>
      <c r="Y69887" s="38"/>
    </row>
    <row r="69888" spans="17:25">
      <c r="Q69888" s="38"/>
      <c r="Y69888" s="38"/>
    </row>
    <row r="69889" spans="17:25">
      <c r="Q69889" s="38"/>
      <c r="Y69889" s="38"/>
    </row>
    <row r="69890" spans="17:25">
      <c r="Q69890" s="38"/>
      <c r="Y69890" s="38"/>
    </row>
    <row r="69891" spans="17:25">
      <c r="Q69891" s="38"/>
      <c r="Y69891" s="38"/>
    </row>
    <row r="69892" spans="17:25">
      <c r="Q69892" s="38"/>
      <c r="Y69892" s="38"/>
    </row>
    <row r="69893" spans="17:25">
      <c r="Q69893" s="38"/>
      <c r="Y69893" s="38"/>
    </row>
    <row r="69894" spans="17:25">
      <c r="Q69894" s="38"/>
      <c r="Y69894" s="38"/>
    </row>
    <row r="69895" spans="17:25">
      <c r="Q69895" s="38"/>
      <c r="Y69895" s="38"/>
    </row>
    <row r="69896" spans="17:25">
      <c r="Q69896" s="38"/>
      <c r="Y69896" s="38"/>
    </row>
    <row r="69897" spans="17:25">
      <c r="Q69897" s="38"/>
      <c r="Y69897" s="38"/>
    </row>
    <row r="69898" spans="17:25">
      <c r="Q69898" s="38"/>
      <c r="Y69898" s="38"/>
    </row>
    <row r="69899" spans="17:25">
      <c r="Q69899" s="38"/>
      <c r="Y69899" s="38"/>
    </row>
    <row r="69900" spans="17:25">
      <c r="Q69900" s="38"/>
      <c r="Y69900" s="38"/>
    </row>
    <row r="69901" spans="17:25">
      <c r="Q69901" s="38"/>
      <c r="Y69901" s="38"/>
    </row>
    <row r="69902" spans="17:25">
      <c r="Q69902" s="38"/>
      <c r="Y69902" s="38"/>
    </row>
    <row r="69903" spans="17:25">
      <c r="Q69903" s="38"/>
      <c r="Y69903" s="38"/>
    </row>
    <row r="69904" spans="17:25">
      <c r="Q69904" s="38"/>
      <c r="Y69904" s="38"/>
    </row>
    <row r="69905" spans="17:25">
      <c r="Q69905" s="38"/>
      <c r="Y69905" s="38"/>
    </row>
    <row r="69906" spans="17:25">
      <c r="Q69906" s="38"/>
      <c r="Y69906" s="38"/>
    </row>
    <row r="69907" spans="17:25">
      <c r="Q69907" s="38"/>
      <c r="Y69907" s="38"/>
    </row>
    <row r="69908" spans="17:25">
      <c r="Q69908" s="38"/>
      <c r="Y69908" s="38"/>
    </row>
    <row r="69909" spans="17:25">
      <c r="Q69909" s="38"/>
      <c r="Y69909" s="38"/>
    </row>
    <row r="69910" spans="17:25">
      <c r="Q69910" s="38"/>
      <c r="Y69910" s="38"/>
    </row>
    <row r="69911" spans="17:25">
      <c r="Q69911" s="38"/>
      <c r="Y69911" s="38"/>
    </row>
    <row r="69912" spans="17:25">
      <c r="Q69912" s="38"/>
      <c r="Y69912" s="38"/>
    </row>
    <row r="69913" spans="17:25">
      <c r="Q69913" s="38"/>
      <c r="Y69913" s="38"/>
    </row>
    <row r="69914" spans="17:25">
      <c r="Q69914" s="38"/>
      <c r="Y69914" s="38"/>
    </row>
    <row r="69915" spans="17:25">
      <c r="Q69915" s="38"/>
      <c r="Y69915" s="38"/>
    </row>
    <row r="69916" spans="17:25">
      <c r="Q69916" s="38"/>
      <c r="Y69916" s="38"/>
    </row>
    <row r="69917" spans="17:25">
      <c r="Q69917" s="38"/>
      <c r="Y69917" s="38"/>
    </row>
    <row r="69918" spans="17:25">
      <c r="Q69918" s="38"/>
      <c r="Y69918" s="38"/>
    </row>
    <row r="69919" spans="17:25">
      <c r="Q69919" s="38"/>
      <c r="Y69919" s="38"/>
    </row>
    <row r="69920" spans="17:25">
      <c r="Q69920" s="38"/>
      <c r="Y69920" s="38"/>
    </row>
    <row r="69921" spans="17:25">
      <c r="Q69921" s="38"/>
      <c r="Y69921" s="38"/>
    </row>
    <row r="69922" spans="17:25">
      <c r="Q69922" s="38"/>
      <c r="Y69922" s="38"/>
    </row>
    <row r="69923" spans="17:25">
      <c r="Q69923" s="38"/>
      <c r="Y69923" s="38"/>
    </row>
    <row r="69924" spans="17:25">
      <c r="Q69924" s="38"/>
      <c r="Y69924" s="38"/>
    </row>
    <row r="69925" spans="17:25">
      <c r="Q69925" s="38"/>
      <c r="Y69925" s="38"/>
    </row>
    <row r="69926" spans="17:25">
      <c r="Q69926" s="38"/>
      <c r="Y69926" s="38"/>
    </row>
    <row r="69927" spans="17:25">
      <c r="Q69927" s="38"/>
      <c r="Y69927" s="38"/>
    </row>
    <row r="69928" spans="17:25">
      <c r="Q69928" s="38"/>
      <c r="Y69928" s="38"/>
    </row>
    <row r="69929" spans="17:25">
      <c r="Q69929" s="38"/>
      <c r="Y69929" s="38"/>
    </row>
    <row r="69930" spans="17:25">
      <c r="Q69930" s="38"/>
      <c r="Y69930" s="38"/>
    </row>
    <row r="69931" spans="17:25">
      <c r="Q69931" s="38"/>
      <c r="Y69931" s="38"/>
    </row>
    <row r="69932" spans="17:25">
      <c r="Q69932" s="38"/>
      <c r="Y69932" s="38"/>
    </row>
    <row r="69933" spans="17:25">
      <c r="Q69933" s="38"/>
      <c r="Y69933" s="38"/>
    </row>
    <row r="69934" spans="17:25">
      <c r="Q69934" s="38"/>
      <c r="Y69934" s="38"/>
    </row>
    <row r="69935" spans="17:25">
      <c r="Q69935" s="38"/>
      <c r="Y69935" s="38"/>
    </row>
    <row r="69936" spans="17:25">
      <c r="Q69936" s="38"/>
      <c r="Y69936" s="38"/>
    </row>
    <row r="69937" spans="17:25">
      <c r="Q69937" s="38"/>
      <c r="Y69937" s="38"/>
    </row>
    <row r="69938" spans="17:25">
      <c r="Q69938" s="38"/>
      <c r="Y69938" s="38"/>
    </row>
    <row r="69939" spans="17:25">
      <c r="Q69939" s="38"/>
      <c r="Y69939" s="38"/>
    </row>
    <row r="69940" spans="17:25">
      <c r="Q69940" s="38"/>
      <c r="Y69940" s="38"/>
    </row>
    <row r="69941" spans="17:25">
      <c r="Q69941" s="38"/>
      <c r="Y69941" s="38"/>
    </row>
    <row r="69942" spans="17:25">
      <c r="Q69942" s="38"/>
      <c r="Y69942" s="38"/>
    </row>
    <row r="69943" spans="17:25">
      <c r="Q69943" s="38"/>
      <c r="Y69943" s="38"/>
    </row>
    <row r="69944" spans="17:25">
      <c r="Q69944" s="38"/>
      <c r="Y69944" s="38"/>
    </row>
    <row r="69945" spans="17:25">
      <c r="Q69945" s="38"/>
      <c r="Y69945" s="38"/>
    </row>
    <row r="69946" spans="17:25">
      <c r="Q69946" s="38"/>
      <c r="Y69946" s="38"/>
    </row>
    <row r="69947" spans="17:25">
      <c r="Q69947" s="38"/>
      <c r="Y69947" s="38"/>
    </row>
    <row r="69948" spans="17:25">
      <c r="Q69948" s="38"/>
      <c r="Y69948" s="38"/>
    </row>
    <row r="69949" spans="17:25">
      <c r="Q69949" s="38"/>
      <c r="Y69949" s="38"/>
    </row>
    <row r="69950" spans="17:25">
      <c r="Q69950" s="38"/>
      <c r="Y69950" s="38"/>
    </row>
    <row r="69951" spans="17:25">
      <c r="Q69951" s="38"/>
      <c r="Y69951" s="38"/>
    </row>
    <row r="69952" spans="17:25">
      <c r="Q69952" s="38"/>
      <c r="Y69952" s="38"/>
    </row>
    <row r="69953" spans="17:25">
      <c r="Q69953" s="38"/>
      <c r="Y69953" s="38"/>
    </row>
    <row r="69954" spans="17:25">
      <c r="Q69954" s="38"/>
      <c r="Y69954" s="38"/>
    </row>
    <row r="69955" spans="17:25">
      <c r="Q69955" s="38"/>
      <c r="Y69955" s="38"/>
    </row>
    <row r="69956" spans="17:25">
      <c r="Q69956" s="38"/>
      <c r="Y69956" s="38"/>
    </row>
    <row r="69957" spans="17:25">
      <c r="Q69957" s="38"/>
      <c r="Y69957" s="38"/>
    </row>
    <row r="69958" spans="17:25">
      <c r="Q69958" s="38"/>
      <c r="Y69958" s="38"/>
    </row>
    <row r="69959" spans="17:25">
      <c r="Q69959" s="38"/>
      <c r="Y69959" s="38"/>
    </row>
    <row r="69960" spans="17:25">
      <c r="Q69960" s="38"/>
      <c r="Y69960" s="38"/>
    </row>
    <row r="69961" spans="17:25">
      <c r="Q69961" s="38"/>
      <c r="Y69961" s="38"/>
    </row>
    <row r="69962" spans="17:25">
      <c r="Q69962" s="38"/>
      <c r="Y69962" s="38"/>
    </row>
    <row r="69963" spans="17:25">
      <c r="Q69963" s="38"/>
      <c r="Y69963" s="38"/>
    </row>
    <row r="69964" spans="17:25">
      <c r="Q69964" s="38"/>
      <c r="Y69964" s="38"/>
    </row>
    <row r="69965" spans="17:25">
      <c r="Q69965" s="38"/>
      <c r="Y69965" s="38"/>
    </row>
    <row r="69966" spans="17:25">
      <c r="Q69966" s="38"/>
      <c r="Y69966" s="38"/>
    </row>
    <row r="69967" spans="17:25">
      <c r="Q69967" s="38"/>
      <c r="Y69967" s="38"/>
    </row>
    <row r="69968" spans="17:25">
      <c r="Q69968" s="38"/>
      <c r="Y69968" s="38"/>
    </row>
    <row r="69969" spans="17:25">
      <c r="Q69969" s="38"/>
      <c r="Y69969" s="38"/>
    </row>
    <row r="69970" spans="17:25">
      <c r="Q69970" s="38"/>
      <c r="Y69970" s="38"/>
    </row>
    <row r="69971" spans="17:25">
      <c r="Q69971" s="38"/>
      <c r="Y69971" s="38"/>
    </row>
    <row r="69972" spans="17:25">
      <c r="Q69972" s="38"/>
      <c r="Y69972" s="38"/>
    </row>
    <row r="69973" spans="17:25">
      <c r="Q69973" s="38"/>
      <c r="Y69973" s="38"/>
    </row>
    <row r="69974" spans="17:25">
      <c r="Q69974" s="38"/>
      <c r="Y69974" s="38"/>
    </row>
    <row r="69975" spans="17:25">
      <c r="Q69975" s="38"/>
      <c r="Y69975" s="38"/>
    </row>
    <row r="69976" spans="17:25">
      <c r="Q69976" s="38"/>
      <c r="Y69976" s="38"/>
    </row>
    <row r="69977" spans="17:25">
      <c r="Q69977" s="38"/>
      <c r="Y69977" s="38"/>
    </row>
    <row r="69978" spans="17:25">
      <c r="Q69978" s="38"/>
      <c r="Y69978" s="38"/>
    </row>
    <row r="69979" spans="17:25">
      <c r="Q69979" s="38"/>
      <c r="Y69979" s="38"/>
    </row>
    <row r="69980" spans="17:25">
      <c r="Q69980" s="38"/>
      <c r="Y69980" s="38"/>
    </row>
    <row r="69981" spans="17:25">
      <c r="Q69981" s="38"/>
      <c r="Y69981" s="38"/>
    </row>
    <row r="69982" spans="17:25">
      <c r="Q69982" s="38"/>
      <c r="Y69982" s="38"/>
    </row>
    <row r="69983" spans="17:25">
      <c r="Q69983" s="38"/>
      <c r="Y69983" s="38"/>
    </row>
    <row r="69984" spans="17:25">
      <c r="Q69984" s="38"/>
      <c r="Y69984" s="38"/>
    </row>
    <row r="69985" spans="17:25">
      <c r="Q69985" s="38"/>
      <c r="Y69985" s="38"/>
    </row>
    <row r="69986" spans="17:25">
      <c r="Q69986" s="38"/>
      <c r="Y69986" s="38"/>
    </row>
    <row r="69987" spans="17:25">
      <c r="Q69987" s="38"/>
      <c r="Y69987" s="38"/>
    </row>
    <row r="69988" spans="17:25">
      <c r="Q69988" s="38"/>
      <c r="Y69988" s="38"/>
    </row>
    <row r="69989" spans="17:25">
      <c r="Q69989" s="38"/>
      <c r="Y69989" s="38"/>
    </row>
    <row r="69990" spans="17:25">
      <c r="Q69990" s="38"/>
      <c r="Y69990" s="38"/>
    </row>
    <row r="69991" spans="17:25">
      <c r="Q69991" s="38"/>
      <c r="Y69991" s="38"/>
    </row>
    <row r="69992" spans="17:25">
      <c r="Q69992" s="38"/>
      <c r="Y69992" s="38"/>
    </row>
    <row r="69993" spans="17:25">
      <c r="Q69993" s="38"/>
      <c r="Y69993" s="38"/>
    </row>
    <row r="69994" spans="17:25">
      <c r="Q69994" s="38"/>
      <c r="Y69994" s="38"/>
    </row>
    <row r="69995" spans="17:25">
      <c r="Q69995" s="38"/>
      <c r="Y69995" s="38"/>
    </row>
    <row r="69996" spans="17:25">
      <c r="Q69996" s="38"/>
      <c r="Y69996" s="38"/>
    </row>
    <row r="69997" spans="17:25">
      <c r="Q69997" s="38"/>
      <c r="Y69997" s="38"/>
    </row>
    <row r="69998" spans="17:25">
      <c r="Q69998" s="38"/>
      <c r="Y69998" s="38"/>
    </row>
    <row r="69999" spans="17:25">
      <c r="Q69999" s="38"/>
      <c r="Y69999" s="38"/>
    </row>
    <row r="70000" spans="17:25">
      <c r="Q70000" s="38"/>
      <c r="Y70000" s="38"/>
    </row>
    <row r="70001" spans="17:25">
      <c r="Q70001" s="38"/>
      <c r="Y70001" s="38"/>
    </row>
    <row r="70002" spans="17:25">
      <c r="Q70002" s="38"/>
      <c r="Y70002" s="38"/>
    </row>
    <row r="70003" spans="17:25">
      <c r="Q70003" s="38"/>
      <c r="Y70003" s="38"/>
    </row>
    <row r="70004" spans="17:25">
      <c r="Q70004" s="38"/>
      <c r="Y70004" s="38"/>
    </row>
    <row r="70005" spans="17:25">
      <c r="Q70005" s="38"/>
      <c r="Y70005" s="38"/>
    </row>
    <row r="70006" spans="17:25">
      <c r="Q70006" s="38"/>
      <c r="Y70006" s="38"/>
    </row>
    <row r="70007" spans="17:25">
      <c r="Q70007" s="38"/>
      <c r="Y70007" s="38"/>
    </row>
    <row r="70008" spans="17:25">
      <c r="Q70008" s="38"/>
      <c r="Y70008" s="38"/>
    </row>
    <row r="70009" spans="17:25">
      <c r="Q70009" s="38"/>
      <c r="Y70009" s="38"/>
    </row>
    <row r="70010" spans="17:25">
      <c r="Q70010" s="38"/>
      <c r="Y70010" s="38"/>
    </row>
    <row r="70011" spans="17:25">
      <c r="Q70011" s="38"/>
      <c r="Y70011" s="38"/>
    </row>
    <row r="70012" spans="17:25">
      <c r="Q70012" s="38"/>
      <c r="Y70012" s="38"/>
    </row>
    <row r="70013" spans="17:25">
      <c r="Q70013" s="38"/>
      <c r="Y70013" s="38"/>
    </row>
    <row r="70014" spans="17:25">
      <c r="Q70014" s="38"/>
      <c r="Y70014" s="38"/>
    </row>
    <row r="70015" spans="17:25">
      <c r="Q70015" s="38"/>
      <c r="Y70015" s="38"/>
    </row>
    <row r="70016" spans="17:25">
      <c r="Q70016" s="38"/>
      <c r="Y70016" s="38"/>
    </row>
    <row r="70017" spans="17:25">
      <c r="Q70017" s="38"/>
      <c r="Y70017" s="38"/>
    </row>
    <row r="70018" spans="17:25">
      <c r="Q70018" s="38"/>
      <c r="Y70018" s="38"/>
    </row>
    <row r="70019" spans="17:25">
      <c r="Q70019" s="38"/>
      <c r="Y70019" s="38"/>
    </row>
    <row r="70020" spans="17:25">
      <c r="Q70020" s="38"/>
      <c r="Y70020" s="38"/>
    </row>
    <row r="70021" spans="17:25">
      <c r="Q70021" s="38"/>
      <c r="Y70021" s="38"/>
    </row>
    <row r="70022" spans="17:25">
      <c r="Q70022" s="38"/>
      <c r="Y70022" s="38"/>
    </row>
    <row r="70023" spans="17:25">
      <c r="Q70023" s="38"/>
      <c r="Y70023" s="38"/>
    </row>
    <row r="70024" spans="17:25">
      <c r="Q70024" s="38"/>
      <c r="Y70024" s="38"/>
    </row>
    <row r="70025" spans="17:25">
      <c r="Q70025" s="38"/>
      <c r="Y70025" s="38"/>
    </row>
    <row r="70026" spans="17:25">
      <c r="Q70026" s="38"/>
      <c r="Y70026" s="38"/>
    </row>
    <row r="70027" spans="17:25">
      <c r="Q70027" s="38"/>
      <c r="Y70027" s="38"/>
    </row>
    <row r="70028" spans="17:25">
      <c r="Q70028" s="38"/>
      <c r="Y70028" s="38"/>
    </row>
    <row r="70029" spans="17:25">
      <c r="Q70029" s="38"/>
      <c r="Y70029" s="38"/>
    </row>
    <row r="70030" spans="17:25">
      <c r="Q70030" s="38"/>
      <c r="Y70030" s="38"/>
    </row>
    <row r="70031" spans="17:25">
      <c r="Q70031" s="38"/>
      <c r="Y70031" s="38"/>
    </row>
    <row r="70032" spans="17:25">
      <c r="Q70032" s="38"/>
      <c r="Y70032" s="38"/>
    </row>
    <row r="70033" spans="17:25">
      <c r="Q70033" s="38"/>
      <c r="Y70033" s="38"/>
    </row>
    <row r="70034" spans="17:25">
      <c r="Q70034" s="38"/>
      <c r="Y70034" s="38"/>
    </row>
    <row r="70035" spans="17:25">
      <c r="Q70035" s="38"/>
      <c r="Y70035" s="38"/>
    </row>
    <row r="70036" spans="17:25">
      <c r="Q70036" s="38"/>
      <c r="Y70036" s="38"/>
    </row>
    <row r="70037" spans="17:25">
      <c r="Q70037" s="38"/>
      <c r="Y70037" s="38"/>
    </row>
    <row r="70038" spans="17:25">
      <c r="Q70038" s="38"/>
      <c r="Y70038" s="38"/>
    </row>
    <row r="70039" spans="17:25">
      <c r="Q70039" s="38"/>
      <c r="Y70039" s="38"/>
    </row>
    <row r="70040" spans="17:25">
      <c r="Q70040" s="38"/>
      <c r="Y70040" s="38"/>
    </row>
    <row r="70041" spans="17:25">
      <c r="Q70041" s="38"/>
      <c r="Y70041" s="38"/>
    </row>
    <row r="70042" spans="17:25">
      <c r="Q70042" s="38"/>
      <c r="Y70042" s="38"/>
    </row>
    <row r="70043" spans="17:25">
      <c r="Q70043" s="38"/>
      <c r="Y70043" s="38"/>
    </row>
    <row r="70044" spans="17:25">
      <c r="Q70044" s="38"/>
      <c r="Y70044" s="38"/>
    </row>
    <row r="70045" spans="17:25">
      <c r="Q70045" s="38"/>
      <c r="Y70045" s="38"/>
    </row>
    <row r="70046" spans="17:25">
      <c r="Q70046" s="38"/>
      <c r="Y70046" s="38"/>
    </row>
    <row r="70047" spans="17:25">
      <c r="Q70047" s="38"/>
      <c r="Y70047" s="38"/>
    </row>
    <row r="70048" spans="17:25">
      <c r="Q70048" s="38"/>
      <c r="Y70048" s="38"/>
    </row>
    <row r="70049" spans="17:25">
      <c r="Q70049" s="38"/>
      <c r="Y70049" s="38"/>
    </row>
    <row r="70050" spans="17:25">
      <c r="Q70050" s="38"/>
      <c r="Y70050" s="38"/>
    </row>
    <row r="70051" spans="17:25">
      <c r="Q70051" s="38"/>
      <c r="Y70051" s="38"/>
    </row>
    <row r="70052" spans="17:25">
      <c r="Q70052" s="38"/>
      <c r="Y70052" s="38"/>
    </row>
    <row r="70053" spans="17:25">
      <c r="Q70053" s="38"/>
      <c r="Y70053" s="38"/>
    </row>
    <row r="70054" spans="17:25">
      <c r="Q70054" s="38"/>
      <c r="Y70054" s="38"/>
    </row>
    <row r="70055" spans="17:25">
      <c r="Q70055" s="38"/>
      <c r="Y70055" s="38"/>
    </row>
    <row r="70056" spans="17:25">
      <c r="Q70056" s="38"/>
      <c r="Y70056" s="38"/>
    </row>
    <row r="70057" spans="17:25">
      <c r="Q70057" s="38"/>
      <c r="Y70057" s="38"/>
    </row>
    <row r="70058" spans="17:25">
      <c r="Q70058" s="38"/>
      <c r="Y70058" s="38"/>
    </row>
    <row r="70059" spans="17:25">
      <c r="Q70059" s="38"/>
      <c r="Y70059" s="38"/>
    </row>
    <row r="70060" spans="17:25">
      <c r="Q70060" s="38"/>
      <c r="Y70060" s="38"/>
    </row>
    <row r="70061" spans="17:25">
      <c r="Q70061" s="38"/>
      <c r="Y70061" s="38"/>
    </row>
    <row r="70062" spans="17:25">
      <c r="Q70062" s="38"/>
      <c r="Y70062" s="38"/>
    </row>
    <row r="70063" spans="17:25">
      <c r="Q70063" s="38"/>
      <c r="Y70063" s="38"/>
    </row>
    <row r="70064" spans="17:25">
      <c r="Q70064" s="38"/>
      <c r="Y70064" s="38"/>
    </row>
    <row r="70065" spans="17:25">
      <c r="Q70065" s="38"/>
      <c r="Y70065" s="38"/>
    </row>
    <row r="70066" spans="17:25">
      <c r="Q70066" s="38"/>
      <c r="Y70066" s="38"/>
    </row>
    <row r="70067" spans="17:25">
      <c r="Q70067" s="38"/>
      <c r="Y70067" s="38"/>
    </row>
    <row r="70068" spans="17:25">
      <c r="Q70068" s="38"/>
      <c r="Y70068" s="38"/>
    </row>
    <row r="70069" spans="17:25">
      <c r="Q70069" s="38"/>
      <c r="Y70069" s="38"/>
    </row>
    <row r="70070" spans="17:25">
      <c r="Q70070" s="38"/>
      <c r="Y70070" s="38"/>
    </row>
    <row r="70071" spans="17:25">
      <c r="Q70071" s="38"/>
      <c r="Y70071" s="38"/>
    </row>
    <row r="70072" spans="17:25">
      <c r="Q70072" s="38"/>
      <c r="Y70072" s="38"/>
    </row>
    <row r="70073" spans="17:25">
      <c r="Q70073" s="38"/>
      <c r="Y70073" s="38"/>
    </row>
    <row r="70074" spans="17:25">
      <c r="Q70074" s="38"/>
      <c r="Y70074" s="38"/>
    </row>
    <row r="70075" spans="17:25">
      <c r="Q70075" s="38"/>
      <c r="Y70075" s="38"/>
    </row>
    <row r="70076" spans="17:25">
      <c r="Q70076" s="38"/>
      <c r="Y70076" s="38"/>
    </row>
    <row r="70077" spans="17:25">
      <c r="Q70077" s="38"/>
      <c r="Y70077" s="38"/>
    </row>
    <row r="70078" spans="17:25">
      <c r="Q70078" s="38"/>
      <c r="Y70078" s="38"/>
    </row>
    <row r="70079" spans="17:25">
      <c r="Q70079" s="38"/>
      <c r="Y70079" s="38"/>
    </row>
    <row r="70080" spans="17:25">
      <c r="Q70080" s="38"/>
      <c r="Y70080" s="38"/>
    </row>
    <row r="70081" spans="17:25">
      <c r="Q70081" s="38"/>
      <c r="Y70081" s="38"/>
    </row>
    <row r="70082" spans="17:25">
      <c r="Q70082" s="38"/>
      <c r="Y70082" s="38"/>
    </row>
    <row r="70083" spans="17:25">
      <c r="Q70083" s="38"/>
      <c r="Y70083" s="38"/>
    </row>
    <row r="70084" spans="17:25">
      <c r="Q70084" s="38"/>
      <c r="Y70084" s="38"/>
    </row>
    <row r="70085" spans="17:25">
      <c r="Q70085" s="38"/>
      <c r="Y70085" s="38"/>
    </row>
    <row r="70086" spans="17:25">
      <c r="Q70086" s="38"/>
      <c r="Y70086" s="38"/>
    </row>
    <row r="70087" spans="17:25">
      <c r="Q70087" s="38"/>
      <c r="Y70087" s="38"/>
    </row>
    <row r="70088" spans="17:25">
      <c r="Q70088" s="38"/>
      <c r="Y70088" s="38"/>
    </row>
    <row r="70089" spans="17:25">
      <c r="Q70089" s="38"/>
      <c r="Y70089" s="38"/>
    </row>
    <row r="70090" spans="17:25">
      <c r="Q70090" s="38"/>
      <c r="Y70090" s="38"/>
    </row>
    <row r="70091" spans="17:25">
      <c r="Q70091" s="38"/>
      <c r="Y70091" s="38"/>
    </row>
    <row r="70092" spans="17:25">
      <c r="Q70092" s="38"/>
      <c r="Y70092" s="38"/>
    </row>
    <row r="70093" spans="17:25">
      <c r="Q70093" s="38"/>
      <c r="Y70093" s="38"/>
    </row>
    <row r="70094" spans="17:25">
      <c r="Q70094" s="38"/>
      <c r="Y70094" s="38"/>
    </row>
    <row r="70095" spans="17:25">
      <c r="Q70095" s="38"/>
      <c r="Y70095" s="38"/>
    </row>
    <row r="70096" spans="17:25">
      <c r="Q70096" s="38"/>
      <c r="Y70096" s="38"/>
    </row>
    <row r="70097" spans="17:25">
      <c r="Q70097" s="38"/>
      <c r="Y70097" s="38"/>
    </row>
    <row r="70098" spans="17:25">
      <c r="Q70098" s="38"/>
      <c r="Y70098" s="38"/>
    </row>
    <row r="70099" spans="17:25">
      <c r="Q70099" s="38"/>
      <c r="Y70099" s="38"/>
    </row>
    <row r="70100" spans="17:25">
      <c r="Q70100" s="38"/>
      <c r="Y70100" s="38"/>
    </row>
    <row r="70101" spans="17:25">
      <c r="Q70101" s="38"/>
      <c r="Y70101" s="38"/>
    </row>
    <row r="70102" spans="17:25">
      <c r="Q70102" s="38"/>
      <c r="Y70102" s="38"/>
    </row>
    <row r="70103" spans="17:25">
      <c r="Q70103" s="38"/>
      <c r="Y70103" s="38"/>
    </row>
    <row r="70104" spans="17:25">
      <c r="Q70104" s="38"/>
      <c r="Y70104" s="38"/>
    </row>
    <row r="70105" spans="17:25">
      <c r="Q70105" s="38"/>
      <c r="Y70105" s="38"/>
    </row>
    <row r="70106" spans="17:25">
      <c r="Q70106" s="38"/>
      <c r="Y70106" s="38"/>
    </row>
    <row r="70107" spans="17:25">
      <c r="Q70107" s="38"/>
      <c r="Y70107" s="38"/>
    </row>
    <row r="70108" spans="17:25">
      <c r="Q70108" s="38"/>
      <c r="Y70108" s="38"/>
    </row>
    <row r="70109" spans="17:25">
      <c r="Q70109" s="38"/>
      <c r="Y70109" s="38"/>
    </row>
    <row r="70110" spans="17:25">
      <c r="Q70110" s="38"/>
      <c r="Y70110" s="38"/>
    </row>
    <row r="70111" spans="17:25">
      <c r="Q70111" s="38"/>
      <c r="Y70111" s="38"/>
    </row>
    <row r="70112" spans="17:25">
      <c r="Q70112" s="38"/>
      <c r="Y70112" s="38"/>
    </row>
    <row r="70113" spans="17:25">
      <c r="Q70113" s="38"/>
      <c r="Y70113" s="38"/>
    </row>
    <row r="70114" spans="17:25">
      <c r="Q70114" s="38"/>
      <c r="Y70114" s="38"/>
    </row>
    <row r="70115" spans="17:25">
      <c r="Q70115" s="38"/>
      <c r="Y70115" s="38"/>
    </row>
    <row r="70116" spans="17:25">
      <c r="Q70116" s="38"/>
      <c r="Y70116" s="38"/>
    </row>
    <row r="70117" spans="17:25">
      <c r="Q70117" s="38"/>
      <c r="Y70117" s="38"/>
    </row>
    <row r="70118" spans="17:25">
      <c r="Q70118" s="38"/>
      <c r="Y70118" s="38"/>
    </row>
    <row r="70119" spans="17:25">
      <c r="Q70119" s="38"/>
      <c r="Y70119" s="38"/>
    </row>
    <row r="70120" spans="17:25">
      <c r="Q70120" s="38"/>
      <c r="Y70120" s="38"/>
    </row>
    <row r="70121" spans="17:25">
      <c r="Q70121" s="38"/>
      <c r="Y70121" s="38"/>
    </row>
    <row r="70122" spans="17:25">
      <c r="Q70122" s="38"/>
      <c r="Y70122" s="38"/>
    </row>
    <row r="70123" spans="17:25">
      <c r="Q70123" s="38"/>
      <c r="Y70123" s="38"/>
    </row>
    <row r="70124" spans="17:25">
      <c r="Q70124" s="38"/>
      <c r="Y70124" s="38"/>
    </row>
    <row r="70125" spans="17:25">
      <c r="Q70125" s="38"/>
      <c r="Y70125" s="38"/>
    </row>
    <row r="70126" spans="17:25">
      <c r="Q70126" s="38"/>
      <c r="Y70126" s="38"/>
    </row>
    <row r="70127" spans="17:25">
      <c r="Q70127" s="38"/>
      <c r="Y70127" s="38"/>
    </row>
    <row r="70128" spans="17:25">
      <c r="Q70128" s="38"/>
      <c r="Y70128" s="38"/>
    </row>
    <row r="70129" spans="17:25">
      <c r="Q70129" s="38"/>
      <c r="Y70129" s="38"/>
    </row>
    <row r="70130" spans="17:25">
      <c r="Q70130" s="38"/>
      <c r="Y70130" s="38"/>
    </row>
    <row r="70131" spans="17:25">
      <c r="Q70131" s="38"/>
      <c r="Y70131" s="38"/>
    </row>
    <row r="70132" spans="17:25">
      <c r="Q70132" s="38"/>
      <c r="Y70132" s="38"/>
    </row>
    <row r="70133" spans="17:25">
      <c r="Q70133" s="38"/>
      <c r="Y70133" s="38"/>
    </row>
    <row r="70134" spans="17:25">
      <c r="Q70134" s="38"/>
      <c r="Y70134" s="38"/>
    </row>
    <row r="70135" spans="17:25">
      <c r="Q70135" s="38"/>
      <c r="Y70135" s="38"/>
    </row>
    <row r="70136" spans="17:25">
      <c r="Q70136" s="38"/>
      <c r="Y70136" s="38"/>
    </row>
    <row r="70137" spans="17:25">
      <c r="Q70137" s="38"/>
      <c r="Y70137" s="38"/>
    </row>
    <row r="70138" spans="17:25">
      <c r="Q70138" s="38"/>
      <c r="Y70138" s="38"/>
    </row>
    <row r="70139" spans="17:25">
      <c r="Q70139" s="38"/>
      <c r="Y70139" s="38"/>
    </row>
    <row r="70140" spans="17:25">
      <c r="Q70140" s="38"/>
      <c r="Y70140" s="38"/>
    </row>
    <row r="70141" spans="17:25">
      <c r="Q70141" s="38"/>
      <c r="Y70141" s="38"/>
    </row>
    <row r="70142" spans="17:25">
      <c r="Q70142" s="38"/>
      <c r="Y70142" s="38"/>
    </row>
    <row r="70143" spans="17:25">
      <c r="Q70143" s="38"/>
      <c r="Y70143" s="38"/>
    </row>
    <row r="70144" spans="17:25">
      <c r="Q70144" s="38"/>
      <c r="Y70144" s="38"/>
    </row>
    <row r="70145" spans="17:25">
      <c r="Q70145" s="38"/>
      <c r="Y70145" s="38"/>
    </row>
    <row r="70146" spans="17:25">
      <c r="Q70146" s="38"/>
      <c r="Y70146" s="38"/>
    </row>
    <row r="70147" spans="17:25">
      <c r="Q70147" s="38"/>
      <c r="Y70147" s="38"/>
    </row>
    <row r="70148" spans="17:25">
      <c r="Q70148" s="38"/>
      <c r="Y70148" s="38"/>
    </row>
    <row r="70149" spans="17:25">
      <c r="Q70149" s="38"/>
      <c r="Y70149" s="38"/>
    </row>
    <row r="70150" spans="17:25">
      <c r="Q70150" s="38"/>
      <c r="Y70150" s="38"/>
    </row>
    <row r="70151" spans="17:25">
      <c r="Q70151" s="38"/>
      <c r="Y70151" s="38"/>
    </row>
    <row r="70152" spans="17:25">
      <c r="Q70152" s="38"/>
      <c r="Y70152" s="38"/>
    </row>
    <row r="70153" spans="17:25">
      <c r="Q70153" s="38"/>
      <c r="Y70153" s="38"/>
    </row>
    <row r="70154" spans="17:25">
      <c r="Q70154" s="38"/>
      <c r="Y70154" s="38"/>
    </row>
    <row r="70155" spans="17:25">
      <c r="Q70155" s="38"/>
      <c r="Y70155" s="38"/>
    </row>
    <row r="70156" spans="17:25">
      <c r="Q70156" s="38"/>
      <c r="Y70156" s="38"/>
    </row>
    <row r="70157" spans="17:25">
      <c r="Q70157" s="38"/>
      <c r="Y70157" s="38"/>
    </row>
    <row r="70158" spans="17:25">
      <c r="Q70158" s="38"/>
      <c r="Y70158" s="38"/>
    </row>
    <row r="70159" spans="17:25">
      <c r="Q70159" s="38"/>
      <c r="Y70159" s="38"/>
    </row>
    <row r="70160" spans="17:25">
      <c r="Q70160" s="38"/>
      <c r="Y70160" s="38"/>
    </row>
    <row r="70161" spans="17:25">
      <c r="Q70161" s="38"/>
      <c r="Y70161" s="38"/>
    </row>
    <row r="70162" spans="17:25">
      <c r="Q70162" s="38"/>
      <c r="Y70162" s="38"/>
    </row>
    <row r="70163" spans="17:25">
      <c r="Q70163" s="38"/>
      <c r="Y70163" s="38"/>
    </row>
    <row r="70164" spans="17:25">
      <c r="Q70164" s="38"/>
      <c r="Y70164" s="38"/>
    </row>
    <row r="70165" spans="17:25">
      <c r="Q70165" s="38"/>
      <c r="Y70165" s="38"/>
    </row>
    <row r="70166" spans="17:25">
      <c r="Q70166" s="38"/>
      <c r="Y70166" s="38"/>
    </row>
    <row r="70167" spans="17:25">
      <c r="Q70167" s="38"/>
      <c r="Y70167" s="38"/>
    </row>
    <row r="70168" spans="17:25">
      <c r="Q70168" s="38"/>
      <c r="Y70168" s="38"/>
    </row>
    <row r="70169" spans="17:25">
      <c r="Q70169" s="38"/>
      <c r="Y70169" s="38"/>
    </row>
    <row r="70170" spans="17:25">
      <c r="Q70170" s="38"/>
      <c r="Y70170" s="38"/>
    </row>
    <row r="70171" spans="17:25">
      <c r="Q70171" s="38"/>
      <c r="Y70171" s="38"/>
    </row>
    <row r="70172" spans="17:25">
      <c r="Q70172" s="38"/>
      <c r="Y70172" s="38"/>
    </row>
    <row r="70173" spans="17:25">
      <c r="Q70173" s="38"/>
      <c r="Y70173" s="38"/>
    </row>
    <row r="70174" spans="17:25">
      <c r="Q70174" s="38"/>
      <c r="Y70174" s="38"/>
    </row>
    <row r="70175" spans="17:25">
      <c r="Q70175" s="38"/>
      <c r="Y70175" s="38"/>
    </row>
    <row r="70176" spans="17:25">
      <c r="Q70176" s="38"/>
      <c r="Y70176" s="38"/>
    </row>
    <row r="70177" spans="17:25">
      <c r="Q70177" s="38"/>
      <c r="Y70177" s="38"/>
    </row>
    <row r="70178" spans="17:25">
      <c r="Q70178" s="38"/>
      <c r="Y70178" s="38"/>
    </row>
    <row r="70179" spans="17:25">
      <c r="Q70179" s="38"/>
      <c r="Y70179" s="38"/>
    </row>
    <row r="70180" spans="17:25">
      <c r="Q70180" s="38"/>
      <c r="Y70180" s="38"/>
    </row>
    <row r="70181" spans="17:25">
      <c r="Q70181" s="38"/>
      <c r="Y70181" s="38"/>
    </row>
    <row r="70182" spans="17:25">
      <c r="Q70182" s="38"/>
      <c r="Y70182" s="38"/>
    </row>
    <row r="70183" spans="17:25">
      <c r="Q70183" s="38"/>
      <c r="Y70183" s="38"/>
    </row>
    <row r="70184" spans="17:25">
      <c r="Q70184" s="38"/>
      <c r="Y70184" s="38"/>
    </row>
    <row r="70185" spans="17:25">
      <c r="Q70185" s="38"/>
      <c r="Y70185" s="38"/>
    </row>
    <row r="70186" spans="17:25">
      <c r="Q70186" s="38"/>
      <c r="Y70186" s="38"/>
    </row>
    <row r="70187" spans="17:25">
      <c r="Q70187" s="38"/>
      <c r="Y70187" s="38"/>
    </row>
    <row r="70188" spans="17:25">
      <c r="Q70188" s="38"/>
      <c r="Y70188" s="38"/>
    </row>
    <row r="70189" spans="17:25">
      <c r="Q70189" s="38"/>
      <c r="Y70189" s="38"/>
    </row>
    <row r="70190" spans="17:25">
      <c r="Q70190" s="38"/>
      <c r="Y70190" s="38"/>
    </row>
    <row r="70191" spans="17:25">
      <c r="Q70191" s="38"/>
      <c r="Y70191" s="38"/>
    </row>
    <row r="70192" spans="17:25">
      <c r="Q70192" s="38"/>
      <c r="Y70192" s="38"/>
    </row>
    <row r="70193" spans="17:25">
      <c r="Q70193" s="38"/>
      <c r="Y70193" s="38"/>
    </row>
    <row r="70194" spans="17:25">
      <c r="Q70194" s="38"/>
      <c r="Y70194" s="38"/>
    </row>
    <row r="70195" spans="17:25">
      <c r="Q70195" s="38"/>
      <c r="Y70195" s="38"/>
    </row>
    <row r="70196" spans="17:25">
      <c r="Q70196" s="38"/>
      <c r="Y70196" s="38"/>
    </row>
    <row r="70197" spans="17:25">
      <c r="Q70197" s="38"/>
      <c r="Y70197" s="38"/>
    </row>
    <row r="70198" spans="17:25">
      <c r="Q70198" s="38"/>
      <c r="Y70198" s="38"/>
    </row>
    <row r="70199" spans="17:25">
      <c r="Q70199" s="38"/>
      <c r="Y70199" s="38"/>
    </row>
    <row r="70200" spans="17:25">
      <c r="Q70200" s="38"/>
      <c r="Y70200" s="38"/>
    </row>
    <row r="70201" spans="17:25">
      <c r="Q70201" s="38"/>
      <c r="Y70201" s="38"/>
    </row>
    <row r="70202" spans="17:25">
      <c r="Q70202" s="38"/>
      <c r="Y70202" s="38"/>
    </row>
    <row r="70203" spans="17:25">
      <c r="Q70203" s="38"/>
      <c r="Y70203" s="38"/>
    </row>
    <row r="70204" spans="17:25">
      <c r="Q70204" s="38"/>
      <c r="Y70204" s="38"/>
    </row>
    <row r="70205" spans="17:25">
      <c r="Q70205" s="38"/>
      <c r="Y70205" s="38"/>
    </row>
    <row r="70206" spans="17:25">
      <c r="Q70206" s="38"/>
      <c r="Y70206" s="38"/>
    </row>
    <row r="70207" spans="17:25">
      <c r="Q70207" s="38"/>
      <c r="Y70207" s="38"/>
    </row>
    <row r="70208" spans="17:25">
      <c r="Q70208" s="38"/>
      <c r="Y70208" s="38"/>
    </row>
    <row r="70209" spans="17:25">
      <c r="Q70209" s="38"/>
      <c r="Y70209" s="38"/>
    </row>
    <row r="70210" spans="17:25">
      <c r="Q70210" s="38"/>
      <c r="Y70210" s="38"/>
    </row>
    <row r="70211" spans="17:25">
      <c r="Q70211" s="38"/>
      <c r="Y70211" s="38"/>
    </row>
    <row r="70212" spans="17:25">
      <c r="Q70212" s="38"/>
      <c r="Y70212" s="38"/>
    </row>
    <row r="70213" spans="17:25">
      <c r="Q70213" s="38"/>
      <c r="Y70213" s="38"/>
    </row>
    <row r="70214" spans="17:25">
      <c r="Q70214" s="38"/>
      <c r="Y70214" s="38"/>
    </row>
    <row r="70215" spans="17:25">
      <c r="Q70215" s="38"/>
      <c r="Y70215" s="38"/>
    </row>
    <row r="70216" spans="17:25">
      <c r="Q70216" s="38"/>
      <c r="Y70216" s="38"/>
    </row>
    <row r="70217" spans="17:25">
      <c r="Q70217" s="38"/>
      <c r="Y70217" s="38"/>
    </row>
    <row r="70218" spans="17:25">
      <c r="Q70218" s="38"/>
      <c r="Y70218" s="38"/>
    </row>
    <row r="70219" spans="17:25">
      <c r="Q70219" s="38"/>
      <c r="Y70219" s="38"/>
    </row>
    <row r="70220" spans="17:25">
      <c r="Q70220" s="38"/>
      <c r="Y70220" s="38"/>
    </row>
    <row r="70221" spans="17:25">
      <c r="Q70221" s="38"/>
      <c r="Y70221" s="38"/>
    </row>
    <row r="70222" spans="17:25">
      <c r="Q70222" s="38"/>
      <c r="Y70222" s="38"/>
    </row>
    <row r="70223" spans="17:25">
      <c r="Q70223" s="38"/>
      <c r="Y70223" s="38"/>
    </row>
    <row r="70224" spans="17:25">
      <c r="Q70224" s="38"/>
      <c r="Y70224" s="38"/>
    </row>
    <row r="70225" spans="17:25">
      <c r="Q70225" s="38"/>
      <c r="Y70225" s="38"/>
    </row>
    <row r="70226" spans="17:25">
      <c r="Q70226" s="38"/>
      <c r="Y70226" s="38"/>
    </row>
    <row r="70227" spans="17:25">
      <c r="Q70227" s="38"/>
      <c r="Y70227" s="38"/>
    </row>
    <row r="70228" spans="17:25">
      <c r="Q70228" s="38"/>
      <c r="Y70228" s="38"/>
    </row>
    <row r="70229" spans="17:25">
      <c r="Q70229" s="38"/>
      <c r="Y70229" s="38"/>
    </row>
    <row r="70230" spans="17:25">
      <c r="Q70230" s="38"/>
      <c r="Y70230" s="38"/>
    </row>
    <row r="70231" spans="17:25">
      <c r="Q70231" s="38"/>
      <c r="Y70231" s="38"/>
    </row>
    <row r="70232" spans="17:25">
      <c r="Q70232" s="38"/>
      <c r="Y70232" s="38"/>
    </row>
    <row r="70233" spans="17:25">
      <c r="Q70233" s="38"/>
      <c r="Y70233" s="38"/>
    </row>
    <row r="70234" spans="17:25">
      <c r="Q70234" s="38"/>
      <c r="Y70234" s="38"/>
    </row>
    <row r="70235" spans="17:25">
      <c r="Q70235" s="38"/>
      <c r="Y70235" s="38"/>
    </row>
    <row r="70236" spans="17:25">
      <c r="Q70236" s="38"/>
      <c r="Y70236" s="38"/>
    </row>
    <row r="70237" spans="17:25">
      <c r="Q70237" s="38"/>
      <c r="Y70237" s="38"/>
    </row>
    <row r="70238" spans="17:25">
      <c r="Q70238" s="38"/>
      <c r="Y70238" s="38"/>
    </row>
    <row r="70239" spans="17:25">
      <c r="Q70239" s="38"/>
      <c r="Y70239" s="38"/>
    </row>
    <row r="70240" spans="17:25">
      <c r="Q70240" s="38"/>
      <c r="Y70240" s="38"/>
    </row>
    <row r="70241" spans="17:25">
      <c r="Q70241" s="38"/>
      <c r="Y70241" s="38"/>
    </row>
    <row r="70242" spans="17:25">
      <c r="Q70242" s="38"/>
      <c r="Y70242" s="38"/>
    </row>
    <row r="70243" spans="17:25">
      <c r="Q70243" s="38"/>
      <c r="Y70243" s="38"/>
    </row>
    <row r="70244" spans="17:25">
      <c r="Q70244" s="38"/>
      <c r="Y70244" s="38"/>
    </row>
    <row r="70245" spans="17:25">
      <c r="Q70245" s="38"/>
      <c r="Y70245" s="38"/>
    </row>
    <row r="70246" spans="17:25">
      <c r="Q70246" s="38"/>
      <c r="Y70246" s="38"/>
    </row>
    <row r="70247" spans="17:25">
      <c r="Q70247" s="38"/>
      <c r="Y70247" s="38"/>
    </row>
    <row r="70248" spans="17:25">
      <c r="Q70248" s="38"/>
      <c r="Y70248" s="38"/>
    </row>
    <row r="70249" spans="17:25">
      <c r="Q70249" s="38"/>
      <c r="Y70249" s="38"/>
    </row>
    <row r="70250" spans="17:25">
      <c r="Q70250" s="38"/>
      <c r="Y70250" s="38"/>
    </row>
    <row r="70251" spans="17:25">
      <c r="Q70251" s="38"/>
      <c r="Y70251" s="38"/>
    </row>
    <row r="70252" spans="17:25">
      <c r="Q70252" s="38"/>
      <c r="Y70252" s="38"/>
    </row>
    <row r="70253" spans="17:25">
      <c r="Q70253" s="38"/>
      <c r="Y70253" s="38"/>
    </row>
    <row r="70254" spans="17:25">
      <c r="Q70254" s="38"/>
      <c r="Y70254" s="38"/>
    </row>
    <row r="70255" spans="17:25">
      <c r="Q70255" s="38"/>
      <c r="Y70255" s="38"/>
    </row>
    <row r="70256" spans="17:25">
      <c r="Q70256" s="38"/>
      <c r="Y70256" s="38"/>
    </row>
    <row r="70257" spans="17:25">
      <c r="Q70257" s="38"/>
      <c r="Y70257" s="38"/>
    </row>
    <row r="70258" spans="17:25">
      <c r="Q70258" s="38"/>
      <c r="Y70258" s="38"/>
    </row>
    <row r="70259" spans="17:25">
      <c r="Q70259" s="38"/>
      <c r="Y70259" s="38"/>
    </row>
    <row r="70260" spans="17:25">
      <c r="Q70260" s="38"/>
      <c r="Y70260" s="38"/>
    </row>
    <row r="70261" spans="17:25">
      <c r="Q70261" s="38"/>
      <c r="Y70261" s="38"/>
    </row>
    <row r="70262" spans="17:25">
      <c r="Q70262" s="38"/>
      <c r="Y70262" s="38"/>
    </row>
    <row r="70263" spans="17:25">
      <c r="Q70263" s="38"/>
      <c r="Y70263" s="38"/>
    </row>
    <row r="70264" spans="17:25">
      <c r="Q70264" s="38"/>
      <c r="Y70264" s="38"/>
    </row>
    <row r="70265" spans="17:25">
      <c r="Q70265" s="38"/>
      <c r="Y70265" s="38"/>
    </row>
    <row r="70266" spans="17:25">
      <c r="Q70266" s="38"/>
      <c r="Y70266" s="38"/>
    </row>
    <row r="70267" spans="17:25">
      <c r="Q70267" s="38"/>
      <c r="Y70267" s="38"/>
    </row>
    <row r="70268" spans="17:25">
      <c r="Q70268" s="38"/>
      <c r="Y70268" s="38"/>
    </row>
    <row r="70269" spans="17:25">
      <c r="Q70269" s="38"/>
      <c r="Y70269" s="38"/>
    </row>
    <row r="70270" spans="17:25">
      <c r="Q70270" s="38"/>
      <c r="Y70270" s="38"/>
    </row>
    <row r="70271" spans="17:25">
      <c r="Q70271" s="38"/>
      <c r="Y70271" s="38"/>
    </row>
    <row r="70272" spans="17:25">
      <c r="Q70272" s="38"/>
      <c r="Y70272" s="38"/>
    </row>
    <row r="70273" spans="17:25">
      <c r="Q70273" s="38"/>
      <c r="Y70273" s="38"/>
    </row>
    <row r="70274" spans="17:25">
      <c r="Q70274" s="38"/>
      <c r="Y70274" s="38"/>
    </row>
    <row r="70275" spans="17:25">
      <c r="Q70275" s="38"/>
      <c r="Y70275" s="38"/>
    </row>
    <row r="70276" spans="17:25">
      <c r="Q70276" s="38"/>
      <c r="Y70276" s="38"/>
    </row>
    <row r="70277" spans="17:25">
      <c r="Q70277" s="38"/>
      <c r="Y70277" s="38"/>
    </row>
    <row r="70278" spans="17:25">
      <c r="Q70278" s="38"/>
      <c r="Y70278" s="38"/>
    </row>
    <row r="70279" spans="17:25">
      <c r="Q70279" s="38"/>
      <c r="Y70279" s="38"/>
    </row>
    <row r="70280" spans="17:25">
      <c r="Q70280" s="38"/>
      <c r="Y70280" s="38"/>
    </row>
    <row r="70281" spans="17:25">
      <c r="Q70281" s="38"/>
      <c r="Y70281" s="38"/>
    </row>
    <row r="70282" spans="17:25">
      <c r="Q70282" s="38"/>
      <c r="Y70282" s="38"/>
    </row>
    <row r="70283" spans="17:25">
      <c r="Q70283" s="38"/>
      <c r="Y70283" s="38"/>
    </row>
    <row r="70284" spans="17:25">
      <c r="Q70284" s="38"/>
      <c r="Y70284" s="38"/>
    </row>
    <row r="70285" spans="17:25">
      <c r="Q70285" s="38"/>
      <c r="Y70285" s="38"/>
    </row>
    <row r="70286" spans="17:25">
      <c r="Q70286" s="38"/>
      <c r="Y70286" s="38"/>
    </row>
    <row r="70287" spans="17:25">
      <c r="Q70287" s="38"/>
      <c r="Y70287" s="38"/>
    </row>
    <row r="70288" spans="17:25">
      <c r="Q70288" s="38"/>
      <c r="Y70288" s="38"/>
    </row>
    <row r="70289" spans="17:25">
      <c r="Q70289" s="38"/>
      <c r="Y70289" s="38"/>
    </row>
    <row r="70290" spans="17:25">
      <c r="Q70290" s="38"/>
      <c r="Y70290" s="38"/>
    </row>
    <row r="70291" spans="17:25">
      <c r="Q70291" s="38"/>
      <c r="Y70291" s="38"/>
    </row>
    <row r="70292" spans="17:25">
      <c r="Q70292" s="38"/>
      <c r="Y70292" s="38"/>
    </row>
    <row r="70293" spans="17:25">
      <c r="Q70293" s="38"/>
      <c r="Y70293" s="38"/>
    </row>
    <row r="70294" spans="17:25">
      <c r="Q70294" s="38"/>
      <c r="Y70294" s="38"/>
    </row>
    <row r="70295" spans="17:25">
      <c r="Q70295" s="38"/>
      <c r="Y70295" s="38"/>
    </row>
    <row r="70296" spans="17:25">
      <c r="Q70296" s="38"/>
      <c r="Y70296" s="38"/>
    </row>
    <row r="70297" spans="17:25">
      <c r="Q70297" s="38"/>
      <c r="Y70297" s="38"/>
    </row>
    <row r="70298" spans="17:25">
      <c r="Q70298" s="38"/>
      <c r="Y70298" s="38"/>
    </row>
    <row r="70299" spans="17:25">
      <c r="Q70299" s="38"/>
      <c r="Y70299" s="38"/>
    </row>
    <row r="70300" spans="17:25">
      <c r="Q70300" s="38"/>
      <c r="Y70300" s="38"/>
    </row>
    <row r="70301" spans="17:25">
      <c r="Q70301" s="38"/>
      <c r="Y70301" s="38"/>
    </row>
    <row r="70302" spans="17:25">
      <c r="Q70302" s="38"/>
      <c r="Y70302" s="38"/>
    </row>
    <row r="70303" spans="17:25">
      <c r="Q70303" s="38"/>
      <c r="Y70303" s="38"/>
    </row>
    <row r="70304" spans="17:25">
      <c r="Q70304" s="38"/>
      <c r="Y70304" s="38"/>
    </row>
    <row r="70305" spans="17:25">
      <c r="Q70305" s="38"/>
      <c r="Y70305" s="38"/>
    </row>
    <row r="70306" spans="17:25">
      <c r="Q70306" s="38"/>
      <c r="Y70306" s="38"/>
    </row>
    <row r="70307" spans="17:25">
      <c r="Q70307" s="38"/>
      <c r="Y70307" s="38"/>
    </row>
    <row r="70308" spans="17:25">
      <c r="Q70308" s="38"/>
      <c r="Y70308" s="38"/>
    </row>
    <row r="70309" spans="17:25">
      <c r="Q70309" s="38"/>
      <c r="Y70309" s="38"/>
    </row>
    <row r="70310" spans="17:25">
      <c r="Q70310" s="38"/>
      <c r="Y70310" s="38"/>
    </row>
    <row r="70311" spans="17:25">
      <c r="Q70311" s="38"/>
      <c r="Y70311" s="38"/>
    </row>
    <row r="70312" spans="17:25">
      <c r="Q70312" s="38"/>
      <c r="Y70312" s="38"/>
    </row>
    <row r="70313" spans="17:25">
      <c r="Q70313" s="38"/>
      <c r="Y70313" s="38"/>
    </row>
    <row r="70314" spans="17:25">
      <c r="Q70314" s="38"/>
      <c r="Y70314" s="38"/>
    </row>
    <row r="70315" spans="17:25">
      <c r="Q70315" s="38"/>
      <c r="Y70315" s="38"/>
    </row>
    <row r="70316" spans="17:25">
      <c r="Q70316" s="38"/>
      <c r="Y70316" s="38"/>
    </row>
    <row r="70317" spans="17:25">
      <c r="Q70317" s="38"/>
      <c r="Y70317" s="38"/>
    </row>
    <row r="70318" spans="17:25">
      <c r="Q70318" s="38"/>
      <c r="Y70318" s="38"/>
    </row>
    <row r="70319" spans="17:25">
      <c r="Q70319" s="38"/>
      <c r="Y70319" s="38"/>
    </row>
    <row r="70320" spans="17:25">
      <c r="Q70320" s="38"/>
      <c r="Y70320" s="38"/>
    </row>
    <row r="70321" spans="17:25">
      <c r="Q70321" s="38"/>
      <c r="Y70321" s="38"/>
    </row>
    <row r="70322" spans="17:25">
      <c r="Q70322" s="38"/>
      <c r="Y70322" s="38"/>
    </row>
    <row r="70323" spans="17:25">
      <c r="Q70323" s="38"/>
      <c r="Y70323" s="38"/>
    </row>
    <row r="70324" spans="17:25">
      <c r="Q70324" s="38"/>
      <c r="Y70324" s="38"/>
    </row>
    <row r="70325" spans="17:25">
      <c r="Q70325" s="38"/>
      <c r="Y70325" s="38"/>
    </row>
    <row r="70326" spans="17:25">
      <c r="Q70326" s="38"/>
      <c r="Y70326" s="38"/>
    </row>
    <row r="70327" spans="17:25">
      <c r="Q70327" s="38"/>
      <c r="Y70327" s="38"/>
    </row>
    <row r="70328" spans="17:25">
      <c r="Q70328" s="38"/>
      <c r="Y70328" s="38"/>
    </row>
    <row r="70329" spans="17:25">
      <c r="Q70329" s="38"/>
      <c r="Y70329" s="38"/>
    </row>
    <row r="70330" spans="17:25">
      <c r="Q70330" s="38"/>
      <c r="Y70330" s="38"/>
    </row>
    <row r="70331" spans="17:25">
      <c r="Q70331" s="38"/>
      <c r="Y70331" s="38"/>
    </row>
    <row r="70332" spans="17:25">
      <c r="Q70332" s="38"/>
      <c r="Y70332" s="38"/>
    </row>
    <row r="70333" spans="17:25">
      <c r="Q70333" s="38"/>
      <c r="Y70333" s="38"/>
    </row>
    <row r="70334" spans="17:25">
      <c r="Q70334" s="38"/>
      <c r="Y70334" s="38"/>
    </row>
    <row r="70335" spans="17:25">
      <c r="Q70335" s="38"/>
      <c r="Y70335" s="38"/>
    </row>
    <row r="70336" spans="17:25">
      <c r="Q70336" s="38"/>
      <c r="Y70336" s="38"/>
    </row>
    <row r="70337" spans="17:25">
      <c r="Q70337" s="38"/>
      <c r="Y70337" s="38"/>
    </row>
    <row r="70338" spans="17:25">
      <c r="Q70338" s="38"/>
      <c r="Y70338" s="38"/>
    </row>
    <row r="70339" spans="17:25">
      <c r="Q70339" s="38"/>
      <c r="Y70339" s="38"/>
    </row>
    <row r="70340" spans="17:25">
      <c r="Q70340" s="38"/>
      <c r="Y70340" s="38"/>
    </row>
    <row r="70341" spans="17:25">
      <c r="Q70341" s="38"/>
      <c r="Y70341" s="38"/>
    </row>
    <row r="70342" spans="17:25">
      <c r="Q70342" s="38"/>
      <c r="Y70342" s="38"/>
    </row>
    <row r="70343" spans="17:25">
      <c r="Q70343" s="38"/>
      <c r="Y70343" s="38"/>
    </row>
    <row r="70344" spans="17:25">
      <c r="Q70344" s="38"/>
      <c r="Y70344" s="38"/>
    </row>
    <row r="70345" spans="17:25">
      <c r="Q70345" s="38"/>
      <c r="Y70345" s="38"/>
    </row>
    <row r="70346" spans="17:25">
      <c r="Q70346" s="38"/>
      <c r="Y70346" s="38"/>
    </row>
    <row r="70347" spans="17:25">
      <c r="Q70347" s="38"/>
      <c r="Y70347" s="38"/>
    </row>
    <row r="70348" spans="17:25">
      <c r="Q70348" s="38"/>
      <c r="Y70348" s="38"/>
    </row>
    <row r="70349" spans="17:25">
      <c r="Q70349" s="38"/>
      <c r="Y70349" s="38"/>
    </row>
    <row r="70350" spans="17:25">
      <c r="Q70350" s="38"/>
      <c r="Y70350" s="38"/>
    </row>
    <row r="70351" spans="17:25">
      <c r="Q70351" s="38"/>
      <c r="Y70351" s="38"/>
    </row>
    <row r="70352" spans="17:25">
      <c r="Q70352" s="38"/>
      <c r="Y70352" s="38"/>
    </row>
    <row r="70353" spans="17:25">
      <c r="Q70353" s="38"/>
      <c r="Y70353" s="38"/>
    </row>
    <row r="70354" spans="17:25">
      <c r="Q70354" s="38"/>
      <c r="Y70354" s="38"/>
    </row>
    <row r="70355" spans="17:25">
      <c r="Q70355" s="38"/>
      <c r="Y70355" s="38"/>
    </row>
    <row r="70356" spans="17:25">
      <c r="Q70356" s="38"/>
      <c r="Y70356" s="38"/>
    </row>
    <row r="70357" spans="17:25">
      <c r="Q70357" s="38"/>
      <c r="Y70357" s="38"/>
    </row>
    <row r="70358" spans="17:25">
      <c r="Q70358" s="38"/>
      <c r="Y70358" s="38"/>
    </row>
    <row r="70359" spans="17:25">
      <c r="Q70359" s="38"/>
      <c r="Y70359" s="38"/>
    </row>
    <row r="70360" spans="17:25">
      <c r="Q70360" s="38"/>
      <c r="Y70360" s="38"/>
    </row>
    <row r="70361" spans="17:25">
      <c r="Q70361" s="38"/>
      <c r="Y70361" s="38"/>
    </row>
    <row r="70362" spans="17:25">
      <c r="Q70362" s="38"/>
      <c r="Y70362" s="38"/>
    </row>
    <row r="70363" spans="17:25">
      <c r="Q70363" s="38"/>
      <c r="Y70363" s="38"/>
    </row>
    <row r="70364" spans="17:25">
      <c r="Q70364" s="38"/>
      <c r="Y70364" s="38"/>
    </row>
    <row r="70365" spans="17:25">
      <c r="Q70365" s="38"/>
      <c r="Y70365" s="38"/>
    </row>
    <row r="70366" spans="17:25">
      <c r="Q70366" s="38"/>
      <c r="Y70366" s="38"/>
    </row>
    <row r="70367" spans="17:25">
      <c r="Q70367" s="38"/>
      <c r="Y70367" s="38"/>
    </row>
    <row r="70368" spans="17:25">
      <c r="Q70368" s="38"/>
      <c r="Y70368" s="38"/>
    </row>
    <row r="70369" spans="17:25">
      <c r="Q70369" s="38"/>
      <c r="Y70369" s="38"/>
    </row>
    <row r="70370" spans="17:25">
      <c r="Q70370" s="38"/>
      <c r="Y70370" s="38"/>
    </row>
    <row r="70371" spans="17:25">
      <c r="Q70371" s="38"/>
      <c r="Y70371" s="38"/>
    </row>
    <row r="70372" spans="17:25">
      <c r="Q70372" s="38"/>
      <c r="Y70372" s="38"/>
    </row>
    <row r="70373" spans="17:25">
      <c r="Q70373" s="38"/>
      <c r="Y70373" s="38"/>
    </row>
    <row r="70374" spans="17:25">
      <c r="Q70374" s="38"/>
      <c r="Y70374" s="38"/>
    </row>
    <row r="70375" spans="17:25">
      <c r="Q70375" s="38"/>
      <c r="Y70375" s="38"/>
    </row>
    <row r="70376" spans="17:25">
      <c r="Q70376" s="38"/>
      <c r="Y70376" s="38"/>
    </row>
    <row r="70377" spans="17:25">
      <c r="Q70377" s="38"/>
      <c r="Y70377" s="38"/>
    </row>
    <row r="70378" spans="17:25">
      <c r="Q70378" s="38"/>
      <c r="Y70378" s="38"/>
    </row>
    <row r="70379" spans="17:25">
      <c r="Q70379" s="38"/>
      <c r="Y70379" s="38"/>
    </row>
    <row r="70380" spans="17:25">
      <c r="Q70380" s="38"/>
      <c r="Y70380" s="38"/>
    </row>
    <row r="70381" spans="17:25">
      <c r="Q70381" s="38"/>
      <c r="Y70381" s="38"/>
    </row>
    <row r="70382" spans="17:25">
      <c r="Q70382" s="38"/>
      <c r="Y70382" s="38"/>
    </row>
    <row r="70383" spans="17:25">
      <c r="Q70383" s="38"/>
      <c r="Y70383" s="38"/>
    </row>
    <row r="70384" spans="17:25">
      <c r="Q70384" s="38"/>
      <c r="Y70384" s="38"/>
    </row>
    <row r="70385" spans="17:25">
      <c r="Q70385" s="38"/>
      <c r="Y70385" s="38"/>
    </row>
    <row r="70386" spans="17:25">
      <c r="Q70386" s="38"/>
      <c r="Y70386" s="38"/>
    </row>
    <row r="70387" spans="17:25">
      <c r="Q70387" s="38"/>
      <c r="Y70387" s="38"/>
    </row>
    <row r="70388" spans="17:25">
      <c r="Q70388" s="38"/>
      <c r="Y70388" s="38"/>
    </row>
    <row r="70389" spans="17:25">
      <c r="Q70389" s="38"/>
      <c r="Y70389" s="38"/>
    </row>
    <row r="70390" spans="17:25">
      <c r="Q70390" s="38"/>
      <c r="Y70390" s="38"/>
    </row>
    <row r="70391" spans="17:25">
      <c r="Q70391" s="38"/>
      <c r="Y70391" s="38"/>
    </row>
    <row r="70392" spans="17:25">
      <c r="Q70392" s="38"/>
      <c r="Y70392" s="38"/>
    </row>
    <row r="70393" spans="17:25">
      <c r="Q70393" s="38"/>
      <c r="Y70393" s="38"/>
    </row>
    <row r="70394" spans="17:25">
      <c r="Q70394" s="38"/>
      <c r="Y70394" s="38"/>
    </row>
    <row r="70395" spans="17:25">
      <c r="Q70395" s="38"/>
      <c r="Y70395" s="38"/>
    </row>
    <row r="70396" spans="17:25">
      <c r="Q70396" s="38"/>
      <c r="Y70396" s="38"/>
    </row>
    <row r="70397" spans="17:25">
      <c r="Q70397" s="38"/>
      <c r="Y70397" s="38"/>
    </row>
    <row r="70398" spans="17:25">
      <c r="Q70398" s="38"/>
      <c r="Y70398" s="38"/>
    </row>
    <row r="70399" spans="17:25">
      <c r="Q70399" s="38"/>
      <c r="Y70399" s="38"/>
    </row>
    <row r="70400" spans="17:25">
      <c r="Q70400" s="38"/>
      <c r="Y70400" s="38"/>
    </row>
    <row r="70401" spans="17:25">
      <c r="Q70401" s="38"/>
      <c r="Y70401" s="38"/>
    </row>
    <row r="70402" spans="17:25">
      <c r="Q70402" s="38"/>
      <c r="Y70402" s="38"/>
    </row>
    <row r="70403" spans="17:25">
      <c r="Q70403" s="38"/>
      <c r="Y70403" s="38"/>
    </row>
    <row r="70404" spans="17:25">
      <c r="Q70404" s="38"/>
      <c r="Y70404" s="38"/>
    </row>
    <row r="70405" spans="17:25">
      <c r="Q70405" s="38"/>
      <c r="Y70405" s="38"/>
    </row>
    <row r="70406" spans="17:25">
      <c r="Q70406" s="38"/>
      <c r="Y70406" s="38"/>
    </row>
    <row r="70407" spans="17:25">
      <c r="Q70407" s="38"/>
      <c r="Y70407" s="38"/>
    </row>
    <row r="70408" spans="17:25">
      <c r="Q70408" s="38"/>
      <c r="Y70408" s="38"/>
    </row>
    <row r="70409" spans="17:25">
      <c r="Q70409" s="38"/>
      <c r="Y70409" s="38"/>
    </row>
    <row r="70410" spans="17:25">
      <c r="Q70410" s="38"/>
      <c r="Y70410" s="38"/>
    </row>
    <row r="70411" spans="17:25">
      <c r="Q70411" s="38"/>
      <c r="Y70411" s="38"/>
    </row>
    <row r="70412" spans="17:25">
      <c r="Q70412" s="38"/>
      <c r="Y70412" s="38"/>
    </row>
    <row r="70413" spans="17:25">
      <c r="Q70413" s="38"/>
      <c r="Y70413" s="38"/>
    </row>
    <row r="70414" spans="17:25">
      <c r="Q70414" s="38"/>
      <c r="Y70414" s="38"/>
    </row>
    <row r="70415" spans="17:25">
      <c r="Q70415" s="38"/>
      <c r="Y70415" s="38"/>
    </row>
    <row r="70416" spans="17:25">
      <c r="Q70416" s="38"/>
      <c r="Y70416" s="38"/>
    </row>
    <row r="70417" spans="17:25">
      <c r="Q70417" s="38"/>
      <c r="Y70417" s="38"/>
    </row>
    <row r="70418" spans="17:25">
      <c r="Q70418" s="38"/>
      <c r="Y70418" s="38"/>
    </row>
    <row r="70419" spans="17:25">
      <c r="Q70419" s="38"/>
      <c r="Y70419" s="38"/>
    </row>
    <row r="70420" spans="17:25">
      <c r="Q70420" s="38"/>
      <c r="Y70420" s="38"/>
    </row>
    <row r="70421" spans="17:25">
      <c r="Q70421" s="38"/>
      <c r="Y70421" s="38"/>
    </row>
    <row r="70422" spans="17:25">
      <c r="Q70422" s="38"/>
      <c r="Y70422" s="38"/>
    </row>
    <row r="70423" spans="17:25">
      <c r="Q70423" s="38"/>
      <c r="Y70423" s="38"/>
    </row>
    <row r="70424" spans="17:25">
      <c r="Q70424" s="38"/>
      <c r="Y70424" s="38"/>
    </row>
    <row r="70425" spans="17:25">
      <c r="Q70425" s="38"/>
      <c r="Y70425" s="38"/>
    </row>
    <row r="70426" spans="17:25">
      <c r="Q70426" s="38"/>
      <c r="Y70426" s="38"/>
    </row>
    <row r="70427" spans="17:25">
      <c r="Q70427" s="38"/>
      <c r="Y70427" s="38"/>
    </row>
    <row r="70428" spans="17:25">
      <c r="Q70428" s="38"/>
      <c r="Y70428" s="38"/>
    </row>
    <row r="70429" spans="17:25">
      <c r="Q70429" s="38"/>
      <c r="Y70429" s="38"/>
    </row>
    <row r="70430" spans="17:25">
      <c r="Q70430" s="38"/>
      <c r="Y70430" s="38"/>
    </row>
    <row r="70431" spans="17:25">
      <c r="Q70431" s="38"/>
      <c r="Y70431" s="38"/>
    </row>
    <row r="70432" spans="17:25">
      <c r="Q70432" s="38"/>
      <c r="Y70432" s="38"/>
    </row>
    <row r="70433" spans="17:25">
      <c r="Q70433" s="38"/>
      <c r="Y70433" s="38"/>
    </row>
    <row r="70434" spans="17:25">
      <c r="Q70434" s="38"/>
      <c r="Y70434" s="38"/>
    </row>
    <row r="70435" spans="17:25">
      <c r="Q70435" s="38"/>
      <c r="Y70435" s="38"/>
    </row>
    <row r="70436" spans="17:25">
      <c r="Q70436" s="38"/>
      <c r="Y70436" s="38"/>
    </row>
    <row r="70437" spans="17:25">
      <c r="Q70437" s="38"/>
      <c r="Y70437" s="38"/>
    </row>
    <row r="70438" spans="17:25">
      <c r="Q70438" s="38"/>
      <c r="Y70438" s="38"/>
    </row>
    <row r="70439" spans="17:25">
      <c r="Q70439" s="38"/>
      <c r="Y70439" s="38"/>
    </row>
    <row r="70440" spans="17:25">
      <c r="Q70440" s="38"/>
      <c r="Y70440" s="38"/>
    </row>
    <row r="70441" spans="17:25">
      <c r="Q70441" s="38"/>
      <c r="Y70441" s="38"/>
    </row>
    <row r="70442" spans="17:25">
      <c r="Q70442" s="38"/>
      <c r="Y70442" s="38"/>
    </row>
    <row r="70443" spans="17:25">
      <c r="Q70443" s="38"/>
      <c r="Y70443" s="38"/>
    </row>
    <row r="70444" spans="17:25">
      <c r="Q70444" s="38"/>
      <c r="Y70444" s="38"/>
    </row>
    <row r="70445" spans="17:25">
      <c r="Q70445" s="38"/>
      <c r="Y70445" s="38"/>
    </row>
    <row r="70446" spans="17:25">
      <c r="Q70446" s="38"/>
      <c r="Y70446" s="38"/>
    </row>
    <row r="70447" spans="17:25">
      <c r="Q70447" s="38"/>
      <c r="Y70447" s="38"/>
    </row>
    <row r="70448" spans="17:25">
      <c r="Q70448" s="38"/>
      <c r="Y70448" s="38"/>
    </row>
    <row r="70449" spans="17:25">
      <c r="Q70449" s="38"/>
      <c r="Y70449" s="38"/>
    </row>
    <row r="70450" spans="17:25">
      <c r="Q70450" s="38"/>
      <c r="Y70450" s="38"/>
    </row>
    <row r="70451" spans="17:25">
      <c r="Q70451" s="38"/>
      <c r="Y70451" s="38"/>
    </row>
    <row r="70452" spans="17:25">
      <c r="Q70452" s="38"/>
      <c r="Y70452" s="38"/>
    </row>
    <row r="70453" spans="17:25">
      <c r="Q70453" s="38"/>
      <c r="Y70453" s="38"/>
    </row>
    <row r="70454" spans="17:25">
      <c r="Q70454" s="38"/>
      <c r="Y70454" s="38"/>
    </row>
    <row r="70455" spans="17:25">
      <c r="Q70455" s="38"/>
      <c r="Y70455" s="38"/>
    </row>
    <row r="70456" spans="17:25">
      <c r="Q70456" s="38"/>
      <c r="Y70456" s="38"/>
    </row>
    <row r="70457" spans="17:25">
      <c r="Q70457" s="38"/>
      <c r="Y70457" s="38"/>
    </row>
    <row r="70458" spans="17:25">
      <c r="Q70458" s="38"/>
      <c r="Y70458" s="38"/>
    </row>
    <row r="70459" spans="17:25">
      <c r="Q70459" s="38"/>
      <c r="Y70459" s="38"/>
    </row>
    <row r="70460" spans="17:25">
      <c r="Q70460" s="38"/>
      <c r="Y70460" s="38"/>
    </row>
    <row r="70461" spans="17:25">
      <c r="Q70461" s="38"/>
      <c r="Y70461" s="38"/>
    </row>
    <row r="70462" spans="17:25">
      <c r="Q70462" s="38"/>
      <c r="Y70462" s="38"/>
    </row>
    <row r="70463" spans="17:25">
      <c r="Q70463" s="38"/>
      <c r="Y70463" s="38"/>
    </row>
    <row r="70464" spans="17:25">
      <c r="Q70464" s="38"/>
      <c r="Y70464" s="38"/>
    </row>
    <row r="70465" spans="17:25">
      <c r="Q70465" s="38"/>
      <c r="Y70465" s="38"/>
    </row>
    <row r="70466" spans="17:25">
      <c r="Q70466" s="38"/>
      <c r="Y70466" s="38"/>
    </row>
    <row r="70467" spans="17:25">
      <c r="Q70467" s="38"/>
      <c r="Y70467" s="38"/>
    </row>
    <row r="70468" spans="17:25">
      <c r="Q70468" s="38"/>
      <c r="Y70468" s="38"/>
    </row>
    <row r="70469" spans="17:25">
      <c r="Q70469" s="38"/>
      <c r="Y70469" s="38"/>
    </row>
    <row r="70470" spans="17:25">
      <c r="Q70470" s="38"/>
      <c r="Y70470" s="38"/>
    </row>
    <row r="70471" spans="17:25">
      <c r="Q70471" s="38"/>
      <c r="Y70471" s="38"/>
    </row>
    <row r="70472" spans="17:25">
      <c r="Q70472" s="38"/>
      <c r="Y70472" s="38"/>
    </row>
    <row r="70473" spans="17:25">
      <c r="Q70473" s="38"/>
      <c r="Y70473" s="38"/>
    </row>
    <row r="70474" spans="17:25">
      <c r="Q70474" s="38"/>
      <c r="Y70474" s="38"/>
    </row>
    <row r="70475" spans="17:25">
      <c r="Q70475" s="38"/>
      <c r="Y70475" s="38"/>
    </row>
    <row r="70476" spans="17:25">
      <c r="Q70476" s="38"/>
      <c r="Y70476" s="38"/>
    </row>
    <row r="70477" spans="17:25">
      <c r="Q70477" s="38"/>
      <c r="Y70477" s="38"/>
    </row>
    <row r="70478" spans="17:25">
      <c r="Q70478" s="38"/>
      <c r="Y70478" s="38"/>
    </row>
    <row r="70479" spans="17:25">
      <c r="Q70479" s="38"/>
      <c r="Y70479" s="38"/>
    </row>
    <row r="70480" spans="17:25">
      <c r="Q70480" s="38"/>
      <c r="Y70480" s="38"/>
    </row>
    <row r="70481" spans="17:25">
      <c r="Q70481" s="38"/>
      <c r="Y70481" s="38"/>
    </row>
    <row r="70482" spans="17:25">
      <c r="Q70482" s="38"/>
      <c r="Y70482" s="38"/>
    </row>
    <row r="70483" spans="17:25">
      <c r="Q70483" s="38"/>
      <c r="Y70483" s="38"/>
    </row>
    <row r="70484" spans="17:25">
      <c r="Q70484" s="38"/>
      <c r="Y70484" s="38"/>
    </row>
    <row r="70485" spans="17:25">
      <c r="Q70485" s="38"/>
      <c r="Y70485" s="38"/>
    </row>
    <row r="70486" spans="17:25">
      <c r="Q70486" s="38"/>
      <c r="Y70486" s="38"/>
    </row>
    <row r="70487" spans="17:25">
      <c r="Q70487" s="38"/>
      <c r="Y70487" s="38"/>
    </row>
    <row r="70488" spans="17:25">
      <c r="Q70488" s="38"/>
      <c r="Y70488" s="38"/>
    </row>
    <row r="70489" spans="17:25">
      <c r="Q70489" s="38"/>
      <c r="Y70489" s="38"/>
    </row>
    <row r="70490" spans="17:25">
      <c r="Q70490" s="38"/>
      <c r="Y70490" s="38"/>
    </row>
    <row r="70491" spans="17:25">
      <c r="Q70491" s="38"/>
      <c r="Y70491" s="38"/>
    </row>
    <row r="70492" spans="17:25">
      <c r="Q70492" s="38"/>
      <c r="Y70492" s="38"/>
    </row>
    <row r="70493" spans="17:25">
      <c r="Q70493" s="38"/>
      <c r="Y70493" s="38"/>
    </row>
    <row r="70494" spans="17:25">
      <c r="Q70494" s="38"/>
      <c r="Y70494" s="38"/>
    </row>
    <row r="70495" spans="17:25">
      <c r="Q70495" s="38"/>
      <c r="Y70495" s="38"/>
    </row>
    <row r="70496" spans="17:25">
      <c r="Q70496" s="38"/>
      <c r="Y70496" s="38"/>
    </row>
    <row r="70497" spans="17:25">
      <c r="Q70497" s="38"/>
      <c r="Y70497" s="38"/>
    </row>
    <row r="70498" spans="17:25">
      <c r="Q70498" s="38"/>
      <c r="Y70498" s="38"/>
    </row>
    <row r="70499" spans="17:25">
      <c r="Q70499" s="38"/>
      <c r="Y70499" s="38"/>
    </row>
    <row r="70500" spans="17:25">
      <c r="Q70500" s="38"/>
      <c r="Y70500" s="38"/>
    </row>
    <row r="70501" spans="17:25">
      <c r="Q70501" s="38"/>
      <c r="Y70501" s="38"/>
    </row>
    <row r="70502" spans="17:25">
      <c r="Q70502" s="38"/>
      <c r="Y70502" s="38"/>
    </row>
    <row r="70503" spans="17:25">
      <c r="Q70503" s="38"/>
      <c r="Y70503" s="38"/>
    </row>
    <row r="70504" spans="17:25">
      <c r="Q70504" s="38"/>
      <c r="Y70504" s="38"/>
    </row>
    <row r="70505" spans="17:25">
      <c r="Q70505" s="38"/>
      <c r="Y70505" s="38"/>
    </row>
    <row r="70506" spans="17:25">
      <c r="Q70506" s="38"/>
      <c r="Y70506" s="38"/>
    </row>
    <row r="70507" spans="17:25">
      <c r="Q70507" s="38"/>
      <c r="Y70507" s="38"/>
    </row>
    <row r="70508" spans="17:25">
      <c r="Q70508" s="38"/>
      <c r="Y70508" s="38"/>
    </row>
    <row r="70509" spans="17:25">
      <c r="Q70509" s="38"/>
      <c r="Y70509" s="38"/>
    </row>
    <row r="70510" spans="17:25">
      <c r="Q70510" s="38"/>
      <c r="Y70510" s="38"/>
    </row>
    <row r="70511" spans="17:25">
      <c r="Q70511" s="38"/>
      <c r="Y70511" s="38"/>
    </row>
    <row r="70512" spans="17:25">
      <c r="Q70512" s="38"/>
      <c r="Y70512" s="38"/>
    </row>
    <row r="70513" spans="17:25">
      <c r="Q70513" s="38"/>
      <c r="Y70513" s="38"/>
    </row>
    <row r="70514" spans="17:25">
      <c r="Q70514" s="38"/>
      <c r="Y70514" s="38"/>
    </row>
    <row r="70515" spans="17:25">
      <c r="Q70515" s="38"/>
      <c r="Y70515" s="38"/>
    </row>
    <row r="70516" spans="17:25">
      <c r="Q70516" s="38"/>
      <c r="Y70516" s="38"/>
    </row>
    <row r="70517" spans="17:25">
      <c r="Q70517" s="38"/>
      <c r="Y70517" s="38"/>
    </row>
    <row r="70518" spans="17:25">
      <c r="Q70518" s="38"/>
      <c r="Y70518" s="38"/>
    </row>
    <row r="70519" spans="17:25">
      <c r="Q70519" s="38"/>
      <c r="Y70519" s="38"/>
    </row>
    <row r="70520" spans="17:25">
      <c r="Q70520" s="38"/>
      <c r="Y70520" s="38"/>
    </row>
    <row r="70521" spans="17:25">
      <c r="Q70521" s="38"/>
      <c r="Y70521" s="38"/>
    </row>
    <row r="70522" spans="17:25">
      <c r="Q70522" s="38"/>
      <c r="Y70522" s="38"/>
    </row>
    <row r="70523" spans="17:25">
      <c r="Q70523" s="38"/>
      <c r="Y70523" s="38"/>
    </row>
    <row r="70524" spans="17:25">
      <c r="Q70524" s="38"/>
      <c r="Y70524" s="38"/>
    </row>
    <row r="70525" spans="17:25">
      <c r="Q70525" s="38"/>
      <c r="Y70525" s="38"/>
    </row>
    <row r="70526" spans="17:25">
      <c r="Q70526" s="38"/>
      <c r="Y70526" s="38"/>
    </row>
    <row r="70527" spans="17:25">
      <c r="Q70527" s="38"/>
      <c r="Y70527" s="38"/>
    </row>
    <row r="70528" spans="17:25">
      <c r="Q70528" s="38"/>
      <c r="Y70528" s="38"/>
    </row>
    <row r="70529" spans="17:25">
      <c r="Q70529" s="38"/>
      <c r="Y70529" s="38"/>
    </row>
    <row r="70530" spans="17:25">
      <c r="Q70530" s="38"/>
      <c r="Y70530" s="38"/>
    </row>
    <row r="70531" spans="17:25">
      <c r="Q70531" s="38"/>
      <c r="Y70531" s="38"/>
    </row>
    <row r="70532" spans="17:25">
      <c r="Q70532" s="38"/>
      <c r="Y70532" s="38"/>
    </row>
    <row r="70533" spans="17:25">
      <c r="Q70533" s="38"/>
      <c r="Y70533" s="38"/>
    </row>
    <row r="70534" spans="17:25">
      <c r="Q70534" s="38"/>
      <c r="Y70534" s="38"/>
    </row>
    <row r="70535" spans="17:25">
      <c r="Q70535" s="38"/>
      <c r="Y70535" s="38"/>
    </row>
    <row r="70536" spans="17:25">
      <c r="Q70536" s="38"/>
      <c r="Y70536" s="38"/>
    </row>
    <row r="70537" spans="17:25">
      <c r="Q70537" s="38"/>
      <c r="Y70537" s="38"/>
    </row>
    <row r="70538" spans="17:25">
      <c r="Q70538" s="38"/>
      <c r="Y70538" s="38"/>
    </row>
    <row r="70539" spans="17:25">
      <c r="Q70539" s="38"/>
      <c r="Y70539" s="38"/>
    </row>
    <row r="70540" spans="17:25">
      <c r="Q70540" s="38"/>
      <c r="Y70540" s="38"/>
    </row>
    <row r="70541" spans="17:25">
      <c r="Q70541" s="38"/>
      <c r="Y70541" s="38"/>
    </row>
    <row r="70542" spans="17:25">
      <c r="Q70542" s="38"/>
      <c r="Y70542" s="38"/>
    </row>
    <row r="70543" spans="17:25">
      <c r="Q70543" s="38"/>
      <c r="Y70543" s="38"/>
    </row>
    <row r="70544" spans="17:25">
      <c r="Q70544" s="38"/>
      <c r="Y70544" s="38"/>
    </row>
    <row r="70545" spans="17:25">
      <c r="Q70545" s="38"/>
      <c r="Y70545" s="38"/>
    </row>
    <row r="70546" spans="17:25">
      <c r="Q70546" s="38"/>
      <c r="Y70546" s="38"/>
    </row>
    <row r="70547" spans="17:25">
      <c r="Q70547" s="38"/>
      <c r="Y70547" s="38"/>
    </row>
    <row r="70548" spans="17:25">
      <c r="Q70548" s="38"/>
      <c r="Y70548" s="38"/>
    </row>
    <row r="70549" spans="17:25">
      <c r="Q70549" s="38"/>
      <c r="Y70549" s="38"/>
    </row>
    <row r="70550" spans="17:25">
      <c r="Q70550" s="38"/>
      <c r="Y70550" s="38"/>
    </row>
    <row r="70551" spans="17:25">
      <c r="Q70551" s="38"/>
      <c r="Y70551" s="38"/>
    </row>
    <row r="70552" spans="17:25">
      <c r="Q70552" s="38"/>
      <c r="Y70552" s="38"/>
    </row>
    <row r="70553" spans="17:25">
      <c r="Q70553" s="38"/>
      <c r="Y70553" s="38"/>
    </row>
    <row r="70554" spans="17:25">
      <c r="Q70554" s="38"/>
      <c r="Y70554" s="38"/>
    </row>
    <row r="70555" spans="17:25">
      <c r="Q70555" s="38"/>
      <c r="Y70555" s="38"/>
    </row>
    <row r="70556" spans="17:25">
      <c r="Q70556" s="38"/>
      <c r="Y70556" s="38"/>
    </row>
    <row r="70557" spans="17:25">
      <c r="Q70557" s="38"/>
      <c r="Y70557" s="38"/>
    </row>
    <row r="70558" spans="17:25">
      <c r="Q70558" s="38"/>
      <c r="Y70558" s="38"/>
    </row>
    <row r="70559" spans="17:25">
      <c r="Q70559" s="38"/>
      <c r="Y70559" s="38"/>
    </row>
    <row r="70560" spans="17:25">
      <c r="Q70560" s="38"/>
      <c r="Y70560" s="38"/>
    </row>
    <row r="70561" spans="17:25">
      <c r="Q70561" s="38"/>
      <c r="Y70561" s="38"/>
    </row>
    <row r="70562" spans="17:25">
      <c r="Q70562" s="38"/>
      <c r="Y70562" s="38"/>
    </row>
    <row r="70563" spans="17:25">
      <c r="Q70563" s="38"/>
      <c r="Y70563" s="38"/>
    </row>
    <row r="70564" spans="17:25">
      <c r="Q70564" s="38"/>
      <c r="Y70564" s="38"/>
    </row>
    <row r="70565" spans="17:25">
      <c r="Q70565" s="38"/>
      <c r="Y70565" s="38"/>
    </row>
    <row r="70566" spans="17:25">
      <c r="Q70566" s="38"/>
      <c r="Y70566" s="38"/>
    </row>
    <row r="70567" spans="17:25">
      <c r="Q70567" s="38"/>
      <c r="Y70567" s="38"/>
    </row>
    <row r="70568" spans="17:25">
      <c r="Q70568" s="38"/>
      <c r="Y70568" s="38"/>
    </row>
    <row r="70569" spans="17:25">
      <c r="Q70569" s="38"/>
      <c r="Y70569" s="38"/>
    </row>
    <row r="70570" spans="17:25">
      <c r="Q70570" s="38"/>
      <c r="Y70570" s="38"/>
    </row>
    <row r="70571" spans="17:25">
      <c r="Q70571" s="38"/>
      <c r="Y70571" s="38"/>
    </row>
    <row r="70572" spans="17:25">
      <c r="Q70572" s="38"/>
      <c r="Y70572" s="38"/>
    </row>
    <row r="70573" spans="17:25">
      <c r="Q70573" s="38"/>
      <c r="Y70573" s="38"/>
    </row>
    <row r="70574" spans="17:25">
      <c r="Q70574" s="38"/>
      <c r="Y70574" s="38"/>
    </row>
    <row r="70575" spans="17:25">
      <c r="Q70575" s="38"/>
      <c r="Y70575" s="38"/>
    </row>
    <row r="70576" spans="17:25">
      <c r="Q70576" s="38"/>
      <c r="Y70576" s="38"/>
    </row>
    <row r="70577" spans="17:25">
      <c r="Q70577" s="38"/>
      <c r="Y70577" s="38"/>
    </row>
    <row r="70578" spans="17:25">
      <c r="Q70578" s="38"/>
      <c r="Y70578" s="38"/>
    </row>
    <row r="70579" spans="17:25">
      <c r="Q70579" s="38"/>
      <c r="Y70579" s="38"/>
    </row>
    <row r="70580" spans="17:25">
      <c r="Q70580" s="38"/>
      <c r="Y70580" s="38"/>
    </row>
    <row r="70581" spans="17:25">
      <c r="Q70581" s="38"/>
      <c r="Y70581" s="38"/>
    </row>
    <row r="70582" spans="17:25">
      <c r="Q70582" s="38"/>
      <c r="Y70582" s="38"/>
    </row>
    <row r="70583" spans="17:25">
      <c r="Q70583" s="38"/>
      <c r="Y70583" s="38"/>
    </row>
    <row r="70584" spans="17:25">
      <c r="Q70584" s="38"/>
      <c r="Y70584" s="38"/>
    </row>
    <row r="70585" spans="17:25">
      <c r="Q70585" s="38"/>
      <c r="Y70585" s="38"/>
    </row>
    <row r="70586" spans="17:25">
      <c r="Q70586" s="38"/>
      <c r="Y70586" s="38"/>
    </row>
    <row r="70587" spans="17:25">
      <c r="Q70587" s="38"/>
      <c r="Y70587" s="38"/>
    </row>
    <row r="70588" spans="17:25">
      <c r="Q70588" s="38"/>
      <c r="Y70588" s="38"/>
    </row>
    <row r="70589" spans="17:25">
      <c r="Q70589" s="38"/>
      <c r="Y70589" s="38"/>
    </row>
    <row r="70590" spans="17:25">
      <c r="Q70590" s="38"/>
      <c r="Y70590" s="38"/>
    </row>
    <row r="70591" spans="17:25">
      <c r="Q70591" s="38"/>
      <c r="Y70591" s="38"/>
    </row>
    <row r="70592" spans="17:25">
      <c r="Q70592" s="38"/>
      <c r="Y70592" s="38"/>
    </row>
    <row r="70593" spans="17:25">
      <c r="Q70593" s="38"/>
      <c r="Y70593" s="38"/>
    </row>
    <row r="70594" spans="17:25">
      <c r="Q70594" s="38"/>
      <c r="Y70594" s="38"/>
    </row>
    <row r="70595" spans="17:25">
      <c r="Q70595" s="38"/>
      <c r="Y70595" s="38"/>
    </row>
    <row r="70596" spans="17:25">
      <c r="Q70596" s="38"/>
      <c r="Y70596" s="38"/>
    </row>
    <row r="70597" spans="17:25">
      <c r="Q70597" s="38"/>
      <c r="Y70597" s="38"/>
    </row>
    <row r="70598" spans="17:25">
      <c r="Q70598" s="38"/>
      <c r="Y70598" s="38"/>
    </row>
    <row r="70599" spans="17:25">
      <c r="Q70599" s="38"/>
      <c r="Y70599" s="38"/>
    </row>
    <row r="70600" spans="17:25">
      <c r="Q70600" s="38"/>
      <c r="Y70600" s="38"/>
    </row>
    <row r="70601" spans="17:25">
      <c r="Q70601" s="38"/>
      <c r="Y70601" s="38"/>
    </row>
    <row r="70602" spans="17:25">
      <c r="Q70602" s="38"/>
      <c r="Y70602" s="38"/>
    </row>
    <row r="70603" spans="17:25">
      <c r="Q70603" s="38"/>
      <c r="Y70603" s="38"/>
    </row>
    <row r="70604" spans="17:25">
      <c r="Q70604" s="38"/>
      <c r="Y70604" s="38"/>
    </row>
    <row r="70605" spans="17:25">
      <c r="Q70605" s="38"/>
      <c r="Y70605" s="38"/>
    </row>
    <row r="70606" spans="17:25">
      <c r="Q70606" s="38"/>
      <c r="Y70606" s="38"/>
    </row>
    <row r="70607" spans="17:25">
      <c r="Q70607" s="38"/>
      <c r="Y70607" s="38"/>
    </row>
    <row r="70608" spans="17:25">
      <c r="Q70608" s="38"/>
      <c r="Y70608" s="38"/>
    </row>
    <row r="70609" spans="17:25">
      <c r="Q70609" s="38"/>
      <c r="Y70609" s="38"/>
    </row>
    <row r="70610" spans="17:25">
      <c r="Q70610" s="38"/>
      <c r="Y70610" s="38"/>
    </row>
    <row r="70611" spans="17:25">
      <c r="Q70611" s="38"/>
      <c r="Y70611" s="38"/>
    </row>
    <row r="70612" spans="17:25">
      <c r="Q70612" s="38"/>
      <c r="Y70612" s="38"/>
    </row>
    <row r="70613" spans="17:25">
      <c r="Q70613" s="38"/>
      <c r="Y70613" s="38"/>
    </row>
    <row r="70614" spans="17:25">
      <c r="Q70614" s="38"/>
      <c r="Y70614" s="38"/>
    </row>
    <row r="70615" spans="17:25">
      <c r="Q70615" s="38"/>
      <c r="Y70615" s="38"/>
    </row>
    <row r="70616" spans="17:25">
      <c r="Q70616" s="38"/>
      <c r="Y70616" s="38"/>
    </row>
    <row r="70617" spans="17:25">
      <c r="Q70617" s="38"/>
      <c r="Y70617" s="38"/>
    </row>
    <row r="70618" spans="17:25">
      <c r="Q70618" s="38"/>
      <c r="Y70618" s="38"/>
    </row>
    <row r="70619" spans="17:25">
      <c r="Q70619" s="38"/>
      <c r="Y70619" s="38"/>
    </row>
    <row r="70620" spans="17:25">
      <c r="Q70620" s="38"/>
      <c r="Y70620" s="38"/>
    </row>
    <row r="70621" spans="17:25">
      <c r="Q70621" s="38"/>
      <c r="Y70621" s="38"/>
    </row>
    <row r="70622" spans="17:25">
      <c r="Q70622" s="38"/>
      <c r="Y70622" s="38"/>
    </row>
    <row r="70623" spans="17:25">
      <c r="Q70623" s="38"/>
      <c r="Y70623" s="38"/>
    </row>
    <row r="70624" spans="17:25">
      <c r="Q70624" s="38"/>
      <c r="Y70624" s="38"/>
    </row>
    <row r="70625" spans="17:25">
      <c r="Q70625" s="38"/>
      <c r="Y70625" s="38"/>
    </row>
    <row r="70626" spans="17:25">
      <c r="Q70626" s="38"/>
      <c r="Y70626" s="38"/>
    </row>
    <row r="70627" spans="17:25">
      <c r="Q70627" s="38"/>
      <c r="Y70627" s="38"/>
    </row>
    <row r="70628" spans="17:25">
      <c r="Q70628" s="38"/>
      <c r="Y70628" s="38"/>
    </row>
    <row r="70629" spans="17:25">
      <c r="Q70629" s="38"/>
      <c r="Y70629" s="38"/>
    </row>
    <row r="70630" spans="17:25">
      <c r="Q70630" s="38"/>
      <c r="Y70630" s="38"/>
    </row>
    <row r="70631" spans="17:25">
      <c r="Q70631" s="38"/>
      <c r="Y70631" s="38"/>
    </row>
    <row r="70632" spans="17:25">
      <c r="Q70632" s="38"/>
      <c r="Y70632" s="38"/>
    </row>
    <row r="70633" spans="17:25">
      <c r="Q70633" s="38"/>
      <c r="Y70633" s="38"/>
    </row>
    <row r="70634" spans="17:25">
      <c r="Q70634" s="38"/>
      <c r="Y70634" s="38"/>
    </row>
    <row r="70635" spans="17:25">
      <c r="Q70635" s="38"/>
      <c r="Y70635" s="38"/>
    </row>
    <row r="70636" spans="17:25">
      <c r="Q70636" s="38"/>
      <c r="Y70636" s="38"/>
    </row>
    <row r="70637" spans="17:25">
      <c r="Q70637" s="38"/>
      <c r="Y70637" s="38"/>
    </row>
    <row r="70638" spans="17:25">
      <c r="Q70638" s="38"/>
      <c r="Y70638" s="38"/>
    </row>
    <row r="70639" spans="17:25">
      <c r="Q70639" s="38"/>
      <c r="Y70639" s="38"/>
    </row>
    <row r="70640" spans="17:25">
      <c r="Q70640" s="38"/>
      <c r="Y70640" s="38"/>
    </row>
    <row r="70641" spans="17:25">
      <c r="Q70641" s="38"/>
      <c r="Y70641" s="38"/>
    </row>
    <row r="70642" spans="17:25">
      <c r="Q70642" s="38"/>
      <c r="Y70642" s="38"/>
    </row>
    <row r="70643" spans="17:25">
      <c r="Q70643" s="38"/>
      <c r="Y70643" s="38"/>
    </row>
    <row r="70644" spans="17:25">
      <c r="Q70644" s="38"/>
      <c r="Y70644" s="38"/>
    </row>
    <row r="70645" spans="17:25">
      <c r="Q70645" s="38"/>
      <c r="Y70645" s="38"/>
    </row>
    <row r="70646" spans="17:25">
      <c r="Q70646" s="38"/>
      <c r="Y70646" s="38"/>
    </row>
    <row r="70647" spans="17:25">
      <c r="Q70647" s="38"/>
      <c r="Y70647" s="38"/>
    </row>
    <row r="70648" spans="17:25">
      <c r="Q70648" s="38"/>
      <c r="Y70648" s="38"/>
    </row>
    <row r="70649" spans="17:25">
      <c r="Q70649" s="38"/>
      <c r="Y70649" s="38"/>
    </row>
    <row r="70650" spans="17:25">
      <c r="Q70650" s="38"/>
      <c r="Y70650" s="38"/>
    </row>
    <row r="70651" spans="17:25">
      <c r="Q70651" s="38"/>
      <c r="Y70651" s="38"/>
    </row>
    <row r="70652" spans="17:25">
      <c r="Q70652" s="38"/>
      <c r="Y70652" s="38"/>
    </row>
    <row r="70653" spans="17:25">
      <c r="Q70653" s="38"/>
      <c r="Y70653" s="38"/>
    </row>
    <row r="70654" spans="17:25">
      <c r="Q70654" s="38"/>
      <c r="Y70654" s="38"/>
    </row>
    <row r="70655" spans="17:25">
      <c r="Q70655" s="38"/>
      <c r="Y70655" s="38"/>
    </row>
    <row r="70656" spans="17:25">
      <c r="Q70656" s="38"/>
      <c r="Y70656" s="38"/>
    </row>
    <row r="70657" spans="17:25">
      <c r="Q70657" s="38"/>
      <c r="Y70657" s="38"/>
    </row>
    <row r="70658" spans="17:25">
      <c r="Q70658" s="38"/>
      <c r="Y70658" s="38"/>
    </row>
    <row r="70659" spans="17:25">
      <c r="Q70659" s="38"/>
      <c r="Y70659" s="38"/>
    </row>
    <row r="70660" spans="17:25">
      <c r="Q70660" s="38"/>
      <c r="Y70660" s="38"/>
    </row>
    <row r="70661" spans="17:25">
      <c r="Q70661" s="38"/>
      <c r="Y70661" s="38"/>
    </row>
    <row r="70662" spans="17:25">
      <c r="Q70662" s="38"/>
      <c r="Y70662" s="38"/>
    </row>
    <row r="70663" spans="17:25">
      <c r="Q70663" s="38"/>
      <c r="Y70663" s="38"/>
    </row>
    <row r="70664" spans="17:25">
      <c r="Q70664" s="38"/>
      <c r="Y70664" s="38"/>
    </row>
    <row r="70665" spans="17:25">
      <c r="Q70665" s="38"/>
      <c r="Y70665" s="38"/>
    </row>
    <row r="70666" spans="17:25">
      <c r="Q70666" s="38"/>
      <c r="Y70666" s="38"/>
    </row>
    <row r="70667" spans="17:25">
      <c r="Q70667" s="38"/>
      <c r="Y70667" s="38"/>
    </row>
    <row r="70668" spans="17:25">
      <c r="Q70668" s="38"/>
      <c r="Y70668" s="38"/>
    </row>
    <row r="70669" spans="17:25">
      <c r="Q70669" s="38"/>
      <c r="Y70669" s="38"/>
    </row>
    <row r="70670" spans="17:25">
      <c r="Q70670" s="38"/>
      <c r="Y70670" s="38"/>
    </row>
    <row r="70671" spans="17:25">
      <c r="Q70671" s="38"/>
      <c r="Y70671" s="38"/>
    </row>
    <row r="70672" spans="17:25">
      <c r="Q70672" s="38"/>
      <c r="Y70672" s="38"/>
    </row>
    <row r="70673" spans="17:25">
      <c r="Q70673" s="38"/>
      <c r="Y70673" s="38"/>
    </row>
    <row r="70674" spans="17:25">
      <c r="Q70674" s="38"/>
      <c r="Y70674" s="38"/>
    </row>
    <row r="70675" spans="17:25">
      <c r="Q70675" s="38"/>
      <c r="Y70675" s="38"/>
    </row>
    <row r="70676" spans="17:25">
      <c r="Q70676" s="38"/>
      <c r="Y70676" s="38"/>
    </row>
    <row r="70677" spans="17:25">
      <c r="Q70677" s="38"/>
      <c r="Y70677" s="38"/>
    </row>
    <row r="70678" spans="17:25">
      <c r="Q70678" s="38"/>
      <c r="Y70678" s="38"/>
    </row>
    <row r="70679" spans="17:25">
      <c r="Q70679" s="38"/>
      <c r="Y70679" s="38"/>
    </row>
    <row r="70680" spans="17:25">
      <c r="Q70680" s="38"/>
      <c r="Y70680" s="38"/>
    </row>
    <row r="70681" spans="17:25">
      <c r="Q70681" s="38"/>
      <c r="Y70681" s="38"/>
    </row>
    <row r="70682" spans="17:25">
      <c r="Q70682" s="38"/>
      <c r="Y70682" s="38"/>
    </row>
    <row r="70683" spans="17:25">
      <c r="Q70683" s="38"/>
      <c r="Y70683" s="38"/>
    </row>
    <row r="70684" spans="17:25">
      <c r="Q70684" s="38"/>
      <c r="Y70684" s="38"/>
    </row>
    <row r="70685" spans="17:25">
      <c r="Q70685" s="38"/>
      <c r="Y70685" s="38"/>
    </row>
    <row r="70686" spans="17:25">
      <c r="Q70686" s="38"/>
      <c r="Y70686" s="38"/>
    </row>
    <row r="70687" spans="17:25">
      <c r="Q70687" s="38"/>
      <c r="Y70687" s="38"/>
    </row>
    <row r="70688" spans="17:25">
      <c r="Q70688" s="38"/>
      <c r="Y70688" s="38"/>
    </row>
    <row r="70689" spans="17:25">
      <c r="Q70689" s="38"/>
      <c r="Y70689" s="38"/>
    </row>
    <row r="70690" spans="17:25">
      <c r="Q70690" s="38"/>
      <c r="Y70690" s="38"/>
    </row>
    <row r="70691" spans="17:25">
      <c r="Q70691" s="38"/>
      <c r="Y70691" s="38"/>
    </row>
    <row r="70692" spans="17:25">
      <c r="Q70692" s="38"/>
      <c r="Y70692" s="38"/>
    </row>
    <row r="70693" spans="17:25">
      <c r="Q70693" s="38"/>
      <c r="Y70693" s="38"/>
    </row>
    <row r="70694" spans="17:25">
      <c r="Q70694" s="38"/>
      <c r="Y70694" s="38"/>
    </row>
    <row r="70695" spans="17:25">
      <c r="Q70695" s="38"/>
      <c r="Y70695" s="38"/>
    </row>
    <row r="70696" spans="17:25">
      <c r="Q70696" s="38"/>
      <c r="Y70696" s="38"/>
    </row>
    <row r="70697" spans="17:25">
      <c r="Q70697" s="38"/>
      <c r="Y70697" s="38"/>
    </row>
    <row r="70698" spans="17:25">
      <c r="Q70698" s="38"/>
      <c r="Y70698" s="38"/>
    </row>
    <row r="70699" spans="17:25">
      <c r="Q70699" s="38"/>
      <c r="Y70699" s="38"/>
    </row>
    <row r="70700" spans="17:25">
      <c r="Q70700" s="38"/>
      <c r="Y70700" s="38"/>
    </row>
    <row r="70701" spans="17:25">
      <c r="Q70701" s="38"/>
      <c r="Y70701" s="38"/>
    </row>
    <row r="70702" spans="17:25">
      <c r="Q70702" s="38"/>
      <c r="Y70702" s="38"/>
    </row>
    <row r="70703" spans="17:25">
      <c r="Q70703" s="38"/>
      <c r="Y70703" s="38"/>
    </row>
    <row r="70704" spans="17:25">
      <c r="Q70704" s="38"/>
      <c r="Y70704" s="38"/>
    </row>
    <row r="70705" spans="17:25">
      <c r="Q70705" s="38"/>
      <c r="Y70705" s="38"/>
    </row>
    <row r="70706" spans="17:25">
      <c r="Q70706" s="38"/>
      <c r="Y70706" s="38"/>
    </row>
    <row r="70707" spans="17:25">
      <c r="Q70707" s="38"/>
      <c r="Y70707" s="38"/>
    </row>
    <row r="70708" spans="17:25">
      <c r="Q70708" s="38"/>
      <c r="Y70708" s="38"/>
    </row>
    <row r="70709" spans="17:25">
      <c r="Q70709" s="38"/>
      <c r="Y70709" s="38"/>
    </row>
    <row r="70710" spans="17:25">
      <c r="Q70710" s="38"/>
      <c r="Y70710" s="38"/>
    </row>
    <row r="70711" spans="17:25">
      <c r="Q70711" s="38"/>
      <c r="Y70711" s="38"/>
    </row>
    <row r="70712" spans="17:25">
      <c r="Q70712" s="38"/>
      <c r="Y70712" s="38"/>
    </row>
    <row r="70713" spans="17:25">
      <c r="Q70713" s="38"/>
      <c r="Y70713" s="38"/>
    </row>
    <row r="70714" spans="17:25">
      <c r="Q70714" s="38"/>
      <c r="Y70714" s="38"/>
    </row>
    <row r="70715" spans="17:25">
      <c r="Q70715" s="38"/>
      <c r="Y70715" s="38"/>
    </row>
    <row r="70716" spans="17:25">
      <c r="Q70716" s="38"/>
      <c r="Y70716" s="38"/>
    </row>
    <row r="70717" spans="17:25">
      <c r="Q70717" s="38"/>
      <c r="Y70717" s="38"/>
    </row>
    <row r="70718" spans="17:25">
      <c r="Q70718" s="38"/>
      <c r="Y70718" s="38"/>
    </row>
    <row r="70719" spans="17:25">
      <c r="Q70719" s="38"/>
      <c r="Y70719" s="38"/>
    </row>
    <row r="70720" spans="17:25">
      <c r="Q70720" s="38"/>
      <c r="Y70720" s="38"/>
    </row>
    <row r="70721" spans="17:25">
      <c r="Q70721" s="38"/>
      <c r="Y70721" s="38"/>
    </row>
    <row r="70722" spans="17:25">
      <c r="Q70722" s="38"/>
      <c r="Y70722" s="38"/>
    </row>
    <row r="70723" spans="17:25">
      <c r="Q70723" s="38"/>
      <c r="Y70723" s="38"/>
    </row>
    <row r="70724" spans="17:25">
      <c r="Q70724" s="38"/>
      <c r="Y70724" s="38"/>
    </row>
    <row r="70725" spans="17:25">
      <c r="Q70725" s="38"/>
      <c r="Y70725" s="38"/>
    </row>
    <row r="70726" spans="17:25">
      <c r="Q70726" s="38"/>
      <c r="Y70726" s="38"/>
    </row>
    <row r="70727" spans="17:25">
      <c r="Q70727" s="38"/>
      <c r="Y70727" s="38"/>
    </row>
    <row r="70728" spans="17:25">
      <c r="Q70728" s="38"/>
      <c r="Y70728" s="38"/>
    </row>
    <row r="70729" spans="17:25">
      <c r="Q70729" s="38"/>
      <c r="Y70729" s="38"/>
    </row>
    <row r="70730" spans="17:25">
      <c r="Q70730" s="38"/>
      <c r="Y70730" s="38"/>
    </row>
    <row r="70731" spans="17:25">
      <c r="Q70731" s="38"/>
      <c r="Y70731" s="38"/>
    </row>
    <row r="70732" spans="17:25">
      <c r="Q70732" s="38"/>
      <c r="Y70732" s="38"/>
    </row>
    <row r="70733" spans="17:25">
      <c r="Q70733" s="38"/>
      <c r="Y70733" s="38"/>
    </row>
    <row r="70734" spans="17:25">
      <c r="Q70734" s="38"/>
      <c r="Y70734" s="38"/>
    </row>
    <row r="70735" spans="17:25">
      <c r="Q70735" s="38"/>
      <c r="Y70735" s="38"/>
    </row>
    <row r="70736" spans="17:25">
      <c r="Q70736" s="38"/>
      <c r="Y70736" s="38"/>
    </row>
    <row r="70737" spans="17:25">
      <c r="Q70737" s="38"/>
      <c r="Y70737" s="38"/>
    </row>
    <row r="70738" spans="17:25">
      <c r="Q70738" s="38"/>
      <c r="Y70738" s="38"/>
    </row>
    <row r="70739" spans="17:25">
      <c r="Q70739" s="38"/>
      <c r="Y70739" s="38"/>
    </row>
    <row r="70740" spans="17:25">
      <c r="Q70740" s="38"/>
      <c r="Y70740" s="38"/>
    </row>
    <row r="70741" spans="17:25">
      <c r="Q70741" s="38"/>
      <c r="Y70741" s="38"/>
    </row>
    <row r="70742" spans="17:25">
      <c r="Q70742" s="38"/>
      <c r="Y70742" s="38"/>
    </row>
    <row r="70743" spans="17:25">
      <c r="Q70743" s="38"/>
      <c r="Y70743" s="38"/>
    </row>
    <row r="70744" spans="17:25">
      <c r="Q70744" s="38"/>
      <c r="Y70744" s="38"/>
    </row>
    <row r="70745" spans="17:25">
      <c r="Q70745" s="38"/>
      <c r="Y70745" s="38"/>
    </row>
    <row r="70746" spans="17:25">
      <c r="Q70746" s="38"/>
      <c r="Y70746" s="38"/>
    </row>
    <row r="70747" spans="17:25">
      <c r="Q70747" s="38"/>
      <c r="Y70747" s="38"/>
    </row>
    <row r="70748" spans="17:25">
      <c r="Q70748" s="38"/>
      <c r="Y70748" s="38"/>
    </row>
    <row r="70749" spans="17:25">
      <c r="Q70749" s="38"/>
      <c r="Y70749" s="38"/>
    </row>
    <row r="70750" spans="17:25">
      <c r="Q70750" s="38"/>
      <c r="Y70750" s="38"/>
    </row>
    <row r="70751" spans="17:25">
      <c r="Q70751" s="38"/>
      <c r="Y70751" s="38"/>
    </row>
    <row r="70752" spans="17:25">
      <c r="Q70752" s="38"/>
      <c r="Y70752" s="38"/>
    </row>
    <row r="70753" spans="17:25">
      <c r="Q70753" s="38"/>
      <c r="Y70753" s="38"/>
    </row>
    <row r="70754" spans="17:25">
      <c r="Q70754" s="38"/>
      <c r="Y70754" s="38"/>
    </row>
    <row r="70755" spans="17:25">
      <c r="Q70755" s="38"/>
      <c r="Y70755" s="38"/>
    </row>
    <row r="70756" spans="17:25">
      <c r="Q70756" s="38"/>
      <c r="Y70756" s="38"/>
    </row>
    <row r="70757" spans="17:25">
      <c r="Q70757" s="38"/>
      <c r="Y70757" s="38"/>
    </row>
    <row r="70758" spans="17:25">
      <c r="Q70758" s="38"/>
      <c r="Y70758" s="38"/>
    </row>
    <row r="70759" spans="17:25">
      <c r="Q70759" s="38"/>
      <c r="Y70759" s="38"/>
    </row>
    <row r="70760" spans="17:25">
      <c r="Q70760" s="38"/>
      <c r="Y70760" s="38"/>
    </row>
    <row r="70761" spans="17:25">
      <c r="Q70761" s="38"/>
      <c r="Y70761" s="38"/>
    </row>
    <row r="70762" spans="17:25">
      <c r="Q70762" s="38"/>
      <c r="Y70762" s="38"/>
    </row>
    <row r="70763" spans="17:25">
      <c r="Q70763" s="38"/>
      <c r="Y70763" s="38"/>
    </row>
    <row r="70764" spans="17:25">
      <c r="Q70764" s="38"/>
      <c r="Y70764" s="38"/>
    </row>
    <row r="70765" spans="17:25">
      <c r="Q70765" s="38"/>
      <c r="Y70765" s="38"/>
    </row>
    <row r="70766" spans="17:25">
      <c r="Q70766" s="38"/>
      <c r="Y70766" s="38"/>
    </row>
    <row r="70767" spans="17:25">
      <c r="Q70767" s="38"/>
      <c r="Y70767" s="38"/>
    </row>
    <row r="70768" spans="17:25">
      <c r="Q70768" s="38"/>
      <c r="Y70768" s="38"/>
    </row>
    <row r="70769" spans="17:25">
      <c r="Q70769" s="38"/>
      <c r="Y70769" s="38"/>
    </row>
    <row r="70770" spans="17:25">
      <c r="Q70770" s="38"/>
      <c r="Y70770" s="38"/>
    </row>
    <row r="70771" spans="17:25">
      <c r="Q70771" s="38"/>
      <c r="Y70771" s="38"/>
    </row>
    <row r="70772" spans="17:25">
      <c r="Q70772" s="38"/>
      <c r="Y70772" s="38"/>
    </row>
    <row r="70773" spans="17:25">
      <c r="Q70773" s="38"/>
      <c r="Y70773" s="38"/>
    </row>
    <row r="70774" spans="17:25">
      <c r="Q70774" s="38"/>
      <c r="Y70774" s="38"/>
    </row>
    <row r="70775" spans="17:25">
      <c r="Q70775" s="38"/>
      <c r="Y70775" s="38"/>
    </row>
    <row r="70776" spans="17:25">
      <c r="Q70776" s="38"/>
      <c r="Y70776" s="38"/>
    </row>
    <row r="70777" spans="17:25">
      <c r="Q70777" s="38"/>
      <c r="Y70777" s="38"/>
    </row>
    <row r="70778" spans="17:25">
      <c r="Q70778" s="38"/>
      <c r="Y70778" s="38"/>
    </row>
    <row r="70779" spans="17:25">
      <c r="Q70779" s="38"/>
      <c r="Y70779" s="38"/>
    </row>
    <row r="70780" spans="17:25">
      <c r="Q70780" s="38"/>
      <c r="Y70780" s="38"/>
    </row>
    <row r="70781" spans="17:25">
      <c r="Q70781" s="38"/>
      <c r="Y70781" s="38"/>
    </row>
    <row r="70782" spans="17:25">
      <c r="Q70782" s="38"/>
      <c r="Y70782" s="38"/>
    </row>
    <row r="70783" spans="17:25">
      <c r="Q70783" s="38"/>
      <c r="Y70783" s="38"/>
    </row>
    <row r="70784" spans="17:25">
      <c r="Q70784" s="38"/>
      <c r="Y70784" s="38"/>
    </row>
    <row r="70785" spans="17:25">
      <c r="Q70785" s="38"/>
      <c r="Y70785" s="38"/>
    </row>
    <row r="70786" spans="17:25">
      <c r="Q70786" s="38"/>
      <c r="Y70786" s="38"/>
    </row>
    <row r="70787" spans="17:25">
      <c r="Q70787" s="38"/>
      <c r="Y70787" s="38"/>
    </row>
    <row r="70788" spans="17:25">
      <c r="Q70788" s="38"/>
      <c r="Y70788" s="38"/>
    </row>
    <row r="70789" spans="17:25">
      <c r="Q70789" s="38"/>
      <c r="Y70789" s="38"/>
    </row>
    <row r="70790" spans="17:25">
      <c r="Q70790" s="38"/>
      <c r="Y70790" s="38"/>
    </row>
    <row r="70791" spans="17:25">
      <c r="Q70791" s="38"/>
      <c r="Y70791" s="38"/>
    </row>
    <row r="70792" spans="17:25">
      <c r="Q70792" s="38"/>
      <c r="Y70792" s="38"/>
    </row>
    <row r="70793" spans="17:25">
      <c r="Q70793" s="38"/>
      <c r="Y70793" s="38"/>
    </row>
    <row r="70794" spans="17:25">
      <c r="Q70794" s="38"/>
      <c r="Y70794" s="38"/>
    </row>
    <row r="70795" spans="17:25">
      <c r="Q70795" s="38"/>
      <c r="Y70795" s="38"/>
    </row>
    <row r="70796" spans="17:25">
      <c r="Q70796" s="38"/>
      <c r="Y70796" s="38"/>
    </row>
    <row r="70797" spans="17:25">
      <c r="Q70797" s="38"/>
      <c r="Y70797" s="38"/>
    </row>
    <row r="70798" spans="17:25">
      <c r="Q70798" s="38"/>
      <c r="Y70798" s="38"/>
    </row>
    <row r="70799" spans="17:25">
      <c r="Q70799" s="38"/>
      <c r="Y70799" s="38"/>
    </row>
    <row r="70800" spans="17:25">
      <c r="Q70800" s="38"/>
      <c r="Y70800" s="38"/>
    </row>
    <row r="70801" spans="17:25">
      <c r="Q70801" s="38"/>
      <c r="Y70801" s="38"/>
    </row>
    <row r="70802" spans="17:25">
      <c r="Q70802" s="38"/>
      <c r="Y70802" s="38"/>
    </row>
    <row r="70803" spans="17:25">
      <c r="Q70803" s="38"/>
      <c r="Y70803" s="38"/>
    </row>
    <row r="70804" spans="17:25">
      <c r="Q70804" s="38"/>
      <c r="Y70804" s="38"/>
    </row>
    <row r="70805" spans="17:25">
      <c r="Q70805" s="38"/>
      <c r="Y70805" s="38"/>
    </row>
    <row r="70806" spans="17:25">
      <c r="Q70806" s="38"/>
      <c r="Y70806" s="38"/>
    </row>
    <row r="70807" spans="17:25">
      <c r="Q70807" s="38"/>
      <c r="Y70807" s="38"/>
    </row>
    <row r="70808" spans="17:25">
      <c r="Q70808" s="38"/>
      <c r="Y70808" s="38"/>
    </row>
    <row r="70809" spans="17:25">
      <c r="Q70809" s="38"/>
      <c r="Y70809" s="38"/>
    </row>
    <row r="70810" spans="17:25">
      <c r="Q70810" s="38"/>
      <c r="Y70810" s="38"/>
    </row>
    <row r="70811" spans="17:25">
      <c r="Q70811" s="38"/>
      <c r="Y70811" s="38"/>
    </row>
    <row r="70812" spans="17:25">
      <c r="Q70812" s="38"/>
      <c r="Y70812" s="38"/>
    </row>
    <row r="70813" spans="17:25">
      <c r="Q70813" s="38"/>
      <c r="Y70813" s="38"/>
    </row>
    <row r="70814" spans="17:25">
      <c r="Q70814" s="38"/>
      <c r="Y70814" s="38"/>
    </row>
    <row r="70815" spans="17:25">
      <c r="Q70815" s="38"/>
      <c r="Y70815" s="38"/>
    </row>
    <row r="70816" spans="17:25">
      <c r="Q70816" s="38"/>
      <c r="Y70816" s="38"/>
    </row>
    <row r="70817" spans="17:25">
      <c r="Q70817" s="38"/>
      <c r="Y70817" s="38"/>
    </row>
    <row r="70818" spans="17:25">
      <c r="Q70818" s="38"/>
      <c r="Y70818" s="38"/>
    </row>
    <row r="70819" spans="17:25">
      <c r="Q70819" s="38"/>
      <c r="Y70819" s="38"/>
    </row>
    <row r="70820" spans="17:25">
      <c r="Q70820" s="38"/>
      <c r="Y70820" s="38"/>
    </row>
    <row r="70821" spans="17:25">
      <c r="Q70821" s="38"/>
      <c r="Y70821" s="38"/>
    </row>
    <row r="70822" spans="17:25">
      <c r="Q70822" s="38"/>
      <c r="Y70822" s="38"/>
    </row>
    <row r="70823" spans="17:25">
      <c r="Q70823" s="38"/>
      <c r="Y70823" s="38"/>
    </row>
    <row r="70824" spans="17:25">
      <c r="Q70824" s="38"/>
      <c r="Y70824" s="38"/>
    </row>
    <row r="70825" spans="17:25">
      <c r="Q70825" s="38"/>
      <c r="Y70825" s="38"/>
    </row>
    <row r="70826" spans="17:25">
      <c r="Q70826" s="38"/>
      <c r="Y70826" s="38"/>
    </row>
    <row r="70827" spans="17:25">
      <c r="Q70827" s="38"/>
      <c r="Y70827" s="38"/>
    </row>
    <row r="70828" spans="17:25">
      <c r="Q70828" s="38"/>
      <c r="Y70828" s="38"/>
    </row>
    <row r="70829" spans="17:25">
      <c r="Q70829" s="38"/>
      <c r="Y70829" s="38"/>
    </row>
    <row r="70830" spans="17:25">
      <c r="Q70830" s="38"/>
      <c r="Y70830" s="38"/>
    </row>
    <row r="70831" spans="17:25">
      <c r="Q70831" s="38"/>
      <c r="Y70831" s="38"/>
    </row>
    <row r="70832" spans="17:25">
      <c r="Q70832" s="38"/>
      <c r="Y70832" s="38"/>
    </row>
    <row r="70833" spans="17:25">
      <c r="Q70833" s="38"/>
      <c r="Y70833" s="38"/>
    </row>
    <row r="70834" spans="17:25">
      <c r="Q70834" s="38"/>
      <c r="Y70834" s="38"/>
    </row>
    <row r="70835" spans="17:25">
      <c r="Q70835" s="38"/>
      <c r="Y70835" s="38"/>
    </row>
    <row r="70836" spans="17:25">
      <c r="Q70836" s="38"/>
      <c r="Y70836" s="38"/>
    </row>
    <row r="70837" spans="17:25">
      <c r="Q70837" s="38"/>
      <c r="Y70837" s="38"/>
    </row>
    <row r="70838" spans="17:25">
      <c r="Q70838" s="38"/>
      <c r="Y70838" s="38"/>
    </row>
    <row r="70839" spans="17:25">
      <c r="Q70839" s="38"/>
      <c r="Y70839" s="38"/>
    </row>
    <row r="70840" spans="17:25">
      <c r="Q70840" s="38"/>
      <c r="Y70840" s="38"/>
    </row>
    <row r="70841" spans="17:25">
      <c r="Q70841" s="38"/>
      <c r="Y70841" s="38"/>
    </row>
    <row r="70842" spans="17:25">
      <c r="Q70842" s="38"/>
      <c r="Y70842" s="38"/>
    </row>
    <row r="70843" spans="17:25">
      <c r="Q70843" s="38"/>
      <c r="Y70843" s="38"/>
    </row>
    <row r="70844" spans="17:25">
      <c r="Q70844" s="38"/>
      <c r="Y70844" s="38"/>
    </row>
    <row r="70845" spans="17:25">
      <c r="Q70845" s="38"/>
      <c r="Y70845" s="38"/>
    </row>
    <row r="70846" spans="17:25">
      <c r="Q70846" s="38"/>
      <c r="Y70846" s="38"/>
    </row>
    <row r="70847" spans="17:25">
      <c r="Q70847" s="38"/>
      <c r="Y70847" s="38"/>
    </row>
    <row r="70848" spans="17:25">
      <c r="Q70848" s="38"/>
      <c r="Y70848" s="38"/>
    </row>
    <row r="70849" spans="17:25">
      <c r="Q70849" s="38"/>
      <c r="Y70849" s="38"/>
    </row>
    <row r="70850" spans="17:25">
      <c r="Q70850" s="38"/>
      <c r="Y70850" s="38"/>
    </row>
    <row r="70851" spans="17:25">
      <c r="Q70851" s="38"/>
      <c r="Y70851" s="38"/>
    </row>
    <row r="70852" spans="17:25">
      <c r="Q70852" s="38"/>
      <c r="Y70852" s="38"/>
    </row>
    <row r="70853" spans="17:25">
      <c r="Q70853" s="38"/>
      <c r="Y70853" s="38"/>
    </row>
    <row r="70854" spans="17:25">
      <c r="Q70854" s="38"/>
      <c r="Y70854" s="38"/>
    </row>
    <row r="70855" spans="17:25">
      <c r="Q70855" s="38"/>
      <c r="Y70855" s="38"/>
    </row>
    <row r="70856" spans="17:25">
      <c r="Q70856" s="38"/>
      <c r="Y70856" s="38"/>
    </row>
    <row r="70857" spans="17:25">
      <c r="Q70857" s="38"/>
      <c r="Y70857" s="38"/>
    </row>
    <row r="70858" spans="17:25">
      <c r="Q70858" s="38"/>
      <c r="Y70858" s="38"/>
    </row>
    <row r="70859" spans="17:25">
      <c r="Q70859" s="38"/>
      <c r="Y70859" s="38"/>
    </row>
    <row r="70860" spans="17:25">
      <c r="Q70860" s="38"/>
      <c r="Y70860" s="38"/>
    </row>
    <row r="70861" spans="17:25">
      <c r="Q70861" s="38"/>
      <c r="Y70861" s="38"/>
    </row>
    <row r="70862" spans="17:25">
      <c r="Q70862" s="38"/>
      <c r="Y70862" s="38"/>
    </row>
    <row r="70863" spans="17:25">
      <c r="Q70863" s="38"/>
      <c r="Y70863" s="38"/>
    </row>
    <row r="70864" spans="17:25">
      <c r="Q70864" s="38"/>
      <c r="Y70864" s="38"/>
    </row>
    <row r="70865" spans="17:25">
      <c r="Q70865" s="38"/>
      <c r="Y70865" s="38"/>
    </row>
    <row r="70866" spans="17:25">
      <c r="Q70866" s="38"/>
      <c r="Y70866" s="38"/>
    </row>
    <row r="70867" spans="17:25">
      <c r="Q70867" s="38"/>
      <c r="Y70867" s="38"/>
    </row>
    <row r="70868" spans="17:25">
      <c r="Q70868" s="38"/>
      <c r="Y70868" s="38"/>
    </row>
    <row r="70869" spans="17:25">
      <c r="Q70869" s="38"/>
      <c r="Y70869" s="38"/>
    </row>
    <row r="70870" spans="17:25">
      <c r="Q70870" s="38"/>
      <c r="Y70870" s="38"/>
    </row>
    <row r="70871" spans="17:25">
      <c r="Q70871" s="38"/>
      <c r="Y70871" s="38"/>
    </row>
    <row r="70872" spans="17:25">
      <c r="Q70872" s="38"/>
      <c r="Y70872" s="38"/>
    </row>
    <row r="70873" spans="17:25">
      <c r="Q70873" s="38"/>
      <c r="Y70873" s="38"/>
    </row>
    <row r="70874" spans="17:25">
      <c r="Q70874" s="38"/>
      <c r="Y70874" s="38"/>
    </row>
    <row r="70875" spans="17:25">
      <c r="Q70875" s="38"/>
      <c r="Y70875" s="38"/>
    </row>
    <row r="70876" spans="17:25">
      <c r="Q70876" s="38"/>
      <c r="Y70876" s="38"/>
    </row>
    <row r="70877" spans="17:25">
      <c r="Q70877" s="38"/>
      <c r="Y70877" s="38"/>
    </row>
    <row r="70878" spans="17:25">
      <c r="Q70878" s="38"/>
      <c r="Y70878" s="38"/>
    </row>
    <row r="70879" spans="17:25">
      <c r="Q70879" s="38"/>
      <c r="Y70879" s="38"/>
    </row>
    <row r="70880" spans="17:25">
      <c r="Q70880" s="38"/>
      <c r="Y70880" s="38"/>
    </row>
    <row r="70881" spans="17:25">
      <c r="Q70881" s="38"/>
      <c r="Y70881" s="38"/>
    </row>
    <row r="70882" spans="17:25">
      <c r="Q70882" s="38"/>
      <c r="Y70882" s="38"/>
    </row>
    <row r="70883" spans="17:25">
      <c r="Q70883" s="38"/>
      <c r="Y70883" s="38"/>
    </row>
    <row r="70884" spans="17:25">
      <c r="Q70884" s="38"/>
      <c r="Y70884" s="38"/>
    </row>
    <row r="70885" spans="17:25">
      <c r="Q70885" s="38"/>
      <c r="Y70885" s="38"/>
    </row>
    <row r="70886" spans="17:25">
      <c r="Q70886" s="38"/>
      <c r="Y70886" s="38"/>
    </row>
    <row r="70887" spans="17:25">
      <c r="Q70887" s="38"/>
      <c r="Y70887" s="38"/>
    </row>
    <row r="70888" spans="17:25">
      <c r="Q70888" s="38"/>
      <c r="Y70888" s="38"/>
    </row>
    <row r="70889" spans="17:25">
      <c r="Q70889" s="38"/>
      <c r="Y70889" s="38"/>
    </row>
    <row r="70890" spans="17:25">
      <c r="Q70890" s="38"/>
      <c r="Y70890" s="38"/>
    </row>
    <row r="70891" spans="17:25">
      <c r="Q70891" s="38"/>
      <c r="Y70891" s="38"/>
    </row>
    <row r="70892" spans="17:25">
      <c r="Q70892" s="38"/>
      <c r="Y70892" s="38"/>
    </row>
    <row r="70893" spans="17:25">
      <c r="Q70893" s="38"/>
      <c r="Y70893" s="38"/>
    </row>
    <row r="70894" spans="17:25">
      <c r="Q70894" s="38"/>
      <c r="Y70894" s="38"/>
    </row>
    <row r="70895" spans="17:25">
      <c r="Q70895" s="38"/>
      <c r="Y70895" s="38"/>
    </row>
    <row r="70896" spans="17:25">
      <c r="Q70896" s="38"/>
      <c r="Y70896" s="38"/>
    </row>
    <row r="70897" spans="17:25">
      <c r="Q70897" s="38"/>
      <c r="Y70897" s="38"/>
    </row>
    <row r="70898" spans="17:25">
      <c r="Q70898" s="38"/>
      <c r="Y70898" s="38"/>
    </row>
    <row r="70899" spans="17:25">
      <c r="Q70899" s="38"/>
      <c r="Y70899" s="38"/>
    </row>
    <row r="70900" spans="17:25">
      <c r="Q70900" s="38"/>
      <c r="Y70900" s="38"/>
    </row>
    <row r="70901" spans="17:25">
      <c r="Q70901" s="38"/>
      <c r="Y70901" s="38"/>
    </row>
    <row r="70902" spans="17:25">
      <c r="Q70902" s="38"/>
      <c r="Y70902" s="38"/>
    </row>
    <row r="70903" spans="17:25">
      <c r="Q70903" s="38"/>
      <c r="Y70903" s="38"/>
    </row>
    <row r="70904" spans="17:25">
      <c r="Q70904" s="38"/>
      <c r="Y70904" s="38"/>
    </row>
    <row r="70905" spans="17:25">
      <c r="Q70905" s="38"/>
      <c r="Y70905" s="38"/>
    </row>
    <row r="70906" spans="17:25">
      <c r="Q70906" s="38"/>
      <c r="Y70906" s="38"/>
    </row>
    <row r="70907" spans="17:25">
      <c r="Q70907" s="38"/>
      <c r="Y70907" s="38"/>
    </row>
    <row r="70908" spans="17:25">
      <c r="Q70908" s="38"/>
      <c r="Y70908" s="38"/>
    </row>
    <row r="70909" spans="17:25">
      <c r="Q70909" s="38"/>
      <c r="Y70909" s="38"/>
    </row>
    <row r="70910" spans="17:25">
      <c r="Q70910" s="38"/>
      <c r="Y70910" s="38"/>
    </row>
    <row r="70911" spans="17:25">
      <c r="Q70911" s="38"/>
      <c r="Y70911" s="38"/>
    </row>
    <row r="70912" spans="17:25">
      <c r="Q70912" s="38"/>
      <c r="Y70912" s="38"/>
    </row>
    <row r="70913" spans="17:25">
      <c r="Q70913" s="38"/>
      <c r="Y70913" s="38"/>
    </row>
    <row r="70914" spans="17:25">
      <c r="Q70914" s="38"/>
      <c r="Y70914" s="38"/>
    </row>
    <row r="70915" spans="17:25">
      <c r="Q70915" s="38"/>
      <c r="Y70915" s="38"/>
    </row>
    <row r="70916" spans="17:25">
      <c r="Q70916" s="38"/>
      <c r="Y70916" s="38"/>
    </row>
    <row r="70917" spans="17:25">
      <c r="Q70917" s="38"/>
      <c r="Y70917" s="38"/>
    </row>
    <row r="70918" spans="17:25">
      <c r="Q70918" s="38"/>
      <c r="Y70918" s="38"/>
    </row>
    <row r="70919" spans="17:25">
      <c r="Q70919" s="38"/>
      <c r="Y70919" s="38"/>
    </row>
    <row r="70920" spans="17:25">
      <c r="Q70920" s="38"/>
      <c r="Y70920" s="38"/>
    </row>
    <row r="70921" spans="17:25">
      <c r="Q70921" s="38"/>
      <c r="Y70921" s="38"/>
    </row>
    <row r="70922" spans="17:25">
      <c r="Q70922" s="38"/>
      <c r="Y70922" s="38"/>
    </row>
    <row r="70923" spans="17:25">
      <c r="Q70923" s="38"/>
      <c r="Y70923" s="38"/>
    </row>
    <row r="70924" spans="17:25">
      <c r="Q70924" s="38"/>
      <c r="Y70924" s="38"/>
    </row>
    <row r="70925" spans="17:25">
      <c r="Q70925" s="38"/>
      <c r="Y70925" s="38"/>
    </row>
    <row r="70926" spans="17:25">
      <c r="Q70926" s="38"/>
      <c r="Y70926" s="38"/>
    </row>
    <row r="70927" spans="17:25">
      <c r="Q70927" s="38"/>
      <c r="Y70927" s="38"/>
    </row>
    <row r="70928" spans="17:25">
      <c r="Q70928" s="38"/>
      <c r="Y70928" s="38"/>
    </row>
    <row r="70929" spans="17:25">
      <c r="Q70929" s="38"/>
      <c r="Y70929" s="38"/>
    </row>
    <row r="70930" spans="17:25">
      <c r="Q70930" s="38"/>
      <c r="Y70930" s="38"/>
    </row>
    <row r="70931" spans="17:25">
      <c r="Q70931" s="38"/>
      <c r="Y70931" s="38"/>
    </row>
    <row r="70932" spans="17:25">
      <c r="Q70932" s="38"/>
      <c r="Y70932" s="38"/>
    </row>
    <row r="70933" spans="17:25">
      <c r="Q70933" s="38"/>
      <c r="Y70933" s="38"/>
    </row>
    <row r="70934" spans="17:25">
      <c r="Q70934" s="38"/>
      <c r="Y70934" s="38"/>
    </row>
    <row r="70935" spans="17:25">
      <c r="Q70935" s="38"/>
      <c r="Y70935" s="38"/>
    </row>
    <row r="70936" spans="17:25">
      <c r="Q70936" s="38"/>
      <c r="Y70936" s="38"/>
    </row>
    <row r="70937" spans="17:25">
      <c r="Q70937" s="38"/>
      <c r="Y70937" s="38"/>
    </row>
    <row r="70938" spans="17:25">
      <c r="Q70938" s="38"/>
      <c r="Y70938" s="38"/>
    </row>
    <row r="70939" spans="17:25">
      <c r="Q70939" s="38"/>
      <c r="Y70939" s="38"/>
    </row>
    <row r="70940" spans="17:25">
      <c r="Q70940" s="38"/>
      <c r="Y70940" s="38"/>
    </row>
    <row r="70941" spans="17:25">
      <c r="Q70941" s="38"/>
      <c r="Y70941" s="38"/>
    </row>
    <row r="70942" spans="17:25">
      <c r="Q70942" s="38"/>
      <c r="Y70942" s="38"/>
    </row>
    <row r="70943" spans="17:25">
      <c r="Q70943" s="38"/>
      <c r="Y70943" s="38"/>
    </row>
    <row r="70944" spans="17:25">
      <c r="Q70944" s="38"/>
      <c r="Y70944" s="38"/>
    </row>
    <row r="70945" spans="17:25">
      <c r="Q70945" s="38"/>
      <c r="Y70945" s="38"/>
    </row>
    <row r="70946" spans="17:25">
      <c r="Q70946" s="38"/>
      <c r="Y70946" s="38"/>
    </row>
    <row r="70947" spans="17:25">
      <c r="Q70947" s="38"/>
      <c r="Y70947" s="38"/>
    </row>
    <row r="70948" spans="17:25">
      <c r="Q70948" s="38"/>
      <c r="Y70948" s="38"/>
    </row>
    <row r="70949" spans="17:25">
      <c r="Q70949" s="38"/>
      <c r="Y70949" s="38"/>
    </row>
    <row r="70950" spans="17:25">
      <c r="Q70950" s="38"/>
      <c r="Y70950" s="38"/>
    </row>
    <row r="70951" spans="17:25">
      <c r="Q70951" s="38"/>
      <c r="Y70951" s="38"/>
    </row>
    <row r="70952" spans="17:25">
      <c r="Q70952" s="38"/>
      <c r="Y70952" s="38"/>
    </row>
    <row r="70953" spans="17:25">
      <c r="Q70953" s="38"/>
      <c r="Y70953" s="38"/>
    </row>
    <row r="70954" spans="17:25">
      <c r="Q70954" s="38"/>
      <c r="Y70954" s="38"/>
    </row>
    <row r="70955" spans="17:25">
      <c r="Q70955" s="38"/>
      <c r="Y70955" s="38"/>
    </row>
    <row r="70956" spans="17:25">
      <c r="Q70956" s="38"/>
      <c r="Y70956" s="38"/>
    </row>
    <row r="70957" spans="17:25">
      <c r="Q70957" s="38"/>
      <c r="Y70957" s="38"/>
    </row>
    <row r="70958" spans="17:25">
      <c r="Q70958" s="38"/>
      <c r="Y70958" s="38"/>
    </row>
    <row r="70959" spans="17:25">
      <c r="Q70959" s="38"/>
      <c r="Y70959" s="38"/>
    </row>
    <row r="70960" spans="17:25">
      <c r="Q70960" s="38"/>
      <c r="Y70960" s="38"/>
    </row>
    <row r="70961" spans="17:25">
      <c r="Q70961" s="38"/>
      <c r="Y70961" s="38"/>
    </row>
    <row r="70962" spans="17:25">
      <c r="Q70962" s="38"/>
      <c r="Y70962" s="38"/>
    </row>
    <row r="70963" spans="17:25">
      <c r="Q70963" s="38"/>
      <c r="Y70963" s="38"/>
    </row>
    <row r="70964" spans="17:25">
      <c r="Q70964" s="38"/>
      <c r="Y70964" s="38"/>
    </row>
    <row r="70965" spans="17:25">
      <c r="Q70965" s="38"/>
      <c r="Y70965" s="38"/>
    </row>
    <row r="70966" spans="17:25">
      <c r="Q70966" s="38"/>
      <c r="Y70966" s="38"/>
    </row>
    <row r="70967" spans="17:25">
      <c r="Q70967" s="38"/>
      <c r="Y70967" s="38"/>
    </row>
    <row r="70968" spans="17:25">
      <c r="Q70968" s="38"/>
      <c r="Y70968" s="38"/>
    </row>
    <row r="70969" spans="17:25">
      <c r="Q70969" s="38"/>
      <c r="Y70969" s="38"/>
    </row>
    <row r="70970" spans="17:25">
      <c r="Q70970" s="38"/>
      <c r="Y70970" s="38"/>
    </row>
    <row r="70971" spans="17:25">
      <c r="Q70971" s="38"/>
      <c r="Y70971" s="38"/>
    </row>
    <row r="70972" spans="17:25">
      <c r="Q70972" s="38"/>
      <c r="Y70972" s="38"/>
    </row>
    <row r="70973" spans="17:25">
      <c r="Q70973" s="38"/>
      <c r="Y70973" s="38"/>
    </row>
    <row r="70974" spans="17:25">
      <c r="Q70974" s="38"/>
      <c r="Y70974" s="38"/>
    </row>
    <row r="70975" spans="17:25">
      <c r="Q70975" s="38"/>
      <c r="Y70975" s="38"/>
    </row>
    <row r="70976" spans="17:25">
      <c r="Q70976" s="38"/>
      <c r="Y70976" s="38"/>
    </row>
    <row r="70977" spans="17:25">
      <c r="Q70977" s="38"/>
      <c r="Y70977" s="38"/>
    </row>
    <row r="70978" spans="17:25">
      <c r="Q70978" s="38"/>
      <c r="Y70978" s="38"/>
    </row>
    <row r="70979" spans="17:25">
      <c r="Q70979" s="38"/>
      <c r="Y70979" s="38"/>
    </row>
    <row r="70980" spans="17:25">
      <c r="Q70980" s="38"/>
      <c r="Y70980" s="38"/>
    </row>
    <row r="70981" spans="17:25">
      <c r="Q70981" s="38"/>
      <c r="Y70981" s="38"/>
    </row>
    <row r="70982" spans="17:25">
      <c r="Q70982" s="38"/>
      <c r="Y70982" s="38"/>
    </row>
    <row r="70983" spans="17:25">
      <c r="Q70983" s="38"/>
      <c r="Y70983" s="38"/>
    </row>
    <row r="70984" spans="17:25">
      <c r="Q70984" s="38"/>
      <c r="Y70984" s="38"/>
    </row>
    <row r="70985" spans="17:25">
      <c r="Q70985" s="38"/>
      <c r="Y70985" s="38"/>
    </row>
    <row r="70986" spans="17:25">
      <c r="Q70986" s="38"/>
      <c r="Y70986" s="38"/>
    </row>
    <row r="70987" spans="17:25">
      <c r="Q70987" s="38"/>
      <c r="Y70987" s="38"/>
    </row>
    <row r="70988" spans="17:25">
      <c r="Q70988" s="38"/>
      <c r="Y70988" s="38"/>
    </row>
    <row r="70989" spans="17:25">
      <c r="Q70989" s="38"/>
      <c r="Y70989" s="38"/>
    </row>
    <row r="70990" spans="17:25">
      <c r="Q70990" s="38"/>
      <c r="Y70990" s="38"/>
    </row>
    <row r="70991" spans="17:25">
      <c r="Q70991" s="38"/>
      <c r="Y70991" s="38"/>
    </row>
    <row r="70992" spans="17:25">
      <c r="Q70992" s="38"/>
      <c r="Y70992" s="38"/>
    </row>
    <row r="70993" spans="17:25">
      <c r="Q70993" s="38"/>
      <c r="Y70993" s="38"/>
    </row>
    <row r="70994" spans="17:25">
      <c r="Q70994" s="38"/>
      <c r="Y70994" s="38"/>
    </row>
    <row r="70995" spans="17:25">
      <c r="Q70995" s="38"/>
      <c r="Y70995" s="38"/>
    </row>
    <row r="70996" spans="17:25">
      <c r="Q70996" s="38"/>
      <c r="Y70996" s="38"/>
    </row>
    <row r="70997" spans="17:25">
      <c r="Q70997" s="38"/>
      <c r="Y70997" s="38"/>
    </row>
    <row r="70998" spans="17:25">
      <c r="Q70998" s="38"/>
      <c r="Y70998" s="38"/>
    </row>
    <row r="70999" spans="17:25">
      <c r="Q70999" s="38"/>
      <c r="Y70999" s="38"/>
    </row>
    <row r="71000" spans="17:25">
      <c r="Q71000" s="38"/>
      <c r="Y71000" s="38"/>
    </row>
    <row r="71001" spans="17:25">
      <c r="Q71001" s="38"/>
      <c r="Y71001" s="38"/>
    </row>
    <row r="71002" spans="17:25">
      <c r="Q71002" s="38"/>
      <c r="Y71002" s="38"/>
    </row>
    <row r="71003" spans="17:25">
      <c r="Q71003" s="38"/>
      <c r="Y71003" s="38"/>
    </row>
    <row r="71004" spans="17:25">
      <c r="Q71004" s="38"/>
      <c r="Y71004" s="38"/>
    </row>
    <row r="71005" spans="17:25">
      <c r="Q71005" s="38"/>
      <c r="Y71005" s="38"/>
    </row>
    <row r="71006" spans="17:25">
      <c r="Q71006" s="38"/>
      <c r="Y71006" s="38"/>
    </row>
    <row r="71007" spans="17:25">
      <c r="Q71007" s="38"/>
      <c r="Y71007" s="38"/>
    </row>
    <row r="71008" spans="17:25">
      <c r="Q71008" s="38"/>
      <c r="Y71008" s="38"/>
    </row>
    <row r="71009" spans="17:25">
      <c r="Q71009" s="38"/>
      <c r="Y71009" s="38"/>
    </row>
    <row r="71010" spans="17:25">
      <c r="Q71010" s="38"/>
      <c r="Y71010" s="38"/>
    </row>
    <row r="71011" spans="17:25">
      <c r="Q71011" s="38"/>
      <c r="Y71011" s="38"/>
    </row>
    <row r="71012" spans="17:25">
      <c r="Q71012" s="38"/>
      <c r="Y71012" s="38"/>
    </row>
    <row r="71013" spans="17:25">
      <c r="Q71013" s="38"/>
      <c r="Y71013" s="38"/>
    </row>
    <row r="71014" spans="17:25">
      <c r="Q71014" s="38"/>
      <c r="Y71014" s="38"/>
    </row>
    <row r="71015" spans="17:25">
      <c r="Q71015" s="38"/>
      <c r="Y71015" s="38"/>
    </row>
    <row r="71016" spans="17:25">
      <c r="Q71016" s="38"/>
      <c r="Y71016" s="38"/>
    </row>
    <row r="71017" spans="17:25">
      <c r="Q71017" s="38"/>
      <c r="Y71017" s="38"/>
    </row>
    <row r="71018" spans="17:25">
      <c r="Q71018" s="38"/>
      <c r="Y71018" s="38"/>
    </row>
    <row r="71019" spans="17:25">
      <c r="Q71019" s="38"/>
      <c r="Y71019" s="38"/>
    </row>
    <row r="71020" spans="17:25">
      <c r="Q71020" s="38"/>
      <c r="Y71020" s="38"/>
    </row>
    <row r="71021" spans="17:25">
      <c r="Q71021" s="38"/>
      <c r="Y71021" s="38"/>
    </row>
    <row r="71022" spans="17:25">
      <c r="Q71022" s="38"/>
      <c r="Y71022" s="38"/>
    </row>
    <row r="71023" spans="17:25">
      <c r="Q71023" s="38"/>
      <c r="Y71023" s="38"/>
    </row>
    <row r="71024" spans="17:25">
      <c r="Q71024" s="38"/>
      <c r="Y71024" s="38"/>
    </row>
    <row r="71025" spans="17:25">
      <c r="Q71025" s="38"/>
      <c r="Y71025" s="38"/>
    </row>
    <row r="71026" spans="17:25">
      <c r="Q71026" s="38"/>
      <c r="Y71026" s="38"/>
    </row>
    <row r="71027" spans="17:25">
      <c r="Q71027" s="38"/>
      <c r="Y71027" s="38"/>
    </row>
    <row r="71028" spans="17:25">
      <c r="Q71028" s="38"/>
      <c r="Y71028" s="38"/>
    </row>
    <row r="71029" spans="17:25">
      <c r="Q71029" s="38"/>
      <c r="Y71029" s="38"/>
    </row>
    <row r="71030" spans="17:25">
      <c r="Q71030" s="38"/>
      <c r="Y71030" s="38"/>
    </row>
    <row r="71031" spans="17:25">
      <c r="Q71031" s="38"/>
      <c r="Y71031" s="38"/>
    </row>
    <row r="71032" spans="17:25">
      <c r="Q71032" s="38"/>
      <c r="Y71032" s="38"/>
    </row>
    <row r="71033" spans="17:25">
      <c r="Q71033" s="38"/>
      <c r="Y71033" s="38"/>
    </row>
    <row r="71034" spans="17:25">
      <c r="Q71034" s="38"/>
      <c r="Y71034" s="38"/>
    </row>
    <row r="71035" spans="17:25">
      <c r="Q71035" s="38"/>
      <c r="Y71035" s="38"/>
    </row>
    <row r="71036" spans="17:25">
      <c r="Q71036" s="38"/>
      <c r="Y71036" s="38"/>
    </row>
    <row r="71037" spans="17:25">
      <c r="Q71037" s="38"/>
      <c r="Y71037" s="38"/>
    </row>
    <row r="71038" spans="17:25">
      <c r="Q71038" s="38"/>
      <c r="Y71038" s="38"/>
    </row>
    <row r="71039" spans="17:25">
      <c r="Q71039" s="38"/>
      <c r="Y71039" s="38"/>
    </row>
    <row r="71040" spans="17:25">
      <c r="Q71040" s="38"/>
      <c r="Y71040" s="38"/>
    </row>
    <row r="71041" spans="17:25">
      <c r="Q71041" s="38"/>
      <c r="Y71041" s="38"/>
    </row>
    <row r="71042" spans="17:25">
      <c r="Q71042" s="38"/>
      <c r="Y71042" s="38"/>
    </row>
    <row r="71043" spans="17:25">
      <c r="Q71043" s="38"/>
      <c r="Y71043" s="38"/>
    </row>
    <row r="71044" spans="17:25">
      <c r="Q71044" s="38"/>
      <c r="Y71044" s="38"/>
    </row>
    <row r="71045" spans="17:25">
      <c r="Q71045" s="38"/>
      <c r="Y71045" s="38"/>
    </row>
    <row r="71046" spans="17:25">
      <c r="Q71046" s="38"/>
      <c r="Y71046" s="38"/>
    </row>
    <row r="71047" spans="17:25">
      <c r="Q71047" s="38"/>
      <c r="Y71047" s="38"/>
    </row>
    <row r="71048" spans="17:25">
      <c r="Q71048" s="38"/>
      <c r="Y71048" s="38"/>
    </row>
    <row r="71049" spans="17:25">
      <c r="Q71049" s="38"/>
      <c r="Y71049" s="38"/>
    </row>
    <row r="71050" spans="17:25">
      <c r="Q71050" s="38"/>
      <c r="Y71050" s="38"/>
    </row>
    <row r="71051" spans="17:25">
      <c r="Q71051" s="38"/>
      <c r="Y71051" s="38"/>
    </row>
    <row r="71052" spans="17:25">
      <c r="Q71052" s="38"/>
      <c r="Y71052" s="38"/>
    </row>
    <row r="71053" spans="17:25">
      <c r="Q71053" s="38"/>
      <c r="Y71053" s="38"/>
    </row>
    <row r="71054" spans="17:25">
      <c r="Q71054" s="38"/>
      <c r="Y71054" s="38"/>
    </row>
    <row r="71055" spans="17:25">
      <c r="Q71055" s="38"/>
      <c r="Y71055" s="38"/>
    </row>
    <row r="71056" spans="17:25">
      <c r="Q71056" s="38"/>
      <c r="Y71056" s="38"/>
    </row>
    <row r="71057" spans="17:25">
      <c r="Q71057" s="38"/>
      <c r="Y71057" s="38"/>
    </row>
    <row r="71058" spans="17:25">
      <c r="Q71058" s="38"/>
      <c r="Y71058" s="38"/>
    </row>
    <row r="71059" spans="17:25">
      <c r="Q71059" s="38"/>
      <c r="Y71059" s="38"/>
    </row>
    <row r="71060" spans="17:25">
      <c r="Q71060" s="38"/>
      <c r="Y71060" s="38"/>
    </row>
    <row r="71061" spans="17:25">
      <c r="Q71061" s="38"/>
      <c r="Y71061" s="38"/>
    </row>
    <row r="71062" spans="17:25">
      <c r="Q71062" s="38"/>
      <c r="Y71062" s="38"/>
    </row>
    <row r="71063" spans="17:25">
      <c r="Q71063" s="38"/>
      <c r="Y71063" s="38"/>
    </row>
    <row r="71064" spans="17:25">
      <c r="Q71064" s="38"/>
      <c r="Y71064" s="38"/>
    </row>
    <row r="71065" spans="17:25">
      <c r="Q71065" s="38"/>
      <c r="Y71065" s="38"/>
    </row>
    <row r="71066" spans="17:25">
      <c r="Q71066" s="38"/>
      <c r="Y71066" s="38"/>
    </row>
    <row r="71067" spans="17:25">
      <c r="Q71067" s="38"/>
      <c r="Y71067" s="38"/>
    </row>
    <row r="71068" spans="17:25">
      <c r="Q71068" s="38"/>
      <c r="Y71068" s="38"/>
    </row>
    <row r="71069" spans="17:25">
      <c r="Q71069" s="38"/>
      <c r="Y71069" s="38"/>
    </row>
    <row r="71070" spans="17:25">
      <c r="Q71070" s="38"/>
      <c r="Y71070" s="38"/>
    </row>
    <row r="71071" spans="17:25">
      <c r="Q71071" s="38"/>
      <c r="Y71071" s="38"/>
    </row>
    <row r="71072" spans="17:25">
      <c r="Q71072" s="38"/>
      <c r="Y71072" s="38"/>
    </row>
    <row r="71073" spans="17:25">
      <c r="Q71073" s="38"/>
      <c r="Y71073" s="38"/>
    </row>
    <row r="71074" spans="17:25">
      <c r="Q71074" s="38"/>
      <c r="Y71074" s="38"/>
    </row>
    <row r="71075" spans="17:25">
      <c r="Q71075" s="38"/>
      <c r="Y71075" s="38"/>
    </row>
    <row r="71076" spans="17:25">
      <c r="Q71076" s="38"/>
      <c r="Y71076" s="38"/>
    </row>
    <row r="71077" spans="17:25">
      <c r="Q71077" s="38"/>
      <c r="Y71077" s="38"/>
    </row>
    <row r="71078" spans="17:25">
      <c r="Q71078" s="38"/>
      <c r="Y71078" s="38"/>
    </row>
    <row r="71079" spans="17:25">
      <c r="Q71079" s="38"/>
      <c r="Y71079" s="38"/>
    </row>
    <row r="71080" spans="17:25">
      <c r="Q71080" s="38"/>
      <c r="Y71080" s="38"/>
    </row>
    <row r="71081" spans="17:25">
      <c r="Q71081" s="38"/>
      <c r="Y71081" s="38"/>
    </row>
    <row r="71082" spans="17:25">
      <c r="Q71082" s="38"/>
      <c r="Y71082" s="38"/>
    </row>
    <row r="71083" spans="17:25">
      <c r="Q71083" s="38"/>
      <c r="Y71083" s="38"/>
    </row>
    <row r="71084" spans="17:25">
      <c r="Q71084" s="38"/>
      <c r="Y71084" s="38"/>
    </row>
    <row r="71085" spans="17:25">
      <c r="Q71085" s="38"/>
      <c r="Y71085" s="38"/>
    </row>
    <row r="71086" spans="17:25">
      <c r="Q71086" s="38"/>
      <c r="Y71086" s="38"/>
    </row>
    <row r="71087" spans="17:25">
      <c r="Q71087" s="38"/>
      <c r="Y71087" s="38"/>
    </row>
    <row r="71088" spans="17:25">
      <c r="Q71088" s="38"/>
      <c r="Y71088" s="38"/>
    </row>
    <row r="71089" spans="17:25">
      <c r="Q71089" s="38"/>
      <c r="Y71089" s="38"/>
    </row>
    <row r="71090" spans="17:25">
      <c r="Q71090" s="38"/>
      <c r="Y71090" s="38"/>
    </row>
    <row r="71091" spans="17:25">
      <c r="Q71091" s="38"/>
      <c r="Y71091" s="38"/>
    </row>
    <row r="71092" spans="17:25">
      <c r="Q71092" s="38"/>
      <c r="Y71092" s="38"/>
    </row>
    <row r="71093" spans="17:25">
      <c r="Q71093" s="38"/>
      <c r="Y71093" s="38"/>
    </row>
    <row r="71094" spans="17:25">
      <c r="Q71094" s="38"/>
      <c r="Y71094" s="38"/>
    </row>
    <row r="71095" spans="17:25">
      <c r="Q71095" s="38"/>
      <c r="Y71095" s="38"/>
    </row>
    <row r="71096" spans="17:25">
      <c r="Q71096" s="38"/>
      <c r="Y71096" s="38"/>
    </row>
    <row r="71097" spans="17:25">
      <c r="Q71097" s="38"/>
      <c r="Y71097" s="38"/>
    </row>
    <row r="71098" spans="17:25">
      <c r="Q71098" s="38"/>
      <c r="Y71098" s="38"/>
    </row>
    <row r="71099" spans="17:25">
      <c r="Q71099" s="38"/>
      <c r="Y71099" s="38"/>
    </row>
    <row r="71100" spans="17:25">
      <c r="Q71100" s="38"/>
      <c r="Y71100" s="38"/>
    </row>
    <row r="71101" spans="17:25">
      <c r="Q71101" s="38"/>
      <c r="Y71101" s="38"/>
    </row>
    <row r="71102" spans="17:25">
      <c r="Q71102" s="38"/>
      <c r="Y71102" s="38"/>
    </row>
    <row r="71103" spans="17:25">
      <c r="Q71103" s="38"/>
      <c r="Y71103" s="38"/>
    </row>
    <row r="71104" spans="17:25">
      <c r="Q71104" s="38"/>
      <c r="Y71104" s="38"/>
    </row>
    <row r="71105" spans="17:25">
      <c r="Q71105" s="38"/>
      <c r="Y71105" s="38"/>
    </row>
    <row r="71106" spans="17:25">
      <c r="Q71106" s="38"/>
      <c r="Y71106" s="38"/>
    </row>
    <row r="71107" spans="17:25">
      <c r="Q71107" s="38"/>
      <c r="Y71107" s="38"/>
    </row>
    <row r="71108" spans="17:25">
      <c r="Q71108" s="38"/>
      <c r="Y71108" s="38"/>
    </row>
    <row r="71109" spans="17:25">
      <c r="Q71109" s="38"/>
      <c r="Y71109" s="38"/>
    </row>
    <row r="71110" spans="17:25">
      <c r="Q71110" s="38"/>
      <c r="Y71110" s="38"/>
    </row>
    <row r="71111" spans="17:25">
      <c r="Q71111" s="38"/>
      <c r="Y71111" s="38"/>
    </row>
    <row r="71112" spans="17:25">
      <c r="Q71112" s="38"/>
      <c r="Y71112" s="38"/>
    </row>
    <row r="71113" spans="17:25">
      <c r="Q71113" s="38"/>
      <c r="Y71113" s="38"/>
    </row>
    <row r="71114" spans="17:25">
      <c r="Q71114" s="38"/>
      <c r="Y71114" s="38"/>
    </row>
    <row r="71115" spans="17:25">
      <c r="Q71115" s="38"/>
      <c r="Y71115" s="38"/>
    </row>
    <row r="71116" spans="17:25">
      <c r="Q71116" s="38"/>
      <c r="Y71116" s="38"/>
    </row>
    <row r="71117" spans="17:25">
      <c r="Q71117" s="38"/>
      <c r="Y71117" s="38"/>
    </row>
    <row r="71118" spans="17:25">
      <c r="Q71118" s="38"/>
      <c r="Y71118" s="38"/>
    </row>
    <row r="71119" spans="17:25">
      <c r="Q71119" s="38"/>
      <c r="Y71119" s="38"/>
    </row>
    <row r="71120" spans="17:25">
      <c r="Q71120" s="38"/>
      <c r="Y71120" s="38"/>
    </row>
    <row r="71121" spans="17:25">
      <c r="Q71121" s="38"/>
      <c r="Y71121" s="38"/>
    </row>
    <row r="71122" spans="17:25">
      <c r="Q71122" s="38"/>
      <c r="Y71122" s="38"/>
    </row>
    <row r="71123" spans="17:25">
      <c r="Q71123" s="38"/>
      <c r="Y71123" s="38"/>
    </row>
    <row r="71124" spans="17:25">
      <c r="Q71124" s="38"/>
      <c r="Y71124" s="38"/>
    </row>
    <row r="71125" spans="17:25">
      <c r="Q71125" s="38"/>
      <c r="Y71125" s="38"/>
    </row>
    <row r="71126" spans="17:25">
      <c r="Q71126" s="38"/>
      <c r="Y71126" s="38"/>
    </row>
    <row r="71127" spans="17:25">
      <c r="Q71127" s="38"/>
      <c r="Y71127" s="38"/>
    </row>
    <row r="71128" spans="17:25">
      <c r="Q71128" s="38"/>
      <c r="Y71128" s="38"/>
    </row>
    <row r="71129" spans="17:25">
      <c r="Q71129" s="38"/>
      <c r="Y71129" s="38"/>
    </row>
    <row r="71130" spans="17:25">
      <c r="Q71130" s="38"/>
      <c r="Y71130" s="38"/>
    </row>
    <row r="71131" spans="17:25">
      <c r="Q71131" s="38"/>
      <c r="Y71131" s="38"/>
    </row>
    <row r="71132" spans="17:25">
      <c r="Q71132" s="38"/>
      <c r="Y71132" s="38"/>
    </row>
    <row r="71133" spans="17:25">
      <c r="Q71133" s="38"/>
      <c r="Y71133" s="38"/>
    </row>
    <row r="71134" spans="17:25">
      <c r="Q71134" s="38"/>
      <c r="Y71134" s="38"/>
    </row>
    <row r="71135" spans="17:25">
      <c r="Q71135" s="38"/>
      <c r="Y71135" s="38"/>
    </row>
    <row r="71136" spans="17:25">
      <c r="Q71136" s="38"/>
      <c r="Y71136" s="38"/>
    </row>
    <row r="71137" spans="17:25">
      <c r="Q71137" s="38"/>
      <c r="Y71137" s="38"/>
    </row>
    <row r="71138" spans="17:25">
      <c r="Q71138" s="38"/>
      <c r="Y71138" s="38"/>
    </row>
    <row r="71139" spans="17:25">
      <c r="Q71139" s="38"/>
      <c r="Y71139" s="38"/>
    </row>
    <row r="71140" spans="17:25">
      <c r="Q71140" s="38"/>
      <c r="Y71140" s="38"/>
    </row>
    <row r="71141" spans="17:25">
      <c r="Q71141" s="38"/>
      <c r="Y71141" s="38"/>
    </row>
    <row r="71142" spans="17:25">
      <c r="Q71142" s="38"/>
      <c r="Y71142" s="38"/>
    </row>
    <row r="71143" spans="17:25">
      <c r="Q71143" s="38"/>
      <c r="Y71143" s="38"/>
    </row>
    <row r="71144" spans="17:25">
      <c r="Q71144" s="38"/>
      <c r="Y71144" s="38"/>
    </row>
    <row r="71145" spans="17:25">
      <c r="Q71145" s="38"/>
      <c r="Y71145" s="38"/>
    </row>
    <row r="71146" spans="17:25">
      <c r="Q71146" s="38"/>
      <c r="Y71146" s="38"/>
    </row>
    <row r="71147" spans="17:25">
      <c r="Q71147" s="38"/>
      <c r="Y71147" s="38"/>
    </row>
    <row r="71148" spans="17:25">
      <c r="Q71148" s="38"/>
      <c r="Y71148" s="38"/>
    </row>
    <row r="71149" spans="17:25">
      <c r="Q71149" s="38"/>
      <c r="Y71149" s="38"/>
    </row>
    <row r="71150" spans="17:25">
      <c r="Q71150" s="38"/>
      <c r="Y71150" s="38"/>
    </row>
    <row r="71151" spans="17:25">
      <c r="Q71151" s="38"/>
      <c r="Y71151" s="38"/>
    </row>
    <row r="71152" spans="17:25">
      <c r="Q71152" s="38"/>
      <c r="Y71152" s="38"/>
    </row>
    <row r="71153" spans="17:25">
      <c r="Q71153" s="38"/>
      <c r="Y71153" s="38"/>
    </row>
    <row r="71154" spans="17:25">
      <c r="Q71154" s="38"/>
      <c r="Y71154" s="38"/>
    </row>
    <row r="71155" spans="17:25">
      <c r="Q71155" s="38"/>
      <c r="Y71155" s="38"/>
    </row>
    <row r="71156" spans="17:25">
      <c r="Q71156" s="38"/>
      <c r="Y71156" s="38"/>
    </row>
    <row r="71157" spans="17:25">
      <c r="Q71157" s="38"/>
      <c r="Y71157" s="38"/>
    </row>
    <row r="71158" spans="17:25">
      <c r="Q71158" s="38"/>
      <c r="Y71158" s="38"/>
    </row>
    <row r="71159" spans="17:25">
      <c r="Q71159" s="38"/>
      <c r="Y71159" s="38"/>
    </row>
    <row r="71160" spans="17:25">
      <c r="Q71160" s="38"/>
      <c r="Y71160" s="38"/>
    </row>
    <row r="71161" spans="17:25">
      <c r="Q71161" s="38"/>
      <c r="Y71161" s="38"/>
    </row>
    <row r="71162" spans="17:25">
      <c r="Q71162" s="38"/>
      <c r="Y71162" s="38"/>
    </row>
    <row r="71163" spans="17:25">
      <c r="Q71163" s="38"/>
      <c r="Y71163" s="38"/>
    </row>
    <row r="71164" spans="17:25">
      <c r="Q71164" s="38"/>
      <c r="Y71164" s="38"/>
    </row>
    <row r="71165" spans="17:25">
      <c r="Q71165" s="38"/>
      <c r="Y71165" s="38"/>
    </row>
    <row r="71166" spans="17:25">
      <c r="Q71166" s="38"/>
      <c r="Y71166" s="38"/>
    </row>
    <row r="71167" spans="17:25">
      <c r="Q71167" s="38"/>
      <c r="Y71167" s="38"/>
    </row>
    <row r="71168" spans="17:25">
      <c r="Q71168" s="38"/>
      <c r="Y71168" s="38"/>
    </row>
    <row r="71169" spans="17:25">
      <c r="Q71169" s="38"/>
      <c r="Y71169" s="38"/>
    </row>
    <row r="71170" spans="17:25">
      <c r="Q71170" s="38"/>
      <c r="Y71170" s="38"/>
    </row>
    <row r="71171" spans="17:25">
      <c r="Q71171" s="38"/>
      <c r="Y71171" s="38"/>
    </row>
    <row r="71172" spans="17:25">
      <c r="Q71172" s="38"/>
      <c r="Y71172" s="38"/>
    </row>
    <row r="71173" spans="17:25">
      <c r="Q71173" s="38"/>
      <c r="Y71173" s="38"/>
    </row>
    <row r="71174" spans="17:25">
      <c r="Q71174" s="38"/>
      <c r="Y71174" s="38"/>
    </row>
    <row r="71175" spans="17:25">
      <c r="Q71175" s="38"/>
      <c r="Y71175" s="38"/>
    </row>
    <row r="71176" spans="17:25">
      <c r="Q71176" s="38"/>
      <c r="Y71176" s="38"/>
    </row>
    <row r="71177" spans="17:25">
      <c r="Q71177" s="38"/>
      <c r="Y71177" s="38"/>
    </row>
    <row r="71178" spans="17:25">
      <c r="Q71178" s="38"/>
      <c r="Y71178" s="38"/>
    </row>
    <row r="71179" spans="17:25">
      <c r="Q71179" s="38"/>
      <c r="Y71179" s="38"/>
    </row>
    <row r="71180" spans="17:25">
      <c r="Q71180" s="38"/>
      <c r="Y71180" s="38"/>
    </row>
    <row r="71181" spans="17:25">
      <c r="Q71181" s="38"/>
      <c r="Y71181" s="38"/>
    </row>
    <row r="71182" spans="17:25">
      <c r="Q71182" s="38"/>
      <c r="Y71182" s="38"/>
    </row>
    <row r="71183" spans="17:25">
      <c r="Q71183" s="38"/>
      <c r="Y71183" s="38"/>
    </row>
    <row r="71184" spans="17:25">
      <c r="Q71184" s="38"/>
      <c r="Y71184" s="38"/>
    </row>
    <row r="71185" spans="17:25">
      <c r="Q71185" s="38"/>
      <c r="Y71185" s="38"/>
    </row>
    <row r="71186" spans="17:25">
      <c r="Q71186" s="38"/>
      <c r="Y71186" s="38"/>
    </row>
    <row r="71187" spans="17:25">
      <c r="Q71187" s="38"/>
      <c r="Y71187" s="38"/>
    </row>
    <row r="71188" spans="17:25">
      <c r="Q71188" s="38"/>
      <c r="Y71188" s="38"/>
    </row>
    <row r="71189" spans="17:25">
      <c r="Q71189" s="38"/>
      <c r="Y71189" s="38"/>
    </row>
    <row r="71190" spans="17:25">
      <c r="Q71190" s="38"/>
      <c r="Y71190" s="38"/>
    </row>
    <row r="71191" spans="17:25">
      <c r="Q71191" s="38"/>
      <c r="Y71191" s="38"/>
    </row>
    <row r="71192" spans="17:25">
      <c r="Q71192" s="38"/>
      <c r="Y71192" s="38"/>
    </row>
    <row r="71193" spans="17:25">
      <c r="Q71193" s="38"/>
      <c r="Y71193" s="38"/>
    </row>
    <row r="71194" spans="17:25">
      <c r="Q71194" s="38"/>
      <c r="Y71194" s="38"/>
    </row>
    <row r="71195" spans="17:25">
      <c r="Q71195" s="38"/>
      <c r="Y71195" s="38"/>
    </row>
    <row r="71196" spans="17:25">
      <c r="Q71196" s="38"/>
      <c r="Y71196" s="38"/>
    </row>
    <row r="71197" spans="17:25">
      <c r="Q71197" s="38"/>
      <c r="Y71197" s="38"/>
    </row>
    <row r="71198" spans="17:25">
      <c r="Q71198" s="38"/>
      <c r="Y71198" s="38"/>
    </row>
    <row r="71199" spans="17:25">
      <c r="Q71199" s="38"/>
      <c r="Y71199" s="38"/>
    </row>
    <row r="71200" spans="17:25">
      <c r="Q71200" s="38"/>
      <c r="Y71200" s="38"/>
    </row>
    <row r="71201" spans="17:25">
      <c r="Q71201" s="38"/>
      <c r="Y71201" s="38"/>
    </row>
    <row r="71202" spans="17:25">
      <c r="Q71202" s="38"/>
      <c r="Y71202" s="38"/>
    </row>
    <row r="71203" spans="17:25">
      <c r="Q71203" s="38"/>
      <c r="Y71203" s="38"/>
    </row>
    <row r="71204" spans="17:25">
      <c r="Q71204" s="38"/>
      <c r="Y71204" s="38"/>
    </row>
    <row r="71205" spans="17:25">
      <c r="Q71205" s="38"/>
      <c r="Y71205" s="38"/>
    </row>
    <row r="71206" spans="17:25">
      <c r="Q71206" s="38"/>
      <c r="Y71206" s="38"/>
    </row>
    <row r="71207" spans="17:25">
      <c r="Q71207" s="38"/>
      <c r="Y71207" s="38"/>
    </row>
    <row r="71208" spans="17:25">
      <c r="Q71208" s="38"/>
      <c r="Y71208" s="38"/>
    </row>
    <row r="71209" spans="17:25">
      <c r="Q71209" s="38"/>
      <c r="Y71209" s="38"/>
    </row>
    <row r="71210" spans="17:25">
      <c r="Q71210" s="38"/>
      <c r="Y71210" s="38"/>
    </row>
    <row r="71211" spans="17:25">
      <c r="Q71211" s="38"/>
      <c r="Y71211" s="38"/>
    </row>
    <row r="71212" spans="17:25">
      <c r="Q71212" s="38"/>
      <c r="Y71212" s="38"/>
    </row>
    <row r="71213" spans="17:25">
      <c r="Q71213" s="38"/>
      <c r="Y71213" s="38"/>
    </row>
    <row r="71214" spans="17:25">
      <c r="Q71214" s="38"/>
      <c r="Y71214" s="38"/>
    </row>
    <row r="71215" spans="17:25">
      <c r="Q71215" s="38"/>
      <c r="Y71215" s="38"/>
    </row>
    <row r="71216" spans="17:25">
      <c r="Q71216" s="38"/>
      <c r="Y71216" s="38"/>
    </row>
    <row r="71217" spans="17:25">
      <c r="Q71217" s="38"/>
      <c r="Y71217" s="38"/>
    </row>
    <row r="71218" spans="17:25">
      <c r="Q71218" s="38"/>
      <c r="Y71218" s="38"/>
    </row>
    <row r="71219" spans="17:25">
      <c r="Q71219" s="38"/>
      <c r="Y71219" s="38"/>
    </row>
    <row r="71220" spans="17:25">
      <c r="Q71220" s="38"/>
      <c r="Y71220" s="38"/>
    </row>
    <row r="71221" spans="17:25">
      <c r="Q71221" s="38"/>
      <c r="Y71221" s="38"/>
    </row>
    <row r="71222" spans="17:25">
      <c r="Q71222" s="38"/>
      <c r="Y71222" s="38"/>
    </row>
    <row r="71223" spans="17:25">
      <c r="Q71223" s="38"/>
      <c r="Y71223" s="38"/>
    </row>
    <row r="71224" spans="17:25">
      <c r="Q71224" s="38"/>
      <c r="Y71224" s="38"/>
    </row>
    <row r="71225" spans="17:25">
      <c r="Q71225" s="38"/>
      <c r="Y71225" s="38"/>
    </row>
    <row r="71226" spans="17:25">
      <c r="Q71226" s="38"/>
      <c r="Y71226" s="38"/>
    </row>
    <row r="71227" spans="17:25">
      <c r="Q71227" s="38"/>
      <c r="Y71227" s="38"/>
    </row>
    <row r="71228" spans="17:25">
      <c r="Q71228" s="38"/>
      <c r="Y71228" s="38"/>
    </row>
    <row r="71229" spans="17:25">
      <c r="Q71229" s="38"/>
      <c r="Y71229" s="38"/>
    </row>
    <row r="71230" spans="17:25">
      <c r="Q71230" s="38"/>
      <c r="Y71230" s="38"/>
    </row>
    <row r="71231" spans="17:25">
      <c r="Q71231" s="38"/>
      <c r="Y71231" s="38"/>
    </row>
    <row r="71232" spans="17:25">
      <c r="Q71232" s="38"/>
      <c r="Y71232" s="38"/>
    </row>
    <row r="71233" spans="17:25">
      <c r="Q71233" s="38"/>
      <c r="Y71233" s="38"/>
    </row>
    <row r="71234" spans="17:25">
      <c r="Q71234" s="38"/>
      <c r="Y71234" s="38"/>
    </row>
    <row r="71235" spans="17:25">
      <c r="Q71235" s="38"/>
      <c r="Y71235" s="38"/>
    </row>
    <row r="71236" spans="17:25">
      <c r="Q71236" s="38"/>
      <c r="Y71236" s="38"/>
    </row>
    <row r="71237" spans="17:25">
      <c r="Q71237" s="38"/>
      <c r="Y71237" s="38"/>
    </row>
    <row r="71238" spans="17:25">
      <c r="Q71238" s="38"/>
      <c r="Y71238" s="38"/>
    </row>
    <row r="71239" spans="17:25">
      <c r="Q71239" s="38"/>
      <c r="Y71239" s="38"/>
    </row>
    <row r="71240" spans="17:25">
      <c r="Q71240" s="38"/>
      <c r="Y71240" s="38"/>
    </row>
    <row r="71241" spans="17:25">
      <c r="Q71241" s="38"/>
      <c r="Y71241" s="38"/>
    </row>
    <row r="71242" spans="17:25">
      <c r="Q71242" s="38"/>
      <c r="Y71242" s="38"/>
    </row>
    <row r="71243" spans="17:25">
      <c r="Q71243" s="38"/>
      <c r="Y71243" s="38"/>
    </row>
    <row r="71244" spans="17:25">
      <c r="Q71244" s="38"/>
      <c r="Y71244" s="38"/>
    </row>
    <row r="71245" spans="17:25">
      <c r="Q71245" s="38"/>
      <c r="Y71245" s="38"/>
    </row>
    <row r="71246" spans="17:25">
      <c r="Q71246" s="38"/>
      <c r="Y71246" s="38"/>
    </row>
    <row r="71247" spans="17:25">
      <c r="Q71247" s="38"/>
      <c r="Y71247" s="38"/>
    </row>
    <row r="71248" spans="17:25">
      <c r="Q71248" s="38"/>
      <c r="Y71248" s="38"/>
    </row>
    <row r="71249" spans="17:25">
      <c r="Q71249" s="38"/>
      <c r="Y71249" s="38"/>
    </row>
    <row r="71250" spans="17:25">
      <c r="Q71250" s="38"/>
      <c r="Y71250" s="38"/>
    </row>
    <row r="71251" spans="17:25">
      <c r="Q71251" s="38"/>
      <c r="Y71251" s="38"/>
    </row>
    <row r="71252" spans="17:25">
      <c r="Q71252" s="38"/>
      <c r="Y71252" s="38"/>
    </row>
    <row r="71253" spans="17:25">
      <c r="Q71253" s="38"/>
      <c r="Y71253" s="38"/>
    </row>
    <row r="71254" spans="17:25">
      <c r="Q71254" s="38"/>
      <c r="Y71254" s="38"/>
    </row>
    <row r="71255" spans="17:25">
      <c r="Q71255" s="38"/>
      <c r="Y71255" s="38"/>
    </row>
    <row r="71256" spans="17:25">
      <c r="Q71256" s="38"/>
      <c r="Y71256" s="38"/>
    </row>
    <row r="71257" spans="17:25">
      <c r="Q71257" s="38"/>
      <c r="Y71257" s="38"/>
    </row>
    <row r="71258" spans="17:25">
      <c r="Q71258" s="38"/>
      <c r="Y71258" s="38"/>
    </row>
    <row r="71259" spans="17:25">
      <c r="Q71259" s="38"/>
      <c r="Y71259" s="38"/>
    </row>
    <row r="71260" spans="17:25">
      <c r="Q71260" s="38"/>
      <c r="Y71260" s="38"/>
    </row>
    <row r="71261" spans="17:25">
      <c r="Q71261" s="38"/>
      <c r="Y71261" s="38"/>
    </row>
    <row r="71262" spans="17:25">
      <c r="Q71262" s="38"/>
      <c r="Y71262" s="38"/>
    </row>
    <row r="71263" spans="17:25">
      <c r="Q71263" s="38"/>
      <c r="Y71263" s="38"/>
    </row>
    <row r="71264" spans="17:25">
      <c r="Q71264" s="38"/>
      <c r="Y71264" s="38"/>
    </row>
    <row r="71265" spans="17:25">
      <c r="Q71265" s="38"/>
      <c r="Y71265" s="38"/>
    </row>
    <row r="71266" spans="17:25">
      <c r="Q71266" s="38"/>
      <c r="Y71266" s="38"/>
    </row>
    <row r="71267" spans="17:25">
      <c r="Q71267" s="38"/>
      <c r="Y71267" s="38"/>
    </row>
    <row r="71268" spans="17:25">
      <c r="Q71268" s="38"/>
      <c r="Y71268" s="38"/>
    </row>
    <row r="71269" spans="17:25">
      <c r="Q71269" s="38"/>
      <c r="Y71269" s="38"/>
    </row>
    <row r="71270" spans="17:25">
      <c r="Q71270" s="38"/>
      <c r="Y71270" s="38"/>
    </row>
    <row r="71271" spans="17:25">
      <c r="Q71271" s="38"/>
      <c r="Y71271" s="38"/>
    </row>
    <row r="71272" spans="17:25">
      <c r="Q71272" s="38"/>
      <c r="Y71272" s="38"/>
    </row>
    <row r="71273" spans="17:25">
      <c r="Q71273" s="38"/>
      <c r="Y71273" s="38"/>
    </row>
    <row r="71274" spans="17:25">
      <c r="Q71274" s="38"/>
      <c r="Y71274" s="38"/>
    </row>
    <row r="71275" spans="17:25">
      <c r="Q71275" s="38"/>
      <c r="Y71275" s="38"/>
    </row>
    <row r="71276" spans="17:25">
      <c r="Q71276" s="38"/>
      <c r="Y71276" s="38"/>
    </row>
    <row r="71277" spans="17:25">
      <c r="Q71277" s="38"/>
      <c r="Y71277" s="38"/>
    </row>
    <row r="71278" spans="17:25">
      <c r="Q71278" s="38"/>
      <c r="Y71278" s="38"/>
    </row>
    <row r="71279" spans="17:25">
      <c r="Q71279" s="38"/>
      <c r="Y71279" s="38"/>
    </row>
    <row r="71280" spans="17:25">
      <c r="Q71280" s="38"/>
      <c r="Y71280" s="38"/>
    </row>
    <row r="71281" spans="17:25">
      <c r="Q71281" s="38"/>
      <c r="Y71281" s="38"/>
    </row>
    <row r="71282" spans="17:25">
      <c r="Q71282" s="38"/>
      <c r="Y71282" s="38"/>
    </row>
    <row r="71283" spans="17:25">
      <c r="Q71283" s="38"/>
      <c r="Y71283" s="38"/>
    </row>
    <row r="71284" spans="17:25">
      <c r="Q71284" s="38"/>
      <c r="Y71284" s="38"/>
    </row>
    <row r="71285" spans="17:25">
      <c r="Q71285" s="38"/>
      <c r="Y71285" s="38"/>
    </row>
    <row r="71286" spans="17:25">
      <c r="Q71286" s="38"/>
      <c r="Y71286" s="38"/>
    </row>
    <row r="71287" spans="17:25">
      <c r="Q71287" s="38"/>
      <c r="Y71287" s="38"/>
    </row>
    <row r="71288" spans="17:25">
      <c r="Q71288" s="38"/>
      <c r="Y71288" s="38"/>
    </row>
    <row r="71289" spans="17:25">
      <c r="Q71289" s="38"/>
      <c r="Y71289" s="38"/>
    </row>
    <row r="71290" spans="17:25">
      <c r="Q71290" s="38"/>
      <c r="Y71290" s="38"/>
    </row>
    <row r="71291" spans="17:25">
      <c r="Q71291" s="38"/>
      <c r="Y71291" s="38"/>
    </row>
    <row r="71292" spans="17:25">
      <c r="Q71292" s="38"/>
      <c r="Y71292" s="38"/>
    </row>
    <row r="71293" spans="17:25">
      <c r="Q71293" s="38"/>
      <c r="Y71293" s="38"/>
    </row>
    <row r="71294" spans="17:25">
      <c r="Q71294" s="38"/>
      <c r="Y71294" s="38"/>
    </row>
    <row r="71295" spans="17:25">
      <c r="Q71295" s="38"/>
      <c r="Y71295" s="38"/>
    </row>
    <row r="71296" spans="17:25">
      <c r="Q71296" s="38"/>
      <c r="Y71296" s="38"/>
    </row>
    <row r="71297" spans="17:25">
      <c r="Q71297" s="38"/>
      <c r="Y71297" s="38"/>
    </row>
    <row r="71298" spans="17:25">
      <c r="Q71298" s="38"/>
      <c r="Y71298" s="38"/>
    </row>
    <row r="71299" spans="17:25">
      <c r="Q71299" s="38"/>
      <c r="Y71299" s="38"/>
    </row>
    <row r="71300" spans="17:25">
      <c r="Q71300" s="38"/>
      <c r="Y71300" s="38"/>
    </row>
    <row r="71301" spans="17:25">
      <c r="Q71301" s="38"/>
      <c r="Y71301" s="38"/>
    </row>
    <row r="71302" spans="17:25">
      <c r="Q71302" s="38"/>
      <c r="Y71302" s="38"/>
    </row>
    <row r="71303" spans="17:25">
      <c r="Q71303" s="38"/>
      <c r="Y71303" s="38"/>
    </row>
    <row r="71304" spans="17:25">
      <c r="Q71304" s="38"/>
      <c r="Y71304" s="38"/>
    </row>
    <row r="71305" spans="17:25">
      <c r="Q71305" s="38"/>
      <c r="Y71305" s="38"/>
    </row>
    <row r="71306" spans="17:25">
      <c r="Q71306" s="38"/>
      <c r="Y71306" s="38"/>
    </row>
    <row r="71307" spans="17:25">
      <c r="Q71307" s="38"/>
      <c r="Y71307" s="38"/>
    </row>
    <row r="71308" spans="17:25">
      <c r="Q71308" s="38"/>
      <c r="Y71308" s="38"/>
    </row>
    <row r="71309" spans="17:25">
      <c r="Q71309" s="38"/>
      <c r="Y71309" s="38"/>
    </row>
    <row r="71310" spans="17:25">
      <c r="Q71310" s="38"/>
      <c r="Y71310" s="38"/>
    </row>
    <row r="71311" spans="17:25">
      <c r="Q71311" s="38"/>
      <c r="Y71311" s="38"/>
    </row>
    <row r="71312" spans="17:25">
      <c r="Q71312" s="38"/>
      <c r="Y71312" s="38"/>
    </row>
    <row r="71313" spans="17:25">
      <c r="Q71313" s="38"/>
      <c r="Y71313" s="38"/>
    </row>
    <row r="71314" spans="17:25">
      <c r="Q71314" s="38"/>
      <c r="Y71314" s="38"/>
    </row>
    <row r="71315" spans="17:25">
      <c r="Q71315" s="38"/>
      <c r="Y71315" s="38"/>
    </row>
    <row r="71316" spans="17:25">
      <c r="Q71316" s="38"/>
      <c r="Y71316" s="38"/>
    </row>
    <row r="71317" spans="17:25">
      <c r="Q71317" s="38"/>
      <c r="Y71317" s="38"/>
    </row>
    <row r="71318" spans="17:25">
      <c r="Q71318" s="38"/>
      <c r="Y71318" s="38"/>
    </row>
    <row r="71319" spans="17:25">
      <c r="Q71319" s="38"/>
      <c r="Y71319" s="38"/>
    </row>
    <row r="71320" spans="17:25">
      <c r="Q71320" s="38"/>
      <c r="Y71320" s="38"/>
    </row>
    <row r="71321" spans="17:25">
      <c r="Q71321" s="38"/>
      <c r="Y71321" s="38"/>
    </row>
    <row r="71322" spans="17:25">
      <c r="Q71322" s="38"/>
      <c r="Y71322" s="38"/>
    </row>
    <row r="71323" spans="17:25">
      <c r="Q71323" s="38"/>
      <c r="Y71323" s="38"/>
    </row>
    <row r="71324" spans="17:25">
      <c r="Q71324" s="38"/>
      <c r="Y71324" s="38"/>
    </row>
    <row r="71325" spans="17:25">
      <c r="Q71325" s="38"/>
      <c r="Y71325" s="38"/>
    </row>
    <row r="71326" spans="17:25">
      <c r="Q71326" s="38"/>
      <c r="Y71326" s="38"/>
    </row>
    <row r="71327" spans="17:25">
      <c r="Q71327" s="38"/>
      <c r="Y71327" s="38"/>
    </row>
    <row r="71328" spans="17:25">
      <c r="Q71328" s="38"/>
      <c r="Y71328" s="38"/>
    </row>
    <row r="71329" spans="17:25">
      <c r="Q71329" s="38"/>
      <c r="Y71329" s="38"/>
    </row>
    <row r="71330" spans="17:25">
      <c r="Q71330" s="38"/>
      <c r="Y71330" s="38"/>
    </row>
    <row r="71331" spans="17:25">
      <c r="Q71331" s="38"/>
      <c r="Y71331" s="38"/>
    </row>
    <row r="71332" spans="17:25">
      <c r="Q71332" s="38"/>
      <c r="Y71332" s="38"/>
    </row>
    <row r="71333" spans="17:25">
      <c r="Q71333" s="38"/>
      <c r="Y71333" s="38"/>
    </row>
    <row r="71334" spans="17:25">
      <c r="Q71334" s="38"/>
      <c r="Y71334" s="38"/>
    </row>
    <row r="71335" spans="17:25">
      <c r="Q71335" s="38"/>
      <c r="Y71335" s="38"/>
    </row>
    <row r="71336" spans="17:25">
      <c r="Q71336" s="38"/>
      <c r="Y71336" s="38"/>
    </row>
    <row r="71337" spans="17:25">
      <c r="Q71337" s="38"/>
      <c r="Y71337" s="38"/>
    </row>
    <row r="71338" spans="17:25">
      <c r="Q71338" s="38"/>
      <c r="Y71338" s="38"/>
    </row>
    <row r="71339" spans="17:25">
      <c r="Q71339" s="38"/>
      <c r="Y71339" s="38"/>
    </row>
    <row r="71340" spans="17:25">
      <c r="Q71340" s="38"/>
      <c r="Y71340" s="38"/>
    </row>
    <row r="71341" spans="17:25">
      <c r="Q71341" s="38"/>
      <c r="Y71341" s="38"/>
    </row>
    <row r="71342" spans="17:25">
      <c r="Q71342" s="38"/>
      <c r="Y71342" s="38"/>
    </row>
    <row r="71343" spans="17:25">
      <c r="Q71343" s="38"/>
      <c r="Y71343" s="38"/>
    </row>
    <row r="71344" spans="17:25">
      <c r="Q71344" s="38"/>
      <c r="Y71344" s="38"/>
    </row>
    <row r="71345" spans="17:25">
      <c r="Q71345" s="38"/>
      <c r="Y71345" s="38"/>
    </row>
    <row r="71346" spans="17:25">
      <c r="Q71346" s="38"/>
      <c r="Y71346" s="38"/>
    </row>
    <row r="71347" spans="17:25">
      <c r="Q71347" s="38"/>
      <c r="Y71347" s="38"/>
    </row>
    <row r="71348" spans="17:25">
      <c r="Q71348" s="38"/>
      <c r="Y71348" s="38"/>
    </row>
    <row r="71349" spans="17:25">
      <c r="Q71349" s="38"/>
      <c r="Y71349" s="38"/>
    </row>
    <row r="71350" spans="17:25">
      <c r="Q71350" s="38"/>
      <c r="Y71350" s="38"/>
    </row>
    <row r="71351" spans="17:25">
      <c r="Q71351" s="38"/>
      <c r="Y71351" s="38"/>
    </row>
    <row r="71352" spans="17:25">
      <c r="Q71352" s="38"/>
      <c r="Y71352" s="38"/>
    </row>
    <row r="71353" spans="17:25">
      <c r="Q71353" s="38"/>
      <c r="Y71353" s="38"/>
    </row>
    <row r="71354" spans="17:25">
      <c r="Q71354" s="38"/>
      <c r="Y71354" s="38"/>
    </row>
    <row r="71355" spans="17:25">
      <c r="Q71355" s="38"/>
      <c r="Y71355" s="38"/>
    </row>
    <row r="71356" spans="17:25">
      <c r="Q71356" s="38"/>
      <c r="Y71356" s="38"/>
    </row>
    <row r="71357" spans="17:25">
      <c r="Q71357" s="38"/>
      <c r="Y71357" s="38"/>
    </row>
    <row r="71358" spans="17:25">
      <c r="Q71358" s="38"/>
      <c r="Y71358" s="38"/>
    </row>
    <row r="71359" spans="17:25">
      <c r="Q71359" s="38"/>
      <c r="Y71359" s="38"/>
    </row>
    <row r="71360" spans="17:25">
      <c r="Q71360" s="38"/>
      <c r="Y71360" s="38"/>
    </row>
    <row r="71361" spans="17:25">
      <c r="Q71361" s="38"/>
      <c r="Y71361" s="38"/>
    </row>
    <row r="71362" spans="17:25">
      <c r="Q71362" s="38"/>
      <c r="Y71362" s="38"/>
    </row>
    <row r="71363" spans="17:25">
      <c r="Q71363" s="38"/>
      <c r="Y71363" s="38"/>
    </row>
    <row r="71364" spans="17:25">
      <c r="Q71364" s="38"/>
      <c r="Y71364" s="38"/>
    </row>
    <row r="71365" spans="17:25">
      <c r="Q71365" s="38"/>
      <c r="Y71365" s="38"/>
    </row>
    <row r="71366" spans="17:25">
      <c r="Q71366" s="38"/>
      <c r="Y71366" s="38"/>
    </row>
    <row r="71367" spans="17:25">
      <c r="Q71367" s="38"/>
      <c r="Y71367" s="38"/>
    </row>
    <row r="71368" spans="17:25">
      <c r="Q71368" s="38"/>
      <c r="Y71368" s="38"/>
    </row>
    <row r="71369" spans="17:25">
      <c r="Q71369" s="38"/>
      <c r="Y71369" s="38"/>
    </row>
    <row r="71370" spans="17:25">
      <c r="Q71370" s="38"/>
      <c r="Y71370" s="38"/>
    </row>
    <row r="71371" spans="17:25">
      <c r="Q71371" s="38"/>
      <c r="Y71371" s="38"/>
    </row>
    <row r="71372" spans="17:25">
      <c r="Q71372" s="38"/>
      <c r="Y71372" s="38"/>
    </row>
    <row r="71373" spans="17:25">
      <c r="Q71373" s="38"/>
      <c r="Y71373" s="38"/>
    </row>
    <row r="71374" spans="17:25">
      <c r="Q71374" s="38"/>
      <c r="Y71374" s="38"/>
    </row>
    <row r="71375" spans="17:25">
      <c r="Q71375" s="38"/>
      <c r="Y71375" s="38"/>
    </row>
    <row r="71376" spans="17:25">
      <c r="Q71376" s="38"/>
      <c r="Y71376" s="38"/>
    </row>
    <row r="71377" spans="17:25">
      <c r="Q71377" s="38"/>
      <c r="Y71377" s="38"/>
    </row>
    <row r="71378" spans="17:25">
      <c r="Q71378" s="38"/>
      <c r="Y71378" s="38"/>
    </row>
    <row r="71379" spans="17:25">
      <c r="Q71379" s="38"/>
      <c r="Y71379" s="38"/>
    </row>
    <row r="71380" spans="17:25">
      <c r="Q71380" s="38"/>
      <c r="Y71380" s="38"/>
    </row>
    <row r="71381" spans="17:25">
      <c r="Q71381" s="38"/>
      <c r="Y71381" s="38"/>
    </row>
    <row r="71382" spans="17:25">
      <c r="Q71382" s="38"/>
      <c r="Y71382" s="38"/>
    </row>
    <row r="71383" spans="17:25">
      <c r="Q71383" s="38"/>
      <c r="Y71383" s="38"/>
    </row>
    <row r="71384" spans="17:25">
      <c r="Q71384" s="38"/>
      <c r="Y71384" s="38"/>
    </row>
    <row r="71385" spans="17:25">
      <c r="Q71385" s="38"/>
      <c r="Y71385" s="38"/>
    </row>
    <row r="71386" spans="17:25">
      <c r="Q71386" s="38"/>
      <c r="Y71386" s="38"/>
    </row>
    <row r="71387" spans="17:25">
      <c r="Q71387" s="38"/>
      <c r="Y71387" s="38"/>
    </row>
    <row r="71388" spans="17:25">
      <c r="Q71388" s="38"/>
      <c r="Y71388" s="38"/>
    </row>
    <row r="71389" spans="17:25">
      <c r="Q71389" s="38"/>
      <c r="Y71389" s="38"/>
    </row>
    <row r="71390" spans="17:25">
      <c r="Q71390" s="38"/>
      <c r="Y71390" s="38"/>
    </row>
    <row r="71391" spans="17:25">
      <c r="Q71391" s="38"/>
      <c r="Y71391" s="38"/>
    </row>
    <row r="71392" spans="17:25">
      <c r="Q71392" s="38"/>
      <c r="Y71392" s="38"/>
    </row>
    <row r="71393" spans="17:25">
      <c r="Q71393" s="38"/>
      <c r="Y71393" s="38"/>
    </row>
    <row r="71394" spans="17:25">
      <c r="Q71394" s="38"/>
      <c r="Y71394" s="38"/>
    </row>
    <row r="71395" spans="17:25">
      <c r="Q71395" s="38"/>
      <c r="Y71395" s="38"/>
    </row>
    <row r="71396" spans="17:25">
      <c r="Q71396" s="38"/>
      <c r="Y71396" s="38"/>
    </row>
    <row r="71397" spans="17:25">
      <c r="Q71397" s="38"/>
      <c r="Y71397" s="38"/>
    </row>
    <row r="71398" spans="17:25">
      <c r="Q71398" s="38"/>
      <c r="Y71398" s="38"/>
    </row>
    <row r="71399" spans="17:25">
      <c r="Q71399" s="38"/>
      <c r="Y71399" s="38"/>
    </row>
    <row r="71400" spans="17:25">
      <c r="Q71400" s="38"/>
      <c r="Y71400" s="38"/>
    </row>
    <row r="71401" spans="17:25">
      <c r="Q71401" s="38"/>
      <c r="Y71401" s="38"/>
    </row>
    <row r="71402" spans="17:25">
      <c r="Q71402" s="38"/>
      <c r="Y71402" s="38"/>
    </row>
    <row r="71403" spans="17:25">
      <c r="Q71403" s="38"/>
      <c r="Y71403" s="38"/>
    </row>
    <row r="71404" spans="17:25">
      <c r="Q71404" s="38"/>
      <c r="Y71404" s="38"/>
    </row>
    <row r="71405" spans="17:25">
      <c r="Q71405" s="38"/>
      <c r="Y71405" s="38"/>
    </row>
    <row r="71406" spans="17:25">
      <c r="Q71406" s="38"/>
      <c r="Y71406" s="38"/>
    </row>
    <row r="71407" spans="17:25">
      <c r="Q71407" s="38"/>
      <c r="Y71407" s="38"/>
    </row>
    <row r="71408" spans="17:25">
      <c r="Q71408" s="38"/>
      <c r="Y71408" s="38"/>
    </row>
    <row r="71409" spans="17:25">
      <c r="Q71409" s="38"/>
      <c r="Y71409" s="38"/>
    </row>
    <row r="71410" spans="17:25">
      <c r="Q71410" s="38"/>
      <c r="Y71410" s="38"/>
    </row>
    <row r="71411" spans="17:25">
      <c r="Q71411" s="38"/>
      <c r="Y71411" s="38"/>
    </row>
    <row r="71412" spans="17:25">
      <c r="Q71412" s="38"/>
      <c r="Y71412" s="38"/>
    </row>
    <row r="71413" spans="17:25">
      <c r="Q71413" s="38"/>
      <c r="Y71413" s="38"/>
    </row>
    <row r="71414" spans="17:25">
      <c r="Q71414" s="38"/>
      <c r="Y71414" s="38"/>
    </row>
    <row r="71415" spans="17:25">
      <c r="Q71415" s="38"/>
      <c r="Y71415" s="38"/>
    </row>
    <row r="71416" spans="17:25">
      <c r="Q71416" s="38"/>
      <c r="Y71416" s="38"/>
    </row>
    <row r="71417" spans="17:25">
      <c r="Q71417" s="38"/>
      <c r="Y71417" s="38"/>
    </row>
    <row r="71418" spans="17:25">
      <c r="Q71418" s="38"/>
      <c r="Y71418" s="38"/>
    </row>
    <row r="71419" spans="17:25">
      <c r="Q71419" s="38"/>
      <c r="Y71419" s="38"/>
    </row>
    <row r="71420" spans="17:25">
      <c r="Q71420" s="38"/>
      <c r="Y71420" s="38"/>
    </row>
    <row r="71421" spans="17:25">
      <c r="Q71421" s="38"/>
      <c r="Y71421" s="38"/>
    </row>
    <row r="71422" spans="17:25">
      <c r="Q71422" s="38"/>
      <c r="Y71422" s="38"/>
    </row>
    <row r="71423" spans="17:25">
      <c r="Q71423" s="38"/>
      <c r="Y71423" s="38"/>
    </row>
    <row r="71424" spans="17:25">
      <c r="Q71424" s="38"/>
      <c r="Y71424" s="38"/>
    </row>
    <row r="71425" spans="17:25">
      <c r="Q71425" s="38"/>
      <c r="Y71425" s="38"/>
    </row>
    <row r="71426" spans="17:25">
      <c r="Q71426" s="38"/>
      <c r="Y71426" s="38"/>
    </row>
    <row r="71427" spans="17:25">
      <c r="Q71427" s="38"/>
      <c r="Y71427" s="38"/>
    </row>
    <row r="71428" spans="17:25">
      <c r="Q71428" s="38"/>
      <c r="Y71428" s="38"/>
    </row>
    <row r="71429" spans="17:25">
      <c r="Q71429" s="38"/>
      <c r="Y71429" s="38"/>
    </row>
    <row r="71430" spans="17:25">
      <c r="Q71430" s="38"/>
      <c r="Y71430" s="38"/>
    </row>
    <row r="71431" spans="17:25">
      <c r="Q71431" s="38"/>
      <c r="Y71431" s="38"/>
    </row>
    <row r="71432" spans="17:25">
      <c r="Q71432" s="38"/>
      <c r="Y71432" s="38"/>
    </row>
    <row r="71433" spans="17:25">
      <c r="Q71433" s="38"/>
      <c r="Y71433" s="38"/>
    </row>
    <row r="71434" spans="17:25">
      <c r="Q71434" s="38"/>
      <c r="Y71434" s="38"/>
    </row>
    <row r="71435" spans="17:25">
      <c r="Q71435" s="38"/>
      <c r="Y71435" s="38"/>
    </row>
    <row r="71436" spans="17:25">
      <c r="Q71436" s="38"/>
      <c r="Y71436" s="38"/>
    </row>
    <row r="71437" spans="17:25">
      <c r="Q71437" s="38"/>
      <c r="Y71437" s="38"/>
    </row>
    <row r="71438" spans="17:25">
      <c r="Q71438" s="38"/>
      <c r="Y71438" s="38"/>
    </row>
    <row r="71439" spans="17:25">
      <c r="Q71439" s="38"/>
      <c r="Y71439" s="38"/>
    </row>
    <row r="71440" spans="17:25">
      <c r="Q71440" s="38"/>
      <c r="Y71440" s="38"/>
    </row>
    <row r="71441" spans="17:25">
      <c r="Q71441" s="38"/>
      <c r="Y71441" s="38"/>
    </row>
    <row r="71442" spans="17:25">
      <c r="Q71442" s="38"/>
      <c r="Y71442" s="38"/>
    </row>
    <row r="71443" spans="17:25">
      <c r="Q71443" s="38"/>
      <c r="Y71443" s="38"/>
    </row>
    <row r="71444" spans="17:25">
      <c r="Q71444" s="38"/>
      <c r="Y71444" s="38"/>
    </row>
    <row r="71445" spans="17:25">
      <c r="Q71445" s="38"/>
      <c r="Y71445" s="38"/>
    </row>
    <row r="71446" spans="17:25">
      <c r="Q71446" s="38"/>
      <c r="Y71446" s="38"/>
    </row>
    <row r="71447" spans="17:25">
      <c r="Q71447" s="38"/>
      <c r="Y71447" s="38"/>
    </row>
    <row r="71448" spans="17:25">
      <c r="Q71448" s="38"/>
      <c r="Y71448" s="38"/>
    </row>
    <row r="71449" spans="17:25">
      <c r="Q71449" s="38"/>
      <c r="Y71449" s="38"/>
    </row>
    <row r="71450" spans="17:25">
      <c r="Q71450" s="38"/>
      <c r="Y71450" s="38"/>
    </row>
    <row r="71451" spans="17:25">
      <c r="Q71451" s="38"/>
      <c r="Y71451" s="38"/>
    </row>
    <row r="71452" spans="17:25">
      <c r="Q71452" s="38"/>
      <c r="Y71452" s="38"/>
    </row>
    <row r="71453" spans="17:25">
      <c r="Q71453" s="38"/>
      <c r="Y71453" s="38"/>
    </row>
    <row r="71454" spans="17:25">
      <c r="Q71454" s="38"/>
      <c r="Y71454" s="38"/>
    </row>
    <row r="71455" spans="17:25">
      <c r="Q71455" s="38"/>
      <c r="Y71455" s="38"/>
    </row>
    <row r="71456" spans="17:25">
      <c r="Q71456" s="38"/>
      <c r="Y71456" s="38"/>
    </row>
    <row r="71457" spans="17:25">
      <c r="Q71457" s="38"/>
      <c r="Y71457" s="38"/>
    </row>
    <row r="71458" spans="17:25">
      <c r="Q71458" s="38"/>
      <c r="Y71458" s="38"/>
    </row>
    <row r="71459" spans="17:25">
      <c r="Q71459" s="38"/>
      <c r="Y71459" s="38"/>
    </row>
    <row r="71460" spans="17:25">
      <c r="Q71460" s="38"/>
      <c r="Y71460" s="38"/>
    </row>
    <row r="71461" spans="17:25">
      <c r="Q71461" s="38"/>
      <c r="Y71461" s="38"/>
    </row>
    <row r="71462" spans="17:25">
      <c r="Q71462" s="38"/>
      <c r="Y71462" s="38"/>
    </row>
    <row r="71463" spans="17:25">
      <c r="Q71463" s="38"/>
      <c r="Y71463" s="38"/>
    </row>
    <row r="71464" spans="17:25">
      <c r="Q71464" s="38"/>
      <c r="Y71464" s="38"/>
    </row>
    <row r="71465" spans="17:25">
      <c r="Q71465" s="38"/>
      <c r="Y71465" s="38"/>
    </row>
    <row r="71466" spans="17:25">
      <c r="Q71466" s="38"/>
      <c r="Y71466" s="38"/>
    </row>
    <row r="71467" spans="17:25">
      <c r="Q71467" s="38"/>
      <c r="Y71467" s="38"/>
    </row>
    <row r="71468" spans="17:25">
      <c r="Q71468" s="38"/>
      <c r="Y71468" s="38"/>
    </row>
    <row r="71469" spans="17:25">
      <c r="Q71469" s="38"/>
      <c r="Y71469" s="38"/>
    </row>
    <row r="71470" spans="17:25">
      <c r="Q71470" s="38"/>
      <c r="Y71470" s="38"/>
    </row>
    <row r="71471" spans="17:25">
      <c r="Q71471" s="38"/>
      <c r="Y71471" s="38"/>
    </row>
    <row r="71472" spans="17:25">
      <c r="Q71472" s="38"/>
      <c r="Y71472" s="38"/>
    </row>
    <row r="71473" spans="17:25">
      <c r="Q71473" s="38"/>
      <c r="Y71473" s="38"/>
    </row>
    <row r="71474" spans="17:25">
      <c r="Q71474" s="38"/>
      <c r="Y71474" s="38"/>
    </row>
    <row r="71475" spans="17:25">
      <c r="Q71475" s="38"/>
      <c r="Y71475" s="38"/>
    </row>
    <row r="71476" spans="17:25">
      <c r="Q71476" s="38"/>
      <c r="Y71476" s="38"/>
    </row>
    <row r="71477" spans="17:25">
      <c r="Q71477" s="38"/>
      <c r="Y71477" s="38"/>
    </row>
    <row r="71478" spans="17:25">
      <c r="Q71478" s="38"/>
      <c r="Y71478" s="38"/>
    </row>
    <row r="71479" spans="17:25">
      <c r="Q71479" s="38"/>
      <c r="Y71479" s="38"/>
    </row>
    <row r="71480" spans="17:25">
      <c r="Q71480" s="38"/>
      <c r="Y71480" s="38"/>
    </row>
    <row r="71481" spans="17:25">
      <c r="Q71481" s="38"/>
      <c r="Y71481" s="38"/>
    </row>
    <row r="71482" spans="17:25">
      <c r="Q71482" s="38"/>
      <c r="Y71482" s="38"/>
    </row>
    <row r="71483" spans="17:25">
      <c r="Q71483" s="38"/>
      <c r="Y71483" s="38"/>
    </row>
    <row r="71484" spans="17:25">
      <c r="Q71484" s="38"/>
      <c r="Y71484" s="38"/>
    </row>
    <row r="71485" spans="17:25">
      <c r="Q71485" s="38"/>
      <c r="Y71485" s="38"/>
    </row>
    <row r="71486" spans="17:25">
      <c r="Q71486" s="38"/>
      <c r="Y71486" s="38"/>
    </row>
    <row r="71487" spans="17:25">
      <c r="Q71487" s="38"/>
      <c r="Y71487" s="38"/>
    </row>
    <row r="71488" spans="17:25">
      <c r="Q71488" s="38"/>
      <c r="Y71488" s="38"/>
    </row>
    <row r="71489" spans="17:25">
      <c r="Q71489" s="38"/>
      <c r="Y71489" s="38"/>
    </row>
    <row r="71490" spans="17:25">
      <c r="Q71490" s="38"/>
      <c r="Y71490" s="38"/>
    </row>
    <row r="71491" spans="17:25">
      <c r="Q71491" s="38"/>
      <c r="Y71491" s="38"/>
    </row>
    <row r="71492" spans="17:25">
      <c r="Q71492" s="38"/>
      <c r="Y71492" s="38"/>
    </row>
    <row r="71493" spans="17:25">
      <c r="Q71493" s="38"/>
      <c r="Y71493" s="38"/>
    </row>
    <row r="71494" spans="17:25">
      <c r="Q71494" s="38"/>
      <c r="Y71494" s="38"/>
    </row>
    <row r="71495" spans="17:25">
      <c r="Q71495" s="38"/>
      <c r="Y71495" s="38"/>
    </row>
    <row r="71496" spans="17:25">
      <c r="Q71496" s="38"/>
      <c r="Y71496" s="38"/>
    </row>
    <row r="71497" spans="17:25">
      <c r="Q71497" s="38"/>
      <c r="Y71497" s="38"/>
    </row>
    <row r="71498" spans="17:25">
      <c r="Q71498" s="38"/>
      <c r="Y71498" s="38"/>
    </row>
    <row r="71499" spans="17:25">
      <c r="Q71499" s="38"/>
      <c r="Y71499" s="38"/>
    </row>
    <row r="71500" spans="17:25">
      <c r="Q71500" s="38"/>
      <c r="Y71500" s="38"/>
    </row>
    <row r="71501" spans="17:25">
      <c r="Q71501" s="38"/>
      <c r="Y71501" s="38"/>
    </row>
    <row r="71502" spans="17:25">
      <c r="Q71502" s="38"/>
      <c r="Y71502" s="38"/>
    </row>
    <row r="71503" spans="17:25">
      <c r="Q71503" s="38"/>
      <c r="Y71503" s="38"/>
    </row>
    <row r="71504" spans="17:25">
      <c r="Q71504" s="38"/>
      <c r="Y71504" s="38"/>
    </row>
    <row r="71505" spans="17:25">
      <c r="Q71505" s="38"/>
      <c r="Y71505" s="38"/>
    </row>
    <row r="71506" spans="17:25">
      <c r="Q71506" s="38"/>
      <c r="Y71506" s="38"/>
    </row>
    <row r="71507" spans="17:25">
      <c r="Q71507" s="38"/>
      <c r="Y71507" s="38"/>
    </row>
    <row r="71508" spans="17:25">
      <c r="Q71508" s="38"/>
      <c r="Y71508" s="38"/>
    </row>
    <row r="71509" spans="17:25">
      <c r="Q71509" s="38"/>
      <c r="Y71509" s="38"/>
    </row>
    <row r="71510" spans="17:25">
      <c r="Q71510" s="38"/>
      <c r="Y71510" s="38"/>
    </row>
    <row r="71511" spans="17:25">
      <c r="Q71511" s="38"/>
      <c r="Y71511" s="38"/>
    </row>
    <row r="71512" spans="17:25">
      <c r="Q71512" s="38"/>
      <c r="Y71512" s="38"/>
    </row>
    <row r="71513" spans="17:25">
      <c r="Q71513" s="38"/>
      <c r="Y71513" s="38"/>
    </row>
    <row r="71514" spans="17:25">
      <c r="Q71514" s="38"/>
      <c r="Y71514" s="38"/>
    </row>
    <row r="71515" spans="17:25">
      <c r="Q71515" s="38"/>
      <c r="Y71515" s="38"/>
    </row>
    <row r="71516" spans="17:25">
      <c r="Q71516" s="38"/>
      <c r="Y71516" s="38"/>
    </row>
    <row r="71517" spans="17:25">
      <c r="Q71517" s="38"/>
      <c r="Y71517" s="38"/>
    </row>
    <row r="71518" spans="17:25">
      <c r="Q71518" s="38"/>
      <c r="Y71518" s="38"/>
    </row>
    <row r="71519" spans="17:25">
      <c r="Q71519" s="38"/>
      <c r="Y71519" s="38"/>
    </row>
    <row r="71520" spans="17:25">
      <c r="Q71520" s="38"/>
      <c r="Y71520" s="38"/>
    </row>
    <row r="71521" spans="17:25">
      <c r="Q71521" s="38"/>
      <c r="Y71521" s="38"/>
    </row>
    <row r="71522" spans="17:25">
      <c r="Q71522" s="38"/>
      <c r="Y71522" s="38"/>
    </row>
    <row r="71523" spans="17:25">
      <c r="Q71523" s="38"/>
      <c r="Y71523" s="38"/>
    </row>
    <row r="71524" spans="17:25">
      <c r="Q71524" s="38"/>
      <c r="Y71524" s="38"/>
    </row>
    <row r="71525" spans="17:25">
      <c r="Q71525" s="38"/>
      <c r="Y71525" s="38"/>
    </row>
    <row r="71526" spans="17:25">
      <c r="Q71526" s="38"/>
      <c r="Y71526" s="38"/>
    </row>
    <row r="71527" spans="17:25">
      <c r="Q71527" s="38"/>
      <c r="Y71527" s="38"/>
    </row>
    <row r="71528" spans="17:25">
      <c r="Q71528" s="38"/>
      <c r="Y71528" s="38"/>
    </row>
    <row r="71529" spans="17:25">
      <c r="Q71529" s="38"/>
      <c r="Y71529" s="38"/>
    </row>
    <row r="71530" spans="17:25">
      <c r="Q71530" s="38"/>
      <c r="Y71530" s="38"/>
    </row>
    <row r="71531" spans="17:25">
      <c r="Q71531" s="38"/>
      <c r="Y71531" s="38"/>
    </row>
    <row r="71532" spans="17:25">
      <c r="Q71532" s="38"/>
      <c r="Y71532" s="38"/>
    </row>
    <row r="71533" spans="17:25">
      <c r="Q71533" s="38"/>
      <c r="Y71533" s="38"/>
    </row>
    <row r="71534" spans="17:25">
      <c r="Q71534" s="38"/>
      <c r="Y71534" s="38"/>
    </row>
    <row r="71535" spans="17:25">
      <c r="Q71535" s="38"/>
      <c r="Y71535" s="38"/>
    </row>
    <row r="71536" spans="17:25">
      <c r="Q71536" s="38"/>
      <c r="Y71536" s="38"/>
    </row>
    <row r="71537" spans="17:25">
      <c r="Q71537" s="38"/>
      <c r="Y71537" s="38"/>
    </row>
    <row r="71538" spans="17:25">
      <c r="Q71538" s="38"/>
      <c r="Y71538" s="38"/>
    </row>
    <row r="71539" spans="17:25">
      <c r="Q71539" s="38"/>
      <c r="Y71539" s="38"/>
    </row>
    <row r="71540" spans="17:25">
      <c r="Q71540" s="38"/>
      <c r="Y71540" s="38"/>
    </row>
    <row r="71541" spans="17:25">
      <c r="Q71541" s="38"/>
      <c r="Y71541" s="38"/>
    </row>
    <row r="71542" spans="17:25">
      <c r="Q71542" s="38"/>
      <c r="Y71542" s="38"/>
    </row>
    <row r="71543" spans="17:25">
      <c r="Q71543" s="38"/>
      <c r="Y71543" s="38"/>
    </row>
    <row r="71544" spans="17:25">
      <c r="Q71544" s="38"/>
      <c r="Y71544" s="38"/>
    </row>
    <row r="71545" spans="17:25">
      <c r="Q71545" s="38"/>
      <c r="Y71545" s="38"/>
    </row>
    <row r="71546" spans="17:25">
      <c r="Q71546" s="38"/>
      <c r="Y71546" s="38"/>
    </row>
    <row r="71547" spans="17:25">
      <c r="Q71547" s="38"/>
      <c r="Y71547" s="38"/>
    </row>
    <row r="71548" spans="17:25">
      <c r="Q71548" s="38"/>
      <c r="Y71548" s="38"/>
    </row>
    <row r="71549" spans="17:25">
      <c r="Q71549" s="38"/>
      <c r="Y71549" s="38"/>
    </row>
    <row r="71550" spans="17:25">
      <c r="Q71550" s="38"/>
      <c r="Y71550" s="38"/>
    </row>
    <row r="71551" spans="17:25">
      <c r="Q71551" s="38"/>
      <c r="Y71551" s="38"/>
    </row>
    <row r="71552" spans="17:25">
      <c r="Q71552" s="38"/>
      <c r="Y71552" s="38"/>
    </row>
    <row r="71553" spans="17:25">
      <c r="Q71553" s="38"/>
      <c r="Y71553" s="38"/>
    </row>
    <row r="71554" spans="17:25">
      <c r="Q71554" s="38"/>
      <c r="Y71554" s="38"/>
    </row>
    <row r="71555" spans="17:25">
      <c r="Q71555" s="38"/>
      <c r="Y71555" s="38"/>
    </row>
    <row r="71556" spans="17:25">
      <c r="Q71556" s="38"/>
      <c r="Y71556" s="38"/>
    </row>
    <row r="71557" spans="17:25">
      <c r="Q71557" s="38"/>
      <c r="Y71557" s="38"/>
    </row>
    <row r="71558" spans="17:25">
      <c r="Q71558" s="38"/>
      <c r="Y71558" s="38"/>
    </row>
    <row r="71559" spans="17:25">
      <c r="Q71559" s="38"/>
      <c r="Y71559" s="38"/>
    </row>
    <row r="71560" spans="17:25">
      <c r="Q71560" s="38"/>
      <c r="Y71560" s="38"/>
    </row>
    <row r="71561" spans="17:25">
      <c r="Q71561" s="38"/>
      <c r="Y71561" s="38"/>
    </row>
    <row r="71562" spans="17:25">
      <c r="Q71562" s="38"/>
      <c r="Y71562" s="38"/>
    </row>
    <row r="71563" spans="17:25">
      <c r="Q71563" s="38"/>
      <c r="Y71563" s="38"/>
    </row>
    <row r="71564" spans="17:25">
      <c r="Q71564" s="38"/>
      <c r="Y71564" s="38"/>
    </row>
    <row r="71565" spans="17:25">
      <c r="Q71565" s="38"/>
      <c r="Y71565" s="38"/>
    </row>
    <row r="71566" spans="17:25">
      <c r="Q71566" s="38"/>
      <c r="Y71566" s="38"/>
    </row>
    <row r="71567" spans="17:25">
      <c r="Q71567" s="38"/>
      <c r="Y71567" s="38"/>
    </row>
    <row r="71568" spans="17:25">
      <c r="Q71568" s="38"/>
      <c r="Y71568" s="38"/>
    </row>
    <row r="71569" spans="17:25">
      <c r="Q71569" s="38"/>
      <c r="Y71569" s="38"/>
    </row>
    <row r="71570" spans="17:25">
      <c r="Q71570" s="38"/>
      <c r="Y71570" s="38"/>
    </row>
    <row r="71571" spans="17:25">
      <c r="Q71571" s="38"/>
      <c r="Y71571" s="38"/>
    </row>
    <row r="71572" spans="17:25">
      <c r="Q71572" s="38"/>
      <c r="Y71572" s="38"/>
    </row>
    <row r="71573" spans="17:25">
      <c r="Q71573" s="38"/>
      <c r="Y71573" s="38"/>
    </row>
    <row r="71574" spans="17:25">
      <c r="Q71574" s="38"/>
      <c r="Y71574" s="38"/>
    </row>
    <row r="71575" spans="17:25">
      <c r="Q71575" s="38"/>
      <c r="Y71575" s="38"/>
    </row>
    <row r="71576" spans="17:25">
      <c r="Q71576" s="38"/>
      <c r="Y71576" s="38"/>
    </row>
    <row r="71577" spans="17:25">
      <c r="Q71577" s="38"/>
      <c r="Y71577" s="38"/>
    </row>
    <row r="71578" spans="17:25">
      <c r="Q71578" s="38"/>
      <c r="Y71578" s="38"/>
    </row>
    <row r="71579" spans="17:25">
      <c r="Q71579" s="38"/>
      <c r="Y71579" s="38"/>
    </row>
    <row r="71580" spans="17:25">
      <c r="Q71580" s="38"/>
      <c r="Y71580" s="38"/>
    </row>
    <row r="71581" spans="17:25">
      <c r="Q71581" s="38"/>
      <c r="Y71581" s="38"/>
    </row>
    <row r="71582" spans="17:25">
      <c r="Q71582" s="38"/>
      <c r="Y71582" s="38"/>
    </row>
    <row r="71583" spans="17:25">
      <c r="Q71583" s="38"/>
      <c r="Y71583" s="38"/>
    </row>
    <row r="71584" spans="17:25">
      <c r="Q71584" s="38"/>
      <c r="Y71584" s="38"/>
    </row>
    <row r="71585" spans="17:25">
      <c r="Q71585" s="38"/>
      <c r="Y71585" s="38"/>
    </row>
    <row r="71586" spans="17:25">
      <c r="Q71586" s="38"/>
      <c r="Y71586" s="38"/>
    </row>
    <row r="71587" spans="17:25">
      <c r="Q71587" s="38"/>
      <c r="Y71587" s="38"/>
    </row>
    <row r="71588" spans="17:25">
      <c r="Q71588" s="38"/>
      <c r="Y71588" s="38"/>
    </row>
    <row r="71589" spans="17:25">
      <c r="Q71589" s="38"/>
      <c r="Y71589" s="38"/>
    </row>
    <row r="71590" spans="17:25">
      <c r="Q71590" s="38"/>
      <c r="Y71590" s="38"/>
    </row>
    <row r="71591" spans="17:25">
      <c r="Q71591" s="38"/>
      <c r="Y71591" s="38"/>
    </row>
    <row r="71592" spans="17:25">
      <c r="Q71592" s="38"/>
      <c r="Y71592" s="38"/>
    </row>
    <row r="71593" spans="17:25">
      <c r="Q71593" s="38"/>
      <c r="Y71593" s="38"/>
    </row>
    <row r="71594" spans="17:25">
      <c r="Q71594" s="38"/>
      <c r="Y71594" s="38"/>
    </row>
    <row r="71595" spans="17:25">
      <c r="Q71595" s="38"/>
      <c r="Y71595" s="38"/>
    </row>
    <row r="71596" spans="17:25">
      <c r="Q71596" s="38"/>
      <c r="Y71596" s="38"/>
    </row>
    <row r="71597" spans="17:25">
      <c r="Q71597" s="38"/>
      <c r="Y71597" s="38"/>
    </row>
    <row r="71598" spans="17:25">
      <c r="Q71598" s="38"/>
      <c r="Y71598" s="38"/>
    </row>
    <row r="71599" spans="17:25">
      <c r="Q71599" s="38"/>
      <c r="Y71599" s="38"/>
    </row>
    <row r="71600" spans="17:25">
      <c r="Q71600" s="38"/>
      <c r="Y71600" s="38"/>
    </row>
    <row r="71601" spans="17:25">
      <c r="Q71601" s="38"/>
      <c r="Y71601" s="38"/>
    </row>
    <row r="71602" spans="17:25">
      <c r="Q71602" s="38"/>
      <c r="Y71602" s="38"/>
    </row>
    <row r="71603" spans="17:25">
      <c r="Q71603" s="38"/>
      <c r="Y71603" s="38"/>
    </row>
    <row r="71604" spans="17:25">
      <c r="Q71604" s="38"/>
      <c r="Y71604" s="38"/>
    </row>
    <row r="71605" spans="17:25">
      <c r="Q71605" s="38"/>
      <c r="Y71605" s="38"/>
    </row>
    <row r="71606" spans="17:25">
      <c r="Q71606" s="38"/>
      <c r="Y71606" s="38"/>
    </row>
    <row r="71607" spans="17:25">
      <c r="Q71607" s="38"/>
      <c r="Y71607" s="38"/>
    </row>
    <row r="71608" spans="17:25">
      <c r="Q71608" s="38"/>
      <c r="Y71608" s="38"/>
    </row>
    <row r="71609" spans="17:25">
      <c r="Q71609" s="38"/>
      <c r="Y71609" s="38"/>
    </row>
    <row r="71610" spans="17:25">
      <c r="Q71610" s="38"/>
      <c r="Y71610" s="38"/>
    </row>
    <row r="71611" spans="17:25">
      <c r="Q71611" s="38"/>
      <c r="Y71611" s="38"/>
    </row>
    <row r="71612" spans="17:25">
      <c r="Q71612" s="38"/>
      <c r="Y71612" s="38"/>
    </row>
    <row r="71613" spans="17:25">
      <c r="Q71613" s="38"/>
      <c r="Y71613" s="38"/>
    </row>
    <row r="71614" spans="17:25">
      <c r="Q71614" s="38"/>
      <c r="Y71614" s="38"/>
    </row>
    <row r="71615" spans="17:25">
      <c r="Q71615" s="38"/>
      <c r="Y71615" s="38"/>
    </row>
    <row r="71616" spans="17:25">
      <c r="Q71616" s="38"/>
      <c r="Y71616" s="38"/>
    </row>
    <row r="71617" spans="17:25">
      <c r="Q71617" s="38"/>
      <c r="Y71617" s="38"/>
    </row>
    <row r="71618" spans="17:25">
      <c r="Q71618" s="38"/>
      <c r="Y71618" s="38"/>
    </row>
    <row r="71619" spans="17:25">
      <c r="Q71619" s="38"/>
      <c r="Y71619" s="38"/>
    </row>
    <row r="71620" spans="17:25">
      <c r="Q71620" s="38"/>
      <c r="Y71620" s="38"/>
    </row>
    <row r="71621" spans="17:25">
      <c r="Q71621" s="38"/>
      <c r="Y71621" s="38"/>
    </row>
    <row r="71622" spans="17:25">
      <c r="Q71622" s="38"/>
      <c r="Y71622" s="38"/>
    </row>
    <row r="71623" spans="17:25">
      <c r="Q71623" s="38"/>
      <c r="Y71623" s="38"/>
    </row>
    <row r="71624" spans="17:25">
      <c r="Q71624" s="38"/>
      <c r="Y71624" s="38"/>
    </row>
    <row r="71625" spans="17:25">
      <c r="Q71625" s="38"/>
      <c r="Y71625" s="38"/>
    </row>
    <row r="71626" spans="17:25">
      <c r="Q71626" s="38"/>
      <c r="Y71626" s="38"/>
    </row>
    <row r="71627" spans="17:25">
      <c r="Q71627" s="38"/>
      <c r="Y71627" s="38"/>
    </row>
    <row r="71628" spans="17:25">
      <c r="Q71628" s="38"/>
      <c r="Y71628" s="38"/>
    </row>
    <row r="71629" spans="17:25">
      <c r="Q71629" s="38"/>
      <c r="Y71629" s="38"/>
    </row>
    <row r="71630" spans="17:25">
      <c r="Q71630" s="38"/>
      <c r="Y71630" s="38"/>
    </row>
    <row r="71631" spans="17:25">
      <c r="Q71631" s="38"/>
      <c r="Y71631" s="38"/>
    </row>
    <row r="71632" spans="17:25">
      <c r="Q71632" s="38"/>
      <c r="Y71632" s="38"/>
    </row>
    <row r="71633" spans="17:25">
      <c r="Q71633" s="38"/>
      <c r="Y71633" s="38"/>
    </row>
    <row r="71634" spans="17:25">
      <c r="Q71634" s="38"/>
      <c r="Y71634" s="38"/>
    </row>
    <row r="71635" spans="17:25">
      <c r="Q71635" s="38"/>
      <c r="Y71635" s="38"/>
    </row>
    <row r="71636" spans="17:25">
      <c r="Q71636" s="38"/>
      <c r="Y71636" s="38"/>
    </row>
    <row r="71637" spans="17:25">
      <c r="Q71637" s="38"/>
      <c r="Y71637" s="38"/>
    </row>
    <row r="71638" spans="17:25">
      <c r="Q71638" s="38"/>
      <c r="Y71638" s="38"/>
    </row>
    <row r="71639" spans="17:25">
      <c r="Q71639" s="38"/>
      <c r="Y71639" s="38"/>
    </row>
    <row r="71640" spans="17:25">
      <c r="Q71640" s="38"/>
      <c r="Y71640" s="38"/>
    </row>
    <row r="71641" spans="17:25">
      <c r="Q71641" s="38"/>
      <c r="Y71641" s="38"/>
    </row>
    <row r="71642" spans="17:25">
      <c r="Q71642" s="38"/>
      <c r="Y71642" s="38"/>
    </row>
    <row r="71643" spans="17:25">
      <c r="Q71643" s="38"/>
      <c r="Y71643" s="38"/>
    </row>
    <row r="71644" spans="17:25">
      <c r="Q71644" s="38"/>
      <c r="Y71644" s="38"/>
    </row>
    <row r="71645" spans="17:25">
      <c r="Q71645" s="38"/>
      <c r="Y71645" s="38"/>
    </row>
    <row r="71646" spans="17:25">
      <c r="Q71646" s="38"/>
      <c r="Y71646" s="38"/>
    </row>
    <row r="71647" spans="17:25">
      <c r="Q71647" s="38"/>
      <c r="Y71647" s="38"/>
    </row>
    <row r="71648" spans="17:25">
      <c r="Q71648" s="38"/>
      <c r="Y71648" s="38"/>
    </row>
    <row r="71649" spans="17:25">
      <c r="Q71649" s="38"/>
      <c r="Y71649" s="38"/>
    </row>
    <row r="71650" spans="17:25">
      <c r="Q71650" s="38"/>
      <c r="Y71650" s="38"/>
    </row>
    <row r="71651" spans="17:25">
      <c r="Q71651" s="38"/>
      <c r="Y71651" s="38"/>
    </row>
    <row r="71652" spans="17:25">
      <c r="Q71652" s="38"/>
      <c r="Y71652" s="38"/>
    </row>
    <row r="71653" spans="17:25">
      <c r="Q71653" s="38"/>
      <c r="Y71653" s="38"/>
    </row>
    <row r="71654" spans="17:25">
      <c r="Q71654" s="38"/>
      <c r="Y71654" s="38"/>
    </row>
    <row r="71655" spans="17:25">
      <c r="Q71655" s="38"/>
      <c r="Y71655" s="38"/>
    </row>
    <row r="71656" spans="17:25">
      <c r="Q71656" s="38"/>
      <c r="Y71656" s="38"/>
    </row>
    <row r="71657" spans="17:25">
      <c r="Q71657" s="38"/>
      <c r="Y71657" s="38"/>
    </row>
    <row r="71658" spans="17:25">
      <c r="Q71658" s="38"/>
      <c r="Y71658" s="38"/>
    </row>
    <row r="71659" spans="17:25">
      <c r="Q71659" s="38"/>
      <c r="Y71659" s="38"/>
    </row>
    <row r="71660" spans="17:25">
      <c r="Q71660" s="38"/>
      <c r="Y71660" s="38"/>
    </row>
    <row r="71661" spans="17:25">
      <c r="Q71661" s="38"/>
      <c r="Y71661" s="38"/>
    </row>
    <row r="71662" spans="17:25">
      <c r="Q71662" s="38"/>
      <c r="Y71662" s="38"/>
    </row>
    <row r="71663" spans="17:25">
      <c r="Q71663" s="38"/>
      <c r="Y71663" s="38"/>
    </row>
    <row r="71664" spans="17:25">
      <c r="Q71664" s="38"/>
      <c r="Y71664" s="38"/>
    </row>
    <row r="71665" spans="17:25">
      <c r="Q71665" s="38"/>
      <c r="Y71665" s="38"/>
    </row>
    <row r="71666" spans="17:25">
      <c r="Q71666" s="38"/>
      <c r="Y71666" s="38"/>
    </row>
    <row r="71667" spans="17:25">
      <c r="Q71667" s="38"/>
      <c r="Y71667" s="38"/>
    </row>
    <row r="71668" spans="17:25">
      <c r="Q71668" s="38"/>
      <c r="Y71668" s="38"/>
    </row>
    <row r="71669" spans="17:25">
      <c r="Q71669" s="38"/>
      <c r="Y71669" s="38"/>
    </row>
    <row r="71670" spans="17:25">
      <c r="Q71670" s="38"/>
      <c r="Y71670" s="38"/>
    </row>
    <row r="71671" spans="17:25">
      <c r="Q71671" s="38"/>
      <c r="Y71671" s="38"/>
    </row>
    <row r="71672" spans="17:25">
      <c r="Q71672" s="38"/>
      <c r="Y71672" s="38"/>
    </row>
    <row r="71673" spans="17:25">
      <c r="Q71673" s="38"/>
      <c r="Y71673" s="38"/>
    </row>
    <row r="71674" spans="17:25">
      <c r="Q71674" s="38"/>
      <c r="Y71674" s="38"/>
    </row>
    <row r="71675" spans="17:25">
      <c r="Q71675" s="38"/>
      <c r="Y71675" s="38"/>
    </row>
    <row r="71676" spans="17:25">
      <c r="Q71676" s="38"/>
      <c r="Y71676" s="38"/>
    </row>
    <row r="71677" spans="17:25">
      <c r="Q71677" s="38"/>
      <c r="Y71677" s="38"/>
    </row>
    <row r="71678" spans="17:25">
      <c r="Q71678" s="38"/>
      <c r="Y71678" s="38"/>
    </row>
    <row r="71679" spans="17:25">
      <c r="Q71679" s="38"/>
      <c r="Y71679" s="38"/>
    </row>
    <row r="71680" spans="17:25">
      <c r="Q71680" s="38"/>
      <c r="Y71680" s="38"/>
    </row>
    <row r="71681" spans="17:25">
      <c r="Q71681" s="38"/>
      <c r="Y71681" s="38"/>
    </row>
    <row r="71682" spans="17:25">
      <c r="Q71682" s="38"/>
      <c r="Y71682" s="38"/>
    </row>
    <row r="71683" spans="17:25">
      <c r="Q71683" s="38"/>
      <c r="Y71683" s="38"/>
    </row>
    <row r="71684" spans="17:25">
      <c r="Q71684" s="38"/>
      <c r="Y71684" s="38"/>
    </row>
    <row r="71685" spans="17:25">
      <c r="Q71685" s="38"/>
      <c r="Y71685" s="38"/>
    </row>
    <row r="71686" spans="17:25">
      <c r="Q71686" s="38"/>
      <c r="Y71686" s="38"/>
    </row>
    <row r="71687" spans="17:25">
      <c r="Q71687" s="38"/>
      <c r="Y71687" s="38"/>
    </row>
    <row r="71688" spans="17:25">
      <c r="Q71688" s="38"/>
      <c r="Y71688" s="38"/>
    </row>
    <row r="71689" spans="17:25">
      <c r="Q71689" s="38"/>
      <c r="Y71689" s="38"/>
    </row>
    <row r="71690" spans="17:25">
      <c r="Q71690" s="38"/>
      <c r="Y71690" s="38"/>
    </row>
    <row r="71691" spans="17:25">
      <c r="Q71691" s="38"/>
      <c r="Y71691" s="38"/>
    </row>
    <row r="71692" spans="17:25">
      <c r="Q71692" s="38"/>
      <c r="Y71692" s="38"/>
    </row>
    <row r="71693" spans="17:25">
      <c r="Q71693" s="38"/>
      <c r="Y71693" s="38"/>
    </row>
    <row r="71694" spans="17:25">
      <c r="Q71694" s="38"/>
      <c r="Y71694" s="38"/>
    </row>
    <row r="71695" spans="17:25">
      <c r="Q71695" s="38"/>
      <c r="Y71695" s="38"/>
    </row>
    <row r="71696" spans="17:25">
      <c r="Q71696" s="38"/>
      <c r="Y71696" s="38"/>
    </row>
    <row r="71697" spans="17:25">
      <c r="Q71697" s="38"/>
      <c r="Y71697" s="38"/>
    </row>
    <row r="71698" spans="17:25">
      <c r="Q71698" s="38"/>
      <c r="Y71698" s="38"/>
    </row>
    <row r="71699" spans="17:25">
      <c r="Q71699" s="38"/>
      <c r="Y71699" s="38"/>
    </row>
    <row r="71700" spans="17:25">
      <c r="Q71700" s="38"/>
      <c r="Y71700" s="38"/>
    </row>
    <row r="71701" spans="17:25">
      <c r="Q71701" s="38"/>
      <c r="Y71701" s="38"/>
    </row>
    <row r="71702" spans="17:25">
      <c r="Q71702" s="38"/>
      <c r="Y71702" s="38"/>
    </row>
    <row r="71703" spans="17:25">
      <c r="Q71703" s="38"/>
      <c r="Y71703" s="38"/>
    </row>
    <row r="71704" spans="17:25">
      <c r="Q71704" s="38"/>
      <c r="Y71704" s="38"/>
    </row>
    <row r="71705" spans="17:25">
      <c r="Q71705" s="38"/>
      <c r="Y71705" s="38"/>
    </row>
    <row r="71706" spans="17:25">
      <c r="Q71706" s="38"/>
      <c r="Y71706" s="38"/>
    </row>
    <row r="71707" spans="17:25">
      <c r="Q71707" s="38"/>
      <c r="Y71707" s="38"/>
    </row>
    <row r="71708" spans="17:25">
      <c r="Q71708" s="38"/>
      <c r="Y71708" s="38"/>
    </row>
    <row r="71709" spans="17:25">
      <c r="Q71709" s="38"/>
      <c r="Y71709" s="38"/>
    </row>
    <row r="71710" spans="17:25">
      <c r="Q71710" s="38"/>
      <c r="Y71710" s="38"/>
    </row>
    <row r="71711" spans="17:25">
      <c r="Q71711" s="38"/>
      <c r="Y71711" s="38"/>
    </row>
    <row r="71712" spans="17:25">
      <c r="Q71712" s="38"/>
      <c r="Y71712" s="38"/>
    </row>
    <row r="71713" spans="17:25">
      <c r="Q71713" s="38"/>
      <c r="Y71713" s="38"/>
    </row>
    <row r="71714" spans="17:25">
      <c r="Q71714" s="38"/>
      <c r="Y71714" s="38"/>
    </row>
    <row r="71715" spans="17:25">
      <c r="Q71715" s="38"/>
      <c r="Y71715" s="38"/>
    </row>
    <row r="71716" spans="17:25">
      <c r="Q71716" s="38"/>
      <c r="Y71716" s="38"/>
    </row>
    <row r="71717" spans="17:25">
      <c r="Q71717" s="38"/>
      <c r="Y71717" s="38"/>
    </row>
    <row r="71718" spans="17:25">
      <c r="Q71718" s="38"/>
      <c r="Y71718" s="38"/>
    </row>
    <row r="71719" spans="17:25">
      <c r="Q71719" s="38"/>
      <c r="Y71719" s="38"/>
    </row>
    <row r="71720" spans="17:25">
      <c r="Q71720" s="38"/>
      <c r="Y71720" s="38"/>
    </row>
    <row r="71721" spans="17:25">
      <c r="Q71721" s="38"/>
      <c r="Y71721" s="38"/>
    </row>
    <row r="71722" spans="17:25">
      <c r="Q71722" s="38"/>
      <c r="Y71722" s="38"/>
    </row>
    <row r="71723" spans="17:25">
      <c r="Q71723" s="38"/>
      <c r="Y71723" s="38"/>
    </row>
    <row r="71724" spans="17:25">
      <c r="Q71724" s="38"/>
      <c r="Y71724" s="38"/>
    </row>
    <row r="71725" spans="17:25">
      <c r="Q71725" s="38"/>
      <c r="Y71725" s="38"/>
    </row>
    <row r="71726" spans="17:25">
      <c r="Q71726" s="38"/>
      <c r="Y71726" s="38"/>
    </row>
    <row r="71727" spans="17:25">
      <c r="Q71727" s="38"/>
      <c r="Y71727" s="38"/>
    </row>
    <row r="71728" spans="17:25">
      <c r="Q71728" s="38"/>
      <c r="Y71728" s="38"/>
    </row>
    <row r="71729" spans="17:25">
      <c r="Q71729" s="38"/>
      <c r="Y71729" s="38"/>
    </row>
    <row r="71730" spans="17:25">
      <c r="Q71730" s="38"/>
      <c r="Y71730" s="38"/>
    </row>
    <row r="71731" spans="17:25">
      <c r="Q71731" s="38"/>
      <c r="Y71731" s="38"/>
    </row>
    <row r="71732" spans="17:25">
      <c r="Q71732" s="38"/>
      <c r="Y71732" s="38"/>
    </row>
    <row r="71733" spans="17:25">
      <c r="Q71733" s="38"/>
      <c r="Y71733" s="38"/>
    </row>
    <row r="71734" spans="17:25">
      <c r="Q71734" s="38"/>
      <c r="Y71734" s="38"/>
    </row>
    <row r="71735" spans="17:25">
      <c r="Q71735" s="38"/>
      <c r="Y71735" s="38"/>
    </row>
    <row r="71736" spans="17:25">
      <c r="Q71736" s="38"/>
      <c r="Y71736" s="38"/>
    </row>
    <row r="71737" spans="17:25">
      <c r="Q71737" s="38"/>
      <c r="Y71737" s="38"/>
    </row>
    <row r="71738" spans="17:25">
      <c r="Q71738" s="38"/>
      <c r="Y71738" s="38"/>
    </row>
    <row r="71739" spans="17:25">
      <c r="Q71739" s="38"/>
      <c r="Y71739" s="38"/>
    </row>
    <row r="71740" spans="17:25">
      <c r="Q71740" s="38"/>
      <c r="Y71740" s="38"/>
    </row>
    <row r="71741" spans="17:25">
      <c r="Q71741" s="38"/>
      <c r="Y71741" s="38"/>
    </row>
    <row r="71742" spans="17:25">
      <c r="Q71742" s="38"/>
      <c r="Y71742" s="38"/>
    </row>
    <row r="71743" spans="17:25">
      <c r="Q71743" s="38"/>
      <c r="Y71743" s="38"/>
    </row>
    <row r="71744" spans="17:25">
      <c r="Q71744" s="38"/>
      <c r="Y71744" s="38"/>
    </row>
    <row r="71745" spans="17:25">
      <c r="Q71745" s="38"/>
      <c r="Y71745" s="38"/>
    </row>
    <row r="71746" spans="17:25">
      <c r="Q71746" s="38"/>
      <c r="Y71746" s="38"/>
    </row>
    <row r="71747" spans="17:25">
      <c r="Q71747" s="38"/>
      <c r="Y71747" s="38"/>
    </row>
    <row r="71748" spans="17:25">
      <c r="Q71748" s="38"/>
      <c r="Y71748" s="38"/>
    </row>
    <row r="71749" spans="17:25">
      <c r="Q71749" s="38"/>
      <c r="Y71749" s="38"/>
    </row>
    <row r="71750" spans="17:25">
      <c r="Q71750" s="38"/>
      <c r="Y71750" s="38"/>
    </row>
    <row r="71751" spans="17:25">
      <c r="Q71751" s="38"/>
      <c r="Y71751" s="38"/>
    </row>
    <row r="71752" spans="17:25">
      <c r="Q71752" s="38"/>
      <c r="Y71752" s="38"/>
    </row>
    <row r="71753" spans="17:25">
      <c r="Q71753" s="38"/>
      <c r="Y71753" s="38"/>
    </row>
    <row r="71754" spans="17:25">
      <c r="Q71754" s="38"/>
      <c r="Y71754" s="38"/>
    </row>
    <row r="71755" spans="17:25">
      <c r="Q71755" s="38"/>
      <c r="Y71755" s="38"/>
    </row>
    <row r="71756" spans="17:25">
      <c r="Q71756" s="38"/>
      <c r="Y71756" s="38"/>
    </row>
    <row r="71757" spans="17:25">
      <c r="Q71757" s="38"/>
      <c r="Y71757" s="38"/>
    </row>
    <row r="71758" spans="17:25">
      <c r="Q71758" s="38"/>
      <c r="Y71758" s="38"/>
    </row>
    <row r="71759" spans="17:25">
      <c r="Q71759" s="38"/>
      <c r="Y71759" s="38"/>
    </row>
    <row r="71760" spans="17:25">
      <c r="Q71760" s="38"/>
      <c r="Y71760" s="38"/>
    </row>
    <row r="71761" spans="17:25">
      <c r="Q71761" s="38"/>
      <c r="Y71761" s="38"/>
    </row>
    <row r="71762" spans="17:25">
      <c r="Q71762" s="38"/>
      <c r="Y71762" s="38"/>
    </row>
    <row r="71763" spans="17:25">
      <c r="Q71763" s="38"/>
      <c r="Y71763" s="38"/>
    </row>
    <row r="71764" spans="17:25">
      <c r="Q71764" s="38"/>
      <c r="Y71764" s="38"/>
    </row>
    <row r="71765" spans="17:25">
      <c r="Q71765" s="38"/>
      <c r="Y71765" s="38"/>
    </row>
    <row r="71766" spans="17:25">
      <c r="Q71766" s="38"/>
      <c r="Y71766" s="38"/>
    </row>
    <row r="71767" spans="17:25">
      <c r="Q71767" s="38"/>
      <c r="Y71767" s="38"/>
    </row>
    <row r="71768" spans="17:25">
      <c r="Q71768" s="38"/>
      <c r="Y71768" s="38"/>
    </row>
    <row r="71769" spans="17:25">
      <c r="Q71769" s="38"/>
      <c r="Y71769" s="38"/>
    </row>
    <row r="71770" spans="17:25">
      <c r="Q71770" s="38"/>
      <c r="Y71770" s="38"/>
    </row>
    <row r="71771" spans="17:25">
      <c r="Q71771" s="38"/>
      <c r="Y71771" s="38"/>
    </row>
    <row r="71772" spans="17:25">
      <c r="Q71772" s="38"/>
      <c r="Y71772" s="38"/>
    </row>
    <row r="71773" spans="17:25">
      <c r="Q71773" s="38"/>
      <c r="Y71773" s="38"/>
    </row>
    <row r="71774" spans="17:25">
      <c r="Q71774" s="38"/>
      <c r="Y71774" s="38"/>
    </row>
    <row r="71775" spans="17:25">
      <c r="Q71775" s="38"/>
      <c r="Y71775" s="38"/>
    </row>
    <row r="71776" spans="17:25">
      <c r="Q71776" s="38"/>
      <c r="Y71776" s="38"/>
    </row>
    <row r="71777" spans="17:25">
      <c r="Q71777" s="38"/>
      <c r="Y71777" s="38"/>
    </row>
    <row r="71778" spans="17:25">
      <c r="Q71778" s="38"/>
      <c r="Y71778" s="38"/>
    </row>
    <row r="71779" spans="17:25">
      <c r="Q71779" s="38"/>
      <c r="Y71779" s="38"/>
    </row>
    <row r="71780" spans="17:25">
      <c r="Q71780" s="38"/>
      <c r="Y71780" s="38"/>
    </row>
    <row r="71781" spans="17:25">
      <c r="Q71781" s="38"/>
      <c r="Y71781" s="38"/>
    </row>
    <row r="71782" spans="17:25">
      <c r="Q71782" s="38"/>
      <c r="Y71782" s="38"/>
    </row>
    <row r="71783" spans="17:25">
      <c r="Q71783" s="38"/>
      <c r="Y71783" s="38"/>
    </row>
    <row r="71784" spans="17:25">
      <c r="Q71784" s="38"/>
      <c r="Y71784" s="38"/>
    </row>
    <row r="71785" spans="17:25">
      <c r="Q71785" s="38"/>
      <c r="Y71785" s="38"/>
    </row>
    <row r="71786" spans="17:25">
      <c r="Q71786" s="38"/>
      <c r="Y71786" s="38"/>
    </row>
    <row r="71787" spans="17:25">
      <c r="Q71787" s="38"/>
      <c r="Y71787" s="38"/>
    </row>
    <row r="71788" spans="17:25">
      <c r="Q71788" s="38"/>
      <c r="Y71788" s="38"/>
    </row>
    <row r="71789" spans="17:25">
      <c r="Q71789" s="38"/>
      <c r="Y71789" s="38"/>
    </row>
    <row r="71790" spans="17:25">
      <c r="Q71790" s="38"/>
      <c r="Y71790" s="38"/>
    </row>
    <row r="71791" spans="17:25">
      <c r="Q71791" s="38"/>
      <c r="Y71791" s="38"/>
    </row>
    <row r="71792" spans="17:25">
      <c r="Q71792" s="38"/>
      <c r="Y71792" s="38"/>
    </row>
    <row r="71793" spans="17:25">
      <c r="Q71793" s="38"/>
      <c r="Y71793" s="38"/>
    </row>
    <row r="71794" spans="17:25">
      <c r="Q71794" s="38"/>
      <c r="Y71794" s="38"/>
    </row>
    <row r="71795" spans="17:25">
      <c r="Q71795" s="38"/>
      <c r="Y71795" s="38"/>
    </row>
    <row r="71796" spans="17:25">
      <c r="Q71796" s="38"/>
      <c r="Y71796" s="38"/>
    </row>
    <row r="71797" spans="17:25">
      <c r="Q71797" s="38"/>
      <c r="Y71797" s="38"/>
    </row>
    <row r="71798" spans="17:25">
      <c r="Q71798" s="38"/>
      <c r="Y71798" s="38"/>
    </row>
    <row r="71799" spans="17:25">
      <c r="Q71799" s="38"/>
      <c r="Y71799" s="38"/>
    </row>
    <row r="71800" spans="17:25">
      <c r="Q71800" s="38"/>
      <c r="Y71800" s="38"/>
    </row>
    <row r="71801" spans="17:25">
      <c r="Q71801" s="38"/>
      <c r="Y71801" s="38"/>
    </row>
    <row r="71802" spans="17:25">
      <c r="Q71802" s="38"/>
      <c r="Y71802" s="38"/>
    </row>
    <row r="71803" spans="17:25">
      <c r="Q71803" s="38"/>
      <c r="Y71803" s="38"/>
    </row>
    <row r="71804" spans="17:25">
      <c r="Q71804" s="38"/>
      <c r="Y71804" s="38"/>
    </row>
    <row r="71805" spans="17:25">
      <c r="Q71805" s="38"/>
      <c r="Y71805" s="38"/>
    </row>
    <row r="71806" spans="17:25">
      <c r="Q71806" s="38"/>
      <c r="Y71806" s="38"/>
    </row>
    <row r="71807" spans="17:25">
      <c r="Q71807" s="38"/>
      <c r="Y71807" s="38"/>
    </row>
    <row r="71808" spans="17:25">
      <c r="Q71808" s="38"/>
      <c r="Y71808" s="38"/>
    </row>
    <row r="71809" spans="17:25">
      <c r="Q71809" s="38"/>
      <c r="Y71809" s="38"/>
    </row>
    <row r="71810" spans="17:25">
      <c r="Q71810" s="38"/>
      <c r="Y71810" s="38"/>
    </row>
    <row r="71811" spans="17:25">
      <c r="Q71811" s="38"/>
      <c r="Y71811" s="38"/>
    </row>
    <row r="71812" spans="17:25">
      <c r="Q71812" s="38"/>
      <c r="Y71812" s="38"/>
    </row>
    <row r="71813" spans="17:25">
      <c r="Q71813" s="38"/>
      <c r="Y71813" s="38"/>
    </row>
    <row r="71814" spans="17:25">
      <c r="Q71814" s="38"/>
      <c r="Y71814" s="38"/>
    </row>
    <row r="71815" spans="17:25">
      <c r="Q71815" s="38"/>
      <c r="Y71815" s="38"/>
    </row>
    <row r="71816" spans="17:25">
      <c r="Q71816" s="38"/>
      <c r="Y71816" s="38"/>
    </row>
    <row r="71817" spans="17:25">
      <c r="Q71817" s="38"/>
      <c r="Y71817" s="38"/>
    </row>
    <row r="71818" spans="17:25">
      <c r="Q71818" s="38"/>
      <c r="Y71818" s="38"/>
    </row>
    <row r="71819" spans="17:25">
      <c r="Q71819" s="38"/>
      <c r="Y71819" s="38"/>
    </row>
    <row r="71820" spans="17:25">
      <c r="Q71820" s="38"/>
      <c r="Y71820" s="38"/>
    </row>
    <row r="71821" spans="17:25">
      <c r="Q71821" s="38"/>
      <c r="Y71821" s="38"/>
    </row>
    <row r="71822" spans="17:25">
      <c r="Q71822" s="38"/>
      <c r="Y71822" s="38"/>
    </row>
    <row r="71823" spans="17:25">
      <c r="Q71823" s="38"/>
      <c r="Y71823" s="38"/>
    </row>
    <row r="71824" spans="17:25">
      <c r="Q71824" s="38"/>
      <c r="Y71824" s="38"/>
    </row>
    <row r="71825" spans="17:25">
      <c r="Q71825" s="38"/>
      <c r="Y71825" s="38"/>
    </row>
    <row r="71826" spans="17:25">
      <c r="Q71826" s="38"/>
      <c r="Y71826" s="38"/>
    </row>
    <row r="71827" spans="17:25">
      <c r="Q71827" s="38"/>
      <c r="Y71827" s="38"/>
    </row>
    <row r="71828" spans="17:25">
      <c r="Q71828" s="38"/>
      <c r="Y71828" s="38"/>
    </row>
    <row r="71829" spans="17:25">
      <c r="Q71829" s="38"/>
      <c r="Y71829" s="38"/>
    </row>
    <row r="71830" spans="17:25">
      <c r="Q71830" s="38"/>
      <c r="Y71830" s="38"/>
    </row>
    <row r="71831" spans="17:25">
      <c r="Q71831" s="38"/>
      <c r="Y71831" s="38"/>
    </row>
    <row r="71832" spans="17:25">
      <c r="Q71832" s="38"/>
      <c r="Y71832" s="38"/>
    </row>
    <row r="71833" spans="17:25">
      <c r="Q71833" s="38"/>
      <c r="Y71833" s="38"/>
    </row>
    <row r="71834" spans="17:25">
      <c r="Q71834" s="38"/>
      <c r="Y71834" s="38"/>
    </row>
    <row r="71835" spans="17:25">
      <c r="Q71835" s="38"/>
      <c r="Y71835" s="38"/>
    </row>
    <row r="71836" spans="17:25">
      <c r="Q71836" s="38"/>
      <c r="Y71836" s="38"/>
    </row>
    <row r="71837" spans="17:25">
      <c r="Q71837" s="38"/>
      <c r="Y71837" s="38"/>
    </row>
    <row r="71838" spans="17:25">
      <c r="Q71838" s="38"/>
      <c r="Y71838" s="38"/>
    </row>
    <row r="71839" spans="17:25">
      <c r="Q71839" s="38"/>
      <c r="Y71839" s="38"/>
    </row>
    <row r="71840" spans="17:25">
      <c r="Q71840" s="38"/>
      <c r="Y71840" s="38"/>
    </row>
    <row r="71841" spans="17:25">
      <c r="Q71841" s="38"/>
      <c r="Y71841" s="38"/>
    </row>
    <row r="71842" spans="17:25">
      <c r="Q71842" s="38"/>
      <c r="Y71842" s="38"/>
    </row>
    <row r="71843" spans="17:25">
      <c r="Q71843" s="38"/>
      <c r="Y71843" s="38"/>
    </row>
    <row r="71844" spans="17:25">
      <c r="Q71844" s="38"/>
      <c r="Y71844" s="38"/>
    </row>
    <row r="71845" spans="17:25">
      <c r="Q71845" s="38"/>
      <c r="Y71845" s="38"/>
    </row>
    <row r="71846" spans="17:25">
      <c r="Q71846" s="38"/>
      <c r="Y71846" s="38"/>
    </row>
    <row r="71847" spans="17:25">
      <c r="Q71847" s="38"/>
      <c r="Y71847" s="38"/>
    </row>
    <row r="71848" spans="17:25">
      <c r="Q71848" s="38"/>
      <c r="Y71848" s="38"/>
    </row>
    <row r="71849" spans="17:25">
      <c r="Q71849" s="38"/>
      <c r="Y71849" s="38"/>
    </row>
    <row r="71850" spans="17:25">
      <c r="Q71850" s="38"/>
      <c r="Y71850" s="38"/>
    </row>
    <row r="71851" spans="17:25">
      <c r="Q71851" s="38"/>
      <c r="Y71851" s="38"/>
    </row>
    <row r="71852" spans="17:25">
      <c r="Q71852" s="38"/>
      <c r="Y71852" s="38"/>
    </row>
    <row r="71853" spans="17:25">
      <c r="Q71853" s="38"/>
      <c r="Y71853" s="38"/>
    </row>
    <row r="71854" spans="17:25">
      <c r="Q71854" s="38"/>
      <c r="Y71854" s="38"/>
    </row>
    <row r="71855" spans="17:25">
      <c r="Q71855" s="38"/>
      <c r="Y71855" s="38"/>
    </row>
    <row r="71856" spans="17:25">
      <c r="Q71856" s="38"/>
      <c r="Y71856" s="38"/>
    </row>
    <row r="71857" spans="17:25">
      <c r="Q71857" s="38"/>
      <c r="Y71857" s="38"/>
    </row>
    <row r="71858" spans="17:25">
      <c r="Q71858" s="38"/>
      <c r="Y71858" s="38"/>
    </row>
    <row r="71859" spans="17:25">
      <c r="Q71859" s="38"/>
      <c r="Y71859" s="38"/>
    </row>
    <row r="71860" spans="17:25">
      <c r="Q71860" s="38"/>
      <c r="Y71860" s="38"/>
    </row>
    <row r="71861" spans="17:25">
      <c r="Q71861" s="38"/>
      <c r="Y71861" s="38"/>
    </row>
    <row r="71862" spans="17:25">
      <c r="Q71862" s="38"/>
      <c r="Y71862" s="38"/>
    </row>
    <row r="71863" spans="17:25">
      <c r="Q71863" s="38"/>
      <c r="Y71863" s="38"/>
    </row>
    <row r="71864" spans="17:25">
      <c r="Q71864" s="38"/>
      <c r="Y71864" s="38"/>
    </row>
    <row r="71865" spans="17:25">
      <c r="Q71865" s="38"/>
      <c r="Y71865" s="38"/>
    </row>
    <row r="71866" spans="17:25">
      <c r="Q71866" s="38"/>
      <c r="Y71866" s="38"/>
    </row>
    <row r="71867" spans="17:25">
      <c r="Q71867" s="38"/>
      <c r="Y71867" s="38"/>
    </row>
    <row r="71868" spans="17:25">
      <c r="Q71868" s="38"/>
      <c r="Y71868" s="38"/>
    </row>
    <row r="71869" spans="17:25">
      <c r="Q71869" s="38"/>
      <c r="Y71869" s="38"/>
    </row>
    <row r="71870" spans="17:25">
      <c r="Q71870" s="38"/>
      <c r="Y71870" s="38"/>
    </row>
    <row r="71871" spans="17:25">
      <c r="Q71871" s="38"/>
      <c r="Y71871" s="38"/>
    </row>
    <row r="71872" spans="17:25">
      <c r="Q71872" s="38"/>
      <c r="Y71872" s="38"/>
    </row>
    <row r="71873" spans="17:25">
      <c r="Q71873" s="38"/>
      <c r="Y71873" s="38"/>
    </row>
    <row r="71874" spans="17:25">
      <c r="Q71874" s="38"/>
      <c r="Y71874" s="38"/>
    </row>
    <row r="71875" spans="17:25">
      <c r="Q71875" s="38"/>
      <c r="Y71875" s="38"/>
    </row>
    <row r="71876" spans="17:25">
      <c r="Q71876" s="38"/>
      <c r="Y71876" s="38"/>
    </row>
    <row r="71877" spans="17:25">
      <c r="Q71877" s="38"/>
      <c r="Y71877" s="38"/>
    </row>
    <row r="71878" spans="17:25">
      <c r="Q71878" s="38"/>
      <c r="Y71878" s="38"/>
    </row>
    <row r="71879" spans="17:25">
      <c r="Q71879" s="38"/>
      <c r="Y71879" s="38"/>
    </row>
    <row r="71880" spans="17:25">
      <c r="Q71880" s="38"/>
      <c r="Y71880" s="38"/>
    </row>
    <row r="71881" spans="17:25">
      <c r="Q71881" s="38"/>
      <c r="Y71881" s="38"/>
    </row>
    <row r="71882" spans="17:25">
      <c r="Q71882" s="38"/>
      <c r="Y71882" s="38"/>
    </row>
    <row r="71883" spans="17:25">
      <c r="Q71883" s="38"/>
      <c r="Y71883" s="38"/>
    </row>
    <row r="71884" spans="17:25">
      <c r="Q71884" s="38"/>
      <c r="Y71884" s="38"/>
    </row>
    <row r="71885" spans="17:25">
      <c r="Q71885" s="38"/>
      <c r="Y71885" s="38"/>
    </row>
    <row r="71886" spans="17:25">
      <c r="Q71886" s="38"/>
      <c r="Y71886" s="38"/>
    </row>
    <row r="71887" spans="17:25">
      <c r="Q71887" s="38"/>
      <c r="Y71887" s="38"/>
    </row>
    <row r="71888" spans="17:25">
      <c r="Q71888" s="38"/>
      <c r="Y71888" s="38"/>
    </row>
    <row r="71889" spans="17:25">
      <c r="Q71889" s="38"/>
      <c r="Y71889" s="38"/>
    </row>
    <row r="71890" spans="17:25">
      <c r="Q71890" s="38"/>
      <c r="Y71890" s="38"/>
    </row>
    <row r="71891" spans="17:25">
      <c r="Q71891" s="38"/>
      <c r="Y71891" s="38"/>
    </row>
    <row r="71892" spans="17:25">
      <c r="Q71892" s="38"/>
      <c r="Y71892" s="38"/>
    </row>
    <row r="71893" spans="17:25">
      <c r="Q71893" s="38"/>
      <c r="Y71893" s="38"/>
    </row>
    <row r="71894" spans="17:25">
      <c r="Q71894" s="38"/>
      <c r="Y71894" s="38"/>
    </row>
    <row r="71895" spans="17:25">
      <c r="Q71895" s="38"/>
      <c r="Y71895" s="38"/>
    </row>
    <row r="71896" spans="17:25">
      <c r="Q71896" s="38"/>
      <c r="Y71896" s="38"/>
    </row>
    <row r="71897" spans="17:25">
      <c r="Q71897" s="38"/>
      <c r="Y71897" s="38"/>
    </row>
    <row r="71898" spans="17:25">
      <c r="Q71898" s="38"/>
      <c r="Y71898" s="38"/>
    </row>
    <row r="71899" spans="17:25">
      <c r="Q71899" s="38"/>
      <c r="Y71899" s="38"/>
    </row>
    <row r="71900" spans="17:25">
      <c r="Q71900" s="38"/>
      <c r="Y71900" s="38"/>
    </row>
    <row r="71901" spans="17:25">
      <c r="Q71901" s="38"/>
      <c r="Y71901" s="38"/>
    </row>
    <row r="71902" spans="17:25">
      <c r="Q71902" s="38"/>
      <c r="Y71902" s="38"/>
    </row>
    <row r="71903" spans="17:25">
      <c r="Q71903" s="38"/>
      <c r="Y71903" s="38"/>
    </row>
    <row r="71904" spans="17:25">
      <c r="Q71904" s="38"/>
      <c r="Y71904" s="38"/>
    </row>
    <row r="71905" spans="17:25">
      <c r="Q71905" s="38"/>
      <c r="Y71905" s="38"/>
    </row>
    <row r="71906" spans="17:25">
      <c r="Q71906" s="38"/>
      <c r="Y71906" s="38"/>
    </row>
    <row r="71907" spans="17:25">
      <c r="Q71907" s="38"/>
      <c r="Y71907" s="38"/>
    </row>
    <row r="71908" spans="17:25">
      <c r="Q71908" s="38"/>
      <c r="Y71908" s="38"/>
    </row>
    <row r="71909" spans="17:25">
      <c r="Q71909" s="38"/>
      <c r="Y71909" s="38"/>
    </row>
    <row r="71910" spans="17:25">
      <c r="Q71910" s="38"/>
      <c r="Y71910" s="38"/>
    </row>
    <row r="71911" spans="17:25">
      <c r="Q71911" s="38"/>
      <c r="Y71911" s="38"/>
    </row>
    <row r="71912" spans="17:25">
      <c r="Q71912" s="38"/>
      <c r="Y71912" s="38"/>
    </row>
    <row r="71913" spans="17:25">
      <c r="Q71913" s="38"/>
      <c r="Y71913" s="38"/>
    </row>
    <row r="71914" spans="17:25">
      <c r="Q71914" s="38"/>
      <c r="Y71914" s="38"/>
    </row>
    <row r="71915" spans="17:25">
      <c r="Q71915" s="38"/>
      <c r="Y71915" s="38"/>
    </row>
    <row r="71916" spans="17:25">
      <c r="Q71916" s="38"/>
      <c r="Y71916" s="38"/>
    </row>
    <row r="71917" spans="17:25">
      <c r="Q71917" s="38"/>
      <c r="Y71917" s="38"/>
    </row>
    <row r="71918" spans="17:25">
      <c r="Q71918" s="38"/>
      <c r="Y71918" s="38"/>
    </row>
    <row r="71919" spans="17:25">
      <c r="Q71919" s="38"/>
      <c r="Y71919" s="38"/>
    </row>
    <row r="71920" spans="17:25">
      <c r="Q71920" s="38"/>
      <c r="Y71920" s="38"/>
    </row>
    <row r="71921" spans="17:25">
      <c r="Q71921" s="38"/>
      <c r="Y71921" s="38"/>
    </row>
    <row r="71922" spans="17:25">
      <c r="Q71922" s="38"/>
      <c r="Y71922" s="38"/>
    </row>
    <row r="71923" spans="17:25">
      <c r="Q71923" s="38"/>
      <c r="Y71923" s="38"/>
    </row>
    <row r="71924" spans="17:25">
      <c r="Q71924" s="38"/>
      <c r="Y71924" s="38"/>
    </row>
    <row r="71925" spans="17:25">
      <c r="Q71925" s="38"/>
      <c r="Y71925" s="38"/>
    </row>
    <row r="71926" spans="17:25">
      <c r="Q71926" s="38"/>
      <c r="Y71926" s="38"/>
    </row>
    <row r="71927" spans="17:25">
      <c r="Q71927" s="38"/>
      <c r="Y71927" s="38"/>
    </row>
    <row r="71928" spans="17:25">
      <c r="Q71928" s="38"/>
      <c r="Y71928" s="38"/>
    </row>
    <row r="71929" spans="17:25">
      <c r="Q71929" s="38"/>
      <c r="Y71929" s="38"/>
    </row>
    <row r="71930" spans="17:25">
      <c r="Q71930" s="38"/>
      <c r="Y71930" s="38"/>
    </row>
    <row r="71931" spans="17:25">
      <c r="Q71931" s="38"/>
      <c r="Y71931" s="38"/>
    </row>
    <row r="71932" spans="17:25">
      <c r="Q71932" s="38"/>
      <c r="Y71932" s="38"/>
    </row>
    <row r="71933" spans="17:25">
      <c r="Q71933" s="38"/>
      <c r="Y71933" s="38"/>
    </row>
    <row r="71934" spans="17:25">
      <c r="Q71934" s="38"/>
      <c r="Y71934" s="38"/>
    </row>
    <row r="71935" spans="17:25">
      <c r="Q71935" s="38"/>
      <c r="Y71935" s="38"/>
    </row>
    <row r="71936" spans="17:25">
      <c r="Q71936" s="38"/>
      <c r="Y71936" s="38"/>
    </row>
    <row r="71937" spans="17:25">
      <c r="Q71937" s="38"/>
      <c r="Y71937" s="38"/>
    </row>
    <row r="71938" spans="17:25">
      <c r="Q71938" s="38"/>
      <c r="Y71938" s="38"/>
    </row>
    <row r="71939" spans="17:25">
      <c r="Q71939" s="38"/>
      <c r="Y71939" s="38"/>
    </row>
    <row r="71940" spans="17:25">
      <c r="Q71940" s="38"/>
      <c r="Y71940" s="38"/>
    </row>
    <row r="71941" spans="17:25">
      <c r="Q71941" s="38"/>
      <c r="Y71941" s="38"/>
    </row>
    <row r="71942" spans="17:25">
      <c r="Q71942" s="38"/>
      <c r="Y71942" s="38"/>
    </row>
    <row r="71943" spans="17:25">
      <c r="Q71943" s="38"/>
      <c r="Y71943" s="38"/>
    </row>
    <row r="71944" spans="17:25">
      <c r="Q71944" s="38"/>
      <c r="Y71944" s="38"/>
    </row>
    <row r="71945" spans="17:25">
      <c r="Q71945" s="38"/>
      <c r="Y71945" s="38"/>
    </row>
    <row r="71946" spans="17:25">
      <c r="Q71946" s="38"/>
      <c r="Y71946" s="38"/>
    </row>
    <row r="71947" spans="17:25">
      <c r="Q71947" s="38"/>
      <c r="Y71947" s="38"/>
    </row>
    <row r="71948" spans="17:25">
      <c r="Q71948" s="38"/>
      <c r="Y71948" s="38"/>
    </row>
    <row r="71949" spans="17:25">
      <c r="Q71949" s="38"/>
      <c r="Y71949" s="38"/>
    </row>
    <row r="71950" spans="17:25">
      <c r="Q71950" s="38"/>
      <c r="Y71950" s="38"/>
    </row>
    <row r="71951" spans="17:25">
      <c r="Q71951" s="38"/>
      <c r="Y71951" s="38"/>
    </row>
    <row r="71952" spans="17:25">
      <c r="Q71952" s="38"/>
      <c r="Y71952" s="38"/>
    </row>
    <row r="71953" spans="17:25">
      <c r="Q71953" s="38"/>
      <c r="Y71953" s="38"/>
    </row>
    <row r="71954" spans="17:25">
      <c r="Q71954" s="38"/>
      <c r="Y71954" s="38"/>
    </row>
    <row r="71955" spans="17:25">
      <c r="Q71955" s="38"/>
      <c r="Y71955" s="38"/>
    </row>
    <row r="71956" spans="17:25">
      <c r="Q71956" s="38"/>
      <c r="Y71956" s="38"/>
    </row>
    <row r="71957" spans="17:25">
      <c r="Q71957" s="38"/>
      <c r="Y71957" s="38"/>
    </row>
    <row r="71958" spans="17:25">
      <c r="Q71958" s="38"/>
      <c r="Y71958" s="38"/>
    </row>
    <row r="71959" spans="17:25">
      <c r="Q71959" s="38"/>
      <c r="Y71959" s="38"/>
    </row>
    <row r="71960" spans="17:25">
      <c r="Q71960" s="38"/>
      <c r="Y71960" s="38"/>
    </row>
    <row r="71961" spans="17:25">
      <c r="Q71961" s="38"/>
      <c r="Y71961" s="38"/>
    </row>
    <row r="71962" spans="17:25">
      <c r="Q71962" s="38"/>
      <c r="Y71962" s="38"/>
    </row>
    <row r="71963" spans="17:25">
      <c r="Q71963" s="38"/>
      <c r="Y71963" s="38"/>
    </row>
    <row r="71964" spans="17:25">
      <c r="Q71964" s="38"/>
      <c r="Y71964" s="38"/>
    </row>
    <row r="71965" spans="17:25">
      <c r="Q71965" s="38"/>
      <c r="Y71965" s="38"/>
    </row>
    <row r="71966" spans="17:25">
      <c r="Q71966" s="38"/>
      <c r="Y71966" s="38"/>
    </row>
    <row r="71967" spans="17:25">
      <c r="Q71967" s="38"/>
      <c r="Y71967" s="38"/>
    </row>
    <row r="71968" spans="17:25">
      <c r="Q71968" s="38"/>
      <c r="Y71968" s="38"/>
    </row>
    <row r="71969" spans="17:25">
      <c r="Q71969" s="38"/>
      <c r="Y71969" s="38"/>
    </row>
    <row r="71970" spans="17:25">
      <c r="Q71970" s="38"/>
      <c r="Y71970" s="38"/>
    </row>
    <row r="71971" spans="17:25">
      <c r="Q71971" s="38"/>
      <c r="Y71971" s="38"/>
    </row>
    <row r="71972" spans="17:25">
      <c r="Q71972" s="38"/>
      <c r="Y71972" s="38"/>
    </row>
    <row r="71973" spans="17:25">
      <c r="Q71973" s="38"/>
      <c r="Y71973" s="38"/>
    </row>
    <row r="71974" spans="17:25">
      <c r="Q71974" s="38"/>
      <c r="Y71974" s="38"/>
    </row>
    <row r="71975" spans="17:25">
      <c r="Q71975" s="38"/>
      <c r="Y71975" s="38"/>
    </row>
    <row r="71976" spans="17:25">
      <c r="Q71976" s="38"/>
      <c r="Y71976" s="38"/>
    </row>
    <row r="71977" spans="17:25">
      <c r="Q71977" s="38"/>
      <c r="Y71977" s="38"/>
    </row>
    <row r="71978" spans="17:25">
      <c r="Q71978" s="38"/>
      <c r="Y71978" s="38"/>
    </row>
    <row r="71979" spans="17:25">
      <c r="Q71979" s="38"/>
      <c r="Y71979" s="38"/>
    </row>
    <row r="71980" spans="17:25">
      <c r="Q71980" s="38"/>
      <c r="Y71980" s="38"/>
    </row>
    <row r="71981" spans="17:25">
      <c r="Q71981" s="38"/>
      <c r="Y71981" s="38"/>
    </row>
    <row r="71982" spans="17:25">
      <c r="Q71982" s="38"/>
      <c r="Y71982" s="38"/>
    </row>
    <row r="71983" spans="17:25">
      <c r="Q71983" s="38"/>
      <c r="Y71983" s="38"/>
    </row>
    <row r="71984" spans="17:25">
      <c r="Q71984" s="38"/>
      <c r="Y71984" s="38"/>
    </row>
    <row r="71985" spans="17:25">
      <c r="Q71985" s="38"/>
      <c r="Y71985" s="38"/>
    </row>
    <row r="71986" spans="17:25">
      <c r="Q71986" s="38"/>
      <c r="Y71986" s="38"/>
    </row>
    <row r="71987" spans="17:25">
      <c r="Q71987" s="38"/>
      <c r="Y71987" s="38"/>
    </row>
    <row r="71988" spans="17:25">
      <c r="Q71988" s="38"/>
      <c r="Y71988" s="38"/>
    </row>
    <row r="71989" spans="17:25">
      <c r="Q71989" s="38"/>
      <c r="Y71989" s="38"/>
    </row>
    <row r="71990" spans="17:25">
      <c r="Q71990" s="38"/>
      <c r="Y71990" s="38"/>
    </row>
    <row r="71991" spans="17:25">
      <c r="Q71991" s="38"/>
      <c r="Y71991" s="38"/>
    </row>
    <row r="71992" spans="17:25">
      <c r="Q71992" s="38"/>
      <c r="Y71992" s="38"/>
    </row>
    <row r="71993" spans="17:25">
      <c r="Q71993" s="38"/>
      <c r="Y71993" s="38"/>
    </row>
    <row r="71994" spans="17:25">
      <c r="Q71994" s="38"/>
      <c r="Y71994" s="38"/>
    </row>
    <row r="71995" spans="17:25">
      <c r="Q71995" s="38"/>
      <c r="Y71995" s="38"/>
    </row>
    <row r="71996" spans="17:25">
      <c r="Q71996" s="38"/>
      <c r="Y71996" s="38"/>
    </row>
    <row r="71997" spans="17:25">
      <c r="Q71997" s="38"/>
      <c r="Y71997" s="38"/>
    </row>
    <row r="71998" spans="17:25">
      <c r="Q71998" s="38"/>
      <c r="Y71998" s="38"/>
    </row>
    <row r="71999" spans="17:25">
      <c r="Q71999" s="38"/>
      <c r="Y71999" s="38"/>
    </row>
    <row r="72000" spans="17:25">
      <c r="Q72000" s="38"/>
      <c r="Y72000" s="38"/>
    </row>
    <row r="72001" spans="17:25">
      <c r="Q72001" s="38"/>
      <c r="Y72001" s="38"/>
    </row>
    <row r="72002" spans="17:25">
      <c r="Q72002" s="38"/>
      <c r="Y72002" s="38"/>
    </row>
    <row r="72003" spans="17:25">
      <c r="Q72003" s="38"/>
      <c r="Y72003" s="38"/>
    </row>
    <row r="72004" spans="17:25">
      <c r="Q72004" s="38"/>
      <c r="Y72004" s="38"/>
    </row>
    <row r="72005" spans="17:25">
      <c r="Q72005" s="38"/>
      <c r="Y72005" s="38"/>
    </row>
    <row r="72006" spans="17:25">
      <c r="Q72006" s="38"/>
      <c r="Y72006" s="38"/>
    </row>
    <row r="72007" spans="17:25">
      <c r="Q72007" s="38"/>
      <c r="Y72007" s="38"/>
    </row>
    <row r="72008" spans="17:25">
      <c r="Q72008" s="38"/>
      <c r="Y72008" s="38"/>
    </row>
    <row r="72009" spans="17:25">
      <c r="Q72009" s="38"/>
      <c r="Y72009" s="38"/>
    </row>
    <row r="72010" spans="17:25">
      <c r="Q72010" s="38"/>
      <c r="Y72010" s="38"/>
    </row>
    <row r="72011" spans="17:25">
      <c r="Q72011" s="38"/>
      <c r="Y72011" s="38"/>
    </row>
    <row r="72012" spans="17:25">
      <c r="Q72012" s="38"/>
      <c r="Y72012" s="38"/>
    </row>
    <row r="72013" spans="17:25">
      <c r="Q72013" s="38"/>
      <c r="Y72013" s="38"/>
    </row>
    <row r="72014" spans="17:25">
      <c r="Q72014" s="38"/>
      <c r="Y72014" s="38"/>
    </row>
    <row r="72015" spans="17:25">
      <c r="Q72015" s="38"/>
      <c r="Y72015" s="38"/>
    </row>
    <row r="72016" spans="17:25">
      <c r="Q72016" s="38"/>
      <c r="Y72016" s="38"/>
    </row>
    <row r="72017" spans="17:25">
      <c r="Q72017" s="38"/>
      <c r="Y72017" s="38"/>
    </row>
    <row r="72018" spans="17:25">
      <c r="Q72018" s="38"/>
      <c r="Y72018" s="38"/>
    </row>
    <row r="72019" spans="17:25">
      <c r="Q72019" s="38"/>
      <c r="Y72019" s="38"/>
    </row>
    <row r="72020" spans="17:25">
      <c r="Q72020" s="38"/>
      <c r="Y72020" s="38"/>
    </row>
    <row r="72021" spans="17:25">
      <c r="Q72021" s="38"/>
      <c r="Y72021" s="38"/>
    </row>
    <row r="72022" spans="17:25">
      <c r="Q72022" s="38"/>
      <c r="Y72022" s="38"/>
    </row>
    <row r="72023" spans="17:25">
      <c r="Q72023" s="38"/>
      <c r="Y72023" s="38"/>
    </row>
    <row r="72024" spans="17:25">
      <c r="Q72024" s="38"/>
      <c r="Y72024" s="38"/>
    </row>
    <row r="72025" spans="17:25">
      <c r="Q72025" s="38"/>
      <c r="Y72025" s="38"/>
    </row>
    <row r="72026" spans="17:25">
      <c r="Q72026" s="38"/>
      <c r="Y72026" s="38"/>
    </row>
    <row r="72027" spans="17:25">
      <c r="Q72027" s="38"/>
      <c r="Y72027" s="38"/>
    </row>
    <row r="72028" spans="17:25">
      <c r="Q72028" s="38"/>
      <c r="Y72028" s="38"/>
    </row>
    <row r="72029" spans="17:25">
      <c r="Q72029" s="38"/>
      <c r="Y72029" s="38"/>
    </row>
    <row r="72030" spans="17:25">
      <c r="Q72030" s="38"/>
      <c r="Y72030" s="38"/>
    </row>
    <row r="72031" spans="17:25">
      <c r="Q72031" s="38"/>
      <c r="Y72031" s="38"/>
    </row>
    <row r="72032" spans="17:25">
      <c r="Q72032" s="38"/>
      <c r="Y72032" s="38"/>
    </row>
    <row r="72033" spans="17:25">
      <c r="Q72033" s="38"/>
      <c r="Y72033" s="38"/>
    </row>
    <row r="72034" spans="17:25">
      <c r="Q72034" s="38"/>
      <c r="Y72034" s="38"/>
    </row>
    <row r="72035" spans="17:25">
      <c r="Q72035" s="38"/>
      <c r="Y72035" s="38"/>
    </row>
    <row r="72036" spans="17:25">
      <c r="Q72036" s="38"/>
      <c r="Y72036" s="38"/>
    </row>
    <row r="72037" spans="17:25">
      <c r="Q72037" s="38"/>
      <c r="Y72037" s="38"/>
    </row>
    <row r="72038" spans="17:25">
      <c r="Q72038" s="38"/>
      <c r="Y72038" s="38"/>
    </row>
    <row r="72039" spans="17:25">
      <c r="Q72039" s="38"/>
      <c r="Y72039" s="38"/>
    </row>
    <row r="72040" spans="17:25">
      <c r="Q72040" s="38"/>
      <c r="Y72040" s="38"/>
    </row>
    <row r="72041" spans="17:25">
      <c r="Q72041" s="38"/>
      <c r="Y72041" s="38"/>
    </row>
    <row r="72042" spans="17:25">
      <c r="Q72042" s="38"/>
      <c r="Y72042" s="38"/>
    </row>
    <row r="72043" spans="17:25">
      <c r="Q72043" s="38"/>
      <c r="Y72043" s="38"/>
    </row>
    <row r="72044" spans="17:25">
      <c r="Q72044" s="38"/>
      <c r="Y72044" s="38"/>
    </row>
    <row r="72045" spans="17:25">
      <c r="Q72045" s="38"/>
      <c r="Y72045" s="38"/>
    </row>
    <row r="72046" spans="17:25">
      <c r="Q72046" s="38"/>
      <c r="Y72046" s="38"/>
    </row>
    <row r="72047" spans="17:25">
      <c r="Q72047" s="38"/>
      <c r="Y72047" s="38"/>
    </row>
    <row r="72048" spans="17:25">
      <c r="Q72048" s="38"/>
      <c r="Y72048" s="38"/>
    </row>
    <row r="72049" spans="17:25">
      <c r="Q72049" s="38"/>
      <c r="Y72049" s="38"/>
    </row>
    <row r="72050" spans="17:25">
      <c r="Q72050" s="38"/>
      <c r="Y72050" s="38"/>
    </row>
    <row r="72051" spans="17:25">
      <c r="Q72051" s="38"/>
      <c r="Y72051" s="38"/>
    </row>
    <row r="72052" spans="17:25">
      <c r="Q72052" s="38"/>
      <c r="Y72052" s="38"/>
    </row>
    <row r="72053" spans="17:25">
      <c r="Q72053" s="38"/>
      <c r="Y72053" s="38"/>
    </row>
    <row r="72054" spans="17:25">
      <c r="Q72054" s="38"/>
      <c r="Y72054" s="38"/>
    </row>
    <row r="72055" spans="17:25">
      <c r="Q72055" s="38"/>
      <c r="Y72055" s="38"/>
    </row>
    <row r="72056" spans="17:25">
      <c r="Q72056" s="38"/>
      <c r="Y72056" s="38"/>
    </row>
    <row r="72057" spans="17:25">
      <c r="Q72057" s="38"/>
      <c r="Y72057" s="38"/>
    </row>
    <row r="72058" spans="17:25">
      <c r="Q72058" s="38"/>
      <c r="Y72058" s="38"/>
    </row>
    <row r="72059" spans="17:25">
      <c r="Q72059" s="38"/>
      <c r="Y72059" s="38"/>
    </row>
    <row r="72060" spans="17:25">
      <c r="Q72060" s="38"/>
      <c r="Y72060" s="38"/>
    </row>
    <row r="72061" spans="17:25">
      <c r="Q72061" s="38"/>
      <c r="Y72061" s="38"/>
    </row>
    <row r="72062" spans="17:25">
      <c r="Q72062" s="38"/>
      <c r="Y72062" s="38"/>
    </row>
    <row r="72063" spans="17:25">
      <c r="Q72063" s="38"/>
      <c r="Y72063" s="38"/>
    </row>
    <row r="72064" spans="17:25">
      <c r="Q72064" s="38"/>
      <c r="Y72064" s="38"/>
    </row>
    <row r="72065" spans="17:25">
      <c r="Q72065" s="38"/>
      <c r="Y72065" s="38"/>
    </row>
    <row r="72066" spans="17:25">
      <c r="Q72066" s="38"/>
      <c r="Y72066" s="38"/>
    </row>
    <row r="72067" spans="17:25">
      <c r="Q72067" s="38"/>
      <c r="Y72067" s="38"/>
    </row>
    <row r="72068" spans="17:25">
      <c r="Q72068" s="38"/>
      <c r="Y72068" s="38"/>
    </row>
    <row r="72069" spans="17:25">
      <c r="Q72069" s="38"/>
      <c r="Y72069" s="38"/>
    </row>
    <row r="72070" spans="17:25">
      <c r="Q72070" s="38"/>
      <c r="Y72070" s="38"/>
    </row>
    <row r="72071" spans="17:25">
      <c r="Q72071" s="38"/>
      <c r="Y72071" s="38"/>
    </row>
    <row r="72072" spans="17:25">
      <c r="Q72072" s="38"/>
      <c r="Y72072" s="38"/>
    </row>
    <row r="72073" spans="17:25">
      <c r="Q72073" s="38"/>
      <c r="Y72073" s="38"/>
    </row>
    <row r="72074" spans="17:25">
      <c r="Q72074" s="38"/>
      <c r="Y72074" s="38"/>
    </row>
    <row r="72075" spans="17:25">
      <c r="Q72075" s="38"/>
      <c r="Y72075" s="38"/>
    </row>
    <row r="72076" spans="17:25">
      <c r="Q72076" s="38"/>
      <c r="Y72076" s="38"/>
    </row>
    <row r="72077" spans="17:25">
      <c r="Q72077" s="38"/>
      <c r="Y72077" s="38"/>
    </row>
    <row r="72078" spans="17:25">
      <c r="Q72078" s="38"/>
      <c r="Y72078" s="38"/>
    </row>
    <row r="72079" spans="17:25">
      <c r="Q72079" s="38"/>
      <c r="Y72079" s="38"/>
    </row>
    <row r="72080" spans="17:25">
      <c r="Q72080" s="38"/>
      <c r="Y72080" s="38"/>
    </row>
    <row r="72081" spans="17:25">
      <c r="Q72081" s="38"/>
      <c r="Y72081" s="38"/>
    </row>
    <row r="72082" spans="17:25">
      <c r="Q72082" s="38"/>
      <c r="Y72082" s="38"/>
    </row>
    <row r="72083" spans="17:25">
      <c r="Q72083" s="38"/>
      <c r="Y72083" s="38"/>
    </row>
    <row r="72084" spans="17:25">
      <c r="Q72084" s="38"/>
      <c r="Y72084" s="38"/>
    </row>
    <row r="72085" spans="17:25">
      <c r="Q72085" s="38"/>
      <c r="Y72085" s="38"/>
    </row>
    <row r="72086" spans="17:25">
      <c r="Q72086" s="38"/>
      <c r="Y72086" s="38"/>
    </row>
    <row r="72087" spans="17:25">
      <c r="Q72087" s="38"/>
      <c r="Y72087" s="38"/>
    </row>
    <row r="72088" spans="17:25">
      <c r="Q72088" s="38"/>
      <c r="Y72088" s="38"/>
    </row>
    <row r="72089" spans="17:25">
      <c r="Q72089" s="38"/>
      <c r="Y72089" s="38"/>
    </row>
    <row r="72090" spans="17:25">
      <c r="Q72090" s="38"/>
      <c r="Y72090" s="38"/>
    </row>
    <row r="72091" spans="17:25">
      <c r="Q72091" s="38"/>
      <c r="Y72091" s="38"/>
    </row>
    <row r="72092" spans="17:25">
      <c r="Q72092" s="38"/>
      <c r="Y72092" s="38"/>
    </row>
    <row r="72093" spans="17:25">
      <c r="Q72093" s="38"/>
      <c r="Y72093" s="38"/>
    </row>
    <row r="72094" spans="17:25">
      <c r="Q72094" s="38"/>
      <c r="Y72094" s="38"/>
    </row>
    <row r="72095" spans="17:25">
      <c r="Q72095" s="38"/>
      <c r="Y72095" s="38"/>
    </row>
    <row r="72096" spans="17:25">
      <c r="Q72096" s="38"/>
      <c r="Y72096" s="38"/>
    </row>
    <row r="72097" spans="17:25">
      <c r="Q72097" s="38"/>
      <c r="Y72097" s="38"/>
    </row>
    <row r="72098" spans="17:25">
      <c r="Q72098" s="38"/>
      <c r="Y72098" s="38"/>
    </row>
    <row r="72099" spans="17:25">
      <c r="Q72099" s="38"/>
      <c r="Y72099" s="38"/>
    </row>
    <row r="72100" spans="17:25">
      <c r="Q72100" s="38"/>
      <c r="Y72100" s="38"/>
    </row>
    <row r="72101" spans="17:25">
      <c r="Q72101" s="38"/>
      <c r="Y72101" s="38"/>
    </row>
    <row r="72102" spans="17:25">
      <c r="Q72102" s="38"/>
      <c r="Y72102" s="38"/>
    </row>
    <row r="72103" spans="17:25">
      <c r="Q72103" s="38"/>
      <c r="Y72103" s="38"/>
    </row>
    <row r="72104" spans="17:25">
      <c r="Q72104" s="38"/>
      <c r="Y72104" s="38"/>
    </row>
    <row r="72105" spans="17:25">
      <c r="Q72105" s="38"/>
      <c r="Y72105" s="38"/>
    </row>
    <row r="72106" spans="17:25">
      <c r="Q72106" s="38"/>
      <c r="Y72106" s="38"/>
    </row>
    <row r="72107" spans="17:25">
      <c r="Q72107" s="38"/>
      <c r="Y72107" s="38"/>
    </row>
    <row r="72108" spans="17:25">
      <c r="Q72108" s="38"/>
      <c r="Y72108" s="38"/>
    </row>
    <row r="72109" spans="17:25">
      <c r="Q72109" s="38"/>
      <c r="Y72109" s="38"/>
    </row>
    <row r="72110" spans="17:25">
      <c r="Q72110" s="38"/>
      <c r="Y72110" s="38"/>
    </row>
    <row r="72111" spans="17:25">
      <c r="Q72111" s="38"/>
      <c r="Y72111" s="38"/>
    </row>
    <row r="72112" spans="17:25">
      <c r="Q72112" s="38"/>
      <c r="Y72112" s="38"/>
    </row>
    <row r="72113" spans="17:25">
      <c r="Q72113" s="38"/>
      <c r="Y72113" s="38"/>
    </row>
    <row r="72114" spans="17:25">
      <c r="Q72114" s="38"/>
      <c r="Y72114" s="38"/>
    </row>
    <row r="72115" spans="17:25">
      <c r="Q72115" s="38"/>
      <c r="Y72115" s="38"/>
    </row>
    <row r="72116" spans="17:25">
      <c r="Q72116" s="38"/>
      <c r="Y72116" s="38"/>
    </row>
    <row r="72117" spans="17:25">
      <c r="Q72117" s="38"/>
      <c r="Y72117" s="38"/>
    </row>
    <row r="72118" spans="17:25">
      <c r="Q72118" s="38"/>
      <c r="Y72118" s="38"/>
    </row>
    <row r="72119" spans="17:25">
      <c r="Q72119" s="38"/>
      <c r="Y72119" s="38"/>
    </row>
    <row r="72120" spans="17:25">
      <c r="Q72120" s="38"/>
      <c r="Y72120" s="38"/>
    </row>
    <row r="72121" spans="17:25">
      <c r="Q72121" s="38"/>
      <c r="Y72121" s="38"/>
    </row>
    <row r="72122" spans="17:25">
      <c r="Q72122" s="38"/>
      <c r="Y72122" s="38"/>
    </row>
    <row r="72123" spans="17:25">
      <c r="Q72123" s="38"/>
      <c r="Y72123" s="38"/>
    </row>
    <row r="72124" spans="17:25">
      <c r="Q72124" s="38"/>
      <c r="Y72124" s="38"/>
    </row>
    <row r="72125" spans="17:25">
      <c r="Q72125" s="38"/>
      <c r="Y72125" s="38"/>
    </row>
    <row r="72126" spans="17:25">
      <c r="Q72126" s="38"/>
      <c r="Y72126" s="38"/>
    </row>
    <row r="72127" spans="17:25">
      <c r="Q72127" s="38"/>
      <c r="Y72127" s="38"/>
    </row>
    <row r="72128" spans="17:25">
      <c r="Q72128" s="38"/>
      <c r="Y72128" s="38"/>
    </row>
    <row r="72129" spans="17:25">
      <c r="Q72129" s="38"/>
      <c r="Y72129" s="38"/>
    </row>
    <row r="72130" spans="17:25">
      <c r="Q72130" s="38"/>
      <c r="Y72130" s="38"/>
    </row>
    <row r="72131" spans="17:25">
      <c r="Q72131" s="38"/>
      <c r="Y72131" s="38"/>
    </row>
    <row r="72132" spans="17:25">
      <c r="Q72132" s="38"/>
      <c r="Y72132" s="38"/>
    </row>
    <row r="72133" spans="17:25">
      <c r="Q72133" s="38"/>
      <c r="Y72133" s="38"/>
    </row>
    <row r="72134" spans="17:25">
      <c r="Q72134" s="38"/>
      <c r="Y72134" s="38"/>
    </row>
    <row r="72135" spans="17:25">
      <c r="Q72135" s="38"/>
      <c r="Y72135" s="38"/>
    </row>
    <row r="72136" spans="17:25">
      <c r="Q72136" s="38"/>
      <c r="Y72136" s="38"/>
    </row>
    <row r="72137" spans="17:25">
      <c r="Q72137" s="38"/>
      <c r="Y72137" s="38"/>
    </row>
    <row r="72138" spans="17:25">
      <c r="Q72138" s="38"/>
      <c r="Y72138" s="38"/>
    </row>
    <row r="72139" spans="17:25">
      <c r="Q72139" s="38"/>
      <c r="Y72139" s="38"/>
    </row>
    <row r="72140" spans="17:25">
      <c r="Q72140" s="38"/>
      <c r="Y72140" s="38"/>
    </row>
    <row r="72141" spans="17:25">
      <c r="Q72141" s="38"/>
      <c r="Y72141" s="38"/>
    </row>
    <row r="72142" spans="17:25">
      <c r="Q72142" s="38"/>
      <c r="Y72142" s="38"/>
    </row>
    <row r="72143" spans="17:25">
      <c r="Q72143" s="38"/>
      <c r="Y72143" s="38"/>
    </row>
    <row r="72144" spans="17:25">
      <c r="Q72144" s="38"/>
      <c r="Y72144" s="38"/>
    </row>
    <row r="72145" spans="17:25">
      <c r="Q72145" s="38"/>
      <c r="Y72145" s="38"/>
    </row>
    <row r="72146" spans="17:25">
      <c r="Q72146" s="38"/>
      <c r="Y72146" s="38"/>
    </row>
    <row r="72147" spans="17:25">
      <c r="Q72147" s="38"/>
      <c r="Y72147" s="38"/>
    </row>
    <row r="72148" spans="17:25">
      <c r="Q72148" s="38"/>
      <c r="Y72148" s="38"/>
    </row>
    <row r="72149" spans="17:25">
      <c r="Q72149" s="38"/>
      <c r="Y72149" s="38"/>
    </row>
    <row r="72150" spans="17:25">
      <c r="Q72150" s="38"/>
      <c r="Y72150" s="38"/>
    </row>
    <row r="72151" spans="17:25">
      <c r="Q72151" s="38"/>
      <c r="Y72151" s="38"/>
    </row>
    <row r="72152" spans="17:25">
      <c r="Q72152" s="38"/>
      <c r="Y72152" s="38"/>
    </row>
    <row r="72153" spans="17:25">
      <c r="Q72153" s="38"/>
      <c r="Y72153" s="38"/>
    </row>
    <row r="72154" spans="17:25">
      <c r="Q72154" s="38"/>
      <c r="Y72154" s="38"/>
    </row>
    <row r="72155" spans="17:25">
      <c r="Q72155" s="38"/>
      <c r="Y72155" s="38"/>
    </row>
    <row r="72156" spans="17:25">
      <c r="Q72156" s="38"/>
      <c r="Y72156" s="38"/>
    </row>
    <row r="72157" spans="17:25">
      <c r="Q72157" s="38"/>
      <c r="Y72157" s="38"/>
    </row>
    <row r="72158" spans="17:25">
      <c r="Q72158" s="38"/>
      <c r="Y72158" s="38"/>
    </row>
    <row r="72159" spans="17:25">
      <c r="Q72159" s="38"/>
      <c r="Y72159" s="38"/>
    </row>
    <row r="72160" spans="17:25">
      <c r="Q72160" s="38"/>
      <c r="Y72160" s="38"/>
    </row>
    <row r="72161" spans="17:25">
      <c r="Q72161" s="38"/>
      <c r="Y72161" s="38"/>
    </row>
    <row r="72162" spans="17:25">
      <c r="Q72162" s="38"/>
      <c r="Y72162" s="38"/>
    </row>
    <row r="72163" spans="17:25">
      <c r="Q72163" s="38"/>
      <c r="Y72163" s="38"/>
    </row>
    <row r="72164" spans="17:25">
      <c r="Q72164" s="38"/>
      <c r="Y72164" s="38"/>
    </row>
    <row r="72165" spans="17:25">
      <c r="Q72165" s="38"/>
      <c r="Y72165" s="38"/>
    </row>
    <row r="72166" spans="17:25">
      <c r="Q72166" s="38"/>
      <c r="Y72166" s="38"/>
    </row>
    <row r="72167" spans="17:25">
      <c r="Q72167" s="38"/>
      <c r="Y72167" s="38"/>
    </row>
    <row r="72168" spans="17:25">
      <c r="Q72168" s="38"/>
      <c r="Y72168" s="38"/>
    </row>
    <row r="72169" spans="17:25">
      <c r="Q72169" s="38"/>
      <c r="Y72169" s="38"/>
    </row>
    <row r="72170" spans="17:25">
      <c r="Q72170" s="38"/>
      <c r="Y72170" s="38"/>
    </row>
    <row r="72171" spans="17:25">
      <c r="Q72171" s="38"/>
      <c r="Y72171" s="38"/>
    </row>
    <row r="72172" spans="17:25">
      <c r="Q72172" s="38"/>
      <c r="Y72172" s="38"/>
    </row>
    <row r="72173" spans="17:25">
      <c r="Q72173" s="38"/>
      <c r="Y72173" s="38"/>
    </row>
    <row r="72174" spans="17:25">
      <c r="Q72174" s="38"/>
      <c r="Y72174" s="38"/>
    </row>
    <row r="72175" spans="17:25">
      <c r="Q72175" s="38"/>
      <c r="Y72175" s="38"/>
    </row>
    <row r="72176" spans="17:25">
      <c r="Q72176" s="38"/>
      <c r="Y72176" s="38"/>
    </row>
    <row r="72177" spans="17:25">
      <c r="Q72177" s="38"/>
      <c r="Y72177" s="38"/>
    </row>
    <row r="72178" spans="17:25">
      <c r="Q72178" s="38"/>
      <c r="Y72178" s="38"/>
    </row>
    <row r="72179" spans="17:25">
      <c r="Q72179" s="38"/>
      <c r="Y72179" s="38"/>
    </row>
    <row r="72180" spans="17:25">
      <c r="Q72180" s="38"/>
      <c r="Y72180" s="38"/>
    </row>
    <row r="72181" spans="17:25">
      <c r="Q72181" s="38"/>
      <c r="Y72181" s="38"/>
    </row>
    <row r="72182" spans="17:25">
      <c r="Q72182" s="38"/>
      <c r="Y72182" s="38"/>
    </row>
    <row r="72183" spans="17:25">
      <c r="Q72183" s="38"/>
      <c r="Y72183" s="38"/>
    </row>
    <row r="72184" spans="17:25">
      <c r="Q72184" s="38"/>
      <c r="Y72184" s="38"/>
    </row>
    <row r="72185" spans="17:25">
      <c r="Q72185" s="38"/>
      <c r="Y72185" s="38"/>
    </row>
    <row r="72186" spans="17:25">
      <c r="Q72186" s="38"/>
      <c r="Y72186" s="38"/>
    </row>
    <row r="72187" spans="17:25">
      <c r="Q72187" s="38"/>
      <c r="Y72187" s="38"/>
    </row>
    <row r="72188" spans="17:25">
      <c r="Q72188" s="38"/>
      <c r="Y72188" s="38"/>
    </row>
    <row r="72189" spans="17:25">
      <c r="Q72189" s="38"/>
      <c r="Y72189" s="38"/>
    </row>
    <row r="72190" spans="17:25">
      <c r="Q72190" s="38"/>
      <c r="Y72190" s="38"/>
    </row>
    <row r="72191" spans="17:25">
      <c r="Q72191" s="38"/>
      <c r="Y72191" s="38"/>
    </row>
    <row r="72192" spans="17:25">
      <c r="Q72192" s="38"/>
      <c r="Y72192" s="38"/>
    </row>
    <row r="72193" spans="17:25">
      <c r="Q72193" s="38"/>
      <c r="Y72193" s="38"/>
    </row>
    <row r="72194" spans="17:25">
      <c r="Q72194" s="38"/>
      <c r="Y72194" s="38"/>
    </row>
    <row r="72195" spans="17:25">
      <c r="Q72195" s="38"/>
      <c r="Y72195" s="38"/>
    </row>
    <row r="72196" spans="17:25">
      <c r="Q72196" s="38"/>
      <c r="Y72196" s="38"/>
    </row>
    <row r="72197" spans="17:25">
      <c r="Q72197" s="38"/>
      <c r="Y72197" s="38"/>
    </row>
    <row r="72198" spans="17:25">
      <c r="Q72198" s="38"/>
      <c r="Y72198" s="38"/>
    </row>
    <row r="72199" spans="17:25">
      <c r="Q72199" s="38"/>
      <c r="Y72199" s="38"/>
    </row>
    <row r="72200" spans="17:25">
      <c r="Q72200" s="38"/>
      <c r="Y72200" s="38"/>
    </row>
    <row r="72201" spans="17:25">
      <c r="Q72201" s="38"/>
      <c r="Y72201" s="38"/>
    </row>
    <row r="72202" spans="17:25">
      <c r="Q72202" s="38"/>
      <c r="Y72202" s="38"/>
    </row>
    <row r="72203" spans="17:25">
      <c r="Q72203" s="38"/>
      <c r="Y72203" s="38"/>
    </row>
    <row r="72204" spans="17:25">
      <c r="Q72204" s="38"/>
      <c r="Y72204" s="38"/>
    </row>
    <row r="72205" spans="17:25">
      <c r="Q72205" s="38"/>
      <c r="Y72205" s="38"/>
    </row>
    <row r="72206" spans="17:25">
      <c r="Q72206" s="38"/>
      <c r="Y72206" s="38"/>
    </row>
    <row r="72207" spans="17:25">
      <c r="Q72207" s="38"/>
      <c r="Y72207" s="38"/>
    </row>
    <row r="72208" spans="17:25">
      <c r="Q72208" s="38"/>
      <c r="Y72208" s="38"/>
    </row>
    <row r="72209" spans="17:25">
      <c r="Q72209" s="38"/>
      <c r="Y72209" s="38"/>
    </row>
    <row r="72210" spans="17:25">
      <c r="Q72210" s="38"/>
      <c r="Y72210" s="38"/>
    </row>
    <row r="72211" spans="17:25">
      <c r="Q72211" s="38"/>
      <c r="Y72211" s="38"/>
    </row>
    <row r="72212" spans="17:25">
      <c r="Q72212" s="38"/>
      <c r="Y72212" s="38"/>
    </row>
    <row r="72213" spans="17:25">
      <c r="Q72213" s="38"/>
      <c r="Y72213" s="38"/>
    </row>
    <row r="72214" spans="17:25">
      <c r="Q72214" s="38"/>
      <c r="Y72214" s="38"/>
    </row>
    <row r="72215" spans="17:25">
      <c r="Q72215" s="38"/>
      <c r="Y72215" s="38"/>
    </row>
    <row r="72216" spans="17:25">
      <c r="Q72216" s="38"/>
      <c r="Y72216" s="38"/>
    </row>
    <row r="72217" spans="17:25">
      <c r="Q72217" s="38"/>
      <c r="Y72217" s="38"/>
    </row>
    <row r="72218" spans="17:25">
      <c r="Q72218" s="38"/>
      <c r="Y72218" s="38"/>
    </row>
    <row r="72219" spans="17:25">
      <c r="Q72219" s="38"/>
      <c r="Y72219" s="38"/>
    </row>
    <row r="72220" spans="17:25">
      <c r="Q72220" s="38"/>
      <c r="Y72220" s="38"/>
    </row>
    <row r="72221" spans="17:25">
      <c r="Q72221" s="38"/>
      <c r="Y72221" s="38"/>
    </row>
    <row r="72222" spans="17:25">
      <c r="Q72222" s="38"/>
      <c r="Y72222" s="38"/>
    </row>
    <row r="72223" spans="17:25">
      <c r="Q72223" s="38"/>
      <c r="Y72223" s="38"/>
    </row>
    <row r="72224" spans="17:25">
      <c r="Q72224" s="38"/>
      <c r="Y72224" s="38"/>
    </row>
    <row r="72225" spans="17:25">
      <c r="Q72225" s="38"/>
      <c r="Y72225" s="38"/>
    </row>
    <row r="72226" spans="17:25">
      <c r="Q72226" s="38"/>
      <c r="Y72226" s="38"/>
    </row>
    <row r="72227" spans="17:25">
      <c r="Q72227" s="38"/>
      <c r="Y72227" s="38"/>
    </row>
    <row r="72228" spans="17:25">
      <c r="Q72228" s="38"/>
      <c r="Y72228" s="38"/>
    </row>
    <row r="72229" spans="17:25">
      <c r="Q72229" s="38"/>
      <c r="Y72229" s="38"/>
    </row>
    <row r="72230" spans="17:25">
      <c r="Q72230" s="38"/>
      <c r="Y72230" s="38"/>
    </row>
    <row r="72231" spans="17:25">
      <c r="Q72231" s="38"/>
      <c r="Y72231" s="38"/>
    </row>
    <row r="72232" spans="17:25">
      <c r="Q72232" s="38"/>
      <c r="Y72232" s="38"/>
    </row>
    <row r="72233" spans="17:25">
      <c r="Q72233" s="38"/>
      <c r="Y72233" s="38"/>
    </row>
    <row r="72234" spans="17:25">
      <c r="Q72234" s="38"/>
      <c r="Y72234" s="38"/>
    </row>
    <row r="72235" spans="17:25">
      <c r="Q72235" s="38"/>
      <c r="Y72235" s="38"/>
    </row>
    <row r="72236" spans="17:25">
      <c r="Q72236" s="38"/>
      <c r="Y72236" s="38"/>
    </row>
    <row r="72237" spans="17:25">
      <c r="Q72237" s="38"/>
      <c r="Y72237" s="38"/>
    </row>
    <row r="72238" spans="17:25">
      <c r="Q72238" s="38"/>
      <c r="Y72238" s="38"/>
    </row>
    <row r="72239" spans="17:25">
      <c r="Q72239" s="38"/>
      <c r="Y72239" s="38"/>
    </row>
    <row r="72240" spans="17:25">
      <c r="Q72240" s="38"/>
      <c r="Y72240" s="38"/>
    </row>
    <row r="72241" spans="17:25">
      <c r="Q72241" s="38"/>
      <c r="Y72241" s="38"/>
    </row>
    <row r="72242" spans="17:25">
      <c r="Q72242" s="38"/>
      <c r="Y72242" s="38"/>
    </row>
    <row r="72243" spans="17:25">
      <c r="Q72243" s="38"/>
      <c r="Y72243" s="38"/>
    </row>
    <row r="72244" spans="17:25">
      <c r="Q72244" s="38"/>
      <c r="Y72244" s="38"/>
    </row>
    <row r="72245" spans="17:25">
      <c r="Q72245" s="38"/>
      <c r="Y72245" s="38"/>
    </row>
    <row r="72246" spans="17:25">
      <c r="Q72246" s="38"/>
      <c r="Y72246" s="38"/>
    </row>
    <row r="72247" spans="17:25">
      <c r="Q72247" s="38"/>
      <c r="Y72247" s="38"/>
    </row>
    <row r="72248" spans="17:25">
      <c r="Q72248" s="38"/>
      <c r="Y72248" s="38"/>
    </row>
    <row r="72249" spans="17:25">
      <c r="Q72249" s="38"/>
      <c r="Y72249" s="38"/>
    </row>
    <row r="72250" spans="17:25">
      <c r="Q72250" s="38"/>
      <c r="Y72250" s="38"/>
    </row>
    <row r="72251" spans="17:25">
      <c r="Q72251" s="38"/>
      <c r="Y72251" s="38"/>
    </row>
    <row r="72252" spans="17:25">
      <c r="Q72252" s="38"/>
      <c r="Y72252" s="38"/>
    </row>
    <row r="72253" spans="17:25">
      <c r="Q72253" s="38"/>
      <c r="Y72253" s="38"/>
    </row>
    <row r="72254" spans="17:25">
      <c r="Q72254" s="38"/>
      <c r="Y72254" s="38"/>
    </row>
    <row r="72255" spans="17:25">
      <c r="Q72255" s="38"/>
      <c r="Y72255" s="38"/>
    </row>
    <row r="72256" spans="17:25">
      <c r="Q72256" s="38"/>
      <c r="Y72256" s="38"/>
    </row>
    <row r="72257" spans="17:25">
      <c r="Q72257" s="38"/>
      <c r="Y72257" s="38"/>
    </row>
    <row r="72258" spans="17:25">
      <c r="Q72258" s="38"/>
      <c r="Y72258" s="38"/>
    </row>
    <row r="72259" spans="17:25">
      <c r="Q72259" s="38"/>
      <c r="Y72259" s="38"/>
    </row>
    <row r="72260" spans="17:25">
      <c r="Q72260" s="38"/>
      <c r="Y72260" s="38"/>
    </row>
    <row r="72261" spans="17:25">
      <c r="Q72261" s="38"/>
      <c r="Y72261" s="38"/>
    </row>
    <row r="72262" spans="17:25">
      <c r="Q72262" s="38"/>
      <c r="Y72262" s="38"/>
    </row>
    <row r="72263" spans="17:25">
      <c r="Q72263" s="38"/>
      <c r="Y72263" s="38"/>
    </row>
    <row r="72264" spans="17:25">
      <c r="Q72264" s="38"/>
      <c r="Y72264" s="38"/>
    </row>
    <row r="72265" spans="17:25">
      <c r="Q72265" s="38"/>
      <c r="Y72265" s="38"/>
    </row>
    <row r="72266" spans="17:25">
      <c r="Q72266" s="38"/>
      <c r="Y72266" s="38"/>
    </row>
    <row r="72267" spans="17:25">
      <c r="Q72267" s="38"/>
      <c r="Y72267" s="38"/>
    </row>
    <row r="72268" spans="17:25">
      <c r="Q72268" s="38"/>
      <c r="Y72268" s="38"/>
    </row>
    <row r="72269" spans="17:25">
      <c r="Q72269" s="38"/>
      <c r="Y72269" s="38"/>
    </row>
    <row r="72270" spans="17:25">
      <c r="Q72270" s="38"/>
      <c r="Y72270" s="38"/>
    </row>
    <row r="72271" spans="17:25">
      <c r="Q72271" s="38"/>
      <c r="Y72271" s="38"/>
    </row>
    <row r="72272" spans="17:25">
      <c r="Q72272" s="38"/>
      <c r="Y72272" s="38"/>
    </row>
    <row r="72273" spans="17:25">
      <c r="Q72273" s="38"/>
      <c r="Y72273" s="38"/>
    </row>
    <row r="72274" spans="17:25">
      <c r="Q72274" s="38"/>
      <c r="Y72274" s="38"/>
    </row>
    <row r="72275" spans="17:25">
      <c r="Q72275" s="38"/>
      <c r="Y72275" s="38"/>
    </row>
    <row r="72276" spans="17:25">
      <c r="Q72276" s="38"/>
      <c r="Y72276" s="38"/>
    </row>
    <row r="72277" spans="17:25">
      <c r="Q72277" s="38"/>
      <c r="Y72277" s="38"/>
    </row>
    <row r="72278" spans="17:25">
      <c r="Q72278" s="38"/>
      <c r="Y72278" s="38"/>
    </row>
    <row r="72279" spans="17:25">
      <c r="Q72279" s="38"/>
      <c r="Y72279" s="38"/>
    </row>
    <row r="72280" spans="17:25">
      <c r="Q72280" s="38"/>
      <c r="Y72280" s="38"/>
    </row>
    <row r="72281" spans="17:25">
      <c r="Q72281" s="38"/>
      <c r="Y72281" s="38"/>
    </row>
    <row r="72282" spans="17:25">
      <c r="Q72282" s="38"/>
      <c r="Y72282" s="38"/>
    </row>
    <row r="72283" spans="17:25">
      <c r="Q72283" s="38"/>
      <c r="Y72283" s="38"/>
    </row>
    <row r="72284" spans="17:25">
      <c r="Q72284" s="38"/>
      <c r="Y72284" s="38"/>
    </row>
    <row r="72285" spans="17:25">
      <c r="Q72285" s="38"/>
      <c r="Y72285" s="38"/>
    </row>
    <row r="72286" spans="17:25">
      <c r="Q72286" s="38"/>
      <c r="Y72286" s="38"/>
    </row>
    <row r="72287" spans="17:25">
      <c r="Q72287" s="38"/>
      <c r="Y72287" s="38"/>
    </row>
    <row r="72288" spans="17:25">
      <c r="Q72288" s="38"/>
      <c r="Y72288" s="38"/>
    </row>
    <row r="72289" spans="17:25">
      <c r="Q72289" s="38"/>
      <c r="Y72289" s="38"/>
    </row>
    <row r="72290" spans="17:25">
      <c r="Q72290" s="38"/>
      <c r="Y72290" s="38"/>
    </row>
    <row r="72291" spans="17:25">
      <c r="Q72291" s="38"/>
      <c r="Y72291" s="38"/>
    </row>
    <row r="72292" spans="17:25">
      <c r="Q72292" s="38"/>
      <c r="Y72292" s="38"/>
    </row>
    <row r="72293" spans="17:25">
      <c r="Q72293" s="38"/>
      <c r="Y72293" s="38"/>
    </row>
    <row r="72294" spans="17:25">
      <c r="Q72294" s="38"/>
      <c r="Y72294" s="38"/>
    </row>
    <row r="72295" spans="17:25">
      <c r="Q72295" s="38"/>
      <c r="Y72295" s="38"/>
    </row>
    <row r="72296" spans="17:25">
      <c r="Q72296" s="38"/>
      <c r="Y72296" s="38"/>
    </row>
    <row r="72297" spans="17:25">
      <c r="Q72297" s="38"/>
      <c r="Y72297" s="38"/>
    </row>
    <row r="72298" spans="17:25">
      <c r="Q72298" s="38"/>
      <c r="Y72298" s="38"/>
    </row>
    <row r="72299" spans="17:25">
      <c r="Q72299" s="38"/>
      <c r="Y72299" s="38"/>
    </row>
    <row r="72300" spans="17:25">
      <c r="Q72300" s="38"/>
      <c r="Y72300" s="38"/>
    </row>
    <row r="72301" spans="17:25">
      <c r="Q72301" s="38"/>
      <c r="Y72301" s="38"/>
    </row>
    <row r="72302" spans="17:25">
      <c r="Q72302" s="38"/>
      <c r="Y72302" s="38"/>
    </row>
    <row r="72303" spans="17:25">
      <c r="Q72303" s="38"/>
      <c r="Y72303" s="38"/>
    </row>
    <row r="72304" spans="17:25">
      <c r="Q72304" s="38"/>
      <c r="Y72304" s="38"/>
    </row>
    <row r="72305" spans="17:25">
      <c r="Q72305" s="38"/>
      <c r="Y72305" s="38"/>
    </row>
    <row r="72306" spans="17:25">
      <c r="Q72306" s="38"/>
      <c r="Y72306" s="38"/>
    </row>
    <row r="72307" spans="17:25">
      <c r="Q72307" s="38"/>
      <c r="Y72307" s="38"/>
    </row>
    <row r="72308" spans="17:25">
      <c r="Q72308" s="38"/>
      <c r="Y72308" s="38"/>
    </row>
    <row r="72309" spans="17:25">
      <c r="Q72309" s="38"/>
      <c r="Y72309" s="38"/>
    </row>
    <row r="72310" spans="17:25">
      <c r="Q72310" s="38"/>
      <c r="Y72310" s="38"/>
    </row>
    <row r="72311" spans="17:25">
      <c r="Q72311" s="38"/>
      <c r="Y72311" s="38"/>
    </row>
    <row r="72312" spans="17:25">
      <c r="Q72312" s="38"/>
      <c r="Y72312" s="38"/>
    </row>
    <row r="72313" spans="17:25">
      <c r="Q72313" s="38"/>
      <c r="Y72313" s="38"/>
    </row>
    <row r="72314" spans="17:25">
      <c r="Q72314" s="38"/>
      <c r="Y72314" s="38"/>
    </row>
    <row r="72315" spans="17:25">
      <c r="Q72315" s="38"/>
      <c r="Y72315" s="38"/>
    </row>
    <row r="72316" spans="17:25">
      <c r="Q72316" s="38"/>
      <c r="Y72316" s="38"/>
    </row>
    <row r="72317" spans="17:25">
      <c r="Q72317" s="38"/>
      <c r="Y72317" s="38"/>
    </row>
    <row r="72318" spans="17:25">
      <c r="Q72318" s="38"/>
      <c r="Y72318" s="38"/>
    </row>
    <row r="72319" spans="17:25">
      <c r="Q72319" s="38"/>
      <c r="Y72319" s="38"/>
    </row>
    <row r="72320" spans="17:25">
      <c r="Q72320" s="38"/>
      <c r="Y72320" s="38"/>
    </row>
    <row r="72321" spans="17:25">
      <c r="Q72321" s="38"/>
      <c r="Y72321" s="38"/>
    </row>
    <row r="72322" spans="17:25">
      <c r="Q72322" s="38"/>
      <c r="Y72322" s="38"/>
    </row>
    <row r="72323" spans="17:25">
      <c r="Q72323" s="38"/>
      <c r="Y72323" s="38"/>
    </row>
    <row r="72324" spans="17:25">
      <c r="Q72324" s="38"/>
      <c r="Y72324" s="38"/>
    </row>
    <row r="72325" spans="17:25">
      <c r="Q72325" s="38"/>
      <c r="Y72325" s="38"/>
    </row>
    <row r="72326" spans="17:25">
      <c r="Q72326" s="38"/>
      <c r="Y72326" s="38"/>
    </row>
    <row r="72327" spans="17:25">
      <c r="Q72327" s="38"/>
      <c r="Y72327" s="38"/>
    </row>
    <row r="72328" spans="17:25">
      <c r="Q72328" s="38"/>
      <c r="Y72328" s="38"/>
    </row>
    <row r="72329" spans="17:25">
      <c r="Q72329" s="38"/>
      <c r="Y72329" s="38"/>
    </row>
    <row r="72330" spans="17:25">
      <c r="Q72330" s="38"/>
      <c r="Y72330" s="38"/>
    </row>
    <row r="72331" spans="17:25">
      <c r="Q72331" s="38"/>
      <c r="Y72331" s="38"/>
    </row>
    <row r="72332" spans="17:25">
      <c r="Q72332" s="38"/>
      <c r="Y72332" s="38"/>
    </row>
    <row r="72333" spans="17:25">
      <c r="Q72333" s="38"/>
      <c r="Y72333" s="38"/>
    </row>
    <row r="72334" spans="17:25">
      <c r="Q72334" s="38"/>
      <c r="Y72334" s="38"/>
    </row>
    <row r="72335" spans="17:25">
      <c r="Q72335" s="38"/>
      <c r="Y72335" s="38"/>
    </row>
    <row r="72336" spans="17:25">
      <c r="Q72336" s="38"/>
      <c r="Y72336" s="38"/>
    </row>
    <row r="72337" spans="17:25">
      <c r="Q72337" s="38"/>
      <c r="Y72337" s="38"/>
    </row>
    <row r="72338" spans="17:25">
      <c r="Q72338" s="38"/>
      <c r="Y72338" s="38"/>
    </row>
    <row r="72339" spans="17:25">
      <c r="Q72339" s="38"/>
      <c r="Y72339" s="38"/>
    </row>
    <row r="72340" spans="17:25">
      <c r="Q72340" s="38"/>
      <c r="Y72340" s="38"/>
    </row>
    <row r="72341" spans="17:25">
      <c r="Q72341" s="38"/>
      <c r="Y72341" s="38"/>
    </row>
    <row r="72342" spans="17:25">
      <c r="Q72342" s="38"/>
      <c r="Y72342" s="38"/>
    </row>
    <row r="72343" spans="17:25">
      <c r="Q72343" s="38"/>
      <c r="Y72343" s="38"/>
    </row>
    <row r="72344" spans="17:25">
      <c r="Q72344" s="38"/>
      <c r="Y72344" s="38"/>
    </row>
    <row r="72345" spans="17:25">
      <c r="Q72345" s="38"/>
      <c r="Y72345" s="38"/>
    </row>
    <row r="72346" spans="17:25">
      <c r="Q72346" s="38"/>
      <c r="Y72346" s="38"/>
    </row>
    <row r="72347" spans="17:25">
      <c r="Q72347" s="38"/>
      <c r="Y72347" s="38"/>
    </row>
    <row r="72348" spans="17:25">
      <c r="Q72348" s="38"/>
      <c r="Y72348" s="38"/>
    </row>
    <row r="72349" spans="17:25">
      <c r="Q72349" s="38"/>
      <c r="Y72349" s="38"/>
    </row>
    <row r="72350" spans="17:25">
      <c r="Q72350" s="38"/>
      <c r="Y72350" s="38"/>
    </row>
    <row r="72351" spans="17:25">
      <c r="Q72351" s="38"/>
      <c r="Y72351" s="38"/>
    </row>
    <row r="72352" spans="17:25">
      <c r="Q72352" s="38"/>
      <c r="Y72352" s="38"/>
    </row>
    <row r="72353" spans="17:25">
      <c r="Q72353" s="38"/>
      <c r="Y72353" s="38"/>
    </row>
    <row r="72354" spans="17:25">
      <c r="Q72354" s="38"/>
      <c r="Y72354" s="38"/>
    </row>
    <row r="72355" spans="17:25">
      <c r="Q72355" s="38"/>
      <c r="Y72355" s="38"/>
    </row>
    <row r="72356" spans="17:25">
      <c r="Q72356" s="38"/>
      <c r="Y72356" s="38"/>
    </row>
    <row r="72357" spans="17:25">
      <c r="Q72357" s="38"/>
      <c r="Y72357" s="38"/>
    </row>
    <row r="72358" spans="17:25">
      <c r="Q72358" s="38"/>
      <c r="Y72358" s="38"/>
    </row>
    <row r="72359" spans="17:25">
      <c r="Q72359" s="38"/>
      <c r="Y72359" s="38"/>
    </row>
    <row r="72360" spans="17:25">
      <c r="Q72360" s="38"/>
      <c r="Y72360" s="38"/>
    </row>
    <row r="72361" spans="17:25">
      <c r="Q72361" s="38"/>
      <c r="Y72361" s="38"/>
    </row>
    <row r="72362" spans="17:25">
      <c r="Q72362" s="38"/>
      <c r="Y72362" s="38"/>
    </row>
    <row r="72363" spans="17:25">
      <c r="Q72363" s="38"/>
      <c r="Y72363" s="38"/>
    </row>
    <row r="72364" spans="17:25">
      <c r="Q72364" s="38"/>
      <c r="Y72364" s="38"/>
    </row>
    <row r="72365" spans="17:25">
      <c r="Q72365" s="38"/>
      <c r="Y72365" s="38"/>
    </row>
    <row r="72366" spans="17:25">
      <c r="Q72366" s="38"/>
      <c r="Y72366" s="38"/>
    </row>
    <row r="72367" spans="17:25">
      <c r="Q72367" s="38"/>
      <c r="Y72367" s="38"/>
    </row>
    <row r="72368" spans="17:25">
      <c r="Q72368" s="38"/>
      <c r="Y72368" s="38"/>
    </row>
    <row r="72369" spans="17:25">
      <c r="Q72369" s="38"/>
      <c r="Y72369" s="38"/>
    </row>
    <row r="72370" spans="17:25">
      <c r="Q72370" s="38"/>
      <c r="Y72370" s="38"/>
    </row>
    <row r="72371" spans="17:25">
      <c r="Q72371" s="38"/>
      <c r="Y72371" s="38"/>
    </row>
    <row r="72372" spans="17:25">
      <c r="Q72372" s="38"/>
      <c r="Y72372" s="38"/>
    </row>
    <row r="72373" spans="17:25">
      <c r="Q72373" s="38"/>
      <c r="Y72373" s="38"/>
    </row>
    <row r="72374" spans="17:25">
      <c r="Q72374" s="38"/>
      <c r="Y72374" s="38"/>
    </row>
    <row r="72375" spans="17:25">
      <c r="Q72375" s="38"/>
      <c r="Y72375" s="38"/>
    </row>
    <row r="72376" spans="17:25">
      <c r="Q72376" s="38"/>
      <c r="Y72376" s="38"/>
    </row>
    <row r="72377" spans="17:25">
      <c r="Q72377" s="38"/>
      <c r="Y72377" s="38"/>
    </row>
    <row r="72378" spans="17:25">
      <c r="Q72378" s="38"/>
      <c r="Y72378" s="38"/>
    </row>
    <row r="72379" spans="17:25">
      <c r="Q72379" s="38"/>
      <c r="Y72379" s="38"/>
    </row>
    <row r="72380" spans="17:25">
      <c r="Q72380" s="38"/>
      <c r="Y72380" s="38"/>
    </row>
    <row r="72381" spans="17:25">
      <c r="Q72381" s="38"/>
      <c r="Y72381" s="38"/>
    </row>
    <row r="72382" spans="17:25">
      <c r="Q72382" s="38"/>
      <c r="Y72382" s="38"/>
    </row>
    <row r="72383" spans="17:25">
      <c r="Q72383" s="38"/>
      <c r="Y72383" s="38"/>
    </row>
    <row r="72384" spans="17:25">
      <c r="Q72384" s="38"/>
      <c r="Y72384" s="38"/>
    </row>
    <row r="72385" spans="17:25">
      <c r="Q72385" s="38"/>
      <c r="Y72385" s="38"/>
    </row>
    <row r="72386" spans="17:25">
      <c r="Q72386" s="38"/>
      <c r="Y72386" s="38"/>
    </row>
    <row r="72387" spans="17:25">
      <c r="Q72387" s="38"/>
      <c r="Y72387" s="38"/>
    </row>
    <row r="72388" spans="17:25">
      <c r="Q72388" s="38"/>
      <c r="Y72388" s="38"/>
    </row>
    <row r="72389" spans="17:25">
      <c r="Q72389" s="38"/>
      <c r="Y72389" s="38"/>
    </row>
    <row r="72390" spans="17:25">
      <c r="Q72390" s="38"/>
      <c r="Y72390" s="38"/>
    </row>
    <row r="72391" spans="17:25">
      <c r="Q72391" s="38"/>
      <c r="Y72391" s="38"/>
    </row>
    <row r="72392" spans="17:25">
      <c r="Q72392" s="38"/>
      <c r="Y72392" s="38"/>
    </row>
    <row r="72393" spans="17:25">
      <c r="Q72393" s="38"/>
      <c r="Y72393" s="38"/>
    </row>
    <row r="72394" spans="17:25">
      <c r="Q72394" s="38"/>
      <c r="Y72394" s="38"/>
    </row>
    <row r="72395" spans="17:25">
      <c r="Q72395" s="38"/>
      <c r="Y72395" s="38"/>
    </row>
    <row r="72396" spans="17:25">
      <c r="Q72396" s="38"/>
      <c r="Y72396" s="38"/>
    </row>
    <row r="72397" spans="17:25">
      <c r="Q72397" s="38"/>
      <c r="Y72397" s="38"/>
    </row>
    <row r="72398" spans="17:25">
      <c r="Q72398" s="38"/>
      <c r="Y72398" s="38"/>
    </row>
    <row r="72399" spans="17:25">
      <c r="Q72399" s="38"/>
      <c r="Y72399" s="38"/>
    </row>
    <row r="72400" spans="17:25">
      <c r="Q72400" s="38"/>
      <c r="Y72400" s="38"/>
    </row>
    <row r="72401" spans="17:25">
      <c r="Q72401" s="38"/>
      <c r="Y72401" s="38"/>
    </row>
    <row r="72402" spans="17:25">
      <c r="Q72402" s="38"/>
      <c r="Y72402" s="38"/>
    </row>
    <row r="72403" spans="17:25">
      <c r="Q72403" s="38"/>
      <c r="Y72403" s="38"/>
    </row>
    <row r="72404" spans="17:25">
      <c r="Q72404" s="38"/>
      <c r="Y72404" s="38"/>
    </row>
    <row r="72405" spans="17:25">
      <c r="Q72405" s="38"/>
      <c r="Y72405" s="38"/>
    </row>
    <row r="72406" spans="17:25">
      <c r="Q72406" s="38"/>
      <c r="Y72406" s="38"/>
    </row>
    <row r="72407" spans="17:25">
      <c r="Q72407" s="38"/>
      <c r="Y72407" s="38"/>
    </row>
    <row r="72408" spans="17:25">
      <c r="Q72408" s="38"/>
      <c r="Y72408" s="38"/>
    </row>
    <row r="72409" spans="17:25">
      <c r="Q72409" s="38"/>
      <c r="Y72409" s="38"/>
    </row>
    <row r="72410" spans="17:25">
      <c r="Q72410" s="38"/>
      <c r="Y72410" s="38"/>
    </row>
    <row r="72411" spans="17:25">
      <c r="Q72411" s="38"/>
      <c r="Y72411" s="38"/>
    </row>
    <row r="72412" spans="17:25">
      <c r="Q72412" s="38"/>
      <c r="Y72412" s="38"/>
    </row>
    <row r="72413" spans="17:25">
      <c r="Q72413" s="38"/>
      <c r="Y72413" s="38"/>
    </row>
    <row r="72414" spans="17:25">
      <c r="Q72414" s="38"/>
      <c r="Y72414" s="38"/>
    </row>
    <row r="72415" spans="17:25">
      <c r="Q72415" s="38"/>
      <c r="Y72415" s="38"/>
    </row>
    <row r="72416" spans="17:25">
      <c r="Q72416" s="38"/>
      <c r="Y72416" s="38"/>
    </row>
    <row r="72417" spans="17:25">
      <c r="Q72417" s="38"/>
      <c r="Y72417" s="38"/>
    </row>
    <row r="72418" spans="17:25">
      <c r="Q72418" s="38"/>
      <c r="Y72418" s="38"/>
    </row>
    <row r="72419" spans="17:25">
      <c r="Q72419" s="38"/>
      <c r="Y72419" s="38"/>
    </row>
    <row r="72420" spans="17:25">
      <c r="Q72420" s="38"/>
      <c r="Y72420" s="38"/>
    </row>
    <row r="72421" spans="17:25">
      <c r="Q72421" s="38"/>
      <c r="Y72421" s="38"/>
    </row>
    <row r="72422" spans="17:25">
      <c r="Q72422" s="38"/>
      <c r="Y72422" s="38"/>
    </row>
    <row r="72423" spans="17:25">
      <c r="Q72423" s="38"/>
      <c r="Y72423" s="38"/>
    </row>
    <row r="72424" spans="17:25">
      <c r="Q72424" s="38"/>
      <c r="Y72424" s="38"/>
    </row>
    <row r="72425" spans="17:25">
      <c r="Q72425" s="38"/>
      <c r="Y72425" s="38"/>
    </row>
    <row r="72426" spans="17:25">
      <c r="Q72426" s="38"/>
      <c r="Y72426" s="38"/>
    </row>
    <row r="72427" spans="17:25">
      <c r="Q72427" s="38"/>
      <c r="Y72427" s="38"/>
    </row>
    <row r="72428" spans="17:25">
      <c r="Q72428" s="38"/>
      <c r="Y72428" s="38"/>
    </row>
    <row r="72429" spans="17:25">
      <c r="Q72429" s="38"/>
      <c r="Y72429" s="38"/>
    </row>
    <row r="72430" spans="17:25">
      <c r="Q72430" s="38"/>
      <c r="Y72430" s="38"/>
    </row>
    <row r="72431" spans="17:25">
      <c r="Q72431" s="38"/>
      <c r="Y72431" s="38"/>
    </row>
    <row r="72432" spans="17:25">
      <c r="Q72432" s="38"/>
      <c r="Y72432" s="38"/>
    </row>
    <row r="72433" spans="17:25">
      <c r="Q72433" s="38"/>
      <c r="Y72433" s="38"/>
    </row>
    <row r="72434" spans="17:25">
      <c r="Q72434" s="38"/>
      <c r="Y72434" s="38"/>
    </row>
    <row r="72435" spans="17:25">
      <c r="Q72435" s="38"/>
      <c r="Y72435" s="38"/>
    </row>
    <row r="72436" spans="17:25">
      <c r="Q72436" s="38"/>
      <c r="Y72436" s="38"/>
    </row>
    <row r="72437" spans="17:25">
      <c r="Q72437" s="38"/>
      <c r="Y72437" s="38"/>
    </row>
    <row r="72438" spans="17:25">
      <c r="Q72438" s="38"/>
      <c r="Y72438" s="38"/>
    </row>
    <row r="72439" spans="17:25">
      <c r="Q72439" s="38"/>
      <c r="Y72439" s="38"/>
    </row>
    <row r="72440" spans="17:25">
      <c r="Q72440" s="38"/>
      <c r="Y72440" s="38"/>
    </row>
    <row r="72441" spans="17:25">
      <c r="Q72441" s="38"/>
      <c r="Y72441" s="38"/>
    </row>
    <row r="72442" spans="17:25">
      <c r="Q72442" s="38"/>
      <c r="Y72442" s="38"/>
    </row>
    <row r="72443" spans="17:25">
      <c r="Q72443" s="38"/>
      <c r="Y72443" s="38"/>
    </row>
    <row r="72444" spans="17:25">
      <c r="Q72444" s="38"/>
      <c r="Y72444" s="38"/>
    </row>
    <row r="72445" spans="17:25">
      <c r="Q72445" s="38"/>
      <c r="Y72445" s="38"/>
    </row>
    <row r="72446" spans="17:25">
      <c r="Q72446" s="38"/>
      <c r="Y72446" s="38"/>
    </row>
    <row r="72447" spans="17:25">
      <c r="Q72447" s="38"/>
      <c r="Y72447" s="38"/>
    </row>
    <row r="72448" spans="17:25">
      <c r="Q72448" s="38"/>
      <c r="Y72448" s="38"/>
    </row>
    <row r="72449" spans="17:25">
      <c r="Q72449" s="38"/>
      <c r="Y72449" s="38"/>
    </row>
    <row r="72450" spans="17:25">
      <c r="Q72450" s="38"/>
      <c r="Y72450" s="38"/>
    </row>
    <row r="72451" spans="17:25">
      <c r="Q72451" s="38"/>
      <c r="Y72451" s="38"/>
    </row>
    <row r="72452" spans="17:25">
      <c r="Q72452" s="38"/>
      <c r="Y72452" s="38"/>
    </row>
    <row r="72453" spans="17:25">
      <c r="Q72453" s="38"/>
      <c r="Y72453" s="38"/>
    </row>
    <row r="72454" spans="17:25">
      <c r="Q72454" s="38"/>
      <c r="Y72454" s="38"/>
    </row>
    <row r="72455" spans="17:25">
      <c r="Q72455" s="38"/>
      <c r="Y72455" s="38"/>
    </row>
    <row r="72456" spans="17:25">
      <c r="Q72456" s="38"/>
      <c r="Y72456" s="38"/>
    </row>
    <row r="72457" spans="17:25">
      <c r="Q72457" s="38"/>
      <c r="Y72457" s="38"/>
    </row>
    <row r="72458" spans="17:25">
      <c r="Q72458" s="38"/>
      <c r="Y72458" s="38"/>
    </row>
    <row r="72459" spans="17:25">
      <c r="Q72459" s="38"/>
      <c r="Y72459" s="38"/>
    </row>
    <row r="72460" spans="17:25">
      <c r="Q72460" s="38"/>
      <c r="Y72460" s="38"/>
    </row>
    <row r="72461" spans="17:25">
      <c r="Q72461" s="38"/>
      <c r="Y72461" s="38"/>
    </row>
    <row r="72462" spans="17:25">
      <c r="Q72462" s="38"/>
      <c r="Y72462" s="38"/>
    </row>
    <row r="72463" spans="17:25">
      <c r="Q72463" s="38"/>
      <c r="Y72463" s="38"/>
    </row>
    <row r="72464" spans="17:25">
      <c r="Q72464" s="38"/>
      <c r="Y72464" s="38"/>
    </row>
    <row r="72465" spans="17:25">
      <c r="Q72465" s="38"/>
      <c r="Y72465" s="38"/>
    </row>
    <row r="72466" spans="17:25">
      <c r="Q72466" s="38"/>
      <c r="Y72466" s="38"/>
    </row>
    <row r="72467" spans="17:25">
      <c r="Q72467" s="38"/>
      <c r="Y72467" s="38"/>
    </row>
    <row r="72468" spans="17:25">
      <c r="Q72468" s="38"/>
      <c r="Y72468" s="38"/>
    </row>
    <row r="72469" spans="17:25">
      <c r="Q72469" s="38"/>
      <c r="Y72469" s="38"/>
    </row>
    <row r="72470" spans="17:25">
      <c r="Q72470" s="38"/>
      <c r="Y72470" s="38"/>
    </row>
    <row r="72471" spans="17:25">
      <c r="Q72471" s="38"/>
      <c r="Y72471" s="38"/>
    </row>
    <row r="72472" spans="17:25">
      <c r="Q72472" s="38"/>
      <c r="Y72472" s="38"/>
    </row>
    <row r="72473" spans="17:25">
      <c r="Q72473" s="38"/>
      <c r="Y72473" s="38"/>
    </row>
    <row r="72474" spans="17:25">
      <c r="Q72474" s="38"/>
      <c r="Y72474" s="38"/>
    </row>
    <row r="72475" spans="17:25">
      <c r="Q72475" s="38"/>
      <c r="Y72475" s="38"/>
    </row>
    <row r="72476" spans="17:25">
      <c r="Q72476" s="38"/>
      <c r="Y72476" s="38"/>
    </row>
    <row r="72477" spans="17:25">
      <c r="Q72477" s="38"/>
      <c r="Y72477" s="38"/>
    </row>
    <row r="72478" spans="17:25">
      <c r="Q72478" s="38"/>
      <c r="Y72478" s="38"/>
    </row>
    <row r="72479" spans="17:25">
      <c r="Q72479" s="38"/>
      <c r="Y72479" s="38"/>
    </row>
    <row r="72480" spans="17:25">
      <c r="Q72480" s="38"/>
      <c r="Y72480" s="38"/>
    </row>
    <row r="72481" spans="17:25">
      <c r="Q72481" s="38"/>
      <c r="Y72481" s="38"/>
    </row>
    <row r="72482" spans="17:25">
      <c r="Q72482" s="38"/>
      <c r="Y72482" s="38"/>
    </row>
    <row r="72483" spans="17:25">
      <c r="Q72483" s="38"/>
      <c r="Y72483" s="38"/>
    </row>
    <row r="72484" spans="17:25">
      <c r="Q72484" s="38"/>
      <c r="Y72484" s="38"/>
    </row>
    <row r="72485" spans="17:25">
      <c r="Q72485" s="38"/>
      <c r="Y72485" s="38"/>
    </row>
    <row r="72486" spans="17:25">
      <c r="Q72486" s="38"/>
      <c r="Y72486" s="38"/>
    </row>
    <row r="72487" spans="17:25">
      <c r="Q72487" s="38"/>
      <c r="Y72487" s="38"/>
    </row>
    <row r="72488" spans="17:25">
      <c r="Q72488" s="38"/>
      <c r="Y72488" s="38"/>
    </row>
    <row r="72489" spans="17:25">
      <c r="Q72489" s="38"/>
      <c r="Y72489" s="38"/>
    </row>
    <row r="72490" spans="17:25">
      <c r="Q72490" s="38"/>
      <c r="Y72490" s="38"/>
    </row>
    <row r="72491" spans="17:25">
      <c r="Q72491" s="38"/>
      <c r="Y72491" s="38"/>
    </row>
    <row r="72492" spans="17:25">
      <c r="Q72492" s="38"/>
      <c r="Y72492" s="38"/>
    </row>
    <row r="72493" spans="17:25">
      <c r="Q72493" s="38"/>
      <c r="Y72493" s="38"/>
    </row>
    <row r="72494" spans="17:25">
      <c r="Q72494" s="38"/>
      <c r="Y72494" s="38"/>
    </row>
    <row r="72495" spans="17:25">
      <c r="Q72495" s="38"/>
      <c r="Y72495" s="38"/>
    </row>
    <row r="72496" spans="17:25">
      <c r="Q72496" s="38"/>
      <c r="Y72496" s="38"/>
    </row>
    <row r="72497" spans="17:25">
      <c r="Q72497" s="38"/>
      <c r="Y72497" s="38"/>
    </row>
    <row r="72498" spans="17:25">
      <c r="Q72498" s="38"/>
      <c r="Y72498" s="38"/>
    </row>
    <row r="72499" spans="17:25">
      <c r="Q72499" s="38"/>
      <c r="Y72499" s="38"/>
    </row>
    <row r="72500" spans="17:25">
      <c r="Q72500" s="38"/>
      <c r="Y72500" s="38"/>
    </row>
    <row r="72501" spans="17:25">
      <c r="Q72501" s="38"/>
      <c r="Y72501" s="38"/>
    </row>
    <row r="72502" spans="17:25">
      <c r="Q72502" s="38"/>
      <c r="Y72502" s="38"/>
    </row>
    <row r="72503" spans="17:25">
      <c r="Q72503" s="38"/>
      <c r="Y72503" s="38"/>
    </row>
    <row r="72504" spans="17:25">
      <c r="Q72504" s="38"/>
      <c r="Y72504" s="38"/>
    </row>
    <row r="72505" spans="17:25">
      <c r="Q72505" s="38"/>
      <c r="Y72505" s="38"/>
    </row>
    <row r="72506" spans="17:25">
      <c r="Q72506" s="38"/>
      <c r="Y72506" s="38"/>
    </row>
    <row r="72507" spans="17:25">
      <c r="Q72507" s="38"/>
      <c r="Y72507" s="38"/>
    </row>
    <row r="72508" spans="17:25">
      <c r="Q72508" s="38"/>
      <c r="Y72508" s="38"/>
    </row>
    <row r="72509" spans="17:25">
      <c r="Q72509" s="38"/>
      <c r="Y72509" s="38"/>
    </row>
    <row r="72510" spans="17:25">
      <c r="Q72510" s="38"/>
      <c r="Y72510" s="38"/>
    </row>
    <row r="72511" spans="17:25">
      <c r="Q72511" s="38"/>
      <c r="Y72511" s="38"/>
    </row>
    <row r="72512" spans="17:25">
      <c r="Q72512" s="38"/>
      <c r="Y72512" s="38"/>
    </row>
    <row r="72513" spans="17:25">
      <c r="Q72513" s="38"/>
      <c r="Y72513" s="38"/>
    </row>
    <row r="72514" spans="17:25">
      <c r="Q72514" s="38"/>
      <c r="Y72514" s="38"/>
    </row>
    <row r="72515" spans="17:25">
      <c r="Q72515" s="38"/>
      <c r="Y72515" s="38"/>
    </row>
    <row r="72516" spans="17:25">
      <c r="Q72516" s="38"/>
      <c r="Y72516" s="38"/>
    </row>
    <row r="72517" spans="17:25">
      <c r="Q72517" s="38"/>
      <c r="Y72517" s="38"/>
    </row>
    <row r="72518" spans="17:25">
      <c r="Q72518" s="38"/>
      <c r="Y72518" s="38"/>
    </row>
    <row r="72519" spans="17:25">
      <c r="Q72519" s="38"/>
      <c r="Y72519" s="38"/>
    </row>
    <row r="72520" spans="17:25">
      <c r="Q72520" s="38"/>
      <c r="Y72520" s="38"/>
    </row>
    <row r="72521" spans="17:25">
      <c r="Q72521" s="38"/>
      <c r="Y72521" s="38"/>
    </row>
    <row r="72522" spans="17:25">
      <c r="Q72522" s="38"/>
      <c r="Y72522" s="38"/>
    </row>
    <row r="72523" spans="17:25">
      <c r="Q72523" s="38"/>
      <c r="Y72523" s="38"/>
    </row>
    <row r="72524" spans="17:25">
      <c r="Q72524" s="38"/>
      <c r="Y72524" s="38"/>
    </row>
    <row r="72525" spans="17:25">
      <c r="Q72525" s="38"/>
      <c r="Y72525" s="38"/>
    </row>
    <row r="72526" spans="17:25">
      <c r="Q72526" s="38"/>
      <c r="Y72526" s="38"/>
    </row>
    <row r="72527" spans="17:25">
      <c r="Q72527" s="38"/>
      <c r="Y72527" s="38"/>
    </row>
    <row r="72528" spans="17:25">
      <c r="Q72528" s="38"/>
      <c r="Y72528" s="38"/>
    </row>
    <row r="72529" spans="17:25">
      <c r="Q72529" s="38"/>
      <c r="Y72529" s="38"/>
    </row>
    <row r="72530" spans="17:25">
      <c r="Q72530" s="38"/>
      <c r="Y72530" s="38"/>
    </row>
    <row r="72531" spans="17:25">
      <c r="Q72531" s="38"/>
      <c r="Y72531" s="38"/>
    </row>
    <row r="72532" spans="17:25">
      <c r="Q72532" s="38"/>
      <c r="Y72532" s="38"/>
    </row>
    <row r="72533" spans="17:25">
      <c r="Q72533" s="38"/>
      <c r="Y72533" s="38"/>
    </row>
    <row r="72534" spans="17:25">
      <c r="Q72534" s="38"/>
      <c r="Y72534" s="38"/>
    </row>
    <row r="72535" spans="17:25">
      <c r="Q72535" s="38"/>
      <c r="Y72535" s="38"/>
    </row>
    <row r="72536" spans="17:25">
      <c r="Q72536" s="38"/>
      <c r="Y72536" s="38"/>
    </row>
    <row r="72537" spans="17:25">
      <c r="Q72537" s="38"/>
      <c r="Y72537" s="38"/>
    </row>
    <row r="72538" spans="17:25">
      <c r="Q72538" s="38"/>
      <c r="Y72538" s="38"/>
    </row>
    <row r="72539" spans="17:25">
      <c r="Q72539" s="38"/>
      <c r="Y72539" s="38"/>
    </row>
    <row r="72540" spans="17:25">
      <c r="Q72540" s="38"/>
      <c r="Y72540" s="38"/>
    </row>
    <row r="72541" spans="17:25">
      <c r="Q72541" s="38"/>
      <c r="Y72541" s="38"/>
    </row>
    <row r="72542" spans="17:25">
      <c r="Q72542" s="38"/>
      <c r="Y72542" s="38"/>
    </row>
    <row r="72543" spans="17:25">
      <c r="Q72543" s="38"/>
      <c r="Y72543" s="38"/>
    </row>
    <row r="72544" spans="17:25">
      <c r="Q72544" s="38"/>
      <c r="Y72544" s="38"/>
    </row>
    <row r="72545" spans="17:25">
      <c r="Q72545" s="38"/>
      <c r="Y72545" s="38"/>
    </row>
    <row r="72546" spans="17:25">
      <c r="Q72546" s="38"/>
      <c r="Y72546" s="38"/>
    </row>
    <row r="72547" spans="17:25">
      <c r="Q72547" s="38"/>
      <c r="Y72547" s="38"/>
    </row>
    <row r="72548" spans="17:25">
      <c r="Q72548" s="38"/>
      <c r="Y72548" s="38"/>
    </row>
    <row r="72549" spans="17:25">
      <c r="Q72549" s="38"/>
      <c r="Y72549" s="38"/>
    </row>
    <row r="72550" spans="17:25">
      <c r="Q72550" s="38"/>
      <c r="Y72550" s="38"/>
    </row>
    <row r="72551" spans="17:25">
      <c r="Q72551" s="38"/>
      <c r="Y72551" s="38"/>
    </row>
    <row r="72552" spans="17:25">
      <c r="Q72552" s="38"/>
      <c r="Y72552" s="38"/>
    </row>
    <row r="72553" spans="17:25">
      <c r="Q72553" s="38"/>
      <c r="Y72553" s="38"/>
    </row>
    <row r="72554" spans="17:25">
      <c r="Q72554" s="38"/>
      <c r="Y72554" s="38"/>
    </row>
    <row r="72555" spans="17:25">
      <c r="Q72555" s="38"/>
      <c r="Y72555" s="38"/>
    </row>
    <row r="72556" spans="17:25">
      <c r="Q72556" s="38"/>
      <c r="Y72556" s="38"/>
    </row>
    <row r="72557" spans="17:25">
      <c r="Q72557" s="38"/>
      <c r="Y72557" s="38"/>
    </row>
    <row r="72558" spans="17:25">
      <c r="Q72558" s="38"/>
      <c r="Y72558" s="38"/>
    </row>
    <row r="72559" spans="17:25">
      <c r="Q72559" s="38"/>
      <c r="Y72559" s="38"/>
    </row>
    <row r="72560" spans="17:25">
      <c r="Q72560" s="38"/>
      <c r="Y72560" s="38"/>
    </row>
    <row r="72561" spans="17:25">
      <c r="Q72561" s="38"/>
      <c r="Y72561" s="38"/>
    </row>
    <row r="72562" spans="17:25">
      <c r="Q72562" s="38"/>
      <c r="Y72562" s="38"/>
    </row>
    <row r="72563" spans="17:25">
      <c r="Q72563" s="38"/>
      <c r="Y72563" s="38"/>
    </row>
    <row r="72564" spans="17:25">
      <c r="Q72564" s="38"/>
      <c r="Y72564" s="38"/>
    </row>
    <row r="72565" spans="17:25">
      <c r="Q72565" s="38"/>
      <c r="Y72565" s="38"/>
    </row>
    <row r="72566" spans="17:25">
      <c r="Q72566" s="38"/>
      <c r="Y72566" s="38"/>
    </row>
    <row r="72567" spans="17:25">
      <c r="Q72567" s="38"/>
      <c r="Y72567" s="38"/>
    </row>
    <row r="72568" spans="17:25">
      <c r="Q72568" s="38"/>
      <c r="Y72568" s="38"/>
    </row>
    <row r="72569" spans="17:25">
      <c r="Q72569" s="38"/>
      <c r="Y72569" s="38"/>
    </row>
    <row r="72570" spans="17:25">
      <c r="Q72570" s="38"/>
      <c r="Y72570" s="38"/>
    </row>
    <row r="72571" spans="17:25">
      <c r="Q72571" s="38"/>
      <c r="Y72571" s="38"/>
    </row>
    <row r="72572" spans="17:25">
      <c r="Q72572" s="38"/>
      <c r="Y72572" s="38"/>
    </row>
    <row r="72573" spans="17:25">
      <c r="Q72573" s="38"/>
      <c r="Y72573" s="38"/>
    </row>
    <row r="72574" spans="17:25">
      <c r="Q72574" s="38"/>
      <c r="Y72574" s="38"/>
    </row>
    <row r="72575" spans="17:25">
      <c r="Q72575" s="38"/>
      <c r="Y72575" s="38"/>
    </row>
    <row r="72576" spans="17:25">
      <c r="Q72576" s="38"/>
      <c r="Y72576" s="38"/>
    </row>
    <row r="72577" spans="17:25">
      <c r="Q72577" s="38"/>
      <c r="Y72577" s="38"/>
    </row>
    <row r="72578" spans="17:25">
      <c r="Q72578" s="38"/>
      <c r="Y72578" s="38"/>
    </row>
    <row r="72579" spans="17:25">
      <c r="Q72579" s="38"/>
      <c r="Y72579" s="38"/>
    </row>
    <row r="72580" spans="17:25">
      <c r="Q72580" s="38"/>
      <c r="Y72580" s="38"/>
    </row>
    <row r="72581" spans="17:25">
      <c r="Q72581" s="38"/>
      <c r="Y72581" s="38"/>
    </row>
    <row r="72582" spans="17:25">
      <c r="Q72582" s="38"/>
      <c r="Y72582" s="38"/>
    </row>
    <row r="72583" spans="17:25">
      <c r="Q72583" s="38"/>
      <c r="Y72583" s="38"/>
    </row>
    <row r="72584" spans="17:25">
      <c r="Q72584" s="38"/>
      <c r="Y72584" s="38"/>
    </row>
    <row r="72585" spans="17:25">
      <c r="Q72585" s="38"/>
      <c r="Y72585" s="38"/>
    </row>
    <row r="72586" spans="17:25">
      <c r="Q72586" s="38"/>
      <c r="Y72586" s="38"/>
    </row>
    <row r="72587" spans="17:25">
      <c r="Q72587" s="38"/>
      <c r="Y72587" s="38"/>
    </row>
    <row r="72588" spans="17:25">
      <c r="Q72588" s="38"/>
      <c r="Y72588" s="38"/>
    </row>
    <row r="72589" spans="17:25">
      <c r="Q72589" s="38"/>
      <c r="Y72589" s="38"/>
    </row>
    <row r="72590" spans="17:25">
      <c r="Q72590" s="38"/>
      <c r="Y72590" s="38"/>
    </row>
    <row r="72591" spans="17:25">
      <c r="Q72591" s="38"/>
      <c r="Y72591" s="38"/>
    </row>
    <row r="72592" spans="17:25">
      <c r="Q72592" s="38"/>
      <c r="Y72592" s="38"/>
    </row>
    <row r="72593" spans="17:25">
      <c r="Q72593" s="38"/>
      <c r="Y72593" s="38"/>
    </row>
    <row r="72594" spans="17:25">
      <c r="Q72594" s="38"/>
      <c r="Y72594" s="38"/>
    </row>
    <row r="72595" spans="17:25">
      <c r="Q72595" s="38"/>
      <c r="Y72595" s="38"/>
    </row>
    <row r="72596" spans="17:25">
      <c r="Q72596" s="38"/>
      <c r="Y72596" s="38"/>
    </row>
    <row r="72597" spans="17:25">
      <c r="Q72597" s="38"/>
      <c r="Y72597" s="38"/>
    </row>
    <row r="72598" spans="17:25">
      <c r="Q72598" s="38"/>
      <c r="Y72598" s="38"/>
    </row>
    <row r="72599" spans="17:25">
      <c r="Q72599" s="38"/>
      <c r="Y72599" s="38"/>
    </row>
    <row r="72600" spans="17:25">
      <c r="Q72600" s="38"/>
      <c r="Y72600" s="38"/>
    </row>
    <row r="72601" spans="17:25">
      <c r="Q72601" s="38"/>
      <c r="Y72601" s="38"/>
    </row>
    <row r="72602" spans="17:25">
      <c r="Q72602" s="38"/>
      <c r="Y72602" s="38"/>
    </row>
    <row r="72603" spans="17:25">
      <c r="Q72603" s="38"/>
      <c r="Y72603" s="38"/>
    </row>
    <row r="72604" spans="17:25">
      <c r="Q72604" s="38"/>
      <c r="Y72604" s="38"/>
    </row>
    <row r="72605" spans="17:25">
      <c r="Q72605" s="38"/>
      <c r="Y72605" s="38"/>
    </row>
    <row r="72606" spans="17:25">
      <c r="Q72606" s="38"/>
      <c r="Y72606" s="38"/>
    </row>
    <row r="72607" spans="17:25">
      <c r="Q72607" s="38"/>
      <c r="Y72607" s="38"/>
    </row>
    <row r="72608" spans="17:25">
      <c r="Q72608" s="38"/>
      <c r="Y72608" s="38"/>
    </row>
    <row r="72609" spans="17:25">
      <c r="Q72609" s="38"/>
      <c r="Y72609" s="38"/>
    </row>
    <row r="72610" spans="17:25">
      <c r="Q72610" s="38"/>
      <c r="Y72610" s="38"/>
    </row>
    <row r="72611" spans="17:25">
      <c r="Q72611" s="38"/>
      <c r="Y72611" s="38"/>
    </row>
    <row r="72612" spans="17:25">
      <c r="Q72612" s="38"/>
      <c r="Y72612" s="38"/>
    </row>
    <row r="72613" spans="17:25">
      <c r="Q72613" s="38"/>
      <c r="Y72613" s="38"/>
    </row>
    <row r="72614" spans="17:25">
      <c r="Q72614" s="38"/>
      <c r="Y72614" s="38"/>
    </row>
    <row r="72615" spans="17:25">
      <c r="Q72615" s="38"/>
      <c r="Y72615" s="38"/>
    </row>
    <row r="72616" spans="17:25">
      <c r="Q72616" s="38"/>
      <c r="Y72616" s="38"/>
    </row>
    <row r="72617" spans="17:25">
      <c r="Q72617" s="38"/>
      <c r="Y72617" s="38"/>
    </row>
    <row r="72618" spans="17:25">
      <c r="Q72618" s="38"/>
      <c r="Y72618" s="38"/>
    </row>
    <row r="72619" spans="17:25">
      <c r="Q72619" s="38"/>
      <c r="Y72619" s="38"/>
    </row>
    <row r="72620" spans="17:25">
      <c r="Q72620" s="38"/>
      <c r="Y72620" s="38"/>
    </row>
    <row r="72621" spans="17:25">
      <c r="Q72621" s="38"/>
      <c r="Y72621" s="38"/>
    </row>
    <row r="72622" spans="17:25">
      <c r="Q72622" s="38"/>
      <c r="Y72622" s="38"/>
    </row>
    <row r="72623" spans="17:25">
      <c r="Q72623" s="38"/>
      <c r="Y72623" s="38"/>
    </row>
    <row r="72624" spans="17:25">
      <c r="Q72624" s="38"/>
      <c r="Y72624" s="38"/>
    </row>
    <row r="72625" spans="17:25">
      <c r="Q72625" s="38"/>
      <c r="Y72625" s="38"/>
    </row>
    <row r="72626" spans="17:25">
      <c r="Q72626" s="38"/>
      <c r="Y72626" s="38"/>
    </row>
    <row r="72627" spans="17:25">
      <c r="Q72627" s="38"/>
      <c r="Y72627" s="38"/>
    </row>
    <row r="72628" spans="17:25">
      <c r="Q72628" s="38"/>
      <c r="Y72628" s="38"/>
    </row>
    <row r="72629" spans="17:25">
      <c r="Q72629" s="38"/>
      <c r="Y72629" s="38"/>
    </row>
    <row r="72630" spans="17:25">
      <c r="Q72630" s="38"/>
      <c r="Y72630" s="38"/>
    </row>
    <row r="72631" spans="17:25">
      <c r="Q72631" s="38"/>
      <c r="Y72631" s="38"/>
    </row>
    <row r="72632" spans="17:25">
      <c r="Q72632" s="38"/>
      <c r="Y72632" s="38"/>
    </row>
    <row r="72633" spans="17:25">
      <c r="Q72633" s="38"/>
      <c r="Y72633" s="38"/>
    </row>
    <row r="72634" spans="17:25">
      <c r="Q72634" s="38"/>
      <c r="Y72634" s="38"/>
    </row>
    <row r="72635" spans="17:25">
      <c r="Q72635" s="38"/>
      <c r="Y72635" s="38"/>
    </row>
    <row r="72636" spans="17:25">
      <c r="Q72636" s="38"/>
      <c r="Y72636" s="38"/>
    </row>
    <row r="72637" spans="17:25">
      <c r="Q72637" s="38"/>
      <c r="Y72637" s="38"/>
    </row>
    <row r="72638" spans="17:25">
      <c r="Q72638" s="38"/>
      <c r="Y72638" s="38"/>
    </row>
    <row r="72639" spans="17:25">
      <c r="Q72639" s="38"/>
      <c r="Y72639" s="38"/>
    </row>
    <row r="72640" spans="17:25">
      <c r="Q72640" s="38"/>
      <c r="Y72640" s="38"/>
    </row>
    <row r="72641" spans="17:25">
      <c r="Q72641" s="38"/>
      <c r="Y72641" s="38"/>
    </row>
    <row r="72642" spans="17:25">
      <c r="Q72642" s="38"/>
      <c r="Y72642" s="38"/>
    </row>
    <row r="72643" spans="17:25">
      <c r="Q72643" s="38"/>
      <c r="Y72643" s="38"/>
    </row>
    <row r="72644" spans="17:25">
      <c r="Q72644" s="38"/>
      <c r="Y72644" s="38"/>
    </row>
    <row r="72645" spans="17:25">
      <c r="Q72645" s="38"/>
      <c r="Y72645" s="38"/>
    </row>
    <row r="72646" spans="17:25">
      <c r="Q72646" s="38"/>
      <c r="Y72646" s="38"/>
    </row>
    <row r="72647" spans="17:25">
      <c r="Q72647" s="38"/>
      <c r="Y72647" s="38"/>
    </row>
    <row r="72648" spans="17:25">
      <c r="Q72648" s="38"/>
      <c r="Y72648" s="38"/>
    </row>
    <row r="72649" spans="17:25">
      <c r="Q72649" s="38"/>
      <c r="Y72649" s="38"/>
    </row>
    <row r="72650" spans="17:25">
      <c r="Q72650" s="38"/>
      <c r="Y72650" s="38"/>
    </row>
    <row r="72651" spans="17:25">
      <c r="Q72651" s="38"/>
      <c r="Y72651" s="38"/>
    </row>
    <row r="72652" spans="17:25">
      <c r="Q72652" s="38"/>
      <c r="Y72652" s="38"/>
    </row>
    <row r="72653" spans="17:25">
      <c r="Q72653" s="38"/>
      <c r="Y72653" s="38"/>
    </row>
    <row r="72654" spans="17:25">
      <c r="Q72654" s="38"/>
      <c r="Y72654" s="38"/>
    </row>
    <row r="72655" spans="17:25">
      <c r="Q72655" s="38"/>
      <c r="Y72655" s="38"/>
    </row>
    <row r="72656" spans="17:25">
      <c r="Q72656" s="38"/>
      <c r="Y72656" s="38"/>
    </row>
    <row r="72657" spans="17:25">
      <c r="Q72657" s="38"/>
      <c r="Y72657" s="38"/>
    </row>
    <row r="72658" spans="17:25">
      <c r="Q72658" s="38"/>
      <c r="Y72658" s="38"/>
    </row>
    <row r="72659" spans="17:25">
      <c r="Q72659" s="38"/>
      <c r="Y72659" s="38"/>
    </row>
    <row r="72660" spans="17:25">
      <c r="Q72660" s="38"/>
      <c r="Y72660" s="38"/>
    </row>
    <row r="72661" spans="17:25">
      <c r="Q72661" s="38"/>
      <c r="Y72661" s="38"/>
    </row>
    <row r="72662" spans="17:25">
      <c r="Q72662" s="38"/>
      <c r="Y72662" s="38"/>
    </row>
    <row r="72663" spans="17:25">
      <c r="Q72663" s="38"/>
      <c r="Y72663" s="38"/>
    </row>
    <row r="72664" spans="17:25">
      <c r="Q72664" s="38"/>
      <c r="Y72664" s="38"/>
    </row>
    <row r="72665" spans="17:25">
      <c r="Q72665" s="38"/>
      <c r="Y72665" s="38"/>
    </row>
    <row r="72666" spans="17:25">
      <c r="Q72666" s="38"/>
      <c r="Y72666" s="38"/>
    </row>
    <row r="72667" spans="17:25">
      <c r="Q72667" s="38"/>
      <c r="Y72667" s="38"/>
    </row>
    <row r="72668" spans="17:25">
      <c r="Q72668" s="38"/>
      <c r="Y72668" s="38"/>
    </row>
    <row r="72669" spans="17:25">
      <c r="Q72669" s="38"/>
      <c r="Y72669" s="38"/>
    </row>
    <row r="72670" spans="17:25">
      <c r="Q72670" s="38"/>
      <c r="Y72670" s="38"/>
    </row>
    <row r="72671" spans="17:25">
      <c r="Q72671" s="38"/>
      <c r="Y72671" s="38"/>
    </row>
    <row r="72672" spans="17:25">
      <c r="Q72672" s="38"/>
      <c r="Y72672" s="38"/>
    </row>
    <row r="72673" spans="17:25">
      <c r="Q72673" s="38"/>
      <c r="Y72673" s="38"/>
    </row>
    <row r="72674" spans="17:25">
      <c r="Q72674" s="38"/>
      <c r="Y72674" s="38"/>
    </row>
    <row r="72675" spans="17:25">
      <c r="Q72675" s="38"/>
      <c r="Y72675" s="38"/>
    </row>
    <row r="72676" spans="17:25">
      <c r="Q72676" s="38"/>
      <c r="Y72676" s="38"/>
    </row>
    <row r="72677" spans="17:25">
      <c r="Q72677" s="38"/>
      <c r="Y72677" s="38"/>
    </row>
    <row r="72678" spans="17:25">
      <c r="Q72678" s="38"/>
      <c r="Y72678" s="38"/>
    </row>
    <row r="72679" spans="17:25">
      <c r="Q72679" s="38"/>
      <c r="Y72679" s="38"/>
    </row>
    <row r="72680" spans="17:25">
      <c r="Q72680" s="38"/>
      <c r="Y72680" s="38"/>
    </row>
    <row r="72681" spans="17:25">
      <c r="Q72681" s="38"/>
      <c r="Y72681" s="38"/>
    </row>
    <row r="72682" spans="17:25">
      <c r="Q72682" s="38"/>
      <c r="Y72682" s="38"/>
    </row>
    <row r="72683" spans="17:25">
      <c r="Q72683" s="38"/>
      <c r="Y72683" s="38"/>
    </row>
    <row r="72684" spans="17:25">
      <c r="Q72684" s="38"/>
      <c r="Y72684" s="38"/>
    </row>
    <row r="72685" spans="17:25">
      <c r="Q72685" s="38"/>
      <c r="Y72685" s="38"/>
    </row>
    <row r="72686" spans="17:25">
      <c r="Q72686" s="38"/>
      <c r="Y72686" s="38"/>
    </row>
    <row r="72687" spans="17:25">
      <c r="Q72687" s="38"/>
      <c r="Y72687" s="38"/>
    </row>
    <row r="72688" spans="17:25">
      <c r="Q72688" s="38"/>
      <c r="Y72688" s="38"/>
    </row>
    <row r="72689" spans="17:25">
      <c r="Q72689" s="38"/>
      <c r="Y72689" s="38"/>
    </row>
    <row r="72690" spans="17:25">
      <c r="Q72690" s="38"/>
      <c r="Y72690" s="38"/>
    </row>
    <row r="72691" spans="17:25">
      <c r="Q72691" s="38"/>
      <c r="Y72691" s="38"/>
    </row>
    <row r="72692" spans="17:25">
      <c r="Q72692" s="38"/>
      <c r="Y72692" s="38"/>
    </row>
    <row r="72693" spans="17:25">
      <c r="Q72693" s="38"/>
      <c r="Y72693" s="38"/>
    </row>
    <row r="72694" spans="17:25">
      <c r="Q72694" s="38"/>
      <c r="Y72694" s="38"/>
    </row>
    <row r="72695" spans="17:25">
      <c r="Q72695" s="38"/>
      <c r="Y72695" s="38"/>
    </row>
    <row r="72696" spans="17:25">
      <c r="Q72696" s="38"/>
      <c r="Y72696" s="38"/>
    </row>
    <row r="72697" spans="17:25">
      <c r="Q72697" s="38"/>
      <c r="Y72697" s="38"/>
    </row>
    <row r="72698" spans="17:25">
      <c r="Q72698" s="38"/>
      <c r="Y72698" s="38"/>
    </row>
    <row r="72699" spans="17:25">
      <c r="Q72699" s="38"/>
      <c r="Y72699" s="38"/>
    </row>
    <row r="72700" spans="17:25">
      <c r="Q72700" s="38"/>
      <c r="Y72700" s="38"/>
    </row>
    <row r="72701" spans="17:25">
      <c r="Q72701" s="38"/>
      <c r="Y72701" s="38"/>
    </row>
    <row r="72702" spans="17:25">
      <c r="Q72702" s="38"/>
      <c r="Y72702" s="38"/>
    </row>
    <row r="72703" spans="17:25">
      <c r="Q72703" s="38"/>
      <c r="Y72703" s="38"/>
    </row>
    <row r="72704" spans="17:25">
      <c r="Q72704" s="38"/>
      <c r="Y72704" s="38"/>
    </row>
    <row r="72705" spans="17:25">
      <c r="Q72705" s="38"/>
      <c r="Y72705" s="38"/>
    </row>
    <row r="72706" spans="17:25">
      <c r="Q72706" s="38"/>
      <c r="Y72706" s="38"/>
    </row>
    <row r="72707" spans="17:25">
      <c r="Q72707" s="38"/>
      <c r="Y72707" s="38"/>
    </row>
    <row r="72708" spans="17:25">
      <c r="Q72708" s="38"/>
      <c r="Y72708" s="38"/>
    </row>
    <row r="72709" spans="17:25">
      <c r="Q72709" s="38"/>
      <c r="Y72709" s="38"/>
    </row>
    <row r="72710" spans="17:25">
      <c r="Q72710" s="38"/>
      <c r="Y72710" s="38"/>
    </row>
    <row r="72711" spans="17:25">
      <c r="Q72711" s="38"/>
      <c r="Y72711" s="38"/>
    </row>
    <row r="72712" spans="17:25">
      <c r="Q72712" s="38"/>
      <c r="Y72712" s="38"/>
    </row>
    <row r="72713" spans="17:25">
      <c r="Q72713" s="38"/>
      <c r="Y72713" s="38"/>
    </row>
    <row r="72714" spans="17:25">
      <c r="Q72714" s="38"/>
      <c r="Y72714" s="38"/>
    </row>
    <row r="72715" spans="17:25">
      <c r="Q72715" s="38"/>
      <c r="Y72715" s="38"/>
    </row>
    <row r="72716" spans="17:25">
      <c r="Q72716" s="38"/>
      <c r="Y72716" s="38"/>
    </row>
    <row r="72717" spans="17:25">
      <c r="Q72717" s="38"/>
      <c r="Y72717" s="38"/>
    </row>
    <row r="72718" spans="17:25">
      <c r="Q72718" s="38"/>
      <c r="Y72718" s="38"/>
    </row>
    <row r="72719" spans="17:25">
      <c r="Q72719" s="38"/>
      <c r="Y72719" s="38"/>
    </row>
    <row r="72720" spans="17:25">
      <c r="Q72720" s="38"/>
      <c r="Y72720" s="38"/>
    </row>
    <row r="72721" spans="17:25">
      <c r="Q72721" s="38"/>
      <c r="Y72721" s="38"/>
    </row>
    <row r="72722" spans="17:25">
      <c r="Q72722" s="38"/>
      <c r="Y72722" s="38"/>
    </row>
    <row r="72723" spans="17:25">
      <c r="Q72723" s="38"/>
      <c r="Y72723" s="38"/>
    </row>
    <row r="72724" spans="17:25">
      <c r="Q72724" s="38"/>
      <c r="Y72724" s="38"/>
    </row>
    <row r="72725" spans="17:25">
      <c r="Q72725" s="38"/>
      <c r="Y72725" s="38"/>
    </row>
    <row r="72726" spans="17:25">
      <c r="Q72726" s="38"/>
      <c r="Y72726" s="38"/>
    </row>
    <row r="72727" spans="17:25">
      <c r="Q72727" s="38"/>
      <c r="Y72727" s="38"/>
    </row>
    <row r="72728" spans="17:25">
      <c r="Q72728" s="38"/>
      <c r="Y72728" s="38"/>
    </row>
    <row r="72729" spans="17:25">
      <c r="Q72729" s="38"/>
      <c r="Y72729" s="38"/>
    </row>
    <row r="72730" spans="17:25">
      <c r="Q72730" s="38"/>
      <c r="Y72730" s="38"/>
    </row>
    <row r="72731" spans="17:25">
      <c r="Q72731" s="38"/>
      <c r="Y72731" s="38"/>
    </row>
    <row r="72732" spans="17:25">
      <c r="Q72732" s="38"/>
      <c r="Y72732" s="38"/>
    </row>
    <row r="72733" spans="17:25">
      <c r="Q72733" s="38"/>
      <c r="Y72733" s="38"/>
    </row>
    <row r="72734" spans="17:25">
      <c r="Q72734" s="38"/>
      <c r="Y72734" s="38"/>
    </row>
    <row r="72735" spans="17:25">
      <c r="Q72735" s="38"/>
      <c r="Y72735" s="38"/>
    </row>
    <row r="72736" spans="17:25">
      <c r="Q72736" s="38"/>
      <c r="Y72736" s="38"/>
    </row>
    <row r="72737" spans="17:25">
      <c r="Q72737" s="38"/>
      <c r="Y72737" s="38"/>
    </row>
    <row r="72738" spans="17:25">
      <c r="Q72738" s="38"/>
      <c r="Y72738" s="38"/>
    </row>
    <row r="72739" spans="17:25">
      <c r="Q72739" s="38"/>
      <c r="Y72739" s="38"/>
    </row>
    <row r="72740" spans="17:25">
      <c r="Q72740" s="38"/>
      <c r="Y72740" s="38"/>
    </row>
    <row r="72741" spans="17:25">
      <c r="Q72741" s="38"/>
      <c r="Y72741" s="38"/>
    </row>
    <row r="72742" spans="17:25">
      <c r="Q72742" s="38"/>
      <c r="Y72742" s="38"/>
    </row>
    <row r="72743" spans="17:25">
      <c r="Q72743" s="38"/>
      <c r="Y72743" s="38"/>
    </row>
    <row r="72744" spans="17:25">
      <c r="Q72744" s="38"/>
      <c r="Y72744" s="38"/>
    </row>
    <row r="72745" spans="17:25">
      <c r="Q72745" s="38"/>
      <c r="Y72745" s="38"/>
    </row>
    <row r="72746" spans="17:25">
      <c r="Q72746" s="38"/>
      <c r="Y72746" s="38"/>
    </row>
    <row r="72747" spans="17:25">
      <c r="Q72747" s="38"/>
      <c r="Y72747" s="38"/>
    </row>
    <row r="72748" spans="17:25">
      <c r="Q72748" s="38"/>
      <c r="Y72748" s="38"/>
    </row>
    <row r="72749" spans="17:25">
      <c r="Q72749" s="38"/>
      <c r="Y72749" s="38"/>
    </row>
    <row r="72750" spans="17:25">
      <c r="Q72750" s="38"/>
      <c r="Y72750" s="38"/>
    </row>
    <row r="72751" spans="17:25">
      <c r="Q72751" s="38"/>
      <c r="Y72751" s="38"/>
    </row>
    <row r="72752" spans="17:25">
      <c r="Q72752" s="38"/>
      <c r="Y72752" s="38"/>
    </row>
    <row r="72753" spans="17:25">
      <c r="Q72753" s="38"/>
      <c r="Y72753" s="38"/>
    </row>
    <row r="72754" spans="17:25">
      <c r="Q72754" s="38"/>
      <c r="Y72754" s="38"/>
    </row>
    <row r="72755" spans="17:25">
      <c r="Q72755" s="38"/>
      <c r="Y72755" s="38"/>
    </row>
    <row r="72756" spans="17:25">
      <c r="Q72756" s="38"/>
      <c r="Y72756" s="38"/>
    </row>
    <row r="72757" spans="17:25">
      <c r="Q72757" s="38"/>
      <c r="Y72757" s="38"/>
    </row>
    <row r="72758" spans="17:25">
      <c r="Q72758" s="38"/>
      <c r="Y72758" s="38"/>
    </row>
    <row r="72759" spans="17:25">
      <c r="Q72759" s="38"/>
      <c r="Y72759" s="38"/>
    </row>
    <row r="72760" spans="17:25">
      <c r="Q72760" s="38"/>
      <c r="Y72760" s="38"/>
    </row>
    <row r="72761" spans="17:25">
      <c r="Q72761" s="38"/>
      <c r="Y72761" s="38"/>
    </row>
    <row r="72762" spans="17:25">
      <c r="Q72762" s="38"/>
      <c r="Y72762" s="38"/>
    </row>
    <row r="72763" spans="17:25">
      <c r="Q72763" s="38"/>
      <c r="Y72763" s="38"/>
    </row>
    <row r="72764" spans="17:25">
      <c r="Q72764" s="38"/>
      <c r="Y72764" s="38"/>
    </row>
    <row r="72765" spans="17:25">
      <c r="Q72765" s="38"/>
      <c r="Y72765" s="38"/>
    </row>
    <row r="72766" spans="17:25">
      <c r="Q72766" s="38"/>
      <c r="Y72766" s="38"/>
    </row>
    <row r="72767" spans="17:25">
      <c r="Q72767" s="38"/>
      <c r="Y72767" s="38"/>
    </row>
    <row r="72768" spans="17:25">
      <c r="Q72768" s="38"/>
      <c r="Y72768" s="38"/>
    </row>
    <row r="72769" spans="17:25">
      <c r="Q72769" s="38"/>
      <c r="Y72769" s="38"/>
    </row>
    <row r="72770" spans="17:25">
      <c r="Q72770" s="38"/>
      <c r="Y72770" s="38"/>
    </row>
    <row r="72771" spans="17:25">
      <c r="Q72771" s="38"/>
      <c r="Y72771" s="38"/>
    </row>
    <row r="72772" spans="17:25">
      <c r="Q72772" s="38"/>
      <c r="Y72772" s="38"/>
    </row>
    <row r="72773" spans="17:25">
      <c r="Q72773" s="38"/>
      <c r="Y72773" s="38"/>
    </row>
    <row r="72774" spans="17:25">
      <c r="Q72774" s="38"/>
      <c r="Y72774" s="38"/>
    </row>
    <row r="72775" spans="17:25">
      <c r="Q72775" s="38"/>
      <c r="Y72775" s="38"/>
    </row>
    <row r="72776" spans="17:25">
      <c r="Q72776" s="38"/>
      <c r="Y72776" s="38"/>
    </row>
    <row r="72777" spans="17:25">
      <c r="Q72777" s="38"/>
      <c r="Y72777" s="38"/>
    </row>
    <row r="72778" spans="17:25">
      <c r="Q72778" s="38"/>
      <c r="Y72778" s="38"/>
    </row>
    <row r="72779" spans="17:25">
      <c r="Q72779" s="38"/>
      <c r="Y72779" s="38"/>
    </row>
    <row r="72780" spans="17:25">
      <c r="Q72780" s="38"/>
      <c r="Y72780" s="38"/>
    </row>
    <row r="72781" spans="17:25">
      <c r="Q72781" s="38"/>
      <c r="Y72781" s="38"/>
    </row>
    <row r="72782" spans="17:25">
      <c r="Q72782" s="38"/>
      <c r="Y72782" s="38"/>
    </row>
    <row r="72783" spans="17:25">
      <c r="Q72783" s="38"/>
      <c r="Y72783" s="38"/>
    </row>
    <row r="72784" spans="17:25">
      <c r="Q72784" s="38"/>
      <c r="Y72784" s="38"/>
    </row>
    <row r="72785" spans="17:25">
      <c r="Q72785" s="38"/>
      <c r="Y72785" s="38"/>
    </row>
    <row r="72786" spans="17:25">
      <c r="Q72786" s="38"/>
      <c r="Y72786" s="38"/>
    </row>
    <row r="72787" spans="17:25">
      <c r="Q72787" s="38"/>
      <c r="Y72787" s="38"/>
    </row>
    <row r="72788" spans="17:25">
      <c r="Q72788" s="38"/>
      <c r="Y72788" s="38"/>
    </row>
    <row r="72789" spans="17:25">
      <c r="Q72789" s="38"/>
      <c r="Y72789" s="38"/>
    </row>
    <row r="72790" spans="17:25">
      <c r="Q72790" s="38"/>
      <c r="Y72790" s="38"/>
    </row>
    <row r="72791" spans="17:25">
      <c r="Q72791" s="38"/>
      <c r="Y72791" s="38"/>
    </row>
    <row r="72792" spans="17:25">
      <c r="Q72792" s="38"/>
      <c r="Y72792" s="38"/>
    </row>
    <row r="72793" spans="17:25">
      <c r="Q72793" s="38"/>
      <c r="Y72793" s="38"/>
    </row>
    <row r="72794" spans="17:25">
      <c r="Q72794" s="38"/>
      <c r="Y72794" s="38"/>
    </row>
    <row r="72795" spans="17:25">
      <c r="Q72795" s="38"/>
      <c r="Y72795" s="38"/>
    </row>
    <row r="72796" spans="17:25">
      <c r="Q72796" s="38"/>
      <c r="Y72796" s="38"/>
    </row>
    <row r="72797" spans="17:25">
      <c r="Q72797" s="38"/>
      <c r="Y72797" s="38"/>
    </row>
    <row r="72798" spans="17:25">
      <c r="Q72798" s="38"/>
      <c r="Y72798" s="38"/>
    </row>
    <row r="72799" spans="17:25">
      <c r="Q72799" s="38"/>
      <c r="Y72799" s="38"/>
    </row>
    <row r="72800" spans="17:25">
      <c r="Q72800" s="38"/>
      <c r="Y72800" s="38"/>
    </row>
    <row r="72801" spans="17:25">
      <c r="Q72801" s="38"/>
      <c r="Y72801" s="38"/>
    </row>
    <row r="72802" spans="17:25">
      <c r="Q72802" s="38"/>
      <c r="Y72802" s="38"/>
    </row>
    <row r="72803" spans="17:25">
      <c r="Q72803" s="38"/>
      <c r="Y72803" s="38"/>
    </row>
    <row r="72804" spans="17:25">
      <c r="Q72804" s="38"/>
      <c r="Y72804" s="38"/>
    </row>
    <row r="72805" spans="17:25">
      <c r="Q72805" s="38"/>
      <c r="Y72805" s="38"/>
    </row>
    <row r="72806" spans="17:25">
      <c r="Q72806" s="38"/>
      <c r="Y72806" s="38"/>
    </row>
    <row r="72807" spans="17:25">
      <c r="Q72807" s="38"/>
      <c r="Y72807" s="38"/>
    </row>
    <row r="72808" spans="17:25">
      <c r="Q72808" s="38"/>
      <c r="Y72808" s="38"/>
    </row>
    <row r="72809" spans="17:25">
      <c r="Q72809" s="38"/>
      <c r="Y72809" s="38"/>
    </row>
    <row r="72810" spans="17:25">
      <c r="Q72810" s="38"/>
      <c r="Y72810" s="38"/>
    </row>
    <row r="72811" spans="17:25">
      <c r="Q72811" s="38"/>
      <c r="Y72811" s="38"/>
    </row>
    <row r="72812" spans="17:25">
      <c r="Q72812" s="38"/>
      <c r="Y72812" s="38"/>
    </row>
    <row r="72813" spans="17:25">
      <c r="Q72813" s="38"/>
      <c r="Y72813" s="38"/>
    </row>
    <row r="72814" spans="17:25">
      <c r="Q72814" s="38"/>
      <c r="Y72814" s="38"/>
    </row>
    <row r="72815" spans="17:25">
      <c r="Q72815" s="38"/>
      <c r="Y72815" s="38"/>
    </row>
    <row r="72816" spans="17:25">
      <c r="Q72816" s="38"/>
      <c r="Y72816" s="38"/>
    </row>
    <row r="72817" spans="17:25">
      <c r="Q72817" s="38"/>
      <c r="Y72817" s="38"/>
    </row>
    <row r="72818" spans="17:25">
      <c r="Q72818" s="38"/>
      <c r="Y72818" s="38"/>
    </row>
    <row r="72819" spans="17:25">
      <c r="Q72819" s="38"/>
      <c r="Y72819" s="38"/>
    </row>
    <row r="72820" spans="17:25">
      <c r="Q72820" s="38"/>
      <c r="Y72820" s="38"/>
    </row>
    <row r="72821" spans="17:25">
      <c r="Q72821" s="38"/>
      <c r="Y72821" s="38"/>
    </row>
    <row r="72822" spans="17:25">
      <c r="Q72822" s="38"/>
      <c r="Y72822" s="38"/>
    </row>
    <row r="72823" spans="17:25">
      <c r="Q72823" s="38"/>
      <c r="Y72823" s="38"/>
    </row>
    <row r="72824" spans="17:25">
      <c r="Q72824" s="38"/>
      <c r="Y72824" s="38"/>
    </row>
    <row r="72825" spans="17:25">
      <c r="Q72825" s="38"/>
      <c r="Y72825" s="38"/>
    </row>
    <row r="72826" spans="17:25">
      <c r="Q72826" s="38"/>
      <c r="Y72826" s="38"/>
    </row>
    <row r="72827" spans="17:25">
      <c r="Q72827" s="38"/>
      <c r="Y72827" s="38"/>
    </row>
    <row r="72828" spans="17:25">
      <c r="Q72828" s="38"/>
      <c r="Y72828" s="38"/>
    </row>
    <row r="72829" spans="17:25">
      <c r="Q72829" s="38"/>
      <c r="Y72829" s="38"/>
    </row>
    <row r="72830" spans="17:25">
      <c r="Q72830" s="38"/>
      <c r="Y72830" s="38"/>
    </row>
    <row r="72831" spans="17:25">
      <c r="Q72831" s="38"/>
      <c r="Y72831" s="38"/>
    </row>
    <row r="72832" spans="17:25">
      <c r="Q72832" s="38"/>
      <c r="Y72832" s="38"/>
    </row>
    <row r="72833" spans="17:25">
      <c r="Q72833" s="38"/>
      <c r="Y72833" s="38"/>
    </row>
    <row r="72834" spans="17:25">
      <c r="Q72834" s="38"/>
      <c r="Y72834" s="38"/>
    </row>
    <row r="72835" spans="17:25">
      <c r="Q72835" s="38"/>
      <c r="Y72835" s="38"/>
    </row>
    <row r="72836" spans="17:25">
      <c r="Q72836" s="38"/>
      <c r="Y72836" s="38"/>
    </row>
    <row r="72837" spans="17:25">
      <c r="Q72837" s="38"/>
      <c r="Y72837" s="38"/>
    </row>
    <row r="72838" spans="17:25">
      <c r="Q72838" s="38"/>
      <c r="Y72838" s="38"/>
    </row>
    <row r="72839" spans="17:25">
      <c r="Q72839" s="38"/>
      <c r="Y72839" s="38"/>
    </row>
    <row r="72840" spans="17:25">
      <c r="Q72840" s="38"/>
      <c r="Y72840" s="38"/>
    </row>
    <row r="72841" spans="17:25">
      <c r="Q72841" s="38"/>
      <c r="Y72841" s="38"/>
    </row>
    <row r="72842" spans="17:25">
      <c r="Q72842" s="38"/>
      <c r="Y72842" s="38"/>
    </row>
    <row r="72843" spans="17:25">
      <c r="Q72843" s="38"/>
      <c r="Y72843" s="38"/>
    </row>
    <row r="72844" spans="17:25">
      <c r="Q72844" s="38"/>
      <c r="Y72844" s="38"/>
    </row>
    <row r="72845" spans="17:25">
      <c r="Q72845" s="38"/>
      <c r="Y72845" s="38"/>
    </row>
    <row r="72846" spans="17:25">
      <c r="Q72846" s="38"/>
      <c r="Y72846" s="38"/>
    </row>
    <row r="72847" spans="17:25">
      <c r="Q72847" s="38"/>
      <c r="Y72847" s="38"/>
    </row>
    <row r="72848" spans="17:25">
      <c r="Q72848" s="38"/>
      <c r="Y72848" s="38"/>
    </row>
    <row r="72849" spans="17:25">
      <c r="Q72849" s="38"/>
      <c r="Y72849" s="38"/>
    </row>
    <row r="72850" spans="17:25">
      <c r="Q72850" s="38"/>
      <c r="Y72850" s="38"/>
    </row>
    <row r="72851" spans="17:25">
      <c r="Q72851" s="38"/>
      <c r="Y72851" s="38"/>
    </row>
    <row r="72852" spans="17:25">
      <c r="Q72852" s="38"/>
      <c r="Y72852" s="38"/>
    </row>
    <row r="72853" spans="17:25">
      <c r="Q72853" s="38"/>
      <c r="Y72853" s="38"/>
    </row>
    <row r="72854" spans="17:25">
      <c r="Q72854" s="38"/>
      <c r="Y72854" s="38"/>
    </row>
    <row r="72855" spans="17:25">
      <c r="Q72855" s="38"/>
      <c r="Y72855" s="38"/>
    </row>
    <row r="72856" spans="17:25">
      <c r="Q72856" s="38"/>
      <c r="Y72856" s="38"/>
    </row>
    <row r="72857" spans="17:25">
      <c r="Q72857" s="38"/>
      <c r="Y72857" s="38"/>
    </row>
    <row r="72858" spans="17:25">
      <c r="Q72858" s="38"/>
      <c r="Y72858" s="38"/>
    </row>
    <row r="72859" spans="17:25">
      <c r="Q72859" s="38"/>
      <c r="Y72859" s="38"/>
    </row>
    <row r="72860" spans="17:25">
      <c r="Q72860" s="38"/>
      <c r="Y72860" s="38"/>
    </row>
    <row r="72861" spans="17:25">
      <c r="Q72861" s="38"/>
      <c r="Y72861" s="38"/>
    </row>
    <row r="72862" spans="17:25">
      <c r="Q72862" s="38"/>
      <c r="Y72862" s="38"/>
    </row>
    <row r="72863" spans="17:25">
      <c r="Q72863" s="38"/>
      <c r="Y72863" s="38"/>
    </row>
    <row r="72864" spans="17:25">
      <c r="Q72864" s="38"/>
      <c r="Y72864" s="38"/>
    </row>
    <row r="72865" spans="17:25">
      <c r="Q72865" s="38"/>
      <c r="Y72865" s="38"/>
    </row>
    <row r="72866" spans="17:25">
      <c r="Q72866" s="38"/>
      <c r="Y72866" s="38"/>
    </row>
    <row r="72867" spans="17:25">
      <c r="Q72867" s="38"/>
      <c r="Y72867" s="38"/>
    </row>
    <row r="72868" spans="17:25">
      <c r="Q72868" s="38"/>
      <c r="Y72868" s="38"/>
    </row>
    <row r="72869" spans="17:25">
      <c r="Q72869" s="38"/>
      <c r="Y72869" s="38"/>
    </row>
    <row r="72870" spans="17:25">
      <c r="Q72870" s="38"/>
      <c r="Y72870" s="38"/>
    </row>
    <row r="72871" spans="17:25">
      <c r="Q72871" s="38"/>
      <c r="Y72871" s="38"/>
    </row>
    <row r="72872" spans="17:25">
      <c r="Q72872" s="38"/>
      <c r="Y72872" s="38"/>
    </row>
    <row r="72873" spans="17:25">
      <c r="Q72873" s="38"/>
      <c r="Y72873" s="38"/>
    </row>
    <row r="72874" spans="17:25">
      <c r="Q72874" s="38"/>
      <c r="Y72874" s="38"/>
    </row>
    <row r="72875" spans="17:25">
      <c r="Q72875" s="38"/>
      <c r="Y72875" s="38"/>
    </row>
    <row r="72876" spans="17:25">
      <c r="Q72876" s="38"/>
      <c r="Y72876" s="38"/>
    </row>
    <row r="72877" spans="17:25">
      <c r="Q72877" s="38"/>
      <c r="Y72877" s="38"/>
    </row>
    <row r="72878" spans="17:25">
      <c r="Q72878" s="38"/>
      <c r="Y72878" s="38"/>
    </row>
    <row r="72879" spans="17:25">
      <c r="Q72879" s="38"/>
      <c r="Y72879" s="38"/>
    </row>
    <row r="72880" spans="17:25">
      <c r="Q72880" s="38"/>
      <c r="Y72880" s="38"/>
    </row>
    <row r="72881" spans="17:25">
      <c r="Q72881" s="38"/>
      <c r="Y72881" s="38"/>
    </row>
    <row r="72882" spans="17:25">
      <c r="Q72882" s="38"/>
      <c r="Y72882" s="38"/>
    </row>
    <row r="72883" spans="17:25">
      <c r="Q72883" s="38"/>
      <c r="Y72883" s="38"/>
    </row>
    <row r="72884" spans="17:25">
      <c r="Q72884" s="38"/>
      <c r="Y72884" s="38"/>
    </row>
    <row r="72885" spans="17:25">
      <c r="Q72885" s="38"/>
      <c r="Y72885" s="38"/>
    </row>
    <row r="72886" spans="17:25">
      <c r="Q72886" s="38"/>
      <c r="Y72886" s="38"/>
    </row>
    <row r="72887" spans="17:25">
      <c r="Q72887" s="38"/>
      <c r="Y72887" s="38"/>
    </row>
    <row r="72888" spans="17:25">
      <c r="Q72888" s="38"/>
      <c r="Y72888" s="38"/>
    </row>
    <row r="72889" spans="17:25">
      <c r="Q72889" s="38"/>
      <c r="Y72889" s="38"/>
    </row>
    <row r="72890" spans="17:25">
      <c r="Q72890" s="38"/>
      <c r="Y72890" s="38"/>
    </row>
    <row r="72891" spans="17:25">
      <c r="Q72891" s="38"/>
      <c r="Y72891" s="38"/>
    </row>
    <row r="72892" spans="17:25">
      <c r="Q72892" s="38"/>
      <c r="Y72892" s="38"/>
    </row>
    <row r="72893" spans="17:25">
      <c r="Q72893" s="38"/>
      <c r="Y72893" s="38"/>
    </row>
    <row r="72894" spans="17:25">
      <c r="Q72894" s="38"/>
      <c r="Y72894" s="38"/>
    </row>
    <row r="72895" spans="17:25">
      <c r="Q72895" s="38"/>
      <c r="Y72895" s="38"/>
    </row>
    <row r="72896" spans="17:25">
      <c r="Q72896" s="38"/>
      <c r="Y72896" s="38"/>
    </row>
    <row r="72897" spans="17:25">
      <c r="Q72897" s="38"/>
      <c r="Y72897" s="38"/>
    </row>
    <row r="72898" spans="17:25">
      <c r="Q72898" s="38"/>
      <c r="Y72898" s="38"/>
    </row>
    <row r="72899" spans="17:25">
      <c r="Q72899" s="38"/>
      <c r="Y72899" s="38"/>
    </row>
    <row r="72900" spans="17:25">
      <c r="Q72900" s="38"/>
      <c r="Y72900" s="38"/>
    </row>
    <row r="72901" spans="17:25">
      <c r="Q72901" s="38"/>
      <c r="Y72901" s="38"/>
    </row>
    <row r="72902" spans="17:25">
      <c r="Q72902" s="38"/>
      <c r="Y72902" s="38"/>
    </row>
    <row r="72903" spans="17:25">
      <c r="Q72903" s="38"/>
      <c r="Y72903" s="38"/>
    </row>
    <row r="72904" spans="17:25">
      <c r="Q72904" s="38"/>
      <c r="Y72904" s="38"/>
    </row>
    <row r="72905" spans="17:25">
      <c r="Q72905" s="38"/>
      <c r="Y72905" s="38"/>
    </row>
    <row r="72906" spans="17:25">
      <c r="Q72906" s="38"/>
      <c r="Y72906" s="38"/>
    </row>
    <row r="72907" spans="17:25">
      <c r="Q72907" s="38"/>
      <c r="Y72907" s="38"/>
    </row>
    <row r="72908" spans="17:25">
      <c r="Q72908" s="38"/>
      <c r="Y72908" s="38"/>
    </row>
    <row r="72909" spans="17:25">
      <c r="Q72909" s="38"/>
      <c r="Y72909" s="38"/>
    </row>
    <row r="72910" spans="17:25">
      <c r="Q72910" s="38"/>
      <c r="Y72910" s="38"/>
    </row>
    <row r="72911" spans="17:25">
      <c r="Q72911" s="38"/>
      <c r="Y72911" s="38"/>
    </row>
    <row r="72912" spans="17:25">
      <c r="Q72912" s="38"/>
      <c r="Y72912" s="38"/>
    </row>
    <row r="72913" spans="17:25">
      <c r="Q72913" s="38"/>
      <c r="Y72913" s="38"/>
    </row>
    <row r="72914" spans="17:25">
      <c r="Q72914" s="38"/>
      <c r="Y72914" s="38"/>
    </row>
    <row r="72915" spans="17:25">
      <c r="Q72915" s="38"/>
      <c r="Y72915" s="38"/>
    </row>
    <row r="72916" spans="17:25">
      <c r="Q72916" s="38"/>
      <c r="Y72916" s="38"/>
    </row>
    <row r="72917" spans="17:25">
      <c r="Q72917" s="38"/>
      <c r="Y72917" s="38"/>
    </row>
    <row r="72918" spans="17:25">
      <c r="Q72918" s="38"/>
      <c r="Y72918" s="38"/>
    </row>
    <row r="72919" spans="17:25">
      <c r="Q72919" s="38"/>
      <c r="Y72919" s="38"/>
    </row>
    <row r="72920" spans="17:25">
      <c r="Q72920" s="38"/>
      <c r="Y72920" s="38"/>
    </row>
    <row r="72921" spans="17:25">
      <c r="Q72921" s="38"/>
      <c r="Y72921" s="38"/>
    </row>
    <row r="72922" spans="17:25">
      <c r="Q72922" s="38"/>
      <c r="Y72922" s="38"/>
    </row>
    <row r="72923" spans="17:25">
      <c r="Q72923" s="38"/>
      <c r="Y72923" s="38"/>
    </row>
    <row r="72924" spans="17:25">
      <c r="Q72924" s="38"/>
      <c r="Y72924" s="38"/>
    </row>
    <row r="72925" spans="17:25">
      <c r="Q72925" s="38"/>
      <c r="Y72925" s="38"/>
    </row>
    <row r="72926" spans="17:25">
      <c r="Q72926" s="38"/>
      <c r="Y72926" s="38"/>
    </row>
    <row r="72927" spans="17:25">
      <c r="Q72927" s="38"/>
      <c r="Y72927" s="38"/>
    </row>
    <row r="72928" spans="17:25">
      <c r="Q72928" s="38"/>
      <c r="Y72928" s="38"/>
    </row>
    <row r="72929" spans="17:25">
      <c r="Q72929" s="38"/>
      <c r="Y72929" s="38"/>
    </row>
    <row r="72930" spans="17:25">
      <c r="Q72930" s="38"/>
      <c r="Y72930" s="38"/>
    </row>
    <row r="72931" spans="17:25">
      <c r="Q72931" s="38"/>
      <c r="Y72931" s="38"/>
    </row>
    <row r="72932" spans="17:25">
      <c r="Q72932" s="38"/>
      <c r="Y72932" s="38"/>
    </row>
    <row r="72933" spans="17:25">
      <c r="Q72933" s="38"/>
      <c r="Y72933" s="38"/>
    </row>
    <row r="72934" spans="17:25">
      <c r="Q72934" s="38"/>
      <c r="Y72934" s="38"/>
    </row>
    <row r="72935" spans="17:25">
      <c r="Q72935" s="38"/>
      <c r="Y72935" s="38"/>
    </row>
    <row r="72936" spans="17:25">
      <c r="Q72936" s="38"/>
      <c r="Y72936" s="38"/>
    </row>
    <row r="72937" spans="17:25">
      <c r="Q72937" s="38"/>
      <c r="Y72937" s="38"/>
    </row>
    <row r="72938" spans="17:25">
      <c r="Q72938" s="38"/>
      <c r="Y72938" s="38"/>
    </row>
    <row r="72939" spans="17:25">
      <c r="Q72939" s="38"/>
      <c r="Y72939" s="38"/>
    </row>
    <row r="72940" spans="17:25">
      <c r="Q72940" s="38"/>
      <c r="Y72940" s="38"/>
    </row>
    <row r="72941" spans="17:25">
      <c r="Q72941" s="38"/>
      <c r="Y72941" s="38"/>
    </row>
    <row r="72942" spans="17:25">
      <c r="Q72942" s="38"/>
      <c r="Y72942" s="38"/>
    </row>
    <row r="72943" spans="17:25">
      <c r="Q72943" s="38"/>
      <c r="Y72943" s="38"/>
    </row>
    <row r="72944" spans="17:25">
      <c r="Q72944" s="38"/>
      <c r="Y72944" s="38"/>
    </row>
    <row r="72945" spans="17:25">
      <c r="Q72945" s="38"/>
      <c r="Y72945" s="38"/>
    </row>
    <row r="72946" spans="17:25">
      <c r="Q72946" s="38"/>
      <c r="Y72946" s="38"/>
    </row>
    <row r="72947" spans="17:25">
      <c r="Q72947" s="38"/>
      <c r="Y72947" s="38"/>
    </row>
    <row r="72948" spans="17:25">
      <c r="Q72948" s="38"/>
      <c r="Y72948" s="38"/>
    </row>
    <row r="72949" spans="17:25">
      <c r="Q72949" s="38"/>
      <c r="Y72949" s="38"/>
    </row>
    <row r="72950" spans="17:25">
      <c r="Q72950" s="38"/>
      <c r="Y72950" s="38"/>
    </row>
    <row r="72951" spans="17:25">
      <c r="Q72951" s="38"/>
      <c r="Y72951" s="38"/>
    </row>
    <row r="72952" spans="17:25">
      <c r="Q72952" s="38"/>
      <c r="Y72952" s="38"/>
    </row>
    <row r="72953" spans="17:25">
      <c r="Q72953" s="38"/>
      <c r="Y72953" s="38"/>
    </row>
    <row r="72954" spans="17:25">
      <c r="Q72954" s="38"/>
      <c r="Y72954" s="38"/>
    </row>
    <row r="72955" spans="17:25">
      <c r="Q72955" s="38"/>
      <c r="Y72955" s="38"/>
    </row>
    <row r="72956" spans="17:25">
      <c r="Q72956" s="38"/>
      <c r="Y72956" s="38"/>
    </row>
    <row r="72957" spans="17:25">
      <c r="Q72957" s="38"/>
      <c r="Y72957" s="38"/>
    </row>
    <row r="72958" spans="17:25">
      <c r="Q72958" s="38"/>
      <c r="Y72958" s="38"/>
    </row>
    <row r="72959" spans="17:25">
      <c r="Q72959" s="38"/>
      <c r="Y72959" s="38"/>
    </row>
    <row r="72960" spans="17:25">
      <c r="Q72960" s="38"/>
      <c r="Y72960" s="38"/>
    </row>
    <row r="72961" spans="17:25">
      <c r="Q72961" s="38"/>
      <c r="Y72961" s="38"/>
    </row>
    <row r="72962" spans="17:25">
      <c r="Q72962" s="38"/>
      <c r="Y72962" s="38"/>
    </row>
    <row r="72963" spans="17:25">
      <c r="Q72963" s="38"/>
      <c r="Y72963" s="38"/>
    </row>
    <row r="72964" spans="17:25">
      <c r="Q72964" s="38"/>
      <c r="Y72964" s="38"/>
    </row>
    <row r="72965" spans="17:25">
      <c r="Q72965" s="38"/>
      <c r="Y72965" s="38"/>
    </row>
    <row r="72966" spans="17:25">
      <c r="Q72966" s="38"/>
      <c r="Y72966" s="38"/>
    </row>
    <row r="72967" spans="17:25">
      <c r="Q72967" s="38"/>
      <c r="Y72967" s="38"/>
    </row>
    <row r="72968" spans="17:25">
      <c r="Q72968" s="38"/>
      <c r="Y72968" s="38"/>
    </row>
    <row r="72969" spans="17:25">
      <c r="Q72969" s="38"/>
      <c r="Y72969" s="38"/>
    </row>
    <row r="72970" spans="17:25">
      <c r="Q72970" s="38"/>
      <c r="Y72970" s="38"/>
    </row>
    <row r="72971" spans="17:25">
      <c r="Q72971" s="38"/>
      <c r="Y72971" s="38"/>
    </row>
    <row r="72972" spans="17:25">
      <c r="Q72972" s="38"/>
      <c r="Y72972" s="38"/>
    </row>
    <row r="72973" spans="17:25">
      <c r="Q72973" s="38"/>
      <c r="Y72973" s="38"/>
    </row>
    <row r="72974" spans="17:25">
      <c r="Q72974" s="38"/>
      <c r="Y72974" s="38"/>
    </row>
    <row r="72975" spans="17:25">
      <c r="Q72975" s="38"/>
      <c r="Y72975" s="38"/>
    </row>
    <row r="72976" spans="17:25">
      <c r="Q72976" s="38"/>
      <c r="Y72976" s="38"/>
    </row>
    <row r="72977" spans="17:25">
      <c r="Q72977" s="38"/>
      <c r="Y72977" s="38"/>
    </row>
    <row r="72978" spans="17:25">
      <c r="Q72978" s="38"/>
      <c r="Y72978" s="38"/>
    </row>
    <row r="72979" spans="17:25">
      <c r="Q72979" s="38"/>
      <c r="Y72979" s="38"/>
    </row>
    <row r="72980" spans="17:25">
      <c r="Q72980" s="38"/>
      <c r="Y72980" s="38"/>
    </row>
    <row r="72981" spans="17:25">
      <c r="Q72981" s="38"/>
      <c r="Y72981" s="38"/>
    </row>
    <row r="72982" spans="17:25">
      <c r="Q72982" s="38"/>
      <c r="Y72982" s="38"/>
    </row>
    <row r="72983" spans="17:25">
      <c r="Q72983" s="38"/>
      <c r="Y72983" s="38"/>
    </row>
    <row r="72984" spans="17:25">
      <c r="Q72984" s="38"/>
      <c r="Y72984" s="38"/>
    </row>
    <row r="72985" spans="17:25">
      <c r="Q72985" s="38"/>
      <c r="Y72985" s="38"/>
    </row>
    <row r="72986" spans="17:25">
      <c r="Q72986" s="38"/>
      <c r="Y72986" s="38"/>
    </row>
    <row r="72987" spans="17:25">
      <c r="Q72987" s="38"/>
      <c r="Y72987" s="38"/>
    </row>
    <row r="72988" spans="17:25">
      <c r="Q72988" s="38"/>
      <c r="Y72988" s="38"/>
    </row>
    <row r="72989" spans="17:25">
      <c r="Q72989" s="38"/>
      <c r="Y72989" s="38"/>
    </row>
    <row r="72990" spans="17:25">
      <c r="Q72990" s="38"/>
      <c r="Y72990" s="38"/>
    </row>
    <row r="72991" spans="17:25">
      <c r="Q72991" s="38"/>
      <c r="Y72991" s="38"/>
    </row>
    <row r="72992" spans="17:25">
      <c r="Q72992" s="38"/>
      <c r="Y72992" s="38"/>
    </row>
    <row r="72993" spans="17:25">
      <c r="Q72993" s="38"/>
      <c r="Y72993" s="38"/>
    </row>
    <row r="72994" spans="17:25">
      <c r="Q72994" s="38"/>
      <c r="Y72994" s="38"/>
    </row>
    <row r="72995" spans="17:25">
      <c r="Q72995" s="38"/>
      <c r="Y72995" s="38"/>
    </row>
    <row r="72996" spans="17:25">
      <c r="Q72996" s="38"/>
      <c r="Y72996" s="38"/>
    </row>
    <row r="72997" spans="17:25">
      <c r="Q72997" s="38"/>
      <c r="Y72997" s="38"/>
    </row>
    <row r="72998" spans="17:25">
      <c r="Q72998" s="38"/>
      <c r="Y72998" s="38"/>
    </row>
    <row r="72999" spans="17:25">
      <c r="Q72999" s="38"/>
      <c r="Y72999" s="38"/>
    </row>
    <row r="73000" spans="17:25">
      <c r="Q73000" s="38"/>
      <c r="Y73000" s="38"/>
    </row>
    <row r="73001" spans="17:25">
      <c r="Q73001" s="38"/>
      <c r="Y73001" s="38"/>
    </row>
    <row r="73002" spans="17:25">
      <c r="Q73002" s="38"/>
      <c r="Y73002" s="38"/>
    </row>
    <row r="73003" spans="17:25">
      <c r="Q73003" s="38"/>
      <c r="Y73003" s="38"/>
    </row>
    <row r="73004" spans="17:25">
      <c r="Q73004" s="38"/>
      <c r="Y73004" s="38"/>
    </row>
    <row r="73005" spans="17:25">
      <c r="Q73005" s="38"/>
      <c r="Y73005" s="38"/>
    </row>
    <row r="73006" spans="17:25">
      <c r="Q73006" s="38"/>
      <c r="Y73006" s="38"/>
    </row>
    <row r="73007" spans="17:25">
      <c r="Q73007" s="38"/>
      <c r="Y73007" s="38"/>
    </row>
    <row r="73008" spans="17:25">
      <c r="Q73008" s="38"/>
      <c r="Y73008" s="38"/>
    </row>
    <row r="73009" spans="17:25">
      <c r="Q73009" s="38"/>
      <c r="Y73009" s="38"/>
    </row>
    <row r="73010" spans="17:25">
      <c r="Q73010" s="38"/>
      <c r="Y73010" s="38"/>
    </row>
    <row r="73011" spans="17:25">
      <c r="Q73011" s="38"/>
      <c r="Y73011" s="38"/>
    </row>
    <row r="73012" spans="17:25">
      <c r="Q73012" s="38"/>
      <c r="Y73012" s="38"/>
    </row>
    <row r="73013" spans="17:25">
      <c r="Q73013" s="38"/>
      <c r="Y73013" s="38"/>
    </row>
    <row r="73014" spans="17:25">
      <c r="Q73014" s="38"/>
      <c r="Y73014" s="38"/>
    </row>
    <row r="73015" spans="17:25">
      <c r="Q73015" s="38"/>
      <c r="Y73015" s="38"/>
    </row>
    <row r="73016" spans="17:25">
      <c r="Q73016" s="38"/>
      <c r="Y73016" s="38"/>
    </row>
    <row r="73017" spans="17:25">
      <c r="Q73017" s="38"/>
      <c r="Y73017" s="38"/>
    </row>
    <row r="73018" spans="17:25">
      <c r="Q73018" s="38"/>
      <c r="Y73018" s="38"/>
    </row>
    <row r="73019" spans="17:25">
      <c r="Q73019" s="38"/>
      <c r="Y73019" s="38"/>
    </row>
    <row r="73020" spans="17:25">
      <c r="Q73020" s="38"/>
      <c r="Y73020" s="38"/>
    </row>
    <row r="73021" spans="17:25">
      <c r="Q73021" s="38"/>
      <c r="Y73021" s="38"/>
    </row>
    <row r="73022" spans="17:25">
      <c r="Q73022" s="38"/>
      <c r="Y73022" s="38"/>
    </row>
    <row r="73023" spans="17:25">
      <c r="Q73023" s="38"/>
      <c r="Y73023" s="38"/>
    </row>
    <row r="73024" spans="17:25">
      <c r="Q73024" s="38"/>
      <c r="Y73024" s="38"/>
    </row>
    <row r="73025" spans="17:25">
      <c r="Q73025" s="38"/>
      <c r="Y73025" s="38"/>
    </row>
    <row r="73026" spans="17:25">
      <c r="Q73026" s="38"/>
      <c r="Y73026" s="38"/>
    </row>
    <row r="73027" spans="17:25">
      <c r="Q73027" s="38"/>
      <c r="Y73027" s="38"/>
    </row>
    <row r="73028" spans="17:25">
      <c r="Q73028" s="38"/>
      <c r="Y73028" s="38"/>
    </row>
    <row r="73029" spans="17:25">
      <c r="Q73029" s="38"/>
      <c r="Y73029" s="38"/>
    </row>
    <row r="73030" spans="17:25">
      <c r="Q73030" s="38"/>
      <c r="Y73030" s="38"/>
    </row>
    <row r="73031" spans="17:25">
      <c r="Q73031" s="38"/>
      <c r="Y73031" s="38"/>
    </row>
    <row r="73032" spans="17:25">
      <c r="Q73032" s="38"/>
      <c r="Y73032" s="38"/>
    </row>
    <row r="73033" spans="17:25">
      <c r="Q73033" s="38"/>
      <c r="Y73033" s="38"/>
    </row>
    <row r="73034" spans="17:25">
      <c r="Q73034" s="38"/>
      <c r="Y73034" s="38"/>
    </row>
    <row r="73035" spans="17:25">
      <c r="Q73035" s="38"/>
      <c r="Y73035" s="38"/>
    </row>
    <row r="73036" spans="17:25">
      <c r="Q73036" s="38"/>
      <c r="Y73036" s="38"/>
    </row>
    <row r="73037" spans="17:25">
      <c r="Q73037" s="38"/>
      <c r="Y73037" s="38"/>
    </row>
    <row r="73038" spans="17:25">
      <c r="Q73038" s="38"/>
      <c r="Y73038" s="38"/>
    </row>
    <row r="73039" spans="17:25">
      <c r="Q73039" s="38"/>
      <c r="Y73039" s="38"/>
    </row>
    <row r="73040" spans="17:25">
      <c r="Q73040" s="38"/>
      <c r="Y73040" s="38"/>
    </row>
    <row r="73041" spans="17:25">
      <c r="Q73041" s="38"/>
      <c r="Y73041" s="38"/>
    </row>
    <row r="73042" spans="17:25">
      <c r="Q73042" s="38"/>
      <c r="Y73042" s="38"/>
    </row>
    <row r="73043" spans="17:25">
      <c r="Q73043" s="38"/>
      <c r="Y73043" s="38"/>
    </row>
    <row r="73044" spans="17:25">
      <c r="Q73044" s="38"/>
      <c r="Y73044" s="38"/>
    </row>
    <row r="73045" spans="17:25">
      <c r="Q73045" s="38"/>
      <c r="Y73045" s="38"/>
    </row>
    <row r="73046" spans="17:25">
      <c r="Q73046" s="38"/>
      <c r="Y73046" s="38"/>
    </row>
    <row r="73047" spans="17:25">
      <c r="Q73047" s="38"/>
      <c r="Y73047" s="38"/>
    </row>
    <row r="73048" spans="17:25">
      <c r="Q73048" s="38"/>
      <c r="Y73048" s="38"/>
    </row>
    <row r="73049" spans="17:25">
      <c r="Q73049" s="38"/>
      <c r="Y73049" s="38"/>
    </row>
    <row r="73050" spans="17:25">
      <c r="Q73050" s="38"/>
      <c r="Y73050" s="38"/>
    </row>
    <row r="73051" spans="17:25">
      <c r="Q73051" s="38"/>
      <c r="Y73051" s="38"/>
    </row>
    <row r="73052" spans="17:25">
      <c r="Q73052" s="38"/>
      <c r="Y73052" s="38"/>
    </row>
    <row r="73053" spans="17:25">
      <c r="Q73053" s="38"/>
      <c r="Y73053" s="38"/>
    </row>
    <row r="73054" spans="17:25">
      <c r="Q73054" s="38"/>
      <c r="Y73054" s="38"/>
    </row>
    <row r="73055" spans="17:25">
      <c r="Q73055" s="38"/>
      <c r="Y73055" s="38"/>
    </row>
    <row r="73056" spans="17:25">
      <c r="Q73056" s="38"/>
      <c r="Y73056" s="38"/>
    </row>
    <row r="73057" spans="17:25">
      <c r="Q73057" s="38"/>
      <c r="Y73057" s="38"/>
    </row>
    <row r="73058" spans="17:25">
      <c r="Q73058" s="38"/>
      <c r="Y73058" s="38"/>
    </row>
    <row r="73059" spans="17:25">
      <c r="Q73059" s="38"/>
      <c r="Y73059" s="38"/>
    </row>
    <row r="73060" spans="17:25">
      <c r="Q73060" s="38"/>
      <c r="Y73060" s="38"/>
    </row>
    <row r="73061" spans="17:25">
      <c r="Q73061" s="38"/>
      <c r="Y73061" s="38"/>
    </row>
    <row r="73062" spans="17:25">
      <c r="Q73062" s="38"/>
      <c r="Y73062" s="38"/>
    </row>
    <row r="73063" spans="17:25">
      <c r="Q73063" s="38"/>
      <c r="Y73063" s="38"/>
    </row>
    <row r="73064" spans="17:25">
      <c r="Q73064" s="38"/>
      <c r="Y73064" s="38"/>
    </row>
    <row r="73065" spans="17:25">
      <c r="Q73065" s="38"/>
      <c r="Y73065" s="38"/>
    </row>
    <row r="73066" spans="17:25">
      <c r="Q73066" s="38"/>
      <c r="Y73066" s="38"/>
    </row>
    <row r="73067" spans="17:25">
      <c r="Q73067" s="38"/>
      <c r="Y73067" s="38"/>
    </row>
    <row r="73068" spans="17:25">
      <c r="Q73068" s="38"/>
      <c r="Y73068" s="38"/>
    </row>
    <row r="73069" spans="17:25">
      <c r="Q73069" s="38"/>
      <c r="Y73069" s="38"/>
    </row>
    <row r="73070" spans="17:25">
      <c r="Q73070" s="38"/>
      <c r="Y73070" s="38"/>
    </row>
    <row r="73071" spans="17:25">
      <c r="Q73071" s="38"/>
      <c r="Y73071" s="38"/>
    </row>
    <row r="73072" spans="17:25">
      <c r="Q73072" s="38"/>
      <c r="Y73072" s="38"/>
    </row>
    <row r="73073" spans="17:25">
      <c r="Q73073" s="38"/>
      <c r="Y73073" s="38"/>
    </row>
    <row r="73074" spans="17:25">
      <c r="Q73074" s="38"/>
      <c r="Y73074" s="38"/>
    </row>
    <row r="73075" spans="17:25">
      <c r="Q73075" s="38"/>
      <c r="Y73075" s="38"/>
    </row>
    <row r="73076" spans="17:25">
      <c r="Q73076" s="38"/>
      <c r="Y73076" s="38"/>
    </row>
    <row r="73077" spans="17:25">
      <c r="Q73077" s="38"/>
      <c r="Y73077" s="38"/>
    </row>
    <row r="73078" spans="17:25">
      <c r="Q73078" s="38"/>
      <c r="Y73078" s="38"/>
    </row>
    <row r="73079" spans="17:25">
      <c r="Q73079" s="38"/>
      <c r="Y73079" s="38"/>
    </row>
    <row r="73080" spans="17:25">
      <c r="Q73080" s="38"/>
      <c r="Y73080" s="38"/>
    </row>
    <row r="73081" spans="17:25">
      <c r="Q73081" s="38"/>
      <c r="Y73081" s="38"/>
    </row>
    <row r="73082" spans="17:25">
      <c r="Q73082" s="38"/>
      <c r="Y73082" s="38"/>
    </row>
    <row r="73083" spans="17:25">
      <c r="Q73083" s="38"/>
      <c r="Y73083" s="38"/>
    </row>
    <row r="73084" spans="17:25">
      <c r="Q73084" s="38"/>
      <c r="Y73084" s="38"/>
    </row>
    <row r="73085" spans="17:25">
      <c r="Q73085" s="38"/>
      <c r="Y73085" s="38"/>
    </row>
    <row r="73086" spans="17:25">
      <c r="Q73086" s="38"/>
      <c r="Y73086" s="38"/>
    </row>
    <row r="73087" spans="17:25">
      <c r="Q73087" s="38"/>
      <c r="Y73087" s="38"/>
    </row>
    <row r="73088" spans="17:25">
      <c r="Q73088" s="38"/>
      <c r="Y73088" s="38"/>
    </row>
    <row r="73089" spans="17:25">
      <c r="Q73089" s="38"/>
      <c r="Y73089" s="38"/>
    </row>
    <row r="73090" spans="17:25">
      <c r="Q73090" s="38"/>
      <c r="Y73090" s="38"/>
    </row>
    <row r="73091" spans="17:25">
      <c r="Q73091" s="38"/>
      <c r="Y73091" s="38"/>
    </row>
    <row r="73092" spans="17:25">
      <c r="Q73092" s="38"/>
      <c r="Y73092" s="38"/>
    </row>
    <row r="73093" spans="17:25">
      <c r="Q73093" s="38"/>
      <c r="Y73093" s="38"/>
    </row>
    <row r="73094" spans="17:25">
      <c r="Q73094" s="38"/>
      <c r="Y73094" s="38"/>
    </row>
    <row r="73095" spans="17:25">
      <c r="Q73095" s="38"/>
      <c r="Y73095" s="38"/>
    </row>
    <row r="73096" spans="17:25">
      <c r="Q73096" s="38"/>
      <c r="Y73096" s="38"/>
    </row>
    <row r="73097" spans="17:25">
      <c r="Q73097" s="38"/>
      <c r="Y73097" s="38"/>
    </row>
    <row r="73098" spans="17:25">
      <c r="Q73098" s="38"/>
      <c r="Y73098" s="38"/>
    </row>
    <row r="73099" spans="17:25">
      <c r="Q73099" s="38"/>
      <c r="Y73099" s="38"/>
    </row>
    <row r="73100" spans="17:25">
      <c r="Q73100" s="38"/>
      <c r="Y73100" s="38"/>
    </row>
    <row r="73101" spans="17:25">
      <c r="Q73101" s="38"/>
      <c r="Y73101" s="38"/>
    </row>
    <row r="73102" spans="17:25">
      <c r="Q73102" s="38"/>
      <c r="Y73102" s="38"/>
    </row>
    <row r="73103" spans="17:25">
      <c r="Q73103" s="38"/>
      <c r="Y73103" s="38"/>
    </row>
    <row r="73104" spans="17:25">
      <c r="Q73104" s="38"/>
      <c r="Y73104" s="38"/>
    </row>
    <row r="73105" spans="17:25">
      <c r="Q73105" s="38"/>
      <c r="Y73105" s="38"/>
    </row>
    <row r="73106" spans="17:25">
      <c r="Q73106" s="38"/>
      <c r="Y73106" s="38"/>
    </row>
    <row r="73107" spans="17:25">
      <c r="Q73107" s="38"/>
      <c r="Y73107" s="38"/>
    </row>
    <row r="73108" spans="17:25">
      <c r="Q73108" s="38"/>
      <c r="Y73108" s="38"/>
    </row>
    <row r="73109" spans="17:25">
      <c r="Q73109" s="38"/>
      <c r="Y73109" s="38"/>
    </row>
    <row r="73110" spans="17:25">
      <c r="Q73110" s="38"/>
      <c r="Y73110" s="38"/>
    </row>
    <row r="73111" spans="17:25">
      <c r="Q73111" s="38"/>
      <c r="Y73111" s="38"/>
    </row>
    <row r="73112" spans="17:25">
      <c r="Q73112" s="38"/>
      <c r="Y73112" s="38"/>
    </row>
    <row r="73113" spans="17:25">
      <c r="Q73113" s="38"/>
      <c r="Y73113" s="38"/>
    </row>
    <row r="73114" spans="17:25">
      <c r="Q73114" s="38"/>
      <c r="Y73114" s="38"/>
    </row>
    <row r="73115" spans="17:25">
      <c r="Q73115" s="38"/>
      <c r="Y73115" s="38"/>
    </row>
    <row r="73116" spans="17:25">
      <c r="Q73116" s="38"/>
      <c r="Y73116" s="38"/>
    </row>
    <row r="73117" spans="17:25">
      <c r="Q73117" s="38"/>
      <c r="Y73117" s="38"/>
    </row>
    <row r="73118" spans="17:25">
      <c r="Q73118" s="38"/>
      <c r="Y73118" s="38"/>
    </row>
    <row r="73119" spans="17:25">
      <c r="Q73119" s="38"/>
      <c r="Y73119" s="38"/>
    </row>
    <row r="73120" spans="17:25">
      <c r="Q73120" s="38"/>
      <c r="Y73120" s="38"/>
    </row>
    <row r="73121" spans="17:25">
      <c r="Q73121" s="38"/>
      <c r="Y73121" s="38"/>
    </row>
    <row r="73122" spans="17:25">
      <c r="Q73122" s="38"/>
      <c r="Y73122" s="38"/>
    </row>
    <row r="73123" spans="17:25">
      <c r="Q73123" s="38"/>
      <c r="Y73123" s="38"/>
    </row>
    <row r="73124" spans="17:25">
      <c r="Q73124" s="38"/>
      <c r="Y73124" s="38"/>
    </row>
    <row r="73125" spans="17:25">
      <c r="Q73125" s="38"/>
      <c r="Y73125" s="38"/>
    </row>
    <row r="73126" spans="17:25">
      <c r="Q73126" s="38"/>
      <c r="Y73126" s="38"/>
    </row>
    <row r="73127" spans="17:25">
      <c r="Q73127" s="38"/>
      <c r="Y73127" s="38"/>
    </row>
    <row r="73128" spans="17:25">
      <c r="Q73128" s="38"/>
      <c r="Y73128" s="38"/>
    </row>
    <row r="73129" spans="17:25">
      <c r="Q73129" s="38"/>
      <c r="Y73129" s="38"/>
    </row>
    <row r="73130" spans="17:25">
      <c r="Q73130" s="38"/>
      <c r="Y73130" s="38"/>
    </row>
    <row r="73131" spans="17:25">
      <c r="Q73131" s="38"/>
      <c r="Y73131" s="38"/>
    </row>
    <row r="73132" spans="17:25">
      <c r="Q73132" s="38"/>
      <c r="Y73132" s="38"/>
    </row>
    <row r="73133" spans="17:25">
      <c r="Q73133" s="38"/>
      <c r="Y73133" s="38"/>
    </row>
    <row r="73134" spans="17:25">
      <c r="Q73134" s="38"/>
      <c r="Y73134" s="38"/>
    </row>
    <row r="73135" spans="17:25">
      <c r="Q73135" s="38"/>
      <c r="Y73135" s="38"/>
    </row>
    <row r="73136" spans="17:25">
      <c r="Q73136" s="38"/>
      <c r="Y73136" s="38"/>
    </row>
    <row r="73137" spans="17:25">
      <c r="Q73137" s="38"/>
      <c r="Y73137" s="38"/>
    </row>
    <row r="73138" spans="17:25">
      <c r="Q73138" s="38"/>
      <c r="Y73138" s="38"/>
    </row>
    <row r="73139" spans="17:25">
      <c r="Q73139" s="38"/>
      <c r="Y73139" s="38"/>
    </row>
    <row r="73140" spans="17:25">
      <c r="Q73140" s="38"/>
      <c r="Y73140" s="38"/>
    </row>
    <row r="73141" spans="17:25">
      <c r="Q73141" s="38"/>
      <c r="Y73141" s="38"/>
    </row>
    <row r="73142" spans="17:25">
      <c r="Q73142" s="38"/>
      <c r="Y73142" s="38"/>
    </row>
    <row r="73143" spans="17:25">
      <c r="Q73143" s="38"/>
      <c r="Y73143" s="38"/>
    </row>
    <row r="73144" spans="17:25">
      <c r="Q73144" s="38"/>
      <c r="Y73144" s="38"/>
    </row>
    <row r="73145" spans="17:25">
      <c r="Q73145" s="38"/>
      <c r="Y73145" s="38"/>
    </row>
    <row r="73146" spans="17:25">
      <c r="Q73146" s="38"/>
      <c r="Y73146" s="38"/>
    </row>
    <row r="73147" spans="17:25">
      <c r="Q73147" s="38"/>
      <c r="Y73147" s="38"/>
    </row>
    <row r="73148" spans="17:25">
      <c r="Q73148" s="38"/>
      <c r="Y73148" s="38"/>
    </row>
    <row r="73149" spans="17:25">
      <c r="Q73149" s="38"/>
      <c r="Y73149" s="38"/>
    </row>
    <row r="73150" spans="17:25">
      <c r="Q73150" s="38"/>
      <c r="Y73150" s="38"/>
    </row>
    <row r="73151" spans="17:25">
      <c r="Q73151" s="38"/>
      <c r="Y73151" s="38"/>
    </row>
    <row r="73152" spans="17:25">
      <c r="Q73152" s="38"/>
      <c r="Y73152" s="38"/>
    </row>
    <row r="73153" spans="17:25">
      <c r="Q73153" s="38"/>
      <c r="Y73153" s="38"/>
    </row>
    <row r="73154" spans="17:25">
      <c r="Q73154" s="38"/>
      <c r="Y73154" s="38"/>
    </row>
    <row r="73155" spans="17:25">
      <c r="Q73155" s="38"/>
      <c r="Y73155" s="38"/>
    </row>
    <row r="73156" spans="17:25">
      <c r="Q73156" s="38"/>
      <c r="Y73156" s="38"/>
    </row>
    <row r="73157" spans="17:25">
      <c r="Q73157" s="38"/>
      <c r="Y73157" s="38"/>
    </row>
    <row r="73158" spans="17:25">
      <c r="Q73158" s="38"/>
      <c r="Y73158" s="38"/>
    </row>
    <row r="73159" spans="17:25">
      <c r="Q73159" s="38"/>
      <c r="Y73159" s="38"/>
    </row>
    <row r="73160" spans="17:25">
      <c r="Q73160" s="38"/>
      <c r="Y73160" s="38"/>
    </row>
    <row r="73161" spans="17:25">
      <c r="Q73161" s="38"/>
      <c r="Y73161" s="38"/>
    </row>
    <row r="73162" spans="17:25">
      <c r="Q73162" s="38"/>
      <c r="Y73162" s="38"/>
    </row>
    <row r="73163" spans="17:25">
      <c r="Q73163" s="38"/>
      <c r="Y73163" s="38"/>
    </row>
    <row r="73164" spans="17:25">
      <c r="Q73164" s="38"/>
      <c r="Y73164" s="38"/>
    </row>
    <row r="73165" spans="17:25">
      <c r="Q73165" s="38"/>
      <c r="Y73165" s="38"/>
    </row>
    <row r="73166" spans="17:25">
      <c r="Q73166" s="38"/>
      <c r="Y73166" s="38"/>
    </row>
    <row r="73167" spans="17:25">
      <c r="Q73167" s="38"/>
      <c r="Y73167" s="38"/>
    </row>
    <row r="73168" spans="17:25">
      <c r="Q73168" s="38"/>
      <c r="Y73168" s="38"/>
    </row>
    <row r="73169" spans="17:25">
      <c r="Q73169" s="38"/>
      <c r="Y73169" s="38"/>
    </row>
    <row r="73170" spans="17:25">
      <c r="Q73170" s="38"/>
      <c r="Y73170" s="38"/>
    </row>
    <row r="73171" spans="17:25">
      <c r="Q73171" s="38"/>
      <c r="Y73171" s="38"/>
    </row>
    <row r="73172" spans="17:25">
      <c r="Q73172" s="38"/>
      <c r="Y73172" s="38"/>
    </row>
    <row r="73173" spans="17:25">
      <c r="Q73173" s="38"/>
      <c r="Y73173" s="38"/>
    </row>
    <row r="73174" spans="17:25">
      <c r="Q73174" s="38"/>
      <c r="Y73174" s="38"/>
    </row>
    <row r="73175" spans="17:25">
      <c r="Q73175" s="38"/>
      <c r="Y73175" s="38"/>
    </row>
    <row r="73176" spans="17:25">
      <c r="Q73176" s="38"/>
      <c r="Y73176" s="38"/>
    </row>
    <row r="73177" spans="17:25">
      <c r="Q73177" s="38"/>
      <c r="Y73177" s="38"/>
    </row>
    <row r="73178" spans="17:25">
      <c r="Q73178" s="38"/>
      <c r="Y73178" s="38"/>
    </row>
    <row r="73179" spans="17:25">
      <c r="Q73179" s="38"/>
      <c r="Y73179" s="38"/>
    </row>
    <row r="73180" spans="17:25">
      <c r="Q73180" s="38"/>
      <c r="Y73180" s="38"/>
    </row>
    <row r="73181" spans="17:25">
      <c r="Q73181" s="38"/>
      <c r="Y73181" s="38"/>
    </row>
    <row r="73182" spans="17:25">
      <c r="Q73182" s="38"/>
      <c r="Y73182" s="38"/>
    </row>
    <row r="73183" spans="17:25">
      <c r="Q73183" s="38"/>
      <c r="Y73183" s="38"/>
    </row>
    <row r="73184" spans="17:25">
      <c r="Q73184" s="38"/>
      <c r="Y73184" s="38"/>
    </row>
    <row r="73185" spans="17:25">
      <c r="Q73185" s="38"/>
      <c r="Y73185" s="38"/>
    </row>
    <row r="73186" spans="17:25">
      <c r="Q73186" s="38"/>
      <c r="Y73186" s="38"/>
    </row>
    <row r="73187" spans="17:25">
      <c r="Q73187" s="38"/>
      <c r="Y73187" s="38"/>
    </row>
    <row r="73188" spans="17:25">
      <c r="Q73188" s="38"/>
      <c r="Y73188" s="38"/>
    </row>
    <row r="73189" spans="17:25">
      <c r="Q73189" s="38"/>
      <c r="Y73189" s="38"/>
    </row>
    <row r="73190" spans="17:25">
      <c r="Q73190" s="38"/>
      <c r="Y73190" s="38"/>
    </row>
    <row r="73191" spans="17:25">
      <c r="Q73191" s="38"/>
      <c r="Y73191" s="38"/>
    </row>
    <row r="73192" spans="17:25">
      <c r="Q73192" s="38"/>
      <c r="Y73192" s="38"/>
    </row>
    <row r="73193" spans="17:25">
      <c r="Q73193" s="38"/>
      <c r="Y73193" s="38"/>
    </row>
    <row r="73194" spans="17:25">
      <c r="Q73194" s="38"/>
      <c r="Y73194" s="38"/>
    </row>
    <row r="73195" spans="17:25">
      <c r="Q73195" s="38"/>
      <c r="Y73195" s="38"/>
    </row>
    <row r="73196" spans="17:25">
      <c r="Q73196" s="38"/>
      <c r="Y73196" s="38"/>
    </row>
    <row r="73197" spans="17:25">
      <c r="Q73197" s="38"/>
      <c r="Y73197" s="38"/>
    </row>
    <row r="73198" spans="17:25">
      <c r="Q73198" s="38"/>
      <c r="Y73198" s="38"/>
    </row>
    <row r="73199" spans="17:25">
      <c r="Q73199" s="38"/>
      <c r="Y73199" s="38"/>
    </row>
    <row r="73200" spans="17:25">
      <c r="Q73200" s="38"/>
      <c r="Y73200" s="38"/>
    </row>
    <row r="73201" spans="17:25">
      <c r="Q73201" s="38"/>
      <c r="Y73201" s="38"/>
    </row>
    <row r="73202" spans="17:25">
      <c r="Q73202" s="38"/>
      <c r="Y73202" s="38"/>
    </row>
    <row r="73203" spans="17:25">
      <c r="Q73203" s="38"/>
      <c r="Y73203" s="38"/>
    </row>
    <row r="73204" spans="17:25">
      <c r="Q73204" s="38"/>
      <c r="Y73204" s="38"/>
    </row>
    <row r="73205" spans="17:25">
      <c r="Q73205" s="38"/>
      <c r="Y73205" s="38"/>
    </row>
    <row r="73206" spans="17:25">
      <c r="Q73206" s="38"/>
      <c r="Y73206" s="38"/>
    </row>
    <row r="73207" spans="17:25">
      <c r="Q73207" s="38"/>
      <c r="Y73207" s="38"/>
    </row>
    <row r="73208" spans="17:25">
      <c r="Q73208" s="38"/>
      <c r="Y73208" s="38"/>
    </row>
    <row r="73209" spans="17:25">
      <c r="Q73209" s="38"/>
      <c r="Y73209" s="38"/>
    </row>
    <row r="73210" spans="17:25">
      <c r="Q73210" s="38"/>
      <c r="Y73210" s="38"/>
    </row>
    <row r="73211" spans="17:25">
      <c r="Q73211" s="38"/>
      <c r="Y73211" s="38"/>
    </row>
    <row r="73212" spans="17:25">
      <c r="Q73212" s="38"/>
      <c r="Y73212" s="38"/>
    </row>
    <row r="73213" spans="17:25">
      <c r="Q73213" s="38"/>
      <c r="Y73213" s="38"/>
    </row>
    <row r="73214" spans="17:25">
      <c r="Q73214" s="38"/>
      <c r="Y73214" s="38"/>
    </row>
    <row r="73215" spans="17:25">
      <c r="Q73215" s="38"/>
      <c r="Y73215" s="38"/>
    </row>
    <row r="73216" spans="17:25">
      <c r="Q73216" s="38"/>
      <c r="Y73216" s="38"/>
    </row>
    <row r="73217" spans="17:25">
      <c r="Q73217" s="38"/>
      <c r="Y73217" s="38"/>
    </row>
    <row r="73218" spans="17:25">
      <c r="Q73218" s="38"/>
      <c r="Y73218" s="38"/>
    </row>
    <row r="73219" spans="17:25">
      <c r="Q73219" s="38"/>
      <c r="Y73219" s="38"/>
    </row>
    <row r="73220" spans="17:25">
      <c r="Q73220" s="38"/>
      <c r="Y73220" s="38"/>
    </row>
    <row r="73221" spans="17:25">
      <c r="Q73221" s="38"/>
      <c r="Y73221" s="38"/>
    </row>
    <row r="73222" spans="17:25">
      <c r="Q73222" s="38"/>
      <c r="Y73222" s="38"/>
    </row>
    <row r="73223" spans="17:25">
      <c r="Q73223" s="38"/>
      <c r="Y73223" s="38"/>
    </row>
    <row r="73224" spans="17:25">
      <c r="Q73224" s="38"/>
      <c r="Y73224" s="38"/>
    </row>
    <row r="73225" spans="17:25">
      <c r="Q73225" s="38"/>
      <c r="Y73225" s="38"/>
    </row>
    <row r="73226" spans="17:25">
      <c r="Q73226" s="38"/>
      <c r="Y73226" s="38"/>
    </row>
    <row r="73227" spans="17:25">
      <c r="Q73227" s="38"/>
      <c r="Y73227" s="38"/>
    </row>
    <row r="73228" spans="17:25">
      <c r="Q73228" s="38"/>
      <c r="Y73228" s="38"/>
    </row>
    <row r="73229" spans="17:25">
      <c r="Q73229" s="38"/>
      <c r="Y73229" s="38"/>
    </row>
    <row r="73230" spans="17:25">
      <c r="Q73230" s="38"/>
      <c r="Y73230" s="38"/>
    </row>
    <row r="73231" spans="17:25">
      <c r="Q73231" s="38"/>
      <c r="Y73231" s="38"/>
    </row>
    <row r="73232" spans="17:25">
      <c r="Q73232" s="38"/>
      <c r="Y73232" s="38"/>
    </row>
    <row r="73233" spans="17:25">
      <c r="Q73233" s="38"/>
      <c r="Y73233" s="38"/>
    </row>
    <row r="73234" spans="17:25">
      <c r="Q73234" s="38"/>
      <c r="Y73234" s="38"/>
    </row>
    <row r="73235" spans="17:25">
      <c r="Q73235" s="38"/>
      <c r="Y73235" s="38"/>
    </row>
    <row r="73236" spans="17:25">
      <c r="Q73236" s="38"/>
      <c r="Y73236" s="38"/>
    </row>
    <row r="73237" spans="17:25">
      <c r="Q73237" s="38"/>
      <c r="Y73237" s="38"/>
    </row>
    <row r="73238" spans="17:25">
      <c r="Q73238" s="38"/>
      <c r="Y73238" s="38"/>
    </row>
    <row r="73239" spans="17:25">
      <c r="Q73239" s="38"/>
      <c r="Y73239" s="38"/>
    </row>
    <row r="73240" spans="17:25">
      <c r="Q73240" s="38"/>
      <c r="Y73240" s="38"/>
    </row>
    <row r="73241" spans="17:25">
      <c r="Q73241" s="38"/>
      <c r="Y73241" s="38"/>
    </row>
    <row r="73242" spans="17:25">
      <c r="Q73242" s="38"/>
      <c r="Y73242" s="38"/>
    </row>
    <row r="73243" spans="17:25">
      <c r="Q73243" s="38"/>
      <c r="Y73243" s="38"/>
    </row>
    <row r="73244" spans="17:25">
      <c r="Q73244" s="38"/>
      <c r="Y73244" s="38"/>
    </row>
    <row r="73245" spans="17:25">
      <c r="Q73245" s="38"/>
      <c r="Y73245" s="38"/>
    </row>
    <row r="73246" spans="17:25">
      <c r="Q73246" s="38"/>
      <c r="Y73246" s="38"/>
    </row>
    <row r="73247" spans="17:25">
      <c r="Q73247" s="38"/>
      <c r="Y73247" s="38"/>
    </row>
    <row r="73248" spans="17:25">
      <c r="Q73248" s="38"/>
      <c r="Y73248" s="38"/>
    </row>
    <row r="73249" spans="17:25">
      <c r="Q73249" s="38"/>
      <c r="Y73249" s="38"/>
    </row>
    <row r="73250" spans="17:25">
      <c r="Q73250" s="38"/>
      <c r="Y73250" s="38"/>
    </row>
    <row r="73251" spans="17:25">
      <c r="Q73251" s="38"/>
      <c r="Y73251" s="38"/>
    </row>
    <row r="73252" spans="17:25">
      <c r="Q73252" s="38"/>
      <c r="Y73252" s="38"/>
    </row>
    <row r="73253" spans="17:25">
      <c r="Q73253" s="38"/>
      <c r="Y73253" s="38"/>
    </row>
    <row r="73254" spans="17:25">
      <c r="Q73254" s="38"/>
      <c r="Y73254" s="38"/>
    </row>
    <row r="73255" spans="17:25">
      <c r="Q73255" s="38"/>
      <c r="Y73255" s="38"/>
    </row>
    <row r="73256" spans="17:25">
      <c r="Q73256" s="38"/>
      <c r="Y73256" s="38"/>
    </row>
    <row r="73257" spans="17:25">
      <c r="Q73257" s="38"/>
      <c r="Y73257" s="38"/>
    </row>
    <row r="73258" spans="17:25">
      <c r="Q73258" s="38"/>
      <c r="Y73258" s="38"/>
    </row>
    <row r="73259" spans="17:25">
      <c r="Q73259" s="38"/>
      <c r="Y73259" s="38"/>
    </row>
    <row r="73260" spans="17:25">
      <c r="Q73260" s="38"/>
      <c r="Y73260" s="38"/>
    </row>
    <row r="73261" spans="17:25">
      <c r="Q73261" s="38"/>
      <c r="Y73261" s="38"/>
    </row>
    <row r="73262" spans="17:25">
      <c r="Q73262" s="38"/>
      <c r="Y73262" s="38"/>
    </row>
    <row r="73263" spans="17:25">
      <c r="Q73263" s="38"/>
      <c r="Y73263" s="38"/>
    </row>
    <row r="73264" spans="17:25">
      <c r="Q73264" s="38"/>
      <c r="Y73264" s="38"/>
    </row>
    <row r="73265" spans="17:25">
      <c r="Q73265" s="38"/>
      <c r="Y73265" s="38"/>
    </row>
    <row r="73266" spans="17:25">
      <c r="Q73266" s="38"/>
      <c r="Y73266" s="38"/>
    </row>
    <row r="73267" spans="17:25">
      <c r="Q73267" s="38"/>
      <c r="Y73267" s="38"/>
    </row>
    <row r="73268" spans="17:25">
      <c r="Q73268" s="38"/>
      <c r="Y73268" s="38"/>
    </row>
    <row r="73269" spans="17:25">
      <c r="Q73269" s="38"/>
      <c r="Y73269" s="38"/>
    </row>
    <row r="73270" spans="17:25">
      <c r="Q73270" s="38"/>
      <c r="Y73270" s="38"/>
    </row>
    <row r="73271" spans="17:25">
      <c r="Q73271" s="38"/>
      <c r="Y73271" s="38"/>
    </row>
    <row r="73272" spans="17:25">
      <c r="Q73272" s="38"/>
      <c r="Y73272" s="38"/>
    </row>
    <row r="73273" spans="17:25">
      <c r="Q73273" s="38"/>
      <c r="Y73273" s="38"/>
    </row>
    <row r="73274" spans="17:25">
      <c r="Q73274" s="38"/>
      <c r="Y73274" s="38"/>
    </row>
    <row r="73275" spans="17:25">
      <c r="Q73275" s="38"/>
      <c r="Y73275" s="38"/>
    </row>
    <row r="73276" spans="17:25">
      <c r="Q73276" s="38"/>
      <c r="Y73276" s="38"/>
    </row>
    <row r="73277" spans="17:25">
      <c r="Q73277" s="38"/>
      <c r="Y73277" s="38"/>
    </row>
    <row r="73278" spans="17:25">
      <c r="Q73278" s="38"/>
      <c r="Y73278" s="38"/>
    </row>
    <row r="73279" spans="17:25">
      <c r="Q73279" s="38"/>
      <c r="Y73279" s="38"/>
    </row>
    <row r="73280" spans="17:25">
      <c r="Q73280" s="38"/>
      <c r="Y73280" s="38"/>
    </row>
    <row r="73281" spans="17:25">
      <c r="Q73281" s="38"/>
      <c r="Y73281" s="38"/>
    </row>
    <row r="73282" spans="17:25">
      <c r="Q73282" s="38"/>
      <c r="Y73282" s="38"/>
    </row>
    <row r="73283" spans="17:25">
      <c r="Q73283" s="38"/>
      <c r="Y73283" s="38"/>
    </row>
    <row r="73284" spans="17:25">
      <c r="Q73284" s="38"/>
      <c r="Y73284" s="38"/>
    </row>
    <row r="73285" spans="17:25">
      <c r="Q73285" s="38"/>
      <c r="Y73285" s="38"/>
    </row>
    <row r="73286" spans="17:25">
      <c r="Q73286" s="38"/>
      <c r="Y73286" s="38"/>
    </row>
    <row r="73287" spans="17:25">
      <c r="Q73287" s="38"/>
      <c r="Y73287" s="38"/>
    </row>
    <row r="73288" spans="17:25">
      <c r="Q73288" s="38"/>
      <c r="Y73288" s="38"/>
    </row>
    <row r="73289" spans="17:25">
      <c r="Q73289" s="38"/>
      <c r="Y73289" s="38"/>
    </row>
    <row r="73290" spans="17:25">
      <c r="Q73290" s="38"/>
      <c r="Y73290" s="38"/>
    </row>
    <row r="73291" spans="17:25">
      <c r="Q73291" s="38"/>
      <c r="Y73291" s="38"/>
    </row>
    <row r="73292" spans="17:25">
      <c r="Q73292" s="38"/>
      <c r="Y73292" s="38"/>
    </row>
    <row r="73293" spans="17:25">
      <c r="Q73293" s="38"/>
      <c r="Y73293" s="38"/>
    </row>
    <row r="73294" spans="17:25">
      <c r="Q73294" s="38"/>
      <c r="Y73294" s="38"/>
    </row>
    <row r="73295" spans="17:25">
      <c r="Q73295" s="38"/>
      <c r="Y73295" s="38"/>
    </row>
    <row r="73296" spans="17:25">
      <c r="Q73296" s="38"/>
      <c r="Y73296" s="38"/>
    </row>
    <row r="73297" spans="17:25">
      <c r="Q73297" s="38"/>
      <c r="Y73297" s="38"/>
    </row>
    <row r="73298" spans="17:25">
      <c r="Q73298" s="38"/>
      <c r="Y73298" s="38"/>
    </row>
    <row r="73299" spans="17:25">
      <c r="Q73299" s="38"/>
      <c r="Y73299" s="38"/>
    </row>
    <row r="73300" spans="17:25">
      <c r="Q73300" s="38"/>
      <c r="Y73300" s="38"/>
    </row>
    <row r="73301" spans="17:25">
      <c r="Q73301" s="38"/>
      <c r="Y73301" s="38"/>
    </row>
    <row r="73302" spans="17:25">
      <c r="Q73302" s="38"/>
      <c r="Y73302" s="38"/>
    </row>
    <row r="73303" spans="17:25">
      <c r="Q73303" s="38"/>
      <c r="Y73303" s="38"/>
    </row>
    <row r="73304" spans="17:25">
      <c r="Q73304" s="38"/>
      <c r="Y73304" s="38"/>
    </row>
    <row r="73305" spans="17:25">
      <c r="Q73305" s="38"/>
      <c r="Y73305" s="38"/>
    </row>
    <row r="73306" spans="17:25">
      <c r="Q73306" s="38"/>
      <c r="Y73306" s="38"/>
    </row>
    <row r="73307" spans="17:25">
      <c r="Q73307" s="38"/>
      <c r="Y73307" s="38"/>
    </row>
    <row r="73308" spans="17:25">
      <c r="Q73308" s="38"/>
      <c r="Y73308" s="38"/>
    </row>
    <row r="73309" spans="17:25">
      <c r="Q73309" s="38"/>
      <c r="Y73309" s="38"/>
    </row>
    <row r="73310" spans="17:25">
      <c r="Q73310" s="38"/>
      <c r="Y73310" s="38"/>
    </row>
    <row r="73311" spans="17:25">
      <c r="Q73311" s="38"/>
      <c r="Y73311" s="38"/>
    </row>
    <row r="73312" spans="17:25">
      <c r="Q73312" s="38"/>
      <c r="Y73312" s="38"/>
    </row>
    <row r="73313" spans="17:25">
      <c r="Q73313" s="38"/>
      <c r="Y73313" s="38"/>
    </row>
    <row r="73314" spans="17:25">
      <c r="Q73314" s="38"/>
      <c r="Y73314" s="38"/>
    </row>
    <row r="73315" spans="17:25">
      <c r="Q73315" s="38"/>
      <c r="Y73315" s="38"/>
    </row>
    <row r="73316" spans="17:25">
      <c r="Q73316" s="38"/>
      <c r="Y73316" s="38"/>
    </row>
    <row r="73317" spans="17:25">
      <c r="Q73317" s="38"/>
      <c r="Y73317" s="38"/>
    </row>
    <row r="73318" spans="17:25">
      <c r="Q73318" s="38"/>
      <c r="Y73318" s="38"/>
    </row>
    <row r="73319" spans="17:25">
      <c r="Q73319" s="38"/>
      <c r="Y73319" s="38"/>
    </row>
    <row r="73320" spans="17:25">
      <c r="Q73320" s="38"/>
      <c r="Y73320" s="38"/>
    </row>
    <row r="73321" spans="17:25">
      <c r="Q73321" s="38"/>
      <c r="Y73321" s="38"/>
    </row>
    <row r="73322" spans="17:25">
      <c r="Q73322" s="38"/>
      <c r="Y73322" s="38"/>
    </row>
    <row r="73323" spans="17:25">
      <c r="Q73323" s="38"/>
      <c r="Y73323" s="38"/>
    </row>
    <row r="73324" spans="17:25">
      <c r="Q73324" s="38"/>
      <c r="Y73324" s="38"/>
    </row>
    <row r="73325" spans="17:25">
      <c r="Q73325" s="38"/>
      <c r="Y73325" s="38"/>
    </row>
    <row r="73326" spans="17:25">
      <c r="Q73326" s="38"/>
      <c r="Y73326" s="38"/>
    </row>
    <row r="73327" spans="17:25">
      <c r="Q73327" s="38"/>
      <c r="Y73327" s="38"/>
    </row>
    <row r="73328" spans="17:25">
      <c r="Q73328" s="38"/>
      <c r="Y73328" s="38"/>
    </row>
    <row r="73329" spans="17:25">
      <c r="Q73329" s="38"/>
      <c r="Y73329" s="38"/>
    </row>
    <row r="73330" spans="17:25">
      <c r="Q73330" s="38"/>
      <c r="Y73330" s="38"/>
    </row>
    <row r="73331" spans="17:25">
      <c r="Q73331" s="38"/>
      <c r="Y73331" s="38"/>
    </row>
    <row r="73332" spans="17:25">
      <c r="Q73332" s="38"/>
      <c r="Y73332" s="38"/>
    </row>
    <row r="73333" spans="17:25">
      <c r="Q73333" s="38"/>
      <c r="Y73333" s="38"/>
    </row>
    <row r="73334" spans="17:25">
      <c r="Q73334" s="38"/>
      <c r="Y73334" s="38"/>
    </row>
    <row r="73335" spans="17:25">
      <c r="Q73335" s="38"/>
      <c r="Y73335" s="38"/>
    </row>
    <row r="73336" spans="17:25">
      <c r="Q73336" s="38"/>
      <c r="Y73336" s="38"/>
    </row>
    <row r="73337" spans="17:25">
      <c r="Q73337" s="38"/>
      <c r="Y73337" s="38"/>
    </row>
    <row r="73338" spans="17:25">
      <c r="Q73338" s="38"/>
      <c r="Y73338" s="38"/>
    </row>
    <row r="73339" spans="17:25">
      <c r="Q73339" s="38"/>
      <c r="Y73339" s="38"/>
    </row>
    <row r="73340" spans="17:25">
      <c r="Q73340" s="38"/>
      <c r="Y73340" s="38"/>
    </row>
    <row r="73341" spans="17:25">
      <c r="Q73341" s="38"/>
      <c r="Y73341" s="38"/>
    </row>
    <row r="73342" spans="17:25">
      <c r="Q73342" s="38"/>
      <c r="Y73342" s="38"/>
    </row>
    <row r="73343" spans="17:25">
      <c r="Q73343" s="38"/>
      <c r="Y73343" s="38"/>
    </row>
    <row r="73344" spans="17:25">
      <c r="Q73344" s="38"/>
      <c r="Y73344" s="38"/>
    </row>
    <row r="73345" spans="17:25">
      <c r="Q73345" s="38"/>
      <c r="Y73345" s="38"/>
    </row>
    <row r="73346" spans="17:25">
      <c r="Q73346" s="38"/>
      <c r="Y73346" s="38"/>
    </row>
    <row r="73347" spans="17:25">
      <c r="Q73347" s="38"/>
      <c r="Y73347" s="38"/>
    </row>
    <row r="73348" spans="17:25">
      <c r="Q73348" s="38"/>
      <c r="Y73348" s="38"/>
    </row>
    <row r="73349" spans="17:25">
      <c r="Q73349" s="38"/>
      <c r="Y73349" s="38"/>
    </row>
    <row r="73350" spans="17:25">
      <c r="Q73350" s="38"/>
      <c r="Y73350" s="38"/>
    </row>
    <row r="73351" spans="17:25">
      <c r="Q73351" s="38"/>
      <c r="Y73351" s="38"/>
    </row>
    <row r="73352" spans="17:25">
      <c r="Q73352" s="38"/>
      <c r="Y73352" s="38"/>
    </row>
    <row r="73353" spans="17:25">
      <c r="Q73353" s="38"/>
      <c r="Y73353" s="38"/>
    </row>
    <row r="73354" spans="17:25">
      <c r="Q73354" s="38"/>
      <c r="Y73354" s="38"/>
    </row>
    <row r="73355" spans="17:25">
      <c r="Q73355" s="38"/>
      <c r="Y73355" s="38"/>
    </row>
    <row r="73356" spans="17:25">
      <c r="Q73356" s="38"/>
      <c r="Y73356" s="38"/>
    </row>
    <row r="73357" spans="17:25">
      <c r="Q73357" s="38"/>
      <c r="Y73357" s="38"/>
    </row>
    <row r="73358" spans="17:25">
      <c r="Q73358" s="38"/>
      <c r="Y73358" s="38"/>
    </row>
    <row r="73359" spans="17:25">
      <c r="Q73359" s="38"/>
      <c r="Y73359" s="38"/>
    </row>
    <row r="73360" spans="17:25">
      <c r="Q73360" s="38"/>
      <c r="Y73360" s="38"/>
    </row>
    <row r="73361" spans="17:25">
      <c r="Q73361" s="38"/>
      <c r="Y73361" s="38"/>
    </row>
    <row r="73362" spans="17:25">
      <c r="Q73362" s="38"/>
      <c r="Y73362" s="38"/>
    </row>
    <row r="73363" spans="17:25">
      <c r="Q73363" s="38"/>
      <c r="Y73363" s="38"/>
    </row>
    <row r="73364" spans="17:25">
      <c r="Q73364" s="38"/>
      <c r="Y73364" s="38"/>
    </row>
    <row r="73365" spans="17:25">
      <c r="Q73365" s="38"/>
      <c r="Y73365" s="38"/>
    </row>
    <row r="73366" spans="17:25">
      <c r="Q73366" s="38"/>
      <c r="Y73366" s="38"/>
    </row>
    <row r="73367" spans="17:25">
      <c r="Q73367" s="38"/>
      <c r="Y73367" s="38"/>
    </row>
    <row r="73368" spans="17:25">
      <c r="Q73368" s="38"/>
      <c r="Y73368" s="38"/>
    </row>
    <row r="73369" spans="17:25">
      <c r="Q73369" s="38"/>
      <c r="Y73369" s="38"/>
    </row>
    <row r="73370" spans="17:25">
      <c r="Q73370" s="38"/>
      <c r="Y73370" s="38"/>
    </row>
    <row r="73371" spans="17:25">
      <c r="Q73371" s="38"/>
      <c r="Y73371" s="38"/>
    </row>
    <row r="73372" spans="17:25">
      <c r="Q73372" s="38"/>
      <c r="Y73372" s="38"/>
    </row>
    <row r="73373" spans="17:25">
      <c r="Q73373" s="38"/>
      <c r="Y73373" s="38"/>
    </row>
    <row r="73374" spans="17:25">
      <c r="Q73374" s="38"/>
      <c r="Y73374" s="38"/>
    </row>
    <row r="73375" spans="17:25">
      <c r="Q73375" s="38"/>
      <c r="Y73375" s="38"/>
    </row>
    <row r="73376" spans="17:25">
      <c r="Q73376" s="38"/>
      <c r="Y73376" s="38"/>
    </row>
    <row r="73377" spans="17:25">
      <c r="Q73377" s="38"/>
      <c r="Y73377" s="38"/>
    </row>
    <row r="73378" spans="17:25">
      <c r="Q73378" s="38"/>
      <c r="Y73378" s="38"/>
    </row>
    <row r="73379" spans="17:25">
      <c r="Q73379" s="38"/>
      <c r="Y73379" s="38"/>
    </row>
    <row r="73380" spans="17:25">
      <c r="Q73380" s="38"/>
      <c r="Y73380" s="38"/>
    </row>
    <row r="73381" spans="17:25">
      <c r="Q73381" s="38"/>
      <c r="Y73381" s="38"/>
    </row>
    <row r="73382" spans="17:25">
      <c r="Q73382" s="38"/>
      <c r="Y73382" s="38"/>
    </row>
    <row r="73383" spans="17:25">
      <c r="Q73383" s="38"/>
      <c r="Y73383" s="38"/>
    </row>
    <row r="73384" spans="17:25">
      <c r="Q73384" s="38"/>
      <c r="Y73384" s="38"/>
    </row>
    <row r="73385" spans="17:25">
      <c r="Q73385" s="38"/>
      <c r="Y73385" s="38"/>
    </row>
    <row r="73386" spans="17:25">
      <c r="Q73386" s="38"/>
      <c r="Y73386" s="38"/>
    </row>
    <row r="73387" spans="17:25">
      <c r="Q73387" s="38"/>
      <c r="Y73387" s="38"/>
    </row>
    <row r="73388" spans="17:25">
      <c r="Q73388" s="38"/>
      <c r="Y73388" s="38"/>
    </row>
    <row r="73389" spans="17:25">
      <c r="Q73389" s="38"/>
      <c r="Y73389" s="38"/>
    </row>
    <row r="73390" spans="17:25">
      <c r="Q73390" s="38"/>
      <c r="Y73390" s="38"/>
    </row>
    <row r="73391" spans="17:25">
      <c r="Q73391" s="38"/>
      <c r="Y73391" s="38"/>
    </row>
    <row r="73392" spans="17:25">
      <c r="Q73392" s="38"/>
      <c r="Y73392" s="38"/>
    </row>
    <row r="73393" spans="17:25">
      <c r="Q73393" s="38"/>
      <c r="Y73393" s="38"/>
    </row>
    <row r="73394" spans="17:25">
      <c r="Q73394" s="38"/>
      <c r="Y73394" s="38"/>
    </row>
    <row r="73395" spans="17:25">
      <c r="Q73395" s="38"/>
      <c r="Y73395" s="38"/>
    </row>
    <row r="73396" spans="17:25">
      <c r="Q73396" s="38"/>
      <c r="Y73396" s="38"/>
    </row>
    <row r="73397" spans="17:25">
      <c r="Q73397" s="38"/>
      <c r="Y73397" s="38"/>
    </row>
    <row r="73398" spans="17:25">
      <c r="Q73398" s="38"/>
      <c r="Y73398" s="38"/>
    </row>
    <row r="73399" spans="17:25">
      <c r="Q73399" s="38"/>
      <c r="Y73399" s="38"/>
    </row>
    <row r="73400" spans="17:25">
      <c r="Q73400" s="38"/>
      <c r="Y73400" s="38"/>
    </row>
    <row r="73401" spans="17:25">
      <c r="Q73401" s="38"/>
      <c r="Y73401" s="38"/>
    </row>
    <row r="73402" spans="17:25">
      <c r="Q73402" s="38"/>
      <c r="Y73402" s="38"/>
    </row>
    <row r="73403" spans="17:25">
      <c r="Q73403" s="38"/>
      <c r="Y73403" s="38"/>
    </row>
    <row r="73404" spans="17:25">
      <c r="Q73404" s="38"/>
      <c r="Y73404" s="38"/>
    </row>
    <row r="73405" spans="17:25">
      <c r="Q73405" s="38"/>
      <c r="Y73405" s="38"/>
    </row>
    <row r="73406" spans="17:25">
      <c r="Q73406" s="38"/>
      <c r="Y73406" s="38"/>
    </row>
    <row r="73407" spans="17:25">
      <c r="Q73407" s="38"/>
      <c r="Y73407" s="38"/>
    </row>
    <row r="73408" spans="17:25">
      <c r="Q73408" s="38"/>
      <c r="Y73408" s="38"/>
    </row>
    <row r="73409" spans="17:25">
      <c r="Q73409" s="38"/>
      <c r="Y73409" s="38"/>
    </row>
    <row r="73410" spans="17:25">
      <c r="Q73410" s="38"/>
      <c r="Y73410" s="38"/>
    </row>
    <row r="73411" spans="17:25">
      <c r="Q73411" s="38"/>
      <c r="Y73411" s="38"/>
    </row>
    <row r="73412" spans="17:25">
      <c r="Q73412" s="38"/>
      <c r="Y73412" s="38"/>
    </row>
    <row r="73413" spans="17:25">
      <c r="Q73413" s="38"/>
      <c r="Y73413" s="38"/>
    </row>
    <row r="73414" spans="17:25">
      <c r="Q73414" s="38"/>
      <c r="Y73414" s="38"/>
    </row>
    <row r="73415" spans="17:25">
      <c r="Q73415" s="38"/>
      <c r="Y73415" s="38"/>
    </row>
    <row r="73416" spans="17:25">
      <c r="Q73416" s="38"/>
      <c r="Y73416" s="38"/>
    </row>
    <row r="73417" spans="17:25">
      <c r="Q73417" s="38"/>
      <c r="Y73417" s="38"/>
    </row>
    <row r="73418" spans="17:25">
      <c r="Q73418" s="38"/>
      <c r="Y73418" s="38"/>
    </row>
    <row r="73419" spans="17:25">
      <c r="Q73419" s="38"/>
      <c r="Y73419" s="38"/>
    </row>
    <row r="73420" spans="17:25">
      <c r="Q73420" s="38"/>
      <c r="Y73420" s="38"/>
    </row>
    <row r="73421" spans="17:25">
      <c r="Q73421" s="38"/>
      <c r="Y73421" s="38"/>
    </row>
    <row r="73422" spans="17:25">
      <c r="Q73422" s="38"/>
      <c r="Y73422" s="38"/>
    </row>
    <row r="73423" spans="17:25">
      <c r="Q73423" s="38"/>
      <c r="Y73423" s="38"/>
    </row>
    <row r="73424" spans="17:25">
      <c r="Q73424" s="38"/>
      <c r="Y73424" s="38"/>
    </row>
    <row r="73425" spans="17:25">
      <c r="Q73425" s="38"/>
      <c r="Y73425" s="38"/>
    </row>
    <row r="73426" spans="17:25">
      <c r="Q73426" s="38"/>
      <c r="Y73426" s="38"/>
    </row>
    <row r="73427" spans="17:25">
      <c r="Q73427" s="38"/>
      <c r="Y73427" s="38"/>
    </row>
    <row r="73428" spans="17:25">
      <c r="Q73428" s="38"/>
      <c r="Y73428" s="38"/>
    </row>
    <row r="73429" spans="17:25">
      <c r="Q73429" s="38"/>
      <c r="Y73429" s="38"/>
    </row>
    <row r="73430" spans="17:25">
      <c r="Q73430" s="38"/>
      <c r="Y73430" s="38"/>
    </row>
    <row r="73431" spans="17:25">
      <c r="Q73431" s="38"/>
      <c r="Y73431" s="38"/>
    </row>
    <row r="73432" spans="17:25">
      <c r="Q73432" s="38"/>
      <c r="Y73432" s="38"/>
    </row>
    <row r="73433" spans="17:25">
      <c r="Q73433" s="38"/>
      <c r="Y73433" s="38"/>
    </row>
    <row r="73434" spans="17:25">
      <c r="Q73434" s="38"/>
      <c r="Y73434" s="38"/>
    </row>
    <row r="73435" spans="17:25">
      <c r="Q73435" s="38"/>
      <c r="Y73435" s="38"/>
    </row>
    <row r="73436" spans="17:25">
      <c r="Q73436" s="38"/>
      <c r="Y73436" s="38"/>
    </row>
    <row r="73437" spans="17:25">
      <c r="Q73437" s="38"/>
      <c r="Y73437" s="38"/>
    </row>
    <row r="73438" spans="17:25">
      <c r="Q73438" s="38"/>
      <c r="Y73438" s="38"/>
    </row>
    <row r="73439" spans="17:25">
      <c r="Q73439" s="38"/>
      <c r="Y73439" s="38"/>
    </row>
    <row r="73440" spans="17:25">
      <c r="Q73440" s="38"/>
      <c r="Y73440" s="38"/>
    </row>
    <row r="73441" spans="17:25">
      <c r="Q73441" s="38"/>
      <c r="Y73441" s="38"/>
    </row>
    <row r="73442" spans="17:25">
      <c r="Q73442" s="38"/>
      <c r="Y73442" s="38"/>
    </row>
    <row r="73443" spans="17:25">
      <c r="Q73443" s="38"/>
      <c r="Y73443" s="38"/>
    </row>
    <row r="73444" spans="17:25">
      <c r="Q73444" s="38"/>
      <c r="Y73444" s="38"/>
    </row>
    <row r="73445" spans="17:25">
      <c r="Q73445" s="38"/>
      <c r="Y73445" s="38"/>
    </row>
    <row r="73446" spans="17:25">
      <c r="Q73446" s="38"/>
      <c r="Y73446" s="38"/>
    </row>
    <row r="73447" spans="17:25">
      <c r="Q73447" s="38"/>
      <c r="Y73447" s="38"/>
    </row>
    <row r="73448" spans="17:25">
      <c r="Q73448" s="38"/>
      <c r="Y73448" s="38"/>
    </row>
    <row r="73449" spans="17:25">
      <c r="Q73449" s="38"/>
      <c r="Y73449" s="38"/>
    </row>
    <row r="73450" spans="17:25">
      <c r="Q73450" s="38"/>
      <c r="Y73450" s="38"/>
    </row>
    <row r="73451" spans="17:25">
      <c r="Q73451" s="38"/>
      <c r="Y73451" s="38"/>
    </row>
    <row r="73452" spans="17:25">
      <c r="Q73452" s="38"/>
      <c r="Y73452" s="38"/>
    </row>
    <row r="73453" spans="17:25">
      <c r="Q73453" s="38"/>
      <c r="Y73453" s="38"/>
    </row>
    <row r="73454" spans="17:25">
      <c r="Q73454" s="38"/>
      <c r="Y73454" s="38"/>
    </row>
    <row r="73455" spans="17:25">
      <c r="Q73455" s="38"/>
      <c r="Y73455" s="38"/>
    </row>
    <row r="73456" spans="17:25">
      <c r="Q73456" s="38"/>
      <c r="Y73456" s="38"/>
    </row>
    <row r="73457" spans="17:25">
      <c r="Q73457" s="38"/>
      <c r="Y73457" s="38"/>
    </row>
    <row r="73458" spans="17:25">
      <c r="Q73458" s="38"/>
      <c r="Y73458" s="38"/>
    </row>
    <row r="73459" spans="17:25">
      <c r="Q73459" s="38"/>
      <c r="Y73459" s="38"/>
    </row>
    <row r="73460" spans="17:25">
      <c r="Q73460" s="38"/>
      <c r="Y73460" s="38"/>
    </row>
    <row r="73461" spans="17:25">
      <c r="Q73461" s="38"/>
      <c r="Y73461" s="38"/>
    </row>
    <row r="73462" spans="17:25">
      <c r="Q73462" s="38"/>
      <c r="Y73462" s="38"/>
    </row>
    <row r="73463" spans="17:25">
      <c r="Q73463" s="38"/>
      <c r="Y73463" s="38"/>
    </row>
    <row r="73464" spans="17:25">
      <c r="Q73464" s="38"/>
      <c r="Y73464" s="38"/>
    </row>
    <row r="73465" spans="17:25">
      <c r="Q73465" s="38"/>
      <c r="Y73465" s="38"/>
    </row>
    <row r="73466" spans="17:25">
      <c r="Q73466" s="38"/>
      <c r="Y73466" s="38"/>
    </row>
    <row r="73467" spans="17:25">
      <c r="Q73467" s="38"/>
      <c r="Y73467" s="38"/>
    </row>
    <row r="73468" spans="17:25">
      <c r="Q73468" s="38"/>
      <c r="Y73468" s="38"/>
    </row>
    <row r="73469" spans="17:25">
      <c r="Q73469" s="38"/>
      <c r="Y73469" s="38"/>
    </row>
    <row r="73470" spans="17:25">
      <c r="Q73470" s="38"/>
      <c r="Y73470" s="38"/>
    </row>
    <row r="73471" spans="17:25">
      <c r="Q73471" s="38"/>
      <c r="Y73471" s="38"/>
    </row>
    <row r="73472" spans="17:25">
      <c r="Q73472" s="38"/>
      <c r="Y73472" s="38"/>
    </row>
    <row r="73473" spans="17:25">
      <c r="Q73473" s="38"/>
      <c r="Y73473" s="38"/>
    </row>
    <row r="73474" spans="17:25">
      <c r="Q73474" s="38"/>
      <c r="Y73474" s="38"/>
    </row>
    <row r="73475" spans="17:25">
      <c r="Q73475" s="38"/>
      <c r="Y73475" s="38"/>
    </row>
    <row r="73476" spans="17:25">
      <c r="Q73476" s="38"/>
      <c r="Y73476" s="38"/>
    </row>
    <row r="73477" spans="17:25">
      <c r="Q73477" s="38"/>
      <c r="Y73477" s="38"/>
    </row>
    <row r="73478" spans="17:25">
      <c r="Q73478" s="38"/>
      <c r="Y73478" s="38"/>
    </row>
    <row r="73479" spans="17:25">
      <c r="Q73479" s="38"/>
      <c r="Y73479" s="38"/>
    </row>
    <row r="73480" spans="17:25">
      <c r="Q73480" s="38"/>
      <c r="Y73480" s="38"/>
    </row>
    <row r="73481" spans="17:25">
      <c r="Q73481" s="38"/>
      <c r="Y73481" s="38"/>
    </row>
    <row r="73482" spans="17:25">
      <c r="Q73482" s="38"/>
      <c r="Y73482" s="38"/>
    </row>
    <row r="73483" spans="17:25">
      <c r="Q73483" s="38"/>
      <c r="Y73483" s="38"/>
    </row>
    <row r="73484" spans="17:25">
      <c r="Q73484" s="38"/>
      <c r="Y73484" s="38"/>
    </row>
    <row r="73485" spans="17:25">
      <c r="Q73485" s="38"/>
      <c r="Y73485" s="38"/>
    </row>
    <row r="73486" spans="17:25">
      <c r="Q73486" s="38"/>
      <c r="Y73486" s="38"/>
    </row>
    <row r="73487" spans="17:25">
      <c r="Q73487" s="38"/>
      <c r="Y73487" s="38"/>
    </row>
    <row r="73488" spans="17:25">
      <c r="Q73488" s="38"/>
      <c r="Y73488" s="38"/>
    </row>
    <row r="73489" spans="17:25">
      <c r="Q73489" s="38"/>
      <c r="Y73489" s="38"/>
    </row>
    <row r="73490" spans="17:25">
      <c r="Q73490" s="38"/>
      <c r="Y73490" s="38"/>
    </row>
    <row r="73491" spans="17:25">
      <c r="Q73491" s="38"/>
      <c r="Y73491" s="38"/>
    </row>
    <row r="73492" spans="17:25">
      <c r="Q73492" s="38"/>
      <c r="Y73492" s="38"/>
    </row>
    <row r="73493" spans="17:25">
      <c r="Q73493" s="38"/>
      <c r="Y73493" s="38"/>
    </row>
    <row r="73494" spans="17:25">
      <c r="Q73494" s="38"/>
      <c r="Y73494" s="38"/>
    </row>
    <row r="73495" spans="17:25">
      <c r="Q73495" s="38"/>
      <c r="Y73495" s="38"/>
    </row>
    <row r="73496" spans="17:25">
      <c r="Q73496" s="38"/>
      <c r="Y73496" s="38"/>
    </row>
    <row r="73497" spans="17:25">
      <c r="Q73497" s="38"/>
      <c r="Y73497" s="38"/>
    </row>
    <row r="73498" spans="17:25">
      <c r="Q73498" s="38"/>
      <c r="Y73498" s="38"/>
    </row>
    <row r="73499" spans="17:25">
      <c r="Q73499" s="38"/>
      <c r="Y73499" s="38"/>
    </row>
    <row r="73500" spans="17:25">
      <c r="Q73500" s="38"/>
      <c r="Y73500" s="38"/>
    </row>
    <row r="73501" spans="17:25">
      <c r="Q73501" s="38"/>
      <c r="Y73501" s="38"/>
    </row>
    <row r="73502" spans="17:25">
      <c r="Q73502" s="38"/>
      <c r="Y73502" s="38"/>
    </row>
    <row r="73503" spans="17:25">
      <c r="Q73503" s="38"/>
      <c r="Y73503" s="38"/>
    </row>
    <row r="73504" spans="17:25">
      <c r="Q73504" s="38"/>
      <c r="Y73504" s="38"/>
    </row>
    <row r="73505" spans="17:25">
      <c r="Q73505" s="38"/>
      <c r="Y73505" s="38"/>
    </row>
    <row r="73506" spans="17:25">
      <c r="Q73506" s="38"/>
      <c r="Y73506" s="38"/>
    </row>
    <row r="73507" spans="17:25">
      <c r="Q73507" s="38"/>
      <c r="Y73507" s="38"/>
    </row>
    <row r="73508" spans="17:25">
      <c r="Q73508" s="38"/>
      <c r="Y73508" s="38"/>
    </row>
    <row r="73509" spans="17:25">
      <c r="Q73509" s="38"/>
      <c r="Y73509" s="38"/>
    </row>
    <row r="73510" spans="17:25">
      <c r="Q73510" s="38"/>
      <c r="Y73510" s="38"/>
    </row>
    <row r="73511" spans="17:25">
      <c r="Q73511" s="38"/>
      <c r="Y73511" s="38"/>
    </row>
    <row r="73512" spans="17:25">
      <c r="Q73512" s="38"/>
      <c r="Y73512" s="38"/>
    </row>
    <row r="73513" spans="17:25">
      <c r="Q73513" s="38"/>
      <c r="Y73513" s="38"/>
    </row>
    <row r="73514" spans="17:25">
      <c r="Q73514" s="38"/>
      <c r="Y73514" s="38"/>
    </row>
    <row r="73515" spans="17:25">
      <c r="Q73515" s="38"/>
      <c r="Y73515" s="38"/>
    </row>
    <row r="73516" spans="17:25">
      <c r="Q73516" s="38"/>
      <c r="Y73516" s="38"/>
    </row>
    <row r="73517" spans="17:25">
      <c r="Q73517" s="38"/>
      <c r="Y73517" s="38"/>
    </row>
    <row r="73518" spans="17:25">
      <c r="Q73518" s="38"/>
      <c r="Y73518" s="38"/>
    </row>
    <row r="73519" spans="17:25">
      <c r="Q73519" s="38"/>
      <c r="Y73519" s="38"/>
    </row>
    <row r="73520" spans="17:25">
      <c r="Q73520" s="38"/>
      <c r="Y73520" s="38"/>
    </row>
    <row r="73521" spans="17:25">
      <c r="Q73521" s="38"/>
      <c r="Y73521" s="38"/>
    </row>
    <row r="73522" spans="17:25">
      <c r="Q73522" s="38"/>
      <c r="Y73522" s="38"/>
    </row>
    <row r="73523" spans="17:25">
      <c r="Q73523" s="38"/>
      <c r="Y73523" s="38"/>
    </row>
    <row r="73524" spans="17:25">
      <c r="Q73524" s="38"/>
      <c r="Y73524" s="38"/>
    </row>
    <row r="73525" spans="17:25">
      <c r="Q73525" s="38"/>
      <c r="Y73525" s="38"/>
    </row>
    <row r="73526" spans="17:25">
      <c r="Q73526" s="38"/>
      <c r="Y73526" s="38"/>
    </row>
    <row r="73527" spans="17:25">
      <c r="Q73527" s="38"/>
      <c r="Y73527" s="38"/>
    </row>
    <row r="73528" spans="17:25">
      <c r="Q73528" s="38"/>
      <c r="Y73528" s="38"/>
    </row>
    <row r="73529" spans="17:25">
      <c r="Q73529" s="38"/>
      <c r="Y73529" s="38"/>
    </row>
    <row r="73530" spans="17:25">
      <c r="Q73530" s="38"/>
      <c r="Y73530" s="38"/>
    </row>
    <row r="73531" spans="17:25">
      <c r="Q73531" s="38"/>
      <c r="Y73531" s="38"/>
    </row>
    <row r="73532" spans="17:25">
      <c r="Q73532" s="38"/>
      <c r="Y73532" s="38"/>
    </row>
    <row r="73533" spans="17:25">
      <c r="Q73533" s="38"/>
      <c r="Y73533" s="38"/>
    </row>
    <row r="73534" spans="17:25">
      <c r="Q73534" s="38"/>
      <c r="Y73534" s="38"/>
    </row>
    <row r="73535" spans="17:25">
      <c r="Q73535" s="38"/>
      <c r="Y73535" s="38"/>
    </row>
    <row r="73536" spans="17:25">
      <c r="Q73536" s="38"/>
      <c r="Y73536" s="38"/>
    </row>
    <row r="73537" spans="17:25">
      <c r="Q73537" s="38"/>
      <c r="Y73537" s="38"/>
    </row>
    <row r="73538" spans="17:25">
      <c r="Q73538" s="38"/>
      <c r="Y73538" s="38"/>
    </row>
    <row r="73539" spans="17:25">
      <c r="Q73539" s="38"/>
      <c r="Y73539" s="38"/>
    </row>
    <row r="73540" spans="17:25">
      <c r="Q73540" s="38"/>
      <c r="Y73540" s="38"/>
    </row>
    <row r="73541" spans="17:25">
      <c r="Q73541" s="38"/>
      <c r="Y73541" s="38"/>
    </row>
    <row r="73542" spans="17:25">
      <c r="Q73542" s="38"/>
      <c r="Y73542" s="38"/>
    </row>
    <row r="73543" spans="17:25">
      <c r="Q73543" s="38"/>
      <c r="Y73543" s="38"/>
    </row>
    <row r="73544" spans="17:25">
      <c r="Q73544" s="38"/>
      <c r="Y73544" s="38"/>
    </row>
    <row r="73545" spans="17:25">
      <c r="Q73545" s="38"/>
      <c r="Y73545" s="38"/>
    </row>
    <row r="73546" spans="17:25">
      <c r="Q73546" s="38"/>
      <c r="Y73546" s="38"/>
    </row>
    <row r="73547" spans="17:25">
      <c r="Q73547" s="38"/>
      <c r="Y73547" s="38"/>
    </row>
    <row r="73548" spans="17:25">
      <c r="Q73548" s="38"/>
      <c r="Y73548" s="38"/>
    </row>
    <row r="73549" spans="17:25">
      <c r="Q73549" s="38"/>
      <c r="Y73549" s="38"/>
    </row>
    <row r="73550" spans="17:25">
      <c r="Q73550" s="38"/>
      <c r="Y73550" s="38"/>
    </row>
    <row r="73551" spans="17:25">
      <c r="Q73551" s="38"/>
      <c r="Y73551" s="38"/>
    </row>
    <row r="73552" spans="17:25">
      <c r="Q73552" s="38"/>
      <c r="Y73552" s="38"/>
    </row>
    <row r="73553" spans="17:25">
      <c r="Q73553" s="38"/>
      <c r="Y73553" s="38"/>
    </row>
    <row r="73554" spans="17:25">
      <c r="Q73554" s="38"/>
      <c r="Y73554" s="38"/>
    </row>
    <row r="73555" spans="17:25">
      <c r="Q73555" s="38"/>
      <c r="Y73555" s="38"/>
    </row>
    <row r="73556" spans="17:25">
      <c r="Q73556" s="38"/>
      <c r="Y73556" s="38"/>
    </row>
    <row r="73557" spans="17:25">
      <c r="Q73557" s="38"/>
      <c r="Y73557" s="38"/>
    </row>
    <row r="73558" spans="17:25">
      <c r="Q73558" s="38"/>
      <c r="Y73558" s="38"/>
    </row>
    <row r="73559" spans="17:25">
      <c r="Q73559" s="38"/>
      <c r="Y73559" s="38"/>
    </row>
    <row r="73560" spans="17:25">
      <c r="Q73560" s="38"/>
      <c r="Y73560" s="38"/>
    </row>
    <row r="73561" spans="17:25">
      <c r="Q73561" s="38"/>
      <c r="Y73561" s="38"/>
    </row>
    <row r="73562" spans="17:25">
      <c r="Q73562" s="38"/>
      <c r="Y73562" s="38"/>
    </row>
    <row r="73563" spans="17:25">
      <c r="Q73563" s="38"/>
      <c r="Y73563" s="38"/>
    </row>
    <row r="73564" spans="17:25">
      <c r="Q73564" s="38"/>
      <c r="Y73564" s="38"/>
    </row>
    <row r="73565" spans="17:25">
      <c r="Q73565" s="38"/>
      <c r="Y73565" s="38"/>
    </row>
    <row r="73566" spans="17:25">
      <c r="Q73566" s="38"/>
      <c r="Y73566" s="38"/>
    </row>
    <row r="73567" spans="17:25">
      <c r="Q73567" s="38"/>
      <c r="Y73567" s="38"/>
    </row>
    <row r="73568" spans="17:25">
      <c r="Q73568" s="38"/>
      <c r="Y73568" s="38"/>
    </row>
    <row r="73569" spans="17:25">
      <c r="Q73569" s="38"/>
      <c r="Y73569" s="38"/>
    </row>
    <row r="73570" spans="17:25">
      <c r="Q73570" s="38"/>
      <c r="Y73570" s="38"/>
    </row>
    <row r="73571" spans="17:25">
      <c r="Q73571" s="38"/>
      <c r="Y73571" s="38"/>
    </row>
    <row r="73572" spans="17:25">
      <c r="Q73572" s="38"/>
      <c r="Y73572" s="38"/>
    </row>
    <row r="73573" spans="17:25">
      <c r="Q73573" s="38"/>
      <c r="Y73573" s="38"/>
    </row>
    <row r="73574" spans="17:25">
      <c r="Q73574" s="38"/>
      <c r="Y73574" s="38"/>
    </row>
    <row r="73575" spans="17:25">
      <c r="Q73575" s="38"/>
      <c r="Y73575" s="38"/>
    </row>
    <row r="73576" spans="17:25">
      <c r="Q73576" s="38"/>
      <c r="Y73576" s="38"/>
    </row>
    <row r="73577" spans="17:25">
      <c r="Q73577" s="38"/>
      <c r="Y73577" s="38"/>
    </row>
    <row r="73578" spans="17:25">
      <c r="Q73578" s="38"/>
      <c r="Y73578" s="38"/>
    </row>
    <row r="73579" spans="17:25">
      <c r="Q73579" s="38"/>
      <c r="Y73579" s="38"/>
    </row>
    <row r="73580" spans="17:25">
      <c r="Q73580" s="38"/>
      <c r="Y73580" s="38"/>
    </row>
    <row r="73581" spans="17:25">
      <c r="Q73581" s="38"/>
      <c r="Y73581" s="38"/>
    </row>
    <row r="73582" spans="17:25">
      <c r="Q73582" s="38"/>
      <c r="Y73582" s="38"/>
    </row>
    <row r="73583" spans="17:25">
      <c r="Q73583" s="38"/>
      <c r="Y73583" s="38"/>
    </row>
    <row r="73584" spans="17:25">
      <c r="Q73584" s="38"/>
      <c r="Y73584" s="38"/>
    </row>
    <row r="73585" spans="17:25">
      <c r="Q73585" s="38"/>
      <c r="Y73585" s="38"/>
    </row>
    <row r="73586" spans="17:25">
      <c r="Q73586" s="38"/>
      <c r="Y73586" s="38"/>
    </row>
    <row r="73587" spans="17:25">
      <c r="Q73587" s="38"/>
      <c r="Y73587" s="38"/>
    </row>
    <row r="73588" spans="17:25">
      <c r="Q73588" s="38"/>
      <c r="Y73588" s="38"/>
    </row>
    <row r="73589" spans="17:25">
      <c r="Q73589" s="38"/>
      <c r="Y73589" s="38"/>
    </row>
    <row r="73590" spans="17:25">
      <c r="Q73590" s="38"/>
      <c r="Y73590" s="38"/>
    </row>
    <row r="73591" spans="17:25">
      <c r="Q73591" s="38"/>
      <c r="Y73591" s="38"/>
    </row>
    <row r="73592" spans="17:25">
      <c r="Q73592" s="38"/>
      <c r="Y73592" s="38"/>
    </row>
    <row r="73593" spans="17:25">
      <c r="Q73593" s="38"/>
      <c r="Y73593" s="38"/>
    </row>
    <row r="73594" spans="17:25">
      <c r="Q73594" s="38"/>
      <c r="Y73594" s="38"/>
    </row>
    <row r="73595" spans="17:25">
      <c r="Q73595" s="38"/>
      <c r="Y73595" s="38"/>
    </row>
    <row r="73596" spans="17:25">
      <c r="Q73596" s="38"/>
      <c r="Y73596" s="38"/>
    </row>
    <row r="73597" spans="17:25">
      <c r="Q73597" s="38"/>
      <c r="Y73597" s="38"/>
    </row>
    <row r="73598" spans="17:25">
      <c r="Q73598" s="38"/>
      <c r="Y73598" s="38"/>
    </row>
    <row r="73599" spans="17:25">
      <c r="Q73599" s="38"/>
      <c r="Y73599" s="38"/>
    </row>
    <row r="73600" spans="17:25">
      <c r="Q73600" s="38"/>
      <c r="Y73600" s="38"/>
    </row>
    <row r="73601" spans="17:25">
      <c r="Q73601" s="38"/>
      <c r="Y73601" s="38"/>
    </row>
    <row r="73602" spans="17:25">
      <c r="Q73602" s="38"/>
      <c r="Y73602" s="38"/>
    </row>
    <row r="73603" spans="17:25">
      <c r="Q73603" s="38"/>
      <c r="Y73603" s="38"/>
    </row>
    <row r="73604" spans="17:25">
      <c r="Q73604" s="38"/>
      <c r="Y73604" s="38"/>
    </row>
    <row r="73605" spans="17:25">
      <c r="Q73605" s="38"/>
      <c r="Y73605" s="38"/>
    </row>
    <row r="73606" spans="17:25">
      <c r="Q73606" s="38"/>
      <c r="Y73606" s="38"/>
    </row>
    <row r="73607" spans="17:25">
      <c r="Q73607" s="38"/>
      <c r="Y73607" s="38"/>
    </row>
    <row r="73608" spans="17:25">
      <c r="Q73608" s="38"/>
      <c r="Y73608" s="38"/>
    </row>
    <row r="73609" spans="17:25">
      <c r="Q73609" s="38"/>
      <c r="Y73609" s="38"/>
    </row>
    <row r="73610" spans="17:25">
      <c r="Q73610" s="38"/>
      <c r="Y73610" s="38"/>
    </row>
    <row r="73611" spans="17:25">
      <c r="Q73611" s="38"/>
      <c r="Y73611" s="38"/>
    </row>
    <row r="73612" spans="17:25">
      <c r="Q73612" s="38"/>
      <c r="Y73612" s="38"/>
    </row>
    <row r="73613" spans="17:25">
      <c r="Q73613" s="38"/>
      <c r="Y73613" s="38"/>
    </row>
    <row r="73614" spans="17:25">
      <c r="Q73614" s="38"/>
      <c r="Y73614" s="38"/>
    </row>
    <row r="73615" spans="17:25">
      <c r="Q73615" s="38"/>
      <c r="Y73615" s="38"/>
    </row>
    <row r="73616" spans="17:25">
      <c r="Q73616" s="38"/>
      <c r="Y73616" s="38"/>
    </row>
    <row r="73617" spans="17:25">
      <c r="Q73617" s="38"/>
      <c r="Y73617" s="38"/>
    </row>
    <row r="73618" spans="17:25">
      <c r="Q73618" s="38"/>
      <c r="Y73618" s="38"/>
    </row>
    <row r="73619" spans="17:25">
      <c r="Q73619" s="38"/>
      <c r="Y73619" s="38"/>
    </row>
    <row r="73620" spans="17:25">
      <c r="Q73620" s="38"/>
      <c r="Y73620" s="38"/>
    </row>
    <row r="73621" spans="17:25">
      <c r="Q73621" s="38"/>
      <c r="Y73621" s="38"/>
    </row>
    <row r="73622" spans="17:25">
      <c r="Q73622" s="38"/>
      <c r="Y73622" s="38"/>
    </row>
    <row r="73623" spans="17:25">
      <c r="Q73623" s="38"/>
      <c r="Y73623" s="38"/>
    </row>
    <row r="73624" spans="17:25">
      <c r="Q73624" s="38"/>
      <c r="Y73624" s="38"/>
    </row>
    <row r="73625" spans="17:25">
      <c r="Q73625" s="38"/>
      <c r="Y73625" s="38"/>
    </row>
    <row r="73626" spans="17:25">
      <c r="Q73626" s="38"/>
      <c r="Y73626" s="38"/>
    </row>
    <row r="73627" spans="17:25">
      <c r="Q73627" s="38"/>
      <c r="Y73627" s="38"/>
    </row>
    <row r="73628" spans="17:25">
      <c r="Q73628" s="38"/>
      <c r="Y73628" s="38"/>
    </row>
    <row r="73629" spans="17:25">
      <c r="Q73629" s="38"/>
      <c r="Y73629" s="38"/>
    </row>
    <row r="73630" spans="17:25">
      <c r="Q73630" s="38"/>
      <c r="Y73630" s="38"/>
    </row>
    <row r="73631" spans="17:25">
      <c r="Q73631" s="38"/>
      <c r="Y73631" s="38"/>
    </row>
    <row r="73632" spans="17:25">
      <c r="Q73632" s="38"/>
      <c r="Y73632" s="38"/>
    </row>
    <row r="73633" spans="17:25">
      <c r="Q73633" s="38"/>
      <c r="Y73633" s="38"/>
    </row>
    <row r="73634" spans="17:25">
      <c r="Q73634" s="38"/>
      <c r="Y73634" s="38"/>
    </row>
    <row r="73635" spans="17:25">
      <c r="Q73635" s="38"/>
      <c r="Y73635" s="38"/>
    </row>
    <row r="73636" spans="17:25">
      <c r="Q73636" s="38"/>
      <c r="Y73636" s="38"/>
    </row>
    <row r="73637" spans="17:25">
      <c r="Q73637" s="38"/>
      <c r="Y73637" s="38"/>
    </row>
    <row r="73638" spans="17:25">
      <c r="Q73638" s="38"/>
      <c r="Y73638" s="38"/>
    </row>
    <row r="73639" spans="17:25">
      <c r="Q73639" s="38"/>
      <c r="Y73639" s="38"/>
    </row>
    <row r="73640" spans="17:25">
      <c r="Q73640" s="38"/>
      <c r="Y73640" s="38"/>
    </row>
    <row r="73641" spans="17:25">
      <c r="Q73641" s="38"/>
      <c r="Y73641" s="38"/>
    </row>
    <row r="73642" spans="17:25">
      <c r="Q73642" s="38"/>
      <c r="Y73642" s="38"/>
    </row>
    <row r="73643" spans="17:25">
      <c r="Q73643" s="38"/>
      <c r="Y73643" s="38"/>
    </row>
    <row r="73644" spans="17:25">
      <c r="Q73644" s="38"/>
      <c r="Y73644" s="38"/>
    </row>
    <row r="73645" spans="17:25">
      <c r="Q73645" s="38"/>
      <c r="Y73645" s="38"/>
    </row>
    <row r="73646" spans="17:25">
      <c r="Q73646" s="38"/>
      <c r="Y73646" s="38"/>
    </row>
    <row r="73647" spans="17:25">
      <c r="Q73647" s="38"/>
      <c r="Y73647" s="38"/>
    </row>
    <row r="73648" spans="17:25">
      <c r="Q73648" s="38"/>
      <c r="Y73648" s="38"/>
    </row>
    <row r="73649" spans="17:25">
      <c r="Q73649" s="38"/>
      <c r="Y73649" s="38"/>
    </row>
    <row r="73650" spans="17:25">
      <c r="Q73650" s="38"/>
      <c r="Y73650" s="38"/>
    </row>
    <row r="73651" spans="17:25">
      <c r="Q73651" s="38"/>
      <c r="Y73651" s="38"/>
    </row>
    <row r="73652" spans="17:25">
      <c r="Q73652" s="38"/>
      <c r="Y73652" s="38"/>
    </row>
    <row r="73653" spans="17:25">
      <c r="Q73653" s="38"/>
      <c r="Y73653" s="38"/>
    </row>
    <row r="73654" spans="17:25">
      <c r="Q73654" s="38"/>
      <c r="Y73654" s="38"/>
    </row>
    <row r="73655" spans="17:25">
      <c r="Q73655" s="38"/>
      <c r="Y73655" s="38"/>
    </row>
    <row r="73656" spans="17:25">
      <c r="Q73656" s="38"/>
      <c r="Y73656" s="38"/>
    </row>
    <row r="73657" spans="17:25">
      <c r="Q73657" s="38"/>
      <c r="Y73657" s="38"/>
    </row>
    <row r="73658" spans="17:25">
      <c r="Q73658" s="38"/>
      <c r="Y73658" s="38"/>
    </row>
    <row r="73659" spans="17:25">
      <c r="Q73659" s="38"/>
      <c r="Y73659" s="38"/>
    </row>
    <row r="73660" spans="17:25">
      <c r="Q73660" s="38"/>
      <c r="Y73660" s="38"/>
    </row>
    <row r="73661" spans="17:25">
      <c r="Q73661" s="38"/>
      <c r="Y73661" s="38"/>
    </row>
    <row r="73662" spans="17:25">
      <c r="Q73662" s="38"/>
      <c r="Y73662" s="38"/>
    </row>
    <row r="73663" spans="17:25">
      <c r="Q73663" s="38"/>
      <c r="Y73663" s="38"/>
    </row>
    <row r="73664" spans="17:25">
      <c r="Q73664" s="38"/>
      <c r="Y73664" s="38"/>
    </row>
    <row r="73665" spans="17:25">
      <c r="Q73665" s="38"/>
      <c r="Y73665" s="38"/>
    </row>
    <row r="73666" spans="17:25">
      <c r="Q73666" s="38"/>
      <c r="Y73666" s="38"/>
    </row>
    <row r="73667" spans="17:25">
      <c r="Q73667" s="38"/>
      <c r="Y73667" s="38"/>
    </row>
    <row r="73668" spans="17:25">
      <c r="Q73668" s="38"/>
      <c r="Y73668" s="38"/>
    </row>
    <row r="73669" spans="17:25">
      <c r="Q73669" s="38"/>
      <c r="Y73669" s="38"/>
    </row>
    <row r="73670" spans="17:25">
      <c r="Q73670" s="38"/>
      <c r="Y73670" s="38"/>
    </row>
    <row r="73671" spans="17:25">
      <c r="Q73671" s="38"/>
      <c r="Y73671" s="38"/>
    </row>
    <row r="73672" spans="17:25">
      <c r="Q73672" s="38"/>
      <c r="Y73672" s="38"/>
    </row>
    <row r="73673" spans="17:25">
      <c r="Q73673" s="38"/>
      <c r="Y73673" s="38"/>
    </row>
    <row r="73674" spans="17:25">
      <c r="Q73674" s="38"/>
      <c r="Y73674" s="38"/>
    </row>
    <row r="73675" spans="17:25">
      <c r="Q73675" s="38"/>
      <c r="Y73675" s="38"/>
    </row>
    <row r="73676" spans="17:25">
      <c r="Q73676" s="38"/>
      <c r="Y73676" s="38"/>
    </row>
    <row r="73677" spans="17:25">
      <c r="Q73677" s="38"/>
      <c r="Y73677" s="38"/>
    </row>
    <row r="73678" spans="17:25">
      <c r="Q73678" s="38"/>
      <c r="Y73678" s="38"/>
    </row>
    <row r="73679" spans="17:25">
      <c r="Q73679" s="38"/>
      <c r="Y73679" s="38"/>
    </row>
    <row r="73680" spans="17:25">
      <c r="Q73680" s="38"/>
      <c r="Y73680" s="38"/>
    </row>
    <row r="73681" spans="17:25">
      <c r="Q73681" s="38"/>
      <c r="Y73681" s="38"/>
    </row>
    <row r="73682" spans="17:25">
      <c r="Q73682" s="38"/>
      <c r="Y73682" s="38"/>
    </row>
    <row r="73683" spans="17:25">
      <c r="Q73683" s="38"/>
      <c r="Y73683" s="38"/>
    </row>
    <row r="73684" spans="17:25">
      <c r="Q73684" s="38"/>
      <c r="Y73684" s="38"/>
    </row>
    <row r="73685" spans="17:25">
      <c r="Q73685" s="38"/>
      <c r="Y73685" s="38"/>
    </row>
    <row r="73686" spans="17:25">
      <c r="Q73686" s="38"/>
      <c r="Y73686" s="38"/>
    </row>
    <row r="73687" spans="17:25">
      <c r="Q73687" s="38"/>
      <c r="Y73687" s="38"/>
    </row>
    <row r="73688" spans="17:25">
      <c r="Q73688" s="38"/>
      <c r="Y73688" s="38"/>
    </row>
    <row r="73689" spans="17:25">
      <c r="Q73689" s="38"/>
      <c r="Y73689" s="38"/>
    </row>
    <row r="73690" spans="17:25">
      <c r="Q73690" s="38"/>
      <c r="Y73690" s="38"/>
    </row>
    <row r="73691" spans="17:25">
      <c r="Q73691" s="38"/>
      <c r="Y73691" s="38"/>
    </row>
    <row r="73692" spans="17:25">
      <c r="Q73692" s="38"/>
      <c r="Y73692" s="38"/>
    </row>
    <row r="73693" spans="17:25">
      <c r="Q73693" s="38"/>
      <c r="Y73693" s="38"/>
    </row>
    <row r="73694" spans="17:25">
      <c r="Q73694" s="38"/>
      <c r="Y73694" s="38"/>
    </row>
    <row r="73695" spans="17:25">
      <c r="Q73695" s="38"/>
      <c r="Y73695" s="38"/>
    </row>
    <row r="73696" spans="17:25">
      <c r="Q73696" s="38"/>
      <c r="Y73696" s="38"/>
    </row>
    <row r="73697" spans="17:25">
      <c r="Q73697" s="38"/>
      <c r="Y73697" s="38"/>
    </row>
    <row r="73698" spans="17:25">
      <c r="Q73698" s="38"/>
      <c r="Y73698" s="38"/>
    </row>
    <row r="73699" spans="17:25">
      <c r="Q73699" s="38"/>
      <c r="Y73699" s="38"/>
    </row>
    <row r="73700" spans="17:25">
      <c r="Q73700" s="38"/>
      <c r="Y73700" s="38"/>
    </row>
    <row r="73701" spans="17:25">
      <c r="Q73701" s="38"/>
      <c r="Y73701" s="38"/>
    </row>
    <row r="73702" spans="17:25">
      <c r="Q73702" s="38"/>
      <c r="Y73702" s="38"/>
    </row>
    <row r="73703" spans="17:25">
      <c r="Q73703" s="38"/>
      <c r="Y73703" s="38"/>
    </row>
    <row r="73704" spans="17:25">
      <c r="Q73704" s="38"/>
      <c r="Y73704" s="38"/>
    </row>
    <row r="73705" spans="17:25">
      <c r="Q73705" s="38"/>
      <c r="Y73705" s="38"/>
    </row>
    <row r="73706" spans="17:25">
      <c r="Q73706" s="38"/>
      <c r="Y73706" s="38"/>
    </row>
    <row r="73707" spans="17:25">
      <c r="Q73707" s="38"/>
      <c r="Y73707" s="38"/>
    </row>
    <row r="73708" spans="17:25">
      <c r="Q73708" s="38"/>
      <c r="Y73708" s="38"/>
    </row>
    <row r="73709" spans="17:25">
      <c r="Q73709" s="38"/>
      <c r="Y73709" s="38"/>
    </row>
    <row r="73710" spans="17:25">
      <c r="Q73710" s="38"/>
      <c r="Y73710" s="38"/>
    </row>
    <row r="73711" spans="17:25">
      <c r="Q73711" s="38"/>
      <c r="Y73711" s="38"/>
    </row>
    <row r="73712" spans="17:25">
      <c r="Q73712" s="38"/>
      <c r="Y73712" s="38"/>
    </row>
    <row r="73713" spans="17:25">
      <c r="Q73713" s="38"/>
      <c r="Y73713" s="38"/>
    </row>
    <row r="73714" spans="17:25">
      <c r="Q73714" s="38"/>
      <c r="Y73714" s="38"/>
    </row>
    <row r="73715" spans="17:25">
      <c r="Q73715" s="38"/>
      <c r="Y73715" s="38"/>
    </row>
    <row r="73716" spans="17:25">
      <c r="Q73716" s="38"/>
      <c r="Y73716" s="38"/>
    </row>
    <row r="73717" spans="17:25">
      <c r="Q73717" s="38"/>
      <c r="Y73717" s="38"/>
    </row>
    <row r="73718" spans="17:25">
      <c r="Q73718" s="38"/>
      <c r="Y73718" s="38"/>
    </row>
    <row r="73719" spans="17:25">
      <c r="Q73719" s="38"/>
      <c r="Y73719" s="38"/>
    </row>
    <row r="73720" spans="17:25">
      <c r="Q73720" s="38"/>
      <c r="Y73720" s="38"/>
    </row>
    <row r="73721" spans="17:25">
      <c r="Q73721" s="38"/>
      <c r="Y73721" s="38"/>
    </row>
    <row r="73722" spans="17:25">
      <c r="Q73722" s="38"/>
      <c r="Y73722" s="38"/>
    </row>
    <row r="73723" spans="17:25">
      <c r="Q73723" s="38"/>
      <c r="Y73723" s="38"/>
    </row>
    <row r="73724" spans="17:25">
      <c r="Q73724" s="38"/>
      <c r="Y73724" s="38"/>
    </row>
    <row r="73725" spans="17:25">
      <c r="Q73725" s="38"/>
      <c r="Y73725" s="38"/>
    </row>
    <row r="73726" spans="17:25">
      <c r="Q73726" s="38"/>
      <c r="Y73726" s="38"/>
    </row>
    <row r="73727" spans="17:25">
      <c r="Q73727" s="38"/>
      <c r="Y73727" s="38"/>
    </row>
    <row r="73728" spans="17:25">
      <c r="Q73728" s="38"/>
      <c r="Y73728" s="38"/>
    </row>
    <row r="73729" spans="17:25">
      <c r="Q73729" s="38"/>
      <c r="Y73729" s="38"/>
    </row>
    <row r="73730" spans="17:25">
      <c r="Q73730" s="38"/>
      <c r="Y73730" s="38"/>
    </row>
    <row r="73731" spans="17:25">
      <c r="Q73731" s="38"/>
      <c r="Y73731" s="38"/>
    </row>
    <row r="73732" spans="17:25">
      <c r="Q73732" s="38"/>
      <c r="Y73732" s="38"/>
    </row>
    <row r="73733" spans="17:25">
      <c r="Q73733" s="38"/>
      <c r="Y73733" s="38"/>
    </row>
    <row r="73734" spans="17:25">
      <c r="Q73734" s="38"/>
      <c r="Y73734" s="38"/>
    </row>
    <row r="73735" spans="17:25">
      <c r="Q73735" s="38"/>
      <c r="Y73735" s="38"/>
    </row>
    <row r="73736" spans="17:25">
      <c r="Q73736" s="38"/>
      <c r="Y73736" s="38"/>
    </row>
    <row r="73737" spans="17:25">
      <c r="Q73737" s="38"/>
      <c r="Y73737" s="38"/>
    </row>
    <row r="73738" spans="17:25">
      <c r="Q73738" s="38"/>
      <c r="Y73738" s="38"/>
    </row>
    <row r="73739" spans="17:25">
      <c r="Q73739" s="38"/>
      <c r="Y73739" s="38"/>
    </row>
    <row r="73740" spans="17:25">
      <c r="Q73740" s="38"/>
      <c r="Y73740" s="38"/>
    </row>
    <row r="73741" spans="17:25">
      <c r="Q73741" s="38"/>
      <c r="Y73741" s="38"/>
    </row>
    <row r="73742" spans="17:25">
      <c r="Q73742" s="38"/>
      <c r="Y73742" s="38"/>
    </row>
    <row r="73743" spans="17:25">
      <c r="Q73743" s="38"/>
      <c r="Y73743" s="38"/>
    </row>
    <row r="73744" spans="17:25">
      <c r="Q73744" s="38"/>
      <c r="Y73744" s="38"/>
    </row>
    <row r="73745" spans="17:25">
      <c r="Q73745" s="38"/>
      <c r="Y73745" s="38"/>
    </row>
    <row r="73746" spans="17:25">
      <c r="Q73746" s="38"/>
      <c r="Y73746" s="38"/>
    </row>
    <row r="73747" spans="17:25">
      <c r="Q73747" s="38"/>
      <c r="Y73747" s="38"/>
    </row>
    <row r="73748" spans="17:25">
      <c r="Q73748" s="38"/>
      <c r="Y73748" s="38"/>
    </row>
    <row r="73749" spans="17:25">
      <c r="Q73749" s="38"/>
      <c r="Y73749" s="38"/>
    </row>
    <row r="73750" spans="17:25">
      <c r="Q73750" s="38"/>
      <c r="Y73750" s="38"/>
    </row>
    <row r="73751" spans="17:25">
      <c r="Q73751" s="38"/>
      <c r="Y73751" s="38"/>
    </row>
    <row r="73752" spans="17:25">
      <c r="Q73752" s="38"/>
      <c r="Y73752" s="38"/>
    </row>
    <row r="73753" spans="17:25">
      <c r="Q73753" s="38"/>
      <c r="Y73753" s="38"/>
    </row>
    <row r="73754" spans="17:25">
      <c r="Q73754" s="38"/>
      <c r="Y73754" s="38"/>
    </row>
    <row r="73755" spans="17:25">
      <c r="Q73755" s="38"/>
      <c r="Y73755" s="38"/>
    </row>
    <row r="73756" spans="17:25">
      <c r="Q73756" s="38"/>
      <c r="Y73756" s="38"/>
    </row>
    <row r="73757" spans="17:25">
      <c r="Q73757" s="38"/>
      <c r="Y73757" s="38"/>
    </row>
    <row r="73758" spans="17:25">
      <c r="Q73758" s="38"/>
      <c r="Y73758" s="38"/>
    </row>
    <row r="73759" spans="17:25">
      <c r="Q73759" s="38"/>
      <c r="Y73759" s="38"/>
    </row>
    <row r="73760" spans="17:25">
      <c r="Q73760" s="38"/>
      <c r="Y73760" s="38"/>
    </row>
    <row r="73761" spans="17:25">
      <c r="Q73761" s="38"/>
      <c r="Y73761" s="38"/>
    </row>
    <row r="73762" spans="17:25">
      <c r="Q73762" s="38"/>
      <c r="Y73762" s="38"/>
    </row>
    <row r="73763" spans="17:25">
      <c r="Q73763" s="38"/>
      <c r="Y73763" s="38"/>
    </row>
    <row r="73764" spans="17:25">
      <c r="Q73764" s="38"/>
      <c r="Y73764" s="38"/>
    </row>
    <row r="73765" spans="17:25">
      <c r="Q73765" s="38"/>
      <c r="Y73765" s="38"/>
    </row>
    <row r="73766" spans="17:25">
      <c r="Q73766" s="38"/>
      <c r="Y73766" s="38"/>
    </row>
    <row r="73767" spans="17:25">
      <c r="Q73767" s="38"/>
      <c r="Y73767" s="38"/>
    </row>
    <row r="73768" spans="17:25">
      <c r="Q73768" s="38"/>
      <c r="Y73768" s="38"/>
    </row>
    <row r="73769" spans="17:25">
      <c r="Q73769" s="38"/>
      <c r="Y73769" s="38"/>
    </row>
    <row r="73770" spans="17:25">
      <c r="Q73770" s="38"/>
      <c r="Y73770" s="38"/>
    </row>
    <row r="73771" spans="17:25">
      <c r="Q73771" s="38"/>
      <c r="Y73771" s="38"/>
    </row>
    <row r="73772" spans="17:25">
      <c r="Q73772" s="38"/>
      <c r="Y73772" s="38"/>
    </row>
    <row r="73773" spans="17:25">
      <c r="Q73773" s="38"/>
      <c r="Y73773" s="38"/>
    </row>
    <row r="73774" spans="17:25">
      <c r="Q73774" s="38"/>
      <c r="Y73774" s="38"/>
    </row>
    <row r="73775" spans="17:25">
      <c r="Q73775" s="38"/>
      <c r="Y73775" s="38"/>
    </row>
    <row r="73776" spans="17:25">
      <c r="Q73776" s="38"/>
      <c r="Y73776" s="38"/>
    </row>
    <row r="73777" spans="17:25">
      <c r="Q73777" s="38"/>
      <c r="Y73777" s="38"/>
    </row>
    <row r="73778" spans="17:25">
      <c r="Q73778" s="38"/>
      <c r="Y73778" s="38"/>
    </row>
    <row r="73779" spans="17:25">
      <c r="Q73779" s="38"/>
      <c r="Y73779" s="38"/>
    </row>
    <row r="73780" spans="17:25">
      <c r="Q73780" s="38"/>
      <c r="Y73780" s="38"/>
    </row>
    <row r="73781" spans="17:25">
      <c r="Q73781" s="38"/>
      <c r="Y73781" s="38"/>
    </row>
    <row r="73782" spans="17:25">
      <c r="Q73782" s="38"/>
      <c r="Y73782" s="38"/>
    </row>
    <row r="73783" spans="17:25">
      <c r="Q73783" s="38"/>
      <c r="Y73783" s="38"/>
    </row>
    <row r="73784" spans="17:25">
      <c r="Q73784" s="38"/>
      <c r="Y73784" s="38"/>
    </row>
    <row r="73785" spans="17:25">
      <c r="Q73785" s="38"/>
      <c r="Y73785" s="38"/>
    </row>
    <row r="73786" spans="17:25">
      <c r="Q73786" s="38"/>
      <c r="Y73786" s="38"/>
    </row>
    <row r="73787" spans="17:25">
      <c r="Q73787" s="38"/>
      <c r="Y73787" s="38"/>
    </row>
    <row r="73788" spans="17:25">
      <c r="Q73788" s="38"/>
      <c r="Y73788" s="38"/>
    </row>
    <row r="73789" spans="17:25">
      <c r="Q73789" s="38"/>
      <c r="Y73789" s="38"/>
    </row>
    <row r="73790" spans="17:25">
      <c r="Q73790" s="38"/>
      <c r="Y73790" s="38"/>
    </row>
    <row r="73791" spans="17:25">
      <c r="Q73791" s="38"/>
      <c r="Y73791" s="38"/>
    </row>
    <row r="73792" spans="17:25">
      <c r="Q73792" s="38"/>
      <c r="Y73792" s="38"/>
    </row>
    <row r="73793" spans="17:25">
      <c r="Q73793" s="38"/>
      <c r="Y73793" s="38"/>
    </row>
    <row r="73794" spans="17:25">
      <c r="Q73794" s="38"/>
      <c r="Y73794" s="38"/>
    </row>
    <row r="73795" spans="17:25">
      <c r="Q73795" s="38"/>
      <c r="Y73795" s="38"/>
    </row>
    <row r="73796" spans="17:25">
      <c r="Q73796" s="38"/>
      <c r="Y73796" s="38"/>
    </row>
    <row r="73797" spans="17:25">
      <c r="Q73797" s="38"/>
      <c r="Y73797" s="38"/>
    </row>
    <row r="73798" spans="17:25">
      <c r="Q73798" s="38"/>
      <c r="Y73798" s="38"/>
    </row>
    <row r="73799" spans="17:25">
      <c r="Q73799" s="38"/>
      <c r="Y73799" s="38"/>
    </row>
    <row r="73800" spans="17:25">
      <c r="Q73800" s="38"/>
      <c r="Y73800" s="38"/>
    </row>
    <row r="73801" spans="17:25">
      <c r="Q73801" s="38"/>
      <c r="Y73801" s="38"/>
    </row>
    <row r="73802" spans="17:25">
      <c r="Q73802" s="38"/>
      <c r="Y73802" s="38"/>
    </row>
    <row r="73803" spans="17:25">
      <c r="Q73803" s="38"/>
      <c r="Y73803" s="38"/>
    </row>
    <row r="73804" spans="17:25">
      <c r="Q73804" s="38"/>
      <c r="Y73804" s="38"/>
    </row>
    <row r="73805" spans="17:25">
      <c r="Q73805" s="38"/>
      <c r="Y73805" s="38"/>
    </row>
    <row r="73806" spans="17:25">
      <c r="Q73806" s="38"/>
      <c r="Y73806" s="38"/>
    </row>
    <row r="73807" spans="17:25">
      <c r="Q73807" s="38"/>
      <c r="Y73807" s="38"/>
    </row>
    <row r="73808" spans="17:25">
      <c r="Q73808" s="38"/>
      <c r="Y73808" s="38"/>
    </row>
    <row r="73809" spans="17:25">
      <c r="Q73809" s="38"/>
      <c r="Y73809" s="38"/>
    </row>
    <row r="73810" spans="17:25">
      <c r="Q73810" s="38"/>
      <c r="Y73810" s="38"/>
    </row>
    <row r="73811" spans="17:25">
      <c r="Q73811" s="38"/>
      <c r="Y73811" s="38"/>
    </row>
    <row r="73812" spans="17:25">
      <c r="Q73812" s="38"/>
      <c r="Y73812" s="38"/>
    </row>
    <row r="73813" spans="17:25">
      <c r="Q73813" s="38"/>
      <c r="Y73813" s="38"/>
    </row>
    <row r="73814" spans="17:25">
      <c r="Q73814" s="38"/>
      <c r="Y73814" s="38"/>
    </row>
    <row r="73815" spans="17:25">
      <c r="Q73815" s="38"/>
      <c r="Y73815" s="38"/>
    </row>
    <row r="73816" spans="17:25">
      <c r="Q73816" s="38"/>
      <c r="Y73816" s="38"/>
    </row>
    <row r="73817" spans="17:25">
      <c r="Q73817" s="38"/>
      <c r="Y73817" s="38"/>
    </row>
    <row r="73818" spans="17:25">
      <c r="Q73818" s="38"/>
      <c r="Y73818" s="38"/>
    </row>
    <row r="73819" spans="17:25">
      <c r="Q73819" s="38"/>
      <c r="Y73819" s="38"/>
    </row>
    <row r="73820" spans="17:25">
      <c r="Q73820" s="38"/>
      <c r="Y73820" s="38"/>
    </row>
    <row r="73821" spans="17:25">
      <c r="Q73821" s="38"/>
      <c r="Y73821" s="38"/>
    </row>
    <row r="73822" spans="17:25">
      <c r="Q73822" s="38"/>
      <c r="Y73822" s="38"/>
    </row>
    <row r="73823" spans="17:25">
      <c r="Q73823" s="38"/>
      <c r="Y73823" s="38"/>
    </row>
    <row r="73824" spans="17:25">
      <c r="Q73824" s="38"/>
      <c r="Y73824" s="38"/>
    </row>
    <row r="73825" spans="17:25">
      <c r="Q73825" s="38"/>
      <c r="Y73825" s="38"/>
    </row>
    <row r="73826" spans="17:25">
      <c r="Q73826" s="38"/>
      <c r="Y73826" s="38"/>
    </row>
    <row r="73827" spans="17:25">
      <c r="Q73827" s="38"/>
      <c r="Y73827" s="38"/>
    </row>
    <row r="73828" spans="17:25">
      <c r="Q73828" s="38"/>
      <c r="Y73828" s="38"/>
    </row>
    <row r="73829" spans="17:25">
      <c r="Q73829" s="38"/>
      <c r="Y73829" s="38"/>
    </row>
    <row r="73830" spans="17:25">
      <c r="Q73830" s="38"/>
      <c r="Y73830" s="38"/>
    </row>
    <row r="73831" spans="17:25">
      <c r="Q73831" s="38"/>
      <c r="Y73831" s="38"/>
    </row>
    <row r="73832" spans="17:25">
      <c r="Q73832" s="38"/>
      <c r="Y73832" s="38"/>
    </row>
    <row r="73833" spans="17:25">
      <c r="Q73833" s="38"/>
      <c r="Y73833" s="38"/>
    </row>
    <row r="73834" spans="17:25">
      <c r="Q73834" s="38"/>
      <c r="Y73834" s="38"/>
    </row>
    <row r="73835" spans="17:25">
      <c r="Q73835" s="38"/>
      <c r="Y73835" s="38"/>
    </row>
    <row r="73836" spans="17:25">
      <c r="Q73836" s="38"/>
      <c r="Y73836" s="38"/>
    </row>
    <row r="73837" spans="17:25">
      <c r="Q73837" s="38"/>
      <c r="Y73837" s="38"/>
    </row>
    <row r="73838" spans="17:25">
      <c r="Q73838" s="38"/>
      <c r="Y73838" s="38"/>
    </row>
    <row r="73839" spans="17:25">
      <c r="Q73839" s="38"/>
      <c r="Y73839" s="38"/>
    </row>
    <row r="73840" spans="17:25">
      <c r="Q73840" s="38"/>
      <c r="Y73840" s="38"/>
    </row>
    <row r="73841" spans="17:25">
      <c r="Q73841" s="38"/>
      <c r="Y73841" s="38"/>
    </row>
    <row r="73842" spans="17:25">
      <c r="Q73842" s="38"/>
      <c r="Y73842" s="38"/>
    </row>
    <row r="73843" spans="17:25">
      <c r="Q73843" s="38"/>
      <c r="Y73843" s="38"/>
    </row>
    <row r="73844" spans="17:25">
      <c r="Q73844" s="38"/>
      <c r="Y73844" s="38"/>
    </row>
    <row r="73845" spans="17:25">
      <c r="Q73845" s="38"/>
      <c r="Y73845" s="38"/>
    </row>
    <row r="73846" spans="17:25">
      <c r="Q73846" s="38"/>
      <c r="Y73846" s="38"/>
    </row>
    <row r="73847" spans="17:25">
      <c r="Q73847" s="38"/>
      <c r="Y73847" s="38"/>
    </row>
    <row r="73848" spans="17:25">
      <c r="Q73848" s="38"/>
      <c r="Y73848" s="38"/>
    </row>
    <row r="73849" spans="17:25">
      <c r="Q73849" s="38"/>
      <c r="Y73849" s="38"/>
    </row>
    <row r="73850" spans="17:25">
      <c r="Q73850" s="38"/>
      <c r="Y73850" s="38"/>
    </row>
    <row r="73851" spans="17:25">
      <c r="Q73851" s="38"/>
      <c r="Y73851" s="38"/>
    </row>
    <row r="73852" spans="17:25">
      <c r="Q73852" s="38"/>
      <c r="Y73852" s="38"/>
    </row>
    <row r="73853" spans="17:25">
      <c r="Q73853" s="38"/>
      <c r="Y73853" s="38"/>
    </row>
    <row r="73854" spans="17:25">
      <c r="Q73854" s="38"/>
      <c r="Y73854" s="38"/>
    </row>
    <row r="73855" spans="17:25">
      <c r="Q73855" s="38"/>
      <c r="Y73855" s="38"/>
    </row>
    <row r="73856" spans="17:25">
      <c r="Q73856" s="38"/>
      <c r="Y73856" s="38"/>
    </row>
    <row r="73857" spans="17:25">
      <c r="Q73857" s="38"/>
      <c r="Y73857" s="38"/>
    </row>
    <row r="73858" spans="17:25">
      <c r="Q73858" s="38"/>
      <c r="Y73858" s="38"/>
    </row>
    <row r="73859" spans="17:25">
      <c r="Q73859" s="38"/>
      <c r="Y73859" s="38"/>
    </row>
    <row r="73860" spans="17:25">
      <c r="Q73860" s="38"/>
      <c r="Y73860" s="38"/>
    </row>
    <row r="73861" spans="17:25">
      <c r="Q73861" s="38"/>
      <c r="Y73861" s="38"/>
    </row>
    <row r="73862" spans="17:25">
      <c r="Q73862" s="38"/>
      <c r="Y73862" s="38"/>
    </row>
    <row r="73863" spans="17:25">
      <c r="Q73863" s="38"/>
      <c r="Y73863" s="38"/>
    </row>
    <row r="73864" spans="17:25">
      <c r="Q73864" s="38"/>
      <c r="Y73864" s="38"/>
    </row>
    <row r="73865" spans="17:25">
      <c r="Q73865" s="38"/>
      <c r="Y73865" s="38"/>
    </row>
    <row r="73866" spans="17:25">
      <c r="Q73866" s="38"/>
      <c r="Y73866" s="38"/>
    </row>
    <row r="73867" spans="17:25">
      <c r="Q73867" s="38"/>
      <c r="Y73867" s="38"/>
    </row>
    <row r="73868" spans="17:25">
      <c r="Q73868" s="38"/>
      <c r="Y73868" s="38"/>
    </row>
    <row r="73869" spans="17:25">
      <c r="Q73869" s="38"/>
      <c r="Y73869" s="38"/>
    </row>
    <row r="73870" spans="17:25">
      <c r="Q73870" s="38"/>
      <c r="Y73870" s="38"/>
    </row>
    <row r="73871" spans="17:25">
      <c r="Q73871" s="38"/>
      <c r="Y73871" s="38"/>
    </row>
    <row r="73872" spans="17:25">
      <c r="Q73872" s="38"/>
      <c r="Y73872" s="38"/>
    </row>
    <row r="73873" spans="17:25">
      <c r="Q73873" s="38"/>
      <c r="Y73873" s="38"/>
    </row>
    <row r="73874" spans="17:25">
      <c r="Q73874" s="38"/>
      <c r="Y73874" s="38"/>
    </row>
    <row r="73875" spans="17:25">
      <c r="Q73875" s="38"/>
      <c r="Y73875" s="38"/>
    </row>
    <row r="73876" spans="17:25">
      <c r="Q73876" s="38"/>
      <c r="Y73876" s="38"/>
    </row>
    <row r="73877" spans="17:25">
      <c r="Q73877" s="38"/>
      <c r="Y73877" s="38"/>
    </row>
    <row r="73878" spans="17:25">
      <c r="Q73878" s="38"/>
      <c r="Y73878" s="38"/>
    </row>
    <row r="73879" spans="17:25">
      <c r="Q73879" s="38"/>
      <c r="Y73879" s="38"/>
    </row>
    <row r="73880" spans="17:25">
      <c r="Q73880" s="38"/>
      <c r="Y73880" s="38"/>
    </row>
    <row r="73881" spans="17:25">
      <c r="Q73881" s="38"/>
      <c r="Y73881" s="38"/>
    </row>
    <row r="73882" spans="17:25">
      <c r="Q73882" s="38"/>
      <c r="Y73882" s="38"/>
    </row>
    <row r="73883" spans="17:25">
      <c r="Q73883" s="38"/>
      <c r="Y73883" s="38"/>
    </row>
    <row r="73884" spans="17:25">
      <c r="Q73884" s="38"/>
      <c r="Y73884" s="38"/>
    </row>
    <row r="73885" spans="17:25">
      <c r="Q73885" s="38"/>
      <c r="Y73885" s="38"/>
    </row>
    <row r="73886" spans="17:25">
      <c r="Q73886" s="38"/>
      <c r="Y73886" s="38"/>
    </row>
    <row r="73887" spans="17:25">
      <c r="Q73887" s="38"/>
      <c r="Y73887" s="38"/>
    </row>
    <row r="73888" spans="17:25">
      <c r="Q73888" s="38"/>
      <c r="Y73888" s="38"/>
    </row>
    <row r="73889" spans="17:25">
      <c r="Q73889" s="38"/>
      <c r="Y73889" s="38"/>
    </row>
    <row r="73890" spans="17:25">
      <c r="Q73890" s="38"/>
      <c r="Y73890" s="38"/>
    </row>
    <row r="73891" spans="17:25">
      <c r="Q73891" s="38"/>
      <c r="Y73891" s="38"/>
    </row>
    <row r="73892" spans="17:25">
      <c r="Q73892" s="38"/>
      <c r="Y73892" s="38"/>
    </row>
    <row r="73893" spans="17:25">
      <c r="Q73893" s="38"/>
      <c r="Y73893" s="38"/>
    </row>
    <row r="73894" spans="17:25">
      <c r="Q73894" s="38"/>
      <c r="Y73894" s="38"/>
    </row>
    <row r="73895" spans="17:25">
      <c r="Q73895" s="38"/>
      <c r="Y73895" s="38"/>
    </row>
    <row r="73896" spans="17:25">
      <c r="Q73896" s="38"/>
      <c r="Y73896" s="38"/>
    </row>
    <row r="73897" spans="17:25">
      <c r="Q73897" s="38"/>
      <c r="Y73897" s="38"/>
    </row>
    <row r="73898" spans="17:25">
      <c r="Q73898" s="38"/>
      <c r="Y73898" s="38"/>
    </row>
    <row r="73899" spans="17:25">
      <c r="Q73899" s="38"/>
      <c r="Y73899" s="38"/>
    </row>
    <row r="73900" spans="17:25">
      <c r="Q73900" s="38"/>
      <c r="Y73900" s="38"/>
    </row>
    <row r="73901" spans="17:25">
      <c r="Q73901" s="38"/>
      <c r="Y73901" s="38"/>
    </row>
    <row r="73902" spans="17:25">
      <c r="Q73902" s="38"/>
      <c r="Y73902" s="38"/>
    </row>
    <row r="73903" spans="17:25">
      <c r="Q73903" s="38"/>
      <c r="Y73903" s="38"/>
    </row>
    <row r="73904" spans="17:25">
      <c r="Q73904" s="38"/>
      <c r="Y73904" s="38"/>
    </row>
    <row r="73905" spans="17:25">
      <c r="Q73905" s="38"/>
      <c r="Y73905" s="38"/>
    </row>
    <row r="73906" spans="17:25">
      <c r="Q73906" s="38"/>
      <c r="Y73906" s="38"/>
    </row>
    <row r="73907" spans="17:25">
      <c r="Q73907" s="38"/>
      <c r="Y73907" s="38"/>
    </row>
    <row r="73908" spans="17:25">
      <c r="Q73908" s="38"/>
      <c r="Y73908" s="38"/>
    </row>
    <row r="73909" spans="17:25">
      <c r="Q73909" s="38"/>
      <c r="Y73909" s="38"/>
    </row>
    <row r="73910" spans="17:25">
      <c r="Q73910" s="38"/>
      <c r="Y73910" s="38"/>
    </row>
    <row r="73911" spans="17:25">
      <c r="Q73911" s="38"/>
      <c r="Y73911" s="38"/>
    </row>
    <row r="73912" spans="17:25">
      <c r="Q73912" s="38"/>
      <c r="Y73912" s="38"/>
    </row>
    <row r="73913" spans="17:25">
      <c r="Q73913" s="38"/>
      <c r="Y73913" s="38"/>
    </row>
    <row r="73914" spans="17:25">
      <c r="Q73914" s="38"/>
      <c r="Y73914" s="38"/>
    </row>
    <row r="73915" spans="17:25">
      <c r="Q73915" s="38"/>
      <c r="Y73915" s="38"/>
    </row>
    <row r="73916" spans="17:25">
      <c r="Q73916" s="38"/>
      <c r="Y73916" s="38"/>
    </row>
    <row r="73917" spans="17:25">
      <c r="Q73917" s="38"/>
      <c r="Y73917" s="38"/>
    </row>
    <row r="73918" spans="17:25">
      <c r="Q73918" s="38"/>
      <c r="Y73918" s="38"/>
    </row>
    <row r="73919" spans="17:25">
      <c r="Q73919" s="38"/>
      <c r="Y73919" s="38"/>
    </row>
    <row r="73920" spans="17:25">
      <c r="Q73920" s="38"/>
      <c r="Y73920" s="38"/>
    </row>
    <row r="73921" spans="17:25">
      <c r="Q73921" s="38"/>
      <c r="Y73921" s="38"/>
    </row>
    <row r="73922" spans="17:25">
      <c r="Q73922" s="38"/>
      <c r="Y73922" s="38"/>
    </row>
    <row r="73923" spans="17:25">
      <c r="Q73923" s="38"/>
      <c r="Y73923" s="38"/>
    </row>
    <row r="73924" spans="17:25">
      <c r="Q73924" s="38"/>
      <c r="Y73924" s="38"/>
    </row>
    <row r="73925" spans="17:25">
      <c r="Q73925" s="38"/>
      <c r="Y73925" s="38"/>
    </row>
    <row r="73926" spans="17:25">
      <c r="Q73926" s="38"/>
      <c r="Y73926" s="38"/>
    </row>
    <row r="73927" spans="17:25">
      <c r="Q73927" s="38"/>
      <c r="Y73927" s="38"/>
    </row>
    <row r="73928" spans="17:25">
      <c r="Q73928" s="38"/>
      <c r="Y73928" s="38"/>
    </row>
    <row r="73929" spans="17:25">
      <c r="Q73929" s="38"/>
      <c r="Y73929" s="38"/>
    </row>
    <row r="73930" spans="17:25">
      <c r="Q73930" s="38"/>
      <c r="Y73930" s="38"/>
    </row>
    <row r="73931" spans="17:25">
      <c r="Q73931" s="38"/>
      <c r="Y73931" s="38"/>
    </row>
    <row r="73932" spans="17:25">
      <c r="Q73932" s="38"/>
      <c r="Y73932" s="38"/>
    </row>
    <row r="73933" spans="17:25">
      <c r="Q73933" s="38"/>
      <c r="Y73933" s="38"/>
    </row>
    <row r="73934" spans="17:25">
      <c r="Q73934" s="38"/>
      <c r="Y73934" s="38"/>
    </row>
    <row r="73935" spans="17:25">
      <c r="Q73935" s="38"/>
      <c r="Y73935" s="38"/>
    </row>
    <row r="73936" spans="17:25">
      <c r="Q73936" s="38"/>
      <c r="Y73936" s="38"/>
    </row>
    <row r="73937" spans="17:25">
      <c r="Q73937" s="38"/>
      <c r="Y73937" s="38"/>
    </row>
    <row r="73938" spans="17:25">
      <c r="Q73938" s="38"/>
      <c r="Y73938" s="38"/>
    </row>
    <row r="73939" spans="17:25">
      <c r="Q73939" s="38"/>
      <c r="Y73939" s="38"/>
    </row>
    <row r="73940" spans="17:25">
      <c r="Q73940" s="38"/>
      <c r="Y73940" s="38"/>
    </row>
    <row r="73941" spans="17:25">
      <c r="Q73941" s="38"/>
      <c r="Y73941" s="38"/>
    </row>
    <row r="73942" spans="17:25">
      <c r="Q73942" s="38"/>
      <c r="Y73942" s="38"/>
    </row>
    <row r="73943" spans="17:25">
      <c r="Q73943" s="38"/>
      <c r="Y73943" s="38"/>
    </row>
    <row r="73944" spans="17:25">
      <c r="Q73944" s="38"/>
      <c r="Y73944" s="38"/>
    </row>
    <row r="73945" spans="17:25">
      <c r="Q73945" s="38"/>
      <c r="Y73945" s="38"/>
    </row>
    <row r="73946" spans="17:25">
      <c r="Q73946" s="38"/>
      <c r="Y73946" s="38"/>
    </row>
    <row r="73947" spans="17:25">
      <c r="Q73947" s="38"/>
      <c r="Y73947" s="38"/>
    </row>
    <row r="73948" spans="17:25">
      <c r="Q73948" s="38"/>
      <c r="Y73948" s="38"/>
    </row>
    <row r="73949" spans="17:25">
      <c r="Q73949" s="38"/>
      <c r="Y73949" s="38"/>
    </row>
    <row r="73950" spans="17:25">
      <c r="Q73950" s="38"/>
      <c r="Y73950" s="38"/>
    </row>
    <row r="73951" spans="17:25">
      <c r="Q73951" s="38"/>
      <c r="Y73951" s="38"/>
    </row>
    <row r="73952" spans="17:25">
      <c r="Q73952" s="38"/>
      <c r="Y73952" s="38"/>
    </row>
    <row r="73953" spans="17:25">
      <c r="Q73953" s="38"/>
      <c r="Y73953" s="38"/>
    </row>
    <row r="73954" spans="17:25">
      <c r="Q73954" s="38"/>
      <c r="Y73954" s="38"/>
    </row>
    <row r="73955" spans="17:25">
      <c r="Q73955" s="38"/>
      <c r="Y73955" s="38"/>
    </row>
    <row r="73956" spans="17:25">
      <c r="Q73956" s="38"/>
      <c r="Y73956" s="38"/>
    </row>
    <row r="73957" spans="17:25">
      <c r="Q73957" s="38"/>
      <c r="Y73957" s="38"/>
    </row>
    <row r="73958" spans="17:25">
      <c r="Q73958" s="38"/>
      <c r="Y73958" s="38"/>
    </row>
    <row r="73959" spans="17:25">
      <c r="Q73959" s="38"/>
      <c r="Y73959" s="38"/>
    </row>
    <row r="73960" spans="17:25">
      <c r="Q73960" s="38"/>
      <c r="Y73960" s="38"/>
    </row>
    <row r="73961" spans="17:25">
      <c r="Q73961" s="38"/>
      <c r="Y73961" s="38"/>
    </row>
    <row r="73962" spans="17:25">
      <c r="Q73962" s="38"/>
      <c r="Y73962" s="38"/>
    </row>
    <row r="73963" spans="17:25">
      <c r="Q73963" s="38"/>
      <c r="Y73963" s="38"/>
    </row>
    <row r="73964" spans="17:25">
      <c r="Q73964" s="38"/>
      <c r="Y73964" s="38"/>
    </row>
    <row r="73965" spans="17:25">
      <c r="Q73965" s="38"/>
      <c r="Y73965" s="38"/>
    </row>
    <row r="73966" spans="17:25">
      <c r="Q73966" s="38"/>
      <c r="Y73966" s="38"/>
    </row>
    <row r="73967" spans="17:25">
      <c r="Q73967" s="38"/>
      <c r="Y73967" s="38"/>
    </row>
    <row r="73968" spans="17:25">
      <c r="Q73968" s="38"/>
      <c r="Y73968" s="38"/>
    </row>
    <row r="73969" spans="17:25">
      <c r="Q73969" s="38"/>
      <c r="Y73969" s="38"/>
    </row>
    <row r="73970" spans="17:25">
      <c r="Q73970" s="38"/>
      <c r="Y73970" s="38"/>
    </row>
    <row r="73971" spans="17:25">
      <c r="Q73971" s="38"/>
      <c r="Y73971" s="38"/>
    </row>
    <row r="73972" spans="17:25">
      <c r="Q73972" s="38"/>
      <c r="Y73972" s="38"/>
    </row>
    <row r="73973" spans="17:25">
      <c r="Q73973" s="38"/>
      <c r="Y73973" s="38"/>
    </row>
    <row r="73974" spans="17:25">
      <c r="Q73974" s="38"/>
      <c r="Y73974" s="38"/>
    </row>
    <row r="73975" spans="17:25">
      <c r="Q73975" s="38"/>
      <c r="Y73975" s="38"/>
    </row>
    <row r="73976" spans="17:25">
      <c r="Q73976" s="38"/>
      <c r="Y73976" s="38"/>
    </row>
    <row r="73977" spans="17:25">
      <c r="Q73977" s="38"/>
      <c r="Y73977" s="38"/>
    </row>
    <row r="73978" spans="17:25">
      <c r="Q73978" s="38"/>
      <c r="Y73978" s="38"/>
    </row>
    <row r="73979" spans="17:25">
      <c r="Q73979" s="38"/>
      <c r="Y73979" s="38"/>
    </row>
    <row r="73980" spans="17:25">
      <c r="Q73980" s="38"/>
      <c r="Y73980" s="38"/>
    </row>
    <row r="73981" spans="17:25">
      <c r="Q73981" s="38"/>
      <c r="Y73981" s="38"/>
    </row>
    <row r="73982" spans="17:25">
      <c r="Q73982" s="38"/>
      <c r="Y73982" s="38"/>
    </row>
    <row r="73983" spans="17:25">
      <c r="Q73983" s="38"/>
      <c r="Y73983" s="38"/>
    </row>
    <row r="73984" spans="17:25">
      <c r="Q73984" s="38"/>
      <c r="Y73984" s="38"/>
    </row>
    <row r="73985" spans="17:25">
      <c r="Q73985" s="38"/>
      <c r="Y73985" s="38"/>
    </row>
    <row r="73986" spans="17:25">
      <c r="Q73986" s="38"/>
      <c r="Y73986" s="38"/>
    </row>
    <row r="73987" spans="17:25">
      <c r="Q73987" s="38"/>
      <c r="Y73987" s="38"/>
    </row>
    <row r="73988" spans="17:25">
      <c r="Q73988" s="38"/>
      <c r="Y73988" s="38"/>
    </row>
    <row r="73989" spans="17:25">
      <c r="Q73989" s="38"/>
      <c r="Y73989" s="38"/>
    </row>
    <row r="73990" spans="17:25">
      <c r="Q73990" s="38"/>
      <c r="Y73990" s="38"/>
    </row>
    <row r="73991" spans="17:25">
      <c r="Q73991" s="38"/>
      <c r="Y73991" s="38"/>
    </row>
    <row r="73992" spans="17:25">
      <c r="Q73992" s="38"/>
      <c r="Y73992" s="38"/>
    </row>
    <row r="73993" spans="17:25">
      <c r="Q73993" s="38"/>
      <c r="Y73993" s="38"/>
    </row>
    <row r="73994" spans="17:25">
      <c r="Q73994" s="38"/>
      <c r="Y73994" s="38"/>
    </row>
    <row r="73995" spans="17:25">
      <c r="Q73995" s="38"/>
      <c r="Y73995" s="38"/>
    </row>
    <row r="73996" spans="17:25">
      <c r="Q73996" s="38"/>
      <c r="Y73996" s="38"/>
    </row>
    <row r="73997" spans="17:25">
      <c r="Q73997" s="38"/>
      <c r="Y73997" s="38"/>
    </row>
    <row r="73998" spans="17:25">
      <c r="Q73998" s="38"/>
      <c r="Y73998" s="38"/>
    </row>
    <row r="73999" spans="17:25">
      <c r="Q73999" s="38"/>
      <c r="Y73999" s="38"/>
    </row>
    <row r="74000" spans="17:25">
      <c r="Q74000" s="38"/>
      <c r="Y74000" s="38"/>
    </row>
    <row r="74001" spans="17:25">
      <c r="Q74001" s="38"/>
      <c r="Y74001" s="38"/>
    </row>
    <row r="74002" spans="17:25">
      <c r="Q74002" s="38"/>
      <c r="Y74002" s="38"/>
    </row>
    <row r="74003" spans="17:25">
      <c r="Q74003" s="38"/>
      <c r="Y74003" s="38"/>
    </row>
    <row r="74004" spans="17:25">
      <c r="Q74004" s="38"/>
      <c r="Y74004" s="38"/>
    </row>
    <row r="74005" spans="17:25">
      <c r="Q74005" s="38"/>
      <c r="Y74005" s="38"/>
    </row>
    <row r="74006" spans="17:25">
      <c r="Q74006" s="38"/>
      <c r="Y74006" s="38"/>
    </row>
    <row r="74007" spans="17:25">
      <c r="Q74007" s="38"/>
      <c r="Y74007" s="38"/>
    </row>
    <row r="74008" spans="17:25">
      <c r="Q74008" s="38"/>
      <c r="Y74008" s="38"/>
    </row>
    <row r="74009" spans="17:25">
      <c r="Q74009" s="38"/>
      <c r="Y74009" s="38"/>
    </row>
    <row r="74010" spans="17:25">
      <c r="Q74010" s="38"/>
      <c r="Y74010" s="38"/>
    </row>
    <row r="74011" spans="17:25">
      <c r="Q74011" s="38"/>
      <c r="Y74011" s="38"/>
    </row>
    <row r="74012" spans="17:25">
      <c r="Q74012" s="38"/>
      <c r="Y74012" s="38"/>
    </row>
    <row r="74013" spans="17:25">
      <c r="Q74013" s="38"/>
      <c r="Y74013" s="38"/>
    </row>
    <row r="74014" spans="17:25">
      <c r="Q74014" s="38"/>
      <c r="Y74014" s="38"/>
    </row>
    <row r="74015" spans="17:25">
      <c r="Q74015" s="38"/>
      <c r="Y74015" s="38"/>
    </row>
    <row r="74016" spans="17:25">
      <c r="Q74016" s="38"/>
      <c r="Y74016" s="38"/>
    </row>
    <row r="74017" spans="17:25">
      <c r="Q74017" s="38"/>
      <c r="Y74017" s="38"/>
    </row>
    <row r="74018" spans="17:25">
      <c r="Q74018" s="38"/>
      <c r="Y74018" s="38"/>
    </row>
    <row r="74019" spans="17:25">
      <c r="Q74019" s="38"/>
      <c r="Y74019" s="38"/>
    </row>
    <row r="74020" spans="17:25">
      <c r="Q74020" s="38"/>
      <c r="Y74020" s="38"/>
    </row>
    <row r="74021" spans="17:25">
      <c r="Q74021" s="38"/>
      <c r="Y74021" s="38"/>
    </row>
    <row r="74022" spans="17:25">
      <c r="Q74022" s="38"/>
      <c r="Y74022" s="38"/>
    </row>
    <row r="74023" spans="17:25">
      <c r="Q74023" s="38"/>
      <c r="Y74023" s="38"/>
    </row>
    <row r="74024" spans="17:25">
      <c r="Q74024" s="38"/>
      <c r="Y74024" s="38"/>
    </row>
    <row r="74025" spans="17:25">
      <c r="Q74025" s="38"/>
      <c r="Y74025" s="38"/>
    </row>
    <row r="74026" spans="17:25">
      <c r="Q74026" s="38"/>
      <c r="Y74026" s="38"/>
    </row>
    <row r="74027" spans="17:25">
      <c r="Q74027" s="38"/>
      <c r="Y74027" s="38"/>
    </row>
    <row r="74028" spans="17:25">
      <c r="Q74028" s="38"/>
      <c r="Y74028" s="38"/>
    </row>
    <row r="74029" spans="17:25">
      <c r="Q74029" s="38"/>
      <c r="Y74029" s="38"/>
    </row>
    <row r="74030" spans="17:25">
      <c r="Q74030" s="38"/>
      <c r="Y74030" s="38"/>
    </row>
    <row r="74031" spans="17:25">
      <c r="Q74031" s="38"/>
      <c r="Y74031" s="38"/>
    </row>
    <row r="74032" spans="17:25">
      <c r="Q74032" s="38"/>
      <c r="Y74032" s="38"/>
    </row>
    <row r="74033" spans="17:25">
      <c r="Q74033" s="38"/>
      <c r="Y74033" s="38"/>
    </row>
    <row r="74034" spans="17:25">
      <c r="Q74034" s="38"/>
      <c r="Y74034" s="38"/>
    </row>
    <row r="74035" spans="17:25">
      <c r="Q74035" s="38"/>
      <c r="Y74035" s="38"/>
    </row>
    <row r="74036" spans="17:25">
      <c r="Q74036" s="38"/>
      <c r="Y74036" s="38"/>
    </row>
    <row r="74037" spans="17:25">
      <c r="Q74037" s="38"/>
      <c r="Y74037" s="38"/>
    </row>
    <row r="74038" spans="17:25">
      <c r="Q74038" s="38"/>
      <c r="Y74038" s="38"/>
    </row>
    <row r="74039" spans="17:25">
      <c r="Q74039" s="38"/>
      <c r="Y74039" s="38"/>
    </row>
    <row r="74040" spans="17:25">
      <c r="Q74040" s="38"/>
      <c r="Y74040" s="38"/>
    </row>
    <row r="74041" spans="17:25">
      <c r="Q74041" s="38"/>
      <c r="Y74041" s="38"/>
    </row>
    <row r="74042" spans="17:25">
      <c r="Q74042" s="38"/>
      <c r="Y74042" s="38"/>
    </row>
    <row r="74043" spans="17:25">
      <c r="Q74043" s="38"/>
      <c r="Y74043" s="38"/>
    </row>
    <row r="74044" spans="17:25">
      <c r="Q74044" s="38"/>
      <c r="Y74044" s="38"/>
    </row>
    <row r="74045" spans="17:25">
      <c r="Q74045" s="38"/>
      <c r="Y74045" s="38"/>
    </row>
    <row r="74046" spans="17:25">
      <c r="Q74046" s="38"/>
      <c r="Y74046" s="38"/>
    </row>
    <row r="74047" spans="17:25">
      <c r="Q74047" s="38"/>
      <c r="Y74047" s="38"/>
    </row>
    <row r="74048" spans="17:25">
      <c r="Q74048" s="38"/>
      <c r="Y74048" s="38"/>
    </row>
    <row r="74049" spans="17:25">
      <c r="Q74049" s="38"/>
      <c r="Y74049" s="38"/>
    </row>
    <row r="74050" spans="17:25">
      <c r="Q74050" s="38"/>
      <c r="Y74050" s="38"/>
    </row>
    <row r="74051" spans="17:25">
      <c r="Q74051" s="38"/>
      <c r="Y74051" s="38"/>
    </row>
    <row r="74052" spans="17:25">
      <c r="Q74052" s="38"/>
      <c r="Y74052" s="38"/>
    </row>
    <row r="74053" spans="17:25">
      <c r="Q74053" s="38"/>
      <c r="Y74053" s="38"/>
    </row>
    <row r="74054" spans="17:25">
      <c r="Q74054" s="38"/>
      <c r="Y74054" s="38"/>
    </row>
    <row r="74055" spans="17:25">
      <c r="Q74055" s="38"/>
      <c r="Y74055" s="38"/>
    </row>
    <row r="74056" spans="17:25">
      <c r="Q74056" s="38"/>
      <c r="Y74056" s="38"/>
    </row>
    <row r="74057" spans="17:25">
      <c r="Q74057" s="38"/>
      <c r="Y74057" s="38"/>
    </row>
    <row r="74058" spans="17:25">
      <c r="Q74058" s="38"/>
      <c r="Y74058" s="38"/>
    </row>
    <row r="74059" spans="17:25">
      <c r="Q74059" s="38"/>
      <c r="Y74059" s="38"/>
    </row>
    <row r="74060" spans="17:25">
      <c r="Q74060" s="38"/>
      <c r="Y74060" s="38"/>
    </row>
    <row r="74061" spans="17:25">
      <c r="Q74061" s="38"/>
      <c r="Y74061" s="38"/>
    </row>
    <row r="74062" spans="17:25">
      <c r="Q74062" s="38"/>
      <c r="Y74062" s="38"/>
    </row>
    <row r="74063" spans="17:25">
      <c r="Q74063" s="38"/>
      <c r="Y74063" s="38"/>
    </row>
    <row r="74064" spans="17:25">
      <c r="Q74064" s="38"/>
      <c r="Y74064" s="38"/>
    </row>
    <row r="74065" spans="17:25">
      <c r="Q74065" s="38"/>
      <c r="Y74065" s="38"/>
    </row>
    <row r="74066" spans="17:25">
      <c r="Q74066" s="38"/>
      <c r="Y74066" s="38"/>
    </row>
    <row r="74067" spans="17:25">
      <c r="Q74067" s="38"/>
      <c r="Y74067" s="38"/>
    </row>
    <row r="74068" spans="17:25">
      <c r="Q74068" s="38"/>
      <c r="Y74068" s="38"/>
    </row>
    <row r="74069" spans="17:25">
      <c r="Q74069" s="38"/>
      <c r="Y74069" s="38"/>
    </row>
    <row r="74070" spans="17:25">
      <c r="Q74070" s="38"/>
      <c r="Y74070" s="38"/>
    </row>
    <row r="74071" spans="17:25">
      <c r="Q74071" s="38"/>
      <c r="Y74071" s="38"/>
    </row>
    <row r="74072" spans="17:25">
      <c r="Q74072" s="38"/>
      <c r="Y74072" s="38"/>
    </row>
    <row r="74073" spans="17:25">
      <c r="Q74073" s="38"/>
      <c r="Y74073" s="38"/>
    </row>
    <row r="74074" spans="17:25">
      <c r="Q74074" s="38"/>
      <c r="Y74074" s="38"/>
    </row>
    <row r="74075" spans="17:25">
      <c r="Q74075" s="38"/>
      <c r="Y74075" s="38"/>
    </row>
    <row r="74076" spans="17:25">
      <c r="Q74076" s="38"/>
      <c r="Y74076" s="38"/>
    </row>
    <row r="74077" spans="17:25">
      <c r="Q74077" s="38"/>
      <c r="Y74077" s="38"/>
    </row>
    <row r="74078" spans="17:25">
      <c r="Q74078" s="38"/>
      <c r="Y74078" s="38"/>
    </row>
    <row r="74079" spans="17:25">
      <c r="Q74079" s="38"/>
      <c r="Y74079" s="38"/>
    </row>
    <row r="74080" spans="17:25">
      <c r="Q74080" s="38"/>
      <c r="Y74080" s="38"/>
    </row>
    <row r="74081" spans="17:25">
      <c r="Q74081" s="38"/>
      <c r="Y74081" s="38"/>
    </row>
    <row r="74082" spans="17:25">
      <c r="Q74082" s="38"/>
      <c r="Y74082" s="38"/>
    </row>
    <row r="74083" spans="17:25">
      <c r="Q74083" s="38"/>
      <c r="Y74083" s="38"/>
    </row>
    <row r="74084" spans="17:25">
      <c r="Q74084" s="38"/>
      <c r="Y74084" s="38"/>
    </row>
    <row r="74085" spans="17:25">
      <c r="Q74085" s="38"/>
      <c r="Y74085" s="38"/>
    </row>
    <row r="74086" spans="17:25">
      <c r="Q74086" s="38"/>
      <c r="Y74086" s="38"/>
    </row>
    <row r="74087" spans="17:25">
      <c r="Q74087" s="38"/>
      <c r="Y74087" s="38"/>
    </row>
    <row r="74088" spans="17:25">
      <c r="Q74088" s="38"/>
      <c r="Y74088" s="38"/>
    </row>
    <row r="74089" spans="17:25">
      <c r="Q74089" s="38"/>
      <c r="Y74089" s="38"/>
    </row>
    <row r="74090" spans="17:25">
      <c r="Q74090" s="38"/>
      <c r="Y74090" s="38"/>
    </row>
    <row r="74091" spans="17:25">
      <c r="Q74091" s="38"/>
      <c r="Y74091" s="38"/>
    </row>
    <row r="74092" spans="17:25">
      <c r="Q74092" s="38"/>
      <c r="Y74092" s="38"/>
    </row>
    <row r="74093" spans="17:25">
      <c r="Q74093" s="38"/>
      <c r="Y74093" s="38"/>
    </row>
    <row r="74094" spans="17:25">
      <c r="Q74094" s="38"/>
      <c r="Y74094" s="38"/>
    </row>
    <row r="74095" spans="17:25">
      <c r="Q74095" s="38"/>
      <c r="Y74095" s="38"/>
    </row>
    <row r="74096" spans="17:25">
      <c r="Q74096" s="38"/>
      <c r="Y74096" s="38"/>
    </row>
    <row r="74097" spans="17:25">
      <c r="Q74097" s="38"/>
      <c r="Y74097" s="38"/>
    </row>
    <row r="74098" spans="17:25">
      <c r="Q74098" s="38"/>
      <c r="Y74098" s="38"/>
    </row>
    <row r="74099" spans="17:25">
      <c r="Q74099" s="38"/>
      <c r="Y74099" s="38"/>
    </row>
    <row r="74100" spans="17:25">
      <c r="Q74100" s="38"/>
      <c r="Y74100" s="38"/>
    </row>
    <row r="74101" spans="17:25">
      <c r="Q74101" s="38"/>
      <c r="Y74101" s="38"/>
    </row>
    <row r="74102" spans="17:25">
      <c r="Q74102" s="38"/>
      <c r="Y74102" s="38"/>
    </row>
    <row r="74103" spans="17:25">
      <c r="Q74103" s="38"/>
      <c r="Y74103" s="38"/>
    </row>
    <row r="74104" spans="17:25">
      <c r="Q74104" s="38"/>
      <c r="Y74104" s="38"/>
    </row>
    <row r="74105" spans="17:25">
      <c r="Q74105" s="38"/>
      <c r="Y74105" s="38"/>
    </row>
    <row r="74106" spans="17:25">
      <c r="Q74106" s="38"/>
      <c r="Y74106" s="38"/>
    </row>
    <row r="74107" spans="17:25">
      <c r="Q74107" s="38"/>
      <c r="Y74107" s="38"/>
    </row>
    <row r="74108" spans="17:25">
      <c r="Q74108" s="38"/>
      <c r="Y74108" s="38"/>
    </row>
    <row r="74109" spans="17:25">
      <c r="Q74109" s="38"/>
      <c r="Y74109" s="38"/>
    </row>
    <row r="74110" spans="17:25">
      <c r="Q74110" s="38"/>
      <c r="Y74110" s="38"/>
    </row>
    <row r="74111" spans="17:25">
      <c r="Q74111" s="38"/>
      <c r="Y74111" s="38"/>
    </row>
    <row r="74112" spans="17:25">
      <c r="Q74112" s="38"/>
      <c r="Y74112" s="38"/>
    </row>
    <row r="74113" spans="17:25">
      <c r="Q74113" s="38"/>
      <c r="Y74113" s="38"/>
    </row>
    <row r="74114" spans="17:25">
      <c r="Q74114" s="38"/>
      <c r="Y74114" s="38"/>
    </row>
    <row r="74115" spans="17:25">
      <c r="Q74115" s="38"/>
      <c r="Y74115" s="38"/>
    </row>
    <row r="74116" spans="17:25">
      <c r="Q74116" s="38"/>
      <c r="Y74116" s="38"/>
    </row>
    <row r="74117" spans="17:25">
      <c r="Q74117" s="38"/>
      <c r="Y74117" s="38"/>
    </row>
    <row r="74118" spans="17:25">
      <c r="Q74118" s="38"/>
      <c r="Y74118" s="38"/>
    </row>
    <row r="74119" spans="17:25">
      <c r="Q74119" s="38"/>
      <c r="Y74119" s="38"/>
    </row>
    <row r="74120" spans="17:25">
      <c r="Q74120" s="38"/>
      <c r="Y74120" s="38"/>
    </row>
    <row r="74121" spans="17:25">
      <c r="Q74121" s="38"/>
      <c r="Y74121" s="38"/>
    </row>
    <row r="74122" spans="17:25">
      <c r="Q74122" s="38"/>
      <c r="Y74122" s="38"/>
    </row>
    <row r="74123" spans="17:25">
      <c r="Q74123" s="38"/>
      <c r="Y74123" s="38"/>
    </row>
    <row r="74124" spans="17:25">
      <c r="Q74124" s="38"/>
      <c r="Y74124" s="38"/>
    </row>
    <row r="74125" spans="17:25">
      <c r="Q74125" s="38"/>
      <c r="Y74125" s="38"/>
    </row>
    <row r="74126" spans="17:25">
      <c r="Q74126" s="38"/>
      <c r="Y74126" s="38"/>
    </row>
    <row r="74127" spans="17:25">
      <c r="Q74127" s="38"/>
      <c r="Y74127" s="38"/>
    </row>
    <row r="74128" spans="17:25">
      <c r="Q74128" s="38"/>
      <c r="Y74128" s="38"/>
    </row>
    <row r="74129" spans="17:25">
      <c r="Q74129" s="38"/>
      <c r="Y74129" s="38"/>
    </row>
    <row r="74130" spans="17:25">
      <c r="Q74130" s="38"/>
      <c r="Y74130" s="38"/>
    </row>
    <row r="74131" spans="17:25">
      <c r="Q74131" s="38"/>
      <c r="Y74131" s="38"/>
    </row>
    <row r="74132" spans="17:25">
      <c r="Q74132" s="38"/>
      <c r="Y74132" s="38"/>
    </row>
    <row r="74133" spans="17:25">
      <c r="Q74133" s="38"/>
      <c r="Y74133" s="38"/>
    </row>
    <row r="74134" spans="17:25">
      <c r="Q74134" s="38"/>
      <c r="Y74134" s="38"/>
    </row>
    <row r="74135" spans="17:25">
      <c r="Q74135" s="38"/>
      <c r="Y74135" s="38"/>
    </row>
    <row r="74136" spans="17:25">
      <c r="Q74136" s="38"/>
      <c r="Y74136" s="38"/>
    </row>
    <row r="74137" spans="17:25">
      <c r="Q74137" s="38"/>
      <c r="Y74137" s="38"/>
    </row>
    <row r="74138" spans="17:25">
      <c r="Q74138" s="38"/>
      <c r="Y74138" s="38"/>
    </row>
    <row r="74139" spans="17:25">
      <c r="Q74139" s="38"/>
      <c r="Y74139" s="38"/>
    </row>
    <row r="74140" spans="17:25">
      <c r="Q74140" s="38"/>
      <c r="Y74140" s="38"/>
    </row>
    <row r="74141" spans="17:25">
      <c r="Q74141" s="38"/>
      <c r="Y74141" s="38"/>
    </row>
    <row r="74142" spans="17:25">
      <c r="Q74142" s="38"/>
      <c r="Y74142" s="38"/>
    </row>
    <row r="74143" spans="17:25">
      <c r="Q74143" s="38"/>
      <c r="Y74143" s="38"/>
    </row>
    <row r="74144" spans="17:25">
      <c r="Q74144" s="38"/>
      <c r="Y74144" s="38"/>
    </row>
    <row r="74145" spans="17:25">
      <c r="Q74145" s="38"/>
      <c r="Y74145" s="38"/>
    </row>
    <row r="74146" spans="17:25">
      <c r="Q74146" s="38"/>
      <c r="Y74146" s="38"/>
    </row>
    <row r="74147" spans="17:25">
      <c r="Q74147" s="38"/>
      <c r="Y74147" s="38"/>
    </row>
    <row r="74148" spans="17:25">
      <c r="Q74148" s="38"/>
      <c r="Y74148" s="38"/>
    </row>
    <row r="74149" spans="17:25">
      <c r="Q74149" s="38"/>
      <c r="Y74149" s="38"/>
    </row>
    <row r="74150" spans="17:25">
      <c r="Q74150" s="38"/>
      <c r="Y74150" s="38"/>
    </row>
    <row r="74151" spans="17:25">
      <c r="Q74151" s="38"/>
      <c r="Y74151" s="38"/>
    </row>
    <row r="74152" spans="17:25">
      <c r="Q74152" s="38"/>
      <c r="Y74152" s="38"/>
    </row>
    <row r="74153" spans="17:25">
      <c r="Q74153" s="38"/>
      <c r="Y74153" s="38"/>
    </row>
    <row r="74154" spans="17:25">
      <c r="Q74154" s="38"/>
      <c r="Y74154" s="38"/>
    </row>
    <row r="74155" spans="17:25">
      <c r="Q74155" s="38"/>
      <c r="Y74155" s="38"/>
    </row>
    <row r="74156" spans="17:25">
      <c r="Q74156" s="38"/>
      <c r="Y74156" s="38"/>
    </row>
    <row r="74157" spans="17:25">
      <c r="Q74157" s="38"/>
      <c r="Y74157" s="38"/>
    </row>
    <row r="74158" spans="17:25">
      <c r="Q74158" s="38"/>
      <c r="Y74158" s="38"/>
    </row>
    <row r="74159" spans="17:25">
      <c r="Q74159" s="38"/>
      <c r="Y74159" s="38"/>
    </row>
    <row r="74160" spans="17:25">
      <c r="Q74160" s="38"/>
      <c r="Y74160" s="38"/>
    </row>
    <row r="74161" spans="17:25">
      <c r="Q74161" s="38"/>
      <c r="Y74161" s="38"/>
    </row>
    <row r="74162" spans="17:25">
      <c r="Q74162" s="38"/>
      <c r="Y74162" s="38"/>
    </row>
    <row r="74163" spans="17:25">
      <c r="Q74163" s="38"/>
      <c r="Y74163" s="38"/>
    </row>
    <row r="74164" spans="17:25">
      <c r="Q74164" s="38"/>
      <c r="Y74164" s="38"/>
    </row>
    <row r="74165" spans="17:25">
      <c r="Q74165" s="38"/>
      <c r="Y74165" s="38"/>
    </row>
    <row r="74166" spans="17:25">
      <c r="Q74166" s="38"/>
      <c r="Y74166" s="38"/>
    </row>
    <row r="74167" spans="17:25">
      <c r="Q74167" s="38"/>
      <c r="Y74167" s="38"/>
    </row>
    <row r="74168" spans="17:25">
      <c r="Q74168" s="38"/>
      <c r="Y74168" s="38"/>
    </row>
    <row r="74169" spans="17:25">
      <c r="Q74169" s="38"/>
      <c r="Y74169" s="38"/>
    </row>
    <row r="74170" spans="17:25">
      <c r="Q74170" s="38"/>
      <c r="Y74170" s="38"/>
    </row>
    <row r="74171" spans="17:25">
      <c r="Q74171" s="38"/>
      <c r="Y74171" s="38"/>
    </row>
    <row r="74172" spans="17:25">
      <c r="Q74172" s="38"/>
      <c r="Y74172" s="38"/>
    </row>
    <row r="74173" spans="17:25">
      <c r="Q74173" s="38"/>
      <c r="Y74173" s="38"/>
    </row>
    <row r="74174" spans="17:25">
      <c r="Q74174" s="38"/>
      <c r="Y74174" s="38"/>
    </row>
    <row r="74175" spans="17:25">
      <c r="Q74175" s="38"/>
      <c r="Y74175" s="38"/>
    </row>
    <row r="74176" spans="17:25">
      <c r="Q74176" s="38"/>
      <c r="Y74176" s="38"/>
    </row>
    <row r="74177" spans="17:25">
      <c r="Q74177" s="38"/>
      <c r="Y74177" s="38"/>
    </row>
    <row r="74178" spans="17:25">
      <c r="Q74178" s="38"/>
      <c r="Y74178" s="38"/>
    </row>
    <row r="74179" spans="17:25">
      <c r="Q74179" s="38"/>
      <c r="Y74179" s="38"/>
    </row>
    <row r="74180" spans="17:25">
      <c r="Q74180" s="38"/>
      <c r="Y74180" s="38"/>
    </row>
    <row r="74181" spans="17:25">
      <c r="Q74181" s="38"/>
      <c r="Y74181" s="38"/>
    </row>
    <row r="74182" spans="17:25">
      <c r="Q74182" s="38"/>
      <c r="Y74182" s="38"/>
    </row>
    <row r="74183" spans="17:25">
      <c r="Q74183" s="38"/>
      <c r="Y74183" s="38"/>
    </row>
    <row r="74184" spans="17:25">
      <c r="Q74184" s="38"/>
      <c r="Y74184" s="38"/>
    </row>
    <row r="74185" spans="17:25">
      <c r="Q74185" s="38"/>
      <c r="Y74185" s="38"/>
    </row>
    <row r="74186" spans="17:25">
      <c r="Q74186" s="38"/>
      <c r="Y74186" s="38"/>
    </row>
    <row r="74187" spans="17:25">
      <c r="Q74187" s="38"/>
      <c r="Y74187" s="38"/>
    </row>
    <row r="74188" spans="17:25">
      <c r="Q74188" s="38"/>
      <c r="Y74188" s="38"/>
    </row>
    <row r="74189" spans="17:25">
      <c r="Q74189" s="38"/>
      <c r="Y74189" s="38"/>
    </row>
    <row r="74190" spans="17:25">
      <c r="Q74190" s="38"/>
      <c r="Y74190" s="38"/>
    </row>
    <row r="74191" spans="17:25">
      <c r="Q74191" s="38"/>
      <c r="Y74191" s="38"/>
    </row>
    <row r="74192" spans="17:25">
      <c r="Q74192" s="38"/>
      <c r="Y74192" s="38"/>
    </row>
    <row r="74193" spans="17:25">
      <c r="Q74193" s="38"/>
      <c r="Y74193" s="38"/>
    </row>
    <row r="74194" spans="17:25">
      <c r="Q74194" s="38"/>
      <c r="Y74194" s="38"/>
    </row>
    <row r="74195" spans="17:25">
      <c r="Q74195" s="38"/>
      <c r="Y74195" s="38"/>
    </row>
    <row r="74196" spans="17:25">
      <c r="Q74196" s="38"/>
      <c r="Y74196" s="38"/>
    </row>
    <row r="74197" spans="17:25">
      <c r="Q74197" s="38"/>
      <c r="Y74197" s="38"/>
    </row>
    <row r="74198" spans="17:25">
      <c r="Q74198" s="38"/>
      <c r="Y74198" s="38"/>
    </row>
    <row r="74199" spans="17:25">
      <c r="Q74199" s="38"/>
      <c r="Y74199" s="38"/>
    </row>
    <row r="74200" spans="17:25">
      <c r="Q74200" s="38"/>
      <c r="Y74200" s="38"/>
    </row>
    <row r="74201" spans="17:25">
      <c r="Q74201" s="38"/>
      <c r="Y74201" s="38"/>
    </row>
    <row r="74202" spans="17:25">
      <c r="Q74202" s="38"/>
      <c r="Y74202" s="38"/>
    </row>
    <row r="74203" spans="17:25">
      <c r="Q74203" s="38"/>
      <c r="Y74203" s="38"/>
    </row>
    <row r="74204" spans="17:25">
      <c r="Q74204" s="38"/>
      <c r="Y74204" s="38"/>
    </row>
    <row r="74205" spans="17:25">
      <c r="Q74205" s="38"/>
      <c r="Y74205" s="38"/>
    </row>
    <row r="74206" spans="17:25">
      <c r="Q74206" s="38"/>
      <c r="Y74206" s="38"/>
    </row>
    <row r="74207" spans="17:25">
      <c r="Q74207" s="38"/>
      <c r="Y74207" s="38"/>
    </row>
    <row r="74208" spans="17:25">
      <c r="Q74208" s="38"/>
      <c r="Y74208" s="38"/>
    </row>
    <row r="74209" spans="17:25">
      <c r="Q74209" s="38"/>
      <c r="Y74209" s="38"/>
    </row>
    <row r="74210" spans="17:25">
      <c r="Q74210" s="38"/>
      <c r="Y74210" s="38"/>
    </row>
    <row r="74211" spans="17:25">
      <c r="Q74211" s="38"/>
      <c r="Y74211" s="38"/>
    </row>
    <row r="74212" spans="17:25">
      <c r="Q74212" s="38"/>
      <c r="Y74212" s="38"/>
    </row>
    <row r="74213" spans="17:25">
      <c r="Q74213" s="38"/>
      <c r="Y74213" s="38"/>
    </row>
    <row r="74214" spans="17:25">
      <c r="Q74214" s="38"/>
      <c r="Y74214" s="38"/>
    </row>
    <row r="74215" spans="17:25">
      <c r="Q74215" s="38"/>
      <c r="Y74215" s="38"/>
    </row>
    <row r="74216" spans="17:25">
      <c r="Q74216" s="38"/>
      <c r="Y74216" s="38"/>
    </row>
    <row r="74217" spans="17:25">
      <c r="Q74217" s="38"/>
      <c r="Y74217" s="38"/>
    </row>
    <row r="74218" spans="17:25">
      <c r="Q74218" s="38"/>
      <c r="Y74218" s="38"/>
    </row>
    <row r="74219" spans="17:25">
      <c r="Q74219" s="38"/>
      <c r="Y74219" s="38"/>
    </row>
    <row r="74220" spans="17:25">
      <c r="Q74220" s="38"/>
      <c r="Y74220" s="38"/>
    </row>
    <row r="74221" spans="17:25">
      <c r="Q74221" s="38"/>
      <c r="Y74221" s="38"/>
    </row>
    <row r="74222" spans="17:25">
      <c r="Q74222" s="38"/>
      <c r="Y74222" s="38"/>
    </row>
    <row r="74223" spans="17:25">
      <c r="Q74223" s="38"/>
      <c r="Y74223" s="38"/>
    </row>
    <row r="74224" spans="17:25">
      <c r="Q74224" s="38"/>
      <c r="Y74224" s="38"/>
    </row>
    <row r="74225" spans="17:25">
      <c r="Q74225" s="38"/>
      <c r="Y74225" s="38"/>
    </row>
    <row r="74226" spans="17:25">
      <c r="Q74226" s="38"/>
      <c r="Y74226" s="38"/>
    </row>
    <row r="74227" spans="17:25">
      <c r="Q74227" s="38"/>
      <c r="Y74227" s="38"/>
    </row>
    <row r="74228" spans="17:25">
      <c r="Q74228" s="38"/>
      <c r="Y74228" s="38"/>
    </row>
    <row r="74229" spans="17:25">
      <c r="Q74229" s="38"/>
      <c r="Y74229" s="38"/>
    </row>
    <row r="74230" spans="17:25">
      <c r="Q74230" s="38"/>
      <c r="Y74230" s="38"/>
    </row>
    <row r="74231" spans="17:25">
      <c r="Q74231" s="38"/>
      <c r="Y74231" s="38"/>
    </row>
    <row r="74232" spans="17:25">
      <c r="Q74232" s="38"/>
      <c r="Y74232" s="38"/>
    </row>
    <row r="74233" spans="17:25">
      <c r="Q74233" s="38"/>
      <c r="Y74233" s="38"/>
    </row>
    <row r="74234" spans="17:25">
      <c r="Q74234" s="38"/>
      <c r="Y74234" s="38"/>
    </row>
    <row r="74235" spans="17:25">
      <c r="Q74235" s="38"/>
      <c r="Y74235" s="38"/>
    </row>
    <row r="74236" spans="17:25">
      <c r="Q74236" s="38"/>
      <c r="Y74236" s="38"/>
    </row>
    <row r="74237" spans="17:25">
      <c r="Q74237" s="38"/>
      <c r="Y74237" s="38"/>
    </row>
    <row r="74238" spans="17:25">
      <c r="Q74238" s="38"/>
      <c r="Y74238" s="38"/>
    </row>
    <row r="74239" spans="17:25">
      <c r="Q74239" s="38"/>
      <c r="Y74239" s="38"/>
    </row>
    <row r="74240" spans="17:25">
      <c r="Q74240" s="38"/>
      <c r="Y74240" s="38"/>
    </row>
    <row r="74241" spans="17:25">
      <c r="Q74241" s="38"/>
      <c r="Y74241" s="38"/>
    </row>
    <row r="74242" spans="17:25">
      <c r="Q74242" s="38"/>
      <c r="Y74242" s="38"/>
    </row>
    <row r="74243" spans="17:25">
      <c r="Q74243" s="38"/>
      <c r="Y74243" s="38"/>
    </row>
    <row r="74244" spans="17:25">
      <c r="Q74244" s="38"/>
      <c r="Y74244" s="38"/>
    </row>
    <row r="74245" spans="17:25">
      <c r="Q74245" s="38"/>
      <c r="Y74245" s="38"/>
    </row>
    <row r="74246" spans="17:25">
      <c r="Q74246" s="38"/>
      <c r="Y74246" s="38"/>
    </row>
    <row r="74247" spans="17:25">
      <c r="Q74247" s="38"/>
      <c r="Y74247" s="38"/>
    </row>
    <row r="74248" spans="17:25">
      <c r="Q74248" s="38"/>
      <c r="Y74248" s="38"/>
    </row>
    <row r="74249" spans="17:25">
      <c r="Q74249" s="38"/>
      <c r="Y74249" s="38"/>
    </row>
    <row r="74250" spans="17:25">
      <c r="Q74250" s="38"/>
      <c r="Y74250" s="38"/>
    </row>
    <row r="74251" spans="17:25">
      <c r="Q74251" s="38"/>
      <c r="Y74251" s="38"/>
    </row>
    <row r="74252" spans="17:25">
      <c r="Q74252" s="38"/>
      <c r="Y74252" s="38"/>
    </row>
    <row r="74253" spans="17:25">
      <c r="Q74253" s="38"/>
      <c r="Y74253" s="38"/>
    </row>
    <row r="74254" spans="17:25">
      <c r="Q74254" s="38"/>
      <c r="Y74254" s="38"/>
    </row>
    <row r="74255" spans="17:25">
      <c r="Q74255" s="38"/>
      <c r="Y74255" s="38"/>
    </row>
    <row r="74256" spans="17:25">
      <c r="Q74256" s="38"/>
      <c r="Y74256" s="38"/>
    </row>
    <row r="74257" spans="17:25">
      <c r="Q74257" s="38"/>
      <c r="Y74257" s="38"/>
    </row>
    <row r="74258" spans="17:25">
      <c r="Q74258" s="38"/>
      <c r="Y74258" s="38"/>
    </row>
    <row r="74259" spans="17:25">
      <c r="Q74259" s="38"/>
      <c r="Y74259" s="38"/>
    </row>
    <row r="74260" spans="17:25">
      <c r="Q74260" s="38"/>
      <c r="Y74260" s="38"/>
    </row>
    <row r="74261" spans="17:25">
      <c r="Q74261" s="38"/>
      <c r="Y74261" s="38"/>
    </row>
    <row r="74262" spans="17:25">
      <c r="Q74262" s="38"/>
      <c r="Y74262" s="38"/>
    </row>
    <row r="74263" spans="17:25">
      <c r="Q74263" s="38"/>
      <c r="Y74263" s="38"/>
    </row>
    <row r="74264" spans="17:25">
      <c r="Q74264" s="38"/>
      <c r="Y74264" s="38"/>
    </row>
    <row r="74265" spans="17:25">
      <c r="Q74265" s="38"/>
      <c r="Y74265" s="38"/>
    </row>
    <row r="74266" spans="17:25">
      <c r="Q74266" s="38"/>
      <c r="Y74266" s="38"/>
    </row>
    <row r="74267" spans="17:25">
      <c r="Q74267" s="38"/>
      <c r="Y74267" s="38"/>
    </row>
    <row r="74268" spans="17:25">
      <c r="Q74268" s="38"/>
      <c r="Y74268" s="38"/>
    </row>
    <row r="74269" spans="17:25">
      <c r="Q74269" s="38"/>
      <c r="Y74269" s="38"/>
    </row>
    <row r="74270" spans="17:25">
      <c r="Q74270" s="38"/>
      <c r="Y74270" s="38"/>
    </row>
    <row r="74271" spans="17:25">
      <c r="Q74271" s="38"/>
      <c r="Y74271" s="38"/>
    </row>
    <row r="74272" spans="17:25">
      <c r="Q74272" s="38"/>
      <c r="Y74272" s="38"/>
    </row>
    <row r="74273" spans="17:25">
      <c r="Q74273" s="38"/>
      <c r="Y74273" s="38"/>
    </row>
    <row r="74274" spans="17:25">
      <c r="Q74274" s="38"/>
      <c r="Y74274" s="38"/>
    </row>
    <row r="74275" spans="17:25">
      <c r="Q74275" s="38"/>
      <c r="Y74275" s="38"/>
    </row>
    <row r="74276" spans="17:25">
      <c r="Q74276" s="38"/>
      <c r="Y74276" s="38"/>
    </row>
    <row r="74277" spans="17:25">
      <c r="Q74277" s="38"/>
      <c r="Y74277" s="38"/>
    </row>
    <row r="74278" spans="17:25">
      <c r="Q74278" s="38"/>
      <c r="Y74278" s="38"/>
    </row>
    <row r="74279" spans="17:25">
      <c r="Q74279" s="38"/>
      <c r="Y74279" s="38"/>
    </row>
    <row r="74280" spans="17:25">
      <c r="Q74280" s="38"/>
      <c r="Y74280" s="38"/>
    </row>
    <row r="74281" spans="17:25">
      <c r="Q74281" s="38"/>
      <c r="Y74281" s="38"/>
    </row>
    <row r="74282" spans="17:25">
      <c r="Q74282" s="38"/>
      <c r="Y74282" s="38"/>
    </row>
    <row r="74283" spans="17:25">
      <c r="Q74283" s="38"/>
      <c r="Y74283" s="38"/>
    </row>
    <row r="74284" spans="17:25">
      <c r="Q74284" s="38"/>
      <c r="Y74284" s="38"/>
    </row>
    <row r="74285" spans="17:25">
      <c r="Q74285" s="38"/>
      <c r="Y74285" s="38"/>
    </row>
    <row r="74286" spans="17:25">
      <c r="Q74286" s="38"/>
      <c r="Y74286" s="38"/>
    </row>
    <row r="74287" spans="17:25">
      <c r="Q74287" s="38"/>
      <c r="Y74287" s="38"/>
    </row>
    <row r="74288" spans="17:25">
      <c r="Q74288" s="38"/>
      <c r="Y74288" s="38"/>
    </row>
    <row r="74289" spans="17:25">
      <c r="Q74289" s="38"/>
      <c r="Y74289" s="38"/>
    </row>
    <row r="74290" spans="17:25">
      <c r="Q74290" s="38"/>
      <c r="Y74290" s="38"/>
    </row>
    <row r="74291" spans="17:25">
      <c r="Q74291" s="38"/>
      <c r="Y74291" s="38"/>
    </row>
    <row r="74292" spans="17:25">
      <c r="Q74292" s="38"/>
      <c r="Y74292" s="38"/>
    </row>
    <row r="74293" spans="17:25">
      <c r="Q74293" s="38"/>
      <c r="Y74293" s="38"/>
    </row>
    <row r="74294" spans="17:25">
      <c r="Q74294" s="38"/>
      <c r="Y74294" s="38"/>
    </row>
    <row r="74295" spans="17:25">
      <c r="Q74295" s="38"/>
      <c r="Y74295" s="38"/>
    </row>
    <row r="74296" spans="17:25">
      <c r="Q74296" s="38"/>
      <c r="Y74296" s="38"/>
    </row>
    <row r="74297" spans="17:25">
      <c r="Q74297" s="38"/>
      <c r="Y74297" s="38"/>
    </row>
    <row r="74298" spans="17:25">
      <c r="Q74298" s="38"/>
      <c r="Y74298" s="38"/>
    </row>
    <row r="74299" spans="17:25">
      <c r="Q74299" s="38"/>
      <c r="Y74299" s="38"/>
    </row>
    <row r="74300" spans="17:25">
      <c r="Q74300" s="38"/>
      <c r="Y74300" s="38"/>
    </row>
    <row r="74301" spans="17:25">
      <c r="Q74301" s="38"/>
      <c r="Y74301" s="38"/>
    </row>
    <row r="74302" spans="17:25">
      <c r="Q74302" s="38"/>
      <c r="Y74302" s="38"/>
    </row>
    <row r="74303" spans="17:25">
      <c r="Q74303" s="38"/>
      <c r="Y74303" s="38"/>
    </row>
    <row r="74304" spans="17:25">
      <c r="Q74304" s="38"/>
      <c r="Y74304" s="38"/>
    </row>
    <row r="74305" spans="17:25">
      <c r="Q74305" s="38"/>
      <c r="Y74305" s="38"/>
    </row>
    <row r="74306" spans="17:25">
      <c r="Q74306" s="38"/>
      <c r="Y74306" s="38"/>
    </row>
    <row r="74307" spans="17:25">
      <c r="Q74307" s="38"/>
      <c r="Y74307" s="38"/>
    </row>
    <row r="74308" spans="17:25">
      <c r="Q74308" s="38"/>
      <c r="Y74308" s="38"/>
    </row>
    <row r="74309" spans="17:25">
      <c r="Q74309" s="38"/>
      <c r="Y74309" s="38"/>
    </row>
    <row r="74310" spans="17:25">
      <c r="Q74310" s="38"/>
      <c r="Y74310" s="38"/>
    </row>
    <row r="74311" spans="17:25">
      <c r="Q74311" s="38"/>
      <c r="Y74311" s="38"/>
    </row>
    <row r="74312" spans="17:25">
      <c r="Q74312" s="38"/>
      <c r="Y74312" s="38"/>
    </row>
    <row r="74313" spans="17:25">
      <c r="Q74313" s="38"/>
      <c r="Y74313" s="38"/>
    </row>
    <row r="74314" spans="17:25">
      <c r="Q74314" s="38"/>
      <c r="Y74314" s="38"/>
    </row>
    <row r="74315" spans="17:25">
      <c r="Q74315" s="38"/>
      <c r="Y74315" s="38"/>
    </row>
    <row r="74316" spans="17:25">
      <c r="Q74316" s="38"/>
      <c r="Y74316" s="38"/>
    </row>
    <row r="74317" spans="17:25">
      <c r="Q74317" s="38"/>
      <c r="Y74317" s="38"/>
    </row>
    <row r="74318" spans="17:25">
      <c r="Q74318" s="38"/>
      <c r="Y74318" s="38"/>
    </row>
    <row r="74319" spans="17:25">
      <c r="Q74319" s="38"/>
      <c r="Y74319" s="38"/>
    </row>
    <row r="74320" spans="17:25">
      <c r="Q74320" s="38"/>
      <c r="Y74320" s="38"/>
    </row>
    <row r="74321" spans="17:25">
      <c r="Q74321" s="38"/>
      <c r="Y74321" s="38"/>
    </row>
    <row r="74322" spans="17:25">
      <c r="Q74322" s="38"/>
      <c r="Y74322" s="38"/>
    </row>
    <row r="74323" spans="17:25">
      <c r="Q74323" s="38"/>
      <c r="Y74323" s="38"/>
    </row>
    <row r="74324" spans="17:25">
      <c r="Q74324" s="38"/>
      <c r="Y74324" s="38"/>
    </row>
    <row r="74325" spans="17:25">
      <c r="Q74325" s="38"/>
      <c r="Y74325" s="38"/>
    </row>
    <row r="74326" spans="17:25">
      <c r="Q74326" s="38"/>
      <c r="Y74326" s="38"/>
    </row>
    <row r="74327" spans="17:25">
      <c r="Q74327" s="38"/>
      <c r="Y74327" s="38"/>
    </row>
    <row r="74328" spans="17:25">
      <c r="Q74328" s="38"/>
      <c r="Y74328" s="38"/>
    </row>
    <row r="74329" spans="17:25">
      <c r="Q74329" s="38"/>
      <c r="Y74329" s="38"/>
    </row>
    <row r="74330" spans="17:25">
      <c r="Q74330" s="38"/>
      <c r="Y74330" s="38"/>
    </row>
    <row r="74331" spans="17:25">
      <c r="Q74331" s="38"/>
      <c r="Y74331" s="38"/>
    </row>
    <row r="74332" spans="17:25">
      <c r="Q74332" s="38"/>
      <c r="Y74332" s="38"/>
    </row>
    <row r="74333" spans="17:25">
      <c r="Q74333" s="38"/>
      <c r="Y74333" s="38"/>
    </row>
    <row r="74334" spans="17:25">
      <c r="Q74334" s="38"/>
      <c r="Y74334" s="38"/>
    </row>
    <row r="74335" spans="17:25">
      <c r="Q74335" s="38"/>
      <c r="Y74335" s="38"/>
    </row>
    <row r="74336" spans="17:25">
      <c r="Q74336" s="38"/>
      <c r="Y74336" s="38"/>
    </row>
    <row r="74337" spans="17:25">
      <c r="Q74337" s="38"/>
      <c r="Y74337" s="38"/>
    </row>
    <row r="74338" spans="17:25">
      <c r="Q74338" s="38"/>
      <c r="Y74338" s="38"/>
    </row>
    <row r="74339" spans="17:25">
      <c r="Q74339" s="38"/>
      <c r="Y74339" s="38"/>
    </row>
    <row r="74340" spans="17:25">
      <c r="Q74340" s="38"/>
      <c r="Y74340" s="38"/>
    </row>
    <row r="74341" spans="17:25">
      <c r="Q74341" s="38"/>
      <c r="Y74341" s="38"/>
    </row>
    <row r="74342" spans="17:25">
      <c r="Q74342" s="38"/>
      <c r="Y74342" s="38"/>
    </row>
    <row r="74343" spans="17:25">
      <c r="Q74343" s="38"/>
      <c r="Y74343" s="38"/>
    </row>
    <row r="74344" spans="17:25">
      <c r="Q74344" s="38"/>
      <c r="Y74344" s="38"/>
    </row>
    <row r="74345" spans="17:25">
      <c r="Q74345" s="38"/>
      <c r="Y74345" s="38"/>
    </row>
    <row r="74346" spans="17:25">
      <c r="Q74346" s="38"/>
      <c r="Y74346" s="38"/>
    </row>
    <row r="74347" spans="17:25">
      <c r="Q74347" s="38"/>
      <c r="Y74347" s="38"/>
    </row>
    <row r="74348" spans="17:25">
      <c r="Q74348" s="38"/>
      <c r="Y74348" s="38"/>
    </row>
    <row r="74349" spans="17:25">
      <c r="Q74349" s="38"/>
      <c r="Y74349" s="38"/>
    </row>
    <row r="74350" spans="17:25">
      <c r="Q74350" s="38"/>
      <c r="Y74350" s="38"/>
    </row>
    <row r="74351" spans="17:25">
      <c r="Q74351" s="38"/>
      <c r="Y74351" s="38"/>
    </row>
    <row r="74352" spans="17:25">
      <c r="Q74352" s="38"/>
      <c r="Y74352" s="38"/>
    </row>
    <row r="74353" spans="17:25">
      <c r="Q74353" s="38"/>
      <c r="Y74353" s="38"/>
    </row>
    <row r="74354" spans="17:25">
      <c r="Q74354" s="38"/>
      <c r="Y74354" s="38"/>
    </row>
    <row r="74355" spans="17:25">
      <c r="Q74355" s="38"/>
      <c r="Y74355" s="38"/>
    </row>
    <row r="74356" spans="17:25">
      <c r="Q74356" s="38"/>
      <c r="Y74356" s="38"/>
    </row>
    <row r="74357" spans="17:25">
      <c r="Q74357" s="38"/>
      <c r="Y74357" s="38"/>
    </row>
    <row r="74358" spans="17:25">
      <c r="Q74358" s="38"/>
      <c r="Y74358" s="38"/>
    </row>
    <row r="74359" spans="17:25">
      <c r="Q74359" s="38"/>
      <c r="Y74359" s="38"/>
    </row>
    <row r="74360" spans="17:25">
      <c r="Q74360" s="38"/>
      <c r="Y74360" s="38"/>
    </row>
    <row r="74361" spans="17:25">
      <c r="Q74361" s="38"/>
      <c r="Y74361" s="38"/>
    </row>
    <row r="74362" spans="17:25">
      <c r="Q74362" s="38"/>
      <c r="Y74362" s="38"/>
    </row>
    <row r="74363" spans="17:25">
      <c r="Q74363" s="38"/>
      <c r="Y74363" s="38"/>
    </row>
    <row r="74364" spans="17:25">
      <c r="Q74364" s="38"/>
      <c r="Y74364" s="38"/>
    </row>
    <row r="74365" spans="17:25">
      <c r="Q74365" s="38"/>
      <c r="Y74365" s="38"/>
    </row>
    <row r="74366" spans="17:25">
      <c r="Q74366" s="38"/>
      <c r="Y74366" s="38"/>
    </row>
    <row r="74367" spans="17:25">
      <c r="Q74367" s="38"/>
      <c r="Y74367" s="38"/>
    </row>
    <row r="74368" spans="17:25">
      <c r="Q74368" s="38"/>
      <c r="Y74368" s="38"/>
    </row>
    <row r="74369" spans="17:25">
      <c r="Q74369" s="38"/>
      <c r="Y74369" s="38"/>
    </row>
    <row r="74370" spans="17:25">
      <c r="Q74370" s="38"/>
      <c r="Y74370" s="38"/>
    </row>
    <row r="74371" spans="17:25">
      <c r="Q74371" s="38"/>
      <c r="Y74371" s="38"/>
    </row>
    <row r="74372" spans="17:25">
      <c r="Q74372" s="38"/>
      <c r="Y74372" s="38"/>
    </row>
    <row r="74373" spans="17:25">
      <c r="Q74373" s="38"/>
      <c r="Y74373" s="38"/>
    </row>
    <row r="74374" spans="17:25">
      <c r="Q74374" s="38"/>
      <c r="Y74374" s="38"/>
    </row>
    <row r="74375" spans="17:25">
      <c r="Q74375" s="38"/>
      <c r="Y74375" s="38"/>
    </row>
    <row r="74376" spans="17:25">
      <c r="Q74376" s="38"/>
      <c r="Y74376" s="38"/>
    </row>
    <row r="74377" spans="17:25">
      <c r="Q74377" s="38"/>
      <c r="Y74377" s="38"/>
    </row>
    <row r="74378" spans="17:25">
      <c r="Q74378" s="38"/>
      <c r="Y74378" s="38"/>
    </row>
    <row r="74379" spans="17:25">
      <c r="Q74379" s="38"/>
      <c r="Y74379" s="38"/>
    </row>
    <row r="74380" spans="17:25">
      <c r="Q74380" s="38"/>
      <c r="Y74380" s="38"/>
    </row>
    <row r="74381" spans="17:25">
      <c r="Q74381" s="38"/>
      <c r="Y74381" s="38"/>
    </row>
    <row r="74382" spans="17:25">
      <c r="Q74382" s="38"/>
      <c r="Y74382" s="38"/>
    </row>
    <row r="74383" spans="17:25">
      <c r="Q74383" s="38"/>
      <c r="Y74383" s="38"/>
    </row>
    <row r="74384" spans="17:25">
      <c r="Q74384" s="38"/>
      <c r="Y74384" s="38"/>
    </row>
    <row r="74385" spans="17:25">
      <c r="Q74385" s="38"/>
      <c r="Y74385" s="38"/>
    </row>
    <row r="74386" spans="17:25">
      <c r="Q74386" s="38"/>
      <c r="Y74386" s="38"/>
    </row>
    <row r="74387" spans="17:25">
      <c r="Q74387" s="38"/>
      <c r="Y74387" s="38"/>
    </row>
    <row r="74388" spans="17:25">
      <c r="Q74388" s="38"/>
      <c r="Y74388" s="38"/>
    </row>
    <row r="74389" spans="17:25">
      <c r="Q74389" s="38"/>
      <c r="Y74389" s="38"/>
    </row>
    <row r="74390" spans="17:25">
      <c r="Q74390" s="38"/>
      <c r="Y74390" s="38"/>
    </row>
    <row r="74391" spans="17:25">
      <c r="Q74391" s="38"/>
      <c r="Y74391" s="38"/>
    </row>
    <row r="74392" spans="17:25">
      <c r="Q74392" s="38"/>
      <c r="Y74392" s="38"/>
    </row>
    <row r="74393" spans="17:25">
      <c r="Q74393" s="38"/>
      <c r="Y74393" s="38"/>
    </row>
    <row r="74394" spans="17:25">
      <c r="Q74394" s="38"/>
      <c r="Y74394" s="38"/>
    </row>
    <row r="74395" spans="17:25">
      <c r="Q74395" s="38"/>
      <c r="Y74395" s="38"/>
    </row>
    <row r="74396" spans="17:25">
      <c r="Q74396" s="38"/>
      <c r="Y74396" s="38"/>
    </row>
    <row r="74397" spans="17:25">
      <c r="Q74397" s="38"/>
      <c r="Y74397" s="38"/>
    </row>
    <row r="74398" spans="17:25">
      <c r="Q74398" s="38"/>
      <c r="Y74398" s="38"/>
    </row>
    <row r="74399" spans="17:25">
      <c r="Q74399" s="38"/>
      <c r="Y74399" s="38"/>
    </row>
    <row r="74400" spans="17:25">
      <c r="Q74400" s="38"/>
      <c r="Y74400" s="38"/>
    </row>
    <row r="74401" spans="17:25">
      <c r="Q74401" s="38"/>
      <c r="Y74401" s="38"/>
    </row>
    <row r="74402" spans="17:25">
      <c r="Q74402" s="38"/>
      <c r="Y74402" s="38"/>
    </row>
    <row r="74403" spans="17:25">
      <c r="Q74403" s="38"/>
      <c r="Y74403" s="38"/>
    </row>
    <row r="74404" spans="17:25">
      <c r="Q74404" s="38"/>
      <c r="Y74404" s="38"/>
    </row>
    <row r="74405" spans="17:25">
      <c r="Q74405" s="38"/>
      <c r="Y74405" s="38"/>
    </row>
    <row r="74406" spans="17:25">
      <c r="Q74406" s="38"/>
      <c r="Y74406" s="38"/>
    </row>
    <row r="74407" spans="17:25">
      <c r="Q74407" s="38"/>
      <c r="Y74407" s="38"/>
    </row>
    <row r="74408" spans="17:25">
      <c r="Q74408" s="38"/>
      <c r="Y74408" s="38"/>
    </row>
    <row r="74409" spans="17:25">
      <c r="Q74409" s="38"/>
      <c r="Y74409" s="38"/>
    </row>
    <row r="74410" spans="17:25">
      <c r="Q74410" s="38"/>
      <c r="Y74410" s="38"/>
    </row>
    <row r="74411" spans="17:25">
      <c r="Q74411" s="38"/>
      <c r="Y74411" s="38"/>
    </row>
    <row r="74412" spans="17:25">
      <c r="Q74412" s="38"/>
      <c r="Y74412" s="38"/>
    </row>
    <row r="74413" spans="17:25">
      <c r="Q74413" s="38"/>
      <c r="Y74413" s="38"/>
    </row>
    <row r="74414" spans="17:25">
      <c r="Q74414" s="38"/>
      <c r="Y74414" s="38"/>
    </row>
    <row r="74415" spans="17:25">
      <c r="Q74415" s="38"/>
      <c r="Y74415" s="38"/>
    </row>
    <row r="74416" spans="17:25">
      <c r="Q74416" s="38"/>
      <c r="Y74416" s="38"/>
    </row>
    <row r="74417" spans="17:25">
      <c r="Q74417" s="38"/>
      <c r="Y74417" s="38"/>
    </row>
    <row r="74418" spans="17:25">
      <c r="Q74418" s="38"/>
      <c r="Y74418" s="38"/>
    </row>
    <row r="74419" spans="17:25">
      <c r="Q74419" s="38"/>
      <c r="Y74419" s="38"/>
    </row>
    <row r="74420" spans="17:25">
      <c r="Q74420" s="38"/>
      <c r="Y74420" s="38"/>
    </row>
    <row r="74421" spans="17:25">
      <c r="Q74421" s="38"/>
      <c r="Y74421" s="38"/>
    </row>
    <row r="74422" spans="17:25">
      <c r="Q74422" s="38"/>
      <c r="Y74422" s="38"/>
    </row>
    <row r="74423" spans="17:25">
      <c r="Q74423" s="38"/>
      <c r="Y74423" s="38"/>
    </row>
    <row r="74424" spans="17:25">
      <c r="Q74424" s="38"/>
      <c r="Y74424" s="38"/>
    </row>
    <row r="74425" spans="17:25">
      <c r="Q74425" s="38"/>
      <c r="Y74425" s="38"/>
    </row>
    <row r="74426" spans="17:25">
      <c r="Q74426" s="38"/>
      <c r="Y74426" s="38"/>
    </row>
    <row r="74427" spans="17:25">
      <c r="Q74427" s="38"/>
      <c r="Y74427" s="38"/>
    </row>
    <row r="74428" spans="17:25">
      <c r="Q74428" s="38"/>
      <c r="Y74428" s="38"/>
    </row>
    <row r="74429" spans="17:25">
      <c r="Q74429" s="38"/>
      <c r="Y74429" s="38"/>
    </row>
    <row r="74430" spans="17:25">
      <c r="Q74430" s="38"/>
      <c r="Y74430" s="38"/>
    </row>
    <row r="74431" spans="17:25">
      <c r="Q74431" s="38"/>
      <c r="Y74431" s="38"/>
    </row>
    <row r="74432" spans="17:25">
      <c r="Q74432" s="38"/>
      <c r="Y74432" s="38"/>
    </row>
    <row r="74433" spans="17:25">
      <c r="Q74433" s="38"/>
      <c r="Y74433" s="38"/>
    </row>
    <row r="74434" spans="17:25">
      <c r="Q74434" s="38"/>
      <c r="Y74434" s="38"/>
    </row>
    <row r="74435" spans="17:25">
      <c r="Q74435" s="38"/>
      <c r="Y74435" s="38"/>
    </row>
    <row r="74436" spans="17:25">
      <c r="Q74436" s="38"/>
      <c r="Y74436" s="38"/>
    </row>
    <row r="74437" spans="17:25">
      <c r="Q74437" s="38"/>
      <c r="Y74437" s="38"/>
    </row>
    <row r="74438" spans="17:25">
      <c r="Q74438" s="38"/>
      <c r="Y74438" s="38"/>
    </row>
    <row r="74439" spans="17:25">
      <c r="Q74439" s="38"/>
      <c r="Y74439" s="38"/>
    </row>
    <row r="74440" spans="17:25">
      <c r="Q74440" s="38"/>
      <c r="Y74440" s="38"/>
    </row>
    <row r="74441" spans="17:25">
      <c r="Q74441" s="38"/>
      <c r="Y74441" s="38"/>
    </row>
    <row r="74442" spans="17:25">
      <c r="Q74442" s="38"/>
      <c r="Y74442" s="38"/>
    </row>
    <row r="74443" spans="17:25">
      <c r="Q74443" s="38"/>
      <c r="Y74443" s="38"/>
    </row>
    <row r="74444" spans="17:25">
      <c r="Q74444" s="38"/>
      <c r="Y74444" s="38"/>
    </row>
    <row r="74445" spans="17:25">
      <c r="Q74445" s="38"/>
      <c r="Y74445" s="38"/>
    </row>
    <row r="74446" spans="17:25">
      <c r="Q74446" s="38"/>
      <c r="Y74446" s="38"/>
    </row>
    <row r="74447" spans="17:25">
      <c r="Q74447" s="38"/>
      <c r="Y74447" s="38"/>
    </row>
    <row r="74448" spans="17:25">
      <c r="Q74448" s="38"/>
      <c r="Y74448" s="38"/>
    </row>
    <row r="74449" spans="17:25">
      <c r="Q74449" s="38"/>
      <c r="Y74449" s="38"/>
    </row>
    <row r="74450" spans="17:25">
      <c r="Q74450" s="38"/>
      <c r="Y74450" s="38"/>
    </row>
    <row r="74451" spans="17:25">
      <c r="Q74451" s="38"/>
      <c r="Y74451" s="38"/>
    </row>
    <row r="74452" spans="17:25">
      <c r="Q74452" s="38"/>
      <c r="Y74452" s="38"/>
    </row>
    <row r="74453" spans="17:25">
      <c r="Q74453" s="38"/>
      <c r="Y74453" s="38"/>
    </row>
    <row r="74454" spans="17:25">
      <c r="Q74454" s="38"/>
      <c r="Y74454" s="38"/>
    </row>
    <row r="74455" spans="17:25">
      <c r="Q74455" s="38"/>
      <c r="Y74455" s="38"/>
    </row>
    <row r="74456" spans="17:25">
      <c r="Q74456" s="38"/>
      <c r="Y74456" s="38"/>
    </row>
    <row r="74457" spans="17:25">
      <c r="Q74457" s="38"/>
      <c r="Y74457" s="38"/>
    </row>
    <row r="74458" spans="17:25">
      <c r="Q74458" s="38"/>
      <c r="Y74458" s="38"/>
    </row>
    <row r="74459" spans="17:25">
      <c r="Q74459" s="38"/>
      <c r="Y74459" s="38"/>
    </row>
    <row r="74460" spans="17:25">
      <c r="Q74460" s="38"/>
      <c r="Y74460" s="38"/>
    </row>
    <row r="74461" spans="17:25">
      <c r="Q74461" s="38"/>
      <c r="Y74461" s="38"/>
    </row>
    <row r="74462" spans="17:25">
      <c r="Q74462" s="38"/>
      <c r="Y74462" s="38"/>
    </row>
    <row r="74463" spans="17:25">
      <c r="Q74463" s="38"/>
      <c r="Y74463" s="38"/>
    </row>
    <row r="74464" spans="17:25">
      <c r="Q74464" s="38"/>
      <c r="Y74464" s="38"/>
    </row>
    <row r="74465" spans="17:25">
      <c r="Q74465" s="38"/>
      <c r="Y74465" s="38"/>
    </row>
    <row r="74466" spans="17:25">
      <c r="Q74466" s="38"/>
      <c r="Y74466" s="38"/>
    </row>
    <row r="74467" spans="17:25">
      <c r="Q74467" s="38"/>
      <c r="Y74467" s="38"/>
    </row>
    <row r="74468" spans="17:25">
      <c r="Q74468" s="38"/>
      <c r="Y74468" s="38"/>
    </row>
    <row r="74469" spans="17:25">
      <c r="Q74469" s="38"/>
      <c r="Y74469" s="38"/>
    </row>
    <row r="74470" spans="17:25">
      <c r="Q74470" s="38"/>
      <c r="Y74470" s="38"/>
    </row>
    <row r="74471" spans="17:25">
      <c r="Q74471" s="38"/>
      <c r="Y74471" s="38"/>
    </row>
    <row r="74472" spans="17:25">
      <c r="Q74472" s="38"/>
      <c r="Y74472" s="38"/>
    </row>
    <row r="74473" spans="17:25">
      <c r="Q74473" s="38"/>
      <c r="Y74473" s="38"/>
    </row>
    <row r="74474" spans="17:25">
      <c r="Q74474" s="38"/>
      <c r="Y74474" s="38"/>
    </row>
    <row r="74475" spans="17:25">
      <c r="Q74475" s="38"/>
      <c r="Y74475" s="38"/>
    </row>
    <row r="74476" spans="17:25">
      <c r="Q74476" s="38"/>
      <c r="Y74476" s="38"/>
    </row>
    <row r="74477" spans="17:25">
      <c r="Q74477" s="38"/>
      <c r="Y74477" s="38"/>
    </row>
    <row r="74478" spans="17:25">
      <c r="Q74478" s="38"/>
      <c r="Y74478" s="38"/>
    </row>
    <row r="74479" spans="17:25">
      <c r="Q74479" s="38"/>
      <c r="Y74479" s="38"/>
    </row>
    <row r="74480" spans="17:25">
      <c r="Q74480" s="38"/>
      <c r="Y74480" s="38"/>
    </row>
    <row r="74481" spans="17:25">
      <c r="Q74481" s="38"/>
      <c r="Y74481" s="38"/>
    </row>
    <row r="74482" spans="17:25">
      <c r="Q74482" s="38"/>
      <c r="Y74482" s="38"/>
    </row>
    <row r="74483" spans="17:25">
      <c r="Q74483" s="38"/>
      <c r="Y74483" s="38"/>
    </row>
    <row r="74484" spans="17:25">
      <c r="Q74484" s="38"/>
      <c r="Y74484" s="38"/>
    </row>
    <row r="74485" spans="17:25">
      <c r="Q74485" s="38"/>
      <c r="Y74485" s="38"/>
    </row>
    <row r="74486" spans="17:25">
      <c r="Q74486" s="38"/>
      <c r="Y74486" s="38"/>
    </row>
    <row r="74487" spans="17:25">
      <c r="Q74487" s="38"/>
      <c r="Y74487" s="38"/>
    </row>
    <row r="74488" spans="17:25">
      <c r="Q74488" s="38"/>
      <c r="Y74488" s="38"/>
    </row>
    <row r="74489" spans="17:25">
      <c r="Q74489" s="38"/>
      <c r="Y74489" s="38"/>
    </row>
    <row r="74490" spans="17:25">
      <c r="Q74490" s="38"/>
      <c r="Y74490" s="38"/>
    </row>
    <row r="74491" spans="17:25">
      <c r="Q74491" s="38"/>
      <c r="Y74491" s="38"/>
    </row>
    <row r="74492" spans="17:25">
      <c r="Q74492" s="38"/>
      <c r="Y74492" s="38"/>
    </row>
    <row r="74493" spans="17:25">
      <c r="Q74493" s="38"/>
      <c r="Y74493" s="38"/>
    </row>
    <row r="74494" spans="17:25">
      <c r="Q74494" s="38"/>
      <c r="Y74494" s="38"/>
    </row>
    <row r="74495" spans="17:25">
      <c r="Q74495" s="38"/>
      <c r="Y74495" s="38"/>
    </row>
    <row r="74496" spans="17:25">
      <c r="Q74496" s="38"/>
      <c r="Y74496" s="38"/>
    </row>
    <row r="74497" spans="17:25">
      <c r="Q74497" s="38"/>
      <c r="Y74497" s="38"/>
    </row>
    <row r="74498" spans="17:25">
      <c r="Q74498" s="38"/>
      <c r="Y74498" s="38"/>
    </row>
    <row r="74499" spans="17:25">
      <c r="Q74499" s="38"/>
      <c r="Y74499" s="38"/>
    </row>
    <row r="74500" spans="17:25">
      <c r="Q74500" s="38"/>
      <c r="Y74500" s="38"/>
    </row>
    <row r="74501" spans="17:25">
      <c r="Q74501" s="38"/>
      <c r="Y74501" s="38"/>
    </row>
    <row r="74502" spans="17:25">
      <c r="Q74502" s="38"/>
      <c r="Y74502" s="38"/>
    </row>
    <row r="74503" spans="17:25">
      <c r="Q74503" s="38"/>
      <c r="Y74503" s="38"/>
    </row>
    <row r="74504" spans="17:25">
      <c r="Q74504" s="38"/>
      <c r="Y74504" s="38"/>
    </row>
    <row r="74505" spans="17:25">
      <c r="Q74505" s="38"/>
      <c r="Y74505" s="38"/>
    </row>
    <row r="74506" spans="17:25">
      <c r="Q74506" s="38"/>
      <c r="Y74506" s="38"/>
    </row>
    <row r="74507" spans="17:25">
      <c r="Q74507" s="38"/>
      <c r="Y74507" s="38"/>
    </row>
    <row r="74508" spans="17:25">
      <c r="Q74508" s="38"/>
      <c r="Y74508" s="38"/>
    </row>
    <row r="74509" spans="17:25">
      <c r="Q74509" s="38"/>
      <c r="Y74509" s="38"/>
    </row>
    <row r="74510" spans="17:25">
      <c r="Q74510" s="38"/>
      <c r="Y74510" s="38"/>
    </row>
    <row r="74511" spans="17:25">
      <c r="Q74511" s="38"/>
      <c r="Y74511" s="38"/>
    </row>
    <row r="74512" spans="17:25">
      <c r="Q74512" s="38"/>
      <c r="Y74512" s="38"/>
    </row>
    <row r="74513" spans="17:25">
      <c r="Q74513" s="38"/>
      <c r="Y74513" s="38"/>
    </row>
    <row r="74514" spans="17:25">
      <c r="Q74514" s="38"/>
      <c r="Y74514" s="38"/>
    </row>
    <row r="74515" spans="17:25">
      <c r="Q74515" s="38"/>
      <c r="Y74515" s="38"/>
    </row>
    <row r="74516" spans="17:25">
      <c r="Q74516" s="38"/>
      <c r="Y74516" s="38"/>
    </row>
    <row r="74517" spans="17:25">
      <c r="Q74517" s="38"/>
      <c r="Y74517" s="38"/>
    </row>
    <row r="74518" spans="17:25">
      <c r="Q74518" s="38"/>
      <c r="Y74518" s="38"/>
    </row>
    <row r="74519" spans="17:25">
      <c r="Q74519" s="38"/>
      <c r="Y74519" s="38"/>
    </row>
    <row r="74520" spans="17:25">
      <c r="Q74520" s="38"/>
      <c r="Y74520" s="38"/>
    </row>
    <row r="74521" spans="17:25">
      <c r="Q74521" s="38"/>
      <c r="Y74521" s="38"/>
    </row>
    <row r="74522" spans="17:25">
      <c r="Q74522" s="38"/>
      <c r="Y74522" s="38"/>
    </row>
    <row r="74523" spans="17:25">
      <c r="Q74523" s="38"/>
      <c r="Y74523" s="38"/>
    </row>
    <row r="74524" spans="17:25">
      <c r="Q74524" s="38"/>
      <c r="Y74524" s="38"/>
    </row>
    <row r="74525" spans="17:25">
      <c r="Q74525" s="38"/>
      <c r="Y74525" s="38"/>
    </row>
    <row r="74526" spans="17:25">
      <c r="Q74526" s="38"/>
      <c r="Y74526" s="38"/>
    </row>
    <row r="74527" spans="17:25">
      <c r="Q74527" s="38"/>
      <c r="Y74527" s="38"/>
    </row>
    <row r="74528" spans="17:25">
      <c r="Q74528" s="38"/>
      <c r="Y74528" s="38"/>
    </row>
    <row r="74529" spans="17:25">
      <c r="Q74529" s="38"/>
      <c r="Y74529" s="38"/>
    </row>
    <row r="74530" spans="17:25">
      <c r="Q74530" s="38"/>
      <c r="Y74530" s="38"/>
    </row>
    <row r="74531" spans="17:25">
      <c r="Q74531" s="38"/>
      <c r="Y74531" s="38"/>
    </row>
    <row r="74532" spans="17:25">
      <c r="Q74532" s="38"/>
      <c r="Y74532" s="38"/>
    </row>
    <row r="74533" spans="17:25">
      <c r="Q74533" s="38"/>
      <c r="Y74533" s="38"/>
    </row>
    <row r="74534" spans="17:25">
      <c r="Q74534" s="38"/>
      <c r="Y74534" s="38"/>
    </row>
    <row r="74535" spans="17:25">
      <c r="Q74535" s="38"/>
      <c r="Y74535" s="38"/>
    </row>
    <row r="74536" spans="17:25">
      <c r="Q74536" s="38"/>
      <c r="Y74536" s="38"/>
    </row>
    <row r="74537" spans="17:25">
      <c r="Q74537" s="38"/>
      <c r="Y74537" s="38"/>
    </row>
    <row r="74538" spans="17:25">
      <c r="Q74538" s="38"/>
      <c r="Y74538" s="38"/>
    </row>
    <row r="74539" spans="17:25">
      <c r="Q74539" s="38"/>
      <c r="Y74539" s="38"/>
    </row>
    <row r="74540" spans="17:25">
      <c r="Q74540" s="38"/>
      <c r="Y74540" s="38"/>
    </row>
    <row r="74541" spans="17:25">
      <c r="Q74541" s="38"/>
      <c r="Y74541" s="38"/>
    </row>
    <row r="74542" spans="17:25">
      <c r="Q74542" s="38"/>
      <c r="Y74542" s="38"/>
    </row>
    <row r="74543" spans="17:25">
      <c r="Q74543" s="38"/>
      <c r="Y74543" s="38"/>
    </row>
    <row r="74544" spans="17:25">
      <c r="Q74544" s="38"/>
      <c r="Y74544" s="38"/>
    </row>
    <row r="74545" spans="17:25">
      <c r="Q74545" s="38"/>
      <c r="Y74545" s="38"/>
    </row>
    <row r="74546" spans="17:25">
      <c r="Q74546" s="38"/>
      <c r="Y74546" s="38"/>
    </row>
    <row r="74547" spans="17:25">
      <c r="Q74547" s="38"/>
      <c r="Y74547" s="38"/>
    </row>
    <row r="74548" spans="17:25">
      <c r="Q74548" s="38"/>
      <c r="Y74548" s="38"/>
    </row>
    <row r="74549" spans="17:25">
      <c r="Q74549" s="38"/>
      <c r="Y74549" s="38"/>
    </row>
    <row r="74550" spans="17:25">
      <c r="Q74550" s="38"/>
      <c r="Y74550" s="38"/>
    </row>
    <row r="74551" spans="17:25">
      <c r="Q74551" s="38"/>
      <c r="Y74551" s="38"/>
    </row>
    <row r="74552" spans="17:25">
      <c r="Q74552" s="38"/>
      <c r="Y74552" s="38"/>
    </row>
    <row r="74553" spans="17:25">
      <c r="Q74553" s="38"/>
      <c r="Y74553" s="38"/>
    </row>
    <row r="74554" spans="17:25">
      <c r="Q74554" s="38"/>
      <c r="Y74554" s="38"/>
    </row>
    <row r="74555" spans="17:25">
      <c r="Q74555" s="38"/>
      <c r="Y74555" s="38"/>
    </row>
    <row r="74556" spans="17:25">
      <c r="Q74556" s="38"/>
      <c r="Y74556" s="38"/>
    </row>
    <row r="74557" spans="17:25">
      <c r="Q74557" s="38"/>
      <c r="Y74557" s="38"/>
    </row>
    <row r="74558" spans="17:25">
      <c r="Q74558" s="38"/>
      <c r="Y74558" s="38"/>
    </row>
    <row r="74559" spans="17:25">
      <c r="Q74559" s="38"/>
      <c r="Y74559" s="38"/>
    </row>
    <row r="74560" spans="17:25">
      <c r="Q74560" s="38"/>
      <c r="Y74560" s="38"/>
    </row>
    <row r="74561" spans="17:25">
      <c r="Q74561" s="38"/>
      <c r="Y74561" s="38"/>
    </row>
    <row r="74562" spans="17:25">
      <c r="Q74562" s="38"/>
      <c r="Y74562" s="38"/>
    </row>
    <row r="74563" spans="17:25">
      <c r="Q74563" s="38"/>
      <c r="Y74563" s="38"/>
    </row>
    <row r="74564" spans="17:25">
      <c r="Q74564" s="38"/>
      <c r="Y74564" s="38"/>
    </row>
    <row r="74565" spans="17:25">
      <c r="Q74565" s="38"/>
      <c r="Y74565" s="38"/>
    </row>
    <row r="74566" spans="17:25">
      <c r="Q74566" s="38"/>
      <c r="Y74566" s="38"/>
    </row>
    <row r="74567" spans="17:25">
      <c r="Q74567" s="38"/>
      <c r="Y74567" s="38"/>
    </row>
    <row r="74568" spans="17:25">
      <c r="Q74568" s="38"/>
      <c r="Y74568" s="38"/>
    </row>
    <row r="74569" spans="17:25">
      <c r="Q74569" s="38"/>
      <c r="Y74569" s="38"/>
    </row>
    <row r="74570" spans="17:25">
      <c r="Q74570" s="38"/>
      <c r="Y74570" s="38"/>
    </row>
    <row r="74571" spans="17:25">
      <c r="Q74571" s="38"/>
      <c r="Y74571" s="38"/>
    </row>
    <row r="74572" spans="17:25">
      <c r="Q74572" s="38"/>
      <c r="Y74572" s="38"/>
    </row>
    <row r="74573" spans="17:25">
      <c r="Q74573" s="38"/>
      <c r="Y74573" s="38"/>
    </row>
    <row r="74574" spans="17:25">
      <c r="Q74574" s="38"/>
      <c r="Y74574" s="38"/>
    </row>
    <row r="74575" spans="17:25">
      <c r="Q74575" s="38"/>
      <c r="Y74575" s="38"/>
    </row>
    <row r="74576" spans="17:25">
      <c r="Q74576" s="38"/>
      <c r="Y74576" s="38"/>
    </row>
    <row r="74577" spans="17:25">
      <c r="Q74577" s="38"/>
      <c r="Y74577" s="38"/>
    </row>
    <row r="74578" spans="17:25">
      <c r="Q74578" s="38"/>
      <c r="Y74578" s="38"/>
    </row>
    <row r="74579" spans="17:25">
      <c r="Q74579" s="38"/>
      <c r="Y74579" s="38"/>
    </row>
    <row r="74580" spans="17:25">
      <c r="Q74580" s="38"/>
      <c r="Y74580" s="38"/>
    </row>
    <row r="74581" spans="17:25">
      <c r="Q74581" s="38"/>
      <c r="Y74581" s="38"/>
    </row>
    <row r="74582" spans="17:25">
      <c r="Q74582" s="38"/>
      <c r="Y74582" s="38"/>
    </row>
    <row r="74583" spans="17:25">
      <c r="Q74583" s="38"/>
      <c r="Y74583" s="38"/>
    </row>
    <row r="74584" spans="17:25">
      <c r="Q74584" s="38"/>
      <c r="Y74584" s="38"/>
    </row>
    <row r="74585" spans="17:25">
      <c r="Q74585" s="38"/>
      <c r="Y74585" s="38"/>
    </row>
    <row r="74586" spans="17:25">
      <c r="Q74586" s="38"/>
      <c r="Y74586" s="38"/>
    </row>
    <row r="74587" spans="17:25">
      <c r="Q74587" s="38"/>
      <c r="Y74587" s="38"/>
    </row>
    <row r="74588" spans="17:25">
      <c r="Q74588" s="38"/>
      <c r="Y74588" s="38"/>
    </row>
    <row r="74589" spans="17:25">
      <c r="Q74589" s="38"/>
      <c r="Y74589" s="38"/>
    </row>
    <row r="74590" spans="17:25">
      <c r="Q74590" s="38"/>
      <c r="Y74590" s="38"/>
    </row>
    <row r="74591" spans="17:25">
      <c r="Q74591" s="38"/>
      <c r="Y74591" s="38"/>
    </row>
    <row r="74592" spans="17:25">
      <c r="Q74592" s="38"/>
      <c r="Y74592" s="38"/>
    </row>
    <row r="74593" spans="17:25">
      <c r="Q74593" s="38"/>
      <c r="Y74593" s="38"/>
    </row>
    <row r="74594" spans="17:25">
      <c r="Q74594" s="38"/>
      <c r="Y74594" s="38"/>
    </row>
    <row r="74595" spans="17:25">
      <c r="Q74595" s="38"/>
      <c r="Y74595" s="38"/>
    </row>
    <row r="74596" spans="17:25">
      <c r="Q74596" s="38"/>
      <c r="Y74596" s="38"/>
    </row>
    <row r="74597" spans="17:25">
      <c r="Q74597" s="38"/>
      <c r="Y74597" s="38"/>
    </row>
    <row r="74598" spans="17:25">
      <c r="Q74598" s="38"/>
      <c r="Y74598" s="38"/>
    </row>
    <row r="74599" spans="17:25">
      <c r="Q74599" s="38"/>
      <c r="Y74599" s="38"/>
    </row>
    <row r="74600" spans="17:25">
      <c r="Q74600" s="38"/>
      <c r="Y74600" s="38"/>
    </row>
    <row r="74601" spans="17:25">
      <c r="Q74601" s="38"/>
      <c r="Y74601" s="38"/>
    </row>
    <row r="74602" spans="17:25">
      <c r="Q74602" s="38"/>
      <c r="Y74602" s="38"/>
    </row>
    <row r="74603" spans="17:25">
      <c r="Q74603" s="38"/>
      <c r="Y74603" s="38"/>
    </row>
    <row r="74604" spans="17:25">
      <c r="Q74604" s="38"/>
      <c r="Y74604" s="38"/>
    </row>
    <row r="74605" spans="17:25">
      <c r="Q74605" s="38"/>
      <c r="Y74605" s="38"/>
    </row>
    <row r="74606" spans="17:25">
      <c r="Q74606" s="38"/>
      <c r="Y74606" s="38"/>
    </row>
    <row r="74607" spans="17:25">
      <c r="Q74607" s="38"/>
      <c r="Y74607" s="38"/>
    </row>
    <row r="74608" spans="17:25">
      <c r="Q74608" s="38"/>
      <c r="Y74608" s="38"/>
    </row>
    <row r="74609" spans="17:25">
      <c r="Q74609" s="38"/>
      <c r="Y74609" s="38"/>
    </row>
    <row r="74610" spans="17:25">
      <c r="Q74610" s="38"/>
      <c r="Y74610" s="38"/>
    </row>
    <row r="74611" spans="17:25">
      <c r="Q74611" s="38"/>
      <c r="Y74611" s="38"/>
    </row>
    <row r="74612" spans="17:25">
      <c r="Q74612" s="38"/>
      <c r="Y74612" s="38"/>
    </row>
    <row r="74613" spans="17:25">
      <c r="Q74613" s="38"/>
      <c r="Y74613" s="38"/>
    </row>
    <row r="74614" spans="17:25">
      <c r="Q74614" s="38"/>
      <c r="Y74614" s="38"/>
    </row>
    <row r="74615" spans="17:25">
      <c r="Q74615" s="38"/>
      <c r="Y74615" s="38"/>
    </row>
    <row r="74616" spans="17:25">
      <c r="Q74616" s="38"/>
      <c r="Y74616" s="38"/>
    </row>
    <row r="74617" spans="17:25">
      <c r="Q74617" s="38"/>
      <c r="Y74617" s="38"/>
    </row>
    <row r="74618" spans="17:25">
      <c r="Q74618" s="38"/>
      <c r="Y74618" s="38"/>
    </row>
    <row r="74619" spans="17:25">
      <c r="Q74619" s="38"/>
      <c r="Y74619" s="38"/>
    </row>
    <row r="74620" spans="17:25">
      <c r="Q74620" s="38"/>
      <c r="Y74620" s="38"/>
    </row>
    <row r="74621" spans="17:25">
      <c r="Q74621" s="38"/>
      <c r="Y74621" s="38"/>
    </row>
    <row r="74622" spans="17:25">
      <c r="Q74622" s="38"/>
      <c r="Y74622" s="38"/>
    </row>
    <row r="74623" spans="17:25">
      <c r="Q74623" s="38"/>
      <c r="Y74623" s="38"/>
    </row>
    <row r="74624" spans="17:25">
      <c r="Q74624" s="38"/>
      <c r="Y74624" s="38"/>
    </row>
    <row r="74625" spans="17:25">
      <c r="Q74625" s="38"/>
      <c r="Y74625" s="38"/>
    </row>
    <row r="74626" spans="17:25">
      <c r="Q74626" s="38"/>
      <c r="Y74626" s="38"/>
    </row>
    <row r="74627" spans="17:25">
      <c r="Q74627" s="38"/>
      <c r="Y74627" s="38"/>
    </row>
    <row r="74628" spans="17:25">
      <c r="Q74628" s="38"/>
      <c r="Y74628" s="38"/>
    </row>
    <row r="74629" spans="17:25">
      <c r="Q74629" s="38"/>
      <c r="Y74629" s="38"/>
    </row>
    <row r="74630" spans="17:25">
      <c r="Q74630" s="38"/>
      <c r="Y74630" s="38"/>
    </row>
    <row r="74631" spans="17:25">
      <c r="Q74631" s="38"/>
      <c r="Y74631" s="38"/>
    </row>
    <row r="74632" spans="17:25">
      <c r="Q74632" s="38"/>
      <c r="Y74632" s="38"/>
    </row>
    <row r="74633" spans="17:25">
      <c r="Q74633" s="38"/>
      <c r="Y74633" s="38"/>
    </row>
    <row r="74634" spans="17:25">
      <c r="Q74634" s="38"/>
      <c r="Y74634" s="38"/>
    </row>
    <row r="74635" spans="17:25">
      <c r="Q74635" s="38"/>
      <c r="Y74635" s="38"/>
    </row>
    <row r="74636" spans="17:25">
      <c r="Q74636" s="38"/>
      <c r="Y74636" s="38"/>
    </row>
    <row r="74637" spans="17:25">
      <c r="Q74637" s="38"/>
      <c r="Y74637" s="38"/>
    </row>
    <row r="74638" spans="17:25">
      <c r="Q74638" s="38"/>
      <c r="Y74638" s="38"/>
    </row>
    <row r="74639" spans="17:25">
      <c r="Q74639" s="38"/>
      <c r="Y74639" s="38"/>
    </row>
    <row r="74640" spans="17:25">
      <c r="Q74640" s="38"/>
      <c r="Y74640" s="38"/>
    </row>
    <row r="74641" spans="17:25">
      <c r="Q74641" s="38"/>
      <c r="Y74641" s="38"/>
    </row>
    <row r="74642" spans="17:25">
      <c r="Q74642" s="38"/>
      <c r="Y74642" s="38"/>
    </row>
    <row r="74643" spans="17:25">
      <c r="Q74643" s="38"/>
      <c r="Y74643" s="38"/>
    </row>
    <row r="74644" spans="17:25">
      <c r="Q74644" s="38"/>
      <c r="Y74644" s="38"/>
    </row>
    <row r="74645" spans="17:25">
      <c r="Q74645" s="38"/>
      <c r="Y74645" s="38"/>
    </row>
    <row r="74646" spans="17:25">
      <c r="Q74646" s="38"/>
      <c r="Y74646" s="38"/>
    </row>
    <row r="74647" spans="17:25">
      <c r="Q74647" s="38"/>
      <c r="Y74647" s="38"/>
    </row>
    <row r="74648" spans="17:25">
      <c r="Q74648" s="38"/>
      <c r="Y74648" s="38"/>
    </row>
    <row r="74649" spans="17:25">
      <c r="Q74649" s="38"/>
      <c r="Y74649" s="38"/>
    </row>
    <row r="74650" spans="17:25">
      <c r="Q74650" s="38"/>
      <c r="Y74650" s="38"/>
    </row>
    <row r="74651" spans="17:25">
      <c r="Q74651" s="38"/>
      <c r="Y74651" s="38"/>
    </row>
    <row r="74652" spans="17:25">
      <c r="Q74652" s="38"/>
      <c r="Y74652" s="38"/>
    </row>
    <row r="74653" spans="17:25">
      <c r="Q74653" s="38"/>
      <c r="Y74653" s="38"/>
    </row>
    <row r="74654" spans="17:25">
      <c r="Q74654" s="38"/>
      <c r="Y74654" s="38"/>
    </row>
    <row r="74655" spans="17:25">
      <c r="Q74655" s="38"/>
      <c r="Y74655" s="38"/>
    </row>
    <row r="74656" spans="17:25">
      <c r="Q74656" s="38"/>
      <c r="Y74656" s="38"/>
    </row>
    <row r="74657" spans="17:25">
      <c r="Q74657" s="38"/>
      <c r="Y74657" s="38"/>
    </row>
    <row r="74658" spans="17:25">
      <c r="Q74658" s="38"/>
      <c r="Y74658" s="38"/>
    </row>
    <row r="74659" spans="17:25">
      <c r="Q74659" s="38"/>
      <c r="Y74659" s="38"/>
    </row>
    <row r="74660" spans="17:25">
      <c r="Q74660" s="38"/>
      <c r="Y74660" s="38"/>
    </row>
    <row r="74661" spans="17:25">
      <c r="Q74661" s="38"/>
      <c r="Y74661" s="38"/>
    </row>
    <row r="74662" spans="17:25">
      <c r="Q74662" s="38"/>
      <c r="Y74662" s="38"/>
    </row>
    <row r="74663" spans="17:25">
      <c r="Q74663" s="38"/>
      <c r="Y74663" s="38"/>
    </row>
    <row r="74664" spans="17:25">
      <c r="Q74664" s="38"/>
      <c r="Y74664" s="38"/>
    </row>
    <row r="74665" spans="17:25">
      <c r="Q74665" s="38"/>
      <c r="Y74665" s="38"/>
    </row>
    <row r="74666" spans="17:25">
      <c r="Q74666" s="38"/>
      <c r="Y74666" s="38"/>
    </row>
    <row r="74667" spans="17:25">
      <c r="Q74667" s="38"/>
      <c r="Y74667" s="38"/>
    </row>
    <row r="74668" spans="17:25">
      <c r="Q74668" s="38"/>
      <c r="Y74668" s="38"/>
    </row>
    <row r="74669" spans="17:25">
      <c r="Q74669" s="38"/>
      <c r="Y74669" s="38"/>
    </row>
    <row r="74670" spans="17:25">
      <c r="Q74670" s="38"/>
      <c r="Y74670" s="38"/>
    </row>
    <row r="74671" spans="17:25">
      <c r="Q74671" s="38"/>
      <c r="Y74671" s="38"/>
    </row>
    <row r="74672" spans="17:25">
      <c r="Q74672" s="38"/>
      <c r="Y74672" s="38"/>
    </row>
    <row r="74673" spans="17:25">
      <c r="Q74673" s="38"/>
      <c r="Y74673" s="38"/>
    </row>
    <row r="74674" spans="17:25">
      <c r="Q74674" s="38"/>
      <c r="Y74674" s="38"/>
    </row>
    <row r="74675" spans="17:25">
      <c r="Q74675" s="38"/>
      <c r="Y74675" s="38"/>
    </row>
    <row r="74676" spans="17:25">
      <c r="Q74676" s="38"/>
      <c r="Y74676" s="38"/>
    </row>
    <row r="74677" spans="17:25">
      <c r="Q74677" s="38"/>
      <c r="Y74677" s="38"/>
    </row>
    <row r="74678" spans="17:25">
      <c r="Q74678" s="38"/>
      <c r="Y74678" s="38"/>
    </row>
    <row r="74679" spans="17:25">
      <c r="Q74679" s="38"/>
      <c r="Y74679" s="38"/>
    </row>
    <row r="74680" spans="17:25">
      <c r="Q74680" s="38"/>
      <c r="Y74680" s="38"/>
    </row>
    <row r="74681" spans="17:25">
      <c r="Q74681" s="38"/>
      <c r="Y74681" s="38"/>
    </row>
    <row r="74682" spans="17:25">
      <c r="Q74682" s="38"/>
      <c r="Y74682" s="38"/>
    </row>
    <row r="74683" spans="17:25">
      <c r="Q74683" s="38"/>
      <c r="Y74683" s="38"/>
    </row>
    <row r="74684" spans="17:25">
      <c r="Q74684" s="38"/>
      <c r="Y74684" s="38"/>
    </row>
    <row r="74685" spans="17:25">
      <c r="Q74685" s="38"/>
      <c r="Y74685" s="38"/>
    </row>
    <row r="74686" spans="17:25">
      <c r="Q74686" s="38"/>
      <c r="Y74686" s="38"/>
    </row>
    <row r="74687" spans="17:25">
      <c r="Q74687" s="38"/>
      <c r="Y74687" s="38"/>
    </row>
    <row r="74688" spans="17:25">
      <c r="Q74688" s="38"/>
      <c r="Y74688" s="38"/>
    </row>
    <row r="74689" spans="17:25">
      <c r="Q74689" s="38"/>
      <c r="Y74689" s="38"/>
    </row>
    <row r="74690" spans="17:25">
      <c r="Q74690" s="38"/>
      <c r="Y74690" s="38"/>
    </row>
    <row r="74691" spans="17:25">
      <c r="Q74691" s="38"/>
      <c r="Y74691" s="38"/>
    </row>
    <row r="74692" spans="17:25">
      <c r="Q74692" s="38"/>
      <c r="Y74692" s="38"/>
    </row>
    <row r="74693" spans="17:25">
      <c r="Q74693" s="38"/>
      <c r="Y74693" s="38"/>
    </row>
    <row r="74694" spans="17:25">
      <c r="Q74694" s="38"/>
      <c r="Y74694" s="38"/>
    </row>
    <row r="74695" spans="17:25">
      <c r="Q74695" s="38"/>
      <c r="Y74695" s="38"/>
    </row>
    <row r="74696" spans="17:25">
      <c r="Q74696" s="38"/>
      <c r="Y74696" s="38"/>
    </row>
    <row r="74697" spans="17:25">
      <c r="Q74697" s="38"/>
      <c r="Y74697" s="38"/>
    </row>
    <row r="74698" spans="17:25">
      <c r="Q74698" s="38"/>
      <c r="Y74698" s="38"/>
    </row>
    <row r="74699" spans="17:25">
      <c r="Q74699" s="38"/>
      <c r="Y74699" s="38"/>
    </row>
    <row r="74700" spans="17:25">
      <c r="Q74700" s="38"/>
      <c r="Y74700" s="38"/>
    </row>
    <row r="74701" spans="17:25">
      <c r="Q74701" s="38"/>
      <c r="Y74701" s="38"/>
    </row>
    <row r="74702" spans="17:25">
      <c r="Q74702" s="38"/>
      <c r="Y74702" s="38"/>
    </row>
    <row r="74703" spans="17:25">
      <c r="Q74703" s="38"/>
      <c r="Y74703" s="38"/>
    </row>
    <row r="74704" spans="17:25">
      <c r="Q74704" s="38"/>
      <c r="Y74704" s="38"/>
    </row>
    <row r="74705" spans="17:25">
      <c r="Q74705" s="38"/>
      <c r="Y74705" s="38"/>
    </row>
    <row r="74706" spans="17:25">
      <c r="Q74706" s="38"/>
      <c r="Y74706" s="38"/>
    </row>
    <row r="74707" spans="17:25">
      <c r="Q74707" s="38"/>
      <c r="Y74707" s="38"/>
    </row>
    <row r="74708" spans="17:25">
      <c r="Q74708" s="38"/>
      <c r="Y74708" s="38"/>
    </row>
    <row r="74709" spans="17:25">
      <c r="Q74709" s="38"/>
      <c r="Y74709" s="38"/>
    </row>
    <row r="74710" spans="17:25">
      <c r="Q74710" s="38"/>
      <c r="Y74710" s="38"/>
    </row>
    <row r="74711" spans="17:25">
      <c r="Q74711" s="38"/>
      <c r="Y74711" s="38"/>
    </row>
    <row r="74712" spans="17:25">
      <c r="Q74712" s="38"/>
      <c r="Y74712" s="38"/>
    </row>
    <row r="74713" spans="17:25">
      <c r="Q74713" s="38"/>
      <c r="Y74713" s="38"/>
    </row>
    <row r="74714" spans="17:25">
      <c r="Q74714" s="38"/>
      <c r="Y74714" s="38"/>
    </row>
    <row r="74715" spans="17:25">
      <c r="Q74715" s="38"/>
      <c r="Y74715" s="38"/>
    </row>
    <row r="74716" spans="17:25">
      <c r="Q74716" s="38"/>
      <c r="Y74716" s="38"/>
    </row>
    <row r="74717" spans="17:25">
      <c r="Q74717" s="38"/>
      <c r="Y74717" s="38"/>
    </row>
    <row r="74718" spans="17:25">
      <c r="Q74718" s="38"/>
      <c r="Y74718" s="38"/>
    </row>
    <row r="74719" spans="17:25">
      <c r="Q74719" s="38"/>
      <c r="Y74719" s="38"/>
    </row>
    <row r="74720" spans="17:25">
      <c r="Q74720" s="38"/>
      <c r="Y74720" s="38"/>
    </row>
    <row r="74721" spans="17:25">
      <c r="Q74721" s="38"/>
      <c r="Y74721" s="38"/>
    </row>
    <row r="74722" spans="17:25">
      <c r="Q74722" s="38"/>
      <c r="Y74722" s="38"/>
    </row>
    <row r="74723" spans="17:25">
      <c r="Q74723" s="38"/>
      <c r="Y74723" s="38"/>
    </row>
    <row r="74724" spans="17:25">
      <c r="Q74724" s="38"/>
      <c r="Y74724" s="38"/>
    </row>
    <row r="74725" spans="17:25">
      <c r="Q74725" s="38"/>
      <c r="Y74725" s="38"/>
    </row>
    <row r="74726" spans="17:25">
      <c r="Q74726" s="38"/>
      <c r="Y74726" s="38"/>
    </row>
    <row r="74727" spans="17:25">
      <c r="Q74727" s="38"/>
      <c r="Y74727" s="38"/>
    </row>
    <row r="74728" spans="17:25">
      <c r="Q74728" s="38"/>
      <c r="Y74728" s="38"/>
    </row>
    <row r="74729" spans="17:25">
      <c r="Q74729" s="38"/>
      <c r="Y74729" s="38"/>
    </row>
    <row r="74730" spans="17:25">
      <c r="Q74730" s="38"/>
      <c r="Y74730" s="38"/>
    </row>
    <row r="74731" spans="17:25">
      <c r="Q74731" s="38"/>
      <c r="Y74731" s="38"/>
    </row>
    <row r="74732" spans="17:25">
      <c r="Q74732" s="38"/>
      <c r="Y74732" s="38"/>
    </row>
    <row r="74733" spans="17:25">
      <c r="Q74733" s="38"/>
      <c r="Y74733" s="38"/>
    </row>
    <row r="74734" spans="17:25">
      <c r="Q74734" s="38"/>
      <c r="Y74734" s="38"/>
    </row>
    <row r="74735" spans="17:25">
      <c r="Q74735" s="38"/>
      <c r="Y74735" s="38"/>
    </row>
    <row r="74736" spans="17:25">
      <c r="Q74736" s="38"/>
      <c r="Y74736" s="38"/>
    </row>
    <row r="74737" spans="17:25">
      <c r="Q74737" s="38"/>
      <c r="Y74737" s="38"/>
    </row>
    <row r="74738" spans="17:25">
      <c r="Q74738" s="38"/>
      <c r="Y74738" s="38"/>
    </row>
    <row r="74739" spans="17:25">
      <c r="Q74739" s="38"/>
      <c r="Y74739" s="38"/>
    </row>
    <row r="74740" spans="17:25">
      <c r="Q74740" s="38"/>
      <c r="Y74740" s="38"/>
    </row>
    <row r="74741" spans="17:25">
      <c r="Q74741" s="38"/>
      <c r="Y74741" s="38"/>
    </row>
    <row r="74742" spans="17:25">
      <c r="Q74742" s="38"/>
      <c r="Y74742" s="38"/>
    </row>
    <row r="74743" spans="17:25">
      <c r="Q74743" s="38"/>
      <c r="Y74743" s="38"/>
    </row>
    <row r="74744" spans="17:25">
      <c r="Q74744" s="38"/>
      <c r="Y74744" s="38"/>
    </row>
    <row r="74745" spans="17:25">
      <c r="Q74745" s="38"/>
      <c r="Y74745" s="38"/>
    </row>
    <row r="74746" spans="17:25">
      <c r="Q74746" s="38"/>
      <c r="Y74746" s="38"/>
    </row>
    <row r="74747" spans="17:25">
      <c r="Q74747" s="38"/>
      <c r="Y74747" s="38"/>
    </row>
    <row r="74748" spans="17:25">
      <c r="Q74748" s="38"/>
      <c r="Y74748" s="38"/>
    </row>
    <row r="74749" spans="17:25">
      <c r="Q74749" s="38"/>
      <c r="Y74749" s="38"/>
    </row>
    <row r="74750" spans="17:25">
      <c r="Q74750" s="38"/>
      <c r="Y74750" s="38"/>
    </row>
    <row r="74751" spans="17:25">
      <c r="Q74751" s="38"/>
      <c r="Y74751" s="38"/>
    </row>
    <row r="74752" spans="17:25">
      <c r="Q74752" s="38"/>
      <c r="Y74752" s="38"/>
    </row>
    <row r="74753" spans="17:25">
      <c r="Q74753" s="38"/>
      <c r="Y74753" s="38"/>
    </row>
    <row r="74754" spans="17:25">
      <c r="Q74754" s="38"/>
      <c r="Y74754" s="38"/>
    </row>
    <row r="74755" spans="17:25">
      <c r="Q74755" s="38"/>
      <c r="Y74755" s="38"/>
    </row>
    <row r="74756" spans="17:25">
      <c r="Q74756" s="38"/>
      <c r="Y74756" s="38"/>
    </row>
    <row r="74757" spans="17:25">
      <c r="Q74757" s="38"/>
      <c r="Y74757" s="38"/>
    </row>
    <row r="74758" spans="17:25">
      <c r="Q74758" s="38"/>
      <c r="Y74758" s="38"/>
    </row>
    <row r="74759" spans="17:25">
      <c r="Q74759" s="38"/>
      <c r="Y74759" s="38"/>
    </row>
    <row r="74760" spans="17:25">
      <c r="Q74760" s="38"/>
      <c r="Y74760" s="38"/>
    </row>
    <row r="74761" spans="17:25">
      <c r="Q74761" s="38"/>
      <c r="Y74761" s="38"/>
    </row>
    <row r="74762" spans="17:25">
      <c r="Q74762" s="38"/>
      <c r="Y74762" s="38"/>
    </row>
    <row r="74763" spans="17:25">
      <c r="Q74763" s="38"/>
      <c r="Y74763" s="38"/>
    </row>
    <row r="74764" spans="17:25">
      <c r="Q74764" s="38"/>
      <c r="Y74764" s="38"/>
    </row>
    <row r="74765" spans="17:25">
      <c r="Q74765" s="38"/>
      <c r="Y74765" s="38"/>
    </row>
    <row r="74766" spans="17:25">
      <c r="Q74766" s="38"/>
      <c r="Y74766" s="38"/>
    </row>
    <row r="74767" spans="17:25">
      <c r="Q74767" s="38"/>
      <c r="Y74767" s="38"/>
    </row>
    <row r="74768" spans="17:25">
      <c r="Q74768" s="38"/>
      <c r="Y74768" s="38"/>
    </row>
    <row r="74769" spans="17:25">
      <c r="Q74769" s="38"/>
      <c r="Y74769" s="38"/>
    </row>
    <row r="74770" spans="17:25">
      <c r="Q74770" s="38"/>
      <c r="Y74770" s="38"/>
    </row>
    <row r="74771" spans="17:25">
      <c r="Q74771" s="38"/>
      <c r="Y74771" s="38"/>
    </row>
    <row r="74772" spans="17:25">
      <c r="Q74772" s="38"/>
      <c r="Y74772" s="38"/>
    </row>
    <row r="74773" spans="17:25">
      <c r="Q74773" s="38"/>
      <c r="Y74773" s="38"/>
    </row>
    <row r="74774" spans="17:25">
      <c r="Q74774" s="38"/>
      <c r="Y74774" s="38"/>
    </row>
    <row r="74775" spans="17:25">
      <c r="Q74775" s="38"/>
      <c r="Y74775" s="38"/>
    </row>
    <row r="74776" spans="17:25">
      <c r="Q74776" s="38"/>
      <c r="Y74776" s="38"/>
    </row>
    <row r="74777" spans="17:25">
      <c r="Q74777" s="38"/>
      <c r="Y74777" s="38"/>
    </row>
    <row r="74778" spans="17:25">
      <c r="Q74778" s="38"/>
      <c r="Y74778" s="38"/>
    </row>
    <row r="74779" spans="17:25">
      <c r="Q74779" s="38"/>
      <c r="Y74779" s="38"/>
    </row>
    <row r="74780" spans="17:25">
      <c r="Q74780" s="38"/>
      <c r="Y74780" s="38"/>
    </row>
    <row r="74781" spans="17:25">
      <c r="Q74781" s="38"/>
      <c r="Y74781" s="38"/>
    </row>
    <row r="74782" spans="17:25">
      <c r="Q74782" s="38"/>
      <c r="Y74782" s="38"/>
    </row>
    <row r="74783" spans="17:25">
      <c r="Q74783" s="38"/>
      <c r="Y74783" s="38"/>
    </row>
    <row r="74784" spans="17:25">
      <c r="Q74784" s="38"/>
      <c r="Y74784" s="38"/>
    </row>
    <row r="74785" spans="17:25">
      <c r="Q74785" s="38"/>
      <c r="Y74785" s="38"/>
    </row>
    <row r="74786" spans="17:25">
      <c r="Q74786" s="38"/>
      <c r="Y74786" s="38"/>
    </row>
    <row r="74787" spans="17:25">
      <c r="Q74787" s="38"/>
      <c r="Y74787" s="38"/>
    </row>
    <row r="74788" spans="17:25">
      <c r="Q74788" s="38"/>
      <c r="Y74788" s="38"/>
    </row>
    <row r="74789" spans="17:25">
      <c r="Q74789" s="38"/>
      <c r="Y74789" s="38"/>
    </row>
    <row r="74790" spans="17:25">
      <c r="Q74790" s="38"/>
      <c r="Y74790" s="38"/>
    </row>
    <row r="74791" spans="17:25">
      <c r="Q74791" s="38"/>
      <c r="Y74791" s="38"/>
    </row>
    <row r="74792" spans="17:25">
      <c r="Q74792" s="38"/>
      <c r="Y74792" s="38"/>
    </row>
    <row r="74793" spans="17:25">
      <c r="Q74793" s="38"/>
      <c r="Y74793" s="38"/>
    </row>
    <row r="74794" spans="17:25">
      <c r="Q74794" s="38"/>
      <c r="Y74794" s="38"/>
    </row>
    <row r="74795" spans="17:25">
      <c r="Q74795" s="38"/>
      <c r="Y74795" s="38"/>
    </row>
    <row r="74796" spans="17:25">
      <c r="Q74796" s="38"/>
      <c r="Y74796" s="38"/>
    </row>
    <row r="74797" spans="17:25">
      <c r="Q74797" s="38"/>
      <c r="Y74797" s="38"/>
    </row>
    <row r="74798" spans="17:25">
      <c r="Q74798" s="38"/>
      <c r="Y74798" s="38"/>
    </row>
    <row r="74799" spans="17:25">
      <c r="Q74799" s="38"/>
      <c r="Y74799" s="38"/>
    </row>
    <row r="74800" spans="17:25">
      <c r="Q74800" s="38"/>
      <c r="Y74800" s="38"/>
    </row>
    <row r="74801" spans="17:25">
      <c r="Q74801" s="38"/>
      <c r="Y74801" s="38"/>
    </row>
    <row r="74802" spans="17:25">
      <c r="Q74802" s="38"/>
      <c r="Y74802" s="38"/>
    </row>
    <row r="74803" spans="17:25">
      <c r="Q74803" s="38"/>
      <c r="Y74803" s="38"/>
    </row>
    <row r="74804" spans="17:25">
      <c r="Q74804" s="38"/>
      <c r="Y74804" s="38"/>
    </row>
    <row r="74805" spans="17:25">
      <c r="Q74805" s="38"/>
      <c r="Y74805" s="38"/>
    </row>
    <row r="74806" spans="17:25">
      <c r="Q74806" s="38"/>
      <c r="Y74806" s="38"/>
    </row>
    <row r="74807" spans="17:25">
      <c r="Q74807" s="38"/>
      <c r="Y74807" s="38"/>
    </row>
    <row r="74808" spans="17:25">
      <c r="Q74808" s="38"/>
      <c r="Y74808" s="38"/>
    </row>
    <row r="74809" spans="17:25">
      <c r="Q74809" s="38"/>
      <c r="Y74809" s="38"/>
    </row>
    <row r="74810" spans="17:25">
      <c r="Q74810" s="38"/>
      <c r="Y74810" s="38"/>
    </row>
    <row r="74811" spans="17:25">
      <c r="Q74811" s="38"/>
      <c r="Y74811" s="38"/>
    </row>
    <row r="74812" spans="17:25">
      <c r="Q74812" s="38"/>
      <c r="Y74812" s="38"/>
    </row>
    <row r="74813" spans="17:25">
      <c r="Q74813" s="38"/>
      <c r="Y74813" s="38"/>
    </row>
    <row r="74814" spans="17:25">
      <c r="Q74814" s="38"/>
      <c r="Y74814" s="38"/>
    </row>
    <row r="74815" spans="17:25">
      <c r="Q74815" s="38"/>
      <c r="Y74815" s="38"/>
    </row>
    <row r="74816" spans="17:25">
      <c r="Q74816" s="38"/>
      <c r="Y74816" s="38"/>
    </row>
    <row r="74817" spans="17:25">
      <c r="Q74817" s="38"/>
      <c r="Y74817" s="38"/>
    </row>
    <row r="74818" spans="17:25">
      <c r="Q74818" s="38"/>
      <c r="Y74818" s="38"/>
    </row>
    <row r="74819" spans="17:25">
      <c r="Q74819" s="38"/>
      <c r="Y74819" s="38"/>
    </row>
    <row r="74820" spans="17:25">
      <c r="Q74820" s="38"/>
      <c r="Y74820" s="38"/>
    </row>
    <row r="74821" spans="17:25">
      <c r="Q74821" s="38"/>
      <c r="Y74821" s="38"/>
    </row>
    <row r="74822" spans="17:25">
      <c r="Q74822" s="38"/>
      <c r="Y74822" s="38"/>
    </row>
    <row r="74823" spans="17:25">
      <c r="Q74823" s="38"/>
      <c r="Y74823" s="38"/>
    </row>
    <row r="74824" spans="17:25">
      <c r="Q74824" s="38"/>
      <c r="Y74824" s="38"/>
    </row>
    <row r="74825" spans="17:25">
      <c r="Q74825" s="38"/>
      <c r="Y74825" s="38"/>
    </row>
    <row r="74826" spans="17:25">
      <c r="Q74826" s="38"/>
      <c r="Y74826" s="38"/>
    </row>
    <row r="74827" spans="17:25">
      <c r="Q74827" s="38"/>
      <c r="Y74827" s="38"/>
    </row>
    <row r="74828" spans="17:25">
      <c r="Q74828" s="38"/>
      <c r="Y74828" s="38"/>
    </row>
    <row r="74829" spans="17:25">
      <c r="Q74829" s="38"/>
      <c r="Y74829" s="38"/>
    </row>
    <row r="74830" spans="17:25">
      <c r="Q74830" s="38"/>
      <c r="Y74830" s="38"/>
    </row>
    <row r="74831" spans="17:25">
      <c r="Q74831" s="38"/>
      <c r="Y74831" s="38"/>
    </row>
    <row r="74832" spans="17:25">
      <c r="Q74832" s="38"/>
      <c r="Y74832" s="38"/>
    </row>
    <row r="74833" spans="17:25">
      <c r="Q74833" s="38"/>
      <c r="Y74833" s="38"/>
    </row>
    <row r="74834" spans="17:25">
      <c r="Q74834" s="38"/>
      <c r="Y74834" s="38"/>
    </row>
    <row r="74835" spans="17:25">
      <c r="Q74835" s="38"/>
      <c r="Y74835" s="38"/>
    </row>
    <row r="74836" spans="17:25">
      <c r="Q74836" s="38"/>
      <c r="Y74836" s="38"/>
    </row>
    <row r="74837" spans="17:25">
      <c r="Q74837" s="38"/>
      <c r="Y74837" s="38"/>
    </row>
    <row r="74838" spans="17:25">
      <c r="Q74838" s="38"/>
      <c r="Y74838" s="38"/>
    </row>
    <row r="74839" spans="17:25">
      <c r="Q74839" s="38"/>
      <c r="Y74839" s="38"/>
    </row>
    <row r="74840" spans="17:25">
      <c r="Q74840" s="38"/>
      <c r="Y74840" s="38"/>
    </row>
    <row r="74841" spans="17:25">
      <c r="Q74841" s="38"/>
      <c r="Y74841" s="38"/>
    </row>
    <row r="74842" spans="17:25">
      <c r="Q74842" s="38"/>
      <c r="Y74842" s="38"/>
    </row>
    <row r="74843" spans="17:25">
      <c r="Q74843" s="38"/>
      <c r="Y74843" s="38"/>
    </row>
    <row r="74844" spans="17:25">
      <c r="Q74844" s="38"/>
      <c r="Y74844" s="38"/>
    </row>
    <row r="74845" spans="17:25">
      <c r="Q74845" s="38"/>
      <c r="Y74845" s="38"/>
    </row>
    <row r="74846" spans="17:25">
      <c r="Q74846" s="38"/>
      <c r="Y74846" s="38"/>
    </row>
    <row r="74847" spans="17:25">
      <c r="Q74847" s="38"/>
      <c r="Y74847" s="38"/>
    </row>
    <row r="74848" spans="17:25">
      <c r="Q74848" s="38"/>
      <c r="Y74848" s="38"/>
    </row>
    <row r="74849" spans="17:25">
      <c r="Q74849" s="38"/>
      <c r="Y74849" s="38"/>
    </row>
    <row r="74850" spans="17:25">
      <c r="Q74850" s="38"/>
      <c r="Y74850" s="38"/>
    </row>
    <row r="74851" spans="17:25">
      <c r="Q74851" s="38"/>
      <c r="Y74851" s="38"/>
    </row>
    <row r="74852" spans="17:25">
      <c r="Q74852" s="38"/>
      <c r="Y74852" s="38"/>
    </row>
    <row r="74853" spans="17:25">
      <c r="Q74853" s="38"/>
      <c r="Y74853" s="38"/>
    </row>
    <row r="74854" spans="17:25">
      <c r="Q74854" s="38"/>
      <c r="Y74854" s="38"/>
    </row>
    <row r="74855" spans="17:25">
      <c r="Q74855" s="38"/>
      <c r="Y74855" s="38"/>
    </row>
    <row r="74856" spans="17:25">
      <c r="Q74856" s="38"/>
      <c r="Y74856" s="38"/>
    </row>
    <row r="74857" spans="17:25">
      <c r="Q74857" s="38"/>
      <c r="Y74857" s="38"/>
    </row>
    <row r="74858" spans="17:25">
      <c r="Q74858" s="38"/>
      <c r="Y74858" s="38"/>
    </row>
    <row r="74859" spans="17:25">
      <c r="Q74859" s="38"/>
      <c r="Y74859" s="38"/>
    </row>
    <row r="74860" spans="17:25">
      <c r="Q74860" s="38"/>
      <c r="Y74860" s="38"/>
    </row>
    <row r="74861" spans="17:25">
      <c r="Q74861" s="38"/>
      <c r="Y74861" s="38"/>
    </row>
    <row r="74862" spans="17:25">
      <c r="Q74862" s="38"/>
      <c r="Y74862" s="38"/>
    </row>
    <row r="74863" spans="17:25">
      <c r="Q74863" s="38"/>
      <c r="Y74863" s="38"/>
    </row>
    <row r="74864" spans="17:25">
      <c r="Q74864" s="38"/>
      <c r="Y74864" s="38"/>
    </row>
    <row r="74865" spans="17:25">
      <c r="Q74865" s="38"/>
      <c r="Y74865" s="38"/>
    </row>
    <row r="74866" spans="17:25">
      <c r="Q74866" s="38"/>
      <c r="Y74866" s="38"/>
    </row>
    <row r="74867" spans="17:25">
      <c r="Q74867" s="38"/>
      <c r="Y74867" s="38"/>
    </row>
    <row r="74868" spans="17:25">
      <c r="Q74868" s="38"/>
      <c r="Y74868" s="38"/>
    </row>
    <row r="74869" spans="17:25">
      <c r="Q74869" s="38"/>
      <c r="Y74869" s="38"/>
    </row>
    <row r="74870" spans="17:25">
      <c r="Q74870" s="38"/>
      <c r="Y74870" s="38"/>
    </row>
    <row r="74871" spans="17:25">
      <c r="Q74871" s="38"/>
      <c r="Y74871" s="38"/>
    </row>
    <row r="74872" spans="17:25">
      <c r="Q74872" s="38"/>
      <c r="Y74872" s="38"/>
    </row>
    <row r="74873" spans="17:25">
      <c r="Q74873" s="38"/>
      <c r="Y74873" s="38"/>
    </row>
    <row r="74874" spans="17:25">
      <c r="Q74874" s="38"/>
      <c r="Y74874" s="38"/>
    </row>
    <row r="74875" spans="17:25">
      <c r="Q74875" s="38"/>
      <c r="Y74875" s="38"/>
    </row>
    <row r="74876" spans="17:25">
      <c r="Q74876" s="38"/>
      <c r="Y74876" s="38"/>
    </row>
    <row r="74877" spans="17:25">
      <c r="Q74877" s="38"/>
      <c r="Y74877" s="38"/>
    </row>
    <row r="74878" spans="17:25">
      <c r="Q74878" s="38"/>
      <c r="Y74878" s="38"/>
    </row>
    <row r="74879" spans="17:25">
      <c r="Q74879" s="38"/>
      <c r="Y74879" s="38"/>
    </row>
    <row r="74880" spans="17:25">
      <c r="Q74880" s="38"/>
      <c r="Y74880" s="38"/>
    </row>
    <row r="74881" spans="17:25">
      <c r="Q74881" s="38"/>
      <c r="Y74881" s="38"/>
    </row>
    <row r="74882" spans="17:25">
      <c r="Q74882" s="38"/>
      <c r="Y74882" s="38"/>
    </row>
    <row r="74883" spans="17:25">
      <c r="Q74883" s="38"/>
      <c r="Y74883" s="38"/>
    </row>
    <row r="74884" spans="17:25">
      <c r="Q74884" s="38"/>
      <c r="Y74884" s="38"/>
    </row>
    <row r="74885" spans="17:25">
      <c r="Q74885" s="38"/>
      <c r="Y74885" s="38"/>
    </row>
    <row r="74886" spans="17:25">
      <c r="Q74886" s="38"/>
      <c r="Y74886" s="38"/>
    </row>
    <row r="74887" spans="17:25">
      <c r="Q74887" s="38"/>
      <c r="Y74887" s="38"/>
    </row>
    <row r="74888" spans="17:25">
      <c r="Q74888" s="38"/>
      <c r="Y74888" s="38"/>
    </row>
    <row r="74889" spans="17:25">
      <c r="Q74889" s="38"/>
      <c r="Y74889" s="38"/>
    </row>
    <row r="74890" spans="17:25">
      <c r="Q74890" s="38"/>
      <c r="Y74890" s="38"/>
    </row>
    <row r="74891" spans="17:25">
      <c r="Q74891" s="38"/>
      <c r="Y74891" s="38"/>
    </row>
    <row r="74892" spans="17:25">
      <c r="Q74892" s="38"/>
      <c r="Y74892" s="38"/>
    </row>
    <row r="74893" spans="17:25">
      <c r="Q74893" s="38"/>
      <c r="Y74893" s="38"/>
    </row>
    <row r="74894" spans="17:25">
      <c r="Q74894" s="38"/>
      <c r="Y74894" s="38"/>
    </row>
    <row r="74895" spans="17:25">
      <c r="Q74895" s="38"/>
      <c r="Y74895" s="38"/>
    </row>
    <row r="74896" spans="17:25">
      <c r="Q74896" s="38"/>
      <c r="Y74896" s="38"/>
    </row>
    <row r="74897" spans="17:25">
      <c r="Q74897" s="38"/>
      <c r="Y74897" s="38"/>
    </row>
    <row r="74898" spans="17:25">
      <c r="Q74898" s="38"/>
      <c r="Y74898" s="38"/>
    </row>
    <row r="74899" spans="17:25">
      <c r="Q74899" s="38"/>
      <c r="Y74899" s="38"/>
    </row>
    <row r="74900" spans="17:25">
      <c r="Q74900" s="38"/>
      <c r="Y74900" s="38"/>
    </row>
    <row r="74901" spans="17:25">
      <c r="Q74901" s="38"/>
      <c r="Y74901" s="38"/>
    </row>
    <row r="74902" spans="17:25">
      <c r="Q74902" s="38"/>
      <c r="Y74902" s="38"/>
    </row>
    <row r="74903" spans="17:25">
      <c r="Q74903" s="38"/>
      <c r="Y74903" s="38"/>
    </row>
    <row r="74904" spans="17:25">
      <c r="Q74904" s="38"/>
      <c r="Y74904" s="38"/>
    </row>
    <row r="74905" spans="17:25">
      <c r="Q74905" s="38"/>
      <c r="Y74905" s="38"/>
    </row>
    <row r="74906" spans="17:25">
      <c r="Q74906" s="38"/>
      <c r="Y74906" s="38"/>
    </row>
    <row r="74907" spans="17:25">
      <c r="Q74907" s="38"/>
      <c r="Y74907" s="38"/>
    </row>
    <row r="74908" spans="17:25">
      <c r="Q74908" s="38"/>
      <c r="Y74908" s="38"/>
    </row>
    <row r="74909" spans="17:25">
      <c r="Q74909" s="38"/>
      <c r="Y74909" s="38"/>
    </row>
    <row r="74910" spans="17:25">
      <c r="Q74910" s="38"/>
      <c r="Y74910" s="38"/>
    </row>
    <row r="74911" spans="17:25">
      <c r="Q74911" s="38"/>
      <c r="Y74911" s="38"/>
    </row>
    <row r="74912" spans="17:25">
      <c r="Q74912" s="38"/>
      <c r="Y74912" s="38"/>
    </row>
    <row r="74913" spans="17:25">
      <c r="Q74913" s="38"/>
      <c r="Y74913" s="38"/>
    </row>
    <row r="74914" spans="17:25">
      <c r="Q74914" s="38"/>
      <c r="Y74914" s="38"/>
    </row>
    <row r="74915" spans="17:25">
      <c r="Q74915" s="38"/>
      <c r="Y74915" s="38"/>
    </row>
    <row r="74916" spans="17:25">
      <c r="Q74916" s="38"/>
      <c r="Y74916" s="38"/>
    </row>
    <row r="74917" spans="17:25">
      <c r="Q74917" s="38"/>
      <c r="Y74917" s="38"/>
    </row>
    <row r="74918" spans="17:25">
      <c r="Q74918" s="38"/>
      <c r="Y74918" s="38"/>
    </row>
    <row r="74919" spans="17:25">
      <c r="Q74919" s="38"/>
      <c r="Y74919" s="38"/>
    </row>
    <row r="74920" spans="17:25">
      <c r="Q74920" s="38"/>
      <c r="Y74920" s="38"/>
    </row>
    <row r="74921" spans="17:25">
      <c r="Q74921" s="38"/>
      <c r="Y74921" s="38"/>
    </row>
    <row r="74922" spans="17:25">
      <c r="Q74922" s="38"/>
      <c r="Y74922" s="38"/>
    </row>
    <row r="74923" spans="17:25">
      <c r="Q74923" s="38"/>
      <c r="Y74923" s="38"/>
    </row>
    <row r="74924" spans="17:25">
      <c r="Q74924" s="38"/>
      <c r="Y74924" s="38"/>
    </row>
    <row r="74925" spans="17:25">
      <c r="Q74925" s="38"/>
      <c r="Y74925" s="38"/>
    </row>
    <row r="74926" spans="17:25">
      <c r="Q74926" s="38"/>
      <c r="Y74926" s="38"/>
    </row>
    <row r="74927" spans="17:25">
      <c r="Q74927" s="38"/>
      <c r="Y74927" s="38"/>
    </row>
    <row r="74928" spans="17:25">
      <c r="Q74928" s="38"/>
      <c r="Y74928" s="38"/>
    </row>
    <row r="74929" spans="17:25">
      <c r="Q74929" s="38"/>
      <c r="Y74929" s="38"/>
    </row>
    <row r="74930" spans="17:25">
      <c r="Q74930" s="38"/>
      <c r="Y74930" s="38"/>
    </row>
    <row r="74931" spans="17:25">
      <c r="Q74931" s="38"/>
      <c r="Y74931" s="38"/>
    </row>
    <row r="74932" spans="17:25">
      <c r="Q74932" s="38"/>
      <c r="Y74932" s="38"/>
    </row>
    <row r="74933" spans="17:25">
      <c r="Q74933" s="38"/>
      <c r="Y74933" s="38"/>
    </row>
    <row r="74934" spans="17:25">
      <c r="Q74934" s="38"/>
      <c r="Y74934" s="38"/>
    </row>
    <row r="74935" spans="17:25">
      <c r="Q74935" s="38"/>
      <c r="Y74935" s="38"/>
    </row>
    <row r="74936" spans="17:25">
      <c r="Q74936" s="38"/>
      <c r="Y74936" s="38"/>
    </row>
    <row r="74937" spans="17:25">
      <c r="Q74937" s="38"/>
      <c r="Y74937" s="38"/>
    </row>
    <row r="74938" spans="17:25">
      <c r="Q74938" s="38"/>
      <c r="Y74938" s="38"/>
    </row>
    <row r="74939" spans="17:25">
      <c r="Q74939" s="38"/>
      <c r="Y74939" s="38"/>
    </row>
    <row r="74940" spans="17:25">
      <c r="Q74940" s="38"/>
      <c r="Y74940" s="38"/>
    </row>
    <row r="74941" spans="17:25">
      <c r="Q74941" s="38"/>
      <c r="Y74941" s="38"/>
    </row>
    <row r="74942" spans="17:25">
      <c r="Q74942" s="38"/>
      <c r="Y74942" s="38"/>
    </row>
    <row r="74943" spans="17:25">
      <c r="Q74943" s="38"/>
      <c r="Y74943" s="38"/>
    </row>
    <row r="74944" spans="17:25">
      <c r="Q74944" s="38"/>
      <c r="Y74944" s="38"/>
    </row>
    <row r="74945" spans="17:25">
      <c r="Q74945" s="38"/>
      <c r="Y74945" s="38"/>
    </row>
    <row r="74946" spans="17:25">
      <c r="Q74946" s="38"/>
      <c r="Y74946" s="38"/>
    </row>
    <row r="74947" spans="17:25">
      <c r="Q74947" s="38"/>
      <c r="Y74947" s="38"/>
    </row>
    <row r="74948" spans="17:25">
      <c r="Q74948" s="38"/>
      <c r="Y74948" s="38"/>
    </row>
    <row r="74949" spans="17:25">
      <c r="Q74949" s="38"/>
      <c r="Y74949" s="38"/>
    </row>
    <row r="74950" spans="17:25">
      <c r="Q74950" s="38"/>
      <c r="Y74950" s="38"/>
    </row>
    <row r="74951" spans="17:25">
      <c r="Q74951" s="38"/>
      <c r="Y74951" s="38"/>
    </row>
    <row r="74952" spans="17:25">
      <c r="Q74952" s="38"/>
      <c r="Y74952" s="38"/>
    </row>
    <row r="74953" spans="17:25">
      <c r="Q74953" s="38"/>
      <c r="Y74953" s="38"/>
    </row>
    <row r="74954" spans="17:25">
      <c r="Q74954" s="38"/>
      <c r="Y74954" s="38"/>
    </row>
    <row r="74955" spans="17:25">
      <c r="Q74955" s="38"/>
      <c r="Y74955" s="38"/>
    </row>
    <row r="74956" spans="17:25">
      <c r="Q74956" s="38"/>
      <c r="Y74956" s="38"/>
    </row>
    <row r="74957" spans="17:25">
      <c r="Q74957" s="38"/>
      <c r="Y74957" s="38"/>
    </row>
    <row r="74958" spans="17:25">
      <c r="Q74958" s="38"/>
      <c r="Y74958" s="38"/>
    </row>
    <row r="74959" spans="17:25">
      <c r="Q74959" s="38"/>
      <c r="Y74959" s="38"/>
    </row>
    <row r="74960" spans="17:25">
      <c r="Q74960" s="38"/>
      <c r="Y74960" s="38"/>
    </row>
    <row r="74961" spans="17:25">
      <c r="Q74961" s="38"/>
      <c r="Y74961" s="38"/>
    </row>
    <row r="74962" spans="17:25">
      <c r="Q74962" s="38"/>
      <c r="Y74962" s="38"/>
    </row>
    <row r="74963" spans="17:25">
      <c r="Q74963" s="38"/>
      <c r="Y74963" s="38"/>
    </row>
    <row r="74964" spans="17:25">
      <c r="Q74964" s="38"/>
      <c r="Y74964" s="38"/>
    </row>
    <row r="74965" spans="17:25">
      <c r="Q74965" s="38"/>
      <c r="Y74965" s="38"/>
    </row>
    <row r="74966" spans="17:25">
      <c r="Q74966" s="38"/>
      <c r="Y74966" s="38"/>
    </row>
    <row r="74967" spans="17:25">
      <c r="Q74967" s="38"/>
      <c r="Y74967" s="38"/>
    </row>
    <row r="74968" spans="17:25">
      <c r="Q74968" s="38"/>
      <c r="Y74968" s="38"/>
    </row>
    <row r="74969" spans="17:25">
      <c r="Q74969" s="38"/>
      <c r="Y74969" s="38"/>
    </row>
    <row r="74970" spans="17:25">
      <c r="Q74970" s="38"/>
      <c r="Y74970" s="38"/>
    </row>
    <row r="74971" spans="17:25">
      <c r="Q74971" s="38"/>
      <c r="Y74971" s="38"/>
    </row>
    <row r="74972" spans="17:25">
      <c r="Q74972" s="38"/>
      <c r="Y74972" s="38"/>
    </row>
    <row r="74973" spans="17:25">
      <c r="Q74973" s="38"/>
      <c r="Y74973" s="38"/>
    </row>
    <row r="74974" spans="17:25">
      <c r="Q74974" s="38"/>
      <c r="Y74974" s="38"/>
    </row>
    <row r="74975" spans="17:25">
      <c r="Q74975" s="38"/>
      <c r="Y74975" s="38"/>
    </row>
    <row r="74976" spans="17:25">
      <c r="Q74976" s="38"/>
      <c r="Y74976" s="38"/>
    </row>
    <row r="74977" spans="17:25">
      <c r="Q74977" s="38"/>
      <c r="Y74977" s="38"/>
    </row>
    <row r="74978" spans="17:25">
      <c r="Q74978" s="38"/>
      <c r="Y74978" s="38"/>
    </row>
    <row r="74979" spans="17:25">
      <c r="Q74979" s="38"/>
      <c r="Y74979" s="38"/>
    </row>
    <row r="74980" spans="17:25">
      <c r="Q74980" s="38"/>
      <c r="Y74980" s="38"/>
    </row>
    <row r="74981" spans="17:25">
      <c r="Q74981" s="38"/>
      <c r="Y74981" s="38"/>
    </row>
    <row r="74982" spans="17:25">
      <c r="Q74982" s="38"/>
      <c r="Y74982" s="38"/>
    </row>
    <row r="74983" spans="17:25">
      <c r="Q74983" s="38"/>
      <c r="Y74983" s="38"/>
    </row>
    <row r="74984" spans="17:25">
      <c r="Q74984" s="38"/>
      <c r="Y74984" s="38"/>
    </row>
    <row r="74985" spans="17:25">
      <c r="Q74985" s="38"/>
      <c r="Y74985" s="38"/>
    </row>
    <row r="74986" spans="17:25">
      <c r="Q74986" s="38"/>
      <c r="Y74986" s="38"/>
    </row>
    <row r="74987" spans="17:25">
      <c r="Q74987" s="38"/>
      <c r="Y74987" s="38"/>
    </row>
    <row r="74988" spans="17:25">
      <c r="Q74988" s="38"/>
      <c r="Y74988" s="38"/>
    </row>
    <row r="74989" spans="17:25">
      <c r="Q74989" s="38"/>
      <c r="Y74989" s="38"/>
    </row>
    <row r="74990" spans="17:25">
      <c r="Q74990" s="38"/>
      <c r="Y74990" s="38"/>
    </row>
    <row r="74991" spans="17:25">
      <c r="Q74991" s="38"/>
      <c r="Y74991" s="38"/>
    </row>
    <row r="74992" spans="17:25">
      <c r="Q74992" s="38"/>
      <c r="Y74992" s="38"/>
    </row>
    <row r="74993" spans="17:25">
      <c r="Q74993" s="38"/>
      <c r="Y74993" s="38"/>
    </row>
    <row r="74994" spans="17:25">
      <c r="Q74994" s="38"/>
      <c r="Y74994" s="38"/>
    </row>
    <row r="74995" spans="17:25">
      <c r="Q74995" s="38"/>
      <c r="Y74995" s="38"/>
    </row>
    <row r="74996" spans="17:25">
      <c r="Q74996" s="38"/>
      <c r="Y74996" s="38"/>
    </row>
    <row r="74997" spans="17:25">
      <c r="Q74997" s="38"/>
      <c r="Y74997" s="38"/>
    </row>
    <row r="74998" spans="17:25">
      <c r="Q74998" s="38"/>
      <c r="Y74998" s="38"/>
    </row>
    <row r="74999" spans="17:25">
      <c r="Q74999" s="38"/>
      <c r="Y74999" s="38"/>
    </row>
    <row r="75000" spans="17:25">
      <c r="Q75000" s="38"/>
      <c r="Y75000" s="38"/>
    </row>
    <row r="75001" spans="17:25">
      <c r="Q75001" s="38"/>
      <c r="Y75001" s="38"/>
    </row>
    <row r="75002" spans="17:25">
      <c r="Q75002" s="38"/>
      <c r="Y75002" s="38"/>
    </row>
    <row r="75003" spans="17:25">
      <c r="Q75003" s="38"/>
      <c r="Y75003" s="38"/>
    </row>
    <row r="75004" spans="17:25">
      <c r="Q75004" s="38"/>
      <c r="Y75004" s="38"/>
    </row>
    <row r="75005" spans="17:25">
      <c r="Q75005" s="38"/>
      <c r="Y75005" s="38"/>
    </row>
    <row r="75006" spans="17:25">
      <c r="Q75006" s="38"/>
      <c r="Y75006" s="38"/>
    </row>
    <row r="75007" spans="17:25">
      <c r="Q75007" s="38"/>
      <c r="Y75007" s="38"/>
    </row>
    <row r="75008" spans="17:25">
      <c r="Q75008" s="38"/>
      <c r="Y75008" s="38"/>
    </row>
    <row r="75009" spans="17:25">
      <c r="Q75009" s="38"/>
      <c r="Y75009" s="38"/>
    </row>
    <row r="75010" spans="17:25">
      <c r="Q75010" s="38"/>
      <c r="Y75010" s="38"/>
    </row>
    <row r="75011" spans="17:25">
      <c r="Q75011" s="38"/>
      <c r="Y75011" s="38"/>
    </row>
    <row r="75012" spans="17:25">
      <c r="Q75012" s="38"/>
      <c r="Y75012" s="38"/>
    </row>
    <row r="75013" spans="17:25">
      <c r="Q75013" s="38"/>
      <c r="Y75013" s="38"/>
    </row>
    <row r="75014" spans="17:25">
      <c r="Q75014" s="38"/>
      <c r="Y75014" s="38"/>
    </row>
    <row r="75015" spans="17:25">
      <c r="Q75015" s="38"/>
      <c r="Y75015" s="38"/>
    </row>
    <row r="75016" spans="17:25">
      <c r="Q75016" s="38"/>
      <c r="Y75016" s="38"/>
    </row>
    <row r="75017" spans="17:25">
      <c r="Q75017" s="38"/>
      <c r="Y75017" s="38"/>
    </row>
    <row r="75018" spans="17:25">
      <c r="Q75018" s="38"/>
      <c r="Y75018" s="38"/>
    </row>
    <row r="75019" spans="17:25">
      <c r="Q75019" s="38"/>
      <c r="Y75019" s="38"/>
    </row>
    <row r="75020" spans="17:25">
      <c r="Q75020" s="38"/>
      <c r="Y75020" s="38"/>
    </row>
    <row r="75021" spans="17:25">
      <c r="Q75021" s="38"/>
      <c r="Y75021" s="38"/>
    </row>
    <row r="75022" spans="17:25">
      <c r="Q75022" s="38"/>
      <c r="Y75022" s="38"/>
    </row>
    <row r="75023" spans="17:25">
      <c r="Q75023" s="38"/>
      <c r="Y75023" s="38"/>
    </row>
    <row r="75024" spans="17:25">
      <c r="Q75024" s="38"/>
      <c r="Y75024" s="38"/>
    </row>
    <row r="75025" spans="17:25">
      <c r="Q75025" s="38"/>
      <c r="Y75025" s="38"/>
    </row>
    <row r="75026" spans="17:25">
      <c r="Q75026" s="38"/>
      <c r="Y75026" s="38"/>
    </row>
    <row r="75027" spans="17:25">
      <c r="Q75027" s="38"/>
      <c r="Y75027" s="38"/>
    </row>
    <row r="75028" spans="17:25">
      <c r="Q75028" s="38"/>
      <c r="Y75028" s="38"/>
    </row>
    <row r="75029" spans="17:25">
      <c r="Q75029" s="38"/>
      <c r="Y75029" s="38"/>
    </row>
    <row r="75030" spans="17:25">
      <c r="Q75030" s="38"/>
      <c r="Y75030" s="38"/>
    </row>
    <row r="75031" spans="17:25">
      <c r="Q75031" s="38"/>
      <c r="Y75031" s="38"/>
    </row>
    <row r="75032" spans="17:25">
      <c r="Q75032" s="38"/>
      <c r="Y75032" s="38"/>
    </row>
    <row r="75033" spans="17:25">
      <c r="Q75033" s="38"/>
      <c r="Y75033" s="38"/>
    </row>
    <row r="75034" spans="17:25">
      <c r="Q75034" s="38"/>
      <c r="Y75034" s="38"/>
    </row>
    <row r="75035" spans="17:25">
      <c r="Q75035" s="38"/>
      <c r="Y75035" s="38"/>
    </row>
    <row r="75036" spans="17:25">
      <c r="Q75036" s="38"/>
      <c r="Y75036" s="38"/>
    </row>
    <row r="75037" spans="17:25">
      <c r="Q75037" s="38"/>
      <c r="Y75037" s="38"/>
    </row>
    <row r="75038" spans="17:25">
      <c r="Q75038" s="38"/>
      <c r="Y75038" s="38"/>
    </row>
    <row r="75039" spans="17:25">
      <c r="Q75039" s="38"/>
      <c r="Y75039" s="38"/>
    </row>
    <row r="75040" spans="17:25">
      <c r="Q75040" s="38"/>
      <c r="Y75040" s="38"/>
    </row>
    <row r="75041" spans="17:25">
      <c r="Q75041" s="38"/>
      <c r="Y75041" s="38"/>
    </row>
    <row r="75042" spans="17:25">
      <c r="Q75042" s="38"/>
      <c r="Y75042" s="38"/>
    </row>
    <row r="75043" spans="17:25">
      <c r="Q75043" s="38"/>
      <c r="Y75043" s="38"/>
    </row>
    <row r="75044" spans="17:25">
      <c r="Q75044" s="38"/>
      <c r="Y75044" s="38"/>
    </row>
    <row r="75045" spans="17:25">
      <c r="Q75045" s="38"/>
      <c r="Y75045" s="38"/>
    </row>
    <row r="75046" spans="17:25">
      <c r="Q75046" s="38"/>
      <c r="Y75046" s="38"/>
    </row>
    <row r="75047" spans="17:25">
      <c r="Q75047" s="38"/>
      <c r="Y75047" s="38"/>
    </row>
    <row r="75048" spans="17:25">
      <c r="Q75048" s="38"/>
      <c r="Y75048" s="38"/>
    </row>
    <row r="75049" spans="17:25">
      <c r="Q75049" s="38"/>
      <c r="Y75049" s="38"/>
    </row>
    <row r="75050" spans="17:25">
      <c r="Q75050" s="38"/>
      <c r="Y75050" s="38"/>
    </row>
    <row r="75051" spans="17:25">
      <c r="Q75051" s="38"/>
      <c r="Y75051" s="38"/>
    </row>
    <row r="75052" spans="17:25">
      <c r="Q75052" s="38"/>
      <c r="Y75052" s="38"/>
    </row>
    <row r="75053" spans="17:25">
      <c r="Q75053" s="38"/>
      <c r="Y75053" s="38"/>
    </row>
    <row r="75054" spans="17:25">
      <c r="Q75054" s="38"/>
      <c r="Y75054" s="38"/>
    </row>
    <row r="75055" spans="17:25">
      <c r="Q75055" s="38"/>
      <c r="Y75055" s="38"/>
    </row>
    <row r="75056" spans="17:25">
      <c r="Q75056" s="38"/>
      <c r="Y75056" s="38"/>
    </row>
    <row r="75057" spans="17:25">
      <c r="Q75057" s="38"/>
      <c r="Y75057" s="38"/>
    </row>
    <row r="75058" spans="17:25">
      <c r="Q75058" s="38"/>
      <c r="Y75058" s="38"/>
    </row>
    <row r="75059" spans="17:25">
      <c r="Q75059" s="38"/>
      <c r="Y75059" s="38"/>
    </row>
    <row r="75060" spans="17:25">
      <c r="Q75060" s="38"/>
      <c r="Y75060" s="38"/>
    </row>
    <row r="75061" spans="17:25">
      <c r="Q75061" s="38"/>
      <c r="Y75061" s="38"/>
    </row>
    <row r="75062" spans="17:25">
      <c r="Q75062" s="38"/>
      <c r="Y75062" s="38"/>
    </row>
    <row r="75063" spans="17:25">
      <c r="Q75063" s="38"/>
      <c r="Y75063" s="38"/>
    </row>
    <row r="75064" spans="17:25">
      <c r="Q75064" s="38"/>
      <c r="Y75064" s="38"/>
    </row>
    <row r="75065" spans="17:25">
      <c r="Q75065" s="38"/>
      <c r="Y75065" s="38"/>
    </row>
    <row r="75066" spans="17:25">
      <c r="Q75066" s="38"/>
      <c r="Y75066" s="38"/>
    </row>
    <row r="75067" spans="17:25">
      <c r="Q75067" s="38"/>
      <c r="Y75067" s="38"/>
    </row>
    <row r="75068" spans="17:25">
      <c r="Q75068" s="38"/>
      <c r="Y75068" s="38"/>
    </row>
    <row r="75069" spans="17:25">
      <c r="Q75069" s="38"/>
      <c r="Y75069" s="38"/>
    </row>
    <row r="75070" spans="17:25">
      <c r="Q75070" s="38"/>
      <c r="Y75070" s="38"/>
    </row>
    <row r="75071" spans="17:25">
      <c r="Q75071" s="38"/>
      <c r="Y75071" s="38"/>
    </row>
    <row r="75072" spans="17:25">
      <c r="Q75072" s="38"/>
      <c r="Y75072" s="38"/>
    </row>
    <row r="75073" spans="17:25">
      <c r="Q75073" s="38"/>
      <c r="Y75073" s="38"/>
    </row>
    <row r="75074" spans="17:25">
      <c r="Q75074" s="38"/>
      <c r="Y75074" s="38"/>
    </row>
    <row r="75075" spans="17:25">
      <c r="Q75075" s="38"/>
      <c r="Y75075" s="38"/>
    </row>
    <row r="75076" spans="17:25">
      <c r="Q75076" s="38"/>
      <c r="Y75076" s="38"/>
    </row>
    <row r="75077" spans="17:25">
      <c r="Q75077" s="38"/>
      <c r="Y75077" s="38"/>
    </row>
    <row r="75078" spans="17:25">
      <c r="Q75078" s="38"/>
      <c r="Y75078" s="38"/>
    </row>
    <row r="75079" spans="17:25">
      <c r="Q75079" s="38"/>
      <c r="Y75079" s="38"/>
    </row>
    <row r="75080" spans="17:25">
      <c r="Q75080" s="38"/>
      <c r="Y75080" s="38"/>
    </row>
    <row r="75081" spans="17:25">
      <c r="Q75081" s="38"/>
      <c r="Y75081" s="38"/>
    </row>
    <row r="75082" spans="17:25">
      <c r="Q75082" s="38"/>
      <c r="Y75082" s="38"/>
    </row>
    <row r="75083" spans="17:25">
      <c r="Q75083" s="38"/>
      <c r="Y75083" s="38"/>
    </row>
    <row r="75084" spans="17:25">
      <c r="Q75084" s="38"/>
      <c r="Y75084" s="38"/>
    </row>
    <row r="75085" spans="17:25">
      <c r="Q75085" s="38"/>
      <c r="Y75085" s="38"/>
    </row>
    <row r="75086" spans="17:25">
      <c r="Q75086" s="38"/>
      <c r="Y75086" s="38"/>
    </row>
    <row r="75087" spans="17:25">
      <c r="Q75087" s="38"/>
      <c r="Y75087" s="38"/>
    </row>
    <row r="75088" spans="17:25">
      <c r="Q75088" s="38"/>
      <c r="Y75088" s="38"/>
    </row>
    <row r="75089" spans="17:25">
      <c r="Q75089" s="38"/>
      <c r="Y75089" s="38"/>
    </row>
    <row r="75090" spans="17:25">
      <c r="Q75090" s="38"/>
      <c r="Y75090" s="38"/>
    </row>
    <row r="75091" spans="17:25">
      <c r="Q75091" s="38"/>
      <c r="Y75091" s="38"/>
    </row>
    <row r="75092" spans="17:25">
      <c r="Q75092" s="38"/>
      <c r="Y75092" s="38"/>
    </row>
    <row r="75093" spans="17:25">
      <c r="Q75093" s="38"/>
      <c r="Y75093" s="38"/>
    </row>
    <row r="75094" spans="17:25">
      <c r="Q75094" s="38"/>
      <c r="Y75094" s="38"/>
    </row>
    <row r="75095" spans="17:25">
      <c r="Q75095" s="38"/>
      <c r="Y75095" s="38"/>
    </row>
    <row r="75096" spans="17:25">
      <c r="Q75096" s="38"/>
      <c r="Y75096" s="38"/>
    </row>
    <row r="75097" spans="17:25">
      <c r="Q75097" s="38"/>
      <c r="Y75097" s="38"/>
    </row>
    <row r="75098" spans="17:25">
      <c r="Q75098" s="38"/>
      <c r="Y75098" s="38"/>
    </row>
    <row r="75099" spans="17:25">
      <c r="Q75099" s="38"/>
      <c r="Y75099" s="38"/>
    </row>
    <row r="75100" spans="17:25">
      <c r="Q75100" s="38"/>
      <c r="Y75100" s="38"/>
    </row>
    <row r="75101" spans="17:25">
      <c r="Q75101" s="38"/>
      <c r="Y75101" s="38"/>
    </row>
    <row r="75102" spans="17:25">
      <c r="Q75102" s="38"/>
      <c r="Y75102" s="38"/>
    </row>
    <row r="75103" spans="17:25">
      <c r="Q75103" s="38"/>
      <c r="Y75103" s="38"/>
    </row>
    <row r="75104" spans="17:25">
      <c r="Q75104" s="38"/>
      <c r="Y75104" s="38"/>
    </row>
    <row r="75105" spans="17:25">
      <c r="Q75105" s="38"/>
      <c r="Y75105" s="38"/>
    </row>
    <row r="75106" spans="17:25">
      <c r="Q75106" s="38"/>
      <c r="Y75106" s="38"/>
    </row>
    <row r="75107" spans="17:25">
      <c r="Q75107" s="38"/>
      <c r="Y75107" s="38"/>
    </row>
    <row r="75108" spans="17:25">
      <c r="Q75108" s="38"/>
      <c r="Y75108" s="38"/>
    </row>
    <row r="75109" spans="17:25">
      <c r="Q75109" s="38"/>
      <c r="Y75109" s="38"/>
    </row>
    <row r="75110" spans="17:25">
      <c r="Q75110" s="38"/>
      <c r="Y75110" s="38"/>
    </row>
    <row r="75111" spans="17:25">
      <c r="Q75111" s="38"/>
      <c r="Y75111" s="38"/>
    </row>
    <row r="75112" spans="17:25">
      <c r="Q75112" s="38"/>
      <c r="Y75112" s="38"/>
    </row>
    <row r="75113" spans="17:25">
      <c r="Q75113" s="38"/>
      <c r="Y75113" s="38"/>
    </row>
    <row r="75114" spans="17:25">
      <c r="Q75114" s="38"/>
      <c r="Y75114" s="38"/>
    </row>
    <row r="75115" spans="17:25">
      <c r="Q75115" s="38"/>
      <c r="Y75115" s="38"/>
    </row>
    <row r="75116" spans="17:25">
      <c r="Q75116" s="38"/>
      <c r="Y75116" s="38"/>
    </row>
    <row r="75117" spans="17:25">
      <c r="Q75117" s="38"/>
      <c r="Y75117" s="38"/>
    </row>
    <row r="75118" spans="17:25">
      <c r="Q75118" s="38"/>
      <c r="Y75118" s="38"/>
    </row>
    <row r="75119" spans="17:25">
      <c r="Q75119" s="38"/>
      <c r="Y75119" s="38"/>
    </row>
    <row r="75120" spans="17:25">
      <c r="Q75120" s="38"/>
      <c r="Y75120" s="38"/>
    </row>
    <row r="75121" spans="17:25">
      <c r="Q75121" s="38"/>
      <c r="Y75121" s="38"/>
    </row>
    <row r="75122" spans="17:25">
      <c r="Q75122" s="38"/>
      <c r="Y75122" s="38"/>
    </row>
    <row r="75123" spans="17:25">
      <c r="Q75123" s="38"/>
      <c r="Y75123" s="38"/>
    </row>
    <row r="75124" spans="17:25">
      <c r="Q75124" s="38"/>
      <c r="Y75124" s="38"/>
    </row>
    <row r="75125" spans="17:25">
      <c r="Q75125" s="38"/>
      <c r="Y75125" s="38"/>
    </row>
    <row r="75126" spans="17:25">
      <c r="Q75126" s="38"/>
      <c r="Y75126" s="38"/>
    </row>
    <row r="75127" spans="17:25">
      <c r="Q75127" s="38"/>
      <c r="Y75127" s="38"/>
    </row>
    <row r="75128" spans="17:25">
      <c r="Q75128" s="38"/>
      <c r="Y75128" s="38"/>
    </row>
    <row r="75129" spans="17:25">
      <c r="Q75129" s="38"/>
      <c r="Y75129" s="38"/>
    </row>
    <row r="75130" spans="17:25">
      <c r="Q75130" s="38"/>
      <c r="Y75130" s="38"/>
    </row>
    <row r="75131" spans="17:25">
      <c r="Q75131" s="38"/>
      <c r="Y75131" s="38"/>
    </row>
    <row r="75132" spans="17:25">
      <c r="Q75132" s="38"/>
      <c r="Y75132" s="38"/>
    </row>
    <row r="75133" spans="17:25">
      <c r="Q75133" s="38"/>
      <c r="Y75133" s="38"/>
    </row>
    <row r="75134" spans="17:25">
      <c r="Q75134" s="38"/>
      <c r="Y75134" s="38"/>
    </row>
    <row r="75135" spans="17:25">
      <c r="Q75135" s="38"/>
      <c r="Y75135" s="38"/>
    </row>
    <row r="75136" spans="17:25">
      <c r="Q75136" s="38"/>
      <c r="Y75136" s="38"/>
    </row>
    <row r="75137" spans="17:25">
      <c r="Q75137" s="38"/>
      <c r="Y75137" s="38"/>
    </row>
    <row r="75138" spans="17:25">
      <c r="Q75138" s="38"/>
      <c r="Y75138" s="38"/>
    </row>
    <row r="75139" spans="17:25">
      <c r="Q75139" s="38"/>
      <c r="Y75139" s="38"/>
    </row>
    <row r="75140" spans="17:25">
      <c r="Q75140" s="38"/>
      <c r="Y75140" s="38"/>
    </row>
    <row r="75141" spans="17:25">
      <c r="Q75141" s="38"/>
      <c r="Y75141" s="38"/>
    </row>
    <row r="75142" spans="17:25">
      <c r="Q75142" s="38"/>
      <c r="Y75142" s="38"/>
    </row>
    <row r="75143" spans="17:25">
      <c r="Q75143" s="38"/>
      <c r="Y75143" s="38"/>
    </row>
    <row r="75144" spans="17:25">
      <c r="Q75144" s="38"/>
      <c r="Y75144" s="38"/>
    </row>
    <row r="75145" spans="17:25">
      <c r="Q75145" s="38"/>
      <c r="Y75145" s="38"/>
    </row>
    <row r="75146" spans="17:25">
      <c r="Q75146" s="38"/>
      <c r="Y75146" s="38"/>
    </row>
    <row r="75147" spans="17:25">
      <c r="Q75147" s="38"/>
      <c r="Y75147" s="38"/>
    </row>
    <row r="75148" spans="17:25">
      <c r="Q75148" s="38"/>
      <c r="Y75148" s="38"/>
    </row>
    <row r="75149" spans="17:25">
      <c r="Q75149" s="38"/>
      <c r="Y75149" s="38"/>
    </row>
    <row r="75150" spans="17:25">
      <c r="Q75150" s="38"/>
      <c r="Y75150" s="38"/>
    </row>
    <row r="75151" spans="17:25">
      <c r="Q75151" s="38"/>
      <c r="Y75151" s="38"/>
    </row>
    <row r="75152" spans="17:25">
      <c r="Q75152" s="38"/>
      <c r="Y75152" s="38"/>
    </row>
    <row r="75153" spans="17:25">
      <c r="Q75153" s="38"/>
      <c r="Y75153" s="38"/>
    </row>
    <row r="75154" spans="17:25">
      <c r="Q75154" s="38"/>
      <c r="Y75154" s="38"/>
    </row>
    <row r="75155" spans="17:25">
      <c r="Q75155" s="38"/>
      <c r="Y75155" s="38"/>
    </row>
    <row r="75156" spans="17:25">
      <c r="Q75156" s="38"/>
      <c r="Y75156" s="38"/>
    </row>
    <row r="75157" spans="17:25">
      <c r="Q75157" s="38"/>
      <c r="Y75157" s="38"/>
    </row>
    <row r="75158" spans="17:25">
      <c r="Q75158" s="38"/>
      <c r="Y75158" s="38"/>
    </row>
    <row r="75159" spans="17:25">
      <c r="Q75159" s="38"/>
      <c r="Y75159" s="38"/>
    </row>
    <row r="75160" spans="17:25">
      <c r="Q75160" s="38"/>
      <c r="Y75160" s="38"/>
    </row>
    <row r="75161" spans="17:25">
      <c r="Q75161" s="38"/>
      <c r="Y75161" s="38"/>
    </row>
    <row r="75162" spans="17:25">
      <c r="Q75162" s="38"/>
      <c r="Y75162" s="38"/>
    </row>
    <row r="75163" spans="17:25">
      <c r="Q75163" s="38"/>
      <c r="Y75163" s="38"/>
    </row>
    <row r="75164" spans="17:25">
      <c r="Q75164" s="38"/>
      <c r="Y75164" s="38"/>
    </row>
    <row r="75165" spans="17:25">
      <c r="Q75165" s="38"/>
      <c r="Y75165" s="38"/>
    </row>
    <row r="75166" spans="17:25">
      <c r="Q75166" s="38"/>
      <c r="Y75166" s="38"/>
    </row>
    <row r="75167" spans="17:25">
      <c r="Q75167" s="38"/>
      <c r="Y75167" s="38"/>
    </row>
    <row r="75168" spans="17:25">
      <c r="Q75168" s="38"/>
      <c r="Y75168" s="38"/>
    </row>
    <row r="75169" spans="17:25">
      <c r="Q75169" s="38"/>
      <c r="Y75169" s="38"/>
    </row>
    <row r="75170" spans="17:25">
      <c r="Q75170" s="38"/>
      <c r="Y75170" s="38"/>
    </row>
    <row r="75171" spans="17:25">
      <c r="Q75171" s="38"/>
      <c r="Y75171" s="38"/>
    </row>
    <row r="75172" spans="17:25">
      <c r="Q75172" s="38"/>
      <c r="Y75172" s="38"/>
    </row>
    <row r="75173" spans="17:25">
      <c r="Q75173" s="38"/>
      <c r="Y75173" s="38"/>
    </row>
    <row r="75174" spans="17:25">
      <c r="Q75174" s="38"/>
      <c r="Y75174" s="38"/>
    </row>
    <row r="75175" spans="17:25">
      <c r="Q75175" s="38"/>
      <c r="Y75175" s="38"/>
    </row>
    <row r="75176" spans="17:25">
      <c r="Q75176" s="38"/>
      <c r="Y75176" s="38"/>
    </row>
    <row r="75177" spans="17:25">
      <c r="Q75177" s="38"/>
      <c r="Y75177" s="38"/>
    </row>
    <row r="75178" spans="17:25">
      <c r="Q75178" s="38"/>
      <c r="Y75178" s="38"/>
    </row>
    <row r="75179" spans="17:25">
      <c r="Q75179" s="38"/>
      <c r="Y75179" s="38"/>
    </row>
    <row r="75180" spans="17:25">
      <c r="Q75180" s="38"/>
      <c r="Y75180" s="38"/>
    </row>
    <row r="75181" spans="17:25">
      <c r="Q75181" s="38"/>
      <c r="Y75181" s="38"/>
    </row>
    <row r="75182" spans="17:25">
      <c r="Q75182" s="38"/>
      <c r="Y75182" s="38"/>
    </row>
    <row r="75183" spans="17:25">
      <c r="Q75183" s="38"/>
      <c r="Y75183" s="38"/>
    </row>
    <row r="75184" spans="17:25">
      <c r="Q75184" s="38"/>
      <c r="Y75184" s="38"/>
    </row>
    <row r="75185" spans="17:25">
      <c r="Q75185" s="38"/>
      <c r="Y75185" s="38"/>
    </row>
    <row r="75186" spans="17:25">
      <c r="Q75186" s="38"/>
      <c r="Y75186" s="38"/>
    </row>
    <row r="75187" spans="17:25">
      <c r="Q75187" s="38"/>
      <c r="Y75187" s="38"/>
    </row>
    <row r="75188" spans="17:25">
      <c r="Q75188" s="38"/>
      <c r="Y75188" s="38"/>
    </row>
    <row r="75189" spans="17:25">
      <c r="Q75189" s="38"/>
      <c r="Y75189" s="38"/>
    </row>
    <row r="75190" spans="17:25">
      <c r="Q75190" s="38"/>
      <c r="Y75190" s="38"/>
    </row>
    <row r="75191" spans="17:25">
      <c r="Q75191" s="38"/>
      <c r="Y75191" s="38"/>
    </row>
    <row r="75192" spans="17:25">
      <c r="Q75192" s="38"/>
      <c r="Y75192" s="38"/>
    </row>
    <row r="75193" spans="17:25">
      <c r="Q75193" s="38"/>
      <c r="Y75193" s="38"/>
    </row>
    <row r="75194" spans="17:25">
      <c r="Q75194" s="38"/>
      <c r="Y75194" s="38"/>
    </row>
    <row r="75195" spans="17:25">
      <c r="Q75195" s="38"/>
      <c r="Y75195" s="38"/>
    </row>
    <row r="75196" spans="17:25">
      <c r="Q75196" s="38"/>
      <c r="Y75196" s="38"/>
    </row>
    <row r="75197" spans="17:25">
      <c r="Q75197" s="38"/>
      <c r="Y75197" s="38"/>
    </row>
    <row r="75198" spans="17:25">
      <c r="Q75198" s="38"/>
      <c r="Y75198" s="38"/>
    </row>
    <row r="75199" spans="17:25">
      <c r="Q75199" s="38"/>
      <c r="Y75199" s="38"/>
    </row>
    <row r="75200" spans="17:25">
      <c r="Q75200" s="38"/>
      <c r="Y75200" s="38"/>
    </row>
    <row r="75201" spans="17:25">
      <c r="Q75201" s="38"/>
      <c r="Y75201" s="38"/>
    </row>
    <row r="75202" spans="17:25">
      <c r="Q75202" s="38"/>
      <c r="Y75202" s="38"/>
    </row>
    <row r="75203" spans="17:25">
      <c r="Q75203" s="38"/>
      <c r="Y75203" s="38"/>
    </row>
    <row r="75204" spans="17:25">
      <c r="Q75204" s="38"/>
      <c r="Y75204" s="38"/>
    </row>
    <row r="75205" spans="17:25">
      <c r="Q75205" s="38"/>
      <c r="Y75205" s="38"/>
    </row>
    <row r="75206" spans="17:25">
      <c r="Q75206" s="38"/>
      <c r="Y75206" s="38"/>
    </row>
    <row r="75207" spans="17:25">
      <c r="Q75207" s="38"/>
      <c r="Y75207" s="38"/>
    </row>
    <row r="75208" spans="17:25">
      <c r="Q75208" s="38"/>
      <c r="Y75208" s="38"/>
    </row>
    <row r="75209" spans="17:25">
      <c r="Q75209" s="38"/>
      <c r="Y75209" s="38"/>
    </row>
    <row r="75210" spans="17:25">
      <c r="Q75210" s="38"/>
      <c r="Y75210" s="38"/>
    </row>
    <row r="75211" spans="17:25">
      <c r="Q75211" s="38"/>
      <c r="Y75211" s="38"/>
    </row>
    <row r="75212" spans="17:25">
      <c r="Q75212" s="38"/>
      <c r="Y75212" s="38"/>
    </row>
    <row r="75213" spans="17:25">
      <c r="Q75213" s="38"/>
      <c r="Y75213" s="38"/>
    </row>
    <row r="75214" spans="17:25">
      <c r="Q75214" s="38"/>
      <c r="Y75214" s="38"/>
    </row>
    <row r="75215" spans="17:25">
      <c r="Q75215" s="38"/>
      <c r="Y75215" s="38"/>
    </row>
    <row r="75216" spans="17:25">
      <c r="Q75216" s="38"/>
      <c r="Y75216" s="38"/>
    </row>
    <row r="75217" spans="17:25">
      <c r="Q75217" s="38"/>
      <c r="Y75217" s="38"/>
    </row>
    <row r="75218" spans="17:25">
      <c r="Q75218" s="38"/>
      <c r="Y75218" s="38"/>
    </row>
    <row r="75219" spans="17:25">
      <c r="Q75219" s="38"/>
      <c r="Y75219" s="38"/>
    </row>
    <row r="75220" spans="17:25">
      <c r="Q75220" s="38"/>
      <c r="Y75220" s="38"/>
    </row>
    <row r="75221" spans="17:25">
      <c r="Q75221" s="38"/>
      <c r="Y75221" s="38"/>
    </row>
    <row r="75222" spans="17:25">
      <c r="Q75222" s="38"/>
      <c r="Y75222" s="38"/>
    </row>
    <row r="75223" spans="17:25">
      <c r="Q75223" s="38"/>
      <c r="Y75223" s="38"/>
    </row>
    <row r="75224" spans="17:25">
      <c r="Q75224" s="38"/>
      <c r="Y75224" s="38"/>
    </row>
    <row r="75225" spans="17:25">
      <c r="Q75225" s="38"/>
      <c r="Y75225" s="38"/>
    </row>
    <row r="75226" spans="17:25">
      <c r="Q75226" s="38"/>
      <c r="Y75226" s="38"/>
    </row>
    <row r="75227" spans="17:25">
      <c r="Q75227" s="38"/>
      <c r="Y75227" s="38"/>
    </row>
    <row r="75228" spans="17:25">
      <c r="Q75228" s="38"/>
      <c r="Y75228" s="38"/>
    </row>
    <row r="75229" spans="17:25">
      <c r="Q75229" s="38"/>
      <c r="Y75229" s="38"/>
    </row>
    <row r="75230" spans="17:25">
      <c r="Q75230" s="38"/>
      <c r="Y75230" s="38"/>
    </row>
    <row r="75231" spans="17:25">
      <c r="Q75231" s="38"/>
      <c r="Y75231" s="38"/>
    </row>
    <row r="75232" spans="17:25">
      <c r="Q75232" s="38"/>
      <c r="Y75232" s="38"/>
    </row>
    <row r="75233" spans="17:25">
      <c r="Q75233" s="38"/>
      <c r="Y75233" s="38"/>
    </row>
    <row r="75234" spans="17:25">
      <c r="Q75234" s="38"/>
      <c r="Y75234" s="38"/>
    </row>
    <row r="75235" spans="17:25">
      <c r="Q75235" s="38"/>
      <c r="Y75235" s="38"/>
    </row>
    <row r="75236" spans="17:25">
      <c r="Q75236" s="38"/>
      <c r="Y75236" s="38"/>
    </row>
    <row r="75237" spans="17:25">
      <c r="Q75237" s="38"/>
      <c r="Y75237" s="38"/>
    </row>
    <row r="75238" spans="17:25">
      <c r="Q75238" s="38"/>
      <c r="Y75238" s="38"/>
    </row>
    <row r="75239" spans="17:25">
      <c r="Q75239" s="38"/>
      <c r="Y75239" s="38"/>
    </row>
    <row r="75240" spans="17:25">
      <c r="Q75240" s="38"/>
      <c r="Y75240" s="38"/>
    </row>
    <row r="75241" spans="17:25">
      <c r="Q75241" s="38"/>
      <c r="Y75241" s="38"/>
    </row>
    <row r="75242" spans="17:25">
      <c r="Q75242" s="38"/>
      <c r="Y75242" s="38"/>
    </row>
    <row r="75243" spans="17:25">
      <c r="Q75243" s="38"/>
      <c r="Y75243" s="38"/>
    </row>
    <row r="75244" spans="17:25">
      <c r="Q75244" s="38"/>
      <c r="Y75244" s="38"/>
    </row>
    <row r="75245" spans="17:25">
      <c r="Q75245" s="38"/>
      <c r="Y75245" s="38"/>
    </row>
    <row r="75246" spans="17:25">
      <c r="Q75246" s="38"/>
      <c r="Y75246" s="38"/>
    </row>
    <row r="75247" spans="17:25">
      <c r="Q75247" s="38"/>
      <c r="Y75247" s="38"/>
    </row>
    <row r="75248" spans="17:25">
      <c r="Q75248" s="38"/>
      <c r="Y75248" s="38"/>
    </row>
    <row r="75249" spans="17:25">
      <c r="Q75249" s="38"/>
      <c r="Y75249" s="38"/>
    </row>
    <row r="75250" spans="17:25">
      <c r="Q75250" s="38"/>
      <c r="Y75250" s="38"/>
    </row>
    <row r="75251" spans="17:25">
      <c r="Q75251" s="38"/>
      <c r="Y75251" s="38"/>
    </row>
    <row r="75252" spans="17:25">
      <c r="Q75252" s="38"/>
      <c r="Y75252" s="38"/>
    </row>
    <row r="75253" spans="17:25">
      <c r="Q75253" s="38"/>
      <c r="Y75253" s="38"/>
    </row>
    <row r="75254" spans="17:25">
      <c r="Q75254" s="38"/>
      <c r="Y75254" s="38"/>
    </row>
    <row r="75255" spans="17:25">
      <c r="Q75255" s="38"/>
      <c r="Y75255" s="38"/>
    </row>
    <row r="75256" spans="17:25">
      <c r="Q75256" s="38"/>
      <c r="Y75256" s="38"/>
    </row>
    <row r="75257" spans="17:25">
      <c r="Q75257" s="38"/>
      <c r="Y75257" s="38"/>
    </row>
    <row r="75258" spans="17:25">
      <c r="Q75258" s="38"/>
      <c r="Y75258" s="38"/>
    </row>
    <row r="75259" spans="17:25">
      <c r="Q75259" s="38"/>
      <c r="Y75259" s="38"/>
    </row>
    <row r="75260" spans="17:25">
      <c r="Q75260" s="38"/>
      <c r="Y75260" s="38"/>
    </row>
    <row r="75261" spans="17:25">
      <c r="Q75261" s="38"/>
      <c r="Y75261" s="38"/>
    </row>
    <row r="75262" spans="17:25">
      <c r="Q75262" s="38"/>
      <c r="Y75262" s="38"/>
    </row>
    <row r="75263" spans="17:25">
      <c r="Q75263" s="38"/>
      <c r="Y75263" s="38"/>
    </row>
    <row r="75264" spans="17:25">
      <c r="Q75264" s="38"/>
      <c r="Y75264" s="38"/>
    </row>
    <row r="75265" spans="17:25">
      <c r="Q75265" s="38"/>
      <c r="Y75265" s="38"/>
    </row>
    <row r="75266" spans="17:25">
      <c r="Q75266" s="38"/>
      <c r="Y75266" s="38"/>
    </row>
    <row r="75267" spans="17:25">
      <c r="Q75267" s="38"/>
      <c r="Y75267" s="38"/>
    </row>
    <row r="75268" spans="17:25">
      <c r="Q75268" s="38"/>
      <c r="Y75268" s="38"/>
    </row>
    <row r="75269" spans="17:25">
      <c r="Q75269" s="38"/>
      <c r="Y75269" s="38"/>
    </row>
    <row r="75270" spans="17:25">
      <c r="Q75270" s="38"/>
      <c r="Y75270" s="38"/>
    </row>
    <row r="75271" spans="17:25">
      <c r="Q75271" s="38"/>
      <c r="Y75271" s="38"/>
    </row>
    <row r="75272" spans="17:25">
      <c r="Q75272" s="38"/>
      <c r="Y75272" s="38"/>
    </row>
    <row r="75273" spans="17:25">
      <c r="Q75273" s="38"/>
      <c r="Y75273" s="38"/>
    </row>
    <row r="75274" spans="17:25">
      <c r="Q75274" s="38"/>
      <c r="Y75274" s="38"/>
    </row>
    <row r="75275" spans="17:25">
      <c r="Q75275" s="38"/>
      <c r="Y75275" s="38"/>
    </row>
    <row r="75276" spans="17:25">
      <c r="Q75276" s="38"/>
      <c r="Y75276" s="38"/>
    </row>
    <row r="75277" spans="17:25">
      <c r="Q75277" s="38"/>
      <c r="Y75277" s="38"/>
    </row>
    <row r="75278" spans="17:25">
      <c r="Q75278" s="38"/>
      <c r="Y75278" s="38"/>
    </row>
    <row r="75279" spans="17:25">
      <c r="Q75279" s="38"/>
      <c r="Y75279" s="38"/>
    </row>
    <row r="75280" spans="17:25">
      <c r="Q75280" s="38"/>
      <c r="Y75280" s="38"/>
    </row>
    <row r="75281" spans="17:25">
      <c r="Q75281" s="38"/>
      <c r="Y75281" s="38"/>
    </row>
    <row r="75282" spans="17:25">
      <c r="Q75282" s="38"/>
      <c r="Y75282" s="38"/>
    </row>
    <row r="75283" spans="17:25">
      <c r="Q75283" s="38"/>
      <c r="Y75283" s="38"/>
    </row>
    <row r="75284" spans="17:25">
      <c r="Q75284" s="38"/>
      <c r="Y75284" s="38"/>
    </row>
    <row r="75285" spans="17:25">
      <c r="Q75285" s="38"/>
      <c r="Y75285" s="38"/>
    </row>
    <row r="75286" spans="17:25">
      <c r="Q75286" s="38"/>
      <c r="Y75286" s="38"/>
    </row>
    <row r="75287" spans="17:25">
      <c r="Q75287" s="38"/>
      <c r="Y75287" s="38"/>
    </row>
    <row r="75288" spans="17:25">
      <c r="Q75288" s="38"/>
      <c r="Y75288" s="38"/>
    </row>
    <row r="75289" spans="17:25">
      <c r="Q75289" s="38"/>
      <c r="Y75289" s="38"/>
    </row>
    <row r="75290" spans="17:25">
      <c r="Q75290" s="38"/>
      <c r="Y75290" s="38"/>
    </row>
    <row r="75291" spans="17:25">
      <c r="Q75291" s="38"/>
      <c r="Y75291" s="38"/>
    </row>
    <row r="75292" spans="17:25">
      <c r="Q75292" s="38"/>
      <c r="Y75292" s="38"/>
    </row>
    <row r="75293" spans="17:25">
      <c r="Q75293" s="38"/>
      <c r="Y75293" s="38"/>
    </row>
    <row r="75294" spans="17:25">
      <c r="Q75294" s="38"/>
      <c r="Y75294" s="38"/>
    </row>
    <row r="75295" spans="17:25">
      <c r="Q75295" s="38"/>
      <c r="Y75295" s="38"/>
    </row>
    <row r="75296" spans="17:25">
      <c r="Q75296" s="38"/>
      <c r="Y75296" s="38"/>
    </row>
    <row r="75297" spans="17:25">
      <c r="Q75297" s="38"/>
      <c r="Y75297" s="38"/>
    </row>
    <row r="75298" spans="17:25">
      <c r="Q75298" s="38"/>
      <c r="Y75298" s="38"/>
    </row>
    <row r="75299" spans="17:25">
      <c r="Q75299" s="38"/>
      <c r="Y75299" s="38"/>
    </row>
    <row r="75300" spans="17:25">
      <c r="Q75300" s="38"/>
      <c r="Y75300" s="38"/>
    </row>
    <row r="75301" spans="17:25">
      <c r="Q75301" s="38"/>
      <c r="Y75301" s="38"/>
    </row>
    <row r="75302" spans="17:25">
      <c r="Q75302" s="38"/>
      <c r="Y75302" s="38"/>
    </row>
    <row r="75303" spans="17:25">
      <c r="Q75303" s="38"/>
      <c r="Y75303" s="38"/>
    </row>
    <row r="75304" spans="17:25">
      <c r="Q75304" s="38"/>
      <c r="Y75304" s="38"/>
    </row>
    <row r="75305" spans="17:25">
      <c r="Q75305" s="38"/>
      <c r="Y75305" s="38"/>
    </row>
    <row r="75306" spans="17:25">
      <c r="Q75306" s="38"/>
      <c r="Y75306" s="38"/>
    </row>
    <row r="75307" spans="17:25">
      <c r="Q75307" s="38"/>
      <c r="Y75307" s="38"/>
    </row>
    <row r="75308" spans="17:25">
      <c r="Q75308" s="38"/>
      <c r="Y75308" s="38"/>
    </row>
    <row r="75309" spans="17:25">
      <c r="Q75309" s="38"/>
      <c r="Y75309" s="38"/>
    </row>
    <row r="75310" spans="17:25">
      <c r="Q75310" s="38"/>
      <c r="Y75310" s="38"/>
    </row>
    <row r="75311" spans="17:25">
      <c r="Q75311" s="38"/>
      <c r="Y75311" s="38"/>
    </row>
    <row r="75312" spans="17:25">
      <c r="Q75312" s="38"/>
      <c r="Y75312" s="38"/>
    </row>
    <row r="75313" spans="17:25">
      <c r="Q75313" s="38"/>
      <c r="Y75313" s="38"/>
    </row>
    <row r="75314" spans="17:25">
      <c r="Q75314" s="38"/>
      <c r="Y75314" s="38"/>
    </row>
    <row r="75315" spans="17:25">
      <c r="Q75315" s="38"/>
      <c r="Y75315" s="38"/>
    </row>
    <row r="75316" spans="17:25">
      <c r="Q75316" s="38"/>
      <c r="Y75316" s="38"/>
    </row>
    <row r="75317" spans="17:25">
      <c r="Q75317" s="38"/>
      <c r="Y75317" s="38"/>
    </row>
    <row r="75318" spans="17:25">
      <c r="Q75318" s="38"/>
      <c r="Y75318" s="38"/>
    </row>
    <row r="75319" spans="17:25">
      <c r="Q75319" s="38"/>
      <c r="Y75319" s="38"/>
    </row>
    <row r="75320" spans="17:25">
      <c r="Q75320" s="38"/>
      <c r="Y75320" s="38"/>
    </row>
    <row r="75321" spans="17:25">
      <c r="Q75321" s="38"/>
      <c r="Y75321" s="38"/>
    </row>
    <row r="75322" spans="17:25">
      <c r="Q75322" s="38"/>
      <c r="Y75322" s="38"/>
    </row>
    <row r="75323" spans="17:25">
      <c r="Q75323" s="38"/>
      <c r="Y75323" s="38"/>
    </row>
    <row r="75324" spans="17:25">
      <c r="Q75324" s="38"/>
      <c r="Y75324" s="38"/>
    </row>
    <row r="75325" spans="17:25">
      <c r="Q75325" s="38"/>
      <c r="Y75325" s="38"/>
    </row>
    <row r="75326" spans="17:25">
      <c r="Q75326" s="38"/>
      <c r="Y75326" s="38"/>
    </row>
    <row r="75327" spans="17:25">
      <c r="Q75327" s="38"/>
      <c r="Y75327" s="38"/>
    </row>
    <row r="75328" spans="17:25">
      <c r="Q75328" s="38"/>
      <c r="Y75328" s="38"/>
    </row>
    <row r="75329" spans="17:25">
      <c r="Q75329" s="38"/>
      <c r="Y75329" s="38"/>
    </row>
    <row r="75330" spans="17:25">
      <c r="Q75330" s="38"/>
      <c r="Y75330" s="38"/>
    </row>
    <row r="75331" spans="17:25">
      <c r="Q75331" s="38"/>
      <c r="Y75331" s="38"/>
    </row>
    <row r="75332" spans="17:25">
      <c r="Q75332" s="38"/>
      <c r="Y75332" s="38"/>
    </row>
    <row r="75333" spans="17:25">
      <c r="Q75333" s="38"/>
      <c r="Y75333" s="38"/>
    </row>
    <row r="75334" spans="17:25">
      <c r="Q75334" s="38"/>
      <c r="Y75334" s="38"/>
    </row>
    <row r="75335" spans="17:25">
      <c r="Q75335" s="38"/>
      <c r="Y75335" s="38"/>
    </row>
    <row r="75336" spans="17:25">
      <c r="Q75336" s="38"/>
      <c r="Y75336" s="38"/>
    </row>
    <row r="75337" spans="17:25">
      <c r="Q75337" s="38"/>
      <c r="Y75337" s="38"/>
    </row>
    <row r="75338" spans="17:25">
      <c r="Q75338" s="38"/>
      <c r="Y75338" s="38"/>
    </row>
    <row r="75339" spans="17:25">
      <c r="Q75339" s="38"/>
      <c r="Y75339" s="38"/>
    </row>
    <row r="75340" spans="17:25">
      <c r="Q75340" s="38"/>
      <c r="Y75340" s="38"/>
    </row>
    <row r="75341" spans="17:25">
      <c r="Q75341" s="38"/>
      <c r="Y75341" s="38"/>
    </row>
    <row r="75342" spans="17:25">
      <c r="Q75342" s="38"/>
      <c r="Y75342" s="38"/>
    </row>
    <row r="75343" spans="17:25">
      <c r="Q75343" s="38"/>
      <c r="Y75343" s="38"/>
    </row>
    <row r="75344" spans="17:25">
      <c r="Q75344" s="38"/>
      <c r="Y75344" s="38"/>
    </row>
    <row r="75345" spans="17:25">
      <c r="Q75345" s="38"/>
      <c r="Y75345" s="38"/>
    </row>
    <row r="75346" spans="17:25">
      <c r="Q75346" s="38"/>
      <c r="Y75346" s="38"/>
    </row>
    <row r="75347" spans="17:25">
      <c r="Q75347" s="38"/>
      <c r="Y75347" s="38"/>
    </row>
    <row r="75348" spans="17:25">
      <c r="Q75348" s="38"/>
      <c r="Y75348" s="38"/>
    </row>
    <row r="75349" spans="17:25">
      <c r="Q75349" s="38"/>
      <c r="Y75349" s="38"/>
    </row>
    <row r="75350" spans="17:25">
      <c r="Q75350" s="38"/>
      <c r="Y75350" s="38"/>
    </row>
    <row r="75351" spans="17:25">
      <c r="Q75351" s="38"/>
      <c r="Y75351" s="38"/>
    </row>
    <row r="75352" spans="17:25">
      <c r="Q75352" s="38"/>
      <c r="Y75352" s="38"/>
    </row>
    <row r="75353" spans="17:25">
      <c r="Q75353" s="38"/>
      <c r="Y75353" s="38"/>
    </row>
    <row r="75354" spans="17:25">
      <c r="Q75354" s="38"/>
      <c r="Y75354" s="38"/>
    </row>
    <row r="75355" spans="17:25">
      <c r="Q75355" s="38"/>
      <c r="Y75355" s="38"/>
    </row>
    <row r="75356" spans="17:25">
      <c r="Q75356" s="38"/>
      <c r="Y75356" s="38"/>
    </row>
    <row r="75357" spans="17:25">
      <c r="Q75357" s="38"/>
      <c r="Y75357" s="38"/>
    </row>
    <row r="75358" spans="17:25">
      <c r="Q75358" s="38"/>
      <c r="Y75358" s="38"/>
    </row>
    <row r="75359" spans="17:25">
      <c r="Q75359" s="38"/>
      <c r="Y75359" s="38"/>
    </row>
    <row r="75360" spans="17:25">
      <c r="Q75360" s="38"/>
      <c r="Y75360" s="38"/>
    </row>
    <row r="75361" spans="17:25">
      <c r="Q75361" s="38"/>
      <c r="Y75361" s="38"/>
    </row>
    <row r="75362" spans="17:25">
      <c r="Q75362" s="38"/>
      <c r="Y75362" s="38"/>
    </row>
    <row r="75363" spans="17:25">
      <c r="Q75363" s="38"/>
      <c r="Y75363" s="38"/>
    </row>
    <row r="75364" spans="17:25">
      <c r="Q75364" s="38"/>
      <c r="Y75364" s="38"/>
    </row>
    <row r="75365" spans="17:25">
      <c r="Q75365" s="38"/>
      <c r="Y75365" s="38"/>
    </row>
    <row r="75366" spans="17:25">
      <c r="Q75366" s="38"/>
      <c r="Y75366" s="38"/>
    </row>
    <row r="75367" spans="17:25">
      <c r="Q75367" s="38"/>
      <c r="Y75367" s="38"/>
    </row>
    <row r="75368" spans="17:25">
      <c r="Q75368" s="38"/>
      <c r="Y75368" s="38"/>
    </row>
    <row r="75369" spans="17:25">
      <c r="Q75369" s="38"/>
      <c r="Y75369" s="38"/>
    </row>
    <row r="75370" spans="17:25">
      <c r="Q75370" s="38"/>
      <c r="Y75370" s="38"/>
    </row>
    <row r="75371" spans="17:25">
      <c r="Q75371" s="38"/>
      <c r="Y75371" s="38"/>
    </row>
    <row r="75372" spans="17:25">
      <c r="Q75372" s="38"/>
      <c r="Y75372" s="38"/>
    </row>
    <row r="75373" spans="17:25">
      <c r="Q75373" s="38"/>
      <c r="Y75373" s="38"/>
    </row>
    <row r="75374" spans="17:25">
      <c r="Q75374" s="38"/>
      <c r="Y75374" s="38"/>
    </row>
    <row r="75375" spans="17:25">
      <c r="Q75375" s="38"/>
      <c r="Y75375" s="38"/>
    </row>
    <row r="75376" spans="17:25">
      <c r="Q75376" s="38"/>
      <c r="Y75376" s="38"/>
    </row>
    <row r="75377" spans="17:25">
      <c r="Q75377" s="38"/>
      <c r="Y75377" s="38"/>
    </row>
    <row r="75378" spans="17:25">
      <c r="Q75378" s="38"/>
      <c r="Y75378" s="38"/>
    </row>
    <row r="75379" spans="17:25">
      <c r="Q75379" s="38"/>
      <c r="Y75379" s="38"/>
    </row>
    <row r="75380" spans="17:25">
      <c r="Q75380" s="38"/>
      <c r="Y75380" s="38"/>
    </row>
    <row r="75381" spans="17:25">
      <c r="Q75381" s="38"/>
      <c r="Y75381" s="38"/>
    </row>
    <row r="75382" spans="17:25">
      <c r="Q75382" s="38"/>
      <c r="Y75382" s="38"/>
    </row>
    <row r="75383" spans="17:25">
      <c r="Q75383" s="38"/>
      <c r="Y75383" s="38"/>
    </row>
    <row r="75384" spans="17:25">
      <c r="Q75384" s="38"/>
      <c r="Y75384" s="38"/>
    </row>
    <row r="75385" spans="17:25">
      <c r="Q75385" s="38"/>
      <c r="Y75385" s="38"/>
    </row>
    <row r="75386" spans="17:25">
      <c r="Q75386" s="38"/>
      <c r="Y75386" s="38"/>
    </row>
    <row r="75387" spans="17:25">
      <c r="Q75387" s="38"/>
      <c r="Y75387" s="38"/>
    </row>
    <row r="75388" spans="17:25">
      <c r="Q75388" s="38"/>
      <c r="Y75388" s="38"/>
    </row>
    <row r="75389" spans="17:25">
      <c r="Q75389" s="38"/>
      <c r="Y75389" s="38"/>
    </row>
    <row r="75390" spans="17:25">
      <c r="Q75390" s="38"/>
      <c r="Y75390" s="38"/>
    </row>
    <row r="75391" spans="17:25">
      <c r="Q75391" s="38"/>
      <c r="Y75391" s="38"/>
    </row>
    <row r="75392" spans="17:25">
      <c r="Q75392" s="38"/>
      <c r="Y75392" s="38"/>
    </row>
    <row r="75393" spans="17:25">
      <c r="Q75393" s="38"/>
      <c r="Y75393" s="38"/>
    </row>
    <row r="75394" spans="17:25">
      <c r="Q75394" s="38"/>
      <c r="Y75394" s="38"/>
    </row>
    <row r="75395" spans="17:25">
      <c r="Q75395" s="38"/>
      <c r="Y75395" s="38"/>
    </row>
    <row r="75396" spans="17:25">
      <c r="Q75396" s="38"/>
      <c r="Y75396" s="38"/>
    </row>
    <row r="75397" spans="17:25">
      <c r="Q75397" s="38"/>
      <c r="Y75397" s="38"/>
    </row>
    <row r="75398" spans="17:25">
      <c r="Q75398" s="38"/>
      <c r="Y75398" s="38"/>
    </row>
    <row r="75399" spans="17:25">
      <c r="Q75399" s="38"/>
      <c r="Y75399" s="38"/>
    </row>
    <row r="75400" spans="17:25">
      <c r="Q75400" s="38"/>
      <c r="Y75400" s="38"/>
    </row>
    <row r="75401" spans="17:25">
      <c r="Q75401" s="38"/>
      <c r="Y75401" s="38"/>
    </row>
    <row r="75402" spans="17:25">
      <c r="Q75402" s="38"/>
      <c r="Y75402" s="38"/>
    </row>
    <row r="75403" spans="17:25">
      <c r="Q75403" s="38"/>
      <c r="Y75403" s="38"/>
    </row>
    <row r="75404" spans="17:25">
      <c r="Q75404" s="38"/>
      <c r="Y75404" s="38"/>
    </row>
    <row r="75405" spans="17:25">
      <c r="Q75405" s="38"/>
      <c r="Y75405" s="38"/>
    </row>
    <row r="75406" spans="17:25">
      <c r="Q75406" s="38"/>
      <c r="Y75406" s="38"/>
    </row>
    <row r="75407" spans="17:25">
      <c r="Q75407" s="38"/>
      <c r="Y75407" s="38"/>
    </row>
    <row r="75408" spans="17:25">
      <c r="Q75408" s="38"/>
      <c r="Y75408" s="38"/>
    </row>
    <row r="75409" spans="17:25">
      <c r="Q75409" s="38"/>
      <c r="Y75409" s="38"/>
    </row>
    <row r="75410" spans="17:25">
      <c r="Q75410" s="38"/>
      <c r="Y75410" s="38"/>
    </row>
    <row r="75411" spans="17:25">
      <c r="Q75411" s="38"/>
      <c r="Y75411" s="38"/>
    </row>
    <row r="75412" spans="17:25">
      <c r="Q75412" s="38"/>
      <c r="Y75412" s="38"/>
    </row>
    <row r="75413" spans="17:25">
      <c r="Q75413" s="38"/>
      <c r="Y75413" s="38"/>
    </row>
    <row r="75414" spans="17:25">
      <c r="Q75414" s="38"/>
      <c r="Y75414" s="38"/>
    </row>
    <row r="75415" spans="17:25">
      <c r="Q75415" s="38"/>
      <c r="Y75415" s="38"/>
    </row>
    <row r="75416" spans="17:25">
      <c r="Q75416" s="38"/>
      <c r="Y75416" s="38"/>
    </row>
    <row r="75417" spans="17:25">
      <c r="Q75417" s="38"/>
      <c r="Y75417" s="38"/>
    </row>
    <row r="75418" spans="17:25">
      <c r="Q75418" s="38"/>
      <c r="Y75418" s="38"/>
    </row>
    <row r="75419" spans="17:25">
      <c r="Q75419" s="38"/>
      <c r="Y75419" s="38"/>
    </row>
    <row r="75420" spans="17:25">
      <c r="Q75420" s="38"/>
      <c r="Y75420" s="38"/>
    </row>
    <row r="75421" spans="17:25">
      <c r="Q75421" s="38"/>
      <c r="Y75421" s="38"/>
    </row>
    <row r="75422" spans="17:25">
      <c r="Q75422" s="38"/>
      <c r="Y75422" s="38"/>
    </row>
    <row r="75423" spans="17:25">
      <c r="Q75423" s="38"/>
      <c r="Y75423" s="38"/>
    </row>
    <row r="75424" spans="17:25">
      <c r="Q75424" s="38"/>
      <c r="Y75424" s="38"/>
    </row>
    <row r="75425" spans="17:25">
      <c r="Q75425" s="38"/>
      <c r="Y75425" s="38"/>
    </row>
    <row r="75426" spans="17:25">
      <c r="Q75426" s="38"/>
      <c r="Y75426" s="38"/>
    </row>
    <row r="75427" spans="17:25">
      <c r="Q75427" s="38"/>
      <c r="Y75427" s="38"/>
    </row>
    <row r="75428" spans="17:25">
      <c r="Q75428" s="38"/>
      <c r="Y75428" s="38"/>
    </row>
    <row r="75429" spans="17:25">
      <c r="Q75429" s="38"/>
      <c r="Y75429" s="38"/>
    </row>
    <row r="75430" spans="17:25">
      <c r="Q75430" s="38"/>
      <c r="Y75430" s="38"/>
    </row>
    <row r="75431" spans="17:25">
      <c r="Q75431" s="38"/>
      <c r="Y75431" s="38"/>
    </row>
    <row r="75432" spans="17:25">
      <c r="Q75432" s="38"/>
      <c r="Y75432" s="38"/>
    </row>
    <row r="75433" spans="17:25">
      <c r="Q75433" s="38"/>
      <c r="Y75433" s="38"/>
    </row>
    <row r="75434" spans="17:25">
      <c r="Q75434" s="38"/>
      <c r="Y75434" s="38"/>
    </row>
    <row r="75435" spans="17:25">
      <c r="Q75435" s="38"/>
      <c r="Y75435" s="38"/>
    </row>
    <row r="75436" spans="17:25">
      <c r="Q75436" s="38"/>
      <c r="Y75436" s="38"/>
    </row>
    <row r="75437" spans="17:25">
      <c r="Q75437" s="38"/>
      <c r="Y75437" s="38"/>
    </row>
    <row r="75438" spans="17:25">
      <c r="Q75438" s="38"/>
      <c r="Y75438" s="38"/>
    </row>
    <row r="75439" spans="17:25">
      <c r="Q75439" s="38"/>
      <c r="Y75439" s="38"/>
    </row>
    <row r="75440" spans="17:25">
      <c r="Q75440" s="38"/>
      <c r="Y75440" s="38"/>
    </row>
    <row r="75441" spans="17:25">
      <c r="Q75441" s="38"/>
      <c r="Y75441" s="38"/>
    </row>
    <row r="75442" spans="17:25">
      <c r="Q75442" s="38"/>
      <c r="Y75442" s="38"/>
    </row>
    <row r="75443" spans="17:25">
      <c r="Q75443" s="38"/>
      <c r="Y75443" s="38"/>
    </row>
    <row r="75444" spans="17:25">
      <c r="Q75444" s="38"/>
      <c r="Y75444" s="38"/>
    </row>
    <row r="75445" spans="17:25">
      <c r="Q75445" s="38"/>
      <c r="Y75445" s="38"/>
    </row>
    <row r="75446" spans="17:25">
      <c r="Q75446" s="38"/>
      <c r="Y75446" s="38"/>
    </row>
    <row r="75447" spans="17:25">
      <c r="Q75447" s="38"/>
      <c r="Y75447" s="38"/>
    </row>
    <row r="75448" spans="17:25">
      <c r="Q75448" s="38"/>
      <c r="Y75448" s="38"/>
    </row>
    <row r="75449" spans="17:25">
      <c r="Q75449" s="38"/>
      <c r="Y75449" s="38"/>
    </row>
    <row r="75450" spans="17:25">
      <c r="Q75450" s="38"/>
      <c r="Y75450" s="38"/>
    </row>
    <row r="75451" spans="17:25">
      <c r="Q75451" s="38"/>
      <c r="Y75451" s="38"/>
    </row>
    <row r="75452" spans="17:25">
      <c r="Q75452" s="38"/>
      <c r="Y75452" s="38"/>
    </row>
    <row r="75453" spans="17:25">
      <c r="Q75453" s="38"/>
      <c r="Y75453" s="38"/>
    </row>
    <row r="75454" spans="17:25">
      <c r="Q75454" s="38"/>
      <c r="Y75454" s="38"/>
    </row>
    <row r="75455" spans="17:25">
      <c r="Q75455" s="38"/>
      <c r="Y75455" s="38"/>
    </row>
    <row r="75456" spans="17:25">
      <c r="Q75456" s="38"/>
      <c r="Y75456" s="38"/>
    </row>
    <row r="75457" spans="17:25">
      <c r="Q75457" s="38"/>
      <c r="Y75457" s="38"/>
    </row>
    <row r="75458" spans="17:25">
      <c r="Q75458" s="38"/>
      <c r="Y75458" s="38"/>
    </row>
    <row r="75459" spans="17:25">
      <c r="Q75459" s="38"/>
      <c r="Y75459" s="38"/>
    </row>
    <row r="75460" spans="17:25">
      <c r="Q75460" s="38"/>
      <c r="Y75460" s="38"/>
    </row>
    <row r="75461" spans="17:25">
      <c r="Q75461" s="38"/>
      <c r="Y75461" s="38"/>
    </row>
    <row r="75462" spans="17:25">
      <c r="Q75462" s="38"/>
      <c r="Y75462" s="38"/>
    </row>
    <row r="75463" spans="17:25">
      <c r="Q75463" s="38"/>
      <c r="Y75463" s="38"/>
    </row>
    <row r="75464" spans="17:25">
      <c r="Q75464" s="38"/>
      <c r="Y75464" s="38"/>
    </row>
    <row r="75465" spans="17:25">
      <c r="Q75465" s="38"/>
      <c r="Y75465" s="38"/>
    </row>
    <row r="75466" spans="17:25">
      <c r="Q75466" s="38"/>
      <c r="Y75466" s="38"/>
    </row>
    <row r="75467" spans="17:25">
      <c r="Q75467" s="38"/>
      <c r="Y75467" s="38"/>
    </row>
    <row r="75468" spans="17:25">
      <c r="Q75468" s="38"/>
      <c r="Y75468" s="38"/>
    </row>
    <row r="75469" spans="17:25">
      <c r="Q75469" s="38"/>
      <c r="Y75469" s="38"/>
    </row>
    <row r="75470" spans="17:25">
      <c r="Q75470" s="38"/>
      <c r="Y75470" s="38"/>
    </row>
    <row r="75471" spans="17:25">
      <c r="Q75471" s="38"/>
      <c r="Y75471" s="38"/>
    </row>
    <row r="75472" spans="17:25">
      <c r="Q75472" s="38"/>
      <c r="Y75472" s="38"/>
    </row>
    <row r="75473" spans="17:25">
      <c r="Q75473" s="38"/>
      <c r="Y75473" s="38"/>
    </row>
    <row r="75474" spans="17:25">
      <c r="Q75474" s="38"/>
      <c r="Y75474" s="38"/>
    </row>
    <row r="75475" spans="17:25">
      <c r="Q75475" s="38"/>
      <c r="Y75475" s="38"/>
    </row>
    <row r="75476" spans="17:25">
      <c r="Q75476" s="38"/>
      <c r="Y75476" s="38"/>
    </row>
    <row r="75477" spans="17:25">
      <c r="Q75477" s="38"/>
      <c r="Y75477" s="38"/>
    </row>
    <row r="75478" spans="17:25">
      <c r="Q75478" s="38"/>
      <c r="Y75478" s="38"/>
    </row>
    <row r="75479" spans="17:25">
      <c r="Q75479" s="38"/>
      <c r="Y75479" s="38"/>
    </row>
    <row r="75480" spans="17:25">
      <c r="Q75480" s="38"/>
      <c r="Y75480" s="38"/>
    </row>
    <row r="75481" spans="17:25">
      <c r="Q75481" s="38"/>
      <c r="Y75481" s="38"/>
    </row>
    <row r="75482" spans="17:25">
      <c r="Q75482" s="38"/>
      <c r="Y75482" s="38"/>
    </row>
    <row r="75483" spans="17:25">
      <c r="Q75483" s="38"/>
      <c r="Y75483" s="38"/>
    </row>
    <row r="75484" spans="17:25">
      <c r="Q75484" s="38"/>
      <c r="Y75484" s="38"/>
    </row>
    <row r="75485" spans="17:25">
      <c r="Q75485" s="38"/>
      <c r="Y75485" s="38"/>
    </row>
    <row r="75486" spans="17:25">
      <c r="Q75486" s="38"/>
      <c r="Y75486" s="38"/>
    </row>
    <row r="75487" spans="17:25">
      <c r="Q75487" s="38"/>
      <c r="Y75487" s="38"/>
    </row>
    <row r="75488" spans="17:25">
      <c r="Q75488" s="38"/>
      <c r="Y75488" s="38"/>
    </row>
    <row r="75489" spans="17:25">
      <c r="Q75489" s="38"/>
      <c r="Y75489" s="38"/>
    </row>
    <row r="75490" spans="17:25">
      <c r="Q75490" s="38"/>
      <c r="Y75490" s="38"/>
    </row>
    <row r="75491" spans="17:25">
      <c r="Q75491" s="38"/>
      <c r="Y75491" s="38"/>
    </row>
    <row r="75492" spans="17:25">
      <c r="Q75492" s="38"/>
      <c r="Y75492" s="38"/>
    </row>
    <row r="75493" spans="17:25">
      <c r="Q75493" s="38"/>
      <c r="Y75493" s="38"/>
    </row>
    <row r="75494" spans="17:25">
      <c r="Q75494" s="38"/>
      <c r="Y75494" s="38"/>
    </row>
    <row r="75495" spans="17:25">
      <c r="Q75495" s="38"/>
      <c r="Y75495" s="38"/>
    </row>
    <row r="75496" spans="17:25">
      <c r="Q75496" s="38"/>
      <c r="Y75496" s="38"/>
    </row>
    <row r="75497" spans="17:25">
      <c r="Q75497" s="38"/>
      <c r="Y75497" s="38"/>
    </row>
    <row r="75498" spans="17:25">
      <c r="Q75498" s="38"/>
      <c r="Y75498" s="38"/>
    </row>
    <row r="75499" spans="17:25">
      <c r="Q75499" s="38"/>
      <c r="Y75499" s="38"/>
    </row>
    <row r="75500" spans="17:25">
      <c r="Q75500" s="38"/>
      <c r="Y75500" s="38"/>
    </row>
    <row r="75501" spans="17:25">
      <c r="Q75501" s="38"/>
      <c r="Y75501" s="38"/>
    </row>
    <row r="75502" spans="17:25">
      <c r="Q75502" s="38"/>
      <c r="Y75502" s="38"/>
    </row>
    <row r="75503" spans="17:25">
      <c r="Q75503" s="38"/>
      <c r="Y75503" s="38"/>
    </row>
    <row r="75504" spans="17:25">
      <c r="Q75504" s="38"/>
      <c r="Y75504" s="38"/>
    </row>
    <row r="75505" spans="17:25">
      <c r="Q75505" s="38"/>
      <c r="Y75505" s="38"/>
    </row>
    <row r="75506" spans="17:25">
      <c r="Q75506" s="38"/>
      <c r="Y75506" s="38"/>
    </row>
    <row r="75507" spans="17:25">
      <c r="Q75507" s="38"/>
      <c r="Y75507" s="38"/>
    </row>
    <row r="75508" spans="17:25">
      <c r="Q75508" s="38"/>
      <c r="Y75508" s="38"/>
    </row>
    <row r="75509" spans="17:25">
      <c r="Q75509" s="38"/>
      <c r="Y75509" s="38"/>
    </row>
    <row r="75510" spans="17:25">
      <c r="Q75510" s="38"/>
      <c r="Y75510" s="38"/>
    </row>
    <row r="75511" spans="17:25">
      <c r="Q75511" s="38"/>
      <c r="Y75511" s="38"/>
    </row>
    <row r="75512" spans="17:25">
      <c r="Q75512" s="38"/>
      <c r="Y75512" s="38"/>
    </row>
    <row r="75513" spans="17:25">
      <c r="Q75513" s="38"/>
      <c r="Y75513" s="38"/>
    </row>
    <row r="75514" spans="17:25">
      <c r="Q75514" s="38"/>
      <c r="Y75514" s="38"/>
    </row>
    <row r="75515" spans="17:25">
      <c r="Q75515" s="38"/>
      <c r="Y75515" s="38"/>
    </row>
    <row r="75516" spans="17:25">
      <c r="Q75516" s="38"/>
      <c r="Y75516" s="38"/>
    </row>
    <row r="75517" spans="17:25">
      <c r="Q75517" s="38"/>
      <c r="Y75517" s="38"/>
    </row>
    <row r="75518" spans="17:25">
      <c r="Q75518" s="38"/>
      <c r="Y75518" s="38"/>
    </row>
    <row r="75519" spans="17:25">
      <c r="Q75519" s="38"/>
      <c r="Y75519" s="38"/>
    </row>
    <row r="75520" spans="17:25">
      <c r="Q75520" s="38"/>
      <c r="Y75520" s="38"/>
    </row>
    <row r="75521" spans="17:25">
      <c r="Q75521" s="38"/>
      <c r="Y75521" s="38"/>
    </row>
    <row r="75522" spans="17:25">
      <c r="Q75522" s="38"/>
      <c r="Y75522" s="38"/>
    </row>
    <row r="75523" spans="17:25">
      <c r="Q75523" s="38"/>
      <c r="Y75523" s="38"/>
    </row>
    <row r="75524" spans="17:25">
      <c r="Q75524" s="38"/>
      <c r="Y75524" s="38"/>
    </row>
    <row r="75525" spans="17:25">
      <c r="Q75525" s="38"/>
      <c r="Y75525" s="38"/>
    </row>
    <row r="75526" spans="17:25">
      <c r="Q75526" s="38"/>
      <c r="Y75526" s="38"/>
    </row>
    <row r="75527" spans="17:25">
      <c r="Q75527" s="38"/>
      <c r="Y75527" s="38"/>
    </row>
    <row r="75528" spans="17:25">
      <c r="Q75528" s="38"/>
      <c r="Y75528" s="38"/>
    </row>
    <row r="75529" spans="17:25">
      <c r="Q75529" s="38"/>
      <c r="Y75529" s="38"/>
    </row>
    <row r="75530" spans="17:25">
      <c r="Q75530" s="38"/>
      <c r="Y75530" s="38"/>
    </row>
    <row r="75531" spans="17:25">
      <c r="Q75531" s="38"/>
      <c r="Y75531" s="38"/>
    </row>
    <row r="75532" spans="17:25">
      <c r="Q75532" s="38"/>
      <c r="Y75532" s="38"/>
    </row>
    <row r="75533" spans="17:25">
      <c r="Q75533" s="38"/>
      <c r="Y75533" s="38"/>
    </row>
    <row r="75534" spans="17:25">
      <c r="Q75534" s="38"/>
      <c r="Y75534" s="38"/>
    </row>
    <row r="75535" spans="17:25">
      <c r="Q75535" s="38"/>
      <c r="Y75535" s="38"/>
    </row>
    <row r="75536" spans="17:25">
      <c r="Q75536" s="38"/>
      <c r="Y75536" s="38"/>
    </row>
    <row r="75537" spans="17:25">
      <c r="Q75537" s="38"/>
      <c r="Y75537" s="38"/>
    </row>
    <row r="75538" spans="17:25">
      <c r="Q75538" s="38"/>
      <c r="Y75538" s="38"/>
    </row>
    <row r="75539" spans="17:25">
      <c r="Q75539" s="38"/>
      <c r="Y75539" s="38"/>
    </row>
    <row r="75540" spans="17:25">
      <c r="Q75540" s="38"/>
      <c r="Y75540" s="38"/>
    </row>
    <row r="75541" spans="17:25">
      <c r="Q75541" s="38"/>
      <c r="Y75541" s="38"/>
    </row>
    <row r="75542" spans="17:25">
      <c r="Q75542" s="38"/>
      <c r="Y75542" s="38"/>
    </row>
    <row r="75543" spans="17:25">
      <c r="Q75543" s="38"/>
      <c r="Y75543" s="38"/>
    </row>
    <row r="75544" spans="17:25">
      <c r="Q75544" s="38"/>
      <c r="Y75544" s="38"/>
    </row>
    <row r="75545" spans="17:25">
      <c r="Q75545" s="38"/>
      <c r="Y75545" s="38"/>
    </row>
    <row r="75546" spans="17:25">
      <c r="Q75546" s="38"/>
      <c r="Y75546" s="38"/>
    </row>
    <row r="75547" spans="17:25">
      <c r="Q75547" s="38"/>
      <c r="Y75547" s="38"/>
    </row>
    <row r="75548" spans="17:25">
      <c r="Q75548" s="38"/>
      <c r="Y75548" s="38"/>
    </row>
    <row r="75549" spans="17:25">
      <c r="Q75549" s="38"/>
      <c r="Y75549" s="38"/>
    </row>
    <row r="75550" spans="17:25">
      <c r="Q75550" s="38"/>
      <c r="Y75550" s="38"/>
    </row>
    <row r="75551" spans="17:25">
      <c r="Q75551" s="38"/>
      <c r="Y75551" s="38"/>
    </row>
    <row r="75552" spans="17:25">
      <c r="Q75552" s="38"/>
      <c r="Y75552" s="38"/>
    </row>
    <row r="75553" spans="17:25">
      <c r="Q75553" s="38"/>
      <c r="Y75553" s="38"/>
    </row>
    <row r="75554" spans="17:25">
      <c r="Q75554" s="38"/>
      <c r="Y75554" s="38"/>
    </row>
    <row r="75555" spans="17:25">
      <c r="Q75555" s="38"/>
      <c r="Y75555" s="38"/>
    </row>
    <row r="75556" spans="17:25">
      <c r="Q75556" s="38"/>
      <c r="Y75556" s="38"/>
    </row>
    <row r="75557" spans="17:25">
      <c r="Q75557" s="38"/>
      <c r="Y75557" s="38"/>
    </row>
    <row r="75558" spans="17:25">
      <c r="Q75558" s="38"/>
      <c r="Y75558" s="38"/>
    </row>
    <row r="75559" spans="17:25">
      <c r="Q75559" s="38"/>
      <c r="Y75559" s="38"/>
    </row>
    <row r="75560" spans="17:25">
      <c r="Q75560" s="38"/>
      <c r="Y75560" s="38"/>
    </row>
    <row r="75561" spans="17:25">
      <c r="Q75561" s="38"/>
      <c r="Y75561" s="38"/>
    </row>
    <row r="75562" spans="17:25">
      <c r="Q75562" s="38"/>
      <c r="Y75562" s="38"/>
    </row>
    <row r="75563" spans="17:25">
      <c r="Q75563" s="38"/>
      <c r="Y75563" s="38"/>
    </row>
    <row r="75564" spans="17:25">
      <c r="Q75564" s="38"/>
      <c r="Y75564" s="38"/>
    </row>
    <row r="75565" spans="17:25">
      <c r="Q75565" s="38"/>
      <c r="Y75565" s="38"/>
    </row>
    <row r="75566" spans="17:25">
      <c r="Q75566" s="38"/>
      <c r="Y75566" s="38"/>
    </row>
    <row r="75567" spans="17:25">
      <c r="Q75567" s="38"/>
      <c r="Y75567" s="38"/>
    </row>
    <row r="75568" spans="17:25">
      <c r="Q75568" s="38"/>
      <c r="Y75568" s="38"/>
    </row>
    <row r="75569" spans="17:25">
      <c r="Q75569" s="38"/>
      <c r="Y75569" s="38"/>
    </row>
    <row r="75570" spans="17:25">
      <c r="Q75570" s="38"/>
      <c r="Y75570" s="38"/>
    </row>
    <row r="75571" spans="17:25">
      <c r="Q75571" s="38"/>
      <c r="Y75571" s="38"/>
    </row>
    <row r="75572" spans="17:25">
      <c r="Q75572" s="38"/>
      <c r="Y75572" s="38"/>
    </row>
    <row r="75573" spans="17:25">
      <c r="Q75573" s="38"/>
      <c r="Y75573" s="38"/>
    </row>
    <row r="75574" spans="17:25">
      <c r="Q75574" s="38"/>
      <c r="Y75574" s="38"/>
    </row>
    <row r="75575" spans="17:25">
      <c r="Q75575" s="38"/>
      <c r="Y75575" s="38"/>
    </row>
    <row r="75576" spans="17:25">
      <c r="Q75576" s="38"/>
      <c r="Y75576" s="38"/>
    </row>
    <row r="75577" spans="17:25">
      <c r="Q75577" s="38"/>
      <c r="Y75577" s="38"/>
    </row>
    <row r="75578" spans="17:25">
      <c r="Q75578" s="38"/>
      <c r="Y75578" s="38"/>
    </row>
    <row r="75579" spans="17:25">
      <c r="Q75579" s="38"/>
      <c r="Y75579" s="38"/>
    </row>
    <row r="75580" spans="17:25">
      <c r="Q75580" s="38"/>
      <c r="Y75580" s="38"/>
    </row>
    <row r="75581" spans="17:25">
      <c r="Q75581" s="38"/>
      <c r="Y75581" s="38"/>
    </row>
    <row r="75582" spans="17:25">
      <c r="Q75582" s="38"/>
      <c r="Y75582" s="38"/>
    </row>
    <row r="75583" spans="17:25">
      <c r="Q75583" s="38"/>
      <c r="Y75583" s="38"/>
    </row>
    <row r="75584" spans="17:25">
      <c r="Q75584" s="38"/>
      <c r="Y75584" s="38"/>
    </row>
    <row r="75585" spans="17:25">
      <c r="Q75585" s="38"/>
      <c r="Y75585" s="38"/>
    </row>
    <row r="75586" spans="17:25">
      <c r="Q75586" s="38"/>
      <c r="Y75586" s="38"/>
    </row>
    <row r="75587" spans="17:25">
      <c r="Q75587" s="38"/>
      <c r="Y75587" s="38"/>
    </row>
    <row r="75588" spans="17:25">
      <c r="Q75588" s="38"/>
      <c r="Y75588" s="38"/>
    </row>
    <row r="75589" spans="17:25">
      <c r="Q75589" s="38"/>
      <c r="Y75589" s="38"/>
    </row>
    <row r="75590" spans="17:25">
      <c r="Q75590" s="38"/>
      <c r="Y75590" s="38"/>
    </row>
    <row r="75591" spans="17:25">
      <c r="Q75591" s="38"/>
      <c r="Y75591" s="38"/>
    </row>
    <row r="75592" spans="17:25">
      <c r="Q75592" s="38"/>
      <c r="Y75592" s="38"/>
    </row>
    <row r="75593" spans="17:25">
      <c r="Q75593" s="38"/>
      <c r="Y75593" s="38"/>
    </row>
    <row r="75594" spans="17:25">
      <c r="Q75594" s="38"/>
      <c r="Y75594" s="38"/>
    </row>
    <row r="75595" spans="17:25">
      <c r="Q75595" s="38"/>
      <c r="Y75595" s="38"/>
    </row>
    <row r="75596" spans="17:25">
      <c r="Q75596" s="38"/>
      <c r="Y75596" s="38"/>
    </row>
    <row r="75597" spans="17:25">
      <c r="Q75597" s="38"/>
      <c r="Y75597" s="38"/>
    </row>
    <row r="75598" spans="17:25">
      <c r="Q75598" s="38"/>
      <c r="Y75598" s="38"/>
    </row>
    <row r="75599" spans="17:25">
      <c r="Q75599" s="38"/>
      <c r="Y75599" s="38"/>
    </row>
    <row r="75600" spans="17:25">
      <c r="Q75600" s="38"/>
      <c r="Y75600" s="38"/>
    </row>
    <row r="75601" spans="17:25">
      <c r="Q75601" s="38"/>
      <c r="Y75601" s="38"/>
    </row>
    <row r="75602" spans="17:25">
      <c r="Q75602" s="38"/>
      <c r="Y75602" s="38"/>
    </row>
    <row r="75603" spans="17:25">
      <c r="Q75603" s="38"/>
      <c r="Y75603" s="38"/>
    </row>
    <row r="75604" spans="17:25">
      <c r="Q75604" s="38"/>
      <c r="Y75604" s="38"/>
    </row>
    <row r="75605" spans="17:25">
      <c r="Q75605" s="38"/>
      <c r="Y75605" s="38"/>
    </row>
    <row r="75606" spans="17:25">
      <c r="Q75606" s="38"/>
      <c r="Y75606" s="38"/>
    </row>
    <row r="75607" spans="17:25">
      <c r="Q75607" s="38"/>
      <c r="Y75607" s="38"/>
    </row>
    <row r="75608" spans="17:25">
      <c r="Q75608" s="38"/>
      <c r="Y75608" s="38"/>
    </row>
    <row r="75609" spans="17:25">
      <c r="Q75609" s="38"/>
      <c r="Y75609" s="38"/>
    </row>
    <row r="75610" spans="17:25">
      <c r="Q75610" s="38"/>
      <c r="Y75610" s="38"/>
    </row>
    <row r="75611" spans="17:25">
      <c r="Q75611" s="38"/>
      <c r="Y75611" s="38"/>
    </row>
    <row r="75612" spans="17:25">
      <c r="Q75612" s="38"/>
      <c r="Y75612" s="38"/>
    </row>
    <row r="75613" spans="17:25">
      <c r="Q75613" s="38"/>
      <c r="Y75613" s="38"/>
    </row>
    <row r="75614" spans="17:25">
      <c r="Q75614" s="38"/>
      <c r="Y75614" s="38"/>
    </row>
    <row r="75615" spans="17:25">
      <c r="Q75615" s="38"/>
      <c r="Y75615" s="38"/>
    </row>
    <row r="75616" spans="17:25">
      <c r="Q75616" s="38"/>
      <c r="Y75616" s="38"/>
    </row>
    <row r="75617" spans="17:25">
      <c r="Q75617" s="38"/>
      <c r="Y75617" s="38"/>
    </row>
    <row r="75618" spans="17:25">
      <c r="Q75618" s="38"/>
      <c r="Y75618" s="38"/>
    </row>
    <row r="75619" spans="17:25">
      <c r="Q75619" s="38"/>
      <c r="Y75619" s="38"/>
    </row>
    <row r="75620" spans="17:25">
      <c r="Q75620" s="38"/>
      <c r="Y75620" s="38"/>
    </row>
    <row r="75621" spans="17:25">
      <c r="Q75621" s="38"/>
      <c r="Y75621" s="38"/>
    </row>
    <row r="75622" spans="17:25">
      <c r="Q75622" s="38"/>
      <c r="Y75622" s="38"/>
    </row>
    <row r="75623" spans="17:25">
      <c r="Q75623" s="38"/>
      <c r="Y75623" s="38"/>
    </row>
    <row r="75624" spans="17:25">
      <c r="Q75624" s="38"/>
      <c r="Y75624" s="38"/>
    </row>
    <row r="75625" spans="17:25">
      <c r="Q75625" s="38"/>
      <c r="Y75625" s="38"/>
    </row>
    <row r="75626" spans="17:25">
      <c r="Q75626" s="38"/>
      <c r="Y75626" s="38"/>
    </row>
    <row r="75627" spans="17:25">
      <c r="Q75627" s="38"/>
      <c r="Y75627" s="38"/>
    </row>
    <row r="75628" spans="17:25">
      <c r="Q75628" s="38"/>
      <c r="Y75628" s="38"/>
    </row>
    <row r="75629" spans="17:25">
      <c r="Q75629" s="38"/>
      <c r="Y75629" s="38"/>
    </row>
    <row r="75630" spans="17:25">
      <c r="Q75630" s="38"/>
      <c r="Y75630" s="38"/>
    </row>
    <row r="75631" spans="17:25">
      <c r="Q75631" s="38"/>
      <c r="Y75631" s="38"/>
    </row>
    <row r="75632" spans="17:25">
      <c r="Q75632" s="38"/>
      <c r="Y75632" s="38"/>
    </row>
    <row r="75633" spans="17:25">
      <c r="Q75633" s="38"/>
      <c r="Y75633" s="38"/>
    </row>
    <row r="75634" spans="17:25">
      <c r="Q75634" s="38"/>
      <c r="Y75634" s="38"/>
    </row>
    <row r="75635" spans="17:25">
      <c r="Q75635" s="38"/>
      <c r="Y75635" s="38"/>
    </row>
    <row r="75636" spans="17:25">
      <c r="Q75636" s="38"/>
      <c r="Y75636" s="38"/>
    </row>
    <row r="75637" spans="17:25">
      <c r="Q75637" s="38"/>
      <c r="Y75637" s="38"/>
    </row>
    <row r="75638" spans="17:25">
      <c r="Q75638" s="38"/>
      <c r="Y75638" s="38"/>
    </row>
    <row r="75639" spans="17:25">
      <c r="Q75639" s="38"/>
      <c r="Y75639" s="38"/>
    </row>
    <row r="75640" spans="17:25">
      <c r="Q75640" s="38"/>
      <c r="Y75640" s="38"/>
    </row>
    <row r="75641" spans="17:25">
      <c r="Q75641" s="38"/>
      <c r="Y75641" s="38"/>
    </row>
    <row r="75642" spans="17:25">
      <c r="Q75642" s="38"/>
      <c r="Y75642" s="38"/>
    </row>
    <row r="75643" spans="17:25">
      <c r="Q75643" s="38"/>
      <c r="Y75643" s="38"/>
    </row>
    <row r="75644" spans="17:25">
      <c r="Q75644" s="38"/>
      <c r="Y75644" s="38"/>
    </row>
    <row r="75645" spans="17:25">
      <c r="Q75645" s="38"/>
      <c r="Y75645" s="38"/>
    </row>
    <row r="75646" spans="17:25">
      <c r="Q75646" s="38"/>
      <c r="Y75646" s="38"/>
    </row>
    <row r="75647" spans="17:25">
      <c r="Q75647" s="38"/>
      <c r="Y75647" s="38"/>
    </row>
    <row r="75648" spans="17:25">
      <c r="Q75648" s="38"/>
      <c r="Y75648" s="38"/>
    </row>
    <row r="75649" spans="17:25">
      <c r="Q75649" s="38"/>
      <c r="Y75649" s="38"/>
    </row>
    <row r="75650" spans="17:25">
      <c r="Q75650" s="38"/>
      <c r="Y75650" s="38"/>
    </row>
    <row r="75651" spans="17:25">
      <c r="Q75651" s="38"/>
      <c r="Y75651" s="38"/>
    </row>
    <row r="75652" spans="17:25">
      <c r="Q75652" s="38"/>
      <c r="Y75652" s="38"/>
    </row>
    <row r="75653" spans="17:25">
      <c r="Q75653" s="38"/>
      <c r="Y75653" s="38"/>
    </row>
    <row r="75654" spans="17:25">
      <c r="Q75654" s="38"/>
      <c r="Y75654" s="38"/>
    </row>
    <row r="75655" spans="17:25">
      <c r="Q75655" s="38"/>
      <c r="Y75655" s="38"/>
    </row>
    <row r="75656" spans="17:25">
      <c r="Q75656" s="38"/>
      <c r="Y75656" s="38"/>
    </row>
    <row r="75657" spans="17:25">
      <c r="Q75657" s="38"/>
      <c r="Y75657" s="38"/>
    </row>
    <row r="75658" spans="17:25">
      <c r="Q75658" s="38"/>
      <c r="Y75658" s="38"/>
    </row>
    <row r="75659" spans="17:25">
      <c r="Q75659" s="38"/>
      <c r="Y75659" s="38"/>
    </row>
    <row r="75660" spans="17:25">
      <c r="Q75660" s="38"/>
      <c r="Y75660" s="38"/>
    </row>
    <row r="75661" spans="17:25">
      <c r="Q75661" s="38"/>
      <c r="Y75661" s="38"/>
    </row>
    <row r="75662" spans="17:25">
      <c r="Q75662" s="38"/>
      <c r="Y75662" s="38"/>
    </row>
    <row r="75663" spans="17:25">
      <c r="Q75663" s="38"/>
      <c r="Y75663" s="38"/>
    </row>
    <row r="75664" spans="17:25">
      <c r="Q75664" s="38"/>
      <c r="Y75664" s="38"/>
    </row>
    <row r="75665" spans="17:25">
      <c r="Q75665" s="38"/>
      <c r="Y75665" s="38"/>
    </row>
    <row r="75666" spans="17:25">
      <c r="Q75666" s="38"/>
      <c r="Y75666" s="38"/>
    </row>
    <row r="75667" spans="17:25">
      <c r="Q75667" s="38"/>
      <c r="Y75667" s="38"/>
    </row>
    <row r="75668" spans="17:25">
      <c r="Q75668" s="38"/>
      <c r="Y75668" s="38"/>
    </row>
    <row r="75669" spans="17:25">
      <c r="Q75669" s="38"/>
      <c r="Y75669" s="38"/>
    </row>
    <row r="75670" spans="17:25">
      <c r="Q75670" s="38"/>
      <c r="Y75670" s="38"/>
    </row>
    <row r="75671" spans="17:25">
      <c r="Q75671" s="38"/>
      <c r="Y75671" s="38"/>
    </row>
    <row r="75672" spans="17:25">
      <c r="Q75672" s="38"/>
      <c r="Y75672" s="38"/>
    </row>
    <row r="75673" spans="17:25">
      <c r="Q75673" s="38"/>
      <c r="Y75673" s="38"/>
    </row>
    <row r="75674" spans="17:25">
      <c r="Q75674" s="38"/>
      <c r="Y75674" s="38"/>
    </row>
    <row r="75675" spans="17:25">
      <c r="Q75675" s="38"/>
      <c r="Y75675" s="38"/>
    </row>
    <row r="75676" spans="17:25">
      <c r="Q75676" s="38"/>
      <c r="Y75676" s="38"/>
    </row>
    <row r="75677" spans="17:25">
      <c r="Q75677" s="38"/>
      <c r="Y75677" s="38"/>
    </row>
    <row r="75678" spans="17:25">
      <c r="Q75678" s="38"/>
      <c r="Y75678" s="38"/>
    </row>
    <row r="75679" spans="17:25">
      <c r="Q75679" s="38"/>
      <c r="Y75679" s="38"/>
    </row>
    <row r="75680" spans="17:25">
      <c r="Q75680" s="38"/>
      <c r="Y75680" s="38"/>
    </row>
    <row r="75681" spans="17:25">
      <c r="Q75681" s="38"/>
      <c r="Y75681" s="38"/>
    </row>
    <row r="75682" spans="17:25">
      <c r="Q75682" s="38"/>
      <c r="Y75682" s="38"/>
    </row>
    <row r="75683" spans="17:25">
      <c r="Q75683" s="38"/>
      <c r="Y75683" s="38"/>
    </row>
    <row r="75684" spans="17:25">
      <c r="Q75684" s="38"/>
      <c r="Y75684" s="38"/>
    </row>
    <row r="75685" spans="17:25">
      <c r="Q75685" s="38"/>
      <c r="Y75685" s="38"/>
    </row>
    <row r="75686" spans="17:25">
      <c r="Q75686" s="38"/>
      <c r="Y75686" s="38"/>
    </row>
    <row r="75687" spans="17:25">
      <c r="Q75687" s="38"/>
      <c r="Y75687" s="38"/>
    </row>
    <row r="75688" spans="17:25">
      <c r="Q75688" s="38"/>
      <c r="Y75688" s="38"/>
    </row>
    <row r="75689" spans="17:25">
      <c r="Q75689" s="38"/>
      <c r="Y75689" s="38"/>
    </row>
    <row r="75690" spans="17:25">
      <c r="Q75690" s="38"/>
      <c r="Y75690" s="38"/>
    </row>
    <row r="75691" spans="17:25">
      <c r="Q75691" s="38"/>
      <c r="Y75691" s="38"/>
    </row>
    <row r="75692" spans="17:25">
      <c r="Q75692" s="38"/>
      <c r="Y75692" s="38"/>
    </row>
    <row r="75693" spans="17:25">
      <c r="Q75693" s="38"/>
      <c r="Y75693" s="38"/>
    </row>
    <row r="75694" spans="17:25">
      <c r="Q75694" s="38"/>
      <c r="Y75694" s="38"/>
    </row>
    <row r="75695" spans="17:25">
      <c r="Q75695" s="38"/>
      <c r="Y75695" s="38"/>
    </row>
    <row r="75696" spans="17:25">
      <c r="Q75696" s="38"/>
      <c r="Y75696" s="38"/>
    </row>
    <row r="75697" spans="17:25">
      <c r="Q75697" s="38"/>
      <c r="Y75697" s="38"/>
    </row>
    <row r="75698" spans="17:25">
      <c r="Q75698" s="38"/>
      <c r="Y75698" s="38"/>
    </row>
    <row r="75699" spans="17:25">
      <c r="Q75699" s="38"/>
      <c r="Y75699" s="38"/>
    </row>
    <row r="75700" spans="17:25">
      <c r="Q75700" s="38"/>
      <c r="Y75700" s="38"/>
    </row>
    <row r="75701" spans="17:25">
      <c r="Q75701" s="38"/>
      <c r="Y75701" s="38"/>
    </row>
    <row r="75702" spans="17:25">
      <c r="Q75702" s="38"/>
      <c r="Y75702" s="38"/>
    </row>
    <row r="75703" spans="17:25">
      <c r="Q75703" s="38"/>
      <c r="Y75703" s="38"/>
    </row>
    <row r="75704" spans="17:25">
      <c r="Q75704" s="38"/>
      <c r="Y75704" s="38"/>
    </row>
    <row r="75705" spans="17:25">
      <c r="Q75705" s="38"/>
      <c r="Y75705" s="38"/>
    </row>
    <row r="75706" spans="17:25">
      <c r="Q75706" s="38"/>
      <c r="Y75706" s="38"/>
    </row>
    <row r="75707" spans="17:25">
      <c r="Q75707" s="38"/>
      <c r="Y75707" s="38"/>
    </row>
    <row r="75708" spans="17:25">
      <c r="Q75708" s="38"/>
      <c r="Y75708" s="38"/>
    </row>
    <row r="75709" spans="17:25">
      <c r="Q75709" s="38"/>
      <c r="Y75709" s="38"/>
    </row>
    <row r="75710" spans="17:25">
      <c r="Q75710" s="38"/>
      <c r="Y75710" s="38"/>
    </row>
    <row r="75711" spans="17:25">
      <c r="Q75711" s="38"/>
      <c r="Y75711" s="38"/>
    </row>
    <row r="75712" spans="17:25">
      <c r="Q75712" s="38"/>
      <c r="Y75712" s="38"/>
    </row>
    <row r="75713" spans="17:25">
      <c r="Q75713" s="38"/>
      <c r="Y75713" s="38"/>
    </row>
    <row r="75714" spans="17:25">
      <c r="Q75714" s="38"/>
      <c r="Y75714" s="38"/>
    </row>
    <row r="75715" spans="17:25">
      <c r="Q75715" s="38"/>
      <c r="Y75715" s="38"/>
    </row>
    <row r="75716" spans="17:25">
      <c r="Q75716" s="38"/>
      <c r="Y75716" s="38"/>
    </row>
    <row r="75717" spans="17:25">
      <c r="Q75717" s="38"/>
      <c r="Y75717" s="38"/>
    </row>
    <row r="75718" spans="17:25">
      <c r="Q75718" s="38"/>
      <c r="Y75718" s="38"/>
    </row>
    <row r="75719" spans="17:25">
      <c r="Q75719" s="38"/>
      <c r="Y75719" s="38"/>
    </row>
    <row r="75720" spans="17:25">
      <c r="Q75720" s="38"/>
      <c r="Y75720" s="38"/>
    </row>
    <row r="75721" spans="17:25">
      <c r="Q75721" s="38"/>
      <c r="Y75721" s="38"/>
    </row>
    <row r="75722" spans="17:25">
      <c r="Q75722" s="38"/>
      <c r="Y75722" s="38"/>
    </row>
    <row r="75723" spans="17:25">
      <c r="Q75723" s="38"/>
      <c r="Y75723" s="38"/>
    </row>
    <row r="75724" spans="17:25">
      <c r="Q75724" s="38"/>
      <c r="Y75724" s="38"/>
    </row>
    <row r="75725" spans="17:25">
      <c r="Q75725" s="38"/>
      <c r="Y75725" s="38"/>
    </row>
    <row r="75726" spans="17:25">
      <c r="Q75726" s="38"/>
      <c r="Y75726" s="38"/>
    </row>
    <row r="75727" spans="17:25">
      <c r="Q75727" s="38"/>
      <c r="Y75727" s="38"/>
    </row>
    <row r="75728" spans="17:25">
      <c r="Q75728" s="38"/>
      <c r="Y75728" s="38"/>
    </row>
    <row r="75729" spans="17:25">
      <c r="Q75729" s="38"/>
      <c r="Y75729" s="38"/>
    </row>
    <row r="75730" spans="17:25">
      <c r="Q75730" s="38"/>
      <c r="Y75730" s="38"/>
    </row>
    <row r="75731" spans="17:25">
      <c r="Q75731" s="38"/>
      <c r="Y75731" s="38"/>
    </row>
    <row r="75732" spans="17:25">
      <c r="Q75732" s="38"/>
      <c r="Y75732" s="38"/>
    </row>
    <row r="75733" spans="17:25">
      <c r="Q75733" s="38"/>
      <c r="Y75733" s="38"/>
    </row>
    <row r="75734" spans="17:25">
      <c r="Q75734" s="38"/>
      <c r="Y75734" s="38"/>
    </row>
    <row r="75735" spans="17:25">
      <c r="Q75735" s="38"/>
      <c r="Y75735" s="38"/>
    </row>
    <row r="75736" spans="17:25">
      <c r="Q75736" s="38"/>
      <c r="Y75736" s="38"/>
    </row>
    <row r="75737" spans="17:25">
      <c r="Q75737" s="38"/>
      <c r="Y75737" s="38"/>
    </row>
    <row r="75738" spans="17:25">
      <c r="Q75738" s="38"/>
      <c r="Y75738" s="38"/>
    </row>
    <row r="75739" spans="17:25">
      <c r="Q75739" s="38"/>
      <c r="Y75739" s="38"/>
    </row>
    <row r="75740" spans="17:25">
      <c r="Q75740" s="38"/>
      <c r="Y75740" s="38"/>
    </row>
    <row r="75741" spans="17:25">
      <c r="Q75741" s="38"/>
      <c r="Y75741" s="38"/>
    </row>
    <row r="75742" spans="17:25">
      <c r="Q75742" s="38"/>
      <c r="Y75742" s="38"/>
    </row>
    <row r="75743" spans="17:25">
      <c r="Q75743" s="38"/>
      <c r="Y75743" s="38"/>
    </row>
    <row r="75744" spans="17:25">
      <c r="Q75744" s="38"/>
      <c r="Y75744" s="38"/>
    </row>
    <row r="75745" spans="17:25">
      <c r="Q75745" s="38"/>
      <c r="Y75745" s="38"/>
    </row>
    <row r="75746" spans="17:25">
      <c r="Q75746" s="38"/>
      <c r="Y75746" s="38"/>
    </row>
    <row r="75747" spans="17:25">
      <c r="Q75747" s="38"/>
      <c r="Y75747" s="38"/>
    </row>
    <row r="75748" spans="17:25">
      <c r="Q75748" s="38"/>
      <c r="Y75748" s="38"/>
    </row>
    <row r="75749" spans="17:25">
      <c r="Q75749" s="38"/>
      <c r="Y75749" s="38"/>
    </row>
    <row r="75750" spans="17:25">
      <c r="Q75750" s="38"/>
      <c r="Y75750" s="38"/>
    </row>
    <row r="75751" spans="17:25">
      <c r="Q75751" s="38"/>
      <c r="Y75751" s="38"/>
    </row>
    <row r="75752" spans="17:25">
      <c r="Q75752" s="38"/>
      <c r="Y75752" s="38"/>
    </row>
    <row r="75753" spans="17:25">
      <c r="Q75753" s="38"/>
      <c r="Y75753" s="38"/>
    </row>
    <row r="75754" spans="17:25">
      <c r="Q75754" s="38"/>
      <c r="Y75754" s="38"/>
    </row>
    <row r="75755" spans="17:25">
      <c r="Q75755" s="38"/>
      <c r="Y75755" s="38"/>
    </row>
    <row r="75756" spans="17:25">
      <c r="Q75756" s="38"/>
      <c r="Y75756" s="38"/>
    </row>
    <row r="75757" spans="17:25">
      <c r="Q75757" s="38"/>
      <c r="Y75757" s="38"/>
    </row>
    <row r="75758" spans="17:25">
      <c r="Q75758" s="38"/>
      <c r="Y75758" s="38"/>
    </row>
    <row r="75759" spans="17:25">
      <c r="Q75759" s="38"/>
      <c r="Y75759" s="38"/>
    </row>
    <row r="75760" spans="17:25">
      <c r="Q75760" s="38"/>
      <c r="Y75760" s="38"/>
    </row>
    <row r="75761" spans="17:25">
      <c r="Q75761" s="38"/>
      <c r="Y75761" s="38"/>
    </row>
    <row r="75762" spans="17:25">
      <c r="Q75762" s="38"/>
      <c r="Y75762" s="38"/>
    </row>
    <row r="75763" spans="17:25">
      <c r="Q75763" s="38"/>
      <c r="Y75763" s="38"/>
    </row>
    <row r="75764" spans="17:25">
      <c r="Q75764" s="38"/>
      <c r="Y75764" s="38"/>
    </row>
    <row r="75765" spans="17:25">
      <c r="Q75765" s="38"/>
      <c r="Y75765" s="38"/>
    </row>
    <row r="75766" spans="17:25">
      <c r="Q75766" s="38"/>
      <c r="Y75766" s="38"/>
    </row>
    <row r="75767" spans="17:25">
      <c r="Q75767" s="38"/>
      <c r="Y75767" s="38"/>
    </row>
    <row r="75768" spans="17:25">
      <c r="Q75768" s="38"/>
      <c r="Y75768" s="38"/>
    </row>
    <row r="75769" spans="17:25">
      <c r="Q75769" s="38"/>
      <c r="Y75769" s="38"/>
    </row>
    <row r="75770" spans="17:25">
      <c r="Q75770" s="38"/>
      <c r="Y75770" s="38"/>
    </row>
    <row r="75771" spans="17:25">
      <c r="Q75771" s="38"/>
      <c r="Y75771" s="38"/>
    </row>
    <row r="75772" spans="17:25">
      <c r="Q75772" s="38"/>
      <c r="Y75772" s="38"/>
    </row>
    <row r="75773" spans="17:25">
      <c r="Q75773" s="38"/>
      <c r="Y75773" s="38"/>
    </row>
    <row r="75774" spans="17:25">
      <c r="Q75774" s="38"/>
      <c r="Y75774" s="38"/>
    </row>
    <row r="75775" spans="17:25">
      <c r="Q75775" s="38"/>
      <c r="Y75775" s="38"/>
    </row>
    <row r="75776" spans="17:25">
      <c r="Q75776" s="38"/>
      <c r="Y75776" s="38"/>
    </row>
    <row r="75777" spans="17:25">
      <c r="Q75777" s="38"/>
      <c r="Y75777" s="38"/>
    </row>
    <row r="75778" spans="17:25">
      <c r="Q75778" s="38"/>
      <c r="Y75778" s="38"/>
    </row>
    <row r="75779" spans="17:25">
      <c r="Q75779" s="38"/>
      <c r="Y75779" s="38"/>
    </row>
    <row r="75780" spans="17:25">
      <c r="Q75780" s="38"/>
      <c r="Y75780" s="38"/>
    </row>
    <row r="75781" spans="17:25">
      <c r="Q75781" s="38"/>
      <c r="Y75781" s="38"/>
    </row>
    <row r="75782" spans="17:25">
      <c r="Q75782" s="38"/>
      <c r="Y75782" s="38"/>
    </row>
    <row r="75783" spans="17:25">
      <c r="Q75783" s="38"/>
      <c r="Y75783" s="38"/>
    </row>
    <row r="75784" spans="17:25">
      <c r="Q75784" s="38"/>
      <c r="Y75784" s="38"/>
    </row>
    <row r="75785" spans="17:25">
      <c r="Q75785" s="38"/>
      <c r="Y75785" s="38"/>
    </row>
    <row r="75786" spans="17:25">
      <c r="Q75786" s="38"/>
      <c r="Y75786" s="38"/>
    </row>
    <row r="75787" spans="17:25">
      <c r="Q75787" s="38"/>
      <c r="Y75787" s="38"/>
    </row>
    <row r="75788" spans="17:25">
      <c r="Q75788" s="38"/>
      <c r="Y75788" s="38"/>
    </row>
    <row r="75789" spans="17:25">
      <c r="Q75789" s="38"/>
      <c r="Y75789" s="38"/>
    </row>
    <row r="75790" spans="17:25">
      <c r="Q75790" s="38"/>
      <c r="Y75790" s="38"/>
    </row>
    <row r="75791" spans="17:25">
      <c r="Q75791" s="38"/>
      <c r="Y75791" s="38"/>
    </row>
    <row r="75792" spans="17:25">
      <c r="Q75792" s="38"/>
      <c r="Y75792" s="38"/>
    </row>
    <row r="75793" spans="17:25">
      <c r="Q75793" s="38"/>
      <c r="Y75793" s="38"/>
    </row>
    <row r="75794" spans="17:25">
      <c r="Q75794" s="38"/>
      <c r="Y75794" s="38"/>
    </row>
    <row r="75795" spans="17:25">
      <c r="Q75795" s="38"/>
      <c r="Y75795" s="38"/>
    </row>
    <row r="75796" spans="17:25">
      <c r="Q75796" s="38"/>
      <c r="Y75796" s="38"/>
    </row>
    <row r="75797" spans="17:25">
      <c r="Q75797" s="38"/>
      <c r="Y75797" s="38"/>
    </row>
    <row r="75798" spans="17:25">
      <c r="Q75798" s="38"/>
      <c r="Y75798" s="38"/>
    </row>
    <row r="75799" spans="17:25">
      <c r="Q75799" s="38"/>
      <c r="Y75799" s="38"/>
    </row>
    <row r="75800" spans="17:25">
      <c r="Q75800" s="38"/>
      <c r="Y75800" s="38"/>
    </row>
    <row r="75801" spans="17:25">
      <c r="Q75801" s="38"/>
      <c r="Y75801" s="38"/>
    </row>
    <row r="75802" spans="17:25">
      <c r="Q75802" s="38"/>
      <c r="Y75802" s="38"/>
    </row>
    <row r="75803" spans="17:25">
      <c r="Q75803" s="38"/>
      <c r="Y75803" s="38"/>
    </row>
    <row r="75804" spans="17:25">
      <c r="Q75804" s="38"/>
      <c r="Y75804" s="38"/>
    </row>
    <row r="75805" spans="17:25">
      <c r="Q75805" s="38"/>
      <c r="Y75805" s="38"/>
    </row>
    <row r="75806" spans="17:25">
      <c r="Q75806" s="38"/>
      <c r="Y75806" s="38"/>
    </row>
    <row r="75807" spans="17:25">
      <c r="Q75807" s="38"/>
      <c r="Y75807" s="38"/>
    </row>
    <row r="75808" spans="17:25">
      <c r="Q75808" s="38"/>
      <c r="Y75808" s="38"/>
    </row>
    <row r="75809" spans="17:25">
      <c r="Q75809" s="38"/>
      <c r="Y75809" s="38"/>
    </row>
    <row r="75810" spans="17:25">
      <c r="Q75810" s="38"/>
      <c r="Y75810" s="38"/>
    </row>
    <row r="75811" spans="17:25">
      <c r="Q75811" s="38"/>
      <c r="Y75811" s="38"/>
    </row>
    <row r="75812" spans="17:25">
      <c r="Q75812" s="38"/>
      <c r="Y75812" s="38"/>
    </row>
    <row r="75813" spans="17:25">
      <c r="Q75813" s="38"/>
      <c r="Y75813" s="38"/>
    </row>
    <row r="75814" spans="17:25">
      <c r="Q75814" s="38"/>
      <c r="Y75814" s="38"/>
    </row>
    <row r="75815" spans="17:25">
      <c r="Q75815" s="38"/>
      <c r="Y75815" s="38"/>
    </row>
    <row r="75816" spans="17:25">
      <c r="Q75816" s="38"/>
      <c r="Y75816" s="38"/>
    </row>
    <row r="75817" spans="17:25">
      <c r="Q75817" s="38"/>
      <c r="Y75817" s="38"/>
    </row>
    <row r="75818" spans="17:25">
      <c r="Q75818" s="38"/>
      <c r="Y75818" s="38"/>
    </row>
    <row r="75819" spans="17:25">
      <c r="Q75819" s="38"/>
      <c r="Y75819" s="38"/>
    </row>
    <row r="75820" spans="17:25">
      <c r="Q75820" s="38"/>
      <c r="Y75820" s="38"/>
    </row>
    <row r="75821" spans="17:25">
      <c r="Q75821" s="38"/>
      <c r="Y75821" s="38"/>
    </row>
    <row r="75822" spans="17:25">
      <c r="Q75822" s="38"/>
      <c r="Y75822" s="38"/>
    </row>
    <row r="75823" spans="17:25">
      <c r="Q75823" s="38"/>
      <c r="Y75823" s="38"/>
    </row>
    <row r="75824" spans="17:25">
      <c r="Q75824" s="38"/>
      <c r="Y75824" s="38"/>
    </row>
    <row r="75825" spans="17:25">
      <c r="Q75825" s="38"/>
      <c r="Y75825" s="38"/>
    </row>
    <row r="75826" spans="17:25">
      <c r="Q75826" s="38"/>
      <c r="Y75826" s="38"/>
    </row>
    <row r="75827" spans="17:25">
      <c r="Q75827" s="38"/>
      <c r="Y75827" s="38"/>
    </row>
    <row r="75828" spans="17:25">
      <c r="Q75828" s="38"/>
      <c r="Y75828" s="38"/>
    </row>
    <row r="75829" spans="17:25">
      <c r="Q75829" s="38"/>
      <c r="Y75829" s="38"/>
    </row>
    <row r="75830" spans="17:25">
      <c r="Q75830" s="38"/>
      <c r="Y75830" s="38"/>
    </row>
    <row r="75831" spans="17:25">
      <c r="Q75831" s="38"/>
      <c r="Y75831" s="38"/>
    </row>
    <row r="75832" spans="17:25">
      <c r="Q75832" s="38"/>
      <c r="Y75832" s="38"/>
    </row>
    <row r="75833" spans="17:25">
      <c r="Q75833" s="38"/>
      <c r="Y75833" s="38"/>
    </row>
    <row r="75834" spans="17:25">
      <c r="Q75834" s="38"/>
      <c r="Y75834" s="38"/>
    </row>
    <row r="75835" spans="17:25">
      <c r="Q75835" s="38"/>
      <c r="Y75835" s="38"/>
    </row>
    <row r="75836" spans="17:25">
      <c r="Q75836" s="38"/>
      <c r="Y75836" s="38"/>
    </row>
    <row r="75837" spans="17:25">
      <c r="Q75837" s="38"/>
      <c r="Y75837" s="38"/>
    </row>
    <row r="75838" spans="17:25">
      <c r="Q75838" s="38"/>
      <c r="Y75838" s="38"/>
    </row>
    <row r="75839" spans="17:25">
      <c r="Q75839" s="38"/>
      <c r="Y75839" s="38"/>
    </row>
    <row r="75840" spans="17:25">
      <c r="Q75840" s="38"/>
      <c r="Y75840" s="38"/>
    </row>
    <row r="75841" spans="17:25">
      <c r="Q75841" s="38"/>
      <c r="Y75841" s="38"/>
    </row>
    <row r="75842" spans="17:25">
      <c r="Q75842" s="38"/>
      <c r="Y75842" s="38"/>
    </row>
    <row r="75843" spans="17:25">
      <c r="Q75843" s="38"/>
      <c r="Y75843" s="38"/>
    </row>
    <row r="75844" spans="17:25">
      <c r="Q75844" s="38"/>
      <c r="Y75844" s="38"/>
    </row>
    <row r="75845" spans="17:25">
      <c r="Q75845" s="38"/>
      <c r="Y75845" s="38"/>
    </row>
    <row r="75846" spans="17:25">
      <c r="Q75846" s="38"/>
      <c r="Y75846" s="38"/>
    </row>
    <row r="75847" spans="17:25">
      <c r="Q75847" s="38"/>
      <c r="Y75847" s="38"/>
    </row>
    <row r="75848" spans="17:25">
      <c r="Q75848" s="38"/>
      <c r="Y75848" s="38"/>
    </row>
    <row r="75849" spans="17:25">
      <c r="Q75849" s="38"/>
      <c r="Y75849" s="38"/>
    </row>
    <row r="75850" spans="17:25">
      <c r="Q75850" s="38"/>
      <c r="Y75850" s="38"/>
    </row>
    <row r="75851" spans="17:25">
      <c r="Q75851" s="38"/>
      <c r="Y75851" s="38"/>
    </row>
    <row r="75852" spans="17:25">
      <c r="Q75852" s="38"/>
      <c r="Y75852" s="38"/>
    </row>
    <row r="75853" spans="17:25">
      <c r="Q75853" s="38"/>
      <c r="Y75853" s="38"/>
    </row>
    <row r="75854" spans="17:25">
      <c r="Q75854" s="38"/>
      <c r="Y75854" s="38"/>
    </row>
    <row r="75855" spans="17:25">
      <c r="Q75855" s="38"/>
      <c r="Y75855" s="38"/>
    </row>
    <row r="75856" spans="17:25">
      <c r="Q75856" s="38"/>
      <c r="Y75856" s="38"/>
    </row>
    <row r="75857" spans="17:25">
      <c r="Q75857" s="38"/>
      <c r="Y75857" s="38"/>
    </row>
    <row r="75858" spans="17:25">
      <c r="Q75858" s="38"/>
      <c r="Y75858" s="38"/>
    </row>
    <row r="75859" spans="17:25">
      <c r="Q75859" s="38"/>
      <c r="Y75859" s="38"/>
    </row>
    <row r="75860" spans="17:25">
      <c r="Q75860" s="38"/>
      <c r="Y75860" s="38"/>
    </row>
    <row r="75861" spans="17:25">
      <c r="Q75861" s="38"/>
      <c r="Y75861" s="38"/>
    </row>
    <row r="75862" spans="17:25">
      <c r="Q75862" s="38"/>
      <c r="Y75862" s="38"/>
    </row>
    <row r="75863" spans="17:25">
      <c r="Q75863" s="38"/>
      <c r="Y75863" s="38"/>
    </row>
    <row r="75864" spans="17:25">
      <c r="Q75864" s="38"/>
      <c r="Y75864" s="38"/>
    </row>
    <row r="75865" spans="17:25">
      <c r="Q75865" s="38"/>
      <c r="Y75865" s="38"/>
    </row>
    <row r="75866" spans="17:25">
      <c r="Q75866" s="38"/>
      <c r="Y75866" s="38"/>
    </row>
    <row r="75867" spans="17:25">
      <c r="Q75867" s="38"/>
      <c r="Y75867" s="38"/>
    </row>
    <row r="75868" spans="17:25">
      <c r="Q75868" s="38"/>
      <c r="Y75868" s="38"/>
    </row>
    <row r="75869" spans="17:25">
      <c r="Q75869" s="38"/>
      <c r="Y75869" s="38"/>
    </row>
    <row r="75870" spans="17:25">
      <c r="Q75870" s="38"/>
      <c r="Y75870" s="38"/>
    </row>
    <row r="75871" spans="17:25">
      <c r="Q75871" s="38"/>
      <c r="Y75871" s="38"/>
    </row>
    <row r="75872" spans="17:25">
      <c r="Q75872" s="38"/>
      <c r="Y75872" s="38"/>
    </row>
    <row r="75873" spans="17:25">
      <c r="Q75873" s="38"/>
      <c r="Y75873" s="38"/>
    </row>
    <row r="75874" spans="17:25">
      <c r="Q75874" s="38"/>
      <c r="Y75874" s="38"/>
    </row>
    <row r="75875" spans="17:25">
      <c r="Q75875" s="38"/>
      <c r="Y75875" s="38"/>
    </row>
    <row r="75876" spans="17:25">
      <c r="Q75876" s="38"/>
      <c r="Y75876" s="38"/>
    </row>
    <row r="75877" spans="17:25">
      <c r="Q75877" s="38"/>
      <c r="Y75877" s="38"/>
    </row>
    <row r="75878" spans="17:25">
      <c r="Q75878" s="38"/>
      <c r="Y75878" s="38"/>
    </row>
    <row r="75879" spans="17:25">
      <c r="Q75879" s="38"/>
      <c r="Y75879" s="38"/>
    </row>
    <row r="75880" spans="17:25">
      <c r="Q75880" s="38"/>
      <c r="Y75880" s="38"/>
    </row>
    <row r="75881" spans="17:25">
      <c r="Q75881" s="38"/>
      <c r="Y75881" s="38"/>
    </row>
    <row r="75882" spans="17:25">
      <c r="Q75882" s="38"/>
      <c r="Y75882" s="38"/>
    </row>
    <row r="75883" spans="17:25">
      <c r="Q75883" s="38"/>
      <c r="Y75883" s="38"/>
    </row>
    <row r="75884" spans="17:25">
      <c r="Q75884" s="38"/>
      <c r="Y75884" s="38"/>
    </row>
    <row r="75885" spans="17:25">
      <c r="Q75885" s="38"/>
      <c r="Y75885" s="38"/>
    </row>
    <row r="75886" spans="17:25">
      <c r="Q75886" s="38"/>
      <c r="Y75886" s="38"/>
    </row>
    <row r="75887" spans="17:25">
      <c r="Q75887" s="38"/>
      <c r="Y75887" s="38"/>
    </row>
    <row r="75888" spans="17:25">
      <c r="Q75888" s="38"/>
      <c r="Y75888" s="38"/>
    </row>
    <row r="75889" spans="17:25">
      <c r="Q75889" s="38"/>
      <c r="Y75889" s="38"/>
    </row>
    <row r="75890" spans="17:25">
      <c r="Q75890" s="38"/>
      <c r="Y75890" s="38"/>
    </row>
    <row r="75891" spans="17:25">
      <c r="Q75891" s="38"/>
      <c r="Y75891" s="38"/>
    </row>
    <row r="75892" spans="17:25">
      <c r="Q75892" s="38"/>
      <c r="Y75892" s="38"/>
    </row>
    <row r="75893" spans="17:25">
      <c r="Q75893" s="38"/>
      <c r="Y75893" s="38"/>
    </row>
    <row r="75894" spans="17:25">
      <c r="Q75894" s="38"/>
      <c r="Y75894" s="38"/>
    </row>
    <row r="75895" spans="17:25">
      <c r="Q75895" s="38"/>
      <c r="Y75895" s="38"/>
    </row>
    <row r="75896" spans="17:25">
      <c r="Q75896" s="38"/>
      <c r="Y75896" s="38"/>
    </row>
    <row r="75897" spans="17:25">
      <c r="Q75897" s="38"/>
      <c r="Y75897" s="38"/>
    </row>
    <row r="75898" spans="17:25">
      <c r="Q75898" s="38"/>
      <c r="Y75898" s="38"/>
    </row>
    <row r="75899" spans="17:25">
      <c r="Q75899" s="38"/>
      <c r="Y75899" s="38"/>
    </row>
    <row r="75900" spans="17:25">
      <c r="Q75900" s="38"/>
      <c r="Y75900" s="38"/>
    </row>
    <row r="75901" spans="17:25">
      <c r="Q75901" s="38"/>
      <c r="Y75901" s="38"/>
    </row>
    <row r="75902" spans="17:25">
      <c r="Q75902" s="38"/>
      <c r="Y75902" s="38"/>
    </row>
    <row r="75903" spans="17:25">
      <c r="Q75903" s="38"/>
      <c r="Y75903" s="38"/>
    </row>
    <row r="75904" spans="17:25">
      <c r="Q75904" s="38"/>
      <c r="Y75904" s="38"/>
    </row>
    <row r="75905" spans="17:25">
      <c r="Q75905" s="38"/>
      <c r="Y75905" s="38"/>
    </row>
    <row r="75906" spans="17:25">
      <c r="Q75906" s="38"/>
      <c r="Y75906" s="38"/>
    </row>
    <row r="75907" spans="17:25">
      <c r="Q75907" s="38"/>
      <c r="Y75907" s="38"/>
    </row>
    <row r="75908" spans="17:25">
      <c r="Q75908" s="38"/>
      <c r="Y75908" s="38"/>
    </row>
    <row r="75909" spans="17:25">
      <c r="Q75909" s="38"/>
      <c r="Y75909" s="38"/>
    </row>
    <row r="75910" spans="17:25">
      <c r="Q75910" s="38"/>
      <c r="Y75910" s="38"/>
    </row>
    <row r="75911" spans="17:25">
      <c r="Q75911" s="38"/>
      <c r="Y75911" s="38"/>
    </row>
    <row r="75912" spans="17:25">
      <c r="Q75912" s="38"/>
      <c r="Y75912" s="38"/>
    </row>
    <row r="75913" spans="17:25">
      <c r="Q75913" s="38"/>
      <c r="Y75913" s="38"/>
    </row>
    <row r="75914" spans="17:25">
      <c r="Q75914" s="38"/>
      <c r="Y75914" s="38"/>
    </row>
    <row r="75915" spans="17:25">
      <c r="Q75915" s="38"/>
      <c r="Y75915" s="38"/>
    </row>
    <row r="75916" spans="17:25">
      <c r="Q75916" s="38"/>
      <c r="Y75916" s="38"/>
    </row>
    <row r="75917" spans="17:25">
      <c r="Q75917" s="38"/>
      <c r="Y75917" s="38"/>
    </row>
    <row r="75918" spans="17:25">
      <c r="Q75918" s="38"/>
      <c r="Y75918" s="38"/>
    </row>
    <row r="75919" spans="17:25">
      <c r="Q75919" s="38"/>
      <c r="Y75919" s="38"/>
    </row>
    <row r="75920" spans="17:25">
      <c r="Q75920" s="38"/>
      <c r="Y75920" s="38"/>
    </row>
    <row r="75921" spans="17:25">
      <c r="Q75921" s="38"/>
      <c r="Y75921" s="38"/>
    </row>
    <row r="75922" spans="17:25">
      <c r="Q75922" s="38"/>
      <c r="Y75922" s="38"/>
    </row>
    <row r="75923" spans="17:25">
      <c r="Q75923" s="38"/>
      <c r="Y75923" s="38"/>
    </row>
    <row r="75924" spans="17:25">
      <c r="Q75924" s="38"/>
      <c r="Y75924" s="38"/>
    </row>
    <row r="75925" spans="17:25">
      <c r="Q75925" s="38"/>
      <c r="Y75925" s="38"/>
    </row>
    <row r="75926" spans="17:25">
      <c r="Q75926" s="38"/>
      <c r="Y75926" s="38"/>
    </row>
    <row r="75927" spans="17:25">
      <c r="Q75927" s="38"/>
      <c r="Y75927" s="38"/>
    </row>
    <row r="75928" spans="17:25">
      <c r="Q75928" s="38"/>
      <c r="Y75928" s="38"/>
    </row>
    <row r="75929" spans="17:25">
      <c r="Q75929" s="38"/>
      <c r="Y75929" s="38"/>
    </row>
    <row r="75930" spans="17:25">
      <c r="Q75930" s="38"/>
      <c r="Y75930" s="38"/>
    </row>
    <row r="75931" spans="17:25">
      <c r="Q75931" s="38"/>
      <c r="Y75931" s="38"/>
    </row>
    <row r="75932" spans="17:25">
      <c r="Q75932" s="38"/>
      <c r="Y75932" s="38"/>
    </row>
    <row r="75933" spans="17:25">
      <c r="Q75933" s="38"/>
      <c r="Y75933" s="38"/>
    </row>
    <row r="75934" spans="17:25">
      <c r="Q75934" s="38"/>
      <c r="Y75934" s="38"/>
    </row>
    <row r="75935" spans="17:25">
      <c r="Q75935" s="38"/>
      <c r="Y75935" s="38"/>
    </row>
    <row r="75936" spans="17:25">
      <c r="Q75936" s="38"/>
      <c r="Y75936" s="38"/>
    </row>
    <row r="75937" spans="17:25">
      <c r="Q75937" s="38"/>
      <c r="Y75937" s="38"/>
    </row>
    <row r="75938" spans="17:25">
      <c r="Q75938" s="38"/>
      <c r="Y75938" s="38"/>
    </row>
    <row r="75939" spans="17:25">
      <c r="Q75939" s="38"/>
      <c r="Y75939" s="38"/>
    </row>
    <row r="75940" spans="17:25">
      <c r="Q75940" s="38"/>
      <c r="Y75940" s="38"/>
    </row>
    <row r="75941" spans="17:25">
      <c r="Q75941" s="38"/>
      <c r="Y75941" s="38"/>
    </row>
    <row r="75942" spans="17:25">
      <c r="Q75942" s="38"/>
      <c r="Y75942" s="38"/>
    </row>
    <row r="75943" spans="17:25">
      <c r="Q75943" s="38"/>
      <c r="Y75943" s="38"/>
    </row>
    <row r="75944" spans="17:25">
      <c r="Q75944" s="38"/>
      <c r="Y75944" s="38"/>
    </row>
    <row r="75945" spans="17:25">
      <c r="Q75945" s="38"/>
      <c r="Y75945" s="38"/>
    </row>
    <row r="75946" spans="17:25">
      <c r="Q75946" s="38"/>
      <c r="Y75946" s="38"/>
    </row>
    <row r="75947" spans="17:25">
      <c r="Q75947" s="38"/>
      <c r="Y75947" s="38"/>
    </row>
    <row r="75948" spans="17:25">
      <c r="Q75948" s="38"/>
      <c r="Y75948" s="38"/>
    </row>
    <row r="75949" spans="17:25">
      <c r="Q75949" s="38"/>
      <c r="Y75949" s="38"/>
    </row>
    <row r="75950" spans="17:25">
      <c r="Q75950" s="38"/>
      <c r="Y75950" s="38"/>
    </row>
    <row r="75951" spans="17:25">
      <c r="Q75951" s="38"/>
      <c r="Y75951" s="38"/>
    </row>
    <row r="75952" spans="17:25">
      <c r="Q75952" s="38"/>
      <c r="Y75952" s="38"/>
    </row>
    <row r="75953" spans="17:25">
      <c r="Q75953" s="38"/>
      <c r="Y75953" s="38"/>
    </row>
    <row r="75954" spans="17:25">
      <c r="Q75954" s="38"/>
      <c r="Y75954" s="38"/>
    </row>
    <row r="75955" spans="17:25">
      <c r="Q75955" s="38"/>
      <c r="Y75955" s="38"/>
    </row>
    <row r="75956" spans="17:25">
      <c r="Q75956" s="38"/>
      <c r="Y75956" s="38"/>
    </row>
    <row r="75957" spans="17:25">
      <c r="Q75957" s="38"/>
      <c r="Y75957" s="38"/>
    </row>
    <row r="75958" spans="17:25">
      <c r="Q75958" s="38"/>
      <c r="Y75958" s="38"/>
    </row>
    <row r="75959" spans="17:25">
      <c r="Q75959" s="38"/>
      <c r="Y75959" s="38"/>
    </row>
    <row r="75960" spans="17:25">
      <c r="Q75960" s="38"/>
      <c r="Y75960" s="38"/>
    </row>
    <row r="75961" spans="17:25">
      <c r="Q75961" s="38"/>
      <c r="Y75961" s="38"/>
    </row>
    <row r="75962" spans="17:25">
      <c r="Q75962" s="38"/>
      <c r="Y75962" s="38"/>
    </row>
    <row r="75963" spans="17:25">
      <c r="Q75963" s="38"/>
      <c r="Y75963" s="38"/>
    </row>
    <row r="75964" spans="17:25">
      <c r="Q75964" s="38"/>
      <c r="Y75964" s="38"/>
    </row>
    <row r="75965" spans="17:25">
      <c r="Q75965" s="38"/>
      <c r="Y75965" s="38"/>
    </row>
    <row r="75966" spans="17:25">
      <c r="Q75966" s="38"/>
      <c r="Y75966" s="38"/>
    </row>
    <row r="75967" spans="17:25">
      <c r="Q75967" s="38"/>
      <c r="Y75967" s="38"/>
    </row>
    <row r="75968" spans="17:25">
      <c r="Q75968" s="38"/>
      <c r="Y75968" s="38"/>
    </row>
    <row r="75969" spans="17:25">
      <c r="Q75969" s="38"/>
      <c r="Y75969" s="38"/>
    </row>
    <row r="75970" spans="17:25">
      <c r="Q75970" s="38"/>
      <c r="Y75970" s="38"/>
    </row>
    <row r="75971" spans="17:25">
      <c r="Q75971" s="38"/>
      <c r="Y75971" s="38"/>
    </row>
    <row r="75972" spans="17:25">
      <c r="Q75972" s="38"/>
      <c r="Y75972" s="38"/>
    </row>
    <row r="75973" spans="17:25">
      <c r="Q75973" s="38"/>
      <c r="Y75973" s="38"/>
    </row>
    <row r="75974" spans="17:25">
      <c r="Q75974" s="38"/>
      <c r="Y75974" s="38"/>
    </row>
    <row r="75975" spans="17:25">
      <c r="Q75975" s="38"/>
      <c r="Y75975" s="38"/>
    </row>
    <row r="75976" spans="17:25">
      <c r="Q75976" s="38"/>
      <c r="Y75976" s="38"/>
    </row>
    <row r="75977" spans="17:25">
      <c r="Q75977" s="38"/>
      <c r="Y75977" s="38"/>
    </row>
    <row r="75978" spans="17:25">
      <c r="Q75978" s="38"/>
      <c r="Y75978" s="38"/>
    </row>
    <row r="75979" spans="17:25">
      <c r="Q75979" s="38"/>
      <c r="Y75979" s="38"/>
    </row>
    <row r="75980" spans="17:25">
      <c r="Q75980" s="38"/>
      <c r="Y75980" s="38"/>
    </row>
    <row r="75981" spans="17:25">
      <c r="Q75981" s="38"/>
      <c r="Y75981" s="38"/>
    </row>
    <row r="75982" spans="17:25">
      <c r="Q75982" s="38"/>
      <c r="Y75982" s="38"/>
    </row>
    <row r="75983" spans="17:25">
      <c r="Q75983" s="38"/>
      <c r="Y75983" s="38"/>
    </row>
    <row r="75984" spans="17:25">
      <c r="Q75984" s="38"/>
      <c r="Y75984" s="38"/>
    </row>
    <row r="75985" spans="17:25">
      <c r="Q75985" s="38"/>
      <c r="Y75985" s="38"/>
    </row>
    <row r="75986" spans="17:25">
      <c r="Q75986" s="38"/>
      <c r="Y75986" s="38"/>
    </row>
    <row r="75987" spans="17:25">
      <c r="Q75987" s="38"/>
      <c r="Y75987" s="38"/>
    </row>
    <row r="75988" spans="17:25">
      <c r="Q75988" s="38"/>
      <c r="Y75988" s="38"/>
    </row>
    <row r="75989" spans="17:25">
      <c r="Q75989" s="38"/>
      <c r="Y75989" s="38"/>
    </row>
    <row r="75990" spans="17:25">
      <c r="Q75990" s="38"/>
      <c r="Y75990" s="38"/>
    </row>
    <row r="75991" spans="17:25">
      <c r="Q75991" s="38"/>
      <c r="Y75991" s="38"/>
    </row>
    <row r="75992" spans="17:25">
      <c r="Q75992" s="38"/>
      <c r="Y75992" s="38"/>
    </row>
    <row r="75993" spans="17:25">
      <c r="Q75993" s="38"/>
      <c r="Y75993" s="38"/>
    </row>
    <row r="75994" spans="17:25">
      <c r="Q75994" s="38"/>
      <c r="Y75994" s="38"/>
    </row>
    <row r="75995" spans="17:25">
      <c r="Q75995" s="38"/>
      <c r="Y75995" s="38"/>
    </row>
    <row r="75996" spans="17:25">
      <c r="Q75996" s="38"/>
      <c r="Y75996" s="38"/>
    </row>
    <row r="75997" spans="17:25">
      <c r="Q75997" s="38"/>
      <c r="Y75997" s="38"/>
    </row>
    <row r="75998" spans="17:25">
      <c r="Q75998" s="38"/>
      <c r="Y75998" s="38"/>
    </row>
    <row r="75999" spans="17:25">
      <c r="Q75999" s="38"/>
      <c r="Y75999" s="38"/>
    </row>
    <row r="76000" spans="17:25">
      <c r="Q76000" s="38"/>
      <c r="Y76000" s="38"/>
    </row>
    <row r="76001" spans="17:25">
      <c r="Q76001" s="38"/>
      <c r="Y76001" s="38"/>
    </row>
    <row r="76002" spans="17:25">
      <c r="Q76002" s="38"/>
      <c r="Y76002" s="38"/>
    </row>
    <row r="76003" spans="17:25">
      <c r="Q76003" s="38"/>
      <c r="Y76003" s="38"/>
    </row>
    <row r="76004" spans="17:25">
      <c r="Q76004" s="38"/>
      <c r="Y76004" s="38"/>
    </row>
    <row r="76005" spans="17:25">
      <c r="Q76005" s="38"/>
      <c r="Y76005" s="38"/>
    </row>
    <row r="76006" spans="17:25">
      <c r="Q76006" s="38"/>
      <c r="Y76006" s="38"/>
    </row>
    <row r="76007" spans="17:25">
      <c r="Q76007" s="38"/>
      <c r="Y76007" s="38"/>
    </row>
    <row r="76008" spans="17:25">
      <c r="Q76008" s="38"/>
      <c r="Y76008" s="38"/>
    </row>
    <row r="76009" spans="17:25">
      <c r="Q76009" s="38"/>
      <c r="Y76009" s="38"/>
    </row>
    <row r="76010" spans="17:25">
      <c r="Q76010" s="38"/>
      <c r="Y76010" s="38"/>
    </row>
    <row r="76011" spans="17:25">
      <c r="Q76011" s="38"/>
      <c r="Y76011" s="38"/>
    </row>
    <row r="76012" spans="17:25">
      <c r="Q76012" s="38"/>
      <c r="Y76012" s="38"/>
    </row>
    <row r="76013" spans="17:25">
      <c r="Q76013" s="38"/>
      <c r="Y76013" s="38"/>
    </row>
    <row r="76014" spans="17:25">
      <c r="Q76014" s="38"/>
      <c r="Y76014" s="38"/>
    </row>
    <row r="76015" spans="17:25">
      <c r="Q76015" s="38"/>
      <c r="Y76015" s="38"/>
    </row>
    <row r="76016" spans="17:25">
      <c r="Q76016" s="38"/>
      <c r="Y76016" s="38"/>
    </row>
    <row r="76017" spans="17:25">
      <c r="Q76017" s="38"/>
      <c r="Y76017" s="38"/>
    </row>
    <row r="76018" spans="17:25">
      <c r="Q76018" s="38"/>
      <c r="Y76018" s="38"/>
    </row>
    <row r="76019" spans="17:25">
      <c r="Q76019" s="38"/>
      <c r="Y76019" s="38"/>
    </row>
    <row r="76020" spans="17:25">
      <c r="Q76020" s="38"/>
      <c r="Y76020" s="38"/>
    </row>
    <row r="76021" spans="17:25">
      <c r="Q76021" s="38"/>
      <c r="Y76021" s="38"/>
    </row>
    <row r="76022" spans="17:25">
      <c r="Q76022" s="38"/>
      <c r="Y76022" s="38"/>
    </row>
    <row r="76023" spans="17:25">
      <c r="Q76023" s="38"/>
      <c r="Y76023" s="38"/>
    </row>
    <row r="76024" spans="17:25">
      <c r="Q76024" s="38"/>
      <c r="Y76024" s="38"/>
    </row>
    <row r="76025" spans="17:25">
      <c r="Q76025" s="38"/>
      <c r="Y76025" s="38"/>
    </row>
    <row r="76026" spans="17:25">
      <c r="Q76026" s="38"/>
      <c r="Y76026" s="38"/>
    </row>
    <row r="76027" spans="17:25">
      <c r="Q76027" s="38"/>
      <c r="Y76027" s="38"/>
    </row>
    <row r="76028" spans="17:25">
      <c r="Q76028" s="38"/>
      <c r="Y76028" s="38"/>
    </row>
    <row r="76029" spans="17:25">
      <c r="Q76029" s="38"/>
      <c r="Y76029" s="38"/>
    </row>
    <row r="76030" spans="17:25">
      <c r="Q76030" s="38"/>
      <c r="Y76030" s="38"/>
    </row>
    <row r="76031" spans="17:25">
      <c r="Q76031" s="38"/>
      <c r="Y76031" s="38"/>
    </row>
    <row r="76032" spans="17:25">
      <c r="Q76032" s="38"/>
      <c r="Y76032" s="38"/>
    </row>
    <row r="76033" spans="17:25">
      <c r="Q76033" s="38"/>
      <c r="Y76033" s="38"/>
    </row>
    <row r="76034" spans="17:25">
      <c r="Q76034" s="38"/>
      <c r="Y76034" s="38"/>
    </row>
    <row r="76035" spans="17:25">
      <c r="Q76035" s="38"/>
      <c r="Y76035" s="38"/>
    </row>
    <row r="76036" spans="17:25">
      <c r="Q76036" s="38"/>
      <c r="Y76036" s="38"/>
    </row>
    <row r="76037" spans="17:25">
      <c r="Q76037" s="38"/>
      <c r="Y76037" s="38"/>
    </row>
    <row r="76038" spans="17:25">
      <c r="Q76038" s="38"/>
      <c r="Y76038" s="38"/>
    </row>
    <row r="76039" spans="17:25">
      <c r="Q76039" s="38"/>
      <c r="Y76039" s="38"/>
    </row>
    <row r="76040" spans="17:25">
      <c r="Q76040" s="38"/>
      <c r="Y76040" s="38"/>
    </row>
    <row r="76041" spans="17:25">
      <c r="Q76041" s="38"/>
      <c r="Y76041" s="38"/>
    </row>
    <row r="76042" spans="17:25">
      <c r="Q76042" s="38"/>
      <c r="Y76042" s="38"/>
    </row>
    <row r="76043" spans="17:25">
      <c r="Q76043" s="38"/>
      <c r="Y76043" s="38"/>
    </row>
    <row r="76044" spans="17:25">
      <c r="Q76044" s="38"/>
      <c r="Y76044" s="38"/>
    </row>
    <row r="76045" spans="17:25">
      <c r="Q76045" s="38"/>
      <c r="Y76045" s="38"/>
    </row>
    <row r="76046" spans="17:25">
      <c r="Q76046" s="38"/>
      <c r="Y76046" s="38"/>
    </row>
    <row r="76047" spans="17:25">
      <c r="Q76047" s="38"/>
      <c r="Y76047" s="38"/>
    </row>
    <row r="76048" spans="17:25">
      <c r="Q76048" s="38"/>
      <c r="Y76048" s="38"/>
    </row>
    <row r="76049" spans="17:25">
      <c r="Q76049" s="38"/>
      <c r="Y76049" s="38"/>
    </row>
    <row r="76050" spans="17:25">
      <c r="Q76050" s="38"/>
      <c r="Y76050" s="38"/>
    </row>
    <row r="76051" spans="17:25">
      <c r="Q76051" s="38"/>
      <c r="Y76051" s="38"/>
    </row>
    <row r="76052" spans="17:25">
      <c r="Q76052" s="38"/>
      <c r="Y76052" s="38"/>
    </row>
    <row r="76053" spans="17:25">
      <c r="Q76053" s="38"/>
      <c r="Y76053" s="38"/>
    </row>
    <row r="76054" spans="17:25">
      <c r="Q76054" s="38"/>
      <c r="Y76054" s="38"/>
    </row>
    <row r="76055" spans="17:25">
      <c r="Q76055" s="38"/>
      <c r="Y76055" s="38"/>
    </row>
    <row r="76056" spans="17:25">
      <c r="Q76056" s="38"/>
      <c r="Y76056" s="38"/>
    </row>
    <row r="76057" spans="17:25">
      <c r="Q76057" s="38"/>
      <c r="Y76057" s="38"/>
    </row>
    <row r="76058" spans="17:25">
      <c r="Q76058" s="38"/>
      <c r="Y76058" s="38"/>
    </row>
    <row r="76059" spans="17:25">
      <c r="Q76059" s="38"/>
      <c r="Y76059" s="38"/>
    </row>
    <row r="76060" spans="17:25">
      <c r="Q76060" s="38"/>
      <c r="Y76060" s="38"/>
    </row>
    <row r="76061" spans="17:25">
      <c r="Q76061" s="38"/>
      <c r="Y76061" s="38"/>
    </row>
    <row r="76062" spans="17:25">
      <c r="Q76062" s="38"/>
      <c r="Y76062" s="38"/>
    </row>
    <row r="76063" spans="17:25">
      <c r="Q76063" s="38"/>
      <c r="Y76063" s="38"/>
    </row>
    <row r="76064" spans="17:25">
      <c r="Q76064" s="38"/>
      <c r="Y76064" s="38"/>
    </row>
    <row r="76065" spans="17:25">
      <c r="Q76065" s="38"/>
      <c r="Y76065" s="38"/>
    </row>
    <row r="76066" spans="17:25">
      <c r="Q76066" s="38"/>
      <c r="Y76066" s="38"/>
    </row>
    <row r="76067" spans="17:25">
      <c r="Q76067" s="38"/>
      <c r="Y76067" s="38"/>
    </row>
    <row r="76068" spans="17:25">
      <c r="Q76068" s="38"/>
      <c r="Y76068" s="38"/>
    </row>
    <row r="76069" spans="17:25">
      <c r="Q76069" s="38"/>
      <c r="Y76069" s="38"/>
    </row>
    <row r="76070" spans="17:25">
      <c r="Q76070" s="38"/>
      <c r="Y76070" s="38"/>
    </row>
    <row r="76071" spans="17:25">
      <c r="Q76071" s="38"/>
      <c r="Y76071" s="38"/>
    </row>
    <row r="76072" spans="17:25">
      <c r="Q76072" s="38"/>
      <c r="Y76072" s="38"/>
    </row>
    <row r="76073" spans="17:25">
      <c r="Q76073" s="38"/>
      <c r="Y76073" s="38"/>
    </row>
    <row r="76074" spans="17:25">
      <c r="Q76074" s="38"/>
      <c r="Y76074" s="38"/>
    </row>
    <row r="76075" spans="17:25">
      <c r="Q76075" s="38"/>
      <c r="Y76075" s="38"/>
    </row>
    <row r="76076" spans="17:25">
      <c r="Q76076" s="38"/>
      <c r="Y76076" s="38"/>
    </row>
    <row r="76077" spans="17:25">
      <c r="Q76077" s="38"/>
      <c r="Y76077" s="38"/>
    </row>
    <row r="76078" spans="17:25">
      <c r="Q76078" s="38"/>
      <c r="Y76078" s="38"/>
    </row>
    <row r="76079" spans="17:25">
      <c r="Q76079" s="38"/>
      <c r="Y76079" s="38"/>
    </row>
    <row r="76080" spans="17:25">
      <c r="Q76080" s="38"/>
      <c r="Y76080" s="38"/>
    </row>
    <row r="76081" spans="17:25">
      <c r="Q76081" s="38"/>
      <c r="Y76081" s="38"/>
    </row>
    <row r="76082" spans="17:25">
      <c r="Q76082" s="38"/>
      <c r="Y76082" s="38"/>
    </row>
    <row r="76083" spans="17:25">
      <c r="Q76083" s="38"/>
      <c r="Y76083" s="38"/>
    </row>
    <row r="76084" spans="17:25">
      <c r="Q76084" s="38"/>
      <c r="Y76084" s="38"/>
    </row>
    <row r="76085" spans="17:25">
      <c r="Q76085" s="38"/>
      <c r="Y76085" s="38"/>
    </row>
    <row r="76086" spans="17:25">
      <c r="Q76086" s="38"/>
      <c r="Y76086" s="38"/>
    </row>
    <row r="76087" spans="17:25">
      <c r="Q76087" s="38"/>
      <c r="Y76087" s="38"/>
    </row>
    <row r="76088" spans="17:25">
      <c r="Q76088" s="38"/>
      <c r="Y76088" s="38"/>
    </row>
    <row r="76089" spans="17:25">
      <c r="Q76089" s="38"/>
      <c r="Y76089" s="38"/>
    </row>
    <row r="76090" spans="17:25">
      <c r="Q76090" s="38"/>
      <c r="Y76090" s="38"/>
    </row>
    <row r="76091" spans="17:25">
      <c r="Q76091" s="38"/>
      <c r="Y76091" s="38"/>
    </row>
    <row r="76092" spans="17:25">
      <c r="Q76092" s="38"/>
      <c r="Y76092" s="38"/>
    </row>
    <row r="76093" spans="17:25">
      <c r="Q76093" s="38"/>
      <c r="Y76093" s="38"/>
    </row>
    <row r="76094" spans="17:25">
      <c r="Q76094" s="38"/>
      <c r="Y76094" s="38"/>
    </row>
    <row r="76095" spans="17:25">
      <c r="Q76095" s="38"/>
      <c r="Y76095" s="38"/>
    </row>
    <row r="76096" spans="17:25">
      <c r="Q76096" s="38"/>
      <c r="Y76096" s="38"/>
    </row>
    <row r="76097" spans="17:25">
      <c r="Q76097" s="38"/>
      <c r="Y76097" s="38"/>
    </row>
    <row r="76098" spans="17:25">
      <c r="Q76098" s="38"/>
      <c r="Y76098" s="38"/>
    </row>
    <row r="76099" spans="17:25">
      <c r="Q76099" s="38"/>
      <c r="Y76099" s="38"/>
    </row>
    <row r="76100" spans="17:25">
      <c r="Q76100" s="38"/>
      <c r="Y76100" s="38"/>
    </row>
    <row r="76101" spans="17:25">
      <c r="Q76101" s="38"/>
      <c r="Y76101" s="38"/>
    </row>
    <row r="76102" spans="17:25">
      <c r="Q76102" s="38"/>
      <c r="Y76102" s="38"/>
    </row>
    <row r="76103" spans="17:25">
      <c r="Q76103" s="38"/>
      <c r="Y76103" s="38"/>
    </row>
    <row r="76104" spans="17:25">
      <c r="Q76104" s="38"/>
      <c r="Y76104" s="38"/>
    </row>
    <row r="76105" spans="17:25">
      <c r="Q76105" s="38"/>
      <c r="Y76105" s="38"/>
    </row>
    <row r="76106" spans="17:25">
      <c r="Q76106" s="38"/>
      <c r="Y76106" s="38"/>
    </row>
    <row r="76107" spans="17:25">
      <c r="Q76107" s="38"/>
      <c r="Y76107" s="38"/>
    </row>
    <row r="76108" spans="17:25">
      <c r="Q76108" s="38"/>
      <c r="Y76108" s="38"/>
    </row>
    <row r="76109" spans="17:25">
      <c r="Q76109" s="38"/>
      <c r="Y76109" s="38"/>
    </row>
    <row r="76110" spans="17:25">
      <c r="Q76110" s="38"/>
      <c r="Y76110" s="38"/>
    </row>
    <row r="76111" spans="17:25">
      <c r="Q76111" s="38"/>
      <c r="Y76111" s="38"/>
    </row>
    <row r="76112" spans="17:25">
      <c r="Q76112" s="38"/>
      <c r="Y76112" s="38"/>
    </row>
    <row r="76113" spans="17:25">
      <c r="Q76113" s="38"/>
      <c r="Y76113" s="38"/>
    </row>
    <row r="76114" spans="17:25">
      <c r="Q76114" s="38"/>
      <c r="Y76114" s="38"/>
    </row>
    <row r="76115" spans="17:25">
      <c r="Q76115" s="38"/>
      <c r="Y76115" s="38"/>
    </row>
    <row r="76116" spans="17:25">
      <c r="Q76116" s="38"/>
      <c r="Y76116" s="38"/>
    </row>
    <row r="76117" spans="17:25">
      <c r="Q76117" s="38"/>
      <c r="Y76117" s="38"/>
    </row>
    <row r="76118" spans="17:25">
      <c r="Q76118" s="38"/>
      <c r="Y76118" s="38"/>
    </row>
    <row r="76119" spans="17:25">
      <c r="Q76119" s="38"/>
      <c r="Y76119" s="38"/>
    </row>
    <row r="76120" spans="17:25">
      <c r="Q76120" s="38"/>
      <c r="Y76120" s="38"/>
    </row>
    <row r="76121" spans="17:25">
      <c r="Q76121" s="38"/>
      <c r="Y76121" s="38"/>
    </row>
    <row r="76122" spans="17:25">
      <c r="Q76122" s="38"/>
      <c r="Y76122" s="38"/>
    </row>
    <row r="76123" spans="17:25">
      <c r="Q76123" s="38"/>
      <c r="Y76123" s="38"/>
    </row>
    <row r="76124" spans="17:25">
      <c r="Q76124" s="38"/>
      <c r="Y76124" s="38"/>
    </row>
    <row r="76125" spans="17:25">
      <c r="Q76125" s="38"/>
      <c r="Y76125" s="38"/>
    </row>
    <row r="76126" spans="17:25">
      <c r="Q76126" s="38"/>
      <c r="Y76126" s="38"/>
    </row>
    <row r="76127" spans="17:25">
      <c r="Q76127" s="38"/>
      <c r="Y76127" s="38"/>
    </row>
    <row r="76128" spans="17:25">
      <c r="Q76128" s="38"/>
      <c r="Y76128" s="38"/>
    </row>
    <row r="76129" spans="17:25">
      <c r="Q76129" s="38"/>
      <c r="Y76129" s="38"/>
    </row>
    <row r="76130" spans="17:25">
      <c r="Q76130" s="38"/>
      <c r="Y76130" s="38"/>
    </row>
    <row r="76131" spans="17:25">
      <c r="Q76131" s="38"/>
      <c r="Y76131" s="38"/>
    </row>
    <row r="76132" spans="17:25">
      <c r="Q76132" s="38"/>
      <c r="Y76132" s="38"/>
    </row>
    <row r="76133" spans="17:25">
      <c r="Q76133" s="38"/>
      <c r="Y76133" s="38"/>
    </row>
    <row r="76134" spans="17:25">
      <c r="Q76134" s="38"/>
      <c r="Y76134" s="38"/>
    </row>
    <row r="76135" spans="17:25">
      <c r="Q76135" s="38"/>
      <c r="Y76135" s="38"/>
    </row>
    <row r="76136" spans="17:25">
      <c r="Q76136" s="38"/>
      <c r="Y76136" s="38"/>
    </row>
    <row r="76137" spans="17:25">
      <c r="Q76137" s="38"/>
      <c r="Y76137" s="38"/>
    </row>
    <row r="76138" spans="17:25">
      <c r="Q76138" s="38"/>
      <c r="Y76138" s="38"/>
    </row>
    <row r="76139" spans="17:25">
      <c r="Q76139" s="38"/>
      <c r="Y76139" s="38"/>
    </row>
    <row r="76140" spans="17:25">
      <c r="Q76140" s="38"/>
      <c r="Y76140" s="38"/>
    </row>
    <row r="76141" spans="17:25">
      <c r="Q76141" s="38"/>
      <c r="Y76141" s="38"/>
    </row>
    <row r="76142" spans="17:25">
      <c r="Q76142" s="38"/>
      <c r="Y76142" s="38"/>
    </row>
    <row r="76143" spans="17:25">
      <c r="Q76143" s="38"/>
      <c r="Y76143" s="38"/>
    </row>
    <row r="76144" spans="17:25">
      <c r="Q76144" s="38"/>
      <c r="Y76144" s="38"/>
    </row>
    <row r="76145" spans="17:25">
      <c r="Q76145" s="38"/>
      <c r="Y76145" s="38"/>
    </row>
    <row r="76146" spans="17:25">
      <c r="Q76146" s="38"/>
      <c r="Y76146" s="38"/>
    </row>
    <row r="76147" spans="17:25">
      <c r="Q76147" s="38"/>
      <c r="Y76147" s="38"/>
    </row>
    <row r="76148" spans="17:25">
      <c r="Q76148" s="38"/>
      <c r="Y76148" s="38"/>
    </row>
    <row r="76149" spans="17:25">
      <c r="Q76149" s="38"/>
      <c r="Y76149" s="38"/>
    </row>
    <row r="76150" spans="17:25">
      <c r="Q76150" s="38"/>
      <c r="Y76150" s="38"/>
    </row>
    <row r="76151" spans="17:25">
      <c r="Q76151" s="38"/>
      <c r="Y76151" s="38"/>
    </row>
    <row r="76152" spans="17:25">
      <c r="Q76152" s="38"/>
      <c r="Y76152" s="38"/>
    </row>
    <row r="76153" spans="17:25">
      <c r="Q76153" s="38"/>
      <c r="Y76153" s="38"/>
    </row>
    <row r="76154" spans="17:25">
      <c r="Q76154" s="38"/>
      <c r="Y76154" s="38"/>
    </row>
    <row r="76155" spans="17:25">
      <c r="Q76155" s="38"/>
      <c r="Y76155" s="38"/>
    </row>
    <row r="76156" spans="17:25">
      <c r="Q76156" s="38"/>
      <c r="Y76156" s="38"/>
    </row>
    <row r="76157" spans="17:25">
      <c r="Q76157" s="38"/>
      <c r="Y76157" s="38"/>
    </row>
    <row r="76158" spans="17:25">
      <c r="Q76158" s="38"/>
      <c r="Y76158" s="38"/>
    </row>
    <row r="76159" spans="17:25">
      <c r="Q76159" s="38"/>
      <c r="Y76159" s="38"/>
    </row>
    <row r="76160" spans="17:25">
      <c r="Q76160" s="38"/>
      <c r="Y76160" s="38"/>
    </row>
    <row r="76161" spans="17:25">
      <c r="Q76161" s="38"/>
      <c r="Y76161" s="38"/>
    </row>
    <row r="76162" spans="17:25">
      <c r="Q76162" s="38"/>
      <c r="Y76162" s="38"/>
    </row>
    <row r="76163" spans="17:25">
      <c r="Q76163" s="38"/>
      <c r="Y76163" s="38"/>
    </row>
    <row r="76164" spans="17:25">
      <c r="Q76164" s="38"/>
      <c r="Y76164" s="38"/>
    </row>
    <row r="76165" spans="17:25">
      <c r="Q76165" s="38"/>
      <c r="Y76165" s="38"/>
    </row>
    <row r="76166" spans="17:25">
      <c r="Q76166" s="38"/>
      <c r="Y76166" s="38"/>
    </row>
    <row r="76167" spans="17:25">
      <c r="Q76167" s="38"/>
      <c r="Y76167" s="38"/>
    </row>
    <row r="76168" spans="17:25">
      <c r="Q76168" s="38"/>
      <c r="Y76168" s="38"/>
    </row>
    <row r="76169" spans="17:25">
      <c r="Q76169" s="38"/>
      <c r="Y76169" s="38"/>
    </row>
    <row r="76170" spans="17:25">
      <c r="Q76170" s="38"/>
      <c r="Y76170" s="38"/>
    </row>
    <row r="76171" spans="17:25">
      <c r="Q76171" s="38"/>
      <c r="Y76171" s="38"/>
    </row>
    <row r="76172" spans="17:25">
      <c r="Q76172" s="38"/>
      <c r="Y76172" s="38"/>
    </row>
    <row r="76173" spans="17:25">
      <c r="Q76173" s="38"/>
      <c r="Y76173" s="38"/>
    </row>
    <row r="76174" spans="17:25">
      <c r="Q76174" s="38"/>
      <c r="Y76174" s="38"/>
    </row>
    <row r="76175" spans="17:25">
      <c r="Q76175" s="38"/>
      <c r="Y76175" s="38"/>
    </row>
    <row r="76176" spans="17:25">
      <c r="Q76176" s="38"/>
      <c r="Y76176" s="38"/>
    </row>
    <row r="76177" spans="17:25">
      <c r="Q76177" s="38"/>
      <c r="Y76177" s="38"/>
    </row>
    <row r="76178" spans="17:25">
      <c r="Q76178" s="38"/>
      <c r="Y76178" s="38"/>
    </row>
    <row r="76179" spans="17:25">
      <c r="Q76179" s="38"/>
      <c r="Y76179" s="38"/>
    </row>
    <row r="76180" spans="17:25">
      <c r="Q76180" s="38"/>
      <c r="Y76180" s="38"/>
    </row>
    <row r="76181" spans="17:25">
      <c r="Q76181" s="38"/>
      <c r="Y76181" s="38"/>
    </row>
    <row r="76182" spans="17:25">
      <c r="Q76182" s="38"/>
      <c r="Y76182" s="38"/>
    </row>
    <row r="76183" spans="17:25">
      <c r="Q76183" s="38"/>
      <c r="Y76183" s="38"/>
    </row>
    <row r="76184" spans="17:25">
      <c r="Q76184" s="38"/>
      <c r="Y76184" s="38"/>
    </row>
    <row r="76185" spans="17:25">
      <c r="Q76185" s="38"/>
      <c r="Y76185" s="38"/>
    </row>
    <row r="76186" spans="17:25">
      <c r="Q76186" s="38"/>
      <c r="Y76186" s="38"/>
    </row>
    <row r="76187" spans="17:25">
      <c r="Q76187" s="38"/>
      <c r="Y76187" s="38"/>
    </row>
    <row r="76188" spans="17:25">
      <c r="Q76188" s="38"/>
      <c r="Y76188" s="38"/>
    </row>
    <row r="76189" spans="17:25">
      <c r="Q76189" s="38"/>
      <c r="Y76189" s="38"/>
    </row>
    <row r="76190" spans="17:25">
      <c r="Q76190" s="38"/>
      <c r="Y76190" s="38"/>
    </row>
    <row r="76191" spans="17:25">
      <c r="Q76191" s="38"/>
      <c r="Y76191" s="38"/>
    </row>
    <row r="76192" spans="17:25">
      <c r="Q76192" s="38"/>
      <c r="Y76192" s="38"/>
    </row>
    <row r="76193" spans="17:25">
      <c r="Q76193" s="38"/>
      <c r="Y76193" s="38"/>
    </row>
    <row r="76194" spans="17:25">
      <c r="Q76194" s="38"/>
      <c r="Y76194" s="38"/>
    </row>
    <row r="76195" spans="17:25">
      <c r="Q76195" s="38"/>
      <c r="Y76195" s="38"/>
    </row>
    <row r="76196" spans="17:25">
      <c r="Q76196" s="38"/>
      <c r="Y76196" s="38"/>
    </row>
    <row r="76197" spans="17:25">
      <c r="Q76197" s="38"/>
      <c r="Y76197" s="38"/>
    </row>
    <row r="76198" spans="17:25">
      <c r="Q76198" s="38"/>
      <c r="Y76198" s="38"/>
    </row>
    <row r="76199" spans="17:25">
      <c r="Q76199" s="38"/>
      <c r="Y76199" s="38"/>
    </row>
    <row r="76200" spans="17:25">
      <c r="Q76200" s="38"/>
      <c r="Y76200" s="38"/>
    </row>
    <row r="76201" spans="17:25">
      <c r="Q76201" s="38"/>
      <c r="Y76201" s="38"/>
    </row>
    <row r="76202" spans="17:25">
      <c r="Q76202" s="38"/>
      <c r="Y76202" s="38"/>
    </row>
    <row r="76203" spans="17:25">
      <c r="Q76203" s="38"/>
      <c r="Y76203" s="38"/>
    </row>
    <row r="76204" spans="17:25">
      <c r="Q76204" s="38"/>
      <c r="Y76204" s="38"/>
    </row>
    <row r="76205" spans="17:25">
      <c r="Q76205" s="38"/>
      <c r="Y76205" s="38"/>
    </row>
    <row r="76206" spans="17:25">
      <c r="Q76206" s="38"/>
      <c r="Y76206" s="38"/>
    </row>
    <row r="76207" spans="17:25">
      <c r="Q76207" s="38"/>
      <c r="Y76207" s="38"/>
    </row>
    <row r="76208" spans="17:25">
      <c r="Q76208" s="38"/>
      <c r="Y76208" s="38"/>
    </row>
    <row r="76209" spans="17:25">
      <c r="Q76209" s="38"/>
      <c r="Y76209" s="38"/>
    </row>
    <row r="76210" spans="17:25">
      <c r="Q76210" s="38"/>
      <c r="Y76210" s="38"/>
    </row>
    <row r="76211" spans="17:25">
      <c r="Q76211" s="38"/>
      <c r="Y76211" s="38"/>
    </row>
    <row r="76212" spans="17:25">
      <c r="Q76212" s="38"/>
      <c r="Y76212" s="38"/>
    </row>
    <row r="76213" spans="17:25">
      <c r="Q76213" s="38"/>
      <c r="Y76213" s="38"/>
    </row>
    <row r="76214" spans="17:25">
      <c r="Q76214" s="38"/>
      <c r="Y76214" s="38"/>
    </row>
    <row r="76215" spans="17:25">
      <c r="Q76215" s="38"/>
      <c r="Y76215" s="38"/>
    </row>
    <row r="76216" spans="17:25">
      <c r="Q76216" s="38"/>
      <c r="Y76216" s="38"/>
    </row>
    <row r="76217" spans="17:25">
      <c r="Q76217" s="38"/>
      <c r="Y76217" s="38"/>
    </row>
    <row r="76218" spans="17:25">
      <c r="Q76218" s="38"/>
      <c r="Y76218" s="38"/>
    </row>
    <row r="76219" spans="17:25">
      <c r="Q76219" s="38"/>
      <c r="Y76219" s="38"/>
    </row>
    <row r="76220" spans="17:25">
      <c r="Q76220" s="38"/>
      <c r="Y76220" s="38"/>
    </row>
    <row r="76221" spans="17:25">
      <c r="Q76221" s="38"/>
      <c r="Y76221" s="38"/>
    </row>
    <row r="76222" spans="17:25">
      <c r="Q76222" s="38"/>
      <c r="Y76222" s="38"/>
    </row>
    <row r="76223" spans="17:25">
      <c r="Q76223" s="38"/>
      <c r="Y76223" s="38"/>
    </row>
    <row r="76224" spans="17:25">
      <c r="Q76224" s="38"/>
      <c r="Y76224" s="38"/>
    </row>
    <row r="76225" spans="17:25">
      <c r="Q76225" s="38"/>
      <c r="Y76225" s="38"/>
    </row>
    <row r="76226" spans="17:25">
      <c r="Q76226" s="38"/>
      <c r="Y76226" s="38"/>
    </row>
    <row r="76227" spans="17:25">
      <c r="Q76227" s="38"/>
      <c r="Y76227" s="38"/>
    </row>
    <row r="76228" spans="17:25">
      <c r="Q76228" s="38"/>
      <c r="Y76228" s="38"/>
    </row>
    <row r="76229" spans="17:25">
      <c r="Q76229" s="38"/>
      <c r="Y76229" s="38"/>
    </row>
    <row r="76230" spans="17:25">
      <c r="Q76230" s="38"/>
      <c r="Y76230" s="38"/>
    </row>
    <row r="76231" spans="17:25">
      <c r="Q76231" s="38"/>
      <c r="Y76231" s="38"/>
    </row>
    <row r="76232" spans="17:25">
      <c r="Q76232" s="38"/>
      <c r="Y76232" s="38"/>
    </row>
    <row r="76233" spans="17:25">
      <c r="Q76233" s="38"/>
      <c r="Y76233" s="38"/>
    </row>
    <row r="76234" spans="17:25">
      <c r="Q76234" s="38"/>
      <c r="Y76234" s="38"/>
    </row>
    <row r="76235" spans="17:25">
      <c r="Q76235" s="38"/>
      <c r="Y76235" s="38"/>
    </row>
    <row r="76236" spans="17:25">
      <c r="Q76236" s="38"/>
      <c r="Y76236" s="38"/>
    </row>
    <row r="76237" spans="17:25">
      <c r="Q76237" s="38"/>
      <c r="Y76237" s="38"/>
    </row>
    <row r="76238" spans="17:25">
      <c r="Q76238" s="38"/>
      <c r="Y76238" s="38"/>
    </row>
    <row r="76239" spans="17:25">
      <c r="Q76239" s="38"/>
      <c r="Y76239" s="38"/>
    </row>
    <row r="76240" spans="17:25">
      <c r="Q76240" s="38"/>
      <c r="Y76240" s="38"/>
    </row>
    <row r="76241" spans="17:25">
      <c r="Q76241" s="38"/>
      <c r="Y76241" s="38"/>
    </row>
    <row r="76242" spans="17:25">
      <c r="Q76242" s="38"/>
      <c r="Y76242" s="38"/>
    </row>
    <row r="76243" spans="17:25">
      <c r="Q76243" s="38"/>
      <c r="Y76243" s="38"/>
    </row>
    <row r="76244" spans="17:25">
      <c r="Q76244" s="38"/>
      <c r="Y76244" s="38"/>
    </row>
    <row r="76245" spans="17:25">
      <c r="Q76245" s="38"/>
      <c r="Y76245" s="38"/>
    </row>
    <row r="76246" spans="17:25">
      <c r="Q76246" s="38"/>
      <c r="Y76246" s="38"/>
    </row>
    <row r="76247" spans="17:25">
      <c r="Q76247" s="38"/>
      <c r="Y76247" s="38"/>
    </row>
    <row r="76248" spans="17:25">
      <c r="Q76248" s="38"/>
      <c r="Y76248" s="38"/>
    </row>
    <row r="76249" spans="17:25">
      <c r="Q76249" s="38"/>
      <c r="Y76249" s="38"/>
    </row>
    <row r="76250" spans="17:25">
      <c r="Q76250" s="38"/>
      <c r="Y76250" s="38"/>
    </row>
    <row r="76251" spans="17:25">
      <c r="Q76251" s="38"/>
      <c r="Y76251" s="38"/>
    </row>
    <row r="76252" spans="17:25">
      <c r="Q76252" s="38"/>
      <c r="Y76252" s="38"/>
    </row>
    <row r="76253" spans="17:25">
      <c r="Q76253" s="38"/>
      <c r="Y76253" s="38"/>
    </row>
    <row r="76254" spans="17:25">
      <c r="Q76254" s="38"/>
      <c r="Y76254" s="38"/>
    </row>
    <row r="76255" spans="17:25">
      <c r="Q76255" s="38"/>
      <c r="Y76255" s="38"/>
    </row>
    <row r="76256" spans="17:25">
      <c r="Q76256" s="38"/>
      <c r="Y76256" s="38"/>
    </row>
    <row r="76257" spans="17:25">
      <c r="Q76257" s="38"/>
      <c r="Y76257" s="38"/>
    </row>
    <row r="76258" spans="17:25">
      <c r="Q76258" s="38"/>
      <c r="Y76258" s="38"/>
    </row>
    <row r="76259" spans="17:25">
      <c r="Q76259" s="38"/>
      <c r="Y76259" s="38"/>
    </row>
    <row r="76260" spans="17:25">
      <c r="Q76260" s="38"/>
      <c r="Y76260" s="38"/>
    </row>
    <row r="76261" spans="17:25">
      <c r="Q76261" s="38"/>
      <c r="Y76261" s="38"/>
    </row>
    <row r="76262" spans="17:25">
      <c r="Q76262" s="38"/>
      <c r="Y76262" s="38"/>
    </row>
    <row r="76263" spans="17:25">
      <c r="Q76263" s="38"/>
      <c r="Y76263" s="38"/>
    </row>
    <row r="76264" spans="17:25">
      <c r="Q76264" s="38"/>
      <c r="Y76264" s="38"/>
    </row>
    <row r="76265" spans="17:25">
      <c r="Q76265" s="38"/>
      <c r="Y76265" s="38"/>
    </row>
    <row r="76266" spans="17:25">
      <c r="Q76266" s="38"/>
      <c r="Y76266" s="38"/>
    </row>
    <row r="76267" spans="17:25">
      <c r="Q76267" s="38"/>
      <c r="Y76267" s="38"/>
    </row>
    <row r="76268" spans="17:25">
      <c r="Q76268" s="38"/>
      <c r="Y76268" s="38"/>
    </row>
    <row r="76269" spans="17:25">
      <c r="Q76269" s="38"/>
      <c r="Y76269" s="38"/>
    </row>
    <row r="76270" spans="17:25">
      <c r="Q76270" s="38"/>
      <c r="Y76270" s="38"/>
    </row>
    <row r="76271" spans="17:25">
      <c r="Q76271" s="38"/>
      <c r="Y76271" s="38"/>
    </row>
    <row r="76272" spans="17:25">
      <c r="Q76272" s="38"/>
      <c r="Y76272" s="38"/>
    </row>
    <row r="76273" spans="17:25">
      <c r="Q76273" s="38"/>
      <c r="Y76273" s="38"/>
    </row>
    <row r="76274" spans="17:25">
      <c r="Q76274" s="38"/>
      <c r="Y76274" s="38"/>
    </row>
    <row r="76275" spans="17:25">
      <c r="Q76275" s="38"/>
      <c r="Y76275" s="38"/>
    </row>
    <row r="76276" spans="17:25">
      <c r="Q76276" s="38"/>
      <c r="Y76276" s="38"/>
    </row>
    <row r="76277" spans="17:25">
      <c r="Q76277" s="38"/>
      <c r="Y76277" s="38"/>
    </row>
    <row r="76278" spans="17:25">
      <c r="Q76278" s="38"/>
      <c r="Y76278" s="38"/>
    </row>
    <row r="76279" spans="17:25">
      <c r="Q76279" s="38"/>
      <c r="Y76279" s="38"/>
    </row>
    <row r="76280" spans="17:25">
      <c r="Q76280" s="38"/>
      <c r="Y76280" s="38"/>
    </row>
    <row r="76281" spans="17:25">
      <c r="Q76281" s="38"/>
      <c r="Y76281" s="38"/>
    </row>
    <row r="76282" spans="17:25">
      <c r="Q76282" s="38"/>
      <c r="Y76282" s="38"/>
    </row>
    <row r="76283" spans="17:25">
      <c r="Q76283" s="38"/>
      <c r="Y76283" s="38"/>
    </row>
    <row r="76284" spans="17:25">
      <c r="Q76284" s="38"/>
      <c r="Y76284" s="38"/>
    </row>
    <row r="76285" spans="17:25">
      <c r="Q76285" s="38"/>
      <c r="Y76285" s="38"/>
    </row>
    <row r="76286" spans="17:25">
      <c r="Q76286" s="38"/>
      <c r="Y76286" s="38"/>
    </row>
    <row r="76287" spans="17:25">
      <c r="Q76287" s="38"/>
      <c r="Y76287" s="38"/>
    </row>
    <row r="76288" spans="17:25">
      <c r="Q76288" s="38"/>
      <c r="Y76288" s="38"/>
    </row>
    <row r="76289" spans="17:25">
      <c r="Q76289" s="38"/>
      <c r="Y76289" s="38"/>
    </row>
    <row r="76290" spans="17:25">
      <c r="Q76290" s="38"/>
      <c r="Y76290" s="38"/>
    </row>
    <row r="76291" spans="17:25">
      <c r="Q76291" s="38"/>
      <c r="Y76291" s="38"/>
    </row>
    <row r="76292" spans="17:25">
      <c r="Q76292" s="38"/>
      <c r="Y76292" s="38"/>
    </row>
    <row r="76293" spans="17:25">
      <c r="Q76293" s="38"/>
      <c r="Y76293" s="38"/>
    </row>
    <row r="76294" spans="17:25">
      <c r="Q76294" s="38"/>
      <c r="Y76294" s="38"/>
    </row>
    <row r="76295" spans="17:25">
      <c r="Q76295" s="38"/>
      <c r="Y76295" s="38"/>
    </row>
    <row r="76296" spans="17:25">
      <c r="Q76296" s="38"/>
      <c r="Y76296" s="38"/>
    </row>
    <row r="76297" spans="17:25">
      <c r="Q76297" s="38"/>
      <c r="Y76297" s="38"/>
    </row>
    <row r="76298" spans="17:25">
      <c r="Q76298" s="38"/>
      <c r="Y76298" s="38"/>
    </row>
    <row r="76299" spans="17:25">
      <c r="Q76299" s="38"/>
      <c r="Y76299" s="38"/>
    </row>
    <row r="76300" spans="17:25">
      <c r="Q76300" s="38"/>
      <c r="Y76300" s="38"/>
    </row>
    <row r="76301" spans="17:25">
      <c r="Q76301" s="38"/>
      <c r="Y76301" s="38"/>
    </row>
    <row r="76302" spans="17:25">
      <c r="Q76302" s="38"/>
      <c r="Y76302" s="38"/>
    </row>
    <row r="76303" spans="17:25">
      <c r="Q76303" s="38"/>
      <c r="Y76303" s="38"/>
    </row>
    <row r="76304" spans="17:25">
      <c r="Q76304" s="38"/>
      <c r="Y76304" s="38"/>
    </row>
    <row r="76305" spans="17:25">
      <c r="Q76305" s="38"/>
      <c r="Y76305" s="38"/>
    </row>
    <row r="76306" spans="17:25">
      <c r="Q76306" s="38"/>
      <c r="Y76306" s="38"/>
    </row>
    <row r="76307" spans="17:25">
      <c r="Q76307" s="38"/>
      <c r="Y76307" s="38"/>
    </row>
    <row r="76308" spans="17:25">
      <c r="Q76308" s="38"/>
      <c r="Y76308" s="38"/>
    </row>
    <row r="76309" spans="17:25">
      <c r="Q76309" s="38"/>
      <c r="Y76309" s="38"/>
    </row>
    <row r="76310" spans="17:25">
      <c r="Q76310" s="38"/>
      <c r="Y76310" s="38"/>
    </row>
    <row r="76311" spans="17:25">
      <c r="Q76311" s="38"/>
      <c r="Y76311" s="38"/>
    </row>
    <row r="76312" spans="17:25">
      <c r="Q76312" s="38"/>
      <c r="Y76312" s="38"/>
    </row>
    <row r="76313" spans="17:25">
      <c r="Q76313" s="38"/>
      <c r="Y76313" s="38"/>
    </row>
    <row r="76314" spans="17:25">
      <c r="Q76314" s="38"/>
      <c r="Y76314" s="38"/>
    </row>
    <row r="76315" spans="17:25">
      <c r="Q76315" s="38"/>
      <c r="Y76315" s="38"/>
    </row>
    <row r="76316" spans="17:25">
      <c r="Q76316" s="38"/>
      <c r="Y76316" s="38"/>
    </row>
    <row r="76317" spans="17:25">
      <c r="Q76317" s="38"/>
      <c r="Y76317" s="38"/>
    </row>
    <row r="76318" spans="17:25">
      <c r="Q76318" s="38"/>
      <c r="Y76318" s="38"/>
    </row>
    <row r="76319" spans="17:25">
      <c r="Q76319" s="38"/>
      <c r="Y76319" s="38"/>
    </row>
    <row r="76320" spans="17:25">
      <c r="Q76320" s="38"/>
      <c r="Y76320" s="38"/>
    </row>
    <row r="76321" spans="17:25">
      <c r="Q76321" s="38"/>
      <c r="Y76321" s="38"/>
    </row>
    <row r="76322" spans="17:25">
      <c r="Q76322" s="38"/>
      <c r="Y76322" s="38"/>
    </row>
    <row r="76323" spans="17:25">
      <c r="Q76323" s="38"/>
      <c r="Y76323" s="38"/>
    </row>
    <row r="76324" spans="17:25">
      <c r="Q76324" s="38"/>
      <c r="Y76324" s="38"/>
    </row>
    <row r="76325" spans="17:25">
      <c r="Q76325" s="38"/>
      <c r="Y76325" s="38"/>
    </row>
    <row r="76326" spans="17:25">
      <c r="Q76326" s="38"/>
      <c r="Y76326" s="38"/>
    </row>
    <row r="76327" spans="17:25">
      <c r="Q76327" s="38"/>
      <c r="Y76327" s="38"/>
    </row>
    <row r="76328" spans="17:25">
      <c r="Q76328" s="38"/>
      <c r="Y76328" s="38"/>
    </row>
    <row r="76329" spans="17:25">
      <c r="Q76329" s="38"/>
      <c r="Y76329" s="38"/>
    </row>
    <row r="76330" spans="17:25">
      <c r="Q76330" s="38"/>
      <c r="Y76330" s="38"/>
    </row>
    <row r="76331" spans="17:25">
      <c r="Q76331" s="38"/>
      <c r="Y76331" s="38"/>
    </row>
    <row r="76332" spans="17:25">
      <c r="Q76332" s="38"/>
      <c r="Y76332" s="38"/>
    </row>
    <row r="76333" spans="17:25">
      <c r="Q76333" s="38"/>
      <c r="Y76333" s="38"/>
    </row>
    <row r="76334" spans="17:25">
      <c r="Q76334" s="38"/>
      <c r="Y76334" s="38"/>
    </row>
    <row r="76335" spans="17:25">
      <c r="Q76335" s="38"/>
      <c r="Y76335" s="38"/>
    </row>
    <row r="76336" spans="17:25">
      <c r="Q76336" s="38"/>
      <c r="Y76336" s="38"/>
    </row>
    <row r="76337" spans="17:25">
      <c r="Q76337" s="38"/>
      <c r="Y76337" s="38"/>
    </row>
    <row r="76338" spans="17:25">
      <c r="Q76338" s="38"/>
      <c r="Y76338" s="38"/>
    </row>
    <row r="76339" spans="17:25">
      <c r="Q76339" s="38"/>
      <c r="Y76339" s="38"/>
    </row>
    <row r="76340" spans="17:25">
      <c r="Q76340" s="38"/>
      <c r="Y76340" s="38"/>
    </row>
    <row r="76341" spans="17:25">
      <c r="Q76341" s="38"/>
      <c r="Y76341" s="38"/>
    </row>
    <row r="76342" spans="17:25">
      <c r="Q76342" s="38"/>
      <c r="Y76342" s="38"/>
    </row>
    <row r="76343" spans="17:25">
      <c r="Q76343" s="38"/>
      <c r="Y76343" s="38"/>
    </row>
    <row r="76344" spans="17:25">
      <c r="Q76344" s="38"/>
      <c r="Y76344" s="38"/>
    </row>
    <row r="76345" spans="17:25">
      <c r="Q76345" s="38"/>
      <c r="Y76345" s="38"/>
    </row>
    <row r="76346" spans="17:25">
      <c r="Q76346" s="38"/>
      <c r="Y76346" s="38"/>
    </row>
    <row r="76347" spans="17:25">
      <c r="Q76347" s="38"/>
      <c r="Y76347" s="38"/>
    </row>
    <row r="76348" spans="17:25">
      <c r="Q76348" s="38"/>
      <c r="Y76348" s="38"/>
    </row>
    <row r="76349" spans="17:25">
      <c r="Q76349" s="38"/>
      <c r="Y76349" s="38"/>
    </row>
    <row r="76350" spans="17:25">
      <c r="Q76350" s="38"/>
      <c r="Y76350" s="38"/>
    </row>
    <row r="76351" spans="17:25">
      <c r="Q76351" s="38"/>
      <c r="Y76351" s="38"/>
    </row>
    <row r="76352" spans="17:25">
      <c r="Q76352" s="38"/>
      <c r="Y76352" s="38"/>
    </row>
    <row r="76353" spans="17:25">
      <c r="Q76353" s="38"/>
      <c r="Y76353" s="38"/>
    </row>
    <row r="76354" spans="17:25">
      <c r="Q76354" s="38"/>
      <c r="Y76354" s="38"/>
    </row>
    <row r="76355" spans="17:25">
      <c r="Q76355" s="38"/>
      <c r="Y76355" s="38"/>
    </row>
    <row r="76356" spans="17:25">
      <c r="Q76356" s="38"/>
      <c r="Y76356" s="38"/>
    </row>
    <row r="76357" spans="17:25">
      <c r="Q76357" s="38"/>
      <c r="Y76357" s="38"/>
    </row>
    <row r="76358" spans="17:25">
      <c r="Q76358" s="38"/>
      <c r="Y76358" s="38"/>
    </row>
    <row r="76359" spans="17:25">
      <c r="Q76359" s="38"/>
      <c r="Y76359" s="38"/>
    </row>
    <row r="76360" spans="17:25">
      <c r="Q76360" s="38"/>
      <c r="Y76360" s="38"/>
    </row>
    <row r="76361" spans="17:25">
      <c r="Q76361" s="38"/>
      <c r="Y76361" s="38"/>
    </row>
    <row r="76362" spans="17:25">
      <c r="Q76362" s="38"/>
      <c r="Y76362" s="38"/>
    </row>
    <row r="76363" spans="17:25">
      <c r="Q76363" s="38"/>
      <c r="Y76363" s="38"/>
    </row>
    <row r="76364" spans="17:25">
      <c r="Q76364" s="38"/>
      <c r="Y76364" s="38"/>
    </row>
    <row r="76365" spans="17:25">
      <c r="Q76365" s="38"/>
      <c r="Y76365" s="38"/>
    </row>
    <row r="76366" spans="17:25">
      <c r="Q76366" s="38"/>
      <c r="Y76366" s="38"/>
    </row>
    <row r="76367" spans="17:25">
      <c r="Q76367" s="38"/>
      <c r="Y76367" s="38"/>
    </row>
    <row r="76368" spans="17:25">
      <c r="Q76368" s="38"/>
      <c r="Y76368" s="38"/>
    </row>
    <row r="76369" spans="17:25">
      <c r="Q76369" s="38"/>
      <c r="Y76369" s="38"/>
    </row>
    <row r="76370" spans="17:25">
      <c r="Q76370" s="38"/>
      <c r="Y76370" s="38"/>
    </row>
    <row r="76371" spans="17:25">
      <c r="Q76371" s="38"/>
      <c r="Y76371" s="38"/>
    </row>
    <row r="76372" spans="17:25">
      <c r="Q76372" s="38"/>
      <c r="Y76372" s="38"/>
    </row>
    <row r="76373" spans="17:25">
      <c r="Q76373" s="38"/>
      <c r="Y76373" s="38"/>
    </row>
    <row r="76374" spans="17:25">
      <c r="Q76374" s="38"/>
      <c r="Y76374" s="38"/>
    </row>
    <row r="76375" spans="17:25">
      <c r="Q76375" s="38"/>
      <c r="Y76375" s="38"/>
    </row>
    <row r="76376" spans="17:25">
      <c r="Q76376" s="38"/>
      <c r="Y76376" s="38"/>
    </row>
    <row r="76377" spans="17:25">
      <c r="Q76377" s="38"/>
      <c r="Y76377" s="38"/>
    </row>
    <row r="76378" spans="17:25">
      <c r="Q76378" s="38"/>
      <c r="Y76378" s="38"/>
    </row>
    <row r="76379" spans="17:25">
      <c r="Q76379" s="38"/>
      <c r="Y76379" s="38"/>
    </row>
    <row r="76380" spans="17:25">
      <c r="Q76380" s="38"/>
      <c r="Y76380" s="38"/>
    </row>
    <row r="76381" spans="17:25">
      <c r="Q76381" s="38"/>
      <c r="Y76381" s="38"/>
    </row>
    <row r="76382" spans="17:25">
      <c r="Q76382" s="38"/>
      <c r="Y76382" s="38"/>
    </row>
    <row r="76383" spans="17:25">
      <c r="Q76383" s="38"/>
      <c r="Y76383" s="38"/>
    </row>
    <row r="76384" spans="17:25">
      <c r="Q76384" s="38"/>
      <c r="Y76384" s="38"/>
    </row>
    <row r="76385" spans="17:25">
      <c r="Q76385" s="38"/>
      <c r="Y76385" s="38"/>
    </row>
    <row r="76386" spans="17:25">
      <c r="Q76386" s="38"/>
      <c r="Y76386" s="38"/>
    </row>
    <row r="76387" spans="17:25">
      <c r="Q76387" s="38"/>
      <c r="Y76387" s="38"/>
    </row>
    <row r="76388" spans="17:25">
      <c r="Q76388" s="38"/>
      <c r="Y76388" s="38"/>
    </row>
    <row r="76389" spans="17:25">
      <c r="Q76389" s="38"/>
      <c r="Y76389" s="38"/>
    </row>
    <row r="76390" spans="17:25">
      <c r="Q76390" s="38"/>
      <c r="Y76390" s="38"/>
    </row>
    <row r="76391" spans="17:25">
      <c r="Q76391" s="38"/>
      <c r="Y76391" s="38"/>
    </row>
    <row r="76392" spans="17:25">
      <c r="Q76392" s="38"/>
      <c r="Y76392" s="38"/>
    </row>
    <row r="76393" spans="17:25">
      <c r="Q76393" s="38"/>
      <c r="Y76393" s="38"/>
    </row>
    <row r="76394" spans="17:25">
      <c r="Q76394" s="38"/>
      <c r="Y76394" s="38"/>
    </row>
    <row r="76395" spans="17:25">
      <c r="Q76395" s="38"/>
      <c r="Y76395" s="38"/>
    </row>
    <row r="76396" spans="17:25">
      <c r="Q76396" s="38"/>
      <c r="Y76396" s="38"/>
    </row>
    <row r="76397" spans="17:25">
      <c r="Q76397" s="38"/>
      <c r="Y76397" s="38"/>
    </row>
    <row r="76398" spans="17:25">
      <c r="Q76398" s="38"/>
      <c r="Y76398" s="38"/>
    </row>
    <row r="76399" spans="17:25">
      <c r="Q76399" s="38"/>
      <c r="Y76399" s="38"/>
    </row>
    <row r="76400" spans="17:25">
      <c r="Q76400" s="38"/>
      <c r="Y76400" s="38"/>
    </row>
    <row r="76401" spans="17:25">
      <c r="Q76401" s="38"/>
      <c r="Y76401" s="38"/>
    </row>
    <row r="76402" spans="17:25">
      <c r="Q76402" s="38"/>
      <c r="Y76402" s="38"/>
    </row>
    <row r="76403" spans="17:25">
      <c r="Q76403" s="38"/>
      <c r="Y76403" s="38"/>
    </row>
    <row r="76404" spans="17:25">
      <c r="Q76404" s="38"/>
      <c r="Y76404" s="38"/>
    </row>
    <row r="76405" spans="17:25">
      <c r="Q76405" s="38"/>
      <c r="Y76405" s="38"/>
    </row>
    <row r="76406" spans="17:25">
      <c r="Q76406" s="38"/>
      <c r="Y76406" s="38"/>
    </row>
    <row r="76407" spans="17:25">
      <c r="Q76407" s="38"/>
      <c r="Y76407" s="38"/>
    </row>
    <row r="76408" spans="17:25">
      <c r="Q76408" s="38"/>
      <c r="Y76408" s="38"/>
    </row>
    <row r="76409" spans="17:25">
      <c r="Q76409" s="38"/>
      <c r="Y76409" s="38"/>
    </row>
    <row r="76410" spans="17:25">
      <c r="Q76410" s="38"/>
      <c r="Y76410" s="38"/>
    </row>
    <row r="76411" spans="17:25">
      <c r="Q76411" s="38"/>
      <c r="Y76411" s="38"/>
    </row>
    <row r="76412" spans="17:25">
      <c r="Q76412" s="38"/>
      <c r="Y76412" s="38"/>
    </row>
    <row r="76413" spans="17:25">
      <c r="Q76413" s="38"/>
      <c r="Y76413" s="38"/>
    </row>
    <row r="76414" spans="17:25">
      <c r="Q76414" s="38"/>
      <c r="Y76414" s="38"/>
    </row>
    <row r="76415" spans="17:25">
      <c r="Q76415" s="38"/>
      <c r="Y76415" s="38"/>
    </row>
    <row r="76416" spans="17:25">
      <c r="Q76416" s="38"/>
      <c r="Y76416" s="38"/>
    </row>
    <row r="76417" spans="17:25">
      <c r="Q76417" s="38"/>
      <c r="Y76417" s="38"/>
    </row>
    <row r="76418" spans="17:25">
      <c r="Q76418" s="38"/>
      <c r="Y76418" s="38"/>
    </row>
    <row r="76419" spans="17:25">
      <c r="Q76419" s="38"/>
      <c r="Y76419" s="38"/>
    </row>
    <row r="76420" spans="17:25">
      <c r="Q76420" s="38"/>
      <c r="Y76420" s="38"/>
    </row>
    <row r="76421" spans="17:25">
      <c r="Q76421" s="38"/>
      <c r="Y76421" s="38"/>
    </row>
    <row r="76422" spans="17:25">
      <c r="Q76422" s="38"/>
      <c r="Y76422" s="38"/>
    </row>
    <row r="76423" spans="17:25">
      <c r="Q76423" s="38"/>
      <c r="Y76423" s="38"/>
    </row>
    <row r="76424" spans="17:25">
      <c r="Q76424" s="38"/>
      <c r="Y76424" s="38"/>
    </row>
    <row r="76425" spans="17:25">
      <c r="Q76425" s="38"/>
      <c r="Y76425" s="38"/>
    </row>
    <row r="76426" spans="17:25">
      <c r="Q76426" s="38"/>
      <c r="Y76426" s="38"/>
    </row>
    <row r="76427" spans="17:25">
      <c r="Q76427" s="38"/>
      <c r="Y76427" s="38"/>
    </row>
    <row r="76428" spans="17:25">
      <c r="Q76428" s="38"/>
      <c r="Y76428" s="38"/>
    </row>
    <row r="76429" spans="17:25">
      <c r="Q76429" s="38"/>
      <c r="Y76429" s="38"/>
    </row>
    <row r="76430" spans="17:25">
      <c r="Q76430" s="38"/>
      <c r="Y76430" s="38"/>
    </row>
    <row r="76431" spans="17:25">
      <c r="Q76431" s="38"/>
      <c r="Y76431" s="38"/>
    </row>
    <row r="76432" spans="17:25">
      <c r="Q76432" s="38"/>
      <c r="Y76432" s="38"/>
    </row>
    <row r="76433" spans="17:25">
      <c r="Q76433" s="38"/>
      <c r="Y76433" s="38"/>
    </row>
    <row r="76434" spans="17:25">
      <c r="Q76434" s="38"/>
      <c r="Y76434" s="38"/>
    </row>
    <row r="76435" spans="17:25">
      <c r="Q76435" s="38"/>
      <c r="Y76435" s="38"/>
    </row>
    <row r="76436" spans="17:25">
      <c r="Q76436" s="38"/>
      <c r="Y76436" s="38"/>
    </row>
    <row r="76437" spans="17:25">
      <c r="Q76437" s="38"/>
      <c r="Y76437" s="38"/>
    </row>
    <row r="76438" spans="17:25">
      <c r="Q76438" s="38"/>
      <c r="Y76438" s="38"/>
    </row>
    <row r="76439" spans="17:25">
      <c r="Q76439" s="38"/>
      <c r="Y76439" s="38"/>
    </row>
    <row r="76440" spans="17:25">
      <c r="Q76440" s="38"/>
      <c r="Y76440" s="38"/>
    </row>
    <row r="76441" spans="17:25">
      <c r="Q76441" s="38"/>
      <c r="Y76441" s="38"/>
    </row>
    <row r="76442" spans="17:25">
      <c r="Q76442" s="38"/>
      <c r="Y76442" s="38"/>
    </row>
    <row r="76443" spans="17:25">
      <c r="Q76443" s="38"/>
      <c r="Y76443" s="38"/>
    </row>
    <row r="76444" spans="17:25">
      <c r="Q76444" s="38"/>
      <c r="Y76444" s="38"/>
    </row>
    <row r="76445" spans="17:25">
      <c r="Q76445" s="38"/>
      <c r="Y76445" s="38"/>
    </row>
    <row r="76446" spans="17:25">
      <c r="Q76446" s="38"/>
      <c r="Y76446" s="38"/>
    </row>
    <row r="76447" spans="17:25">
      <c r="Q76447" s="38"/>
      <c r="Y76447" s="38"/>
    </row>
    <row r="76448" spans="17:25">
      <c r="Q76448" s="38"/>
      <c r="Y76448" s="38"/>
    </row>
    <row r="76449" spans="17:25">
      <c r="Q76449" s="38"/>
      <c r="Y76449" s="38"/>
    </row>
    <row r="76450" spans="17:25">
      <c r="Q76450" s="38"/>
      <c r="Y76450" s="38"/>
    </row>
    <row r="76451" spans="17:25">
      <c r="Q76451" s="38"/>
      <c r="Y76451" s="38"/>
    </row>
    <row r="76452" spans="17:25">
      <c r="Q76452" s="38"/>
      <c r="Y76452" s="38"/>
    </row>
    <row r="76453" spans="17:25">
      <c r="Q76453" s="38"/>
      <c r="Y76453" s="38"/>
    </row>
    <row r="76454" spans="17:25">
      <c r="Q76454" s="38"/>
      <c r="Y76454" s="38"/>
    </row>
    <row r="76455" spans="17:25">
      <c r="Q76455" s="38"/>
      <c r="Y76455" s="38"/>
    </row>
    <row r="76456" spans="17:25">
      <c r="Q76456" s="38"/>
      <c r="Y76456" s="38"/>
    </row>
    <row r="76457" spans="17:25">
      <c r="Q76457" s="38"/>
      <c r="Y76457" s="38"/>
    </row>
    <row r="76458" spans="17:25">
      <c r="Q76458" s="38"/>
      <c r="Y76458" s="38"/>
    </row>
    <row r="76459" spans="17:25">
      <c r="Q76459" s="38"/>
      <c r="Y76459" s="38"/>
    </row>
    <row r="76460" spans="17:25">
      <c r="Q76460" s="38"/>
      <c r="Y76460" s="38"/>
    </row>
    <row r="76461" spans="17:25">
      <c r="Q76461" s="38"/>
      <c r="Y76461" s="38"/>
    </row>
    <row r="76462" spans="17:25">
      <c r="Q76462" s="38"/>
      <c r="Y76462" s="38"/>
    </row>
    <row r="76463" spans="17:25">
      <c r="Q76463" s="38"/>
      <c r="Y76463" s="38"/>
    </row>
    <row r="76464" spans="17:25">
      <c r="Q76464" s="38"/>
      <c r="Y76464" s="38"/>
    </row>
    <row r="76465" spans="17:25">
      <c r="Q76465" s="38"/>
      <c r="Y76465" s="38"/>
    </row>
    <row r="76466" spans="17:25">
      <c r="Q76466" s="38"/>
      <c r="Y76466" s="38"/>
    </row>
    <row r="76467" spans="17:25">
      <c r="Q76467" s="38"/>
      <c r="Y76467" s="38"/>
    </row>
    <row r="76468" spans="17:25">
      <c r="Q76468" s="38"/>
      <c r="Y76468" s="38"/>
    </row>
    <row r="76469" spans="17:25">
      <c r="Q76469" s="38"/>
      <c r="Y76469" s="38"/>
    </row>
    <row r="76470" spans="17:25">
      <c r="Q76470" s="38"/>
      <c r="Y76470" s="38"/>
    </row>
    <row r="76471" spans="17:25">
      <c r="Q76471" s="38"/>
      <c r="Y76471" s="38"/>
    </row>
    <row r="76472" spans="17:25">
      <c r="Q76472" s="38"/>
      <c r="Y76472" s="38"/>
    </row>
    <row r="76473" spans="17:25">
      <c r="Q76473" s="38"/>
      <c r="Y76473" s="38"/>
    </row>
    <row r="76474" spans="17:25">
      <c r="Q76474" s="38"/>
      <c r="Y76474" s="38"/>
    </row>
    <row r="76475" spans="17:25">
      <c r="Q76475" s="38"/>
      <c r="Y76475" s="38"/>
    </row>
    <row r="76476" spans="17:25">
      <c r="Q76476" s="38"/>
      <c r="Y76476" s="38"/>
    </row>
    <row r="76477" spans="17:25">
      <c r="Q76477" s="38"/>
      <c r="Y76477" s="38"/>
    </row>
    <row r="76478" spans="17:25">
      <c r="Q76478" s="38"/>
      <c r="Y76478" s="38"/>
    </row>
    <row r="76479" spans="17:25">
      <c r="Q76479" s="38"/>
      <c r="Y76479" s="38"/>
    </row>
    <row r="76480" spans="17:25">
      <c r="Q76480" s="38"/>
      <c r="Y76480" s="38"/>
    </row>
    <row r="76481" spans="17:25">
      <c r="Q76481" s="38"/>
      <c r="Y76481" s="38"/>
    </row>
    <row r="76482" spans="17:25">
      <c r="Q76482" s="38"/>
      <c r="Y76482" s="38"/>
    </row>
    <row r="76483" spans="17:25">
      <c r="Q76483" s="38"/>
      <c r="Y76483" s="38"/>
    </row>
    <row r="76484" spans="17:25">
      <c r="Q76484" s="38"/>
      <c r="Y76484" s="38"/>
    </row>
    <row r="76485" spans="17:25">
      <c r="Q76485" s="38"/>
      <c r="Y76485" s="38"/>
    </row>
    <row r="76486" spans="17:25">
      <c r="Q76486" s="38"/>
      <c r="Y76486" s="38"/>
    </row>
    <row r="76487" spans="17:25">
      <c r="Q76487" s="38"/>
      <c r="Y76487" s="38"/>
    </row>
    <row r="76488" spans="17:25">
      <c r="Q76488" s="38"/>
      <c r="Y76488" s="38"/>
    </row>
    <row r="76489" spans="17:25">
      <c r="Q76489" s="38"/>
      <c r="Y76489" s="38"/>
    </row>
    <row r="76490" spans="17:25">
      <c r="Q76490" s="38"/>
      <c r="Y76490" s="38"/>
    </row>
    <row r="76491" spans="17:25">
      <c r="Q76491" s="38"/>
      <c r="Y76491" s="38"/>
    </row>
    <row r="76492" spans="17:25">
      <c r="Q76492" s="38"/>
      <c r="Y76492" s="38"/>
    </row>
    <row r="76493" spans="17:25">
      <c r="Q76493" s="38"/>
      <c r="Y76493" s="38"/>
    </row>
    <row r="76494" spans="17:25">
      <c r="Q76494" s="38"/>
      <c r="Y76494" s="38"/>
    </row>
    <row r="76495" spans="17:25">
      <c r="Q76495" s="38"/>
      <c r="Y76495" s="38"/>
    </row>
    <row r="76496" spans="17:25">
      <c r="Q76496" s="38"/>
      <c r="Y76496" s="38"/>
    </row>
    <row r="76497" spans="17:25">
      <c r="Q76497" s="38"/>
      <c r="Y76497" s="38"/>
    </row>
    <row r="76498" spans="17:25">
      <c r="Q76498" s="38"/>
      <c r="Y76498" s="38"/>
    </row>
    <row r="76499" spans="17:25">
      <c r="Q76499" s="38"/>
      <c r="Y76499" s="38"/>
    </row>
    <row r="76500" spans="17:25">
      <c r="Q76500" s="38"/>
      <c r="Y76500" s="38"/>
    </row>
    <row r="76501" spans="17:25">
      <c r="Q76501" s="38"/>
      <c r="Y76501" s="38"/>
    </row>
    <row r="76502" spans="17:25">
      <c r="Q76502" s="38"/>
      <c r="Y76502" s="38"/>
    </row>
    <row r="76503" spans="17:25">
      <c r="Q76503" s="38"/>
      <c r="Y76503" s="38"/>
    </row>
    <row r="76504" spans="17:25">
      <c r="Q76504" s="38"/>
      <c r="Y76504" s="38"/>
    </row>
    <row r="76505" spans="17:25">
      <c r="Q76505" s="38"/>
      <c r="Y76505" s="38"/>
    </row>
    <row r="76506" spans="17:25">
      <c r="Q76506" s="38"/>
      <c r="Y76506" s="38"/>
    </row>
    <row r="76507" spans="17:25">
      <c r="Q76507" s="38"/>
      <c r="Y76507" s="38"/>
    </row>
    <row r="76508" spans="17:25">
      <c r="Q76508" s="38"/>
      <c r="Y76508" s="38"/>
    </row>
    <row r="76509" spans="17:25">
      <c r="Q76509" s="38"/>
      <c r="Y76509" s="38"/>
    </row>
    <row r="76510" spans="17:25">
      <c r="Q76510" s="38"/>
      <c r="Y76510" s="38"/>
    </row>
    <row r="76511" spans="17:25">
      <c r="Q76511" s="38"/>
      <c r="Y76511" s="38"/>
    </row>
    <row r="76512" spans="17:25">
      <c r="Q76512" s="38"/>
      <c r="Y76512" s="38"/>
    </row>
    <row r="76513" spans="17:25">
      <c r="Q76513" s="38"/>
      <c r="Y76513" s="38"/>
    </row>
    <row r="76514" spans="17:25">
      <c r="Q76514" s="38"/>
      <c r="Y76514" s="38"/>
    </row>
    <row r="76515" spans="17:25">
      <c r="Q76515" s="38"/>
      <c r="Y76515" s="38"/>
    </row>
    <row r="76516" spans="17:25">
      <c r="Q76516" s="38"/>
      <c r="Y76516" s="38"/>
    </row>
    <row r="76517" spans="17:25">
      <c r="Q76517" s="38"/>
      <c r="Y76517" s="38"/>
    </row>
    <row r="76518" spans="17:25">
      <c r="Q76518" s="38"/>
      <c r="Y76518" s="38"/>
    </row>
    <row r="76519" spans="17:25">
      <c r="Q76519" s="38"/>
      <c r="Y76519" s="38"/>
    </row>
    <row r="76520" spans="17:25">
      <c r="Q76520" s="38"/>
      <c r="Y76520" s="38"/>
    </row>
    <row r="76521" spans="17:25">
      <c r="Q76521" s="38"/>
      <c r="Y76521" s="38"/>
    </row>
    <row r="76522" spans="17:25">
      <c r="Q76522" s="38"/>
      <c r="Y76522" s="38"/>
    </row>
    <row r="76523" spans="17:25">
      <c r="Q76523" s="38"/>
      <c r="Y76523" s="38"/>
    </row>
    <row r="76524" spans="17:25">
      <c r="Q76524" s="38"/>
      <c r="Y76524" s="38"/>
    </row>
    <row r="76525" spans="17:25">
      <c r="Q76525" s="38"/>
      <c r="Y76525" s="38"/>
    </row>
    <row r="76526" spans="17:25">
      <c r="Q76526" s="38"/>
      <c r="Y76526" s="38"/>
    </row>
    <row r="76527" spans="17:25">
      <c r="Q76527" s="38"/>
      <c r="Y76527" s="38"/>
    </row>
    <row r="76528" spans="17:25">
      <c r="Q76528" s="38"/>
      <c r="Y76528" s="38"/>
    </row>
    <row r="76529" spans="17:25">
      <c r="Q76529" s="38"/>
      <c r="Y76529" s="38"/>
    </row>
    <row r="76530" spans="17:25">
      <c r="Q76530" s="38"/>
      <c r="Y76530" s="38"/>
    </row>
    <row r="76531" spans="17:25">
      <c r="Q76531" s="38"/>
      <c r="Y76531" s="38"/>
    </row>
    <row r="76532" spans="17:25">
      <c r="Q76532" s="38"/>
      <c r="Y76532" s="38"/>
    </row>
    <row r="76533" spans="17:25">
      <c r="Q76533" s="38"/>
      <c r="Y76533" s="38"/>
    </row>
    <row r="76534" spans="17:25">
      <c r="Q76534" s="38"/>
      <c r="Y76534" s="38"/>
    </row>
    <row r="76535" spans="17:25">
      <c r="Q76535" s="38"/>
      <c r="Y76535" s="38"/>
    </row>
    <row r="76536" spans="17:25">
      <c r="Q76536" s="38"/>
      <c r="Y76536" s="38"/>
    </row>
    <row r="76537" spans="17:25">
      <c r="Q76537" s="38"/>
      <c r="Y76537" s="38"/>
    </row>
    <row r="76538" spans="17:25">
      <c r="Q76538" s="38"/>
      <c r="Y76538" s="38"/>
    </row>
    <row r="76539" spans="17:25">
      <c r="Q76539" s="38"/>
      <c r="Y76539" s="38"/>
    </row>
    <row r="76540" spans="17:25">
      <c r="Q76540" s="38"/>
      <c r="Y76540" s="38"/>
    </row>
    <row r="76541" spans="17:25">
      <c r="Q76541" s="38"/>
      <c r="Y76541" s="38"/>
    </row>
    <row r="76542" spans="17:25">
      <c r="Q76542" s="38"/>
      <c r="Y76542" s="38"/>
    </row>
    <row r="76543" spans="17:25">
      <c r="Q76543" s="38"/>
      <c r="Y76543" s="38"/>
    </row>
    <row r="76544" spans="17:25">
      <c r="Q76544" s="38"/>
      <c r="Y76544" s="38"/>
    </row>
    <row r="76545" spans="17:25">
      <c r="Q76545" s="38"/>
      <c r="Y76545" s="38"/>
    </row>
    <row r="76546" spans="17:25">
      <c r="Q76546" s="38"/>
      <c r="Y76546" s="38"/>
    </row>
    <row r="76547" spans="17:25">
      <c r="Q76547" s="38"/>
      <c r="Y76547" s="38"/>
    </row>
    <row r="76548" spans="17:25">
      <c r="Q76548" s="38"/>
      <c r="Y76548" s="38"/>
    </row>
    <row r="76549" spans="17:25">
      <c r="Q76549" s="38"/>
      <c r="Y76549" s="38"/>
    </row>
    <row r="76550" spans="17:25">
      <c r="Q76550" s="38"/>
      <c r="Y76550" s="38"/>
    </row>
    <row r="76551" spans="17:25">
      <c r="Q76551" s="38"/>
      <c r="Y76551" s="38"/>
    </row>
    <row r="76552" spans="17:25">
      <c r="Q76552" s="38"/>
      <c r="Y76552" s="38"/>
    </row>
    <row r="76553" spans="17:25">
      <c r="Q76553" s="38"/>
      <c r="Y76553" s="38"/>
    </row>
    <row r="76554" spans="17:25">
      <c r="Q76554" s="38"/>
      <c r="Y76554" s="38"/>
    </row>
    <row r="76555" spans="17:25">
      <c r="Q76555" s="38"/>
      <c r="Y76555" s="38"/>
    </row>
    <row r="76556" spans="17:25">
      <c r="Q76556" s="38"/>
      <c r="Y76556" s="38"/>
    </row>
    <row r="76557" spans="17:25">
      <c r="Q76557" s="38"/>
      <c r="Y76557" s="38"/>
    </row>
    <row r="76558" spans="17:25">
      <c r="Q76558" s="38"/>
      <c r="Y76558" s="38"/>
    </row>
    <row r="76559" spans="17:25">
      <c r="Q76559" s="38"/>
      <c r="Y76559" s="38"/>
    </row>
    <row r="76560" spans="17:25">
      <c r="Q76560" s="38"/>
      <c r="Y76560" s="38"/>
    </row>
    <row r="76561" spans="17:25">
      <c r="Q76561" s="38"/>
      <c r="Y76561" s="38"/>
    </row>
    <row r="76562" spans="17:25">
      <c r="Q76562" s="38"/>
      <c r="Y76562" s="38"/>
    </row>
    <row r="76563" spans="17:25">
      <c r="Q76563" s="38"/>
      <c r="Y76563" s="38"/>
    </row>
    <row r="76564" spans="17:25">
      <c r="Q76564" s="38"/>
      <c r="Y76564" s="38"/>
    </row>
    <row r="76565" spans="17:25">
      <c r="Q76565" s="38"/>
      <c r="Y76565" s="38"/>
    </row>
    <row r="76566" spans="17:25">
      <c r="Q76566" s="38"/>
      <c r="Y76566" s="38"/>
    </row>
    <row r="76567" spans="17:25">
      <c r="Q76567" s="38"/>
      <c r="Y76567" s="38"/>
    </row>
    <row r="76568" spans="17:25">
      <c r="Q76568" s="38"/>
      <c r="Y76568" s="38"/>
    </row>
    <row r="76569" spans="17:25">
      <c r="Q76569" s="38"/>
      <c r="Y76569" s="38"/>
    </row>
    <row r="76570" spans="17:25">
      <c r="Q76570" s="38"/>
      <c r="Y76570" s="38"/>
    </row>
    <row r="76571" spans="17:25">
      <c r="Q76571" s="38"/>
      <c r="Y76571" s="38"/>
    </row>
    <row r="76572" spans="17:25">
      <c r="Q76572" s="38"/>
      <c r="Y76572" s="38"/>
    </row>
    <row r="76573" spans="17:25">
      <c r="Q76573" s="38"/>
      <c r="Y76573" s="38"/>
    </row>
    <row r="76574" spans="17:25">
      <c r="Q76574" s="38"/>
      <c r="Y76574" s="38"/>
    </row>
    <row r="76575" spans="17:25">
      <c r="Q76575" s="38"/>
      <c r="Y76575" s="38"/>
    </row>
    <row r="76576" spans="17:25">
      <c r="Q76576" s="38"/>
      <c r="Y76576" s="38"/>
    </row>
    <row r="76577" spans="17:25">
      <c r="Q76577" s="38"/>
      <c r="Y76577" s="38"/>
    </row>
    <row r="76578" spans="17:25">
      <c r="Q76578" s="38"/>
      <c r="Y76578" s="38"/>
    </row>
    <row r="76579" spans="17:25">
      <c r="Q76579" s="38"/>
      <c r="Y76579" s="38"/>
    </row>
    <row r="76580" spans="17:25">
      <c r="Q76580" s="38"/>
      <c r="Y76580" s="38"/>
    </row>
    <row r="76581" spans="17:25">
      <c r="Q76581" s="38"/>
      <c r="Y76581" s="38"/>
    </row>
    <row r="76582" spans="17:25">
      <c r="Q76582" s="38"/>
      <c r="Y76582" s="38"/>
    </row>
    <row r="76583" spans="17:25">
      <c r="Q76583" s="38"/>
      <c r="Y76583" s="38"/>
    </row>
    <row r="76584" spans="17:25">
      <c r="Q76584" s="38"/>
      <c r="Y76584" s="38"/>
    </row>
    <row r="76585" spans="17:25">
      <c r="Q76585" s="38"/>
      <c r="Y76585" s="38"/>
    </row>
    <row r="76586" spans="17:25">
      <c r="Q76586" s="38"/>
      <c r="Y76586" s="38"/>
    </row>
    <row r="76587" spans="17:25">
      <c r="Q76587" s="38"/>
      <c r="Y76587" s="38"/>
    </row>
    <row r="76588" spans="17:25">
      <c r="Q76588" s="38"/>
      <c r="Y76588" s="38"/>
    </row>
    <row r="76589" spans="17:25">
      <c r="Q76589" s="38"/>
      <c r="Y76589" s="38"/>
    </row>
    <row r="76590" spans="17:25">
      <c r="Q76590" s="38"/>
      <c r="Y76590" s="38"/>
    </row>
    <row r="76591" spans="17:25">
      <c r="Q76591" s="38"/>
      <c r="Y76591" s="38"/>
    </row>
    <row r="76592" spans="17:25">
      <c r="Q76592" s="38"/>
      <c r="Y76592" s="38"/>
    </row>
    <row r="76593" spans="17:25">
      <c r="Q76593" s="38"/>
      <c r="Y76593" s="38"/>
    </row>
    <row r="76594" spans="17:25">
      <c r="Q76594" s="38"/>
      <c r="Y76594" s="38"/>
    </row>
    <row r="76595" spans="17:25">
      <c r="Q76595" s="38"/>
      <c r="Y76595" s="38"/>
    </row>
    <row r="76596" spans="17:25">
      <c r="Q76596" s="38"/>
      <c r="Y76596" s="38"/>
    </row>
    <row r="76597" spans="17:25">
      <c r="Q76597" s="38"/>
      <c r="Y76597" s="38"/>
    </row>
    <row r="76598" spans="17:25">
      <c r="Q76598" s="38"/>
      <c r="Y76598" s="38"/>
    </row>
    <row r="76599" spans="17:25">
      <c r="Q76599" s="38"/>
      <c r="Y76599" s="38"/>
    </row>
    <row r="76600" spans="17:25">
      <c r="Q76600" s="38"/>
      <c r="Y76600" s="38"/>
    </row>
    <row r="76601" spans="17:25">
      <c r="Q76601" s="38"/>
      <c r="Y76601" s="38"/>
    </row>
    <row r="76602" spans="17:25">
      <c r="Q76602" s="38"/>
      <c r="Y76602" s="38"/>
    </row>
    <row r="76603" spans="17:25">
      <c r="Q76603" s="38"/>
      <c r="Y76603" s="38"/>
    </row>
    <row r="76604" spans="17:25">
      <c r="Q76604" s="38"/>
      <c r="Y76604" s="38"/>
    </row>
    <row r="76605" spans="17:25">
      <c r="Q76605" s="38"/>
      <c r="Y76605" s="38"/>
    </row>
    <row r="76606" spans="17:25">
      <c r="Q76606" s="38"/>
      <c r="Y76606" s="38"/>
    </row>
    <row r="76607" spans="17:25">
      <c r="Q76607" s="38"/>
      <c r="Y76607" s="38"/>
    </row>
    <row r="76608" spans="17:25">
      <c r="Q76608" s="38"/>
      <c r="Y76608" s="38"/>
    </row>
    <row r="76609" spans="17:25">
      <c r="Q76609" s="38"/>
      <c r="Y76609" s="38"/>
    </row>
    <row r="76610" spans="17:25">
      <c r="Q76610" s="38"/>
      <c r="Y76610" s="38"/>
    </row>
    <row r="76611" spans="17:25">
      <c r="Q76611" s="38"/>
      <c r="Y76611" s="38"/>
    </row>
    <row r="76612" spans="17:25">
      <c r="Q76612" s="38"/>
      <c r="Y76612" s="38"/>
    </row>
    <row r="76613" spans="17:25">
      <c r="Q76613" s="38"/>
      <c r="Y76613" s="38"/>
    </row>
    <row r="76614" spans="17:25">
      <c r="Q76614" s="38"/>
      <c r="Y76614" s="38"/>
    </row>
    <row r="76615" spans="17:25">
      <c r="Q76615" s="38"/>
      <c r="Y76615" s="38"/>
    </row>
    <row r="76616" spans="17:25">
      <c r="Q76616" s="38"/>
      <c r="Y76616" s="38"/>
    </row>
    <row r="76617" spans="17:25">
      <c r="Q76617" s="38"/>
      <c r="Y76617" s="38"/>
    </row>
    <row r="76618" spans="17:25">
      <c r="Q76618" s="38"/>
      <c r="Y76618" s="38"/>
    </row>
    <row r="76619" spans="17:25">
      <c r="Q76619" s="38"/>
      <c r="Y76619" s="38"/>
    </row>
    <row r="76620" spans="17:25">
      <c r="Q76620" s="38"/>
      <c r="Y76620" s="38"/>
    </row>
    <row r="76621" spans="17:25">
      <c r="Q76621" s="38"/>
      <c r="Y76621" s="38"/>
    </row>
    <row r="76622" spans="17:25">
      <c r="Q76622" s="38"/>
      <c r="Y76622" s="38"/>
    </row>
    <row r="76623" spans="17:25">
      <c r="Q76623" s="38"/>
      <c r="Y76623" s="38"/>
    </row>
    <row r="76624" spans="17:25">
      <c r="Q76624" s="38"/>
      <c r="Y76624" s="38"/>
    </row>
    <row r="76625" spans="17:25">
      <c r="Q76625" s="38"/>
      <c r="Y76625" s="38"/>
    </row>
    <row r="76626" spans="17:25">
      <c r="Q76626" s="38"/>
      <c r="Y76626" s="38"/>
    </row>
    <row r="76627" spans="17:25">
      <c r="Q76627" s="38"/>
      <c r="Y76627" s="38"/>
    </row>
    <row r="76628" spans="17:25">
      <c r="Q76628" s="38"/>
      <c r="Y76628" s="38"/>
    </row>
    <row r="76629" spans="17:25">
      <c r="Q76629" s="38"/>
      <c r="Y76629" s="38"/>
    </row>
    <row r="76630" spans="17:25">
      <c r="Q76630" s="38"/>
      <c r="Y76630" s="38"/>
    </row>
    <row r="76631" spans="17:25">
      <c r="Q76631" s="38"/>
      <c r="Y76631" s="38"/>
    </row>
    <row r="76632" spans="17:25">
      <c r="Q76632" s="38"/>
      <c r="Y76632" s="38"/>
    </row>
    <row r="76633" spans="17:25">
      <c r="Q76633" s="38"/>
      <c r="Y76633" s="38"/>
    </row>
    <row r="76634" spans="17:25">
      <c r="Q76634" s="38"/>
      <c r="Y76634" s="38"/>
    </row>
    <row r="76635" spans="17:25">
      <c r="Q76635" s="38"/>
      <c r="Y76635" s="38"/>
    </row>
    <row r="76636" spans="17:25">
      <c r="Q76636" s="38"/>
      <c r="Y76636" s="38"/>
    </row>
    <row r="76637" spans="17:25">
      <c r="Q76637" s="38"/>
      <c r="Y76637" s="38"/>
    </row>
    <row r="76638" spans="17:25">
      <c r="Q76638" s="38"/>
      <c r="Y76638" s="38"/>
    </row>
    <row r="76639" spans="17:25">
      <c r="Q76639" s="38"/>
      <c r="Y76639" s="38"/>
    </row>
    <row r="76640" spans="17:25">
      <c r="Q76640" s="38"/>
      <c r="Y76640" s="38"/>
    </row>
    <row r="76641" spans="17:25">
      <c r="Q76641" s="38"/>
      <c r="Y76641" s="38"/>
    </row>
    <row r="76642" spans="17:25">
      <c r="Q76642" s="38"/>
      <c r="Y76642" s="38"/>
    </row>
    <row r="76643" spans="17:25">
      <c r="Q76643" s="38"/>
      <c r="Y76643" s="38"/>
    </row>
    <row r="76644" spans="17:25">
      <c r="Q76644" s="38"/>
      <c r="Y76644" s="38"/>
    </row>
    <row r="76645" spans="17:25">
      <c r="Q76645" s="38"/>
      <c r="Y76645" s="38"/>
    </row>
    <row r="76646" spans="17:25">
      <c r="Q76646" s="38"/>
      <c r="Y76646" s="38"/>
    </row>
    <row r="76647" spans="17:25">
      <c r="Q76647" s="38"/>
      <c r="Y76647" s="38"/>
    </row>
    <row r="76648" spans="17:25">
      <c r="Q76648" s="38"/>
      <c r="Y76648" s="38"/>
    </row>
    <row r="76649" spans="17:25">
      <c r="Q76649" s="38"/>
      <c r="Y76649" s="38"/>
    </row>
    <row r="76650" spans="17:25">
      <c r="Q76650" s="38"/>
      <c r="Y76650" s="38"/>
    </row>
    <row r="76651" spans="17:25">
      <c r="Q76651" s="38"/>
      <c r="Y76651" s="38"/>
    </row>
    <row r="76652" spans="17:25">
      <c r="Q76652" s="38"/>
      <c r="Y76652" s="38"/>
    </row>
    <row r="76653" spans="17:25">
      <c r="Q76653" s="38"/>
      <c r="Y76653" s="38"/>
    </row>
    <row r="76654" spans="17:25">
      <c r="Q76654" s="38"/>
      <c r="Y76654" s="38"/>
    </row>
    <row r="76655" spans="17:25">
      <c r="Q76655" s="38"/>
      <c r="Y76655" s="38"/>
    </row>
    <row r="76656" spans="17:25">
      <c r="Q76656" s="38"/>
      <c r="Y76656" s="38"/>
    </row>
    <row r="76657" spans="17:25">
      <c r="Q76657" s="38"/>
      <c r="Y76657" s="38"/>
    </row>
    <row r="76658" spans="17:25">
      <c r="Q76658" s="38"/>
      <c r="Y76658" s="38"/>
    </row>
    <row r="76659" spans="17:25">
      <c r="Q76659" s="38"/>
      <c r="Y76659" s="38"/>
    </row>
    <row r="76660" spans="17:25">
      <c r="Q76660" s="38"/>
      <c r="Y76660" s="38"/>
    </row>
    <row r="76661" spans="17:25">
      <c r="Q76661" s="38"/>
      <c r="Y76661" s="38"/>
    </row>
    <row r="76662" spans="17:25">
      <c r="Q76662" s="38"/>
      <c r="Y76662" s="38"/>
    </row>
    <row r="76663" spans="17:25">
      <c r="Q76663" s="38"/>
      <c r="Y76663" s="38"/>
    </row>
    <row r="76664" spans="17:25">
      <c r="Q76664" s="38"/>
      <c r="Y76664" s="38"/>
    </row>
    <row r="76665" spans="17:25">
      <c r="Q76665" s="38"/>
      <c r="Y76665" s="38"/>
    </row>
    <row r="76666" spans="17:25">
      <c r="Q76666" s="38"/>
      <c r="Y76666" s="38"/>
    </row>
    <row r="76667" spans="17:25">
      <c r="Q76667" s="38"/>
      <c r="Y76667" s="38"/>
    </row>
    <row r="76668" spans="17:25">
      <c r="Q76668" s="38"/>
      <c r="Y76668" s="38"/>
    </row>
    <row r="76669" spans="17:25">
      <c r="Q76669" s="38"/>
      <c r="Y76669" s="38"/>
    </row>
    <row r="76670" spans="17:25">
      <c r="Q76670" s="38"/>
      <c r="Y76670" s="38"/>
    </row>
    <row r="76671" spans="17:25">
      <c r="Q76671" s="38"/>
      <c r="Y76671" s="38"/>
    </row>
    <row r="76672" spans="17:25">
      <c r="Q76672" s="38"/>
      <c r="Y76672" s="38"/>
    </row>
    <row r="76673" spans="17:25">
      <c r="Q76673" s="38"/>
      <c r="Y76673" s="38"/>
    </row>
    <row r="76674" spans="17:25">
      <c r="Q76674" s="38"/>
      <c r="Y76674" s="38"/>
    </row>
    <row r="76675" spans="17:25">
      <c r="Q76675" s="38"/>
      <c r="Y76675" s="38"/>
    </row>
    <row r="76676" spans="17:25">
      <c r="Q76676" s="38"/>
      <c r="Y76676" s="38"/>
    </row>
    <row r="76677" spans="17:25">
      <c r="Q76677" s="38"/>
      <c r="Y76677" s="38"/>
    </row>
    <row r="76678" spans="17:25">
      <c r="Q76678" s="38"/>
      <c r="Y76678" s="38"/>
    </row>
    <row r="76679" spans="17:25">
      <c r="Q76679" s="38"/>
      <c r="Y76679" s="38"/>
    </row>
    <row r="76680" spans="17:25">
      <c r="Q76680" s="38"/>
      <c r="Y76680" s="38"/>
    </row>
    <row r="76681" spans="17:25">
      <c r="Q76681" s="38"/>
      <c r="Y76681" s="38"/>
    </row>
    <row r="76682" spans="17:25">
      <c r="Q76682" s="38"/>
      <c r="Y76682" s="38"/>
    </row>
    <row r="76683" spans="17:25">
      <c r="Q76683" s="38"/>
      <c r="Y76683" s="38"/>
    </row>
    <row r="76684" spans="17:25">
      <c r="Q76684" s="38"/>
      <c r="Y76684" s="38"/>
    </row>
    <row r="76685" spans="17:25">
      <c r="Q76685" s="38"/>
      <c r="Y76685" s="38"/>
    </row>
    <row r="76686" spans="17:25">
      <c r="Q76686" s="38"/>
      <c r="Y76686" s="38"/>
    </row>
    <row r="76687" spans="17:25">
      <c r="Q76687" s="38"/>
      <c r="Y76687" s="38"/>
    </row>
    <row r="76688" spans="17:25">
      <c r="Q76688" s="38"/>
      <c r="Y76688" s="38"/>
    </row>
    <row r="76689" spans="17:25">
      <c r="Q76689" s="38"/>
      <c r="Y76689" s="38"/>
    </row>
    <row r="76690" spans="17:25">
      <c r="Q76690" s="38"/>
      <c r="Y76690" s="38"/>
    </row>
    <row r="76691" spans="17:25">
      <c r="Q76691" s="38"/>
      <c r="Y76691" s="38"/>
    </row>
    <row r="76692" spans="17:25">
      <c r="Q76692" s="38"/>
      <c r="Y76692" s="38"/>
    </row>
    <row r="76693" spans="17:25">
      <c r="Q76693" s="38"/>
      <c r="Y76693" s="38"/>
    </row>
    <row r="76694" spans="17:25">
      <c r="Q76694" s="38"/>
      <c r="Y76694" s="38"/>
    </row>
    <row r="76695" spans="17:25">
      <c r="Q76695" s="38"/>
      <c r="Y76695" s="38"/>
    </row>
    <row r="76696" spans="17:25">
      <c r="Q76696" s="38"/>
      <c r="Y76696" s="38"/>
    </row>
    <row r="76697" spans="17:25">
      <c r="Q76697" s="38"/>
      <c r="Y76697" s="38"/>
    </row>
    <row r="76698" spans="17:25">
      <c r="Q76698" s="38"/>
      <c r="Y76698" s="38"/>
    </row>
    <row r="76699" spans="17:25">
      <c r="Q76699" s="38"/>
      <c r="Y76699" s="38"/>
    </row>
    <row r="76700" spans="17:25">
      <c r="Q76700" s="38"/>
      <c r="Y76700" s="38"/>
    </row>
    <row r="76701" spans="17:25">
      <c r="Q76701" s="38"/>
      <c r="Y76701" s="38"/>
    </row>
    <row r="76702" spans="17:25">
      <c r="Q76702" s="38"/>
      <c r="Y76702" s="38"/>
    </row>
    <row r="76703" spans="17:25">
      <c r="Q76703" s="38"/>
      <c r="Y76703" s="38"/>
    </row>
    <row r="76704" spans="17:25">
      <c r="Q76704" s="38"/>
      <c r="Y76704" s="38"/>
    </row>
    <row r="76705" spans="17:25">
      <c r="Q76705" s="38"/>
      <c r="Y76705" s="38"/>
    </row>
    <row r="76706" spans="17:25">
      <c r="Q76706" s="38"/>
      <c r="Y76706" s="38"/>
    </row>
    <row r="76707" spans="17:25">
      <c r="Q76707" s="38"/>
      <c r="Y76707" s="38"/>
    </row>
    <row r="76708" spans="17:25">
      <c r="Q76708" s="38"/>
      <c r="Y76708" s="38"/>
    </row>
    <row r="76709" spans="17:25">
      <c r="Q76709" s="38"/>
      <c r="Y76709" s="38"/>
    </row>
    <row r="76710" spans="17:25">
      <c r="Q76710" s="38"/>
      <c r="Y76710" s="38"/>
    </row>
    <row r="76711" spans="17:25">
      <c r="Q76711" s="38"/>
      <c r="Y76711" s="38"/>
    </row>
    <row r="76712" spans="17:25">
      <c r="Q76712" s="38"/>
      <c r="Y76712" s="38"/>
    </row>
    <row r="76713" spans="17:25">
      <c r="Q76713" s="38"/>
      <c r="Y76713" s="38"/>
    </row>
    <row r="76714" spans="17:25">
      <c r="Q76714" s="38"/>
      <c r="Y76714" s="38"/>
    </row>
    <row r="76715" spans="17:25">
      <c r="Q76715" s="38"/>
      <c r="Y76715" s="38"/>
    </row>
    <row r="76716" spans="17:25">
      <c r="Q76716" s="38"/>
      <c r="Y76716" s="38"/>
    </row>
    <row r="76717" spans="17:25">
      <c r="Q76717" s="38"/>
      <c r="Y76717" s="38"/>
    </row>
    <row r="76718" spans="17:25">
      <c r="Q76718" s="38"/>
      <c r="Y76718" s="38"/>
    </row>
    <row r="76719" spans="17:25">
      <c r="Q76719" s="38"/>
      <c r="Y76719" s="38"/>
    </row>
    <row r="76720" spans="17:25">
      <c r="Q76720" s="38"/>
      <c r="Y76720" s="38"/>
    </row>
    <row r="76721" spans="17:25">
      <c r="Q76721" s="38"/>
      <c r="Y76721" s="38"/>
    </row>
    <row r="76722" spans="17:25">
      <c r="Q76722" s="38"/>
      <c r="Y76722" s="38"/>
    </row>
    <row r="76723" spans="17:25">
      <c r="Q76723" s="38"/>
      <c r="Y76723" s="38"/>
    </row>
    <row r="76724" spans="17:25">
      <c r="Q76724" s="38"/>
      <c r="Y76724" s="38"/>
    </row>
    <row r="76725" spans="17:25">
      <c r="Q76725" s="38"/>
      <c r="Y76725" s="38"/>
    </row>
    <row r="76726" spans="17:25">
      <c r="Q76726" s="38"/>
      <c r="Y76726" s="38"/>
    </row>
    <row r="76727" spans="17:25">
      <c r="Q76727" s="38"/>
      <c r="Y76727" s="38"/>
    </row>
    <row r="76728" spans="17:25">
      <c r="Q76728" s="38"/>
      <c r="Y76728" s="38"/>
    </row>
    <row r="76729" spans="17:25">
      <c r="Q76729" s="38"/>
      <c r="Y76729" s="38"/>
    </row>
    <row r="76730" spans="17:25">
      <c r="Q76730" s="38"/>
      <c r="Y76730" s="38"/>
    </row>
    <row r="76731" spans="17:25">
      <c r="Q76731" s="38"/>
      <c r="Y76731" s="38"/>
    </row>
    <row r="76732" spans="17:25">
      <c r="Q76732" s="38"/>
      <c r="Y76732" s="38"/>
    </row>
    <row r="76733" spans="17:25">
      <c r="Q76733" s="38"/>
      <c r="Y76733" s="38"/>
    </row>
    <row r="76734" spans="17:25">
      <c r="Q76734" s="38"/>
      <c r="Y76734" s="38"/>
    </row>
    <row r="76735" spans="17:25">
      <c r="Q76735" s="38"/>
      <c r="Y76735" s="38"/>
    </row>
    <row r="76736" spans="17:25">
      <c r="Q76736" s="38"/>
      <c r="Y76736" s="38"/>
    </row>
    <row r="76737" spans="17:25">
      <c r="Q76737" s="38"/>
      <c r="Y76737" s="38"/>
    </row>
    <row r="76738" spans="17:25">
      <c r="Q76738" s="38"/>
      <c r="Y76738" s="38"/>
    </row>
    <row r="76739" spans="17:25">
      <c r="Q76739" s="38"/>
      <c r="Y76739" s="38"/>
    </row>
    <row r="76740" spans="17:25">
      <c r="Q76740" s="38"/>
      <c r="Y76740" s="38"/>
    </row>
    <row r="76741" spans="17:25">
      <c r="Q76741" s="38"/>
      <c r="Y76741" s="38"/>
    </row>
    <row r="76742" spans="17:25">
      <c r="Q76742" s="38"/>
      <c r="Y76742" s="38"/>
    </row>
    <row r="76743" spans="17:25">
      <c r="Q76743" s="38"/>
      <c r="Y76743" s="38"/>
    </row>
    <row r="76744" spans="17:25">
      <c r="Q76744" s="38"/>
      <c r="Y76744" s="38"/>
    </row>
    <row r="76745" spans="17:25">
      <c r="Q76745" s="38"/>
      <c r="Y76745" s="38"/>
    </row>
    <row r="76746" spans="17:25">
      <c r="Q76746" s="38"/>
      <c r="Y76746" s="38"/>
    </row>
    <row r="76747" spans="17:25">
      <c r="Q76747" s="38"/>
      <c r="Y76747" s="38"/>
    </row>
    <row r="76748" spans="17:25">
      <c r="Q76748" s="38"/>
      <c r="Y76748" s="38"/>
    </row>
    <row r="76749" spans="17:25">
      <c r="Q76749" s="38"/>
      <c r="Y76749" s="38"/>
    </row>
    <row r="76750" spans="17:25">
      <c r="Q76750" s="38"/>
      <c r="Y76750" s="38"/>
    </row>
    <row r="76751" spans="17:25">
      <c r="Q76751" s="38"/>
      <c r="Y76751" s="38"/>
    </row>
    <row r="76752" spans="17:25">
      <c r="Q76752" s="38"/>
      <c r="Y76752" s="38"/>
    </row>
    <row r="76753" spans="17:25">
      <c r="Q76753" s="38"/>
      <c r="Y76753" s="38"/>
    </row>
    <row r="76754" spans="17:25">
      <c r="Q76754" s="38"/>
      <c r="Y76754" s="38"/>
    </row>
    <row r="76755" spans="17:25">
      <c r="Q76755" s="38"/>
      <c r="Y76755" s="38"/>
    </row>
    <row r="76756" spans="17:25">
      <c r="Q76756" s="38"/>
      <c r="Y76756" s="38"/>
    </row>
    <row r="76757" spans="17:25">
      <c r="Q76757" s="38"/>
      <c r="Y76757" s="38"/>
    </row>
    <row r="76758" spans="17:25">
      <c r="Q76758" s="38"/>
      <c r="Y76758" s="38"/>
    </row>
    <row r="76759" spans="17:25">
      <c r="Q76759" s="38"/>
      <c r="Y76759" s="38"/>
    </row>
    <row r="76760" spans="17:25">
      <c r="Q76760" s="38"/>
      <c r="Y76760" s="38"/>
    </row>
    <row r="76761" spans="17:25">
      <c r="Q76761" s="38"/>
      <c r="Y76761" s="38"/>
    </row>
    <row r="76762" spans="17:25">
      <c r="Q76762" s="38"/>
      <c r="Y76762" s="38"/>
    </row>
    <row r="76763" spans="17:25">
      <c r="Q76763" s="38"/>
      <c r="Y76763" s="38"/>
    </row>
    <row r="76764" spans="17:25">
      <c r="Q76764" s="38"/>
      <c r="Y76764" s="38"/>
    </row>
    <row r="76765" spans="17:25">
      <c r="Q76765" s="38"/>
      <c r="Y76765" s="38"/>
    </row>
    <row r="76766" spans="17:25">
      <c r="Q76766" s="38"/>
      <c r="Y76766" s="38"/>
    </row>
    <row r="76767" spans="17:25">
      <c r="Q76767" s="38"/>
      <c r="Y76767" s="38"/>
    </row>
    <row r="76768" spans="17:25">
      <c r="Q76768" s="38"/>
      <c r="Y76768" s="38"/>
    </row>
    <row r="76769" spans="17:25">
      <c r="Q76769" s="38"/>
      <c r="Y76769" s="38"/>
    </row>
    <row r="76770" spans="17:25">
      <c r="Q76770" s="38"/>
      <c r="Y76770" s="38"/>
    </row>
    <row r="76771" spans="17:25">
      <c r="Q76771" s="38"/>
      <c r="Y76771" s="38"/>
    </row>
    <row r="76772" spans="17:25">
      <c r="Q76772" s="38"/>
      <c r="Y76772" s="38"/>
    </row>
    <row r="76773" spans="17:25">
      <c r="Q76773" s="38"/>
      <c r="Y76773" s="38"/>
    </row>
    <row r="76774" spans="17:25">
      <c r="Q76774" s="38"/>
      <c r="Y76774" s="38"/>
    </row>
    <row r="76775" spans="17:25">
      <c r="Q76775" s="38"/>
      <c r="Y76775" s="38"/>
    </row>
    <row r="76776" spans="17:25">
      <c r="Q76776" s="38"/>
      <c r="Y76776" s="38"/>
    </row>
    <row r="76777" spans="17:25">
      <c r="Q76777" s="38"/>
      <c r="Y76777" s="38"/>
    </row>
    <row r="76778" spans="17:25">
      <c r="Q76778" s="38"/>
      <c r="Y76778" s="38"/>
    </row>
    <row r="76779" spans="17:25">
      <c r="Q76779" s="38"/>
      <c r="Y76779" s="38"/>
    </row>
    <row r="76780" spans="17:25">
      <c r="Q76780" s="38"/>
      <c r="Y76780" s="38"/>
    </row>
    <row r="76781" spans="17:25">
      <c r="Q76781" s="38"/>
      <c r="Y76781" s="38"/>
    </row>
    <row r="76782" spans="17:25">
      <c r="Q76782" s="38"/>
      <c r="Y76782" s="38"/>
    </row>
    <row r="76783" spans="17:25">
      <c r="Q76783" s="38"/>
      <c r="Y76783" s="38"/>
    </row>
    <row r="76784" spans="17:25">
      <c r="Q76784" s="38"/>
      <c r="Y76784" s="38"/>
    </row>
    <row r="76785" spans="17:25">
      <c r="Q76785" s="38"/>
      <c r="Y76785" s="38"/>
    </row>
    <row r="76786" spans="17:25">
      <c r="Q76786" s="38"/>
      <c r="Y76786" s="38"/>
    </row>
    <row r="76787" spans="17:25">
      <c r="Q76787" s="38"/>
      <c r="Y76787" s="38"/>
    </row>
    <row r="76788" spans="17:25">
      <c r="Q76788" s="38"/>
      <c r="Y76788" s="38"/>
    </row>
    <row r="76789" spans="17:25">
      <c r="Q76789" s="38"/>
      <c r="Y76789" s="38"/>
    </row>
    <row r="76790" spans="17:25">
      <c r="Q76790" s="38"/>
      <c r="Y76790" s="38"/>
    </row>
    <row r="76791" spans="17:25">
      <c r="Q76791" s="38"/>
      <c r="Y76791" s="38"/>
    </row>
    <row r="76792" spans="17:25">
      <c r="Q76792" s="38"/>
      <c r="Y76792" s="38"/>
    </row>
    <row r="76793" spans="17:25">
      <c r="Q76793" s="38"/>
      <c r="Y76793" s="38"/>
    </row>
    <row r="76794" spans="17:25">
      <c r="Q76794" s="38"/>
      <c r="Y76794" s="38"/>
    </row>
    <row r="76795" spans="17:25">
      <c r="Q76795" s="38"/>
      <c r="Y76795" s="38"/>
    </row>
    <row r="76796" spans="17:25">
      <c r="Q76796" s="38"/>
      <c r="Y76796" s="38"/>
    </row>
    <row r="76797" spans="17:25">
      <c r="Q76797" s="38"/>
      <c r="Y76797" s="38"/>
    </row>
    <row r="76798" spans="17:25">
      <c r="Q76798" s="38"/>
      <c r="Y76798" s="38"/>
    </row>
    <row r="76799" spans="17:25">
      <c r="Q76799" s="38"/>
      <c r="Y76799" s="38"/>
    </row>
    <row r="76800" spans="17:25">
      <c r="Q76800" s="38"/>
      <c r="Y76800" s="38"/>
    </row>
    <row r="76801" spans="17:25">
      <c r="Q76801" s="38"/>
      <c r="Y76801" s="38"/>
    </row>
    <row r="76802" spans="17:25">
      <c r="Q76802" s="38"/>
      <c r="Y76802" s="38"/>
    </row>
    <row r="76803" spans="17:25">
      <c r="Q76803" s="38"/>
      <c r="Y76803" s="38"/>
    </row>
    <row r="76804" spans="17:25">
      <c r="Q76804" s="38"/>
      <c r="Y76804" s="38"/>
    </row>
    <row r="76805" spans="17:25">
      <c r="Q76805" s="38"/>
      <c r="Y76805" s="38"/>
    </row>
    <row r="76806" spans="17:25">
      <c r="Q76806" s="38"/>
      <c r="Y76806" s="38"/>
    </row>
    <row r="76807" spans="17:25">
      <c r="Q76807" s="38"/>
      <c r="Y76807" s="38"/>
    </row>
    <row r="76808" spans="17:25">
      <c r="Q76808" s="38"/>
      <c r="Y76808" s="38"/>
    </row>
    <row r="76809" spans="17:25">
      <c r="Q76809" s="38"/>
      <c r="Y76809" s="38"/>
    </row>
    <row r="76810" spans="17:25">
      <c r="Q76810" s="38"/>
      <c r="Y76810" s="38"/>
    </row>
    <row r="76811" spans="17:25">
      <c r="Q76811" s="38"/>
      <c r="Y76811" s="38"/>
    </row>
    <row r="76812" spans="17:25">
      <c r="Q76812" s="38"/>
      <c r="Y76812" s="38"/>
    </row>
    <row r="76813" spans="17:25">
      <c r="Q76813" s="38"/>
      <c r="Y76813" s="38"/>
    </row>
    <row r="76814" spans="17:25">
      <c r="Q76814" s="38"/>
      <c r="Y76814" s="38"/>
    </row>
    <row r="76815" spans="17:25">
      <c r="Q76815" s="38"/>
      <c r="Y76815" s="38"/>
    </row>
    <row r="76816" spans="17:25">
      <c r="Q76816" s="38"/>
      <c r="Y76816" s="38"/>
    </row>
    <row r="76817" spans="17:25">
      <c r="Q76817" s="38"/>
      <c r="Y76817" s="38"/>
    </row>
    <row r="76818" spans="17:25">
      <c r="Q76818" s="38"/>
      <c r="Y76818" s="38"/>
    </row>
    <row r="76819" spans="17:25">
      <c r="Q76819" s="38"/>
      <c r="Y76819" s="38"/>
    </row>
    <row r="76820" spans="17:25">
      <c r="Q76820" s="38"/>
      <c r="Y76820" s="38"/>
    </row>
    <row r="76821" spans="17:25">
      <c r="Q76821" s="38"/>
      <c r="Y76821" s="38"/>
    </row>
    <row r="76822" spans="17:25">
      <c r="Q76822" s="38"/>
      <c r="Y76822" s="38"/>
    </row>
    <row r="76823" spans="17:25">
      <c r="Q76823" s="38"/>
      <c r="Y76823" s="38"/>
    </row>
    <row r="76824" spans="17:25">
      <c r="Q76824" s="38"/>
      <c r="Y76824" s="38"/>
    </row>
    <row r="76825" spans="17:25">
      <c r="Q76825" s="38"/>
      <c r="Y76825" s="38"/>
    </row>
    <row r="76826" spans="17:25">
      <c r="Q76826" s="38"/>
      <c r="Y76826" s="38"/>
    </row>
    <row r="76827" spans="17:25">
      <c r="Q76827" s="38"/>
      <c r="Y76827" s="38"/>
    </row>
    <row r="76828" spans="17:25">
      <c r="Q76828" s="38"/>
      <c r="Y76828" s="38"/>
    </row>
    <row r="76829" spans="17:25">
      <c r="Q76829" s="38"/>
      <c r="Y76829" s="38"/>
    </row>
    <row r="76830" spans="17:25">
      <c r="Q76830" s="38"/>
      <c r="Y76830" s="38"/>
    </row>
    <row r="76831" spans="17:25">
      <c r="Q76831" s="38"/>
      <c r="Y76831" s="38"/>
    </row>
    <row r="76832" spans="17:25">
      <c r="Q76832" s="38"/>
      <c r="Y76832" s="38"/>
    </row>
    <row r="76833" spans="17:25">
      <c r="Q76833" s="38"/>
      <c r="Y76833" s="38"/>
    </row>
    <row r="76834" spans="17:25">
      <c r="Q76834" s="38"/>
      <c r="Y76834" s="38"/>
    </row>
    <row r="76835" spans="17:25">
      <c r="Q76835" s="38"/>
      <c r="Y76835" s="38"/>
    </row>
    <row r="76836" spans="17:25">
      <c r="Q76836" s="38"/>
      <c r="Y76836" s="38"/>
    </row>
    <row r="76837" spans="17:25">
      <c r="Q76837" s="38"/>
      <c r="Y76837" s="38"/>
    </row>
    <row r="76838" spans="17:25">
      <c r="Q76838" s="38"/>
      <c r="Y76838" s="38"/>
    </row>
    <row r="76839" spans="17:25">
      <c r="Q76839" s="38"/>
      <c r="Y76839" s="38"/>
    </row>
    <row r="76840" spans="17:25">
      <c r="Q76840" s="38"/>
      <c r="Y76840" s="38"/>
    </row>
    <row r="76841" spans="17:25">
      <c r="Q76841" s="38"/>
      <c r="Y76841" s="38"/>
    </row>
    <row r="76842" spans="17:25">
      <c r="Q76842" s="38"/>
      <c r="Y76842" s="38"/>
    </row>
    <row r="76843" spans="17:25">
      <c r="Q76843" s="38"/>
      <c r="Y76843" s="38"/>
    </row>
    <row r="76844" spans="17:25">
      <c r="Q76844" s="38"/>
      <c r="Y76844" s="38"/>
    </row>
    <row r="76845" spans="17:25">
      <c r="Q76845" s="38"/>
      <c r="Y76845" s="38"/>
    </row>
    <row r="76846" spans="17:25">
      <c r="Q76846" s="38"/>
      <c r="Y76846" s="38"/>
    </row>
    <row r="76847" spans="17:25">
      <c r="Q76847" s="38"/>
      <c r="Y76847" s="38"/>
    </row>
    <row r="76848" spans="17:25">
      <c r="Q76848" s="38"/>
      <c r="Y76848" s="38"/>
    </row>
    <row r="76849" spans="17:25">
      <c r="Q76849" s="38"/>
      <c r="Y76849" s="38"/>
    </row>
    <row r="76850" spans="17:25">
      <c r="Q76850" s="38"/>
      <c r="Y76850" s="38"/>
    </row>
    <row r="76851" spans="17:25">
      <c r="Q76851" s="38"/>
      <c r="Y76851" s="38"/>
    </row>
    <row r="76852" spans="17:25">
      <c r="Q76852" s="38"/>
      <c r="Y76852" s="38"/>
    </row>
    <row r="76853" spans="17:25">
      <c r="Q76853" s="38"/>
      <c r="Y76853" s="38"/>
    </row>
    <row r="76854" spans="17:25">
      <c r="Q76854" s="38"/>
      <c r="Y76854" s="38"/>
    </row>
    <row r="76855" spans="17:25">
      <c r="Q76855" s="38"/>
      <c r="Y76855" s="38"/>
    </row>
    <row r="76856" spans="17:25">
      <c r="Q76856" s="38"/>
      <c r="Y76856" s="38"/>
    </row>
    <row r="76857" spans="17:25">
      <c r="Q76857" s="38"/>
      <c r="Y76857" s="38"/>
    </row>
    <row r="76858" spans="17:25">
      <c r="Q76858" s="38"/>
      <c r="Y76858" s="38"/>
    </row>
    <row r="76859" spans="17:25">
      <c r="Q76859" s="38"/>
      <c r="Y76859" s="38"/>
    </row>
    <row r="76860" spans="17:25">
      <c r="Q76860" s="38"/>
      <c r="Y76860" s="38"/>
    </row>
    <row r="76861" spans="17:25">
      <c r="Q76861" s="38"/>
      <c r="Y76861" s="38"/>
    </row>
    <row r="76862" spans="17:25">
      <c r="Q76862" s="38"/>
      <c r="Y76862" s="38"/>
    </row>
    <row r="76863" spans="17:25">
      <c r="Q76863" s="38"/>
      <c r="Y76863" s="38"/>
    </row>
    <row r="76864" spans="17:25">
      <c r="Q76864" s="38"/>
      <c r="Y76864" s="38"/>
    </row>
    <row r="76865" spans="17:25">
      <c r="Q76865" s="38"/>
      <c r="Y76865" s="38"/>
    </row>
    <row r="76866" spans="17:25">
      <c r="Q76866" s="38"/>
      <c r="Y76866" s="38"/>
    </row>
    <row r="76867" spans="17:25">
      <c r="Q76867" s="38"/>
      <c r="Y76867" s="38"/>
    </row>
    <row r="76868" spans="17:25">
      <c r="Q76868" s="38"/>
      <c r="Y76868" s="38"/>
    </row>
    <row r="76869" spans="17:25">
      <c r="Q76869" s="38"/>
      <c r="Y76869" s="38"/>
    </row>
    <row r="76870" spans="17:25">
      <c r="Q76870" s="38"/>
      <c r="Y76870" s="38"/>
    </row>
    <row r="76871" spans="17:25">
      <c r="Q76871" s="38"/>
      <c r="Y76871" s="38"/>
    </row>
    <row r="76872" spans="17:25">
      <c r="Q76872" s="38"/>
      <c r="Y76872" s="38"/>
    </row>
    <row r="76873" spans="17:25">
      <c r="Q76873" s="38"/>
      <c r="Y76873" s="38"/>
    </row>
    <row r="76874" spans="17:25">
      <c r="Q76874" s="38"/>
      <c r="Y76874" s="38"/>
    </row>
    <row r="76875" spans="17:25">
      <c r="Q76875" s="38"/>
      <c r="Y76875" s="38"/>
    </row>
    <row r="76876" spans="17:25">
      <c r="Q76876" s="38"/>
      <c r="Y76876" s="38"/>
    </row>
    <row r="76877" spans="17:25">
      <c r="Q76877" s="38"/>
      <c r="Y76877" s="38"/>
    </row>
    <row r="76878" spans="17:25">
      <c r="Q76878" s="38"/>
      <c r="Y76878" s="38"/>
    </row>
    <row r="76879" spans="17:25">
      <c r="Q76879" s="38"/>
      <c r="Y76879" s="38"/>
    </row>
    <row r="76880" spans="17:25">
      <c r="Q76880" s="38"/>
      <c r="Y76880" s="38"/>
    </row>
    <row r="76881" spans="17:25">
      <c r="Q76881" s="38"/>
      <c r="Y76881" s="38"/>
    </row>
    <row r="76882" spans="17:25">
      <c r="Q76882" s="38"/>
      <c r="Y76882" s="38"/>
    </row>
    <row r="76883" spans="17:25">
      <c r="Q76883" s="38"/>
      <c r="Y76883" s="38"/>
    </row>
    <row r="76884" spans="17:25">
      <c r="Q76884" s="38"/>
      <c r="Y76884" s="38"/>
    </row>
    <row r="76885" spans="17:25">
      <c r="Q76885" s="38"/>
      <c r="Y76885" s="38"/>
    </row>
    <row r="76886" spans="17:25">
      <c r="Q76886" s="38"/>
      <c r="Y76886" s="38"/>
    </row>
    <row r="76887" spans="17:25">
      <c r="Q76887" s="38"/>
      <c r="Y76887" s="38"/>
    </row>
    <row r="76888" spans="17:25">
      <c r="Q76888" s="38"/>
      <c r="Y76888" s="38"/>
    </row>
    <row r="76889" spans="17:25">
      <c r="Q76889" s="38"/>
      <c r="Y76889" s="38"/>
    </row>
    <row r="76890" spans="17:25">
      <c r="Q76890" s="38"/>
      <c r="Y76890" s="38"/>
    </row>
    <row r="76891" spans="17:25">
      <c r="Q76891" s="38"/>
      <c r="Y76891" s="38"/>
    </row>
    <row r="76892" spans="17:25">
      <c r="Q76892" s="38"/>
      <c r="Y76892" s="38"/>
    </row>
    <row r="76893" spans="17:25">
      <c r="Q76893" s="38"/>
      <c r="Y76893" s="38"/>
    </row>
    <row r="76894" spans="17:25">
      <c r="Q76894" s="38"/>
      <c r="Y76894" s="38"/>
    </row>
    <row r="76895" spans="17:25">
      <c r="Q76895" s="38"/>
      <c r="Y76895" s="38"/>
    </row>
    <row r="76896" spans="17:25">
      <c r="Q76896" s="38"/>
      <c r="Y76896" s="38"/>
    </row>
    <row r="76897" spans="17:25">
      <c r="Q76897" s="38"/>
      <c r="Y76897" s="38"/>
    </row>
    <row r="76898" spans="17:25">
      <c r="Q76898" s="38"/>
      <c r="Y76898" s="38"/>
    </row>
    <row r="76899" spans="17:25">
      <c r="Q76899" s="38"/>
      <c r="Y76899" s="38"/>
    </row>
    <row r="76900" spans="17:25">
      <c r="Q76900" s="38"/>
      <c r="Y76900" s="38"/>
    </row>
    <row r="76901" spans="17:25">
      <c r="Q76901" s="38"/>
      <c r="Y76901" s="38"/>
    </row>
    <row r="76902" spans="17:25">
      <c r="Q76902" s="38"/>
      <c r="Y76902" s="38"/>
    </row>
    <row r="76903" spans="17:25">
      <c r="Q76903" s="38"/>
      <c r="Y76903" s="38"/>
    </row>
    <row r="76904" spans="17:25">
      <c r="Q76904" s="38"/>
      <c r="Y76904" s="38"/>
    </row>
    <row r="76905" spans="17:25">
      <c r="Q76905" s="38"/>
      <c r="Y76905" s="38"/>
    </row>
    <row r="76906" spans="17:25">
      <c r="Q76906" s="38"/>
      <c r="Y76906" s="38"/>
    </row>
    <row r="76907" spans="17:25">
      <c r="Q76907" s="38"/>
      <c r="Y76907" s="38"/>
    </row>
    <row r="76908" spans="17:25">
      <c r="Q76908" s="38"/>
      <c r="Y76908" s="38"/>
    </row>
    <row r="76909" spans="17:25">
      <c r="Q76909" s="38"/>
      <c r="Y76909" s="38"/>
    </row>
    <row r="76910" spans="17:25">
      <c r="Q76910" s="38"/>
      <c r="Y76910" s="38"/>
    </row>
    <row r="76911" spans="17:25">
      <c r="Q76911" s="38"/>
      <c r="Y76911" s="38"/>
    </row>
    <row r="76912" spans="17:25">
      <c r="Q76912" s="38"/>
      <c r="Y76912" s="38"/>
    </row>
    <row r="76913" spans="17:25">
      <c r="Q76913" s="38"/>
      <c r="Y76913" s="38"/>
    </row>
    <row r="76914" spans="17:25">
      <c r="Q76914" s="38"/>
      <c r="Y76914" s="38"/>
    </row>
    <row r="76915" spans="17:25">
      <c r="Q76915" s="38"/>
      <c r="Y76915" s="38"/>
    </row>
    <row r="76916" spans="17:25">
      <c r="Q76916" s="38"/>
      <c r="Y76916" s="38"/>
    </row>
    <row r="76917" spans="17:25">
      <c r="Q76917" s="38"/>
      <c r="Y76917" s="38"/>
    </row>
    <row r="76918" spans="17:25">
      <c r="Q76918" s="38"/>
      <c r="Y76918" s="38"/>
    </row>
    <row r="76919" spans="17:25">
      <c r="Q76919" s="38"/>
      <c r="Y76919" s="38"/>
    </row>
    <row r="76920" spans="17:25">
      <c r="Q76920" s="38"/>
      <c r="Y76920" s="38"/>
    </row>
    <row r="76921" spans="17:25">
      <c r="Q76921" s="38"/>
      <c r="Y76921" s="38"/>
    </row>
    <row r="76922" spans="17:25">
      <c r="Q76922" s="38"/>
      <c r="Y76922" s="38"/>
    </row>
    <row r="76923" spans="17:25">
      <c r="Q76923" s="38"/>
      <c r="Y76923" s="38"/>
    </row>
    <row r="76924" spans="17:25">
      <c r="Q76924" s="38"/>
      <c r="Y76924" s="38"/>
    </row>
    <row r="76925" spans="17:25">
      <c r="Q76925" s="38"/>
      <c r="Y76925" s="38"/>
    </row>
    <row r="76926" spans="17:25">
      <c r="Q76926" s="38"/>
      <c r="Y76926" s="38"/>
    </row>
    <row r="76927" spans="17:25">
      <c r="Q76927" s="38"/>
      <c r="Y76927" s="38"/>
    </row>
    <row r="76928" spans="17:25">
      <c r="Q76928" s="38"/>
      <c r="Y76928" s="38"/>
    </row>
    <row r="76929" spans="17:25">
      <c r="Q76929" s="38"/>
      <c r="Y76929" s="38"/>
    </row>
    <row r="76930" spans="17:25">
      <c r="Q76930" s="38"/>
      <c r="Y76930" s="38"/>
    </row>
    <row r="76931" spans="17:25">
      <c r="Q76931" s="38"/>
      <c r="Y76931" s="38"/>
    </row>
    <row r="76932" spans="17:25">
      <c r="Q76932" s="38"/>
      <c r="Y76932" s="38"/>
    </row>
    <row r="76933" spans="17:25">
      <c r="Q76933" s="38"/>
      <c r="Y76933" s="38"/>
    </row>
    <row r="76934" spans="17:25">
      <c r="Q76934" s="38"/>
      <c r="Y76934" s="38"/>
    </row>
    <row r="76935" spans="17:25">
      <c r="Q76935" s="38"/>
      <c r="Y76935" s="38"/>
    </row>
    <row r="76936" spans="17:25">
      <c r="Q76936" s="38"/>
      <c r="Y76936" s="38"/>
    </row>
    <row r="76937" spans="17:25">
      <c r="Q76937" s="38"/>
      <c r="Y76937" s="38"/>
    </row>
    <row r="76938" spans="17:25">
      <c r="Q76938" s="38"/>
      <c r="Y76938" s="38"/>
    </row>
    <row r="76939" spans="17:25">
      <c r="Q76939" s="38"/>
      <c r="Y76939" s="38"/>
    </row>
    <row r="76940" spans="17:25">
      <c r="Q76940" s="38"/>
      <c r="Y76940" s="38"/>
    </row>
    <row r="76941" spans="17:25">
      <c r="Q76941" s="38"/>
      <c r="Y76941" s="38"/>
    </row>
    <row r="76942" spans="17:25">
      <c r="Q76942" s="38"/>
      <c r="Y76942" s="38"/>
    </row>
    <row r="76943" spans="17:25">
      <c r="Q76943" s="38"/>
      <c r="Y76943" s="38"/>
    </row>
    <row r="76944" spans="17:25">
      <c r="Q76944" s="38"/>
      <c r="Y76944" s="38"/>
    </row>
    <row r="76945" spans="17:25">
      <c r="Q76945" s="38"/>
      <c r="Y76945" s="38"/>
    </row>
    <row r="76946" spans="17:25">
      <c r="Q76946" s="38"/>
      <c r="Y76946" s="38"/>
    </row>
    <row r="76947" spans="17:25">
      <c r="Q76947" s="38"/>
      <c r="Y76947" s="38"/>
    </row>
    <row r="76948" spans="17:25">
      <c r="Q76948" s="38"/>
      <c r="Y76948" s="38"/>
    </row>
    <row r="76949" spans="17:25">
      <c r="Q76949" s="38"/>
      <c r="Y76949" s="38"/>
    </row>
    <row r="76950" spans="17:25">
      <c r="Q76950" s="38"/>
      <c r="Y76950" s="38"/>
    </row>
    <row r="76951" spans="17:25">
      <c r="Q76951" s="38"/>
      <c r="Y76951" s="38"/>
    </row>
    <row r="76952" spans="17:25">
      <c r="Q76952" s="38"/>
      <c r="Y76952" s="38"/>
    </row>
    <row r="76953" spans="17:25">
      <c r="Q76953" s="38"/>
      <c r="Y76953" s="38"/>
    </row>
    <row r="76954" spans="17:25">
      <c r="Q76954" s="38"/>
      <c r="Y76954" s="38"/>
    </row>
    <row r="76955" spans="17:25">
      <c r="Q76955" s="38"/>
      <c r="Y76955" s="38"/>
    </row>
    <row r="76956" spans="17:25">
      <c r="Q76956" s="38"/>
      <c r="Y76956" s="38"/>
    </row>
    <row r="76957" spans="17:25">
      <c r="Q76957" s="38"/>
      <c r="Y76957" s="38"/>
    </row>
    <row r="76958" spans="17:25">
      <c r="Q76958" s="38"/>
      <c r="Y76958" s="38"/>
    </row>
    <row r="76959" spans="17:25">
      <c r="Q76959" s="38"/>
      <c r="Y76959" s="38"/>
    </row>
    <row r="76960" spans="17:25">
      <c r="Q76960" s="38"/>
      <c r="Y76960" s="38"/>
    </row>
    <row r="76961" spans="17:25">
      <c r="Q76961" s="38"/>
      <c r="Y76961" s="38"/>
    </row>
    <row r="76962" spans="17:25">
      <c r="Q76962" s="38"/>
      <c r="Y76962" s="38"/>
    </row>
    <row r="76963" spans="17:25">
      <c r="Q76963" s="38"/>
      <c r="Y76963" s="38"/>
    </row>
    <row r="76964" spans="17:25">
      <c r="Q76964" s="38"/>
      <c r="Y76964" s="38"/>
    </row>
    <row r="76965" spans="17:25">
      <c r="Q76965" s="38"/>
      <c r="Y76965" s="38"/>
    </row>
    <row r="76966" spans="17:25">
      <c r="Q76966" s="38"/>
      <c r="Y76966" s="38"/>
    </row>
    <row r="76967" spans="17:25">
      <c r="Q76967" s="38"/>
      <c r="Y76967" s="38"/>
    </row>
    <row r="76968" spans="17:25">
      <c r="Q76968" s="38"/>
      <c r="Y76968" s="38"/>
    </row>
    <row r="76969" spans="17:25">
      <c r="Q76969" s="38"/>
      <c r="Y76969" s="38"/>
    </row>
    <row r="76970" spans="17:25">
      <c r="Q76970" s="38"/>
      <c r="Y76970" s="38"/>
    </row>
    <row r="76971" spans="17:25">
      <c r="Q76971" s="38"/>
      <c r="Y76971" s="38"/>
    </row>
    <row r="76972" spans="17:25">
      <c r="Q76972" s="38"/>
      <c r="Y76972" s="38"/>
    </row>
    <row r="76973" spans="17:25">
      <c r="Q76973" s="38"/>
      <c r="Y76973" s="38"/>
    </row>
    <row r="76974" spans="17:25">
      <c r="Q76974" s="38"/>
      <c r="Y76974" s="38"/>
    </row>
    <row r="76975" spans="17:25">
      <c r="Q76975" s="38"/>
      <c r="Y76975" s="38"/>
    </row>
    <row r="76976" spans="17:25">
      <c r="Q76976" s="38"/>
      <c r="Y76976" s="38"/>
    </row>
    <row r="76977" spans="17:25">
      <c r="Q76977" s="38"/>
      <c r="Y76977" s="38"/>
    </row>
    <row r="76978" spans="17:25">
      <c r="Q76978" s="38"/>
      <c r="Y76978" s="38"/>
    </row>
    <row r="76979" spans="17:25">
      <c r="Q76979" s="38"/>
      <c r="Y76979" s="38"/>
    </row>
    <row r="76980" spans="17:25">
      <c r="Q76980" s="38"/>
      <c r="Y76980" s="38"/>
    </row>
    <row r="76981" spans="17:25">
      <c r="Q76981" s="38"/>
      <c r="Y76981" s="38"/>
    </row>
    <row r="76982" spans="17:25">
      <c r="Q76982" s="38"/>
      <c r="Y76982" s="38"/>
    </row>
    <row r="76983" spans="17:25">
      <c r="Q76983" s="38"/>
      <c r="Y76983" s="38"/>
    </row>
    <row r="76984" spans="17:25">
      <c r="Q76984" s="38"/>
      <c r="Y76984" s="38"/>
    </row>
    <row r="76985" spans="17:25">
      <c r="Q76985" s="38"/>
      <c r="Y76985" s="38"/>
    </row>
    <row r="76986" spans="17:25">
      <c r="Q76986" s="38"/>
      <c r="Y76986" s="38"/>
    </row>
    <row r="76987" spans="17:25">
      <c r="Q76987" s="38"/>
      <c r="Y76987" s="38"/>
    </row>
    <row r="76988" spans="17:25">
      <c r="Q76988" s="38"/>
      <c r="Y76988" s="38"/>
    </row>
    <row r="76989" spans="17:25">
      <c r="Q76989" s="38"/>
      <c r="Y76989" s="38"/>
    </row>
    <row r="76990" spans="17:25">
      <c r="Q76990" s="38"/>
      <c r="Y76990" s="38"/>
    </row>
    <row r="76991" spans="17:25">
      <c r="Q76991" s="38"/>
      <c r="Y76991" s="38"/>
    </row>
    <row r="76992" spans="17:25">
      <c r="Q76992" s="38"/>
      <c r="Y76992" s="38"/>
    </row>
    <row r="76993" spans="17:25">
      <c r="Q76993" s="38"/>
      <c r="Y76993" s="38"/>
    </row>
    <row r="76994" spans="17:25">
      <c r="Q76994" s="38"/>
      <c r="Y76994" s="38"/>
    </row>
    <row r="76995" spans="17:25">
      <c r="Q76995" s="38"/>
      <c r="Y76995" s="38"/>
    </row>
    <row r="76996" spans="17:25">
      <c r="Q76996" s="38"/>
      <c r="Y76996" s="38"/>
    </row>
    <row r="76997" spans="17:25">
      <c r="Q76997" s="38"/>
      <c r="Y76997" s="38"/>
    </row>
    <row r="76998" spans="17:25">
      <c r="Q76998" s="38"/>
      <c r="Y76998" s="38"/>
    </row>
    <row r="76999" spans="17:25">
      <c r="Q76999" s="38"/>
      <c r="Y76999" s="38"/>
    </row>
    <row r="77000" spans="17:25">
      <c r="Q77000" s="38"/>
      <c r="Y77000" s="38"/>
    </row>
    <row r="77001" spans="17:25">
      <c r="Q77001" s="38"/>
      <c r="Y77001" s="38"/>
    </row>
    <row r="77002" spans="17:25">
      <c r="Q77002" s="38"/>
      <c r="Y77002" s="38"/>
    </row>
    <row r="77003" spans="17:25">
      <c r="Q77003" s="38"/>
      <c r="Y77003" s="38"/>
    </row>
    <row r="77004" spans="17:25">
      <c r="Q77004" s="38"/>
      <c r="Y77004" s="38"/>
    </row>
    <row r="77005" spans="17:25">
      <c r="Q77005" s="38"/>
      <c r="Y77005" s="38"/>
    </row>
    <row r="77006" spans="17:25">
      <c r="Q77006" s="38"/>
      <c r="Y77006" s="38"/>
    </row>
    <row r="77007" spans="17:25">
      <c r="Q77007" s="38"/>
      <c r="Y77007" s="38"/>
    </row>
    <row r="77008" spans="17:25">
      <c r="Q77008" s="38"/>
      <c r="Y77008" s="38"/>
    </row>
    <row r="77009" spans="17:25">
      <c r="Q77009" s="38"/>
      <c r="Y77009" s="38"/>
    </row>
    <row r="77010" spans="17:25">
      <c r="Q77010" s="38"/>
      <c r="Y77010" s="38"/>
    </row>
    <row r="77011" spans="17:25">
      <c r="Q77011" s="38"/>
      <c r="Y77011" s="38"/>
    </row>
    <row r="77012" spans="17:25">
      <c r="Q77012" s="38"/>
      <c r="Y77012" s="38"/>
    </row>
    <row r="77013" spans="17:25">
      <c r="Q77013" s="38"/>
      <c r="Y77013" s="38"/>
    </row>
    <row r="77014" spans="17:25">
      <c r="Q77014" s="38"/>
      <c r="Y77014" s="38"/>
    </row>
    <row r="77015" spans="17:25">
      <c r="Q77015" s="38"/>
      <c r="Y77015" s="38"/>
    </row>
    <row r="77016" spans="17:25">
      <c r="Q77016" s="38"/>
      <c r="Y77016" s="38"/>
    </row>
    <row r="77017" spans="17:25">
      <c r="Q77017" s="38"/>
      <c r="Y77017" s="38"/>
    </row>
    <row r="77018" spans="17:25">
      <c r="Q77018" s="38"/>
      <c r="Y77018" s="38"/>
    </row>
    <row r="77019" spans="17:25">
      <c r="Q77019" s="38"/>
      <c r="Y77019" s="38"/>
    </row>
    <row r="77020" spans="17:25">
      <c r="Q77020" s="38"/>
      <c r="Y77020" s="38"/>
    </row>
    <row r="77021" spans="17:25">
      <c r="Q77021" s="38"/>
      <c r="Y77021" s="38"/>
    </row>
    <row r="77022" spans="17:25">
      <c r="Q77022" s="38"/>
      <c r="Y77022" s="38"/>
    </row>
    <row r="77023" spans="17:25">
      <c r="Q77023" s="38"/>
      <c r="Y77023" s="38"/>
    </row>
    <row r="77024" spans="17:25">
      <c r="Q77024" s="38"/>
      <c r="Y77024" s="38"/>
    </row>
    <row r="77025" spans="17:25">
      <c r="Q77025" s="38"/>
      <c r="Y77025" s="38"/>
    </row>
    <row r="77026" spans="17:25">
      <c r="Q77026" s="38"/>
      <c r="Y77026" s="38"/>
    </row>
    <row r="77027" spans="17:25">
      <c r="Q77027" s="38"/>
      <c r="Y77027" s="38"/>
    </row>
    <row r="77028" spans="17:25">
      <c r="Q77028" s="38"/>
      <c r="Y77028" s="38"/>
    </row>
    <row r="77029" spans="17:25">
      <c r="Q77029" s="38"/>
      <c r="Y77029" s="38"/>
    </row>
    <row r="77030" spans="17:25">
      <c r="Q77030" s="38"/>
      <c r="Y77030" s="38"/>
    </row>
    <row r="77031" spans="17:25">
      <c r="Q77031" s="38"/>
      <c r="Y77031" s="38"/>
    </row>
    <row r="77032" spans="17:25">
      <c r="Q77032" s="38"/>
      <c r="Y77032" s="38"/>
    </row>
    <row r="77033" spans="17:25">
      <c r="Q77033" s="38"/>
      <c r="Y77033" s="38"/>
    </row>
    <row r="77034" spans="17:25">
      <c r="Q77034" s="38"/>
      <c r="Y77034" s="38"/>
    </row>
    <row r="77035" spans="17:25">
      <c r="Q77035" s="38"/>
      <c r="Y77035" s="38"/>
    </row>
    <row r="77036" spans="17:25">
      <c r="Q77036" s="38"/>
      <c r="Y77036" s="38"/>
    </row>
    <row r="77037" spans="17:25">
      <c r="Q77037" s="38"/>
      <c r="Y77037" s="38"/>
    </row>
    <row r="77038" spans="17:25">
      <c r="Q77038" s="38"/>
      <c r="Y77038" s="38"/>
    </row>
    <row r="77039" spans="17:25">
      <c r="Q77039" s="38"/>
      <c r="Y77039" s="38"/>
    </row>
    <row r="77040" spans="17:25">
      <c r="Q77040" s="38"/>
      <c r="Y77040" s="38"/>
    </row>
    <row r="77041" spans="17:25">
      <c r="Q77041" s="38"/>
      <c r="Y77041" s="38"/>
    </row>
    <row r="77042" spans="17:25">
      <c r="Q77042" s="38"/>
      <c r="Y77042" s="38"/>
    </row>
    <row r="77043" spans="17:25">
      <c r="Q77043" s="38"/>
      <c r="Y77043" s="38"/>
    </row>
    <row r="77044" spans="17:25">
      <c r="Q77044" s="38"/>
      <c r="Y77044" s="38"/>
    </row>
    <row r="77045" spans="17:25">
      <c r="Q77045" s="38"/>
      <c r="Y77045" s="38"/>
    </row>
    <row r="77046" spans="17:25">
      <c r="Q77046" s="38"/>
      <c r="Y77046" s="38"/>
    </row>
    <row r="77047" spans="17:25">
      <c r="Q77047" s="38"/>
      <c r="Y77047" s="38"/>
    </row>
    <row r="77048" spans="17:25">
      <c r="Q77048" s="38"/>
      <c r="Y77048" s="38"/>
    </row>
    <row r="77049" spans="17:25">
      <c r="Q77049" s="38"/>
      <c r="Y77049" s="38"/>
    </row>
    <row r="77050" spans="17:25">
      <c r="Q77050" s="38"/>
      <c r="Y77050" s="38"/>
    </row>
    <row r="77051" spans="17:25">
      <c r="Q77051" s="38"/>
      <c r="Y77051" s="38"/>
    </row>
    <row r="77052" spans="17:25">
      <c r="Q77052" s="38"/>
      <c r="Y77052" s="38"/>
    </row>
    <row r="77053" spans="17:25">
      <c r="Q77053" s="38"/>
      <c r="Y77053" s="38"/>
    </row>
    <row r="77054" spans="17:25">
      <c r="Q77054" s="38"/>
      <c r="Y77054" s="38"/>
    </row>
    <row r="77055" spans="17:25">
      <c r="Q77055" s="38"/>
      <c r="Y77055" s="38"/>
    </row>
    <row r="77056" spans="17:25">
      <c r="Q77056" s="38"/>
      <c r="Y77056" s="38"/>
    </row>
    <row r="77057" spans="17:25">
      <c r="Q77057" s="38"/>
      <c r="Y77057" s="38"/>
    </row>
    <row r="77058" spans="17:25">
      <c r="Q77058" s="38"/>
      <c r="Y77058" s="38"/>
    </row>
    <row r="77059" spans="17:25">
      <c r="Q77059" s="38"/>
      <c r="Y77059" s="38"/>
    </row>
    <row r="77060" spans="17:25">
      <c r="Q77060" s="38"/>
      <c r="Y77060" s="38"/>
    </row>
    <row r="77061" spans="17:25">
      <c r="Q77061" s="38"/>
      <c r="Y77061" s="38"/>
    </row>
    <row r="77062" spans="17:25">
      <c r="Q77062" s="38"/>
      <c r="Y77062" s="38"/>
    </row>
    <row r="77063" spans="17:25">
      <c r="Q77063" s="38"/>
      <c r="Y77063" s="38"/>
    </row>
    <row r="77064" spans="17:25">
      <c r="Q77064" s="38"/>
      <c r="Y77064" s="38"/>
    </row>
    <row r="77065" spans="17:25">
      <c r="Q77065" s="38"/>
      <c r="Y77065" s="38"/>
    </row>
    <row r="77066" spans="17:25">
      <c r="Q77066" s="38"/>
      <c r="Y77066" s="38"/>
    </row>
    <row r="77067" spans="17:25">
      <c r="Q77067" s="38"/>
      <c r="Y77067" s="38"/>
    </row>
    <row r="77068" spans="17:25">
      <c r="Q77068" s="38"/>
      <c r="Y77068" s="38"/>
    </row>
    <row r="77069" spans="17:25">
      <c r="Q77069" s="38"/>
      <c r="Y77069" s="38"/>
    </row>
    <row r="77070" spans="17:25">
      <c r="Q77070" s="38"/>
      <c r="Y77070" s="38"/>
    </row>
    <row r="77071" spans="17:25">
      <c r="Q77071" s="38"/>
      <c r="Y77071" s="38"/>
    </row>
    <row r="77072" spans="17:25">
      <c r="Q77072" s="38"/>
      <c r="Y77072" s="38"/>
    </row>
    <row r="77073" spans="17:25">
      <c r="Q77073" s="38"/>
      <c r="Y77073" s="38"/>
    </row>
    <row r="77074" spans="17:25">
      <c r="Q77074" s="38"/>
      <c r="Y77074" s="38"/>
    </row>
    <row r="77075" spans="17:25">
      <c r="Q77075" s="38"/>
      <c r="Y77075" s="38"/>
    </row>
    <row r="77076" spans="17:25">
      <c r="Q77076" s="38"/>
      <c r="Y77076" s="38"/>
    </row>
    <row r="77077" spans="17:25">
      <c r="Q77077" s="38"/>
      <c r="Y77077" s="38"/>
    </row>
    <row r="77078" spans="17:25">
      <c r="Q77078" s="38"/>
      <c r="Y77078" s="38"/>
    </row>
    <row r="77079" spans="17:25">
      <c r="Q77079" s="38"/>
      <c r="Y77079" s="38"/>
    </row>
    <row r="77080" spans="17:25">
      <c r="Q77080" s="38"/>
      <c r="Y77080" s="38"/>
    </row>
    <row r="77081" spans="17:25">
      <c r="Q77081" s="38"/>
      <c r="Y77081" s="38"/>
    </row>
    <row r="77082" spans="17:25">
      <c r="Q77082" s="38"/>
      <c r="Y77082" s="38"/>
    </row>
    <row r="77083" spans="17:25">
      <c r="Q77083" s="38"/>
      <c r="Y77083" s="38"/>
    </row>
    <row r="77084" spans="17:25">
      <c r="Q77084" s="38"/>
      <c r="Y77084" s="38"/>
    </row>
    <row r="77085" spans="17:25">
      <c r="Q77085" s="38"/>
      <c r="Y77085" s="38"/>
    </row>
    <row r="77086" spans="17:25">
      <c r="Q77086" s="38"/>
      <c r="Y77086" s="38"/>
    </row>
    <row r="77087" spans="17:25">
      <c r="Q77087" s="38"/>
      <c r="Y77087" s="38"/>
    </row>
    <row r="77088" spans="17:25">
      <c r="Q77088" s="38"/>
      <c r="Y77088" s="38"/>
    </row>
    <row r="77089" spans="17:25">
      <c r="Q77089" s="38"/>
      <c r="Y77089" s="38"/>
    </row>
    <row r="77090" spans="17:25">
      <c r="Q77090" s="38"/>
      <c r="Y77090" s="38"/>
    </row>
    <row r="77091" spans="17:25">
      <c r="Q77091" s="38"/>
      <c r="Y77091" s="38"/>
    </row>
    <row r="77092" spans="17:25">
      <c r="Q77092" s="38"/>
      <c r="Y77092" s="38"/>
    </row>
    <row r="77093" spans="17:25">
      <c r="Q77093" s="38"/>
      <c r="Y77093" s="38"/>
    </row>
    <row r="77094" spans="17:25">
      <c r="Q77094" s="38"/>
      <c r="Y77094" s="38"/>
    </row>
    <row r="77095" spans="17:25">
      <c r="Q77095" s="38"/>
      <c r="Y77095" s="38"/>
    </row>
    <row r="77096" spans="17:25">
      <c r="Q77096" s="38"/>
      <c r="Y77096" s="38"/>
    </row>
    <row r="77097" spans="17:25">
      <c r="Q77097" s="38"/>
      <c r="Y77097" s="38"/>
    </row>
    <row r="77098" spans="17:25">
      <c r="Q77098" s="38"/>
      <c r="Y77098" s="38"/>
    </row>
    <row r="77099" spans="17:25">
      <c r="Q77099" s="38"/>
      <c r="Y77099" s="38"/>
    </row>
    <row r="77100" spans="17:25">
      <c r="Q77100" s="38"/>
      <c r="Y77100" s="38"/>
    </row>
    <row r="77101" spans="17:25">
      <c r="Q77101" s="38"/>
      <c r="Y77101" s="38"/>
    </row>
    <row r="77102" spans="17:25">
      <c r="Q77102" s="38"/>
      <c r="Y77102" s="38"/>
    </row>
    <row r="77103" spans="17:25">
      <c r="Q77103" s="38"/>
      <c r="Y77103" s="38"/>
    </row>
    <row r="77104" spans="17:25">
      <c r="Q77104" s="38"/>
      <c r="Y77104" s="38"/>
    </row>
    <row r="77105" spans="17:25">
      <c r="Q77105" s="38"/>
      <c r="Y77105" s="38"/>
    </row>
    <row r="77106" spans="17:25">
      <c r="Q77106" s="38"/>
      <c r="Y77106" s="38"/>
    </row>
    <row r="77107" spans="17:25">
      <c r="Q77107" s="38"/>
      <c r="Y77107" s="38"/>
    </row>
    <row r="77108" spans="17:25">
      <c r="Q77108" s="38"/>
      <c r="Y77108" s="38"/>
    </row>
    <row r="77109" spans="17:25">
      <c r="Q77109" s="38"/>
      <c r="Y77109" s="38"/>
    </row>
    <row r="77110" spans="17:25">
      <c r="Q77110" s="38"/>
      <c r="Y77110" s="38"/>
    </row>
    <row r="77111" spans="17:25">
      <c r="Q77111" s="38"/>
      <c r="Y77111" s="38"/>
    </row>
    <row r="77112" spans="17:25">
      <c r="Q77112" s="38"/>
      <c r="Y77112" s="38"/>
    </row>
    <row r="77113" spans="17:25">
      <c r="Q77113" s="38"/>
      <c r="Y77113" s="38"/>
    </row>
    <row r="77114" spans="17:25">
      <c r="Q77114" s="38"/>
      <c r="Y77114" s="38"/>
    </row>
    <row r="77115" spans="17:25">
      <c r="Q77115" s="38"/>
      <c r="Y77115" s="38"/>
    </row>
    <row r="77116" spans="17:25">
      <c r="Q77116" s="38"/>
      <c r="Y77116" s="38"/>
    </row>
    <row r="77117" spans="17:25">
      <c r="Q77117" s="38"/>
      <c r="Y77117" s="38"/>
    </row>
    <row r="77118" spans="17:25">
      <c r="Q77118" s="38"/>
      <c r="Y77118" s="38"/>
    </row>
    <row r="77119" spans="17:25">
      <c r="Q77119" s="38"/>
      <c r="Y77119" s="38"/>
    </row>
    <row r="77120" spans="17:25">
      <c r="Q77120" s="38"/>
      <c r="Y77120" s="38"/>
    </row>
    <row r="77121" spans="17:25">
      <c r="Q77121" s="38"/>
      <c r="Y77121" s="38"/>
    </row>
    <row r="77122" spans="17:25">
      <c r="Q77122" s="38"/>
      <c r="Y77122" s="38"/>
    </row>
    <row r="77123" spans="17:25">
      <c r="Q77123" s="38"/>
      <c r="Y77123" s="38"/>
    </row>
    <row r="77124" spans="17:25">
      <c r="Q77124" s="38"/>
      <c r="Y77124" s="38"/>
    </row>
    <row r="77125" spans="17:25">
      <c r="Q77125" s="38"/>
      <c r="Y77125" s="38"/>
    </row>
    <row r="77126" spans="17:25">
      <c r="Q77126" s="38"/>
      <c r="Y77126" s="38"/>
    </row>
    <row r="77127" spans="17:25">
      <c r="Q77127" s="38"/>
      <c r="Y77127" s="38"/>
    </row>
    <row r="77128" spans="17:25">
      <c r="Q77128" s="38"/>
      <c r="Y77128" s="38"/>
    </row>
    <row r="77129" spans="17:25">
      <c r="Q77129" s="38"/>
      <c r="Y77129" s="38"/>
    </row>
    <row r="77130" spans="17:25">
      <c r="Q77130" s="38"/>
      <c r="Y77130" s="38"/>
    </row>
    <row r="77131" spans="17:25">
      <c r="Q77131" s="38"/>
      <c r="Y77131" s="38"/>
    </row>
    <row r="77132" spans="17:25">
      <c r="Q77132" s="38"/>
      <c r="Y77132" s="38"/>
    </row>
    <row r="77133" spans="17:25">
      <c r="Q77133" s="38"/>
      <c r="Y77133" s="38"/>
    </row>
    <row r="77134" spans="17:25">
      <c r="Q77134" s="38"/>
      <c r="Y77134" s="38"/>
    </row>
    <row r="77135" spans="17:25">
      <c r="Q77135" s="38"/>
      <c r="Y77135" s="38"/>
    </row>
    <row r="77136" spans="17:25">
      <c r="Q77136" s="38"/>
      <c r="Y77136" s="38"/>
    </row>
    <row r="77137" spans="17:25">
      <c r="Q77137" s="38"/>
      <c r="Y77137" s="38"/>
    </row>
    <row r="77138" spans="17:25">
      <c r="Q77138" s="38"/>
      <c r="Y77138" s="38"/>
    </row>
    <row r="77139" spans="17:25">
      <c r="Q77139" s="38"/>
      <c r="Y77139" s="38"/>
    </row>
    <row r="77140" spans="17:25">
      <c r="Q77140" s="38"/>
      <c r="Y77140" s="38"/>
    </row>
    <row r="77141" spans="17:25">
      <c r="Q77141" s="38"/>
      <c r="Y77141" s="38"/>
    </row>
    <row r="77142" spans="17:25">
      <c r="Q77142" s="38"/>
      <c r="Y77142" s="38"/>
    </row>
    <row r="77143" spans="17:25">
      <c r="Q77143" s="38"/>
      <c r="Y77143" s="38"/>
    </row>
    <row r="77144" spans="17:25">
      <c r="Q77144" s="38"/>
      <c r="Y77144" s="38"/>
    </row>
    <row r="77145" spans="17:25">
      <c r="Q77145" s="38"/>
      <c r="Y77145" s="38"/>
    </row>
    <row r="77146" spans="17:25">
      <c r="Q77146" s="38"/>
      <c r="Y77146" s="38"/>
    </row>
    <row r="77147" spans="17:25">
      <c r="Q77147" s="38"/>
      <c r="Y77147" s="38"/>
    </row>
    <row r="77148" spans="17:25">
      <c r="Q77148" s="38"/>
      <c r="Y77148" s="38"/>
    </row>
    <row r="77149" spans="17:25">
      <c r="Q77149" s="38"/>
      <c r="Y77149" s="38"/>
    </row>
    <row r="77150" spans="17:25">
      <c r="Q77150" s="38"/>
      <c r="Y77150" s="38"/>
    </row>
    <row r="77151" spans="17:25">
      <c r="Q77151" s="38"/>
      <c r="Y77151" s="38"/>
    </row>
    <row r="77152" spans="17:25">
      <c r="Q77152" s="38"/>
      <c r="Y77152" s="38"/>
    </row>
    <row r="77153" spans="17:25">
      <c r="Q77153" s="38"/>
      <c r="Y77153" s="38"/>
    </row>
    <row r="77154" spans="17:25">
      <c r="Q77154" s="38"/>
      <c r="Y77154" s="38"/>
    </row>
    <row r="77155" spans="17:25">
      <c r="Q77155" s="38"/>
      <c r="Y77155" s="38"/>
    </row>
    <row r="77156" spans="17:25">
      <c r="Q77156" s="38"/>
      <c r="Y77156" s="38"/>
    </row>
    <row r="77157" spans="17:25">
      <c r="Q77157" s="38"/>
      <c r="Y77157" s="38"/>
    </row>
    <row r="77158" spans="17:25">
      <c r="Q77158" s="38"/>
      <c r="Y77158" s="38"/>
    </row>
    <row r="77159" spans="17:25">
      <c r="Q77159" s="38"/>
      <c r="Y77159" s="38"/>
    </row>
    <row r="77160" spans="17:25">
      <c r="Q77160" s="38"/>
      <c r="Y77160" s="38"/>
    </row>
    <row r="77161" spans="17:25">
      <c r="Q77161" s="38"/>
      <c r="Y77161" s="38"/>
    </row>
    <row r="77162" spans="17:25">
      <c r="Q77162" s="38"/>
      <c r="Y77162" s="38"/>
    </row>
    <row r="77163" spans="17:25">
      <c r="Q77163" s="38"/>
      <c r="Y77163" s="38"/>
    </row>
    <row r="77164" spans="17:25">
      <c r="Q77164" s="38"/>
      <c r="Y77164" s="38"/>
    </row>
    <row r="77165" spans="17:25">
      <c r="Q77165" s="38"/>
      <c r="Y77165" s="38"/>
    </row>
    <row r="77166" spans="17:25">
      <c r="Q77166" s="38"/>
      <c r="Y77166" s="38"/>
    </row>
    <row r="77167" spans="17:25">
      <c r="Q77167" s="38"/>
      <c r="Y77167" s="38"/>
    </row>
    <row r="77168" spans="17:25">
      <c r="Q77168" s="38"/>
      <c r="Y77168" s="38"/>
    </row>
    <row r="77169" spans="17:25">
      <c r="Q77169" s="38"/>
      <c r="Y77169" s="38"/>
    </row>
    <row r="77170" spans="17:25">
      <c r="Q77170" s="38"/>
      <c r="Y77170" s="38"/>
    </row>
    <row r="77171" spans="17:25">
      <c r="Q77171" s="38"/>
      <c r="Y77171" s="38"/>
    </row>
    <row r="77172" spans="17:25">
      <c r="Q77172" s="38"/>
      <c r="Y77172" s="38"/>
    </row>
    <row r="77173" spans="17:25">
      <c r="Q77173" s="38"/>
      <c r="Y77173" s="38"/>
    </row>
    <row r="77174" spans="17:25">
      <c r="Q77174" s="38"/>
      <c r="Y77174" s="38"/>
    </row>
    <row r="77175" spans="17:25">
      <c r="Q77175" s="38"/>
      <c r="Y77175" s="38"/>
    </row>
    <row r="77176" spans="17:25">
      <c r="Q77176" s="38"/>
      <c r="Y77176" s="38"/>
    </row>
    <row r="77177" spans="17:25">
      <c r="Q77177" s="38"/>
      <c r="Y77177" s="38"/>
    </row>
    <row r="77178" spans="17:25">
      <c r="Q77178" s="38"/>
      <c r="Y77178" s="38"/>
    </row>
    <row r="77179" spans="17:25">
      <c r="Q77179" s="38"/>
      <c r="Y77179" s="38"/>
    </row>
    <row r="77180" spans="17:25">
      <c r="Q77180" s="38"/>
      <c r="Y77180" s="38"/>
    </row>
    <row r="77181" spans="17:25">
      <c r="Q77181" s="38"/>
      <c r="Y77181" s="38"/>
    </row>
    <row r="77182" spans="17:25">
      <c r="Q77182" s="38"/>
      <c r="Y77182" s="38"/>
    </row>
    <row r="77183" spans="17:25">
      <c r="Q77183" s="38"/>
      <c r="Y77183" s="38"/>
    </row>
    <row r="77184" spans="17:25">
      <c r="Q77184" s="38"/>
      <c r="Y77184" s="38"/>
    </row>
    <row r="77185" spans="17:25">
      <c r="Q77185" s="38"/>
      <c r="Y77185" s="38"/>
    </row>
    <row r="77186" spans="17:25">
      <c r="Q77186" s="38"/>
      <c r="Y77186" s="38"/>
    </row>
    <row r="77187" spans="17:25">
      <c r="Q77187" s="38"/>
      <c r="Y77187" s="38"/>
    </row>
    <row r="77188" spans="17:25">
      <c r="Q77188" s="38"/>
      <c r="Y77188" s="38"/>
    </row>
    <row r="77189" spans="17:25">
      <c r="Q77189" s="38"/>
      <c r="Y77189" s="38"/>
    </row>
    <row r="77190" spans="17:25">
      <c r="Q77190" s="38"/>
      <c r="Y77190" s="38"/>
    </row>
    <row r="77191" spans="17:25">
      <c r="Q77191" s="38"/>
      <c r="Y77191" s="38"/>
    </row>
    <row r="77192" spans="17:25">
      <c r="Q77192" s="38"/>
      <c r="Y77192" s="38"/>
    </row>
    <row r="77193" spans="17:25">
      <c r="Q77193" s="38"/>
      <c r="Y77193" s="38"/>
    </row>
    <row r="77194" spans="17:25">
      <c r="Q77194" s="38"/>
      <c r="Y77194" s="38"/>
    </row>
    <row r="77195" spans="17:25">
      <c r="Q77195" s="38"/>
      <c r="Y77195" s="38"/>
    </row>
    <row r="77196" spans="17:25">
      <c r="Q77196" s="38"/>
      <c r="Y77196" s="38"/>
    </row>
    <row r="77197" spans="17:25">
      <c r="Q77197" s="38"/>
      <c r="Y77197" s="38"/>
    </row>
    <row r="77198" spans="17:25">
      <c r="Q77198" s="38"/>
      <c r="Y77198" s="38"/>
    </row>
    <row r="77199" spans="17:25">
      <c r="Q77199" s="38"/>
      <c r="Y77199" s="38"/>
    </row>
    <row r="77200" spans="17:25">
      <c r="Q77200" s="38"/>
      <c r="Y77200" s="38"/>
    </row>
    <row r="77201" spans="17:25">
      <c r="Q77201" s="38"/>
      <c r="Y77201" s="38"/>
    </row>
    <row r="77202" spans="17:25">
      <c r="Q77202" s="38"/>
      <c r="Y77202" s="38"/>
    </row>
    <row r="77203" spans="17:25">
      <c r="Q77203" s="38"/>
      <c r="Y77203" s="38"/>
    </row>
    <row r="77204" spans="17:25">
      <c r="Q77204" s="38"/>
      <c r="Y77204" s="38"/>
    </row>
    <row r="77205" spans="17:25">
      <c r="Q77205" s="38"/>
      <c r="Y77205" s="38"/>
    </row>
    <row r="77206" spans="17:25">
      <c r="Q77206" s="38"/>
      <c r="Y77206" s="38"/>
    </row>
    <row r="77207" spans="17:25">
      <c r="Q77207" s="38"/>
      <c r="Y77207" s="38"/>
    </row>
    <row r="77208" spans="17:25">
      <c r="Q77208" s="38"/>
      <c r="Y77208" s="38"/>
    </row>
    <row r="77209" spans="17:25">
      <c r="Q77209" s="38"/>
      <c r="Y77209" s="38"/>
    </row>
    <row r="77210" spans="17:25">
      <c r="Q77210" s="38"/>
      <c r="Y77210" s="38"/>
    </row>
    <row r="77211" spans="17:25">
      <c r="Q77211" s="38"/>
      <c r="Y77211" s="38"/>
    </row>
    <row r="77212" spans="17:25">
      <c r="Q77212" s="38"/>
      <c r="Y77212" s="38"/>
    </row>
    <row r="77213" spans="17:25">
      <c r="Q77213" s="38"/>
      <c r="Y77213" s="38"/>
    </row>
    <row r="77214" spans="17:25">
      <c r="Q77214" s="38"/>
      <c r="Y77214" s="38"/>
    </row>
    <row r="77215" spans="17:25">
      <c r="Q77215" s="38"/>
      <c r="Y77215" s="38"/>
    </row>
    <row r="77216" spans="17:25">
      <c r="Q77216" s="38"/>
      <c r="Y77216" s="38"/>
    </row>
    <row r="77217" spans="17:25">
      <c r="Q77217" s="38"/>
      <c r="Y77217" s="38"/>
    </row>
    <row r="77218" spans="17:25">
      <c r="Q77218" s="38"/>
      <c r="Y77218" s="38"/>
    </row>
    <row r="77219" spans="17:25">
      <c r="Q77219" s="38"/>
      <c r="Y77219" s="38"/>
    </row>
    <row r="77220" spans="17:25">
      <c r="Q77220" s="38"/>
      <c r="Y77220" s="38"/>
    </row>
    <row r="77221" spans="17:25">
      <c r="Q77221" s="38"/>
      <c r="Y77221" s="38"/>
    </row>
    <row r="77222" spans="17:25">
      <c r="Q77222" s="38"/>
      <c r="Y77222" s="38"/>
    </row>
    <row r="77223" spans="17:25">
      <c r="Q77223" s="38"/>
      <c r="Y77223" s="38"/>
    </row>
    <row r="77224" spans="17:25">
      <c r="Q77224" s="38"/>
      <c r="Y77224" s="38"/>
    </row>
    <row r="77225" spans="17:25">
      <c r="Q77225" s="38"/>
      <c r="Y77225" s="38"/>
    </row>
    <row r="77226" spans="17:25">
      <c r="Q77226" s="38"/>
      <c r="Y77226" s="38"/>
    </row>
    <row r="77227" spans="17:25">
      <c r="Q77227" s="38"/>
      <c r="Y77227" s="38"/>
    </row>
    <row r="77228" spans="17:25">
      <c r="Q77228" s="38"/>
      <c r="Y77228" s="38"/>
    </row>
    <row r="77229" spans="17:25">
      <c r="Q77229" s="38"/>
      <c r="Y77229" s="38"/>
    </row>
    <row r="77230" spans="17:25">
      <c r="Q77230" s="38"/>
      <c r="Y77230" s="38"/>
    </row>
    <row r="77231" spans="17:25">
      <c r="Q77231" s="38"/>
      <c r="Y77231" s="38"/>
    </row>
    <row r="77232" spans="17:25">
      <c r="Q77232" s="38"/>
      <c r="Y77232" s="38"/>
    </row>
    <row r="77233" spans="17:25">
      <c r="Q77233" s="38"/>
      <c r="Y77233" s="38"/>
    </row>
    <row r="77234" spans="17:25">
      <c r="Q77234" s="38"/>
      <c r="Y77234" s="38"/>
    </row>
    <row r="77235" spans="17:25">
      <c r="Q77235" s="38"/>
      <c r="Y77235" s="38"/>
    </row>
    <row r="77236" spans="17:25">
      <c r="Q77236" s="38"/>
      <c r="Y77236" s="38"/>
    </row>
    <row r="77237" spans="17:25">
      <c r="Q77237" s="38"/>
      <c r="Y77237" s="38"/>
    </row>
    <row r="77238" spans="17:25">
      <c r="Q77238" s="38"/>
      <c r="Y77238" s="38"/>
    </row>
    <row r="77239" spans="17:25">
      <c r="Q77239" s="38"/>
      <c r="Y77239" s="38"/>
    </row>
    <row r="77240" spans="17:25">
      <c r="Q77240" s="38"/>
      <c r="Y77240" s="38"/>
    </row>
    <row r="77241" spans="17:25">
      <c r="Q77241" s="38"/>
      <c r="Y77241" s="38"/>
    </row>
    <row r="77242" spans="17:25">
      <c r="Q77242" s="38"/>
      <c r="Y77242" s="38"/>
    </row>
    <row r="77243" spans="17:25">
      <c r="Q77243" s="38"/>
      <c r="Y77243" s="38"/>
    </row>
    <row r="77244" spans="17:25">
      <c r="Q77244" s="38"/>
      <c r="Y77244" s="38"/>
    </row>
    <row r="77245" spans="17:25">
      <c r="Q77245" s="38"/>
      <c r="Y77245" s="38"/>
    </row>
    <row r="77246" spans="17:25">
      <c r="Q77246" s="38"/>
      <c r="Y77246" s="38"/>
    </row>
    <row r="77247" spans="17:25">
      <c r="Q77247" s="38"/>
      <c r="Y77247" s="38"/>
    </row>
    <row r="77248" spans="17:25">
      <c r="Q77248" s="38"/>
      <c r="Y77248" s="38"/>
    </row>
    <row r="77249" spans="17:25">
      <c r="Q77249" s="38"/>
      <c r="Y77249" s="38"/>
    </row>
    <row r="77250" spans="17:25">
      <c r="Q77250" s="38"/>
      <c r="Y77250" s="38"/>
    </row>
    <row r="77251" spans="17:25">
      <c r="Q77251" s="38"/>
      <c r="Y77251" s="38"/>
    </row>
    <row r="77252" spans="17:25">
      <c r="Q77252" s="38"/>
      <c r="Y77252" s="38"/>
    </row>
    <row r="77253" spans="17:25">
      <c r="Q77253" s="38"/>
      <c r="Y77253" s="38"/>
    </row>
    <row r="77254" spans="17:25">
      <c r="Q77254" s="38"/>
      <c r="Y77254" s="38"/>
    </row>
    <row r="77255" spans="17:25">
      <c r="Q77255" s="38"/>
      <c r="Y77255" s="38"/>
    </row>
    <row r="77256" spans="17:25">
      <c r="Q77256" s="38"/>
      <c r="Y77256" s="38"/>
    </row>
    <row r="77257" spans="17:25">
      <c r="Q77257" s="38"/>
      <c r="Y77257" s="38"/>
    </row>
    <row r="77258" spans="17:25">
      <c r="Q77258" s="38"/>
      <c r="Y77258" s="38"/>
    </row>
    <row r="77259" spans="17:25">
      <c r="Q77259" s="38"/>
      <c r="Y77259" s="38"/>
    </row>
    <row r="77260" spans="17:25">
      <c r="Q77260" s="38"/>
      <c r="Y77260" s="38"/>
    </row>
    <row r="77261" spans="17:25">
      <c r="Q77261" s="38"/>
      <c r="Y77261" s="38"/>
    </row>
    <row r="77262" spans="17:25">
      <c r="Q77262" s="38"/>
      <c r="Y77262" s="38"/>
    </row>
    <row r="77263" spans="17:25">
      <c r="Q77263" s="38"/>
      <c r="Y77263" s="38"/>
    </row>
    <row r="77264" spans="17:25">
      <c r="Q77264" s="38"/>
      <c r="Y77264" s="38"/>
    </row>
    <row r="77265" spans="17:25">
      <c r="Q77265" s="38"/>
      <c r="Y77265" s="38"/>
    </row>
    <row r="77266" spans="17:25">
      <c r="Q77266" s="38"/>
      <c r="Y77266" s="38"/>
    </row>
    <row r="77267" spans="17:25">
      <c r="Q77267" s="38"/>
      <c r="Y77267" s="38"/>
    </row>
    <row r="77268" spans="17:25">
      <c r="Q77268" s="38"/>
      <c r="Y77268" s="38"/>
    </row>
    <row r="77269" spans="17:25">
      <c r="Q77269" s="38"/>
      <c r="Y77269" s="38"/>
    </row>
    <row r="77270" spans="17:25">
      <c r="Q77270" s="38"/>
      <c r="Y77270" s="38"/>
    </row>
    <row r="77271" spans="17:25">
      <c r="Q77271" s="38"/>
      <c r="Y77271" s="38"/>
    </row>
    <row r="77272" spans="17:25">
      <c r="Q77272" s="38"/>
      <c r="Y77272" s="38"/>
    </row>
    <row r="77273" spans="17:25">
      <c r="Q77273" s="38"/>
      <c r="Y77273" s="38"/>
    </row>
    <row r="77274" spans="17:25">
      <c r="Q77274" s="38"/>
      <c r="Y77274" s="38"/>
    </row>
    <row r="77275" spans="17:25">
      <c r="Q77275" s="38"/>
      <c r="Y77275" s="38"/>
    </row>
    <row r="77276" spans="17:25">
      <c r="Q77276" s="38"/>
      <c r="Y77276" s="38"/>
    </row>
    <row r="77277" spans="17:25">
      <c r="Q77277" s="38"/>
      <c r="Y77277" s="38"/>
    </row>
    <row r="77278" spans="17:25">
      <c r="Q77278" s="38"/>
      <c r="Y77278" s="38"/>
    </row>
    <row r="77279" spans="17:25">
      <c r="Q77279" s="38"/>
      <c r="Y77279" s="38"/>
    </row>
    <row r="77280" spans="17:25">
      <c r="Q77280" s="38"/>
      <c r="Y77280" s="38"/>
    </row>
    <row r="77281" spans="17:25">
      <c r="Q77281" s="38"/>
      <c r="Y77281" s="38"/>
    </row>
    <row r="77282" spans="17:25">
      <c r="Q77282" s="38"/>
      <c r="Y77282" s="38"/>
    </row>
    <row r="77283" spans="17:25">
      <c r="Q77283" s="38"/>
      <c r="Y77283" s="38"/>
    </row>
    <row r="77284" spans="17:25">
      <c r="Q77284" s="38"/>
      <c r="Y77284" s="38"/>
    </row>
    <row r="77285" spans="17:25">
      <c r="Q77285" s="38"/>
      <c r="Y77285" s="38"/>
    </row>
    <row r="77286" spans="17:25">
      <c r="Q77286" s="38"/>
      <c r="Y77286" s="38"/>
    </row>
    <row r="77287" spans="17:25">
      <c r="Q77287" s="38"/>
      <c r="Y77287" s="38"/>
    </row>
    <row r="77288" spans="17:25">
      <c r="Q77288" s="38"/>
      <c r="Y77288" s="38"/>
    </row>
    <row r="77289" spans="17:25">
      <c r="Q77289" s="38"/>
      <c r="Y77289" s="38"/>
    </row>
    <row r="77290" spans="17:25">
      <c r="Q77290" s="38"/>
      <c r="Y77290" s="38"/>
    </row>
    <row r="77291" spans="17:25">
      <c r="Q77291" s="38"/>
      <c r="Y77291" s="38"/>
    </row>
    <row r="77292" spans="17:25">
      <c r="Q77292" s="38"/>
      <c r="Y77292" s="38"/>
    </row>
    <row r="77293" spans="17:25">
      <c r="Q77293" s="38"/>
      <c r="Y77293" s="38"/>
    </row>
    <row r="77294" spans="17:25">
      <c r="Q77294" s="38"/>
      <c r="Y77294" s="38"/>
    </row>
    <row r="77295" spans="17:25">
      <c r="Q77295" s="38"/>
      <c r="Y77295" s="38"/>
    </row>
    <row r="77296" spans="17:25">
      <c r="Q77296" s="38"/>
      <c r="Y77296" s="38"/>
    </row>
    <row r="77297" spans="17:25">
      <c r="Q77297" s="38"/>
      <c r="Y77297" s="38"/>
    </row>
    <row r="77298" spans="17:25">
      <c r="Q77298" s="38"/>
      <c r="Y77298" s="38"/>
    </row>
    <row r="77299" spans="17:25">
      <c r="Q77299" s="38"/>
      <c r="Y77299" s="38"/>
    </row>
    <row r="77300" spans="17:25">
      <c r="Q77300" s="38"/>
      <c r="Y77300" s="38"/>
    </row>
    <row r="77301" spans="17:25">
      <c r="Q77301" s="38"/>
      <c r="Y77301" s="38"/>
    </row>
    <row r="77302" spans="17:25">
      <c r="Q77302" s="38"/>
      <c r="Y77302" s="38"/>
    </row>
    <row r="77303" spans="17:25">
      <c r="Q77303" s="38"/>
      <c r="Y77303" s="38"/>
    </row>
    <row r="77304" spans="17:25">
      <c r="Q77304" s="38"/>
      <c r="Y77304" s="38"/>
    </row>
    <row r="77305" spans="17:25">
      <c r="Q77305" s="38"/>
      <c r="Y77305" s="38"/>
    </row>
    <row r="77306" spans="17:25">
      <c r="Q77306" s="38"/>
      <c r="Y77306" s="38"/>
    </row>
    <row r="77307" spans="17:25">
      <c r="Q77307" s="38"/>
      <c r="Y77307" s="38"/>
    </row>
    <row r="77308" spans="17:25">
      <c r="Q77308" s="38"/>
      <c r="Y77308" s="38"/>
    </row>
    <row r="77309" spans="17:25">
      <c r="Q77309" s="38"/>
      <c r="Y77309" s="38"/>
    </row>
    <row r="77310" spans="17:25">
      <c r="Q77310" s="38"/>
      <c r="Y77310" s="38"/>
    </row>
    <row r="77311" spans="17:25">
      <c r="Q77311" s="38"/>
      <c r="Y77311" s="38"/>
    </row>
    <row r="77312" spans="17:25">
      <c r="Q77312" s="38"/>
      <c r="Y77312" s="38"/>
    </row>
    <row r="77313" spans="17:25">
      <c r="Q77313" s="38"/>
      <c r="Y77313" s="38"/>
    </row>
    <row r="77314" spans="17:25">
      <c r="Q77314" s="38"/>
      <c r="Y77314" s="38"/>
    </row>
    <row r="77315" spans="17:25">
      <c r="Q77315" s="38"/>
      <c r="Y77315" s="38"/>
    </row>
    <row r="77316" spans="17:25">
      <c r="Q77316" s="38"/>
      <c r="Y77316" s="38"/>
    </row>
    <row r="77317" spans="17:25">
      <c r="Q77317" s="38"/>
      <c r="Y77317" s="38"/>
    </row>
    <row r="77318" spans="17:25">
      <c r="Q77318" s="38"/>
      <c r="Y77318" s="38"/>
    </row>
    <row r="77319" spans="17:25">
      <c r="Q77319" s="38"/>
      <c r="Y77319" s="38"/>
    </row>
    <row r="77320" spans="17:25">
      <c r="Q77320" s="38"/>
      <c r="Y77320" s="38"/>
    </row>
    <row r="77321" spans="17:25">
      <c r="Q77321" s="38"/>
      <c r="Y77321" s="38"/>
    </row>
    <row r="77322" spans="17:25">
      <c r="Q77322" s="38"/>
      <c r="Y77322" s="38"/>
    </row>
    <row r="77323" spans="17:25">
      <c r="Q77323" s="38"/>
      <c r="Y77323" s="38"/>
    </row>
    <row r="77324" spans="17:25">
      <c r="Q77324" s="38"/>
      <c r="Y77324" s="38"/>
    </row>
    <row r="77325" spans="17:25">
      <c r="Q77325" s="38"/>
      <c r="Y77325" s="38"/>
    </row>
    <row r="77326" spans="17:25">
      <c r="Q77326" s="38"/>
      <c r="Y77326" s="38"/>
    </row>
    <row r="77327" spans="17:25">
      <c r="Q77327" s="38"/>
      <c r="Y77327" s="38"/>
    </row>
    <row r="77328" spans="17:25">
      <c r="Q77328" s="38"/>
      <c r="Y77328" s="38"/>
    </row>
    <row r="77329" spans="17:25">
      <c r="Q77329" s="38"/>
      <c r="Y77329" s="38"/>
    </row>
    <row r="77330" spans="17:25">
      <c r="Q77330" s="38"/>
      <c r="Y77330" s="38"/>
    </row>
    <row r="77331" spans="17:25">
      <c r="Q77331" s="38"/>
      <c r="Y77331" s="38"/>
    </row>
    <row r="77332" spans="17:25">
      <c r="Q77332" s="38"/>
      <c r="Y77332" s="38"/>
    </row>
    <row r="77333" spans="17:25">
      <c r="Q77333" s="38"/>
      <c r="Y77333" s="38"/>
    </row>
    <row r="77334" spans="17:25">
      <c r="Q77334" s="38"/>
      <c r="Y77334" s="38"/>
    </row>
    <row r="77335" spans="17:25">
      <c r="Q77335" s="38"/>
      <c r="Y77335" s="38"/>
    </row>
    <row r="77336" spans="17:25">
      <c r="Q77336" s="38"/>
      <c r="Y77336" s="38"/>
    </row>
    <row r="77337" spans="17:25">
      <c r="Q77337" s="38"/>
      <c r="Y77337" s="38"/>
    </row>
    <row r="77338" spans="17:25">
      <c r="Q77338" s="38"/>
      <c r="Y77338" s="38"/>
    </row>
    <row r="77339" spans="17:25">
      <c r="Q77339" s="38"/>
      <c r="Y77339" s="38"/>
    </row>
    <row r="77340" spans="17:25">
      <c r="Q77340" s="38"/>
      <c r="Y77340" s="38"/>
    </row>
    <row r="77341" spans="17:25">
      <c r="Q77341" s="38"/>
      <c r="Y77341" s="38"/>
    </row>
    <row r="77342" spans="17:25">
      <c r="Q77342" s="38"/>
      <c r="Y77342" s="38"/>
    </row>
    <row r="77343" spans="17:25">
      <c r="Q77343" s="38"/>
      <c r="Y77343" s="38"/>
    </row>
    <row r="77344" spans="17:25">
      <c r="Q77344" s="38"/>
      <c r="Y77344" s="38"/>
    </row>
    <row r="77345" spans="17:25">
      <c r="Q77345" s="38"/>
      <c r="Y77345" s="38"/>
    </row>
    <row r="77346" spans="17:25">
      <c r="Q77346" s="38"/>
      <c r="Y77346" s="38"/>
    </row>
    <row r="77347" spans="17:25">
      <c r="Q77347" s="38"/>
      <c r="Y77347" s="38"/>
    </row>
    <row r="77348" spans="17:25">
      <c r="Q77348" s="38"/>
      <c r="Y77348" s="38"/>
    </row>
    <row r="77349" spans="17:25">
      <c r="Q77349" s="38"/>
      <c r="Y77349" s="38"/>
    </row>
    <row r="77350" spans="17:25">
      <c r="Q77350" s="38"/>
      <c r="Y77350" s="38"/>
    </row>
    <row r="77351" spans="17:25">
      <c r="Q77351" s="38"/>
      <c r="Y77351" s="38"/>
    </row>
    <row r="77352" spans="17:25">
      <c r="Q77352" s="38"/>
      <c r="Y77352" s="38"/>
    </row>
    <row r="77353" spans="17:25">
      <c r="Q77353" s="38"/>
      <c r="Y77353" s="38"/>
    </row>
    <row r="77354" spans="17:25">
      <c r="Q77354" s="38"/>
      <c r="Y77354" s="38"/>
    </row>
    <row r="77355" spans="17:25">
      <c r="Q77355" s="38"/>
      <c r="Y77355" s="38"/>
    </row>
    <row r="77356" spans="17:25">
      <c r="Q77356" s="38"/>
      <c r="Y77356" s="38"/>
    </row>
    <row r="77357" spans="17:25">
      <c r="Q77357" s="38"/>
      <c r="Y77357" s="38"/>
    </row>
    <row r="77358" spans="17:25">
      <c r="Q77358" s="38"/>
      <c r="Y77358" s="38"/>
    </row>
    <row r="77359" spans="17:25">
      <c r="Q77359" s="38"/>
      <c r="Y77359" s="38"/>
    </row>
    <row r="77360" spans="17:25">
      <c r="Q77360" s="38"/>
      <c r="Y77360" s="38"/>
    </row>
    <row r="77361" spans="17:25">
      <c r="Q77361" s="38"/>
      <c r="Y77361" s="38"/>
    </row>
    <row r="77362" spans="17:25">
      <c r="Q77362" s="38"/>
      <c r="Y77362" s="38"/>
    </row>
    <row r="77363" spans="17:25">
      <c r="Q77363" s="38"/>
      <c r="Y77363" s="38"/>
    </row>
    <row r="77364" spans="17:25">
      <c r="Q77364" s="38"/>
      <c r="Y77364" s="38"/>
    </row>
    <row r="77365" spans="17:25">
      <c r="Q77365" s="38"/>
      <c r="Y77365" s="38"/>
    </row>
    <row r="77366" spans="17:25">
      <c r="Q77366" s="38"/>
      <c r="Y77366" s="38"/>
    </row>
    <row r="77367" spans="17:25">
      <c r="Q77367" s="38"/>
      <c r="Y77367" s="38"/>
    </row>
    <row r="77368" spans="17:25">
      <c r="Q77368" s="38"/>
      <c r="Y77368" s="38"/>
    </row>
    <row r="77369" spans="17:25">
      <c r="Q77369" s="38"/>
      <c r="Y77369" s="38"/>
    </row>
    <row r="77370" spans="17:25">
      <c r="Q77370" s="38"/>
      <c r="Y77370" s="38"/>
    </row>
    <row r="77371" spans="17:25">
      <c r="Q77371" s="38"/>
      <c r="Y77371" s="38"/>
    </row>
    <row r="77372" spans="17:25">
      <c r="Q77372" s="38"/>
      <c r="Y77372" s="38"/>
    </row>
    <row r="77373" spans="17:25">
      <c r="Q77373" s="38"/>
      <c r="Y77373" s="38"/>
    </row>
    <row r="77374" spans="17:25">
      <c r="Q77374" s="38"/>
      <c r="Y77374" s="38"/>
    </row>
    <row r="77375" spans="17:25">
      <c r="Q77375" s="38"/>
      <c r="Y77375" s="38"/>
    </row>
    <row r="77376" spans="17:25">
      <c r="Q77376" s="38"/>
      <c r="Y77376" s="38"/>
    </row>
    <row r="77377" spans="17:25">
      <c r="Q77377" s="38"/>
      <c r="Y77377" s="38"/>
    </row>
    <row r="77378" spans="17:25">
      <c r="Q77378" s="38"/>
      <c r="Y77378" s="38"/>
    </row>
    <row r="77379" spans="17:25">
      <c r="Q77379" s="38"/>
      <c r="Y77379" s="38"/>
    </row>
    <row r="77380" spans="17:25">
      <c r="Q77380" s="38"/>
      <c r="Y77380" s="38"/>
    </row>
    <row r="77381" spans="17:25">
      <c r="Q77381" s="38"/>
      <c r="Y77381" s="38"/>
    </row>
    <row r="77382" spans="17:25">
      <c r="Q77382" s="38"/>
      <c r="Y77382" s="38"/>
    </row>
    <row r="77383" spans="17:25">
      <c r="Q77383" s="38"/>
      <c r="Y77383" s="38"/>
    </row>
    <row r="77384" spans="17:25">
      <c r="Q77384" s="38"/>
      <c r="Y77384" s="38"/>
    </row>
    <row r="77385" spans="17:25">
      <c r="Q77385" s="38"/>
      <c r="Y77385" s="38"/>
    </row>
    <row r="77386" spans="17:25">
      <c r="Q77386" s="38"/>
      <c r="Y77386" s="38"/>
    </row>
    <row r="77387" spans="17:25">
      <c r="Q77387" s="38"/>
      <c r="Y77387" s="38"/>
    </row>
    <row r="77388" spans="17:25">
      <c r="Q77388" s="38"/>
      <c r="Y77388" s="38"/>
    </row>
    <row r="77389" spans="17:25">
      <c r="Q77389" s="38"/>
      <c r="Y77389" s="38"/>
    </row>
    <row r="77390" spans="17:25">
      <c r="Q77390" s="38"/>
      <c r="Y77390" s="38"/>
    </row>
    <row r="77391" spans="17:25">
      <c r="Q77391" s="38"/>
      <c r="Y77391" s="38"/>
    </row>
    <row r="77392" spans="17:25">
      <c r="Q77392" s="38"/>
      <c r="Y77392" s="38"/>
    </row>
    <row r="77393" spans="17:25">
      <c r="Q77393" s="38"/>
      <c r="Y77393" s="38"/>
    </row>
    <row r="77394" spans="17:25">
      <c r="Q77394" s="38"/>
      <c r="Y77394" s="38"/>
    </row>
    <row r="77395" spans="17:25">
      <c r="Q77395" s="38"/>
      <c r="Y77395" s="38"/>
    </row>
    <row r="77396" spans="17:25">
      <c r="Q77396" s="38"/>
      <c r="Y77396" s="38"/>
    </row>
    <row r="77397" spans="17:25">
      <c r="Q77397" s="38"/>
      <c r="Y77397" s="38"/>
    </row>
    <row r="77398" spans="17:25">
      <c r="Q77398" s="38"/>
      <c r="Y77398" s="38"/>
    </row>
    <row r="77399" spans="17:25">
      <c r="Q77399" s="38"/>
      <c r="Y77399" s="38"/>
    </row>
    <row r="77400" spans="17:25">
      <c r="Q77400" s="38"/>
      <c r="Y77400" s="38"/>
    </row>
    <row r="77401" spans="17:25">
      <c r="Q77401" s="38"/>
      <c r="Y77401" s="38"/>
    </row>
    <row r="77402" spans="17:25">
      <c r="Q77402" s="38"/>
      <c r="Y77402" s="38"/>
    </row>
    <row r="77403" spans="17:25">
      <c r="Q77403" s="38"/>
      <c r="Y77403" s="38"/>
    </row>
    <row r="77404" spans="17:25">
      <c r="Q77404" s="38"/>
      <c r="Y77404" s="38"/>
    </row>
    <row r="77405" spans="17:25">
      <c r="Q77405" s="38"/>
      <c r="Y77405" s="38"/>
    </row>
    <row r="77406" spans="17:25">
      <c r="Q77406" s="38"/>
      <c r="Y77406" s="38"/>
    </row>
    <row r="77407" spans="17:25">
      <c r="Q77407" s="38"/>
      <c r="Y77407" s="38"/>
    </row>
    <row r="77408" spans="17:25">
      <c r="Q77408" s="38"/>
      <c r="Y77408" s="38"/>
    </row>
    <row r="77409" spans="17:25">
      <c r="Q77409" s="38"/>
      <c r="Y77409" s="38"/>
    </row>
    <row r="77410" spans="17:25">
      <c r="Q77410" s="38"/>
      <c r="Y77410" s="38"/>
    </row>
    <row r="77411" spans="17:25">
      <c r="Q77411" s="38"/>
      <c r="Y77411" s="38"/>
    </row>
    <row r="77412" spans="17:25">
      <c r="Q77412" s="38"/>
      <c r="Y77412" s="38"/>
    </row>
    <row r="77413" spans="17:25">
      <c r="Q77413" s="38"/>
      <c r="Y77413" s="38"/>
    </row>
    <row r="77414" spans="17:25">
      <c r="Q77414" s="38"/>
      <c r="Y77414" s="38"/>
    </row>
    <row r="77415" spans="17:25">
      <c r="Q77415" s="38"/>
      <c r="Y77415" s="38"/>
    </row>
    <row r="77416" spans="17:25">
      <c r="Q77416" s="38"/>
      <c r="Y77416" s="38"/>
    </row>
    <row r="77417" spans="17:25">
      <c r="Q77417" s="38"/>
      <c r="Y77417" s="38"/>
    </row>
    <row r="77418" spans="17:25">
      <c r="Q77418" s="38"/>
      <c r="Y77418" s="38"/>
    </row>
    <row r="77419" spans="17:25">
      <c r="Q77419" s="38"/>
      <c r="Y77419" s="38"/>
    </row>
    <row r="77420" spans="17:25">
      <c r="Q77420" s="38"/>
      <c r="Y77420" s="38"/>
    </row>
    <row r="77421" spans="17:25">
      <c r="Q77421" s="38"/>
      <c r="Y77421" s="38"/>
    </row>
    <row r="77422" spans="17:25">
      <c r="Q77422" s="38"/>
      <c r="Y77422" s="38"/>
    </row>
    <row r="77423" spans="17:25">
      <c r="Q77423" s="38"/>
      <c r="Y77423" s="38"/>
    </row>
    <row r="77424" spans="17:25">
      <c r="Q77424" s="38"/>
      <c r="Y77424" s="38"/>
    </row>
    <row r="77425" spans="17:25">
      <c r="Q77425" s="38"/>
      <c r="Y77425" s="38"/>
    </row>
    <row r="77426" spans="17:25">
      <c r="Q77426" s="38"/>
      <c r="Y77426" s="38"/>
    </row>
    <row r="77427" spans="17:25">
      <c r="Q77427" s="38"/>
      <c r="Y77427" s="38"/>
    </row>
    <row r="77428" spans="17:25">
      <c r="Q77428" s="38"/>
      <c r="Y77428" s="38"/>
    </row>
    <row r="77429" spans="17:25">
      <c r="Q77429" s="38"/>
      <c r="Y77429" s="38"/>
    </row>
    <row r="77430" spans="17:25">
      <c r="Q77430" s="38"/>
      <c r="Y77430" s="38"/>
    </row>
    <row r="77431" spans="17:25">
      <c r="Q77431" s="38"/>
      <c r="Y77431" s="38"/>
    </row>
    <row r="77432" spans="17:25">
      <c r="Q77432" s="38"/>
      <c r="Y77432" s="38"/>
    </row>
    <row r="77433" spans="17:25">
      <c r="Q77433" s="38"/>
      <c r="Y77433" s="38"/>
    </row>
    <row r="77434" spans="17:25">
      <c r="Q77434" s="38"/>
      <c r="Y77434" s="38"/>
    </row>
    <row r="77435" spans="17:25">
      <c r="Q77435" s="38"/>
      <c r="Y77435" s="38"/>
    </row>
    <row r="77436" spans="17:25">
      <c r="Q77436" s="38"/>
      <c r="Y77436" s="38"/>
    </row>
    <row r="77437" spans="17:25">
      <c r="Q77437" s="38"/>
      <c r="Y77437" s="38"/>
    </row>
    <row r="77438" spans="17:25">
      <c r="Q77438" s="38"/>
      <c r="Y77438" s="38"/>
    </row>
    <row r="77439" spans="17:25">
      <c r="Q77439" s="38"/>
      <c r="Y77439" s="38"/>
    </row>
    <row r="77440" spans="17:25">
      <c r="Q77440" s="38"/>
      <c r="Y77440" s="38"/>
    </row>
    <row r="77441" spans="17:25">
      <c r="Q77441" s="38"/>
      <c r="Y77441" s="38"/>
    </row>
    <row r="77442" spans="17:25">
      <c r="Q77442" s="38"/>
      <c r="Y77442" s="38"/>
    </row>
    <row r="77443" spans="17:25">
      <c r="Q77443" s="38"/>
      <c r="Y77443" s="38"/>
    </row>
    <row r="77444" spans="17:25">
      <c r="Q77444" s="38"/>
      <c r="Y77444" s="38"/>
    </row>
    <row r="77445" spans="17:25">
      <c r="Q77445" s="38"/>
      <c r="Y77445" s="38"/>
    </row>
    <row r="77446" spans="17:25">
      <c r="Q77446" s="38"/>
      <c r="Y77446" s="38"/>
    </row>
    <row r="77447" spans="17:25">
      <c r="Q77447" s="38"/>
      <c r="Y77447" s="38"/>
    </row>
    <row r="77448" spans="17:25">
      <c r="Q77448" s="38"/>
      <c r="Y77448" s="38"/>
    </row>
    <row r="77449" spans="17:25">
      <c r="Q77449" s="38"/>
      <c r="Y77449" s="38"/>
    </row>
    <row r="77450" spans="17:25">
      <c r="Q77450" s="38"/>
      <c r="Y77450" s="38"/>
    </row>
    <row r="77451" spans="17:25">
      <c r="Q77451" s="38"/>
      <c r="Y77451" s="38"/>
    </row>
    <row r="77452" spans="17:25">
      <c r="Q77452" s="38"/>
      <c r="Y77452" s="38"/>
    </row>
    <row r="77453" spans="17:25">
      <c r="Q77453" s="38"/>
      <c r="Y77453" s="38"/>
    </row>
    <row r="77454" spans="17:25">
      <c r="Q77454" s="38"/>
      <c r="Y77454" s="38"/>
    </row>
    <row r="77455" spans="17:25">
      <c r="Q77455" s="38"/>
      <c r="Y77455" s="38"/>
    </row>
    <row r="77456" spans="17:25">
      <c r="Q77456" s="38"/>
      <c r="Y77456" s="38"/>
    </row>
    <row r="77457" spans="17:25">
      <c r="Q77457" s="38"/>
      <c r="Y77457" s="38"/>
    </row>
    <row r="77458" spans="17:25">
      <c r="Q77458" s="38"/>
      <c r="Y77458" s="38"/>
    </row>
    <row r="77459" spans="17:25">
      <c r="Q77459" s="38"/>
      <c r="Y77459" s="38"/>
    </row>
    <row r="77460" spans="17:25">
      <c r="Q77460" s="38"/>
      <c r="Y77460" s="38"/>
    </row>
    <row r="77461" spans="17:25">
      <c r="Q77461" s="38"/>
      <c r="Y77461" s="38"/>
    </row>
    <row r="77462" spans="17:25">
      <c r="Q77462" s="38"/>
      <c r="Y77462" s="38"/>
    </row>
    <row r="77463" spans="17:25">
      <c r="Q77463" s="38"/>
      <c r="Y77463" s="38"/>
    </row>
    <row r="77464" spans="17:25">
      <c r="Q77464" s="38"/>
      <c r="Y77464" s="38"/>
    </row>
    <row r="77465" spans="17:25">
      <c r="Q77465" s="38"/>
      <c r="Y77465" s="38"/>
    </row>
    <row r="77466" spans="17:25">
      <c r="Q77466" s="38"/>
      <c r="Y77466" s="38"/>
    </row>
    <row r="77467" spans="17:25">
      <c r="Q77467" s="38"/>
      <c r="Y77467" s="38"/>
    </row>
    <row r="77468" spans="17:25">
      <c r="Q77468" s="38"/>
      <c r="Y77468" s="38"/>
    </row>
    <row r="77469" spans="17:25">
      <c r="Q77469" s="38"/>
      <c r="Y77469" s="38"/>
    </row>
    <row r="77470" spans="17:25">
      <c r="Q77470" s="38"/>
      <c r="Y77470" s="38"/>
    </row>
    <row r="77471" spans="17:25">
      <c r="Q77471" s="38"/>
      <c r="Y77471" s="38"/>
    </row>
    <row r="77472" spans="17:25">
      <c r="Q77472" s="38"/>
      <c r="Y77472" s="38"/>
    </row>
    <row r="77473" spans="17:25">
      <c r="Q77473" s="38"/>
      <c r="Y77473" s="38"/>
    </row>
    <row r="77474" spans="17:25">
      <c r="Q77474" s="38"/>
      <c r="Y77474" s="38"/>
    </row>
    <row r="77475" spans="17:25">
      <c r="Q77475" s="38"/>
      <c r="Y77475" s="38"/>
    </row>
    <row r="77476" spans="17:25">
      <c r="Q77476" s="38"/>
      <c r="Y77476" s="38"/>
    </row>
    <row r="77477" spans="17:25">
      <c r="Q77477" s="38"/>
      <c r="Y77477" s="38"/>
    </row>
    <row r="77478" spans="17:25">
      <c r="Q77478" s="38"/>
      <c r="Y77478" s="38"/>
    </row>
    <row r="77479" spans="17:25">
      <c r="Q77479" s="38"/>
      <c r="Y77479" s="38"/>
    </row>
    <row r="77480" spans="17:25">
      <c r="Q77480" s="38"/>
      <c r="Y77480" s="38"/>
    </row>
    <row r="77481" spans="17:25">
      <c r="Q77481" s="38"/>
      <c r="Y77481" s="38"/>
    </row>
    <row r="77482" spans="17:25">
      <c r="Q77482" s="38"/>
      <c r="Y77482" s="38"/>
    </row>
    <row r="77483" spans="17:25">
      <c r="Q77483" s="38"/>
      <c r="Y77483" s="38"/>
    </row>
    <row r="77484" spans="17:25">
      <c r="Q77484" s="38"/>
      <c r="Y77484" s="38"/>
    </row>
    <row r="77485" spans="17:25">
      <c r="Q77485" s="38"/>
      <c r="Y77485" s="38"/>
    </row>
    <row r="77486" spans="17:25">
      <c r="Q77486" s="38"/>
      <c r="Y77486" s="38"/>
    </row>
    <row r="77487" spans="17:25">
      <c r="Q77487" s="38"/>
      <c r="Y77487" s="38"/>
    </row>
    <row r="77488" spans="17:25">
      <c r="Q77488" s="38"/>
      <c r="Y77488" s="38"/>
    </row>
    <row r="77489" spans="17:25">
      <c r="Q77489" s="38"/>
      <c r="Y77489" s="38"/>
    </row>
    <row r="77490" spans="17:25">
      <c r="Q77490" s="38"/>
      <c r="Y77490" s="38"/>
    </row>
    <row r="77491" spans="17:25">
      <c r="Q77491" s="38"/>
      <c r="Y77491" s="38"/>
    </row>
    <row r="77492" spans="17:25">
      <c r="Q77492" s="38"/>
      <c r="Y77492" s="38"/>
    </row>
    <row r="77493" spans="17:25">
      <c r="Q77493" s="38"/>
      <c r="Y77493" s="38"/>
    </row>
    <row r="77494" spans="17:25">
      <c r="Q77494" s="38"/>
      <c r="Y77494" s="38"/>
    </row>
    <row r="77495" spans="17:25">
      <c r="Q77495" s="38"/>
      <c r="Y77495" s="38"/>
    </row>
    <row r="77496" spans="17:25">
      <c r="Q77496" s="38"/>
      <c r="Y77496" s="38"/>
    </row>
    <row r="77497" spans="17:25">
      <c r="Q77497" s="38"/>
      <c r="Y77497" s="38"/>
    </row>
    <row r="77498" spans="17:25">
      <c r="Q77498" s="38"/>
      <c r="Y77498" s="38"/>
    </row>
    <row r="77499" spans="17:25">
      <c r="Q77499" s="38"/>
      <c r="Y77499" s="38"/>
    </row>
    <row r="77500" spans="17:25">
      <c r="Q77500" s="38"/>
      <c r="Y77500" s="38"/>
    </row>
    <row r="77501" spans="17:25">
      <c r="Q77501" s="38"/>
      <c r="Y77501" s="38"/>
    </row>
    <row r="77502" spans="17:25">
      <c r="Q77502" s="38"/>
      <c r="Y77502" s="38"/>
    </row>
    <row r="77503" spans="17:25">
      <c r="Q77503" s="38"/>
      <c r="Y77503" s="38"/>
    </row>
    <row r="77504" spans="17:25">
      <c r="Q77504" s="38"/>
      <c r="Y77504" s="38"/>
    </row>
    <row r="77505" spans="17:25">
      <c r="Q77505" s="38"/>
      <c r="Y77505" s="38"/>
    </row>
    <row r="77506" spans="17:25">
      <c r="Q77506" s="38"/>
      <c r="Y77506" s="38"/>
    </row>
    <row r="77507" spans="17:25">
      <c r="Q77507" s="38"/>
      <c r="Y77507" s="38"/>
    </row>
    <row r="77508" spans="17:25">
      <c r="Q77508" s="38"/>
      <c r="Y77508" s="38"/>
    </row>
    <row r="77509" spans="17:25">
      <c r="Q77509" s="38"/>
      <c r="Y77509" s="38"/>
    </row>
    <row r="77510" spans="17:25">
      <c r="Q77510" s="38"/>
      <c r="Y77510" s="38"/>
    </row>
    <row r="77511" spans="17:25">
      <c r="Q77511" s="38"/>
      <c r="Y77511" s="38"/>
    </row>
    <row r="77512" spans="17:25">
      <c r="Q77512" s="38"/>
      <c r="Y77512" s="38"/>
    </row>
    <row r="77513" spans="17:25">
      <c r="Q77513" s="38"/>
      <c r="Y77513" s="38"/>
    </row>
    <row r="77514" spans="17:25">
      <c r="Q77514" s="38"/>
      <c r="Y77514" s="38"/>
    </row>
    <row r="77515" spans="17:25">
      <c r="Q77515" s="38"/>
      <c r="Y77515" s="38"/>
    </row>
    <row r="77516" spans="17:25">
      <c r="Q77516" s="38"/>
      <c r="Y77516" s="38"/>
    </row>
    <row r="77517" spans="17:25">
      <c r="Q77517" s="38"/>
      <c r="Y77517" s="38"/>
    </row>
    <row r="77518" spans="17:25">
      <c r="Q77518" s="38"/>
      <c r="Y77518" s="38"/>
    </row>
    <row r="77519" spans="17:25">
      <c r="Q77519" s="38"/>
      <c r="Y77519" s="38"/>
    </row>
    <row r="77520" spans="17:25">
      <c r="Q77520" s="38"/>
      <c r="Y77520" s="38"/>
    </row>
    <row r="77521" spans="17:25">
      <c r="Q77521" s="38"/>
      <c r="Y77521" s="38"/>
    </row>
    <row r="77522" spans="17:25">
      <c r="Q77522" s="38"/>
      <c r="Y77522" s="38"/>
    </row>
    <row r="77523" spans="17:25">
      <c r="Q77523" s="38"/>
      <c r="Y77523" s="38"/>
    </row>
    <row r="77524" spans="17:25">
      <c r="Q77524" s="38"/>
      <c r="Y77524" s="38"/>
    </row>
    <row r="77525" spans="17:25">
      <c r="Q77525" s="38"/>
      <c r="Y77525" s="38"/>
    </row>
    <row r="77526" spans="17:25">
      <c r="Q77526" s="38"/>
      <c r="Y77526" s="38"/>
    </row>
    <row r="77527" spans="17:25">
      <c r="Q77527" s="38"/>
      <c r="Y77527" s="38"/>
    </row>
    <row r="77528" spans="17:25">
      <c r="Q77528" s="38"/>
      <c r="Y77528" s="38"/>
    </row>
    <row r="77529" spans="17:25">
      <c r="Q77529" s="38"/>
      <c r="Y77529" s="38"/>
    </row>
    <row r="77530" spans="17:25">
      <c r="Q77530" s="38"/>
      <c r="Y77530" s="38"/>
    </row>
    <row r="77531" spans="17:25">
      <c r="Q77531" s="38"/>
      <c r="Y77531" s="38"/>
    </row>
    <row r="77532" spans="17:25">
      <c r="Q77532" s="38"/>
      <c r="Y77532" s="38"/>
    </row>
    <row r="77533" spans="17:25">
      <c r="Q77533" s="38"/>
      <c r="Y77533" s="38"/>
    </row>
    <row r="77534" spans="17:25">
      <c r="Q77534" s="38"/>
      <c r="Y77534" s="38"/>
    </row>
    <row r="77535" spans="17:25">
      <c r="Q77535" s="38"/>
      <c r="Y77535" s="38"/>
    </row>
    <row r="77536" spans="17:25">
      <c r="Q77536" s="38"/>
      <c r="Y77536" s="38"/>
    </row>
    <row r="77537" spans="17:25">
      <c r="Q77537" s="38"/>
      <c r="Y77537" s="38"/>
    </row>
    <row r="77538" spans="17:25">
      <c r="Q77538" s="38"/>
      <c r="Y77538" s="38"/>
    </row>
    <row r="77539" spans="17:25">
      <c r="Q77539" s="38"/>
      <c r="Y77539" s="38"/>
    </row>
    <row r="77540" spans="17:25">
      <c r="Q77540" s="38"/>
      <c r="Y77540" s="38"/>
    </row>
    <row r="77541" spans="17:25">
      <c r="Q77541" s="38"/>
      <c r="Y77541" s="38"/>
    </row>
    <row r="77542" spans="17:25">
      <c r="Q77542" s="38"/>
      <c r="Y77542" s="38"/>
    </row>
    <row r="77543" spans="17:25">
      <c r="Q77543" s="38"/>
      <c r="Y77543" s="38"/>
    </row>
    <row r="77544" spans="17:25">
      <c r="Q77544" s="38"/>
      <c r="Y77544" s="38"/>
    </row>
    <row r="77545" spans="17:25">
      <c r="Q77545" s="38"/>
      <c r="Y77545" s="38"/>
    </row>
    <row r="77546" spans="17:25">
      <c r="Q77546" s="38"/>
      <c r="Y77546" s="38"/>
    </row>
    <row r="77547" spans="17:25">
      <c r="Q77547" s="38"/>
      <c r="Y77547" s="38"/>
    </row>
    <row r="77548" spans="17:25">
      <c r="Q77548" s="38"/>
      <c r="Y77548" s="38"/>
    </row>
    <row r="77549" spans="17:25">
      <c r="Q77549" s="38"/>
      <c r="Y77549" s="38"/>
    </row>
    <row r="77550" spans="17:25">
      <c r="Q77550" s="38"/>
      <c r="Y77550" s="38"/>
    </row>
    <row r="77551" spans="17:25">
      <c r="Q77551" s="38"/>
      <c r="Y77551" s="38"/>
    </row>
    <row r="77552" spans="17:25">
      <c r="Q77552" s="38"/>
      <c r="Y77552" s="38"/>
    </row>
    <row r="77553" spans="17:25">
      <c r="Q77553" s="38"/>
      <c r="Y77553" s="38"/>
    </row>
    <row r="77554" spans="17:25">
      <c r="Q77554" s="38"/>
      <c r="Y77554" s="38"/>
    </row>
    <row r="77555" spans="17:25">
      <c r="Q77555" s="38"/>
      <c r="Y77555" s="38"/>
    </row>
    <row r="77556" spans="17:25">
      <c r="Q77556" s="38"/>
      <c r="Y77556" s="38"/>
    </row>
    <row r="77557" spans="17:25">
      <c r="Q77557" s="38"/>
      <c r="Y77557" s="38"/>
    </row>
    <row r="77558" spans="17:25">
      <c r="Q77558" s="38"/>
      <c r="Y77558" s="38"/>
    </row>
    <row r="77559" spans="17:25">
      <c r="Q77559" s="38"/>
      <c r="Y77559" s="38"/>
    </row>
    <row r="77560" spans="17:25">
      <c r="Q77560" s="38"/>
      <c r="Y77560" s="38"/>
    </row>
    <row r="77561" spans="17:25">
      <c r="Q77561" s="38"/>
      <c r="Y77561" s="38"/>
    </row>
    <row r="77562" spans="17:25">
      <c r="Q77562" s="38"/>
      <c r="Y77562" s="38"/>
    </row>
    <row r="77563" spans="17:25">
      <c r="Q77563" s="38"/>
      <c r="Y77563" s="38"/>
    </row>
    <row r="77564" spans="17:25">
      <c r="Q77564" s="38"/>
      <c r="Y77564" s="38"/>
    </row>
    <row r="77565" spans="17:25">
      <c r="Q77565" s="38"/>
      <c r="Y77565" s="38"/>
    </row>
    <row r="77566" spans="17:25">
      <c r="Q77566" s="38"/>
      <c r="Y77566" s="38"/>
    </row>
    <row r="77567" spans="17:25">
      <c r="Q77567" s="38"/>
      <c r="Y77567" s="38"/>
    </row>
    <row r="77568" spans="17:25">
      <c r="Q77568" s="38"/>
      <c r="Y77568" s="38"/>
    </row>
    <row r="77569" spans="17:25">
      <c r="Q77569" s="38"/>
      <c r="Y77569" s="38"/>
    </row>
    <row r="77570" spans="17:25">
      <c r="Q77570" s="38"/>
      <c r="Y77570" s="38"/>
    </row>
    <row r="77571" spans="17:25">
      <c r="Q77571" s="38"/>
      <c r="Y77571" s="38"/>
    </row>
    <row r="77572" spans="17:25">
      <c r="Q77572" s="38"/>
      <c r="Y77572" s="38"/>
    </row>
    <row r="77573" spans="17:25">
      <c r="Q77573" s="38"/>
      <c r="Y77573" s="38"/>
    </row>
    <row r="77574" spans="17:25">
      <c r="Q77574" s="38"/>
      <c r="Y77574" s="38"/>
    </row>
    <row r="77575" spans="17:25">
      <c r="Q77575" s="38"/>
      <c r="Y77575" s="38"/>
    </row>
    <row r="77576" spans="17:25">
      <c r="Q77576" s="38"/>
      <c r="Y77576" s="38"/>
    </row>
    <row r="77577" spans="17:25">
      <c r="Q77577" s="38"/>
      <c r="Y77577" s="38"/>
    </row>
    <row r="77578" spans="17:25">
      <c r="Q77578" s="38"/>
      <c r="Y77578" s="38"/>
    </row>
    <row r="77579" spans="17:25">
      <c r="Q77579" s="38"/>
      <c r="Y77579" s="38"/>
    </row>
    <row r="77580" spans="17:25">
      <c r="Q77580" s="38"/>
      <c r="Y77580" s="38"/>
    </row>
    <row r="77581" spans="17:25">
      <c r="Q77581" s="38"/>
      <c r="Y77581" s="38"/>
    </row>
    <row r="77582" spans="17:25">
      <c r="Q77582" s="38"/>
      <c r="Y77582" s="38"/>
    </row>
    <row r="77583" spans="17:25">
      <c r="Q77583" s="38"/>
      <c r="Y77583" s="38"/>
    </row>
    <row r="77584" spans="17:25">
      <c r="Q77584" s="38"/>
      <c r="Y77584" s="38"/>
    </row>
    <row r="77585" spans="17:25">
      <c r="Q77585" s="38"/>
      <c r="Y77585" s="38"/>
    </row>
    <row r="77586" spans="17:25">
      <c r="Q77586" s="38"/>
      <c r="Y77586" s="38"/>
    </row>
    <row r="77587" spans="17:25">
      <c r="Q77587" s="38"/>
      <c r="Y77587" s="38"/>
    </row>
    <row r="77588" spans="17:25">
      <c r="Q77588" s="38"/>
      <c r="Y77588" s="38"/>
    </row>
    <row r="77589" spans="17:25">
      <c r="Q77589" s="38"/>
      <c r="Y77589" s="38"/>
    </row>
    <row r="77590" spans="17:25">
      <c r="Q77590" s="38"/>
      <c r="Y77590" s="38"/>
    </row>
    <row r="77591" spans="17:25">
      <c r="Q77591" s="38"/>
      <c r="Y77591" s="38"/>
    </row>
    <row r="77592" spans="17:25">
      <c r="Q77592" s="38"/>
      <c r="Y77592" s="38"/>
    </row>
    <row r="77593" spans="17:25">
      <c r="Q77593" s="38"/>
      <c r="Y77593" s="38"/>
    </row>
    <row r="77594" spans="17:25">
      <c r="Q77594" s="38"/>
      <c r="Y77594" s="38"/>
    </row>
    <row r="77595" spans="17:25">
      <c r="Q77595" s="38"/>
      <c r="Y77595" s="38"/>
    </row>
    <row r="77596" spans="17:25">
      <c r="Q77596" s="38"/>
      <c r="Y77596" s="38"/>
    </row>
    <row r="77597" spans="17:25">
      <c r="Q77597" s="38"/>
      <c r="Y77597" s="38"/>
    </row>
    <row r="77598" spans="17:25">
      <c r="Q77598" s="38"/>
      <c r="Y77598" s="38"/>
    </row>
    <row r="77599" spans="17:25">
      <c r="Q77599" s="38"/>
      <c r="Y77599" s="38"/>
    </row>
    <row r="77600" spans="17:25">
      <c r="Q77600" s="38"/>
      <c r="Y77600" s="38"/>
    </row>
    <row r="77601" spans="17:25">
      <c r="Q77601" s="38"/>
      <c r="Y77601" s="38"/>
    </row>
    <row r="77602" spans="17:25">
      <c r="Q77602" s="38"/>
      <c r="Y77602" s="38"/>
    </row>
    <row r="77603" spans="17:25">
      <c r="Q77603" s="38"/>
      <c r="Y77603" s="38"/>
    </row>
    <row r="77604" spans="17:25">
      <c r="Q77604" s="38"/>
      <c r="Y77604" s="38"/>
    </row>
    <row r="77605" spans="17:25">
      <c r="Q77605" s="38"/>
      <c r="Y77605" s="38"/>
    </row>
    <row r="77606" spans="17:25">
      <c r="Q77606" s="38"/>
      <c r="Y77606" s="38"/>
    </row>
    <row r="77607" spans="17:25">
      <c r="Q77607" s="38"/>
      <c r="Y77607" s="38"/>
    </row>
    <row r="77608" spans="17:25">
      <c r="Q77608" s="38"/>
      <c r="Y77608" s="38"/>
    </row>
    <row r="77609" spans="17:25">
      <c r="Q77609" s="38"/>
      <c r="Y77609" s="38"/>
    </row>
    <row r="77610" spans="17:25">
      <c r="Q77610" s="38"/>
      <c r="Y77610" s="38"/>
    </row>
    <row r="77611" spans="17:25">
      <c r="Q77611" s="38"/>
      <c r="Y77611" s="38"/>
    </row>
    <row r="77612" spans="17:25">
      <c r="Q77612" s="38"/>
      <c r="Y77612" s="38"/>
    </row>
    <row r="77613" spans="17:25">
      <c r="Q77613" s="38"/>
      <c r="Y77613" s="38"/>
    </row>
    <row r="77614" spans="17:25">
      <c r="Q77614" s="38"/>
      <c r="Y77614" s="38"/>
    </row>
    <row r="77615" spans="17:25">
      <c r="Q77615" s="38"/>
      <c r="Y77615" s="38"/>
    </row>
    <row r="77616" spans="17:25">
      <c r="Q77616" s="38"/>
      <c r="Y77616" s="38"/>
    </row>
    <row r="77617" spans="17:25">
      <c r="Q77617" s="38"/>
      <c r="Y77617" s="38"/>
    </row>
    <row r="77618" spans="17:25">
      <c r="Q77618" s="38"/>
      <c r="Y77618" s="38"/>
    </row>
    <row r="77619" spans="17:25">
      <c r="Q77619" s="38"/>
      <c r="Y77619" s="38"/>
    </row>
    <row r="77620" spans="17:25">
      <c r="Q77620" s="38"/>
      <c r="Y77620" s="38"/>
    </row>
    <row r="77621" spans="17:25">
      <c r="Q77621" s="38"/>
      <c r="Y77621" s="38"/>
    </row>
    <row r="77622" spans="17:25">
      <c r="Q77622" s="38"/>
      <c r="Y77622" s="38"/>
    </row>
    <row r="77623" spans="17:25">
      <c r="Q77623" s="38"/>
      <c r="Y77623" s="38"/>
    </row>
    <row r="77624" spans="17:25">
      <c r="Q77624" s="38"/>
      <c r="Y77624" s="38"/>
    </row>
    <row r="77625" spans="17:25">
      <c r="Q77625" s="38"/>
      <c r="Y77625" s="38"/>
    </row>
    <row r="77626" spans="17:25">
      <c r="Q77626" s="38"/>
      <c r="Y77626" s="38"/>
    </row>
    <row r="77627" spans="17:25">
      <c r="Q77627" s="38"/>
      <c r="Y77627" s="38"/>
    </row>
    <row r="77628" spans="17:25">
      <c r="Q77628" s="38"/>
      <c r="Y77628" s="38"/>
    </row>
    <row r="77629" spans="17:25">
      <c r="Q77629" s="38"/>
      <c r="Y77629" s="38"/>
    </row>
    <row r="77630" spans="17:25">
      <c r="Q77630" s="38"/>
      <c r="Y77630" s="38"/>
    </row>
    <row r="77631" spans="17:25">
      <c r="Q77631" s="38"/>
      <c r="Y77631" s="38"/>
    </row>
    <row r="77632" spans="17:25">
      <c r="Q77632" s="38"/>
      <c r="Y77632" s="38"/>
    </row>
    <row r="77633" spans="17:25">
      <c r="Q77633" s="38"/>
      <c r="Y77633" s="38"/>
    </row>
    <row r="77634" spans="17:25">
      <c r="Q77634" s="38"/>
      <c r="Y77634" s="38"/>
    </row>
    <row r="77635" spans="17:25">
      <c r="Q77635" s="38"/>
      <c r="Y77635" s="38"/>
    </row>
    <row r="77636" spans="17:25">
      <c r="Q77636" s="38"/>
      <c r="Y77636" s="38"/>
    </row>
    <row r="77637" spans="17:25">
      <c r="Q77637" s="38"/>
      <c r="Y77637" s="38"/>
    </row>
    <row r="77638" spans="17:25">
      <c r="Q77638" s="38"/>
      <c r="Y77638" s="38"/>
    </row>
    <row r="77639" spans="17:25">
      <c r="Q77639" s="38"/>
      <c r="Y77639" s="38"/>
    </row>
    <row r="77640" spans="17:25">
      <c r="Q77640" s="38"/>
      <c r="Y77640" s="38"/>
    </row>
    <row r="77641" spans="17:25">
      <c r="Q77641" s="38"/>
      <c r="Y77641" s="38"/>
    </row>
    <row r="77642" spans="17:25">
      <c r="Q77642" s="38"/>
      <c r="Y77642" s="38"/>
    </row>
    <row r="77643" spans="17:25">
      <c r="Q77643" s="38"/>
      <c r="Y77643" s="38"/>
    </row>
    <row r="77644" spans="17:25">
      <c r="Q77644" s="38"/>
      <c r="Y77644" s="38"/>
    </row>
    <row r="77645" spans="17:25">
      <c r="Q77645" s="38"/>
      <c r="Y77645" s="38"/>
    </row>
    <row r="77646" spans="17:25">
      <c r="Q77646" s="38"/>
      <c r="Y77646" s="38"/>
    </row>
    <row r="77647" spans="17:25">
      <c r="Q77647" s="38"/>
      <c r="Y77647" s="38"/>
    </row>
    <row r="77648" spans="17:25">
      <c r="Q77648" s="38"/>
      <c r="Y77648" s="38"/>
    </row>
    <row r="77649" spans="17:25">
      <c r="Q77649" s="38"/>
      <c r="Y77649" s="38"/>
    </row>
    <row r="77650" spans="17:25">
      <c r="Q77650" s="38"/>
      <c r="Y77650" s="38"/>
    </row>
    <row r="77651" spans="17:25">
      <c r="Q77651" s="38"/>
      <c r="Y77651" s="38"/>
    </row>
    <row r="77652" spans="17:25">
      <c r="Q77652" s="38"/>
      <c r="Y77652" s="38"/>
    </row>
    <row r="77653" spans="17:25">
      <c r="Q77653" s="38"/>
      <c r="Y77653" s="38"/>
    </row>
    <row r="77654" spans="17:25">
      <c r="Q77654" s="38"/>
      <c r="Y77654" s="38"/>
    </row>
    <row r="77655" spans="17:25">
      <c r="Q77655" s="38"/>
      <c r="Y77655" s="38"/>
    </row>
    <row r="77656" spans="17:25">
      <c r="Q77656" s="38"/>
      <c r="Y77656" s="38"/>
    </row>
    <row r="77657" spans="17:25">
      <c r="Q77657" s="38"/>
      <c r="Y77657" s="38"/>
    </row>
    <row r="77658" spans="17:25">
      <c r="Q77658" s="38"/>
      <c r="Y77658" s="38"/>
    </row>
    <row r="77659" spans="17:25">
      <c r="Q77659" s="38"/>
      <c r="Y77659" s="38"/>
    </row>
    <row r="77660" spans="17:25">
      <c r="Q77660" s="38"/>
      <c r="Y77660" s="38"/>
    </row>
    <row r="77661" spans="17:25">
      <c r="Q77661" s="38"/>
      <c r="Y77661" s="38"/>
    </row>
    <row r="77662" spans="17:25">
      <c r="Q77662" s="38"/>
      <c r="Y77662" s="38"/>
    </row>
    <row r="77663" spans="17:25">
      <c r="Q77663" s="38"/>
      <c r="Y77663" s="38"/>
    </row>
    <row r="77664" spans="17:25">
      <c r="Q77664" s="38"/>
      <c r="Y77664" s="38"/>
    </row>
    <row r="77665" spans="17:25">
      <c r="Q77665" s="38"/>
      <c r="Y77665" s="38"/>
    </row>
    <row r="77666" spans="17:25">
      <c r="Q77666" s="38"/>
      <c r="Y77666" s="38"/>
    </row>
    <row r="77667" spans="17:25">
      <c r="Q77667" s="38"/>
      <c r="Y77667" s="38"/>
    </row>
    <row r="77668" spans="17:25">
      <c r="Q77668" s="38"/>
      <c r="Y77668" s="38"/>
    </row>
    <row r="77669" spans="17:25">
      <c r="Q77669" s="38"/>
      <c r="Y77669" s="38"/>
    </row>
    <row r="77670" spans="17:25">
      <c r="Q77670" s="38"/>
      <c r="Y77670" s="38"/>
    </row>
    <row r="77671" spans="17:25">
      <c r="Q77671" s="38"/>
      <c r="Y77671" s="38"/>
    </row>
    <row r="77672" spans="17:25">
      <c r="Q77672" s="38"/>
      <c r="Y77672" s="38"/>
    </row>
    <row r="77673" spans="17:25">
      <c r="Q77673" s="38"/>
      <c r="Y77673" s="38"/>
    </row>
    <row r="77674" spans="17:25">
      <c r="Q77674" s="38"/>
      <c r="Y77674" s="38"/>
    </row>
    <row r="77675" spans="17:25">
      <c r="Q77675" s="38"/>
      <c r="Y77675" s="38"/>
    </row>
    <row r="77676" spans="17:25">
      <c r="Q77676" s="38"/>
      <c r="Y77676" s="38"/>
    </row>
    <row r="77677" spans="17:25">
      <c r="Q77677" s="38"/>
      <c r="Y77677" s="38"/>
    </row>
    <row r="77678" spans="17:25">
      <c r="Q77678" s="38"/>
      <c r="Y77678" s="38"/>
    </row>
    <row r="77679" spans="17:25">
      <c r="Q77679" s="38"/>
      <c r="Y77679" s="38"/>
    </row>
    <row r="77680" spans="17:25">
      <c r="Q77680" s="38"/>
      <c r="Y77680" s="38"/>
    </row>
    <row r="77681" spans="17:25">
      <c r="Q77681" s="38"/>
      <c r="Y77681" s="38"/>
    </row>
    <row r="77682" spans="17:25">
      <c r="Q77682" s="38"/>
      <c r="Y77682" s="38"/>
    </row>
    <row r="77683" spans="17:25">
      <c r="Q77683" s="38"/>
      <c r="Y77683" s="38"/>
    </row>
    <row r="77684" spans="17:25">
      <c r="Q77684" s="38"/>
      <c r="Y77684" s="38"/>
    </row>
    <row r="77685" spans="17:25">
      <c r="Q77685" s="38"/>
      <c r="Y77685" s="38"/>
    </row>
    <row r="77686" spans="17:25">
      <c r="Q77686" s="38"/>
      <c r="Y77686" s="38"/>
    </row>
    <row r="77687" spans="17:25">
      <c r="Q77687" s="38"/>
      <c r="Y77687" s="38"/>
    </row>
    <row r="77688" spans="17:25">
      <c r="Q77688" s="38"/>
      <c r="Y77688" s="38"/>
    </row>
    <row r="77689" spans="17:25">
      <c r="Q77689" s="38"/>
      <c r="Y77689" s="38"/>
    </row>
    <row r="77690" spans="17:25">
      <c r="Q77690" s="38"/>
      <c r="Y77690" s="38"/>
    </row>
    <row r="77691" spans="17:25">
      <c r="Q77691" s="38"/>
      <c r="Y77691" s="38"/>
    </row>
    <row r="77692" spans="17:25">
      <c r="Q77692" s="38"/>
      <c r="Y77692" s="38"/>
    </row>
    <row r="77693" spans="17:25">
      <c r="Q77693" s="38"/>
      <c r="Y77693" s="38"/>
    </row>
    <row r="77694" spans="17:25">
      <c r="Q77694" s="38"/>
      <c r="Y77694" s="38"/>
    </row>
    <row r="77695" spans="17:25">
      <c r="Q77695" s="38"/>
      <c r="Y77695" s="38"/>
    </row>
    <row r="77696" spans="17:25">
      <c r="Q77696" s="38"/>
      <c r="Y77696" s="38"/>
    </row>
    <row r="77697" spans="17:25">
      <c r="Q77697" s="38"/>
      <c r="Y77697" s="38"/>
    </row>
    <row r="77698" spans="17:25">
      <c r="Q77698" s="38"/>
      <c r="Y77698" s="38"/>
    </row>
    <row r="77699" spans="17:25">
      <c r="Q77699" s="38"/>
      <c r="Y77699" s="38"/>
    </row>
    <row r="77700" spans="17:25">
      <c r="Q77700" s="38"/>
      <c r="Y77700" s="38"/>
    </row>
    <row r="77701" spans="17:25">
      <c r="Q77701" s="38"/>
      <c r="Y77701" s="38"/>
    </row>
    <row r="77702" spans="17:25">
      <c r="Q77702" s="38"/>
      <c r="Y77702" s="38"/>
    </row>
    <row r="77703" spans="17:25">
      <c r="Q77703" s="38"/>
      <c r="Y77703" s="38"/>
    </row>
    <row r="77704" spans="17:25">
      <c r="Q77704" s="38"/>
      <c r="Y77704" s="38"/>
    </row>
    <row r="77705" spans="17:25">
      <c r="Q77705" s="38"/>
      <c r="Y77705" s="38"/>
    </row>
    <row r="77706" spans="17:25">
      <c r="Q77706" s="38"/>
      <c r="Y77706" s="38"/>
    </row>
    <row r="77707" spans="17:25">
      <c r="Q77707" s="38"/>
      <c r="Y77707" s="38"/>
    </row>
    <row r="77708" spans="17:25">
      <c r="Q77708" s="38"/>
      <c r="Y77708" s="38"/>
    </row>
    <row r="77709" spans="17:25">
      <c r="Q77709" s="38"/>
      <c r="Y77709" s="38"/>
    </row>
    <row r="77710" spans="17:25">
      <c r="Q77710" s="38"/>
      <c r="Y77710" s="38"/>
    </row>
    <row r="77711" spans="17:25">
      <c r="Q77711" s="38"/>
      <c r="Y77711" s="38"/>
    </row>
    <row r="77712" spans="17:25">
      <c r="Q77712" s="38"/>
      <c r="Y77712" s="38"/>
    </row>
    <row r="77713" spans="17:25">
      <c r="Q77713" s="38"/>
      <c r="Y77713" s="38"/>
    </row>
    <row r="77714" spans="17:25">
      <c r="Q77714" s="38"/>
      <c r="Y77714" s="38"/>
    </row>
    <row r="77715" spans="17:25">
      <c r="Q77715" s="38"/>
      <c r="Y77715" s="38"/>
    </row>
    <row r="77716" spans="17:25">
      <c r="Q77716" s="38"/>
      <c r="Y77716" s="38"/>
    </row>
    <row r="77717" spans="17:25">
      <c r="Q77717" s="38"/>
      <c r="Y77717" s="38"/>
    </row>
    <row r="77718" spans="17:25">
      <c r="Q77718" s="38"/>
      <c r="Y77718" s="38"/>
    </row>
    <row r="77719" spans="17:25">
      <c r="Q77719" s="38"/>
      <c r="Y77719" s="38"/>
    </row>
    <row r="77720" spans="17:25">
      <c r="Q77720" s="38"/>
      <c r="Y77720" s="38"/>
    </row>
    <row r="77721" spans="17:25">
      <c r="Q77721" s="38"/>
      <c r="Y77721" s="38"/>
    </row>
    <row r="77722" spans="17:25">
      <c r="Q77722" s="38"/>
      <c r="Y77722" s="38"/>
    </row>
    <row r="77723" spans="17:25">
      <c r="Q77723" s="38"/>
      <c r="Y77723" s="38"/>
    </row>
    <row r="77724" spans="17:25">
      <c r="Q77724" s="38"/>
      <c r="Y77724" s="38"/>
    </row>
    <row r="77725" spans="17:25">
      <c r="Q77725" s="38"/>
      <c r="Y77725" s="38"/>
    </row>
    <row r="77726" spans="17:25">
      <c r="Q77726" s="38"/>
      <c r="Y77726" s="38"/>
    </row>
    <row r="77727" spans="17:25">
      <c r="Q77727" s="38"/>
      <c r="Y77727" s="38"/>
    </row>
    <row r="77728" spans="17:25">
      <c r="Q77728" s="38"/>
      <c r="Y77728" s="38"/>
    </row>
    <row r="77729" spans="17:25">
      <c r="Q77729" s="38"/>
      <c r="Y77729" s="38"/>
    </row>
    <row r="77730" spans="17:25">
      <c r="Q77730" s="38"/>
      <c r="Y77730" s="38"/>
    </row>
    <row r="77731" spans="17:25">
      <c r="Q77731" s="38"/>
      <c r="Y77731" s="38"/>
    </row>
    <row r="77732" spans="17:25">
      <c r="Q77732" s="38"/>
      <c r="Y77732" s="38"/>
    </row>
    <row r="77733" spans="17:25">
      <c r="Q77733" s="38"/>
      <c r="Y77733" s="38"/>
    </row>
    <row r="77734" spans="17:25">
      <c r="Q77734" s="38"/>
      <c r="Y77734" s="38"/>
    </row>
    <row r="77735" spans="17:25">
      <c r="Q77735" s="38"/>
      <c r="Y77735" s="38"/>
    </row>
    <row r="77736" spans="17:25">
      <c r="Q77736" s="38"/>
      <c r="Y77736" s="38"/>
    </row>
    <row r="77737" spans="17:25">
      <c r="Q77737" s="38"/>
      <c r="Y77737" s="38"/>
    </row>
    <row r="77738" spans="17:25">
      <c r="Q77738" s="38"/>
      <c r="Y77738" s="38"/>
    </row>
    <row r="77739" spans="17:25">
      <c r="Q77739" s="38"/>
      <c r="Y77739" s="38"/>
    </row>
    <row r="77740" spans="17:25">
      <c r="Q77740" s="38"/>
      <c r="Y77740" s="38"/>
    </row>
    <row r="77741" spans="17:25">
      <c r="Q77741" s="38"/>
      <c r="Y77741" s="38"/>
    </row>
    <row r="77742" spans="17:25">
      <c r="Q77742" s="38"/>
      <c r="Y77742" s="38"/>
    </row>
    <row r="77743" spans="17:25">
      <c r="Q77743" s="38"/>
      <c r="Y77743" s="38"/>
    </row>
    <row r="77744" spans="17:25">
      <c r="Q77744" s="38"/>
      <c r="Y77744" s="38"/>
    </row>
    <row r="77745" spans="17:25">
      <c r="Q77745" s="38"/>
      <c r="Y77745" s="38"/>
    </row>
    <row r="77746" spans="17:25">
      <c r="Q77746" s="38"/>
      <c r="Y77746" s="38"/>
    </row>
    <row r="77747" spans="17:25">
      <c r="Q77747" s="38"/>
      <c r="Y77747" s="38"/>
    </row>
    <row r="77748" spans="17:25">
      <c r="Q77748" s="38"/>
      <c r="Y77748" s="38"/>
    </row>
    <row r="77749" spans="17:25">
      <c r="Q77749" s="38"/>
      <c r="Y77749" s="38"/>
    </row>
    <row r="77750" spans="17:25">
      <c r="Q77750" s="38"/>
      <c r="Y77750" s="38"/>
    </row>
    <row r="77751" spans="17:25">
      <c r="Q77751" s="38"/>
      <c r="Y77751" s="38"/>
    </row>
    <row r="77752" spans="17:25">
      <c r="Q77752" s="38"/>
      <c r="Y77752" s="38"/>
    </row>
    <row r="77753" spans="17:25">
      <c r="Q77753" s="38"/>
      <c r="Y77753" s="38"/>
    </row>
    <row r="77754" spans="17:25">
      <c r="Q77754" s="38"/>
      <c r="Y77754" s="38"/>
    </row>
    <row r="77755" spans="17:25">
      <c r="Q77755" s="38"/>
      <c r="Y77755" s="38"/>
    </row>
    <row r="77756" spans="17:25">
      <c r="Q77756" s="38"/>
      <c r="Y77756" s="38"/>
    </row>
    <row r="77757" spans="17:25">
      <c r="Q77757" s="38"/>
      <c r="Y77757" s="38"/>
    </row>
    <row r="77758" spans="17:25">
      <c r="Q77758" s="38"/>
      <c r="Y77758" s="38"/>
    </row>
    <row r="77759" spans="17:25">
      <c r="Q77759" s="38"/>
      <c r="Y77759" s="38"/>
    </row>
    <row r="77760" spans="17:25">
      <c r="Q77760" s="38"/>
      <c r="Y77760" s="38"/>
    </row>
    <row r="77761" spans="17:25">
      <c r="Q77761" s="38"/>
      <c r="Y77761" s="38"/>
    </row>
    <row r="77762" spans="17:25">
      <c r="Q77762" s="38"/>
      <c r="Y77762" s="38"/>
    </row>
    <row r="77763" spans="17:25">
      <c r="Q77763" s="38"/>
      <c r="Y77763" s="38"/>
    </row>
    <row r="77764" spans="17:25">
      <c r="Q77764" s="38"/>
      <c r="Y77764" s="38"/>
    </row>
    <row r="77765" spans="17:25">
      <c r="Q77765" s="38"/>
      <c r="Y77765" s="38"/>
    </row>
    <row r="77766" spans="17:25">
      <c r="Q77766" s="38"/>
      <c r="Y77766" s="38"/>
    </row>
    <row r="77767" spans="17:25">
      <c r="Q77767" s="38"/>
      <c r="Y77767" s="38"/>
    </row>
    <row r="77768" spans="17:25">
      <c r="Q77768" s="38"/>
      <c r="Y77768" s="38"/>
    </row>
    <row r="77769" spans="17:25">
      <c r="Q77769" s="38"/>
      <c r="Y77769" s="38"/>
    </row>
    <row r="77770" spans="17:25">
      <c r="Q77770" s="38"/>
      <c r="Y77770" s="38"/>
    </row>
    <row r="77771" spans="17:25">
      <c r="Q77771" s="38"/>
      <c r="Y77771" s="38"/>
    </row>
    <row r="77772" spans="17:25">
      <c r="Q77772" s="38"/>
      <c r="Y77772" s="38"/>
    </row>
    <row r="77773" spans="17:25">
      <c r="Q77773" s="38"/>
      <c r="Y77773" s="38"/>
    </row>
    <row r="77774" spans="17:25">
      <c r="Q77774" s="38"/>
      <c r="Y77774" s="38"/>
    </row>
    <row r="77775" spans="17:25">
      <c r="Q77775" s="38"/>
      <c r="Y77775" s="38"/>
    </row>
    <row r="77776" spans="17:25">
      <c r="Q77776" s="38"/>
      <c r="Y77776" s="38"/>
    </row>
    <row r="77777" spans="17:25">
      <c r="Q77777" s="38"/>
      <c r="Y77777" s="38"/>
    </row>
    <row r="77778" spans="17:25">
      <c r="Q77778" s="38"/>
      <c r="Y77778" s="38"/>
    </row>
    <row r="77779" spans="17:25">
      <c r="Q77779" s="38"/>
      <c r="Y77779" s="38"/>
    </row>
    <row r="77780" spans="17:25">
      <c r="Q77780" s="38"/>
      <c r="Y77780" s="38"/>
    </row>
    <row r="77781" spans="17:25">
      <c r="Q77781" s="38"/>
      <c r="Y77781" s="38"/>
    </row>
    <row r="77782" spans="17:25">
      <c r="Q77782" s="38"/>
      <c r="Y77782" s="38"/>
    </row>
    <row r="77783" spans="17:25">
      <c r="Q77783" s="38"/>
      <c r="Y77783" s="38"/>
    </row>
    <row r="77784" spans="17:25">
      <c r="Q77784" s="38"/>
      <c r="Y77784" s="38"/>
    </row>
    <row r="77785" spans="17:25">
      <c r="Q77785" s="38"/>
      <c r="Y77785" s="38"/>
    </row>
    <row r="77786" spans="17:25">
      <c r="Q77786" s="38"/>
      <c r="Y77786" s="38"/>
    </row>
    <row r="77787" spans="17:25">
      <c r="Q77787" s="38"/>
      <c r="Y77787" s="38"/>
    </row>
    <row r="77788" spans="17:25">
      <c r="Q77788" s="38"/>
      <c r="Y77788" s="38"/>
    </row>
    <row r="77789" spans="17:25">
      <c r="Q77789" s="38"/>
      <c r="Y77789" s="38"/>
    </row>
    <row r="77790" spans="17:25">
      <c r="Q77790" s="38"/>
      <c r="Y77790" s="38"/>
    </row>
    <row r="77791" spans="17:25">
      <c r="Q77791" s="38"/>
      <c r="Y77791" s="38"/>
    </row>
    <row r="77792" spans="17:25">
      <c r="Q77792" s="38"/>
      <c r="Y77792" s="38"/>
    </row>
    <row r="77793" spans="17:25">
      <c r="Q77793" s="38"/>
      <c r="Y77793" s="38"/>
    </row>
    <row r="77794" spans="17:25">
      <c r="Q77794" s="38"/>
      <c r="Y77794" s="38"/>
    </row>
    <row r="77795" spans="17:25">
      <c r="Q77795" s="38"/>
      <c r="Y77795" s="38"/>
    </row>
    <row r="77796" spans="17:25">
      <c r="Q77796" s="38"/>
      <c r="Y77796" s="38"/>
    </row>
    <row r="77797" spans="17:25">
      <c r="Q77797" s="38"/>
      <c r="Y77797" s="38"/>
    </row>
    <row r="77798" spans="17:25">
      <c r="Q77798" s="38"/>
      <c r="Y77798" s="38"/>
    </row>
    <row r="77799" spans="17:25">
      <c r="Q77799" s="38"/>
      <c r="Y77799" s="38"/>
    </row>
    <row r="77800" spans="17:25">
      <c r="Q77800" s="38"/>
      <c r="Y77800" s="38"/>
    </row>
    <row r="77801" spans="17:25">
      <c r="Q77801" s="38"/>
      <c r="Y77801" s="38"/>
    </row>
    <row r="77802" spans="17:25">
      <c r="Q77802" s="38"/>
      <c r="Y77802" s="38"/>
    </row>
    <row r="77803" spans="17:25">
      <c r="Q77803" s="38"/>
      <c r="Y77803" s="38"/>
    </row>
    <row r="77804" spans="17:25">
      <c r="Q77804" s="38"/>
      <c r="Y77804" s="38"/>
    </row>
    <row r="77805" spans="17:25">
      <c r="Q77805" s="38"/>
      <c r="Y77805" s="38"/>
    </row>
    <row r="77806" spans="17:25">
      <c r="Q77806" s="38"/>
      <c r="Y77806" s="38"/>
    </row>
    <row r="77807" spans="17:25">
      <c r="Q77807" s="38"/>
      <c r="Y77807" s="38"/>
    </row>
    <row r="77808" spans="17:25">
      <c r="Q77808" s="38"/>
      <c r="Y77808" s="38"/>
    </row>
    <row r="77809" spans="17:25">
      <c r="Q77809" s="38"/>
      <c r="Y77809" s="38"/>
    </row>
    <row r="77810" spans="17:25">
      <c r="Q77810" s="38"/>
      <c r="Y77810" s="38"/>
    </row>
    <row r="77811" spans="17:25">
      <c r="Q77811" s="38"/>
      <c r="Y77811" s="38"/>
    </row>
    <row r="77812" spans="17:25">
      <c r="Q77812" s="38"/>
      <c r="Y77812" s="38"/>
    </row>
    <row r="77813" spans="17:25">
      <c r="Q77813" s="38"/>
      <c r="Y77813" s="38"/>
    </row>
    <row r="77814" spans="17:25">
      <c r="Q77814" s="38"/>
      <c r="Y77814" s="38"/>
    </row>
    <row r="77815" spans="17:25">
      <c r="Q77815" s="38"/>
      <c r="Y77815" s="38"/>
    </row>
    <row r="77816" spans="17:25">
      <c r="Q77816" s="38"/>
      <c r="Y77816" s="38"/>
    </row>
    <row r="77817" spans="17:25">
      <c r="Q77817" s="38"/>
      <c r="Y77817" s="38"/>
    </row>
    <row r="77818" spans="17:25">
      <c r="Q77818" s="38"/>
      <c r="Y77818" s="38"/>
    </row>
    <row r="77819" spans="17:25">
      <c r="Q77819" s="38"/>
      <c r="Y77819" s="38"/>
    </row>
    <row r="77820" spans="17:25">
      <c r="Q77820" s="38"/>
      <c r="Y77820" s="38"/>
    </row>
    <row r="77821" spans="17:25">
      <c r="Q77821" s="38"/>
      <c r="Y77821" s="38"/>
    </row>
    <row r="77822" spans="17:25">
      <c r="Q77822" s="38"/>
      <c r="Y77822" s="38"/>
    </row>
    <row r="77823" spans="17:25">
      <c r="Q77823" s="38"/>
      <c r="Y77823" s="38"/>
    </row>
    <row r="77824" spans="17:25">
      <c r="Q77824" s="38"/>
      <c r="Y77824" s="38"/>
    </row>
    <row r="77825" spans="17:25">
      <c r="Q77825" s="38"/>
      <c r="Y77825" s="38"/>
    </row>
    <row r="77826" spans="17:25">
      <c r="Q77826" s="38"/>
      <c r="Y77826" s="38"/>
    </row>
    <row r="77827" spans="17:25">
      <c r="Q77827" s="38"/>
      <c r="Y77827" s="38"/>
    </row>
    <row r="77828" spans="17:25">
      <c r="Q77828" s="38"/>
      <c r="Y77828" s="38"/>
    </row>
    <row r="77829" spans="17:25">
      <c r="Q77829" s="38"/>
      <c r="Y77829" s="38"/>
    </row>
    <row r="77830" spans="17:25">
      <c r="Q77830" s="38"/>
      <c r="Y77830" s="38"/>
    </row>
    <row r="77831" spans="17:25">
      <c r="Q77831" s="38"/>
      <c r="Y77831" s="38"/>
    </row>
    <row r="77832" spans="17:25">
      <c r="Q77832" s="38"/>
      <c r="Y77832" s="38"/>
    </row>
    <row r="77833" spans="17:25">
      <c r="Q77833" s="38"/>
      <c r="Y77833" s="38"/>
    </row>
    <row r="77834" spans="17:25">
      <c r="Q77834" s="38"/>
      <c r="Y77834" s="38"/>
    </row>
    <row r="77835" spans="17:25">
      <c r="Q77835" s="38"/>
      <c r="Y77835" s="38"/>
    </row>
    <row r="77836" spans="17:25">
      <c r="Q77836" s="38"/>
      <c r="Y77836" s="38"/>
    </row>
    <row r="77837" spans="17:25">
      <c r="Q77837" s="38"/>
      <c r="Y77837" s="38"/>
    </row>
    <row r="77838" spans="17:25">
      <c r="Q77838" s="38"/>
      <c r="Y77838" s="38"/>
    </row>
    <row r="77839" spans="17:25">
      <c r="Q77839" s="38"/>
      <c r="Y77839" s="38"/>
    </row>
    <row r="77840" spans="17:25">
      <c r="Q77840" s="38"/>
      <c r="Y77840" s="38"/>
    </row>
    <row r="77841" spans="17:25">
      <c r="Q77841" s="38"/>
      <c r="Y77841" s="38"/>
    </row>
    <row r="77842" spans="17:25">
      <c r="Q77842" s="38"/>
      <c r="Y77842" s="38"/>
    </row>
    <row r="77843" spans="17:25">
      <c r="Q77843" s="38"/>
      <c r="Y77843" s="38"/>
    </row>
    <row r="77844" spans="17:25">
      <c r="Q77844" s="38"/>
      <c r="Y77844" s="38"/>
    </row>
    <row r="77845" spans="17:25">
      <c r="Q77845" s="38"/>
      <c r="Y77845" s="38"/>
    </row>
    <row r="77846" spans="17:25">
      <c r="Q77846" s="38"/>
      <c r="Y77846" s="38"/>
    </row>
    <row r="77847" spans="17:25">
      <c r="Q77847" s="38"/>
      <c r="Y77847" s="38"/>
    </row>
    <row r="77848" spans="17:25">
      <c r="Q77848" s="38"/>
      <c r="Y77848" s="38"/>
    </row>
    <row r="77849" spans="17:25">
      <c r="Q77849" s="38"/>
      <c r="Y77849" s="38"/>
    </row>
    <row r="77850" spans="17:25">
      <c r="Q77850" s="38"/>
      <c r="Y77850" s="38"/>
    </row>
    <row r="77851" spans="17:25">
      <c r="Q77851" s="38"/>
      <c r="Y77851" s="38"/>
    </row>
    <row r="77852" spans="17:25">
      <c r="Q77852" s="38"/>
      <c r="Y77852" s="38"/>
    </row>
    <row r="77853" spans="17:25">
      <c r="Q77853" s="38"/>
      <c r="Y77853" s="38"/>
    </row>
    <row r="77854" spans="17:25">
      <c r="Q77854" s="38"/>
      <c r="Y77854" s="38"/>
    </row>
    <row r="77855" spans="17:25">
      <c r="Q77855" s="38"/>
      <c r="Y77855" s="38"/>
    </row>
    <row r="77856" spans="17:25">
      <c r="Q77856" s="38"/>
      <c r="Y77856" s="38"/>
    </row>
    <row r="77857" spans="17:25">
      <c r="Q77857" s="38"/>
      <c r="Y77857" s="38"/>
    </row>
    <row r="77858" spans="17:25">
      <c r="Q77858" s="38"/>
      <c r="Y77858" s="38"/>
    </row>
    <row r="77859" spans="17:25">
      <c r="Q77859" s="38"/>
      <c r="Y77859" s="38"/>
    </row>
    <row r="77860" spans="17:25">
      <c r="Q77860" s="38"/>
      <c r="Y77860" s="38"/>
    </row>
    <row r="77861" spans="17:25">
      <c r="Q77861" s="38"/>
      <c r="Y77861" s="38"/>
    </row>
    <row r="77862" spans="17:25">
      <c r="Q77862" s="38"/>
      <c r="Y77862" s="38"/>
    </row>
    <row r="77863" spans="17:25">
      <c r="Q77863" s="38"/>
      <c r="Y77863" s="38"/>
    </row>
    <row r="77864" spans="17:25">
      <c r="Q77864" s="38"/>
      <c r="Y77864" s="38"/>
    </row>
    <row r="77865" spans="17:25">
      <c r="Q77865" s="38"/>
      <c r="Y77865" s="38"/>
    </row>
    <row r="77866" spans="17:25">
      <c r="Q77866" s="38"/>
      <c r="Y77866" s="38"/>
    </row>
    <row r="77867" spans="17:25">
      <c r="Q77867" s="38"/>
      <c r="Y77867" s="38"/>
    </row>
    <row r="77868" spans="17:25">
      <c r="Q77868" s="38"/>
      <c r="Y77868" s="38"/>
    </row>
    <row r="77869" spans="17:25">
      <c r="Q77869" s="38"/>
      <c r="Y77869" s="38"/>
    </row>
    <row r="77870" spans="17:25">
      <c r="Q77870" s="38"/>
      <c r="Y77870" s="38"/>
    </row>
    <row r="77871" spans="17:25">
      <c r="Q77871" s="38"/>
      <c r="Y77871" s="38"/>
    </row>
    <row r="77872" spans="17:25">
      <c r="Q77872" s="38"/>
      <c r="Y77872" s="38"/>
    </row>
    <row r="77873" spans="17:25">
      <c r="Q77873" s="38"/>
      <c r="Y77873" s="38"/>
    </row>
    <row r="77874" spans="17:25">
      <c r="Q77874" s="38"/>
      <c r="Y77874" s="38"/>
    </row>
    <row r="77875" spans="17:25">
      <c r="Q77875" s="38"/>
      <c r="Y77875" s="38"/>
    </row>
    <row r="77876" spans="17:25">
      <c r="Q77876" s="38"/>
      <c r="Y77876" s="38"/>
    </row>
    <row r="77877" spans="17:25">
      <c r="Q77877" s="38"/>
      <c r="Y77877" s="38"/>
    </row>
    <row r="77878" spans="17:25">
      <c r="Q77878" s="38"/>
      <c r="Y77878" s="38"/>
    </row>
    <row r="77879" spans="17:25">
      <c r="Q77879" s="38"/>
      <c r="Y77879" s="38"/>
    </row>
    <row r="77880" spans="17:25">
      <c r="Q77880" s="38"/>
      <c r="Y77880" s="38"/>
    </row>
    <row r="77881" spans="17:25">
      <c r="Q77881" s="38"/>
      <c r="Y77881" s="38"/>
    </row>
    <row r="77882" spans="17:25">
      <c r="Q77882" s="38"/>
      <c r="Y77882" s="38"/>
    </row>
    <row r="77883" spans="17:25">
      <c r="Q77883" s="38"/>
      <c r="Y77883" s="38"/>
    </row>
    <row r="77884" spans="17:25">
      <c r="Q77884" s="38"/>
      <c r="Y77884" s="38"/>
    </row>
    <row r="77885" spans="17:25">
      <c r="Q77885" s="38"/>
      <c r="Y77885" s="38"/>
    </row>
    <row r="77886" spans="17:25">
      <c r="Q77886" s="38"/>
      <c r="Y77886" s="38"/>
    </row>
    <row r="77887" spans="17:25">
      <c r="Q77887" s="38"/>
      <c r="Y77887" s="38"/>
    </row>
    <row r="77888" spans="17:25">
      <c r="Q77888" s="38"/>
      <c r="Y77888" s="38"/>
    </row>
    <row r="77889" spans="17:25">
      <c r="Q77889" s="38"/>
      <c r="Y77889" s="38"/>
    </row>
    <row r="77890" spans="17:25">
      <c r="Q77890" s="38"/>
      <c r="Y77890" s="38"/>
    </row>
    <row r="77891" spans="17:25">
      <c r="Q77891" s="38"/>
      <c r="Y77891" s="38"/>
    </row>
    <row r="77892" spans="17:25">
      <c r="Q77892" s="38"/>
      <c r="Y77892" s="38"/>
    </row>
    <row r="77893" spans="17:25">
      <c r="Q77893" s="38"/>
      <c r="Y77893" s="38"/>
    </row>
    <row r="77894" spans="17:25">
      <c r="Q77894" s="38"/>
      <c r="Y77894" s="38"/>
    </row>
    <row r="77895" spans="17:25">
      <c r="Q77895" s="38"/>
      <c r="Y77895" s="38"/>
    </row>
    <row r="77896" spans="17:25">
      <c r="Q77896" s="38"/>
      <c r="Y77896" s="38"/>
    </row>
    <row r="77897" spans="17:25">
      <c r="Q77897" s="38"/>
      <c r="Y77897" s="38"/>
    </row>
    <row r="77898" spans="17:25">
      <c r="Q77898" s="38"/>
      <c r="Y77898" s="38"/>
    </row>
    <row r="77899" spans="17:25">
      <c r="Q77899" s="38"/>
      <c r="Y77899" s="38"/>
    </row>
    <row r="77900" spans="17:25">
      <c r="Q77900" s="38"/>
      <c r="Y77900" s="38"/>
    </row>
    <row r="77901" spans="17:25">
      <c r="Q77901" s="38"/>
      <c r="Y77901" s="38"/>
    </row>
    <row r="77902" spans="17:25">
      <c r="Q77902" s="38"/>
      <c r="Y77902" s="38"/>
    </row>
    <row r="77903" spans="17:25">
      <c r="Q77903" s="38"/>
      <c r="Y77903" s="38"/>
    </row>
    <row r="77904" spans="17:25">
      <c r="Q77904" s="38"/>
      <c r="Y77904" s="38"/>
    </row>
    <row r="77905" spans="17:25">
      <c r="Q77905" s="38"/>
      <c r="Y77905" s="38"/>
    </row>
    <row r="77906" spans="17:25">
      <c r="Q77906" s="38"/>
      <c r="Y77906" s="38"/>
    </row>
    <row r="77907" spans="17:25">
      <c r="Q77907" s="38"/>
      <c r="Y77907" s="38"/>
    </row>
    <row r="77908" spans="17:25">
      <c r="Q77908" s="38"/>
      <c r="Y77908" s="38"/>
    </row>
    <row r="77909" spans="17:25">
      <c r="Q77909" s="38"/>
      <c r="Y77909" s="38"/>
    </row>
    <row r="77910" spans="17:25">
      <c r="Q77910" s="38"/>
      <c r="Y77910" s="38"/>
    </row>
    <row r="77911" spans="17:25">
      <c r="Q77911" s="38"/>
      <c r="Y77911" s="38"/>
    </row>
    <row r="77912" spans="17:25">
      <c r="Q77912" s="38"/>
      <c r="Y77912" s="38"/>
    </row>
    <row r="77913" spans="17:25">
      <c r="Q77913" s="38"/>
      <c r="Y77913" s="38"/>
    </row>
    <row r="77914" spans="17:25">
      <c r="Q77914" s="38"/>
      <c r="Y77914" s="38"/>
    </row>
    <row r="77915" spans="17:25">
      <c r="Q77915" s="38"/>
      <c r="Y77915" s="38"/>
    </row>
    <row r="77916" spans="17:25">
      <c r="Q77916" s="38"/>
      <c r="Y77916" s="38"/>
    </row>
    <row r="77917" spans="17:25">
      <c r="Q77917" s="38"/>
      <c r="Y77917" s="38"/>
    </row>
    <row r="77918" spans="17:25">
      <c r="Q77918" s="38"/>
      <c r="Y77918" s="38"/>
    </row>
    <row r="77919" spans="17:25">
      <c r="Q77919" s="38"/>
      <c r="Y77919" s="38"/>
    </row>
    <row r="77920" spans="17:25">
      <c r="Q77920" s="38"/>
      <c r="Y77920" s="38"/>
    </row>
    <row r="77921" spans="17:25">
      <c r="Q77921" s="38"/>
      <c r="Y77921" s="38"/>
    </row>
    <row r="77922" spans="17:25">
      <c r="Q77922" s="38"/>
      <c r="Y77922" s="38"/>
    </row>
    <row r="77923" spans="17:25">
      <c r="Q77923" s="38"/>
      <c r="Y77923" s="38"/>
    </row>
    <row r="77924" spans="17:25">
      <c r="Q77924" s="38"/>
      <c r="Y77924" s="38"/>
    </row>
    <row r="77925" spans="17:25">
      <c r="Q77925" s="38"/>
      <c r="Y77925" s="38"/>
    </row>
    <row r="77926" spans="17:25">
      <c r="Q77926" s="38"/>
      <c r="Y77926" s="38"/>
    </row>
    <row r="77927" spans="17:25">
      <c r="Q77927" s="38"/>
      <c r="Y77927" s="38"/>
    </row>
    <row r="77928" spans="17:25">
      <c r="Q77928" s="38"/>
      <c r="Y77928" s="38"/>
    </row>
    <row r="77929" spans="17:25">
      <c r="Q77929" s="38"/>
      <c r="Y77929" s="38"/>
    </row>
    <row r="77930" spans="17:25">
      <c r="Q77930" s="38"/>
      <c r="Y77930" s="38"/>
    </row>
    <row r="77931" spans="17:25">
      <c r="Q77931" s="38"/>
      <c r="Y77931" s="38"/>
    </row>
    <row r="77932" spans="17:25">
      <c r="Q77932" s="38"/>
      <c r="Y77932" s="38"/>
    </row>
    <row r="77933" spans="17:25">
      <c r="Q77933" s="38"/>
      <c r="Y77933" s="38"/>
    </row>
    <row r="77934" spans="17:25">
      <c r="Q77934" s="38"/>
      <c r="Y77934" s="38"/>
    </row>
    <row r="77935" spans="17:25">
      <c r="Q77935" s="38"/>
      <c r="Y77935" s="38"/>
    </row>
    <row r="77936" spans="17:25">
      <c r="Q77936" s="38"/>
      <c r="Y77936" s="38"/>
    </row>
    <row r="77937" spans="17:25">
      <c r="Q77937" s="38"/>
      <c r="Y77937" s="38"/>
    </row>
    <row r="77938" spans="17:25">
      <c r="Q77938" s="38"/>
      <c r="Y77938" s="38"/>
    </row>
    <row r="77939" spans="17:25">
      <c r="Q77939" s="38"/>
      <c r="Y77939" s="38"/>
    </row>
    <row r="77940" spans="17:25">
      <c r="Q77940" s="38"/>
      <c r="Y77940" s="38"/>
    </row>
    <row r="77941" spans="17:25">
      <c r="Q77941" s="38"/>
      <c r="Y77941" s="38"/>
    </row>
    <row r="77942" spans="17:25">
      <c r="Q77942" s="38"/>
      <c r="Y77942" s="38"/>
    </row>
    <row r="77943" spans="17:25">
      <c r="Q77943" s="38"/>
      <c r="Y77943" s="38"/>
    </row>
    <row r="77944" spans="17:25">
      <c r="Q77944" s="38"/>
      <c r="Y77944" s="38"/>
    </row>
    <row r="77945" spans="17:25">
      <c r="Q77945" s="38"/>
      <c r="Y77945" s="38"/>
    </row>
    <row r="77946" spans="17:25">
      <c r="Q77946" s="38"/>
      <c r="Y77946" s="38"/>
    </row>
    <row r="77947" spans="17:25">
      <c r="Q77947" s="38"/>
      <c r="Y77947" s="38"/>
    </row>
    <row r="77948" spans="17:25">
      <c r="Q77948" s="38"/>
      <c r="Y77948" s="38"/>
    </row>
    <row r="77949" spans="17:25">
      <c r="Q77949" s="38"/>
      <c r="Y77949" s="38"/>
    </row>
    <row r="77950" spans="17:25">
      <c r="Q77950" s="38"/>
      <c r="Y77950" s="38"/>
    </row>
    <row r="77951" spans="17:25">
      <c r="Q77951" s="38"/>
      <c r="Y77951" s="38"/>
    </row>
    <row r="77952" spans="17:25">
      <c r="Q77952" s="38"/>
      <c r="Y77952" s="38"/>
    </row>
    <row r="77953" spans="17:25">
      <c r="Q77953" s="38"/>
      <c r="Y77953" s="38"/>
    </row>
    <row r="77954" spans="17:25">
      <c r="Q77954" s="38"/>
      <c r="Y77954" s="38"/>
    </row>
    <row r="77955" spans="17:25">
      <c r="Q77955" s="38"/>
      <c r="Y77955" s="38"/>
    </row>
    <row r="77956" spans="17:25">
      <c r="Q77956" s="38"/>
      <c r="Y77956" s="38"/>
    </row>
    <row r="77957" spans="17:25">
      <c r="Q77957" s="38"/>
      <c r="Y77957" s="38"/>
    </row>
    <row r="77958" spans="17:25">
      <c r="Q77958" s="38"/>
      <c r="Y77958" s="38"/>
    </row>
    <row r="77959" spans="17:25">
      <c r="Q77959" s="38"/>
      <c r="Y77959" s="38"/>
    </row>
    <row r="77960" spans="17:25">
      <c r="Q77960" s="38"/>
      <c r="Y77960" s="38"/>
    </row>
    <row r="77961" spans="17:25">
      <c r="Q77961" s="38"/>
      <c r="Y77961" s="38"/>
    </row>
    <row r="77962" spans="17:25">
      <c r="Q77962" s="38"/>
      <c r="Y77962" s="38"/>
    </row>
    <row r="77963" spans="17:25">
      <c r="Q77963" s="38"/>
      <c r="Y77963" s="38"/>
    </row>
    <row r="77964" spans="17:25">
      <c r="Q77964" s="38"/>
      <c r="Y77964" s="38"/>
    </row>
    <row r="77965" spans="17:25">
      <c r="Q77965" s="38"/>
      <c r="Y77965" s="38"/>
    </row>
    <row r="77966" spans="17:25">
      <c r="Q77966" s="38"/>
      <c r="Y77966" s="38"/>
    </row>
    <row r="77967" spans="17:25">
      <c r="Q77967" s="38"/>
      <c r="Y77967" s="38"/>
    </row>
    <row r="77968" spans="17:25">
      <c r="Q77968" s="38"/>
      <c r="Y77968" s="38"/>
    </row>
    <row r="77969" spans="17:25">
      <c r="Q77969" s="38"/>
      <c r="Y77969" s="38"/>
    </row>
    <row r="77970" spans="17:25">
      <c r="Q77970" s="38"/>
      <c r="Y77970" s="38"/>
    </row>
    <row r="77971" spans="17:25">
      <c r="Q77971" s="38"/>
      <c r="Y77971" s="38"/>
    </row>
    <row r="77972" spans="17:25">
      <c r="Q77972" s="38"/>
      <c r="Y77972" s="38"/>
    </row>
    <row r="77973" spans="17:25">
      <c r="Q77973" s="38"/>
      <c r="Y77973" s="38"/>
    </row>
    <row r="77974" spans="17:25">
      <c r="Q77974" s="38"/>
      <c r="Y77974" s="38"/>
    </row>
    <row r="77975" spans="17:25">
      <c r="Q77975" s="38"/>
      <c r="Y77975" s="38"/>
    </row>
    <row r="77976" spans="17:25">
      <c r="Q77976" s="38"/>
      <c r="Y77976" s="38"/>
    </row>
    <row r="77977" spans="17:25">
      <c r="Q77977" s="38"/>
      <c r="Y77977" s="38"/>
    </row>
    <row r="77978" spans="17:25">
      <c r="Q77978" s="38"/>
      <c r="Y77978" s="38"/>
    </row>
    <row r="77979" spans="17:25">
      <c r="Q77979" s="38"/>
      <c r="Y77979" s="38"/>
    </row>
    <row r="77980" spans="17:25">
      <c r="Q77980" s="38"/>
      <c r="Y77980" s="38"/>
    </row>
    <row r="77981" spans="17:25">
      <c r="Q77981" s="38"/>
      <c r="Y77981" s="38"/>
    </row>
    <row r="77982" spans="17:25">
      <c r="Q77982" s="38"/>
      <c r="Y77982" s="38"/>
    </row>
    <row r="77983" spans="17:25">
      <c r="Q77983" s="38"/>
      <c r="Y77983" s="38"/>
    </row>
    <row r="77984" spans="17:25">
      <c r="Q77984" s="38"/>
      <c r="Y77984" s="38"/>
    </row>
    <row r="77985" spans="17:25">
      <c r="Q77985" s="38"/>
      <c r="Y77985" s="38"/>
    </row>
    <row r="77986" spans="17:25">
      <c r="Q77986" s="38"/>
      <c r="Y77986" s="38"/>
    </row>
    <row r="77987" spans="17:25">
      <c r="Q77987" s="38"/>
      <c r="Y77987" s="38"/>
    </row>
    <row r="77988" spans="17:25">
      <c r="Q77988" s="38"/>
      <c r="Y77988" s="38"/>
    </row>
    <row r="77989" spans="17:25">
      <c r="Q77989" s="38"/>
      <c r="Y77989" s="38"/>
    </row>
    <row r="77990" spans="17:25">
      <c r="Q77990" s="38"/>
      <c r="Y77990" s="38"/>
    </row>
    <row r="77991" spans="17:25">
      <c r="Q77991" s="38"/>
      <c r="Y77991" s="38"/>
    </row>
    <row r="77992" spans="17:25">
      <c r="Q77992" s="38"/>
      <c r="Y77992" s="38"/>
    </row>
    <row r="77993" spans="17:25">
      <c r="Q77993" s="38"/>
      <c r="Y77993" s="38"/>
    </row>
    <row r="77994" spans="17:25">
      <c r="Q77994" s="38"/>
      <c r="Y77994" s="38"/>
    </row>
    <row r="77995" spans="17:25">
      <c r="Q77995" s="38"/>
      <c r="Y77995" s="38"/>
    </row>
    <row r="77996" spans="17:25">
      <c r="Q77996" s="38"/>
      <c r="Y77996" s="38"/>
    </row>
    <row r="77997" spans="17:25">
      <c r="Q77997" s="38"/>
      <c r="Y77997" s="38"/>
    </row>
    <row r="77998" spans="17:25">
      <c r="Q77998" s="38"/>
      <c r="Y77998" s="38"/>
    </row>
    <row r="77999" spans="17:25">
      <c r="Q77999" s="38"/>
      <c r="Y77999" s="38"/>
    </row>
    <row r="78000" spans="17:25">
      <c r="Q78000" s="38"/>
      <c r="Y78000" s="38"/>
    </row>
    <row r="78001" spans="17:25">
      <c r="Q78001" s="38"/>
      <c r="Y78001" s="38"/>
    </row>
    <row r="78002" spans="17:25">
      <c r="Q78002" s="38"/>
      <c r="Y78002" s="38"/>
    </row>
    <row r="78003" spans="17:25">
      <c r="Q78003" s="38"/>
      <c r="Y78003" s="38"/>
    </row>
    <row r="78004" spans="17:25">
      <c r="Q78004" s="38"/>
      <c r="Y78004" s="38"/>
    </row>
    <row r="78005" spans="17:25">
      <c r="Q78005" s="38"/>
      <c r="Y78005" s="38"/>
    </row>
    <row r="78006" spans="17:25">
      <c r="Q78006" s="38"/>
      <c r="Y78006" s="38"/>
    </row>
    <row r="78007" spans="17:25">
      <c r="Q78007" s="38"/>
      <c r="Y78007" s="38"/>
    </row>
    <row r="78008" spans="17:25">
      <c r="Q78008" s="38"/>
      <c r="Y78008" s="38"/>
    </row>
    <row r="78009" spans="17:25">
      <c r="Q78009" s="38"/>
      <c r="Y78009" s="38"/>
    </row>
    <row r="78010" spans="17:25">
      <c r="Q78010" s="38"/>
      <c r="Y78010" s="38"/>
    </row>
    <row r="78011" spans="17:25">
      <c r="Q78011" s="38"/>
      <c r="Y78011" s="38"/>
    </row>
    <row r="78012" spans="17:25">
      <c r="Q78012" s="38"/>
      <c r="Y78012" s="38"/>
    </row>
    <row r="78013" spans="17:25">
      <c r="Q78013" s="38"/>
      <c r="Y78013" s="38"/>
    </row>
    <row r="78014" spans="17:25">
      <c r="Q78014" s="38"/>
      <c r="Y78014" s="38"/>
    </row>
    <row r="78015" spans="17:25">
      <c r="Q78015" s="38"/>
      <c r="Y78015" s="38"/>
    </row>
    <row r="78016" spans="17:25">
      <c r="Q78016" s="38"/>
      <c r="Y78016" s="38"/>
    </row>
    <row r="78017" spans="17:25">
      <c r="Q78017" s="38"/>
      <c r="Y78017" s="38"/>
    </row>
    <row r="78018" spans="17:25">
      <c r="Q78018" s="38"/>
      <c r="Y78018" s="38"/>
    </row>
    <row r="78019" spans="17:25">
      <c r="Q78019" s="38"/>
      <c r="Y78019" s="38"/>
    </row>
    <row r="78020" spans="17:25">
      <c r="Q78020" s="38"/>
      <c r="Y78020" s="38"/>
    </row>
    <row r="78021" spans="17:25">
      <c r="Q78021" s="38"/>
      <c r="Y78021" s="38"/>
    </row>
    <row r="78022" spans="17:25">
      <c r="Q78022" s="38"/>
      <c r="Y78022" s="38"/>
    </row>
    <row r="78023" spans="17:25">
      <c r="Q78023" s="38"/>
      <c r="Y78023" s="38"/>
    </row>
    <row r="78024" spans="17:25">
      <c r="Q78024" s="38"/>
      <c r="Y78024" s="38"/>
    </row>
    <row r="78025" spans="17:25">
      <c r="Q78025" s="38"/>
      <c r="Y78025" s="38"/>
    </row>
    <row r="78026" spans="17:25">
      <c r="Q78026" s="38"/>
      <c r="Y78026" s="38"/>
    </row>
    <row r="78027" spans="17:25">
      <c r="Q78027" s="38"/>
      <c r="Y78027" s="38"/>
    </row>
    <row r="78028" spans="17:25">
      <c r="Q78028" s="38"/>
      <c r="Y78028" s="38"/>
    </row>
    <row r="78029" spans="17:25">
      <c r="Q78029" s="38"/>
      <c r="Y78029" s="38"/>
    </row>
    <row r="78030" spans="17:25">
      <c r="Q78030" s="38"/>
      <c r="Y78030" s="38"/>
    </row>
    <row r="78031" spans="17:25">
      <c r="Q78031" s="38"/>
      <c r="Y78031" s="38"/>
    </row>
    <row r="78032" spans="17:25">
      <c r="Q78032" s="38"/>
      <c r="Y78032" s="38"/>
    </row>
    <row r="78033" spans="17:25">
      <c r="Q78033" s="38"/>
      <c r="Y78033" s="38"/>
    </row>
    <row r="78034" spans="17:25">
      <c r="Q78034" s="38"/>
      <c r="Y78034" s="38"/>
    </row>
    <row r="78035" spans="17:25">
      <c r="Q78035" s="38"/>
      <c r="Y78035" s="38"/>
    </row>
    <row r="78036" spans="17:25">
      <c r="Q78036" s="38"/>
      <c r="Y78036" s="38"/>
    </row>
    <row r="78037" spans="17:25">
      <c r="Q78037" s="38"/>
      <c r="Y78037" s="38"/>
    </row>
    <row r="78038" spans="17:25">
      <c r="Q78038" s="38"/>
      <c r="Y78038" s="38"/>
    </row>
    <row r="78039" spans="17:25">
      <c r="Q78039" s="38"/>
      <c r="Y78039" s="38"/>
    </row>
    <row r="78040" spans="17:25">
      <c r="Q78040" s="38"/>
      <c r="Y78040" s="38"/>
    </row>
    <row r="78041" spans="17:25">
      <c r="Q78041" s="38"/>
      <c r="Y78041" s="38"/>
    </row>
    <row r="78042" spans="17:25">
      <c r="Q78042" s="38"/>
      <c r="Y78042" s="38"/>
    </row>
    <row r="78043" spans="17:25">
      <c r="Q78043" s="38"/>
      <c r="Y78043" s="38"/>
    </row>
    <row r="78044" spans="17:25">
      <c r="Q78044" s="38"/>
      <c r="Y78044" s="38"/>
    </row>
    <row r="78045" spans="17:25">
      <c r="Q78045" s="38"/>
      <c r="Y78045" s="38"/>
    </row>
    <row r="78046" spans="17:25">
      <c r="Q78046" s="38"/>
      <c r="Y78046" s="38"/>
    </row>
    <row r="78047" spans="17:25">
      <c r="Q78047" s="38"/>
      <c r="Y78047" s="38"/>
    </row>
    <row r="78048" spans="17:25">
      <c r="Q78048" s="38"/>
      <c r="Y78048" s="38"/>
    </row>
    <row r="78049" spans="17:25">
      <c r="Q78049" s="38"/>
      <c r="Y78049" s="38"/>
    </row>
    <row r="78050" spans="17:25">
      <c r="Q78050" s="38"/>
      <c r="Y78050" s="38"/>
    </row>
    <row r="78051" spans="17:25">
      <c r="Q78051" s="38"/>
      <c r="Y78051" s="38"/>
    </row>
    <row r="78052" spans="17:25">
      <c r="Q78052" s="38"/>
      <c r="Y78052" s="38"/>
    </row>
    <row r="78053" spans="17:25">
      <c r="Q78053" s="38"/>
      <c r="Y78053" s="38"/>
    </row>
    <row r="78054" spans="17:25">
      <c r="Q78054" s="38"/>
      <c r="Y78054" s="38"/>
    </row>
    <row r="78055" spans="17:25">
      <c r="Q78055" s="38"/>
      <c r="Y78055" s="38"/>
    </row>
    <row r="78056" spans="17:25">
      <c r="Q78056" s="38"/>
      <c r="Y78056" s="38"/>
    </row>
    <row r="78057" spans="17:25">
      <c r="Q78057" s="38"/>
      <c r="Y78057" s="38"/>
    </row>
    <row r="78058" spans="17:25">
      <c r="Q78058" s="38"/>
      <c r="Y78058" s="38"/>
    </row>
    <row r="78059" spans="17:25">
      <c r="Q78059" s="38"/>
      <c r="Y78059" s="38"/>
    </row>
    <row r="78060" spans="17:25">
      <c r="Q78060" s="38"/>
      <c r="Y78060" s="38"/>
    </row>
    <row r="78061" spans="17:25">
      <c r="Q78061" s="38"/>
      <c r="Y78061" s="38"/>
    </row>
    <row r="78062" spans="17:25">
      <c r="Q78062" s="38"/>
      <c r="Y78062" s="38"/>
    </row>
    <row r="78063" spans="17:25">
      <c r="Q78063" s="38"/>
      <c r="Y78063" s="38"/>
    </row>
    <row r="78064" spans="17:25">
      <c r="Q78064" s="38"/>
      <c r="Y78064" s="38"/>
    </row>
    <row r="78065" spans="17:25">
      <c r="Q78065" s="38"/>
      <c r="Y78065" s="38"/>
    </row>
    <row r="78066" spans="17:25">
      <c r="Q78066" s="38"/>
      <c r="Y78066" s="38"/>
    </row>
    <row r="78067" spans="17:25">
      <c r="Q78067" s="38"/>
      <c r="Y78067" s="38"/>
    </row>
    <row r="78068" spans="17:25">
      <c r="Q78068" s="38"/>
      <c r="Y78068" s="38"/>
    </row>
    <row r="78069" spans="17:25">
      <c r="Q78069" s="38"/>
      <c r="Y78069" s="38"/>
    </row>
    <row r="78070" spans="17:25">
      <c r="Q78070" s="38"/>
      <c r="Y78070" s="38"/>
    </row>
    <row r="78071" spans="17:25">
      <c r="Q78071" s="38"/>
      <c r="Y78071" s="38"/>
    </row>
    <row r="78072" spans="17:25">
      <c r="Q78072" s="38"/>
      <c r="Y78072" s="38"/>
    </row>
    <row r="78073" spans="17:25">
      <c r="Q78073" s="38"/>
      <c r="Y78073" s="38"/>
    </row>
    <row r="78074" spans="17:25">
      <c r="Q78074" s="38"/>
      <c r="Y78074" s="38"/>
    </row>
    <row r="78075" spans="17:25">
      <c r="Q78075" s="38"/>
      <c r="Y78075" s="38"/>
    </row>
    <row r="78076" spans="17:25">
      <c r="Q78076" s="38"/>
      <c r="Y78076" s="38"/>
    </row>
    <row r="78077" spans="17:25">
      <c r="Q78077" s="38"/>
      <c r="Y78077" s="38"/>
    </row>
    <row r="78078" spans="17:25">
      <c r="Q78078" s="38"/>
      <c r="Y78078" s="38"/>
    </row>
    <row r="78079" spans="17:25">
      <c r="Q78079" s="38"/>
      <c r="Y78079" s="38"/>
    </row>
    <row r="78080" spans="17:25">
      <c r="Q78080" s="38"/>
      <c r="Y78080" s="38"/>
    </row>
    <row r="78081" spans="17:25">
      <c r="Q78081" s="38"/>
      <c r="Y78081" s="38"/>
    </row>
    <row r="78082" spans="17:25">
      <c r="Q78082" s="38"/>
      <c r="Y78082" s="38"/>
    </row>
    <row r="78083" spans="17:25">
      <c r="Q78083" s="38"/>
      <c r="Y78083" s="38"/>
    </row>
    <row r="78084" spans="17:25">
      <c r="Q78084" s="38"/>
      <c r="Y78084" s="38"/>
    </row>
    <row r="78085" spans="17:25">
      <c r="Q78085" s="38"/>
      <c r="Y78085" s="38"/>
    </row>
    <row r="78086" spans="17:25">
      <c r="Q78086" s="38"/>
      <c r="Y78086" s="38"/>
    </row>
    <row r="78087" spans="17:25">
      <c r="Q78087" s="38"/>
      <c r="Y78087" s="38"/>
    </row>
    <row r="78088" spans="17:25">
      <c r="Q78088" s="38"/>
      <c r="Y78088" s="38"/>
    </row>
    <row r="78089" spans="17:25">
      <c r="Q78089" s="38"/>
      <c r="Y78089" s="38"/>
    </row>
    <row r="78090" spans="17:25">
      <c r="Q78090" s="38"/>
      <c r="Y78090" s="38"/>
    </row>
    <row r="78091" spans="17:25">
      <c r="Q78091" s="38"/>
      <c r="Y78091" s="38"/>
    </row>
    <row r="78092" spans="17:25">
      <c r="Q78092" s="38"/>
      <c r="Y78092" s="38"/>
    </row>
    <row r="78093" spans="17:25">
      <c r="Q78093" s="38"/>
      <c r="Y78093" s="38"/>
    </row>
    <row r="78094" spans="17:25">
      <c r="Q78094" s="38"/>
      <c r="Y78094" s="38"/>
    </row>
    <row r="78095" spans="17:25">
      <c r="Q78095" s="38"/>
      <c r="Y78095" s="38"/>
    </row>
    <row r="78096" spans="17:25">
      <c r="Q78096" s="38"/>
      <c r="Y78096" s="38"/>
    </row>
    <row r="78097" spans="17:25">
      <c r="Q78097" s="38"/>
      <c r="Y78097" s="38"/>
    </row>
    <row r="78098" spans="17:25">
      <c r="Q78098" s="38"/>
      <c r="Y78098" s="38"/>
    </row>
    <row r="78099" spans="17:25">
      <c r="Q78099" s="38"/>
      <c r="Y78099" s="38"/>
    </row>
    <row r="78100" spans="17:25">
      <c r="Q78100" s="38"/>
      <c r="Y78100" s="38"/>
    </row>
    <row r="78101" spans="17:25">
      <c r="Q78101" s="38"/>
      <c r="Y78101" s="38"/>
    </row>
    <row r="78102" spans="17:25">
      <c r="Q78102" s="38"/>
      <c r="Y78102" s="38"/>
    </row>
    <row r="78103" spans="17:25">
      <c r="Q78103" s="38"/>
      <c r="Y78103" s="38"/>
    </row>
    <row r="78104" spans="17:25">
      <c r="Q78104" s="38"/>
      <c r="Y78104" s="38"/>
    </row>
    <row r="78105" spans="17:25">
      <c r="Q78105" s="38"/>
      <c r="Y78105" s="38"/>
    </row>
    <row r="78106" spans="17:25">
      <c r="Q78106" s="38"/>
      <c r="Y78106" s="38"/>
    </row>
    <row r="78107" spans="17:25">
      <c r="Q78107" s="38"/>
      <c r="Y78107" s="38"/>
    </row>
    <row r="78108" spans="17:25">
      <c r="Q78108" s="38"/>
      <c r="Y78108" s="38"/>
    </row>
    <row r="78109" spans="17:25">
      <c r="Q78109" s="38"/>
      <c r="Y78109" s="38"/>
    </row>
    <row r="78110" spans="17:25">
      <c r="Q78110" s="38"/>
      <c r="Y78110" s="38"/>
    </row>
    <row r="78111" spans="17:25">
      <c r="Q78111" s="38"/>
      <c r="Y78111" s="38"/>
    </row>
    <row r="78112" spans="17:25">
      <c r="Q78112" s="38"/>
      <c r="Y78112" s="38"/>
    </row>
    <row r="78113" spans="17:25">
      <c r="Q78113" s="38"/>
      <c r="Y78113" s="38"/>
    </row>
    <row r="78114" spans="17:25">
      <c r="Q78114" s="38"/>
      <c r="Y78114" s="38"/>
    </row>
    <row r="78115" spans="17:25">
      <c r="Q78115" s="38"/>
      <c r="Y78115" s="38"/>
    </row>
    <row r="78116" spans="17:25">
      <c r="Q78116" s="38"/>
      <c r="Y78116" s="38"/>
    </row>
    <row r="78117" spans="17:25">
      <c r="Q78117" s="38"/>
      <c r="Y78117" s="38"/>
    </row>
    <row r="78118" spans="17:25">
      <c r="Q78118" s="38"/>
      <c r="Y78118" s="38"/>
    </row>
    <row r="78119" spans="17:25">
      <c r="Q78119" s="38"/>
      <c r="Y78119" s="38"/>
    </row>
    <row r="78120" spans="17:25">
      <c r="Q78120" s="38"/>
      <c r="Y78120" s="38"/>
    </row>
    <row r="78121" spans="17:25">
      <c r="Q78121" s="38"/>
      <c r="Y78121" s="38"/>
    </row>
    <row r="78122" spans="17:25">
      <c r="Q78122" s="38"/>
      <c r="Y78122" s="38"/>
    </row>
    <row r="78123" spans="17:25">
      <c r="Q78123" s="38"/>
      <c r="Y78123" s="38"/>
    </row>
    <row r="78124" spans="17:25">
      <c r="Q78124" s="38"/>
      <c r="Y78124" s="38"/>
    </row>
    <row r="78125" spans="17:25">
      <c r="Q78125" s="38"/>
      <c r="Y78125" s="38"/>
    </row>
    <row r="78126" spans="17:25">
      <c r="Q78126" s="38"/>
      <c r="Y78126" s="38"/>
    </row>
    <row r="78127" spans="17:25">
      <c r="Q78127" s="38"/>
      <c r="Y78127" s="38"/>
    </row>
    <row r="78128" spans="17:25">
      <c r="Q78128" s="38"/>
      <c r="Y78128" s="38"/>
    </row>
    <row r="78129" spans="17:25">
      <c r="Q78129" s="38"/>
      <c r="Y78129" s="38"/>
    </row>
    <row r="78130" spans="17:25">
      <c r="Q78130" s="38"/>
      <c r="Y78130" s="38"/>
    </row>
    <row r="78131" spans="17:25">
      <c r="Q78131" s="38"/>
      <c r="Y78131" s="38"/>
    </row>
    <row r="78132" spans="17:25">
      <c r="Q78132" s="38"/>
      <c r="Y78132" s="38"/>
    </row>
    <row r="78133" spans="17:25">
      <c r="Q78133" s="38"/>
      <c r="Y78133" s="38"/>
    </row>
    <row r="78134" spans="17:25">
      <c r="Q78134" s="38"/>
      <c r="Y78134" s="38"/>
    </row>
    <row r="78135" spans="17:25">
      <c r="Q78135" s="38"/>
      <c r="Y78135" s="38"/>
    </row>
    <row r="78136" spans="17:25">
      <c r="Q78136" s="38"/>
      <c r="Y78136" s="38"/>
    </row>
    <row r="78137" spans="17:25">
      <c r="Q78137" s="38"/>
      <c r="Y78137" s="38"/>
    </row>
    <row r="78138" spans="17:25">
      <c r="Q78138" s="38"/>
      <c r="Y78138" s="38"/>
    </row>
    <row r="78139" spans="17:25">
      <c r="Q78139" s="38"/>
      <c r="Y78139" s="38"/>
    </row>
    <row r="78140" spans="17:25">
      <c r="Q78140" s="38"/>
      <c r="Y78140" s="38"/>
    </row>
    <row r="78141" spans="17:25">
      <c r="Q78141" s="38"/>
      <c r="Y78141" s="38"/>
    </row>
    <row r="78142" spans="17:25">
      <c r="Q78142" s="38"/>
      <c r="Y78142" s="38"/>
    </row>
    <row r="78143" spans="17:25">
      <c r="Q78143" s="38"/>
      <c r="Y78143" s="38"/>
    </row>
    <row r="78144" spans="17:25">
      <c r="Q78144" s="38"/>
      <c r="Y78144" s="38"/>
    </row>
    <row r="78145" spans="17:25">
      <c r="Q78145" s="38"/>
      <c r="Y78145" s="38"/>
    </row>
    <row r="78146" spans="17:25">
      <c r="Q78146" s="38"/>
      <c r="Y78146" s="38"/>
    </row>
    <row r="78147" spans="17:25">
      <c r="Q78147" s="38"/>
      <c r="Y78147" s="38"/>
    </row>
    <row r="78148" spans="17:25">
      <c r="Q78148" s="38"/>
      <c r="Y78148" s="38"/>
    </row>
    <row r="78149" spans="17:25">
      <c r="Q78149" s="38"/>
      <c r="Y78149" s="38"/>
    </row>
    <row r="78150" spans="17:25">
      <c r="Q78150" s="38"/>
      <c r="Y78150" s="38"/>
    </row>
    <row r="78151" spans="17:25">
      <c r="Q78151" s="38"/>
      <c r="Y78151" s="38"/>
    </row>
    <row r="78152" spans="17:25">
      <c r="Q78152" s="38"/>
      <c r="Y78152" s="38"/>
    </row>
    <row r="78153" spans="17:25">
      <c r="Q78153" s="38"/>
      <c r="Y78153" s="38"/>
    </row>
    <row r="78154" spans="17:25">
      <c r="Q78154" s="38"/>
      <c r="Y78154" s="38"/>
    </row>
    <row r="78155" spans="17:25">
      <c r="Q78155" s="38"/>
      <c r="Y78155" s="38"/>
    </row>
    <row r="78156" spans="17:25">
      <c r="Q78156" s="38"/>
      <c r="Y78156" s="38"/>
    </row>
    <row r="78157" spans="17:25">
      <c r="Q78157" s="38"/>
      <c r="Y78157" s="38"/>
    </row>
    <row r="78158" spans="17:25">
      <c r="Q78158" s="38"/>
      <c r="Y78158" s="38"/>
    </row>
    <row r="78159" spans="17:25">
      <c r="Q78159" s="38"/>
      <c r="Y78159" s="38"/>
    </row>
    <row r="78160" spans="17:25">
      <c r="Q78160" s="38"/>
      <c r="Y78160" s="38"/>
    </row>
    <row r="78161" spans="17:25">
      <c r="Q78161" s="38"/>
      <c r="Y78161" s="38"/>
    </row>
    <row r="78162" spans="17:25">
      <c r="Q78162" s="38"/>
      <c r="Y78162" s="38"/>
    </row>
    <row r="78163" spans="17:25">
      <c r="Q78163" s="38"/>
      <c r="Y78163" s="38"/>
    </row>
    <row r="78164" spans="17:25">
      <c r="Q78164" s="38"/>
      <c r="Y78164" s="38"/>
    </row>
    <row r="78165" spans="17:25">
      <c r="Q78165" s="38"/>
      <c r="Y78165" s="38"/>
    </row>
    <row r="78166" spans="17:25">
      <c r="Q78166" s="38"/>
      <c r="Y78166" s="38"/>
    </row>
    <row r="78167" spans="17:25">
      <c r="Q78167" s="38"/>
      <c r="Y78167" s="38"/>
    </row>
    <row r="78168" spans="17:25">
      <c r="Q78168" s="38"/>
      <c r="Y78168" s="38"/>
    </row>
    <row r="78169" spans="17:25">
      <c r="Q78169" s="38"/>
      <c r="Y78169" s="38"/>
    </row>
    <row r="78170" spans="17:25">
      <c r="Q78170" s="38"/>
      <c r="Y78170" s="38"/>
    </row>
    <row r="78171" spans="17:25">
      <c r="Q78171" s="38"/>
      <c r="Y78171" s="38"/>
    </row>
    <row r="78172" spans="17:25">
      <c r="Q78172" s="38"/>
      <c r="Y78172" s="38"/>
    </row>
    <row r="78173" spans="17:25">
      <c r="Q78173" s="38"/>
      <c r="Y78173" s="38"/>
    </row>
    <row r="78174" spans="17:25">
      <c r="Q78174" s="38"/>
      <c r="Y78174" s="38"/>
    </row>
    <row r="78175" spans="17:25">
      <c r="Q78175" s="38"/>
      <c r="Y78175" s="38"/>
    </row>
    <row r="78176" spans="17:25">
      <c r="Q78176" s="38"/>
      <c r="Y78176" s="38"/>
    </row>
    <row r="78177" spans="17:25">
      <c r="Q78177" s="38"/>
      <c r="Y78177" s="38"/>
    </row>
    <row r="78178" spans="17:25">
      <c r="Q78178" s="38"/>
      <c r="Y78178" s="38"/>
    </row>
    <row r="78179" spans="17:25">
      <c r="Q78179" s="38"/>
      <c r="Y78179" s="38"/>
    </row>
    <row r="78180" spans="17:25">
      <c r="Q78180" s="38"/>
      <c r="Y78180" s="38"/>
    </row>
    <row r="78181" spans="17:25">
      <c r="Q78181" s="38"/>
      <c r="Y78181" s="38"/>
    </row>
    <row r="78182" spans="17:25">
      <c r="Q78182" s="38"/>
      <c r="Y78182" s="38"/>
    </row>
    <row r="78183" spans="17:25">
      <c r="Q78183" s="38"/>
      <c r="Y78183" s="38"/>
    </row>
    <row r="78184" spans="17:25">
      <c r="Q78184" s="38"/>
      <c r="Y78184" s="38"/>
    </row>
    <row r="78185" spans="17:25">
      <c r="Q78185" s="38"/>
      <c r="Y78185" s="38"/>
    </row>
    <row r="78186" spans="17:25">
      <c r="Q78186" s="38"/>
      <c r="Y78186" s="38"/>
    </row>
    <row r="78187" spans="17:25">
      <c r="Q78187" s="38"/>
      <c r="Y78187" s="38"/>
    </row>
    <row r="78188" spans="17:25">
      <c r="Q78188" s="38"/>
      <c r="Y78188" s="38"/>
    </row>
    <row r="78189" spans="17:25">
      <c r="Q78189" s="38"/>
      <c r="Y78189" s="38"/>
    </row>
    <row r="78190" spans="17:25">
      <c r="Q78190" s="38"/>
      <c r="Y78190" s="38"/>
    </row>
    <row r="78191" spans="17:25">
      <c r="Q78191" s="38"/>
      <c r="Y78191" s="38"/>
    </row>
    <row r="78192" spans="17:25">
      <c r="Q78192" s="38"/>
      <c r="Y78192" s="38"/>
    </row>
    <row r="78193" spans="17:25">
      <c r="Q78193" s="38"/>
      <c r="Y78193" s="38"/>
    </row>
    <row r="78194" spans="17:25">
      <c r="Q78194" s="38"/>
      <c r="Y78194" s="38"/>
    </row>
    <row r="78195" spans="17:25">
      <c r="Q78195" s="38"/>
      <c r="Y78195" s="38"/>
    </row>
    <row r="78196" spans="17:25">
      <c r="Q78196" s="38"/>
      <c r="Y78196" s="38"/>
    </row>
    <row r="78197" spans="17:25">
      <c r="Q78197" s="38"/>
      <c r="Y78197" s="38"/>
    </row>
    <row r="78198" spans="17:25">
      <c r="Q78198" s="38"/>
      <c r="Y78198" s="38"/>
    </row>
    <row r="78199" spans="17:25">
      <c r="Q78199" s="38"/>
      <c r="Y78199" s="38"/>
    </row>
    <row r="78200" spans="17:25">
      <c r="Q78200" s="38"/>
      <c r="Y78200" s="38"/>
    </row>
    <row r="78201" spans="17:25">
      <c r="Q78201" s="38"/>
      <c r="Y78201" s="38"/>
    </row>
    <row r="78202" spans="17:25">
      <c r="Q78202" s="38"/>
      <c r="Y78202" s="38"/>
    </row>
    <row r="78203" spans="17:25">
      <c r="Q78203" s="38"/>
      <c r="Y78203" s="38"/>
    </row>
    <row r="78204" spans="17:25">
      <c r="Q78204" s="38"/>
      <c r="Y78204" s="38"/>
    </row>
    <row r="78205" spans="17:25">
      <c r="Q78205" s="38"/>
      <c r="Y78205" s="38"/>
    </row>
    <row r="78206" spans="17:25">
      <c r="Q78206" s="38"/>
      <c r="Y78206" s="38"/>
    </row>
    <row r="78207" spans="17:25">
      <c r="Q78207" s="38"/>
      <c r="Y78207" s="38"/>
    </row>
    <row r="78208" spans="17:25">
      <c r="Q78208" s="38"/>
      <c r="Y78208" s="38"/>
    </row>
    <row r="78209" spans="17:25">
      <c r="Q78209" s="38"/>
      <c r="Y78209" s="38"/>
    </row>
    <row r="78210" spans="17:25">
      <c r="Q78210" s="38"/>
      <c r="Y78210" s="38"/>
    </row>
    <row r="78211" spans="17:25">
      <c r="Q78211" s="38"/>
      <c r="Y78211" s="38"/>
    </row>
    <row r="78212" spans="17:25">
      <c r="Q78212" s="38"/>
      <c r="Y78212" s="38"/>
    </row>
    <row r="78213" spans="17:25">
      <c r="Q78213" s="38"/>
      <c r="Y78213" s="38"/>
    </row>
    <row r="78214" spans="17:25">
      <c r="Q78214" s="38"/>
      <c r="Y78214" s="38"/>
    </row>
    <row r="78215" spans="17:25">
      <c r="Q78215" s="38"/>
      <c r="Y78215" s="38"/>
    </row>
    <row r="78216" spans="17:25">
      <c r="Q78216" s="38"/>
      <c r="Y78216" s="38"/>
    </row>
    <row r="78217" spans="17:25">
      <c r="Q78217" s="38"/>
      <c r="Y78217" s="38"/>
    </row>
    <row r="78218" spans="17:25">
      <c r="Q78218" s="38"/>
      <c r="Y78218" s="38"/>
    </row>
    <row r="78219" spans="17:25">
      <c r="Q78219" s="38"/>
      <c r="Y78219" s="38"/>
    </row>
    <row r="78220" spans="17:25">
      <c r="Q78220" s="38"/>
      <c r="Y78220" s="38"/>
    </row>
    <row r="78221" spans="17:25">
      <c r="Q78221" s="38"/>
      <c r="Y78221" s="38"/>
    </row>
    <row r="78222" spans="17:25">
      <c r="Q78222" s="38"/>
      <c r="Y78222" s="38"/>
    </row>
    <row r="78223" spans="17:25">
      <c r="Q78223" s="38"/>
      <c r="Y78223" s="38"/>
    </row>
    <row r="78224" spans="17:25">
      <c r="Q78224" s="38"/>
      <c r="Y78224" s="38"/>
    </row>
    <row r="78225" spans="17:25">
      <c r="Q78225" s="38"/>
      <c r="Y78225" s="38"/>
    </row>
    <row r="78226" spans="17:25">
      <c r="Q78226" s="38"/>
      <c r="Y78226" s="38"/>
    </row>
    <row r="78227" spans="17:25">
      <c r="Q78227" s="38"/>
      <c r="Y78227" s="38"/>
    </row>
    <row r="78228" spans="17:25">
      <c r="Q78228" s="38"/>
      <c r="Y78228" s="38"/>
    </row>
    <row r="78229" spans="17:25">
      <c r="Q78229" s="38"/>
      <c r="Y78229" s="38"/>
    </row>
    <row r="78230" spans="17:25">
      <c r="Q78230" s="38"/>
      <c r="Y78230" s="38"/>
    </row>
    <row r="78231" spans="17:25">
      <c r="Q78231" s="38"/>
      <c r="Y78231" s="38"/>
    </row>
    <row r="78232" spans="17:25">
      <c r="Q78232" s="38"/>
      <c r="Y78232" s="38"/>
    </row>
    <row r="78233" spans="17:25">
      <c r="Q78233" s="38"/>
      <c r="Y78233" s="38"/>
    </row>
    <row r="78234" spans="17:25">
      <c r="Q78234" s="38"/>
      <c r="Y78234" s="38"/>
    </row>
    <row r="78235" spans="17:25">
      <c r="Q78235" s="38"/>
      <c r="Y78235" s="38"/>
    </row>
    <row r="78236" spans="17:25">
      <c r="Q78236" s="38"/>
      <c r="Y78236" s="38"/>
    </row>
    <row r="78237" spans="17:25">
      <c r="Q78237" s="38"/>
      <c r="Y78237" s="38"/>
    </row>
    <row r="78238" spans="17:25">
      <c r="Q78238" s="38"/>
      <c r="Y78238" s="38"/>
    </row>
    <row r="78239" spans="17:25">
      <c r="Q78239" s="38"/>
      <c r="Y78239" s="38"/>
    </row>
    <row r="78240" spans="17:25">
      <c r="Q78240" s="38"/>
      <c r="Y78240" s="38"/>
    </row>
    <row r="78241" spans="17:25">
      <c r="Q78241" s="38"/>
      <c r="Y78241" s="38"/>
    </row>
    <row r="78242" spans="17:25">
      <c r="Q78242" s="38"/>
      <c r="Y78242" s="38"/>
    </row>
    <row r="78243" spans="17:25">
      <c r="Q78243" s="38"/>
      <c r="Y78243" s="38"/>
    </row>
    <row r="78244" spans="17:25">
      <c r="Q78244" s="38"/>
      <c r="Y78244" s="38"/>
    </row>
    <row r="78245" spans="17:25">
      <c r="Q78245" s="38"/>
      <c r="Y78245" s="38"/>
    </row>
    <row r="78246" spans="17:25">
      <c r="Q78246" s="38"/>
      <c r="Y78246" s="38"/>
    </row>
    <row r="78247" spans="17:25">
      <c r="Q78247" s="38"/>
      <c r="Y78247" s="38"/>
    </row>
    <row r="78248" spans="17:25">
      <c r="Q78248" s="38"/>
      <c r="Y78248" s="38"/>
    </row>
    <row r="78249" spans="17:25">
      <c r="Q78249" s="38"/>
      <c r="Y78249" s="38"/>
    </row>
    <row r="78250" spans="17:25">
      <c r="Q78250" s="38"/>
      <c r="Y78250" s="38"/>
    </row>
    <row r="78251" spans="17:25">
      <c r="Q78251" s="38"/>
      <c r="Y78251" s="38"/>
    </row>
    <row r="78252" spans="17:25">
      <c r="Q78252" s="38"/>
      <c r="Y78252" s="38"/>
    </row>
    <row r="78253" spans="17:25">
      <c r="Q78253" s="38"/>
      <c r="Y78253" s="38"/>
    </row>
    <row r="78254" spans="17:25">
      <c r="Q78254" s="38"/>
      <c r="Y78254" s="38"/>
    </row>
    <row r="78255" spans="17:25">
      <c r="Q78255" s="38"/>
      <c r="Y78255" s="38"/>
    </row>
    <row r="78256" spans="17:25">
      <c r="Q78256" s="38"/>
      <c r="Y78256" s="38"/>
    </row>
    <row r="78257" spans="17:25">
      <c r="Q78257" s="38"/>
      <c r="Y78257" s="38"/>
    </row>
    <row r="78258" spans="17:25">
      <c r="Q78258" s="38"/>
      <c r="Y78258" s="38"/>
    </row>
    <row r="78259" spans="17:25">
      <c r="Q78259" s="38"/>
      <c r="Y78259" s="38"/>
    </row>
    <row r="78260" spans="17:25">
      <c r="Q78260" s="38"/>
      <c r="Y78260" s="38"/>
    </row>
    <row r="78261" spans="17:25">
      <c r="Q78261" s="38"/>
      <c r="Y78261" s="38"/>
    </row>
    <row r="78262" spans="17:25">
      <c r="Q78262" s="38"/>
      <c r="Y78262" s="38"/>
    </row>
    <row r="78263" spans="17:25">
      <c r="Q78263" s="38"/>
      <c r="Y78263" s="38"/>
    </row>
    <row r="78264" spans="17:25">
      <c r="Q78264" s="38"/>
      <c r="Y78264" s="38"/>
    </row>
    <row r="78265" spans="17:25">
      <c r="Q78265" s="38"/>
      <c r="Y78265" s="38"/>
    </row>
    <row r="78266" spans="17:25">
      <c r="Q78266" s="38"/>
      <c r="Y78266" s="38"/>
    </row>
    <row r="78267" spans="17:25">
      <c r="Q78267" s="38"/>
      <c r="Y78267" s="38"/>
    </row>
    <row r="78268" spans="17:25">
      <c r="Q78268" s="38"/>
      <c r="Y78268" s="38"/>
    </row>
    <row r="78269" spans="17:25">
      <c r="Q78269" s="38"/>
      <c r="Y78269" s="38"/>
    </row>
    <row r="78270" spans="17:25">
      <c r="Q78270" s="38"/>
      <c r="Y78270" s="38"/>
    </row>
    <row r="78271" spans="17:25">
      <c r="Q78271" s="38"/>
      <c r="Y78271" s="38"/>
    </row>
    <row r="78272" spans="17:25">
      <c r="Q78272" s="38"/>
      <c r="Y78272" s="38"/>
    </row>
    <row r="78273" spans="17:25">
      <c r="Q78273" s="38"/>
      <c r="Y78273" s="38"/>
    </row>
    <row r="78274" spans="17:25">
      <c r="Q78274" s="38"/>
      <c r="Y78274" s="38"/>
    </row>
    <row r="78275" spans="17:25">
      <c r="Q78275" s="38"/>
      <c r="Y78275" s="38"/>
    </row>
    <row r="78276" spans="17:25">
      <c r="Q78276" s="38"/>
      <c r="Y78276" s="38"/>
    </row>
    <row r="78277" spans="17:25">
      <c r="Q78277" s="38"/>
      <c r="Y78277" s="38"/>
    </row>
    <row r="78278" spans="17:25">
      <c r="Q78278" s="38"/>
      <c r="Y78278" s="38"/>
    </row>
    <row r="78279" spans="17:25">
      <c r="Q78279" s="38"/>
      <c r="Y78279" s="38"/>
    </row>
    <row r="78280" spans="17:25">
      <c r="Q78280" s="38"/>
      <c r="Y78280" s="38"/>
    </row>
    <row r="78281" spans="17:25">
      <c r="Q78281" s="38"/>
      <c r="Y78281" s="38"/>
    </row>
    <row r="78282" spans="17:25">
      <c r="Q78282" s="38"/>
      <c r="Y78282" s="38"/>
    </row>
    <row r="78283" spans="17:25">
      <c r="Q78283" s="38"/>
      <c r="Y78283" s="38"/>
    </row>
    <row r="78284" spans="17:25">
      <c r="Q78284" s="38"/>
      <c r="Y78284" s="38"/>
    </row>
    <row r="78285" spans="17:25">
      <c r="Q78285" s="38"/>
      <c r="Y78285" s="38"/>
    </row>
    <row r="78286" spans="17:25">
      <c r="Q78286" s="38"/>
      <c r="Y78286" s="38"/>
    </row>
    <row r="78287" spans="17:25">
      <c r="Q78287" s="38"/>
      <c r="Y78287" s="38"/>
    </row>
    <row r="78288" spans="17:25">
      <c r="Q78288" s="38"/>
      <c r="Y78288" s="38"/>
    </row>
    <row r="78289" spans="17:25">
      <c r="Q78289" s="38"/>
      <c r="Y78289" s="38"/>
    </row>
    <row r="78290" spans="17:25">
      <c r="Q78290" s="38"/>
      <c r="Y78290" s="38"/>
    </row>
    <row r="78291" spans="17:25">
      <c r="Q78291" s="38"/>
      <c r="Y78291" s="38"/>
    </row>
    <row r="78292" spans="17:25">
      <c r="Q78292" s="38"/>
      <c r="Y78292" s="38"/>
    </row>
    <row r="78293" spans="17:25">
      <c r="Q78293" s="38"/>
      <c r="Y78293" s="38"/>
    </row>
    <row r="78294" spans="17:25">
      <c r="Q78294" s="38"/>
      <c r="Y78294" s="38"/>
    </row>
    <row r="78295" spans="17:25">
      <c r="Q78295" s="38"/>
      <c r="Y78295" s="38"/>
    </row>
    <row r="78296" spans="17:25">
      <c r="Q78296" s="38"/>
      <c r="Y78296" s="38"/>
    </row>
    <row r="78297" spans="17:25">
      <c r="Q78297" s="38"/>
      <c r="Y78297" s="38"/>
    </row>
    <row r="78298" spans="17:25">
      <c r="Q78298" s="38"/>
      <c r="Y78298" s="38"/>
    </row>
    <row r="78299" spans="17:25">
      <c r="Q78299" s="38"/>
      <c r="Y78299" s="38"/>
    </row>
    <row r="78300" spans="17:25">
      <c r="Q78300" s="38"/>
      <c r="Y78300" s="38"/>
    </row>
    <row r="78301" spans="17:25">
      <c r="Q78301" s="38"/>
      <c r="Y78301" s="38"/>
    </row>
    <row r="78302" spans="17:25">
      <c r="Q78302" s="38"/>
      <c r="Y78302" s="38"/>
    </row>
    <row r="78303" spans="17:25">
      <c r="Q78303" s="38"/>
      <c r="Y78303" s="38"/>
    </row>
    <row r="78304" spans="17:25">
      <c r="Q78304" s="38"/>
      <c r="Y78304" s="38"/>
    </row>
    <row r="78305" spans="17:25">
      <c r="Q78305" s="38"/>
      <c r="Y78305" s="38"/>
    </row>
    <row r="78306" spans="17:25">
      <c r="Q78306" s="38"/>
      <c r="Y78306" s="38"/>
    </row>
    <row r="78307" spans="17:25">
      <c r="Q78307" s="38"/>
      <c r="Y78307" s="38"/>
    </row>
    <row r="78308" spans="17:25">
      <c r="Q78308" s="38"/>
      <c r="Y78308" s="38"/>
    </row>
    <row r="78309" spans="17:25">
      <c r="Q78309" s="38"/>
      <c r="Y78309" s="38"/>
    </row>
    <row r="78310" spans="17:25">
      <c r="Q78310" s="38"/>
      <c r="Y78310" s="38"/>
    </row>
    <row r="78311" spans="17:25">
      <c r="Q78311" s="38"/>
      <c r="Y78311" s="38"/>
    </row>
    <row r="78312" spans="17:25">
      <c r="Q78312" s="38"/>
      <c r="Y78312" s="38"/>
    </row>
    <row r="78313" spans="17:25">
      <c r="Q78313" s="38"/>
      <c r="Y78313" s="38"/>
    </row>
    <row r="78314" spans="17:25">
      <c r="Q78314" s="38"/>
      <c r="Y78314" s="38"/>
    </row>
    <row r="78315" spans="17:25">
      <c r="Q78315" s="38"/>
      <c r="Y78315" s="38"/>
    </row>
    <row r="78316" spans="17:25">
      <c r="Q78316" s="38"/>
      <c r="Y78316" s="38"/>
    </row>
    <row r="78317" spans="17:25">
      <c r="Q78317" s="38"/>
      <c r="Y78317" s="38"/>
    </row>
    <row r="78318" spans="17:25">
      <c r="Q78318" s="38"/>
      <c r="Y78318" s="38"/>
    </row>
    <row r="78319" spans="17:25">
      <c r="Q78319" s="38"/>
      <c r="Y78319" s="38"/>
    </row>
    <row r="78320" spans="17:25">
      <c r="Q78320" s="38"/>
      <c r="Y78320" s="38"/>
    </row>
    <row r="78321" spans="17:25">
      <c r="Q78321" s="38"/>
      <c r="Y78321" s="38"/>
    </row>
    <row r="78322" spans="17:25">
      <c r="Q78322" s="38"/>
      <c r="Y78322" s="38"/>
    </row>
    <row r="78323" spans="17:25">
      <c r="Q78323" s="38"/>
      <c r="Y78323" s="38"/>
    </row>
    <row r="78324" spans="17:25">
      <c r="Q78324" s="38"/>
      <c r="Y78324" s="38"/>
    </row>
    <row r="78325" spans="17:25">
      <c r="Q78325" s="38"/>
      <c r="Y78325" s="38"/>
    </row>
    <row r="78326" spans="17:25">
      <c r="Q78326" s="38"/>
      <c r="Y78326" s="38"/>
    </row>
    <row r="78327" spans="17:25">
      <c r="Q78327" s="38"/>
      <c r="Y78327" s="38"/>
    </row>
    <row r="78328" spans="17:25">
      <c r="Q78328" s="38"/>
      <c r="Y78328" s="38"/>
    </row>
    <row r="78329" spans="17:25">
      <c r="Q78329" s="38"/>
      <c r="Y78329" s="38"/>
    </row>
    <row r="78330" spans="17:25">
      <c r="Q78330" s="38"/>
      <c r="Y78330" s="38"/>
    </row>
    <row r="78331" spans="17:25">
      <c r="Q78331" s="38"/>
      <c r="Y78331" s="38"/>
    </row>
    <row r="78332" spans="17:25">
      <c r="Q78332" s="38"/>
      <c r="Y78332" s="38"/>
    </row>
    <row r="78333" spans="17:25">
      <c r="Q78333" s="38"/>
      <c r="Y78333" s="38"/>
    </row>
    <row r="78334" spans="17:25">
      <c r="Q78334" s="38"/>
      <c r="Y78334" s="38"/>
    </row>
    <row r="78335" spans="17:25">
      <c r="Q78335" s="38"/>
      <c r="Y78335" s="38"/>
    </row>
    <row r="78336" spans="17:25">
      <c r="Q78336" s="38"/>
      <c r="Y78336" s="38"/>
    </row>
    <row r="78337" spans="17:25">
      <c r="Q78337" s="38"/>
      <c r="Y78337" s="38"/>
    </row>
    <row r="78338" spans="17:25">
      <c r="Q78338" s="38"/>
      <c r="Y78338" s="38"/>
    </row>
    <row r="78339" spans="17:25">
      <c r="Q78339" s="38"/>
      <c r="Y78339" s="38"/>
    </row>
    <row r="78340" spans="17:25">
      <c r="Q78340" s="38"/>
      <c r="Y78340" s="38"/>
    </row>
    <row r="78341" spans="17:25">
      <c r="Q78341" s="38"/>
      <c r="Y78341" s="38"/>
    </row>
    <row r="78342" spans="17:25">
      <c r="Q78342" s="38"/>
      <c r="Y78342" s="38"/>
    </row>
    <row r="78343" spans="17:25">
      <c r="Q78343" s="38"/>
      <c r="Y78343" s="38"/>
    </row>
    <row r="78344" spans="17:25">
      <c r="Q78344" s="38"/>
      <c r="Y78344" s="38"/>
    </row>
    <row r="78345" spans="17:25">
      <c r="Q78345" s="38"/>
      <c r="Y78345" s="38"/>
    </row>
    <row r="78346" spans="17:25">
      <c r="Q78346" s="38"/>
      <c r="Y78346" s="38"/>
    </row>
    <row r="78347" spans="17:25">
      <c r="Q78347" s="38"/>
      <c r="Y78347" s="38"/>
    </row>
    <row r="78348" spans="17:25">
      <c r="Q78348" s="38"/>
      <c r="Y78348" s="38"/>
    </row>
    <row r="78349" spans="17:25">
      <c r="Q78349" s="38"/>
      <c r="Y78349" s="38"/>
    </row>
    <row r="78350" spans="17:25">
      <c r="Q78350" s="38"/>
      <c r="Y78350" s="38"/>
    </row>
    <row r="78351" spans="17:25">
      <c r="Q78351" s="38"/>
      <c r="Y78351" s="38"/>
    </row>
    <row r="78352" spans="17:25">
      <c r="Q78352" s="38"/>
      <c r="Y78352" s="38"/>
    </row>
    <row r="78353" spans="17:25">
      <c r="Q78353" s="38"/>
      <c r="Y78353" s="38"/>
    </row>
    <row r="78354" spans="17:25">
      <c r="Q78354" s="38"/>
      <c r="Y78354" s="38"/>
    </row>
    <row r="78355" spans="17:25">
      <c r="Q78355" s="38"/>
      <c r="Y78355" s="38"/>
    </row>
    <row r="78356" spans="17:25">
      <c r="Q78356" s="38"/>
      <c r="Y78356" s="38"/>
    </row>
    <row r="78357" spans="17:25">
      <c r="Q78357" s="38"/>
      <c r="Y78357" s="38"/>
    </row>
    <row r="78358" spans="17:25">
      <c r="Q78358" s="38"/>
      <c r="Y78358" s="38"/>
    </row>
    <row r="78359" spans="17:25">
      <c r="Q78359" s="38"/>
      <c r="Y78359" s="38"/>
    </row>
    <row r="78360" spans="17:25">
      <c r="Q78360" s="38"/>
      <c r="Y78360" s="38"/>
    </row>
    <row r="78361" spans="17:25">
      <c r="Q78361" s="38"/>
      <c r="Y78361" s="38"/>
    </row>
    <row r="78362" spans="17:25">
      <c r="Q78362" s="38"/>
      <c r="Y78362" s="38"/>
    </row>
    <row r="78363" spans="17:25">
      <c r="Q78363" s="38"/>
      <c r="Y78363" s="38"/>
    </row>
    <row r="78364" spans="17:25">
      <c r="Q78364" s="38"/>
      <c r="Y78364" s="38"/>
    </row>
    <row r="78365" spans="17:25">
      <c r="Q78365" s="38"/>
      <c r="Y78365" s="38"/>
    </row>
    <row r="78366" spans="17:25">
      <c r="Q78366" s="38"/>
      <c r="Y78366" s="38"/>
    </row>
    <row r="78367" spans="17:25">
      <c r="Q78367" s="38"/>
      <c r="Y78367" s="38"/>
    </row>
    <row r="78368" spans="17:25">
      <c r="Q78368" s="38"/>
      <c r="Y78368" s="38"/>
    </row>
    <row r="78369" spans="17:25">
      <c r="Q78369" s="38"/>
      <c r="Y78369" s="38"/>
    </row>
    <row r="78370" spans="17:25">
      <c r="Q78370" s="38"/>
      <c r="Y78370" s="38"/>
    </row>
    <row r="78371" spans="17:25">
      <c r="Q78371" s="38"/>
      <c r="Y78371" s="38"/>
    </row>
    <row r="78372" spans="17:25">
      <c r="Q78372" s="38"/>
      <c r="Y78372" s="38"/>
    </row>
    <row r="78373" spans="17:25">
      <c r="Q78373" s="38"/>
      <c r="Y78373" s="38"/>
    </row>
    <row r="78374" spans="17:25">
      <c r="Q78374" s="38"/>
      <c r="Y78374" s="38"/>
    </row>
    <row r="78375" spans="17:25">
      <c r="Q78375" s="38"/>
      <c r="Y78375" s="38"/>
    </row>
    <row r="78376" spans="17:25">
      <c r="Q78376" s="38"/>
      <c r="Y78376" s="38"/>
    </row>
    <row r="78377" spans="17:25">
      <c r="Q78377" s="38"/>
      <c r="Y78377" s="38"/>
    </row>
    <row r="78378" spans="17:25">
      <c r="Q78378" s="38"/>
      <c r="Y78378" s="38"/>
    </row>
    <row r="78379" spans="17:25">
      <c r="Q78379" s="38"/>
      <c r="Y78379" s="38"/>
    </row>
    <row r="78380" spans="17:25">
      <c r="Q78380" s="38"/>
      <c r="Y78380" s="38"/>
    </row>
    <row r="78381" spans="17:25">
      <c r="Q78381" s="38"/>
      <c r="Y78381" s="38"/>
    </row>
    <row r="78382" spans="17:25">
      <c r="Q78382" s="38"/>
      <c r="Y78382" s="38"/>
    </row>
    <row r="78383" spans="17:25">
      <c r="Q78383" s="38"/>
      <c r="Y78383" s="38"/>
    </row>
    <row r="78384" spans="17:25">
      <c r="Q78384" s="38"/>
      <c r="Y78384" s="38"/>
    </row>
    <row r="78385" spans="17:25">
      <c r="Q78385" s="38"/>
      <c r="Y78385" s="38"/>
    </row>
    <row r="78386" spans="17:25">
      <c r="Q78386" s="38"/>
      <c r="Y78386" s="38"/>
    </row>
    <row r="78387" spans="17:25">
      <c r="Q78387" s="38"/>
      <c r="Y78387" s="38"/>
    </row>
    <row r="78388" spans="17:25">
      <c r="Q78388" s="38"/>
      <c r="Y78388" s="38"/>
    </row>
    <row r="78389" spans="17:25">
      <c r="Q78389" s="38"/>
      <c r="Y78389" s="38"/>
    </row>
    <row r="78390" spans="17:25">
      <c r="Q78390" s="38"/>
      <c r="Y78390" s="38"/>
    </row>
    <row r="78391" spans="17:25">
      <c r="Q78391" s="38"/>
      <c r="Y78391" s="38"/>
    </row>
    <row r="78392" spans="17:25">
      <c r="Q78392" s="38"/>
      <c r="Y78392" s="38"/>
    </row>
    <row r="78393" spans="17:25">
      <c r="Q78393" s="38"/>
      <c r="Y78393" s="38"/>
    </row>
    <row r="78394" spans="17:25">
      <c r="Q78394" s="38"/>
      <c r="Y78394" s="38"/>
    </row>
    <row r="78395" spans="17:25">
      <c r="Q78395" s="38"/>
      <c r="Y78395" s="38"/>
    </row>
    <row r="78396" spans="17:25">
      <c r="Q78396" s="38"/>
      <c r="Y78396" s="38"/>
    </row>
    <row r="78397" spans="17:25">
      <c r="Q78397" s="38"/>
      <c r="Y78397" s="38"/>
    </row>
    <row r="78398" spans="17:25">
      <c r="Q78398" s="38"/>
      <c r="Y78398" s="38"/>
    </row>
    <row r="78399" spans="17:25">
      <c r="Q78399" s="38"/>
      <c r="Y78399" s="38"/>
    </row>
    <row r="78400" spans="17:25">
      <c r="Q78400" s="38"/>
      <c r="Y78400" s="38"/>
    </row>
    <row r="78401" spans="17:25">
      <c r="Q78401" s="38"/>
      <c r="Y78401" s="38"/>
    </row>
    <row r="78402" spans="17:25">
      <c r="Q78402" s="38"/>
      <c r="Y78402" s="38"/>
    </row>
    <row r="78403" spans="17:25">
      <c r="Q78403" s="38"/>
      <c r="Y78403" s="38"/>
    </row>
    <row r="78404" spans="17:25">
      <c r="Q78404" s="38"/>
      <c r="Y78404" s="38"/>
    </row>
    <row r="78405" spans="17:25">
      <c r="Q78405" s="38"/>
      <c r="Y78405" s="38"/>
    </row>
    <row r="78406" spans="17:25">
      <c r="Q78406" s="38"/>
      <c r="Y78406" s="38"/>
    </row>
    <row r="78407" spans="17:25">
      <c r="Q78407" s="38"/>
      <c r="Y78407" s="38"/>
    </row>
    <row r="78408" spans="17:25">
      <c r="Q78408" s="38"/>
      <c r="Y78408" s="38"/>
    </row>
    <row r="78409" spans="17:25">
      <c r="Q78409" s="38"/>
      <c r="Y78409" s="38"/>
    </row>
    <row r="78410" spans="17:25">
      <c r="Q78410" s="38"/>
      <c r="Y78410" s="38"/>
    </row>
    <row r="78411" spans="17:25">
      <c r="Q78411" s="38"/>
      <c r="Y78411" s="38"/>
    </row>
    <row r="78412" spans="17:25">
      <c r="Q78412" s="38"/>
      <c r="Y78412" s="38"/>
    </row>
    <row r="78413" spans="17:25">
      <c r="Q78413" s="38"/>
      <c r="Y78413" s="38"/>
    </row>
    <row r="78414" spans="17:25">
      <c r="Q78414" s="38"/>
      <c r="Y78414" s="38"/>
    </row>
    <row r="78415" spans="17:25">
      <c r="Q78415" s="38"/>
      <c r="Y78415" s="38"/>
    </row>
    <row r="78416" spans="17:25">
      <c r="Q78416" s="38"/>
      <c r="Y78416" s="38"/>
    </row>
    <row r="78417" spans="17:25">
      <c r="Q78417" s="38"/>
      <c r="Y78417" s="38"/>
    </row>
    <row r="78418" spans="17:25">
      <c r="Q78418" s="38"/>
      <c r="Y78418" s="38"/>
    </row>
    <row r="78419" spans="17:25">
      <c r="Q78419" s="38"/>
      <c r="Y78419" s="38"/>
    </row>
    <row r="78420" spans="17:25">
      <c r="Q78420" s="38"/>
      <c r="Y78420" s="38"/>
    </row>
    <row r="78421" spans="17:25">
      <c r="Q78421" s="38"/>
      <c r="Y78421" s="38"/>
    </row>
    <row r="78422" spans="17:25">
      <c r="Q78422" s="38"/>
      <c r="Y78422" s="38"/>
    </row>
    <row r="78423" spans="17:25">
      <c r="Q78423" s="38"/>
      <c r="Y78423" s="38"/>
    </row>
    <row r="78424" spans="17:25">
      <c r="Q78424" s="38"/>
      <c r="Y78424" s="38"/>
    </row>
    <row r="78425" spans="17:25">
      <c r="Q78425" s="38"/>
      <c r="Y78425" s="38"/>
    </row>
    <row r="78426" spans="17:25">
      <c r="Q78426" s="38"/>
      <c r="Y78426" s="38"/>
    </row>
    <row r="78427" spans="17:25">
      <c r="Q78427" s="38"/>
      <c r="Y78427" s="38"/>
    </row>
    <row r="78428" spans="17:25">
      <c r="Q78428" s="38"/>
      <c r="Y78428" s="38"/>
    </row>
    <row r="78429" spans="17:25">
      <c r="Q78429" s="38"/>
      <c r="Y78429" s="38"/>
    </row>
    <row r="78430" spans="17:25">
      <c r="Q78430" s="38"/>
      <c r="Y78430" s="38"/>
    </row>
    <row r="78431" spans="17:25">
      <c r="Q78431" s="38"/>
      <c r="Y78431" s="38"/>
    </row>
    <row r="78432" spans="17:25">
      <c r="Q78432" s="38"/>
      <c r="Y78432" s="38"/>
    </row>
    <row r="78433" spans="17:25">
      <c r="Q78433" s="38"/>
      <c r="Y78433" s="38"/>
    </row>
    <row r="78434" spans="17:25">
      <c r="Q78434" s="38"/>
      <c r="Y78434" s="38"/>
    </row>
    <row r="78435" spans="17:25">
      <c r="Q78435" s="38"/>
      <c r="Y78435" s="38"/>
    </row>
    <row r="78436" spans="17:25">
      <c r="Q78436" s="38"/>
      <c r="Y78436" s="38"/>
    </row>
    <row r="78437" spans="17:25">
      <c r="Q78437" s="38"/>
      <c r="Y78437" s="38"/>
    </row>
    <row r="78438" spans="17:25">
      <c r="Q78438" s="38"/>
      <c r="Y78438" s="38"/>
    </row>
    <row r="78439" spans="17:25">
      <c r="Q78439" s="38"/>
      <c r="Y78439" s="38"/>
    </row>
    <row r="78440" spans="17:25">
      <c r="Q78440" s="38"/>
      <c r="Y78440" s="38"/>
    </row>
    <row r="78441" spans="17:25">
      <c r="Q78441" s="38"/>
      <c r="Y78441" s="38"/>
    </row>
    <row r="78442" spans="17:25">
      <c r="Q78442" s="38"/>
      <c r="Y78442" s="38"/>
    </row>
    <row r="78443" spans="17:25">
      <c r="Q78443" s="38"/>
      <c r="Y78443" s="38"/>
    </row>
    <row r="78444" spans="17:25">
      <c r="Q78444" s="38"/>
      <c r="Y78444" s="38"/>
    </row>
    <row r="78445" spans="17:25">
      <c r="Q78445" s="38"/>
      <c r="Y78445" s="38"/>
    </row>
    <row r="78446" spans="17:25">
      <c r="Q78446" s="38"/>
      <c r="Y78446" s="38"/>
    </row>
    <row r="78447" spans="17:25">
      <c r="Q78447" s="38"/>
      <c r="Y78447" s="38"/>
    </row>
    <row r="78448" spans="17:25">
      <c r="Q78448" s="38"/>
      <c r="Y78448" s="38"/>
    </row>
    <row r="78449" spans="17:25">
      <c r="Q78449" s="38"/>
      <c r="Y78449" s="38"/>
    </row>
    <row r="78450" spans="17:25">
      <c r="Q78450" s="38"/>
      <c r="Y78450" s="38"/>
    </row>
    <row r="78451" spans="17:25">
      <c r="Q78451" s="38"/>
      <c r="Y78451" s="38"/>
    </row>
    <row r="78452" spans="17:25">
      <c r="Q78452" s="38"/>
      <c r="Y78452" s="38"/>
    </row>
    <row r="78453" spans="17:25">
      <c r="Q78453" s="38"/>
      <c r="Y78453" s="38"/>
    </row>
    <row r="78454" spans="17:25">
      <c r="Q78454" s="38"/>
      <c r="Y78454" s="38"/>
    </row>
    <row r="78455" spans="17:25">
      <c r="Q78455" s="38"/>
      <c r="Y78455" s="38"/>
    </row>
    <row r="78456" spans="17:25">
      <c r="Q78456" s="38"/>
      <c r="Y78456" s="38"/>
    </row>
    <row r="78457" spans="17:25">
      <c r="Q78457" s="38"/>
      <c r="Y78457" s="38"/>
    </row>
    <row r="78458" spans="17:25">
      <c r="Q78458" s="38"/>
      <c r="Y78458" s="38"/>
    </row>
    <row r="78459" spans="17:25">
      <c r="Q78459" s="38"/>
      <c r="Y78459" s="38"/>
    </row>
    <row r="78460" spans="17:25">
      <c r="Q78460" s="38"/>
      <c r="Y78460" s="38"/>
    </row>
    <row r="78461" spans="17:25">
      <c r="Q78461" s="38"/>
      <c r="Y78461" s="38"/>
    </row>
    <row r="78462" spans="17:25">
      <c r="Q78462" s="38"/>
      <c r="Y78462" s="38"/>
    </row>
    <row r="78463" spans="17:25">
      <c r="Q78463" s="38"/>
      <c r="Y78463" s="38"/>
    </row>
    <row r="78464" spans="17:25">
      <c r="Q78464" s="38"/>
      <c r="Y78464" s="38"/>
    </row>
    <row r="78465" spans="17:25">
      <c r="Q78465" s="38"/>
      <c r="Y78465" s="38"/>
    </row>
    <row r="78466" spans="17:25">
      <c r="Q78466" s="38"/>
      <c r="Y78466" s="38"/>
    </row>
    <row r="78467" spans="17:25">
      <c r="Q78467" s="38"/>
      <c r="Y78467" s="38"/>
    </row>
    <row r="78468" spans="17:25">
      <c r="Q78468" s="38"/>
      <c r="Y78468" s="38"/>
    </row>
    <row r="78469" spans="17:25">
      <c r="Q78469" s="38"/>
      <c r="Y78469" s="38"/>
    </row>
    <row r="78470" spans="17:25">
      <c r="Q78470" s="38"/>
      <c r="Y78470" s="38"/>
    </row>
    <row r="78471" spans="17:25">
      <c r="Q78471" s="38"/>
      <c r="Y78471" s="38"/>
    </row>
    <row r="78472" spans="17:25">
      <c r="Q78472" s="38"/>
      <c r="Y78472" s="38"/>
    </row>
    <row r="78473" spans="17:25">
      <c r="Q78473" s="38"/>
      <c r="Y78473" s="38"/>
    </row>
    <row r="78474" spans="17:25">
      <c r="Q78474" s="38"/>
      <c r="Y78474" s="38"/>
    </row>
    <row r="78475" spans="17:25">
      <c r="Q78475" s="38"/>
      <c r="Y78475" s="38"/>
    </row>
    <row r="78476" spans="17:25">
      <c r="Q78476" s="38"/>
      <c r="Y78476" s="38"/>
    </row>
    <row r="78477" spans="17:25">
      <c r="Q78477" s="38"/>
      <c r="Y78477" s="38"/>
    </row>
    <row r="78478" spans="17:25">
      <c r="Q78478" s="38"/>
      <c r="Y78478" s="38"/>
    </row>
    <row r="78479" spans="17:25">
      <c r="Q78479" s="38"/>
      <c r="Y78479" s="38"/>
    </row>
    <row r="78480" spans="17:25">
      <c r="Q78480" s="38"/>
      <c r="Y78480" s="38"/>
    </row>
    <row r="78481" spans="17:25">
      <c r="Q78481" s="38"/>
      <c r="Y78481" s="38"/>
    </row>
    <row r="78482" spans="17:25">
      <c r="Q78482" s="38"/>
      <c r="Y78482" s="38"/>
    </row>
    <row r="78483" spans="17:25">
      <c r="Q78483" s="38"/>
      <c r="Y78483" s="38"/>
    </row>
    <row r="78484" spans="17:25">
      <c r="Q78484" s="38"/>
      <c r="Y78484" s="38"/>
    </row>
    <row r="78485" spans="17:25">
      <c r="Q78485" s="38"/>
      <c r="Y78485" s="38"/>
    </row>
    <row r="78486" spans="17:25">
      <c r="Q78486" s="38"/>
      <c r="Y78486" s="38"/>
    </row>
    <row r="78487" spans="17:25">
      <c r="Q78487" s="38"/>
      <c r="Y78487" s="38"/>
    </row>
    <row r="78488" spans="17:25">
      <c r="Q78488" s="38"/>
      <c r="Y78488" s="38"/>
    </row>
    <row r="78489" spans="17:25">
      <c r="Q78489" s="38"/>
      <c r="Y78489" s="38"/>
    </row>
    <row r="78490" spans="17:25">
      <c r="Q78490" s="38"/>
      <c r="Y78490" s="38"/>
    </row>
    <row r="78491" spans="17:25">
      <c r="Q78491" s="38"/>
      <c r="Y78491" s="38"/>
    </row>
    <row r="78492" spans="17:25">
      <c r="Q78492" s="38"/>
      <c r="Y78492" s="38"/>
    </row>
    <row r="78493" spans="17:25">
      <c r="Q78493" s="38"/>
      <c r="Y78493" s="38"/>
    </row>
    <row r="78494" spans="17:25">
      <c r="Q78494" s="38"/>
      <c r="Y78494" s="38"/>
    </row>
    <row r="78495" spans="17:25">
      <c r="Q78495" s="38"/>
      <c r="Y78495" s="38"/>
    </row>
    <row r="78496" spans="17:25">
      <c r="Q78496" s="38"/>
      <c r="Y78496" s="38"/>
    </row>
    <row r="78497" spans="17:25">
      <c r="Q78497" s="38"/>
      <c r="Y78497" s="38"/>
    </row>
    <row r="78498" spans="17:25">
      <c r="Q78498" s="38"/>
      <c r="Y78498" s="38"/>
    </row>
    <row r="78499" spans="17:25">
      <c r="Q78499" s="38"/>
      <c r="Y78499" s="38"/>
    </row>
    <row r="78500" spans="17:25">
      <c r="Q78500" s="38"/>
      <c r="Y78500" s="38"/>
    </row>
    <row r="78501" spans="17:25">
      <c r="Q78501" s="38"/>
      <c r="Y78501" s="38"/>
    </row>
    <row r="78502" spans="17:25">
      <c r="Q78502" s="38"/>
      <c r="Y78502" s="38"/>
    </row>
    <row r="78503" spans="17:25">
      <c r="Q78503" s="38"/>
      <c r="Y78503" s="38"/>
    </row>
    <row r="78504" spans="17:25">
      <c r="Q78504" s="38"/>
      <c r="Y78504" s="38"/>
    </row>
    <row r="78505" spans="17:25">
      <c r="Q78505" s="38"/>
      <c r="Y78505" s="38"/>
    </row>
    <row r="78506" spans="17:25">
      <c r="Q78506" s="38"/>
      <c r="Y78506" s="38"/>
    </row>
    <row r="78507" spans="17:25">
      <c r="Q78507" s="38"/>
      <c r="Y78507" s="38"/>
    </row>
    <row r="78508" spans="17:25">
      <c r="Q78508" s="38"/>
      <c r="Y78508" s="38"/>
    </row>
    <row r="78509" spans="17:25">
      <c r="Q78509" s="38"/>
      <c r="Y78509" s="38"/>
    </row>
    <row r="78510" spans="17:25">
      <c r="Q78510" s="38"/>
      <c r="Y78510" s="38"/>
    </row>
    <row r="78511" spans="17:25">
      <c r="Q78511" s="38"/>
      <c r="Y78511" s="38"/>
    </row>
    <row r="78512" spans="17:25">
      <c r="Q78512" s="38"/>
      <c r="Y78512" s="38"/>
    </row>
    <row r="78513" spans="17:25">
      <c r="Q78513" s="38"/>
      <c r="Y78513" s="38"/>
    </row>
    <row r="78514" spans="17:25">
      <c r="Q78514" s="38"/>
      <c r="Y78514" s="38"/>
    </row>
    <row r="78515" spans="17:25">
      <c r="Q78515" s="38"/>
      <c r="Y78515" s="38"/>
    </row>
    <row r="78516" spans="17:25">
      <c r="Q78516" s="38"/>
      <c r="Y78516" s="38"/>
    </row>
    <row r="78517" spans="17:25">
      <c r="Q78517" s="38"/>
      <c r="Y78517" s="38"/>
    </row>
    <row r="78518" spans="17:25">
      <c r="Q78518" s="38"/>
      <c r="Y78518" s="38"/>
    </row>
    <row r="78519" spans="17:25">
      <c r="Q78519" s="38"/>
      <c r="Y78519" s="38"/>
    </row>
    <row r="78520" spans="17:25">
      <c r="Q78520" s="38"/>
      <c r="Y78520" s="38"/>
    </row>
    <row r="78521" spans="17:25">
      <c r="Q78521" s="38"/>
      <c r="Y78521" s="38"/>
    </row>
    <row r="78522" spans="17:25">
      <c r="Q78522" s="38"/>
      <c r="Y78522" s="38"/>
    </row>
    <row r="78523" spans="17:25">
      <c r="Q78523" s="38"/>
      <c r="Y78523" s="38"/>
    </row>
    <row r="78524" spans="17:25">
      <c r="Q78524" s="38"/>
      <c r="Y78524" s="38"/>
    </row>
    <row r="78525" spans="17:25">
      <c r="Q78525" s="38"/>
      <c r="Y78525" s="38"/>
    </row>
    <row r="78526" spans="17:25">
      <c r="Q78526" s="38"/>
      <c r="Y78526" s="38"/>
    </row>
    <row r="78527" spans="17:25">
      <c r="Q78527" s="38"/>
      <c r="Y78527" s="38"/>
    </row>
    <row r="78528" spans="17:25">
      <c r="Q78528" s="38"/>
      <c r="Y78528" s="38"/>
    </row>
    <row r="78529" spans="17:25">
      <c r="Q78529" s="38"/>
      <c r="Y78529" s="38"/>
    </row>
    <row r="78530" spans="17:25">
      <c r="Q78530" s="38"/>
      <c r="Y78530" s="38"/>
    </row>
    <row r="78531" spans="17:25">
      <c r="Q78531" s="38"/>
      <c r="Y78531" s="38"/>
    </row>
    <row r="78532" spans="17:25">
      <c r="Q78532" s="38"/>
      <c r="Y78532" s="38"/>
    </row>
    <row r="78533" spans="17:25">
      <c r="Q78533" s="38"/>
      <c r="Y78533" s="38"/>
    </row>
    <row r="78534" spans="17:25">
      <c r="Q78534" s="38"/>
      <c r="Y78534" s="38"/>
    </row>
    <row r="78535" spans="17:25">
      <c r="Q78535" s="38"/>
      <c r="Y78535" s="38"/>
    </row>
    <row r="78536" spans="17:25">
      <c r="Q78536" s="38"/>
      <c r="Y78536" s="38"/>
    </row>
    <row r="78537" spans="17:25">
      <c r="Q78537" s="38"/>
      <c r="Y78537" s="38"/>
    </row>
    <row r="78538" spans="17:25">
      <c r="Q78538" s="38"/>
      <c r="Y78538" s="38"/>
    </row>
    <row r="78539" spans="17:25">
      <c r="Q78539" s="38"/>
      <c r="Y78539" s="38"/>
    </row>
    <row r="78540" spans="17:25">
      <c r="Q78540" s="38"/>
      <c r="Y78540" s="38"/>
    </row>
    <row r="78541" spans="17:25">
      <c r="Q78541" s="38"/>
      <c r="Y78541" s="38"/>
    </row>
    <row r="78542" spans="17:25">
      <c r="Q78542" s="38"/>
      <c r="Y78542" s="38"/>
    </row>
    <row r="78543" spans="17:25">
      <c r="Q78543" s="38"/>
      <c r="Y78543" s="38"/>
    </row>
    <row r="78544" spans="17:25">
      <c r="Q78544" s="38"/>
      <c r="Y78544" s="38"/>
    </row>
    <row r="78545" spans="17:25">
      <c r="Q78545" s="38"/>
      <c r="Y78545" s="38"/>
    </row>
    <row r="78546" spans="17:25">
      <c r="Q78546" s="38"/>
      <c r="Y78546" s="38"/>
    </row>
    <row r="78547" spans="17:25">
      <c r="Q78547" s="38"/>
      <c r="Y78547" s="38"/>
    </row>
    <row r="78548" spans="17:25">
      <c r="Q78548" s="38"/>
      <c r="Y78548" s="38"/>
    </row>
    <row r="78549" spans="17:25">
      <c r="Q78549" s="38"/>
      <c r="Y78549" s="38"/>
    </row>
    <row r="78550" spans="17:25">
      <c r="Q78550" s="38"/>
      <c r="Y78550" s="38"/>
    </row>
    <row r="78551" spans="17:25">
      <c r="Q78551" s="38"/>
      <c r="Y78551" s="38"/>
    </row>
    <row r="78552" spans="17:25">
      <c r="Q78552" s="38"/>
      <c r="Y78552" s="38"/>
    </row>
    <row r="78553" spans="17:25">
      <c r="Q78553" s="38"/>
      <c r="Y78553" s="38"/>
    </row>
    <row r="78554" spans="17:25">
      <c r="Q78554" s="38"/>
      <c r="Y78554" s="38"/>
    </row>
    <row r="78555" spans="17:25">
      <c r="Q78555" s="38"/>
      <c r="Y78555" s="38"/>
    </row>
    <row r="78556" spans="17:25">
      <c r="Q78556" s="38"/>
      <c r="Y78556" s="38"/>
    </row>
    <row r="78557" spans="17:25">
      <c r="Q78557" s="38"/>
      <c r="Y78557" s="38"/>
    </row>
    <row r="78558" spans="17:25">
      <c r="Q78558" s="38"/>
      <c r="Y78558" s="38"/>
    </row>
    <row r="78559" spans="17:25">
      <c r="Q78559" s="38"/>
      <c r="Y78559" s="38"/>
    </row>
    <row r="78560" spans="17:25">
      <c r="Q78560" s="38"/>
      <c r="Y78560" s="38"/>
    </row>
    <row r="78561" spans="17:25">
      <c r="Q78561" s="38"/>
      <c r="Y78561" s="38"/>
    </row>
    <row r="78562" spans="17:25">
      <c r="Q78562" s="38"/>
      <c r="Y78562" s="38"/>
    </row>
    <row r="78563" spans="17:25">
      <c r="Q78563" s="38"/>
      <c r="Y78563" s="38"/>
    </row>
    <row r="78564" spans="17:25">
      <c r="Q78564" s="38"/>
      <c r="Y78564" s="38"/>
    </row>
    <row r="78565" spans="17:25">
      <c r="Q78565" s="38"/>
      <c r="Y78565" s="38"/>
    </row>
    <row r="78566" spans="17:25">
      <c r="Q78566" s="38"/>
      <c r="Y78566" s="38"/>
    </row>
    <row r="78567" spans="17:25">
      <c r="Q78567" s="38"/>
      <c r="Y78567" s="38"/>
    </row>
    <row r="78568" spans="17:25">
      <c r="Q78568" s="38"/>
      <c r="Y78568" s="38"/>
    </row>
    <row r="78569" spans="17:25">
      <c r="Q78569" s="38"/>
      <c r="Y78569" s="38"/>
    </row>
    <row r="78570" spans="17:25">
      <c r="Q78570" s="38"/>
      <c r="Y78570" s="38"/>
    </row>
    <row r="78571" spans="17:25">
      <c r="Q78571" s="38"/>
      <c r="Y78571" s="38"/>
    </row>
    <row r="78572" spans="17:25">
      <c r="Q78572" s="38"/>
      <c r="Y78572" s="38"/>
    </row>
    <row r="78573" spans="17:25">
      <c r="Q78573" s="38"/>
      <c r="Y78573" s="38"/>
    </row>
    <row r="78574" spans="17:25">
      <c r="Q78574" s="38"/>
      <c r="Y78574" s="38"/>
    </row>
    <row r="78575" spans="17:25">
      <c r="Q78575" s="38"/>
      <c r="Y78575" s="38"/>
    </row>
    <row r="78576" spans="17:25">
      <c r="Q78576" s="38"/>
      <c r="Y78576" s="38"/>
    </row>
    <row r="78577" spans="17:25">
      <c r="Q78577" s="38"/>
      <c r="Y78577" s="38"/>
    </row>
    <row r="78578" spans="17:25">
      <c r="Q78578" s="38"/>
      <c r="Y78578" s="38"/>
    </row>
    <row r="78579" spans="17:25">
      <c r="Q78579" s="38"/>
      <c r="Y78579" s="38"/>
    </row>
    <row r="78580" spans="17:25">
      <c r="Q78580" s="38"/>
      <c r="Y78580" s="38"/>
    </row>
    <row r="78581" spans="17:25">
      <c r="Q78581" s="38"/>
      <c r="Y78581" s="38"/>
    </row>
    <row r="78582" spans="17:25">
      <c r="Q78582" s="38"/>
      <c r="Y78582" s="38"/>
    </row>
    <row r="78583" spans="17:25">
      <c r="Q78583" s="38"/>
      <c r="Y78583" s="38"/>
    </row>
    <row r="78584" spans="17:25">
      <c r="Q78584" s="38"/>
      <c r="Y78584" s="38"/>
    </row>
    <row r="78585" spans="17:25">
      <c r="Q78585" s="38"/>
      <c r="Y78585" s="38"/>
    </row>
    <row r="78586" spans="17:25">
      <c r="Q78586" s="38"/>
      <c r="Y78586" s="38"/>
    </row>
    <row r="78587" spans="17:25">
      <c r="Q78587" s="38"/>
      <c r="Y78587" s="38"/>
    </row>
    <row r="78588" spans="17:25">
      <c r="Q78588" s="38"/>
      <c r="Y78588" s="38"/>
    </row>
    <row r="78589" spans="17:25">
      <c r="Q78589" s="38"/>
      <c r="Y78589" s="38"/>
    </row>
    <row r="78590" spans="17:25">
      <c r="Q78590" s="38"/>
      <c r="Y78590" s="38"/>
    </row>
    <row r="78591" spans="17:25">
      <c r="Q78591" s="38"/>
      <c r="Y78591" s="38"/>
    </row>
    <row r="78592" spans="17:25">
      <c r="Q78592" s="38"/>
      <c r="Y78592" s="38"/>
    </row>
    <row r="78593" spans="17:25">
      <c r="Q78593" s="38"/>
      <c r="Y78593" s="38"/>
    </row>
    <row r="78594" spans="17:25">
      <c r="Q78594" s="38"/>
      <c r="Y78594" s="38"/>
    </row>
    <row r="78595" spans="17:25">
      <c r="Q78595" s="38"/>
      <c r="Y78595" s="38"/>
    </row>
    <row r="78596" spans="17:25">
      <c r="Q78596" s="38"/>
      <c r="Y78596" s="38"/>
    </row>
    <row r="78597" spans="17:25">
      <c r="Q78597" s="38"/>
      <c r="Y78597" s="38"/>
    </row>
    <row r="78598" spans="17:25">
      <c r="Q78598" s="38"/>
      <c r="Y78598" s="38"/>
    </row>
    <row r="78599" spans="17:25">
      <c r="Q78599" s="38"/>
      <c r="Y78599" s="38"/>
    </row>
    <row r="78600" spans="17:25">
      <c r="Q78600" s="38"/>
      <c r="Y78600" s="38"/>
    </row>
    <row r="78601" spans="17:25">
      <c r="Q78601" s="38"/>
      <c r="Y78601" s="38"/>
    </row>
    <row r="78602" spans="17:25">
      <c r="Q78602" s="38"/>
      <c r="Y78602" s="38"/>
    </row>
    <row r="78603" spans="17:25">
      <c r="Q78603" s="38"/>
      <c r="Y78603" s="38"/>
    </row>
    <row r="78604" spans="17:25">
      <c r="Q78604" s="38"/>
      <c r="Y78604" s="38"/>
    </row>
    <row r="78605" spans="17:25">
      <c r="Q78605" s="38"/>
      <c r="Y78605" s="38"/>
    </row>
    <row r="78606" spans="17:25">
      <c r="Q78606" s="38"/>
      <c r="Y78606" s="38"/>
    </row>
    <row r="78607" spans="17:25">
      <c r="Q78607" s="38"/>
      <c r="Y78607" s="38"/>
    </row>
    <row r="78608" spans="17:25">
      <c r="Q78608" s="38"/>
      <c r="Y78608" s="38"/>
    </row>
    <row r="78609" spans="17:25">
      <c r="Q78609" s="38"/>
      <c r="Y78609" s="38"/>
    </row>
    <row r="78610" spans="17:25">
      <c r="Q78610" s="38"/>
      <c r="Y78610" s="38"/>
    </row>
    <row r="78611" spans="17:25">
      <c r="Q78611" s="38"/>
      <c r="Y78611" s="38"/>
    </row>
    <row r="78612" spans="17:25">
      <c r="Q78612" s="38"/>
      <c r="Y78612" s="38"/>
    </row>
    <row r="78613" spans="17:25">
      <c r="Q78613" s="38"/>
      <c r="Y78613" s="38"/>
    </row>
    <row r="78614" spans="17:25">
      <c r="Q78614" s="38"/>
      <c r="Y78614" s="38"/>
    </row>
    <row r="78615" spans="17:25">
      <c r="Q78615" s="38"/>
      <c r="Y78615" s="38"/>
    </row>
    <row r="78616" spans="17:25">
      <c r="Q78616" s="38"/>
      <c r="Y78616" s="38"/>
    </row>
    <row r="78617" spans="17:25">
      <c r="Q78617" s="38"/>
      <c r="Y78617" s="38"/>
    </row>
    <row r="78618" spans="17:25">
      <c r="Q78618" s="38"/>
      <c r="Y78618" s="38"/>
    </row>
    <row r="78619" spans="17:25">
      <c r="Q78619" s="38"/>
      <c r="Y78619" s="38"/>
    </row>
    <row r="78620" spans="17:25">
      <c r="Q78620" s="38"/>
      <c r="Y78620" s="38"/>
    </row>
    <row r="78621" spans="17:25">
      <c r="Q78621" s="38"/>
      <c r="Y78621" s="38"/>
    </row>
    <row r="78622" spans="17:25">
      <c r="Q78622" s="38"/>
      <c r="Y78622" s="38"/>
    </row>
    <row r="78623" spans="17:25">
      <c r="Q78623" s="38"/>
      <c r="Y78623" s="38"/>
    </row>
    <row r="78624" spans="17:25">
      <c r="Q78624" s="38"/>
      <c r="Y78624" s="38"/>
    </row>
    <row r="78625" spans="17:25">
      <c r="Q78625" s="38"/>
      <c r="Y78625" s="38"/>
    </row>
    <row r="78626" spans="17:25">
      <c r="Q78626" s="38"/>
      <c r="Y78626" s="38"/>
    </row>
    <row r="78627" spans="17:25">
      <c r="Q78627" s="38"/>
      <c r="Y78627" s="38"/>
    </row>
    <row r="78628" spans="17:25">
      <c r="Q78628" s="38"/>
      <c r="Y78628" s="38"/>
    </row>
    <row r="78629" spans="17:25">
      <c r="Q78629" s="38"/>
      <c r="Y78629" s="38"/>
    </row>
    <row r="78630" spans="17:25">
      <c r="Q78630" s="38"/>
      <c r="Y78630" s="38"/>
    </row>
    <row r="78631" spans="17:25">
      <c r="Q78631" s="38"/>
      <c r="Y78631" s="38"/>
    </row>
    <row r="78632" spans="17:25">
      <c r="Q78632" s="38"/>
      <c r="Y78632" s="38"/>
    </row>
    <row r="78633" spans="17:25">
      <c r="Q78633" s="38"/>
      <c r="Y78633" s="38"/>
    </row>
    <row r="78634" spans="17:25">
      <c r="Q78634" s="38"/>
      <c r="Y78634" s="38"/>
    </row>
    <row r="78635" spans="17:25">
      <c r="Q78635" s="38"/>
      <c r="Y78635" s="38"/>
    </row>
    <row r="78636" spans="17:25">
      <c r="Q78636" s="38"/>
      <c r="Y78636" s="38"/>
    </row>
    <row r="78637" spans="17:25">
      <c r="Q78637" s="38"/>
      <c r="Y78637" s="38"/>
    </row>
    <row r="78638" spans="17:25">
      <c r="Q78638" s="38"/>
      <c r="Y78638" s="38"/>
    </row>
    <row r="78639" spans="17:25">
      <c r="Q78639" s="38"/>
      <c r="Y78639" s="38"/>
    </row>
    <row r="78640" spans="17:25">
      <c r="Q78640" s="38"/>
      <c r="Y78640" s="38"/>
    </row>
    <row r="78641" spans="17:25">
      <c r="Q78641" s="38"/>
      <c r="Y78641" s="38"/>
    </row>
    <row r="78642" spans="17:25">
      <c r="Q78642" s="38"/>
      <c r="Y78642" s="38"/>
    </row>
    <row r="78643" spans="17:25">
      <c r="Q78643" s="38"/>
      <c r="Y78643" s="38"/>
    </row>
    <row r="78644" spans="17:25">
      <c r="Q78644" s="38"/>
      <c r="Y78644" s="38"/>
    </row>
    <row r="78645" spans="17:25">
      <c r="Q78645" s="38"/>
      <c r="Y78645" s="38"/>
    </row>
    <row r="78646" spans="17:25">
      <c r="Q78646" s="38"/>
      <c r="Y78646" s="38"/>
    </row>
    <row r="78647" spans="17:25">
      <c r="Q78647" s="38"/>
      <c r="Y78647" s="38"/>
    </row>
    <row r="78648" spans="17:25">
      <c r="Q78648" s="38"/>
      <c r="Y78648" s="38"/>
    </row>
    <row r="78649" spans="17:25">
      <c r="Q78649" s="38"/>
      <c r="Y78649" s="38"/>
    </row>
    <row r="78650" spans="17:25">
      <c r="Q78650" s="38"/>
      <c r="Y78650" s="38"/>
    </row>
    <row r="78651" spans="17:25">
      <c r="Q78651" s="38"/>
      <c r="Y78651" s="38"/>
    </row>
    <row r="78652" spans="17:25">
      <c r="Q78652" s="38"/>
      <c r="Y78652" s="38"/>
    </row>
    <row r="78653" spans="17:25">
      <c r="Q78653" s="38"/>
      <c r="Y78653" s="38"/>
    </row>
    <row r="78654" spans="17:25">
      <c r="Q78654" s="38"/>
      <c r="Y78654" s="38"/>
    </row>
    <row r="78655" spans="17:25">
      <c r="Q78655" s="38"/>
      <c r="Y78655" s="38"/>
    </row>
    <row r="78656" spans="17:25">
      <c r="Q78656" s="38"/>
      <c r="Y78656" s="38"/>
    </row>
    <row r="78657" spans="17:25">
      <c r="Q78657" s="38"/>
      <c r="Y78657" s="38"/>
    </row>
    <row r="78658" spans="17:25">
      <c r="Q78658" s="38"/>
      <c r="Y78658" s="38"/>
    </row>
    <row r="78659" spans="17:25">
      <c r="Q78659" s="38"/>
      <c r="Y78659" s="38"/>
    </row>
    <row r="78660" spans="17:25">
      <c r="Q78660" s="38"/>
      <c r="Y78660" s="38"/>
    </row>
    <row r="78661" spans="17:25">
      <c r="Q78661" s="38"/>
      <c r="Y78661" s="38"/>
    </row>
    <row r="78662" spans="17:25">
      <c r="Q78662" s="38"/>
      <c r="Y78662" s="38"/>
    </row>
    <row r="78663" spans="17:25">
      <c r="Q78663" s="38"/>
      <c r="Y78663" s="38"/>
    </row>
    <row r="78664" spans="17:25">
      <c r="Q78664" s="38"/>
      <c r="Y78664" s="38"/>
    </row>
    <row r="78665" spans="17:25">
      <c r="Q78665" s="38"/>
      <c r="Y78665" s="38"/>
    </row>
    <row r="78666" spans="17:25">
      <c r="Q78666" s="38"/>
      <c r="Y78666" s="38"/>
    </row>
    <row r="78667" spans="17:25">
      <c r="Q78667" s="38"/>
      <c r="Y78667" s="38"/>
    </row>
    <row r="78668" spans="17:25">
      <c r="Q78668" s="38"/>
      <c r="Y78668" s="38"/>
    </row>
    <row r="78669" spans="17:25">
      <c r="Q78669" s="38"/>
      <c r="Y78669" s="38"/>
    </row>
    <row r="78670" spans="17:25">
      <c r="Q78670" s="38"/>
      <c r="Y78670" s="38"/>
    </row>
    <row r="78671" spans="17:25">
      <c r="Q78671" s="38"/>
      <c r="Y78671" s="38"/>
    </row>
    <row r="78672" spans="17:25">
      <c r="Q78672" s="38"/>
      <c r="Y78672" s="38"/>
    </row>
    <row r="78673" spans="17:25">
      <c r="Q78673" s="38"/>
      <c r="Y78673" s="38"/>
    </row>
    <row r="78674" spans="17:25">
      <c r="Q78674" s="38"/>
      <c r="Y78674" s="38"/>
    </row>
    <row r="78675" spans="17:25">
      <c r="Q78675" s="38"/>
      <c r="Y78675" s="38"/>
    </row>
    <row r="78676" spans="17:25">
      <c r="Q78676" s="38"/>
      <c r="Y78676" s="38"/>
    </row>
    <row r="78677" spans="17:25">
      <c r="Q78677" s="38"/>
      <c r="Y78677" s="38"/>
    </row>
    <row r="78678" spans="17:25">
      <c r="Q78678" s="38"/>
      <c r="Y78678" s="38"/>
    </row>
    <row r="78679" spans="17:25">
      <c r="Q78679" s="38"/>
      <c r="Y78679" s="38"/>
    </row>
    <row r="78680" spans="17:25">
      <c r="Q78680" s="38"/>
      <c r="Y78680" s="38"/>
    </row>
    <row r="78681" spans="17:25">
      <c r="Q78681" s="38"/>
      <c r="Y78681" s="38"/>
    </row>
    <row r="78682" spans="17:25">
      <c r="Q78682" s="38"/>
      <c r="Y78682" s="38"/>
    </row>
    <row r="78683" spans="17:25">
      <c r="Q78683" s="38"/>
      <c r="Y78683" s="38"/>
    </row>
    <row r="78684" spans="17:25">
      <c r="Q78684" s="38"/>
      <c r="Y78684" s="38"/>
    </row>
    <row r="78685" spans="17:25">
      <c r="Q78685" s="38"/>
      <c r="Y78685" s="38"/>
    </row>
    <row r="78686" spans="17:25">
      <c r="Q78686" s="38"/>
      <c r="Y78686" s="38"/>
    </row>
    <row r="78687" spans="17:25">
      <c r="Q78687" s="38"/>
      <c r="Y78687" s="38"/>
    </row>
    <row r="78688" spans="17:25">
      <c r="Q78688" s="38"/>
      <c r="Y78688" s="38"/>
    </row>
    <row r="78689" spans="17:25">
      <c r="Q78689" s="38"/>
      <c r="Y78689" s="38"/>
    </row>
    <row r="78690" spans="17:25">
      <c r="Q78690" s="38"/>
      <c r="Y78690" s="38"/>
    </row>
    <row r="78691" spans="17:25">
      <c r="Q78691" s="38"/>
      <c r="Y78691" s="38"/>
    </row>
    <row r="78692" spans="17:25">
      <c r="Q78692" s="38"/>
      <c r="Y78692" s="38"/>
    </row>
    <row r="78693" spans="17:25">
      <c r="Q78693" s="38"/>
      <c r="Y78693" s="38"/>
    </row>
    <row r="78694" spans="17:25">
      <c r="Q78694" s="38"/>
      <c r="Y78694" s="38"/>
    </row>
    <row r="78695" spans="17:25">
      <c r="Q78695" s="38"/>
      <c r="Y78695" s="38"/>
    </row>
    <row r="78696" spans="17:25">
      <c r="Q78696" s="38"/>
      <c r="Y78696" s="38"/>
    </row>
    <row r="78697" spans="17:25">
      <c r="Q78697" s="38"/>
      <c r="Y78697" s="38"/>
    </row>
    <row r="78698" spans="17:25">
      <c r="Q78698" s="38"/>
      <c r="Y78698" s="38"/>
    </row>
    <row r="78699" spans="17:25">
      <c r="Q78699" s="38"/>
      <c r="Y78699" s="38"/>
    </row>
    <row r="78700" spans="17:25">
      <c r="Q78700" s="38"/>
      <c r="Y78700" s="38"/>
    </row>
    <row r="78701" spans="17:25">
      <c r="Q78701" s="38"/>
      <c r="Y78701" s="38"/>
    </row>
    <row r="78702" spans="17:25">
      <c r="Q78702" s="38"/>
      <c r="Y78702" s="38"/>
    </row>
    <row r="78703" spans="17:25">
      <c r="Q78703" s="38"/>
      <c r="Y78703" s="38"/>
    </row>
    <row r="78704" spans="17:25">
      <c r="Q78704" s="38"/>
      <c r="Y78704" s="38"/>
    </row>
    <row r="78705" spans="17:25">
      <c r="Q78705" s="38"/>
      <c r="Y78705" s="38"/>
    </row>
    <row r="78706" spans="17:25">
      <c r="Q78706" s="38"/>
      <c r="Y78706" s="38"/>
    </row>
    <row r="78707" spans="17:25">
      <c r="Q78707" s="38"/>
      <c r="Y78707" s="38"/>
    </row>
    <row r="78708" spans="17:25">
      <c r="Q78708" s="38"/>
      <c r="Y78708" s="38"/>
    </row>
    <row r="78709" spans="17:25">
      <c r="Q78709" s="38"/>
      <c r="Y78709" s="38"/>
    </row>
    <row r="78710" spans="17:25">
      <c r="Q78710" s="38"/>
      <c r="Y78710" s="38"/>
    </row>
    <row r="78711" spans="17:25">
      <c r="Q78711" s="38"/>
      <c r="Y78711" s="38"/>
    </row>
    <row r="78712" spans="17:25">
      <c r="Q78712" s="38"/>
      <c r="Y78712" s="38"/>
    </row>
    <row r="78713" spans="17:25">
      <c r="Q78713" s="38"/>
      <c r="Y78713" s="38"/>
    </row>
    <row r="78714" spans="17:25">
      <c r="Q78714" s="38"/>
      <c r="Y78714" s="38"/>
    </row>
    <row r="78715" spans="17:25">
      <c r="Q78715" s="38"/>
      <c r="Y78715" s="38"/>
    </row>
    <row r="78716" spans="17:25">
      <c r="Q78716" s="38"/>
      <c r="Y78716" s="38"/>
    </row>
    <row r="78717" spans="17:25">
      <c r="Q78717" s="38"/>
      <c r="Y78717" s="38"/>
    </row>
    <row r="78718" spans="17:25">
      <c r="Q78718" s="38"/>
      <c r="Y78718" s="38"/>
    </row>
    <row r="78719" spans="17:25">
      <c r="Q78719" s="38"/>
      <c r="Y78719" s="38"/>
    </row>
    <row r="78720" spans="17:25">
      <c r="Q78720" s="38"/>
      <c r="Y78720" s="38"/>
    </row>
    <row r="78721" spans="17:25">
      <c r="Q78721" s="38"/>
      <c r="Y78721" s="38"/>
    </row>
    <row r="78722" spans="17:25">
      <c r="Q78722" s="38"/>
      <c r="Y78722" s="38"/>
    </row>
    <row r="78723" spans="17:25">
      <c r="Q78723" s="38"/>
      <c r="Y78723" s="38"/>
    </row>
    <row r="78724" spans="17:25">
      <c r="Q78724" s="38"/>
      <c r="Y78724" s="38"/>
    </row>
    <row r="78725" spans="17:25">
      <c r="Q78725" s="38"/>
      <c r="Y78725" s="38"/>
    </row>
    <row r="78726" spans="17:25">
      <c r="Q78726" s="38"/>
      <c r="Y78726" s="38"/>
    </row>
    <row r="78727" spans="17:25">
      <c r="Q78727" s="38"/>
      <c r="Y78727" s="38"/>
    </row>
    <row r="78728" spans="17:25">
      <c r="Q78728" s="38"/>
      <c r="Y78728" s="38"/>
    </row>
    <row r="78729" spans="17:25">
      <c r="Q78729" s="38"/>
      <c r="Y78729" s="38"/>
    </row>
    <row r="78730" spans="17:25">
      <c r="Q78730" s="38"/>
      <c r="Y78730" s="38"/>
    </row>
    <row r="78731" spans="17:25">
      <c r="Q78731" s="38"/>
      <c r="Y78731" s="38"/>
    </row>
    <row r="78732" spans="17:25">
      <c r="Q78732" s="38"/>
      <c r="Y78732" s="38"/>
    </row>
    <row r="78733" spans="17:25">
      <c r="Q78733" s="38"/>
      <c r="Y78733" s="38"/>
    </row>
    <row r="78734" spans="17:25">
      <c r="Q78734" s="38"/>
      <c r="Y78734" s="38"/>
    </row>
    <row r="78735" spans="17:25">
      <c r="Q78735" s="38"/>
      <c r="Y78735" s="38"/>
    </row>
    <row r="78736" spans="17:25">
      <c r="Q78736" s="38"/>
      <c r="Y78736" s="38"/>
    </row>
    <row r="78737" spans="17:25">
      <c r="Q78737" s="38"/>
      <c r="Y78737" s="38"/>
    </row>
    <row r="78738" spans="17:25">
      <c r="Q78738" s="38"/>
      <c r="Y78738" s="38"/>
    </row>
    <row r="78739" spans="17:25">
      <c r="Q78739" s="38"/>
      <c r="Y78739" s="38"/>
    </row>
    <row r="78740" spans="17:25">
      <c r="Q78740" s="38"/>
      <c r="Y78740" s="38"/>
    </row>
    <row r="78741" spans="17:25">
      <c r="Q78741" s="38"/>
      <c r="Y78741" s="38"/>
    </row>
    <row r="78742" spans="17:25">
      <c r="Q78742" s="38"/>
      <c r="Y78742" s="38"/>
    </row>
    <row r="78743" spans="17:25">
      <c r="Q78743" s="38"/>
      <c r="Y78743" s="38"/>
    </row>
    <row r="78744" spans="17:25">
      <c r="Q78744" s="38"/>
      <c r="Y78744" s="38"/>
    </row>
    <row r="78745" spans="17:25">
      <c r="Q78745" s="38"/>
      <c r="Y78745" s="38"/>
    </row>
    <row r="78746" spans="17:25">
      <c r="Q78746" s="38"/>
      <c r="Y78746" s="38"/>
    </row>
    <row r="78747" spans="17:25">
      <c r="Q78747" s="38"/>
      <c r="Y78747" s="38"/>
    </row>
    <row r="78748" spans="17:25">
      <c r="Q78748" s="38"/>
      <c r="Y78748" s="38"/>
    </row>
    <row r="78749" spans="17:25">
      <c r="Q78749" s="38"/>
      <c r="Y78749" s="38"/>
    </row>
    <row r="78750" spans="17:25">
      <c r="Q78750" s="38"/>
      <c r="Y78750" s="38"/>
    </row>
    <row r="78751" spans="17:25">
      <c r="Q78751" s="38"/>
      <c r="Y78751" s="38"/>
    </row>
    <row r="78752" spans="17:25">
      <c r="Q78752" s="38"/>
      <c r="Y78752" s="38"/>
    </row>
    <row r="78753" spans="17:25">
      <c r="Q78753" s="38"/>
      <c r="Y78753" s="38"/>
    </row>
    <row r="78754" spans="17:25">
      <c r="Q78754" s="38"/>
      <c r="Y78754" s="38"/>
    </row>
    <row r="78755" spans="17:25">
      <c r="Q78755" s="38"/>
      <c r="Y78755" s="38"/>
    </row>
    <row r="78756" spans="17:25">
      <c r="Q78756" s="38"/>
      <c r="Y78756" s="38"/>
    </row>
    <row r="78757" spans="17:25">
      <c r="Q78757" s="38"/>
      <c r="Y78757" s="38"/>
    </row>
    <row r="78758" spans="17:25">
      <c r="Q78758" s="38"/>
      <c r="Y78758" s="38"/>
    </row>
    <row r="78759" spans="17:25">
      <c r="Q78759" s="38"/>
      <c r="Y78759" s="38"/>
    </row>
    <row r="78760" spans="17:25">
      <c r="Q78760" s="38"/>
      <c r="Y78760" s="38"/>
    </row>
    <row r="78761" spans="17:25">
      <c r="Q78761" s="38"/>
      <c r="Y78761" s="38"/>
    </row>
    <row r="78762" spans="17:25">
      <c r="Q78762" s="38"/>
      <c r="Y78762" s="38"/>
    </row>
    <row r="78763" spans="17:25">
      <c r="Q78763" s="38"/>
      <c r="Y78763" s="38"/>
    </row>
    <row r="78764" spans="17:25">
      <c r="Q78764" s="38"/>
      <c r="Y78764" s="38"/>
    </row>
    <row r="78765" spans="17:25">
      <c r="Q78765" s="38"/>
      <c r="Y78765" s="38"/>
    </row>
    <row r="78766" spans="17:25">
      <c r="Q78766" s="38"/>
      <c r="Y78766" s="38"/>
    </row>
    <row r="78767" spans="17:25">
      <c r="Q78767" s="38"/>
      <c r="Y78767" s="38"/>
    </row>
    <row r="78768" spans="17:25">
      <c r="Q78768" s="38"/>
      <c r="Y78768" s="38"/>
    </row>
    <row r="78769" spans="17:25">
      <c r="Q78769" s="38"/>
      <c r="Y78769" s="38"/>
    </row>
    <row r="78770" spans="17:25">
      <c r="Q78770" s="38"/>
      <c r="Y78770" s="38"/>
    </row>
    <row r="78771" spans="17:25">
      <c r="Q78771" s="38"/>
      <c r="Y78771" s="38"/>
    </row>
    <row r="78772" spans="17:25">
      <c r="Q78772" s="38"/>
      <c r="Y78772" s="38"/>
    </row>
    <row r="78773" spans="17:25">
      <c r="Q78773" s="38"/>
      <c r="Y78773" s="38"/>
    </row>
    <row r="78774" spans="17:25">
      <c r="Q78774" s="38"/>
      <c r="Y78774" s="38"/>
    </row>
    <row r="78775" spans="17:25">
      <c r="Q78775" s="38"/>
      <c r="Y78775" s="38"/>
    </row>
    <row r="78776" spans="17:25">
      <c r="Q78776" s="38"/>
      <c r="Y78776" s="38"/>
    </row>
    <row r="78777" spans="17:25">
      <c r="Q78777" s="38"/>
      <c r="Y78777" s="38"/>
    </row>
    <row r="78778" spans="17:25">
      <c r="Q78778" s="38"/>
      <c r="Y78778" s="38"/>
    </row>
    <row r="78779" spans="17:25">
      <c r="Q78779" s="38"/>
      <c r="Y78779" s="38"/>
    </row>
    <row r="78780" spans="17:25">
      <c r="Q78780" s="38"/>
      <c r="Y78780" s="38"/>
    </row>
    <row r="78781" spans="17:25">
      <c r="Q78781" s="38"/>
      <c r="Y78781" s="38"/>
    </row>
    <row r="78782" spans="17:25">
      <c r="Q78782" s="38"/>
      <c r="Y78782" s="38"/>
    </row>
    <row r="78783" spans="17:25">
      <c r="Q78783" s="38"/>
      <c r="Y78783" s="38"/>
    </row>
    <row r="78784" spans="17:25">
      <c r="Q78784" s="38"/>
      <c r="Y78784" s="38"/>
    </row>
    <row r="78785" spans="17:25">
      <c r="Q78785" s="38"/>
      <c r="Y78785" s="38"/>
    </row>
    <row r="78786" spans="17:25">
      <c r="Q78786" s="38"/>
      <c r="Y78786" s="38"/>
    </row>
    <row r="78787" spans="17:25">
      <c r="Q78787" s="38"/>
      <c r="Y78787" s="38"/>
    </row>
    <row r="78788" spans="17:25">
      <c r="Q78788" s="38"/>
      <c r="Y78788" s="38"/>
    </row>
    <row r="78789" spans="17:25">
      <c r="Q78789" s="38"/>
      <c r="Y78789" s="38"/>
    </row>
    <row r="78790" spans="17:25">
      <c r="Q78790" s="38"/>
      <c r="Y78790" s="38"/>
    </row>
    <row r="78791" spans="17:25">
      <c r="Q78791" s="38"/>
      <c r="Y78791" s="38"/>
    </row>
    <row r="78792" spans="17:25">
      <c r="Q78792" s="38"/>
      <c r="Y78792" s="38"/>
    </row>
    <row r="78793" spans="17:25">
      <c r="Q78793" s="38"/>
      <c r="Y78793" s="38"/>
    </row>
    <row r="78794" spans="17:25">
      <c r="Q78794" s="38"/>
      <c r="Y78794" s="38"/>
    </row>
    <row r="78795" spans="17:25">
      <c r="Q78795" s="38"/>
      <c r="Y78795" s="38"/>
    </row>
    <row r="78796" spans="17:25">
      <c r="Q78796" s="38"/>
      <c r="Y78796" s="38"/>
    </row>
    <row r="78797" spans="17:25">
      <c r="Q78797" s="38"/>
      <c r="Y78797" s="38"/>
    </row>
    <row r="78798" spans="17:25">
      <c r="Q78798" s="38"/>
      <c r="Y78798" s="38"/>
    </row>
    <row r="78799" spans="17:25">
      <c r="Q78799" s="38"/>
      <c r="Y78799" s="38"/>
    </row>
    <row r="78800" spans="17:25">
      <c r="Q78800" s="38"/>
      <c r="Y78800" s="38"/>
    </row>
    <row r="78801" spans="17:25">
      <c r="Q78801" s="38"/>
      <c r="Y78801" s="38"/>
    </row>
    <row r="78802" spans="17:25">
      <c r="Q78802" s="38"/>
      <c r="Y78802" s="38"/>
    </row>
    <row r="78803" spans="17:25">
      <c r="Q78803" s="38"/>
      <c r="Y78803" s="38"/>
    </row>
    <row r="78804" spans="17:25">
      <c r="Q78804" s="38"/>
      <c r="Y78804" s="38"/>
    </row>
    <row r="78805" spans="17:25">
      <c r="Q78805" s="38"/>
      <c r="Y78805" s="38"/>
    </row>
    <row r="78806" spans="17:25">
      <c r="Q78806" s="38"/>
      <c r="Y78806" s="38"/>
    </row>
    <row r="78807" spans="17:25">
      <c r="Q78807" s="38"/>
      <c r="Y78807" s="38"/>
    </row>
    <row r="78808" spans="17:25">
      <c r="Q78808" s="38"/>
      <c r="Y78808" s="38"/>
    </row>
    <row r="78809" spans="17:25">
      <c r="Q78809" s="38"/>
      <c r="Y78809" s="38"/>
    </row>
    <row r="78810" spans="17:25">
      <c r="Q78810" s="38"/>
      <c r="Y78810" s="38"/>
    </row>
    <row r="78811" spans="17:25">
      <c r="Q78811" s="38"/>
      <c r="Y78811" s="38"/>
    </row>
    <row r="78812" spans="17:25">
      <c r="Q78812" s="38"/>
      <c r="Y78812" s="38"/>
    </row>
    <row r="78813" spans="17:25">
      <c r="Q78813" s="38"/>
      <c r="Y78813" s="38"/>
    </row>
    <row r="78814" spans="17:25">
      <c r="Q78814" s="38"/>
      <c r="Y78814" s="38"/>
    </row>
    <row r="78815" spans="17:25">
      <c r="Q78815" s="38"/>
      <c r="Y78815" s="38"/>
    </row>
    <row r="78816" spans="17:25">
      <c r="Q78816" s="38"/>
      <c r="Y78816" s="38"/>
    </row>
    <row r="78817" spans="17:25">
      <c r="Q78817" s="38"/>
      <c r="Y78817" s="38"/>
    </row>
    <row r="78818" spans="17:25">
      <c r="Q78818" s="38"/>
      <c r="Y78818" s="38"/>
    </row>
    <row r="78819" spans="17:25">
      <c r="Q78819" s="38"/>
      <c r="Y78819" s="38"/>
    </row>
    <row r="78820" spans="17:25">
      <c r="Q78820" s="38"/>
      <c r="Y78820" s="38"/>
    </row>
    <row r="78821" spans="17:25">
      <c r="Q78821" s="38"/>
      <c r="Y78821" s="38"/>
    </row>
    <row r="78822" spans="17:25">
      <c r="Q78822" s="38"/>
      <c r="Y78822" s="38"/>
    </row>
    <row r="78823" spans="17:25">
      <c r="Q78823" s="38"/>
      <c r="Y78823" s="38"/>
    </row>
    <row r="78824" spans="17:25">
      <c r="Q78824" s="38"/>
      <c r="Y78824" s="38"/>
    </row>
    <row r="78825" spans="17:25">
      <c r="Q78825" s="38"/>
      <c r="Y78825" s="38"/>
    </row>
    <row r="78826" spans="17:25">
      <c r="Q78826" s="38"/>
      <c r="Y78826" s="38"/>
    </row>
    <row r="78827" spans="17:25">
      <c r="Q78827" s="38"/>
      <c r="Y78827" s="38"/>
    </row>
    <row r="78828" spans="17:25">
      <c r="Q78828" s="38"/>
      <c r="Y78828" s="38"/>
    </row>
    <row r="78829" spans="17:25">
      <c r="Q78829" s="38"/>
      <c r="Y78829" s="38"/>
    </row>
    <row r="78830" spans="17:25">
      <c r="Q78830" s="38"/>
      <c r="Y78830" s="38"/>
    </row>
    <row r="78831" spans="17:25">
      <c r="Q78831" s="38"/>
      <c r="Y78831" s="38"/>
    </row>
    <row r="78832" spans="17:25">
      <c r="Q78832" s="38"/>
      <c r="Y78832" s="38"/>
    </row>
    <row r="78833" spans="17:25">
      <c r="Q78833" s="38"/>
      <c r="Y78833" s="38"/>
    </row>
    <row r="78834" spans="17:25">
      <c r="Q78834" s="38"/>
      <c r="Y78834" s="38"/>
    </row>
    <row r="78835" spans="17:25">
      <c r="Q78835" s="38"/>
      <c r="Y78835" s="38"/>
    </row>
    <row r="78836" spans="17:25">
      <c r="Q78836" s="38"/>
      <c r="Y78836" s="38"/>
    </row>
    <row r="78837" spans="17:25">
      <c r="Q78837" s="38"/>
      <c r="Y78837" s="38"/>
    </row>
    <row r="78838" spans="17:25">
      <c r="Q78838" s="38"/>
      <c r="Y78838" s="38"/>
    </row>
    <row r="78839" spans="17:25">
      <c r="Q78839" s="38"/>
      <c r="Y78839" s="38"/>
    </row>
    <row r="78840" spans="17:25">
      <c r="Q78840" s="38"/>
      <c r="Y78840" s="38"/>
    </row>
    <row r="78841" spans="17:25">
      <c r="Q78841" s="38"/>
      <c r="Y78841" s="38"/>
    </row>
    <row r="78842" spans="17:25">
      <c r="Q78842" s="38"/>
      <c r="Y78842" s="38"/>
    </row>
    <row r="78843" spans="17:25">
      <c r="Q78843" s="38"/>
      <c r="Y78843" s="38"/>
    </row>
    <row r="78844" spans="17:25">
      <c r="Q78844" s="38"/>
      <c r="Y78844" s="38"/>
    </row>
    <row r="78845" spans="17:25">
      <c r="Q78845" s="38"/>
      <c r="Y78845" s="38"/>
    </row>
    <row r="78846" spans="17:25">
      <c r="Q78846" s="38"/>
      <c r="Y78846" s="38"/>
    </row>
    <row r="78847" spans="17:25">
      <c r="Q78847" s="38"/>
      <c r="Y78847" s="38"/>
    </row>
    <row r="78848" spans="17:25">
      <c r="Q78848" s="38"/>
      <c r="Y78848" s="38"/>
    </row>
    <row r="78849" spans="17:25">
      <c r="Q78849" s="38"/>
      <c r="Y78849" s="38"/>
    </row>
    <row r="78850" spans="17:25">
      <c r="Q78850" s="38"/>
      <c r="Y78850" s="38"/>
    </row>
    <row r="78851" spans="17:25">
      <c r="Q78851" s="38"/>
      <c r="Y78851" s="38"/>
    </row>
    <row r="78852" spans="17:25">
      <c r="Q78852" s="38"/>
      <c r="Y78852" s="38"/>
    </row>
    <row r="78853" spans="17:25">
      <c r="Q78853" s="38"/>
      <c r="Y78853" s="38"/>
    </row>
    <row r="78854" spans="17:25">
      <c r="Q78854" s="38"/>
      <c r="Y78854" s="38"/>
    </row>
    <row r="78855" spans="17:25">
      <c r="Q78855" s="38"/>
      <c r="Y78855" s="38"/>
    </row>
    <row r="78856" spans="17:25">
      <c r="Q78856" s="38"/>
      <c r="Y78856" s="38"/>
    </row>
    <row r="78857" spans="17:25">
      <c r="Q78857" s="38"/>
      <c r="Y78857" s="38"/>
    </row>
    <row r="78858" spans="17:25">
      <c r="Q78858" s="38"/>
      <c r="Y78858" s="38"/>
    </row>
    <row r="78859" spans="17:25">
      <c r="Q78859" s="38"/>
      <c r="Y78859" s="38"/>
    </row>
    <row r="78860" spans="17:25">
      <c r="Q78860" s="38"/>
      <c r="Y78860" s="38"/>
    </row>
    <row r="78861" spans="17:25">
      <c r="Q78861" s="38"/>
      <c r="Y78861" s="38"/>
    </row>
    <row r="78862" spans="17:25">
      <c r="Q78862" s="38"/>
      <c r="Y78862" s="38"/>
    </row>
    <row r="78863" spans="17:25">
      <c r="Q78863" s="38"/>
      <c r="Y78863" s="38"/>
    </row>
    <row r="78864" spans="17:25">
      <c r="Q78864" s="38"/>
      <c r="Y78864" s="38"/>
    </row>
    <row r="78865" spans="17:25">
      <c r="Q78865" s="38"/>
      <c r="Y78865" s="38"/>
    </row>
    <row r="78866" spans="17:25">
      <c r="Q78866" s="38"/>
      <c r="Y78866" s="38"/>
    </row>
    <row r="78867" spans="17:25">
      <c r="Q78867" s="38"/>
      <c r="Y78867" s="38"/>
    </row>
    <row r="78868" spans="17:25">
      <c r="Q78868" s="38"/>
      <c r="Y78868" s="38"/>
    </row>
    <row r="78869" spans="17:25">
      <c r="Q78869" s="38"/>
      <c r="Y78869" s="38"/>
    </row>
    <row r="78870" spans="17:25">
      <c r="Q78870" s="38"/>
      <c r="Y78870" s="38"/>
    </row>
    <row r="78871" spans="17:25">
      <c r="Q78871" s="38"/>
      <c r="Y78871" s="38"/>
    </row>
    <row r="78872" spans="17:25">
      <c r="Q78872" s="38"/>
      <c r="Y78872" s="38"/>
    </row>
    <row r="78873" spans="17:25">
      <c r="Q78873" s="38"/>
      <c r="Y78873" s="38"/>
    </row>
    <row r="78874" spans="17:25">
      <c r="Q78874" s="38"/>
      <c r="Y78874" s="38"/>
    </row>
    <row r="78875" spans="17:25">
      <c r="Q78875" s="38"/>
      <c r="Y78875" s="38"/>
    </row>
    <row r="78876" spans="17:25">
      <c r="Q78876" s="38"/>
      <c r="Y78876" s="38"/>
    </row>
    <row r="78877" spans="17:25">
      <c r="Q78877" s="38"/>
      <c r="Y78877" s="38"/>
    </row>
    <row r="78878" spans="17:25">
      <c r="Q78878" s="38"/>
      <c r="Y78878" s="38"/>
    </row>
    <row r="78879" spans="17:25">
      <c r="Q78879" s="38"/>
      <c r="Y78879" s="38"/>
    </row>
    <row r="78880" spans="17:25">
      <c r="Q78880" s="38"/>
      <c r="Y78880" s="38"/>
    </row>
    <row r="78881" spans="17:25">
      <c r="Q78881" s="38"/>
      <c r="Y78881" s="38"/>
    </row>
    <row r="78882" spans="17:25">
      <c r="Q78882" s="38"/>
      <c r="Y78882" s="38"/>
    </row>
    <row r="78883" spans="17:25">
      <c r="Q78883" s="38"/>
      <c r="Y78883" s="38"/>
    </row>
    <row r="78884" spans="17:25">
      <c r="Q78884" s="38"/>
      <c r="Y78884" s="38"/>
    </row>
    <row r="78885" spans="17:25">
      <c r="Q78885" s="38"/>
      <c r="Y78885" s="38"/>
    </row>
    <row r="78886" spans="17:25">
      <c r="Q78886" s="38"/>
      <c r="Y78886" s="38"/>
    </row>
    <row r="78887" spans="17:25">
      <c r="Q78887" s="38"/>
      <c r="Y78887" s="38"/>
    </row>
    <row r="78888" spans="17:25">
      <c r="Q78888" s="38"/>
      <c r="Y78888" s="38"/>
    </row>
    <row r="78889" spans="17:25">
      <c r="Q78889" s="38"/>
      <c r="Y78889" s="38"/>
    </row>
    <row r="78890" spans="17:25">
      <c r="Q78890" s="38"/>
      <c r="Y78890" s="38"/>
    </row>
    <row r="78891" spans="17:25">
      <c r="Q78891" s="38"/>
      <c r="Y78891" s="38"/>
    </row>
    <row r="78892" spans="17:25">
      <c r="Q78892" s="38"/>
      <c r="Y78892" s="38"/>
    </row>
    <row r="78893" spans="17:25">
      <c r="Q78893" s="38"/>
      <c r="Y78893" s="38"/>
    </row>
    <row r="78894" spans="17:25">
      <c r="Q78894" s="38"/>
      <c r="Y78894" s="38"/>
    </row>
    <row r="78895" spans="17:25">
      <c r="Q78895" s="38"/>
      <c r="Y78895" s="38"/>
    </row>
    <row r="78896" spans="17:25">
      <c r="Q78896" s="38"/>
      <c r="Y78896" s="38"/>
    </row>
    <row r="78897" spans="17:25">
      <c r="Q78897" s="38"/>
      <c r="Y78897" s="38"/>
    </row>
    <row r="78898" spans="17:25">
      <c r="Q78898" s="38"/>
      <c r="Y78898" s="38"/>
    </row>
    <row r="78899" spans="17:25">
      <c r="Q78899" s="38"/>
      <c r="Y78899" s="38"/>
    </row>
    <row r="78900" spans="17:25">
      <c r="Q78900" s="38"/>
      <c r="Y78900" s="38"/>
    </row>
    <row r="78901" spans="17:25">
      <c r="Q78901" s="38"/>
      <c r="Y78901" s="38"/>
    </row>
    <row r="78902" spans="17:25">
      <c r="Q78902" s="38"/>
      <c r="Y78902" s="38"/>
    </row>
    <row r="78903" spans="17:25">
      <c r="Q78903" s="38"/>
      <c r="Y78903" s="38"/>
    </row>
    <row r="78904" spans="17:25">
      <c r="Q78904" s="38"/>
      <c r="Y78904" s="38"/>
    </row>
    <row r="78905" spans="17:25">
      <c r="Q78905" s="38"/>
      <c r="Y78905" s="38"/>
    </row>
    <row r="78906" spans="17:25">
      <c r="Q78906" s="38"/>
      <c r="Y78906" s="38"/>
    </row>
    <row r="78907" spans="17:25">
      <c r="Q78907" s="38"/>
      <c r="Y78907" s="38"/>
    </row>
    <row r="78908" spans="17:25">
      <c r="Q78908" s="38"/>
      <c r="Y78908" s="38"/>
    </row>
    <row r="78909" spans="17:25">
      <c r="Q78909" s="38"/>
      <c r="Y78909" s="38"/>
    </row>
    <row r="78910" spans="17:25">
      <c r="Q78910" s="38"/>
      <c r="Y78910" s="38"/>
    </row>
    <row r="78911" spans="17:25">
      <c r="Q78911" s="38"/>
      <c r="Y78911" s="38"/>
    </row>
    <row r="78912" spans="17:25">
      <c r="Q78912" s="38"/>
      <c r="Y78912" s="38"/>
    </row>
    <row r="78913" spans="17:25">
      <c r="Q78913" s="38"/>
      <c r="Y78913" s="38"/>
    </row>
    <row r="78914" spans="17:25">
      <c r="Q78914" s="38"/>
      <c r="Y78914" s="38"/>
    </row>
    <row r="78915" spans="17:25">
      <c r="Q78915" s="38"/>
      <c r="Y78915" s="38"/>
    </row>
    <row r="78916" spans="17:25">
      <c r="Q78916" s="38"/>
      <c r="Y78916" s="38"/>
    </row>
    <row r="78917" spans="17:25">
      <c r="Q78917" s="38"/>
      <c r="Y78917" s="38"/>
    </row>
    <row r="78918" spans="17:25">
      <c r="Q78918" s="38"/>
      <c r="Y78918" s="38"/>
    </row>
    <row r="78919" spans="17:25">
      <c r="Q78919" s="38"/>
      <c r="Y78919" s="38"/>
    </row>
    <row r="78920" spans="17:25">
      <c r="Q78920" s="38"/>
      <c r="Y78920" s="38"/>
    </row>
    <row r="78921" spans="17:25">
      <c r="Q78921" s="38"/>
      <c r="Y78921" s="38"/>
    </row>
    <row r="78922" spans="17:25">
      <c r="Q78922" s="38"/>
      <c r="Y78922" s="38"/>
    </row>
    <row r="78923" spans="17:25">
      <c r="Q78923" s="38"/>
      <c r="Y78923" s="38"/>
    </row>
    <row r="78924" spans="17:25">
      <c r="Q78924" s="38"/>
      <c r="Y78924" s="38"/>
    </row>
    <row r="78925" spans="17:25">
      <c r="Q78925" s="38"/>
      <c r="Y78925" s="38"/>
    </row>
    <row r="78926" spans="17:25">
      <c r="Q78926" s="38"/>
      <c r="Y78926" s="38"/>
    </row>
    <row r="78927" spans="17:25">
      <c r="Q78927" s="38"/>
      <c r="Y78927" s="38"/>
    </row>
    <row r="78928" spans="17:25">
      <c r="Q78928" s="38"/>
      <c r="Y78928" s="38"/>
    </row>
    <row r="78929" spans="17:25">
      <c r="Q78929" s="38"/>
      <c r="Y78929" s="38"/>
    </row>
    <row r="78930" spans="17:25">
      <c r="Q78930" s="38"/>
      <c r="Y78930" s="38"/>
    </row>
    <row r="78931" spans="17:25">
      <c r="Q78931" s="38"/>
      <c r="Y78931" s="38"/>
    </row>
    <row r="78932" spans="17:25">
      <c r="Q78932" s="38"/>
      <c r="Y78932" s="38"/>
    </row>
    <row r="78933" spans="17:25">
      <c r="Q78933" s="38"/>
      <c r="Y78933" s="38"/>
    </row>
    <row r="78934" spans="17:25">
      <c r="Q78934" s="38"/>
      <c r="Y78934" s="38"/>
    </row>
    <row r="78935" spans="17:25">
      <c r="Q78935" s="38"/>
      <c r="Y78935" s="38"/>
    </row>
    <row r="78936" spans="17:25">
      <c r="Q78936" s="38"/>
      <c r="Y78936" s="38"/>
    </row>
    <row r="78937" spans="17:25">
      <c r="Q78937" s="38"/>
      <c r="Y78937" s="38"/>
    </row>
    <row r="78938" spans="17:25">
      <c r="Q78938" s="38"/>
      <c r="Y78938" s="38"/>
    </row>
    <row r="78939" spans="17:25">
      <c r="Q78939" s="38"/>
      <c r="Y78939" s="38"/>
    </row>
    <row r="78940" spans="17:25">
      <c r="Q78940" s="38"/>
      <c r="Y78940" s="38"/>
    </row>
    <row r="78941" spans="17:25">
      <c r="Q78941" s="38"/>
      <c r="Y78941" s="38"/>
    </row>
    <row r="78942" spans="17:25">
      <c r="Q78942" s="38"/>
      <c r="Y78942" s="38"/>
    </row>
    <row r="78943" spans="17:25">
      <c r="Q78943" s="38"/>
      <c r="Y78943" s="38"/>
    </row>
    <row r="78944" spans="17:25">
      <c r="Q78944" s="38"/>
      <c r="Y78944" s="38"/>
    </row>
    <row r="78945" spans="17:25">
      <c r="Q78945" s="38"/>
      <c r="Y78945" s="38"/>
    </row>
    <row r="78946" spans="17:25">
      <c r="Q78946" s="38"/>
      <c r="Y78946" s="38"/>
    </row>
    <row r="78947" spans="17:25">
      <c r="Q78947" s="38"/>
      <c r="Y78947" s="38"/>
    </row>
    <row r="78948" spans="17:25">
      <c r="Q78948" s="38"/>
      <c r="Y78948" s="38"/>
    </row>
    <row r="78949" spans="17:25">
      <c r="Q78949" s="38"/>
      <c r="Y78949" s="38"/>
    </row>
    <row r="78950" spans="17:25">
      <c r="Q78950" s="38"/>
      <c r="Y78950" s="38"/>
    </row>
    <row r="78951" spans="17:25">
      <c r="Q78951" s="38"/>
      <c r="Y78951" s="38"/>
    </row>
    <row r="78952" spans="17:25">
      <c r="Q78952" s="38"/>
      <c r="Y78952" s="38"/>
    </row>
    <row r="78953" spans="17:25">
      <c r="Q78953" s="38"/>
      <c r="Y78953" s="38"/>
    </row>
    <row r="78954" spans="17:25">
      <c r="Q78954" s="38"/>
      <c r="Y78954" s="38"/>
    </row>
    <row r="78955" spans="17:25">
      <c r="Q78955" s="38"/>
      <c r="Y78955" s="38"/>
    </row>
    <row r="78956" spans="17:25">
      <c r="Q78956" s="38"/>
      <c r="Y78956" s="38"/>
    </row>
    <row r="78957" spans="17:25">
      <c r="Q78957" s="38"/>
      <c r="Y78957" s="38"/>
    </row>
    <row r="78958" spans="17:25">
      <c r="Q78958" s="38"/>
      <c r="Y78958" s="38"/>
    </row>
    <row r="78959" spans="17:25">
      <c r="Q78959" s="38"/>
      <c r="Y78959" s="38"/>
    </row>
    <row r="78960" spans="17:25">
      <c r="Q78960" s="38"/>
      <c r="Y78960" s="38"/>
    </row>
    <row r="78961" spans="17:25">
      <c r="Q78961" s="38"/>
      <c r="Y78961" s="38"/>
    </row>
    <row r="78962" spans="17:25">
      <c r="Q78962" s="38"/>
      <c r="Y78962" s="38"/>
    </row>
    <row r="78963" spans="17:25">
      <c r="Q78963" s="38"/>
      <c r="Y78963" s="38"/>
    </row>
    <row r="78964" spans="17:25">
      <c r="Q78964" s="38"/>
      <c r="Y78964" s="38"/>
    </row>
    <row r="78965" spans="17:25">
      <c r="Q78965" s="38"/>
      <c r="Y78965" s="38"/>
    </row>
    <row r="78966" spans="17:25">
      <c r="Q78966" s="38"/>
      <c r="Y78966" s="38"/>
    </row>
    <row r="78967" spans="17:25">
      <c r="Q78967" s="38"/>
      <c r="Y78967" s="38"/>
    </row>
    <row r="78968" spans="17:25">
      <c r="Q78968" s="38"/>
      <c r="Y78968" s="38"/>
    </row>
    <row r="78969" spans="17:25">
      <c r="Q78969" s="38"/>
      <c r="Y78969" s="38"/>
    </row>
    <row r="78970" spans="17:25">
      <c r="Q78970" s="38"/>
      <c r="Y78970" s="38"/>
    </row>
    <row r="78971" spans="17:25">
      <c r="Q78971" s="38"/>
      <c r="Y78971" s="38"/>
    </row>
    <row r="78972" spans="17:25">
      <c r="Q78972" s="38"/>
      <c r="Y78972" s="38"/>
    </row>
    <row r="78973" spans="17:25">
      <c r="Q78973" s="38"/>
      <c r="Y78973" s="38"/>
    </row>
    <row r="78974" spans="17:25">
      <c r="Q78974" s="38"/>
      <c r="Y78974" s="38"/>
    </row>
    <row r="78975" spans="17:25">
      <c r="Q78975" s="38"/>
      <c r="Y78975" s="38"/>
    </row>
    <row r="78976" spans="17:25">
      <c r="Q78976" s="38"/>
      <c r="Y78976" s="38"/>
    </row>
    <row r="78977" spans="17:25">
      <c r="Q78977" s="38"/>
      <c r="Y78977" s="38"/>
    </row>
    <row r="78978" spans="17:25">
      <c r="Q78978" s="38"/>
      <c r="Y78978" s="38"/>
    </row>
    <row r="78979" spans="17:25">
      <c r="Q78979" s="38"/>
      <c r="Y78979" s="38"/>
    </row>
    <row r="78980" spans="17:25">
      <c r="Q78980" s="38"/>
      <c r="Y78980" s="38"/>
    </row>
    <row r="78981" spans="17:25">
      <c r="Q78981" s="38"/>
      <c r="Y78981" s="38"/>
    </row>
    <row r="78982" spans="17:25">
      <c r="Q78982" s="38"/>
      <c r="Y78982" s="38"/>
    </row>
    <row r="78983" spans="17:25">
      <c r="Q78983" s="38"/>
      <c r="Y78983" s="38"/>
    </row>
    <row r="78984" spans="17:25">
      <c r="Q78984" s="38"/>
      <c r="Y78984" s="38"/>
    </row>
    <row r="78985" spans="17:25">
      <c r="Q78985" s="38"/>
      <c r="Y78985" s="38"/>
    </row>
    <row r="78986" spans="17:25">
      <c r="Q78986" s="38"/>
      <c r="Y78986" s="38"/>
    </row>
    <row r="78987" spans="17:25">
      <c r="Q78987" s="38"/>
      <c r="Y78987" s="38"/>
    </row>
    <row r="78988" spans="17:25">
      <c r="Q78988" s="38"/>
      <c r="Y78988" s="38"/>
    </row>
    <row r="78989" spans="17:25">
      <c r="Q78989" s="38"/>
      <c r="Y78989" s="38"/>
    </row>
    <row r="78990" spans="17:25">
      <c r="Q78990" s="38"/>
      <c r="Y78990" s="38"/>
    </row>
    <row r="78991" spans="17:25">
      <c r="Q78991" s="38"/>
      <c r="Y78991" s="38"/>
    </row>
    <row r="78992" spans="17:25">
      <c r="Q78992" s="38"/>
      <c r="Y78992" s="38"/>
    </row>
    <row r="78993" spans="17:25">
      <c r="Q78993" s="38"/>
      <c r="Y78993" s="38"/>
    </row>
    <row r="78994" spans="17:25">
      <c r="Q78994" s="38"/>
      <c r="Y78994" s="38"/>
    </row>
    <row r="78995" spans="17:25">
      <c r="Q78995" s="38"/>
      <c r="Y78995" s="38"/>
    </row>
    <row r="78996" spans="17:25">
      <c r="Q78996" s="38"/>
      <c r="Y78996" s="38"/>
    </row>
    <row r="78997" spans="17:25">
      <c r="Q78997" s="38"/>
      <c r="Y78997" s="38"/>
    </row>
    <row r="78998" spans="17:25">
      <c r="Q78998" s="38"/>
      <c r="Y78998" s="38"/>
    </row>
    <row r="78999" spans="17:25">
      <c r="Q78999" s="38"/>
      <c r="Y78999" s="38"/>
    </row>
    <row r="79000" spans="17:25">
      <c r="Q79000" s="38"/>
      <c r="Y79000" s="38"/>
    </row>
    <row r="79001" spans="17:25">
      <c r="Q79001" s="38"/>
      <c r="Y79001" s="38"/>
    </row>
    <row r="79002" spans="17:25">
      <c r="Q79002" s="38"/>
      <c r="Y79002" s="38"/>
    </row>
    <row r="79003" spans="17:25">
      <c r="Q79003" s="38"/>
      <c r="Y79003" s="38"/>
    </row>
    <row r="79004" spans="17:25">
      <c r="Q79004" s="38"/>
      <c r="Y79004" s="38"/>
    </row>
    <row r="79005" spans="17:25">
      <c r="Q79005" s="38"/>
      <c r="Y79005" s="38"/>
    </row>
    <row r="79006" spans="17:25">
      <c r="Q79006" s="38"/>
      <c r="Y79006" s="38"/>
    </row>
    <row r="79007" spans="17:25">
      <c r="Q79007" s="38"/>
      <c r="Y79007" s="38"/>
    </row>
    <row r="79008" spans="17:25">
      <c r="Q79008" s="38"/>
      <c r="Y79008" s="38"/>
    </row>
    <row r="79009" spans="17:25">
      <c r="Q79009" s="38"/>
      <c r="Y79009" s="38"/>
    </row>
    <row r="79010" spans="17:25">
      <c r="Q79010" s="38"/>
      <c r="Y79010" s="38"/>
    </row>
    <row r="79011" spans="17:25">
      <c r="Q79011" s="38"/>
      <c r="Y79011" s="38"/>
    </row>
    <row r="79012" spans="17:25">
      <c r="Q79012" s="38"/>
      <c r="Y79012" s="38"/>
    </row>
    <row r="79013" spans="17:25">
      <c r="Q79013" s="38"/>
      <c r="Y79013" s="38"/>
    </row>
    <row r="79014" spans="17:25">
      <c r="Q79014" s="38"/>
      <c r="Y79014" s="38"/>
    </row>
    <row r="79015" spans="17:25">
      <c r="Q79015" s="38"/>
      <c r="Y79015" s="38"/>
    </row>
    <row r="79016" spans="17:25">
      <c r="Q79016" s="38"/>
      <c r="Y79016" s="38"/>
    </row>
    <row r="79017" spans="17:25">
      <c r="Q79017" s="38"/>
      <c r="Y79017" s="38"/>
    </row>
    <row r="79018" spans="17:25">
      <c r="Q79018" s="38"/>
      <c r="Y79018" s="38"/>
    </row>
    <row r="79019" spans="17:25">
      <c r="Q79019" s="38"/>
      <c r="Y79019" s="38"/>
    </row>
    <row r="79020" spans="17:25">
      <c r="Q79020" s="38"/>
      <c r="Y79020" s="38"/>
    </row>
    <row r="79021" spans="17:25">
      <c r="Q79021" s="38"/>
      <c r="Y79021" s="38"/>
    </row>
    <row r="79022" spans="17:25">
      <c r="Q79022" s="38"/>
      <c r="Y79022" s="38"/>
    </row>
    <row r="79023" spans="17:25">
      <c r="Q79023" s="38"/>
      <c r="Y79023" s="38"/>
    </row>
    <row r="79024" spans="17:25">
      <c r="Q79024" s="38"/>
      <c r="Y79024" s="38"/>
    </row>
    <row r="79025" spans="17:25">
      <c r="Q79025" s="38"/>
      <c r="Y79025" s="38"/>
    </row>
    <row r="79026" spans="17:25">
      <c r="Q79026" s="38"/>
      <c r="Y79026" s="38"/>
    </row>
    <row r="79027" spans="17:25">
      <c r="Q79027" s="38"/>
      <c r="Y79027" s="38"/>
    </row>
    <row r="79028" spans="17:25">
      <c r="Q79028" s="38"/>
      <c r="Y79028" s="38"/>
    </row>
    <row r="79029" spans="17:25">
      <c r="Q79029" s="38"/>
      <c r="Y79029" s="38"/>
    </row>
    <row r="79030" spans="17:25">
      <c r="Q79030" s="38"/>
      <c r="Y79030" s="38"/>
    </row>
    <row r="79031" spans="17:25">
      <c r="Q79031" s="38"/>
      <c r="Y79031" s="38"/>
    </row>
    <row r="79032" spans="17:25">
      <c r="Q79032" s="38"/>
      <c r="Y79032" s="38"/>
    </row>
    <row r="79033" spans="17:25">
      <c r="Q79033" s="38"/>
      <c r="Y79033" s="38"/>
    </row>
    <row r="79034" spans="17:25">
      <c r="Q79034" s="38"/>
      <c r="Y79034" s="38"/>
    </row>
    <row r="79035" spans="17:25">
      <c r="Q79035" s="38"/>
      <c r="Y79035" s="38"/>
    </row>
    <row r="79036" spans="17:25">
      <c r="Q79036" s="38"/>
      <c r="Y79036" s="38"/>
    </row>
    <row r="79037" spans="17:25">
      <c r="Q79037" s="38"/>
      <c r="Y79037" s="38"/>
    </row>
    <row r="79038" spans="17:25">
      <c r="Q79038" s="38"/>
      <c r="Y79038" s="38"/>
    </row>
    <row r="79039" spans="17:25">
      <c r="Q79039" s="38"/>
      <c r="Y79039" s="38"/>
    </row>
    <row r="79040" spans="17:25">
      <c r="Q79040" s="38"/>
      <c r="Y79040" s="38"/>
    </row>
    <row r="79041" spans="17:25">
      <c r="Q79041" s="38"/>
      <c r="Y79041" s="38"/>
    </row>
    <row r="79042" spans="17:25">
      <c r="Q79042" s="38"/>
      <c r="Y79042" s="38"/>
    </row>
    <row r="79043" spans="17:25">
      <c r="Q79043" s="38"/>
      <c r="Y79043" s="38"/>
    </row>
    <row r="79044" spans="17:25">
      <c r="Q79044" s="38"/>
      <c r="Y79044" s="38"/>
    </row>
    <row r="79045" spans="17:25">
      <c r="Q79045" s="38"/>
      <c r="Y79045" s="38"/>
    </row>
    <row r="79046" spans="17:25">
      <c r="Q79046" s="38"/>
      <c r="Y79046" s="38"/>
    </row>
    <row r="79047" spans="17:25">
      <c r="Q79047" s="38"/>
      <c r="Y79047" s="38"/>
    </row>
    <row r="79048" spans="17:25">
      <c r="Q79048" s="38"/>
      <c r="Y79048" s="38"/>
    </row>
    <row r="79049" spans="17:25">
      <c r="Q79049" s="38"/>
      <c r="Y79049" s="38"/>
    </row>
    <row r="79050" spans="17:25">
      <c r="Q79050" s="38"/>
      <c r="Y79050" s="38"/>
    </row>
    <row r="79051" spans="17:25">
      <c r="Q79051" s="38"/>
      <c r="Y79051" s="38"/>
    </row>
    <row r="79052" spans="17:25">
      <c r="Q79052" s="38"/>
      <c r="Y79052" s="38"/>
    </row>
    <row r="79053" spans="17:25">
      <c r="Q79053" s="38"/>
      <c r="Y79053" s="38"/>
    </row>
    <row r="79054" spans="17:25">
      <c r="Q79054" s="38"/>
      <c r="Y79054" s="38"/>
    </row>
    <row r="79055" spans="17:25">
      <c r="Q79055" s="38"/>
      <c r="Y79055" s="38"/>
    </row>
    <row r="79056" spans="17:25">
      <c r="Q79056" s="38"/>
      <c r="Y79056" s="38"/>
    </row>
    <row r="79057" spans="17:25">
      <c r="Q79057" s="38"/>
      <c r="Y79057" s="38"/>
    </row>
    <row r="79058" spans="17:25">
      <c r="Q79058" s="38"/>
      <c r="Y79058" s="38"/>
    </row>
    <row r="79059" spans="17:25">
      <c r="Q79059" s="38"/>
      <c r="Y79059" s="38"/>
    </row>
    <row r="79060" spans="17:25">
      <c r="Q79060" s="38"/>
      <c r="Y79060" s="38"/>
    </row>
    <row r="79061" spans="17:25">
      <c r="Q79061" s="38"/>
      <c r="Y79061" s="38"/>
    </row>
    <row r="79062" spans="17:25">
      <c r="Q79062" s="38"/>
      <c r="Y79062" s="38"/>
    </row>
    <row r="79063" spans="17:25">
      <c r="Q79063" s="38"/>
      <c r="Y79063" s="38"/>
    </row>
    <row r="79064" spans="17:25">
      <c r="Q79064" s="38"/>
      <c r="Y79064" s="38"/>
    </row>
    <row r="79065" spans="17:25">
      <c r="Q79065" s="38"/>
      <c r="Y79065" s="38"/>
    </row>
    <row r="79066" spans="17:25">
      <c r="Q79066" s="38"/>
      <c r="Y79066" s="38"/>
    </row>
    <row r="79067" spans="17:25">
      <c r="Q79067" s="38"/>
      <c r="Y79067" s="38"/>
    </row>
    <row r="79068" spans="17:25">
      <c r="Q79068" s="38"/>
      <c r="Y79068" s="38"/>
    </row>
    <row r="79069" spans="17:25">
      <c r="Q79069" s="38"/>
      <c r="Y79069" s="38"/>
    </row>
    <row r="79070" spans="17:25">
      <c r="Q79070" s="38"/>
      <c r="Y79070" s="38"/>
    </row>
    <row r="79071" spans="17:25">
      <c r="Q79071" s="38"/>
      <c r="Y79071" s="38"/>
    </row>
    <row r="79072" spans="17:25">
      <c r="Q79072" s="38"/>
      <c r="Y79072" s="38"/>
    </row>
    <row r="79073" spans="17:25">
      <c r="Q79073" s="38"/>
      <c r="Y79073" s="38"/>
    </row>
    <row r="79074" spans="17:25">
      <c r="Q79074" s="38"/>
      <c r="Y79074" s="38"/>
    </row>
    <row r="79075" spans="17:25">
      <c r="Q79075" s="38"/>
      <c r="Y79075" s="38"/>
    </row>
    <row r="79076" spans="17:25">
      <c r="Q79076" s="38"/>
      <c r="Y79076" s="38"/>
    </row>
    <row r="79077" spans="17:25">
      <c r="Q79077" s="38"/>
      <c r="Y79077" s="38"/>
    </row>
    <row r="79078" spans="17:25">
      <c r="Q79078" s="38"/>
      <c r="Y79078" s="38"/>
    </row>
    <row r="79079" spans="17:25">
      <c r="Q79079" s="38"/>
      <c r="Y79079" s="38"/>
    </row>
    <row r="79080" spans="17:25">
      <c r="Q79080" s="38"/>
      <c r="Y79080" s="38"/>
    </row>
    <row r="79081" spans="17:25">
      <c r="Q79081" s="38"/>
      <c r="Y79081" s="38"/>
    </row>
    <row r="79082" spans="17:25">
      <c r="Q79082" s="38"/>
      <c r="Y79082" s="38"/>
    </row>
    <row r="79083" spans="17:25">
      <c r="Q79083" s="38"/>
      <c r="Y79083" s="38"/>
    </row>
    <row r="79084" spans="17:25">
      <c r="Q79084" s="38"/>
      <c r="Y79084" s="38"/>
    </row>
    <row r="79085" spans="17:25">
      <c r="Q79085" s="38"/>
      <c r="Y79085" s="38"/>
    </row>
    <row r="79086" spans="17:25">
      <c r="Q79086" s="38"/>
      <c r="Y79086" s="38"/>
    </row>
    <row r="79087" spans="17:25">
      <c r="Q79087" s="38"/>
      <c r="Y79087" s="38"/>
    </row>
    <row r="79088" spans="17:25">
      <c r="Q79088" s="38"/>
      <c r="Y79088" s="38"/>
    </row>
    <row r="79089" spans="17:25">
      <c r="Q79089" s="38"/>
      <c r="Y79089" s="38"/>
    </row>
    <row r="79090" spans="17:25">
      <c r="Q79090" s="38"/>
      <c r="Y79090" s="38"/>
    </row>
    <row r="79091" spans="17:25">
      <c r="Q79091" s="38"/>
      <c r="Y79091" s="38"/>
    </row>
    <row r="79092" spans="17:25">
      <c r="Q79092" s="38"/>
      <c r="Y79092" s="38"/>
    </row>
    <row r="79093" spans="17:25">
      <c r="Q79093" s="38"/>
      <c r="Y79093" s="38"/>
    </row>
    <row r="79094" spans="17:25">
      <c r="Q79094" s="38"/>
      <c r="Y79094" s="38"/>
    </row>
    <row r="79095" spans="17:25">
      <c r="Q79095" s="38"/>
      <c r="Y79095" s="38"/>
    </row>
    <row r="79096" spans="17:25">
      <c r="Q79096" s="38"/>
      <c r="Y79096" s="38"/>
    </row>
    <row r="79097" spans="17:25">
      <c r="Q79097" s="38"/>
      <c r="Y79097" s="38"/>
    </row>
    <row r="79098" spans="17:25">
      <c r="Q79098" s="38"/>
      <c r="Y79098" s="38"/>
    </row>
    <row r="79099" spans="17:25">
      <c r="Q79099" s="38"/>
      <c r="Y79099" s="38"/>
    </row>
    <row r="79100" spans="17:25">
      <c r="Q79100" s="38"/>
      <c r="Y79100" s="38"/>
    </row>
    <row r="79101" spans="17:25">
      <c r="Q79101" s="38"/>
      <c r="Y79101" s="38"/>
    </row>
    <row r="79102" spans="17:25">
      <c r="Q79102" s="38"/>
      <c r="Y79102" s="38"/>
    </row>
    <row r="79103" spans="17:25">
      <c r="Q79103" s="38"/>
      <c r="Y79103" s="38"/>
    </row>
    <row r="79104" spans="17:25">
      <c r="Q79104" s="38"/>
      <c r="Y79104" s="38"/>
    </row>
    <row r="79105" spans="17:25">
      <c r="Q79105" s="38"/>
      <c r="Y79105" s="38"/>
    </row>
    <row r="79106" spans="17:25">
      <c r="Q79106" s="38"/>
      <c r="Y79106" s="38"/>
    </row>
    <row r="79107" spans="17:25">
      <c r="Q79107" s="38"/>
      <c r="Y79107" s="38"/>
    </row>
    <row r="79108" spans="17:25">
      <c r="Q79108" s="38"/>
      <c r="Y79108" s="38"/>
    </row>
    <row r="79109" spans="17:25">
      <c r="Q79109" s="38"/>
      <c r="Y79109" s="38"/>
    </row>
    <row r="79110" spans="17:25">
      <c r="Q79110" s="38"/>
      <c r="Y79110" s="38"/>
    </row>
    <row r="79111" spans="17:25">
      <c r="Q79111" s="38"/>
      <c r="Y79111" s="38"/>
    </row>
    <row r="79112" spans="17:25">
      <c r="Q79112" s="38"/>
      <c r="Y79112" s="38"/>
    </row>
    <row r="79113" spans="17:25">
      <c r="Q79113" s="38"/>
      <c r="Y79113" s="38"/>
    </row>
    <row r="79114" spans="17:25">
      <c r="Q79114" s="38"/>
      <c r="Y79114" s="38"/>
    </row>
    <row r="79115" spans="17:25">
      <c r="Q79115" s="38"/>
      <c r="Y79115" s="38"/>
    </row>
    <row r="79116" spans="17:25">
      <c r="Q79116" s="38"/>
      <c r="Y79116" s="38"/>
    </row>
    <row r="79117" spans="17:25">
      <c r="Q79117" s="38"/>
      <c r="Y79117" s="38"/>
    </row>
    <row r="79118" spans="17:25">
      <c r="Q79118" s="38"/>
      <c r="Y79118" s="38"/>
    </row>
    <row r="79119" spans="17:25">
      <c r="Q79119" s="38"/>
      <c r="Y79119" s="38"/>
    </row>
    <row r="79120" spans="17:25">
      <c r="Q79120" s="38"/>
      <c r="Y79120" s="38"/>
    </row>
    <row r="79121" spans="17:25">
      <c r="Q79121" s="38"/>
      <c r="Y79121" s="38"/>
    </row>
    <row r="79122" spans="17:25">
      <c r="Q79122" s="38"/>
      <c r="Y79122" s="38"/>
    </row>
    <row r="79123" spans="17:25">
      <c r="Q79123" s="38"/>
      <c r="Y79123" s="38"/>
    </row>
    <row r="79124" spans="17:25">
      <c r="Q79124" s="38"/>
      <c r="Y79124" s="38"/>
    </row>
    <row r="79125" spans="17:25">
      <c r="Q79125" s="38"/>
      <c r="Y79125" s="38"/>
    </row>
    <row r="79126" spans="17:25">
      <c r="Q79126" s="38"/>
      <c r="Y79126" s="38"/>
    </row>
    <row r="79127" spans="17:25">
      <c r="Q79127" s="38"/>
      <c r="Y79127" s="38"/>
    </row>
    <row r="79128" spans="17:25">
      <c r="Q79128" s="38"/>
      <c r="Y79128" s="38"/>
    </row>
    <row r="79129" spans="17:25">
      <c r="Q79129" s="38"/>
      <c r="Y79129" s="38"/>
    </row>
    <row r="79130" spans="17:25">
      <c r="Q79130" s="38"/>
      <c r="Y79130" s="38"/>
    </row>
    <row r="79131" spans="17:25">
      <c r="Q79131" s="38"/>
      <c r="Y79131" s="38"/>
    </row>
    <row r="79132" spans="17:25">
      <c r="Q79132" s="38"/>
      <c r="Y79132" s="38"/>
    </row>
    <row r="79133" spans="17:25">
      <c r="Q79133" s="38"/>
      <c r="Y79133" s="38"/>
    </row>
    <row r="79134" spans="17:25">
      <c r="Q79134" s="38"/>
      <c r="Y79134" s="38"/>
    </row>
    <row r="79135" spans="17:25">
      <c r="Q79135" s="38"/>
      <c r="Y79135" s="38"/>
    </row>
    <row r="79136" spans="17:25">
      <c r="Q79136" s="38"/>
      <c r="Y79136" s="38"/>
    </row>
    <row r="79137" spans="17:25">
      <c r="Q79137" s="38"/>
      <c r="Y79137" s="38"/>
    </row>
    <row r="79138" spans="17:25">
      <c r="Q79138" s="38"/>
      <c r="Y79138" s="38"/>
    </row>
    <row r="79139" spans="17:25">
      <c r="Q79139" s="38"/>
      <c r="Y79139" s="38"/>
    </row>
    <row r="79140" spans="17:25">
      <c r="Q79140" s="38"/>
      <c r="Y79140" s="38"/>
    </row>
    <row r="79141" spans="17:25">
      <c r="Q79141" s="38"/>
      <c r="Y79141" s="38"/>
    </row>
    <row r="79142" spans="17:25">
      <c r="Q79142" s="38"/>
      <c r="Y79142" s="38"/>
    </row>
    <row r="79143" spans="17:25">
      <c r="Q79143" s="38"/>
      <c r="Y79143" s="38"/>
    </row>
    <row r="79144" spans="17:25">
      <c r="Q79144" s="38"/>
      <c r="Y79144" s="38"/>
    </row>
    <row r="79145" spans="17:25">
      <c r="Q79145" s="38"/>
      <c r="Y79145" s="38"/>
    </row>
    <row r="79146" spans="17:25">
      <c r="Q79146" s="38"/>
      <c r="Y79146" s="38"/>
    </row>
    <row r="79147" spans="17:25">
      <c r="Q79147" s="38"/>
      <c r="Y79147" s="38"/>
    </row>
    <row r="79148" spans="17:25">
      <c r="Q79148" s="38"/>
      <c r="Y79148" s="38"/>
    </row>
    <row r="79149" spans="17:25">
      <c r="Q79149" s="38"/>
      <c r="Y79149" s="38"/>
    </row>
    <row r="79150" spans="17:25">
      <c r="Q79150" s="38"/>
      <c r="Y79150" s="38"/>
    </row>
    <row r="79151" spans="17:25">
      <c r="Q79151" s="38"/>
      <c r="Y79151" s="38"/>
    </row>
    <row r="79152" spans="17:25">
      <c r="Q79152" s="38"/>
      <c r="Y79152" s="38"/>
    </row>
    <row r="79153" spans="17:25">
      <c r="Q79153" s="38"/>
      <c r="Y79153" s="38"/>
    </row>
    <row r="79154" spans="17:25">
      <c r="Q79154" s="38"/>
      <c r="Y79154" s="38"/>
    </row>
    <row r="79155" spans="17:25">
      <c r="Q79155" s="38"/>
      <c r="Y79155" s="38"/>
    </row>
    <row r="79156" spans="17:25">
      <c r="Q79156" s="38"/>
      <c r="Y79156" s="38"/>
    </row>
    <row r="79157" spans="17:25">
      <c r="Q79157" s="38"/>
      <c r="Y79157" s="38"/>
    </row>
    <row r="79158" spans="17:25">
      <c r="Q79158" s="38"/>
      <c r="Y79158" s="38"/>
    </row>
    <row r="79159" spans="17:25">
      <c r="Q79159" s="38"/>
      <c r="Y79159" s="38"/>
    </row>
    <row r="79160" spans="17:25">
      <c r="Q79160" s="38"/>
      <c r="Y79160" s="38"/>
    </row>
    <row r="79161" spans="17:25">
      <c r="Q79161" s="38"/>
      <c r="Y79161" s="38"/>
    </row>
    <row r="79162" spans="17:25">
      <c r="Q79162" s="38"/>
      <c r="Y79162" s="38"/>
    </row>
    <row r="79163" spans="17:25">
      <c r="Q79163" s="38"/>
      <c r="Y79163" s="38"/>
    </row>
    <row r="79164" spans="17:25">
      <c r="Q79164" s="38"/>
      <c r="Y79164" s="38"/>
    </row>
    <row r="79165" spans="17:25">
      <c r="Q79165" s="38"/>
      <c r="Y79165" s="38"/>
    </row>
    <row r="79166" spans="17:25">
      <c r="Q79166" s="38"/>
      <c r="Y79166" s="38"/>
    </row>
    <row r="79167" spans="17:25">
      <c r="Q79167" s="38"/>
      <c r="Y79167" s="38"/>
    </row>
    <row r="79168" spans="17:25">
      <c r="Q79168" s="38"/>
      <c r="Y79168" s="38"/>
    </row>
    <row r="79169" spans="17:25">
      <c r="Q79169" s="38"/>
      <c r="Y79169" s="38"/>
    </row>
    <row r="79170" spans="17:25">
      <c r="Q79170" s="38"/>
      <c r="Y79170" s="38"/>
    </row>
    <row r="79171" spans="17:25">
      <c r="Q79171" s="38"/>
      <c r="Y79171" s="38"/>
    </row>
    <row r="79172" spans="17:25">
      <c r="Q79172" s="38"/>
      <c r="Y79172" s="38"/>
    </row>
    <row r="79173" spans="17:25">
      <c r="Q79173" s="38"/>
      <c r="Y79173" s="38"/>
    </row>
    <row r="79174" spans="17:25">
      <c r="Q79174" s="38"/>
      <c r="Y79174" s="38"/>
    </row>
    <row r="79175" spans="17:25">
      <c r="Q79175" s="38"/>
      <c r="Y79175" s="38"/>
    </row>
    <row r="79176" spans="17:25">
      <c r="Q79176" s="38"/>
      <c r="Y79176" s="38"/>
    </row>
    <row r="79177" spans="17:25">
      <c r="Q79177" s="38"/>
      <c r="Y79177" s="38"/>
    </row>
    <row r="79178" spans="17:25">
      <c r="Q79178" s="38"/>
      <c r="Y79178" s="38"/>
    </row>
    <row r="79179" spans="17:25">
      <c r="Q79179" s="38"/>
      <c r="Y79179" s="38"/>
    </row>
    <row r="79180" spans="17:25">
      <c r="Q79180" s="38"/>
      <c r="Y79180" s="38"/>
    </row>
    <row r="79181" spans="17:25">
      <c r="Q79181" s="38"/>
      <c r="Y79181" s="38"/>
    </row>
    <row r="79182" spans="17:25">
      <c r="Q79182" s="38"/>
      <c r="Y79182" s="38"/>
    </row>
    <row r="79183" spans="17:25">
      <c r="Q79183" s="38"/>
      <c r="Y79183" s="38"/>
    </row>
    <row r="79184" spans="17:25">
      <c r="Q79184" s="38"/>
      <c r="Y79184" s="38"/>
    </row>
    <row r="79185" spans="17:25">
      <c r="Q79185" s="38"/>
      <c r="Y79185" s="38"/>
    </row>
    <row r="79186" spans="17:25">
      <c r="Q79186" s="38"/>
      <c r="Y79186" s="38"/>
    </row>
    <row r="79187" spans="17:25">
      <c r="Q79187" s="38"/>
      <c r="Y79187" s="38"/>
    </row>
    <row r="79188" spans="17:25">
      <c r="Q79188" s="38"/>
      <c r="Y79188" s="38"/>
    </row>
    <row r="79189" spans="17:25">
      <c r="Q79189" s="38"/>
      <c r="Y79189" s="38"/>
    </row>
    <row r="79190" spans="17:25">
      <c r="Q79190" s="38"/>
      <c r="Y79190" s="38"/>
    </row>
    <row r="79191" spans="17:25">
      <c r="Q79191" s="38"/>
      <c r="Y79191" s="38"/>
    </row>
    <row r="79192" spans="17:25">
      <c r="Q79192" s="38"/>
      <c r="Y79192" s="38"/>
    </row>
    <row r="79193" spans="17:25">
      <c r="Q79193" s="38"/>
      <c r="Y79193" s="38"/>
    </row>
    <row r="79194" spans="17:25">
      <c r="Q79194" s="38"/>
      <c r="Y79194" s="38"/>
    </row>
    <row r="79195" spans="17:25">
      <c r="Q79195" s="38"/>
      <c r="Y79195" s="38"/>
    </row>
    <row r="79196" spans="17:25">
      <c r="Q79196" s="38"/>
      <c r="Y79196" s="38"/>
    </row>
    <row r="79197" spans="17:25">
      <c r="Q79197" s="38"/>
      <c r="Y79197" s="38"/>
    </row>
    <row r="79198" spans="17:25">
      <c r="Q79198" s="38"/>
      <c r="Y79198" s="38"/>
    </row>
    <row r="79199" spans="17:25">
      <c r="Q79199" s="38"/>
      <c r="Y79199" s="38"/>
    </row>
    <row r="79200" spans="17:25">
      <c r="Q79200" s="38"/>
      <c r="Y79200" s="38"/>
    </row>
    <row r="79201" spans="17:25">
      <c r="Q79201" s="38"/>
      <c r="Y79201" s="38"/>
    </row>
    <row r="79202" spans="17:25">
      <c r="Q79202" s="38"/>
      <c r="Y79202" s="38"/>
    </row>
    <row r="79203" spans="17:25">
      <c r="Q79203" s="38"/>
      <c r="Y79203" s="38"/>
    </row>
    <row r="79204" spans="17:25">
      <c r="Q79204" s="38"/>
      <c r="Y79204" s="38"/>
    </row>
    <row r="79205" spans="17:25">
      <c r="Q79205" s="38"/>
      <c r="Y79205" s="38"/>
    </row>
    <row r="79206" spans="17:25">
      <c r="Q79206" s="38"/>
      <c r="Y79206" s="38"/>
    </row>
    <row r="79207" spans="17:25">
      <c r="Q79207" s="38"/>
      <c r="Y79207" s="38"/>
    </row>
    <row r="79208" spans="17:25">
      <c r="Q79208" s="38"/>
      <c r="Y79208" s="38"/>
    </row>
    <row r="79209" spans="17:25">
      <c r="Q79209" s="38"/>
      <c r="Y79209" s="38"/>
    </row>
    <row r="79210" spans="17:25">
      <c r="Q79210" s="38"/>
      <c r="Y79210" s="38"/>
    </row>
    <row r="79211" spans="17:25">
      <c r="Q79211" s="38"/>
      <c r="Y79211" s="38"/>
    </row>
    <row r="79212" spans="17:25">
      <c r="Q79212" s="38"/>
      <c r="Y79212" s="38"/>
    </row>
    <row r="79213" spans="17:25">
      <c r="Q79213" s="38"/>
      <c r="Y79213" s="38"/>
    </row>
    <row r="79214" spans="17:25">
      <c r="Q79214" s="38"/>
      <c r="Y79214" s="38"/>
    </row>
    <row r="79215" spans="17:25">
      <c r="Q79215" s="38"/>
      <c r="Y79215" s="38"/>
    </row>
    <row r="79216" spans="17:25">
      <c r="Q79216" s="38"/>
      <c r="Y79216" s="38"/>
    </row>
    <row r="79217" spans="17:25">
      <c r="Q79217" s="38"/>
      <c r="Y79217" s="38"/>
    </row>
    <row r="79218" spans="17:25">
      <c r="Q79218" s="38"/>
      <c r="Y79218" s="38"/>
    </row>
    <row r="79219" spans="17:25">
      <c r="Q79219" s="38"/>
      <c r="Y79219" s="38"/>
    </row>
    <row r="79220" spans="17:25">
      <c r="Q79220" s="38"/>
      <c r="Y79220" s="38"/>
    </row>
    <row r="79221" spans="17:25">
      <c r="Q79221" s="38"/>
      <c r="Y79221" s="38"/>
    </row>
    <row r="79222" spans="17:25">
      <c r="Q79222" s="38"/>
      <c r="Y79222" s="38"/>
    </row>
    <row r="79223" spans="17:25">
      <c r="Q79223" s="38"/>
      <c r="Y79223" s="38"/>
    </row>
    <row r="79224" spans="17:25">
      <c r="Q79224" s="38"/>
      <c r="Y79224" s="38"/>
    </row>
    <row r="79225" spans="17:25">
      <c r="Q79225" s="38"/>
      <c r="Y79225" s="38"/>
    </row>
    <row r="79226" spans="17:25">
      <c r="Q79226" s="38"/>
      <c r="Y79226" s="38"/>
    </row>
    <row r="79227" spans="17:25">
      <c r="Q79227" s="38"/>
      <c r="Y79227" s="38"/>
    </row>
    <row r="79228" spans="17:25">
      <c r="Q79228" s="38"/>
      <c r="Y79228" s="38"/>
    </row>
    <row r="79229" spans="17:25">
      <c r="Q79229" s="38"/>
      <c r="Y79229" s="38"/>
    </row>
    <row r="79230" spans="17:25">
      <c r="Q79230" s="38"/>
      <c r="Y79230" s="38"/>
    </row>
    <row r="79231" spans="17:25">
      <c r="Q79231" s="38"/>
      <c r="Y79231" s="38"/>
    </row>
    <row r="79232" spans="17:25">
      <c r="Q79232" s="38"/>
      <c r="Y79232" s="38"/>
    </row>
    <row r="79233" spans="17:25">
      <c r="Q79233" s="38"/>
      <c r="Y79233" s="38"/>
    </row>
    <row r="79234" spans="17:25">
      <c r="Q79234" s="38"/>
      <c r="Y79234" s="38"/>
    </row>
    <row r="79235" spans="17:25">
      <c r="Q79235" s="38"/>
      <c r="Y79235" s="38"/>
    </row>
    <row r="79236" spans="17:25">
      <c r="Q79236" s="38"/>
      <c r="Y79236" s="38"/>
    </row>
    <row r="79237" spans="17:25">
      <c r="Q79237" s="38"/>
      <c r="Y79237" s="38"/>
    </row>
    <row r="79238" spans="17:25">
      <c r="Q79238" s="38"/>
      <c r="Y79238" s="38"/>
    </row>
    <row r="79239" spans="17:25">
      <c r="Q79239" s="38"/>
      <c r="Y79239" s="38"/>
    </row>
    <row r="79240" spans="17:25">
      <c r="Q79240" s="38"/>
      <c r="Y79240" s="38"/>
    </row>
    <row r="79241" spans="17:25">
      <c r="Q79241" s="38"/>
      <c r="Y79241" s="38"/>
    </row>
    <row r="79242" spans="17:25">
      <c r="Q79242" s="38"/>
      <c r="Y79242" s="38"/>
    </row>
    <row r="79243" spans="17:25">
      <c r="Q79243" s="38"/>
      <c r="Y79243" s="38"/>
    </row>
    <row r="79244" spans="17:25">
      <c r="Q79244" s="38"/>
      <c r="Y79244" s="38"/>
    </row>
    <row r="79245" spans="17:25">
      <c r="Q79245" s="38"/>
      <c r="Y79245" s="38"/>
    </row>
    <row r="79246" spans="17:25">
      <c r="Q79246" s="38"/>
      <c r="Y79246" s="38"/>
    </row>
    <row r="79247" spans="17:25">
      <c r="Q79247" s="38"/>
      <c r="Y79247" s="38"/>
    </row>
    <row r="79248" spans="17:25">
      <c r="Q79248" s="38"/>
      <c r="Y79248" s="38"/>
    </row>
    <row r="79249" spans="17:25">
      <c r="Q79249" s="38"/>
      <c r="Y79249" s="38"/>
    </row>
    <row r="79250" spans="17:25">
      <c r="Q79250" s="38"/>
      <c r="Y79250" s="38"/>
    </row>
    <row r="79251" spans="17:25">
      <c r="Q79251" s="38"/>
      <c r="Y79251" s="38"/>
    </row>
    <row r="79252" spans="17:25">
      <c r="Q79252" s="38"/>
      <c r="Y79252" s="38"/>
    </row>
    <row r="79253" spans="17:25">
      <c r="Q79253" s="38"/>
      <c r="Y79253" s="38"/>
    </row>
    <row r="79254" spans="17:25">
      <c r="Q79254" s="38"/>
      <c r="Y79254" s="38"/>
    </row>
    <row r="79255" spans="17:25">
      <c r="Q79255" s="38"/>
      <c r="Y79255" s="38"/>
    </row>
    <row r="79256" spans="17:25">
      <c r="Q79256" s="38"/>
      <c r="Y79256" s="38"/>
    </row>
    <row r="79257" spans="17:25">
      <c r="Q79257" s="38"/>
      <c r="Y79257" s="38"/>
    </row>
    <row r="79258" spans="17:25">
      <c r="Q79258" s="38"/>
      <c r="Y79258" s="38"/>
    </row>
    <row r="79259" spans="17:25">
      <c r="Q79259" s="38"/>
      <c r="Y79259" s="38"/>
    </row>
    <row r="79260" spans="17:25">
      <c r="Q79260" s="38"/>
      <c r="Y79260" s="38"/>
    </row>
    <row r="79261" spans="17:25">
      <c r="Q79261" s="38"/>
      <c r="Y79261" s="38"/>
    </row>
    <row r="79262" spans="17:25">
      <c r="Q79262" s="38"/>
      <c r="Y79262" s="38"/>
    </row>
    <row r="79263" spans="17:25">
      <c r="Q79263" s="38"/>
      <c r="Y79263" s="38"/>
    </row>
    <row r="79264" spans="17:25">
      <c r="Q79264" s="38"/>
      <c r="Y79264" s="38"/>
    </row>
    <row r="79265" spans="17:25">
      <c r="Q79265" s="38"/>
      <c r="Y79265" s="38"/>
    </row>
    <row r="79266" spans="17:25">
      <c r="Q79266" s="38"/>
      <c r="Y79266" s="38"/>
    </row>
    <row r="79267" spans="17:25">
      <c r="Q79267" s="38"/>
      <c r="Y79267" s="38"/>
    </row>
    <row r="79268" spans="17:25">
      <c r="Q79268" s="38"/>
      <c r="Y79268" s="38"/>
    </row>
    <row r="79269" spans="17:25">
      <c r="Q79269" s="38"/>
      <c r="Y79269" s="38"/>
    </row>
    <row r="79270" spans="17:25">
      <c r="Q79270" s="38"/>
      <c r="Y79270" s="38"/>
    </row>
    <row r="79271" spans="17:25">
      <c r="Q79271" s="38"/>
      <c r="Y79271" s="38"/>
    </row>
    <row r="79272" spans="17:25">
      <c r="Q79272" s="38"/>
      <c r="Y79272" s="38"/>
    </row>
    <row r="79273" spans="17:25">
      <c r="Q79273" s="38"/>
      <c r="Y79273" s="38"/>
    </row>
    <row r="79274" spans="17:25">
      <c r="Q79274" s="38"/>
      <c r="Y79274" s="38"/>
    </row>
    <row r="79275" spans="17:25">
      <c r="Q79275" s="38"/>
      <c r="Y79275" s="38"/>
    </row>
    <row r="79276" spans="17:25">
      <c r="Q79276" s="38"/>
      <c r="Y79276" s="38"/>
    </row>
    <row r="79277" spans="17:25">
      <c r="Q79277" s="38"/>
      <c r="Y79277" s="38"/>
    </row>
    <row r="79278" spans="17:25">
      <c r="Q79278" s="38"/>
      <c r="Y79278" s="38"/>
    </row>
    <row r="79279" spans="17:25">
      <c r="Q79279" s="38"/>
      <c r="Y79279" s="38"/>
    </row>
    <row r="79280" spans="17:25">
      <c r="Q79280" s="38"/>
      <c r="Y79280" s="38"/>
    </row>
    <row r="79281" spans="17:25">
      <c r="Q79281" s="38"/>
      <c r="Y79281" s="38"/>
    </row>
    <row r="79282" spans="17:25">
      <c r="Q79282" s="38"/>
      <c r="Y79282" s="38"/>
    </row>
    <row r="79283" spans="17:25">
      <c r="Q79283" s="38"/>
      <c r="Y79283" s="38"/>
    </row>
    <row r="79284" spans="17:25">
      <c r="Q79284" s="38"/>
      <c r="Y79284" s="38"/>
    </row>
    <row r="79285" spans="17:25">
      <c r="Q79285" s="38"/>
      <c r="Y79285" s="38"/>
    </row>
    <row r="79286" spans="17:25">
      <c r="Q79286" s="38"/>
      <c r="Y79286" s="38"/>
    </row>
    <row r="79287" spans="17:25">
      <c r="Q79287" s="38"/>
      <c r="Y79287" s="38"/>
    </row>
    <row r="79288" spans="17:25">
      <c r="Q79288" s="38"/>
      <c r="Y79288" s="38"/>
    </row>
    <row r="79289" spans="17:25">
      <c r="Q79289" s="38"/>
      <c r="Y79289" s="38"/>
    </row>
    <row r="79290" spans="17:25">
      <c r="Q79290" s="38"/>
      <c r="Y79290" s="38"/>
    </row>
    <row r="79291" spans="17:25">
      <c r="Q79291" s="38"/>
      <c r="Y79291" s="38"/>
    </row>
    <row r="79292" spans="17:25">
      <c r="Q79292" s="38"/>
      <c r="Y79292" s="38"/>
    </row>
    <row r="79293" spans="17:25">
      <c r="Q79293" s="38"/>
      <c r="Y79293" s="38"/>
    </row>
    <row r="79294" spans="17:25">
      <c r="Q79294" s="38"/>
      <c r="Y79294" s="38"/>
    </row>
    <row r="79295" spans="17:25">
      <c r="Q79295" s="38"/>
      <c r="Y79295" s="38"/>
    </row>
    <row r="79296" spans="17:25">
      <c r="Q79296" s="38"/>
      <c r="Y79296" s="38"/>
    </row>
    <row r="79297" spans="17:25">
      <c r="Q79297" s="38"/>
      <c r="Y79297" s="38"/>
    </row>
    <row r="79298" spans="17:25">
      <c r="Q79298" s="38"/>
      <c r="Y79298" s="38"/>
    </row>
    <row r="79299" spans="17:25">
      <c r="Q79299" s="38"/>
      <c r="Y79299" s="38"/>
    </row>
    <row r="79300" spans="17:25">
      <c r="Q79300" s="38"/>
      <c r="Y79300" s="38"/>
    </row>
    <row r="79301" spans="17:25">
      <c r="Q79301" s="38"/>
      <c r="Y79301" s="38"/>
    </row>
    <row r="79302" spans="17:25">
      <c r="Q79302" s="38"/>
      <c r="Y79302" s="38"/>
    </row>
    <row r="79303" spans="17:25">
      <c r="Q79303" s="38"/>
      <c r="Y79303" s="38"/>
    </row>
    <row r="79304" spans="17:25">
      <c r="Q79304" s="38"/>
      <c r="Y79304" s="38"/>
    </row>
    <row r="79305" spans="17:25">
      <c r="Q79305" s="38"/>
      <c r="Y79305" s="38"/>
    </row>
    <row r="79306" spans="17:25">
      <c r="Q79306" s="38"/>
      <c r="Y79306" s="38"/>
    </row>
    <row r="79307" spans="17:25">
      <c r="Q79307" s="38"/>
      <c r="Y79307" s="38"/>
    </row>
    <row r="79308" spans="17:25">
      <c r="Q79308" s="38"/>
      <c r="Y79308" s="38"/>
    </row>
    <row r="79309" spans="17:25">
      <c r="Q79309" s="38"/>
      <c r="Y79309" s="38"/>
    </row>
    <row r="79310" spans="17:25">
      <c r="Q79310" s="38"/>
      <c r="Y79310" s="38"/>
    </row>
    <row r="79311" spans="17:25">
      <c r="Q79311" s="38"/>
      <c r="Y79311" s="38"/>
    </row>
    <row r="79312" spans="17:25">
      <c r="Q79312" s="38"/>
      <c r="Y79312" s="38"/>
    </row>
    <row r="79313" spans="17:25">
      <c r="Q79313" s="38"/>
      <c r="Y79313" s="38"/>
    </row>
    <row r="79314" spans="17:25">
      <c r="Q79314" s="38"/>
      <c r="Y79314" s="38"/>
    </row>
    <row r="79315" spans="17:25">
      <c r="Q79315" s="38"/>
      <c r="Y79315" s="38"/>
    </row>
    <row r="79316" spans="17:25">
      <c r="Q79316" s="38"/>
      <c r="Y79316" s="38"/>
    </row>
    <row r="79317" spans="17:25">
      <c r="Q79317" s="38"/>
      <c r="Y79317" s="38"/>
    </row>
    <row r="79318" spans="17:25">
      <c r="Q79318" s="38"/>
      <c r="Y79318" s="38"/>
    </row>
    <row r="79319" spans="17:25">
      <c r="Q79319" s="38"/>
      <c r="Y79319" s="38"/>
    </row>
    <row r="79320" spans="17:25">
      <c r="Q79320" s="38"/>
      <c r="Y79320" s="38"/>
    </row>
    <row r="79321" spans="17:25">
      <c r="Q79321" s="38"/>
      <c r="Y79321" s="38"/>
    </row>
    <row r="79322" spans="17:25">
      <c r="Q79322" s="38"/>
      <c r="Y79322" s="38"/>
    </row>
    <row r="79323" spans="17:25">
      <c r="Q79323" s="38"/>
      <c r="Y79323" s="38"/>
    </row>
    <row r="79324" spans="17:25">
      <c r="Q79324" s="38"/>
      <c r="Y79324" s="38"/>
    </row>
    <row r="79325" spans="17:25">
      <c r="Q79325" s="38"/>
      <c r="Y79325" s="38"/>
    </row>
    <row r="79326" spans="17:25">
      <c r="Q79326" s="38"/>
      <c r="Y79326" s="38"/>
    </row>
    <row r="79327" spans="17:25">
      <c r="Q79327" s="38"/>
      <c r="Y79327" s="38"/>
    </row>
    <row r="79328" spans="17:25">
      <c r="Q79328" s="38"/>
      <c r="Y79328" s="38"/>
    </row>
    <row r="79329" spans="17:25">
      <c r="Q79329" s="38"/>
      <c r="Y79329" s="38"/>
    </row>
    <row r="79330" spans="17:25">
      <c r="Q79330" s="38"/>
      <c r="Y79330" s="38"/>
    </row>
    <row r="79331" spans="17:25">
      <c r="Q79331" s="38"/>
      <c r="Y79331" s="38"/>
    </row>
    <row r="79332" spans="17:25">
      <c r="Q79332" s="38"/>
      <c r="Y79332" s="38"/>
    </row>
    <row r="79333" spans="17:25">
      <c r="Q79333" s="38"/>
      <c r="Y79333" s="38"/>
    </row>
    <row r="79334" spans="17:25">
      <c r="Q79334" s="38"/>
      <c r="Y79334" s="38"/>
    </row>
    <row r="79335" spans="17:25">
      <c r="Q79335" s="38"/>
      <c r="Y79335" s="38"/>
    </row>
    <row r="79336" spans="17:25">
      <c r="Q79336" s="38"/>
      <c r="Y79336" s="38"/>
    </row>
    <row r="79337" spans="17:25">
      <c r="Q79337" s="38"/>
      <c r="Y79337" s="38"/>
    </row>
    <row r="79338" spans="17:25">
      <c r="Q79338" s="38"/>
      <c r="Y79338" s="38"/>
    </row>
    <row r="79339" spans="17:25">
      <c r="Q79339" s="38"/>
      <c r="Y79339" s="38"/>
    </row>
    <row r="79340" spans="17:25">
      <c r="Q79340" s="38"/>
      <c r="Y79340" s="38"/>
    </row>
    <row r="79341" spans="17:25">
      <c r="Q79341" s="38"/>
      <c r="Y79341" s="38"/>
    </row>
    <row r="79342" spans="17:25">
      <c r="Q79342" s="38"/>
      <c r="Y79342" s="38"/>
    </row>
    <row r="79343" spans="17:25">
      <c r="Q79343" s="38"/>
      <c r="Y79343" s="38"/>
    </row>
    <row r="79344" spans="17:25">
      <c r="Q79344" s="38"/>
      <c r="Y79344" s="38"/>
    </row>
    <row r="79345" spans="17:25">
      <c r="Q79345" s="38"/>
      <c r="Y79345" s="38"/>
    </row>
    <row r="79346" spans="17:25">
      <c r="Q79346" s="38"/>
      <c r="Y79346" s="38"/>
    </row>
    <row r="79347" spans="17:25">
      <c r="Q79347" s="38"/>
      <c r="Y79347" s="38"/>
    </row>
    <row r="79348" spans="17:25">
      <c r="Q79348" s="38"/>
      <c r="Y79348" s="38"/>
    </row>
    <row r="79349" spans="17:25">
      <c r="Q79349" s="38"/>
      <c r="Y79349" s="38"/>
    </row>
    <row r="79350" spans="17:25">
      <c r="Q79350" s="38"/>
      <c r="Y79350" s="38"/>
    </row>
    <row r="79351" spans="17:25">
      <c r="Q79351" s="38"/>
      <c r="Y79351" s="38"/>
    </row>
    <row r="79352" spans="17:25">
      <c r="Q79352" s="38"/>
      <c r="Y79352" s="38"/>
    </row>
    <row r="79353" spans="17:25">
      <c r="Q79353" s="38"/>
      <c r="Y79353" s="38"/>
    </row>
    <row r="79354" spans="17:25">
      <c r="Q79354" s="38"/>
      <c r="Y79354" s="38"/>
    </row>
    <row r="79355" spans="17:25">
      <c r="Q79355" s="38"/>
      <c r="Y79355" s="38"/>
    </row>
    <row r="79356" spans="17:25">
      <c r="Q79356" s="38"/>
      <c r="Y79356" s="38"/>
    </row>
    <row r="79357" spans="17:25">
      <c r="Q79357" s="38"/>
      <c r="Y79357" s="38"/>
    </row>
    <row r="79358" spans="17:25">
      <c r="Q79358" s="38"/>
      <c r="Y79358" s="38"/>
    </row>
    <row r="79359" spans="17:25">
      <c r="Q79359" s="38"/>
      <c r="Y79359" s="38"/>
    </row>
    <row r="79360" spans="17:25">
      <c r="Q79360" s="38"/>
      <c r="Y79360" s="38"/>
    </row>
    <row r="79361" spans="17:25">
      <c r="Q79361" s="38"/>
      <c r="Y79361" s="38"/>
    </row>
    <row r="79362" spans="17:25">
      <c r="Q79362" s="38"/>
      <c r="Y79362" s="38"/>
    </row>
    <row r="79363" spans="17:25">
      <c r="Q79363" s="38"/>
      <c r="Y79363" s="38"/>
    </row>
    <row r="79364" spans="17:25">
      <c r="Q79364" s="38"/>
      <c r="Y79364" s="38"/>
    </row>
    <row r="79365" spans="17:25">
      <c r="Q79365" s="38"/>
      <c r="Y79365" s="38"/>
    </row>
    <row r="79366" spans="17:25">
      <c r="Q79366" s="38"/>
      <c r="Y79366" s="38"/>
    </row>
    <row r="79367" spans="17:25">
      <c r="Q79367" s="38"/>
      <c r="Y79367" s="38"/>
    </row>
    <row r="79368" spans="17:25">
      <c r="Q79368" s="38"/>
      <c r="Y79368" s="38"/>
    </row>
    <row r="79369" spans="17:25">
      <c r="Q79369" s="38"/>
      <c r="Y79369" s="38"/>
    </row>
    <row r="79370" spans="17:25">
      <c r="Q79370" s="38"/>
      <c r="Y79370" s="38"/>
    </row>
    <row r="79371" spans="17:25">
      <c r="Q79371" s="38"/>
      <c r="Y79371" s="38"/>
    </row>
    <row r="79372" spans="17:25">
      <c r="Q79372" s="38"/>
      <c r="Y79372" s="38"/>
    </row>
    <row r="79373" spans="17:25">
      <c r="Q79373" s="38"/>
      <c r="Y79373" s="38"/>
    </row>
    <row r="79374" spans="17:25">
      <c r="Q79374" s="38"/>
      <c r="Y79374" s="38"/>
    </row>
    <row r="79375" spans="17:25">
      <c r="Q79375" s="38"/>
      <c r="Y79375" s="38"/>
    </row>
    <row r="79376" spans="17:25">
      <c r="Q79376" s="38"/>
      <c r="Y79376" s="38"/>
    </row>
    <row r="79377" spans="17:25">
      <c r="Q79377" s="38"/>
      <c r="Y79377" s="38"/>
    </row>
    <row r="79378" spans="17:25">
      <c r="Q79378" s="38"/>
      <c r="Y79378" s="38"/>
    </row>
    <row r="79379" spans="17:25">
      <c r="Q79379" s="38"/>
      <c r="Y79379" s="38"/>
    </row>
    <row r="79380" spans="17:25">
      <c r="Q79380" s="38"/>
      <c r="Y79380" s="38"/>
    </row>
    <row r="79381" spans="17:25">
      <c r="Q79381" s="38"/>
      <c r="Y79381" s="38"/>
    </row>
    <row r="79382" spans="17:25">
      <c r="Q79382" s="38"/>
      <c r="Y79382" s="38"/>
    </row>
    <row r="79383" spans="17:25">
      <c r="Q79383" s="38"/>
      <c r="Y79383" s="38"/>
    </row>
    <row r="79384" spans="17:25">
      <c r="Q79384" s="38"/>
      <c r="Y79384" s="38"/>
    </row>
    <row r="79385" spans="17:25">
      <c r="Q79385" s="38"/>
      <c r="Y79385" s="38"/>
    </row>
    <row r="79386" spans="17:25">
      <c r="Q79386" s="38"/>
      <c r="Y79386" s="38"/>
    </row>
    <row r="79387" spans="17:25">
      <c r="Q79387" s="38"/>
      <c r="Y79387" s="38"/>
    </row>
    <row r="79388" spans="17:25">
      <c r="Q79388" s="38"/>
      <c r="Y79388" s="38"/>
    </row>
    <row r="79389" spans="17:25">
      <c r="Q79389" s="38"/>
      <c r="Y79389" s="38"/>
    </row>
    <row r="79390" spans="17:25">
      <c r="Q79390" s="38"/>
      <c r="Y79390" s="38"/>
    </row>
    <row r="79391" spans="17:25">
      <c r="Q79391" s="38"/>
      <c r="Y79391" s="38"/>
    </row>
    <row r="79392" spans="17:25">
      <c r="Q79392" s="38"/>
      <c r="Y79392" s="38"/>
    </row>
    <row r="79393" spans="17:25">
      <c r="Q79393" s="38"/>
      <c r="Y79393" s="38"/>
    </row>
    <row r="79394" spans="17:25">
      <c r="Q79394" s="38"/>
      <c r="Y79394" s="38"/>
    </row>
    <row r="79395" spans="17:25">
      <c r="Q79395" s="38"/>
      <c r="Y79395" s="38"/>
    </row>
    <row r="79396" spans="17:25">
      <c r="Q79396" s="38"/>
      <c r="Y79396" s="38"/>
    </row>
    <row r="79397" spans="17:25">
      <c r="Q79397" s="38"/>
      <c r="Y79397" s="38"/>
    </row>
    <row r="79398" spans="17:25">
      <c r="Q79398" s="38"/>
      <c r="Y79398" s="38"/>
    </row>
    <row r="79399" spans="17:25">
      <c r="Q79399" s="38"/>
      <c r="Y79399" s="38"/>
    </row>
    <row r="79400" spans="17:25">
      <c r="Q79400" s="38"/>
      <c r="Y79400" s="38"/>
    </row>
    <row r="79401" spans="17:25">
      <c r="Q79401" s="38"/>
      <c r="Y79401" s="38"/>
    </row>
    <row r="79402" spans="17:25">
      <c r="Q79402" s="38"/>
      <c r="Y79402" s="38"/>
    </row>
    <row r="79403" spans="17:25">
      <c r="Q79403" s="38"/>
      <c r="Y79403" s="38"/>
    </row>
    <row r="79404" spans="17:25">
      <c r="Q79404" s="38"/>
      <c r="Y79404" s="38"/>
    </row>
    <row r="79405" spans="17:25">
      <c r="Q79405" s="38"/>
      <c r="Y79405" s="38"/>
    </row>
    <row r="79406" spans="17:25">
      <c r="Q79406" s="38"/>
      <c r="Y79406" s="38"/>
    </row>
    <row r="79407" spans="17:25">
      <c r="Q79407" s="38"/>
      <c r="Y79407" s="38"/>
    </row>
    <row r="79408" spans="17:25">
      <c r="Q79408" s="38"/>
      <c r="Y79408" s="38"/>
    </row>
    <row r="79409" spans="17:25">
      <c r="Q79409" s="38"/>
      <c r="Y79409" s="38"/>
    </row>
    <row r="79410" spans="17:25">
      <c r="Q79410" s="38"/>
      <c r="Y79410" s="38"/>
    </row>
    <row r="79411" spans="17:25">
      <c r="Q79411" s="38"/>
      <c r="Y79411" s="38"/>
    </row>
    <row r="79412" spans="17:25">
      <c r="Q79412" s="38"/>
      <c r="Y79412" s="38"/>
    </row>
    <row r="79413" spans="17:25">
      <c r="Q79413" s="38"/>
      <c r="Y79413" s="38"/>
    </row>
    <row r="79414" spans="17:25">
      <c r="Q79414" s="38"/>
      <c r="Y79414" s="38"/>
    </row>
    <row r="79415" spans="17:25">
      <c r="Q79415" s="38"/>
      <c r="Y79415" s="38"/>
    </row>
    <row r="79416" spans="17:25">
      <c r="Q79416" s="38"/>
      <c r="Y79416" s="38"/>
    </row>
    <row r="79417" spans="17:25">
      <c r="Q79417" s="38"/>
      <c r="Y79417" s="38"/>
    </row>
    <row r="79418" spans="17:25">
      <c r="Q79418" s="38"/>
      <c r="Y79418" s="38"/>
    </row>
    <row r="79419" spans="17:25">
      <c r="Q79419" s="38"/>
      <c r="Y79419" s="38"/>
    </row>
    <row r="79420" spans="17:25">
      <c r="Q79420" s="38"/>
      <c r="Y79420" s="38"/>
    </row>
    <row r="79421" spans="17:25">
      <c r="Q79421" s="38"/>
      <c r="Y79421" s="38"/>
    </row>
    <row r="79422" spans="17:25">
      <c r="Q79422" s="38"/>
      <c r="Y79422" s="38"/>
    </row>
    <row r="79423" spans="17:25">
      <c r="Q79423" s="38"/>
      <c r="Y79423" s="38"/>
    </row>
    <row r="79424" spans="17:25">
      <c r="Q79424" s="38"/>
      <c r="Y79424" s="38"/>
    </row>
    <row r="79425" spans="17:25">
      <c r="Q79425" s="38"/>
      <c r="Y79425" s="38"/>
    </row>
    <row r="79426" spans="17:25">
      <c r="Q79426" s="38"/>
      <c r="Y79426" s="38"/>
    </row>
    <row r="79427" spans="17:25">
      <c r="Q79427" s="38"/>
      <c r="Y79427" s="38"/>
    </row>
    <row r="79428" spans="17:25">
      <c r="Q79428" s="38"/>
      <c r="Y79428" s="38"/>
    </row>
    <row r="79429" spans="17:25">
      <c r="Q79429" s="38"/>
      <c r="Y79429" s="38"/>
    </row>
    <row r="79430" spans="17:25">
      <c r="Q79430" s="38"/>
      <c r="Y79430" s="38"/>
    </row>
    <row r="79431" spans="17:25">
      <c r="Q79431" s="38"/>
      <c r="Y79431" s="38"/>
    </row>
    <row r="79432" spans="17:25">
      <c r="Q79432" s="38"/>
      <c r="Y79432" s="38"/>
    </row>
    <row r="79433" spans="17:25">
      <c r="Q79433" s="38"/>
      <c r="Y79433" s="38"/>
    </row>
    <row r="79434" spans="17:25">
      <c r="Q79434" s="38"/>
      <c r="Y79434" s="38"/>
    </row>
    <row r="79435" spans="17:25">
      <c r="Q79435" s="38"/>
      <c r="Y79435" s="38"/>
    </row>
    <row r="79436" spans="17:25">
      <c r="Q79436" s="38"/>
      <c r="Y79436" s="38"/>
    </row>
    <row r="79437" spans="17:25">
      <c r="Q79437" s="38"/>
      <c r="Y79437" s="38"/>
    </row>
    <row r="79438" spans="17:25">
      <c r="Q79438" s="38"/>
      <c r="Y79438" s="38"/>
    </row>
    <row r="79439" spans="17:25">
      <c r="Q79439" s="38"/>
      <c r="Y79439" s="38"/>
    </row>
    <row r="79440" spans="17:25">
      <c r="Q79440" s="38"/>
      <c r="Y79440" s="38"/>
    </row>
    <row r="79441" spans="17:25">
      <c r="Q79441" s="38"/>
      <c r="Y79441" s="38"/>
    </row>
    <row r="79442" spans="17:25">
      <c r="Q79442" s="38"/>
      <c r="Y79442" s="38"/>
    </row>
    <row r="79443" spans="17:25">
      <c r="Q79443" s="38"/>
      <c r="Y79443" s="38"/>
    </row>
    <row r="79444" spans="17:25">
      <c r="Q79444" s="38"/>
      <c r="Y79444" s="38"/>
    </row>
    <row r="79445" spans="17:25">
      <c r="Q79445" s="38"/>
      <c r="Y79445" s="38"/>
    </row>
    <row r="79446" spans="17:25">
      <c r="Q79446" s="38"/>
      <c r="Y79446" s="38"/>
    </row>
    <row r="79447" spans="17:25">
      <c r="Q79447" s="38"/>
      <c r="Y79447" s="38"/>
    </row>
    <row r="79448" spans="17:25">
      <c r="Q79448" s="38"/>
      <c r="Y79448" s="38"/>
    </row>
    <row r="79449" spans="17:25">
      <c r="Q79449" s="38"/>
      <c r="Y79449" s="38"/>
    </row>
    <row r="79450" spans="17:25">
      <c r="Q79450" s="38"/>
      <c r="Y79450" s="38"/>
    </row>
    <row r="79451" spans="17:25">
      <c r="Q79451" s="38"/>
      <c r="Y79451" s="38"/>
    </row>
    <row r="79452" spans="17:25">
      <c r="Q79452" s="38"/>
      <c r="Y79452" s="38"/>
    </row>
    <row r="79453" spans="17:25">
      <c r="Q79453" s="38"/>
      <c r="Y79453" s="38"/>
    </row>
    <row r="79454" spans="17:25">
      <c r="Q79454" s="38"/>
      <c r="Y79454" s="38"/>
    </row>
    <row r="79455" spans="17:25">
      <c r="Q79455" s="38"/>
      <c r="Y79455" s="38"/>
    </row>
    <row r="79456" spans="17:25">
      <c r="Q79456" s="38"/>
      <c r="Y79456" s="38"/>
    </row>
    <row r="79457" spans="17:25">
      <c r="Q79457" s="38"/>
      <c r="Y79457" s="38"/>
    </row>
    <row r="79458" spans="17:25">
      <c r="Q79458" s="38"/>
      <c r="Y79458" s="38"/>
    </row>
    <row r="79459" spans="17:25">
      <c r="Q79459" s="38"/>
      <c r="Y79459" s="38"/>
    </row>
    <row r="79460" spans="17:25">
      <c r="Q79460" s="38"/>
      <c r="Y79460" s="38"/>
    </row>
    <row r="79461" spans="17:25">
      <c r="Q79461" s="38"/>
      <c r="Y79461" s="38"/>
    </row>
    <row r="79462" spans="17:25">
      <c r="Q79462" s="38"/>
      <c r="Y79462" s="38"/>
    </row>
    <row r="79463" spans="17:25">
      <c r="Q79463" s="38"/>
      <c r="Y79463" s="38"/>
    </row>
    <row r="79464" spans="17:25">
      <c r="Q79464" s="38"/>
      <c r="Y79464" s="38"/>
    </row>
    <row r="79465" spans="17:25">
      <c r="Q79465" s="38"/>
      <c r="Y79465" s="38"/>
    </row>
    <row r="79466" spans="17:25">
      <c r="Q79466" s="38"/>
      <c r="Y79466" s="38"/>
    </row>
    <row r="79467" spans="17:25">
      <c r="Q79467" s="38"/>
      <c r="Y79467" s="38"/>
    </row>
    <row r="79468" spans="17:25">
      <c r="Q79468" s="38"/>
      <c r="Y79468" s="38"/>
    </row>
    <row r="79469" spans="17:25">
      <c r="Q79469" s="38"/>
      <c r="Y79469" s="38"/>
    </row>
    <row r="79470" spans="17:25">
      <c r="Q79470" s="38"/>
      <c r="Y79470" s="38"/>
    </row>
    <row r="79471" spans="17:25">
      <c r="Q79471" s="38"/>
      <c r="Y79471" s="38"/>
    </row>
    <row r="79472" spans="17:25">
      <c r="Q79472" s="38"/>
      <c r="Y79472" s="38"/>
    </row>
    <row r="79473" spans="17:25">
      <c r="Q79473" s="38"/>
      <c r="Y79473" s="38"/>
    </row>
    <row r="79474" spans="17:25">
      <c r="Q79474" s="38"/>
      <c r="Y79474" s="38"/>
    </row>
    <row r="79475" spans="17:25">
      <c r="Q79475" s="38"/>
      <c r="Y79475" s="38"/>
    </row>
    <row r="79476" spans="17:25">
      <c r="Q79476" s="38"/>
      <c r="Y79476" s="38"/>
    </row>
    <row r="79477" spans="17:25">
      <c r="Q79477" s="38"/>
      <c r="Y79477" s="38"/>
    </row>
    <row r="79478" spans="17:25">
      <c r="Q79478" s="38"/>
      <c r="Y79478" s="38"/>
    </row>
    <row r="79479" spans="17:25">
      <c r="Q79479" s="38"/>
      <c r="Y79479" s="38"/>
    </row>
    <row r="79480" spans="17:25">
      <c r="Q79480" s="38"/>
      <c r="Y79480" s="38"/>
    </row>
    <row r="79481" spans="17:25">
      <c r="Q79481" s="38"/>
      <c r="Y79481" s="38"/>
    </row>
    <row r="79482" spans="17:25">
      <c r="Q79482" s="38"/>
      <c r="Y79482" s="38"/>
    </row>
    <row r="79483" spans="17:25">
      <c r="Q79483" s="38"/>
      <c r="Y79483" s="38"/>
    </row>
    <row r="79484" spans="17:25">
      <c r="Q79484" s="38"/>
      <c r="Y79484" s="38"/>
    </row>
    <row r="79485" spans="17:25">
      <c r="Q79485" s="38"/>
      <c r="Y79485" s="38"/>
    </row>
    <row r="79486" spans="17:25">
      <c r="Q79486" s="38"/>
      <c r="Y79486" s="38"/>
    </row>
    <row r="79487" spans="17:25">
      <c r="Q79487" s="38"/>
      <c r="Y79487" s="38"/>
    </row>
    <row r="79488" spans="17:25">
      <c r="Q79488" s="38"/>
      <c r="Y79488" s="38"/>
    </row>
    <row r="79489" spans="17:25">
      <c r="Q79489" s="38"/>
      <c r="Y79489" s="38"/>
    </row>
    <row r="79490" spans="17:25">
      <c r="Q79490" s="38"/>
      <c r="Y79490" s="38"/>
    </row>
    <row r="79491" spans="17:25">
      <c r="Q79491" s="38"/>
      <c r="Y79491" s="38"/>
    </row>
    <row r="79492" spans="17:25">
      <c r="Q79492" s="38"/>
      <c r="Y79492" s="38"/>
    </row>
    <row r="79493" spans="17:25">
      <c r="Q79493" s="38"/>
      <c r="Y79493" s="38"/>
    </row>
    <row r="79494" spans="17:25">
      <c r="Q79494" s="38"/>
      <c r="Y79494" s="38"/>
    </row>
    <row r="79495" spans="17:25">
      <c r="Q79495" s="38"/>
      <c r="Y79495" s="38"/>
    </row>
    <row r="79496" spans="17:25">
      <c r="Q79496" s="38"/>
      <c r="Y79496" s="38"/>
    </row>
    <row r="79497" spans="17:25">
      <c r="Q79497" s="38"/>
      <c r="Y79497" s="38"/>
    </row>
    <row r="79498" spans="17:25">
      <c r="Q79498" s="38"/>
      <c r="Y79498" s="38"/>
    </row>
    <row r="79499" spans="17:25">
      <c r="Q79499" s="38"/>
      <c r="Y79499" s="38"/>
    </row>
    <row r="79500" spans="17:25">
      <c r="Q79500" s="38"/>
      <c r="Y79500" s="38"/>
    </row>
    <row r="79501" spans="17:25">
      <c r="Q79501" s="38"/>
      <c r="Y79501" s="38"/>
    </row>
    <row r="79502" spans="17:25">
      <c r="Q79502" s="38"/>
      <c r="Y79502" s="38"/>
    </row>
    <row r="79503" spans="17:25">
      <c r="Q79503" s="38"/>
      <c r="Y79503" s="38"/>
    </row>
    <row r="79504" spans="17:25">
      <c r="Q79504" s="38"/>
      <c r="Y79504" s="38"/>
    </row>
    <row r="79505" spans="17:25">
      <c r="Q79505" s="38"/>
      <c r="Y79505" s="38"/>
    </row>
    <row r="79506" spans="17:25">
      <c r="Q79506" s="38"/>
      <c r="Y79506" s="38"/>
    </row>
    <row r="79507" spans="17:25">
      <c r="Q79507" s="38"/>
      <c r="Y79507" s="38"/>
    </row>
    <row r="79508" spans="17:25">
      <c r="Q79508" s="38"/>
      <c r="Y79508" s="38"/>
    </row>
    <row r="79509" spans="17:25">
      <c r="Q79509" s="38"/>
      <c r="Y79509" s="38"/>
    </row>
    <row r="79510" spans="17:25">
      <c r="Q79510" s="38"/>
      <c r="Y79510" s="38"/>
    </row>
    <row r="79511" spans="17:25">
      <c r="Q79511" s="38"/>
      <c r="Y79511" s="38"/>
    </row>
    <row r="79512" spans="17:25">
      <c r="Q79512" s="38"/>
      <c r="Y79512" s="38"/>
    </row>
    <row r="79513" spans="17:25">
      <c r="Q79513" s="38"/>
      <c r="Y79513" s="38"/>
    </row>
    <row r="79514" spans="17:25">
      <c r="Q79514" s="38"/>
      <c r="Y79514" s="38"/>
    </row>
    <row r="79515" spans="17:25">
      <c r="Q79515" s="38"/>
      <c r="Y79515" s="38"/>
    </row>
    <row r="79516" spans="17:25">
      <c r="Q79516" s="38"/>
      <c r="Y79516" s="38"/>
    </row>
    <row r="79517" spans="17:25">
      <c r="Q79517" s="38"/>
      <c r="Y79517" s="38"/>
    </row>
    <row r="79518" spans="17:25">
      <c r="Q79518" s="38"/>
      <c r="Y79518" s="38"/>
    </row>
    <row r="79519" spans="17:25">
      <c r="Q79519" s="38"/>
      <c r="Y79519" s="38"/>
    </row>
    <row r="79520" spans="17:25">
      <c r="Q79520" s="38"/>
      <c r="Y79520" s="38"/>
    </row>
    <row r="79521" spans="17:25">
      <c r="Q79521" s="38"/>
      <c r="Y79521" s="38"/>
    </row>
    <row r="79522" spans="17:25">
      <c r="Q79522" s="38"/>
      <c r="Y79522" s="38"/>
    </row>
    <row r="79523" spans="17:25">
      <c r="Q79523" s="38"/>
      <c r="Y79523" s="38"/>
    </row>
    <row r="79524" spans="17:25">
      <c r="Q79524" s="38"/>
      <c r="Y79524" s="38"/>
    </row>
    <row r="79525" spans="17:25">
      <c r="Q79525" s="38"/>
      <c r="Y79525" s="38"/>
    </row>
    <row r="79526" spans="17:25">
      <c r="Q79526" s="38"/>
      <c r="Y79526" s="38"/>
    </row>
    <row r="79527" spans="17:25">
      <c r="Q79527" s="38"/>
      <c r="Y79527" s="38"/>
    </row>
    <row r="79528" spans="17:25">
      <c r="Q79528" s="38"/>
      <c r="Y79528" s="38"/>
    </row>
    <row r="79529" spans="17:25">
      <c r="Q79529" s="38"/>
      <c r="Y79529" s="38"/>
    </row>
    <row r="79530" spans="17:25">
      <c r="Q79530" s="38"/>
      <c r="Y79530" s="38"/>
    </row>
    <row r="79531" spans="17:25">
      <c r="Q79531" s="38"/>
      <c r="Y79531" s="38"/>
    </row>
    <row r="79532" spans="17:25">
      <c r="Q79532" s="38"/>
      <c r="Y79532" s="38"/>
    </row>
    <row r="79533" spans="17:25">
      <c r="Q79533" s="38"/>
      <c r="Y79533" s="38"/>
    </row>
    <row r="79534" spans="17:25">
      <c r="Q79534" s="38"/>
      <c r="Y79534" s="38"/>
    </row>
    <row r="79535" spans="17:25">
      <c r="Q79535" s="38"/>
      <c r="Y79535" s="38"/>
    </row>
    <row r="79536" spans="17:25">
      <c r="Q79536" s="38"/>
      <c r="Y79536" s="38"/>
    </row>
    <row r="79537" spans="17:25">
      <c r="Q79537" s="38"/>
      <c r="Y79537" s="38"/>
    </row>
    <row r="79538" spans="17:25">
      <c r="Q79538" s="38"/>
      <c r="Y79538" s="38"/>
    </row>
    <row r="79539" spans="17:25">
      <c r="Q79539" s="38"/>
      <c r="Y79539" s="38"/>
    </row>
    <row r="79540" spans="17:25">
      <c r="Q79540" s="38"/>
      <c r="Y79540" s="38"/>
    </row>
    <row r="79541" spans="17:25">
      <c r="Q79541" s="38"/>
      <c r="Y79541" s="38"/>
    </row>
    <row r="79542" spans="17:25">
      <c r="Q79542" s="38"/>
      <c r="Y79542" s="38"/>
    </row>
    <row r="79543" spans="17:25">
      <c r="Q79543" s="38"/>
      <c r="Y79543" s="38"/>
    </row>
    <row r="79544" spans="17:25">
      <c r="Q79544" s="38"/>
      <c r="Y79544" s="38"/>
    </row>
    <row r="79545" spans="17:25">
      <c r="Q79545" s="38"/>
      <c r="Y79545" s="38"/>
    </row>
    <row r="79546" spans="17:25">
      <c r="Q79546" s="38"/>
      <c r="Y79546" s="38"/>
    </row>
    <row r="79547" spans="17:25">
      <c r="Q79547" s="38"/>
      <c r="Y79547" s="38"/>
    </row>
    <row r="79548" spans="17:25">
      <c r="Q79548" s="38"/>
      <c r="Y79548" s="38"/>
    </row>
    <row r="79549" spans="17:25">
      <c r="Q79549" s="38"/>
      <c r="Y79549" s="38"/>
    </row>
    <row r="79550" spans="17:25">
      <c r="Q79550" s="38"/>
      <c r="Y79550" s="38"/>
    </row>
    <row r="79551" spans="17:25">
      <c r="Q79551" s="38"/>
      <c r="Y79551" s="38"/>
    </row>
    <row r="79552" spans="17:25">
      <c r="Q79552" s="38"/>
      <c r="Y79552" s="38"/>
    </row>
    <row r="79553" spans="17:25">
      <c r="Q79553" s="38"/>
      <c r="Y79553" s="38"/>
    </row>
    <row r="79554" spans="17:25">
      <c r="Q79554" s="38"/>
      <c r="Y79554" s="38"/>
    </row>
    <row r="79555" spans="17:25">
      <c r="Q79555" s="38"/>
      <c r="Y79555" s="38"/>
    </row>
    <row r="79556" spans="17:25">
      <c r="Q79556" s="38"/>
      <c r="Y79556" s="38"/>
    </row>
    <row r="79557" spans="17:25">
      <c r="Q79557" s="38"/>
      <c r="Y79557" s="38"/>
    </row>
    <row r="79558" spans="17:25">
      <c r="Q79558" s="38"/>
      <c r="Y79558" s="38"/>
    </row>
    <row r="79559" spans="17:25">
      <c r="Q79559" s="38"/>
      <c r="Y79559" s="38"/>
    </row>
    <row r="79560" spans="17:25">
      <c r="Q79560" s="38"/>
      <c r="Y79560" s="38"/>
    </row>
    <row r="79561" spans="17:25">
      <c r="Q79561" s="38"/>
      <c r="Y79561" s="38"/>
    </row>
    <row r="79562" spans="17:25">
      <c r="Q79562" s="38"/>
      <c r="Y79562" s="38"/>
    </row>
    <row r="79563" spans="17:25">
      <c r="Q79563" s="38"/>
      <c r="Y79563" s="38"/>
    </row>
    <row r="79564" spans="17:25">
      <c r="Q79564" s="38"/>
      <c r="Y79564" s="38"/>
    </row>
    <row r="79565" spans="17:25">
      <c r="Q79565" s="38"/>
      <c r="Y79565" s="38"/>
    </row>
    <row r="79566" spans="17:25">
      <c r="Q79566" s="38"/>
      <c r="Y79566" s="38"/>
    </row>
    <row r="79567" spans="17:25">
      <c r="Q79567" s="38"/>
      <c r="Y79567" s="38"/>
    </row>
    <row r="79568" spans="17:25">
      <c r="Q79568" s="38"/>
      <c r="Y79568" s="38"/>
    </row>
    <row r="79569" spans="17:25">
      <c r="Q79569" s="38"/>
      <c r="Y79569" s="38"/>
    </row>
    <row r="79570" spans="17:25">
      <c r="Q79570" s="38"/>
      <c r="Y79570" s="38"/>
    </row>
    <row r="79571" spans="17:25">
      <c r="Q79571" s="38"/>
      <c r="Y79571" s="38"/>
    </row>
    <row r="79572" spans="17:25">
      <c r="Q79572" s="38"/>
      <c r="Y79572" s="38"/>
    </row>
    <row r="79573" spans="17:25">
      <c r="Q79573" s="38"/>
      <c r="Y79573" s="38"/>
    </row>
    <row r="79574" spans="17:25">
      <c r="Q79574" s="38"/>
      <c r="Y79574" s="38"/>
    </row>
    <row r="79575" spans="17:25">
      <c r="Q79575" s="38"/>
      <c r="Y79575" s="38"/>
    </row>
    <row r="79576" spans="17:25">
      <c r="Q79576" s="38"/>
      <c r="Y79576" s="38"/>
    </row>
    <row r="79577" spans="17:25">
      <c r="Q79577" s="38"/>
      <c r="Y79577" s="38"/>
    </row>
    <row r="79578" spans="17:25">
      <c r="Q79578" s="38"/>
      <c r="Y79578" s="38"/>
    </row>
    <row r="79579" spans="17:25">
      <c r="Q79579" s="38"/>
      <c r="Y79579" s="38"/>
    </row>
    <row r="79580" spans="17:25">
      <c r="Q79580" s="38"/>
      <c r="Y79580" s="38"/>
    </row>
    <row r="79581" spans="17:25">
      <c r="Q79581" s="38"/>
      <c r="Y79581" s="38"/>
    </row>
    <row r="79582" spans="17:25">
      <c r="Q79582" s="38"/>
      <c r="Y79582" s="38"/>
    </row>
    <row r="79583" spans="17:25">
      <c r="Q79583" s="38"/>
      <c r="Y79583" s="38"/>
    </row>
    <row r="79584" spans="17:25">
      <c r="Q79584" s="38"/>
      <c r="Y79584" s="38"/>
    </row>
    <row r="79585" spans="17:25">
      <c r="Q79585" s="38"/>
      <c r="Y79585" s="38"/>
    </row>
    <row r="79586" spans="17:25">
      <c r="Q79586" s="38"/>
      <c r="Y79586" s="38"/>
    </row>
    <row r="79587" spans="17:25">
      <c r="Q79587" s="38"/>
      <c r="Y79587" s="38"/>
    </row>
    <row r="79588" spans="17:25">
      <c r="Q79588" s="38"/>
      <c r="Y79588" s="38"/>
    </row>
    <row r="79589" spans="17:25">
      <c r="Q79589" s="38"/>
      <c r="Y79589" s="38"/>
    </row>
    <row r="79590" spans="17:25">
      <c r="Q79590" s="38"/>
      <c r="Y79590" s="38"/>
    </row>
    <row r="79591" spans="17:25">
      <c r="Q79591" s="38"/>
      <c r="Y79591" s="38"/>
    </row>
    <row r="79592" spans="17:25">
      <c r="Q79592" s="38"/>
      <c r="Y79592" s="38"/>
    </row>
    <row r="79593" spans="17:25">
      <c r="Q79593" s="38"/>
      <c r="Y79593" s="38"/>
    </row>
    <row r="79594" spans="17:25">
      <c r="Q79594" s="38"/>
      <c r="Y79594" s="38"/>
    </row>
    <row r="79595" spans="17:25">
      <c r="Q79595" s="38"/>
      <c r="Y79595" s="38"/>
    </row>
    <row r="79596" spans="17:25">
      <c r="Q79596" s="38"/>
      <c r="Y79596" s="38"/>
    </row>
    <row r="79597" spans="17:25">
      <c r="Q79597" s="38"/>
      <c r="Y79597" s="38"/>
    </row>
    <row r="79598" spans="17:25">
      <c r="Q79598" s="38"/>
      <c r="Y79598" s="38"/>
    </row>
    <row r="79599" spans="17:25">
      <c r="Q79599" s="38"/>
      <c r="Y79599" s="38"/>
    </row>
    <row r="79600" spans="17:25">
      <c r="Q79600" s="38"/>
      <c r="Y79600" s="38"/>
    </row>
    <row r="79601" spans="17:25">
      <c r="Q79601" s="38"/>
      <c r="Y79601" s="38"/>
    </row>
    <row r="79602" spans="17:25">
      <c r="Q79602" s="38"/>
      <c r="Y79602" s="38"/>
    </row>
    <row r="79603" spans="17:25">
      <c r="Q79603" s="38"/>
      <c r="Y79603" s="38"/>
    </row>
    <row r="79604" spans="17:25">
      <c r="Q79604" s="38"/>
      <c r="Y79604" s="38"/>
    </row>
    <row r="79605" spans="17:25">
      <c r="Q79605" s="38"/>
      <c r="Y79605" s="38"/>
    </row>
    <row r="79606" spans="17:25">
      <c r="Q79606" s="38"/>
      <c r="Y79606" s="38"/>
    </row>
    <row r="79607" spans="17:25">
      <c r="Q79607" s="38"/>
      <c r="Y79607" s="38"/>
    </row>
    <row r="79608" spans="17:25">
      <c r="Q79608" s="38"/>
      <c r="Y79608" s="38"/>
    </row>
    <row r="79609" spans="17:25">
      <c r="Q79609" s="38"/>
      <c r="Y79609" s="38"/>
    </row>
    <row r="79610" spans="17:25">
      <c r="Q79610" s="38"/>
      <c r="Y79610" s="38"/>
    </row>
    <row r="79611" spans="17:25">
      <c r="Q79611" s="38"/>
      <c r="Y79611" s="38"/>
    </row>
    <row r="79612" spans="17:25">
      <c r="Q79612" s="38"/>
      <c r="Y79612" s="38"/>
    </row>
    <row r="79613" spans="17:25">
      <c r="Q79613" s="38"/>
      <c r="Y79613" s="38"/>
    </row>
    <row r="79614" spans="17:25">
      <c r="Q79614" s="38"/>
      <c r="Y79614" s="38"/>
    </row>
    <row r="79615" spans="17:25">
      <c r="Q79615" s="38"/>
      <c r="Y79615" s="38"/>
    </row>
    <row r="79616" spans="17:25">
      <c r="Q79616" s="38"/>
      <c r="Y79616" s="38"/>
    </row>
    <row r="79617" spans="17:25">
      <c r="Q79617" s="38"/>
      <c r="Y79617" s="38"/>
    </row>
    <row r="79618" spans="17:25">
      <c r="Q79618" s="38"/>
      <c r="Y79618" s="38"/>
    </row>
    <row r="79619" spans="17:25">
      <c r="Q79619" s="38"/>
      <c r="Y79619" s="38"/>
    </row>
    <row r="79620" spans="17:25">
      <c r="Q79620" s="38"/>
      <c r="Y79620" s="38"/>
    </row>
    <row r="79621" spans="17:25">
      <c r="Q79621" s="38"/>
      <c r="Y79621" s="38"/>
    </row>
    <row r="79622" spans="17:25">
      <c r="Q79622" s="38"/>
      <c r="Y79622" s="38"/>
    </row>
    <row r="79623" spans="17:25">
      <c r="Q79623" s="38"/>
      <c r="Y79623" s="38"/>
    </row>
    <row r="79624" spans="17:25">
      <c r="Q79624" s="38"/>
      <c r="Y79624" s="38"/>
    </row>
    <row r="79625" spans="17:25">
      <c r="Q79625" s="38"/>
      <c r="Y79625" s="38"/>
    </row>
    <row r="79626" spans="17:25">
      <c r="Q79626" s="38"/>
      <c r="Y79626" s="38"/>
    </row>
    <row r="79627" spans="17:25">
      <c r="Q79627" s="38"/>
      <c r="Y79627" s="38"/>
    </row>
    <row r="79628" spans="17:25">
      <c r="Q79628" s="38"/>
      <c r="Y79628" s="38"/>
    </row>
    <row r="79629" spans="17:25">
      <c r="Q79629" s="38"/>
      <c r="Y79629" s="38"/>
    </row>
    <row r="79630" spans="17:25">
      <c r="Q79630" s="38"/>
      <c r="Y79630" s="38"/>
    </row>
    <row r="79631" spans="17:25">
      <c r="Q79631" s="38"/>
      <c r="Y79631" s="38"/>
    </row>
    <row r="79632" spans="17:25">
      <c r="Q79632" s="38"/>
      <c r="Y79632" s="38"/>
    </row>
    <row r="79633" spans="17:25">
      <c r="Q79633" s="38"/>
      <c r="Y79633" s="38"/>
    </row>
    <row r="79634" spans="17:25">
      <c r="Q79634" s="38"/>
      <c r="Y79634" s="38"/>
    </row>
    <row r="79635" spans="17:25">
      <c r="Q79635" s="38"/>
      <c r="Y79635" s="38"/>
    </row>
    <row r="79636" spans="17:25">
      <c r="Q79636" s="38"/>
      <c r="Y79636" s="38"/>
    </row>
    <row r="79637" spans="17:25">
      <c r="Q79637" s="38"/>
      <c r="Y79637" s="38"/>
    </row>
    <row r="79638" spans="17:25">
      <c r="Q79638" s="38"/>
      <c r="Y79638" s="38"/>
    </row>
    <row r="79639" spans="17:25">
      <c r="Q79639" s="38"/>
      <c r="Y79639" s="38"/>
    </row>
    <row r="79640" spans="17:25">
      <c r="Q79640" s="38"/>
      <c r="Y79640" s="38"/>
    </row>
    <row r="79641" spans="17:25">
      <c r="Q79641" s="38"/>
      <c r="Y79641" s="38"/>
    </row>
    <row r="79642" spans="17:25">
      <c r="Q79642" s="38"/>
      <c r="Y79642" s="38"/>
    </row>
    <row r="79643" spans="17:25">
      <c r="Q79643" s="38"/>
      <c r="Y79643" s="38"/>
    </row>
    <row r="79644" spans="17:25">
      <c r="Q79644" s="38"/>
      <c r="Y79644" s="38"/>
    </row>
    <row r="79645" spans="17:25">
      <c r="Q79645" s="38"/>
      <c r="Y79645" s="38"/>
    </row>
    <row r="79646" spans="17:25">
      <c r="Q79646" s="38"/>
      <c r="Y79646" s="38"/>
    </row>
    <row r="79647" spans="17:25">
      <c r="Q79647" s="38"/>
      <c r="Y79647" s="38"/>
    </row>
    <row r="79648" spans="17:25">
      <c r="Q79648" s="38"/>
      <c r="Y79648" s="38"/>
    </row>
    <row r="79649" spans="17:25">
      <c r="Q79649" s="38"/>
      <c r="Y79649" s="38"/>
    </row>
    <row r="79650" spans="17:25">
      <c r="Q79650" s="38"/>
      <c r="Y79650" s="38"/>
    </row>
    <row r="79651" spans="17:25">
      <c r="Q79651" s="38"/>
      <c r="Y79651" s="38"/>
    </row>
    <row r="79652" spans="17:25">
      <c r="Q79652" s="38"/>
      <c r="Y79652" s="38"/>
    </row>
    <row r="79653" spans="17:25">
      <c r="Q79653" s="38"/>
      <c r="Y79653" s="38"/>
    </row>
    <row r="79654" spans="17:25">
      <c r="Q79654" s="38"/>
      <c r="Y79654" s="38"/>
    </row>
    <row r="79655" spans="17:25">
      <c r="Q79655" s="38"/>
      <c r="Y79655" s="38"/>
    </row>
    <row r="79656" spans="17:25">
      <c r="Q79656" s="38"/>
      <c r="Y79656" s="38"/>
    </row>
    <row r="79657" spans="17:25">
      <c r="Q79657" s="38"/>
      <c r="Y79657" s="38"/>
    </row>
    <row r="79658" spans="17:25">
      <c r="Q79658" s="38"/>
      <c r="Y79658" s="38"/>
    </row>
    <row r="79659" spans="17:25">
      <c r="Q79659" s="38"/>
      <c r="Y79659" s="38"/>
    </row>
    <row r="79660" spans="17:25">
      <c r="Q79660" s="38"/>
      <c r="Y79660" s="38"/>
    </row>
    <row r="79661" spans="17:25">
      <c r="Q79661" s="38"/>
      <c r="Y79661" s="38"/>
    </row>
    <row r="79662" spans="17:25">
      <c r="Q79662" s="38"/>
      <c r="Y79662" s="38"/>
    </row>
    <row r="79663" spans="17:25">
      <c r="Q79663" s="38"/>
      <c r="Y79663" s="38"/>
    </row>
    <row r="79664" spans="17:25">
      <c r="Q79664" s="38"/>
      <c r="Y79664" s="38"/>
    </row>
    <row r="79665" spans="17:25">
      <c r="Q79665" s="38"/>
      <c r="Y79665" s="38"/>
    </row>
    <row r="79666" spans="17:25">
      <c r="Q79666" s="38"/>
      <c r="Y79666" s="38"/>
    </row>
    <row r="79667" spans="17:25">
      <c r="Q79667" s="38"/>
      <c r="Y79667" s="38"/>
    </row>
    <row r="79668" spans="17:25">
      <c r="Q79668" s="38"/>
      <c r="Y79668" s="38"/>
    </row>
    <row r="79669" spans="17:25">
      <c r="Q79669" s="38"/>
      <c r="Y79669" s="38"/>
    </row>
    <row r="79670" spans="17:25">
      <c r="Q79670" s="38"/>
      <c r="Y79670" s="38"/>
    </row>
    <row r="79671" spans="17:25">
      <c r="Q79671" s="38"/>
      <c r="Y79671" s="38"/>
    </row>
    <row r="79672" spans="17:25">
      <c r="Q79672" s="38"/>
      <c r="Y79672" s="38"/>
    </row>
    <row r="79673" spans="17:25">
      <c r="Q79673" s="38"/>
      <c r="Y79673" s="38"/>
    </row>
    <row r="79674" spans="17:25">
      <c r="Q79674" s="38"/>
      <c r="Y79674" s="38"/>
    </row>
    <row r="79675" spans="17:25">
      <c r="Q79675" s="38"/>
      <c r="Y79675" s="38"/>
    </row>
    <row r="79676" spans="17:25">
      <c r="Q79676" s="38"/>
      <c r="Y79676" s="38"/>
    </row>
    <row r="79677" spans="17:25">
      <c r="Q79677" s="38"/>
      <c r="Y79677" s="38"/>
    </row>
    <row r="79678" spans="17:25">
      <c r="Q79678" s="38"/>
      <c r="Y79678" s="38"/>
    </row>
    <row r="79679" spans="17:25">
      <c r="Q79679" s="38"/>
      <c r="Y79679" s="38"/>
    </row>
    <row r="79680" spans="17:25">
      <c r="Q79680" s="38"/>
      <c r="Y79680" s="38"/>
    </row>
    <row r="79681" spans="17:25">
      <c r="Q79681" s="38"/>
      <c r="Y79681" s="38"/>
    </row>
    <row r="79682" spans="17:25">
      <c r="Q79682" s="38"/>
      <c r="Y79682" s="38"/>
    </row>
    <row r="79683" spans="17:25">
      <c r="Q79683" s="38"/>
      <c r="Y79683" s="38"/>
    </row>
    <row r="79684" spans="17:25">
      <c r="Q79684" s="38"/>
      <c r="Y79684" s="38"/>
    </row>
    <row r="79685" spans="17:25">
      <c r="Q79685" s="38"/>
      <c r="Y79685" s="38"/>
    </row>
    <row r="79686" spans="17:25">
      <c r="Q79686" s="38"/>
      <c r="Y79686" s="38"/>
    </row>
    <row r="79687" spans="17:25">
      <c r="Q79687" s="38"/>
      <c r="Y79687" s="38"/>
    </row>
    <row r="79688" spans="17:25">
      <c r="Q79688" s="38"/>
      <c r="Y79688" s="38"/>
    </row>
    <row r="79689" spans="17:25">
      <c r="Q79689" s="38"/>
      <c r="Y79689" s="38"/>
    </row>
    <row r="79690" spans="17:25">
      <c r="Q79690" s="38"/>
      <c r="Y79690" s="38"/>
    </row>
    <row r="79691" spans="17:25">
      <c r="Q79691" s="38"/>
      <c r="Y79691" s="38"/>
    </row>
    <row r="79692" spans="17:25">
      <c r="Q79692" s="38"/>
      <c r="Y79692" s="38"/>
    </row>
    <row r="79693" spans="17:25">
      <c r="Q79693" s="38"/>
      <c r="Y79693" s="38"/>
    </row>
    <row r="79694" spans="17:25">
      <c r="Q79694" s="38"/>
      <c r="Y79694" s="38"/>
    </row>
    <row r="79695" spans="17:25">
      <c r="Q79695" s="38"/>
      <c r="Y79695" s="38"/>
    </row>
    <row r="79696" spans="17:25">
      <c r="Q79696" s="38"/>
      <c r="Y79696" s="38"/>
    </row>
    <row r="79697" spans="17:25">
      <c r="Q79697" s="38"/>
      <c r="Y79697" s="38"/>
    </row>
    <row r="79698" spans="17:25">
      <c r="Q79698" s="38"/>
      <c r="Y79698" s="38"/>
    </row>
    <row r="79699" spans="17:25">
      <c r="Q79699" s="38"/>
      <c r="Y79699" s="38"/>
    </row>
    <row r="79700" spans="17:25">
      <c r="Q79700" s="38"/>
      <c r="Y79700" s="38"/>
    </row>
    <row r="79701" spans="17:25">
      <c r="Q79701" s="38"/>
      <c r="Y79701" s="38"/>
    </row>
    <row r="79702" spans="17:25">
      <c r="Q79702" s="38"/>
      <c r="Y79702" s="38"/>
    </row>
    <row r="79703" spans="17:25">
      <c r="Q79703" s="38"/>
      <c r="Y79703" s="38"/>
    </row>
    <row r="79704" spans="17:25">
      <c r="Q79704" s="38"/>
      <c r="Y79704" s="38"/>
    </row>
    <row r="79705" spans="17:25">
      <c r="Q79705" s="38"/>
      <c r="Y79705" s="38"/>
    </row>
    <row r="79706" spans="17:25">
      <c r="Q79706" s="38"/>
      <c r="Y79706" s="38"/>
    </row>
    <row r="79707" spans="17:25">
      <c r="Q79707" s="38"/>
      <c r="Y79707" s="38"/>
    </row>
    <row r="79708" spans="17:25">
      <c r="Q79708" s="38"/>
      <c r="Y79708" s="38"/>
    </row>
    <row r="79709" spans="17:25">
      <c r="Q79709" s="38"/>
      <c r="Y79709" s="38"/>
    </row>
    <row r="79710" spans="17:25">
      <c r="Q79710" s="38"/>
      <c r="Y79710" s="38"/>
    </row>
    <row r="79711" spans="17:25">
      <c r="Q79711" s="38"/>
      <c r="Y79711" s="38"/>
    </row>
    <row r="79712" spans="17:25">
      <c r="Q79712" s="38"/>
      <c r="Y79712" s="38"/>
    </row>
    <row r="79713" spans="17:25">
      <c r="Q79713" s="38"/>
      <c r="Y79713" s="38"/>
    </row>
    <row r="79714" spans="17:25">
      <c r="Q79714" s="38"/>
      <c r="Y79714" s="38"/>
    </row>
    <row r="79715" spans="17:25">
      <c r="Q79715" s="38"/>
      <c r="Y79715" s="38"/>
    </row>
    <row r="79716" spans="17:25">
      <c r="Q79716" s="38"/>
      <c r="Y79716" s="38"/>
    </row>
    <row r="79717" spans="17:25">
      <c r="Q79717" s="38"/>
      <c r="Y79717" s="38"/>
    </row>
    <row r="79718" spans="17:25">
      <c r="Q79718" s="38"/>
      <c r="Y79718" s="38"/>
    </row>
    <row r="79719" spans="17:25">
      <c r="Q79719" s="38"/>
      <c r="Y79719" s="38"/>
    </row>
    <row r="79720" spans="17:25">
      <c r="Q79720" s="38"/>
      <c r="Y79720" s="38"/>
    </row>
    <row r="79721" spans="17:25">
      <c r="Q79721" s="38"/>
      <c r="Y79721" s="38"/>
    </row>
    <row r="79722" spans="17:25">
      <c r="Q79722" s="38"/>
      <c r="Y79722" s="38"/>
    </row>
    <row r="79723" spans="17:25">
      <c r="Q79723" s="38"/>
      <c r="Y79723" s="38"/>
    </row>
    <row r="79724" spans="17:25">
      <c r="Q79724" s="38"/>
      <c r="Y79724" s="38"/>
    </row>
    <row r="79725" spans="17:25">
      <c r="Q79725" s="38"/>
      <c r="Y79725" s="38"/>
    </row>
    <row r="79726" spans="17:25">
      <c r="Q79726" s="38"/>
      <c r="Y79726" s="38"/>
    </row>
    <row r="79727" spans="17:25">
      <c r="Q79727" s="38"/>
      <c r="Y79727" s="38"/>
    </row>
    <row r="79728" spans="17:25">
      <c r="Q79728" s="38"/>
      <c r="Y79728" s="38"/>
    </row>
    <row r="79729" spans="17:25">
      <c r="Q79729" s="38"/>
      <c r="Y79729" s="38"/>
    </row>
    <row r="79730" spans="17:25">
      <c r="Q79730" s="38"/>
      <c r="Y79730" s="38"/>
    </row>
    <row r="79731" spans="17:25">
      <c r="Q79731" s="38"/>
      <c r="Y79731" s="38"/>
    </row>
    <row r="79732" spans="17:25">
      <c r="Q79732" s="38"/>
      <c r="Y79732" s="38"/>
    </row>
    <row r="79733" spans="17:25">
      <c r="Q79733" s="38"/>
      <c r="Y79733" s="38"/>
    </row>
    <row r="79734" spans="17:25">
      <c r="Q79734" s="38"/>
      <c r="Y79734" s="38"/>
    </row>
    <row r="79735" spans="17:25">
      <c r="Q79735" s="38"/>
      <c r="Y79735" s="38"/>
    </row>
    <row r="79736" spans="17:25">
      <c r="Q79736" s="38"/>
      <c r="Y79736" s="38"/>
    </row>
    <row r="79737" spans="17:25">
      <c r="Q79737" s="38"/>
      <c r="Y79737" s="38"/>
    </row>
    <row r="79738" spans="17:25">
      <c r="Q79738" s="38"/>
      <c r="Y79738" s="38"/>
    </row>
    <row r="79739" spans="17:25">
      <c r="Q79739" s="38"/>
      <c r="Y79739" s="38"/>
    </row>
    <row r="79740" spans="17:25">
      <c r="Q79740" s="38"/>
      <c r="Y79740" s="38"/>
    </row>
    <row r="79741" spans="17:25">
      <c r="Q79741" s="38"/>
      <c r="Y79741" s="38"/>
    </row>
    <row r="79742" spans="17:25">
      <c r="Q79742" s="38"/>
      <c r="Y79742" s="38"/>
    </row>
    <row r="79743" spans="17:25">
      <c r="Q79743" s="38"/>
      <c r="Y79743" s="38"/>
    </row>
    <row r="79744" spans="17:25">
      <c r="Q79744" s="38"/>
      <c r="Y79744" s="38"/>
    </row>
    <row r="79745" spans="17:25">
      <c r="Q79745" s="38"/>
      <c r="Y79745" s="38"/>
    </row>
    <row r="79746" spans="17:25">
      <c r="Q79746" s="38"/>
      <c r="Y79746" s="38"/>
    </row>
    <row r="79747" spans="17:25">
      <c r="Q79747" s="38"/>
      <c r="Y79747" s="38"/>
    </row>
    <row r="79748" spans="17:25">
      <c r="Q79748" s="38"/>
      <c r="Y79748" s="38"/>
    </row>
    <row r="79749" spans="17:25">
      <c r="Q79749" s="38"/>
      <c r="Y79749" s="38"/>
    </row>
    <row r="79750" spans="17:25">
      <c r="Q79750" s="38"/>
      <c r="Y79750" s="38"/>
    </row>
    <row r="79751" spans="17:25">
      <c r="Q79751" s="38"/>
      <c r="Y79751" s="38"/>
    </row>
    <row r="79752" spans="17:25">
      <c r="Q79752" s="38"/>
      <c r="Y79752" s="38"/>
    </row>
    <row r="79753" spans="17:25">
      <c r="Q79753" s="38"/>
      <c r="Y79753" s="38"/>
    </row>
    <row r="79754" spans="17:25">
      <c r="Q79754" s="38"/>
      <c r="Y79754" s="38"/>
    </row>
    <row r="79755" spans="17:25">
      <c r="Q79755" s="38"/>
      <c r="Y79755" s="38"/>
    </row>
    <row r="79756" spans="17:25">
      <c r="Q79756" s="38"/>
      <c r="Y79756" s="38"/>
    </row>
    <row r="79757" spans="17:25">
      <c r="Q79757" s="38"/>
      <c r="Y79757" s="38"/>
    </row>
    <row r="79758" spans="17:25">
      <c r="Q79758" s="38"/>
      <c r="Y79758" s="38"/>
    </row>
    <row r="79759" spans="17:25">
      <c r="Q79759" s="38"/>
      <c r="Y79759" s="38"/>
    </row>
    <row r="79760" spans="17:25">
      <c r="Q79760" s="38"/>
      <c r="Y79760" s="38"/>
    </row>
    <row r="79761" spans="17:25">
      <c r="Q79761" s="38"/>
      <c r="Y79761" s="38"/>
    </row>
    <row r="79762" spans="17:25">
      <c r="Q79762" s="38"/>
      <c r="Y79762" s="38"/>
    </row>
    <row r="79763" spans="17:25">
      <c r="Q79763" s="38"/>
      <c r="Y79763" s="38"/>
    </row>
    <row r="79764" spans="17:25">
      <c r="Q79764" s="38"/>
      <c r="Y79764" s="38"/>
    </row>
    <row r="79765" spans="17:25">
      <c r="Q79765" s="38"/>
      <c r="Y79765" s="38"/>
    </row>
    <row r="79766" spans="17:25">
      <c r="Q79766" s="38"/>
      <c r="Y79766" s="38"/>
    </row>
    <row r="79767" spans="17:25">
      <c r="Q79767" s="38"/>
      <c r="Y79767" s="38"/>
    </row>
    <row r="79768" spans="17:25">
      <c r="Q79768" s="38"/>
      <c r="Y79768" s="38"/>
    </row>
    <row r="79769" spans="17:25">
      <c r="Q79769" s="38"/>
      <c r="Y79769" s="38"/>
    </row>
    <row r="79770" spans="17:25">
      <c r="Q79770" s="38"/>
      <c r="Y79770" s="38"/>
    </row>
    <row r="79771" spans="17:25">
      <c r="Q79771" s="38"/>
      <c r="Y79771" s="38"/>
    </row>
    <row r="79772" spans="17:25">
      <c r="Q79772" s="38"/>
      <c r="Y79772" s="38"/>
    </row>
    <row r="79773" spans="17:25">
      <c r="Q79773" s="38"/>
      <c r="Y79773" s="38"/>
    </row>
    <row r="79774" spans="17:25">
      <c r="Q79774" s="38"/>
      <c r="Y79774" s="38"/>
    </row>
    <row r="79775" spans="17:25">
      <c r="Q79775" s="38"/>
      <c r="Y79775" s="38"/>
    </row>
    <row r="79776" spans="17:25">
      <c r="Q79776" s="38"/>
      <c r="Y79776" s="38"/>
    </row>
    <row r="79777" spans="17:25">
      <c r="Q79777" s="38"/>
      <c r="Y79777" s="38"/>
    </row>
    <row r="79778" spans="17:25">
      <c r="Q79778" s="38"/>
      <c r="Y79778" s="38"/>
    </row>
    <row r="79779" spans="17:25">
      <c r="Q79779" s="38"/>
      <c r="Y79779" s="38"/>
    </row>
    <row r="79780" spans="17:25">
      <c r="Q79780" s="38"/>
      <c r="Y79780" s="38"/>
    </row>
    <row r="79781" spans="17:25">
      <c r="Q79781" s="38"/>
      <c r="Y79781" s="38"/>
    </row>
    <row r="79782" spans="17:25">
      <c r="Q79782" s="38"/>
      <c r="Y79782" s="38"/>
    </row>
    <row r="79783" spans="17:25">
      <c r="Q79783" s="38"/>
      <c r="Y79783" s="38"/>
    </row>
    <row r="79784" spans="17:25">
      <c r="Q79784" s="38"/>
      <c r="Y79784" s="38"/>
    </row>
    <row r="79785" spans="17:25">
      <c r="Q79785" s="38"/>
      <c r="Y79785" s="38"/>
    </row>
    <row r="79786" spans="17:25">
      <c r="Q79786" s="38"/>
      <c r="Y79786" s="38"/>
    </row>
    <row r="79787" spans="17:25">
      <c r="Q79787" s="38"/>
      <c r="Y79787" s="38"/>
    </row>
    <row r="79788" spans="17:25">
      <c r="Q79788" s="38"/>
      <c r="Y79788" s="38"/>
    </row>
    <row r="79789" spans="17:25">
      <c r="Q79789" s="38"/>
      <c r="Y79789" s="38"/>
    </row>
    <row r="79790" spans="17:25">
      <c r="Q79790" s="38"/>
      <c r="Y79790" s="38"/>
    </row>
    <row r="79791" spans="17:25">
      <c r="Q79791" s="38"/>
      <c r="Y79791" s="38"/>
    </row>
    <row r="79792" spans="17:25">
      <c r="Q79792" s="38"/>
      <c r="Y79792" s="38"/>
    </row>
    <row r="79793" spans="17:25">
      <c r="Q79793" s="38"/>
      <c r="Y79793" s="38"/>
    </row>
    <row r="79794" spans="17:25">
      <c r="Q79794" s="38"/>
      <c r="Y79794" s="38"/>
    </row>
    <row r="79795" spans="17:25">
      <c r="Q79795" s="38"/>
      <c r="Y79795" s="38"/>
    </row>
    <row r="79796" spans="17:25">
      <c r="Q79796" s="38"/>
      <c r="Y79796" s="38"/>
    </row>
    <row r="79797" spans="17:25">
      <c r="Q79797" s="38"/>
      <c r="Y79797" s="38"/>
    </row>
    <row r="79798" spans="17:25">
      <c r="Q79798" s="38"/>
      <c r="Y79798" s="38"/>
    </row>
    <row r="79799" spans="17:25">
      <c r="Q79799" s="38"/>
      <c r="Y79799" s="38"/>
    </row>
    <row r="79800" spans="17:25">
      <c r="Q79800" s="38"/>
      <c r="Y79800" s="38"/>
    </row>
    <row r="79801" spans="17:25">
      <c r="Q79801" s="38"/>
      <c r="Y79801" s="38"/>
    </row>
    <row r="79802" spans="17:25">
      <c r="Q79802" s="38"/>
      <c r="Y79802" s="38"/>
    </row>
    <row r="79803" spans="17:25">
      <c r="Q79803" s="38"/>
      <c r="Y79803" s="38"/>
    </row>
    <row r="79804" spans="17:25">
      <c r="Q79804" s="38"/>
      <c r="Y79804" s="38"/>
    </row>
    <row r="79805" spans="17:25">
      <c r="Q79805" s="38"/>
      <c r="Y79805" s="38"/>
    </row>
    <row r="79806" spans="17:25">
      <c r="Q79806" s="38"/>
      <c r="Y79806" s="38"/>
    </row>
    <row r="79807" spans="17:25">
      <c r="Q79807" s="38"/>
      <c r="Y79807" s="38"/>
    </row>
    <row r="79808" spans="17:25">
      <c r="Q79808" s="38"/>
      <c r="Y79808" s="38"/>
    </row>
    <row r="79809" spans="17:25">
      <c r="Q79809" s="38"/>
      <c r="Y79809" s="38"/>
    </row>
    <row r="79810" spans="17:25">
      <c r="Q79810" s="38"/>
      <c r="Y79810" s="38"/>
    </row>
    <row r="79811" spans="17:25">
      <c r="Q79811" s="38"/>
      <c r="Y79811" s="38"/>
    </row>
    <row r="79812" spans="17:25">
      <c r="Q79812" s="38"/>
      <c r="Y79812" s="38"/>
    </row>
    <row r="79813" spans="17:25">
      <c r="Q79813" s="38"/>
      <c r="Y79813" s="38"/>
    </row>
    <row r="79814" spans="17:25">
      <c r="Q79814" s="38"/>
      <c r="Y79814" s="38"/>
    </row>
    <row r="79815" spans="17:25">
      <c r="Q79815" s="38"/>
      <c r="Y79815" s="38"/>
    </row>
    <row r="79816" spans="17:25">
      <c r="Q79816" s="38"/>
      <c r="Y79816" s="38"/>
    </row>
    <row r="79817" spans="17:25">
      <c r="Q79817" s="38"/>
      <c r="Y79817" s="38"/>
    </row>
    <row r="79818" spans="17:25">
      <c r="Q79818" s="38"/>
      <c r="Y79818" s="38"/>
    </row>
    <row r="79819" spans="17:25">
      <c r="Q79819" s="38"/>
      <c r="Y79819" s="38"/>
    </row>
    <row r="79820" spans="17:25">
      <c r="Q79820" s="38"/>
      <c r="Y79820" s="38"/>
    </row>
    <row r="79821" spans="17:25">
      <c r="Q79821" s="38"/>
      <c r="Y79821" s="38"/>
    </row>
    <row r="79822" spans="17:25">
      <c r="Q79822" s="38"/>
      <c r="Y79822" s="38"/>
    </row>
    <row r="79823" spans="17:25">
      <c r="Q79823" s="38"/>
      <c r="Y79823" s="38"/>
    </row>
    <row r="79824" spans="17:25">
      <c r="Q79824" s="38"/>
      <c r="Y79824" s="38"/>
    </row>
    <row r="79825" spans="17:25">
      <c r="Q79825" s="38"/>
      <c r="Y79825" s="38"/>
    </row>
    <row r="79826" spans="17:25">
      <c r="Q79826" s="38"/>
      <c r="Y79826" s="38"/>
    </row>
    <row r="79827" spans="17:25">
      <c r="Q79827" s="38"/>
      <c r="Y79827" s="38"/>
    </row>
    <row r="79828" spans="17:25">
      <c r="Q79828" s="38"/>
      <c r="Y79828" s="38"/>
    </row>
    <row r="79829" spans="17:25">
      <c r="Q79829" s="38"/>
      <c r="Y79829" s="38"/>
    </row>
    <row r="79830" spans="17:25">
      <c r="Q79830" s="38"/>
      <c r="Y79830" s="38"/>
    </row>
    <row r="79831" spans="17:25">
      <c r="Q79831" s="38"/>
      <c r="Y79831" s="38"/>
    </row>
    <row r="79832" spans="17:25">
      <c r="Q79832" s="38"/>
      <c r="Y79832" s="38"/>
    </row>
    <row r="79833" spans="17:25">
      <c r="Q79833" s="38"/>
      <c r="Y79833" s="38"/>
    </row>
    <row r="79834" spans="17:25">
      <c r="Q79834" s="38"/>
      <c r="Y79834" s="38"/>
    </row>
    <row r="79835" spans="17:25">
      <c r="Q79835" s="38"/>
      <c r="Y79835" s="38"/>
    </row>
    <row r="79836" spans="17:25">
      <c r="Q79836" s="38"/>
      <c r="Y79836" s="38"/>
    </row>
    <row r="79837" spans="17:25">
      <c r="Q79837" s="38"/>
      <c r="Y79837" s="38"/>
    </row>
    <row r="79838" spans="17:25">
      <c r="Q79838" s="38"/>
      <c r="Y79838" s="38"/>
    </row>
    <row r="79839" spans="17:25">
      <c r="Q79839" s="38"/>
      <c r="Y79839" s="38"/>
    </row>
    <row r="79840" spans="17:25">
      <c r="Q79840" s="38"/>
      <c r="Y79840" s="38"/>
    </row>
    <row r="79841" spans="17:25">
      <c r="Q79841" s="38"/>
      <c r="Y79841" s="38"/>
    </row>
    <row r="79842" spans="17:25">
      <c r="Q79842" s="38"/>
      <c r="Y79842" s="38"/>
    </row>
    <row r="79843" spans="17:25">
      <c r="Q79843" s="38"/>
      <c r="Y79843" s="38"/>
    </row>
    <row r="79844" spans="17:25">
      <c r="Q79844" s="38"/>
      <c r="Y79844" s="38"/>
    </row>
    <row r="79845" spans="17:25">
      <c r="Q79845" s="38"/>
      <c r="Y79845" s="38"/>
    </row>
    <row r="79846" spans="17:25">
      <c r="Q79846" s="38"/>
      <c r="Y79846" s="38"/>
    </row>
    <row r="79847" spans="17:25">
      <c r="Q79847" s="38"/>
      <c r="Y79847" s="38"/>
    </row>
    <row r="79848" spans="17:25">
      <c r="Q79848" s="38"/>
      <c r="Y79848" s="38"/>
    </row>
    <row r="79849" spans="17:25">
      <c r="Q79849" s="38"/>
      <c r="Y79849" s="38"/>
    </row>
    <row r="79850" spans="17:25">
      <c r="Q79850" s="38"/>
      <c r="Y79850" s="38"/>
    </row>
    <row r="79851" spans="17:25">
      <c r="Q79851" s="38"/>
      <c r="Y79851" s="38"/>
    </row>
    <row r="79852" spans="17:25">
      <c r="Q79852" s="38"/>
      <c r="Y79852" s="38"/>
    </row>
    <row r="79853" spans="17:25">
      <c r="Q79853" s="38"/>
      <c r="Y79853" s="38"/>
    </row>
    <row r="79854" spans="17:25">
      <c r="Q79854" s="38"/>
      <c r="Y79854" s="38"/>
    </row>
    <row r="79855" spans="17:25">
      <c r="Q79855" s="38"/>
      <c r="Y79855" s="38"/>
    </row>
    <row r="79856" spans="17:25">
      <c r="Q79856" s="38"/>
      <c r="Y79856" s="38"/>
    </row>
    <row r="79857" spans="17:25">
      <c r="Q79857" s="38"/>
      <c r="Y79857" s="38"/>
    </row>
    <row r="79858" spans="17:25">
      <c r="Q79858" s="38"/>
      <c r="Y79858" s="38"/>
    </row>
    <row r="79859" spans="17:25">
      <c r="Q79859" s="38"/>
      <c r="Y79859" s="38"/>
    </row>
    <row r="79860" spans="17:25">
      <c r="Q79860" s="38"/>
      <c r="Y79860" s="38"/>
    </row>
    <row r="79861" spans="17:25">
      <c r="Q79861" s="38"/>
      <c r="Y79861" s="38"/>
    </row>
    <row r="79862" spans="17:25">
      <c r="Q79862" s="38"/>
      <c r="Y79862" s="38"/>
    </row>
    <row r="79863" spans="17:25">
      <c r="Q79863" s="38"/>
      <c r="Y79863" s="38"/>
    </row>
    <row r="79864" spans="17:25">
      <c r="Q79864" s="38"/>
      <c r="Y79864" s="38"/>
    </row>
    <row r="79865" spans="17:25">
      <c r="Q79865" s="38"/>
      <c r="Y79865" s="38"/>
    </row>
    <row r="79866" spans="17:25">
      <c r="Q79866" s="38"/>
      <c r="Y79866" s="38"/>
    </row>
    <row r="79867" spans="17:25">
      <c r="Q79867" s="38"/>
      <c r="Y79867" s="38"/>
    </row>
    <row r="79868" spans="17:25">
      <c r="Q79868" s="38"/>
      <c r="Y79868" s="38"/>
    </row>
    <row r="79869" spans="17:25">
      <c r="Q79869" s="38"/>
      <c r="Y79869" s="38"/>
    </row>
    <row r="79870" spans="17:25">
      <c r="Q79870" s="38"/>
      <c r="Y79870" s="38"/>
    </row>
    <row r="79871" spans="17:25">
      <c r="Q79871" s="38"/>
      <c r="Y79871" s="38"/>
    </row>
    <row r="79872" spans="17:25">
      <c r="Q79872" s="38"/>
      <c r="Y79872" s="38"/>
    </row>
    <row r="79873" spans="17:25">
      <c r="Q79873" s="38"/>
      <c r="Y79873" s="38"/>
    </row>
    <row r="79874" spans="17:25">
      <c r="Q79874" s="38"/>
      <c r="Y79874" s="38"/>
    </row>
    <row r="79875" spans="17:25">
      <c r="Q79875" s="38"/>
      <c r="Y79875" s="38"/>
    </row>
    <row r="79876" spans="17:25">
      <c r="Q79876" s="38"/>
      <c r="Y79876" s="38"/>
    </row>
    <row r="79877" spans="17:25">
      <c r="Q79877" s="38"/>
      <c r="Y79877" s="38"/>
    </row>
    <row r="79878" spans="17:25">
      <c r="Q79878" s="38"/>
      <c r="Y79878" s="38"/>
    </row>
    <row r="79879" spans="17:25">
      <c r="Q79879" s="38"/>
      <c r="Y79879" s="38"/>
    </row>
    <row r="79880" spans="17:25">
      <c r="Q79880" s="38"/>
      <c r="Y79880" s="38"/>
    </row>
    <row r="79881" spans="17:25">
      <c r="Q79881" s="38"/>
      <c r="Y79881" s="38"/>
    </row>
    <row r="79882" spans="17:25">
      <c r="Q79882" s="38"/>
      <c r="Y79882" s="38"/>
    </row>
    <row r="79883" spans="17:25">
      <c r="Q79883" s="38"/>
      <c r="Y79883" s="38"/>
    </row>
    <row r="79884" spans="17:25">
      <c r="Q79884" s="38"/>
      <c r="Y79884" s="38"/>
    </row>
    <row r="79885" spans="17:25">
      <c r="Q79885" s="38"/>
      <c r="Y79885" s="38"/>
    </row>
    <row r="79886" spans="17:25">
      <c r="Q79886" s="38"/>
      <c r="Y79886" s="38"/>
    </row>
    <row r="79887" spans="17:25">
      <c r="Q79887" s="38"/>
      <c r="Y79887" s="38"/>
    </row>
    <row r="79888" spans="17:25">
      <c r="Q79888" s="38"/>
      <c r="Y79888" s="38"/>
    </row>
    <row r="79889" spans="17:25">
      <c r="Q79889" s="38"/>
      <c r="Y79889" s="38"/>
    </row>
    <row r="79890" spans="17:25">
      <c r="Q79890" s="38"/>
      <c r="Y79890" s="38"/>
    </row>
    <row r="79891" spans="17:25">
      <c r="Q79891" s="38"/>
      <c r="Y79891" s="38"/>
    </row>
    <row r="79892" spans="17:25">
      <c r="Q79892" s="38"/>
      <c r="Y79892" s="38"/>
    </row>
    <row r="79893" spans="17:25">
      <c r="Q79893" s="38"/>
      <c r="Y79893" s="38"/>
    </row>
    <row r="79894" spans="17:25">
      <c r="Q79894" s="38"/>
      <c r="Y79894" s="38"/>
    </row>
    <row r="79895" spans="17:25">
      <c r="Q79895" s="38"/>
      <c r="Y79895" s="38"/>
    </row>
    <row r="79896" spans="17:25">
      <c r="Q79896" s="38"/>
      <c r="Y79896" s="38"/>
    </row>
    <row r="79897" spans="17:25">
      <c r="Q79897" s="38"/>
      <c r="Y79897" s="38"/>
    </row>
    <row r="79898" spans="17:25">
      <c r="Q79898" s="38"/>
      <c r="Y79898" s="38"/>
    </row>
    <row r="79899" spans="17:25">
      <c r="Q79899" s="38"/>
      <c r="Y79899" s="38"/>
    </row>
    <row r="79900" spans="17:25">
      <c r="Q79900" s="38"/>
      <c r="Y79900" s="38"/>
    </row>
    <row r="79901" spans="17:25">
      <c r="Q79901" s="38"/>
      <c r="Y79901" s="38"/>
    </row>
    <row r="79902" spans="17:25">
      <c r="Q79902" s="38"/>
      <c r="Y79902" s="38"/>
    </row>
    <row r="79903" spans="17:25">
      <c r="Q79903" s="38"/>
      <c r="Y79903" s="38"/>
    </row>
    <row r="79904" spans="17:25">
      <c r="Q79904" s="38"/>
      <c r="Y79904" s="38"/>
    </row>
    <row r="79905" spans="17:25">
      <c r="Q79905" s="38"/>
      <c r="Y79905" s="38"/>
    </row>
    <row r="79906" spans="17:25">
      <c r="Q79906" s="38"/>
      <c r="Y79906" s="38"/>
    </row>
    <row r="79907" spans="17:25">
      <c r="Q79907" s="38"/>
      <c r="Y79907" s="38"/>
    </row>
    <row r="79908" spans="17:25">
      <c r="Q79908" s="38"/>
      <c r="Y79908" s="38"/>
    </row>
    <row r="79909" spans="17:25">
      <c r="Q79909" s="38"/>
      <c r="Y79909" s="38"/>
    </row>
    <row r="79910" spans="17:25">
      <c r="Q79910" s="38"/>
      <c r="Y79910" s="38"/>
    </row>
    <row r="79911" spans="17:25">
      <c r="Q79911" s="38"/>
      <c r="Y79911" s="38"/>
    </row>
    <row r="79912" spans="17:25">
      <c r="Q79912" s="38"/>
      <c r="Y79912" s="38"/>
    </row>
    <row r="79913" spans="17:25">
      <c r="Q79913" s="38"/>
      <c r="Y79913" s="38"/>
    </row>
    <row r="79914" spans="17:25">
      <c r="Q79914" s="38"/>
      <c r="Y79914" s="38"/>
    </row>
    <row r="79915" spans="17:25">
      <c r="Q79915" s="38"/>
      <c r="Y79915" s="38"/>
    </row>
    <row r="79916" spans="17:25">
      <c r="Q79916" s="38"/>
      <c r="Y79916" s="38"/>
    </row>
    <row r="79917" spans="17:25">
      <c r="Q79917" s="38"/>
      <c r="Y79917" s="38"/>
    </row>
    <row r="79918" spans="17:25">
      <c r="Q79918" s="38"/>
      <c r="Y79918" s="38"/>
    </row>
    <row r="79919" spans="17:25">
      <c r="Q79919" s="38"/>
      <c r="Y79919" s="38"/>
    </row>
    <row r="79920" spans="17:25">
      <c r="Q79920" s="38"/>
      <c r="Y79920" s="38"/>
    </row>
    <row r="79921" spans="17:25">
      <c r="Q79921" s="38"/>
      <c r="Y79921" s="38"/>
    </row>
    <row r="79922" spans="17:25">
      <c r="Q79922" s="38"/>
      <c r="Y79922" s="38"/>
    </row>
    <row r="79923" spans="17:25">
      <c r="Q79923" s="38"/>
      <c r="Y79923" s="38"/>
    </row>
    <row r="79924" spans="17:25">
      <c r="Q79924" s="38"/>
      <c r="Y79924" s="38"/>
    </row>
    <row r="79925" spans="17:25">
      <c r="Q79925" s="38"/>
      <c r="Y79925" s="38"/>
    </row>
    <row r="79926" spans="17:25">
      <c r="Q79926" s="38"/>
      <c r="Y79926" s="38"/>
    </row>
    <row r="79927" spans="17:25">
      <c r="Q79927" s="38"/>
      <c r="Y79927" s="38"/>
    </row>
    <row r="79928" spans="17:25">
      <c r="Q79928" s="38"/>
      <c r="Y79928" s="38"/>
    </row>
    <row r="79929" spans="17:25">
      <c r="Q79929" s="38"/>
      <c r="Y79929" s="38"/>
    </row>
    <row r="79930" spans="17:25">
      <c r="Q79930" s="38"/>
      <c r="Y79930" s="38"/>
    </row>
    <row r="79931" spans="17:25">
      <c r="Q79931" s="38"/>
      <c r="Y79931" s="38"/>
    </row>
    <row r="79932" spans="17:25">
      <c r="Q79932" s="38"/>
      <c r="Y79932" s="38"/>
    </row>
    <row r="79933" spans="17:25">
      <c r="Q79933" s="38"/>
      <c r="Y79933" s="38"/>
    </row>
    <row r="79934" spans="17:25">
      <c r="Q79934" s="38"/>
      <c r="Y79934" s="38"/>
    </row>
    <row r="79935" spans="17:25">
      <c r="Q79935" s="38"/>
      <c r="Y79935" s="38"/>
    </row>
    <row r="79936" spans="17:25">
      <c r="Q79936" s="38"/>
      <c r="Y79936" s="38"/>
    </row>
    <row r="79937" spans="17:25">
      <c r="Q79937" s="38"/>
      <c r="Y79937" s="38"/>
    </row>
    <row r="79938" spans="17:25">
      <c r="Q79938" s="38"/>
      <c r="Y79938" s="38"/>
    </row>
    <row r="79939" spans="17:25">
      <c r="Q79939" s="38"/>
      <c r="Y79939" s="38"/>
    </row>
    <row r="79940" spans="17:25">
      <c r="Q79940" s="38"/>
      <c r="Y79940" s="38"/>
    </row>
    <row r="79941" spans="17:25">
      <c r="Q79941" s="38"/>
      <c r="Y79941" s="38"/>
    </row>
    <row r="79942" spans="17:25">
      <c r="Q79942" s="38"/>
      <c r="Y79942" s="38"/>
    </row>
    <row r="79943" spans="17:25">
      <c r="Q79943" s="38"/>
      <c r="Y79943" s="38"/>
    </row>
    <row r="79944" spans="17:25">
      <c r="Q79944" s="38"/>
      <c r="Y79944" s="38"/>
    </row>
    <row r="79945" spans="17:25">
      <c r="Q79945" s="38"/>
      <c r="Y79945" s="38"/>
    </row>
    <row r="79946" spans="17:25">
      <c r="Q79946" s="38"/>
      <c r="Y79946" s="38"/>
    </row>
    <row r="79947" spans="17:25">
      <c r="Q79947" s="38"/>
      <c r="Y79947" s="38"/>
    </row>
    <row r="79948" spans="17:25">
      <c r="Q79948" s="38"/>
      <c r="Y79948" s="38"/>
    </row>
    <row r="79949" spans="17:25">
      <c r="Q79949" s="38"/>
      <c r="Y79949" s="38"/>
    </row>
    <row r="79950" spans="17:25">
      <c r="Q79950" s="38"/>
      <c r="Y79950" s="38"/>
    </row>
    <row r="79951" spans="17:25">
      <c r="Q79951" s="38"/>
      <c r="Y79951" s="38"/>
    </row>
    <row r="79952" spans="17:25">
      <c r="Q79952" s="38"/>
      <c r="Y79952" s="38"/>
    </row>
    <row r="79953" spans="17:25">
      <c r="Q79953" s="38"/>
      <c r="Y79953" s="38"/>
    </row>
    <row r="79954" spans="17:25">
      <c r="Q79954" s="38"/>
      <c r="Y79954" s="38"/>
    </row>
    <row r="79955" spans="17:25">
      <c r="Q79955" s="38"/>
      <c r="Y79955" s="38"/>
    </row>
    <row r="79956" spans="17:25">
      <c r="Q79956" s="38"/>
      <c r="Y79956" s="38"/>
    </row>
    <row r="79957" spans="17:25">
      <c r="Q79957" s="38"/>
      <c r="Y79957" s="38"/>
    </row>
    <row r="79958" spans="17:25">
      <c r="Q79958" s="38"/>
      <c r="Y79958" s="38"/>
    </row>
    <row r="79959" spans="17:25">
      <c r="Q79959" s="38"/>
      <c r="Y79959" s="38"/>
    </row>
    <row r="79960" spans="17:25">
      <c r="Q79960" s="38"/>
      <c r="Y79960" s="38"/>
    </row>
    <row r="79961" spans="17:25">
      <c r="Q79961" s="38"/>
      <c r="Y79961" s="38"/>
    </row>
    <row r="79962" spans="17:25">
      <c r="Q79962" s="38"/>
      <c r="Y79962" s="38"/>
    </row>
    <row r="79963" spans="17:25">
      <c r="Q79963" s="38"/>
      <c r="Y79963" s="38"/>
    </row>
    <row r="79964" spans="17:25">
      <c r="Q79964" s="38"/>
      <c r="Y79964" s="38"/>
    </row>
    <row r="79965" spans="17:25">
      <c r="Q79965" s="38"/>
      <c r="Y79965" s="38"/>
    </row>
    <row r="79966" spans="17:25">
      <c r="Q79966" s="38"/>
      <c r="Y79966" s="38"/>
    </row>
    <row r="79967" spans="17:25">
      <c r="Q79967" s="38"/>
      <c r="Y79967" s="38"/>
    </row>
    <row r="79968" spans="17:25">
      <c r="Q79968" s="38"/>
      <c r="Y79968" s="38"/>
    </row>
    <row r="79969" spans="17:25">
      <c r="Q79969" s="38"/>
      <c r="Y79969" s="38"/>
    </row>
    <row r="79970" spans="17:25">
      <c r="Q79970" s="38"/>
      <c r="Y79970" s="38"/>
    </row>
    <row r="79971" spans="17:25">
      <c r="Q79971" s="38"/>
      <c r="Y79971" s="38"/>
    </row>
    <row r="79972" spans="17:25">
      <c r="Q79972" s="38"/>
      <c r="Y79972" s="38"/>
    </row>
    <row r="79973" spans="17:25">
      <c r="Q79973" s="38"/>
      <c r="Y79973" s="38"/>
    </row>
    <row r="79974" spans="17:25">
      <c r="Q79974" s="38"/>
      <c r="Y79974" s="38"/>
    </row>
    <row r="79975" spans="17:25">
      <c r="Q79975" s="38"/>
      <c r="Y79975" s="38"/>
    </row>
    <row r="79976" spans="17:25">
      <c r="Q79976" s="38"/>
      <c r="Y79976" s="38"/>
    </row>
    <row r="79977" spans="17:25">
      <c r="Q79977" s="38"/>
      <c r="Y79977" s="38"/>
    </row>
    <row r="79978" spans="17:25">
      <c r="Q79978" s="38"/>
      <c r="Y79978" s="38"/>
    </row>
    <row r="79979" spans="17:25">
      <c r="Q79979" s="38"/>
      <c r="Y79979" s="38"/>
    </row>
    <row r="79980" spans="17:25">
      <c r="Q79980" s="38"/>
      <c r="Y79980" s="38"/>
    </row>
    <row r="79981" spans="17:25">
      <c r="Q79981" s="38"/>
      <c r="Y79981" s="38"/>
    </row>
    <row r="79982" spans="17:25">
      <c r="Q79982" s="38"/>
      <c r="Y79982" s="38"/>
    </row>
    <row r="79983" spans="17:25">
      <c r="Q79983" s="38"/>
      <c r="Y79983" s="38"/>
    </row>
    <row r="79984" spans="17:25">
      <c r="Q79984" s="38"/>
      <c r="Y79984" s="38"/>
    </row>
    <row r="79985" spans="17:25">
      <c r="Q79985" s="38"/>
      <c r="Y79985" s="38"/>
    </row>
    <row r="79986" spans="17:25">
      <c r="Q79986" s="38"/>
      <c r="Y79986" s="38"/>
    </row>
    <row r="79987" spans="17:25">
      <c r="Q79987" s="38"/>
      <c r="Y79987" s="38"/>
    </row>
    <row r="79988" spans="17:25">
      <c r="Q79988" s="38"/>
      <c r="Y79988" s="38"/>
    </row>
    <row r="79989" spans="17:25">
      <c r="Q79989" s="38"/>
      <c r="Y79989" s="38"/>
    </row>
    <row r="79990" spans="17:25">
      <c r="Q79990" s="38"/>
      <c r="Y79990" s="38"/>
    </row>
    <row r="79991" spans="17:25">
      <c r="Q79991" s="38"/>
      <c r="Y79991" s="38"/>
    </row>
    <row r="79992" spans="17:25">
      <c r="Q79992" s="38"/>
      <c r="Y79992" s="38"/>
    </row>
    <row r="79993" spans="17:25">
      <c r="Q79993" s="38"/>
      <c r="Y79993" s="38"/>
    </row>
    <row r="79994" spans="17:25">
      <c r="Q79994" s="38"/>
      <c r="Y79994" s="38"/>
    </row>
    <row r="79995" spans="17:25">
      <c r="Q79995" s="38"/>
      <c r="Y79995" s="38"/>
    </row>
    <row r="79996" spans="17:25">
      <c r="Q79996" s="38"/>
      <c r="Y79996" s="38"/>
    </row>
    <row r="79997" spans="17:25">
      <c r="Q79997" s="38"/>
      <c r="Y79997" s="38"/>
    </row>
    <row r="79998" spans="17:25">
      <c r="Q79998" s="38"/>
      <c r="Y79998" s="38"/>
    </row>
    <row r="79999" spans="17:25">
      <c r="Q79999" s="38"/>
      <c r="Y79999" s="38"/>
    </row>
    <row r="80000" spans="17:25">
      <c r="Q80000" s="38"/>
      <c r="Y80000" s="38"/>
    </row>
    <row r="80001" spans="17:25">
      <c r="Q80001" s="38"/>
      <c r="Y80001" s="38"/>
    </row>
    <row r="80002" spans="17:25">
      <c r="Q80002" s="38"/>
      <c r="Y80002" s="38"/>
    </row>
    <row r="80003" spans="17:25">
      <c r="Q80003" s="38"/>
      <c r="Y80003" s="38"/>
    </row>
    <row r="80004" spans="17:25">
      <c r="Q80004" s="38"/>
      <c r="Y80004" s="38"/>
    </row>
    <row r="80005" spans="17:25">
      <c r="Q80005" s="38"/>
      <c r="Y80005" s="38"/>
    </row>
    <row r="80006" spans="17:25">
      <c r="Q80006" s="38"/>
      <c r="Y80006" s="38"/>
    </row>
    <row r="80007" spans="17:25">
      <c r="Q80007" s="38"/>
      <c r="Y80007" s="38"/>
    </row>
    <row r="80008" spans="17:25">
      <c r="Q80008" s="38"/>
      <c r="Y80008" s="38"/>
    </row>
    <row r="80009" spans="17:25">
      <c r="Q80009" s="38"/>
      <c r="Y80009" s="38"/>
    </row>
    <row r="80010" spans="17:25">
      <c r="Q80010" s="38"/>
      <c r="Y80010" s="38"/>
    </row>
    <row r="80011" spans="17:25">
      <c r="Q80011" s="38"/>
      <c r="Y80011" s="38"/>
    </row>
    <row r="80012" spans="17:25">
      <c r="Q80012" s="38"/>
      <c r="Y80012" s="38"/>
    </row>
    <row r="80013" spans="17:25">
      <c r="Q80013" s="38"/>
      <c r="Y80013" s="38"/>
    </row>
    <row r="80014" spans="17:25">
      <c r="Q80014" s="38"/>
      <c r="Y80014" s="38"/>
    </row>
    <row r="80015" spans="17:25">
      <c r="Q80015" s="38"/>
      <c r="Y80015" s="38"/>
    </row>
    <row r="80016" spans="17:25">
      <c r="Q80016" s="38"/>
      <c r="Y80016" s="38"/>
    </row>
    <row r="80017" spans="17:25">
      <c r="Q80017" s="38"/>
      <c r="Y80017" s="38"/>
    </row>
    <row r="80018" spans="17:25">
      <c r="Q80018" s="38"/>
      <c r="Y80018" s="38"/>
    </row>
    <row r="80019" spans="17:25">
      <c r="Q80019" s="38"/>
      <c r="Y80019" s="38"/>
    </row>
    <row r="80020" spans="17:25">
      <c r="Q80020" s="38"/>
      <c r="Y80020" s="38"/>
    </row>
    <row r="80021" spans="17:25">
      <c r="Q80021" s="38"/>
      <c r="Y80021" s="38"/>
    </row>
    <row r="80022" spans="17:25">
      <c r="Q80022" s="38"/>
      <c r="Y80022" s="38"/>
    </row>
    <row r="80023" spans="17:25">
      <c r="Q80023" s="38"/>
      <c r="Y80023" s="38"/>
    </row>
    <row r="80024" spans="17:25">
      <c r="Q80024" s="38"/>
      <c r="Y80024" s="38"/>
    </row>
    <row r="80025" spans="17:25">
      <c r="Q80025" s="38"/>
      <c r="Y80025" s="38"/>
    </row>
    <row r="80026" spans="17:25">
      <c r="Q80026" s="38"/>
      <c r="Y80026" s="38"/>
    </row>
    <row r="80027" spans="17:25">
      <c r="Q80027" s="38"/>
      <c r="Y80027" s="38"/>
    </row>
    <row r="80028" spans="17:25">
      <c r="Q80028" s="38"/>
      <c r="Y80028" s="38"/>
    </row>
    <row r="80029" spans="17:25">
      <c r="Q80029" s="38"/>
      <c r="Y80029" s="38"/>
    </row>
    <row r="80030" spans="17:25">
      <c r="Q80030" s="38"/>
      <c r="Y80030" s="38"/>
    </row>
    <row r="80031" spans="17:25">
      <c r="Q80031" s="38"/>
      <c r="Y80031" s="38"/>
    </row>
    <row r="80032" spans="17:25">
      <c r="Q80032" s="38"/>
      <c r="Y80032" s="38"/>
    </row>
    <row r="80033" spans="17:25">
      <c r="Q80033" s="38"/>
      <c r="Y80033" s="38"/>
    </row>
    <row r="80034" spans="17:25">
      <c r="Q80034" s="38"/>
      <c r="Y80034" s="38"/>
    </row>
    <row r="80035" spans="17:25">
      <c r="Q80035" s="38"/>
      <c r="Y80035" s="38"/>
    </row>
    <row r="80036" spans="17:25">
      <c r="Q80036" s="38"/>
      <c r="Y80036" s="38"/>
    </row>
    <row r="80037" spans="17:25">
      <c r="Q80037" s="38"/>
      <c r="Y80037" s="38"/>
    </row>
    <row r="80038" spans="17:25">
      <c r="Q80038" s="38"/>
      <c r="Y80038" s="38"/>
    </row>
    <row r="80039" spans="17:25">
      <c r="Q80039" s="38"/>
      <c r="Y80039" s="38"/>
    </row>
    <row r="80040" spans="17:25">
      <c r="Q80040" s="38"/>
      <c r="Y80040" s="38"/>
    </row>
    <row r="80041" spans="17:25">
      <c r="Q80041" s="38"/>
      <c r="Y80041" s="38"/>
    </row>
    <row r="80042" spans="17:25">
      <c r="Q80042" s="38"/>
      <c r="Y80042" s="38"/>
    </row>
    <row r="80043" spans="17:25">
      <c r="Q80043" s="38"/>
      <c r="Y80043" s="38"/>
    </row>
    <row r="80044" spans="17:25">
      <c r="Q80044" s="38"/>
      <c r="Y80044" s="38"/>
    </row>
    <row r="80045" spans="17:25">
      <c r="Q80045" s="38"/>
      <c r="Y80045" s="38"/>
    </row>
    <row r="80046" spans="17:25">
      <c r="Q80046" s="38"/>
      <c r="Y80046" s="38"/>
    </row>
    <row r="80047" spans="17:25">
      <c r="Q80047" s="38"/>
      <c r="Y80047" s="38"/>
    </row>
    <row r="80048" spans="17:25">
      <c r="Q80048" s="38"/>
      <c r="Y80048" s="38"/>
    </row>
    <row r="80049" spans="17:25">
      <c r="Q80049" s="38"/>
      <c r="Y80049" s="38"/>
    </row>
    <row r="80050" spans="17:25">
      <c r="Q80050" s="38"/>
      <c r="Y80050" s="38"/>
    </row>
    <row r="80051" spans="17:25">
      <c r="Q80051" s="38"/>
      <c r="Y80051" s="38"/>
    </row>
    <row r="80052" spans="17:25">
      <c r="Q80052" s="38"/>
      <c r="Y80052" s="38"/>
    </row>
    <row r="80053" spans="17:25">
      <c r="Q80053" s="38"/>
      <c r="Y80053" s="38"/>
    </row>
    <row r="80054" spans="17:25">
      <c r="Q80054" s="38"/>
      <c r="Y80054" s="38"/>
    </row>
    <row r="80055" spans="17:25">
      <c r="Q80055" s="38"/>
      <c r="Y80055" s="38"/>
    </row>
    <row r="80056" spans="17:25">
      <c r="Q80056" s="38"/>
      <c r="Y80056" s="38"/>
    </row>
    <row r="80057" spans="17:25">
      <c r="Q80057" s="38"/>
      <c r="Y80057" s="38"/>
    </row>
    <row r="80058" spans="17:25">
      <c r="Q80058" s="38"/>
      <c r="Y80058" s="38"/>
    </row>
    <row r="80059" spans="17:25">
      <c r="Q80059" s="38"/>
      <c r="Y80059" s="38"/>
    </row>
    <row r="80060" spans="17:25">
      <c r="Q80060" s="38"/>
      <c r="Y80060" s="38"/>
    </row>
    <row r="80061" spans="17:25">
      <c r="Q80061" s="38"/>
      <c r="Y80061" s="38"/>
    </row>
    <row r="80062" spans="17:25">
      <c r="Q80062" s="38"/>
      <c r="Y80062" s="38"/>
    </row>
    <row r="80063" spans="17:25">
      <c r="Q80063" s="38"/>
      <c r="Y80063" s="38"/>
    </row>
    <row r="80064" spans="17:25">
      <c r="Q80064" s="38"/>
      <c r="Y80064" s="38"/>
    </row>
    <row r="80065" spans="17:25">
      <c r="Q80065" s="38"/>
      <c r="Y80065" s="38"/>
    </row>
    <row r="80066" spans="17:25">
      <c r="Q80066" s="38"/>
      <c r="Y80066" s="38"/>
    </row>
    <row r="80067" spans="17:25">
      <c r="Q80067" s="38"/>
      <c r="Y80067" s="38"/>
    </row>
    <row r="80068" spans="17:25">
      <c r="Q80068" s="38"/>
      <c r="Y80068" s="38"/>
    </row>
    <row r="80069" spans="17:25">
      <c r="Q80069" s="38"/>
      <c r="Y80069" s="38"/>
    </row>
    <row r="80070" spans="17:25">
      <c r="Q80070" s="38"/>
      <c r="Y80070" s="38"/>
    </row>
    <row r="80071" spans="17:25">
      <c r="Q80071" s="38"/>
      <c r="Y80071" s="38"/>
    </row>
    <row r="80072" spans="17:25">
      <c r="Q80072" s="38"/>
      <c r="Y80072" s="38"/>
    </row>
    <row r="80073" spans="17:25">
      <c r="Q80073" s="38"/>
      <c r="Y80073" s="38"/>
    </row>
    <row r="80074" spans="17:25">
      <c r="Q80074" s="38"/>
      <c r="Y80074" s="38"/>
    </row>
    <row r="80075" spans="17:25">
      <c r="Q80075" s="38"/>
      <c r="Y80075" s="38"/>
    </row>
    <row r="80076" spans="17:25">
      <c r="Q80076" s="38"/>
      <c r="Y80076" s="38"/>
    </row>
    <row r="80077" spans="17:25">
      <c r="Q80077" s="38"/>
      <c r="Y80077" s="38"/>
    </row>
    <row r="80078" spans="17:25">
      <c r="Q80078" s="38"/>
      <c r="Y80078" s="38"/>
    </row>
    <row r="80079" spans="17:25">
      <c r="Q80079" s="38"/>
      <c r="Y80079" s="38"/>
    </row>
    <row r="80080" spans="17:25">
      <c r="Q80080" s="38"/>
      <c r="Y80080" s="38"/>
    </row>
    <row r="80081" spans="17:25">
      <c r="Q80081" s="38"/>
      <c r="Y80081" s="38"/>
    </row>
    <row r="80082" spans="17:25">
      <c r="Q80082" s="38"/>
      <c r="Y80082" s="38"/>
    </row>
    <row r="80083" spans="17:25">
      <c r="Q80083" s="38"/>
      <c r="Y80083" s="38"/>
    </row>
    <row r="80084" spans="17:25">
      <c r="Q80084" s="38"/>
      <c r="Y80084" s="38"/>
    </row>
    <row r="80085" spans="17:25">
      <c r="Q80085" s="38"/>
      <c r="Y80085" s="38"/>
    </row>
    <row r="80086" spans="17:25">
      <c r="Q80086" s="38"/>
      <c r="Y80086" s="38"/>
    </row>
    <row r="80087" spans="17:25">
      <c r="Q80087" s="38"/>
      <c r="Y80087" s="38"/>
    </row>
    <row r="80088" spans="17:25">
      <c r="Q80088" s="38"/>
      <c r="Y80088" s="38"/>
    </row>
    <row r="80089" spans="17:25">
      <c r="Q80089" s="38"/>
      <c r="Y80089" s="38"/>
    </row>
    <row r="80090" spans="17:25">
      <c r="Q80090" s="38"/>
      <c r="Y80090" s="38"/>
    </row>
    <row r="80091" spans="17:25">
      <c r="Q80091" s="38"/>
      <c r="Y80091" s="38"/>
    </row>
    <row r="80092" spans="17:25">
      <c r="Q80092" s="38"/>
      <c r="Y80092" s="38"/>
    </row>
    <row r="80093" spans="17:25">
      <c r="Q80093" s="38"/>
      <c r="Y80093" s="38"/>
    </row>
    <row r="80094" spans="17:25">
      <c r="Q80094" s="38"/>
      <c r="Y80094" s="38"/>
    </row>
    <row r="80095" spans="17:25">
      <c r="Q80095" s="38"/>
      <c r="Y80095" s="38"/>
    </row>
    <row r="80096" spans="17:25">
      <c r="Q80096" s="38"/>
      <c r="Y80096" s="38"/>
    </row>
    <row r="80097" spans="17:25">
      <c r="Q80097" s="38"/>
      <c r="Y80097" s="38"/>
    </row>
    <row r="80098" spans="17:25">
      <c r="Q80098" s="38"/>
      <c r="Y80098" s="38"/>
    </row>
    <row r="80099" spans="17:25">
      <c r="Q80099" s="38"/>
      <c r="Y80099" s="38"/>
    </row>
    <row r="80100" spans="17:25">
      <c r="Q80100" s="38"/>
      <c r="Y80100" s="38"/>
    </row>
    <row r="80101" spans="17:25">
      <c r="Q80101" s="38"/>
      <c r="Y80101" s="38"/>
    </row>
    <row r="80102" spans="17:25">
      <c r="Q80102" s="38"/>
      <c r="Y80102" s="38"/>
    </row>
    <row r="80103" spans="17:25">
      <c r="Q80103" s="38"/>
      <c r="Y80103" s="38"/>
    </row>
    <row r="80104" spans="17:25">
      <c r="Q80104" s="38"/>
      <c r="Y80104" s="38"/>
    </row>
    <row r="80105" spans="17:25">
      <c r="Q80105" s="38"/>
      <c r="Y80105" s="38"/>
    </row>
    <row r="80106" spans="17:25">
      <c r="Q80106" s="38"/>
      <c r="Y80106" s="38"/>
    </row>
    <row r="80107" spans="17:25">
      <c r="Q80107" s="38"/>
      <c r="Y80107" s="38"/>
    </row>
    <row r="80108" spans="17:25">
      <c r="Q80108" s="38"/>
      <c r="Y80108" s="38"/>
    </row>
    <row r="80109" spans="17:25">
      <c r="Q80109" s="38"/>
      <c r="Y80109" s="38"/>
    </row>
    <row r="80110" spans="17:25">
      <c r="Q80110" s="38"/>
      <c r="Y80110" s="38"/>
    </row>
    <row r="80111" spans="17:25">
      <c r="Q80111" s="38"/>
      <c r="Y80111" s="38"/>
    </row>
    <row r="80112" spans="17:25">
      <c r="Q80112" s="38"/>
      <c r="Y80112" s="38"/>
    </row>
    <row r="80113" spans="17:25">
      <c r="Q80113" s="38"/>
      <c r="Y80113" s="38"/>
    </row>
    <row r="80114" spans="17:25">
      <c r="Q80114" s="38"/>
      <c r="Y80114" s="38"/>
    </row>
    <row r="80115" spans="17:25">
      <c r="Q80115" s="38"/>
      <c r="Y80115" s="38"/>
    </row>
    <row r="80116" spans="17:25">
      <c r="Q80116" s="38"/>
      <c r="Y80116" s="38"/>
    </row>
    <row r="80117" spans="17:25">
      <c r="Q80117" s="38"/>
      <c r="Y80117" s="38"/>
    </row>
    <row r="80118" spans="17:25">
      <c r="Q80118" s="38"/>
      <c r="Y80118" s="38"/>
    </row>
    <row r="80119" spans="17:25">
      <c r="Q80119" s="38"/>
      <c r="Y80119" s="38"/>
    </row>
    <row r="80120" spans="17:25">
      <c r="Q80120" s="38"/>
      <c r="Y80120" s="38"/>
    </row>
    <row r="80121" spans="17:25">
      <c r="Q80121" s="38"/>
      <c r="Y80121" s="38"/>
    </row>
    <row r="80122" spans="17:25">
      <c r="Q80122" s="38"/>
      <c r="Y80122" s="38"/>
    </row>
    <row r="80123" spans="17:25">
      <c r="Q80123" s="38"/>
      <c r="Y80123" s="38"/>
    </row>
    <row r="80124" spans="17:25">
      <c r="Q80124" s="38"/>
      <c r="Y80124" s="38"/>
    </row>
    <row r="80125" spans="17:25">
      <c r="Q80125" s="38"/>
      <c r="Y80125" s="38"/>
    </row>
    <row r="80126" spans="17:25">
      <c r="Q80126" s="38"/>
      <c r="Y80126" s="38"/>
    </row>
    <row r="80127" spans="17:25">
      <c r="Q80127" s="38"/>
      <c r="Y80127" s="38"/>
    </row>
    <row r="80128" spans="17:25">
      <c r="Q80128" s="38"/>
      <c r="Y80128" s="38"/>
    </row>
    <row r="80129" spans="17:25">
      <c r="Q80129" s="38"/>
      <c r="Y80129" s="38"/>
    </row>
    <row r="80130" spans="17:25">
      <c r="Q80130" s="38"/>
      <c r="Y80130" s="38"/>
    </row>
    <row r="80131" spans="17:25">
      <c r="Q80131" s="38"/>
      <c r="Y80131" s="38"/>
    </row>
    <row r="80132" spans="17:25">
      <c r="Q80132" s="38"/>
      <c r="Y80132" s="38"/>
    </row>
    <row r="80133" spans="17:25">
      <c r="Q80133" s="38"/>
      <c r="Y80133" s="38"/>
    </row>
    <row r="80134" spans="17:25">
      <c r="Q80134" s="38"/>
      <c r="Y80134" s="38"/>
    </row>
    <row r="80135" spans="17:25">
      <c r="Q80135" s="38"/>
      <c r="Y80135" s="38"/>
    </row>
    <row r="80136" spans="17:25">
      <c r="Q80136" s="38"/>
      <c r="Y80136" s="38"/>
    </row>
    <row r="80137" spans="17:25">
      <c r="Q80137" s="38"/>
      <c r="Y80137" s="38"/>
    </row>
    <row r="80138" spans="17:25">
      <c r="Q80138" s="38"/>
      <c r="Y80138" s="38"/>
    </row>
    <row r="80139" spans="17:25">
      <c r="Q80139" s="38"/>
      <c r="Y80139" s="38"/>
    </row>
    <row r="80140" spans="17:25">
      <c r="Q80140" s="38"/>
      <c r="Y80140" s="38"/>
    </row>
    <row r="80141" spans="17:25">
      <c r="Q80141" s="38"/>
      <c r="Y80141" s="38"/>
    </row>
    <row r="80142" spans="17:25">
      <c r="Q80142" s="38"/>
      <c r="Y80142" s="38"/>
    </row>
    <row r="80143" spans="17:25">
      <c r="Q80143" s="38"/>
      <c r="Y80143" s="38"/>
    </row>
    <row r="80144" spans="17:25">
      <c r="Q80144" s="38"/>
      <c r="Y80144" s="38"/>
    </row>
    <row r="80145" spans="17:25">
      <c r="Q80145" s="38"/>
      <c r="Y80145" s="38"/>
    </row>
    <row r="80146" spans="17:25">
      <c r="Q80146" s="38"/>
      <c r="Y80146" s="38"/>
    </row>
    <row r="80147" spans="17:25">
      <c r="Q80147" s="38"/>
      <c r="Y80147" s="38"/>
    </row>
    <row r="80148" spans="17:25">
      <c r="Q80148" s="38"/>
      <c r="Y80148" s="38"/>
    </row>
    <row r="80149" spans="17:25">
      <c r="Q80149" s="38"/>
      <c r="Y80149" s="38"/>
    </row>
    <row r="80150" spans="17:25">
      <c r="Q80150" s="38"/>
      <c r="Y80150" s="38"/>
    </row>
    <row r="80151" spans="17:25">
      <c r="Q80151" s="38"/>
      <c r="Y80151" s="38"/>
    </row>
    <row r="80152" spans="17:25">
      <c r="Q80152" s="38"/>
      <c r="Y80152" s="38"/>
    </row>
    <row r="80153" spans="17:25">
      <c r="Q80153" s="38"/>
      <c r="Y80153" s="38"/>
    </row>
    <row r="80154" spans="17:25">
      <c r="Q80154" s="38"/>
      <c r="Y80154" s="38"/>
    </row>
    <row r="80155" spans="17:25">
      <c r="Q80155" s="38"/>
      <c r="Y80155" s="38"/>
    </row>
    <row r="80156" spans="17:25">
      <c r="Q80156" s="38"/>
      <c r="Y80156" s="38"/>
    </row>
    <row r="80157" spans="17:25">
      <c r="Q80157" s="38"/>
      <c r="Y80157" s="38"/>
    </row>
    <row r="80158" spans="17:25">
      <c r="Q80158" s="38"/>
      <c r="Y80158" s="38"/>
    </row>
    <row r="80159" spans="17:25">
      <c r="Q80159" s="38"/>
      <c r="Y80159" s="38"/>
    </row>
    <row r="80160" spans="17:25">
      <c r="Q80160" s="38"/>
      <c r="Y80160" s="38"/>
    </row>
    <row r="80161" spans="17:25">
      <c r="Q80161" s="38"/>
      <c r="Y80161" s="38"/>
    </row>
    <row r="80162" spans="17:25">
      <c r="Q80162" s="38"/>
      <c r="Y80162" s="38"/>
    </row>
    <row r="80163" spans="17:25">
      <c r="Q80163" s="38"/>
      <c r="Y80163" s="38"/>
    </row>
    <row r="80164" spans="17:25">
      <c r="Q80164" s="38"/>
      <c r="Y80164" s="38"/>
    </row>
    <row r="80165" spans="17:25">
      <c r="Q80165" s="38"/>
      <c r="Y80165" s="38"/>
    </row>
    <row r="80166" spans="17:25">
      <c r="Q80166" s="38"/>
      <c r="Y80166" s="38"/>
    </row>
    <row r="80167" spans="17:25">
      <c r="Q80167" s="38"/>
      <c r="Y80167" s="38"/>
    </row>
    <row r="80168" spans="17:25">
      <c r="Q80168" s="38"/>
      <c r="Y80168" s="38"/>
    </row>
    <row r="80169" spans="17:25">
      <c r="Q80169" s="38"/>
      <c r="Y80169" s="38"/>
    </row>
    <row r="80170" spans="17:25">
      <c r="Q80170" s="38"/>
      <c r="Y80170" s="38"/>
    </row>
    <row r="80171" spans="17:25">
      <c r="Q80171" s="38"/>
      <c r="Y80171" s="38"/>
    </row>
    <row r="80172" spans="17:25">
      <c r="Q80172" s="38"/>
      <c r="Y80172" s="38"/>
    </row>
    <row r="80173" spans="17:25">
      <c r="Q80173" s="38"/>
      <c r="Y80173" s="38"/>
    </row>
    <row r="80174" spans="17:25">
      <c r="Q80174" s="38"/>
      <c r="Y80174" s="38"/>
    </row>
    <row r="80175" spans="17:25">
      <c r="Q80175" s="38"/>
      <c r="Y80175" s="38"/>
    </row>
    <row r="80176" spans="17:25">
      <c r="Q80176" s="38"/>
      <c r="Y80176" s="38"/>
    </row>
    <row r="80177" spans="17:25">
      <c r="Q80177" s="38"/>
      <c r="Y80177" s="38"/>
    </row>
    <row r="80178" spans="17:25">
      <c r="Q80178" s="38"/>
      <c r="Y80178" s="38"/>
    </row>
    <row r="80179" spans="17:25">
      <c r="Q80179" s="38"/>
      <c r="Y80179" s="38"/>
    </row>
    <row r="80180" spans="17:25">
      <c r="Q80180" s="38"/>
      <c r="Y80180" s="38"/>
    </row>
    <row r="80181" spans="17:25">
      <c r="Q80181" s="38"/>
      <c r="Y80181" s="38"/>
    </row>
    <row r="80182" spans="17:25">
      <c r="Q80182" s="38"/>
      <c r="Y80182" s="38"/>
    </row>
    <row r="80183" spans="17:25">
      <c r="Q80183" s="38"/>
      <c r="Y80183" s="38"/>
    </row>
    <row r="80184" spans="17:25">
      <c r="Q80184" s="38"/>
      <c r="Y80184" s="38"/>
    </row>
    <row r="80185" spans="17:25">
      <c r="Q80185" s="38"/>
      <c r="Y80185" s="38"/>
    </row>
    <row r="80186" spans="17:25">
      <c r="Q80186" s="38"/>
      <c r="Y80186" s="38"/>
    </row>
    <row r="80187" spans="17:25">
      <c r="Q80187" s="38"/>
      <c r="Y80187" s="38"/>
    </row>
    <row r="80188" spans="17:25">
      <c r="Q80188" s="38"/>
      <c r="Y80188" s="38"/>
    </row>
    <row r="80189" spans="17:25">
      <c r="Q80189" s="38"/>
      <c r="Y80189" s="38"/>
    </row>
    <row r="80190" spans="17:25">
      <c r="Q80190" s="38"/>
      <c r="Y80190" s="38"/>
    </row>
    <row r="80191" spans="17:25">
      <c r="Q80191" s="38"/>
      <c r="Y80191" s="38"/>
    </row>
    <row r="80192" spans="17:25">
      <c r="Q80192" s="38"/>
      <c r="Y80192" s="38"/>
    </row>
    <row r="80193" spans="17:25">
      <c r="Q80193" s="38"/>
      <c r="Y80193" s="38"/>
    </row>
    <row r="80194" spans="17:25">
      <c r="Q80194" s="38"/>
      <c r="Y80194" s="38"/>
    </row>
    <row r="80195" spans="17:25">
      <c r="Q80195" s="38"/>
      <c r="Y80195" s="38"/>
    </row>
    <row r="80196" spans="17:25">
      <c r="Q80196" s="38"/>
      <c r="Y80196" s="38"/>
    </row>
    <row r="80197" spans="17:25">
      <c r="Q80197" s="38"/>
      <c r="Y80197" s="38"/>
    </row>
    <row r="80198" spans="17:25">
      <c r="Q80198" s="38"/>
      <c r="Y80198" s="38"/>
    </row>
    <row r="80199" spans="17:25">
      <c r="Q80199" s="38"/>
      <c r="Y80199" s="38"/>
    </row>
    <row r="80200" spans="17:25">
      <c r="Q80200" s="38"/>
      <c r="Y80200" s="38"/>
    </row>
    <row r="80201" spans="17:25">
      <c r="Q80201" s="38"/>
      <c r="Y80201" s="38"/>
    </row>
    <row r="80202" spans="17:25">
      <c r="Q80202" s="38"/>
      <c r="Y80202" s="38"/>
    </row>
    <row r="80203" spans="17:25">
      <c r="Q80203" s="38"/>
      <c r="Y80203" s="38"/>
    </row>
    <row r="80204" spans="17:25">
      <c r="Q80204" s="38"/>
      <c r="Y80204" s="38"/>
    </row>
    <row r="80205" spans="17:25">
      <c r="Q80205" s="38"/>
      <c r="Y80205" s="38"/>
    </row>
    <row r="80206" spans="17:25">
      <c r="Q80206" s="38"/>
      <c r="Y80206" s="38"/>
    </row>
    <row r="80207" spans="17:25">
      <c r="Q80207" s="38"/>
      <c r="Y80207" s="38"/>
    </row>
    <row r="80208" spans="17:25">
      <c r="Q80208" s="38"/>
      <c r="Y80208" s="38"/>
    </row>
    <row r="80209" spans="17:25">
      <c r="Q80209" s="38"/>
      <c r="Y80209" s="38"/>
    </row>
    <row r="80210" spans="17:25">
      <c r="Q80210" s="38"/>
      <c r="Y80210" s="38"/>
    </row>
    <row r="80211" spans="17:25">
      <c r="Q80211" s="38"/>
      <c r="Y80211" s="38"/>
    </row>
    <row r="80212" spans="17:25">
      <c r="Q80212" s="38"/>
      <c r="Y80212" s="38"/>
    </row>
    <row r="80213" spans="17:25">
      <c r="Q80213" s="38"/>
      <c r="Y80213" s="38"/>
    </row>
    <row r="80214" spans="17:25">
      <c r="Q80214" s="38"/>
      <c r="Y80214" s="38"/>
    </row>
    <row r="80215" spans="17:25">
      <c r="Q80215" s="38"/>
      <c r="Y80215" s="38"/>
    </row>
    <row r="80216" spans="17:25">
      <c r="Q80216" s="38"/>
      <c r="Y80216" s="38"/>
    </row>
    <row r="80217" spans="17:25">
      <c r="Q80217" s="38"/>
      <c r="Y80217" s="38"/>
    </row>
    <row r="80218" spans="17:25">
      <c r="Q80218" s="38"/>
      <c r="Y80218" s="38"/>
    </row>
    <row r="80219" spans="17:25">
      <c r="Q80219" s="38"/>
      <c r="Y80219" s="38"/>
    </row>
    <row r="80220" spans="17:25">
      <c r="Q80220" s="38"/>
      <c r="Y80220" s="38"/>
    </row>
    <row r="80221" spans="17:25">
      <c r="Q80221" s="38"/>
      <c r="Y80221" s="38"/>
    </row>
    <row r="80222" spans="17:25">
      <c r="Q80222" s="38"/>
      <c r="Y80222" s="38"/>
    </row>
    <row r="80223" spans="17:25">
      <c r="Q80223" s="38"/>
      <c r="Y80223" s="38"/>
    </row>
    <row r="80224" spans="17:25">
      <c r="Q80224" s="38"/>
      <c r="Y80224" s="38"/>
    </row>
    <row r="80225" spans="17:25">
      <c r="Q80225" s="38"/>
      <c r="Y80225" s="38"/>
    </row>
    <row r="80226" spans="17:25">
      <c r="Q80226" s="38"/>
      <c r="Y80226" s="38"/>
    </row>
    <row r="80227" spans="17:25">
      <c r="Q80227" s="38"/>
      <c r="Y80227" s="38"/>
    </row>
    <row r="80228" spans="17:25">
      <c r="Q80228" s="38"/>
      <c r="Y80228" s="38"/>
    </row>
    <row r="80229" spans="17:25">
      <c r="Q80229" s="38"/>
      <c r="Y80229" s="38"/>
    </row>
    <row r="80230" spans="17:25">
      <c r="Q80230" s="38"/>
      <c r="Y80230" s="38"/>
    </row>
    <row r="80231" spans="17:25">
      <c r="Q80231" s="38"/>
      <c r="Y80231" s="38"/>
    </row>
    <row r="80232" spans="17:25">
      <c r="Q80232" s="38"/>
      <c r="Y80232" s="38"/>
    </row>
    <row r="80233" spans="17:25">
      <c r="Q80233" s="38"/>
      <c r="Y80233" s="38"/>
    </row>
    <row r="80234" spans="17:25">
      <c r="Q80234" s="38"/>
      <c r="Y80234" s="38"/>
    </row>
    <row r="80235" spans="17:25">
      <c r="Q80235" s="38"/>
      <c r="Y80235" s="38"/>
    </row>
    <row r="80236" spans="17:25">
      <c r="Q80236" s="38"/>
      <c r="Y80236" s="38"/>
    </row>
    <row r="80237" spans="17:25">
      <c r="Q80237" s="38"/>
      <c r="Y80237" s="38"/>
    </row>
    <row r="80238" spans="17:25">
      <c r="Q80238" s="38"/>
      <c r="Y80238" s="38"/>
    </row>
    <row r="80239" spans="17:25">
      <c r="Q80239" s="38"/>
      <c r="Y80239" s="38"/>
    </row>
    <row r="80240" spans="17:25">
      <c r="Q80240" s="38"/>
      <c r="Y80240" s="38"/>
    </row>
    <row r="80241" spans="17:25">
      <c r="Q80241" s="38"/>
      <c r="Y80241" s="38"/>
    </row>
    <row r="80242" spans="17:25">
      <c r="Q80242" s="38"/>
      <c r="Y80242" s="38"/>
    </row>
    <row r="80243" spans="17:25">
      <c r="Q80243" s="38"/>
      <c r="Y80243" s="38"/>
    </row>
    <row r="80244" spans="17:25">
      <c r="Q80244" s="38"/>
      <c r="Y80244" s="38"/>
    </row>
    <row r="80245" spans="17:25">
      <c r="Q80245" s="38"/>
      <c r="Y80245" s="38"/>
    </row>
    <row r="80246" spans="17:25">
      <c r="Q80246" s="38"/>
      <c r="Y80246" s="38"/>
    </row>
    <row r="80247" spans="17:25">
      <c r="Q80247" s="38"/>
      <c r="Y80247" s="38"/>
    </row>
    <row r="80248" spans="17:25">
      <c r="Q80248" s="38"/>
      <c r="Y80248" s="38"/>
    </row>
    <row r="80249" spans="17:25">
      <c r="Q80249" s="38"/>
      <c r="Y80249" s="38"/>
    </row>
    <row r="80250" spans="17:25">
      <c r="Q80250" s="38"/>
      <c r="Y80250" s="38"/>
    </row>
    <row r="80251" spans="17:25">
      <c r="Q80251" s="38"/>
      <c r="Y80251" s="38"/>
    </row>
    <row r="80252" spans="17:25">
      <c r="Q80252" s="38"/>
      <c r="Y80252" s="38"/>
    </row>
    <row r="80253" spans="17:25">
      <c r="Q80253" s="38"/>
      <c r="Y80253" s="38"/>
    </row>
    <row r="80254" spans="17:25">
      <c r="Q80254" s="38"/>
      <c r="Y80254" s="38"/>
    </row>
    <row r="80255" spans="17:25">
      <c r="Q80255" s="38"/>
      <c r="Y80255" s="38"/>
    </row>
    <row r="80256" spans="17:25">
      <c r="Q80256" s="38"/>
      <c r="Y80256" s="38"/>
    </row>
    <row r="80257" spans="17:25">
      <c r="Q80257" s="38"/>
      <c r="Y80257" s="38"/>
    </row>
    <row r="80258" spans="17:25">
      <c r="Q80258" s="38"/>
      <c r="Y80258" s="38"/>
    </row>
    <row r="80259" spans="17:25">
      <c r="Q80259" s="38"/>
      <c r="Y80259" s="38"/>
    </row>
    <row r="80260" spans="17:25">
      <c r="Q80260" s="38"/>
      <c r="Y80260" s="38"/>
    </row>
    <row r="80261" spans="17:25">
      <c r="Q80261" s="38"/>
      <c r="Y80261" s="38"/>
    </row>
    <row r="80262" spans="17:25">
      <c r="Q80262" s="38"/>
      <c r="Y80262" s="38"/>
    </row>
    <row r="80263" spans="17:25">
      <c r="Q80263" s="38"/>
      <c r="Y80263" s="38"/>
    </row>
    <row r="80264" spans="17:25">
      <c r="Q80264" s="38"/>
      <c r="Y80264" s="38"/>
    </row>
    <row r="80265" spans="17:25">
      <c r="Q80265" s="38"/>
      <c r="Y80265" s="38"/>
    </row>
    <row r="80266" spans="17:25">
      <c r="Q80266" s="38"/>
      <c r="Y80266" s="38"/>
    </row>
    <row r="80267" spans="17:25">
      <c r="Q80267" s="38"/>
      <c r="Y80267" s="38"/>
    </row>
    <row r="80268" spans="17:25">
      <c r="Q80268" s="38"/>
      <c r="Y80268" s="38"/>
    </row>
    <row r="80269" spans="17:25">
      <c r="Q80269" s="38"/>
      <c r="Y80269" s="38"/>
    </row>
    <row r="80270" spans="17:25">
      <c r="Q80270" s="38"/>
      <c r="Y80270" s="38"/>
    </row>
    <row r="80271" spans="17:25">
      <c r="Q80271" s="38"/>
      <c r="Y80271" s="38"/>
    </row>
    <row r="80272" spans="17:25">
      <c r="Q80272" s="38"/>
      <c r="Y80272" s="38"/>
    </row>
    <row r="80273" spans="17:25">
      <c r="Q80273" s="38"/>
      <c r="Y80273" s="38"/>
    </row>
    <row r="80274" spans="17:25">
      <c r="Q80274" s="38"/>
      <c r="Y80274" s="38"/>
    </row>
    <row r="80275" spans="17:25">
      <c r="Q80275" s="38"/>
      <c r="Y80275" s="38"/>
    </row>
    <row r="80276" spans="17:25">
      <c r="Q80276" s="38"/>
      <c r="Y80276" s="38"/>
    </row>
    <row r="80277" spans="17:25">
      <c r="Q80277" s="38"/>
      <c r="Y80277" s="38"/>
    </row>
    <row r="80278" spans="17:25">
      <c r="Q80278" s="38"/>
      <c r="Y80278" s="38"/>
    </row>
    <row r="80279" spans="17:25">
      <c r="Q80279" s="38"/>
      <c r="Y80279" s="38"/>
    </row>
    <row r="80280" spans="17:25">
      <c r="Q80280" s="38"/>
      <c r="Y80280" s="38"/>
    </row>
    <row r="80281" spans="17:25">
      <c r="Q80281" s="38"/>
      <c r="Y80281" s="38"/>
    </row>
    <row r="80282" spans="17:25">
      <c r="Q80282" s="38"/>
      <c r="Y80282" s="38"/>
    </row>
    <row r="80283" spans="17:25">
      <c r="Q80283" s="38"/>
      <c r="Y80283" s="38"/>
    </row>
    <row r="80284" spans="17:25">
      <c r="Q80284" s="38"/>
      <c r="Y80284" s="38"/>
    </row>
    <row r="80285" spans="17:25">
      <c r="Q80285" s="38"/>
      <c r="Y80285" s="38"/>
    </row>
    <row r="80286" spans="17:25">
      <c r="Q80286" s="38"/>
      <c r="Y80286" s="38"/>
    </row>
    <row r="80287" spans="17:25">
      <c r="Q80287" s="38"/>
      <c r="Y80287" s="38"/>
    </row>
    <row r="80288" spans="17:25">
      <c r="Q80288" s="38"/>
      <c r="Y80288" s="38"/>
    </row>
    <row r="80289" spans="17:25">
      <c r="Q80289" s="38"/>
      <c r="Y80289" s="38"/>
    </row>
    <row r="80290" spans="17:25">
      <c r="Q80290" s="38"/>
      <c r="Y80290" s="38"/>
    </row>
    <row r="80291" spans="17:25">
      <c r="Q80291" s="38"/>
      <c r="Y80291" s="38"/>
    </row>
    <row r="80292" spans="17:25">
      <c r="Q80292" s="38"/>
      <c r="Y80292" s="38"/>
    </row>
    <row r="80293" spans="17:25">
      <c r="Q80293" s="38"/>
      <c r="Y80293" s="38"/>
    </row>
    <row r="80294" spans="17:25">
      <c r="Q80294" s="38"/>
      <c r="Y80294" s="38"/>
    </row>
    <row r="80295" spans="17:25">
      <c r="Q80295" s="38"/>
      <c r="Y80295" s="38"/>
    </row>
    <row r="80296" spans="17:25">
      <c r="Q80296" s="38"/>
      <c r="Y80296" s="38"/>
    </row>
    <row r="80297" spans="17:25">
      <c r="Q80297" s="38"/>
      <c r="Y80297" s="38"/>
    </row>
    <row r="80298" spans="17:25">
      <c r="Q80298" s="38"/>
      <c r="Y80298" s="38"/>
    </row>
    <row r="80299" spans="17:25">
      <c r="Q80299" s="38"/>
      <c r="Y80299" s="38"/>
    </row>
    <row r="80300" spans="17:25">
      <c r="Q80300" s="38"/>
      <c r="Y80300" s="38"/>
    </row>
    <row r="80301" spans="17:25">
      <c r="Q80301" s="38"/>
      <c r="Y80301" s="38"/>
    </row>
    <row r="80302" spans="17:25">
      <c r="Q80302" s="38"/>
      <c r="Y80302" s="38"/>
    </row>
    <row r="80303" spans="17:25">
      <c r="Q80303" s="38"/>
      <c r="Y80303" s="38"/>
    </row>
    <row r="80304" spans="17:25">
      <c r="Q80304" s="38"/>
      <c r="Y80304" s="38"/>
    </row>
    <row r="80305" spans="17:25">
      <c r="Q80305" s="38"/>
      <c r="Y80305" s="38"/>
    </row>
    <row r="80306" spans="17:25">
      <c r="Q80306" s="38"/>
      <c r="Y80306" s="38"/>
    </row>
    <row r="80307" spans="17:25">
      <c r="Q80307" s="38"/>
      <c r="Y80307" s="38"/>
    </row>
    <row r="80308" spans="17:25">
      <c r="Q80308" s="38"/>
      <c r="Y80308" s="38"/>
    </row>
    <row r="80309" spans="17:25">
      <c r="Q80309" s="38"/>
      <c r="Y80309" s="38"/>
    </row>
    <row r="80310" spans="17:25">
      <c r="Q80310" s="38"/>
      <c r="Y80310" s="38"/>
    </row>
    <row r="80311" spans="17:25">
      <c r="Q80311" s="38"/>
      <c r="Y80311" s="38"/>
    </row>
    <row r="80312" spans="17:25">
      <c r="Q80312" s="38"/>
      <c r="Y80312" s="38"/>
    </row>
    <row r="80313" spans="17:25">
      <c r="Q80313" s="38"/>
      <c r="Y80313" s="38"/>
    </row>
    <row r="80314" spans="17:25">
      <c r="Q80314" s="38"/>
      <c r="Y80314" s="38"/>
    </row>
    <row r="80315" spans="17:25">
      <c r="Q80315" s="38"/>
      <c r="Y80315" s="38"/>
    </row>
    <row r="80316" spans="17:25">
      <c r="Q80316" s="38"/>
      <c r="Y80316" s="38"/>
    </row>
    <row r="80317" spans="17:25">
      <c r="Q80317" s="38"/>
      <c r="Y80317" s="38"/>
    </row>
    <row r="80318" spans="17:25">
      <c r="Q80318" s="38"/>
      <c r="Y80318" s="38"/>
    </row>
    <row r="80319" spans="17:25">
      <c r="Q80319" s="38"/>
      <c r="Y80319" s="38"/>
    </row>
    <row r="80320" spans="17:25">
      <c r="Q80320" s="38"/>
      <c r="Y80320" s="38"/>
    </row>
    <row r="80321" spans="17:25">
      <c r="Q80321" s="38"/>
      <c r="Y80321" s="38"/>
    </row>
    <row r="80322" spans="17:25">
      <c r="Q80322" s="38"/>
      <c r="Y80322" s="38"/>
    </row>
    <row r="80323" spans="17:25">
      <c r="Q80323" s="38"/>
      <c r="Y80323" s="38"/>
    </row>
    <row r="80324" spans="17:25">
      <c r="Q80324" s="38"/>
      <c r="Y80324" s="38"/>
    </row>
    <row r="80325" spans="17:25">
      <c r="Q80325" s="38"/>
      <c r="Y80325" s="38"/>
    </row>
    <row r="80326" spans="17:25">
      <c r="Q80326" s="38"/>
      <c r="Y80326" s="38"/>
    </row>
    <row r="80327" spans="17:25">
      <c r="Q80327" s="38"/>
      <c r="Y80327" s="38"/>
    </row>
    <row r="80328" spans="17:25">
      <c r="Q80328" s="38"/>
      <c r="Y80328" s="38"/>
    </row>
    <row r="80329" spans="17:25">
      <c r="Q80329" s="38"/>
      <c r="Y80329" s="38"/>
    </row>
    <row r="80330" spans="17:25">
      <c r="Q80330" s="38"/>
      <c r="Y80330" s="38"/>
    </row>
    <row r="80331" spans="17:25">
      <c r="Q80331" s="38"/>
      <c r="Y80331" s="38"/>
    </row>
    <row r="80332" spans="17:25">
      <c r="Q80332" s="38"/>
      <c r="Y80332" s="38"/>
    </row>
    <row r="80333" spans="17:25">
      <c r="Q80333" s="38"/>
      <c r="Y80333" s="38"/>
    </row>
    <row r="80334" spans="17:25">
      <c r="Q80334" s="38"/>
      <c r="Y80334" s="38"/>
    </row>
    <row r="80335" spans="17:25">
      <c r="Q80335" s="38"/>
      <c r="Y80335" s="38"/>
    </row>
    <row r="80336" spans="17:25">
      <c r="Q80336" s="38"/>
      <c r="Y80336" s="38"/>
    </row>
    <row r="80337" spans="17:25">
      <c r="Q80337" s="38"/>
      <c r="Y80337" s="38"/>
    </row>
    <row r="80338" spans="17:25">
      <c r="Q80338" s="38"/>
      <c r="Y80338" s="38"/>
    </row>
    <row r="80339" spans="17:25">
      <c r="Q80339" s="38"/>
      <c r="Y80339" s="38"/>
    </row>
    <row r="80340" spans="17:25">
      <c r="Q80340" s="38"/>
      <c r="Y80340" s="38"/>
    </row>
    <row r="80341" spans="17:25">
      <c r="Q80341" s="38"/>
      <c r="Y80341" s="38"/>
    </row>
    <row r="80342" spans="17:25">
      <c r="Q80342" s="38"/>
      <c r="Y80342" s="38"/>
    </row>
    <row r="80343" spans="17:25">
      <c r="Q80343" s="38"/>
      <c r="Y80343" s="38"/>
    </row>
    <row r="80344" spans="17:25">
      <c r="Q80344" s="38"/>
      <c r="Y80344" s="38"/>
    </row>
    <row r="80345" spans="17:25">
      <c r="Q80345" s="38"/>
      <c r="Y80345" s="38"/>
    </row>
    <row r="80346" spans="17:25">
      <c r="Q80346" s="38"/>
      <c r="Y80346" s="38"/>
    </row>
    <row r="80347" spans="17:25">
      <c r="Q80347" s="38"/>
      <c r="Y80347" s="38"/>
    </row>
    <row r="80348" spans="17:25">
      <c r="Q80348" s="38"/>
      <c r="Y80348" s="38"/>
    </row>
    <row r="80349" spans="17:25">
      <c r="Q80349" s="38"/>
      <c r="Y80349" s="38"/>
    </row>
    <row r="80350" spans="17:25">
      <c r="Q80350" s="38"/>
      <c r="Y80350" s="38"/>
    </row>
    <row r="80351" spans="17:25">
      <c r="Q80351" s="38"/>
      <c r="Y80351" s="38"/>
    </row>
    <row r="80352" spans="17:25">
      <c r="Q80352" s="38"/>
      <c r="Y80352" s="38"/>
    </row>
    <row r="80353" spans="17:25">
      <c r="Q80353" s="38"/>
      <c r="Y80353" s="38"/>
    </row>
    <row r="80354" spans="17:25">
      <c r="Q80354" s="38"/>
      <c r="Y80354" s="38"/>
    </row>
    <row r="80355" spans="17:25">
      <c r="Q80355" s="38"/>
      <c r="Y80355" s="38"/>
    </row>
    <row r="80356" spans="17:25">
      <c r="Q80356" s="38"/>
      <c r="Y80356" s="38"/>
    </row>
    <row r="80357" spans="17:25">
      <c r="Q80357" s="38"/>
      <c r="Y80357" s="38"/>
    </row>
    <row r="80358" spans="17:25">
      <c r="Q80358" s="38"/>
      <c r="Y80358" s="38"/>
    </row>
    <row r="80359" spans="17:25">
      <c r="Q80359" s="38"/>
      <c r="Y80359" s="38"/>
    </row>
    <row r="80360" spans="17:25">
      <c r="Q80360" s="38"/>
      <c r="Y80360" s="38"/>
    </row>
    <row r="80361" spans="17:25">
      <c r="Q80361" s="38"/>
      <c r="Y80361" s="38"/>
    </row>
    <row r="80362" spans="17:25">
      <c r="Q80362" s="38"/>
      <c r="Y80362" s="38"/>
    </row>
    <row r="80363" spans="17:25">
      <c r="Q80363" s="38"/>
      <c r="Y80363" s="38"/>
    </row>
    <row r="80364" spans="17:25">
      <c r="Q80364" s="38"/>
      <c r="Y80364" s="38"/>
    </row>
    <row r="80365" spans="17:25">
      <c r="Q80365" s="38"/>
      <c r="Y80365" s="38"/>
    </row>
    <row r="80366" spans="17:25">
      <c r="Q80366" s="38"/>
      <c r="Y80366" s="38"/>
    </row>
    <row r="80367" spans="17:25">
      <c r="Q80367" s="38"/>
      <c r="Y80367" s="38"/>
    </row>
    <row r="80368" spans="17:25">
      <c r="Q80368" s="38"/>
      <c r="Y80368" s="38"/>
    </row>
    <row r="80369" spans="17:25">
      <c r="Q80369" s="38"/>
      <c r="Y80369" s="38"/>
    </row>
    <row r="80370" spans="17:25">
      <c r="Q80370" s="38"/>
      <c r="Y80370" s="38"/>
    </row>
    <row r="80371" spans="17:25">
      <c r="Q80371" s="38"/>
      <c r="Y80371" s="38"/>
    </row>
    <row r="80372" spans="17:25">
      <c r="Q80372" s="38"/>
      <c r="Y80372" s="38"/>
    </row>
    <row r="80373" spans="17:25">
      <c r="Q80373" s="38"/>
      <c r="Y80373" s="38"/>
    </row>
    <row r="80374" spans="17:25">
      <c r="Q80374" s="38"/>
      <c r="Y80374" s="38"/>
    </row>
    <row r="80375" spans="17:25">
      <c r="Q80375" s="38"/>
      <c r="Y80375" s="38"/>
    </row>
    <row r="80376" spans="17:25">
      <c r="Q80376" s="38"/>
      <c r="Y80376" s="38"/>
    </row>
    <row r="80377" spans="17:25">
      <c r="Q80377" s="38"/>
      <c r="Y80377" s="38"/>
    </row>
    <row r="80378" spans="17:25">
      <c r="Q80378" s="38"/>
      <c r="Y80378" s="38"/>
    </row>
    <row r="80379" spans="17:25">
      <c r="Q80379" s="38"/>
      <c r="Y80379" s="38"/>
    </row>
    <row r="80380" spans="17:25">
      <c r="Q80380" s="38"/>
      <c r="Y80380" s="38"/>
    </row>
    <row r="80381" spans="17:25">
      <c r="Q80381" s="38"/>
      <c r="Y80381" s="38"/>
    </row>
    <row r="80382" spans="17:25">
      <c r="Q80382" s="38"/>
      <c r="Y80382" s="38"/>
    </row>
    <row r="80383" spans="17:25">
      <c r="Q80383" s="38"/>
      <c r="Y80383" s="38"/>
    </row>
    <row r="80384" spans="17:25">
      <c r="Q80384" s="38"/>
      <c r="Y80384" s="38"/>
    </row>
    <row r="80385" spans="17:25">
      <c r="Q80385" s="38"/>
      <c r="Y80385" s="38"/>
    </row>
    <row r="80386" spans="17:25">
      <c r="Q80386" s="38"/>
      <c r="Y80386" s="38"/>
    </row>
    <row r="80387" spans="17:25">
      <c r="Q80387" s="38"/>
      <c r="Y80387" s="38"/>
    </row>
    <row r="80388" spans="17:25">
      <c r="Q80388" s="38"/>
      <c r="Y80388" s="38"/>
    </row>
    <row r="80389" spans="17:25">
      <c r="Q80389" s="38"/>
      <c r="Y80389" s="38"/>
    </row>
    <row r="80390" spans="17:25">
      <c r="Q80390" s="38"/>
      <c r="Y80390" s="38"/>
    </row>
    <row r="80391" spans="17:25">
      <c r="Q80391" s="38"/>
      <c r="Y80391" s="38"/>
    </row>
    <row r="80392" spans="17:25">
      <c r="Q80392" s="38"/>
      <c r="Y80392" s="38"/>
    </row>
    <row r="80393" spans="17:25">
      <c r="Q80393" s="38"/>
      <c r="Y80393" s="38"/>
    </row>
    <row r="80394" spans="17:25">
      <c r="Q80394" s="38"/>
      <c r="Y80394" s="38"/>
    </row>
    <row r="80395" spans="17:25">
      <c r="Q80395" s="38"/>
      <c r="Y80395" s="38"/>
    </row>
    <row r="80396" spans="17:25">
      <c r="Q80396" s="38"/>
      <c r="Y80396" s="38"/>
    </row>
    <row r="80397" spans="17:25">
      <c r="Q80397" s="38"/>
      <c r="Y80397" s="38"/>
    </row>
    <row r="80398" spans="17:25">
      <c r="Q80398" s="38"/>
      <c r="Y80398" s="38"/>
    </row>
    <row r="80399" spans="17:25">
      <c r="Q80399" s="38"/>
      <c r="Y80399" s="38"/>
    </row>
    <row r="80400" spans="17:25">
      <c r="Q80400" s="38"/>
      <c r="Y80400" s="38"/>
    </row>
    <row r="80401" spans="17:25">
      <c r="Q80401" s="38"/>
      <c r="Y80401" s="38"/>
    </row>
    <row r="80402" spans="17:25">
      <c r="Q80402" s="38"/>
      <c r="Y80402" s="38"/>
    </row>
    <row r="80403" spans="17:25">
      <c r="Q80403" s="38"/>
      <c r="Y80403" s="38"/>
    </row>
    <row r="80404" spans="17:25">
      <c r="Q80404" s="38"/>
      <c r="Y80404" s="38"/>
    </row>
    <row r="80405" spans="17:25">
      <c r="Q80405" s="38"/>
      <c r="Y80405" s="38"/>
    </row>
    <row r="80406" spans="17:25">
      <c r="Q80406" s="38"/>
      <c r="Y80406" s="38"/>
    </row>
    <row r="80407" spans="17:25">
      <c r="Q80407" s="38"/>
      <c r="Y80407" s="38"/>
    </row>
    <row r="80408" spans="17:25">
      <c r="Q80408" s="38"/>
      <c r="Y80408" s="38"/>
    </row>
    <row r="80409" spans="17:25">
      <c r="Q80409" s="38"/>
      <c r="Y80409" s="38"/>
    </row>
    <row r="80410" spans="17:25">
      <c r="Q80410" s="38"/>
      <c r="Y80410" s="38"/>
    </row>
    <row r="80411" spans="17:25">
      <c r="Q80411" s="38"/>
      <c r="Y80411" s="38"/>
    </row>
    <row r="80412" spans="17:25">
      <c r="Q80412" s="38"/>
      <c r="Y80412" s="38"/>
    </row>
    <row r="80413" spans="17:25">
      <c r="Q80413" s="38"/>
      <c r="Y80413" s="38"/>
    </row>
    <row r="80414" spans="17:25">
      <c r="Q80414" s="38"/>
      <c r="Y80414" s="38"/>
    </row>
    <row r="80415" spans="17:25">
      <c r="Q80415" s="38"/>
      <c r="Y80415" s="38"/>
    </row>
    <row r="80416" spans="17:25">
      <c r="Q80416" s="38"/>
      <c r="Y80416" s="38"/>
    </row>
    <row r="80417" spans="17:25">
      <c r="Q80417" s="38"/>
      <c r="Y80417" s="38"/>
    </row>
    <row r="80418" spans="17:25">
      <c r="Q80418" s="38"/>
      <c r="Y80418" s="38"/>
    </row>
    <row r="80419" spans="17:25">
      <c r="Q80419" s="38"/>
      <c r="Y80419" s="38"/>
    </row>
    <row r="80420" spans="17:25">
      <c r="Q80420" s="38"/>
      <c r="Y80420" s="38"/>
    </row>
    <row r="80421" spans="17:25">
      <c r="Q80421" s="38"/>
      <c r="Y80421" s="38"/>
    </row>
    <row r="80422" spans="17:25">
      <c r="Q80422" s="38"/>
      <c r="Y80422" s="38"/>
    </row>
    <row r="80423" spans="17:25">
      <c r="Q80423" s="38"/>
      <c r="Y80423" s="38"/>
    </row>
    <row r="80424" spans="17:25">
      <c r="Q80424" s="38"/>
      <c r="Y80424" s="38"/>
    </row>
    <row r="80425" spans="17:25">
      <c r="Q80425" s="38"/>
      <c r="Y80425" s="38"/>
    </row>
    <row r="80426" spans="17:25">
      <c r="Q80426" s="38"/>
      <c r="Y80426" s="38"/>
    </row>
    <row r="80427" spans="17:25">
      <c r="Q80427" s="38"/>
      <c r="Y80427" s="38"/>
    </row>
    <row r="80428" spans="17:25">
      <c r="Q80428" s="38"/>
      <c r="Y80428" s="38"/>
    </row>
    <row r="80429" spans="17:25">
      <c r="Q80429" s="38"/>
      <c r="Y80429" s="38"/>
    </row>
    <row r="80430" spans="17:25">
      <c r="Q80430" s="38"/>
      <c r="Y80430" s="38"/>
    </row>
    <row r="80431" spans="17:25">
      <c r="Q80431" s="38"/>
      <c r="Y80431" s="38"/>
    </row>
    <row r="80432" spans="17:25">
      <c r="Q80432" s="38"/>
      <c r="Y80432" s="38"/>
    </row>
    <row r="80433" spans="17:25">
      <c r="Q80433" s="38"/>
      <c r="Y80433" s="38"/>
    </row>
    <row r="80434" spans="17:25">
      <c r="Q80434" s="38"/>
      <c r="Y80434" s="38"/>
    </row>
    <row r="80435" spans="17:25">
      <c r="Q80435" s="38"/>
      <c r="Y80435" s="38"/>
    </row>
    <row r="80436" spans="17:25">
      <c r="Q80436" s="38"/>
      <c r="Y80436" s="38"/>
    </row>
    <row r="80437" spans="17:25">
      <c r="Q80437" s="38"/>
      <c r="Y80437" s="38"/>
    </row>
    <row r="80438" spans="17:25">
      <c r="Q80438" s="38"/>
      <c r="Y80438" s="38"/>
    </row>
    <row r="80439" spans="17:25">
      <c r="Q80439" s="38"/>
      <c r="Y80439" s="38"/>
    </row>
    <row r="80440" spans="17:25">
      <c r="Q80440" s="38"/>
      <c r="Y80440" s="38"/>
    </row>
    <row r="80441" spans="17:25">
      <c r="Q80441" s="38"/>
      <c r="Y80441" s="38"/>
    </row>
    <row r="80442" spans="17:25">
      <c r="Q80442" s="38"/>
      <c r="Y80442" s="38"/>
    </row>
    <row r="80443" spans="17:25">
      <c r="Q80443" s="38"/>
      <c r="Y80443" s="38"/>
    </row>
    <row r="80444" spans="17:25">
      <c r="Q80444" s="38"/>
      <c r="Y80444" s="38"/>
    </row>
    <row r="80445" spans="17:25">
      <c r="Q80445" s="38"/>
      <c r="Y80445" s="38"/>
    </row>
    <row r="80446" spans="17:25">
      <c r="Q80446" s="38"/>
      <c r="Y80446" s="38"/>
    </row>
    <row r="80447" spans="17:25">
      <c r="Q80447" s="38"/>
      <c r="Y80447" s="38"/>
    </row>
    <row r="80448" spans="17:25">
      <c r="Q80448" s="38"/>
      <c r="Y80448" s="38"/>
    </row>
    <row r="80449" spans="17:25">
      <c r="Q80449" s="38"/>
      <c r="Y80449" s="38"/>
    </row>
    <row r="80450" spans="17:25">
      <c r="Q80450" s="38"/>
      <c r="Y80450" s="38"/>
    </row>
    <row r="80451" spans="17:25">
      <c r="Q80451" s="38"/>
      <c r="Y80451" s="38"/>
    </row>
    <row r="80452" spans="17:25">
      <c r="Q80452" s="38"/>
      <c r="Y80452" s="38"/>
    </row>
    <row r="80453" spans="17:25">
      <c r="Q80453" s="38"/>
      <c r="Y80453" s="38"/>
    </row>
    <row r="80454" spans="17:25">
      <c r="Q80454" s="38"/>
      <c r="Y80454" s="38"/>
    </row>
    <row r="80455" spans="17:25">
      <c r="Q80455" s="38"/>
      <c r="Y80455" s="38"/>
    </row>
    <row r="80456" spans="17:25">
      <c r="Q80456" s="38"/>
      <c r="Y80456" s="38"/>
    </row>
    <row r="80457" spans="17:25">
      <c r="Q80457" s="38"/>
      <c r="Y80457" s="38"/>
    </row>
    <row r="80458" spans="17:25">
      <c r="Q80458" s="38"/>
      <c r="Y80458" s="38"/>
    </row>
    <row r="80459" spans="17:25">
      <c r="Q80459" s="38"/>
      <c r="Y80459" s="38"/>
    </row>
    <row r="80460" spans="17:25">
      <c r="Q80460" s="38"/>
      <c r="Y80460" s="38"/>
    </row>
    <row r="80461" spans="17:25">
      <c r="Q80461" s="38"/>
      <c r="Y80461" s="38"/>
    </row>
    <row r="80462" spans="17:25">
      <c r="Q80462" s="38"/>
      <c r="Y80462" s="38"/>
    </row>
    <row r="80463" spans="17:25">
      <c r="Q80463" s="38"/>
      <c r="Y80463" s="38"/>
    </row>
    <row r="80464" spans="17:25">
      <c r="Q80464" s="38"/>
      <c r="Y80464" s="38"/>
    </row>
    <row r="80465" spans="17:25">
      <c r="Q80465" s="38"/>
      <c r="Y80465" s="38"/>
    </row>
    <row r="80466" spans="17:25">
      <c r="Q80466" s="38"/>
      <c r="Y80466" s="38"/>
    </row>
    <row r="80467" spans="17:25">
      <c r="Q80467" s="38"/>
      <c r="Y80467" s="38"/>
    </row>
    <row r="80468" spans="17:25">
      <c r="Q80468" s="38"/>
      <c r="Y80468" s="38"/>
    </row>
    <row r="80469" spans="17:25">
      <c r="Q80469" s="38"/>
      <c r="Y80469" s="38"/>
    </row>
    <row r="80470" spans="17:25">
      <c r="Q80470" s="38"/>
      <c r="Y80470" s="38"/>
    </row>
    <row r="80471" spans="17:25">
      <c r="Q80471" s="38"/>
      <c r="Y80471" s="38"/>
    </row>
    <row r="80472" spans="17:25">
      <c r="Q80472" s="38"/>
      <c r="Y80472" s="38"/>
    </row>
    <row r="80473" spans="17:25">
      <c r="Q80473" s="38"/>
      <c r="Y80473" s="38"/>
    </row>
    <row r="80474" spans="17:25">
      <c r="Q80474" s="38"/>
      <c r="Y80474" s="38"/>
    </row>
    <row r="80475" spans="17:25">
      <c r="Q80475" s="38"/>
      <c r="Y80475" s="38"/>
    </row>
    <row r="80476" spans="17:25">
      <c r="Q80476" s="38"/>
      <c r="Y80476" s="38"/>
    </row>
    <row r="80477" spans="17:25">
      <c r="Q80477" s="38"/>
      <c r="Y80477" s="38"/>
    </row>
    <row r="80478" spans="17:25">
      <c r="Q80478" s="38"/>
      <c r="Y80478" s="38"/>
    </row>
    <row r="80479" spans="17:25">
      <c r="Q80479" s="38"/>
      <c r="Y80479" s="38"/>
    </row>
    <row r="80480" spans="17:25">
      <c r="Q80480" s="38"/>
      <c r="Y80480" s="38"/>
    </row>
    <row r="80481" spans="17:25">
      <c r="Q80481" s="38"/>
      <c r="Y80481" s="38"/>
    </row>
    <row r="80482" spans="17:25">
      <c r="Q80482" s="38"/>
      <c r="Y80482" s="38"/>
    </row>
    <row r="80483" spans="17:25">
      <c r="Q80483" s="38"/>
      <c r="Y80483" s="38"/>
    </row>
    <row r="80484" spans="17:25">
      <c r="Q80484" s="38"/>
      <c r="Y80484" s="38"/>
    </row>
    <row r="80485" spans="17:25">
      <c r="Q80485" s="38"/>
      <c r="Y80485" s="38"/>
    </row>
    <row r="80486" spans="17:25">
      <c r="Q80486" s="38"/>
      <c r="Y80486" s="38"/>
    </row>
    <row r="80487" spans="17:25">
      <c r="Q80487" s="38"/>
      <c r="Y80487" s="38"/>
    </row>
    <row r="80488" spans="17:25">
      <c r="Q80488" s="38"/>
      <c r="Y80488" s="38"/>
    </row>
    <row r="80489" spans="17:25">
      <c r="Q80489" s="38"/>
      <c r="Y80489" s="38"/>
    </row>
    <row r="80490" spans="17:25">
      <c r="Q80490" s="38"/>
      <c r="Y80490" s="38"/>
    </row>
    <row r="80491" spans="17:25">
      <c r="Q80491" s="38"/>
      <c r="Y80491" s="38"/>
    </row>
    <row r="80492" spans="17:25">
      <c r="Q80492" s="38"/>
      <c r="Y80492" s="38"/>
    </row>
    <row r="80493" spans="17:25">
      <c r="Q80493" s="38"/>
      <c r="Y80493" s="38"/>
    </row>
    <row r="80494" spans="17:25">
      <c r="Q80494" s="38"/>
      <c r="Y80494" s="38"/>
    </row>
    <row r="80495" spans="17:25">
      <c r="Q80495" s="38"/>
      <c r="Y80495" s="38"/>
    </row>
    <row r="80496" spans="17:25">
      <c r="Q80496" s="38"/>
      <c r="Y80496" s="38"/>
    </row>
    <row r="80497" spans="17:25">
      <c r="Q80497" s="38"/>
      <c r="Y80497" s="38"/>
    </row>
    <row r="80498" spans="17:25">
      <c r="Q80498" s="38"/>
      <c r="Y80498" s="38"/>
    </row>
    <row r="80499" spans="17:25">
      <c r="Q80499" s="38"/>
      <c r="Y80499" s="38"/>
    </row>
    <row r="80500" spans="17:25">
      <c r="Q80500" s="38"/>
      <c r="Y80500" s="38"/>
    </row>
    <row r="80501" spans="17:25">
      <c r="Q80501" s="38"/>
      <c r="Y80501" s="38"/>
    </row>
    <row r="80502" spans="17:25">
      <c r="Q80502" s="38"/>
      <c r="Y80502" s="38"/>
    </row>
    <row r="80503" spans="17:25">
      <c r="Q80503" s="38"/>
      <c r="Y80503" s="38"/>
    </row>
    <row r="80504" spans="17:25">
      <c r="Q80504" s="38"/>
      <c r="Y80504" s="38"/>
    </row>
    <row r="80505" spans="17:25">
      <c r="Q80505" s="38"/>
      <c r="Y80505" s="38"/>
    </row>
    <row r="80506" spans="17:25">
      <c r="Q80506" s="38"/>
      <c r="Y80506" s="38"/>
    </row>
    <row r="80507" spans="17:25">
      <c r="Q80507" s="38"/>
      <c r="Y80507" s="38"/>
    </row>
    <row r="80508" spans="17:25">
      <c r="Q80508" s="38"/>
      <c r="Y80508" s="38"/>
    </row>
    <row r="80509" spans="17:25">
      <c r="Q80509" s="38"/>
      <c r="Y80509" s="38"/>
    </row>
    <row r="80510" spans="17:25">
      <c r="Q80510" s="38"/>
      <c r="Y80510" s="38"/>
    </row>
    <row r="80511" spans="17:25">
      <c r="Q80511" s="38"/>
      <c r="Y80511" s="38"/>
    </row>
    <row r="80512" spans="17:25">
      <c r="Q80512" s="38"/>
      <c r="Y80512" s="38"/>
    </row>
    <row r="80513" spans="17:25">
      <c r="Q80513" s="38"/>
      <c r="Y80513" s="38"/>
    </row>
    <row r="80514" spans="17:25">
      <c r="Q80514" s="38"/>
      <c r="Y80514" s="38"/>
    </row>
    <row r="80515" spans="17:25">
      <c r="Q80515" s="38"/>
      <c r="Y80515" s="38"/>
    </row>
    <row r="80516" spans="17:25">
      <c r="Q80516" s="38"/>
      <c r="Y80516" s="38"/>
    </row>
    <row r="80517" spans="17:25">
      <c r="Q80517" s="38"/>
      <c r="Y80517" s="38"/>
    </row>
    <row r="80518" spans="17:25">
      <c r="Q80518" s="38"/>
      <c r="Y80518" s="38"/>
    </row>
    <row r="80519" spans="17:25">
      <c r="Q80519" s="38"/>
      <c r="Y80519" s="38"/>
    </row>
    <row r="80520" spans="17:25">
      <c r="Q80520" s="38"/>
      <c r="Y80520" s="38"/>
    </row>
    <row r="80521" spans="17:25">
      <c r="Q80521" s="38"/>
      <c r="Y80521" s="38"/>
    </row>
    <row r="80522" spans="17:25">
      <c r="Q80522" s="38"/>
      <c r="Y80522" s="38"/>
    </row>
    <row r="80523" spans="17:25">
      <c r="Q80523" s="38"/>
      <c r="Y80523" s="38"/>
    </row>
    <row r="80524" spans="17:25">
      <c r="Q80524" s="38"/>
      <c r="Y80524" s="38"/>
    </row>
    <row r="80525" spans="17:25">
      <c r="Q80525" s="38"/>
      <c r="Y80525" s="38"/>
    </row>
    <row r="80526" spans="17:25">
      <c r="Q80526" s="38"/>
      <c r="Y80526" s="38"/>
    </row>
    <row r="80527" spans="17:25">
      <c r="Q80527" s="38"/>
      <c r="Y80527" s="38"/>
    </row>
    <row r="80528" spans="17:25">
      <c r="Q80528" s="38"/>
      <c r="Y80528" s="38"/>
    </row>
    <row r="80529" spans="17:25">
      <c r="Q80529" s="38"/>
      <c r="Y80529" s="38"/>
    </row>
    <row r="80530" spans="17:25">
      <c r="Q80530" s="38"/>
      <c r="Y80530" s="38"/>
    </row>
    <row r="80531" spans="17:25">
      <c r="Q80531" s="38"/>
      <c r="Y80531" s="38"/>
    </row>
    <row r="80532" spans="17:25">
      <c r="Q80532" s="38"/>
      <c r="Y80532" s="38"/>
    </row>
    <row r="80533" spans="17:25">
      <c r="Q80533" s="38"/>
      <c r="Y80533" s="38"/>
    </row>
    <row r="80534" spans="17:25">
      <c r="Q80534" s="38"/>
      <c r="Y80534" s="38"/>
    </row>
    <row r="80535" spans="17:25">
      <c r="Q80535" s="38"/>
      <c r="Y80535" s="38"/>
    </row>
    <row r="80536" spans="17:25">
      <c r="Q80536" s="38"/>
      <c r="Y80536" s="38"/>
    </row>
    <row r="80537" spans="17:25">
      <c r="Q80537" s="38"/>
      <c r="Y80537" s="38"/>
    </row>
    <row r="80538" spans="17:25">
      <c r="Q80538" s="38"/>
      <c r="Y80538" s="38"/>
    </row>
    <row r="80539" spans="17:25">
      <c r="Q80539" s="38"/>
      <c r="Y80539" s="38"/>
    </row>
    <row r="80540" spans="17:25">
      <c r="Q80540" s="38"/>
      <c r="Y80540" s="38"/>
    </row>
    <row r="80541" spans="17:25">
      <c r="Q80541" s="38"/>
      <c r="Y80541" s="38"/>
    </row>
    <row r="80542" spans="17:25">
      <c r="Q80542" s="38"/>
      <c r="Y80542" s="38"/>
    </row>
    <row r="80543" spans="17:25">
      <c r="Q80543" s="38"/>
      <c r="Y80543" s="38"/>
    </row>
    <row r="80544" spans="17:25">
      <c r="Q80544" s="38"/>
      <c r="Y80544" s="38"/>
    </row>
    <row r="80545" spans="17:25">
      <c r="Q80545" s="38"/>
      <c r="Y80545" s="38"/>
    </row>
    <row r="80546" spans="17:25">
      <c r="Q80546" s="38"/>
      <c r="Y80546" s="38"/>
    </row>
    <row r="80547" spans="17:25">
      <c r="Q80547" s="38"/>
      <c r="Y80547" s="38"/>
    </row>
    <row r="80548" spans="17:25">
      <c r="Q80548" s="38"/>
      <c r="Y80548" s="38"/>
    </row>
    <row r="80549" spans="17:25">
      <c r="Q80549" s="38"/>
      <c r="Y80549" s="38"/>
    </row>
    <row r="80550" spans="17:25">
      <c r="Q80550" s="38"/>
      <c r="Y80550" s="38"/>
    </row>
    <row r="80551" spans="17:25">
      <c r="Q80551" s="38"/>
      <c r="Y80551" s="38"/>
    </row>
    <row r="80552" spans="17:25">
      <c r="Q80552" s="38"/>
      <c r="Y80552" s="38"/>
    </row>
    <row r="80553" spans="17:25">
      <c r="Q80553" s="38"/>
      <c r="Y80553" s="38"/>
    </row>
    <row r="80554" spans="17:25">
      <c r="Q80554" s="38"/>
      <c r="Y80554" s="38"/>
    </row>
    <row r="80555" spans="17:25">
      <c r="Q80555" s="38"/>
      <c r="Y80555" s="38"/>
    </row>
    <row r="80556" spans="17:25">
      <c r="Q80556" s="38"/>
      <c r="Y80556" s="38"/>
    </row>
    <row r="80557" spans="17:25">
      <c r="Q80557" s="38"/>
      <c r="Y80557" s="38"/>
    </row>
    <row r="80558" spans="17:25">
      <c r="Q80558" s="38"/>
      <c r="Y80558" s="38"/>
    </row>
    <row r="80559" spans="17:25">
      <c r="Q80559" s="38"/>
      <c r="Y80559" s="38"/>
    </row>
    <row r="80560" spans="17:25">
      <c r="Q80560" s="38"/>
      <c r="Y80560" s="38"/>
    </row>
    <row r="80561" spans="17:25">
      <c r="Q80561" s="38"/>
      <c r="Y80561" s="38"/>
    </row>
    <row r="80562" spans="17:25">
      <c r="Q80562" s="38"/>
      <c r="Y80562" s="38"/>
    </row>
    <row r="80563" spans="17:25">
      <c r="Q80563" s="38"/>
      <c r="Y80563" s="38"/>
    </row>
    <row r="80564" spans="17:25">
      <c r="Q80564" s="38"/>
      <c r="Y80564" s="38"/>
    </row>
    <row r="80565" spans="17:25">
      <c r="Q80565" s="38"/>
      <c r="Y80565" s="38"/>
    </row>
    <row r="80566" spans="17:25">
      <c r="Q80566" s="38"/>
      <c r="Y80566" s="38"/>
    </row>
    <row r="80567" spans="17:25">
      <c r="Q80567" s="38"/>
      <c r="Y80567" s="38"/>
    </row>
    <row r="80568" spans="17:25">
      <c r="Q80568" s="38"/>
      <c r="Y80568" s="38"/>
    </row>
    <row r="80569" spans="17:25">
      <c r="Q80569" s="38"/>
      <c r="Y80569" s="38"/>
    </row>
    <row r="80570" spans="17:25">
      <c r="Q80570" s="38"/>
      <c r="Y80570" s="38"/>
    </row>
    <row r="80571" spans="17:25">
      <c r="Q80571" s="38"/>
      <c r="Y80571" s="38"/>
    </row>
    <row r="80572" spans="17:25">
      <c r="Q80572" s="38"/>
      <c r="Y80572" s="38"/>
    </row>
    <row r="80573" spans="17:25">
      <c r="Q80573" s="38"/>
      <c r="Y80573" s="38"/>
    </row>
    <row r="80574" spans="17:25">
      <c r="Q80574" s="38"/>
      <c r="Y80574" s="38"/>
    </row>
    <row r="80575" spans="17:25">
      <c r="Q80575" s="38"/>
      <c r="Y80575" s="38"/>
    </row>
    <row r="80576" spans="17:25">
      <c r="Q80576" s="38"/>
      <c r="Y80576" s="38"/>
    </row>
    <row r="80577" spans="17:25">
      <c r="Q80577" s="38"/>
      <c r="Y80577" s="38"/>
    </row>
    <row r="80578" spans="17:25">
      <c r="Q80578" s="38"/>
      <c r="Y80578" s="38"/>
    </row>
    <row r="80579" spans="17:25">
      <c r="Q80579" s="38"/>
      <c r="Y80579" s="38"/>
    </row>
    <row r="80580" spans="17:25">
      <c r="Q80580" s="38"/>
      <c r="Y80580" s="38"/>
    </row>
    <row r="80581" spans="17:25">
      <c r="Q80581" s="38"/>
      <c r="Y80581" s="38"/>
    </row>
    <row r="80582" spans="17:25">
      <c r="Q80582" s="38"/>
      <c r="Y80582" s="38"/>
    </row>
    <row r="80583" spans="17:25">
      <c r="Q80583" s="38"/>
      <c r="Y80583" s="38"/>
    </row>
    <row r="80584" spans="17:25">
      <c r="Q80584" s="38"/>
      <c r="Y80584" s="38"/>
    </row>
    <row r="80585" spans="17:25">
      <c r="Q80585" s="38"/>
      <c r="Y80585" s="38"/>
    </row>
    <row r="80586" spans="17:25">
      <c r="Q80586" s="38"/>
      <c r="Y80586" s="38"/>
    </row>
    <row r="80587" spans="17:25">
      <c r="Q80587" s="38"/>
      <c r="Y80587" s="38"/>
    </row>
    <row r="80588" spans="17:25">
      <c r="Q80588" s="38"/>
      <c r="Y80588" s="38"/>
    </row>
    <row r="80589" spans="17:25">
      <c r="Q80589" s="38"/>
      <c r="Y80589" s="38"/>
    </row>
    <row r="80590" spans="17:25">
      <c r="Q80590" s="38"/>
      <c r="Y80590" s="38"/>
    </row>
    <row r="80591" spans="17:25">
      <c r="Q80591" s="38"/>
      <c r="Y80591" s="38"/>
    </row>
    <row r="80592" spans="17:25">
      <c r="Q80592" s="38"/>
      <c r="Y80592" s="38"/>
    </row>
    <row r="80593" spans="17:25">
      <c r="Q80593" s="38"/>
      <c r="Y80593" s="38"/>
    </row>
    <row r="80594" spans="17:25">
      <c r="Q80594" s="38"/>
      <c r="Y80594" s="38"/>
    </row>
    <row r="80595" spans="17:25">
      <c r="Q80595" s="38"/>
      <c r="Y80595" s="38"/>
    </row>
    <row r="80596" spans="17:25">
      <c r="Q80596" s="38"/>
      <c r="Y80596" s="38"/>
    </row>
    <row r="80597" spans="17:25">
      <c r="Q80597" s="38"/>
      <c r="Y80597" s="38"/>
    </row>
    <row r="80598" spans="17:25">
      <c r="Q80598" s="38"/>
      <c r="Y80598" s="38"/>
    </row>
    <row r="80599" spans="17:25">
      <c r="Q80599" s="38"/>
      <c r="Y80599" s="38"/>
    </row>
    <row r="80600" spans="17:25">
      <c r="Q80600" s="38"/>
      <c r="Y80600" s="38"/>
    </row>
    <row r="80601" spans="17:25">
      <c r="Q80601" s="38"/>
      <c r="Y80601" s="38"/>
    </row>
    <row r="80602" spans="17:25">
      <c r="Q80602" s="38"/>
      <c r="Y80602" s="38"/>
    </row>
    <row r="80603" spans="17:25">
      <c r="Q80603" s="38"/>
      <c r="Y80603" s="38"/>
    </row>
    <row r="80604" spans="17:25">
      <c r="Q80604" s="38"/>
      <c r="Y80604" s="38"/>
    </row>
    <row r="80605" spans="17:25">
      <c r="Q80605" s="38"/>
      <c r="Y80605" s="38"/>
    </row>
    <row r="80606" spans="17:25">
      <c r="Q80606" s="38"/>
      <c r="Y80606" s="38"/>
    </row>
    <row r="80607" spans="17:25">
      <c r="Q80607" s="38"/>
      <c r="Y80607" s="38"/>
    </row>
    <row r="80608" spans="17:25">
      <c r="Q80608" s="38"/>
      <c r="Y80608" s="38"/>
    </row>
    <row r="80609" spans="17:25">
      <c r="Q80609" s="38"/>
      <c r="Y80609" s="38"/>
    </row>
    <row r="80610" spans="17:25">
      <c r="Q80610" s="38"/>
      <c r="Y80610" s="38"/>
    </row>
    <row r="80611" spans="17:25">
      <c r="Q80611" s="38"/>
      <c r="Y80611" s="38"/>
    </row>
    <row r="80612" spans="17:25">
      <c r="Q80612" s="38"/>
      <c r="Y80612" s="38"/>
    </row>
    <row r="80613" spans="17:25">
      <c r="Q80613" s="38"/>
      <c r="Y80613" s="38"/>
    </row>
    <row r="80614" spans="17:25">
      <c r="Q80614" s="38"/>
      <c r="Y80614" s="38"/>
    </row>
    <row r="80615" spans="17:25">
      <c r="Q80615" s="38"/>
      <c r="Y80615" s="38"/>
    </row>
    <row r="80616" spans="17:25">
      <c r="Q80616" s="38"/>
      <c r="Y80616" s="38"/>
    </row>
    <row r="80617" spans="17:25">
      <c r="Q80617" s="38"/>
      <c r="Y80617" s="38"/>
    </row>
    <row r="80618" spans="17:25">
      <c r="Q80618" s="38"/>
      <c r="Y80618" s="38"/>
    </row>
    <row r="80619" spans="17:25">
      <c r="Q80619" s="38"/>
      <c r="Y80619" s="38"/>
    </row>
    <row r="80620" spans="17:25">
      <c r="Q80620" s="38"/>
      <c r="Y80620" s="38"/>
    </row>
    <row r="80621" spans="17:25">
      <c r="Q80621" s="38"/>
      <c r="Y80621" s="38"/>
    </row>
    <row r="80622" spans="17:25">
      <c r="Q80622" s="38"/>
      <c r="Y80622" s="38"/>
    </row>
    <row r="80623" spans="17:25">
      <c r="Q80623" s="38"/>
      <c r="Y80623" s="38"/>
    </row>
    <row r="80624" spans="17:25">
      <c r="Q80624" s="38"/>
      <c r="Y80624" s="38"/>
    </row>
    <row r="80625" spans="17:25">
      <c r="Q80625" s="38"/>
      <c r="Y80625" s="38"/>
    </row>
    <row r="80626" spans="17:25">
      <c r="Q80626" s="38"/>
      <c r="Y80626" s="38"/>
    </row>
    <row r="80627" spans="17:25">
      <c r="Q80627" s="38"/>
      <c r="Y80627" s="38"/>
    </row>
    <row r="80628" spans="17:25">
      <c r="Q80628" s="38"/>
      <c r="Y80628" s="38"/>
    </row>
    <row r="80629" spans="17:25">
      <c r="Q80629" s="38"/>
      <c r="Y80629" s="38"/>
    </row>
    <row r="80630" spans="17:25">
      <c r="Q80630" s="38"/>
      <c r="Y80630" s="38"/>
    </row>
    <row r="80631" spans="17:25">
      <c r="Q80631" s="38"/>
      <c r="Y80631" s="38"/>
    </row>
    <row r="80632" spans="17:25">
      <c r="Q80632" s="38"/>
      <c r="Y80632" s="38"/>
    </row>
    <row r="80633" spans="17:25">
      <c r="Q80633" s="38"/>
      <c r="Y80633" s="38"/>
    </row>
    <row r="80634" spans="17:25">
      <c r="Q80634" s="38"/>
      <c r="Y80634" s="38"/>
    </row>
    <row r="80635" spans="17:25">
      <c r="Q80635" s="38"/>
      <c r="Y80635" s="38"/>
    </row>
    <row r="80636" spans="17:25">
      <c r="Q80636" s="38"/>
      <c r="Y80636" s="38"/>
    </row>
    <row r="80637" spans="17:25">
      <c r="Q80637" s="38"/>
      <c r="Y80637" s="38"/>
    </row>
    <row r="80638" spans="17:25">
      <c r="Q80638" s="38"/>
      <c r="Y80638" s="38"/>
    </row>
    <row r="80639" spans="17:25">
      <c r="Q80639" s="38"/>
      <c r="Y80639" s="38"/>
    </row>
    <row r="80640" spans="17:25">
      <c r="Q80640" s="38"/>
      <c r="Y80640" s="38"/>
    </row>
    <row r="80641" spans="17:25">
      <c r="Q80641" s="38"/>
      <c r="Y80641" s="38"/>
    </row>
    <row r="80642" spans="17:25">
      <c r="Q80642" s="38"/>
      <c r="Y80642" s="38"/>
    </row>
    <row r="80643" spans="17:25">
      <c r="Q80643" s="38"/>
      <c r="Y80643" s="38"/>
    </row>
    <row r="80644" spans="17:25">
      <c r="Q80644" s="38"/>
      <c r="Y80644" s="38"/>
    </row>
    <row r="80645" spans="17:25">
      <c r="Q80645" s="38"/>
      <c r="Y80645" s="38"/>
    </row>
    <row r="80646" spans="17:25">
      <c r="Q80646" s="38"/>
      <c r="Y80646" s="38"/>
    </row>
    <row r="80647" spans="17:25">
      <c r="Q80647" s="38"/>
      <c r="Y80647" s="38"/>
    </row>
    <row r="80648" spans="17:25">
      <c r="Q80648" s="38"/>
      <c r="Y80648" s="38"/>
    </row>
    <row r="80649" spans="17:25">
      <c r="Q80649" s="38"/>
      <c r="Y80649" s="38"/>
    </row>
    <row r="80650" spans="17:25">
      <c r="Q80650" s="38"/>
      <c r="Y80650" s="38"/>
    </row>
    <row r="80651" spans="17:25">
      <c r="Q80651" s="38"/>
      <c r="Y80651" s="38"/>
    </row>
    <row r="80652" spans="17:25">
      <c r="Q80652" s="38"/>
      <c r="Y80652" s="38"/>
    </row>
    <row r="80653" spans="17:25">
      <c r="Q80653" s="38"/>
      <c r="Y80653" s="38"/>
    </row>
    <row r="80654" spans="17:25">
      <c r="Q80654" s="38"/>
      <c r="Y80654" s="38"/>
    </row>
    <row r="80655" spans="17:25">
      <c r="Q80655" s="38"/>
      <c r="Y80655" s="38"/>
    </row>
    <row r="80656" spans="17:25">
      <c r="Q80656" s="38"/>
      <c r="Y80656" s="38"/>
    </row>
    <row r="80657" spans="17:25">
      <c r="Q80657" s="38"/>
      <c r="Y80657" s="38"/>
    </row>
    <row r="80658" spans="17:25">
      <c r="Q80658" s="38"/>
      <c r="Y80658" s="38"/>
    </row>
    <row r="80659" spans="17:25">
      <c r="Q80659" s="38"/>
      <c r="Y80659" s="38"/>
    </row>
    <row r="80660" spans="17:25">
      <c r="Q80660" s="38"/>
      <c r="Y80660" s="38"/>
    </row>
    <row r="80661" spans="17:25">
      <c r="Q80661" s="38"/>
      <c r="Y80661" s="38"/>
    </row>
    <row r="80662" spans="17:25">
      <c r="Q80662" s="38"/>
      <c r="Y80662" s="38"/>
    </row>
    <row r="80663" spans="17:25">
      <c r="Q80663" s="38"/>
      <c r="Y80663" s="38"/>
    </row>
    <row r="80664" spans="17:25">
      <c r="Q80664" s="38"/>
      <c r="Y80664" s="38"/>
    </row>
    <row r="80665" spans="17:25">
      <c r="Q80665" s="38"/>
      <c r="Y80665" s="38"/>
    </row>
    <row r="80666" spans="17:25">
      <c r="Q80666" s="38"/>
      <c r="Y80666" s="38"/>
    </row>
    <row r="80667" spans="17:25">
      <c r="Q80667" s="38"/>
      <c r="Y80667" s="38"/>
    </row>
    <row r="80668" spans="17:25">
      <c r="Q80668" s="38"/>
      <c r="Y80668" s="38"/>
    </row>
    <row r="80669" spans="17:25">
      <c r="Q80669" s="38"/>
      <c r="Y80669" s="38"/>
    </row>
    <row r="80670" spans="17:25">
      <c r="Q80670" s="38"/>
      <c r="Y80670" s="38"/>
    </row>
    <row r="80671" spans="17:25">
      <c r="Q80671" s="38"/>
      <c r="Y80671" s="38"/>
    </row>
    <row r="80672" spans="17:25">
      <c r="Q80672" s="38"/>
      <c r="Y80672" s="38"/>
    </row>
    <row r="80673" spans="17:25">
      <c r="Q80673" s="38"/>
      <c r="Y80673" s="38"/>
    </row>
    <row r="80674" spans="17:25">
      <c r="Q80674" s="38"/>
      <c r="Y80674" s="38"/>
    </row>
    <row r="80675" spans="17:25">
      <c r="Q80675" s="38"/>
      <c r="Y80675" s="38"/>
    </row>
    <row r="80676" spans="17:25">
      <c r="Q80676" s="38"/>
      <c r="Y80676" s="38"/>
    </row>
    <row r="80677" spans="17:25">
      <c r="Q80677" s="38"/>
      <c r="Y80677" s="38"/>
    </row>
    <row r="80678" spans="17:25">
      <c r="Q80678" s="38"/>
      <c r="Y80678" s="38"/>
    </row>
    <row r="80679" spans="17:25">
      <c r="Q80679" s="38"/>
      <c r="Y80679" s="38"/>
    </row>
    <row r="80680" spans="17:25">
      <c r="Q80680" s="38"/>
      <c r="Y80680" s="38"/>
    </row>
    <row r="80681" spans="17:25">
      <c r="Q80681" s="38"/>
      <c r="Y80681" s="38"/>
    </row>
    <row r="80682" spans="17:25">
      <c r="Q80682" s="38"/>
      <c r="Y80682" s="38"/>
    </row>
    <row r="80683" spans="17:25">
      <c r="Q80683" s="38"/>
      <c r="Y80683" s="38"/>
    </row>
    <row r="80684" spans="17:25">
      <c r="Q80684" s="38"/>
      <c r="Y80684" s="38"/>
    </row>
    <row r="80685" spans="17:25">
      <c r="Q80685" s="38"/>
      <c r="Y80685" s="38"/>
    </row>
    <row r="80686" spans="17:25">
      <c r="Q80686" s="38"/>
      <c r="Y80686" s="38"/>
    </row>
    <row r="80687" spans="17:25">
      <c r="Q80687" s="38"/>
      <c r="Y80687" s="38"/>
    </row>
    <row r="80688" spans="17:25">
      <c r="Q80688" s="38"/>
      <c r="Y80688" s="38"/>
    </row>
    <row r="80689" spans="17:25">
      <c r="Q80689" s="38"/>
      <c r="Y80689" s="38"/>
    </row>
    <row r="80690" spans="17:25">
      <c r="Q80690" s="38"/>
      <c r="Y80690" s="38"/>
    </row>
    <row r="80691" spans="17:25">
      <c r="Q80691" s="38"/>
      <c r="Y80691" s="38"/>
    </row>
    <row r="80692" spans="17:25">
      <c r="Q80692" s="38"/>
      <c r="Y80692" s="38"/>
    </row>
    <row r="80693" spans="17:25">
      <c r="Q80693" s="38"/>
      <c r="Y80693" s="38"/>
    </row>
    <row r="80694" spans="17:25">
      <c r="Q80694" s="38"/>
      <c r="Y80694" s="38"/>
    </row>
    <row r="80695" spans="17:25">
      <c r="Q80695" s="38"/>
      <c r="Y80695" s="38"/>
    </row>
    <row r="80696" spans="17:25">
      <c r="Q80696" s="38"/>
      <c r="Y80696" s="38"/>
    </row>
    <row r="80697" spans="17:25">
      <c r="Q80697" s="38"/>
      <c r="Y80697" s="38"/>
    </row>
    <row r="80698" spans="17:25">
      <c r="Q80698" s="38"/>
      <c r="Y80698" s="38"/>
    </row>
    <row r="80699" spans="17:25">
      <c r="Q80699" s="38"/>
      <c r="Y80699" s="38"/>
    </row>
    <row r="80700" spans="17:25">
      <c r="Q80700" s="38"/>
      <c r="Y80700" s="38"/>
    </row>
    <row r="80701" spans="17:25">
      <c r="Q80701" s="38"/>
      <c r="Y80701" s="38"/>
    </row>
    <row r="80702" spans="17:25">
      <c r="Q80702" s="38"/>
      <c r="Y80702" s="38"/>
    </row>
    <row r="80703" spans="17:25">
      <c r="Q80703" s="38"/>
      <c r="Y80703" s="38"/>
    </row>
    <row r="80704" spans="17:25">
      <c r="Q80704" s="38"/>
      <c r="Y80704" s="38"/>
    </row>
    <row r="80705" spans="17:25">
      <c r="Q80705" s="38"/>
      <c r="Y80705" s="38"/>
    </row>
    <row r="80706" spans="17:25">
      <c r="Q80706" s="38"/>
      <c r="Y80706" s="38"/>
    </row>
    <row r="80707" spans="17:25">
      <c r="Q80707" s="38"/>
      <c r="Y80707" s="38"/>
    </row>
    <row r="80708" spans="17:25">
      <c r="Q80708" s="38"/>
      <c r="Y80708" s="38"/>
    </row>
    <row r="80709" spans="17:25">
      <c r="Q80709" s="38"/>
      <c r="Y80709" s="38"/>
    </row>
    <row r="80710" spans="17:25">
      <c r="Q80710" s="38"/>
      <c r="Y80710" s="38"/>
    </row>
    <row r="80711" spans="17:25">
      <c r="Q80711" s="38"/>
      <c r="Y80711" s="38"/>
    </row>
    <row r="80712" spans="17:25">
      <c r="Q80712" s="38"/>
      <c r="Y80712" s="38"/>
    </row>
    <row r="80713" spans="17:25">
      <c r="Q80713" s="38"/>
      <c r="Y80713" s="38"/>
    </row>
    <row r="80714" spans="17:25">
      <c r="Q80714" s="38"/>
      <c r="Y80714" s="38"/>
    </row>
    <row r="80715" spans="17:25">
      <c r="Q80715" s="38"/>
      <c r="Y80715" s="38"/>
    </row>
    <row r="80716" spans="17:25">
      <c r="Q80716" s="38"/>
      <c r="Y80716" s="38"/>
    </row>
    <row r="80717" spans="17:25">
      <c r="Q80717" s="38"/>
      <c r="Y80717" s="38"/>
    </row>
    <row r="80718" spans="17:25">
      <c r="Q80718" s="38"/>
      <c r="Y80718" s="38"/>
    </row>
    <row r="80719" spans="17:25">
      <c r="Q80719" s="38"/>
      <c r="Y80719" s="38"/>
    </row>
    <row r="80720" spans="17:25">
      <c r="Q80720" s="38"/>
      <c r="Y80720" s="38"/>
    </row>
    <row r="80721" spans="17:25">
      <c r="Q80721" s="38"/>
      <c r="Y80721" s="38"/>
    </row>
    <row r="80722" spans="17:25">
      <c r="Q80722" s="38"/>
      <c r="Y80722" s="38"/>
    </row>
    <row r="80723" spans="17:25">
      <c r="Q80723" s="38"/>
      <c r="Y80723" s="38"/>
    </row>
    <row r="80724" spans="17:25">
      <c r="Q80724" s="38"/>
      <c r="Y80724" s="38"/>
    </row>
    <row r="80725" spans="17:25">
      <c r="Q80725" s="38"/>
      <c r="Y80725" s="38"/>
    </row>
    <row r="80726" spans="17:25">
      <c r="Q80726" s="38"/>
      <c r="Y80726" s="38"/>
    </row>
    <row r="80727" spans="17:25">
      <c r="Q80727" s="38"/>
      <c r="Y80727" s="38"/>
    </row>
    <row r="80728" spans="17:25">
      <c r="Q80728" s="38"/>
      <c r="Y80728" s="38"/>
    </row>
    <row r="80729" spans="17:25">
      <c r="Q80729" s="38"/>
      <c r="Y80729" s="38"/>
    </row>
    <row r="80730" spans="17:25">
      <c r="Q80730" s="38"/>
      <c r="Y80730" s="38"/>
    </row>
    <row r="80731" spans="17:25">
      <c r="Q80731" s="38"/>
      <c r="Y80731" s="38"/>
    </row>
    <row r="80732" spans="17:25">
      <c r="Q80732" s="38"/>
      <c r="Y80732" s="38"/>
    </row>
    <row r="80733" spans="17:25">
      <c r="Q80733" s="38"/>
      <c r="Y80733" s="38"/>
    </row>
    <row r="80734" spans="17:25">
      <c r="Q80734" s="38"/>
      <c r="Y80734" s="38"/>
    </row>
    <row r="80735" spans="17:25">
      <c r="Q80735" s="38"/>
      <c r="Y80735" s="38"/>
    </row>
    <row r="80736" spans="17:25">
      <c r="Q80736" s="38"/>
      <c r="Y80736" s="38"/>
    </row>
    <row r="80737" spans="17:25">
      <c r="Q80737" s="38"/>
      <c r="Y80737" s="38"/>
    </row>
    <row r="80738" spans="17:25">
      <c r="Q80738" s="38"/>
      <c r="Y80738" s="38"/>
    </row>
    <row r="80739" spans="17:25">
      <c r="Q80739" s="38"/>
      <c r="Y80739" s="38"/>
    </row>
    <row r="80740" spans="17:25">
      <c r="Q80740" s="38"/>
      <c r="Y80740" s="38"/>
    </row>
    <row r="80741" spans="17:25">
      <c r="Q80741" s="38"/>
      <c r="Y80741" s="38"/>
    </row>
    <row r="80742" spans="17:25">
      <c r="Q80742" s="38"/>
      <c r="Y80742" s="38"/>
    </row>
    <row r="80743" spans="17:25">
      <c r="Q80743" s="38"/>
      <c r="Y80743" s="38"/>
    </row>
    <row r="80744" spans="17:25">
      <c r="Q80744" s="38"/>
      <c r="Y80744" s="38"/>
    </row>
    <row r="80745" spans="17:25">
      <c r="Q80745" s="38"/>
      <c r="Y80745" s="38"/>
    </row>
    <row r="80746" spans="17:25">
      <c r="Q80746" s="38"/>
      <c r="Y80746" s="38"/>
    </row>
    <row r="80747" spans="17:25">
      <c r="Q80747" s="38"/>
      <c r="Y80747" s="38"/>
    </row>
    <row r="80748" spans="17:25">
      <c r="Q80748" s="38"/>
      <c r="Y80748" s="38"/>
    </row>
    <row r="80749" spans="17:25">
      <c r="Q80749" s="38"/>
      <c r="Y80749" s="38"/>
    </row>
    <row r="80750" spans="17:25">
      <c r="Q80750" s="38"/>
      <c r="Y80750" s="38"/>
    </row>
    <row r="80751" spans="17:25">
      <c r="Q80751" s="38"/>
      <c r="Y80751" s="38"/>
    </row>
    <row r="80752" spans="17:25">
      <c r="Q80752" s="38"/>
      <c r="Y80752" s="38"/>
    </row>
    <row r="80753" spans="17:25">
      <c r="Q80753" s="38"/>
      <c r="Y80753" s="38"/>
    </row>
    <row r="80754" spans="17:25">
      <c r="Q80754" s="38"/>
      <c r="Y80754" s="38"/>
    </row>
    <row r="80755" spans="17:25">
      <c r="Q80755" s="38"/>
      <c r="Y80755" s="38"/>
    </row>
    <row r="80756" spans="17:25">
      <c r="Q80756" s="38"/>
      <c r="Y80756" s="38"/>
    </row>
    <row r="80757" spans="17:25">
      <c r="Q80757" s="38"/>
      <c r="Y80757" s="38"/>
    </row>
    <row r="80758" spans="17:25">
      <c r="Q80758" s="38"/>
      <c r="Y80758" s="38"/>
    </row>
    <row r="80759" spans="17:25">
      <c r="Q80759" s="38"/>
      <c r="Y80759" s="38"/>
    </row>
    <row r="80760" spans="17:25">
      <c r="Q80760" s="38"/>
      <c r="Y80760" s="38"/>
    </row>
    <row r="80761" spans="17:25">
      <c r="Q80761" s="38"/>
      <c r="Y80761" s="38"/>
    </row>
    <row r="80762" spans="17:25">
      <c r="Q80762" s="38"/>
      <c r="Y80762" s="38"/>
    </row>
    <row r="80763" spans="17:25">
      <c r="Q80763" s="38"/>
      <c r="Y80763" s="38"/>
    </row>
    <row r="80764" spans="17:25">
      <c r="Q80764" s="38"/>
      <c r="Y80764" s="38"/>
    </row>
    <row r="80765" spans="17:25">
      <c r="Q80765" s="38"/>
      <c r="Y80765" s="38"/>
    </row>
    <row r="80766" spans="17:25">
      <c r="Q80766" s="38"/>
      <c r="Y80766" s="38"/>
    </row>
    <row r="80767" spans="17:25">
      <c r="Q80767" s="38"/>
      <c r="Y80767" s="38"/>
    </row>
    <row r="80768" spans="17:25">
      <c r="Q80768" s="38"/>
      <c r="Y80768" s="38"/>
    </row>
    <row r="80769" spans="17:25">
      <c r="Q80769" s="38"/>
      <c r="Y80769" s="38"/>
    </row>
    <row r="80770" spans="17:25">
      <c r="Q80770" s="38"/>
      <c r="Y80770" s="38"/>
    </row>
    <row r="80771" spans="17:25">
      <c r="Q80771" s="38"/>
      <c r="Y80771" s="38"/>
    </row>
    <row r="80772" spans="17:25">
      <c r="Q80772" s="38"/>
      <c r="Y80772" s="38"/>
    </row>
    <row r="80773" spans="17:25">
      <c r="Q80773" s="38"/>
      <c r="Y80773" s="38"/>
    </row>
    <row r="80774" spans="17:25">
      <c r="Q80774" s="38"/>
      <c r="Y80774" s="38"/>
    </row>
    <row r="80775" spans="17:25">
      <c r="Q80775" s="38"/>
      <c r="Y80775" s="38"/>
    </row>
    <row r="80776" spans="17:25">
      <c r="Q80776" s="38"/>
      <c r="Y80776" s="38"/>
    </row>
    <row r="80777" spans="17:25">
      <c r="Q80777" s="38"/>
      <c r="Y80777" s="38"/>
    </row>
    <row r="80778" spans="17:25">
      <c r="Q80778" s="38"/>
      <c r="Y80778" s="38"/>
    </row>
    <row r="80779" spans="17:25">
      <c r="Q80779" s="38"/>
      <c r="Y80779" s="38"/>
    </row>
    <row r="80780" spans="17:25">
      <c r="Q80780" s="38"/>
      <c r="Y80780" s="38"/>
    </row>
    <row r="80781" spans="17:25">
      <c r="Q80781" s="38"/>
      <c r="Y80781" s="38"/>
    </row>
    <row r="80782" spans="17:25">
      <c r="Q80782" s="38"/>
      <c r="Y80782" s="38"/>
    </row>
    <row r="80783" spans="17:25">
      <c r="Q80783" s="38"/>
      <c r="Y80783" s="38"/>
    </row>
    <row r="80784" spans="17:25">
      <c r="Q80784" s="38"/>
      <c r="Y80784" s="38"/>
    </row>
    <row r="80785" spans="17:25">
      <c r="Q80785" s="38"/>
      <c r="Y80785" s="38"/>
    </row>
    <row r="80786" spans="17:25">
      <c r="Q80786" s="38"/>
      <c r="Y80786" s="38"/>
    </row>
    <row r="80787" spans="17:25">
      <c r="Q80787" s="38"/>
      <c r="Y80787" s="38"/>
    </row>
    <row r="80788" spans="17:25">
      <c r="Q80788" s="38"/>
      <c r="Y80788" s="38"/>
    </row>
    <row r="80789" spans="17:25">
      <c r="Q80789" s="38"/>
      <c r="Y80789" s="38"/>
    </row>
    <row r="80790" spans="17:25">
      <c r="Q80790" s="38"/>
      <c r="Y80790" s="38"/>
    </row>
    <row r="80791" spans="17:25">
      <c r="Q80791" s="38"/>
      <c r="Y80791" s="38"/>
    </row>
    <row r="80792" spans="17:25">
      <c r="Q80792" s="38"/>
      <c r="Y80792" s="38"/>
    </row>
    <row r="80793" spans="17:25">
      <c r="Q80793" s="38"/>
      <c r="Y80793" s="38"/>
    </row>
    <row r="80794" spans="17:25">
      <c r="Q80794" s="38"/>
      <c r="Y80794" s="38"/>
    </row>
    <row r="80795" spans="17:25">
      <c r="Q80795" s="38"/>
      <c r="Y80795" s="38"/>
    </row>
    <row r="80796" spans="17:25">
      <c r="Q80796" s="38"/>
      <c r="Y80796" s="38"/>
    </row>
    <row r="80797" spans="17:25">
      <c r="Q80797" s="38"/>
      <c r="Y80797" s="38"/>
    </row>
    <row r="80798" spans="17:25">
      <c r="Q80798" s="38"/>
      <c r="Y80798" s="38"/>
    </row>
    <row r="80799" spans="17:25">
      <c r="Q80799" s="38"/>
      <c r="Y80799" s="38"/>
    </row>
    <row r="80800" spans="17:25">
      <c r="Q80800" s="38"/>
      <c r="Y80800" s="38"/>
    </row>
    <row r="80801" spans="17:25">
      <c r="Q80801" s="38"/>
      <c r="Y80801" s="38"/>
    </row>
    <row r="80802" spans="17:25">
      <c r="Q80802" s="38"/>
      <c r="Y80802" s="38"/>
    </row>
    <row r="80803" spans="17:25">
      <c r="Q80803" s="38"/>
      <c r="Y80803" s="38"/>
    </row>
    <row r="80804" spans="17:25">
      <c r="Q80804" s="38"/>
      <c r="Y80804" s="38"/>
    </row>
    <row r="80805" spans="17:25">
      <c r="Q80805" s="38"/>
      <c r="Y80805" s="38"/>
    </row>
    <row r="80806" spans="17:25">
      <c r="Q80806" s="38"/>
      <c r="Y80806" s="38"/>
    </row>
    <row r="80807" spans="17:25">
      <c r="Q80807" s="38"/>
      <c r="Y80807" s="38"/>
    </row>
    <row r="80808" spans="17:25">
      <c r="Q80808" s="38"/>
      <c r="Y80808" s="38"/>
    </row>
    <row r="80809" spans="17:25">
      <c r="Q80809" s="38"/>
      <c r="Y80809" s="38"/>
    </row>
    <row r="80810" spans="17:25">
      <c r="Q80810" s="38"/>
      <c r="Y80810" s="38"/>
    </row>
    <row r="80811" spans="17:25">
      <c r="Q80811" s="38"/>
      <c r="Y80811" s="38"/>
    </row>
    <row r="80812" spans="17:25">
      <c r="Q80812" s="38"/>
      <c r="Y80812" s="38"/>
    </row>
    <row r="80813" spans="17:25">
      <c r="Q80813" s="38"/>
      <c r="Y80813" s="38"/>
    </row>
    <row r="80814" spans="17:25">
      <c r="Q80814" s="38"/>
      <c r="Y80814" s="38"/>
    </row>
    <row r="80815" spans="17:25">
      <c r="Q80815" s="38"/>
      <c r="Y80815" s="38"/>
    </row>
    <row r="80816" spans="17:25">
      <c r="Q80816" s="38"/>
      <c r="Y80816" s="38"/>
    </row>
    <row r="80817" spans="17:25">
      <c r="Q80817" s="38"/>
      <c r="Y80817" s="38"/>
    </row>
    <row r="80818" spans="17:25">
      <c r="Q80818" s="38"/>
      <c r="Y80818" s="38"/>
    </row>
    <row r="80819" spans="17:25">
      <c r="Q80819" s="38"/>
      <c r="Y80819" s="38"/>
    </row>
    <row r="80820" spans="17:25">
      <c r="Q80820" s="38"/>
      <c r="Y80820" s="38"/>
    </row>
    <row r="80821" spans="17:25">
      <c r="Q80821" s="38"/>
      <c r="Y80821" s="38"/>
    </row>
    <row r="80822" spans="17:25">
      <c r="Q80822" s="38"/>
      <c r="Y80822" s="38"/>
    </row>
    <row r="80823" spans="17:25">
      <c r="Q80823" s="38"/>
      <c r="Y80823" s="38"/>
    </row>
    <row r="80824" spans="17:25">
      <c r="Q80824" s="38"/>
      <c r="Y80824" s="38"/>
    </row>
    <row r="80825" spans="17:25">
      <c r="Q80825" s="38"/>
      <c r="Y80825" s="38"/>
    </row>
    <row r="80826" spans="17:25">
      <c r="Q80826" s="38"/>
      <c r="Y80826" s="38"/>
    </row>
    <row r="80827" spans="17:25">
      <c r="Q80827" s="38"/>
      <c r="Y80827" s="38"/>
    </row>
    <row r="80828" spans="17:25">
      <c r="Q80828" s="38"/>
      <c r="Y80828" s="38"/>
    </row>
    <row r="80829" spans="17:25">
      <c r="Q80829" s="38"/>
      <c r="Y80829" s="38"/>
    </row>
    <row r="80830" spans="17:25">
      <c r="Q80830" s="38"/>
      <c r="Y80830" s="38"/>
    </row>
    <row r="80831" spans="17:25">
      <c r="Q80831" s="38"/>
      <c r="Y80831" s="38"/>
    </row>
    <row r="80832" spans="17:25">
      <c r="Q80832" s="38"/>
      <c r="Y80832" s="38"/>
    </row>
    <row r="80833" spans="17:25">
      <c r="Q80833" s="38"/>
      <c r="Y80833" s="38"/>
    </row>
    <row r="80834" spans="17:25">
      <c r="Q80834" s="38"/>
      <c r="Y80834" s="38"/>
    </row>
    <row r="80835" spans="17:25">
      <c r="Q80835" s="38"/>
      <c r="Y80835" s="38"/>
    </row>
    <row r="80836" spans="17:25">
      <c r="Q80836" s="38"/>
      <c r="Y80836" s="38"/>
    </row>
    <row r="80837" spans="17:25">
      <c r="Q80837" s="38"/>
      <c r="Y80837" s="38"/>
    </row>
    <row r="80838" spans="17:25">
      <c r="Q80838" s="38"/>
      <c r="Y80838" s="38"/>
    </row>
    <row r="80839" spans="17:25">
      <c r="Q80839" s="38"/>
      <c r="Y80839" s="38"/>
    </row>
    <row r="80840" spans="17:25">
      <c r="Q80840" s="38"/>
      <c r="Y80840" s="38"/>
    </row>
    <row r="80841" spans="17:25">
      <c r="Q80841" s="38"/>
      <c r="Y80841" s="38"/>
    </row>
    <row r="80842" spans="17:25">
      <c r="Q80842" s="38"/>
      <c r="Y80842" s="38"/>
    </row>
    <row r="80843" spans="17:25">
      <c r="Q80843" s="38"/>
      <c r="Y80843" s="38"/>
    </row>
    <row r="80844" spans="17:25">
      <c r="Q80844" s="38"/>
      <c r="Y80844" s="38"/>
    </row>
    <row r="80845" spans="17:25">
      <c r="Q80845" s="38"/>
      <c r="Y80845" s="38"/>
    </row>
    <row r="80846" spans="17:25">
      <c r="Q80846" s="38"/>
      <c r="Y80846" s="38"/>
    </row>
    <row r="80847" spans="17:25">
      <c r="Q80847" s="38"/>
      <c r="Y80847" s="38"/>
    </row>
    <row r="80848" spans="17:25">
      <c r="Q80848" s="38"/>
      <c r="Y80848" s="38"/>
    </row>
    <row r="80849" spans="17:25">
      <c r="Q80849" s="38"/>
      <c r="Y80849" s="38"/>
    </row>
    <row r="80850" spans="17:25">
      <c r="Q80850" s="38"/>
      <c r="Y80850" s="38"/>
    </row>
    <row r="80851" spans="17:25">
      <c r="Q80851" s="38"/>
      <c r="Y80851" s="38"/>
    </row>
    <row r="80852" spans="17:25">
      <c r="Q80852" s="38"/>
      <c r="Y80852" s="38"/>
    </row>
    <row r="80853" spans="17:25">
      <c r="Q80853" s="38"/>
      <c r="Y80853" s="38"/>
    </row>
    <row r="80854" spans="17:25">
      <c r="Q80854" s="38"/>
      <c r="Y80854" s="38"/>
    </row>
    <row r="80855" spans="17:25">
      <c r="Q80855" s="38"/>
      <c r="Y80855" s="38"/>
    </row>
    <row r="80856" spans="17:25">
      <c r="Q80856" s="38"/>
      <c r="Y80856" s="38"/>
    </row>
    <row r="80857" spans="17:25">
      <c r="Q80857" s="38"/>
      <c r="Y80857" s="38"/>
    </row>
    <row r="80858" spans="17:25">
      <c r="Q80858" s="38"/>
      <c r="Y80858" s="38"/>
    </row>
    <row r="80859" spans="17:25">
      <c r="Q80859" s="38"/>
      <c r="Y80859" s="38"/>
    </row>
    <row r="80860" spans="17:25">
      <c r="Q80860" s="38"/>
      <c r="Y80860" s="38"/>
    </row>
    <row r="80861" spans="17:25">
      <c r="Q80861" s="38"/>
      <c r="Y80861" s="38"/>
    </row>
    <row r="80862" spans="17:25">
      <c r="Q80862" s="38"/>
      <c r="Y80862" s="38"/>
    </row>
    <row r="80863" spans="17:25">
      <c r="Q80863" s="38"/>
      <c r="Y80863" s="38"/>
    </row>
    <row r="80864" spans="17:25">
      <c r="Q80864" s="38"/>
      <c r="Y80864" s="38"/>
    </row>
    <row r="80865" spans="17:25">
      <c r="Q80865" s="38"/>
      <c r="Y80865" s="38"/>
    </row>
    <row r="80866" spans="17:25">
      <c r="Q80866" s="38"/>
      <c r="Y80866" s="38"/>
    </row>
    <row r="80867" spans="17:25">
      <c r="Q80867" s="38"/>
      <c r="Y80867" s="38"/>
    </row>
    <row r="80868" spans="17:25">
      <c r="Q80868" s="38"/>
      <c r="Y80868" s="38"/>
    </row>
    <row r="80869" spans="17:25">
      <c r="Q80869" s="38"/>
      <c r="Y80869" s="38"/>
    </row>
    <row r="80870" spans="17:25">
      <c r="Q80870" s="38"/>
      <c r="Y80870" s="38"/>
    </row>
    <row r="80871" spans="17:25">
      <c r="Q80871" s="38"/>
      <c r="Y80871" s="38"/>
    </row>
    <row r="80872" spans="17:25">
      <c r="Q80872" s="38"/>
      <c r="Y80872" s="38"/>
    </row>
    <row r="80873" spans="17:25">
      <c r="Q80873" s="38"/>
      <c r="Y80873" s="38"/>
    </row>
    <row r="80874" spans="17:25">
      <c r="Q80874" s="38"/>
      <c r="Y80874" s="38"/>
    </row>
    <row r="80875" spans="17:25">
      <c r="Q80875" s="38"/>
      <c r="Y80875" s="38"/>
    </row>
    <row r="80876" spans="17:25">
      <c r="Q80876" s="38"/>
      <c r="Y80876" s="38"/>
    </row>
    <row r="80877" spans="17:25">
      <c r="Q80877" s="38"/>
      <c r="Y80877" s="38"/>
    </row>
    <row r="80878" spans="17:25">
      <c r="Q80878" s="38"/>
      <c r="Y80878" s="38"/>
    </row>
    <row r="80879" spans="17:25">
      <c r="Q80879" s="38"/>
      <c r="Y80879" s="38"/>
    </row>
    <row r="80880" spans="17:25">
      <c r="Q80880" s="38"/>
      <c r="Y80880" s="38"/>
    </row>
    <row r="80881" spans="17:25">
      <c r="Q80881" s="38"/>
      <c r="Y80881" s="38"/>
    </row>
    <row r="80882" spans="17:25">
      <c r="Q80882" s="38"/>
      <c r="Y80882" s="38"/>
    </row>
    <row r="80883" spans="17:25">
      <c r="Q80883" s="38"/>
      <c r="Y80883" s="38"/>
    </row>
    <row r="80884" spans="17:25">
      <c r="Q80884" s="38"/>
      <c r="Y80884" s="38"/>
    </row>
    <row r="80885" spans="17:25">
      <c r="Q80885" s="38"/>
      <c r="Y80885" s="38"/>
    </row>
    <row r="80886" spans="17:25">
      <c r="Q80886" s="38"/>
      <c r="Y80886" s="38"/>
    </row>
    <row r="80887" spans="17:25">
      <c r="Q80887" s="38"/>
      <c r="Y80887" s="38"/>
    </row>
    <row r="80888" spans="17:25">
      <c r="Q80888" s="38"/>
      <c r="Y80888" s="38"/>
    </row>
    <row r="80889" spans="17:25">
      <c r="Q80889" s="38"/>
      <c r="Y80889" s="38"/>
    </row>
    <row r="80890" spans="17:25">
      <c r="Q80890" s="38"/>
      <c r="Y80890" s="38"/>
    </row>
    <row r="80891" spans="17:25">
      <c r="Q80891" s="38"/>
      <c r="Y80891" s="38"/>
    </row>
    <row r="80892" spans="17:25">
      <c r="Q80892" s="38"/>
      <c r="Y80892" s="38"/>
    </row>
    <row r="80893" spans="17:25">
      <c r="Q80893" s="38"/>
      <c r="Y80893" s="38"/>
    </row>
    <row r="80894" spans="17:25">
      <c r="Q80894" s="38"/>
      <c r="Y80894" s="38"/>
    </row>
    <row r="80895" spans="17:25">
      <c r="Q80895" s="38"/>
      <c r="Y80895" s="38"/>
    </row>
    <row r="80896" spans="17:25">
      <c r="Q80896" s="38"/>
      <c r="Y80896" s="38"/>
    </row>
    <row r="80897" spans="17:25">
      <c r="Q80897" s="38"/>
      <c r="Y80897" s="38"/>
    </row>
    <row r="80898" spans="17:25">
      <c r="Q80898" s="38"/>
      <c r="Y80898" s="38"/>
    </row>
    <row r="80899" spans="17:25">
      <c r="Q80899" s="38"/>
      <c r="Y80899" s="38"/>
    </row>
    <row r="80900" spans="17:25">
      <c r="Q80900" s="38"/>
      <c r="Y80900" s="38"/>
    </row>
    <row r="80901" spans="17:25">
      <c r="Q80901" s="38"/>
      <c r="Y80901" s="38"/>
    </row>
    <row r="80902" spans="17:25">
      <c r="Q80902" s="38"/>
      <c r="Y80902" s="38"/>
    </row>
    <row r="80903" spans="17:25">
      <c r="Q80903" s="38"/>
      <c r="Y80903" s="38"/>
    </row>
    <row r="80904" spans="17:25">
      <c r="Q80904" s="38"/>
      <c r="Y80904" s="38"/>
    </row>
    <row r="80905" spans="17:25">
      <c r="Q80905" s="38"/>
      <c r="Y80905" s="38"/>
    </row>
    <row r="80906" spans="17:25">
      <c r="Q80906" s="38"/>
      <c r="Y80906" s="38"/>
    </row>
    <row r="80907" spans="17:25">
      <c r="Q80907" s="38"/>
      <c r="Y80907" s="38"/>
    </row>
    <row r="80908" spans="17:25">
      <c r="Q80908" s="38"/>
      <c r="Y80908" s="38"/>
    </row>
    <row r="80909" spans="17:25">
      <c r="Q80909" s="38"/>
      <c r="Y80909" s="38"/>
    </row>
    <row r="80910" spans="17:25">
      <c r="Q80910" s="38"/>
      <c r="Y80910" s="38"/>
    </row>
    <row r="80911" spans="17:25">
      <c r="Q80911" s="38"/>
      <c r="Y80911" s="38"/>
    </row>
    <row r="80912" spans="17:25">
      <c r="Q80912" s="38"/>
      <c r="Y80912" s="38"/>
    </row>
    <row r="80913" spans="17:25">
      <c r="Q80913" s="38"/>
      <c r="Y80913" s="38"/>
    </row>
    <row r="80914" spans="17:25">
      <c r="Q80914" s="38"/>
      <c r="Y80914" s="38"/>
    </row>
    <row r="80915" spans="17:25">
      <c r="Q80915" s="38"/>
      <c r="Y80915" s="38"/>
    </row>
    <row r="80916" spans="17:25">
      <c r="Q80916" s="38"/>
      <c r="Y80916" s="38"/>
    </row>
    <row r="80917" spans="17:25">
      <c r="Q80917" s="38"/>
      <c r="Y80917" s="38"/>
    </row>
    <row r="80918" spans="17:25">
      <c r="Q80918" s="38"/>
      <c r="Y80918" s="38"/>
    </row>
    <row r="80919" spans="17:25">
      <c r="Q80919" s="38"/>
      <c r="Y80919" s="38"/>
    </row>
    <row r="80920" spans="17:25">
      <c r="Q80920" s="38"/>
      <c r="Y80920" s="38"/>
    </row>
    <row r="80921" spans="17:25">
      <c r="Q80921" s="38"/>
      <c r="Y80921" s="38"/>
    </row>
    <row r="80922" spans="17:25">
      <c r="Q80922" s="38"/>
      <c r="Y80922" s="38"/>
    </row>
    <row r="80923" spans="17:25">
      <c r="Q80923" s="38"/>
      <c r="Y80923" s="38"/>
    </row>
    <row r="80924" spans="17:25">
      <c r="Q80924" s="38"/>
      <c r="Y80924" s="38"/>
    </row>
    <row r="80925" spans="17:25">
      <c r="Q80925" s="38"/>
      <c r="Y80925" s="38"/>
    </row>
    <row r="80926" spans="17:25">
      <c r="Q80926" s="38"/>
      <c r="Y80926" s="38"/>
    </row>
    <row r="80927" spans="17:25">
      <c r="Q80927" s="38"/>
      <c r="Y80927" s="38"/>
    </row>
    <row r="80928" spans="17:25">
      <c r="Q80928" s="38"/>
      <c r="Y80928" s="38"/>
    </row>
    <row r="80929" spans="17:25">
      <c r="Q80929" s="38"/>
      <c r="Y80929" s="38"/>
    </row>
    <row r="80930" spans="17:25">
      <c r="Q80930" s="38"/>
      <c r="Y80930" s="38"/>
    </row>
    <row r="80931" spans="17:25">
      <c r="Q80931" s="38"/>
      <c r="Y80931" s="38"/>
    </row>
    <row r="80932" spans="17:25">
      <c r="Q80932" s="38"/>
      <c r="Y80932" s="38"/>
    </row>
    <row r="80933" spans="17:25">
      <c r="Q80933" s="38"/>
      <c r="Y80933" s="38"/>
    </row>
    <row r="80934" spans="17:25">
      <c r="Q80934" s="38"/>
      <c r="Y80934" s="38"/>
    </row>
    <row r="80935" spans="17:25">
      <c r="Q80935" s="38"/>
      <c r="Y80935" s="38"/>
    </row>
    <row r="80936" spans="17:25">
      <c r="Q80936" s="38"/>
      <c r="Y80936" s="38"/>
    </row>
    <row r="80937" spans="17:25">
      <c r="Q80937" s="38"/>
      <c r="Y80937" s="38"/>
    </row>
    <row r="80938" spans="17:25">
      <c r="Q80938" s="38"/>
      <c r="Y80938" s="38"/>
    </row>
    <row r="80939" spans="17:25">
      <c r="Q80939" s="38"/>
      <c r="Y80939" s="38"/>
    </row>
    <row r="80940" spans="17:25">
      <c r="Q80940" s="38"/>
      <c r="Y80940" s="38"/>
    </row>
    <row r="80941" spans="17:25">
      <c r="Q80941" s="38"/>
      <c r="Y80941" s="38"/>
    </row>
    <row r="80942" spans="17:25">
      <c r="Q80942" s="38"/>
      <c r="Y80942" s="38"/>
    </row>
    <row r="80943" spans="17:25">
      <c r="Q80943" s="38"/>
      <c r="Y80943" s="38"/>
    </row>
    <row r="80944" spans="17:25">
      <c r="Q80944" s="38"/>
      <c r="Y80944" s="38"/>
    </row>
    <row r="80945" spans="17:25">
      <c r="Q80945" s="38"/>
      <c r="Y80945" s="38"/>
    </row>
    <row r="80946" spans="17:25">
      <c r="Q80946" s="38"/>
      <c r="Y80946" s="38"/>
    </row>
    <row r="80947" spans="17:25">
      <c r="Q80947" s="38"/>
      <c r="Y80947" s="38"/>
    </row>
    <row r="80948" spans="17:25">
      <c r="Q80948" s="38"/>
      <c r="Y80948" s="38"/>
    </row>
    <row r="80949" spans="17:25">
      <c r="Q80949" s="38"/>
      <c r="Y80949" s="38"/>
    </row>
    <row r="80950" spans="17:25">
      <c r="Q80950" s="38"/>
      <c r="Y80950" s="38"/>
    </row>
    <row r="80951" spans="17:25">
      <c r="Q80951" s="38"/>
      <c r="Y80951" s="38"/>
    </row>
    <row r="80952" spans="17:25">
      <c r="Q80952" s="38"/>
      <c r="Y80952" s="38"/>
    </row>
    <row r="80953" spans="17:25">
      <c r="Q80953" s="38"/>
      <c r="Y80953" s="38"/>
    </row>
    <row r="80954" spans="17:25">
      <c r="Q80954" s="38"/>
      <c r="Y80954" s="38"/>
    </row>
    <row r="80955" spans="17:25">
      <c r="Q80955" s="38"/>
      <c r="Y80955" s="38"/>
    </row>
    <row r="80956" spans="17:25">
      <c r="Q80956" s="38"/>
      <c r="Y80956" s="38"/>
    </row>
    <row r="80957" spans="17:25">
      <c r="Q80957" s="38"/>
      <c r="Y80957" s="38"/>
    </row>
    <row r="80958" spans="17:25">
      <c r="Q80958" s="38"/>
      <c r="Y80958" s="38"/>
    </row>
    <row r="80959" spans="17:25">
      <c r="Q80959" s="38"/>
      <c r="Y80959" s="38"/>
    </row>
    <row r="80960" spans="17:25">
      <c r="Q80960" s="38"/>
      <c r="Y80960" s="38"/>
    </row>
    <row r="80961" spans="17:25">
      <c r="Q80961" s="38"/>
      <c r="Y80961" s="38"/>
    </row>
    <row r="80962" spans="17:25">
      <c r="Q80962" s="38"/>
      <c r="Y80962" s="38"/>
    </row>
    <row r="80963" spans="17:25">
      <c r="Q80963" s="38"/>
      <c r="Y80963" s="38"/>
    </row>
    <row r="80964" spans="17:25">
      <c r="Q80964" s="38"/>
      <c r="Y80964" s="38"/>
    </row>
    <row r="80965" spans="17:25">
      <c r="Q80965" s="38"/>
      <c r="Y80965" s="38"/>
    </row>
    <row r="80966" spans="17:25">
      <c r="Q80966" s="38"/>
      <c r="Y80966" s="38"/>
    </row>
    <row r="80967" spans="17:25">
      <c r="Q80967" s="38"/>
      <c r="Y80967" s="38"/>
    </row>
    <row r="80968" spans="17:25">
      <c r="Q80968" s="38"/>
      <c r="Y80968" s="38"/>
    </row>
    <row r="80969" spans="17:25">
      <c r="Q80969" s="38"/>
      <c r="Y80969" s="38"/>
    </row>
    <row r="80970" spans="17:25">
      <c r="Q80970" s="38"/>
      <c r="Y80970" s="38"/>
    </row>
    <row r="80971" spans="17:25">
      <c r="Q80971" s="38"/>
      <c r="Y80971" s="38"/>
    </row>
    <row r="80972" spans="17:25">
      <c r="Q80972" s="38"/>
      <c r="Y80972" s="38"/>
    </row>
    <row r="80973" spans="17:25">
      <c r="Q80973" s="38"/>
      <c r="Y80973" s="38"/>
    </row>
    <row r="80974" spans="17:25">
      <c r="Q80974" s="38"/>
      <c r="Y80974" s="38"/>
    </row>
    <row r="80975" spans="17:25">
      <c r="Q80975" s="38"/>
      <c r="Y80975" s="38"/>
    </row>
    <row r="80976" spans="17:25">
      <c r="Q80976" s="38"/>
      <c r="Y80976" s="38"/>
    </row>
    <row r="80977" spans="17:25">
      <c r="Q80977" s="38"/>
      <c r="Y80977" s="38"/>
    </row>
    <row r="80978" spans="17:25">
      <c r="Q80978" s="38"/>
      <c r="Y80978" s="38"/>
    </row>
    <row r="80979" spans="17:25">
      <c r="Q80979" s="38"/>
      <c r="Y80979" s="38"/>
    </row>
    <row r="80980" spans="17:25">
      <c r="Q80980" s="38"/>
      <c r="Y80980" s="38"/>
    </row>
    <row r="80981" spans="17:25">
      <c r="Q80981" s="38"/>
      <c r="Y80981" s="38"/>
    </row>
    <row r="80982" spans="17:25">
      <c r="Q80982" s="38"/>
      <c r="Y80982" s="38"/>
    </row>
    <row r="80983" spans="17:25">
      <c r="Q80983" s="38"/>
      <c r="Y80983" s="38"/>
    </row>
    <row r="80984" spans="17:25">
      <c r="Q80984" s="38"/>
      <c r="Y80984" s="38"/>
    </row>
    <row r="80985" spans="17:25">
      <c r="Q80985" s="38"/>
      <c r="Y80985" s="38"/>
    </row>
    <row r="80986" spans="17:25">
      <c r="Q80986" s="38"/>
      <c r="Y80986" s="38"/>
    </row>
    <row r="80987" spans="17:25">
      <c r="Q80987" s="38"/>
      <c r="Y80987" s="38"/>
    </row>
    <row r="80988" spans="17:25">
      <c r="Q80988" s="38"/>
      <c r="Y80988" s="38"/>
    </row>
    <row r="80989" spans="17:25">
      <c r="Q80989" s="38"/>
      <c r="Y80989" s="38"/>
    </row>
    <row r="80990" spans="17:25">
      <c r="Q80990" s="38"/>
      <c r="Y80990" s="38"/>
    </row>
    <row r="80991" spans="17:25">
      <c r="Q80991" s="38"/>
      <c r="Y80991" s="38"/>
    </row>
    <row r="80992" spans="17:25">
      <c r="Q80992" s="38"/>
      <c r="Y80992" s="38"/>
    </row>
    <row r="80993" spans="17:25">
      <c r="Q80993" s="38"/>
      <c r="Y80993" s="38"/>
    </row>
    <row r="80994" spans="17:25">
      <c r="Q80994" s="38"/>
      <c r="Y80994" s="38"/>
    </row>
    <row r="80995" spans="17:25">
      <c r="Q80995" s="38"/>
      <c r="Y80995" s="38"/>
    </row>
    <row r="80996" spans="17:25">
      <c r="Q80996" s="38"/>
      <c r="Y80996" s="38"/>
    </row>
    <row r="80997" spans="17:25">
      <c r="Q80997" s="38"/>
      <c r="Y80997" s="38"/>
    </row>
    <row r="80998" spans="17:25">
      <c r="Q80998" s="38"/>
      <c r="Y80998" s="38"/>
    </row>
    <row r="80999" spans="17:25">
      <c r="Q80999" s="38"/>
      <c r="Y80999" s="38"/>
    </row>
    <row r="81000" spans="17:25">
      <c r="Q81000" s="38"/>
      <c r="Y81000" s="38"/>
    </row>
    <row r="81001" spans="17:25">
      <c r="Q81001" s="38"/>
      <c r="Y81001" s="38"/>
    </row>
    <row r="81002" spans="17:25">
      <c r="Q81002" s="38"/>
      <c r="Y81002" s="38"/>
    </row>
    <row r="81003" spans="17:25">
      <c r="Q81003" s="38"/>
      <c r="Y81003" s="38"/>
    </row>
    <row r="81004" spans="17:25">
      <c r="Q81004" s="38"/>
      <c r="Y81004" s="38"/>
    </row>
    <row r="81005" spans="17:25">
      <c r="Q81005" s="38"/>
      <c r="Y81005" s="38"/>
    </row>
    <row r="81006" spans="17:25">
      <c r="Q81006" s="38"/>
      <c r="Y81006" s="38"/>
    </row>
    <row r="81007" spans="17:25">
      <c r="Q81007" s="38"/>
      <c r="Y81007" s="38"/>
    </row>
    <row r="81008" spans="17:25">
      <c r="Q81008" s="38"/>
      <c r="Y81008" s="38"/>
    </row>
    <row r="81009" spans="17:25">
      <c r="Q81009" s="38"/>
      <c r="Y81009" s="38"/>
    </row>
    <row r="81010" spans="17:25">
      <c r="Q81010" s="38"/>
      <c r="Y81010" s="38"/>
    </row>
    <row r="81011" spans="17:25">
      <c r="Q81011" s="38"/>
      <c r="Y81011" s="38"/>
    </row>
    <row r="81012" spans="17:25">
      <c r="Q81012" s="38"/>
      <c r="Y81012" s="38"/>
    </row>
    <row r="81013" spans="17:25">
      <c r="Q81013" s="38"/>
      <c r="Y81013" s="38"/>
    </row>
    <row r="81014" spans="17:25">
      <c r="Q81014" s="38"/>
      <c r="Y81014" s="38"/>
    </row>
    <row r="81015" spans="17:25">
      <c r="Q81015" s="38"/>
      <c r="Y81015" s="38"/>
    </row>
    <row r="81016" spans="17:25">
      <c r="Q81016" s="38"/>
      <c r="Y81016" s="38"/>
    </row>
    <row r="81017" spans="17:25">
      <c r="Q81017" s="38"/>
      <c r="Y81017" s="38"/>
    </row>
    <row r="81018" spans="17:25">
      <c r="Q81018" s="38"/>
      <c r="Y81018" s="38"/>
    </row>
    <row r="81019" spans="17:25">
      <c r="Q81019" s="38"/>
      <c r="Y81019" s="38"/>
    </row>
    <row r="81020" spans="17:25">
      <c r="Q81020" s="38"/>
      <c r="Y81020" s="38"/>
    </row>
    <row r="81021" spans="17:25">
      <c r="Q81021" s="38"/>
      <c r="Y81021" s="38"/>
    </row>
    <row r="81022" spans="17:25">
      <c r="Q81022" s="38"/>
      <c r="Y81022" s="38"/>
    </row>
    <row r="81023" spans="17:25">
      <c r="Q81023" s="38"/>
      <c r="Y81023" s="38"/>
    </row>
    <row r="81024" spans="17:25">
      <c r="Q81024" s="38"/>
      <c r="Y81024" s="38"/>
    </row>
    <row r="81025" spans="17:25">
      <c r="Q81025" s="38"/>
      <c r="Y81025" s="38"/>
    </row>
    <row r="81026" spans="17:25">
      <c r="Q81026" s="38"/>
      <c r="Y81026" s="38"/>
    </row>
    <row r="81027" spans="17:25">
      <c r="Q81027" s="38"/>
      <c r="Y81027" s="38"/>
    </row>
    <row r="81028" spans="17:25">
      <c r="Q81028" s="38"/>
      <c r="Y81028" s="38"/>
    </row>
    <row r="81029" spans="17:25">
      <c r="Q81029" s="38"/>
      <c r="Y81029" s="38"/>
    </row>
    <row r="81030" spans="17:25">
      <c r="Q81030" s="38"/>
      <c r="Y81030" s="38"/>
    </row>
    <row r="81031" spans="17:25">
      <c r="Q81031" s="38"/>
      <c r="Y81031" s="38"/>
    </row>
    <row r="81032" spans="17:25">
      <c r="Q81032" s="38"/>
      <c r="Y81032" s="38"/>
    </row>
    <row r="81033" spans="17:25">
      <c r="Q81033" s="38"/>
      <c r="Y81033" s="38"/>
    </row>
    <row r="81034" spans="17:25">
      <c r="Q81034" s="38"/>
      <c r="Y81034" s="38"/>
    </row>
    <row r="81035" spans="17:25">
      <c r="Q81035" s="38"/>
      <c r="Y81035" s="38"/>
    </row>
    <row r="81036" spans="17:25">
      <c r="Q81036" s="38"/>
      <c r="Y81036" s="38"/>
    </row>
    <row r="81037" spans="17:25">
      <c r="Q81037" s="38"/>
      <c r="Y81037" s="38"/>
    </row>
    <row r="81038" spans="17:25">
      <c r="Q81038" s="38"/>
      <c r="Y81038" s="38"/>
    </row>
    <row r="81039" spans="17:25">
      <c r="Q81039" s="38"/>
      <c r="Y81039" s="38"/>
    </row>
    <row r="81040" spans="17:25">
      <c r="Q81040" s="38"/>
      <c r="Y81040" s="38"/>
    </row>
    <row r="81041" spans="17:25">
      <c r="Q81041" s="38"/>
      <c r="Y81041" s="38"/>
    </row>
    <row r="81042" spans="17:25">
      <c r="Q81042" s="38"/>
      <c r="Y81042" s="38"/>
    </row>
    <row r="81043" spans="17:25">
      <c r="Q81043" s="38"/>
      <c r="Y81043" s="38"/>
    </row>
    <row r="81044" spans="17:25">
      <c r="Q81044" s="38"/>
      <c r="Y81044" s="38"/>
    </row>
    <row r="81045" spans="17:25">
      <c r="Q81045" s="38"/>
      <c r="Y81045" s="38"/>
    </row>
    <row r="81046" spans="17:25">
      <c r="Q81046" s="38"/>
      <c r="Y81046" s="38"/>
    </row>
    <row r="81047" spans="17:25">
      <c r="Q81047" s="38"/>
      <c r="Y81047" s="38"/>
    </row>
    <row r="81048" spans="17:25">
      <c r="Q81048" s="38"/>
      <c r="Y81048" s="38"/>
    </row>
    <row r="81049" spans="17:25">
      <c r="Q81049" s="38"/>
      <c r="Y81049" s="38"/>
    </row>
    <row r="81050" spans="17:25">
      <c r="Q81050" s="38"/>
      <c r="Y81050" s="38"/>
    </row>
    <row r="81051" spans="17:25">
      <c r="Q81051" s="38"/>
      <c r="Y81051" s="38"/>
    </row>
    <row r="81052" spans="17:25">
      <c r="Q81052" s="38"/>
      <c r="Y81052" s="38"/>
    </row>
    <row r="81053" spans="17:25">
      <c r="Q81053" s="38"/>
      <c r="Y81053" s="38"/>
    </row>
    <row r="81054" spans="17:25">
      <c r="Q81054" s="38"/>
      <c r="Y81054" s="38"/>
    </row>
    <row r="81055" spans="17:25">
      <c r="Q81055" s="38"/>
      <c r="Y81055" s="38"/>
    </row>
    <row r="81056" spans="17:25">
      <c r="Q81056" s="38"/>
      <c r="Y81056" s="38"/>
    </row>
    <row r="81057" spans="17:25">
      <c r="Q81057" s="38"/>
      <c r="Y81057" s="38"/>
    </row>
    <row r="81058" spans="17:25">
      <c r="Q81058" s="38"/>
      <c r="Y81058" s="38"/>
    </row>
    <row r="81059" spans="17:25">
      <c r="Q81059" s="38"/>
      <c r="Y81059" s="38"/>
    </row>
    <row r="81060" spans="17:25">
      <c r="Q81060" s="38"/>
      <c r="Y81060" s="38"/>
    </row>
    <row r="81061" spans="17:25">
      <c r="Q81061" s="38"/>
      <c r="Y81061" s="38"/>
    </row>
    <row r="81062" spans="17:25">
      <c r="Q81062" s="38"/>
      <c r="Y81062" s="38"/>
    </row>
    <row r="81063" spans="17:25">
      <c r="Q81063" s="38"/>
      <c r="Y81063" s="38"/>
    </row>
    <row r="81064" spans="17:25">
      <c r="Q81064" s="38"/>
      <c r="Y81064" s="38"/>
    </row>
    <row r="81065" spans="17:25">
      <c r="Q81065" s="38"/>
      <c r="Y81065" s="38"/>
    </row>
    <row r="81066" spans="17:25">
      <c r="Q81066" s="38"/>
      <c r="Y81066" s="38"/>
    </row>
    <row r="81067" spans="17:25">
      <c r="Q81067" s="38"/>
      <c r="Y81067" s="38"/>
    </row>
    <row r="81068" spans="17:25">
      <c r="Q81068" s="38"/>
      <c r="Y81068" s="38"/>
    </row>
    <row r="81069" spans="17:25">
      <c r="Q81069" s="38"/>
      <c r="Y81069" s="38"/>
    </row>
    <row r="81070" spans="17:25">
      <c r="Q81070" s="38"/>
      <c r="Y81070" s="38"/>
    </row>
    <row r="81071" spans="17:25">
      <c r="Q81071" s="38"/>
      <c r="Y81071" s="38"/>
    </row>
    <row r="81072" spans="17:25">
      <c r="Q81072" s="38"/>
      <c r="Y81072" s="38"/>
    </row>
    <row r="81073" spans="17:25">
      <c r="Q81073" s="38"/>
      <c r="Y81073" s="38"/>
    </row>
    <row r="81074" spans="17:25">
      <c r="Q81074" s="38"/>
      <c r="Y81074" s="38"/>
    </row>
    <row r="81075" spans="17:25">
      <c r="Q81075" s="38"/>
      <c r="Y81075" s="38"/>
    </row>
    <row r="81076" spans="17:25">
      <c r="Q81076" s="38"/>
      <c r="Y81076" s="38"/>
    </row>
    <row r="81077" spans="17:25">
      <c r="Q81077" s="38"/>
      <c r="Y81077" s="38"/>
    </row>
    <row r="81078" spans="17:25">
      <c r="Q81078" s="38"/>
      <c r="Y81078" s="38"/>
    </row>
    <row r="81079" spans="17:25">
      <c r="Q81079" s="38"/>
      <c r="Y81079" s="38"/>
    </row>
    <row r="81080" spans="17:25">
      <c r="Q81080" s="38"/>
      <c r="Y81080" s="38"/>
    </row>
    <row r="81081" spans="17:25">
      <c r="Q81081" s="38"/>
      <c r="Y81081" s="38"/>
    </row>
    <row r="81082" spans="17:25">
      <c r="Q81082" s="38"/>
      <c r="Y81082" s="38"/>
    </row>
    <row r="81083" spans="17:25">
      <c r="Q81083" s="38"/>
      <c r="Y81083" s="38"/>
    </row>
    <row r="81084" spans="17:25">
      <c r="Q81084" s="38"/>
      <c r="Y81084" s="38"/>
    </row>
    <row r="81085" spans="17:25">
      <c r="Q81085" s="38"/>
      <c r="Y81085" s="38"/>
    </row>
    <row r="81086" spans="17:25">
      <c r="Q81086" s="38"/>
      <c r="Y81086" s="38"/>
    </row>
    <row r="81087" spans="17:25">
      <c r="Q81087" s="38"/>
      <c r="Y81087" s="38"/>
    </row>
    <row r="81088" spans="17:25">
      <c r="Q81088" s="38"/>
      <c r="Y81088" s="38"/>
    </row>
    <row r="81089" spans="17:25">
      <c r="Q81089" s="38"/>
      <c r="Y81089" s="38"/>
    </row>
    <row r="81090" spans="17:25">
      <c r="Q81090" s="38"/>
      <c r="Y81090" s="38"/>
    </row>
    <row r="81091" spans="17:25">
      <c r="Q81091" s="38"/>
      <c r="Y81091" s="38"/>
    </row>
    <row r="81092" spans="17:25">
      <c r="Q81092" s="38"/>
      <c r="Y81092" s="38"/>
    </row>
    <row r="81093" spans="17:25">
      <c r="Q81093" s="38"/>
      <c r="Y81093" s="38"/>
    </row>
    <row r="81094" spans="17:25">
      <c r="Q81094" s="38"/>
      <c r="Y81094" s="38"/>
    </row>
    <row r="81095" spans="17:25">
      <c r="Q81095" s="38"/>
      <c r="Y81095" s="38"/>
    </row>
    <row r="81096" spans="17:25">
      <c r="Q81096" s="38"/>
      <c r="Y81096" s="38"/>
    </row>
    <row r="81097" spans="17:25">
      <c r="Q81097" s="38"/>
      <c r="Y81097" s="38"/>
    </row>
    <row r="81098" spans="17:25">
      <c r="Q81098" s="38"/>
      <c r="Y81098" s="38"/>
    </row>
    <row r="81099" spans="17:25">
      <c r="Q81099" s="38"/>
      <c r="Y81099" s="38"/>
    </row>
    <row r="81100" spans="17:25">
      <c r="Q81100" s="38"/>
      <c r="Y81100" s="38"/>
    </row>
    <row r="81101" spans="17:25">
      <c r="Q81101" s="38"/>
      <c r="Y81101" s="38"/>
    </row>
    <row r="81102" spans="17:25">
      <c r="Q81102" s="38"/>
      <c r="Y81102" s="38"/>
    </row>
    <row r="81103" spans="17:25">
      <c r="Q81103" s="38"/>
      <c r="Y81103" s="38"/>
    </row>
    <row r="81104" spans="17:25">
      <c r="Q81104" s="38"/>
      <c r="Y81104" s="38"/>
    </row>
    <row r="81105" spans="17:25">
      <c r="Q81105" s="38"/>
      <c r="Y81105" s="38"/>
    </row>
    <row r="81106" spans="17:25">
      <c r="Q81106" s="38"/>
      <c r="Y81106" s="38"/>
    </row>
    <row r="81107" spans="17:25">
      <c r="Q81107" s="38"/>
      <c r="Y81107" s="38"/>
    </row>
    <row r="81108" spans="17:25">
      <c r="Q81108" s="38"/>
      <c r="Y81108" s="38"/>
    </row>
    <row r="81109" spans="17:25">
      <c r="Q81109" s="38"/>
      <c r="Y81109" s="38"/>
    </row>
    <row r="81110" spans="17:25">
      <c r="Q81110" s="38"/>
      <c r="Y81110" s="38"/>
    </row>
    <row r="81111" spans="17:25">
      <c r="Q81111" s="38"/>
      <c r="Y81111" s="38"/>
    </row>
    <row r="81112" spans="17:25">
      <c r="Q81112" s="38"/>
      <c r="Y81112" s="38"/>
    </row>
    <row r="81113" spans="17:25">
      <c r="Q81113" s="38"/>
      <c r="Y81113" s="38"/>
    </row>
    <row r="81114" spans="17:25">
      <c r="Q81114" s="38"/>
      <c r="Y81114" s="38"/>
    </row>
    <row r="81115" spans="17:25">
      <c r="Q81115" s="38"/>
      <c r="Y81115" s="38"/>
    </row>
    <row r="81116" spans="17:25">
      <c r="Q81116" s="38"/>
      <c r="Y81116" s="38"/>
    </row>
    <row r="81117" spans="17:25">
      <c r="Q81117" s="38"/>
      <c r="Y81117" s="38"/>
    </row>
    <row r="81118" spans="17:25">
      <c r="Q81118" s="38"/>
      <c r="Y81118" s="38"/>
    </row>
    <row r="81119" spans="17:25">
      <c r="Q81119" s="38"/>
      <c r="Y81119" s="38"/>
    </row>
    <row r="81120" spans="17:25">
      <c r="Q81120" s="38"/>
      <c r="Y81120" s="38"/>
    </row>
    <row r="81121" spans="17:25">
      <c r="Q81121" s="38"/>
      <c r="Y81121" s="38"/>
    </row>
    <row r="81122" spans="17:25">
      <c r="Q81122" s="38"/>
      <c r="Y81122" s="38"/>
    </row>
    <row r="81123" spans="17:25">
      <c r="Q81123" s="38"/>
      <c r="Y81123" s="38"/>
    </row>
    <row r="81124" spans="17:25">
      <c r="Q81124" s="38"/>
      <c r="Y81124" s="38"/>
    </row>
    <row r="81125" spans="17:25">
      <c r="Q81125" s="38"/>
      <c r="Y81125" s="38"/>
    </row>
    <row r="81126" spans="17:25">
      <c r="Q81126" s="38"/>
      <c r="Y81126" s="38"/>
    </row>
    <row r="81127" spans="17:25">
      <c r="Q81127" s="38"/>
      <c r="Y81127" s="38"/>
    </row>
    <row r="81128" spans="17:25">
      <c r="Q81128" s="38"/>
      <c r="Y81128" s="38"/>
    </row>
    <row r="81129" spans="17:25">
      <c r="Q81129" s="38"/>
      <c r="Y81129" s="38"/>
    </row>
    <row r="81130" spans="17:25">
      <c r="Q81130" s="38"/>
      <c r="Y81130" s="38"/>
    </row>
    <row r="81131" spans="17:25">
      <c r="Q81131" s="38"/>
      <c r="Y81131" s="38"/>
    </row>
    <row r="81132" spans="17:25">
      <c r="Q81132" s="38"/>
      <c r="Y81132" s="38"/>
    </row>
    <row r="81133" spans="17:25">
      <c r="Q81133" s="38"/>
      <c r="Y81133" s="38"/>
    </row>
    <row r="81134" spans="17:25">
      <c r="Q81134" s="38"/>
      <c r="Y81134" s="38"/>
    </row>
    <row r="81135" spans="17:25">
      <c r="Q81135" s="38"/>
      <c r="Y81135" s="38"/>
    </row>
    <row r="81136" spans="17:25">
      <c r="Q81136" s="38"/>
      <c r="Y81136" s="38"/>
    </row>
    <row r="81137" spans="17:25">
      <c r="Q81137" s="38"/>
      <c r="Y81137" s="38"/>
    </row>
    <row r="81138" spans="17:25">
      <c r="Q81138" s="38"/>
      <c r="Y81138" s="38"/>
    </row>
    <row r="81139" spans="17:25">
      <c r="Q81139" s="38"/>
      <c r="Y81139" s="38"/>
    </row>
    <row r="81140" spans="17:25">
      <c r="Q81140" s="38"/>
      <c r="Y81140" s="38"/>
    </row>
    <row r="81141" spans="17:25">
      <c r="Q81141" s="38"/>
      <c r="Y81141" s="38"/>
    </row>
    <row r="81142" spans="17:25">
      <c r="Q81142" s="38"/>
      <c r="Y81142" s="38"/>
    </row>
    <row r="81143" spans="17:25">
      <c r="Q81143" s="38"/>
      <c r="Y81143" s="38"/>
    </row>
    <row r="81144" spans="17:25">
      <c r="Q81144" s="38"/>
      <c r="Y81144" s="38"/>
    </row>
    <row r="81145" spans="17:25">
      <c r="Q81145" s="38"/>
      <c r="Y81145" s="38"/>
    </row>
    <row r="81146" spans="17:25">
      <c r="Q81146" s="38"/>
      <c r="Y81146" s="38"/>
    </row>
    <row r="81147" spans="17:25">
      <c r="Q81147" s="38"/>
      <c r="Y81147" s="38"/>
    </row>
    <row r="81148" spans="17:25">
      <c r="Q81148" s="38"/>
      <c r="Y81148" s="38"/>
    </row>
    <row r="81149" spans="17:25">
      <c r="Q81149" s="38"/>
      <c r="Y81149" s="38"/>
    </row>
    <row r="81150" spans="17:25">
      <c r="Q81150" s="38"/>
      <c r="Y81150" s="38"/>
    </row>
    <row r="81151" spans="17:25">
      <c r="Q81151" s="38"/>
      <c r="Y81151" s="38"/>
    </row>
    <row r="81152" spans="17:25">
      <c r="Q81152" s="38"/>
      <c r="Y81152" s="38"/>
    </row>
    <row r="81153" spans="17:25">
      <c r="Q81153" s="38"/>
      <c r="Y81153" s="38"/>
    </row>
    <row r="81154" spans="17:25">
      <c r="Q81154" s="38"/>
      <c r="Y81154" s="38"/>
    </row>
    <row r="81155" spans="17:25">
      <c r="Q81155" s="38"/>
      <c r="Y81155" s="38"/>
    </row>
    <row r="81156" spans="17:25">
      <c r="Q81156" s="38"/>
      <c r="Y81156" s="38"/>
    </row>
    <row r="81157" spans="17:25">
      <c r="Q81157" s="38"/>
      <c r="Y81157" s="38"/>
    </row>
    <row r="81158" spans="17:25">
      <c r="Q81158" s="38"/>
      <c r="Y81158" s="38"/>
    </row>
    <row r="81159" spans="17:25">
      <c r="Q81159" s="38"/>
      <c r="Y81159" s="38"/>
    </row>
    <row r="81160" spans="17:25">
      <c r="Q81160" s="38"/>
      <c r="Y81160" s="38"/>
    </row>
    <row r="81161" spans="17:25">
      <c r="Q81161" s="38"/>
      <c r="Y81161" s="38"/>
    </row>
    <row r="81162" spans="17:25">
      <c r="Q81162" s="38"/>
      <c r="Y81162" s="38"/>
    </row>
    <row r="81163" spans="17:25">
      <c r="Q81163" s="38"/>
      <c r="Y81163" s="38"/>
    </row>
    <row r="81164" spans="17:25">
      <c r="Q81164" s="38"/>
      <c r="Y81164" s="38"/>
    </row>
    <row r="81165" spans="17:25">
      <c r="Q81165" s="38"/>
      <c r="Y81165" s="38"/>
    </row>
    <row r="81166" spans="17:25">
      <c r="Q81166" s="38"/>
      <c r="Y81166" s="38"/>
    </row>
    <row r="81167" spans="17:25">
      <c r="Q81167" s="38"/>
      <c r="Y81167" s="38"/>
    </row>
    <row r="81168" spans="17:25">
      <c r="Q81168" s="38"/>
      <c r="Y81168" s="38"/>
    </row>
    <row r="81169" spans="17:25">
      <c r="Q81169" s="38"/>
      <c r="Y81169" s="38"/>
    </row>
    <row r="81170" spans="17:25">
      <c r="Q81170" s="38"/>
      <c r="Y81170" s="38"/>
    </row>
    <row r="81171" spans="17:25">
      <c r="Q81171" s="38"/>
      <c r="Y81171" s="38"/>
    </row>
    <row r="81172" spans="17:25">
      <c r="Q81172" s="38"/>
      <c r="Y81172" s="38"/>
    </row>
    <row r="81173" spans="17:25">
      <c r="Q81173" s="38"/>
      <c r="Y81173" s="38"/>
    </row>
    <row r="81174" spans="17:25">
      <c r="Q81174" s="38"/>
      <c r="Y81174" s="38"/>
    </row>
    <row r="81175" spans="17:25">
      <c r="Q81175" s="38"/>
      <c r="Y81175" s="38"/>
    </row>
    <row r="81176" spans="17:25">
      <c r="Q81176" s="38"/>
      <c r="Y81176" s="38"/>
    </row>
    <row r="81177" spans="17:25">
      <c r="Q81177" s="38"/>
      <c r="Y81177" s="38"/>
    </row>
    <row r="81178" spans="17:25">
      <c r="Q81178" s="38"/>
      <c r="Y81178" s="38"/>
    </row>
    <row r="81179" spans="17:25">
      <c r="Q81179" s="38"/>
      <c r="Y81179" s="38"/>
    </row>
    <row r="81180" spans="17:25">
      <c r="Q81180" s="38"/>
      <c r="Y81180" s="38"/>
    </row>
    <row r="81181" spans="17:25">
      <c r="Q81181" s="38"/>
      <c r="Y81181" s="38"/>
    </row>
    <row r="81182" spans="17:25">
      <c r="Q81182" s="38"/>
      <c r="Y81182" s="38"/>
    </row>
    <row r="81183" spans="17:25">
      <c r="Q81183" s="38"/>
      <c r="Y81183" s="38"/>
    </row>
    <row r="81184" spans="17:25">
      <c r="Q81184" s="38"/>
      <c r="Y81184" s="38"/>
    </row>
    <row r="81185" spans="17:25">
      <c r="Q81185" s="38"/>
      <c r="Y81185" s="38"/>
    </row>
    <row r="81186" spans="17:25">
      <c r="Q81186" s="38"/>
      <c r="Y81186" s="38"/>
    </row>
    <row r="81187" spans="17:25">
      <c r="Q81187" s="38"/>
      <c r="Y81187" s="38"/>
    </row>
    <row r="81188" spans="17:25">
      <c r="Q81188" s="38"/>
      <c r="Y81188" s="38"/>
    </row>
    <row r="81189" spans="17:25">
      <c r="Q81189" s="38"/>
      <c r="Y81189" s="38"/>
    </row>
    <row r="81190" spans="17:25">
      <c r="Q81190" s="38"/>
      <c r="Y81190" s="38"/>
    </row>
    <row r="81191" spans="17:25">
      <c r="Q81191" s="38"/>
      <c r="Y81191" s="38"/>
    </row>
    <row r="81192" spans="17:25">
      <c r="Q81192" s="38"/>
      <c r="Y81192" s="38"/>
    </row>
    <row r="81193" spans="17:25">
      <c r="Q81193" s="38"/>
      <c r="Y81193" s="38"/>
    </row>
    <row r="81194" spans="17:25">
      <c r="Q81194" s="38"/>
      <c r="Y81194" s="38"/>
    </row>
    <row r="81195" spans="17:25">
      <c r="Q81195" s="38"/>
      <c r="Y81195" s="38"/>
    </row>
    <row r="81196" spans="17:25">
      <c r="Q81196" s="38"/>
      <c r="Y81196" s="38"/>
    </row>
    <row r="81197" spans="17:25">
      <c r="Q81197" s="38"/>
      <c r="Y81197" s="38"/>
    </row>
    <row r="81198" spans="17:25">
      <c r="Q81198" s="38"/>
      <c r="Y81198" s="38"/>
    </row>
    <row r="81199" spans="17:25">
      <c r="Q81199" s="38"/>
      <c r="Y81199" s="38"/>
    </row>
    <row r="81200" spans="17:25">
      <c r="Q81200" s="38"/>
      <c r="Y81200" s="38"/>
    </row>
    <row r="81201" spans="17:25">
      <c r="Q81201" s="38"/>
      <c r="Y81201" s="38"/>
    </row>
    <row r="81202" spans="17:25">
      <c r="Q81202" s="38"/>
      <c r="Y81202" s="38"/>
    </row>
    <row r="81203" spans="17:25">
      <c r="Q81203" s="38"/>
      <c r="Y81203" s="38"/>
    </row>
    <row r="81204" spans="17:25">
      <c r="Q81204" s="38"/>
      <c r="Y81204" s="38"/>
    </row>
    <row r="81205" spans="17:25">
      <c r="Q81205" s="38"/>
      <c r="Y81205" s="38"/>
    </row>
    <row r="81206" spans="17:25">
      <c r="Q81206" s="38"/>
      <c r="Y81206" s="38"/>
    </row>
    <row r="81207" spans="17:25">
      <c r="Q81207" s="38"/>
      <c r="Y81207" s="38"/>
    </row>
    <row r="81208" spans="17:25">
      <c r="Q81208" s="38"/>
      <c r="Y81208" s="38"/>
    </row>
    <row r="81209" spans="17:25">
      <c r="Q81209" s="38"/>
      <c r="Y81209" s="38"/>
    </row>
    <row r="81210" spans="17:25">
      <c r="Q81210" s="38"/>
      <c r="Y81210" s="38"/>
    </row>
    <row r="81211" spans="17:25">
      <c r="Q81211" s="38"/>
      <c r="Y81211" s="38"/>
    </row>
    <row r="81212" spans="17:25">
      <c r="Q81212" s="38"/>
      <c r="Y81212" s="38"/>
    </row>
    <row r="81213" spans="17:25">
      <c r="Q81213" s="38"/>
      <c r="Y81213" s="38"/>
    </row>
    <row r="81214" spans="17:25">
      <c r="Q81214" s="38"/>
      <c r="Y81214" s="38"/>
    </row>
    <row r="81215" spans="17:25">
      <c r="Q81215" s="38"/>
      <c r="Y81215" s="38"/>
    </row>
    <row r="81216" spans="17:25">
      <c r="Q81216" s="38"/>
      <c r="Y81216" s="38"/>
    </row>
    <row r="81217" spans="17:25">
      <c r="Q81217" s="38"/>
      <c r="Y81217" s="38"/>
    </row>
    <row r="81218" spans="17:25">
      <c r="Q81218" s="38"/>
      <c r="Y81218" s="38"/>
    </row>
    <row r="81219" spans="17:25">
      <c r="Q81219" s="38"/>
      <c r="Y81219" s="38"/>
    </row>
    <row r="81220" spans="17:25">
      <c r="Q81220" s="38"/>
      <c r="Y81220" s="38"/>
    </row>
    <row r="81221" spans="17:25">
      <c r="Q81221" s="38"/>
      <c r="Y81221" s="38"/>
    </row>
    <row r="81222" spans="17:25">
      <c r="Q81222" s="38"/>
      <c r="Y81222" s="38"/>
    </row>
    <row r="81223" spans="17:25">
      <c r="Q81223" s="38"/>
      <c r="Y81223" s="38"/>
    </row>
    <row r="81224" spans="17:25">
      <c r="Q81224" s="38"/>
      <c r="Y81224" s="38"/>
    </row>
    <row r="81225" spans="17:25">
      <c r="Q81225" s="38"/>
      <c r="Y81225" s="38"/>
    </row>
    <row r="81226" spans="17:25">
      <c r="Q81226" s="38"/>
      <c r="Y81226" s="38"/>
    </row>
    <row r="81227" spans="17:25">
      <c r="Q81227" s="38"/>
      <c r="Y81227" s="38"/>
    </row>
    <row r="81228" spans="17:25">
      <c r="Q81228" s="38"/>
      <c r="Y81228" s="38"/>
    </row>
    <row r="81229" spans="17:25">
      <c r="Q81229" s="38"/>
      <c r="Y81229" s="38"/>
    </row>
    <row r="81230" spans="17:25">
      <c r="Q81230" s="38"/>
      <c r="Y81230" s="38"/>
    </row>
    <row r="81231" spans="17:25">
      <c r="Q81231" s="38"/>
      <c r="Y81231" s="38"/>
    </row>
    <row r="81232" spans="17:25">
      <c r="Q81232" s="38"/>
      <c r="Y81232" s="38"/>
    </row>
    <row r="81233" spans="17:25">
      <c r="Q81233" s="38"/>
      <c r="Y81233" s="38"/>
    </row>
    <row r="81234" spans="17:25">
      <c r="Q81234" s="38"/>
      <c r="Y81234" s="38"/>
    </row>
    <row r="81235" spans="17:25">
      <c r="Q81235" s="38"/>
      <c r="Y81235" s="38"/>
    </row>
    <row r="81236" spans="17:25">
      <c r="Q81236" s="38"/>
      <c r="Y81236" s="38"/>
    </row>
    <row r="81237" spans="17:25">
      <c r="Q81237" s="38"/>
      <c r="Y81237" s="38"/>
    </row>
    <row r="81238" spans="17:25">
      <c r="Q81238" s="38"/>
      <c r="Y81238" s="38"/>
    </row>
    <row r="81239" spans="17:25">
      <c r="Q81239" s="38"/>
      <c r="Y81239" s="38"/>
    </row>
    <row r="81240" spans="17:25">
      <c r="Q81240" s="38"/>
      <c r="Y81240" s="38"/>
    </row>
    <row r="81241" spans="17:25">
      <c r="Q81241" s="38"/>
      <c r="Y81241" s="38"/>
    </row>
    <row r="81242" spans="17:25">
      <c r="Q81242" s="38"/>
      <c r="Y81242" s="38"/>
    </row>
    <row r="81243" spans="17:25">
      <c r="Q81243" s="38"/>
      <c r="Y81243" s="38"/>
    </row>
    <row r="81244" spans="17:25">
      <c r="Q81244" s="38"/>
      <c r="Y81244" s="38"/>
    </row>
    <row r="81245" spans="17:25">
      <c r="Q81245" s="38"/>
      <c r="Y81245" s="38"/>
    </row>
    <row r="81246" spans="17:25">
      <c r="Q81246" s="38"/>
      <c r="Y81246" s="38"/>
    </row>
    <row r="81247" spans="17:25">
      <c r="Q81247" s="38"/>
      <c r="Y81247" s="38"/>
    </row>
    <row r="81248" spans="17:25">
      <c r="Q81248" s="38"/>
      <c r="Y81248" s="38"/>
    </row>
    <row r="81249" spans="17:25">
      <c r="Q81249" s="38"/>
      <c r="Y81249" s="38"/>
    </row>
    <row r="81250" spans="17:25">
      <c r="Q81250" s="38"/>
      <c r="Y81250" s="38"/>
    </row>
    <row r="81251" spans="17:25">
      <c r="Q81251" s="38"/>
      <c r="Y81251" s="38"/>
    </row>
    <row r="81252" spans="17:25">
      <c r="Q81252" s="38"/>
      <c r="Y81252" s="38"/>
    </row>
    <row r="81253" spans="17:25">
      <c r="Q81253" s="38"/>
      <c r="Y81253" s="38"/>
    </row>
    <row r="81254" spans="17:25">
      <c r="Q81254" s="38"/>
      <c r="Y81254" s="38"/>
    </row>
    <row r="81255" spans="17:25">
      <c r="Q81255" s="38"/>
      <c r="Y81255" s="38"/>
    </row>
    <row r="81256" spans="17:25">
      <c r="Q81256" s="38"/>
      <c r="Y81256" s="38"/>
    </row>
    <row r="81257" spans="17:25">
      <c r="Q81257" s="38"/>
      <c r="Y81257" s="38"/>
    </row>
    <row r="81258" spans="17:25">
      <c r="Q81258" s="38"/>
      <c r="Y81258" s="38"/>
    </row>
    <row r="81259" spans="17:25">
      <c r="Q81259" s="38"/>
      <c r="Y81259" s="38"/>
    </row>
    <row r="81260" spans="17:25">
      <c r="Q81260" s="38"/>
      <c r="Y81260" s="38"/>
    </row>
    <row r="81261" spans="17:25">
      <c r="Q81261" s="38"/>
      <c r="Y81261" s="38"/>
    </row>
    <row r="81262" spans="17:25">
      <c r="Q81262" s="38"/>
      <c r="Y81262" s="38"/>
    </row>
    <row r="81263" spans="17:25">
      <c r="Q81263" s="38"/>
      <c r="Y81263" s="38"/>
    </row>
    <row r="81264" spans="17:25">
      <c r="Q81264" s="38"/>
      <c r="Y81264" s="38"/>
    </row>
    <row r="81265" spans="17:25">
      <c r="Q81265" s="38"/>
      <c r="Y81265" s="38"/>
    </row>
    <row r="81266" spans="17:25">
      <c r="Q81266" s="38"/>
      <c r="Y81266" s="38"/>
    </row>
    <row r="81267" spans="17:25">
      <c r="Q81267" s="38"/>
      <c r="Y81267" s="38"/>
    </row>
    <row r="81268" spans="17:25">
      <c r="Q81268" s="38"/>
      <c r="Y81268" s="38"/>
    </row>
    <row r="81269" spans="17:25">
      <c r="Q81269" s="38"/>
      <c r="Y81269" s="38"/>
    </row>
    <row r="81270" spans="17:25">
      <c r="Q81270" s="38"/>
      <c r="Y81270" s="38"/>
    </row>
    <row r="81271" spans="17:25">
      <c r="Q81271" s="38"/>
      <c r="Y81271" s="38"/>
    </row>
    <row r="81272" spans="17:25">
      <c r="Q81272" s="38"/>
      <c r="Y81272" s="38"/>
    </row>
    <row r="81273" spans="17:25">
      <c r="Q81273" s="38"/>
      <c r="Y81273" s="38"/>
    </row>
    <row r="81274" spans="17:25">
      <c r="Q81274" s="38"/>
      <c r="Y81274" s="38"/>
    </row>
    <row r="81275" spans="17:25">
      <c r="Q81275" s="38"/>
      <c r="Y81275" s="38"/>
    </row>
    <row r="81276" spans="17:25">
      <c r="Q81276" s="38"/>
      <c r="Y81276" s="38"/>
    </row>
    <row r="81277" spans="17:25">
      <c r="Q81277" s="38"/>
      <c r="Y81277" s="38"/>
    </row>
    <row r="81278" spans="17:25">
      <c r="Q81278" s="38"/>
      <c r="Y81278" s="38"/>
    </row>
    <row r="81279" spans="17:25">
      <c r="Q81279" s="38"/>
      <c r="Y81279" s="38"/>
    </row>
    <row r="81280" spans="17:25">
      <c r="Q81280" s="38"/>
      <c r="Y81280" s="38"/>
    </row>
    <row r="81281" spans="17:25">
      <c r="Q81281" s="38"/>
      <c r="Y81281" s="38"/>
    </row>
    <row r="81282" spans="17:25">
      <c r="Q81282" s="38"/>
      <c r="Y81282" s="38"/>
    </row>
    <row r="81283" spans="17:25">
      <c r="Q81283" s="38"/>
      <c r="Y81283" s="38"/>
    </row>
    <row r="81284" spans="17:25">
      <c r="Q81284" s="38"/>
      <c r="Y81284" s="38"/>
    </row>
    <row r="81285" spans="17:25">
      <c r="Q81285" s="38"/>
      <c r="Y81285" s="38"/>
    </row>
    <row r="81286" spans="17:25">
      <c r="Q81286" s="38"/>
      <c r="Y81286" s="38"/>
    </row>
    <row r="81287" spans="17:25">
      <c r="Q81287" s="38"/>
      <c r="Y81287" s="38"/>
    </row>
    <row r="81288" spans="17:25">
      <c r="Q81288" s="38"/>
      <c r="Y81288" s="38"/>
    </row>
    <row r="81289" spans="17:25">
      <c r="Q81289" s="38"/>
      <c r="Y81289" s="38"/>
    </row>
    <row r="81290" spans="17:25">
      <c r="Q81290" s="38"/>
      <c r="Y81290" s="38"/>
    </row>
    <row r="81291" spans="17:25">
      <c r="Q81291" s="38"/>
      <c r="Y81291" s="38"/>
    </row>
    <row r="81292" spans="17:25">
      <c r="Q81292" s="38"/>
      <c r="Y81292" s="38"/>
    </row>
    <row r="81293" spans="17:25">
      <c r="Q81293" s="38"/>
      <c r="Y81293" s="38"/>
    </row>
    <row r="81294" spans="17:25">
      <c r="Q81294" s="38"/>
      <c r="Y81294" s="38"/>
    </row>
    <row r="81295" spans="17:25">
      <c r="Q81295" s="38"/>
      <c r="Y81295" s="38"/>
    </row>
    <row r="81296" spans="17:25">
      <c r="Q81296" s="38"/>
      <c r="Y81296" s="38"/>
    </row>
    <row r="81297" spans="17:25">
      <c r="Q81297" s="38"/>
      <c r="Y81297" s="38"/>
    </row>
    <row r="81298" spans="17:25">
      <c r="Q81298" s="38"/>
      <c r="Y81298" s="38"/>
    </row>
    <row r="81299" spans="17:25">
      <c r="Q81299" s="38"/>
      <c r="Y81299" s="38"/>
    </row>
    <row r="81300" spans="17:25">
      <c r="Q81300" s="38"/>
      <c r="Y81300" s="38"/>
    </row>
    <row r="81301" spans="17:25">
      <c r="Q81301" s="38"/>
      <c r="Y81301" s="38"/>
    </row>
    <row r="81302" spans="17:25">
      <c r="Q81302" s="38"/>
      <c r="Y81302" s="38"/>
    </row>
    <row r="81303" spans="17:25">
      <c r="Q81303" s="38"/>
      <c r="Y81303" s="38"/>
    </row>
    <row r="81304" spans="17:25">
      <c r="Q81304" s="38"/>
      <c r="Y81304" s="38"/>
    </row>
    <row r="81305" spans="17:25">
      <c r="Q81305" s="38"/>
      <c r="Y81305" s="38"/>
    </row>
    <row r="81306" spans="17:25">
      <c r="Q81306" s="38"/>
      <c r="Y81306" s="38"/>
    </row>
    <row r="81307" spans="17:25">
      <c r="Q81307" s="38"/>
      <c r="Y81307" s="38"/>
    </row>
    <row r="81308" spans="17:25">
      <c r="Q81308" s="38"/>
      <c r="Y81308" s="38"/>
    </row>
    <row r="81309" spans="17:25">
      <c r="Q81309" s="38"/>
      <c r="Y81309" s="38"/>
    </row>
    <row r="81310" spans="17:25">
      <c r="Q81310" s="38"/>
      <c r="Y81310" s="38"/>
    </row>
    <row r="81311" spans="17:25">
      <c r="Q81311" s="38"/>
      <c r="Y81311" s="38"/>
    </row>
    <row r="81312" spans="17:25">
      <c r="Q81312" s="38"/>
      <c r="Y81312" s="38"/>
    </row>
    <row r="81313" spans="17:25">
      <c r="Q81313" s="38"/>
      <c r="Y81313" s="38"/>
    </row>
    <row r="81314" spans="17:25">
      <c r="Q81314" s="38"/>
      <c r="Y81314" s="38"/>
    </row>
    <row r="81315" spans="17:25">
      <c r="Q81315" s="38"/>
      <c r="Y81315" s="38"/>
    </row>
    <row r="81316" spans="17:25">
      <c r="Q81316" s="38"/>
      <c r="Y81316" s="38"/>
    </row>
    <row r="81317" spans="17:25">
      <c r="Q81317" s="38"/>
      <c r="Y81317" s="38"/>
    </row>
    <row r="81318" spans="17:25">
      <c r="Q81318" s="38"/>
      <c r="Y81318" s="38"/>
    </row>
    <row r="81319" spans="17:25">
      <c r="Q81319" s="38"/>
      <c r="Y81319" s="38"/>
    </row>
    <row r="81320" spans="17:25">
      <c r="Q81320" s="38"/>
      <c r="Y81320" s="38"/>
    </row>
    <row r="81321" spans="17:25">
      <c r="Q81321" s="38"/>
      <c r="Y81321" s="38"/>
    </row>
    <row r="81322" spans="17:25">
      <c r="Q81322" s="38"/>
      <c r="Y81322" s="38"/>
    </row>
    <row r="81323" spans="17:25">
      <c r="Q81323" s="38"/>
      <c r="Y81323" s="38"/>
    </row>
    <row r="81324" spans="17:25">
      <c r="Q81324" s="38"/>
      <c r="Y81324" s="38"/>
    </row>
    <row r="81325" spans="17:25">
      <c r="Q81325" s="38"/>
      <c r="Y81325" s="38"/>
    </row>
    <row r="81326" spans="17:25">
      <c r="Q81326" s="38"/>
      <c r="Y81326" s="38"/>
    </row>
    <row r="81327" spans="17:25">
      <c r="Q81327" s="38"/>
      <c r="Y81327" s="38"/>
    </row>
    <row r="81328" spans="17:25">
      <c r="Q81328" s="38"/>
      <c r="Y81328" s="38"/>
    </row>
    <row r="81329" spans="17:25">
      <c r="Q81329" s="38"/>
      <c r="Y81329" s="38"/>
    </row>
    <row r="81330" spans="17:25">
      <c r="Q81330" s="38"/>
      <c r="Y81330" s="38"/>
    </row>
    <row r="81331" spans="17:25">
      <c r="Q81331" s="38"/>
      <c r="Y81331" s="38"/>
    </row>
    <row r="81332" spans="17:25">
      <c r="Q81332" s="38"/>
      <c r="Y81332" s="38"/>
    </row>
    <row r="81333" spans="17:25">
      <c r="Q81333" s="38"/>
      <c r="Y81333" s="38"/>
    </row>
    <row r="81334" spans="17:25">
      <c r="Q81334" s="38"/>
      <c r="Y81334" s="38"/>
    </row>
    <row r="81335" spans="17:25">
      <c r="Q81335" s="38"/>
      <c r="Y81335" s="38"/>
    </row>
    <row r="81336" spans="17:25">
      <c r="Q81336" s="38"/>
      <c r="Y81336" s="38"/>
    </row>
    <row r="81337" spans="17:25">
      <c r="Q81337" s="38"/>
      <c r="Y81337" s="38"/>
    </row>
    <row r="81338" spans="17:25">
      <c r="Q81338" s="38"/>
      <c r="Y81338" s="38"/>
    </row>
    <row r="81339" spans="17:25">
      <c r="Q81339" s="38"/>
      <c r="Y81339" s="38"/>
    </row>
    <row r="81340" spans="17:25">
      <c r="Q81340" s="38"/>
      <c r="Y81340" s="38"/>
    </row>
    <row r="81341" spans="17:25">
      <c r="Q81341" s="38"/>
      <c r="Y81341" s="38"/>
    </row>
    <row r="81342" spans="17:25">
      <c r="Q81342" s="38"/>
      <c r="Y81342" s="38"/>
    </row>
    <row r="81343" spans="17:25">
      <c r="Q81343" s="38"/>
      <c r="Y81343" s="38"/>
    </row>
    <row r="81344" spans="17:25">
      <c r="Q81344" s="38"/>
      <c r="Y81344" s="38"/>
    </row>
    <row r="81345" spans="17:25">
      <c r="Q81345" s="38"/>
      <c r="Y81345" s="38"/>
    </row>
    <row r="81346" spans="17:25">
      <c r="Q81346" s="38"/>
      <c r="Y81346" s="38"/>
    </row>
    <row r="81347" spans="17:25">
      <c r="Q81347" s="38"/>
      <c r="Y81347" s="38"/>
    </row>
    <row r="81348" spans="17:25">
      <c r="Q81348" s="38"/>
      <c r="Y81348" s="38"/>
    </row>
    <row r="81349" spans="17:25">
      <c r="Q81349" s="38"/>
      <c r="Y81349" s="38"/>
    </row>
    <row r="81350" spans="17:25">
      <c r="Q81350" s="38"/>
      <c r="Y81350" s="38"/>
    </row>
    <row r="81351" spans="17:25">
      <c r="Q81351" s="38"/>
      <c r="Y81351" s="38"/>
    </row>
    <row r="81352" spans="17:25">
      <c r="Q81352" s="38"/>
      <c r="Y81352" s="38"/>
    </row>
    <row r="81353" spans="17:25">
      <c r="Q81353" s="38"/>
      <c r="Y81353" s="38"/>
    </row>
    <row r="81354" spans="17:25">
      <c r="Q81354" s="38"/>
      <c r="Y81354" s="38"/>
    </row>
    <row r="81355" spans="17:25">
      <c r="Q81355" s="38"/>
      <c r="Y81355" s="38"/>
    </row>
    <row r="81356" spans="17:25">
      <c r="Q81356" s="38"/>
      <c r="Y81356" s="38"/>
    </row>
    <row r="81357" spans="17:25">
      <c r="Q81357" s="38"/>
      <c r="Y81357" s="38"/>
    </row>
    <row r="81358" spans="17:25">
      <c r="Q81358" s="38"/>
      <c r="Y81358" s="38"/>
    </row>
    <row r="81359" spans="17:25">
      <c r="Q81359" s="38"/>
      <c r="Y81359" s="38"/>
    </row>
    <row r="81360" spans="17:25">
      <c r="Q81360" s="38"/>
      <c r="Y81360" s="38"/>
    </row>
    <row r="81361" spans="17:25">
      <c r="Q81361" s="38"/>
      <c r="Y81361" s="38"/>
    </row>
    <row r="81362" spans="17:25">
      <c r="Q81362" s="38"/>
      <c r="Y81362" s="38"/>
    </row>
    <row r="81363" spans="17:25">
      <c r="Q81363" s="38"/>
      <c r="Y81363" s="38"/>
    </row>
    <row r="81364" spans="17:25">
      <c r="Q81364" s="38"/>
      <c r="Y81364" s="38"/>
    </row>
    <row r="81365" spans="17:25">
      <c r="Q81365" s="38"/>
      <c r="Y81365" s="38"/>
    </row>
    <row r="81366" spans="17:25">
      <c r="Q81366" s="38"/>
      <c r="Y81366" s="38"/>
    </row>
    <row r="81367" spans="17:25">
      <c r="Q81367" s="38"/>
      <c r="Y81367" s="38"/>
    </row>
    <row r="81368" spans="17:25">
      <c r="Q81368" s="38"/>
      <c r="Y81368" s="38"/>
    </row>
    <row r="81369" spans="17:25">
      <c r="Q81369" s="38"/>
      <c r="Y81369" s="38"/>
    </row>
    <row r="81370" spans="17:25">
      <c r="Q81370" s="38"/>
      <c r="Y81370" s="38"/>
    </row>
    <row r="81371" spans="17:25">
      <c r="Q81371" s="38"/>
      <c r="Y81371" s="38"/>
    </row>
    <row r="81372" spans="17:25">
      <c r="Q81372" s="38"/>
      <c r="Y81372" s="38"/>
    </row>
    <row r="81373" spans="17:25">
      <c r="Q81373" s="38"/>
      <c r="Y81373" s="38"/>
    </row>
    <row r="81374" spans="17:25">
      <c r="Q81374" s="38"/>
      <c r="Y81374" s="38"/>
    </row>
    <row r="81375" spans="17:25">
      <c r="Q81375" s="38"/>
      <c r="Y81375" s="38"/>
    </row>
    <row r="81376" spans="17:25">
      <c r="Q81376" s="38"/>
      <c r="Y81376" s="38"/>
    </row>
    <row r="81377" spans="17:25">
      <c r="Q81377" s="38"/>
      <c r="Y81377" s="38"/>
    </row>
    <row r="81378" spans="17:25">
      <c r="Q81378" s="38"/>
      <c r="Y81378" s="38"/>
    </row>
    <row r="81379" spans="17:25">
      <c r="Q81379" s="38"/>
      <c r="Y81379" s="38"/>
    </row>
    <row r="81380" spans="17:25">
      <c r="Q81380" s="38"/>
      <c r="Y81380" s="38"/>
    </row>
    <row r="81381" spans="17:25">
      <c r="Q81381" s="38"/>
      <c r="Y81381" s="38"/>
    </row>
    <row r="81382" spans="17:25">
      <c r="Q81382" s="38"/>
      <c r="Y81382" s="38"/>
    </row>
    <row r="81383" spans="17:25">
      <c r="Q81383" s="38"/>
      <c r="Y81383" s="38"/>
    </row>
    <row r="81384" spans="17:25">
      <c r="Q81384" s="38"/>
      <c r="Y81384" s="38"/>
    </row>
    <row r="81385" spans="17:25">
      <c r="Q81385" s="38"/>
      <c r="Y81385" s="38"/>
    </row>
    <row r="81386" spans="17:25">
      <c r="Q81386" s="38"/>
      <c r="Y81386" s="38"/>
    </row>
    <row r="81387" spans="17:25">
      <c r="Q81387" s="38"/>
      <c r="Y81387" s="38"/>
    </row>
    <row r="81388" spans="17:25">
      <c r="Q81388" s="38"/>
      <c r="Y81388" s="38"/>
    </row>
    <row r="81389" spans="17:25">
      <c r="Q81389" s="38"/>
      <c r="Y81389" s="38"/>
    </row>
    <row r="81390" spans="17:25">
      <c r="Q81390" s="38"/>
      <c r="Y81390" s="38"/>
    </row>
    <row r="81391" spans="17:25">
      <c r="Q81391" s="38"/>
      <c r="Y81391" s="38"/>
    </row>
    <row r="81392" spans="17:25">
      <c r="Q81392" s="38"/>
      <c r="Y81392" s="38"/>
    </row>
    <row r="81393" spans="17:25">
      <c r="Q81393" s="38"/>
      <c r="Y81393" s="38"/>
    </row>
    <row r="81394" spans="17:25">
      <c r="Q81394" s="38"/>
      <c r="Y81394" s="38"/>
    </row>
    <row r="81395" spans="17:25">
      <c r="Q81395" s="38"/>
      <c r="Y81395" s="38"/>
    </row>
    <row r="81396" spans="17:25">
      <c r="Q81396" s="38"/>
      <c r="Y81396" s="38"/>
    </row>
    <row r="81397" spans="17:25">
      <c r="Q81397" s="38"/>
      <c r="Y81397" s="38"/>
    </row>
    <row r="81398" spans="17:25">
      <c r="Q81398" s="38"/>
      <c r="Y81398" s="38"/>
    </row>
    <row r="81399" spans="17:25">
      <c r="Q81399" s="38"/>
      <c r="Y81399" s="38"/>
    </row>
    <row r="81400" spans="17:25">
      <c r="Q81400" s="38"/>
      <c r="Y81400" s="38"/>
    </row>
    <row r="81401" spans="17:25">
      <c r="Q81401" s="38"/>
      <c r="Y81401" s="38"/>
    </row>
    <row r="81402" spans="17:25">
      <c r="Q81402" s="38"/>
      <c r="Y81402" s="38"/>
    </row>
    <row r="81403" spans="17:25">
      <c r="Q81403" s="38"/>
      <c r="Y81403" s="38"/>
    </row>
    <row r="81404" spans="17:25">
      <c r="Q81404" s="38"/>
      <c r="Y81404" s="38"/>
    </row>
    <row r="81405" spans="17:25">
      <c r="Q81405" s="38"/>
      <c r="Y81405" s="38"/>
    </row>
    <row r="81406" spans="17:25">
      <c r="Q81406" s="38"/>
      <c r="Y81406" s="38"/>
    </row>
    <row r="81407" spans="17:25">
      <c r="Q81407" s="38"/>
      <c r="Y81407" s="38"/>
    </row>
    <row r="81408" spans="17:25">
      <c r="Q81408" s="38"/>
      <c r="Y81408" s="38"/>
    </row>
    <row r="81409" spans="17:25">
      <c r="Q81409" s="38"/>
      <c r="Y81409" s="38"/>
    </row>
    <row r="81410" spans="17:25">
      <c r="Q81410" s="38"/>
      <c r="Y81410" s="38"/>
    </row>
    <row r="81411" spans="17:25">
      <c r="Q81411" s="38"/>
      <c r="Y81411" s="38"/>
    </row>
    <row r="81412" spans="17:25">
      <c r="Q81412" s="38"/>
      <c r="Y81412" s="38"/>
    </row>
    <row r="81413" spans="17:25">
      <c r="Q81413" s="38"/>
      <c r="Y81413" s="38"/>
    </row>
    <row r="81414" spans="17:25">
      <c r="Q81414" s="38"/>
      <c r="Y81414" s="38"/>
    </row>
    <row r="81415" spans="17:25">
      <c r="Q81415" s="38"/>
      <c r="Y81415" s="38"/>
    </row>
    <row r="81416" spans="17:25">
      <c r="Q81416" s="38"/>
      <c r="Y81416" s="38"/>
    </row>
    <row r="81417" spans="17:25">
      <c r="Q81417" s="38"/>
      <c r="Y81417" s="38"/>
    </row>
    <row r="81418" spans="17:25">
      <c r="Q81418" s="38"/>
      <c r="Y81418" s="38"/>
    </row>
    <row r="81419" spans="17:25">
      <c r="Q81419" s="38"/>
      <c r="Y81419" s="38"/>
    </row>
    <row r="81420" spans="17:25">
      <c r="Q81420" s="38"/>
      <c r="Y81420" s="38"/>
    </row>
    <row r="81421" spans="17:25">
      <c r="Q81421" s="38"/>
      <c r="Y81421" s="38"/>
    </row>
    <row r="81422" spans="17:25">
      <c r="Q81422" s="38"/>
      <c r="Y81422" s="38"/>
    </row>
    <row r="81423" spans="17:25">
      <c r="Q81423" s="38"/>
      <c r="Y81423" s="38"/>
    </row>
    <row r="81424" spans="17:25">
      <c r="Q81424" s="38"/>
      <c r="Y81424" s="38"/>
    </row>
    <row r="81425" spans="17:25">
      <c r="Q81425" s="38"/>
      <c r="Y81425" s="38"/>
    </row>
    <row r="81426" spans="17:25">
      <c r="Q81426" s="38"/>
      <c r="Y81426" s="38"/>
    </row>
    <row r="81427" spans="17:25">
      <c r="Q81427" s="38"/>
      <c r="Y81427" s="38"/>
    </row>
    <row r="81428" spans="17:25">
      <c r="Q81428" s="38"/>
      <c r="Y81428" s="38"/>
    </row>
    <row r="81429" spans="17:25">
      <c r="Q81429" s="38"/>
      <c r="Y81429" s="38"/>
    </row>
    <row r="81430" spans="17:25">
      <c r="Q81430" s="38"/>
      <c r="Y81430" s="38"/>
    </row>
    <row r="81431" spans="17:25">
      <c r="Q81431" s="38"/>
      <c r="Y81431" s="38"/>
    </row>
    <row r="81432" spans="17:25">
      <c r="Q81432" s="38"/>
      <c r="Y81432" s="38"/>
    </row>
    <row r="81433" spans="17:25">
      <c r="Q81433" s="38"/>
      <c r="Y81433" s="38"/>
    </row>
    <row r="81434" spans="17:25">
      <c r="Q81434" s="38"/>
      <c r="Y81434" s="38"/>
    </row>
    <row r="81435" spans="17:25">
      <c r="Q81435" s="38"/>
      <c r="Y81435" s="38"/>
    </row>
    <row r="81436" spans="17:25">
      <c r="Q81436" s="38"/>
      <c r="Y81436" s="38"/>
    </row>
    <row r="81437" spans="17:25">
      <c r="Q81437" s="38"/>
      <c r="Y81437" s="38"/>
    </row>
    <row r="81438" spans="17:25">
      <c r="Q81438" s="38"/>
      <c r="Y81438" s="38"/>
    </row>
    <row r="81439" spans="17:25">
      <c r="Q81439" s="38"/>
      <c r="Y81439" s="38"/>
    </row>
    <row r="81440" spans="17:25">
      <c r="Q81440" s="38"/>
      <c r="Y81440" s="38"/>
    </row>
    <row r="81441" spans="17:25">
      <c r="Q81441" s="38"/>
      <c r="Y81441" s="38"/>
    </row>
    <row r="81442" spans="17:25">
      <c r="Q81442" s="38"/>
      <c r="Y81442" s="38"/>
    </row>
    <row r="81443" spans="17:25">
      <c r="Q81443" s="38"/>
      <c r="Y81443" s="38"/>
    </row>
    <row r="81444" spans="17:25">
      <c r="Q81444" s="38"/>
      <c r="Y81444" s="38"/>
    </row>
    <row r="81445" spans="17:25">
      <c r="Q81445" s="38"/>
      <c r="Y81445" s="38"/>
    </row>
    <row r="81446" spans="17:25">
      <c r="Q81446" s="38"/>
      <c r="Y81446" s="38"/>
    </row>
    <row r="81447" spans="17:25">
      <c r="Q81447" s="38"/>
      <c r="Y81447" s="38"/>
    </row>
    <row r="81448" spans="17:25">
      <c r="Q81448" s="38"/>
      <c r="Y81448" s="38"/>
    </row>
    <row r="81449" spans="17:25">
      <c r="Q81449" s="38"/>
      <c r="Y81449" s="38"/>
    </row>
    <row r="81450" spans="17:25">
      <c r="Q81450" s="38"/>
      <c r="Y81450" s="38"/>
    </row>
    <row r="81451" spans="17:25">
      <c r="Q81451" s="38"/>
      <c r="Y81451" s="38"/>
    </row>
    <row r="81452" spans="17:25">
      <c r="Q81452" s="38"/>
      <c r="Y81452" s="38"/>
    </row>
    <row r="81453" spans="17:25">
      <c r="Q81453" s="38"/>
      <c r="Y81453" s="38"/>
    </row>
    <row r="81454" spans="17:25">
      <c r="Q81454" s="38"/>
      <c r="Y81454" s="38"/>
    </row>
    <row r="81455" spans="17:25">
      <c r="Q81455" s="38"/>
      <c r="Y81455" s="38"/>
    </row>
    <row r="81456" spans="17:25">
      <c r="Q81456" s="38"/>
      <c r="Y81456" s="38"/>
    </row>
    <row r="81457" spans="17:25">
      <c r="Q81457" s="38"/>
      <c r="Y81457" s="38"/>
    </row>
    <row r="81458" spans="17:25">
      <c r="Q81458" s="38"/>
      <c r="Y81458" s="38"/>
    </row>
    <row r="81459" spans="17:25">
      <c r="Q81459" s="38"/>
      <c r="Y81459" s="38"/>
    </row>
    <row r="81460" spans="17:25">
      <c r="Q81460" s="38"/>
      <c r="Y81460" s="38"/>
    </row>
    <row r="81461" spans="17:25">
      <c r="Q81461" s="38"/>
      <c r="Y81461" s="38"/>
    </row>
    <row r="81462" spans="17:25">
      <c r="Q81462" s="38"/>
      <c r="Y81462" s="38"/>
    </row>
    <row r="81463" spans="17:25">
      <c r="Q81463" s="38"/>
      <c r="Y81463" s="38"/>
    </row>
    <row r="81464" spans="17:25">
      <c r="Q81464" s="38"/>
      <c r="Y81464" s="38"/>
    </row>
    <row r="81465" spans="17:25">
      <c r="Q81465" s="38"/>
      <c r="Y81465" s="38"/>
    </row>
    <row r="81466" spans="17:25">
      <c r="Q81466" s="38"/>
      <c r="Y81466" s="38"/>
    </row>
    <row r="81467" spans="17:25">
      <c r="Q81467" s="38"/>
      <c r="Y81467" s="38"/>
    </row>
    <row r="81468" spans="17:25">
      <c r="Q81468" s="38"/>
      <c r="Y81468" s="38"/>
    </row>
    <row r="81469" spans="17:25">
      <c r="Q81469" s="38"/>
      <c r="Y81469" s="38"/>
    </row>
    <row r="81470" spans="17:25">
      <c r="Q81470" s="38"/>
      <c r="Y81470" s="38"/>
    </row>
    <row r="81471" spans="17:25">
      <c r="Q81471" s="38"/>
      <c r="Y81471" s="38"/>
    </row>
    <row r="81472" spans="17:25">
      <c r="Q81472" s="38"/>
      <c r="Y81472" s="38"/>
    </row>
    <row r="81473" spans="17:25">
      <c r="Q81473" s="38"/>
      <c r="Y81473" s="38"/>
    </row>
    <row r="81474" spans="17:25">
      <c r="Q81474" s="38"/>
      <c r="Y81474" s="38"/>
    </row>
    <row r="81475" spans="17:25">
      <c r="Q81475" s="38"/>
      <c r="Y81475" s="38"/>
    </row>
    <row r="81476" spans="17:25">
      <c r="Q81476" s="38"/>
      <c r="Y81476" s="38"/>
    </row>
    <row r="81477" spans="17:25">
      <c r="Q81477" s="38"/>
      <c r="Y81477" s="38"/>
    </row>
    <row r="81478" spans="17:25">
      <c r="Q81478" s="38"/>
      <c r="Y81478" s="38"/>
    </row>
    <row r="81479" spans="17:25">
      <c r="Q81479" s="38"/>
      <c r="Y81479" s="38"/>
    </row>
    <row r="81480" spans="17:25">
      <c r="Q81480" s="38"/>
      <c r="Y81480" s="38"/>
    </row>
    <row r="81481" spans="17:25">
      <c r="Q81481" s="38"/>
      <c r="Y81481" s="38"/>
    </row>
    <row r="81482" spans="17:25">
      <c r="Q81482" s="38"/>
      <c r="Y81482" s="38"/>
    </row>
    <row r="81483" spans="17:25">
      <c r="Q81483" s="38"/>
      <c r="Y81483" s="38"/>
    </row>
    <row r="81484" spans="17:25">
      <c r="Q81484" s="38"/>
      <c r="Y81484" s="38"/>
    </row>
    <row r="81485" spans="17:25">
      <c r="Q81485" s="38"/>
      <c r="Y81485" s="38"/>
    </row>
    <row r="81486" spans="17:25">
      <c r="Q81486" s="38"/>
      <c r="Y81486" s="38"/>
    </row>
    <row r="81487" spans="17:25">
      <c r="Q81487" s="38"/>
      <c r="Y81487" s="38"/>
    </row>
    <row r="81488" spans="17:25">
      <c r="Q81488" s="38"/>
      <c r="Y81488" s="38"/>
    </row>
    <row r="81489" spans="17:25">
      <c r="Q81489" s="38"/>
      <c r="Y81489" s="38"/>
    </row>
    <row r="81490" spans="17:25">
      <c r="Q81490" s="38"/>
      <c r="Y81490" s="38"/>
    </row>
    <row r="81491" spans="17:25">
      <c r="Q81491" s="38"/>
      <c r="Y81491" s="38"/>
    </row>
    <row r="81492" spans="17:25">
      <c r="Q81492" s="38"/>
      <c r="Y81492" s="38"/>
    </row>
    <row r="81493" spans="17:25">
      <c r="Q81493" s="38"/>
      <c r="Y81493" s="38"/>
    </row>
    <row r="81494" spans="17:25">
      <c r="Q81494" s="38"/>
      <c r="Y81494" s="38"/>
    </row>
    <row r="81495" spans="17:25">
      <c r="Q81495" s="38"/>
      <c r="Y81495" s="38"/>
    </row>
    <row r="81496" spans="17:25">
      <c r="Q81496" s="38"/>
      <c r="Y81496" s="38"/>
    </row>
    <row r="81497" spans="17:25">
      <c r="Q81497" s="38"/>
      <c r="Y81497" s="38"/>
    </row>
    <row r="81498" spans="17:25">
      <c r="Q81498" s="38"/>
      <c r="Y81498" s="38"/>
    </row>
    <row r="81499" spans="17:25">
      <c r="Q81499" s="38"/>
      <c r="Y81499" s="38"/>
    </row>
    <row r="81500" spans="17:25">
      <c r="Q81500" s="38"/>
      <c r="Y81500" s="38"/>
    </row>
    <row r="81501" spans="17:25">
      <c r="Q81501" s="38"/>
      <c r="Y81501" s="38"/>
    </row>
    <row r="81502" spans="17:25">
      <c r="Q81502" s="38"/>
      <c r="Y81502" s="38"/>
    </row>
    <row r="81503" spans="17:25">
      <c r="Q81503" s="38"/>
      <c r="Y81503" s="38"/>
    </row>
    <row r="81504" spans="17:25">
      <c r="Q81504" s="38"/>
      <c r="Y81504" s="38"/>
    </row>
    <row r="81505" spans="17:25">
      <c r="Q81505" s="38"/>
      <c r="Y81505" s="38"/>
    </row>
    <row r="81506" spans="17:25">
      <c r="Q81506" s="38"/>
      <c r="Y81506" s="38"/>
    </row>
    <row r="81507" spans="17:25">
      <c r="Q81507" s="38"/>
      <c r="Y81507" s="38"/>
    </row>
    <row r="81508" spans="17:25">
      <c r="Q81508" s="38"/>
      <c r="Y81508" s="38"/>
    </row>
    <row r="81509" spans="17:25">
      <c r="Q81509" s="38"/>
      <c r="Y81509" s="38"/>
    </row>
    <row r="81510" spans="17:25">
      <c r="Q81510" s="38"/>
      <c r="Y81510" s="38"/>
    </row>
    <row r="81511" spans="17:25">
      <c r="Q81511" s="38"/>
      <c r="Y81511" s="38"/>
    </row>
    <row r="81512" spans="17:25">
      <c r="Q81512" s="38"/>
      <c r="Y81512" s="38"/>
    </row>
    <row r="81513" spans="17:25">
      <c r="Q81513" s="38"/>
      <c r="Y81513" s="38"/>
    </row>
    <row r="81514" spans="17:25">
      <c r="Q81514" s="38"/>
      <c r="Y81514" s="38"/>
    </row>
    <row r="81515" spans="17:25">
      <c r="Q81515" s="38"/>
      <c r="Y81515" s="38"/>
    </row>
    <row r="81516" spans="17:25">
      <c r="Q81516" s="38"/>
      <c r="Y81516" s="38"/>
    </row>
    <row r="81517" spans="17:25">
      <c r="Q81517" s="38"/>
      <c r="Y81517" s="38"/>
    </row>
    <row r="81518" spans="17:25">
      <c r="Q81518" s="38"/>
      <c r="Y81518" s="38"/>
    </row>
    <row r="81519" spans="17:25">
      <c r="Q81519" s="38"/>
      <c r="Y81519" s="38"/>
    </row>
    <row r="81520" spans="17:25">
      <c r="Q81520" s="38"/>
      <c r="Y81520" s="38"/>
    </row>
    <row r="81521" spans="17:25">
      <c r="Q81521" s="38"/>
      <c r="Y81521" s="38"/>
    </row>
    <row r="81522" spans="17:25">
      <c r="Q81522" s="38"/>
      <c r="Y81522" s="38"/>
    </row>
    <row r="81523" spans="17:25">
      <c r="Q81523" s="38"/>
      <c r="Y81523" s="38"/>
    </row>
    <row r="81524" spans="17:25">
      <c r="Q81524" s="38"/>
      <c r="Y81524" s="38"/>
    </row>
    <row r="81525" spans="17:25">
      <c r="Q81525" s="38"/>
      <c r="Y81525" s="38"/>
    </row>
    <row r="81526" spans="17:25">
      <c r="Q81526" s="38"/>
      <c r="Y81526" s="38"/>
    </row>
    <row r="81527" spans="17:25">
      <c r="Q81527" s="38"/>
      <c r="Y81527" s="38"/>
    </row>
    <row r="81528" spans="17:25">
      <c r="Q81528" s="38"/>
      <c r="Y81528" s="38"/>
    </row>
    <row r="81529" spans="17:25">
      <c r="Q81529" s="38"/>
      <c r="Y81529" s="38"/>
    </row>
    <row r="81530" spans="17:25">
      <c r="Q81530" s="38"/>
      <c r="Y81530" s="38"/>
    </row>
    <row r="81531" spans="17:25">
      <c r="Q81531" s="38"/>
      <c r="Y81531" s="38"/>
    </row>
    <row r="81532" spans="17:25">
      <c r="Q81532" s="38"/>
      <c r="Y81532" s="38"/>
    </row>
    <row r="81533" spans="17:25">
      <c r="Q81533" s="38"/>
      <c r="Y81533" s="38"/>
    </row>
    <row r="81534" spans="17:25">
      <c r="Q81534" s="38"/>
      <c r="Y81534" s="38"/>
    </row>
    <row r="81535" spans="17:25">
      <c r="Q81535" s="38"/>
      <c r="Y81535" s="38"/>
    </row>
    <row r="81536" spans="17:25">
      <c r="Q81536" s="38"/>
      <c r="Y81536" s="38"/>
    </row>
    <row r="81537" spans="17:25">
      <c r="Q81537" s="38"/>
      <c r="Y81537" s="38"/>
    </row>
    <row r="81538" spans="17:25">
      <c r="Q81538" s="38"/>
      <c r="Y81538" s="38"/>
    </row>
    <row r="81539" spans="17:25">
      <c r="Q81539" s="38"/>
      <c r="Y81539" s="38"/>
    </row>
    <row r="81540" spans="17:25">
      <c r="Q81540" s="38"/>
      <c r="Y81540" s="38"/>
    </row>
    <row r="81541" spans="17:25">
      <c r="Q81541" s="38"/>
      <c r="Y81541" s="38"/>
    </row>
    <row r="81542" spans="17:25">
      <c r="Q81542" s="38"/>
      <c r="Y81542" s="38"/>
    </row>
    <row r="81543" spans="17:25">
      <c r="Q81543" s="38"/>
      <c r="Y81543" s="38"/>
    </row>
    <row r="81544" spans="17:25">
      <c r="Q81544" s="38"/>
      <c r="Y81544" s="38"/>
    </row>
    <row r="81545" spans="17:25">
      <c r="Q81545" s="38"/>
      <c r="Y81545" s="38"/>
    </row>
    <row r="81546" spans="17:25">
      <c r="Q81546" s="38"/>
      <c r="Y81546" s="38"/>
    </row>
    <row r="81547" spans="17:25">
      <c r="Q81547" s="38"/>
      <c r="Y81547" s="38"/>
    </row>
    <row r="81548" spans="17:25">
      <c r="Q81548" s="38"/>
      <c r="Y81548" s="38"/>
    </row>
    <row r="81549" spans="17:25">
      <c r="Q81549" s="38"/>
      <c r="Y81549" s="38"/>
    </row>
    <row r="81550" spans="17:25">
      <c r="Q81550" s="38"/>
      <c r="Y81550" s="38"/>
    </row>
    <row r="81551" spans="17:25">
      <c r="Q81551" s="38"/>
      <c r="Y81551" s="38"/>
    </row>
    <row r="81552" spans="17:25">
      <c r="Q81552" s="38"/>
      <c r="Y81552" s="38"/>
    </row>
    <row r="81553" spans="17:25">
      <c r="Q81553" s="38"/>
      <c r="Y81553" s="38"/>
    </row>
    <row r="81554" spans="17:25">
      <c r="Q81554" s="38"/>
      <c r="Y81554" s="38"/>
    </row>
    <row r="81555" spans="17:25">
      <c r="Q81555" s="38"/>
      <c r="Y81555" s="38"/>
    </row>
    <row r="81556" spans="17:25">
      <c r="Q81556" s="38"/>
      <c r="Y81556" s="38"/>
    </row>
    <row r="81557" spans="17:25">
      <c r="Q81557" s="38"/>
      <c r="Y81557" s="38"/>
    </row>
    <row r="81558" spans="17:25">
      <c r="Q81558" s="38"/>
      <c r="Y81558" s="38"/>
    </row>
    <row r="81559" spans="17:25">
      <c r="Q81559" s="38"/>
      <c r="Y81559" s="38"/>
    </row>
    <row r="81560" spans="17:25">
      <c r="Q81560" s="38"/>
      <c r="Y81560" s="38"/>
    </row>
    <row r="81561" spans="17:25">
      <c r="Q81561" s="38"/>
      <c r="Y81561" s="38"/>
    </row>
    <row r="81562" spans="17:25">
      <c r="Q81562" s="38"/>
      <c r="Y81562" s="38"/>
    </row>
    <row r="81563" spans="17:25">
      <c r="Q81563" s="38"/>
      <c r="Y81563" s="38"/>
    </row>
    <row r="81564" spans="17:25">
      <c r="Q81564" s="38"/>
      <c r="Y81564" s="38"/>
    </row>
    <row r="81565" spans="17:25">
      <c r="Q81565" s="38"/>
      <c r="Y81565" s="38"/>
    </row>
    <row r="81566" spans="17:25">
      <c r="Q81566" s="38"/>
      <c r="Y81566" s="38"/>
    </row>
    <row r="81567" spans="17:25">
      <c r="Q81567" s="38"/>
      <c r="Y81567" s="38"/>
    </row>
    <row r="81568" spans="17:25">
      <c r="Q81568" s="38"/>
      <c r="Y81568" s="38"/>
    </row>
    <row r="81569" spans="17:25">
      <c r="Q81569" s="38"/>
      <c r="Y81569" s="38"/>
    </row>
    <row r="81570" spans="17:25">
      <c r="Q81570" s="38"/>
      <c r="Y81570" s="38"/>
    </row>
    <row r="81571" spans="17:25">
      <c r="Q81571" s="38"/>
      <c r="Y81571" s="38"/>
    </row>
    <row r="81572" spans="17:25">
      <c r="Q81572" s="38"/>
      <c r="Y81572" s="38"/>
    </row>
    <row r="81573" spans="17:25">
      <c r="Q81573" s="38"/>
      <c r="Y81573" s="38"/>
    </row>
    <row r="81574" spans="17:25">
      <c r="Q81574" s="38"/>
      <c r="Y81574" s="38"/>
    </row>
    <row r="81575" spans="17:25">
      <c r="Q81575" s="38"/>
      <c r="Y81575" s="38"/>
    </row>
    <row r="81576" spans="17:25">
      <c r="Q81576" s="38"/>
      <c r="Y81576" s="38"/>
    </row>
    <row r="81577" spans="17:25">
      <c r="Q81577" s="38"/>
      <c r="Y81577" s="38"/>
    </row>
    <row r="81578" spans="17:25">
      <c r="Q81578" s="38"/>
      <c r="Y81578" s="38"/>
    </row>
    <row r="81579" spans="17:25">
      <c r="Q81579" s="38"/>
      <c r="Y81579" s="38"/>
    </row>
    <row r="81580" spans="17:25">
      <c r="Q81580" s="38"/>
      <c r="Y81580" s="38"/>
    </row>
    <row r="81581" spans="17:25">
      <c r="Q81581" s="38"/>
      <c r="Y81581" s="38"/>
    </row>
    <row r="81582" spans="17:25">
      <c r="Q81582" s="38"/>
      <c r="Y81582" s="38"/>
    </row>
    <row r="81583" spans="17:25">
      <c r="Q81583" s="38"/>
      <c r="Y81583" s="38"/>
    </row>
    <row r="81584" spans="17:25">
      <c r="Q81584" s="38"/>
      <c r="Y81584" s="38"/>
    </row>
    <row r="81585" spans="17:25">
      <c r="Q81585" s="38"/>
      <c r="Y81585" s="38"/>
    </row>
    <row r="81586" spans="17:25">
      <c r="Q81586" s="38"/>
      <c r="Y81586" s="38"/>
    </row>
    <row r="81587" spans="17:25">
      <c r="Q81587" s="38"/>
      <c r="Y81587" s="38"/>
    </row>
    <row r="81588" spans="17:25">
      <c r="Q81588" s="38"/>
      <c r="Y81588" s="38"/>
    </row>
    <row r="81589" spans="17:25">
      <c r="Q81589" s="38"/>
      <c r="Y81589" s="38"/>
    </row>
    <row r="81590" spans="17:25">
      <c r="Q81590" s="38"/>
      <c r="Y81590" s="38"/>
    </row>
    <row r="81591" spans="17:25">
      <c r="Q81591" s="38"/>
      <c r="Y81591" s="38"/>
    </row>
    <row r="81592" spans="17:25">
      <c r="Q81592" s="38"/>
      <c r="Y81592" s="38"/>
    </row>
    <row r="81593" spans="17:25">
      <c r="Q81593" s="38"/>
      <c r="Y81593" s="38"/>
    </row>
    <row r="81594" spans="17:25">
      <c r="Q81594" s="38"/>
      <c r="Y81594" s="38"/>
    </row>
    <row r="81595" spans="17:25">
      <c r="Q81595" s="38"/>
      <c r="Y81595" s="38"/>
    </row>
    <row r="81596" spans="17:25">
      <c r="Q81596" s="38"/>
      <c r="Y81596" s="38"/>
    </row>
    <row r="81597" spans="17:25">
      <c r="Q81597" s="38"/>
      <c r="Y81597" s="38"/>
    </row>
    <row r="81598" spans="17:25">
      <c r="Q81598" s="38"/>
      <c r="Y81598" s="38"/>
    </row>
    <row r="81599" spans="17:25">
      <c r="Q81599" s="38"/>
      <c r="Y81599" s="38"/>
    </row>
    <row r="81600" spans="17:25">
      <c r="Q81600" s="38"/>
      <c r="Y81600" s="38"/>
    </row>
    <row r="81601" spans="17:25">
      <c r="Q81601" s="38"/>
      <c r="Y81601" s="38"/>
    </row>
    <row r="81602" spans="17:25">
      <c r="Q81602" s="38"/>
      <c r="Y81602" s="38"/>
    </row>
    <row r="81603" spans="17:25">
      <c r="Q81603" s="38"/>
      <c r="Y81603" s="38"/>
    </row>
    <row r="81604" spans="17:25">
      <c r="Q81604" s="38"/>
      <c r="Y81604" s="38"/>
    </row>
    <row r="81605" spans="17:25">
      <c r="Q81605" s="38"/>
      <c r="Y81605" s="38"/>
    </row>
    <row r="81606" spans="17:25">
      <c r="Q81606" s="38"/>
      <c r="Y81606" s="38"/>
    </row>
    <row r="81607" spans="17:25">
      <c r="Q81607" s="38"/>
      <c r="Y81607" s="38"/>
    </row>
    <row r="81608" spans="17:25">
      <c r="Q81608" s="38"/>
      <c r="Y81608" s="38"/>
    </row>
    <row r="81609" spans="17:25">
      <c r="Q81609" s="38"/>
      <c r="Y81609" s="38"/>
    </row>
    <row r="81610" spans="17:25">
      <c r="Q81610" s="38"/>
      <c r="Y81610" s="38"/>
    </row>
    <row r="81611" spans="17:25">
      <c r="Q81611" s="38"/>
      <c r="Y81611" s="38"/>
    </row>
    <row r="81612" spans="17:25">
      <c r="Q81612" s="38"/>
      <c r="Y81612" s="38"/>
    </row>
    <row r="81613" spans="17:25">
      <c r="Q81613" s="38"/>
      <c r="Y81613" s="38"/>
    </row>
    <row r="81614" spans="17:25">
      <c r="Q81614" s="38"/>
      <c r="Y81614" s="38"/>
    </row>
    <row r="81615" spans="17:25">
      <c r="Q81615" s="38"/>
      <c r="Y81615" s="38"/>
    </row>
    <row r="81616" spans="17:25">
      <c r="Q81616" s="38"/>
      <c r="Y81616" s="38"/>
    </row>
    <row r="81617" spans="17:25">
      <c r="Q81617" s="38"/>
      <c r="Y81617" s="38"/>
    </row>
    <row r="81618" spans="17:25">
      <c r="Q81618" s="38"/>
      <c r="Y81618" s="38"/>
    </row>
    <row r="81619" spans="17:25">
      <c r="Q81619" s="38"/>
      <c r="Y81619" s="38"/>
    </row>
    <row r="81620" spans="17:25">
      <c r="Q81620" s="38"/>
      <c r="Y81620" s="38"/>
    </row>
    <row r="81621" spans="17:25">
      <c r="Q81621" s="38"/>
      <c r="Y81621" s="38"/>
    </row>
    <row r="81622" spans="17:25">
      <c r="Q81622" s="38"/>
      <c r="Y81622" s="38"/>
    </row>
    <row r="81623" spans="17:25">
      <c r="Q81623" s="38"/>
      <c r="Y81623" s="38"/>
    </row>
    <row r="81624" spans="17:25">
      <c r="Q81624" s="38"/>
      <c r="Y81624" s="38"/>
    </row>
    <row r="81625" spans="17:25">
      <c r="Q81625" s="38"/>
      <c r="Y81625" s="38"/>
    </row>
    <row r="81626" spans="17:25">
      <c r="Q81626" s="38"/>
      <c r="Y81626" s="38"/>
    </row>
    <row r="81627" spans="17:25">
      <c r="Q81627" s="38"/>
      <c r="Y81627" s="38"/>
    </row>
    <row r="81628" spans="17:25">
      <c r="Q81628" s="38"/>
      <c r="Y81628" s="38"/>
    </row>
    <row r="81629" spans="17:25">
      <c r="Q81629" s="38"/>
      <c r="Y81629" s="38"/>
    </row>
    <row r="81630" spans="17:25">
      <c r="Q81630" s="38"/>
      <c r="Y81630" s="38"/>
    </row>
    <row r="81631" spans="17:25">
      <c r="Q81631" s="38"/>
      <c r="Y81631" s="38"/>
    </row>
    <row r="81632" spans="17:25">
      <c r="Q81632" s="38"/>
      <c r="Y81632" s="38"/>
    </row>
    <row r="81633" spans="17:25">
      <c r="Q81633" s="38"/>
      <c r="Y81633" s="38"/>
    </row>
    <row r="81634" spans="17:25">
      <c r="Q81634" s="38"/>
      <c r="Y81634" s="38"/>
    </row>
    <row r="81635" spans="17:25">
      <c r="Q81635" s="38"/>
      <c r="Y81635" s="38"/>
    </row>
    <row r="81636" spans="17:25">
      <c r="Q81636" s="38"/>
      <c r="Y81636" s="38"/>
    </row>
    <row r="81637" spans="17:25">
      <c r="Q81637" s="38"/>
      <c r="Y81637" s="38"/>
    </row>
    <row r="81638" spans="17:25">
      <c r="Q81638" s="38"/>
      <c r="Y81638" s="38"/>
    </row>
    <row r="81639" spans="17:25">
      <c r="Q81639" s="38"/>
      <c r="Y81639" s="38"/>
    </row>
    <row r="81640" spans="17:25">
      <c r="Q81640" s="38"/>
      <c r="Y81640" s="38"/>
    </row>
    <row r="81641" spans="17:25">
      <c r="Q81641" s="38"/>
      <c r="Y81641" s="38"/>
    </row>
    <row r="81642" spans="17:25">
      <c r="Q81642" s="38"/>
      <c r="Y81642" s="38"/>
    </row>
    <row r="81643" spans="17:25">
      <c r="Q81643" s="38"/>
      <c r="Y81643" s="38"/>
    </row>
    <row r="81644" spans="17:25">
      <c r="Q81644" s="38"/>
      <c r="Y81644" s="38"/>
    </row>
    <row r="81645" spans="17:25">
      <c r="Q81645" s="38"/>
      <c r="Y81645" s="38"/>
    </row>
    <row r="81646" spans="17:25">
      <c r="Q81646" s="38"/>
      <c r="Y81646" s="38"/>
    </row>
    <row r="81647" spans="17:25">
      <c r="Q81647" s="38"/>
      <c r="Y81647" s="38"/>
    </row>
    <row r="81648" spans="17:25">
      <c r="Q81648" s="38"/>
      <c r="Y81648" s="38"/>
    </row>
    <row r="81649" spans="17:25">
      <c r="Q81649" s="38"/>
      <c r="Y81649" s="38"/>
    </row>
    <row r="81650" spans="17:25">
      <c r="Q81650" s="38"/>
      <c r="Y81650" s="38"/>
    </row>
    <row r="81651" spans="17:25">
      <c r="Q81651" s="38"/>
      <c r="Y81651" s="38"/>
    </row>
    <row r="81652" spans="17:25">
      <c r="Q81652" s="38"/>
      <c r="Y81652" s="38"/>
    </row>
    <row r="81653" spans="17:25">
      <c r="Q81653" s="38"/>
      <c r="Y81653" s="38"/>
    </row>
    <row r="81654" spans="17:25">
      <c r="Q81654" s="38"/>
      <c r="Y81654" s="38"/>
    </row>
    <row r="81655" spans="17:25">
      <c r="Q81655" s="38"/>
      <c r="Y81655" s="38"/>
    </row>
    <row r="81656" spans="17:25">
      <c r="Q81656" s="38"/>
      <c r="Y81656" s="38"/>
    </row>
    <row r="81657" spans="17:25">
      <c r="Q81657" s="38"/>
      <c r="Y81657" s="38"/>
    </row>
    <row r="81658" spans="17:25">
      <c r="Q81658" s="38"/>
      <c r="Y81658" s="38"/>
    </row>
    <row r="81659" spans="17:25">
      <c r="Q81659" s="38"/>
      <c r="Y81659" s="38"/>
    </row>
    <row r="81660" spans="17:25">
      <c r="Q81660" s="38"/>
      <c r="Y81660" s="38"/>
    </row>
    <row r="81661" spans="17:25">
      <c r="Q81661" s="38"/>
      <c r="Y81661" s="38"/>
    </row>
    <row r="81662" spans="17:25">
      <c r="Q81662" s="38"/>
      <c r="Y81662" s="38"/>
    </row>
    <row r="81663" spans="17:25">
      <c r="Q81663" s="38"/>
      <c r="Y81663" s="38"/>
    </row>
    <row r="81664" spans="17:25">
      <c r="Q81664" s="38"/>
      <c r="Y81664" s="38"/>
    </row>
    <row r="81665" spans="17:25">
      <c r="Q81665" s="38"/>
      <c r="Y81665" s="38"/>
    </row>
    <row r="81666" spans="17:25">
      <c r="Q81666" s="38"/>
      <c r="Y81666" s="38"/>
    </row>
    <row r="81667" spans="17:25">
      <c r="Q81667" s="38"/>
      <c r="Y81667" s="38"/>
    </row>
    <row r="81668" spans="17:25">
      <c r="Q81668" s="38"/>
      <c r="Y81668" s="38"/>
    </row>
    <row r="81669" spans="17:25">
      <c r="Q81669" s="38"/>
      <c r="Y81669" s="38"/>
    </row>
    <row r="81670" spans="17:25">
      <c r="Q81670" s="38"/>
      <c r="Y81670" s="38"/>
    </row>
    <row r="81671" spans="17:25">
      <c r="Q81671" s="38"/>
      <c r="Y81671" s="38"/>
    </row>
    <row r="81672" spans="17:25">
      <c r="Q81672" s="38"/>
      <c r="Y81672" s="38"/>
    </row>
    <row r="81673" spans="17:25">
      <c r="Q81673" s="38"/>
      <c r="Y81673" s="38"/>
    </row>
    <row r="81674" spans="17:25">
      <c r="Q81674" s="38"/>
      <c r="Y81674" s="38"/>
    </row>
    <row r="81675" spans="17:25">
      <c r="Q81675" s="38"/>
      <c r="Y81675" s="38"/>
    </row>
    <row r="81676" spans="17:25">
      <c r="Q81676" s="38"/>
      <c r="Y81676" s="38"/>
    </row>
    <row r="81677" spans="17:25">
      <c r="Q81677" s="38"/>
      <c r="Y81677" s="38"/>
    </row>
    <row r="81678" spans="17:25">
      <c r="Q81678" s="38"/>
      <c r="Y81678" s="38"/>
    </row>
    <row r="81679" spans="17:25">
      <c r="Q81679" s="38"/>
      <c r="Y81679" s="38"/>
    </row>
    <row r="81680" spans="17:25">
      <c r="Q81680" s="38"/>
      <c r="Y81680" s="38"/>
    </row>
    <row r="81681" spans="17:25">
      <c r="Q81681" s="38"/>
      <c r="Y81681" s="38"/>
    </row>
    <row r="81682" spans="17:25">
      <c r="Q81682" s="38"/>
      <c r="Y81682" s="38"/>
    </row>
    <row r="81683" spans="17:25">
      <c r="Q81683" s="38"/>
      <c r="Y81683" s="38"/>
    </row>
    <row r="81684" spans="17:25">
      <c r="Q81684" s="38"/>
      <c r="Y81684" s="38"/>
    </row>
    <row r="81685" spans="17:25">
      <c r="Q81685" s="38"/>
      <c r="Y81685" s="38"/>
    </row>
    <row r="81686" spans="17:25">
      <c r="Q81686" s="38"/>
      <c r="Y81686" s="38"/>
    </row>
    <row r="81687" spans="17:25">
      <c r="Q81687" s="38"/>
      <c r="Y81687" s="38"/>
    </row>
    <row r="81688" spans="17:25">
      <c r="Q81688" s="38"/>
      <c r="Y81688" s="38"/>
    </row>
    <row r="81689" spans="17:25">
      <c r="Q81689" s="38"/>
      <c r="Y81689" s="38"/>
    </row>
    <row r="81690" spans="17:25">
      <c r="Q81690" s="38"/>
      <c r="Y81690" s="38"/>
    </row>
    <row r="81691" spans="17:25">
      <c r="Q81691" s="38"/>
      <c r="Y81691" s="38"/>
    </row>
    <row r="81692" spans="17:25">
      <c r="Q81692" s="38"/>
      <c r="Y81692" s="38"/>
    </row>
    <row r="81693" spans="17:25">
      <c r="Q81693" s="38"/>
      <c r="Y81693" s="38"/>
    </row>
    <row r="81694" spans="17:25">
      <c r="Q81694" s="38"/>
      <c r="Y81694" s="38"/>
    </row>
    <row r="81695" spans="17:25">
      <c r="Q81695" s="38"/>
      <c r="Y81695" s="38"/>
    </row>
    <row r="81696" spans="17:25">
      <c r="Q81696" s="38"/>
      <c r="Y81696" s="38"/>
    </row>
    <row r="81697" spans="17:25">
      <c r="Q81697" s="38"/>
      <c r="Y81697" s="38"/>
    </row>
    <row r="81698" spans="17:25">
      <c r="Q81698" s="38"/>
      <c r="Y81698" s="38"/>
    </row>
    <row r="81699" spans="17:25">
      <c r="Q81699" s="38"/>
      <c r="Y81699" s="38"/>
    </row>
    <row r="81700" spans="17:25">
      <c r="Q81700" s="38"/>
      <c r="Y81700" s="38"/>
    </row>
    <row r="81701" spans="17:25">
      <c r="Q81701" s="38"/>
      <c r="Y81701" s="38"/>
    </row>
    <row r="81702" spans="17:25">
      <c r="Q81702" s="38"/>
      <c r="Y81702" s="38"/>
    </row>
    <row r="81703" spans="17:25">
      <c r="Q81703" s="38"/>
      <c r="Y81703" s="38"/>
    </row>
    <row r="81704" spans="17:25">
      <c r="Q81704" s="38"/>
      <c r="Y81704" s="38"/>
    </row>
    <row r="81705" spans="17:25">
      <c r="Q81705" s="38"/>
      <c r="Y81705" s="38"/>
    </row>
    <row r="81706" spans="17:25">
      <c r="Q81706" s="38"/>
      <c r="Y81706" s="38"/>
    </row>
    <row r="81707" spans="17:25">
      <c r="Q81707" s="38"/>
      <c r="Y81707" s="38"/>
    </row>
    <row r="81708" spans="17:25">
      <c r="Q81708" s="38"/>
      <c r="Y81708" s="38"/>
    </row>
    <row r="81709" spans="17:25">
      <c r="Q81709" s="38"/>
      <c r="Y81709" s="38"/>
    </row>
    <row r="81710" spans="17:25">
      <c r="Q81710" s="38"/>
      <c r="Y81710" s="38"/>
    </row>
    <row r="81711" spans="17:25">
      <c r="Q81711" s="38"/>
      <c r="Y81711" s="38"/>
    </row>
    <row r="81712" spans="17:25">
      <c r="Q81712" s="38"/>
      <c r="Y81712" s="38"/>
    </row>
    <row r="81713" spans="17:25">
      <c r="Q81713" s="38"/>
      <c r="Y81713" s="38"/>
    </row>
    <row r="81714" spans="17:25">
      <c r="Q81714" s="38"/>
      <c r="Y81714" s="38"/>
    </row>
    <row r="81715" spans="17:25">
      <c r="Q81715" s="38"/>
      <c r="Y81715" s="38"/>
    </row>
    <row r="81716" spans="17:25">
      <c r="Q81716" s="38"/>
      <c r="Y81716" s="38"/>
    </row>
    <row r="81717" spans="17:25">
      <c r="Q81717" s="38"/>
      <c r="Y81717" s="38"/>
    </row>
    <row r="81718" spans="17:25">
      <c r="Q81718" s="38"/>
      <c r="Y81718" s="38"/>
    </row>
    <row r="81719" spans="17:25">
      <c r="Q81719" s="38"/>
      <c r="Y81719" s="38"/>
    </row>
    <row r="81720" spans="17:25">
      <c r="Q81720" s="38"/>
      <c r="Y81720" s="38"/>
    </row>
    <row r="81721" spans="17:25">
      <c r="Q81721" s="38"/>
      <c r="Y81721" s="38"/>
    </row>
    <row r="81722" spans="17:25">
      <c r="Q81722" s="38"/>
      <c r="Y81722" s="38"/>
    </row>
    <row r="81723" spans="17:25">
      <c r="Q81723" s="38"/>
      <c r="Y81723" s="38"/>
    </row>
    <row r="81724" spans="17:25">
      <c r="Q81724" s="38"/>
      <c r="Y81724" s="38"/>
    </row>
    <row r="81725" spans="17:25">
      <c r="Q81725" s="38"/>
      <c r="Y81725" s="38"/>
    </row>
    <row r="81726" spans="17:25">
      <c r="Q81726" s="38"/>
      <c r="Y81726" s="38"/>
    </row>
    <row r="81727" spans="17:25">
      <c r="Q81727" s="38"/>
      <c r="Y81727" s="38"/>
    </row>
    <row r="81728" spans="17:25">
      <c r="Q81728" s="38"/>
      <c r="Y81728" s="38"/>
    </row>
    <row r="81729" spans="17:25">
      <c r="Q81729" s="38"/>
      <c r="Y81729" s="38"/>
    </row>
    <row r="81730" spans="17:25">
      <c r="Q81730" s="38"/>
      <c r="Y81730" s="38"/>
    </row>
    <row r="81731" spans="17:25">
      <c r="Q81731" s="38"/>
      <c r="Y81731" s="38"/>
    </row>
    <row r="81732" spans="17:25">
      <c r="Q81732" s="38"/>
      <c r="Y81732" s="38"/>
    </row>
    <row r="81733" spans="17:25">
      <c r="Q81733" s="38"/>
      <c r="Y81733" s="38"/>
    </row>
    <row r="81734" spans="17:25">
      <c r="Q81734" s="38"/>
      <c r="Y81734" s="38"/>
    </row>
    <row r="81735" spans="17:25">
      <c r="Q81735" s="38"/>
      <c r="Y81735" s="38"/>
    </row>
    <row r="81736" spans="17:25">
      <c r="Q81736" s="38"/>
      <c r="Y81736" s="38"/>
    </row>
    <row r="81737" spans="17:25">
      <c r="Q81737" s="38"/>
      <c r="Y81737" s="38"/>
    </row>
    <row r="81738" spans="17:25">
      <c r="Q81738" s="38"/>
      <c r="Y81738" s="38"/>
    </row>
    <row r="81739" spans="17:25">
      <c r="Q81739" s="38"/>
      <c r="Y81739" s="38"/>
    </row>
    <row r="81740" spans="17:25">
      <c r="Q81740" s="38"/>
      <c r="Y81740" s="38"/>
    </row>
    <row r="81741" spans="17:25">
      <c r="Q81741" s="38"/>
      <c r="Y81741" s="38"/>
    </row>
    <row r="81742" spans="17:25">
      <c r="Q81742" s="38"/>
      <c r="Y81742" s="38"/>
    </row>
    <row r="81743" spans="17:25">
      <c r="Q81743" s="38"/>
      <c r="Y81743" s="38"/>
    </row>
    <row r="81744" spans="17:25">
      <c r="Q81744" s="38"/>
      <c r="Y81744" s="38"/>
    </row>
    <row r="81745" spans="17:25">
      <c r="Q81745" s="38"/>
      <c r="Y81745" s="38"/>
    </row>
    <row r="81746" spans="17:25">
      <c r="Q81746" s="38"/>
      <c r="Y81746" s="38"/>
    </row>
    <row r="81747" spans="17:25">
      <c r="Q81747" s="38"/>
      <c r="Y81747" s="38"/>
    </row>
    <row r="81748" spans="17:25">
      <c r="Q81748" s="38"/>
      <c r="Y81748" s="38"/>
    </row>
    <row r="81749" spans="17:25">
      <c r="Q81749" s="38"/>
      <c r="Y81749" s="38"/>
    </row>
    <row r="81750" spans="17:25">
      <c r="Q81750" s="38"/>
      <c r="Y81750" s="38"/>
    </row>
    <row r="81751" spans="17:25">
      <c r="Q81751" s="38"/>
      <c r="Y81751" s="38"/>
    </row>
    <row r="81752" spans="17:25">
      <c r="Q81752" s="38"/>
      <c r="Y81752" s="38"/>
    </row>
    <row r="81753" spans="17:25">
      <c r="Q81753" s="38"/>
      <c r="Y81753" s="38"/>
    </row>
    <row r="81754" spans="17:25">
      <c r="Q81754" s="38"/>
      <c r="Y81754" s="38"/>
    </row>
    <row r="81755" spans="17:25">
      <c r="Q81755" s="38"/>
      <c r="Y81755" s="38"/>
    </row>
    <row r="81756" spans="17:25">
      <c r="Q81756" s="38"/>
      <c r="Y81756" s="38"/>
    </row>
    <row r="81757" spans="17:25">
      <c r="Q81757" s="38"/>
      <c r="Y81757" s="38"/>
    </row>
    <row r="81758" spans="17:25">
      <c r="Q81758" s="38"/>
      <c r="Y81758" s="38"/>
    </row>
    <row r="81759" spans="17:25">
      <c r="Q81759" s="38"/>
      <c r="Y81759" s="38"/>
    </row>
    <row r="81760" spans="17:25">
      <c r="Q81760" s="38"/>
      <c r="Y81760" s="38"/>
    </row>
    <row r="81761" spans="17:25">
      <c r="Q81761" s="38"/>
      <c r="Y81761" s="38"/>
    </row>
    <row r="81762" spans="17:25">
      <c r="Q81762" s="38"/>
      <c r="Y81762" s="38"/>
    </row>
    <row r="81763" spans="17:25">
      <c r="Q81763" s="38"/>
      <c r="Y81763" s="38"/>
    </row>
    <row r="81764" spans="17:25">
      <c r="Q81764" s="38"/>
      <c r="Y81764" s="38"/>
    </row>
    <row r="81765" spans="17:25">
      <c r="Q81765" s="38"/>
      <c r="Y81765" s="38"/>
    </row>
    <row r="81766" spans="17:25">
      <c r="Q81766" s="38"/>
      <c r="Y81766" s="38"/>
    </row>
    <row r="81767" spans="17:25">
      <c r="Q81767" s="38"/>
      <c r="Y81767" s="38"/>
    </row>
    <row r="81768" spans="17:25">
      <c r="Q81768" s="38"/>
      <c r="Y81768" s="38"/>
    </row>
    <row r="81769" spans="17:25">
      <c r="Q81769" s="38"/>
      <c r="Y81769" s="38"/>
    </row>
    <row r="81770" spans="17:25">
      <c r="Q81770" s="38"/>
      <c r="Y81770" s="38"/>
    </row>
    <row r="81771" spans="17:25">
      <c r="Q81771" s="38"/>
      <c r="Y81771" s="38"/>
    </row>
    <row r="81772" spans="17:25">
      <c r="Q81772" s="38"/>
      <c r="Y81772" s="38"/>
    </row>
    <row r="81773" spans="17:25">
      <c r="Q81773" s="38"/>
      <c r="Y81773" s="38"/>
    </row>
    <row r="81774" spans="17:25">
      <c r="Q81774" s="38"/>
      <c r="Y81774" s="38"/>
    </row>
    <row r="81775" spans="17:25">
      <c r="Q81775" s="38"/>
      <c r="Y81775" s="38"/>
    </row>
    <row r="81776" spans="17:25">
      <c r="Q81776" s="38"/>
      <c r="Y81776" s="38"/>
    </row>
    <row r="81777" spans="17:25">
      <c r="Q81777" s="38"/>
      <c r="Y81777" s="38"/>
    </row>
    <row r="81778" spans="17:25">
      <c r="Q81778" s="38"/>
      <c r="Y81778" s="38"/>
    </row>
    <row r="81779" spans="17:25">
      <c r="Q81779" s="38"/>
      <c r="Y81779" s="38"/>
    </row>
    <row r="81780" spans="17:25">
      <c r="Q81780" s="38"/>
      <c r="Y81780" s="38"/>
    </row>
    <row r="81781" spans="17:25">
      <c r="Q81781" s="38"/>
      <c r="Y81781" s="38"/>
    </row>
    <row r="81782" spans="17:25">
      <c r="Q81782" s="38"/>
      <c r="Y81782" s="38"/>
    </row>
    <row r="81783" spans="17:25">
      <c r="Q81783" s="38"/>
      <c r="Y81783" s="38"/>
    </row>
    <row r="81784" spans="17:25">
      <c r="Q81784" s="38"/>
      <c r="Y81784" s="38"/>
    </row>
    <row r="81785" spans="17:25">
      <c r="Q81785" s="38"/>
      <c r="Y81785" s="38"/>
    </row>
    <row r="81786" spans="17:25">
      <c r="Q81786" s="38"/>
      <c r="Y81786" s="38"/>
    </row>
    <row r="81787" spans="17:25">
      <c r="Q81787" s="38"/>
      <c r="Y81787" s="38"/>
    </row>
    <row r="81788" spans="17:25">
      <c r="Q81788" s="38"/>
      <c r="Y81788" s="38"/>
    </row>
    <row r="81789" spans="17:25">
      <c r="Q81789" s="38"/>
      <c r="Y81789" s="38"/>
    </row>
    <row r="81790" spans="17:25">
      <c r="Q81790" s="38"/>
      <c r="Y81790" s="38"/>
    </row>
    <row r="81791" spans="17:25">
      <c r="Q81791" s="38"/>
      <c r="Y81791" s="38"/>
    </row>
    <row r="81792" spans="17:25">
      <c r="Q81792" s="38"/>
      <c r="Y81792" s="38"/>
    </row>
    <row r="81793" spans="17:25">
      <c r="Q81793" s="38"/>
      <c r="Y81793" s="38"/>
    </row>
    <row r="81794" spans="17:25">
      <c r="Q81794" s="38"/>
      <c r="Y81794" s="38"/>
    </row>
    <row r="81795" spans="17:25">
      <c r="Q81795" s="38"/>
      <c r="Y81795" s="38"/>
    </row>
    <row r="81796" spans="17:25">
      <c r="Q81796" s="38"/>
      <c r="Y81796" s="38"/>
    </row>
    <row r="81797" spans="17:25">
      <c r="Q81797" s="38"/>
      <c r="Y81797" s="38"/>
    </row>
    <row r="81798" spans="17:25">
      <c r="Q81798" s="38"/>
      <c r="Y81798" s="38"/>
    </row>
    <row r="81799" spans="17:25">
      <c r="Q81799" s="38"/>
      <c r="Y81799" s="38"/>
    </row>
    <row r="81800" spans="17:25">
      <c r="Q81800" s="38"/>
      <c r="Y81800" s="38"/>
    </row>
    <row r="81801" spans="17:25">
      <c r="Q81801" s="38"/>
      <c r="Y81801" s="38"/>
    </row>
    <row r="81802" spans="17:25">
      <c r="Q81802" s="38"/>
      <c r="Y81802" s="38"/>
    </row>
    <row r="81803" spans="17:25">
      <c r="Q81803" s="38"/>
      <c r="Y81803" s="38"/>
    </row>
    <row r="81804" spans="17:25">
      <c r="Q81804" s="38"/>
      <c r="Y81804" s="38"/>
    </row>
    <row r="81805" spans="17:25">
      <c r="Q81805" s="38"/>
      <c r="Y81805" s="38"/>
    </row>
    <row r="81806" spans="17:25">
      <c r="Q81806" s="38"/>
      <c r="Y81806" s="38"/>
    </row>
    <row r="81807" spans="17:25">
      <c r="Q81807" s="38"/>
      <c r="Y81807" s="38"/>
    </row>
    <row r="81808" spans="17:25">
      <c r="Q81808" s="38"/>
      <c r="Y81808" s="38"/>
    </row>
    <row r="81809" spans="17:25">
      <c r="Q81809" s="38"/>
      <c r="Y81809" s="38"/>
    </row>
    <row r="81810" spans="17:25">
      <c r="Q81810" s="38"/>
      <c r="Y81810" s="38"/>
    </row>
    <row r="81811" spans="17:25">
      <c r="Q81811" s="38"/>
      <c r="Y81811" s="38"/>
    </row>
    <row r="81812" spans="17:25">
      <c r="Q81812" s="38"/>
      <c r="Y81812" s="38"/>
    </row>
    <row r="81813" spans="17:25">
      <c r="Q81813" s="38"/>
      <c r="Y81813" s="38"/>
    </row>
    <row r="81814" spans="17:25">
      <c r="Q81814" s="38"/>
      <c r="Y81814" s="38"/>
    </row>
    <row r="81815" spans="17:25">
      <c r="Q81815" s="38"/>
      <c r="Y81815" s="38"/>
    </row>
    <row r="81816" spans="17:25">
      <c r="Q81816" s="38"/>
      <c r="Y81816" s="38"/>
    </row>
    <row r="81817" spans="17:25">
      <c r="Q81817" s="38"/>
      <c r="Y81817" s="38"/>
    </row>
    <row r="81818" spans="17:25">
      <c r="Q81818" s="38"/>
      <c r="Y81818" s="38"/>
    </row>
    <row r="81819" spans="17:25">
      <c r="Q81819" s="38"/>
      <c r="Y81819" s="38"/>
    </row>
    <row r="81820" spans="17:25">
      <c r="Q81820" s="38"/>
      <c r="Y81820" s="38"/>
    </row>
    <row r="81821" spans="17:25">
      <c r="Q81821" s="38"/>
      <c r="Y81821" s="38"/>
    </row>
    <row r="81822" spans="17:25">
      <c r="Q81822" s="38"/>
      <c r="Y81822" s="38"/>
    </row>
    <row r="81823" spans="17:25">
      <c r="Q81823" s="38"/>
      <c r="Y81823" s="38"/>
    </row>
    <row r="81824" spans="17:25">
      <c r="Q81824" s="38"/>
      <c r="Y81824" s="38"/>
    </row>
    <row r="81825" spans="17:25">
      <c r="Q81825" s="38"/>
      <c r="Y81825" s="38"/>
    </row>
    <row r="81826" spans="17:25">
      <c r="Q81826" s="38"/>
      <c r="Y81826" s="38"/>
    </row>
    <row r="81827" spans="17:25">
      <c r="Q81827" s="38"/>
      <c r="Y81827" s="38"/>
    </row>
    <row r="81828" spans="17:25">
      <c r="Q81828" s="38"/>
      <c r="Y81828" s="38"/>
    </row>
    <row r="81829" spans="17:25">
      <c r="Q81829" s="38"/>
      <c r="Y81829" s="38"/>
    </row>
    <row r="81830" spans="17:25">
      <c r="Q81830" s="38"/>
      <c r="Y81830" s="38"/>
    </row>
    <row r="81831" spans="17:25">
      <c r="Q81831" s="38"/>
      <c r="Y81831" s="38"/>
    </row>
    <row r="81832" spans="17:25">
      <c r="Q81832" s="38"/>
      <c r="Y81832" s="38"/>
    </row>
    <row r="81833" spans="17:25">
      <c r="Q81833" s="38"/>
      <c r="Y81833" s="38"/>
    </row>
    <row r="81834" spans="17:25">
      <c r="Q81834" s="38"/>
      <c r="Y81834" s="38"/>
    </row>
    <row r="81835" spans="17:25">
      <c r="Q81835" s="38"/>
      <c r="Y81835" s="38"/>
    </row>
    <row r="81836" spans="17:25">
      <c r="Q81836" s="38"/>
      <c r="Y81836" s="38"/>
    </row>
    <row r="81837" spans="17:25">
      <c r="Q81837" s="38"/>
      <c r="Y81837" s="38"/>
    </row>
    <row r="81838" spans="17:25">
      <c r="Q81838" s="38"/>
      <c r="Y81838" s="38"/>
    </row>
    <row r="81839" spans="17:25">
      <c r="Q81839" s="38"/>
      <c r="Y81839" s="38"/>
    </row>
    <row r="81840" spans="17:25">
      <c r="Q81840" s="38"/>
      <c r="Y81840" s="38"/>
    </row>
    <row r="81841" spans="17:25">
      <c r="Q81841" s="38"/>
      <c r="Y81841" s="38"/>
    </row>
    <row r="81842" spans="17:25">
      <c r="Q81842" s="38"/>
      <c r="Y81842" s="38"/>
    </row>
    <row r="81843" spans="17:25">
      <c r="Q81843" s="38"/>
      <c r="Y81843" s="38"/>
    </row>
    <row r="81844" spans="17:25">
      <c r="Q81844" s="38"/>
      <c r="Y81844" s="38"/>
    </row>
    <row r="81845" spans="17:25">
      <c r="Q81845" s="38"/>
      <c r="Y81845" s="38"/>
    </row>
    <row r="81846" spans="17:25">
      <c r="Q81846" s="38"/>
      <c r="Y81846" s="38"/>
    </row>
    <row r="81847" spans="17:25">
      <c r="Q81847" s="38"/>
      <c r="Y81847" s="38"/>
    </row>
    <row r="81848" spans="17:25">
      <c r="Q81848" s="38"/>
      <c r="Y81848" s="38"/>
    </row>
    <row r="81849" spans="17:25">
      <c r="Q81849" s="38"/>
      <c r="Y81849" s="38"/>
    </row>
    <row r="81850" spans="17:25">
      <c r="Q81850" s="38"/>
      <c r="Y81850" s="38"/>
    </row>
    <row r="81851" spans="17:25">
      <c r="Q81851" s="38"/>
      <c r="Y81851" s="38"/>
    </row>
    <row r="81852" spans="17:25">
      <c r="Q81852" s="38"/>
      <c r="Y81852" s="38"/>
    </row>
    <row r="81853" spans="17:25">
      <c r="Q81853" s="38"/>
      <c r="Y81853" s="38"/>
    </row>
    <row r="81854" spans="17:25">
      <c r="Q81854" s="38"/>
      <c r="Y81854" s="38"/>
    </row>
    <row r="81855" spans="17:25">
      <c r="Q81855" s="38"/>
      <c r="Y81855" s="38"/>
    </row>
    <row r="81856" spans="17:25">
      <c r="Q81856" s="38"/>
      <c r="Y81856" s="38"/>
    </row>
    <row r="81857" spans="17:25">
      <c r="Q81857" s="38"/>
      <c r="Y81857" s="38"/>
    </row>
    <row r="81858" spans="17:25">
      <c r="Q81858" s="38"/>
      <c r="Y81858" s="38"/>
    </row>
    <row r="81859" spans="17:25">
      <c r="Q81859" s="38"/>
      <c r="Y81859" s="38"/>
    </row>
    <row r="81860" spans="17:25">
      <c r="Q81860" s="38"/>
      <c r="Y81860" s="38"/>
    </row>
    <row r="81861" spans="17:25">
      <c r="Q81861" s="38"/>
      <c r="Y81861" s="38"/>
    </row>
    <row r="81862" spans="17:25">
      <c r="Q81862" s="38"/>
      <c r="Y81862" s="38"/>
    </row>
    <row r="81863" spans="17:25">
      <c r="Q81863" s="38"/>
      <c r="Y81863" s="38"/>
    </row>
    <row r="81864" spans="17:25">
      <c r="Q81864" s="38"/>
      <c r="Y81864" s="38"/>
    </row>
    <row r="81865" spans="17:25">
      <c r="Q81865" s="38"/>
      <c r="Y81865" s="38"/>
    </row>
    <row r="81866" spans="17:25">
      <c r="Q81866" s="38"/>
      <c r="Y81866" s="38"/>
    </row>
    <row r="81867" spans="17:25">
      <c r="Q81867" s="38"/>
      <c r="Y81867" s="38"/>
    </row>
    <row r="81868" spans="17:25">
      <c r="Q81868" s="38"/>
      <c r="Y81868" s="38"/>
    </row>
    <row r="81869" spans="17:25">
      <c r="Q81869" s="38"/>
      <c r="Y81869" s="38"/>
    </row>
    <row r="81870" spans="17:25">
      <c r="Q81870" s="38"/>
      <c r="Y81870" s="38"/>
    </row>
    <row r="81871" spans="17:25">
      <c r="Q81871" s="38"/>
      <c r="Y81871" s="38"/>
    </row>
    <row r="81872" spans="17:25">
      <c r="Q81872" s="38"/>
      <c r="Y81872" s="38"/>
    </row>
    <row r="81873" spans="17:25">
      <c r="Q81873" s="38"/>
      <c r="Y81873" s="38"/>
    </row>
    <row r="81874" spans="17:25">
      <c r="Q81874" s="38"/>
      <c r="Y81874" s="38"/>
    </row>
    <row r="81875" spans="17:25">
      <c r="Q81875" s="38"/>
      <c r="Y81875" s="38"/>
    </row>
    <row r="81876" spans="17:25">
      <c r="Q81876" s="38"/>
      <c r="Y81876" s="38"/>
    </row>
    <row r="81877" spans="17:25">
      <c r="Q81877" s="38"/>
      <c r="Y81877" s="38"/>
    </row>
    <row r="81878" spans="17:25">
      <c r="Q81878" s="38"/>
      <c r="Y81878" s="38"/>
    </row>
    <row r="81879" spans="17:25">
      <c r="Q81879" s="38"/>
      <c r="Y81879" s="38"/>
    </row>
    <row r="81880" spans="17:25">
      <c r="Q81880" s="38"/>
      <c r="Y81880" s="38"/>
    </row>
    <row r="81881" spans="17:25">
      <c r="Q81881" s="38"/>
      <c r="Y81881" s="38"/>
    </row>
    <row r="81882" spans="17:25">
      <c r="Q81882" s="38"/>
      <c r="Y81882" s="38"/>
    </row>
    <row r="81883" spans="17:25">
      <c r="Q81883" s="38"/>
      <c r="Y81883" s="38"/>
    </row>
    <row r="81884" spans="17:25">
      <c r="Q81884" s="38"/>
      <c r="Y81884" s="38"/>
    </row>
    <row r="81885" spans="17:25">
      <c r="Q81885" s="38"/>
      <c r="Y81885" s="38"/>
    </row>
    <row r="81886" spans="17:25">
      <c r="Q81886" s="38"/>
      <c r="Y81886" s="38"/>
    </row>
    <row r="81887" spans="17:25">
      <c r="Q81887" s="38"/>
      <c r="Y81887" s="38"/>
    </row>
    <row r="81888" spans="17:25">
      <c r="Q81888" s="38"/>
      <c r="Y81888" s="38"/>
    </row>
    <row r="81889" spans="17:25">
      <c r="Q81889" s="38"/>
      <c r="Y81889" s="38"/>
    </row>
    <row r="81890" spans="17:25">
      <c r="Q81890" s="38"/>
      <c r="Y81890" s="38"/>
    </row>
    <row r="81891" spans="17:25">
      <c r="Q81891" s="38"/>
      <c r="Y81891" s="38"/>
    </row>
    <row r="81892" spans="17:25">
      <c r="Q81892" s="38"/>
      <c r="Y81892" s="38"/>
    </row>
    <row r="81893" spans="17:25">
      <c r="Q81893" s="38"/>
      <c r="Y81893" s="38"/>
    </row>
    <row r="81894" spans="17:25">
      <c r="Q81894" s="38"/>
      <c r="Y81894" s="38"/>
    </row>
    <row r="81895" spans="17:25">
      <c r="Q81895" s="38"/>
      <c r="Y81895" s="38"/>
    </row>
    <row r="81896" spans="17:25">
      <c r="Q81896" s="38"/>
      <c r="Y81896" s="38"/>
    </row>
    <row r="81897" spans="17:25">
      <c r="Q81897" s="38"/>
      <c r="Y81897" s="38"/>
    </row>
    <row r="81898" spans="17:25">
      <c r="Q81898" s="38"/>
      <c r="Y81898" s="38"/>
    </row>
    <row r="81899" spans="17:25">
      <c r="Q81899" s="38"/>
      <c r="Y81899" s="38"/>
    </row>
    <row r="81900" spans="17:25">
      <c r="Q81900" s="38"/>
      <c r="Y81900" s="38"/>
    </row>
    <row r="81901" spans="17:25">
      <c r="Q81901" s="38"/>
      <c r="Y81901" s="38"/>
    </row>
    <row r="81902" spans="17:25">
      <c r="Q81902" s="38"/>
      <c r="Y81902" s="38"/>
    </row>
    <row r="81903" spans="17:25">
      <c r="Q81903" s="38"/>
      <c r="Y81903" s="38"/>
    </row>
    <row r="81904" spans="17:25">
      <c r="Q81904" s="38"/>
      <c r="Y81904" s="38"/>
    </row>
    <row r="81905" spans="17:25">
      <c r="Q81905" s="38"/>
      <c r="Y81905" s="38"/>
    </row>
    <row r="81906" spans="17:25">
      <c r="Q81906" s="38"/>
      <c r="Y81906" s="38"/>
    </row>
    <row r="81907" spans="17:25">
      <c r="Q81907" s="38"/>
      <c r="Y81907" s="38"/>
    </row>
    <row r="81908" spans="17:25">
      <c r="Q81908" s="38"/>
      <c r="Y81908" s="38"/>
    </row>
    <row r="81909" spans="17:25">
      <c r="Q81909" s="38"/>
      <c r="Y81909" s="38"/>
    </row>
    <row r="81910" spans="17:25">
      <c r="Q81910" s="38"/>
      <c r="Y81910" s="38"/>
    </row>
    <row r="81911" spans="17:25">
      <c r="Q81911" s="38"/>
      <c r="Y81911" s="38"/>
    </row>
    <row r="81912" spans="17:25">
      <c r="Q81912" s="38"/>
      <c r="Y81912" s="38"/>
    </row>
    <row r="81913" spans="17:25">
      <c r="Q81913" s="38"/>
      <c r="Y81913" s="38"/>
    </row>
    <row r="81914" spans="17:25">
      <c r="Q81914" s="38"/>
      <c r="Y81914" s="38"/>
    </row>
    <row r="81915" spans="17:25">
      <c r="Q81915" s="38"/>
      <c r="Y81915" s="38"/>
    </row>
    <row r="81916" spans="17:25">
      <c r="Q81916" s="38"/>
      <c r="Y81916" s="38"/>
    </row>
    <row r="81917" spans="17:25">
      <c r="Q81917" s="38"/>
      <c r="Y81917" s="38"/>
    </row>
    <row r="81918" spans="17:25">
      <c r="Q81918" s="38"/>
      <c r="Y81918" s="38"/>
    </row>
    <row r="81919" spans="17:25">
      <c r="Q81919" s="38"/>
      <c r="Y81919" s="38"/>
    </row>
    <row r="81920" spans="17:25">
      <c r="Q81920" s="38"/>
      <c r="Y81920" s="38"/>
    </row>
    <row r="81921" spans="17:25">
      <c r="Q81921" s="38"/>
      <c r="Y81921" s="38"/>
    </row>
    <row r="81922" spans="17:25">
      <c r="Q81922" s="38"/>
      <c r="Y81922" s="38"/>
    </row>
    <row r="81923" spans="17:25">
      <c r="Q81923" s="38"/>
      <c r="Y81923" s="38"/>
    </row>
    <row r="81924" spans="17:25">
      <c r="Q81924" s="38"/>
      <c r="Y81924" s="38"/>
    </row>
    <row r="81925" spans="17:25">
      <c r="Q81925" s="38"/>
      <c r="Y81925" s="38"/>
    </row>
    <row r="81926" spans="17:25">
      <c r="Q81926" s="38"/>
      <c r="Y81926" s="38"/>
    </row>
    <row r="81927" spans="17:25">
      <c r="Q81927" s="38"/>
      <c r="Y81927" s="38"/>
    </row>
    <row r="81928" spans="17:25">
      <c r="Q81928" s="38"/>
      <c r="Y81928" s="38"/>
    </row>
    <row r="81929" spans="17:25">
      <c r="Q81929" s="38"/>
      <c r="Y81929" s="38"/>
    </row>
    <row r="81930" spans="17:25">
      <c r="Q81930" s="38"/>
      <c r="Y81930" s="38"/>
    </row>
    <row r="81931" spans="17:25">
      <c r="Q81931" s="38"/>
      <c r="Y81931" s="38"/>
    </row>
    <row r="81932" spans="17:25">
      <c r="Q81932" s="38"/>
      <c r="Y81932" s="38"/>
    </row>
    <row r="81933" spans="17:25">
      <c r="Q81933" s="38"/>
      <c r="Y81933" s="38"/>
    </row>
    <row r="81934" spans="17:25">
      <c r="Q81934" s="38"/>
      <c r="Y81934" s="38"/>
    </row>
    <row r="81935" spans="17:25">
      <c r="Q81935" s="38"/>
      <c r="Y81935" s="38"/>
    </row>
    <row r="81936" spans="17:25">
      <c r="Q81936" s="38"/>
      <c r="Y81936" s="38"/>
    </row>
    <row r="81937" spans="17:25">
      <c r="Q81937" s="38"/>
      <c r="Y81937" s="38"/>
    </row>
    <row r="81938" spans="17:25">
      <c r="Q81938" s="38"/>
      <c r="Y81938" s="38"/>
    </row>
    <row r="81939" spans="17:25">
      <c r="Q81939" s="38"/>
      <c r="Y81939" s="38"/>
    </row>
    <row r="81940" spans="17:25">
      <c r="Q81940" s="38"/>
      <c r="Y81940" s="38"/>
    </row>
    <row r="81941" spans="17:25">
      <c r="Q81941" s="38"/>
      <c r="Y81941" s="38"/>
    </row>
    <row r="81942" spans="17:25">
      <c r="Q81942" s="38"/>
      <c r="Y81942" s="38"/>
    </row>
    <row r="81943" spans="17:25">
      <c r="Q81943" s="38"/>
      <c r="Y81943" s="38"/>
    </row>
    <row r="81944" spans="17:25">
      <c r="Q81944" s="38"/>
      <c r="Y81944" s="38"/>
    </row>
    <row r="81945" spans="17:25">
      <c r="Q81945" s="38"/>
      <c r="Y81945" s="38"/>
    </row>
    <row r="81946" spans="17:25">
      <c r="Q81946" s="38"/>
      <c r="Y81946" s="38"/>
    </row>
    <row r="81947" spans="17:25">
      <c r="Q81947" s="38"/>
      <c r="Y81947" s="38"/>
    </row>
    <row r="81948" spans="17:25">
      <c r="Q81948" s="38"/>
      <c r="Y81948" s="38"/>
    </row>
    <row r="81949" spans="17:25">
      <c r="Q81949" s="38"/>
      <c r="Y81949" s="38"/>
    </row>
    <row r="81950" spans="17:25">
      <c r="Q81950" s="38"/>
      <c r="Y81950" s="38"/>
    </row>
    <row r="81951" spans="17:25">
      <c r="Q81951" s="38"/>
      <c r="Y81951" s="38"/>
    </row>
    <row r="81952" spans="17:25">
      <c r="Q81952" s="38"/>
      <c r="Y81952" s="38"/>
    </row>
    <row r="81953" spans="17:25">
      <c r="Q81953" s="38"/>
      <c r="Y81953" s="38"/>
    </row>
    <row r="81954" spans="17:25">
      <c r="Q81954" s="38"/>
      <c r="Y81954" s="38"/>
    </row>
    <row r="81955" spans="17:25">
      <c r="Q81955" s="38"/>
      <c r="Y81955" s="38"/>
    </row>
    <row r="81956" spans="17:25">
      <c r="Q81956" s="38"/>
      <c r="Y81956" s="38"/>
    </row>
    <row r="81957" spans="17:25">
      <c r="Q81957" s="38"/>
      <c r="Y81957" s="38"/>
    </row>
    <row r="81958" spans="17:25">
      <c r="Q81958" s="38"/>
      <c r="Y81958" s="38"/>
    </row>
    <row r="81959" spans="17:25">
      <c r="Q81959" s="38"/>
      <c r="Y81959" s="38"/>
    </row>
    <row r="81960" spans="17:25">
      <c r="Q81960" s="38"/>
      <c r="Y81960" s="38"/>
    </row>
    <row r="81961" spans="17:25">
      <c r="Q81961" s="38"/>
      <c r="Y81961" s="38"/>
    </row>
    <row r="81962" spans="17:25">
      <c r="Q81962" s="38"/>
      <c r="Y81962" s="38"/>
    </row>
    <row r="81963" spans="17:25">
      <c r="Q81963" s="38"/>
      <c r="Y81963" s="38"/>
    </row>
    <row r="81964" spans="17:25">
      <c r="Q81964" s="38"/>
      <c r="Y81964" s="38"/>
    </row>
    <row r="81965" spans="17:25">
      <c r="Q81965" s="38"/>
      <c r="Y81965" s="38"/>
    </row>
    <row r="81966" spans="17:25">
      <c r="Q81966" s="38"/>
      <c r="Y81966" s="38"/>
    </row>
    <row r="81967" spans="17:25">
      <c r="Q81967" s="38"/>
      <c r="Y81967" s="38"/>
    </row>
    <row r="81968" spans="17:25">
      <c r="Q81968" s="38"/>
      <c r="Y81968" s="38"/>
    </row>
    <row r="81969" spans="17:25">
      <c r="Q81969" s="38"/>
      <c r="Y81969" s="38"/>
    </row>
    <row r="81970" spans="17:25">
      <c r="Q81970" s="38"/>
      <c r="Y81970" s="38"/>
    </row>
    <row r="81971" spans="17:25">
      <c r="Q81971" s="38"/>
      <c r="Y81971" s="38"/>
    </row>
    <row r="81972" spans="17:25">
      <c r="Q81972" s="38"/>
      <c r="Y81972" s="38"/>
    </row>
    <row r="81973" spans="17:25">
      <c r="Q81973" s="38"/>
      <c r="Y81973" s="38"/>
    </row>
    <row r="81974" spans="17:25">
      <c r="Q81974" s="38"/>
      <c r="Y81974" s="38"/>
    </row>
    <row r="81975" spans="17:25">
      <c r="Q81975" s="38"/>
      <c r="Y81975" s="38"/>
    </row>
    <row r="81976" spans="17:25">
      <c r="Q81976" s="38"/>
      <c r="Y81976" s="38"/>
    </row>
    <row r="81977" spans="17:25">
      <c r="Q81977" s="38"/>
      <c r="Y81977" s="38"/>
    </row>
    <row r="81978" spans="17:25">
      <c r="Q81978" s="38"/>
      <c r="Y81978" s="38"/>
    </row>
    <row r="81979" spans="17:25">
      <c r="Q81979" s="38"/>
      <c r="Y81979" s="38"/>
    </row>
    <row r="81980" spans="17:25">
      <c r="Q81980" s="38"/>
      <c r="Y81980" s="38"/>
    </row>
    <row r="81981" spans="17:25">
      <c r="Q81981" s="38"/>
      <c r="Y81981" s="38"/>
    </row>
    <row r="81982" spans="17:25">
      <c r="Q81982" s="38"/>
      <c r="Y81982" s="38"/>
    </row>
    <row r="81983" spans="17:25">
      <c r="Q81983" s="38"/>
      <c r="Y81983" s="38"/>
    </row>
    <row r="81984" spans="17:25">
      <c r="Q81984" s="38"/>
      <c r="Y81984" s="38"/>
    </row>
    <row r="81985" spans="17:25">
      <c r="Q81985" s="38"/>
      <c r="Y81985" s="38"/>
    </row>
    <row r="81986" spans="17:25">
      <c r="Q81986" s="38"/>
      <c r="Y81986" s="38"/>
    </row>
    <row r="81987" spans="17:25">
      <c r="Q81987" s="38"/>
      <c r="Y81987" s="38"/>
    </row>
    <row r="81988" spans="17:25">
      <c r="Q81988" s="38"/>
      <c r="Y81988" s="38"/>
    </row>
    <row r="81989" spans="17:25">
      <c r="Q81989" s="38"/>
      <c r="Y81989" s="38"/>
    </row>
    <row r="81990" spans="17:25">
      <c r="Q81990" s="38"/>
      <c r="Y81990" s="38"/>
    </row>
    <row r="81991" spans="17:25">
      <c r="Q81991" s="38"/>
      <c r="Y81991" s="38"/>
    </row>
    <row r="81992" spans="17:25">
      <c r="Q81992" s="38"/>
      <c r="Y81992" s="38"/>
    </row>
    <row r="81993" spans="17:25">
      <c r="Q81993" s="38"/>
      <c r="Y81993" s="38"/>
    </row>
    <row r="81994" spans="17:25">
      <c r="Q81994" s="38"/>
      <c r="Y81994" s="38"/>
    </row>
    <row r="81995" spans="17:25">
      <c r="Q81995" s="38"/>
      <c r="Y81995" s="38"/>
    </row>
    <row r="81996" spans="17:25">
      <c r="Q81996" s="38"/>
      <c r="Y81996" s="38"/>
    </row>
    <row r="81997" spans="17:25">
      <c r="Q81997" s="38"/>
      <c r="Y81997" s="38"/>
    </row>
    <row r="81998" spans="17:25">
      <c r="Q81998" s="38"/>
      <c r="Y81998" s="38"/>
    </row>
    <row r="81999" spans="17:25">
      <c r="Q81999" s="38"/>
      <c r="Y81999" s="38"/>
    </row>
    <row r="82000" spans="17:25">
      <c r="Q82000" s="38"/>
      <c r="Y82000" s="38"/>
    </row>
    <row r="82001" spans="17:25">
      <c r="Q82001" s="38"/>
      <c r="Y82001" s="38"/>
    </row>
    <row r="82002" spans="17:25">
      <c r="Q82002" s="38"/>
      <c r="Y82002" s="38"/>
    </row>
    <row r="82003" spans="17:25">
      <c r="Q82003" s="38"/>
      <c r="Y82003" s="38"/>
    </row>
    <row r="82004" spans="17:25">
      <c r="Q82004" s="38"/>
      <c r="Y82004" s="38"/>
    </row>
    <row r="82005" spans="17:25">
      <c r="Q82005" s="38"/>
      <c r="Y82005" s="38"/>
    </row>
    <row r="82006" spans="17:25">
      <c r="Q82006" s="38"/>
      <c r="Y82006" s="38"/>
    </row>
    <row r="82007" spans="17:25">
      <c r="Q82007" s="38"/>
      <c r="Y82007" s="38"/>
    </row>
    <row r="82008" spans="17:25">
      <c r="Q82008" s="38"/>
      <c r="Y82008" s="38"/>
    </row>
    <row r="82009" spans="17:25">
      <c r="Q82009" s="38"/>
      <c r="Y82009" s="38"/>
    </row>
    <row r="82010" spans="17:25">
      <c r="Q82010" s="38"/>
      <c r="Y82010" s="38"/>
    </row>
    <row r="82011" spans="17:25">
      <c r="Q82011" s="38"/>
      <c r="Y82011" s="38"/>
    </row>
    <row r="82012" spans="17:25">
      <c r="Q82012" s="38"/>
      <c r="Y82012" s="38"/>
    </row>
    <row r="82013" spans="17:25">
      <c r="Q82013" s="38"/>
      <c r="Y82013" s="38"/>
    </row>
    <row r="82014" spans="17:25">
      <c r="Q82014" s="38"/>
      <c r="Y82014" s="38"/>
    </row>
    <row r="82015" spans="17:25">
      <c r="Q82015" s="38"/>
      <c r="Y82015" s="38"/>
    </row>
    <row r="82016" spans="17:25">
      <c r="Q82016" s="38"/>
      <c r="Y82016" s="38"/>
    </row>
    <row r="82017" spans="17:25">
      <c r="Q82017" s="38"/>
      <c r="Y82017" s="38"/>
    </row>
    <row r="82018" spans="17:25">
      <c r="Q82018" s="38"/>
      <c r="Y82018" s="38"/>
    </row>
    <row r="82019" spans="17:25">
      <c r="Q82019" s="38"/>
      <c r="Y82019" s="38"/>
    </row>
    <row r="82020" spans="17:25">
      <c r="Q82020" s="38"/>
      <c r="Y82020" s="38"/>
    </row>
    <row r="82021" spans="17:25">
      <c r="Q82021" s="38"/>
      <c r="Y82021" s="38"/>
    </row>
    <row r="82022" spans="17:25">
      <c r="Q82022" s="38"/>
      <c r="Y82022" s="38"/>
    </row>
    <row r="82023" spans="17:25">
      <c r="Q82023" s="38"/>
      <c r="Y82023" s="38"/>
    </row>
    <row r="82024" spans="17:25">
      <c r="Q82024" s="38"/>
      <c r="Y82024" s="38"/>
    </row>
    <row r="82025" spans="17:25">
      <c r="Q82025" s="38"/>
      <c r="Y82025" s="38"/>
    </row>
    <row r="82026" spans="17:25">
      <c r="Q82026" s="38"/>
      <c r="Y82026" s="38"/>
    </row>
    <row r="82027" spans="17:25">
      <c r="Q82027" s="38"/>
      <c r="Y82027" s="38"/>
    </row>
    <row r="82028" spans="17:25">
      <c r="Q82028" s="38"/>
      <c r="Y82028" s="38"/>
    </row>
    <row r="82029" spans="17:25">
      <c r="Q82029" s="38"/>
      <c r="Y82029" s="38"/>
    </row>
    <row r="82030" spans="17:25">
      <c r="Q82030" s="38"/>
      <c r="Y82030" s="38"/>
    </row>
    <row r="82031" spans="17:25">
      <c r="Q82031" s="38"/>
      <c r="Y82031" s="38"/>
    </row>
    <row r="82032" spans="17:25">
      <c r="Q82032" s="38"/>
      <c r="Y82032" s="38"/>
    </row>
    <row r="82033" spans="17:25">
      <c r="Q82033" s="38"/>
      <c r="Y82033" s="38"/>
    </row>
    <row r="82034" spans="17:25">
      <c r="Q82034" s="38"/>
      <c r="Y82034" s="38"/>
    </row>
    <row r="82035" spans="17:25">
      <c r="Q82035" s="38"/>
      <c r="Y82035" s="38"/>
    </row>
    <row r="82036" spans="17:25">
      <c r="Q82036" s="38"/>
      <c r="Y82036" s="38"/>
    </row>
    <row r="82037" spans="17:25">
      <c r="Q82037" s="38"/>
      <c r="Y82037" s="38"/>
    </row>
    <row r="82038" spans="17:25">
      <c r="Q82038" s="38"/>
      <c r="Y82038" s="38"/>
    </row>
    <row r="82039" spans="17:25">
      <c r="Q82039" s="38"/>
      <c r="Y82039" s="38"/>
    </row>
    <row r="82040" spans="17:25">
      <c r="Q82040" s="38"/>
      <c r="Y82040" s="38"/>
    </row>
    <row r="82041" spans="17:25">
      <c r="Q82041" s="38"/>
      <c r="Y82041" s="38"/>
    </row>
    <row r="82042" spans="17:25">
      <c r="Q82042" s="38"/>
      <c r="Y82042" s="38"/>
    </row>
    <row r="82043" spans="17:25">
      <c r="Q82043" s="38"/>
      <c r="Y82043" s="38"/>
    </row>
    <row r="82044" spans="17:25">
      <c r="Q82044" s="38"/>
      <c r="Y82044" s="38"/>
    </row>
    <row r="82045" spans="17:25">
      <c r="Q82045" s="38"/>
      <c r="Y82045" s="38"/>
    </row>
    <row r="82046" spans="17:25">
      <c r="Q82046" s="38"/>
      <c r="Y82046" s="38"/>
    </row>
    <row r="82047" spans="17:25">
      <c r="Q82047" s="38"/>
      <c r="Y82047" s="38"/>
    </row>
    <row r="82048" spans="17:25">
      <c r="Q82048" s="38"/>
      <c r="Y82048" s="38"/>
    </row>
    <row r="82049" spans="17:25">
      <c r="Q82049" s="38"/>
      <c r="Y82049" s="38"/>
    </row>
    <row r="82050" spans="17:25">
      <c r="Q82050" s="38"/>
      <c r="Y82050" s="38"/>
    </row>
    <row r="82051" spans="17:25">
      <c r="Q82051" s="38"/>
      <c r="Y82051" s="38"/>
    </row>
    <row r="82052" spans="17:25">
      <c r="Q82052" s="38"/>
      <c r="Y82052" s="38"/>
    </row>
    <row r="82053" spans="17:25">
      <c r="Q82053" s="38"/>
      <c r="Y82053" s="38"/>
    </row>
    <row r="82054" spans="17:25">
      <c r="Q82054" s="38"/>
      <c r="Y82054" s="38"/>
    </row>
    <row r="82055" spans="17:25">
      <c r="Q82055" s="38"/>
      <c r="Y82055" s="38"/>
    </row>
    <row r="82056" spans="17:25">
      <c r="Q82056" s="38"/>
      <c r="Y82056" s="38"/>
    </row>
    <row r="82057" spans="17:25">
      <c r="Q82057" s="38"/>
      <c r="Y82057" s="38"/>
    </row>
    <row r="82058" spans="17:25">
      <c r="Q82058" s="38"/>
      <c r="Y82058" s="38"/>
    </row>
    <row r="82059" spans="17:25">
      <c r="Q82059" s="38"/>
      <c r="Y82059" s="38"/>
    </row>
    <row r="82060" spans="17:25">
      <c r="Q82060" s="38"/>
      <c r="Y82060" s="38"/>
    </row>
    <row r="82061" spans="17:25">
      <c r="Q82061" s="38"/>
      <c r="Y82061" s="38"/>
    </row>
    <row r="82062" spans="17:25">
      <c r="Q82062" s="38"/>
      <c r="Y82062" s="38"/>
    </row>
    <row r="82063" spans="17:25">
      <c r="Q82063" s="38"/>
      <c r="Y82063" s="38"/>
    </row>
    <row r="82064" spans="17:25">
      <c r="Q82064" s="38"/>
      <c r="Y82064" s="38"/>
    </row>
    <row r="82065" spans="17:25">
      <c r="Q82065" s="38"/>
      <c r="Y82065" s="38"/>
    </row>
    <row r="82066" spans="17:25">
      <c r="Q82066" s="38"/>
      <c r="Y82066" s="38"/>
    </row>
    <row r="82067" spans="17:25">
      <c r="Q82067" s="38"/>
      <c r="Y82067" s="38"/>
    </row>
    <row r="82068" spans="17:25">
      <c r="Q82068" s="38"/>
      <c r="Y82068" s="38"/>
    </row>
    <row r="82069" spans="17:25">
      <c r="Q82069" s="38"/>
      <c r="Y82069" s="38"/>
    </row>
    <row r="82070" spans="17:25">
      <c r="Q82070" s="38"/>
      <c r="Y82070" s="38"/>
    </row>
    <row r="82071" spans="17:25">
      <c r="Q82071" s="38"/>
      <c r="Y82071" s="38"/>
    </row>
    <row r="82072" spans="17:25">
      <c r="Q82072" s="38"/>
      <c r="Y82072" s="38"/>
    </row>
    <row r="82073" spans="17:25">
      <c r="Q82073" s="38"/>
      <c r="Y82073" s="38"/>
    </row>
    <row r="82074" spans="17:25">
      <c r="Q82074" s="38"/>
      <c r="Y82074" s="38"/>
    </row>
    <row r="82075" spans="17:25">
      <c r="Q82075" s="38"/>
      <c r="Y82075" s="38"/>
    </row>
    <row r="82076" spans="17:25">
      <c r="Q82076" s="38"/>
      <c r="Y82076" s="38"/>
    </row>
    <row r="82077" spans="17:25">
      <c r="Q82077" s="38"/>
      <c r="Y82077" s="38"/>
    </row>
    <row r="82078" spans="17:25">
      <c r="Q82078" s="38"/>
      <c r="Y82078" s="38"/>
    </row>
    <row r="82079" spans="17:25">
      <c r="Q82079" s="38"/>
      <c r="Y82079" s="38"/>
    </row>
    <row r="82080" spans="17:25">
      <c r="Q82080" s="38"/>
      <c r="Y82080" s="38"/>
    </row>
    <row r="82081" spans="17:25">
      <c r="Q82081" s="38"/>
      <c r="Y82081" s="38"/>
    </row>
    <row r="82082" spans="17:25">
      <c r="Q82082" s="38"/>
      <c r="Y82082" s="38"/>
    </row>
    <row r="82083" spans="17:25">
      <c r="Q82083" s="38"/>
      <c r="Y82083" s="38"/>
    </row>
    <row r="82084" spans="17:25">
      <c r="Q82084" s="38"/>
      <c r="Y82084" s="38"/>
    </row>
    <row r="82085" spans="17:25">
      <c r="Q82085" s="38"/>
      <c r="Y82085" s="38"/>
    </row>
    <row r="82086" spans="17:25">
      <c r="Q82086" s="38"/>
      <c r="Y82086" s="38"/>
    </row>
    <row r="82087" spans="17:25">
      <c r="Q82087" s="38"/>
      <c r="Y82087" s="38"/>
    </row>
    <row r="82088" spans="17:25">
      <c r="Q82088" s="38"/>
      <c r="Y82088" s="38"/>
    </row>
    <row r="82089" spans="17:25">
      <c r="Q82089" s="38"/>
      <c r="Y82089" s="38"/>
    </row>
    <row r="82090" spans="17:25">
      <c r="Q82090" s="38"/>
      <c r="Y82090" s="38"/>
    </row>
    <row r="82091" spans="17:25">
      <c r="Q82091" s="38"/>
      <c r="Y82091" s="38"/>
    </row>
    <row r="82092" spans="17:25">
      <c r="Q82092" s="38"/>
      <c r="Y82092" s="38"/>
    </row>
    <row r="82093" spans="17:25">
      <c r="Q82093" s="38"/>
      <c r="Y82093" s="38"/>
    </row>
    <row r="82094" spans="17:25">
      <c r="Q82094" s="38"/>
      <c r="Y82094" s="38"/>
    </row>
    <row r="82095" spans="17:25">
      <c r="Q82095" s="38"/>
      <c r="Y82095" s="38"/>
    </row>
    <row r="82096" spans="17:25">
      <c r="Q82096" s="38"/>
      <c r="Y82096" s="38"/>
    </row>
    <row r="82097" spans="17:25">
      <c r="Q82097" s="38"/>
      <c r="Y82097" s="38"/>
    </row>
    <row r="82098" spans="17:25">
      <c r="Q82098" s="38"/>
      <c r="Y82098" s="38"/>
    </row>
    <row r="82099" spans="17:25">
      <c r="Q82099" s="38"/>
      <c r="Y82099" s="38"/>
    </row>
    <row r="82100" spans="17:25">
      <c r="Q82100" s="38"/>
      <c r="Y82100" s="38"/>
    </row>
    <row r="82101" spans="17:25">
      <c r="Q82101" s="38"/>
      <c r="Y82101" s="38"/>
    </row>
    <row r="82102" spans="17:25">
      <c r="Q82102" s="38"/>
      <c r="Y82102" s="38"/>
    </row>
    <row r="82103" spans="17:25">
      <c r="Q82103" s="38"/>
      <c r="Y82103" s="38"/>
    </row>
    <row r="82104" spans="17:25">
      <c r="Q82104" s="38"/>
      <c r="Y82104" s="38"/>
    </row>
    <row r="82105" spans="17:25">
      <c r="Q82105" s="38"/>
      <c r="Y82105" s="38"/>
    </row>
    <row r="82106" spans="17:25">
      <c r="Q82106" s="38"/>
      <c r="Y82106" s="38"/>
    </row>
    <row r="82107" spans="17:25">
      <c r="Q82107" s="38"/>
      <c r="Y82107" s="38"/>
    </row>
    <row r="82108" spans="17:25">
      <c r="Q82108" s="38"/>
      <c r="Y82108" s="38"/>
    </row>
    <row r="82109" spans="17:25">
      <c r="Q82109" s="38"/>
      <c r="Y82109" s="38"/>
    </row>
    <row r="82110" spans="17:25">
      <c r="Q82110" s="38"/>
      <c r="Y82110" s="38"/>
    </row>
    <row r="82111" spans="17:25">
      <c r="Q82111" s="38"/>
      <c r="Y82111" s="38"/>
    </row>
    <row r="82112" spans="17:25">
      <c r="Q82112" s="38"/>
      <c r="Y82112" s="38"/>
    </row>
    <row r="82113" spans="17:25">
      <c r="Q82113" s="38"/>
      <c r="Y82113" s="38"/>
    </row>
    <row r="82114" spans="17:25">
      <c r="Q82114" s="38"/>
      <c r="Y82114" s="38"/>
    </row>
    <row r="82115" spans="17:25">
      <c r="Q82115" s="38"/>
      <c r="Y82115" s="38"/>
    </row>
    <row r="82116" spans="17:25">
      <c r="Q82116" s="38"/>
      <c r="Y82116" s="38"/>
    </row>
    <row r="82117" spans="17:25">
      <c r="Q82117" s="38"/>
      <c r="Y82117" s="38"/>
    </row>
    <row r="82118" spans="17:25">
      <c r="Q82118" s="38"/>
      <c r="Y82118" s="38"/>
    </row>
    <row r="82119" spans="17:25">
      <c r="Q82119" s="38"/>
      <c r="Y82119" s="38"/>
    </row>
    <row r="82120" spans="17:25">
      <c r="Q82120" s="38"/>
      <c r="Y82120" s="38"/>
    </row>
    <row r="82121" spans="17:25">
      <c r="Q82121" s="38"/>
      <c r="Y82121" s="38"/>
    </row>
    <row r="82122" spans="17:25">
      <c r="Q82122" s="38"/>
      <c r="Y82122" s="38"/>
    </row>
    <row r="82123" spans="17:25">
      <c r="Q82123" s="38"/>
      <c r="Y82123" s="38"/>
    </row>
    <row r="82124" spans="17:25">
      <c r="Q82124" s="38"/>
      <c r="Y82124" s="38"/>
    </row>
    <row r="82125" spans="17:25">
      <c r="Q82125" s="38"/>
      <c r="Y82125" s="38"/>
    </row>
    <row r="82126" spans="17:25">
      <c r="Q82126" s="38"/>
      <c r="Y82126" s="38"/>
    </row>
    <row r="82127" spans="17:25">
      <c r="Q82127" s="38"/>
      <c r="Y82127" s="38"/>
    </row>
    <row r="82128" spans="17:25">
      <c r="Q82128" s="38"/>
      <c r="Y82128" s="38"/>
    </row>
    <row r="82129" spans="17:25">
      <c r="Q82129" s="38"/>
      <c r="Y82129" s="38"/>
    </row>
    <row r="82130" spans="17:25">
      <c r="Q82130" s="38"/>
      <c r="Y82130" s="38"/>
    </row>
    <row r="82131" spans="17:25">
      <c r="Q82131" s="38"/>
      <c r="Y82131" s="38"/>
    </row>
    <row r="82132" spans="17:25">
      <c r="Q82132" s="38"/>
      <c r="Y82132" s="38"/>
    </row>
    <row r="82133" spans="17:25">
      <c r="Q82133" s="38"/>
      <c r="Y82133" s="38"/>
    </row>
    <row r="82134" spans="17:25">
      <c r="Q82134" s="38"/>
      <c r="Y82134" s="38"/>
    </row>
    <row r="82135" spans="17:25">
      <c r="Q82135" s="38"/>
      <c r="Y82135" s="38"/>
    </row>
    <row r="82136" spans="17:25">
      <c r="Q82136" s="38"/>
      <c r="Y82136" s="38"/>
    </row>
    <row r="82137" spans="17:25">
      <c r="Q82137" s="38"/>
      <c r="Y82137" s="38"/>
    </row>
    <row r="82138" spans="17:25">
      <c r="Q82138" s="38"/>
      <c r="Y82138" s="38"/>
    </row>
    <row r="82139" spans="17:25">
      <c r="Q82139" s="38"/>
      <c r="Y82139" s="38"/>
    </row>
    <row r="82140" spans="17:25">
      <c r="Q82140" s="38"/>
      <c r="Y82140" s="38"/>
    </row>
    <row r="82141" spans="17:25">
      <c r="Q82141" s="38"/>
      <c r="Y82141" s="38"/>
    </row>
    <row r="82142" spans="17:25">
      <c r="Q82142" s="38"/>
      <c r="Y82142" s="38"/>
    </row>
    <row r="82143" spans="17:25">
      <c r="Q82143" s="38"/>
      <c r="Y82143" s="38"/>
    </row>
    <row r="82144" spans="17:25">
      <c r="Q82144" s="38"/>
      <c r="Y82144" s="38"/>
    </row>
    <row r="82145" spans="17:25">
      <c r="Q82145" s="38"/>
      <c r="Y82145" s="38"/>
    </row>
    <row r="82146" spans="17:25">
      <c r="Q82146" s="38"/>
      <c r="Y82146" s="38"/>
    </row>
    <row r="82147" spans="17:25">
      <c r="Q82147" s="38"/>
      <c r="Y82147" s="38"/>
    </row>
    <row r="82148" spans="17:25">
      <c r="Q82148" s="38"/>
      <c r="Y82148" s="38"/>
    </row>
    <row r="82149" spans="17:25">
      <c r="Q82149" s="38"/>
      <c r="Y82149" s="38"/>
    </row>
    <row r="82150" spans="17:25">
      <c r="Q82150" s="38"/>
      <c r="Y82150" s="38"/>
    </row>
    <row r="82151" spans="17:25">
      <c r="Q82151" s="38"/>
      <c r="Y82151" s="38"/>
    </row>
    <row r="82152" spans="17:25">
      <c r="Q82152" s="38"/>
      <c r="Y82152" s="38"/>
    </row>
    <row r="82153" spans="17:25">
      <c r="Q82153" s="38"/>
      <c r="Y82153" s="38"/>
    </row>
    <row r="82154" spans="17:25">
      <c r="Q82154" s="38"/>
      <c r="Y82154" s="38"/>
    </row>
    <row r="82155" spans="17:25">
      <c r="Q82155" s="38"/>
      <c r="Y82155" s="38"/>
    </row>
    <row r="82156" spans="17:25">
      <c r="Q82156" s="38"/>
      <c r="Y82156" s="38"/>
    </row>
    <row r="82157" spans="17:25">
      <c r="Q82157" s="38"/>
      <c r="Y82157" s="38"/>
    </row>
    <row r="82158" spans="17:25">
      <c r="Q82158" s="38"/>
      <c r="Y82158" s="38"/>
    </row>
    <row r="82159" spans="17:25">
      <c r="Q82159" s="38"/>
      <c r="Y82159" s="38"/>
    </row>
    <row r="82160" spans="17:25">
      <c r="Q82160" s="38"/>
      <c r="Y82160" s="38"/>
    </row>
    <row r="82161" spans="17:25">
      <c r="Q82161" s="38"/>
      <c r="Y82161" s="38"/>
    </row>
    <row r="82162" spans="17:25">
      <c r="Q82162" s="38"/>
      <c r="Y82162" s="38"/>
    </row>
    <row r="82163" spans="17:25">
      <c r="Q82163" s="38"/>
      <c r="Y82163" s="38"/>
    </row>
    <row r="82164" spans="17:25">
      <c r="Q82164" s="38"/>
      <c r="Y82164" s="38"/>
    </row>
    <row r="82165" spans="17:25">
      <c r="Q82165" s="38"/>
      <c r="Y82165" s="38"/>
    </row>
    <row r="82166" spans="17:25">
      <c r="Q82166" s="38"/>
      <c r="Y82166" s="38"/>
    </row>
    <row r="82167" spans="17:25">
      <c r="Q82167" s="38"/>
      <c r="Y82167" s="38"/>
    </row>
    <row r="82168" spans="17:25">
      <c r="Q82168" s="38"/>
      <c r="Y82168" s="38"/>
    </row>
    <row r="82169" spans="17:25">
      <c r="Q82169" s="38"/>
      <c r="Y82169" s="38"/>
    </row>
    <row r="82170" spans="17:25">
      <c r="Q82170" s="38"/>
      <c r="Y82170" s="38"/>
    </row>
    <row r="82171" spans="17:25">
      <c r="Q82171" s="38"/>
      <c r="Y82171" s="38"/>
    </row>
    <row r="82172" spans="17:25">
      <c r="Q82172" s="38"/>
      <c r="Y82172" s="38"/>
    </row>
    <row r="82173" spans="17:25">
      <c r="Q82173" s="38"/>
      <c r="Y82173" s="38"/>
    </row>
    <row r="82174" spans="17:25">
      <c r="Q82174" s="38"/>
      <c r="Y82174" s="38"/>
    </row>
    <row r="82175" spans="17:25">
      <c r="Q82175" s="38"/>
      <c r="Y82175" s="38"/>
    </row>
    <row r="82176" spans="17:25">
      <c r="Q82176" s="38"/>
      <c r="Y82176" s="38"/>
    </row>
    <row r="82177" spans="17:25">
      <c r="Q82177" s="38"/>
      <c r="Y82177" s="38"/>
    </row>
    <row r="82178" spans="17:25">
      <c r="Q82178" s="38"/>
      <c r="Y82178" s="38"/>
    </row>
    <row r="82179" spans="17:25">
      <c r="Q82179" s="38"/>
      <c r="Y82179" s="38"/>
    </row>
    <row r="82180" spans="17:25">
      <c r="Q82180" s="38"/>
      <c r="Y82180" s="38"/>
    </row>
    <row r="82181" spans="17:25">
      <c r="Q82181" s="38"/>
      <c r="Y82181" s="38"/>
    </row>
    <row r="82182" spans="17:25">
      <c r="Q82182" s="38"/>
      <c r="Y82182" s="38"/>
    </row>
    <row r="82183" spans="17:25">
      <c r="Q82183" s="38"/>
      <c r="Y82183" s="38"/>
    </row>
    <row r="82184" spans="17:25">
      <c r="Q82184" s="38"/>
      <c r="Y82184" s="38"/>
    </row>
    <row r="82185" spans="17:25">
      <c r="Q82185" s="38"/>
      <c r="Y82185" s="38"/>
    </row>
    <row r="82186" spans="17:25">
      <c r="Q82186" s="38"/>
      <c r="Y82186" s="38"/>
    </row>
    <row r="82187" spans="17:25">
      <c r="Q82187" s="38"/>
      <c r="Y82187" s="38"/>
    </row>
    <row r="82188" spans="17:25">
      <c r="Q82188" s="38"/>
      <c r="Y82188" s="38"/>
    </row>
    <row r="82189" spans="17:25">
      <c r="Q82189" s="38"/>
      <c r="Y82189" s="38"/>
    </row>
    <row r="82190" spans="17:25">
      <c r="Q82190" s="38"/>
      <c r="Y82190" s="38"/>
    </row>
    <row r="82191" spans="17:25">
      <c r="Q82191" s="38"/>
      <c r="Y82191" s="38"/>
    </row>
    <row r="82192" spans="17:25">
      <c r="Q82192" s="38"/>
      <c r="Y82192" s="38"/>
    </row>
    <row r="82193" spans="17:25">
      <c r="Q82193" s="38"/>
      <c r="Y82193" s="38"/>
    </row>
    <row r="82194" spans="17:25">
      <c r="Q82194" s="38"/>
      <c r="Y82194" s="38"/>
    </row>
    <row r="82195" spans="17:25">
      <c r="Q82195" s="38"/>
      <c r="Y82195" s="38"/>
    </row>
    <row r="82196" spans="17:25">
      <c r="Q82196" s="38"/>
      <c r="Y82196" s="38"/>
    </row>
    <row r="82197" spans="17:25">
      <c r="Q82197" s="38"/>
      <c r="Y82197" s="38"/>
    </row>
    <row r="82198" spans="17:25">
      <c r="Q82198" s="38"/>
      <c r="Y82198" s="38"/>
    </row>
    <row r="82199" spans="17:25">
      <c r="Q82199" s="38"/>
      <c r="Y82199" s="38"/>
    </row>
    <row r="82200" spans="17:25">
      <c r="Q82200" s="38"/>
      <c r="Y82200" s="38"/>
    </row>
    <row r="82201" spans="17:25">
      <c r="Q82201" s="38"/>
      <c r="Y82201" s="38"/>
    </row>
    <row r="82202" spans="17:25">
      <c r="Q82202" s="38"/>
      <c r="Y82202" s="38"/>
    </row>
    <row r="82203" spans="17:25">
      <c r="Q82203" s="38"/>
      <c r="Y82203" s="38"/>
    </row>
    <row r="82204" spans="17:25">
      <c r="Q82204" s="38"/>
      <c r="Y82204" s="38"/>
    </row>
    <row r="82205" spans="17:25">
      <c r="Q82205" s="38"/>
      <c r="Y82205" s="38"/>
    </row>
    <row r="82206" spans="17:25">
      <c r="Q82206" s="38"/>
      <c r="Y82206" s="38"/>
    </row>
    <row r="82207" spans="17:25">
      <c r="Q82207" s="38"/>
      <c r="Y82207" s="38"/>
    </row>
    <row r="82208" spans="17:25">
      <c r="Q82208" s="38"/>
      <c r="Y82208" s="38"/>
    </row>
    <row r="82209" spans="17:25">
      <c r="Q82209" s="38"/>
      <c r="Y82209" s="38"/>
    </row>
    <row r="82210" spans="17:25">
      <c r="Q82210" s="38"/>
      <c r="Y82210" s="38"/>
    </row>
    <row r="82211" spans="17:25">
      <c r="Q82211" s="38"/>
      <c r="Y82211" s="38"/>
    </row>
    <row r="82212" spans="17:25">
      <c r="Q82212" s="38"/>
      <c r="Y82212" s="38"/>
    </row>
    <row r="82213" spans="17:25">
      <c r="Q82213" s="38"/>
      <c r="Y82213" s="38"/>
    </row>
    <row r="82214" spans="17:25">
      <c r="Q82214" s="38"/>
      <c r="Y82214" s="38"/>
    </row>
    <row r="82215" spans="17:25">
      <c r="Q82215" s="38"/>
      <c r="Y82215" s="38"/>
    </row>
    <row r="82216" spans="17:25">
      <c r="Q82216" s="38"/>
      <c r="Y82216" s="38"/>
    </row>
    <row r="82217" spans="17:25">
      <c r="Q82217" s="38"/>
      <c r="Y82217" s="38"/>
    </row>
    <row r="82218" spans="17:25">
      <c r="Q82218" s="38"/>
      <c r="Y82218" s="38"/>
    </row>
    <row r="82219" spans="17:25">
      <c r="Q82219" s="38"/>
      <c r="Y82219" s="38"/>
    </row>
    <row r="82220" spans="17:25">
      <c r="Q82220" s="38"/>
      <c r="Y82220" s="38"/>
    </row>
    <row r="82221" spans="17:25">
      <c r="Q82221" s="38"/>
      <c r="Y82221" s="38"/>
    </row>
    <row r="82222" spans="17:25">
      <c r="Q82222" s="38"/>
      <c r="Y82222" s="38"/>
    </row>
    <row r="82223" spans="17:25">
      <c r="Q82223" s="38"/>
      <c r="Y82223" s="38"/>
    </row>
    <row r="82224" spans="17:25">
      <c r="Q82224" s="38"/>
      <c r="Y82224" s="38"/>
    </row>
    <row r="82225" spans="17:25">
      <c r="Q82225" s="38"/>
      <c r="Y82225" s="38"/>
    </row>
    <row r="82226" spans="17:25">
      <c r="Q82226" s="38"/>
      <c r="Y82226" s="38"/>
    </row>
    <row r="82227" spans="17:25">
      <c r="Q82227" s="38"/>
      <c r="Y82227" s="38"/>
    </row>
    <row r="82228" spans="17:25">
      <c r="Q82228" s="38"/>
      <c r="Y82228" s="38"/>
    </row>
    <row r="82229" spans="17:25">
      <c r="Q82229" s="38"/>
      <c r="Y82229" s="38"/>
    </row>
    <row r="82230" spans="17:25">
      <c r="Q82230" s="38"/>
      <c r="Y82230" s="38"/>
    </row>
    <row r="82231" spans="17:25">
      <c r="Q82231" s="38"/>
      <c r="Y82231" s="38"/>
    </row>
    <row r="82232" spans="17:25">
      <c r="Q82232" s="38"/>
      <c r="Y82232" s="38"/>
    </row>
    <row r="82233" spans="17:25">
      <c r="Q82233" s="38"/>
      <c r="Y82233" s="38"/>
    </row>
    <row r="82234" spans="17:25">
      <c r="Q82234" s="38"/>
      <c r="Y82234" s="38"/>
    </row>
    <row r="82235" spans="17:25">
      <c r="Q82235" s="38"/>
      <c r="Y82235" s="38"/>
    </row>
    <row r="82236" spans="17:25">
      <c r="Q82236" s="38"/>
      <c r="Y82236" s="38"/>
    </row>
    <row r="82237" spans="17:25">
      <c r="Q82237" s="38"/>
      <c r="Y82237" s="38"/>
    </row>
    <row r="82238" spans="17:25">
      <c r="Q82238" s="38"/>
      <c r="Y82238" s="38"/>
    </row>
    <row r="82239" spans="17:25">
      <c r="Q82239" s="38"/>
      <c r="Y82239" s="38"/>
    </row>
    <row r="82240" spans="17:25">
      <c r="Q82240" s="38"/>
      <c r="Y82240" s="38"/>
    </row>
    <row r="82241" spans="17:25">
      <c r="Q82241" s="38"/>
      <c r="Y82241" s="38"/>
    </row>
    <row r="82242" spans="17:25">
      <c r="Q82242" s="38"/>
      <c r="Y82242" s="38"/>
    </row>
    <row r="82243" spans="17:25">
      <c r="Q82243" s="38"/>
      <c r="Y82243" s="38"/>
    </row>
    <row r="82244" spans="17:25">
      <c r="Q82244" s="38"/>
      <c r="Y82244" s="38"/>
    </row>
    <row r="82245" spans="17:25">
      <c r="Q82245" s="38"/>
      <c r="Y82245" s="38"/>
    </row>
    <row r="82246" spans="17:25">
      <c r="Q82246" s="38"/>
      <c r="Y82246" s="38"/>
    </row>
    <row r="82247" spans="17:25">
      <c r="Q82247" s="38"/>
      <c r="Y82247" s="38"/>
    </row>
    <row r="82248" spans="17:25">
      <c r="Q82248" s="38"/>
      <c r="Y82248" s="38"/>
    </row>
    <row r="82249" spans="17:25">
      <c r="Q82249" s="38"/>
      <c r="Y82249" s="38"/>
    </row>
    <row r="82250" spans="17:25">
      <c r="Q82250" s="38"/>
      <c r="Y82250" s="38"/>
    </row>
    <row r="82251" spans="17:25">
      <c r="Q82251" s="38"/>
      <c r="Y82251" s="38"/>
    </row>
    <row r="82252" spans="17:25">
      <c r="Q82252" s="38"/>
      <c r="Y82252" s="38"/>
    </row>
    <row r="82253" spans="17:25">
      <c r="Q82253" s="38"/>
      <c r="Y82253" s="38"/>
    </row>
    <row r="82254" spans="17:25">
      <c r="Q82254" s="38"/>
      <c r="Y82254" s="38"/>
    </row>
    <row r="82255" spans="17:25">
      <c r="Q82255" s="38"/>
      <c r="Y82255" s="38"/>
    </row>
    <row r="82256" spans="17:25">
      <c r="Q82256" s="38"/>
      <c r="Y82256" s="38"/>
    </row>
    <row r="82257" spans="17:25">
      <c r="Q82257" s="38"/>
      <c r="Y82257" s="38"/>
    </row>
    <row r="82258" spans="17:25">
      <c r="Q82258" s="38"/>
      <c r="Y82258" s="38"/>
    </row>
    <row r="82259" spans="17:25">
      <c r="Q82259" s="38"/>
      <c r="Y82259" s="38"/>
    </row>
    <row r="82260" spans="17:25">
      <c r="Q82260" s="38"/>
      <c r="Y82260" s="38"/>
    </row>
    <row r="82261" spans="17:25">
      <c r="Q82261" s="38"/>
      <c r="Y82261" s="38"/>
    </row>
    <row r="82262" spans="17:25">
      <c r="Q82262" s="38"/>
      <c r="Y82262" s="38"/>
    </row>
    <row r="82263" spans="17:25">
      <c r="Q82263" s="38"/>
      <c r="Y82263" s="38"/>
    </row>
    <row r="82264" spans="17:25">
      <c r="Q82264" s="38"/>
      <c r="Y82264" s="38"/>
    </row>
    <row r="82265" spans="17:25">
      <c r="Q82265" s="38"/>
      <c r="Y82265" s="38"/>
    </row>
    <row r="82266" spans="17:25">
      <c r="Q82266" s="38"/>
      <c r="Y82266" s="38"/>
    </row>
    <row r="82267" spans="17:25">
      <c r="Q82267" s="38"/>
      <c r="Y82267" s="38"/>
    </row>
    <row r="82268" spans="17:25">
      <c r="Q82268" s="38"/>
      <c r="Y82268" s="38"/>
    </row>
    <row r="82269" spans="17:25">
      <c r="Q82269" s="38"/>
      <c r="Y82269" s="38"/>
    </row>
    <row r="82270" spans="17:25">
      <c r="Q82270" s="38"/>
      <c r="Y82270" s="38"/>
    </row>
    <row r="82271" spans="17:25">
      <c r="Q82271" s="38"/>
      <c r="Y82271" s="38"/>
    </row>
    <row r="82272" spans="17:25">
      <c r="Q82272" s="38"/>
      <c r="Y82272" s="38"/>
    </row>
    <row r="82273" spans="17:25">
      <c r="Q82273" s="38"/>
      <c r="Y82273" s="38"/>
    </row>
    <row r="82274" spans="17:25">
      <c r="Q82274" s="38"/>
      <c r="Y82274" s="38"/>
    </row>
    <row r="82275" spans="17:25">
      <c r="Q82275" s="38"/>
      <c r="Y82275" s="38"/>
    </row>
    <row r="82276" spans="17:25">
      <c r="Q82276" s="38"/>
      <c r="Y82276" s="38"/>
    </row>
    <row r="82277" spans="17:25">
      <c r="Q82277" s="38"/>
      <c r="Y82277" s="38"/>
    </row>
    <row r="82278" spans="17:25">
      <c r="Q82278" s="38"/>
      <c r="Y82278" s="38"/>
    </row>
    <row r="82279" spans="17:25">
      <c r="Q82279" s="38"/>
      <c r="Y82279" s="38"/>
    </row>
    <row r="82280" spans="17:25">
      <c r="Q82280" s="38"/>
      <c r="Y82280" s="38"/>
    </row>
    <row r="82281" spans="17:25">
      <c r="Q82281" s="38"/>
      <c r="Y82281" s="38"/>
    </row>
    <row r="82282" spans="17:25">
      <c r="Q82282" s="38"/>
      <c r="Y82282" s="38"/>
    </row>
    <row r="82283" spans="17:25">
      <c r="Q82283" s="38"/>
      <c r="Y82283" s="38"/>
    </row>
    <row r="82284" spans="17:25">
      <c r="Q82284" s="38"/>
      <c r="Y82284" s="38"/>
    </row>
    <row r="82285" spans="17:25">
      <c r="Q82285" s="38"/>
      <c r="Y82285" s="38"/>
    </row>
    <row r="82286" spans="17:25">
      <c r="Q82286" s="38"/>
      <c r="Y82286" s="38"/>
    </row>
    <row r="82287" spans="17:25">
      <c r="Q82287" s="38"/>
      <c r="Y82287" s="38"/>
    </row>
    <row r="82288" spans="17:25">
      <c r="Q82288" s="38"/>
      <c r="Y82288" s="38"/>
    </row>
    <row r="82289" spans="17:25">
      <c r="Q82289" s="38"/>
      <c r="Y82289" s="38"/>
    </row>
    <row r="82290" spans="17:25">
      <c r="Q82290" s="38"/>
      <c r="Y82290" s="38"/>
    </row>
    <row r="82291" spans="17:25">
      <c r="Q82291" s="38"/>
      <c r="Y82291" s="38"/>
    </row>
    <row r="82292" spans="17:25">
      <c r="Q82292" s="38"/>
      <c r="Y82292" s="38"/>
    </row>
    <row r="82293" spans="17:25">
      <c r="Q82293" s="38"/>
      <c r="Y82293" s="38"/>
    </row>
    <row r="82294" spans="17:25">
      <c r="Q82294" s="38"/>
      <c r="Y82294" s="38"/>
    </row>
    <row r="82295" spans="17:25">
      <c r="Q82295" s="38"/>
      <c r="Y82295" s="38"/>
    </row>
    <row r="82296" spans="17:25">
      <c r="Q82296" s="38"/>
      <c r="Y82296" s="38"/>
    </row>
    <row r="82297" spans="17:25">
      <c r="Q82297" s="38"/>
      <c r="Y82297" s="38"/>
    </row>
    <row r="82298" spans="17:25">
      <c r="Q82298" s="38"/>
      <c r="Y82298" s="38"/>
    </row>
    <row r="82299" spans="17:25">
      <c r="Q82299" s="38"/>
      <c r="Y82299" s="38"/>
    </row>
    <row r="82300" spans="17:25">
      <c r="Q82300" s="38"/>
      <c r="Y82300" s="38"/>
    </row>
    <row r="82301" spans="17:25">
      <c r="Q82301" s="38"/>
      <c r="Y82301" s="38"/>
    </row>
    <row r="82302" spans="17:25">
      <c r="Q82302" s="38"/>
      <c r="Y82302" s="38"/>
    </row>
    <row r="82303" spans="17:25">
      <c r="Q82303" s="38"/>
      <c r="Y82303" s="38"/>
    </row>
    <row r="82304" spans="17:25">
      <c r="Q82304" s="38"/>
      <c r="Y82304" s="38"/>
    </row>
    <row r="82305" spans="17:25">
      <c r="Q82305" s="38"/>
      <c r="Y82305" s="38"/>
    </row>
    <row r="82306" spans="17:25">
      <c r="Q82306" s="38"/>
      <c r="Y82306" s="38"/>
    </row>
    <row r="82307" spans="17:25">
      <c r="Q82307" s="38"/>
      <c r="Y82307" s="38"/>
    </row>
    <row r="82308" spans="17:25">
      <c r="Q82308" s="38"/>
      <c r="Y82308" s="38"/>
    </row>
    <row r="82309" spans="17:25">
      <c r="Q82309" s="38"/>
      <c r="Y82309" s="38"/>
    </row>
    <row r="82310" spans="17:25">
      <c r="Q82310" s="38"/>
      <c r="Y82310" s="38"/>
    </row>
    <row r="82311" spans="17:25">
      <c r="Q82311" s="38"/>
      <c r="Y82311" s="38"/>
    </row>
    <row r="82312" spans="17:25">
      <c r="Q82312" s="38"/>
      <c r="Y82312" s="38"/>
    </row>
    <row r="82313" spans="17:25">
      <c r="Q82313" s="38"/>
      <c r="Y82313" s="38"/>
    </row>
    <row r="82314" spans="17:25">
      <c r="Q82314" s="38"/>
      <c r="Y82314" s="38"/>
    </row>
    <row r="82315" spans="17:25">
      <c r="Q82315" s="38"/>
      <c r="Y82315" s="38"/>
    </row>
    <row r="82316" spans="17:25">
      <c r="Q82316" s="38"/>
      <c r="Y82316" s="38"/>
    </row>
    <row r="82317" spans="17:25">
      <c r="Q82317" s="38"/>
      <c r="Y82317" s="38"/>
    </row>
    <row r="82318" spans="17:25">
      <c r="Q82318" s="38"/>
      <c r="Y82318" s="38"/>
    </row>
    <row r="82319" spans="17:25">
      <c r="Q82319" s="38"/>
      <c r="Y82319" s="38"/>
    </row>
    <row r="82320" spans="17:25">
      <c r="Q82320" s="38"/>
      <c r="Y82320" s="38"/>
    </row>
    <row r="82321" spans="17:25">
      <c r="Q82321" s="38"/>
      <c r="Y82321" s="38"/>
    </row>
    <row r="82322" spans="17:25">
      <c r="Q82322" s="38"/>
      <c r="Y82322" s="38"/>
    </row>
    <row r="82323" spans="17:25">
      <c r="Q82323" s="38"/>
      <c r="Y82323" s="38"/>
    </row>
    <row r="82324" spans="17:25">
      <c r="Q82324" s="38"/>
      <c r="Y82324" s="38"/>
    </row>
    <row r="82325" spans="17:25">
      <c r="Q82325" s="38"/>
      <c r="Y82325" s="38"/>
    </row>
    <row r="82326" spans="17:25">
      <c r="Q82326" s="38"/>
      <c r="Y82326" s="38"/>
    </row>
    <row r="82327" spans="17:25">
      <c r="Q82327" s="38"/>
      <c r="Y82327" s="38"/>
    </row>
    <row r="82328" spans="17:25">
      <c r="Q82328" s="38"/>
      <c r="Y82328" s="38"/>
    </row>
    <row r="82329" spans="17:25">
      <c r="Q82329" s="38"/>
      <c r="Y82329" s="38"/>
    </row>
    <row r="82330" spans="17:25">
      <c r="Q82330" s="38"/>
      <c r="Y82330" s="38"/>
    </row>
    <row r="82331" spans="17:25">
      <c r="Q82331" s="38"/>
      <c r="Y82331" s="38"/>
    </row>
    <row r="82332" spans="17:25">
      <c r="Q82332" s="38"/>
      <c r="Y82332" s="38"/>
    </row>
    <row r="82333" spans="17:25">
      <c r="Q82333" s="38"/>
      <c r="Y82333" s="38"/>
    </row>
    <row r="82334" spans="17:25">
      <c r="Q82334" s="38"/>
      <c r="Y82334" s="38"/>
    </row>
    <row r="82335" spans="17:25">
      <c r="Q82335" s="38"/>
      <c r="Y82335" s="38"/>
    </row>
    <row r="82336" spans="17:25">
      <c r="Q82336" s="38"/>
      <c r="Y82336" s="38"/>
    </row>
    <row r="82337" spans="17:25">
      <c r="Q82337" s="38"/>
      <c r="Y82337" s="38"/>
    </row>
    <row r="82338" spans="17:25">
      <c r="Q82338" s="38"/>
      <c r="Y82338" s="38"/>
    </row>
    <row r="82339" spans="17:25">
      <c r="Q82339" s="38"/>
      <c r="Y82339" s="38"/>
    </row>
    <row r="82340" spans="17:25">
      <c r="Q82340" s="38"/>
      <c r="Y82340" s="38"/>
    </row>
    <row r="82341" spans="17:25">
      <c r="Q82341" s="38"/>
      <c r="Y82341" s="38"/>
    </row>
    <row r="82342" spans="17:25">
      <c r="Q82342" s="38"/>
      <c r="Y82342" s="38"/>
    </row>
    <row r="82343" spans="17:25">
      <c r="Q82343" s="38"/>
      <c r="Y82343" s="38"/>
    </row>
    <row r="82344" spans="17:25">
      <c r="Q82344" s="38"/>
      <c r="Y82344" s="38"/>
    </row>
    <row r="82345" spans="17:25">
      <c r="Q82345" s="38"/>
      <c r="Y82345" s="38"/>
    </row>
    <row r="82346" spans="17:25">
      <c r="Q82346" s="38"/>
      <c r="Y82346" s="38"/>
    </row>
    <row r="82347" spans="17:25">
      <c r="Q82347" s="38"/>
      <c r="Y82347" s="38"/>
    </row>
    <row r="82348" spans="17:25">
      <c r="Q82348" s="38"/>
      <c r="Y82348" s="38"/>
    </row>
    <row r="82349" spans="17:25">
      <c r="Q82349" s="38"/>
      <c r="Y82349" s="38"/>
    </row>
    <row r="82350" spans="17:25">
      <c r="Q82350" s="38"/>
      <c r="Y82350" s="38"/>
    </row>
    <row r="82351" spans="17:25">
      <c r="Q82351" s="38"/>
      <c r="Y82351" s="38"/>
    </row>
    <row r="82352" spans="17:25">
      <c r="Q82352" s="38"/>
      <c r="Y82352" s="38"/>
    </row>
    <row r="82353" spans="17:25">
      <c r="Q82353" s="38"/>
      <c r="Y82353" s="38"/>
    </row>
    <row r="82354" spans="17:25">
      <c r="Q82354" s="38"/>
      <c r="Y82354" s="38"/>
    </row>
    <row r="82355" spans="17:25">
      <c r="Q82355" s="38"/>
      <c r="Y82355" s="38"/>
    </row>
    <row r="82356" spans="17:25">
      <c r="Q82356" s="38"/>
      <c r="Y82356" s="38"/>
    </row>
    <row r="82357" spans="17:25">
      <c r="Q82357" s="38"/>
      <c r="Y82357" s="38"/>
    </row>
    <row r="82358" spans="17:25">
      <c r="Q82358" s="38"/>
      <c r="Y82358" s="38"/>
    </row>
    <row r="82359" spans="17:25">
      <c r="Q82359" s="38"/>
      <c r="Y82359" s="38"/>
    </row>
    <row r="82360" spans="17:25">
      <c r="Q82360" s="38"/>
      <c r="Y82360" s="38"/>
    </row>
    <row r="82361" spans="17:25">
      <c r="Q82361" s="38"/>
      <c r="Y82361" s="38"/>
    </row>
    <row r="82362" spans="17:25">
      <c r="Q82362" s="38"/>
      <c r="Y82362" s="38"/>
    </row>
    <row r="82363" spans="17:25">
      <c r="Q82363" s="38"/>
      <c r="Y82363" s="38"/>
    </row>
    <row r="82364" spans="17:25">
      <c r="Q82364" s="38"/>
      <c r="Y82364" s="38"/>
    </row>
    <row r="82365" spans="17:25">
      <c r="Q82365" s="38"/>
      <c r="Y82365" s="38"/>
    </row>
    <row r="82366" spans="17:25">
      <c r="Q82366" s="38"/>
      <c r="Y82366" s="38"/>
    </row>
    <row r="82367" spans="17:25">
      <c r="Q82367" s="38"/>
      <c r="Y82367" s="38"/>
    </row>
    <row r="82368" spans="17:25">
      <c r="Q82368" s="38"/>
      <c r="Y82368" s="38"/>
    </row>
    <row r="82369" spans="17:25">
      <c r="Q82369" s="38"/>
      <c r="Y82369" s="38"/>
    </row>
    <row r="82370" spans="17:25">
      <c r="Q82370" s="38"/>
      <c r="Y82370" s="38"/>
    </row>
    <row r="82371" spans="17:25">
      <c r="Q82371" s="38"/>
      <c r="Y82371" s="38"/>
    </row>
    <row r="82372" spans="17:25">
      <c r="Q82372" s="38"/>
      <c r="Y82372" s="38"/>
    </row>
    <row r="82373" spans="17:25">
      <c r="Q82373" s="38"/>
      <c r="Y82373" s="38"/>
    </row>
    <row r="82374" spans="17:25">
      <c r="Q82374" s="38"/>
      <c r="Y82374" s="38"/>
    </row>
    <row r="82375" spans="17:25">
      <c r="Q82375" s="38"/>
      <c r="Y82375" s="38"/>
    </row>
    <row r="82376" spans="17:25">
      <c r="Q82376" s="38"/>
      <c r="Y82376" s="38"/>
    </row>
    <row r="82377" spans="17:25">
      <c r="Q82377" s="38"/>
      <c r="Y82377" s="38"/>
    </row>
    <row r="82378" spans="17:25">
      <c r="Q82378" s="38"/>
      <c r="Y82378" s="38"/>
    </row>
    <row r="82379" spans="17:25">
      <c r="Q82379" s="38"/>
      <c r="Y82379" s="38"/>
    </row>
    <row r="82380" spans="17:25">
      <c r="Q82380" s="38"/>
      <c r="Y82380" s="38"/>
    </row>
    <row r="82381" spans="17:25">
      <c r="Q82381" s="38"/>
      <c r="Y82381" s="38"/>
    </row>
    <row r="82382" spans="17:25">
      <c r="Q82382" s="38"/>
      <c r="Y82382" s="38"/>
    </row>
    <row r="82383" spans="17:25">
      <c r="Q82383" s="38"/>
      <c r="Y82383" s="38"/>
    </row>
    <row r="82384" spans="17:25">
      <c r="Q82384" s="38"/>
      <c r="Y82384" s="38"/>
    </row>
    <row r="82385" spans="17:25">
      <c r="Q82385" s="38"/>
      <c r="Y82385" s="38"/>
    </row>
    <row r="82386" spans="17:25">
      <c r="Q82386" s="38"/>
      <c r="Y82386" s="38"/>
    </row>
    <row r="82387" spans="17:25">
      <c r="Q82387" s="38"/>
      <c r="Y82387" s="38"/>
    </row>
    <row r="82388" spans="17:25">
      <c r="Q82388" s="38"/>
      <c r="Y82388" s="38"/>
    </row>
    <row r="82389" spans="17:25">
      <c r="Q82389" s="38"/>
      <c r="Y82389" s="38"/>
    </row>
    <row r="82390" spans="17:25">
      <c r="Q82390" s="38"/>
      <c r="Y82390" s="38"/>
    </row>
    <row r="82391" spans="17:25">
      <c r="Q82391" s="38"/>
      <c r="Y82391" s="38"/>
    </row>
    <row r="82392" spans="17:25">
      <c r="Q82392" s="38"/>
      <c r="Y82392" s="38"/>
    </row>
    <row r="82393" spans="17:25">
      <c r="Q82393" s="38"/>
      <c r="Y82393" s="38"/>
    </row>
    <row r="82394" spans="17:25">
      <c r="Q82394" s="38"/>
      <c r="Y82394" s="38"/>
    </row>
    <row r="82395" spans="17:25">
      <c r="Q82395" s="38"/>
      <c r="Y82395" s="38"/>
    </row>
    <row r="82396" spans="17:25">
      <c r="Q82396" s="38"/>
      <c r="Y82396" s="38"/>
    </row>
    <row r="82397" spans="17:25">
      <c r="Q82397" s="38"/>
      <c r="Y82397" s="38"/>
    </row>
    <row r="82398" spans="17:25">
      <c r="Q82398" s="38"/>
      <c r="Y82398" s="38"/>
    </row>
    <row r="82399" spans="17:25">
      <c r="Q82399" s="38"/>
      <c r="Y82399" s="38"/>
    </row>
    <row r="82400" spans="17:25">
      <c r="Q82400" s="38"/>
      <c r="Y82400" s="38"/>
    </row>
    <row r="82401" spans="17:25">
      <c r="Q82401" s="38"/>
      <c r="Y82401" s="38"/>
    </row>
    <row r="82402" spans="17:25">
      <c r="Q82402" s="38"/>
      <c r="Y82402" s="38"/>
    </row>
    <row r="82403" spans="17:25">
      <c r="Q82403" s="38"/>
      <c r="Y82403" s="38"/>
    </row>
    <row r="82404" spans="17:25">
      <c r="Q82404" s="38"/>
      <c r="Y82404" s="38"/>
    </row>
    <row r="82405" spans="17:25">
      <c r="Q82405" s="38"/>
      <c r="Y82405" s="38"/>
    </row>
    <row r="82406" spans="17:25">
      <c r="Q82406" s="38"/>
      <c r="Y82406" s="38"/>
    </row>
    <row r="82407" spans="17:25">
      <c r="Q82407" s="38"/>
      <c r="Y82407" s="38"/>
    </row>
    <row r="82408" spans="17:25">
      <c r="Q82408" s="38"/>
      <c r="Y82408" s="38"/>
    </row>
    <row r="82409" spans="17:25">
      <c r="Q82409" s="38"/>
      <c r="Y82409" s="38"/>
    </row>
    <row r="82410" spans="17:25">
      <c r="Q82410" s="38"/>
      <c r="Y82410" s="38"/>
    </row>
    <row r="82411" spans="17:25">
      <c r="Q82411" s="38"/>
      <c r="Y82411" s="38"/>
    </row>
    <row r="82412" spans="17:25">
      <c r="Q82412" s="38"/>
      <c r="Y82412" s="38"/>
    </row>
    <row r="82413" spans="17:25">
      <c r="Q82413" s="38"/>
      <c r="Y82413" s="38"/>
    </row>
    <row r="82414" spans="17:25">
      <c r="Q82414" s="38"/>
      <c r="Y82414" s="38"/>
    </row>
    <row r="82415" spans="17:25">
      <c r="Q82415" s="38"/>
      <c r="Y82415" s="38"/>
    </row>
    <row r="82416" spans="17:25">
      <c r="Q82416" s="38"/>
      <c r="Y82416" s="38"/>
    </row>
    <row r="82417" spans="17:25">
      <c r="Q82417" s="38"/>
      <c r="Y82417" s="38"/>
    </row>
    <row r="82418" spans="17:25">
      <c r="Q82418" s="38"/>
      <c r="Y82418" s="38"/>
    </row>
    <row r="82419" spans="17:25">
      <c r="Q82419" s="38"/>
      <c r="Y82419" s="38"/>
    </row>
    <row r="82420" spans="17:25">
      <c r="Q82420" s="38"/>
      <c r="Y82420" s="38"/>
    </row>
    <row r="82421" spans="17:25">
      <c r="Q82421" s="38"/>
      <c r="Y82421" s="38"/>
    </row>
    <row r="82422" spans="17:25">
      <c r="Q82422" s="38"/>
      <c r="Y82422" s="38"/>
    </row>
    <row r="82423" spans="17:25">
      <c r="Q82423" s="38"/>
      <c r="Y82423" s="38"/>
    </row>
    <row r="82424" spans="17:25">
      <c r="Q82424" s="38"/>
      <c r="Y82424" s="38"/>
    </row>
    <row r="82425" spans="17:25">
      <c r="Q82425" s="38"/>
      <c r="Y82425" s="38"/>
    </row>
    <row r="82426" spans="17:25">
      <c r="Q82426" s="38"/>
      <c r="Y82426" s="38"/>
    </row>
    <row r="82427" spans="17:25">
      <c r="Q82427" s="38"/>
      <c r="Y82427" s="38"/>
    </row>
    <row r="82428" spans="17:25">
      <c r="Q82428" s="38"/>
      <c r="Y82428" s="38"/>
    </row>
    <row r="82429" spans="17:25">
      <c r="Q82429" s="38"/>
      <c r="Y82429" s="38"/>
    </row>
    <row r="82430" spans="17:25">
      <c r="Q82430" s="38"/>
      <c r="Y82430" s="38"/>
    </row>
    <row r="82431" spans="17:25">
      <c r="Q82431" s="38"/>
      <c r="Y82431" s="38"/>
    </row>
    <row r="82432" spans="17:25">
      <c r="Q82432" s="38"/>
      <c r="Y82432" s="38"/>
    </row>
    <row r="82433" spans="17:25">
      <c r="Q82433" s="38"/>
      <c r="Y82433" s="38"/>
    </row>
    <row r="82434" spans="17:25">
      <c r="Q82434" s="38"/>
      <c r="Y82434" s="38"/>
    </row>
    <row r="82435" spans="17:25">
      <c r="Q82435" s="38"/>
      <c r="Y82435" s="38"/>
    </row>
    <row r="82436" spans="17:25">
      <c r="Q82436" s="38"/>
      <c r="Y82436" s="38"/>
    </row>
    <row r="82437" spans="17:25">
      <c r="Q82437" s="38"/>
      <c r="Y82437" s="38"/>
    </row>
    <row r="82438" spans="17:25">
      <c r="Q82438" s="38"/>
      <c r="Y82438" s="38"/>
    </row>
    <row r="82439" spans="17:25">
      <c r="Q82439" s="38"/>
      <c r="Y82439" s="38"/>
    </row>
    <row r="82440" spans="17:25">
      <c r="Q82440" s="38"/>
      <c r="Y82440" s="38"/>
    </row>
    <row r="82441" spans="17:25">
      <c r="Q82441" s="38"/>
      <c r="Y82441" s="38"/>
    </row>
    <row r="82442" spans="17:25">
      <c r="Q82442" s="38"/>
      <c r="Y82442" s="38"/>
    </row>
    <row r="82443" spans="17:25">
      <c r="Q82443" s="38"/>
      <c r="Y82443" s="38"/>
    </row>
    <row r="82444" spans="17:25">
      <c r="Q82444" s="38"/>
      <c r="Y82444" s="38"/>
    </row>
    <row r="82445" spans="17:25">
      <c r="Q82445" s="38"/>
      <c r="Y82445" s="38"/>
    </row>
    <row r="82446" spans="17:25">
      <c r="Q82446" s="38"/>
      <c r="Y82446" s="38"/>
    </row>
    <row r="82447" spans="17:25">
      <c r="Q82447" s="38"/>
      <c r="Y82447" s="38"/>
    </row>
    <row r="82448" spans="17:25">
      <c r="Q82448" s="38"/>
      <c r="Y82448" s="38"/>
    </row>
    <row r="82449" spans="17:25">
      <c r="Q82449" s="38"/>
      <c r="Y82449" s="38"/>
    </row>
    <row r="82450" spans="17:25">
      <c r="Q82450" s="38"/>
      <c r="Y82450" s="38"/>
    </row>
    <row r="82451" spans="17:25">
      <c r="Q82451" s="38"/>
      <c r="Y82451" s="38"/>
    </row>
    <row r="82452" spans="17:25">
      <c r="Q82452" s="38"/>
      <c r="Y82452" s="38"/>
    </row>
    <row r="82453" spans="17:25">
      <c r="Q82453" s="38"/>
      <c r="Y82453" s="38"/>
    </row>
    <row r="82454" spans="17:25">
      <c r="Q82454" s="38"/>
      <c r="Y82454" s="38"/>
    </row>
    <row r="82455" spans="17:25">
      <c r="Q82455" s="38"/>
      <c r="Y82455" s="38"/>
    </row>
    <row r="82456" spans="17:25">
      <c r="Q82456" s="38"/>
      <c r="Y82456" s="38"/>
    </row>
    <row r="82457" spans="17:25">
      <c r="Q82457" s="38"/>
      <c r="Y82457" s="38"/>
    </row>
    <row r="82458" spans="17:25">
      <c r="Q82458" s="38"/>
      <c r="Y82458" s="38"/>
    </row>
    <row r="82459" spans="17:25">
      <c r="Q82459" s="38"/>
      <c r="Y82459" s="38"/>
    </row>
    <row r="82460" spans="17:25">
      <c r="Q82460" s="38"/>
      <c r="Y82460" s="38"/>
    </row>
    <row r="82461" spans="17:25">
      <c r="Q82461" s="38"/>
      <c r="Y82461" s="38"/>
    </row>
    <row r="82462" spans="17:25">
      <c r="Q82462" s="38"/>
      <c r="Y82462" s="38"/>
    </row>
    <row r="82463" spans="17:25">
      <c r="Q82463" s="38"/>
      <c r="Y82463" s="38"/>
    </row>
    <row r="82464" spans="17:25">
      <c r="Q82464" s="38"/>
      <c r="Y82464" s="38"/>
    </row>
    <row r="82465" spans="17:25">
      <c r="Q82465" s="38"/>
      <c r="Y82465" s="38"/>
    </row>
    <row r="82466" spans="17:25">
      <c r="Q82466" s="38"/>
      <c r="Y82466" s="38"/>
    </row>
    <row r="82467" spans="17:25">
      <c r="Q82467" s="38"/>
      <c r="Y82467" s="38"/>
    </row>
    <row r="82468" spans="17:25">
      <c r="Q82468" s="38"/>
      <c r="Y82468" s="38"/>
    </row>
    <row r="82469" spans="17:25">
      <c r="Q82469" s="38"/>
      <c r="Y82469" s="38"/>
    </row>
    <row r="82470" spans="17:25">
      <c r="Q82470" s="38"/>
      <c r="Y82470" s="38"/>
    </row>
    <row r="82471" spans="17:25">
      <c r="Q82471" s="38"/>
      <c r="Y82471" s="38"/>
    </row>
    <row r="82472" spans="17:25">
      <c r="Q82472" s="38"/>
      <c r="Y82472" s="38"/>
    </row>
    <row r="82473" spans="17:25">
      <c r="Q82473" s="38"/>
      <c r="Y82473" s="38"/>
    </row>
    <row r="82474" spans="17:25">
      <c r="Q82474" s="38"/>
      <c r="Y82474" s="38"/>
    </row>
    <row r="82475" spans="17:25">
      <c r="Q82475" s="38"/>
      <c r="Y82475" s="38"/>
    </row>
    <row r="82476" spans="17:25">
      <c r="Q82476" s="38"/>
      <c r="Y82476" s="38"/>
    </row>
    <row r="82477" spans="17:25">
      <c r="Q82477" s="38"/>
      <c r="Y82477" s="38"/>
    </row>
    <row r="82478" spans="17:25">
      <c r="Q82478" s="38"/>
      <c r="Y82478" s="38"/>
    </row>
    <row r="82479" spans="17:25">
      <c r="Q82479" s="38"/>
      <c r="Y82479" s="38"/>
    </row>
    <row r="82480" spans="17:25">
      <c r="Q82480" s="38"/>
      <c r="Y82480" s="38"/>
    </row>
    <row r="82481" spans="17:25">
      <c r="Q82481" s="38"/>
      <c r="Y82481" s="38"/>
    </row>
    <row r="82482" spans="17:25">
      <c r="Q82482" s="38"/>
      <c r="Y82482" s="38"/>
    </row>
    <row r="82483" spans="17:25">
      <c r="Q82483" s="38"/>
      <c r="Y82483" s="38"/>
    </row>
    <row r="82484" spans="17:25">
      <c r="Q82484" s="38"/>
      <c r="Y82484" s="38"/>
    </row>
    <row r="82485" spans="17:25">
      <c r="Q82485" s="38"/>
      <c r="Y82485" s="38"/>
    </row>
    <row r="82486" spans="17:25">
      <c r="Q82486" s="38"/>
      <c r="Y82486" s="38"/>
    </row>
    <row r="82487" spans="17:25">
      <c r="Q82487" s="38"/>
      <c r="Y82487" s="38"/>
    </row>
    <row r="82488" spans="17:25">
      <c r="Q82488" s="38"/>
      <c r="Y82488" s="38"/>
    </row>
    <row r="82489" spans="17:25">
      <c r="Q82489" s="38"/>
      <c r="Y82489" s="38"/>
    </row>
    <row r="82490" spans="17:25">
      <c r="Q82490" s="38"/>
      <c r="Y82490" s="38"/>
    </row>
    <row r="82491" spans="17:25">
      <c r="Q82491" s="38"/>
      <c r="Y82491" s="38"/>
    </row>
    <row r="82492" spans="17:25">
      <c r="Q82492" s="38"/>
      <c r="Y82492" s="38"/>
    </row>
    <row r="82493" spans="17:25">
      <c r="Q82493" s="38"/>
      <c r="Y82493" s="38"/>
    </row>
    <row r="82494" spans="17:25">
      <c r="Q82494" s="38"/>
      <c r="Y82494" s="38"/>
    </row>
    <row r="82495" spans="17:25">
      <c r="Q82495" s="38"/>
      <c r="Y82495" s="38"/>
    </row>
    <row r="82496" spans="17:25">
      <c r="Q82496" s="38"/>
      <c r="Y82496" s="38"/>
    </row>
    <row r="82497" spans="17:25">
      <c r="Q82497" s="38"/>
      <c r="Y82497" s="38"/>
    </row>
    <row r="82498" spans="17:25">
      <c r="Q82498" s="38"/>
      <c r="Y82498" s="38"/>
    </row>
    <row r="82499" spans="17:25">
      <c r="Q82499" s="38"/>
      <c r="Y82499" s="38"/>
    </row>
    <row r="82500" spans="17:25">
      <c r="Q82500" s="38"/>
      <c r="Y82500" s="38"/>
    </row>
    <row r="82501" spans="17:25">
      <c r="Q82501" s="38"/>
      <c r="Y82501" s="38"/>
    </row>
    <row r="82502" spans="17:25">
      <c r="Q82502" s="38"/>
      <c r="Y82502" s="38"/>
    </row>
    <row r="82503" spans="17:25">
      <c r="Q82503" s="38"/>
      <c r="Y82503" s="38"/>
    </row>
    <row r="82504" spans="17:25">
      <c r="Q82504" s="38"/>
      <c r="Y82504" s="38"/>
    </row>
    <row r="82505" spans="17:25">
      <c r="Q82505" s="38"/>
      <c r="Y82505" s="38"/>
    </row>
    <row r="82506" spans="17:25">
      <c r="Q82506" s="38"/>
      <c r="Y82506" s="38"/>
    </row>
    <row r="82507" spans="17:25">
      <c r="Q82507" s="38"/>
      <c r="Y82507" s="38"/>
    </row>
    <row r="82508" spans="17:25">
      <c r="Q82508" s="38"/>
      <c r="Y82508" s="38"/>
    </row>
    <row r="82509" spans="17:25">
      <c r="Q82509" s="38"/>
      <c r="Y82509" s="38"/>
    </row>
    <row r="82510" spans="17:25">
      <c r="Q82510" s="38"/>
      <c r="Y82510" s="38"/>
    </row>
    <row r="82511" spans="17:25">
      <c r="Q82511" s="38"/>
      <c r="Y82511" s="38"/>
    </row>
    <row r="82512" spans="17:25">
      <c r="Q82512" s="38"/>
      <c r="Y82512" s="38"/>
    </row>
    <row r="82513" spans="17:25">
      <c r="Q82513" s="38"/>
      <c r="Y82513" s="38"/>
    </row>
    <row r="82514" spans="17:25">
      <c r="Q82514" s="38"/>
      <c r="Y82514" s="38"/>
    </row>
    <row r="82515" spans="17:25">
      <c r="Q82515" s="38"/>
      <c r="Y82515" s="38"/>
    </row>
    <row r="82516" spans="17:25">
      <c r="Q82516" s="38"/>
      <c r="Y82516" s="38"/>
    </row>
    <row r="82517" spans="17:25">
      <c r="Q82517" s="38"/>
      <c r="Y82517" s="38"/>
    </row>
    <row r="82518" spans="17:25">
      <c r="Q82518" s="38"/>
      <c r="Y82518" s="38"/>
    </row>
    <row r="82519" spans="17:25">
      <c r="Q82519" s="38"/>
      <c r="Y82519" s="38"/>
    </row>
    <row r="82520" spans="17:25">
      <c r="Q82520" s="38"/>
      <c r="Y82520" s="38"/>
    </row>
    <row r="82521" spans="17:25">
      <c r="Q82521" s="38"/>
      <c r="Y82521" s="38"/>
    </row>
    <row r="82522" spans="17:25">
      <c r="Q82522" s="38"/>
      <c r="Y82522" s="38"/>
    </row>
    <row r="82523" spans="17:25">
      <c r="Q82523" s="38"/>
      <c r="Y82523" s="38"/>
    </row>
    <row r="82524" spans="17:25">
      <c r="Q82524" s="38"/>
      <c r="Y82524" s="38"/>
    </row>
    <row r="82525" spans="17:25">
      <c r="Q82525" s="38"/>
      <c r="Y82525" s="38"/>
    </row>
    <row r="82526" spans="17:25">
      <c r="Q82526" s="38"/>
      <c r="Y82526" s="38"/>
    </row>
    <row r="82527" spans="17:25">
      <c r="Q82527" s="38"/>
      <c r="Y82527" s="38"/>
    </row>
    <row r="82528" spans="17:25">
      <c r="Q82528" s="38"/>
      <c r="Y82528" s="38"/>
    </row>
    <row r="82529" spans="17:25">
      <c r="Q82529" s="38"/>
      <c r="Y82529" s="38"/>
    </row>
    <row r="82530" spans="17:25">
      <c r="Q82530" s="38"/>
      <c r="Y82530" s="38"/>
    </row>
    <row r="82531" spans="17:25">
      <c r="Q82531" s="38"/>
      <c r="Y82531" s="38"/>
    </row>
    <row r="82532" spans="17:25">
      <c r="Q82532" s="38"/>
      <c r="Y82532" s="38"/>
    </row>
    <row r="82533" spans="17:25">
      <c r="Q82533" s="38"/>
      <c r="Y82533" s="38"/>
    </row>
    <row r="82534" spans="17:25">
      <c r="Q82534" s="38"/>
      <c r="Y82534" s="38"/>
    </row>
    <row r="82535" spans="17:25">
      <c r="Q82535" s="38"/>
      <c r="Y82535" s="38"/>
    </row>
    <row r="82536" spans="17:25">
      <c r="Q82536" s="38"/>
      <c r="Y82536" s="38"/>
    </row>
    <row r="82537" spans="17:25">
      <c r="Q82537" s="38"/>
      <c r="Y82537" s="38"/>
    </row>
    <row r="82538" spans="17:25">
      <c r="Q82538" s="38"/>
      <c r="Y82538" s="38"/>
    </row>
    <row r="82539" spans="17:25">
      <c r="Q82539" s="38"/>
      <c r="Y82539" s="38"/>
    </row>
    <row r="82540" spans="17:25">
      <c r="Q82540" s="38"/>
      <c r="Y82540" s="38"/>
    </row>
    <row r="82541" spans="17:25">
      <c r="Q82541" s="38"/>
      <c r="Y82541" s="38"/>
    </row>
    <row r="82542" spans="17:25">
      <c r="Q82542" s="38"/>
      <c r="Y82542" s="38"/>
    </row>
    <row r="82543" spans="17:25">
      <c r="Q82543" s="38"/>
      <c r="Y82543" s="38"/>
    </row>
    <row r="82544" spans="17:25">
      <c r="Q82544" s="38"/>
      <c r="Y82544" s="38"/>
    </row>
    <row r="82545" spans="17:25">
      <c r="Q82545" s="38"/>
      <c r="Y82545" s="38"/>
    </row>
    <row r="82546" spans="17:25">
      <c r="Q82546" s="38"/>
      <c r="Y82546" s="38"/>
    </row>
    <row r="82547" spans="17:25">
      <c r="Q82547" s="38"/>
      <c r="Y82547" s="38"/>
    </row>
    <row r="82548" spans="17:25">
      <c r="Q82548" s="38"/>
      <c r="Y82548" s="38"/>
    </row>
    <row r="82549" spans="17:25">
      <c r="Q82549" s="38"/>
      <c r="Y82549" s="38"/>
    </row>
    <row r="82550" spans="17:25">
      <c r="Q82550" s="38"/>
      <c r="Y82550" s="38"/>
    </row>
    <row r="82551" spans="17:25">
      <c r="Q82551" s="38"/>
      <c r="Y82551" s="38"/>
    </row>
    <row r="82552" spans="17:25">
      <c r="Q82552" s="38"/>
      <c r="Y82552" s="38"/>
    </row>
    <row r="82553" spans="17:25">
      <c r="Q82553" s="38"/>
      <c r="Y82553" s="38"/>
    </row>
    <row r="82554" spans="17:25">
      <c r="Q82554" s="38"/>
      <c r="Y82554" s="38"/>
    </row>
    <row r="82555" spans="17:25">
      <c r="Q82555" s="38"/>
      <c r="Y82555" s="38"/>
    </row>
    <row r="82556" spans="17:25">
      <c r="Q82556" s="38"/>
      <c r="Y82556" s="38"/>
    </row>
    <row r="82557" spans="17:25">
      <c r="Q82557" s="38"/>
      <c r="Y82557" s="38"/>
    </row>
    <row r="82558" spans="17:25">
      <c r="Q82558" s="38"/>
      <c r="Y82558" s="38"/>
    </row>
    <row r="82559" spans="17:25">
      <c r="Q82559" s="38"/>
      <c r="Y82559" s="38"/>
    </row>
    <row r="82560" spans="17:25">
      <c r="Q82560" s="38"/>
      <c r="Y82560" s="38"/>
    </row>
    <row r="82561" spans="17:25">
      <c r="Q82561" s="38"/>
      <c r="Y82561" s="38"/>
    </row>
    <row r="82562" spans="17:25">
      <c r="Q82562" s="38"/>
      <c r="Y82562" s="38"/>
    </row>
    <row r="82563" spans="17:25">
      <c r="Q82563" s="38"/>
      <c r="Y82563" s="38"/>
    </row>
    <row r="82564" spans="17:25">
      <c r="Q82564" s="38"/>
      <c r="Y82564" s="38"/>
    </row>
    <row r="82565" spans="17:25">
      <c r="Q82565" s="38"/>
      <c r="Y82565" s="38"/>
    </row>
    <row r="82566" spans="17:25">
      <c r="Q82566" s="38"/>
      <c r="Y82566" s="38"/>
    </row>
    <row r="82567" spans="17:25">
      <c r="Q82567" s="38"/>
      <c r="Y82567" s="38"/>
    </row>
    <row r="82568" spans="17:25">
      <c r="Q82568" s="38"/>
      <c r="Y82568" s="38"/>
    </row>
    <row r="82569" spans="17:25">
      <c r="Q82569" s="38"/>
      <c r="Y82569" s="38"/>
    </row>
    <row r="82570" spans="17:25">
      <c r="Q82570" s="38"/>
      <c r="Y82570" s="38"/>
    </row>
    <row r="82571" spans="17:25">
      <c r="Q82571" s="38"/>
      <c r="Y82571" s="38"/>
    </row>
    <row r="82572" spans="17:25">
      <c r="Q82572" s="38"/>
      <c r="Y82572" s="38"/>
    </row>
    <row r="82573" spans="17:25">
      <c r="Q82573" s="38"/>
      <c r="Y82573" s="38"/>
    </row>
    <row r="82574" spans="17:25">
      <c r="Q82574" s="38"/>
      <c r="Y82574" s="38"/>
    </row>
    <row r="82575" spans="17:25">
      <c r="Q82575" s="38"/>
      <c r="Y82575" s="38"/>
    </row>
    <row r="82576" spans="17:25">
      <c r="Q82576" s="38"/>
      <c r="Y82576" s="38"/>
    </row>
    <row r="82577" spans="17:25">
      <c r="Q82577" s="38"/>
      <c r="Y82577" s="38"/>
    </row>
    <row r="82578" spans="17:25">
      <c r="Q82578" s="38"/>
      <c r="Y82578" s="38"/>
    </row>
    <row r="82579" spans="17:25">
      <c r="Q82579" s="38"/>
      <c r="Y82579" s="38"/>
    </row>
    <row r="82580" spans="17:25">
      <c r="Q82580" s="38"/>
      <c r="Y82580" s="38"/>
    </row>
    <row r="82581" spans="17:25">
      <c r="Q82581" s="38"/>
      <c r="Y82581" s="38"/>
    </row>
    <row r="82582" spans="17:25">
      <c r="Q82582" s="38"/>
      <c r="Y82582" s="38"/>
    </row>
    <row r="82583" spans="17:25">
      <c r="Q82583" s="38"/>
      <c r="Y82583" s="38"/>
    </row>
    <row r="82584" spans="17:25">
      <c r="Q82584" s="38"/>
      <c r="Y82584" s="38"/>
    </row>
    <row r="82585" spans="17:25">
      <c r="Q82585" s="38"/>
      <c r="Y82585" s="38"/>
    </row>
    <row r="82586" spans="17:25">
      <c r="Q82586" s="38"/>
      <c r="Y82586" s="38"/>
    </row>
    <row r="82587" spans="17:25">
      <c r="Q82587" s="38"/>
      <c r="Y82587" s="38"/>
    </row>
    <row r="82588" spans="17:25">
      <c r="Q82588" s="38"/>
      <c r="Y82588" s="38"/>
    </row>
    <row r="82589" spans="17:25">
      <c r="Q82589" s="38"/>
      <c r="Y82589" s="38"/>
    </row>
    <row r="82590" spans="17:25">
      <c r="Q82590" s="38"/>
      <c r="Y82590" s="38"/>
    </row>
    <row r="82591" spans="17:25">
      <c r="Q82591" s="38"/>
      <c r="Y82591" s="38"/>
    </row>
    <row r="82592" spans="17:25">
      <c r="Q82592" s="38"/>
      <c r="Y82592" s="38"/>
    </row>
    <row r="82593" spans="17:25">
      <c r="Q82593" s="38"/>
      <c r="Y82593" s="38"/>
    </row>
    <row r="82594" spans="17:25">
      <c r="Q82594" s="38"/>
      <c r="Y82594" s="38"/>
    </row>
    <row r="82595" spans="17:25">
      <c r="Q82595" s="38"/>
      <c r="Y82595" s="38"/>
    </row>
    <row r="82596" spans="17:25">
      <c r="Q82596" s="38"/>
      <c r="Y82596" s="38"/>
    </row>
    <row r="82597" spans="17:25">
      <c r="Q82597" s="38"/>
      <c r="Y82597" s="38"/>
    </row>
    <row r="82598" spans="17:25">
      <c r="Q82598" s="38"/>
      <c r="Y82598" s="38"/>
    </row>
    <row r="82599" spans="17:25">
      <c r="Q82599" s="38"/>
      <c r="Y82599" s="38"/>
    </row>
    <row r="82600" spans="17:25">
      <c r="Q82600" s="38"/>
      <c r="Y82600" s="38"/>
    </row>
    <row r="82601" spans="17:25">
      <c r="Q82601" s="38"/>
      <c r="Y82601" s="38"/>
    </row>
    <row r="82602" spans="17:25">
      <c r="Q82602" s="38"/>
      <c r="Y82602" s="38"/>
    </row>
    <row r="82603" spans="17:25">
      <c r="Q82603" s="38"/>
      <c r="Y82603" s="38"/>
    </row>
    <row r="82604" spans="17:25">
      <c r="Q82604" s="38"/>
      <c r="Y82604" s="38"/>
    </row>
    <row r="82605" spans="17:25">
      <c r="Q82605" s="38"/>
      <c r="Y82605" s="38"/>
    </row>
    <row r="82606" spans="17:25">
      <c r="Q82606" s="38"/>
      <c r="Y82606" s="38"/>
    </row>
    <row r="82607" spans="17:25">
      <c r="Q82607" s="38"/>
      <c r="Y82607" s="38"/>
    </row>
    <row r="82608" spans="17:25">
      <c r="Q82608" s="38"/>
      <c r="Y82608" s="38"/>
    </row>
    <row r="82609" spans="17:25">
      <c r="Q82609" s="38"/>
      <c r="Y82609" s="38"/>
    </row>
    <row r="82610" spans="17:25">
      <c r="Q82610" s="38"/>
      <c r="Y82610" s="38"/>
    </row>
    <row r="82611" spans="17:25">
      <c r="Q82611" s="38"/>
      <c r="Y82611" s="38"/>
    </row>
    <row r="82612" spans="17:25">
      <c r="Q82612" s="38"/>
      <c r="Y82612" s="38"/>
    </row>
    <row r="82613" spans="17:25">
      <c r="Q82613" s="38"/>
      <c r="Y82613" s="38"/>
    </row>
    <row r="82614" spans="17:25">
      <c r="Q82614" s="38"/>
      <c r="Y82614" s="38"/>
    </row>
    <row r="82615" spans="17:25">
      <c r="Q82615" s="38"/>
      <c r="Y82615" s="38"/>
    </row>
    <row r="82616" spans="17:25">
      <c r="Q82616" s="38"/>
      <c r="Y82616" s="38"/>
    </row>
    <row r="82617" spans="17:25">
      <c r="Q82617" s="38"/>
      <c r="Y82617" s="38"/>
    </row>
    <row r="82618" spans="17:25">
      <c r="Q82618" s="38"/>
      <c r="Y82618" s="38"/>
    </row>
    <row r="82619" spans="17:25">
      <c r="Q82619" s="38"/>
      <c r="Y82619" s="38"/>
    </row>
    <row r="82620" spans="17:25">
      <c r="Q82620" s="38"/>
      <c r="Y82620" s="38"/>
    </row>
    <row r="82621" spans="17:25">
      <c r="Q82621" s="38"/>
      <c r="Y82621" s="38"/>
    </row>
    <row r="82622" spans="17:25">
      <c r="Q82622" s="38"/>
      <c r="Y82622" s="38"/>
    </row>
    <row r="82623" spans="17:25">
      <c r="Q82623" s="38"/>
      <c r="Y82623" s="38"/>
    </row>
    <row r="82624" spans="17:25">
      <c r="Q82624" s="38"/>
      <c r="Y82624" s="38"/>
    </row>
    <row r="82625" spans="17:25">
      <c r="Q82625" s="38"/>
      <c r="Y82625" s="38"/>
    </row>
    <row r="82626" spans="17:25">
      <c r="Q82626" s="38"/>
      <c r="Y82626" s="38"/>
    </row>
    <row r="82627" spans="17:25">
      <c r="Q82627" s="38"/>
      <c r="Y82627" s="38"/>
    </row>
    <row r="82628" spans="17:25">
      <c r="Q82628" s="38"/>
      <c r="Y82628" s="38"/>
    </row>
    <row r="82629" spans="17:25">
      <c r="Q82629" s="38"/>
      <c r="Y82629" s="38"/>
    </row>
    <row r="82630" spans="17:25">
      <c r="Q82630" s="38"/>
      <c r="Y82630" s="38"/>
    </row>
    <row r="82631" spans="17:25">
      <c r="Q82631" s="38"/>
      <c r="Y82631" s="38"/>
    </row>
    <row r="82632" spans="17:25">
      <c r="Q82632" s="38"/>
      <c r="Y82632" s="38"/>
    </row>
    <row r="82633" spans="17:25">
      <c r="Q82633" s="38"/>
      <c r="Y82633" s="38"/>
    </row>
    <row r="82634" spans="17:25">
      <c r="Q82634" s="38"/>
      <c r="Y82634" s="38"/>
    </row>
    <row r="82635" spans="17:25">
      <c r="Q82635" s="38"/>
      <c r="Y82635" s="38"/>
    </row>
    <row r="82636" spans="17:25">
      <c r="Q82636" s="38"/>
      <c r="Y82636" s="38"/>
    </row>
    <row r="82637" spans="17:25">
      <c r="Q82637" s="38"/>
      <c r="Y82637" s="38"/>
    </row>
    <row r="82638" spans="17:25">
      <c r="Q82638" s="38"/>
      <c r="Y82638" s="38"/>
    </row>
    <row r="82639" spans="17:25">
      <c r="Q82639" s="38"/>
      <c r="Y82639" s="38"/>
    </row>
    <row r="82640" spans="17:25">
      <c r="Q82640" s="38"/>
      <c r="Y82640" s="38"/>
    </row>
    <row r="82641" spans="17:25">
      <c r="Q82641" s="38"/>
      <c r="Y82641" s="38"/>
    </row>
    <row r="82642" spans="17:25">
      <c r="Q82642" s="38"/>
      <c r="Y82642" s="38"/>
    </row>
    <row r="82643" spans="17:25">
      <c r="Q82643" s="38"/>
      <c r="Y82643" s="38"/>
    </row>
    <row r="82644" spans="17:25">
      <c r="Q82644" s="38"/>
      <c r="Y82644" s="38"/>
    </row>
    <row r="82645" spans="17:25">
      <c r="Q82645" s="38"/>
      <c r="Y82645" s="38"/>
    </row>
    <row r="82646" spans="17:25">
      <c r="Q82646" s="38"/>
      <c r="Y82646" s="38"/>
    </row>
    <row r="82647" spans="17:25">
      <c r="Q82647" s="38"/>
      <c r="Y82647" s="38"/>
    </row>
    <row r="82648" spans="17:25">
      <c r="Q82648" s="38"/>
      <c r="Y82648" s="38"/>
    </row>
    <row r="82649" spans="17:25">
      <c r="Q82649" s="38"/>
      <c r="Y82649" s="38"/>
    </row>
    <row r="82650" spans="17:25">
      <c r="Q82650" s="38"/>
      <c r="Y82650" s="38"/>
    </row>
    <row r="82651" spans="17:25">
      <c r="Q82651" s="38"/>
      <c r="Y82651" s="38"/>
    </row>
    <row r="82652" spans="17:25">
      <c r="Q82652" s="38"/>
      <c r="Y82652" s="38"/>
    </row>
    <row r="82653" spans="17:25">
      <c r="Q82653" s="38"/>
      <c r="Y82653" s="38"/>
    </row>
    <row r="82654" spans="17:25">
      <c r="Q82654" s="38"/>
      <c r="Y82654" s="38"/>
    </row>
    <row r="82655" spans="17:25">
      <c r="Q82655" s="38"/>
      <c r="Y82655" s="38"/>
    </row>
    <row r="82656" spans="17:25">
      <c r="Q82656" s="38"/>
      <c r="Y82656" s="38"/>
    </row>
    <row r="82657" spans="17:25">
      <c r="Q82657" s="38"/>
      <c r="Y82657" s="38"/>
    </row>
    <row r="82658" spans="17:25">
      <c r="Q82658" s="38"/>
      <c r="Y82658" s="38"/>
    </row>
    <row r="82659" spans="17:25">
      <c r="Q82659" s="38"/>
      <c r="Y82659" s="38"/>
    </row>
    <row r="82660" spans="17:25">
      <c r="Q82660" s="38"/>
      <c r="Y82660" s="38"/>
    </row>
    <row r="82661" spans="17:25">
      <c r="Q82661" s="38"/>
      <c r="Y82661" s="38"/>
    </row>
    <row r="82662" spans="17:25">
      <c r="Q82662" s="38"/>
      <c r="Y82662" s="38"/>
    </row>
    <row r="82663" spans="17:25">
      <c r="Q82663" s="38"/>
      <c r="Y82663" s="38"/>
    </row>
    <row r="82664" spans="17:25">
      <c r="Q82664" s="38"/>
      <c r="Y82664" s="38"/>
    </row>
    <row r="82665" spans="17:25">
      <c r="Q82665" s="38"/>
      <c r="Y82665" s="38"/>
    </row>
    <row r="82666" spans="17:25">
      <c r="Q82666" s="38"/>
      <c r="Y82666" s="38"/>
    </row>
    <row r="82667" spans="17:25">
      <c r="Q82667" s="38"/>
      <c r="Y82667" s="38"/>
    </row>
    <row r="82668" spans="17:25">
      <c r="Q82668" s="38"/>
      <c r="Y82668" s="38"/>
    </row>
    <row r="82669" spans="17:25">
      <c r="Q82669" s="38"/>
      <c r="Y82669" s="38"/>
    </row>
    <row r="82670" spans="17:25">
      <c r="Q82670" s="38"/>
      <c r="Y82670" s="38"/>
    </row>
    <row r="82671" spans="17:25">
      <c r="Q82671" s="38"/>
      <c r="Y82671" s="38"/>
    </row>
    <row r="82672" spans="17:25">
      <c r="Q82672" s="38"/>
      <c r="Y82672" s="38"/>
    </row>
    <row r="82673" spans="17:25">
      <c r="Q82673" s="38"/>
      <c r="Y82673" s="38"/>
    </row>
    <row r="82674" spans="17:25">
      <c r="Q82674" s="38"/>
      <c r="Y82674" s="38"/>
    </row>
    <row r="82675" spans="17:25">
      <c r="Q82675" s="38"/>
      <c r="Y82675" s="38"/>
    </row>
    <row r="82676" spans="17:25">
      <c r="Q82676" s="38"/>
      <c r="Y82676" s="38"/>
    </row>
    <row r="82677" spans="17:25">
      <c r="Q82677" s="38"/>
      <c r="Y82677" s="38"/>
    </row>
    <row r="82678" spans="17:25">
      <c r="Q82678" s="38"/>
      <c r="Y82678" s="38"/>
    </row>
    <row r="82679" spans="17:25">
      <c r="Q82679" s="38"/>
      <c r="Y82679" s="38"/>
    </row>
    <row r="82680" spans="17:25">
      <c r="Q82680" s="38"/>
      <c r="Y82680" s="38"/>
    </row>
    <row r="82681" spans="17:25">
      <c r="Q82681" s="38"/>
      <c r="Y82681" s="38"/>
    </row>
    <row r="82682" spans="17:25">
      <c r="Q82682" s="38"/>
      <c r="Y82682" s="38"/>
    </row>
    <row r="82683" spans="17:25">
      <c r="Q82683" s="38"/>
      <c r="Y82683" s="38"/>
    </row>
    <row r="82684" spans="17:25">
      <c r="Q82684" s="38"/>
      <c r="Y82684" s="38"/>
    </row>
    <row r="82685" spans="17:25">
      <c r="Q82685" s="38"/>
      <c r="Y82685" s="38"/>
    </row>
    <row r="82686" spans="17:25">
      <c r="Q82686" s="38"/>
      <c r="Y82686" s="38"/>
    </row>
    <row r="82687" spans="17:25">
      <c r="Q82687" s="38"/>
      <c r="Y82687" s="38"/>
    </row>
    <row r="82688" spans="17:25">
      <c r="Q82688" s="38"/>
      <c r="Y82688" s="38"/>
    </row>
    <row r="82689" spans="17:25">
      <c r="Q82689" s="38"/>
      <c r="Y82689" s="38"/>
    </row>
    <row r="82690" spans="17:25">
      <c r="Q82690" s="38"/>
      <c r="Y82690" s="38"/>
    </row>
    <row r="82691" spans="17:25">
      <c r="Q82691" s="38"/>
      <c r="Y82691" s="38"/>
    </row>
    <row r="82692" spans="17:25">
      <c r="Q82692" s="38"/>
      <c r="Y82692" s="38"/>
    </row>
    <row r="82693" spans="17:25">
      <c r="Q82693" s="38"/>
      <c r="Y82693" s="38"/>
    </row>
    <row r="82694" spans="17:25">
      <c r="Q82694" s="38"/>
      <c r="Y82694" s="38"/>
    </row>
    <row r="82695" spans="17:25">
      <c r="Q82695" s="38"/>
      <c r="Y82695" s="38"/>
    </row>
    <row r="82696" spans="17:25">
      <c r="Q82696" s="38"/>
      <c r="Y82696" s="38"/>
    </row>
    <row r="82697" spans="17:25">
      <c r="Q82697" s="38"/>
      <c r="Y82697" s="38"/>
    </row>
    <row r="82698" spans="17:25">
      <c r="Q82698" s="38"/>
      <c r="Y82698" s="38"/>
    </row>
    <row r="82699" spans="17:25">
      <c r="Q82699" s="38"/>
      <c r="Y82699" s="38"/>
    </row>
    <row r="82700" spans="17:25">
      <c r="Q82700" s="38"/>
      <c r="Y82700" s="38"/>
    </row>
    <row r="82701" spans="17:25">
      <c r="Q82701" s="38"/>
      <c r="Y82701" s="38"/>
    </row>
    <row r="82702" spans="17:25">
      <c r="Q82702" s="38"/>
      <c r="Y82702" s="38"/>
    </row>
    <row r="82703" spans="17:25">
      <c r="Q82703" s="38"/>
      <c r="Y82703" s="38"/>
    </row>
    <row r="82704" spans="17:25">
      <c r="Q82704" s="38"/>
      <c r="Y82704" s="38"/>
    </row>
    <row r="82705" spans="17:25">
      <c r="Q82705" s="38"/>
      <c r="Y82705" s="38"/>
    </row>
    <row r="82706" spans="17:25">
      <c r="Q82706" s="38"/>
      <c r="Y82706" s="38"/>
    </row>
    <row r="82707" spans="17:25">
      <c r="Q82707" s="38"/>
      <c r="Y82707" s="38"/>
    </row>
    <row r="82708" spans="17:25">
      <c r="Q82708" s="38"/>
      <c r="Y82708" s="38"/>
    </row>
    <row r="82709" spans="17:25">
      <c r="Q82709" s="38"/>
      <c r="Y82709" s="38"/>
    </row>
    <row r="82710" spans="17:25">
      <c r="Q82710" s="38"/>
      <c r="Y82710" s="38"/>
    </row>
    <row r="82711" spans="17:25">
      <c r="Q82711" s="38"/>
      <c r="Y82711" s="38"/>
    </row>
    <row r="82712" spans="17:25">
      <c r="Q82712" s="38"/>
      <c r="Y82712" s="38"/>
    </row>
    <row r="82713" spans="17:25">
      <c r="Q82713" s="38"/>
      <c r="Y82713" s="38"/>
    </row>
    <row r="82714" spans="17:25">
      <c r="Q82714" s="38"/>
      <c r="Y82714" s="38"/>
    </row>
    <row r="82715" spans="17:25">
      <c r="Q82715" s="38"/>
      <c r="Y82715" s="38"/>
    </row>
    <row r="82716" spans="17:25">
      <c r="Q82716" s="38"/>
      <c r="Y82716" s="38"/>
    </row>
    <row r="82717" spans="17:25">
      <c r="Q82717" s="38"/>
      <c r="Y82717" s="38"/>
    </row>
    <row r="82718" spans="17:25">
      <c r="Q82718" s="38"/>
      <c r="Y82718" s="38"/>
    </row>
    <row r="82719" spans="17:25">
      <c r="Q82719" s="38"/>
      <c r="Y82719" s="38"/>
    </row>
    <row r="82720" spans="17:25">
      <c r="Q82720" s="38"/>
      <c r="Y82720" s="38"/>
    </row>
    <row r="82721" spans="17:25">
      <c r="Q82721" s="38"/>
      <c r="Y82721" s="38"/>
    </row>
    <row r="82722" spans="17:25">
      <c r="Q82722" s="38"/>
      <c r="Y82722" s="38"/>
    </row>
    <row r="82723" spans="17:25">
      <c r="Q82723" s="38"/>
      <c r="Y82723" s="38"/>
    </row>
    <row r="82724" spans="17:25">
      <c r="Q82724" s="38"/>
      <c r="Y82724" s="38"/>
    </row>
    <row r="82725" spans="17:25">
      <c r="Q82725" s="38"/>
      <c r="Y82725" s="38"/>
    </row>
    <row r="82726" spans="17:25">
      <c r="Q82726" s="38"/>
      <c r="Y82726" s="38"/>
    </row>
    <row r="82727" spans="17:25">
      <c r="Q82727" s="38"/>
      <c r="Y82727" s="38"/>
    </row>
    <row r="82728" spans="17:25">
      <c r="Q82728" s="38"/>
      <c r="Y82728" s="38"/>
    </row>
    <row r="82729" spans="17:25">
      <c r="Q82729" s="38"/>
      <c r="Y82729" s="38"/>
    </row>
    <row r="82730" spans="17:25">
      <c r="Q82730" s="38"/>
      <c r="Y82730" s="38"/>
    </row>
    <row r="82731" spans="17:25">
      <c r="Q82731" s="38"/>
      <c r="Y82731" s="38"/>
    </row>
    <row r="82732" spans="17:25">
      <c r="Q82732" s="38"/>
      <c r="Y82732" s="38"/>
    </row>
    <row r="82733" spans="17:25">
      <c r="Q82733" s="38"/>
      <c r="Y82733" s="38"/>
    </row>
    <row r="82734" spans="17:25">
      <c r="Q82734" s="38"/>
      <c r="Y82734" s="38"/>
    </row>
    <row r="82735" spans="17:25">
      <c r="Q82735" s="38"/>
      <c r="Y82735" s="38"/>
    </row>
    <row r="82736" spans="17:25">
      <c r="Q82736" s="38"/>
      <c r="Y82736" s="38"/>
    </row>
    <row r="82737" spans="17:25">
      <c r="Q82737" s="38"/>
      <c r="Y82737" s="38"/>
    </row>
    <row r="82738" spans="17:25">
      <c r="Q82738" s="38"/>
      <c r="Y82738" s="38"/>
    </row>
    <row r="82739" spans="17:25">
      <c r="Q82739" s="38"/>
      <c r="Y82739" s="38"/>
    </row>
    <row r="82740" spans="17:25">
      <c r="Q82740" s="38"/>
      <c r="Y82740" s="38"/>
    </row>
    <row r="82741" spans="17:25">
      <c r="Q82741" s="38"/>
      <c r="Y82741" s="38"/>
    </row>
    <row r="82742" spans="17:25">
      <c r="Q82742" s="38"/>
      <c r="Y82742" s="38"/>
    </row>
    <row r="82743" spans="17:25">
      <c r="Q82743" s="38"/>
      <c r="Y82743" s="38"/>
    </row>
    <row r="82744" spans="17:25">
      <c r="Q82744" s="38"/>
      <c r="Y82744" s="38"/>
    </row>
    <row r="82745" spans="17:25">
      <c r="Q82745" s="38"/>
      <c r="Y82745" s="38"/>
    </row>
    <row r="82746" spans="17:25">
      <c r="Q82746" s="38"/>
      <c r="Y82746" s="38"/>
    </row>
    <row r="82747" spans="17:25">
      <c r="Q82747" s="38"/>
      <c r="Y82747" s="38"/>
    </row>
    <row r="82748" spans="17:25">
      <c r="Q82748" s="38"/>
      <c r="Y82748" s="38"/>
    </row>
    <row r="82749" spans="17:25">
      <c r="Q82749" s="38"/>
      <c r="Y82749" s="38"/>
    </row>
    <row r="82750" spans="17:25">
      <c r="Q82750" s="38"/>
      <c r="Y82750" s="38"/>
    </row>
    <row r="82751" spans="17:25">
      <c r="Q82751" s="38"/>
      <c r="Y82751" s="38"/>
    </row>
    <row r="82752" spans="17:25">
      <c r="Q82752" s="38"/>
      <c r="Y82752" s="38"/>
    </row>
    <row r="82753" spans="17:25">
      <c r="Q82753" s="38"/>
      <c r="Y82753" s="38"/>
    </row>
    <row r="82754" spans="17:25">
      <c r="Q82754" s="38"/>
      <c r="Y82754" s="38"/>
    </row>
    <row r="82755" spans="17:25">
      <c r="Q82755" s="38"/>
      <c r="Y82755" s="38"/>
    </row>
    <row r="82756" spans="17:25">
      <c r="Q82756" s="38"/>
      <c r="Y82756" s="38"/>
    </row>
    <row r="82757" spans="17:25">
      <c r="Q82757" s="38"/>
      <c r="Y82757" s="38"/>
    </row>
    <row r="82758" spans="17:25">
      <c r="Q82758" s="38"/>
      <c r="Y82758" s="38"/>
    </row>
    <row r="82759" spans="17:25">
      <c r="Q82759" s="38"/>
      <c r="Y82759" s="38"/>
    </row>
    <row r="82760" spans="17:25">
      <c r="Q82760" s="38"/>
      <c r="Y82760" s="38"/>
    </row>
    <row r="82761" spans="17:25">
      <c r="Q82761" s="38"/>
      <c r="Y82761" s="38"/>
    </row>
    <row r="82762" spans="17:25">
      <c r="Q82762" s="38"/>
      <c r="Y82762" s="38"/>
    </row>
    <row r="82763" spans="17:25">
      <c r="Q82763" s="38"/>
      <c r="Y82763" s="38"/>
    </row>
    <row r="82764" spans="17:25">
      <c r="Q82764" s="38"/>
      <c r="Y82764" s="38"/>
    </row>
    <row r="82765" spans="17:25">
      <c r="Q82765" s="38"/>
      <c r="Y82765" s="38"/>
    </row>
    <row r="82766" spans="17:25">
      <c r="Q82766" s="38"/>
      <c r="Y82766" s="38"/>
    </row>
    <row r="82767" spans="17:25">
      <c r="Q82767" s="38"/>
      <c r="Y82767" s="38"/>
    </row>
    <row r="82768" spans="17:25">
      <c r="Q82768" s="38"/>
      <c r="Y82768" s="38"/>
    </row>
    <row r="82769" spans="17:25">
      <c r="Q82769" s="38"/>
      <c r="Y82769" s="38"/>
    </row>
    <row r="82770" spans="17:25">
      <c r="Q82770" s="38"/>
      <c r="Y82770" s="38"/>
    </row>
    <row r="82771" spans="17:25">
      <c r="Q82771" s="38"/>
      <c r="Y82771" s="38"/>
    </row>
    <row r="82772" spans="17:25">
      <c r="Q82772" s="38"/>
      <c r="Y82772" s="38"/>
    </row>
    <row r="82773" spans="17:25">
      <c r="Q82773" s="38"/>
      <c r="Y82773" s="38"/>
    </row>
    <row r="82774" spans="17:25">
      <c r="Q82774" s="38"/>
      <c r="Y82774" s="38"/>
    </row>
    <row r="82775" spans="17:25">
      <c r="Q82775" s="38"/>
      <c r="Y82775" s="38"/>
    </row>
    <row r="82776" spans="17:25">
      <c r="Q82776" s="38"/>
      <c r="Y82776" s="38"/>
    </row>
    <row r="82777" spans="17:25">
      <c r="Q82777" s="38"/>
      <c r="Y82777" s="38"/>
    </row>
    <row r="82778" spans="17:25">
      <c r="Q82778" s="38"/>
      <c r="Y82778" s="38"/>
    </row>
    <row r="82779" spans="17:25">
      <c r="Q82779" s="38"/>
      <c r="Y82779" s="38"/>
    </row>
    <row r="82780" spans="17:25">
      <c r="Q82780" s="38"/>
      <c r="Y82780" s="38"/>
    </row>
    <row r="82781" spans="17:25">
      <c r="Q82781" s="38"/>
      <c r="Y82781" s="38"/>
    </row>
    <row r="82782" spans="17:25">
      <c r="Q82782" s="38"/>
      <c r="Y82782" s="38"/>
    </row>
    <row r="82783" spans="17:25">
      <c r="Q82783" s="38"/>
      <c r="Y82783" s="38"/>
    </row>
    <row r="82784" spans="17:25">
      <c r="Q82784" s="38"/>
      <c r="Y82784" s="38"/>
    </row>
    <row r="82785" spans="17:25">
      <c r="Q82785" s="38"/>
      <c r="Y82785" s="38"/>
    </row>
    <row r="82786" spans="17:25">
      <c r="Q82786" s="38"/>
      <c r="Y82786" s="38"/>
    </row>
    <row r="82787" spans="17:25">
      <c r="Q82787" s="38"/>
      <c r="Y82787" s="38"/>
    </row>
    <row r="82788" spans="17:25">
      <c r="Q82788" s="38"/>
      <c r="Y82788" s="38"/>
    </row>
    <row r="82789" spans="17:25">
      <c r="Q82789" s="38"/>
      <c r="Y82789" s="38"/>
    </row>
    <row r="82790" spans="17:25">
      <c r="Q82790" s="38"/>
      <c r="Y82790" s="38"/>
    </row>
    <row r="82791" spans="17:25">
      <c r="Q82791" s="38"/>
      <c r="Y82791" s="38"/>
    </row>
    <row r="82792" spans="17:25">
      <c r="Q82792" s="38"/>
      <c r="Y82792" s="38"/>
    </row>
    <row r="82793" spans="17:25">
      <c r="Q82793" s="38"/>
      <c r="Y82793" s="38"/>
    </row>
    <row r="82794" spans="17:25">
      <c r="Q82794" s="38"/>
      <c r="Y82794" s="38"/>
    </row>
    <row r="82795" spans="17:25">
      <c r="Q82795" s="38"/>
      <c r="Y82795" s="38"/>
    </row>
    <row r="82796" spans="17:25">
      <c r="Q82796" s="38"/>
      <c r="Y82796" s="38"/>
    </row>
    <row r="82797" spans="17:25">
      <c r="Q82797" s="38"/>
      <c r="Y82797" s="38"/>
    </row>
    <row r="82798" spans="17:25">
      <c r="Q82798" s="38"/>
      <c r="Y82798" s="38"/>
    </row>
    <row r="82799" spans="17:25">
      <c r="Q82799" s="38"/>
      <c r="Y82799" s="38"/>
    </row>
    <row r="82800" spans="17:25">
      <c r="Q82800" s="38"/>
      <c r="Y82800" s="38"/>
    </row>
    <row r="82801" spans="17:25">
      <c r="Q82801" s="38"/>
      <c r="Y82801" s="38"/>
    </row>
    <row r="82802" spans="17:25">
      <c r="Q82802" s="38"/>
      <c r="Y82802" s="38"/>
    </row>
    <row r="82803" spans="17:25">
      <c r="Q82803" s="38"/>
      <c r="Y82803" s="38"/>
    </row>
    <row r="82804" spans="17:25">
      <c r="Q82804" s="38"/>
      <c r="Y82804" s="38"/>
    </row>
    <row r="82805" spans="17:25">
      <c r="Q82805" s="38"/>
      <c r="Y82805" s="38"/>
    </row>
    <row r="82806" spans="17:25">
      <c r="Q82806" s="38"/>
      <c r="Y82806" s="38"/>
    </row>
    <row r="82807" spans="17:25">
      <c r="Q82807" s="38"/>
      <c r="Y82807" s="38"/>
    </row>
    <row r="82808" spans="17:25">
      <c r="Q82808" s="38"/>
      <c r="Y82808" s="38"/>
    </row>
    <row r="82809" spans="17:25">
      <c r="Q82809" s="38"/>
      <c r="Y82809" s="38"/>
    </row>
    <row r="82810" spans="17:25">
      <c r="Q82810" s="38"/>
      <c r="Y82810" s="38"/>
    </row>
    <row r="82811" spans="17:25">
      <c r="Q82811" s="38"/>
      <c r="Y82811" s="38"/>
    </row>
    <row r="82812" spans="17:25">
      <c r="Q82812" s="38"/>
      <c r="Y82812" s="38"/>
    </row>
    <row r="82813" spans="17:25">
      <c r="Q82813" s="38"/>
      <c r="Y82813" s="38"/>
    </row>
    <row r="82814" spans="17:25">
      <c r="Q82814" s="38"/>
      <c r="Y82814" s="38"/>
    </row>
    <row r="82815" spans="17:25">
      <c r="Q82815" s="38"/>
      <c r="Y82815" s="38"/>
    </row>
    <row r="82816" spans="17:25">
      <c r="Q82816" s="38"/>
      <c r="Y82816" s="38"/>
    </row>
    <row r="82817" spans="17:25">
      <c r="Q82817" s="38"/>
      <c r="Y82817" s="38"/>
    </row>
    <row r="82818" spans="17:25">
      <c r="Q82818" s="38"/>
      <c r="Y82818" s="38"/>
    </row>
    <row r="82819" spans="17:25">
      <c r="Q82819" s="38"/>
      <c r="Y82819" s="38"/>
    </row>
    <row r="82820" spans="17:25">
      <c r="Q82820" s="38"/>
      <c r="Y82820" s="38"/>
    </row>
    <row r="82821" spans="17:25">
      <c r="Q82821" s="38"/>
      <c r="Y82821" s="38"/>
    </row>
    <row r="82822" spans="17:25">
      <c r="Q82822" s="38"/>
      <c r="Y82822" s="38"/>
    </row>
    <row r="82823" spans="17:25">
      <c r="Q82823" s="38"/>
      <c r="Y82823" s="38"/>
    </row>
    <row r="82824" spans="17:25">
      <c r="Q82824" s="38"/>
      <c r="Y82824" s="38"/>
    </row>
    <row r="82825" spans="17:25">
      <c r="Q82825" s="38"/>
      <c r="Y82825" s="38"/>
    </row>
    <row r="82826" spans="17:25">
      <c r="Q82826" s="38"/>
      <c r="Y82826" s="38"/>
    </row>
    <row r="82827" spans="17:25">
      <c r="Q82827" s="38"/>
      <c r="Y82827" s="38"/>
    </row>
    <row r="82828" spans="17:25">
      <c r="Q82828" s="38"/>
      <c r="Y82828" s="38"/>
    </row>
    <row r="82829" spans="17:25">
      <c r="Q82829" s="38"/>
      <c r="Y82829" s="38"/>
    </row>
    <row r="82830" spans="17:25">
      <c r="Q82830" s="38"/>
      <c r="Y82830" s="38"/>
    </row>
    <row r="82831" spans="17:25">
      <c r="Q82831" s="38"/>
      <c r="Y82831" s="38"/>
    </row>
    <row r="82832" spans="17:25">
      <c r="Q82832" s="38"/>
      <c r="Y82832" s="38"/>
    </row>
    <row r="82833" spans="17:25">
      <c r="Q82833" s="38"/>
      <c r="Y82833" s="38"/>
    </row>
    <row r="82834" spans="17:25">
      <c r="Q82834" s="38"/>
      <c r="Y82834" s="38"/>
    </row>
    <row r="82835" spans="17:25">
      <c r="Q82835" s="38"/>
      <c r="Y82835" s="38"/>
    </row>
    <row r="82836" spans="17:25">
      <c r="Q82836" s="38"/>
      <c r="Y82836" s="38"/>
    </row>
    <row r="82837" spans="17:25">
      <c r="Q82837" s="38"/>
      <c r="Y82837" s="38"/>
    </row>
    <row r="82838" spans="17:25">
      <c r="Q82838" s="38"/>
      <c r="Y82838" s="38"/>
    </row>
    <row r="82839" spans="17:25">
      <c r="Q82839" s="38"/>
      <c r="Y82839" s="38"/>
    </row>
    <row r="82840" spans="17:25">
      <c r="Q82840" s="38"/>
      <c r="Y82840" s="38"/>
    </row>
    <row r="82841" spans="17:25">
      <c r="Q82841" s="38"/>
      <c r="Y82841" s="38"/>
    </row>
    <row r="82842" spans="17:25">
      <c r="Q82842" s="38"/>
      <c r="Y82842" s="38"/>
    </row>
    <row r="82843" spans="17:25">
      <c r="Q82843" s="38"/>
      <c r="Y82843" s="38"/>
    </row>
    <row r="82844" spans="17:25">
      <c r="Q82844" s="38"/>
      <c r="Y82844" s="38"/>
    </row>
    <row r="82845" spans="17:25">
      <c r="Q82845" s="38"/>
      <c r="Y82845" s="38"/>
    </row>
    <row r="82846" spans="17:25">
      <c r="Q82846" s="38"/>
      <c r="Y82846" s="38"/>
    </row>
    <row r="82847" spans="17:25">
      <c r="Q82847" s="38"/>
      <c r="Y82847" s="38"/>
    </row>
    <row r="82848" spans="17:25">
      <c r="Q82848" s="38"/>
      <c r="Y82848" s="38"/>
    </row>
    <row r="82849" spans="17:25">
      <c r="Q82849" s="38"/>
      <c r="Y82849" s="38"/>
    </row>
    <row r="82850" spans="17:25">
      <c r="Q82850" s="38"/>
      <c r="Y82850" s="38"/>
    </row>
    <row r="82851" spans="17:25">
      <c r="Q82851" s="38"/>
      <c r="Y82851" s="38"/>
    </row>
    <row r="82852" spans="17:25">
      <c r="Q82852" s="38"/>
      <c r="Y82852" s="38"/>
    </row>
    <row r="82853" spans="17:25">
      <c r="Q82853" s="38"/>
      <c r="Y82853" s="38"/>
    </row>
    <row r="82854" spans="17:25">
      <c r="Q82854" s="38"/>
      <c r="Y82854" s="38"/>
    </row>
    <row r="82855" spans="17:25">
      <c r="Q82855" s="38"/>
      <c r="Y82855" s="38"/>
    </row>
    <row r="82856" spans="17:25">
      <c r="Q82856" s="38"/>
      <c r="Y82856" s="38"/>
    </row>
    <row r="82857" spans="17:25">
      <c r="Q82857" s="38"/>
      <c r="Y82857" s="38"/>
    </row>
    <row r="82858" spans="17:25">
      <c r="Q82858" s="38"/>
      <c r="Y82858" s="38"/>
    </row>
    <row r="82859" spans="17:25">
      <c r="Q82859" s="38"/>
      <c r="Y82859" s="38"/>
    </row>
    <row r="82860" spans="17:25">
      <c r="Q82860" s="38"/>
      <c r="Y82860" s="38"/>
    </row>
    <row r="82861" spans="17:25">
      <c r="Q82861" s="38"/>
      <c r="Y82861" s="38"/>
    </row>
    <row r="82862" spans="17:25">
      <c r="Q82862" s="38"/>
      <c r="Y82862" s="38"/>
    </row>
    <row r="82863" spans="17:25">
      <c r="Q82863" s="38"/>
      <c r="Y82863" s="38"/>
    </row>
    <row r="82864" spans="17:25">
      <c r="Q82864" s="38"/>
      <c r="Y82864" s="38"/>
    </row>
    <row r="82865" spans="17:25">
      <c r="Q82865" s="38"/>
      <c r="Y82865" s="38"/>
    </row>
    <row r="82866" spans="17:25">
      <c r="Q82866" s="38"/>
      <c r="Y82866" s="38"/>
    </row>
    <row r="82867" spans="17:25">
      <c r="Q82867" s="38"/>
      <c r="Y82867" s="38"/>
    </row>
    <row r="82868" spans="17:25">
      <c r="Q82868" s="38"/>
      <c r="Y82868" s="38"/>
    </row>
    <row r="82869" spans="17:25">
      <c r="Q82869" s="38"/>
      <c r="Y82869" s="38"/>
    </row>
    <row r="82870" spans="17:25">
      <c r="Q82870" s="38"/>
      <c r="Y82870" s="38"/>
    </row>
    <row r="82871" spans="17:25">
      <c r="Q82871" s="38"/>
      <c r="Y82871" s="38"/>
    </row>
    <row r="82872" spans="17:25">
      <c r="Q82872" s="38"/>
      <c r="Y82872" s="38"/>
    </row>
    <row r="82873" spans="17:25">
      <c r="Q82873" s="38"/>
      <c r="Y82873" s="38"/>
    </row>
    <row r="82874" spans="17:25">
      <c r="Q82874" s="38"/>
      <c r="Y82874" s="38"/>
    </row>
    <row r="82875" spans="17:25">
      <c r="Q82875" s="38"/>
      <c r="Y82875" s="38"/>
    </row>
    <row r="82876" spans="17:25">
      <c r="Q82876" s="38"/>
      <c r="Y82876" s="38"/>
    </row>
    <row r="82877" spans="17:25">
      <c r="Q82877" s="38"/>
      <c r="Y82877" s="38"/>
    </row>
    <row r="82878" spans="17:25">
      <c r="Q82878" s="38"/>
      <c r="Y82878" s="38"/>
    </row>
    <row r="82879" spans="17:25">
      <c r="Q82879" s="38"/>
      <c r="Y82879" s="38"/>
    </row>
    <row r="82880" spans="17:25">
      <c r="Q82880" s="38"/>
      <c r="Y82880" s="38"/>
    </row>
    <row r="82881" spans="17:25">
      <c r="Q82881" s="38"/>
      <c r="Y82881" s="38"/>
    </row>
    <row r="82882" spans="17:25">
      <c r="Q82882" s="38"/>
      <c r="Y82882" s="38"/>
    </row>
    <row r="82883" spans="17:25">
      <c r="Q82883" s="38"/>
      <c r="Y82883" s="38"/>
    </row>
    <row r="82884" spans="17:25">
      <c r="Q82884" s="38"/>
      <c r="Y82884" s="38"/>
    </row>
    <row r="82885" spans="17:25">
      <c r="Q82885" s="38"/>
      <c r="Y82885" s="38"/>
    </row>
    <row r="82886" spans="17:25">
      <c r="Q82886" s="38"/>
      <c r="Y82886" s="38"/>
    </row>
    <row r="82887" spans="17:25">
      <c r="Q82887" s="38"/>
      <c r="Y82887" s="38"/>
    </row>
    <row r="82888" spans="17:25">
      <c r="Q82888" s="38"/>
      <c r="Y82888" s="38"/>
    </row>
    <row r="82889" spans="17:25">
      <c r="Q82889" s="38"/>
      <c r="Y82889" s="38"/>
    </row>
    <row r="82890" spans="17:25">
      <c r="Q82890" s="38"/>
      <c r="Y82890" s="38"/>
    </row>
    <row r="82891" spans="17:25">
      <c r="Q82891" s="38"/>
      <c r="Y82891" s="38"/>
    </row>
    <row r="82892" spans="17:25">
      <c r="Q82892" s="38"/>
      <c r="Y82892" s="38"/>
    </row>
    <row r="82893" spans="17:25">
      <c r="Q82893" s="38"/>
      <c r="Y82893" s="38"/>
    </row>
    <row r="82894" spans="17:25">
      <c r="Q82894" s="38"/>
      <c r="Y82894" s="38"/>
    </row>
    <row r="82895" spans="17:25">
      <c r="Q82895" s="38"/>
      <c r="Y82895" s="38"/>
    </row>
    <row r="82896" spans="17:25">
      <c r="Q82896" s="38"/>
      <c r="Y82896" s="38"/>
    </row>
    <row r="82897" spans="17:25">
      <c r="Q82897" s="38"/>
      <c r="Y82897" s="38"/>
    </row>
    <row r="82898" spans="17:25">
      <c r="Q82898" s="38"/>
      <c r="Y82898" s="38"/>
    </row>
    <row r="82899" spans="17:25">
      <c r="Q82899" s="38"/>
      <c r="Y82899" s="38"/>
    </row>
    <row r="82900" spans="17:25">
      <c r="Q82900" s="38"/>
      <c r="Y82900" s="38"/>
    </row>
    <row r="82901" spans="17:25">
      <c r="Q82901" s="38"/>
      <c r="Y82901" s="38"/>
    </row>
    <row r="82902" spans="17:25">
      <c r="Q82902" s="38"/>
      <c r="Y82902" s="38"/>
    </row>
    <row r="82903" spans="17:25">
      <c r="Q82903" s="38"/>
      <c r="Y82903" s="38"/>
    </row>
    <row r="82904" spans="17:25">
      <c r="Q82904" s="38"/>
      <c r="Y82904" s="38"/>
    </row>
    <row r="82905" spans="17:25">
      <c r="Q82905" s="38"/>
      <c r="Y82905" s="38"/>
    </row>
    <row r="82906" spans="17:25">
      <c r="Q82906" s="38"/>
      <c r="Y82906" s="38"/>
    </row>
    <row r="82907" spans="17:25">
      <c r="Q82907" s="38"/>
      <c r="Y82907" s="38"/>
    </row>
    <row r="82908" spans="17:25">
      <c r="Q82908" s="38"/>
      <c r="Y82908" s="38"/>
    </row>
    <row r="82909" spans="17:25">
      <c r="Q82909" s="38"/>
      <c r="Y82909" s="38"/>
    </row>
    <row r="82910" spans="17:25">
      <c r="Q82910" s="38"/>
      <c r="Y82910" s="38"/>
    </row>
    <row r="82911" spans="17:25">
      <c r="Q82911" s="38"/>
      <c r="Y82911" s="38"/>
    </row>
    <row r="82912" spans="17:25">
      <c r="Q82912" s="38"/>
      <c r="Y82912" s="38"/>
    </row>
    <row r="82913" spans="17:25">
      <c r="Q82913" s="38"/>
      <c r="Y82913" s="38"/>
    </row>
    <row r="82914" spans="17:25">
      <c r="Q82914" s="38"/>
      <c r="Y82914" s="38"/>
    </row>
    <row r="82915" spans="17:25">
      <c r="Q82915" s="38"/>
      <c r="Y82915" s="38"/>
    </row>
    <row r="82916" spans="17:25">
      <c r="Q82916" s="38"/>
      <c r="Y82916" s="38"/>
    </row>
    <row r="82917" spans="17:25">
      <c r="Q82917" s="38"/>
      <c r="Y82917" s="38"/>
    </row>
    <row r="82918" spans="17:25">
      <c r="Q82918" s="38"/>
      <c r="Y82918" s="38"/>
    </row>
    <row r="82919" spans="17:25">
      <c r="Q82919" s="38"/>
      <c r="Y82919" s="38"/>
    </row>
    <row r="82920" spans="17:25">
      <c r="Q82920" s="38"/>
      <c r="Y82920" s="38"/>
    </row>
    <row r="82921" spans="17:25">
      <c r="Q82921" s="38"/>
      <c r="Y82921" s="38"/>
    </row>
    <row r="82922" spans="17:25">
      <c r="Q82922" s="38"/>
      <c r="Y82922" s="38"/>
    </row>
    <row r="82923" spans="17:25">
      <c r="Q82923" s="38"/>
      <c r="Y82923" s="38"/>
    </row>
    <row r="82924" spans="17:25">
      <c r="Q82924" s="38"/>
      <c r="Y82924" s="38"/>
    </row>
    <row r="82925" spans="17:25">
      <c r="Q82925" s="38"/>
      <c r="Y82925" s="38"/>
    </row>
    <row r="82926" spans="17:25">
      <c r="Q82926" s="38"/>
      <c r="Y82926" s="38"/>
    </row>
    <row r="82927" spans="17:25">
      <c r="Q82927" s="38"/>
      <c r="Y82927" s="38"/>
    </row>
    <row r="82928" spans="17:25">
      <c r="Q82928" s="38"/>
      <c r="Y82928" s="38"/>
    </row>
    <row r="82929" spans="17:25">
      <c r="Q82929" s="38"/>
      <c r="Y82929" s="38"/>
    </row>
    <row r="82930" spans="17:25">
      <c r="Q82930" s="38"/>
      <c r="Y82930" s="38"/>
    </row>
    <row r="82931" spans="17:25">
      <c r="Q82931" s="38"/>
      <c r="Y82931" s="38"/>
    </row>
    <row r="82932" spans="17:25">
      <c r="Q82932" s="38"/>
      <c r="Y82932" s="38"/>
    </row>
    <row r="82933" spans="17:25">
      <c r="Q82933" s="38"/>
      <c r="Y82933" s="38"/>
    </row>
    <row r="82934" spans="17:25">
      <c r="Q82934" s="38"/>
      <c r="Y82934" s="38"/>
    </row>
    <row r="82935" spans="17:25">
      <c r="Q82935" s="38"/>
      <c r="Y82935" s="38"/>
    </row>
    <row r="82936" spans="17:25">
      <c r="Q82936" s="38"/>
      <c r="Y82936" s="38"/>
    </row>
    <row r="82937" spans="17:25">
      <c r="Q82937" s="38"/>
      <c r="Y82937" s="38"/>
    </row>
    <row r="82938" spans="17:25">
      <c r="Q82938" s="38"/>
      <c r="Y82938" s="38"/>
    </row>
    <row r="82939" spans="17:25">
      <c r="Q82939" s="38"/>
      <c r="Y82939" s="38"/>
    </row>
    <row r="82940" spans="17:25">
      <c r="Q82940" s="38"/>
      <c r="Y82940" s="38"/>
    </row>
    <row r="82941" spans="17:25">
      <c r="Q82941" s="38"/>
      <c r="Y82941" s="38"/>
    </row>
    <row r="82942" spans="17:25">
      <c r="Q82942" s="38"/>
      <c r="Y82942" s="38"/>
    </row>
    <row r="82943" spans="17:25">
      <c r="Q82943" s="38"/>
      <c r="Y82943" s="38"/>
    </row>
    <row r="82944" spans="17:25">
      <c r="Q82944" s="38"/>
      <c r="Y82944" s="38"/>
    </row>
    <row r="82945" spans="17:25">
      <c r="Q82945" s="38"/>
      <c r="Y82945" s="38"/>
    </row>
    <row r="82946" spans="17:25">
      <c r="Q82946" s="38"/>
      <c r="Y82946" s="38"/>
    </row>
    <row r="82947" spans="17:25">
      <c r="Q82947" s="38"/>
      <c r="Y82947" s="38"/>
    </row>
    <row r="82948" spans="17:25">
      <c r="Q82948" s="38"/>
      <c r="Y82948" s="38"/>
    </row>
    <row r="82949" spans="17:25">
      <c r="Q82949" s="38"/>
      <c r="Y82949" s="38"/>
    </row>
    <row r="82950" spans="17:25">
      <c r="Q82950" s="38"/>
      <c r="Y82950" s="38"/>
    </row>
    <row r="82951" spans="17:25">
      <c r="Q82951" s="38"/>
      <c r="Y82951" s="38"/>
    </row>
    <row r="82952" spans="17:25">
      <c r="Q82952" s="38"/>
      <c r="Y82952" s="38"/>
    </row>
    <row r="82953" spans="17:25">
      <c r="Q82953" s="38"/>
      <c r="Y82953" s="38"/>
    </row>
    <row r="82954" spans="17:25">
      <c r="Q82954" s="38"/>
      <c r="Y82954" s="38"/>
    </row>
    <row r="82955" spans="17:25">
      <c r="Q82955" s="38"/>
      <c r="Y82955" s="38"/>
    </row>
    <row r="82956" spans="17:25">
      <c r="Q82956" s="38"/>
      <c r="Y82956" s="38"/>
    </row>
    <row r="82957" spans="17:25">
      <c r="Q82957" s="38"/>
      <c r="Y82957" s="38"/>
    </row>
    <row r="82958" spans="17:25">
      <c r="Q82958" s="38"/>
      <c r="Y82958" s="38"/>
    </row>
    <row r="82959" spans="17:25">
      <c r="Q82959" s="38"/>
      <c r="Y82959" s="38"/>
    </row>
    <row r="82960" spans="17:25">
      <c r="Q82960" s="38"/>
      <c r="Y82960" s="38"/>
    </row>
    <row r="82961" spans="17:25">
      <c r="Q82961" s="38"/>
      <c r="Y82961" s="38"/>
    </row>
    <row r="82962" spans="17:25">
      <c r="Q82962" s="38"/>
      <c r="Y82962" s="38"/>
    </row>
    <row r="82963" spans="17:25">
      <c r="Q82963" s="38"/>
      <c r="Y82963" s="38"/>
    </row>
    <row r="82964" spans="17:25">
      <c r="Q82964" s="38"/>
      <c r="Y82964" s="38"/>
    </row>
    <row r="82965" spans="17:25">
      <c r="Q82965" s="38"/>
      <c r="Y82965" s="38"/>
    </row>
    <row r="82966" spans="17:25">
      <c r="Q82966" s="38"/>
      <c r="Y82966" s="38"/>
    </row>
    <row r="82967" spans="17:25">
      <c r="Q82967" s="38"/>
      <c r="Y82967" s="38"/>
    </row>
    <row r="82968" spans="17:25">
      <c r="Q82968" s="38"/>
      <c r="Y82968" s="38"/>
    </row>
    <row r="82969" spans="17:25">
      <c r="Q82969" s="38"/>
      <c r="Y82969" s="38"/>
    </row>
    <row r="82970" spans="17:25">
      <c r="Q82970" s="38"/>
      <c r="Y82970" s="38"/>
    </row>
    <row r="82971" spans="17:25">
      <c r="Q82971" s="38"/>
      <c r="Y82971" s="38"/>
    </row>
    <row r="82972" spans="17:25">
      <c r="Q82972" s="38"/>
      <c r="Y82972" s="38"/>
    </row>
    <row r="82973" spans="17:25">
      <c r="Q82973" s="38"/>
      <c r="Y82973" s="38"/>
    </row>
    <row r="82974" spans="17:25">
      <c r="Q82974" s="38"/>
      <c r="Y82974" s="38"/>
    </row>
    <row r="82975" spans="17:25">
      <c r="Q82975" s="38"/>
      <c r="Y82975" s="38"/>
    </row>
    <row r="82976" spans="17:25">
      <c r="Q82976" s="38"/>
      <c r="Y82976" s="38"/>
    </row>
    <row r="82977" spans="17:25">
      <c r="Q82977" s="38"/>
      <c r="Y82977" s="38"/>
    </row>
    <row r="82978" spans="17:25">
      <c r="Q82978" s="38"/>
      <c r="Y82978" s="38"/>
    </row>
    <row r="82979" spans="17:25">
      <c r="Q82979" s="38"/>
      <c r="Y82979" s="38"/>
    </row>
    <row r="82980" spans="17:25">
      <c r="Q82980" s="38"/>
      <c r="Y82980" s="38"/>
    </row>
    <row r="82981" spans="17:25">
      <c r="Q82981" s="38"/>
      <c r="Y82981" s="38"/>
    </row>
    <row r="82982" spans="17:25">
      <c r="Q82982" s="38"/>
      <c r="Y82982" s="38"/>
    </row>
    <row r="82983" spans="17:25">
      <c r="Q82983" s="38"/>
      <c r="Y82983" s="38"/>
    </row>
    <row r="82984" spans="17:25">
      <c r="Q82984" s="38"/>
      <c r="Y82984" s="38"/>
    </row>
    <row r="82985" spans="17:25">
      <c r="Q82985" s="38"/>
      <c r="Y82985" s="38"/>
    </row>
    <row r="82986" spans="17:25">
      <c r="Q82986" s="38"/>
      <c r="Y82986" s="38"/>
    </row>
    <row r="82987" spans="17:25">
      <c r="Q82987" s="38"/>
      <c r="Y82987" s="38"/>
    </row>
    <row r="82988" spans="17:25">
      <c r="Q82988" s="38"/>
      <c r="Y82988" s="38"/>
    </row>
    <row r="82989" spans="17:25">
      <c r="Q82989" s="38"/>
      <c r="Y82989" s="38"/>
    </row>
    <row r="82990" spans="17:25">
      <c r="Q82990" s="38"/>
      <c r="Y82990" s="38"/>
    </row>
    <row r="82991" spans="17:25">
      <c r="Q82991" s="38"/>
      <c r="Y82991" s="38"/>
    </row>
    <row r="82992" spans="17:25">
      <c r="Q82992" s="38"/>
      <c r="Y82992" s="38"/>
    </row>
    <row r="82993" spans="17:25">
      <c r="Q82993" s="38"/>
      <c r="Y82993" s="38"/>
    </row>
    <row r="82994" spans="17:25">
      <c r="Q82994" s="38"/>
      <c r="Y82994" s="38"/>
    </row>
    <row r="82995" spans="17:25">
      <c r="Q82995" s="38"/>
      <c r="Y82995" s="38"/>
    </row>
    <row r="82996" spans="17:25">
      <c r="Q82996" s="38"/>
      <c r="Y82996" s="38"/>
    </row>
    <row r="82997" spans="17:25">
      <c r="Q82997" s="38"/>
      <c r="Y82997" s="38"/>
    </row>
    <row r="82998" spans="17:25">
      <c r="Q82998" s="38"/>
      <c r="Y82998" s="38"/>
    </row>
    <row r="82999" spans="17:25">
      <c r="Q82999" s="38"/>
      <c r="Y82999" s="38"/>
    </row>
    <row r="83000" spans="17:25">
      <c r="Q83000" s="38"/>
      <c r="Y83000" s="38"/>
    </row>
    <row r="83001" spans="17:25">
      <c r="Q83001" s="38"/>
      <c r="Y83001" s="38"/>
    </row>
    <row r="83002" spans="17:25">
      <c r="Q83002" s="38"/>
      <c r="Y83002" s="38"/>
    </row>
    <row r="83003" spans="17:25">
      <c r="Q83003" s="38"/>
      <c r="Y83003" s="38"/>
    </row>
    <row r="83004" spans="17:25">
      <c r="Q83004" s="38"/>
      <c r="Y83004" s="38"/>
    </row>
    <row r="83005" spans="17:25">
      <c r="Q83005" s="38"/>
      <c r="Y83005" s="38"/>
    </row>
    <row r="83006" spans="17:25">
      <c r="Q83006" s="38"/>
      <c r="Y83006" s="38"/>
    </row>
    <row r="83007" spans="17:25">
      <c r="Q83007" s="38"/>
      <c r="Y83007" s="38"/>
    </row>
    <row r="83008" spans="17:25">
      <c r="Q83008" s="38"/>
      <c r="Y83008" s="38"/>
    </row>
    <row r="83009" spans="17:25">
      <c r="Q83009" s="38"/>
      <c r="Y83009" s="38"/>
    </row>
    <row r="83010" spans="17:25">
      <c r="Q83010" s="38"/>
      <c r="Y83010" s="38"/>
    </row>
    <row r="83011" spans="17:25">
      <c r="Q83011" s="38"/>
      <c r="Y83011" s="38"/>
    </row>
    <row r="83012" spans="17:25">
      <c r="Q83012" s="38"/>
      <c r="Y83012" s="38"/>
    </row>
    <row r="83013" spans="17:25">
      <c r="Q83013" s="38"/>
      <c r="Y83013" s="38"/>
    </row>
    <row r="83014" spans="17:25">
      <c r="Q83014" s="38"/>
      <c r="Y83014" s="38"/>
    </row>
    <row r="83015" spans="17:25">
      <c r="Q83015" s="38"/>
      <c r="Y83015" s="38"/>
    </row>
    <row r="83016" spans="17:25">
      <c r="Q83016" s="38"/>
      <c r="Y83016" s="38"/>
    </row>
    <row r="83017" spans="17:25">
      <c r="Q83017" s="38"/>
      <c r="Y83017" s="38"/>
    </row>
    <row r="83018" spans="17:25">
      <c r="Q83018" s="38"/>
      <c r="Y83018" s="38"/>
    </row>
    <row r="83019" spans="17:25">
      <c r="Q83019" s="38"/>
      <c r="Y83019" s="38"/>
    </row>
    <row r="83020" spans="17:25">
      <c r="Q83020" s="38"/>
      <c r="Y83020" s="38"/>
    </row>
    <row r="83021" spans="17:25">
      <c r="Q83021" s="38"/>
      <c r="Y83021" s="38"/>
    </row>
    <row r="83022" spans="17:25">
      <c r="Q83022" s="38"/>
      <c r="Y83022" s="38"/>
    </row>
    <row r="83023" spans="17:25">
      <c r="Q83023" s="38"/>
      <c r="Y83023" s="38"/>
    </row>
    <row r="83024" spans="17:25">
      <c r="Q83024" s="38"/>
      <c r="Y83024" s="38"/>
    </row>
    <row r="83025" spans="17:25">
      <c r="Q83025" s="38"/>
      <c r="Y83025" s="38"/>
    </row>
    <row r="83026" spans="17:25">
      <c r="Q83026" s="38"/>
      <c r="Y83026" s="38"/>
    </row>
    <row r="83027" spans="17:25">
      <c r="Q83027" s="38"/>
      <c r="Y83027" s="38"/>
    </row>
    <row r="83028" spans="17:25">
      <c r="Q83028" s="38"/>
      <c r="Y83028" s="38"/>
    </row>
    <row r="83029" spans="17:25">
      <c r="Q83029" s="38"/>
      <c r="Y83029" s="38"/>
    </row>
    <row r="83030" spans="17:25">
      <c r="Q83030" s="38"/>
      <c r="Y83030" s="38"/>
    </row>
    <row r="83031" spans="17:25">
      <c r="Q83031" s="38"/>
      <c r="Y83031" s="38"/>
    </row>
    <row r="83032" spans="17:25">
      <c r="Q83032" s="38"/>
      <c r="Y83032" s="38"/>
    </row>
    <row r="83033" spans="17:25">
      <c r="Q83033" s="38"/>
      <c r="Y83033" s="38"/>
    </row>
    <row r="83034" spans="17:25">
      <c r="Q83034" s="38"/>
      <c r="Y83034" s="38"/>
    </row>
    <row r="83035" spans="17:25">
      <c r="Q83035" s="38"/>
      <c r="Y83035" s="38"/>
    </row>
    <row r="83036" spans="17:25">
      <c r="Q83036" s="38"/>
      <c r="Y83036" s="38"/>
    </row>
    <row r="83037" spans="17:25">
      <c r="Q83037" s="38"/>
      <c r="Y83037" s="38"/>
    </row>
    <row r="83038" spans="17:25">
      <c r="Q83038" s="38"/>
      <c r="Y83038" s="38"/>
    </row>
    <row r="83039" spans="17:25">
      <c r="Q83039" s="38"/>
      <c r="Y83039" s="38"/>
    </row>
    <row r="83040" spans="17:25">
      <c r="Q83040" s="38"/>
      <c r="Y83040" s="38"/>
    </row>
    <row r="83041" spans="17:25">
      <c r="Q83041" s="38"/>
      <c r="Y83041" s="38"/>
    </row>
    <row r="83042" spans="17:25">
      <c r="Q83042" s="38"/>
      <c r="Y83042" s="38"/>
    </row>
    <row r="83043" spans="17:25">
      <c r="Q83043" s="38"/>
      <c r="Y83043" s="38"/>
    </row>
    <row r="83044" spans="17:25">
      <c r="Q83044" s="38"/>
      <c r="Y83044" s="38"/>
    </row>
    <row r="83045" spans="17:25">
      <c r="Q83045" s="38"/>
      <c r="Y83045" s="38"/>
    </row>
    <row r="83046" spans="17:25">
      <c r="Q83046" s="38"/>
      <c r="Y83046" s="38"/>
    </row>
    <row r="83047" spans="17:25">
      <c r="Q83047" s="38"/>
      <c r="Y83047" s="38"/>
    </row>
    <row r="83048" spans="17:25">
      <c r="Q83048" s="38"/>
      <c r="Y83048" s="38"/>
    </row>
    <row r="83049" spans="17:25">
      <c r="Q83049" s="38"/>
      <c r="Y83049" s="38"/>
    </row>
    <row r="83050" spans="17:25">
      <c r="Q83050" s="38"/>
      <c r="Y83050" s="38"/>
    </row>
    <row r="83051" spans="17:25">
      <c r="Q83051" s="38"/>
      <c r="Y83051" s="38"/>
    </row>
    <row r="83052" spans="17:25">
      <c r="Q83052" s="38"/>
      <c r="Y83052" s="38"/>
    </row>
    <row r="83053" spans="17:25">
      <c r="Q83053" s="38"/>
      <c r="Y83053" s="38"/>
    </row>
    <row r="83054" spans="17:25">
      <c r="Q83054" s="38"/>
      <c r="Y83054" s="38"/>
    </row>
    <row r="83055" spans="17:25">
      <c r="Q83055" s="38"/>
      <c r="Y83055" s="38"/>
    </row>
    <row r="83056" spans="17:25">
      <c r="Q83056" s="38"/>
      <c r="Y83056" s="38"/>
    </row>
    <row r="83057" spans="17:25">
      <c r="Q83057" s="38"/>
      <c r="Y83057" s="38"/>
    </row>
    <row r="83058" spans="17:25">
      <c r="Q83058" s="38"/>
      <c r="Y83058" s="38"/>
    </row>
    <row r="83059" spans="17:25">
      <c r="Q83059" s="38"/>
      <c r="Y83059" s="38"/>
    </row>
    <row r="83060" spans="17:25">
      <c r="Q83060" s="38"/>
      <c r="Y83060" s="38"/>
    </row>
    <row r="83061" spans="17:25">
      <c r="Q83061" s="38"/>
      <c r="Y83061" s="38"/>
    </row>
    <row r="83062" spans="17:25">
      <c r="Q83062" s="38"/>
      <c r="Y83062" s="38"/>
    </row>
    <row r="83063" spans="17:25">
      <c r="Q83063" s="38"/>
      <c r="Y83063" s="38"/>
    </row>
    <row r="83064" spans="17:25">
      <c r="Q83064" s="38"/>
      <c r="Y83064" s="38"/>
    </row>
    <row r="83065" spans="17:25">
      <c r="Q83065" s="38"/>
      <c r="Y83065" s="38"/>
    </row>
    <row r="83066" spans="17:25">
      <c r="Q83066" s="38"/>
      <c r="Y83066" s="38"/>
    </row>
    <row r="83067" spans="17:25">
      <c r="Q83067" s="38"/>
      <c r="Y83067" s="38"/>
    </row>
    <row r="83068" spans="17:25">
      <c r="Q83068" s="38"/>
      <c r="Y83068" s="38"/>
    </row>
    <row r="83069" spans="17:25">
      <c r="Q83069" s="38"/>
      <c r="Y83069" s="38"/>
    </row>
    <row r="83070" spans="17:25">
      <c r="Q83070" s="38"/>
      <c r="Y83070" s="38"/>
    </row>
    <row r="83071" spans="17:25">
      <c r="Q83071" s="38"/>
      <c r="Y83071" s="38"/>
    </row>
    <row r="83072" spans="17:25">
      <c r="Q83072" s="38"/>
      <c r="Y83072" s="38"/>
    </row>
    <row r="83073" spans="17:25">
      <c r="Q83073" s="38"/>
      <c r="Y83073" s="38"/>
    </row>
    <row r="83074" spans="17:25">
      <c r="Q83074" s="38"/>
      <c r="Y83074" s="38"/>
    </row>
    <row r="83075" spans="17:25">
      <c r="Q83075" s="38"/>
      <c r="Y83075" s="38"/>
    </row>
    <row r="83076" spans="17:25">
      <c r="Q83076" s="38"/>
      <c r="Y83076" s="38"/>
    </row>
    <row r="83077" spans="17:25">
      <c r="Q83077" s="38"/>
      <c r="Y83077" s="38"/>
    </row>
    <row r="83078" spans="17:25">
      <c r="Q83078" s="38"/>
      <c r="Y83078" s="38"/>
    </row>
    <row r="83079" spans="17:25">
      <c r="Q83079" s="38"/>
      <c r="Y83079" s="38"/>
    </row>
    <row r="83080" spans="17:25">
      <c r="Q83080" s="38"/>
      <c r="Y83080" s="38"/>
    </row>
    <row r="83081" spans="17:25">
      <c r="Q83081" s="38"/>
      <c r="Y83081" s="38"/>
    </row>
    <row r="83082" spans="17:25">
      <c r="Q83082" s="38"/>
      <c r="Y83082" s="38"/>
    </row>
    <row r="83083" spans="17:25">
      <c r="Q83083" s="38"/>
      <c r="Y83083" s="38"/>
    </row>
    <row r="83084" spans="17:25">
      <c r="Q83084" s="38"/>
      <c r="Y83084" s="38"/>
    </row>
    <row r="83085" spans="17:25">
      <c r="Q83085" s="38"/>
      <c r="Y83085" s="38"/>
    </row>
    <row r="83086" spans="17:25">
      <c r="Q83086" s="38"/>
      <c r="Y83086" s="38"/>
    </row>
    <row r="83087" spans="17:25">
      <c r="Q83087" s="38"/>
      <c r="Y83087" s="38"/>
    </row>
    <row r="83088" spans="17:25">
      <c r="Q83088" s="38"/>
      <c r="Y83088" s="38"/>
    </row>
    <row r="83089" spans="17:25">
      <c r="Q83089" s="38"/>
      <c r="Y83089" s="38"/>
    </row>
    <row r="83090" spans="17:25">
      <c r="Q83090" s="38"/>
      <c r="Y83090" s="38"/>
    </row>
    <row r="83091" spans="17:25">
      <c r="Q83091" s="38"/>
      <c r="Y83091" s="38"/>
    </row>
    <row r="83092" spans="17:25">
      <c r="Q83092" s="38"/>
      <c r="Y83092" s="38"/>
    </row>
    <row r="83093" spans="17:25">
      <c r="Q83093" s="38"/>
      <c r="Y83093" s="38"/>
    </row>
    <row r="83094" spans="17:25">
      <c r="Q83094" s="38"/>
      <c r="Y83094" s="38"/>
    </row>
    <row r="83095" spans="17:25">
      <c r="Q83095" s="38"/>
      <c r="Y83095" s="38"/>
    </row>
    <row r="83096" spans="17:25">
      <c r="Q83096" s="38"/>
      <c r="Y83096" s="38"/>
    </row>
    <row r="83097" spans="17:25">
      <c r="Q83097" s="38"/>
      <c r="Y83097" s="38"/>
    </row>
    <row r="83098" spans="17:25">
      <c r="Q83098" s="38"/>
      <c r="Y83098" s="38"/>
    </row>
    <row r="83099" spans="17:25">
      <c r="Q83099" s="38"/>
      <c r="Y83099" s="38"/>
    </row>
    <row r="83100" spans="17:25">
      <c r="Q83100" s="38"/>
      <c r="Y83100" s="38"/>
    </row>
    <row r="83101" spans="17:25">
      <c r="Q83101" s="38"/>
      <c r="Y83101" s="38"/>
    </row>
    <row r="83102" spans="17:25">
      <c r="Q83102" s="38"/>
      <c r="Y83102" s="38"/>
    </row>
    <row r="83103" spans="17:25">
      <c r="Q83103" s="38"/>
      <c r="Y83103" s="38"/>
    </row>
    <row r="83104" spans="17:25">
      <c r="Q83104" s="38"/>
      <c r="Y83104" s="38"/>
    </row>
    <row r="83105" spans="17:25">
      <c r="Q83105" s="38"/>
      <c r="Y83105" s="38"/>
    </row>
    <row r="83106" spans="17:25">
      <c r="Q83106" s="38"/>
      <c r="Y83106" s="38"/>
    </row>
    <row r="83107" spans="17:25">
      <c r="Q83107" s="38"/>
      <c r="Y83107" s="38"/>
    </row>
    <row r="83108" spans="17:25">
      <c r="Q83108" s="38"/>
      <c r="Y83108" s="38"/>
    </row>
    <row r="83109" spans="17:25">
      <c r="Q83109" s="38"/>
      <c r="Y83109" s="38"/>
    </row>
    <row r="83110" spans="17:25">
      <c r="Q83110" s="38"/>
      <c r="Y83110" s="38"/>
    </row>
    <row r="83111" spans="17:25">
      <c r="Q83111" s="38"/>
      <c r="Y83111" s="38"/>
    </row>
    <row r="83112" spans="17:25">
      <c r="Q83112" s="38"/>
      <c r="Y83112" s="38"/>
    </row>
    <row r="83113" spans="17:25">
      <c r="Q83113" s="38"/>
      <c r="Y83113" s="38"/>
    </row>
    <row r="83114" spans="17:25">
      <c r="Q83114" s="38"/>
      <c r="Y83114" s="38"/>
    </row>
    <row r="83115" spans="17:25">
      <c r="Q83115" s="38"/>
      <c r="Y83115" s="38"/>
    </row>
    <row r="83116" spans="17:25">
      <c r="Q83116" s="38"/>
      <c r="Y83116" s="38"/>
    </row>
    <row r="83117" spans="17:25">
      <c r="Q83117" s="38"/>
      <c r="Y83117" s="38"/>
    </row>
    <row r="83118" spans="17:25">
      <c r="Q83118" s="38"/>
      <c r="Y83118" s="38"/>
    </row>
    <row r="83119" spans="17:25">
      <c r="Q83119" s="38"/>
      <c r="Y83119" s="38"/>
    </row>
    <row r="83120" spans="17:25">
      <c r="Q83120" s="38"/>
      <c r="Y83120" s="38"/>
    </row>
    <row r="83121" spans="17:25">
      <c r="Q83121" s="38"/>
      <c r="Y83121" s="38"/>
    </row>
    <row r="83122" spans="17:25">
      <c r="Q83122" s="38"/>
      <c r="Y83122" s="38"/>
    </row>
    <row r="83123" spans="17:25">
      <c r="Q83123" s="38"/>
      <c r="Y83123" s="38"/>
    </row>
    <row r="83124" spans="17:25">
      <c r="Q83124" s="38"/>
      <c r="Y83124" s="38"/>
    </row>
    <row r="83125" spans="17:25">
      <c r="Q83125" s="38"/>
      <c r="Y83125" s="38"/>
    </row>
    <row r="83126" spans="17:25">
      <c r="Q83126" s="38"/>
      <c r="Y83126" s="38"/>
    </row>
    <row r="83127" spans="17:25">
      <c r="Q83127" s="38"/>
      <c r="Y83127" s="38"/>
    </row>
    <row r="83128" spans="17:25">
      <c r="Q83128" s="38"/>
      <c r="Y83128" s="38"/>
    </row>
    <row r="83129" spans="17:25">
      <c r="Q83129" s="38"/>
      <c r="Y83129" s="38"/>
    </row>
    <row r="83130" spans="17:25">
      <c r="Q83130" s="38"/>
      <c r="Y83130" s="38"/>
    </row>
    <row r="83131" spans="17:25">
      <c r="Q83131" s="38"/>
      <c r="Y83131" s="38"/>
    </row>
    <row r="83132" spans="17:25">
      <c r="Q83132" s="38"/>
      <c r="Y83132" s="38"/>
    </row>
    <row r="83133" spans="17:25">
      <c r="Q83133" s="38"/>
      <c r="Y83133" s="38"/>
    </row>
    <row r="83134" spans="17:25">
      <c r="Q83134" s="38"/>
      <c r="Y83134" s="38"/>
    </row>
    <row r="83135" spans="17:25">
      <c r="Q83135" s="38"/>
      <c r="Y83135" s="38"/>
    </row>
    <row r="83136" spans="17:25">
      <c r="Q83136" s="38"/>
      <c r="Y83136" s="38"/>
    </row>
    <row r="83137" spans="17:25">
      <c r="Q83137" s="38"/>
      <c r="Y83137" s="38"/>
    </row>
    <row r="83138" spans="17:25">
      <c r="Q83138" s="38"/>
      <c r="Y83138" s="38"/>
    </row>
    <row r="83139" spans="17:25">
      <c r="Q83139" s="38"/>
      <c r="Y83139" s="38"/>
    </row>
    <row r="83140" spans="17:25">
      <c r="Q83140" s="38"/>
      <c r="Y83140" s="38"/>
    </row>
    <row r="83141" spans="17:25">
      <c r="Q83141" s="38"/>
      <c r="Y83141" s="38"/>
    </row>
    <row r="83142" spans="17:25">
      <c r="Q83142" s="38"/>
      <c r="Y83142" s="38"/>
    </row>
    <row r="83143" spans="17:25">
      <c r="Q83143" s="38"/>
      <c r="Y83143" s="38"/>
    </row>
    <row r="83144" spans="17:25">
      <c r="Q83144" s="38"/>
      <c r="Y83144" s="38"/>
    </row>
    <row r="83145" spans="17:25">
      <c r="Q83145" s="38"/>
      <c r="Y83145" s="38"/>
    </row>
    <row r="83146" spans="17:25">
      <c r="Q83146" s="38"/>
      <c r="Y83146" s="38"/>
    </row>
    <row r="83147" spans="17:25">
      <c r="Q83147" s="38"/>
      <c r="Y83147" s="38"/>
    </row>
    <row r="83148" spans="17:25">
      <c r="Q83148" s="38"/>
      <c r="Y83148" s="38"/>
    </row>
    <row r="83149" spans="17:25">
      <c r="Q83149" s="38"/>
      <c r="Y83149" s="38"/>
    </row>
    <row r="83150" spans="17:25">
      <c r="Q83150" s="38"/>
      <c r="Y83150" s="38"/>
    </row>
    <row r="83151" spans="17:25">
      <c r="Q83151" s="38"/>
      <c r="Y83151" s="38"/>
    </row>
    <row r="83152" spans="17:25">
      <c r="Q83152" s="38"/>
      <c r="Y83152" s="38"/>
    </row>
    <row r="83153" spans="17:25">
      <c r="Q83153" s="38"/>
      <c r="Y83153" s="38"/>
    </row>
    <row r="83154" spans="17:25">
      <c r="Q83154" s="38"/>
      <c r="Y83154" s="38"/>
    </row>
    <row r="83155" spans="17:25">
      <c r="Q83155" s="38"/>
      <c r="Y83155" s="38"/>
    </row>
    <row r="83156" spans="17:25">
      <c r="Q83156" s="38"/>
      <c r="Y83156" s="38"/>
    </row>
    <row r="83157" spans="17:25">
      <c r="Q83157" s="38"/>
      <c r="Y83157" s="38"/>
    </row>
    <row r="83158" spans="17:25">
      <c r="Q83158" s="38"/>
      <c r="Y83158" s="38"/>
    </row>
    <row r="83159" spans="17:25">
      <c r="Q83159" s="38"/>
      <c r="Y83159" s="38"/>
    </row>
    <row r="83160" spans="17:25">
      <c r="Q83160" s="38"/>
      <c r="Y83160" s="38"/>
    </row>
    <row r="83161" spans="17:25">
      <c r="Q83161" s="38"/>
      <c r="Y83161" s="38"/>
    </row>
    <row r="83162" spans="17:25">
      <c r="Q83162" s="38"/>
      <c r="Y83162" s="38"/>
    </row>
    <row r="83163" spans="17:25">
      <c r="Q83163" s="38"/>
      <c r="Y83163" s="38"/>
    </row>
    <row r="83164" spans="17:25">
      <c r="Q83164" s="38"/>
      <c r="Y83164" s="38"/>
    </row>
    <row r="83165" spans="17:25">
      <c r="Q83165" s="38"/>
      <c r="Y83165" s="38"/>
    </row>
    <row r="83166" spans="17:25">
      <c r="Q83166" s="38"/>
      <c r="Y83166" s="38"/>
    </row>
    <row r="83167" spans="17:25">
      <c r="Q83167" s="38"/>
      <c r="Y83167" s="38"/>
    </row>
    <row r="83168" spans="17:25">
      <c r="Q83168" s="38"/>
      <c r="Y83168" s="38"/>
    </row>
    <row r="83169" spans="17:25">
      <c r="Q83169" s="38"/>
      <c r="Y83169" s="38"/>
    </row>
    <row r="83170" spans="17:25">
      <c r="Q83170" s="38"/>
      <c r="Y83170" s="38"/>
    </row>
    <row r="83171" spans="17:25">
      <c r="Q83171" s="38"/>
      <c r="Y83171" s="38"/>
    </row>
    <row r="83172" spans="17:25">
      <c r="Q83172" s="38"/>
      <c r="Y83172" s="38"/>
    </row>
    <row r="83173" spans="17:25">
      <c r="Q83173" s="38"/>
      <c r="Y83173" s="38"/>
    </row>
    <row r="83174" spans="17:25">
      <c r="Q83174" s="38"/>
      <c r="Y83174" s="38"/>
    </row>
    <row r="83175" spans="17:25">
      <c r="Q83175" s="38"/>
      <c r="Y83175" s="38"/>
    </row>
    <row r="83176" spans="17:25">
      <c r="Q83176" s="38"/>
      <c r="Y83176" s="38"/>
    </row>
    <row r="83177" spans="17:25">
      <c r="Q83177" s="38"/>
      <c r="Y83177" s="38"/>
    </row>
    <row r="83178" spans="17:25">
      <c r="Q83178" s="38"/>
      <c r="Y83178" s="38"/>
    </row>
    <row r="83179" spans="17:25">
      <c r="Q83179" s="38"/>
      <c r="Y83179" s="38"/>
    </row>
    <row r="83180" spans="17:25">
      <c r="Q83180" s="38"/>
      <c r="Y83180" s="38"/>
    </row>
    <row r="83181" spans="17:25">
      <c r="Q83181" s="38"/>
      <c r="Y83181" s="38"/>
    </row>
    <row r="83182" spans="17:25">
      <c r="Q83182" s="38"/>
      <c r="Y83182" s="38"/>
    </row>
    <row r="83183" spans="17:25">
      <c r="Q83183" s="38"/>
      <c r="Y83183" s="38"/>
    </row>
    <row r="83184" spans="17:25">
      <c r="Q83184" s="38"/>
      <c r="Y83184" s="38"/>
    </row>
    <row r="83185" spans="17:25">
      <c r="Q83185" s="38"/>
      <c r="Y83185" s="38"/>
    </row>
    <row r="83186" spans="17:25">
      <c r="Q83186" s="38"/>
      <c r="Y83186" s="38"/>
    </row>
    <row r="83187" spans="17:25">
      <c r="Q83187" s="38"/>
      <c r="Y83187" s="38"/>
    </row>
    <row r="83188" spans="17:25">
      <c r="Q83188" s="38"/>
      <c r="Y83188" s="38"/>
    </row>
    <row r="83189" spans="17:25">
      <c r="Q83189" s="38"/>
      <c r="Y83189" s="38"/>
    </row>
    <row r="83190" spans="17:25">
      <c r="Q83190" s="38"/>
      <c r="Y83190" s="38"/>
    </row>
    <row r="83191" spans="17:25">
      <c r="Q83191" s="38"/>
      <c r="Y83191" s="38"/>
    </row>
    <row r="83192" spans="17:25">
      <c r="Q83192" s="38"/>
      <c r="Y83192" s="38"/>
    </row>
    <row r="83193" spans="17:25">
      <c r="Q83193" s="38"/>
      <c r="Y83193" s="38"/>
    </row>
    <row r="83194" spans="17:25">
      <c r="Q83194" s="38"/>
      <c r="Y83194" s="38"/>
    </row>
    <row r="83195" spans="17:25">
      <c r="Q83195" s="38"/>
      <c r="Y83195" s="38"/>
    </row>
    <row r="83196" spans="17:25">
      <c r="Q83196" s="38"/>
      <c r="Y83196" s="38"/>
    </row>
    <row r="83197" spans="17:25">
      <c r="Q83197" s="38"/>
      <c r="Y83197" s="38"/>
    </row>
    <row r="83198" spans="17:25">
      <c r="Q83198" s="38"/>
      <c r="Y83198" s="38"/>
    </row>
    <row r="83199" spans="17:25">
      <c r="Q83199" s="38"/>
      <c r="Y83199" s="38"/>
    </row>
    <row r="83200" spans="17:25">
      <c r="Q83200" s="38"/>
      <c r="Y83200" s="38"/>
    </row>
    <row r="83201" spans="17:25">
      <c r="Q83201" s="38"/>
      <c r="Y83201" s="38"/>
    </row>
    <row r="83202" spans="17:25">
      <c r="Q83202" s="38"/>
      <c r="Y83202" s="38"/>
    </row>
    <row r="83203" spans="17:25">
      <c r="Q83203" s="38"/>
      <c r="Y83203" s="38"/>
    </row>
    <row r="83204" spans="17:25">
      <c r="Q83204" s="38"/>
      <c r="Y83204" s="38"/>
    </row>
    <row r="83205" spans="17:25">
      <c r="Q83205" s="38"/>
      <c r="Y83205" s="38"/>
    </row>
    <row r="83206" spans="17:25">
      <c r="Q83206" s="38"/>
      <c r="Y83206" s="38"/>
    </row>
    <row r="83207" spans="17:25">
      <c r="Q83207" s="38"/>
      <c r="Y83207" s="38"/>
    </row>
    <row r="83208" spans="17:25">
      <c r="Q83208" s="38"/>
      <c r="Y83208" s="38"/>
    </row>
    <row r="83209" spans="17:25">
      <c r="Q83209" s="38"/>
      <c r="Y83209" s="38"/>
    </row>
    <row r="83210" spans="17:25">
      <c r="Q83210" s="38"/>
      <c r="Y83210" s="38"/>
    </row>
    <row r="83211" spans="17:25">
      <c r="Q83211" s="38"/>
      <c r="Y83211" s="38"/>
    </row>
    <row r="83212" spans="17:25">
      <c r="Q83212" s="38"/>
      <c r="Y83212" s="38"/>
    </row>
    <row r="83213" spans="17:25">
      <c r="Q83213" s="38"/>
      <c r="Y83213" s="38"/>
    </row>
    <row r="83214" spans="17:25">
      <c r="Q83214" s="38"/>
      <c r="Y83214" s="38"/>
    </row>
    <row r="83215" spans="17:25">
      <c r="Q83215" s="38"/>
      <c r="Y83215" s="38"/>
    </row>
    <row r="83216" spans="17:25">
      <c r="Q83216" s="38"/>
      <c r="Y83216" s="38"/>
    </row>
    <row r="83217" spans="17:25">
      <c r="Q83217" s="38"/>
      <c r="Y83217" s="38"/>
    </row>
    <row r="83218" spans="17:25">
      <c r="Q83218" s="38"/>
      <c r="Y83218" s="38"/>
    </row>
    <row r="83219" spans="17:25">
      <c r="Q83219" s="38"/>
      <c r="Y83219" s="38"/>
    </row>
    <row r="83220" spans="17:25">
      <c r="Q83220" s="38"/>
      <c r="Y83220" s="38"/>
    </row>
    <row r="83221" spans="17:25">
      <c r="Q83221" s="38"/>
      <c r="Y83221" s="38"/>
    </row>
    <row r="83222" spans="17:25">
      <c r="Q83222" s="38"/>
      <c r="Y83222" s="38"/>
    </row>
    <row r="83223" spans="17:25">
      <c r="Q83223" s="38"/>
      <c r="Y83223" s="38"/>
    </row>
    <row r="83224" spans="17:25">
      <c r="Q83224" s="38"/>
      <c r="Y83224" s="38"/>
    </row>
    <row r="83225" spans="17:25">
      <c r="Q83225" s="38"/>
      <c r="Y83225" s="38"/>
    </row>
    <row r="83226" spans="17:25">
      <c r="Q83226" s="38"/>
      <c r="Y83226" s="38"/>
    </row>
    <row r="83227" spans="17:25">
      <c r="Q83227" s="38"/>
      <c r="Y83227" s="38"/>
    </row>
    <row r="83228" spans="17:25">
      <c r="Q83228" s="38"/>
      <c r="Y83228" s="38"/>
    </row>
    <row r="83229" spans="17:25">
      <c r="Q83229" s="38"/>
      <c r="Y83229" s="38"/>
    </row>
    <row r="83230" spans="17:25">
      <c r="Q83230" s="38"/>
      <c r="Y83230" s="38"/>
    </row>
    <row r="83231" spans="17:25">
      <c r="Q83231" s="38"/>
      <c r="Y83231" s="38"/>
    </row>
    <row r="83232" spans="17:25">
      <c r="Q83232" s="38"/>
      <c r="Y83232" s="38"/>
    </row>
    <row r="83233" spans="17:25">
      <c r="Q83233" s="38"/>
      <c r="Y83233" s="38"/>
    </row>
    <row r="83234" spans="17:25">
      <c r="Q83234" s="38"/>
      <c r="Y83234" s="38"/>
    </row>
    <row r="83235" spans="17:25">
      <c r="Q83235" s="38"/>
      <c r="Y83235" s="38"/>
    </row>
    <row r="83236" spans="17:25">
      <c r="Q83236" s="38"/>
      <c r="Y83236" s="38"/>
    </row>
    <row r="83237" spans="17:25">
      <c r="Q83237" s="38"/>
      <c r="Y83237" s="38"/>
    </row>
    <row r="83238" spans="17:25">
      <c r="Q83238" s="38"/>
      <c r="Y83238" s="38"/>
    </row>
    <row r="83239" spans="17:25">
      <c r="Q83239" s="38"/>
      <c r="Y83239" s="38"/>
    </row>
    <row r="83240" spans="17:25">
      <c r="Q83240" s="38"/>
      <c r="Y83240" s="38"/>
    </row>
    <row r="83241" spans="17:25">
      <c r="Q83241" s="38"/>
      <c r="Y83241" s="38"/>
    </row>
    <row r="83242" spans="17:25">
      <c r="Q83242" s="38"/>
      <c r="Y83242" s="38"/>
    </row>
    <row r="83243" spans="17:25">
      <c r="Q83243" s="38"/>
      <c r="Y83243" s="38"/>
    </row>
    <row r="83244" spans="17:25">
      <c r="Q83244" s="38"/>
      <c r="Y83244" s="38"/>
    </row>
    <row r="83245" spans="17:25">
      <c r="Q83245" s="38"/>
      <c r="Y83245" s="38"/>
    </row>
    <row r="83246" spans="17:25">
      <c r="Q83246" s="38"/>
      <c r="Y83246" s="38"/>
    </row>
    <row r="83247" spans="17:25">
      <c r="Q83247" s="38"/>
      <c r="Y83247" s="38"/>
    </row>
    <row r="83248" spans="17:25">
      <c r="Q83248" s="38"/>
      <c r="Y83248" s="38"/>
    </row>
    <row r="83249" spans="17:25">
      <c r="Q83249" s="38"/>
      <c r="Y83249" s="38"/>
    </row>
    <row r="83250" spans="17:25">
      <c r="Q83250" s="38"/>
      <c r="Y83250" s="38"/>
    </row>
    <row r="83251" spans="17:25">
      <c r="Q83251" s="38"/>
      <c r="Y83251" s="38"/>
    </row>
    <row r="83252" spans="17:25">
      <c r="Q83252" s="38"/>
      <c r="Y83252" s="38"/>
    </row>
    <row r="83253" spans="17:25">
      <c r="Q83253" s="38"/>
      <c r="Y83253" s="38"/>
    </row>
    <row r="83254" spans="17:25">
      <c r="Q83254" s="38"/>
      <c r="Y83254" s="38"/>
    </row>
    <row r="83255" spans="17:25">
      <c r="Q83255" s="38"/>
      <c r="Y83255" s="38"/>
    </row>
    <row r="83256" spans="17:25">
      <c r="Q83256" s="38"/>
      <c r="Y83256" s="38"/>
    </row>
    <row r="83257" spans="17:25">
      <c r="Q83257" s="38"/>
      <c r="Y83257" s="38"/>
    </row>
    <row r="83258" spans="17:25">
      <c r="Q83258" s="38"/>
      <c r="Y83258" s="38"/>
    </row>
    <row r="83259" spans="17:25">
      <c r="Q83259" s="38"/>
      <c r="Y83259" s="38"/>
    </row>
    <row r="83260" spans="17:25">
      <c r="Q83260" s="38"/>
      <c r="Y83260" s="38"/>
    </row>
    <row r="83261" spans="17:25">
      <c r="Q83261" s="38"/>
      <c r="Y83261" s="38"/>
    </row>
    <row r="83262" spans="17:25">
      <c r="Q83262" s="38"/>
      <c r="Y83262" s="38"/>
    </row>
    <row r="83263" spans="17:25">
      <c r="Q83263" s="38"/>
      <c r="Y83263" s="38"/>
    </row>
    <row r="83264" spans="17:25">
      <c r="Q83264" s="38"/>
      <c r="Y83264" s="38"/>
    </row>
    <row r="83265" spans="17:25">
      <c r="Q83265" s="38"/>
      <c r="Y83265" s="38"/>
    </row>
    <row r="83266" spans="17:25">
      <c r="Q83266" s="38"/>
      <c r="Y83266" s="38"/>
    </row>
    <row r="83267" spans="17:25">
      <c r="Q83267" s="38"/>
      <c r="Y83267" s="38"/>
    </row>
    <row r="83268" spans="17:25">
      <c r="Q83268" s="38"/>
      <c r="Y83268" s="38"/>
    </row>
    <row r="83269" spans="17:25">
      <c r="Q83269" s="38"/>
      <c r="Y83269" s="38"/>
    </row>
    <row r="83270" spans="17:25">
      <c r="Q83270" s="38"/>
      <c r="Y83270" s="38"/>
    </row>
    <row r="83271" spans="17:25">
      <c r="Q83271" s="38"/>
      <c r="Y83271" s="38"/>
    </row>
    <row r="83272" spans="17:25">
      <c r="Q83272" s="38"/>
      <c r="Y83272" s="38"/>
    </row>
    <row r="83273" spans="17:25">
      <c r="Q83273" s="38"/>
      <c r="Y83273" s="38"/>
    </row>
    <row r="83274" spans="17:25">
      <c r="Q83274" s="38"/>
      <c r="Y83274" s="38"/>
    </row>
    <row r="83275" spans="17:25">
      <c r="Q83275" s="38"/>
      <c r="Y83275" s="38"/>
    </row>
    <row r="83276" spans="17:25">
      <c r="Q83276" s="38"/>
      <c r="Y83276" s="38"/>
    </row>
    <row r="83277" spans="17:25">
      <c r="Q83277" s="38"/>
      <c r="Y83277" s="38"/>
    </row>
    <row r="83278" spans="17:25">
      <c r="Q83278" s="38"/>
      <c r="Y83278" s="38"/>
    </row>
    <row r="83279" spans="17:25">
      <c r="Q83279" s="38"/>
      <c r="Y83279" s="38"/>
    </row>
    <row r="83280" spans="17:25">
      <c r="Q83280" s="38"/>
      <c r="Y83280" s="38"/>
    </row>
    <row r="83281" spans="17:25">
      <c r="Q83281" s="38"/>
      <c r="Y83281" s="38"/>
    </row>
    <row r="83282" spans="17:25">
      <c r="Q83282" s="38"/>
      <c r="Y83282" s="38"/>
    </row>
    <row r="83283" spans="17:25">
      <c r="Q83283" s="38"/>
      <c r="Y83283" s="38"/>
    </row>
    <row r="83284" spans="17:25">
      <c r="Q83284" s="38"/>
      <c r="Y83284" s="38"/>
    </row>
    <row r="83285" spans="17:25">
      <c r="Q83285" s="38"/>
      <c r="Y83285" s="38"/>
    </row>
    <row r="83286" spans="17:25">
      <c r="Q83286" s="38"/>
      <c r="Y83286" s="38"/>
    </row>
    <row r="83287" spans="17:25">
      <c r="Q83287" s="38"/>
      <c r="Y83287" s="38"/>
    </row>
    <row r="83288" spans="17:25">
      <c r="Q83288" s="38"/>
      <c r="Y83288" s="38"/>
    </row>
    <row r="83289" spans="17:25">
      <c r="Q83289" s="38"/>
      <c r="Y83289" s="38"/>
    </row>
    <row r="83290" spans="17:25">
      <c r="Q83290" s="38"/>
      <c r="Y83290" s="38"/>
    </row>
    <row r="83291" spans="17:25">
      <c r="Q83291" s="38"/>
      <c r="Y83291" s="38"/>
    </row>
    <row r="83292" spans="17:25">
      <c r="Q83292" s="38"/>
      <c r="Y83292" s="38"/>
    </row>
    <row r="83293" spans="17:25">
      <c r="Q83293" s="38"/>
      <c r="Y83293" s="38"/>
    </row>
    <row r="83294" spans="17:25">
      <c r="Q83294" s="38"/>
      <c r="Y83294" s="38"/>
    </row>
    <row r="83295" spans="17:25">
      <c r="Q83295" s="38"/>
      <c r="Y83295" s="38"/>
    </row>
    <row r="83296" spans="17:25">
      <c r="Q83296" s="38"/>
      <c r="Y83296" s="38"/>
    </row>
    <row r="83297" spans="17:25">
      <c r="Q83297" s="38"/>
      <c r="Y83297" s="38"/>
    </row>
    <row r="83298" spans="17:25">
      <c r="Q83298" s="38"/>
      <c r="Y83298" s="38"/>
    </row>
    <row r="83299" spans="17:25">
      <c r="Q83299" s="38"/>
      <c r="Y83299" s="38"/>
    </row>
    <row r="83300" spans="17:25">
      <c r="Q83300" s="38"/>
      <c r="Y83300" s="38"/>
    </row>
    <row r="83301" spans="17:25">
      <c r="Q83301" s="38"/>
      <c r="Y83301" s="38"/>
    </row>
    <row r="83302" spans="17:25">
      <c r="Q83302" s="38"/>
      <c r="Y83302" s="38"/>
    </row>
    <row r="83303" spans="17:25">
      <c r="Q83303" s="38"/>
      <c r="Y83303" s="38"/>
    </row>
    <row r="83304" spans="17:25">
      <c r="Q83304" s="38"/>
      <c r="Y83304" s="38"/>
    </row>
    <row r="83305" spans="17:25">
      <c r="Q83305" s="38"/>
      <c r="Y83305" s="38"/>
    </row>
    <row r="83306" spans="17:25">
      <c r="Q83306" s="38"/>
      <c r="Y83306" s="38"/>
    </row>
    <row r="83307" spans="17:25">
      <c r="Q83307" s="38"/>
      <c r="Y83307" s="38"/>
    </row>
    <row r="83308" spans="17:25">
      <c r="Q83308" s="38"/>
      <c r="Y83308" s="38"/>
    </row>
    <row r="83309" spans="17:25">
      <c r="Q83309" s="38"/>
      <c r="Y83309" s="38"/>
    </row>
    <row r="83310" spans="17:25">
      <c r="Q83310" s="38"/>
      <c r="Y83310" s="38"/>
    </row>
    <row r="83311" spans="17:25">
      <c r="Q83311" s="38"/>
      <c r="Y83311" s="38"/>
    </row>
    <row r="83312" spans="17:25">
      <c r="Q83312" s="38"/>
      <c r="Y83312" s="38"/>
    </row>
    <row r="83313" spans="17:25">
      <c r="Q83313" s="38"/>
      <c r="Y83313" s="38"/>
    </row>
    <row r="83314" spans="17:25">
      <c r="Q83314" s="38"/>
      <c r="Y83314" s="38"/>
    </row>
    <row r="83315" spans="17:25">
      <c r="Q83315" s="38"/>
      <c r="Y83315" s="38"/>
    </row>
    <row r="83316" spans="17:25">
      <c r="Q83316" s="38"/>
      <c r="Y83316" s="38"/>
    </row>
    <row r="83317" spans="17:25">
      <c r="Q83317" s="38"/>
      <c r="Y83317" s="38"/>
    </row>
    <row r="83318" spans="17:25">
      <c r="Q83318" s="38"/>
      <c r="Y83318" s="38"/>
    </row>
    <row r="83319" spans="17:25">
      <c r="Q83319" s="38"/>
      <c r="Y83319" s="38"/>
    </row>
    <row r="83320" spans="17:25">
      <c r="Q83320" s="38"/>
      <c r="Y83320" s="38"/>
    </row>
    <row r="83321" spans="17:25">
      <c r="Q83321" s="38"/>
      <c r="Y83321" s="38"/>
    </row>
    <row r="83322" spans="17:25">
      <c r="Q83322" s="38"/>
      <c r="Y83322" s="38"/>
    </row>
    <row r="83323" spans="17:25">
      <c r="Q83323" s="38"/>
      <c r="Y83323" s="38"/>
    </row>
    <row r="83324" spans="17:25">
      <c r="Q83324" s="38"/>
      <c r="Y83324" s="38"/>
    </row>
    <row r="83325" spans="17:25">
      <c r="Q83325" s="38"/>
      <c r="Y83325" s="38"/>
    </row>
    <row r="83326" spans="17:25">
      <c r="Q83326" s="38"/>
      <c r="Y83326" s="38"/>
    </row>
    <row r="83327" spans="17:25">
      <c r="Q83327" s="38"/>
      <c r="Y83327" s="38"/>
    </row>
    <row r="83328" spans="17:25">
      <c r="Q83328" s="38"/>
      <c r="Y83328" s="38"/>
    </row>
    <row r="83329" spans="17:25">
      <c r="Q83329" s="38"/>
      <c r="Y83329" s="38"/>
    </row>
    <row r="83330" spans="17:25">
      <c r="Q83330" s="38"/>
      <c r="Y83330" s="38"/>
    </row>
    <row r="83331" spans="17:25">
      <c r="Q83331" s="38"/>
      <c r="Y83331" s="38"/>
    </row>
    <row r="83332" spans="17:25">
      <c r="Q83332" s="38"/>
      <c r="Y83332" s="38"/>
    </row>
    <row r="83333" spans="17:25">
      <c r="Q83333" s="38"/>
      <c r="Y83333" s="38"/>
    </row>
    <row r="83334" spans="17:25">
      <c r="Q83334" s="38"/>
      <c r="Y83334" s="38"/>
    </row>
    <row r="83335" spans="17:25">
      <c r="Q83335" s="38"/>
      <c r="Y83335" s="38"/>
    </row>
    <row r="83336" spans="17:25">
      <c r="Q83336" s="38"/>
      <c r="Y83336" s="38"/>
    </row>
    <row r="83337" spans="17:25">
      <c r="Q83337" s="38"/>
      <c r="Y83337" s="38"/>
    </row>
    <row r="83338" spans="17:25">
      <c r="Q83338" s="38"/>
      <c r="Y83338" s="38"/>
    </row>
    <row r="83339" spans="17:25">
      <c r="Q83339" s="38"/>
      <c r="Y83339" s="38"/>
    </row>
    <row r="83340" spans="17:25">
      <c r="Q83340" s="38"/>
      <c r="Y83340" s="38"/>
    </row>
    <row r="83341" spans="17:25">
      <c r="Q83341" s="38"/>
      <c r="Y83341" s="38"/>
    </row>
    <row r="83342" spans="17:25">
      <c r="Q83342" s="38"/>
      <c r="Y83342" s="38"/>
    </row>
    <row r="83343" spans="17:25">
      <c r="Q83343" s="38"/>
      <c r="Y83343" s="38"/>
    </row>
    <row r="83344" spans="17:25">
      <c r="Q83344" s="38"/>
      <c r="Y83344" s="38"/>
    </row>
    <row r="83345" spans="17:25">
      <c r="Q83345" s="38"/>
      <c r="Y83345" s="38"/>
    </row>
    <row r="83346" spans="17:25">
      <c r="Q83346" s="38"/>
      <c r="Y83346" s="38"/>
    </row>
    <row r="83347" spans="17:25">
      <c r="Q83347" s="38"/>
      <c r="Y83347" s="38"/>
    </row>
    <row r="83348" spans="17:25">
      <c r="Q83348" s="38"/>
      <c r="Y83348" s="38"/>
    </row>
    <row r="83349" spans="17:25">
      <c r="Q83349" s="38"/>
      <c r="Y83349" s="38"/>
    </row>
    <row r="83350" spans="17:25">
      <c r="Q83350" s="38"/>
      <c r="Y83350" s="38"/>
    </row>
    <row r="83351" spans="17:25">
      <c r="Q83351" s="38"/>
      <c r="Y83351" s="38"/>
    </row>
    <row r="83352" spans="17:25">
      <c r="Q83352" s="38"/>
      <c r="Y83352" s="38"/>
    </row>
    <row r="83353" spans="17:25">
      <c r="Q83353" s="38"/>
      <c r="Y83353" s="38"/>
    </row>
    <row r="83354" spans="17:25">
      <c r="Q83354" s="38"/>
      <c r="Y83354" s="38"/>
    </row>
    <row r="83355" spans="17:25">
      <c r="Q83355" s="38"/>
      <c r="Y83355" s="38"/>
    </row>
    <row r="83356" spans="17:25">
      <c r="Q83356" s="38"/>
      <c r="Y83356" s="38"/>
    </row>
    <row r="83357" spans="17:25">
      <c r="Q83357" s="38"/>
      <c r="Y83357" s="38"/>
    </row>
    <row r="83358" spans="17:25">
      <c r="Q83358" s="38"/>
      <c r="Y83358" s="38"/>
    </row>
    <row r="83359" spans="17:25">
      <c r="Q83359" s="38"/>
      <c r="Y83359" s="38"/>
    </row>
    <row r="83360" spans="17:25">
      <c r="Q83360" s="38"/>
      <c r="Y83360" s="38"/>
    </row>
    <row r="83361" spans="17:25">
      <c r="Q83361" s="38"/>
      <c r="Y83361" s="38"/>
    </row>
    <row r="83362" spans="17:25">
      <c r="Q83362" s="38"/>
      <c r="Y83362" s="38"/>
    </row>
    <row r="83363" spans="17:25">
      <c r="Q83363" s="38"/>
      <c r="Y83363" s="38"/>
    </row>
    <row r="83364" spans="17:25">
      <c r="Q83364" s="38"/>
      <c r="Y83364" s="38"/>
    </row>
    <row r="83365" spans="17:25">
      <c r="Q83365" s="38"/>
      <c r="Y83365" s="38"/>
    </row>
    <row r="83366" spans="17:25">
      <c r="Q83366" s="38"/>
      <c r="Y83366" s="38"/>
    </row>
    <row r="83367" spans="17:25">
      <c r="Q83367" s="38"/>
      <c r="Y83367" s="38"/>
    </row>
    <row r="83368" spans="17:25">
      <c r="Q83368" s="38"/>
      <c r="Y83368" s="38"/>
    </row>
    <row r="83369" spans="17:25">
      <c r="Q83369" s="38"/>
      <c r="Y83369" s="38"/>
    </row>
    <row r="83370" spans="17:25">
      <c r="Q83370" s="38"/>
      <c r="Y83370" s="38"/>
    </row>
    <row r="83371" spans="17:25">
      <c r="Q83371" s="38"/>
      <c r="Y83371" s="38"/>
    </row>
    <row r="83372" spans="17:25">
      <c r="Q83372" s="38"/>
      <c r="Y83372" s="38"/>
    </row>
    <row r="83373" spans="17:25">
      <c r="Q83373" s="38"/>
      <c r="Y83373" s="38"/>
    </row>
    <row r="83374" spans="17:25">
      <c r="Q83374" s="38"/>
      <c r="Y83374" s="38"/>
    </row>
    <row r="83375" spans="17:25">
      <c r="Q83375" s="38"/>
      <c r="Y83375" s="38"/>
    </row>
    <row r="83376" spans="17:25">
      <c r="Q83376" s="38"/>
      <c r="Y83376" s="38"/>
    </row>
    <row r="83377" spans="17:25">
      <c r="Q83377" s="38"/>
      <c r="Y83377" s="38"/>
    </row>
    <row r="83378" spans="17:25">
      <c r="Q83378" s="38"/>
      <c r="Y83378" s="38"/>
    </row>
    <row r="83379" spans="17:25">
      <c r="Q83379" s="38"/>
      <c r="Y83379" s="38"/>
    </row>
    <row r="83380" spans="17:25">
      <c r="Q83380" s="38"/>
      <c r="Y83380" s="38"/>
    </row>
    <row r="83381" spans="17:25">
      <c r="Q83381" s="38"/>
      <c r="Y83381" s="38"/>
    </row>
    <row r="83382" spans="17:25">
      <c r="Q83382" s="38"/>
      <c r="Y83382" s="38"/>
    </row>
    <row r="83383" spans="17:25">
      <c r="Q83383" s="38"/>
      <c r="Y83383" s="38"/>
    </row>
    <row r="83384" spans="17:25">
      <c r="Q83384" s="38"/>
      <c r="Y83384" s="38"/>
    </row>
    <row r="83385" spans="17:25">
      <c r="Q83385" s="38"/>
      <c r="Y83385" s="38"/>
    </row>
    <row r="83386" spans="17:25">
      <c r="Q83386" s="38"/>
      <c r="Y83386" s="38"/>
    </row>
    <row r="83387" spans="17:25">
      <c r="Q83387" s="38"/>
      <c r="Y83387" s="38"/>
    </row>
    <row r="83388" spans="17:25">
      <c r="Q83388" s="38"/>
      <c r="Y83388" s="38"/>
    </row>
    <row r="83389" spans="17:25">
      <c r="Q83389" s="38"/>
      <c r="Y83389" s="38"/>
    </row>
    <row r="83390" spans="17:25">
      <c r="Q83390" s="38"/>
      <c r="Y83390" s="38"/>
    </row>
    <row r="83391" spans="17:25">
      <c r="Q83391" s="38"/>
      <c r="Y83391" s="38"/>
    </row>
    <row r="83392" spans="17:25">
      <c r="Q83392" s="38"/>
      <c r="Y83392" s="38"/>
    </row>
    <row r="83393" spans="17:25">
      <c r="Q83393" s="38"/>
      <c r="Y83393" s="38"/>
    </row>
    <row r="83394" spans="17:25">
      <c r="Q83394" s="38"/>
      <c r="Y83394" s="38"/>
    </row>
    <row r="83395" spans="17:25">
      <c r="Q83395" s="38"/>
      <c r="Y83395" s="38"/>
    </row>
    <row r="83396" spans="17:25">
      <c r="Q83396" s="38"/>
      <c r="Y83396" s="38"/>
    </row>
    <row r="83397" spans="17:25">
      <c r="Q83397" s="38"/>
      <c r="Y83397" s="38"/>
    </row>
    <row r="83398" spans="17:25">
      <c r="Q83398" s="38"/>
      <c r="Y83398" s="38"/>
    </row>
    <row r="83399" spans="17:25">
      <c r="Q83399" s="38"/>
      <c r="Y83399" s="38"/>
    </row>
    <row r="83400" spans="17:25">
      <c r="Q83400" s="38"/>
      <c r="Y83400" s="38"/>
    </row>
    <row r="83401" spans="17:25">
      <c r="Q83401" s="38"/>
      <c r="Y83401" s="38"/>
    </row>
    <row r="83402" spans="17:25">
      <c r="Q83402" s="38"/>
      <c r="Y83402" s="38"/>
    </row>
    <row r="83403" spans="17:25">
      <c r="Q83403" s="38"/>
      <c r="Y83403" s="38"/>
    </row>
    <row r="83404" spans="17:25">
      <c r="Q83404" s="38"/>
      <c r="Y83404" s="38"/>
    </row>
    <row r="83405" spans="17:25">
      <c r="Q83405" s="38"/>
      <c r="Y83405" s="38"/>
    </row>
    <row r="83406" spans="17:25">
      <c r="Q83406" s="38"/>
      <c r="Y83406" s="38"/>
    </row>
    <row r="83407" spans="17:25">
      <c r="Q83407" s="38"/>
      <c r="Y83407" s="38"/>
    </row>
    <row r="83408" spans="17:25">
      <c r="Q83408" s="38"/>
      <c r="Y83408" s="38"/>
    </row>
    <row r="83409" spans="17:25">
      <c r="Q83409" s="38"/>
      <c r="Y83409" s="38"/>
    </row>
    <row r="83410" spans="17:25">
      <c r="Q83410" s="38"/>
      <c r="Y83410" s="38"/>
    </row>
    <row r="83411" spans="17:25">
      <c r="Q83411" s="38"/>
      <c r="Y83411" s="38"/>
    </row>
    <row r="83412" spans="17:25">
      <c r="Q83412" s="38"/>
      <c r="Y83412" s="38"/>
    </row>
    <row r="83413" spans="17:25">
      <c r="Q83413" s="38"/>
      <c r="Y83413" s="38"/>
    </row>
    <row r="83414" spans="17:25">
      <c r="Q83414" s="38"/>
      <c r="Y83414" s="38"/>
    </row>
    <row r="83415" spans="17:25">
      <c r="Q83415" s="38"/>
      <c r="Y83415" s="38"/>
    </row>
    <row r="83416" spans="17:25">
      <c r="Q83416" s="38"/>
      <c r="Y83416" s="38"/>
    </row>
    <row r="83417" spans="17:25">
      <c r="Q83417" s="38"/>
      <c r="Y83417" s="38"/>
    </row>
    <row r="83418" spans="17:25">
      <c r="Q83418" s="38"/>
      <c r="Y83418" s="38"/>
    </row>
    <row r="83419" spans="17:25">
      <c r="Q83419" s="38"/>
      <c r="Y83419" s="38"/>
    </row>
    <row r="83420" spans="17:25">
      <c r="Q83420" s="38"/>
      <c r="Y83420" s="38"/>
    </row>
    <row r="83421" spans="17:25">
      <c r="Q83421" s="38"/>
      <c r="Y83421" s="38"/>
    </row>
    <row r="83422" spans="17:25">
      <c r="Q83422" s="38"/>
      <c r="Y83422" s="38"/>
    </row>
    <row r="83423" spans="17:25">
      <c r="Q83423" s="38"/>
      <c r="Y83423" s="38"/>
    </row>
    <row r="83424" spans="17:25">
      <c r="Q83424" s="38"/>
      <c r="Y83424" s="38"/>
    </row>
    <row r="83425" spans="17:25">
      <c r="Q83425" s="38"/>
      <c r="Y83425" s="38"/>
    </row>
    <row r="83426" spans="17:25">
      <c r="Q83426" s="38"/>
      <c r="Y83426" s="38"/>
    </row>
    <row r="83427" spans="17:25">
      <c r="Q83427" s="38"/>
      <c r="Y83427" s="38"/>
    </row>
    <row r="83428" spans="17:25">
      <c r="Q83428" s="38"/>
      <c r="Y83428" s="38"/>
    </row>
    <row r="83429" spans="17:25">
      <c r="Q83429" s="38"/>
      <c r="Y83429" s="38"/>
    </row>
    <row r="83430" spans="17:25">
      <c r="Q83430" s="38"/>
      <c r="Y83430" s="38"/>
    </row>
    <row r="83431" spans="17:25">
      <c r="Q83431" s="38"/>
      <c r="Y83431" s="38"/>
    </row>
    <row r="83432" spans="17:25">
      <c r="Q83432" s="38"/>
      <c r="Y83432" s="38"/>
    </row>
    <row r="83433" spans="17:25">
      <c r="Q83433" s="38"/>
      <c r="Y83433" s="38"/>
    </row>
    <row r="83434" spans="17:25">
      <c r="Q83434" s="38"/>
      <c r="Y83434" s="38"/>
    </row>
    <row r="83435" spans="17:25">
      <c r="Q83435" s="38"/>
      <c r="Y83435" s="38"/>
    </row>
    <row r="83436" spans="17:25">
      <c r="Q83436" s="38"/>
      <c r="Y83436" s="38"/>
    </row>
    <row r="83437" spans="17:25">
      <c r="Q83437" s="38"/>
      <c r="Y83437" s="38"/>
    </row>
    <row r="83438" spans="17:25">
      <c r="Q83438" s="38"/>
      <c r="Y83438" s="38"/>
    </row>
    <row r="83439" spans="17:25">
      <c r="Q83439" s="38"/>
      <c r="Y83439" s="38"/>
    </row>
    <row r="83440" spans="17:25">
      <c r="Q83440" s="38"/>
      <c r="Y83440" s="38"/>
    </row>
    <row r="83441" spans="17:25">
      <c r="Q83441" s="38"/>
      <c r="Y83441" s="38"/>
    </row>
    <row r="83442" spans="17:25">
      <c r="Q83442" s="38"/>
      <c r="Y83442" s="38"/>
    </row>
    <row r="83443" spans="17:25">
      <c r="Q83443" s="38"/>
      <c r="Y83443" s="38"/>
    </row>
    <row r="83444" spans="17:25">
      <c r="Q83444" s="38"/>
      <c r="Y83444" s="38"/>
    </row>
    <row r="83445" spans="17:25">
      <c r="Q83445" s="38"/>
      <c r="Y83445" s="38"/>
    </row>
    <row r="83446" spans="17:25">
      <c r="Q83446" s="38"/>
      <c r="Y83446" s="38"/>
    </row>
    <row r="83447" spans="17:25">
      <c r="Q83447" s="38"/>
      <c r="Y83447" s="38"/>
    </row>
    <row r="83448" spans="17:25">
      <c r="Q83448" s="38"/>
      <c r="Y83448" s="38"/>
    </row>
    <row r="83449" spans="17:25">
      <c r="Q83449" s="38"/>
      <c r="Y83449" s="38"/>
    </row>
    <row r="83450" spans="17:25">
      <c r="Q83450" s="38"/>
      <c r="Y83450" s="38"/>
    </row>
    <row r="83451" spans="17:25">
      <c r="Q83451" s="38"/>
      <c r="Y83451" s="38"/>
    </row>
    <row r="83452" spans="17:25">
      <c r="Q83452" s="38"/>
      <c r="Y83452" s="38"/>
    </row>
    <row r="83453" spans="17:25">
      <c r="Q83453" s="38"/>
      <c r="Y83453" s="38"/>
    </row>
    <row r="83454" spans="17:25">
      <c r="Q83454" s="38"/>
      <c r="Y83454" s="38"/>
    </row>
    <row r="83455" spans="17:25">
      <c r="Q83455" s="38"/>
      <c r="Y83455" s="38"/>
    </row>
    <row r="83456" spans="17:25">
      <c r="Q83456" s="38"/>
      <c r="Y83456" s="38"/>
    </row>
    <row r="83457" spans="17:25">
      <c r="Q83457" s="38"/>
      <c r="Y83457" s="38"/>
    </row>
    <row r="83458" spans="17:25">
      <c r="Q83458" s="38"/>
      <c r="Y83458" s="38"/>
    </row>
    <row r="83459" spans="17:25">
      <c r="Q83459" s="38"/>
      <c r="Y83459" s="38"/>
    </row>
    <row r="83460" spans="17:25">
      <c r="Q83460" s="38"/>
      <c r="Y83460" s="38"/>
    </row>
    <row r="83461" spans="17:25">
      <c r="Q83461" s="38"/>
      <c r="Y83461" s="38"/>
    </row>
    <row r="83462" spans="17:25">
      <c r="Q83462" s="38"/>
      <c r="Y83462" s="38"/>
    </row>
    <row r="83463" spans="17:25">
      <c r="Q83463" s="38"/>
      <c r="Y83463" s="38"/>
    </row>
    <row r="83464" spans="17:25">
      <c r="Q83464" s="38"/>
      <c r="Y83464" s="38"/>
    </row>
    <row r="83465" spans="17:25">
      <c r="Q83465" s="38"/>
      <c r="Y83465" s="38"/>
    </row>
    <row r="83466" spans="17:25">
      <c r="Q83466" s="38"/>
      <c r="Y83466" s="38"/>
    </row>
    <row r="83467" spans="17:25">
      <c r="Q83467" s="38"/>
      <c r="Y83467" s="38"/>
    </row>
    <row r="83468" spans="17:25">
      <c r="Q83468" s="38"/>
      <c r="Y83468" s="38"/>
    </row>
    <row r="83469" spans="17:25">
      <c r="Q83469" s="38"/>
      <c r="Y83469" s="38"/>
    </row>
    <row r="83470" spans="17:25">
      <c r="Q83470" s="38"/>
      <c r="Y83470" s="38"/>
    </row>
    <row r="83471" spans="17:25">
      <c r="Q83471" s="38"/>
      <c r="Y83471" s="38"/>
    </row>
    <row r="83472" spans="17:25">
      <c r="Q83472" s="38"/>
      <c r="Y83472" s="38"/>
    </row>
    <row r="83473" spans="17:25">
      <c r="Q83473" s="38"/>
      <c r="Y83473" s="38"/>
    </row>
    <row r="83474" spans="17:25">
      <c r="Q83474" s="38"/>
      <c r="Y83474" s="38"/>
    </row>
    <row r="83475" spans="17:25">
      <c r="Q83475" s="38"/>
      <c r="Y83475" s="38"/>
    </row>
    <row r="83476" spans="17:25">
      <c r="Q83476" s="38"/>
      <c r="Y83476" s="38"/>
    </row>
    <row r="83477" spans="17:25">
      <c r="Q83477" s="38"/>
      <c r="Y83477" s="38"/>
    </row>
    <row r="83478" spans="17:25">
      <c r="Q83478" s="38"/>
      <c r="Y83478" s="38"/>
    </row>
    <row r="83479" spans="17:25">
      <c r="Q83479" s="38"/>
      <c r="Y83479" s="38"/>
    </row>
    <row r="83480" spans="17:25">
      <c r="Q83480" s="38"/>
      <c r="Y83480" s="38"/>
    </row>
    <row r="83481" spans="17:25">
      <c r="Q83481" s="38"/>
      <c r="Y83481" s="38"/>
    </row>
    <row r="83482" spans="17:25">
      <c r="Q83482" s="38"/>
      <c r="Y83482" s="38"/>
    </row>
    <row r="83483" spans="17:25">
      <c r="Q83483" s="38"/>
      <c r="Y83483" s="38"/>
    </row>
    <row r="83484" spans="17:25">
      <c r="Q83484" s="38"/>
      <c r="Y83484" s="38"/>
    </row>
    <row r="83485" spans="17:25">
      <c r="Q83485" s="38"/>
      <c r="Y83485" s="38"/>
    </row>
    <row r="83486" spans="17:25">
      <c r="Q83486" s="38"/>
      <c r="Y83486" s="38"/>
    </row>
    <row r="83487" spans="17:25">
      <c r="Q83487" s="38"/>
      <c r="Y83487" s="38"/>
    </row>
    <row r="83488" spans="17:25">
      <c r="Q83488" s="38"/>
      <c r="Y83488" s="38"/>
    </row>
    <row r="83489" spans="17:25">
      <c r="Q83489" s="38"/>
      <c r="Y83489" s="38"/>
    </row>
    <row r="83490" spans="17:25">
      <c r="Q83490" s="38"/>
      <c r="Y83490" s="38"/>
    </row>
    <row r="83491" spans="17:25">
      <c r="Q83491" s="38"/>
      <c r="Y83491" s="38"/>
    </row>
    <row r="83492" spans="17:25">
      <c r="Q83492" s="38"/>
      <c r="Y83492" s="38"/>
    </row>
    <row r="83493" spans="17:25">
      <c r="Q83493" s="38"/>
      <c r="Y83493" s="38"/>
    </row>
    <row r="83494" spans="17:25">
      <c r="Q83494" s="38"/>
      <c r="Y83494" s="38"/>
    </row>
    <row r="83495" spans="17:25">
      <c r="Q83495" s="38"/>
      <c r="Y83495" s="38"/>
    </row>
    <row r="83496" spans="17:25">
      <c r="Q83496" s="38"/>
      <c r="Y83496" s="38"/>
    </row>
    <row r="83497" spans="17:25">
      <c r="Q83497" s="38"/>
      <c r="Y83497" s="38"/>
    </row>
    <row r="83498" spans="17:25">
      <c r="Q83498" s="38"/>
      <c r="Y83498" s="38"/>
    </row>
    <row r="83499" spans="17:25">
      <c r="Q83499" s="38"/>
      <c r="Y83499" s="38"/>
    </row>
    <row r="83500" spans="17:25">
      <c r="Q83500" s="38"/>
      <c r="Y83500" s="38"/>
    </row>
    <row r="83501" spans="17:25">
      <c r="Q83501" s="38"/>
      <c r="Y83501" s="38"/>
    </row>
    <row r="83502" spans="17:25">
      <c r="Q83502" s="38"/>
      <c r="Y83502" s="38"/>
    </row>
    <row r="83503" spans="17:25">
      <c r="Q83503" s="38"/>
      <c r="Y83503" s="38"/>
    </row>
    <row r="83504" spans="17:25">
      <c r="Q83504" s="38"/>
      <c r="Y83504" s="38"/>
    </row>
    <row r="83505" spans="17:25">
      <c r="Q83505" s="38"/>
      <c r="Y83505" s="38"/>
    </row>
    <row r="83506" spans="17:25">
      <c r="Q83506" s="38"/>
      <c r="Y83506" s="38"/>
    </row>
    <row r="83507" spans="17:25">
      <c r="Q83507" s="38"/>
      <c r="Y83507" s="38"/>
    </row>
    <row r="83508" spans="17:25">
      <c r="Q83508" s="38"/>
      <c r="Y83508" s="38"/>
    </row>
    <row r="83509" spans="17:25">
      <c r="Q83509" s="38"/>
      <c r="Y83509" s="38"/>
    </row>
    <row r="83510" spans="17:25">
      <c r="Q83510" s="38"/>
      <c r="Y83510" s="38"/>
    </row>
    <row r="83511" spans="17:25">
      <c r="Q83511" s="38"/>
      <c r="Y83511" s="38"/>
    </row>
    <row r="83512" spans="17:25">
      <c r="Q83512" s="38"/>
      <c r="Y83512" s="38"/>
    </row>
    <row r="83513" spans="17:25">
      <c r="Q83513" s="38"/>
      <c r="Y83513" s="38"/>
    </row>
    <row r="83514" spans="17:25">
      <c r="Q83514" s="38"/>
      <c r="Y83514" s="38"/>
    </row>
    <row r="83515" spans="17:25">
      <c r="Q83515" s="38"/>
      <c r="Y83515" s="38"/>
    </row>
    <row r="83516" spans="17:25">
      <c r="Q83516" s="38"/>
      <c r="Y83516" s="38"/>
    </row>
    <row r="83517" spans="17:25">
      <c r="Q83517" s="38"/>
      <c r="Y83517" s="38"/>
    </row>
    <row r="83518" spans="17:25">
      <c r="Q83518" s="38"/>
      <c r="Y83518" s="38"/>
    </row>
    <row r="83519" spans="17:25">
      <c r="Q83519" s="38"/>
      <c r="Y83519" s="38"/>
    </row>
    <row r="83520" spans="17:25">
      <c r="Q83520" s="38"/>
      <c r="Y83520" s="38"/>
    </row>
    <row r="83521" spans="17:25">
      <c r="Q83521" s="38"/>
      <c r="Y83521" s="38"/>
    </row>
    <row r="83522" spans="17:25">
      <c r="Q83522" s="38"/>
      <c r="Y83522" s="38"/>
    </row>
    <row r="83523" spans="17:25">
      <c r="Q83523" s="38"/>
      <c r="Y83523" s="38"/>
    </row>
    <row r="83524" spans="17:25">
      <c r="Q83524" s="38"/>
      <c r="Y83524" s="38"/>
    </row>
    <row r="83525" spans="17:25">
      <c r="Q83525" s="38"/>
      <c r="Y83525" s="38"/>
    </row>
    <row r="83526" spans="17:25">
      <c r="Q83526" s="38"/>
      <c r="Y83526" s="38"/>
    </row>
    <row r="83527" spans="17:25">
      <c r="Q83527" s="38"/>
      <c r="Y83527" s="38"/>
    </row>
    <row r="83528" spans="17:25">
      <c r="Q83528" s="38"/>
      <c r="Y83528" s="38"/>
    </row>
    <row r="83529" spans="17:25">
      <c r="Q83529" s="38"/>
      <c r="Y83529" s="38"/>
    </row>
    <row r="83530" spans="17:25">
      <c r="Q83530" s="38"/>
      <c r="Y83530" s="38"/>
    </row>
    <row r="83531" spans="17:25">
      <c r="Q83531" s="38"/>
      <c r="Y83531" s="38"/>
    </row>
    <row r="83532" spans="17:25">
      <c r="Q83532" s="38"/>
      <c r="Y83532" s="38"/>
    </row>
    <row r="83533" spans="17:25">
      <c r="Q83533" s="38"/>
      <c r="Y83533" s="38"/>
    </row>
    <row r="83534" spans="17:25">
      <c r="Q83534" s="38"/>
      <c r="Y83534" s="38"/>
    </row>
    <row r="83535" spans="17:25">
      <c r="Q83535" s="38"/>
      <c r="Y83535" s="38"/>
    </row>
    <row r="83536" spans="17:25">
      <c r="Q83536" s="38"/>
      <c r="Y83536" s="38"/>
    </row>
    <row r="83537" spans="17:25">
      <c r="Q83537" s="38"/>
      <c r="Y83537" s="38"/>
    </row>
    <row r="83538" spans="17:25">
      <c r="Q83538" s="38"/>
      <c r="Y83538" s="38"/>
    </row>
    <row r="83539" spans="17:25">
      <c r="Q83539" s="38"/>
      <c r="Y83539" s="38"/>
    </row>
    <row r="83540" spans="17:25">
      <c r="Q83540" s="38"/>
      <c r="Y83540" s="38"/>
    </row>
    <row r="83541" spans="17:25">
      <c r="Q83541" s="38"/>
      <c r="Y83541" s="38"/>
    </row>
    <row r="83542" spans="17:25">
      <c r="Q83542" s="38"/>
      <c r="Y83542" s="38"/>
    </row>
    <row r="83543" spans="17:25">
      <c r="Q83543" s="38"/>
      <c r="Y83543" s="38"/>
    </row>
    <row r="83544" spans="17:25">
      <c r="Q83544" s="38"/>
      <c r="Y83544" s="38"/>
    </row>
    <row r="83545" spans="17:25">
      <c r="Q83545" s="38"/>
      <c r="Y83545" s="38"/>
    </row>
    <row r="83546" spans="17:25">
      <c r="Q83546" s="38"/>
      <c r="Y83546" s="38"/>
    </row>
    <row r="83547" spans="17:25">
      <c r="Q83547" s="38"/>
      <c r="Y83547" s="38"/>
    </row>
    <row r="83548" spans="17:25">
      <c r="Q83548" s="38"/>
      <c r="Y83548" s="38"/>
    </row>
    <row r="83549" spans="17:25">
      <c r="Q83549" s="38"/>
      <c r="Y83549" s="38"/>
    </row>
    <row r="83550" spans="17:25">
      <c r="Q83550" s="38"/>
      <c r="Y83550" s="38"/>
    </row>
    <row r="83551" spans="17:25">
      <c r="Q83551" s="38"/>
      <c r="Y83551" s="38"/>
    </row>
    <row r="83552" spans="17:25">
      <c r="Q83552" s="38"/>
      <c r="Y83552" s="38"/>
    </row>
    <row r="83553" spans="17:25">
      <c r="Q83553" s="38"/>
      <c r="Y83553" s="38"/>
    </row>
    <row r="83554" spans="17:25">
      <c r="Q83554" s="38"/>
      <c r="Y83554" s="38"/>
    </row>
    <row r="83555" spans="17:25">
      <c r="Q83555" s="38"/>
      <c r="Y83555" s="38"/>
    </row>
    <row r="83556" spans="17:25">
      <c r="Q83556" s="38"/>
      <c r="Y83556" s="38"/>
    </row>
    <row r="83557" spans="17:25">
      <c r="Q83557" s="38"/>
      <c r="Y83557" s="38"/>
    </row>
    <row r="83558" spans="17:25">
      <c r="Q83558" s="38"/>
      <c r="Y83558" s="38"/>
    </row>
    <row r="83559" spans="17:25">
      <c r="Q83559" s="38"/>
      <c r="Y83559" s="38"/>
    </row>
    <row r="83560" spans="17:25">
      <c r="Q83560" s="38"/>
      <c r="Y83560" s="38"/>
    </row>
    <row r="83561" spans="17:25">
      <c r="Q83561" s="38"/>
      <c r="Y83561" s="38"/>
    </row>
    <row r="83562" spans="17:25">
      <c r="Q83562" s="38"/>
      <c r="Y83562" s="38"/>
    </row>
    <row r="83563" spans="17:25">
      <c r="Q83563" s="38"/>
      <c r="Y83563" s="38"/>
    </row>
    <row r="83564" spans="17:25">
      <c r="Q83564" s="38"/>
      <c r="Y83564" s="38"/>
    </row>
    <row r="83565" spans="17:25">
      <c r="Q83565" s="38"/>
      <c r="Y83565" s="38"/>
    </row>
    <row r="83566" spans="17:25">
      <c r="Q83566" s="38"/>
      <c r="Y83566" s="38"/>
    </row>
    <row r="83567" spans="17:25">
      <c r="Q83567" s="38"/>
      <c r="Y83567" s="38"/>
    </row>
    <row r="83568" spans="17:25">
      <c r="Q83568" s="38"/>
      <c r="Y83568" s="38"/>
    </row>
    <row r="83569" spans="17:25">
      <c r="Q83569" s="38"/>
      <c r="Y83569" s="38"/>
    </row>
    <row r="83570" spans="17:25">
      <c r="Q83570" s="38"/>
      <c r="Y83570" s="38"/>
    </row>
    <row r="83571" spans="17:25">
      <c r="Q83571" s="38"/>
      <c r="Y83571" s="38"/>
    </row>
    <row r="83572" spans="17:25">
      <c r="Q83572" s="38"/>
      <c r="Y83572" s="38"/>
    </row>
    <row r="83573" spans="17:25">
      <c r="Q83573" s="38"/>
      <c r="Y83573" s="38"/>
    </row>
    <row r="83574" spans="17:25">
      <c r="Q83574" s="38"/>
      <c r="Y83574" s="38"/>
    </row>
    <row r="83575" spans="17:25">
      <c r="Q83575" s="38"/>
      <c r="Y83575" s="38"/>
    </row>
    <row r="83576" spans="17:25">
      <c r="Q83576" s="38"/>
      <c r="Y83576" s="38"/>
    </row>
    <row r="83577" spans="17:25">
      <c r="Q83577" s="38"/>
      <c r="Y83577" s="38"/>
    </row>
    <row r="83578" spans="17:25">
      <c r="Q83578" s="38"/>
      <c r="Y83578" s="38"/>
    </row>
    <row r="83579" spans="17:25">
      <c r="Q83579" s="38"/>
      <c r="Y83579" s="38"/>
    </row>
    <row r="83580" spans="17:25">
      <c r="Q83580" s="38"/>
      <c r="Y83580" s="38"/>
    </row>
    <row r="83581" spans="17:25">
      <c r="Q83581" s="38"/>
      <c r="Y83581" s="38"/>
    </row>
    <row r="83582" spans="17:25">
      <c r="Q83582" s="38"/>
      <c r="Y83582" s="38"/>
    </row>
    <row r="83583" spans="17:25">
      <c r="Q83583" s="38"/>
      <c r="Y83583" s="38"/>
    </row>
    <row r="83584" spans="17:25">
      <c r="Q83584" s="38"/>
      <c r="Y83584" s="38"/>
    </row>
    <row r="83585" spans="17:25">
      <c r="Q83585" s="38"/>
      <c r="Y83585" s="38"/>
    </row>
    <row r="83586" spans="17:25">
      <c r="Q83586" s="38"/>
      <c r="Y83586" s="38"/>
    </row>
    <row r="83587" spans="17:25">
      <c r="Q83587" s="38"/>
      <c r="Y83587" s="38"/>
    </row>
    <row r="83588" spans="17:25">
      <c r="Q83588" s="38"/>
      <c r="Y83588" s="38"/>
    </row>
    <row r="83589" spans="17:25">
      <c r="Q83589" s="38"/>
      <c r="Y83589" s="38"/>
    </row>
    <row r="83590" spans="17:25">
      <c r="Q83590" s="38"/>
      <c r="Y83590" s="38"/>
    </row>
    <row r="83591" spans="17:25">
      <c r="Q83591" s="38"/>
      <c r="Y83591" s="38"/>
    </row>
    <row r="83592" spans="17:25">
      <c r="Q83592" s="38"/>
      <c r="Y83592" s="38"/>
    </row>
    <row r="83593" spans="17:25">
      <c r="Q83593" s="38"/>
      <c r="Y83593" s="38"/>
    </row>
    <row r="83594" spans="17:25">
      <c r="Q83594" s="38"/>
      <c r="Y83594" s="38"/>
    </row>
    <row r="83595" spans="17:25">
      <c r="Q83595" s="38"/>
      <c r="Y83595" s="38"/>
    </row>
    <row r="83596" spans="17:25">
      <c r="Q83596" s="38"/>
      <c r="Y83596" s="38"/>
    </row>
    <row r="83597" spans="17:25">
      <c r="Q83597" s="38"/>
      <c r="Y83597" s="38"/>
    </row>
    <row r="83598" spans="17:25">
      <c r="Q83598" s="38"/>
      <c r="Y83598" s="38"/>
    </row>
    <row r="83599" spans="17:25">
      <c r="Q83599" s="38"/>
      <c r="Y83599" s="38"/>
    </row>
    <row r="83600" spans="17:25">
      <c r="Q83600" s="38"/>
      <c r="Y83600" s="38"/>
    </row>
    <row r="83601" spans="17:25">
      <c r="Q83601" s="38"/>
      <c r="Y83601" s="38"/>
    </row>
    <row r="83602" spans="17:25">
      <c r="Q83602" s="38"/>
      <c r="Y83602" s="38"/>
    </row>
    <row r="83603" spans="17:25">
      <c r="Q83603" s="38"/>
      <c r="Y83603" s="38"/>
    </row>
    <row r="83604" spans="17:25">
      <c r="Q83604" s="38"/>
      <c r="Y83604" s="38"/>
    </row>
    <row r="83605" spans="17:25">
      <c r="Q83605" s="38"/>
      <c r="Y83605" s="38"/>
    </row>
    <row r="83606" spans="17:25">
      <c r="Q83606" s="38"/>
      <c r="Y83606" s="38"/>
    </row>
    <row r="83607" spans="17:25">
      <c r="Q83607" s="38"/>
      <c r="Y83607" s="38"/>
    </row>
    <row r="83608" spans="17:25">
      <c r="Q83608" s="38"/>
      <c r="Y83608" s="38"/>
    </row>
    <row r="83609" spans="17:25">
      <c r="Q83609" s="38"/>
      <c r="Y83609" s="38"/>
    </row>
    <row r="83610" spans="17:25">
      <c r="Q83610" s="38"/>
      <c r="Y83610" s="38"/>
    </row>
    <row r="83611" spans="17:25">
      <c r="Q83611" s="38"/>
      <c r="Y83611" s="38"/>
    </row>
    <row r="83612" spans="17:25">
      <c r="Q83612" s="38"/>
      <c r="Y83612" s="38"/>
    </row>
    <row r="83613" spans="17:25">
      <c r="Q83613" s="38"/>
      <c r="Y83613" s="38"/>
    </row>
    <row r="83614" spans="17:25">
      <c r="Q83614" s="38"/>
      <c r="Y83614" s="38"/>
    </row>
    <row r="83615" spans="17:25">
      <c r="Q83615" s="38"/>
      <c r="Y83615" s="38"/>
    </row>
    <row r="83616" spans="17:25">
      <c r="Q83616" s="38"/>
      <c r="Y83616" s="38"/>
    </row>
    <row r="83617" spans="17:25">
      <c r="Q83617" s="38"/>
      <c r="Y83617" s="38"/>
    </row>
    <row r="83618" spans="17:25">
      <c r="Q83618" s="38"/>
      <c r="Y83618" s="38"/>
    </row>
    <row r="83619" spans="17:25">
      <c r="Q83619" s="38"/>
      <c r="Y83619" s="38"/>
    </row>
    <row r="83620" spans="17:25">
      <c r="Q83620" s="38"/>
      <c r="Y83620" s="38"/>
    </row>
    <row r="83621" spans="17:25">
      <c r="Q83621" s="38"/>
      <c r="Y83621" s="38"/>
    </row>
    <row r="83622" spans="17:25">
      <c r="Q83622" s="38"/>
      <c r="Y83622" s="38"/>
    </row>
    <row r="83623" spans="17:25">
      <c r="Q83623" s="38"/>
      <c r="Y83623" s="38"/>
    </row>
    <row r="83624" spans="17:25">
      <c r="Q83624" s="38"/>
      <c r="Y83624" s="38"/>
    </row>
    <row r="83625" spans="17:25">
      <c r="Q83625" s="38"/>
      <c r="Y83625" s="38"/>
    </row>
    <row r="83626" spans="17:25">
      <c r="Q83626" s="38"/>
      <c r="Y83626" s="38"/>
    </row>
    <row r="83627" spans="17:25">
      <c r="Q83627" s="38"/>
      <c r="Y83627" s="38"/>
    </row>
    <row r="83628" spans="17:25">
      <c r="Q83628" s="38"/>
      <c r="Y83628" s="38"/>
    </row>
    <row r="83629" spans="17:25">
      <c r="Q83629" s="38"/>
      <c r="Y83629" s="38"/>
    </row>
    <row r="83630" spans="17:25">
      <c r="Q83630" s="38"/>
      <c r="Y83630" s="38"/>
    </row>
    <row r="83631" spans="17:25">
      <c r="Q83631" s="38"/>
      <c r="Y83631" s="38"/>
    </row>
    <row r="83632" spans="17:25">
      <c r="Q83632" s="38"/>
      <c r="Y83632" s="38"/>
    </row>
    <row r="83633" spans="17:25">
      <c r="Q83633" s="38"/>
      <c r="Y83633" s="38"/>
    </row>
    <row r="83634" spans="17:25">
      <c r="Q83634" s="38"/>
      <c r="Y83634" s="38"/>
    </row>
    <row r="83635" spans="17:25">
      <c r="Q83635" s="38"/>
      <c r="Y83635" s="38"/>
    </row>
    <row r="83636" spans="17:25">
      <c r="Q83636" s="38"/>
      <c r="Y83636" s="38"/>
    </row>
    <row r="83637" spans="17:25">
      <c r="Q83637" s="38"/>
      <c r="Y83637" s="38"/>
    </row>
    <row r="83638" spans="17:25">
      <c r="Q83638" s="38"/>
      <c r="Y83638" s="38"/>
    </row>
    <row r="83639" spans="17:25">
      <c r="Q83639" s="38"/>
      <c r="Y83639" s="38"/>
    </row>
    <row r="83640" spans="17:25">
      <c r="Q83640" s="38"/>
      <c r="Y83640" s="38"/>
    </row>
    <row r="83641" spans="17:25">
      <c r="Q83641" s="38"/>
      <c r="Y83641" s="38"/>
    </row>
    <row r="83642" spans="17:25">
      <c r="Q83642" s="38"/>
      <c r="Y83642" s="38"/>
    </row>
    <row r="83643" spans="17:25">
      <c r="Q83643" s="38"/>
      <c r="Y83643" s="38"/>
    </row>
    <row r="83644" spans="17:25">
      <c r="Q83644" s="38"/>
      <c r="Y83644" s="38"/>
    </row>
    <row r="83645" spans="17:25">
      <c r="Q83645" s="38"/>
      <c r="Y83645" s="38"/>
    </row>
    <row r="83646" spans="17:25">
      <c r="Q83646" s="38"/>
      <c r="Y83646" s="38"/>
    </row>
    <row r="83647" spans="17:25">
      <c r="Q83647" s="38"/>
      <c r="Y83647" s="38"/>
    </row>
    <row r="83648" spans="17:25">
      <c r="Q83648" s="38"/>
      <c r="Y83648" s="38"/>
    </row>
    <row r="83649" spans="17:25">
      <c r="Q83649" s="38"/>
      <c r="Y83649" s="38"/>
    </row>
    <row r="83650" spans="17:25">
      <c r="Q83650" s="38"/>
      <c r="Y83650" s="38"/>
    </row>
    <row r="83651" spans="17:25">
      <c r="Q83651" s="38"/>
      <c r="Y83651" s="38"/>
    </row>
    <row r="83652" spans="17:25">
      <c r="Q83652" s="38"/>
      <c r="Y83652" s="38"/>
    </row>
    <row r="83653" spans="17:25">
      <c r="Q83653" s="38"/>
      <c r="Y83653" s="38"/>
    </row>
    <row r="83654" spans="17:25">
      <c r="Q83654" s="38"/>
      <c r="Y83654" s="38"/>
    </row>
    <row r="83655" spans="17:25">
      <c r="Q83655" s="38"/>
      <c r="Y83655" s="38"/>
    </row>
    <row r="83656" spans="17:25">
      <c r="Q83656" s="38"/>
      <c r="Y83656" s="38"/>
    </row>
    <row r="83657" spans="17:25">
      <c r="Q83657" s="38"/>
      <c r="Y83657" s="38"/>
    </row>
    <row r="83658" spans="17:25">
      <c r="Q83658" s="38"/>
      <c r="Y83658" s="38"/>
    </row>
    <row r="83659" spans="17:25">
      <c r="Q83659" s="38"/>
      <c r="Y83659" s="38"/>
    </row>
    <row r="83660" spans="17:25">
      <c r="Q83660" s="38"/>
      <c r="Y83660" s="38"/>
    </row>
    <row r="83661" spans="17:25">
      <c r="Q83661" s="38"/>
      <c r="Y83661" s="38"/>
    </row>
    <row r="83662" spans="17:25">
      <c r="Q83662" s="38"/>
      <c r="Y83662" s="38"/>
    </row>
    <row r="83663" spans="17:25">
      <c r="Q83663" s="38"/>
      <c r="Y83663" s="38"/>
    </row>
    <row r="83664" spans="17:25">
      <c r="Q83664" s="38"/>
      <c r="Y83664" s="38"/>
    </row>
    <row r="83665" spans="17:25">
      <c r="Q83665" s="38"/>
      <c r="Y83665" s="38"/>
    </row>
    <row r="83666" spans="17:25">
      <c r="Q83666" s="38"/>
      <c r="Y83666" s="38"/>
    </row>
    <row r="83667" spans="17:25">
      <c r="Q83667" s="38"/>
      <c r="Y83667" s="38"/>
    </row>
    <row r="83668" spans="17:25">
      <c r="Q83668" s="38"/>
      <c r="Y83668" s="38"/>
    </row>
    <row r="83669" spans="17:25">
      <c r="Q83669" s="38"/>
      <c r="Y83669" s="38"/>
    </row>
    <row r="83670" spans="17:25">
      <c r="Q83670" s="38"/>
      <c r="Y83670" s="38"/>
    </row>
    <row r="83671" spans="17:25">
      <c r="Q83671" s="38"/>
      <c r="Y83671" s="38"/>
    </row>
    <row r="83672" spans="17:25">
      <c r="Q83672" s="38"/>
      <c r="Y83672" s="38"/>
    </row>
    <row r="83673" spans="17:25">
      <c r="Q83673" s="38"/>
      <c r="Y83673" s="38"/>
    </row>
    <row r="83674" spans="17:25">
      <c r="Q83674" s="38"/>
      <c r="Y83674" s="38"/>
    </row>
    <row r="83675" spans="17:25">
      <c r="Q83675" s="38"/>
      <c r="Y83675" s="38"/>
    </row>
    <row r="83676" spans="17:25">
      <c r="Q83676" s="38"/>
      <c r="Y83676" s="38"/>
    </row>
    <row r="83677" spans="17:25">
      <c r="Q83677" s="38"/>
      <c r="Y83677" s="38"/>
    </row>
    <row r="83678" spans="17:25">
      <c r="Q83678" s="38"/>
      <c r="Y83678" s="38"/>
    </row>
    <row r="83679" spans="17:25">
      <c r="Q83679" s="38"/>
      <c r="Y83679" s="38"/>
    </row>
    <row r="83680" spans="17:25">
      <c r="Q83680" s="38"/>
      <c r="Y83680" s="38"/>
    </row>
    <row r="83681" spans="17:25">
      <c r="Q83681" s="38"/>
      <c r="Y83681" s="38"/>
    </row>
    <row r="83682" spans="17:25">
      <c r="Q83682" s="38"/>
      <c r="Y83682" s="38"/>
    </row>
    <row r="83683" spans="17:25">
      <c r="Q83683" s="38"/>
      <c r="Y83683" s="38"/>
    </row>
    <row r="83684" spans="17:25">
      <c r="Q83684" s="38"/>
      <c r="Y83684" s="38"/>
    </row>
    <row r="83685" spans="17:25">
      <c r="Q83685" s="38"/>
      <c r="Y83685" s="38"/>
    </row>
    <row r="83686" spans="17:25">
      <c r="Q83686" s="38"/>
      <c r="Y83686" s="38"/>
    </row>
    <row r="83687" spans="17:25">
      <c r="Q83687" s="38"/>
      <c r="Y83687" s="38"/>
    </row>
    <row r="83688" spans="17:25">
      <c r="Q83688" s="38"/>
      <c r="Y83688" s="38"/>
    </row>
    <row r="83689" spans="17:25">
      <c r="Q83689" s="38"/>
      <c r="Y83689" s="38"/>
    </row>
    <row r="83690" spans="17:25">
      <c r="Q83690" s="38"/>
      <c r="Y83690" s="38"/>
    </row>
    <row r="83691" spans="17:25">
      <c r="Q83691" s="38"/>
      <c r="Y83691" s="38"/>
    </row>
    <row r="83692" spans="17:25">
      <c r="Q83692" s="38"/>
      <c r="Y83692" s="38"/>
    </row>
    <row r="83693" spans="17:25">
      <c r="Q83693" s="38"/>
      <c r="Y83693" s="38"/>
    </row>
    <row r="83694" spans="17:25">
      <c r="Q83694" s="38"/>
      <c r="Y83694" s="38"/>
    </row>
    <row r="83695" spans="17:25">
      <c r="Q83695" s="38"/>
      <c r="Y83695" s="38"/>
    </row>
    <row r="83696" spans="17:25">
      <c r="Q83696" s="38"/>
      <c r="Y83696" s="38"/>
    </row>
    <row r="83697" spans="17:25">
      <c r="Q83697" s="38"/>
      <c r="Y83697" s="38"/>
    </row>
    <row r="83698" spans="17:25">
      <c r="Q83698" s="38"/>
      <c r="Y83698" s="38"/>
    </row>
    <row r="83699" spans="17:25">
      <c r="Q83699" s="38"/>
      <c r="Y83699" s="38"/>
    </row>
    <row r="83700" spans="17:25">
      <c r="Q83700" s="38"/>
      <c r="Y83700" s="38"/>
    </row>
    <row r="83701" spans="17:25">
      <c r="Q83701" s="38"/>
      <c r="Y83701" s="38"/>
    </row>
    <row r="83702" spans="17:25">
      <c r="Q83702" s="38"/>
      <c r="Y83702" s="38"/>
    </row>
    <row r="83703" spans="17:25">
      <c r="Q83703" s="38"/>
      <c r="Y83703" s="38"/>
    </row>
    <row r="83704" spans="17:25">
      <c r="Q83704" s="38"/>
      <c r="Y83704" s="38"/>
    </row>
    <row r="83705" spans="17:25">
      <c r="Q83705" s="38"/>
      <c r="Y83705" s="38"/>
    </row>
    <row r="83706" spans="17:25">
      <c r="Q83706" s="38"/>
      <c r="Y83706" s="38"/>
    </row>
    <row r="83707" spans="17:25">
      <c r="Q83707" s="38"/>
      <c r="Y83707" s="38"/>
    </row>
    <row r="83708" spans="17:25">
      <c r="Q83708" s="38"/>
      <c r="Y83708" s="38"/>
    </row>
    <row r="83709" spans="17:25">
      <c r="Q83709" s="38"/>
      <c r="Y83709" s="38"/>
    </row>
    <row r="83710" spans="17:25">
      <c r="Q83710" s="38"/>
      <c r="Y83710" s="38"/>
    </row>
    <row r="83711" spans="17:25">
      <c r="Q83711" s="38"/>
      <c r="Y83711" s="38"/>
    </row>
    <row r="83712" spans="17:25">
      <c r="Q83712" s="38"/>
      <c r="Y83712" s="38"/>
    </row>
    <row r="83713" spans="17:25">
      <c r="Q83713" s="38"/>
      <c r="Y83713" s="38"/>
    </row>
    <row r="83714" spans="17:25">
      <c r="Q83714" s="38"/>
      <c r="Y83714" s="38"/>
    </row>
    <row r="83715" spans="17:25">
      <c r="Q83715" s="38"/>
      <c r="Y83715" s="38"/>
    </row>
    <row r="83716" spans="17:25">
      <c r="Q83716" s="38"/>
      <c r="Y83716" s="38"/>
    </row>
    <row r="83717" spans="17:25">
      <c r="Q83717" s="38"/>
      <c r="Y83717" s="38"/>
    </row>
    <row r="83718" spans="17:25">
      <c r="Q83718" s="38"/>
      <c r="Y83718" s="38"/>
    </row>
    <row r="83719" spans="17:25">
      <c r="Q83719" s="38"/>
      <c r="Y83719" s="38"/>
    </row>
    <row r="83720" spans="17:25">
      <c r="Q83720" s="38"/>
      <c r="Y83720" s="38"/>
    </row>
    <row r="83721" spans="17:25">
      <c r="Q83721" s="38"/>
      <c r="Y83721" s="38"/>
    </row>
    <row r="83722" spans="17:25">
      <c r="Q83722" s="38"/>
      <c r="Y83722" s="38"/>
    </row>
    <row r="83723" spans="17:25">
      <c r="Q83723" s="38"/>
      <c r="Y83723" s="38"/>
    </row>
    <row r="83724" spans="17:25">
      <c r="Q83724" s="38"/>
      <c r="Y83724" s="38"/>
    </row>
    <row r="83725" spans="17:25">
      <c r="Q83725" s="38"/>
      <c r="Y83725" s="38"/>
    </row>
    <row r="83726" spans="17:25">
      <c r="Q83726" s="38"/>
      <c r="Y83726" s="38"/>
    </row>
    <row r="83727" spans="17:25">
      <c r="Q83727" s="38"/>
      <c r="Y83727" s="38"/>
    </row>
    <row r="83728" spans="17:25">
      <c r="Q83728" s="38"/>
      <c r="Y83728" s="38"/>
    </row>
    <row r="83729" spans="17:25">
      <c r="Q83729" s="38"/>
      <c r="Y83729" s="38"/>
    </row>
    <row r="83730" spans="17:25">
      <c r="Q83730" s="38"/>
      <c r="Y83730" s="38"/>
    </row>
    <row r="83731" spans="17:25">
      <c r="Q83731" s="38"/>
      <c r="Y83731" s="38"/>
    </row>
    <row r="83732" spans="17:25">
      <c r="Q83732" s="38"/>
      <c r="Y83732" s="38"/>
    </row>
    <row r="83733" spans="17:25">
      <c r="Q83733" s="38"/>
      <c r="Y83733" s="38"/>
    </row>
    <row r="83734" spans="17:25">
      <c r="Q83734" s="38"/>
      <c r="Y83734" s="38"/>
    </row>
    <row r="83735" spans="17:25">
      <c r="Q83735" s="38"/>
      <c r="Y83735" s="38"/>
    </row>
    <row r="83736" spans="17:25">
      <c r="Q83736" s="38"/>
      <c r="Y83736" s="38"/>
    </row>
    <row r="83737" spans="17:25">
      <c r="Q83737" s="38"/>
      <c r="Y83737" s="38"/>
    </row>
    <row r="83738" spans="17:25">
      <c r="Q83738" s="38"/>
      <c r="Y83738" s="38"/>
    </row>
    <row r="83739" spans="17:25">
      <c r="Q83739" s="38"/>
      <c r="Y83739" s="38"/>
    </row>
    <row r="83740" spans="17:25">
      <c r="Q83740" s="38"/>
      <c r="Y83740" s="38"/>
    </row>
    <row r="83741" spans="17:25">
      <c r="Q83741" s="38"/>
      <c r="Y83741" s="38"/>
    </row>
    <row r="83742" spans="17:25">
      <c r="Q83742" s="38"/>
      <c r="Y83742" s="38"/>
    </row>
    <row r="83743" spans="17:25">
      <c r="Q83743" s="38"/>
      <c r="Y83743" s="38"/>
    </row>
    <row r="83744" spans="17:25">
      <c r="Q83744" s="38"/>
      <c r="Y83744" s="38"/>
    </row>
    <row r="83745" spans="17:25">
      <c r="Q83745" s="38"/>
      <c r="Y83745" s="38"/>
    </row>
    <row r="83746" spans="17:25">
      <c r="Q83746" s="38"/>
      <c r="Y83746" s="38"/>
    </row>
    <row r="83747" spans="17:25">
      <c r="Q83747" s="38"/>
      <c r="Y83747" s="38"/>
    </row>
    <row r="83748" spans="17:25">
      <c r="Q83748" s="38"/>
      <c r="Y83748" s="38"/>
    </row>
    <row r="83749" spans="17:25">
      <c r="Q83749" s="38"/>
      <c r="Y83749" s="38"/>
    </row>
    <row r="83750" spans="17:25">
      <c r="Q83750" s="38"/>
      <c r="Y83750" s="38"/>
    </row>
    <row r="83751" spans="17:25">
      <c r="Q83751" s="38"/>
      <c r="Y83751" s="38"/>
    </row>
    <row r="83752" spans="17:25">
      <c r="Q83752" s="38"/>
      <c r="Y83752" s="38"/>
    </row>
    <row r="83753" spans="17:25">
      <c r="Q83753" s="38"/>
      <c r="Y83753" s="38"/>
    </row>
    <row r="83754" spans="17:25">
      <c r="Q83754" s="38"/>
      <c r="Y83754" s="38"/>
    </row>
    <row r="83755" spans="17:25">
      <c r="Q83755" s="38"/>
      <c r="Y83755" s="38"/>
    </row>
    <row r="83756" spans="17:25">
      <c r="Q83756" s="38"/>
      <c r="Y83756" s="38"/>
    </row>
    <row r="83757" spans="17:25">
      <c r="Q83757" s="38"/>
      <c r="Y83757" s="38"/>
    </row>
    <row r="83758" spans="17:25">
      <c r="Q83758" s="38"/>
      <c r="Y83758" s="38"/>
    </row>
    <row r="83759" spans="17:25">
      <c r="Q83759" s="38"/>
      <c r="Y83759" s="38"/>
    </row>
    <row r="83760" spans="17:25">
      <c r="Q83760" s="38"/>
      <c r="Y83760" s="38"/>
    </row>
    <row r="83761" spans="17:25">
      <c r="Q83761" s="38"/>
      <c r="Y83761" s="38"/>
    </row>
    <row r="83762" spans="17:25">
      <c r="Q83762" s="38"/>
      <c r="Y83762" s="38"/>
    </row>
    <row r="83763" spans="17:25">
      <c r="Q83763" s="38"/>
      <c r="Y83763" s="38"/>
    </row>
    <row r="83764" spans="17:25">
      <c r="Q83764" s="38"/>
      <c r="Y83764" s="38"/>
    </row>
    <row r="83765" spans="17:25">
      <c r="Q83765" s="38"/>
      <c r="Y83765" s="38"/>
    </row>
    <row r="83766" spans="17:25">
      <c r="Q83766" s="38"/>
      <c r="Y83766" s="38"/>
    </row>
    <row r="83767" spans="17:25">
      <c r="Q83767" s="38"/>
      <c r="Y83767" s="38"/>
    </row>
    <row r="83768" spans="17:25">
      <c r="Q83768" s="38"/>
      <c r="Y83768" s="38"/>
    </row>
    <row r="83769" spans="17:25">
      <c r="Q83769" s="38"/>
      <c r="Y83769" s="38"/>
    </row>
    <row r="83770" spans="17:25">
      <c r="Q83770" s="38"/>
      <c r="Y83770" s="38"/>
    </row>
    <row r="83771" spans="17:25">
      <c r="Q83771" s="38"/>
      <c r="Y83771" s="38"/>
    </row>
    <row r="83772" spans="17:25">
      <c r="Q83772" s="38"/>
      <c r="Y83772" s="38"/>
    </row>
    <row r="83773" spans="17:25">
      <c r="Q83773" s="38"/>
      <c r="Y83773" s="38"/>
    </row>
    <row r="83774" spans="17:25">
      <c r="Q83774" s="38"/>
      <c r="Y83774" s="38"/>
    </row>
    <row r="83775" spans="17:25">
      <c r="Q83775" s="38"/>
      <c r="Y83775" s="38"/>
    </row>
    <row r="83776" spans="17:25">
      <c r="Q83776" s="38"/>
      <c r="Y83776" s="38"/>
    </row>
    <row r="83777" spans="17:25">
      <c r="Q83777" s="38"/>
      <c r="Y83777" s="38"/>
    </row>
    <row r="83778" spans="17:25">
      <c r="Q83778" s="38"/>
      <c r="Y83778" s="38"/>
    </row>
    <row r="83779" spans="17:25">
      <c r="Q83779" s="38"/>
      <c r="Y83779" s="38"/>
    </row>
    <row r="83780" spans="17:25">
      <c r="Q83780" s="38"/>
      <c r="Y83780" s="38"/>
    </row>
    <row r="83781" spans="17:25">
      <c r="Q83781" s="38"/>
      <c r="Y83781" s="38"/>
    </row>
    <row r="83782" spans="17:25">
      <c r="Q83782" s="38"/>
      <c r="Y83782" s="38"/>
    </row>
    <row r="83783" spans="17:25">
      <c r="Q83783" s="38"/>
      <c r="Y83783" s="38"/>
    </row>
    <row r="83784" spans="17:25">
      <c r="Q83784" s="38"/>
      <c r="Y83784" s="38"/>
    </row>
    <row r="83785" spans="17:25">
      <c r="Q83785" s="38"/>
      <c r="Y83785" s="38"/>
    </row>
    <row r="83786" spans="17:25">
      <c r="Q83786" s="38"/>
      <c r="Y83786" s="38"/>
    </row>
    <row r="83787" spans="17:25">
      <c r="Q83787" s="38"/>
      <c r="Y83787" s="38"/>
    </row>
    <row r="83788" spans="17:25">
      <c r="Q83788" s="38"/>
      <c r="Y83788" s="38"/>
    </row>
    <row r="83789" spans="17:25">
      <c r="Q83789" s="38"/>
      <c r="Y83789" s="38"/>
    </row>
    <row r="83790" spans="17:25">
      <c r="Q83790" s="38"/>
      <c r="Y83790" s="38"/>
    </row>
    <row r="83791" spans="17:25">
      <c r="Q83791" s="38"/>
      <c r="Y83791" s="38"/>
    </row>
    <row r="83792" spans="17:25">
      <c r="Q83792" s="38"/>
      <c r="Y83792" s="38"/>
    </row>
    <row r="83793" spans="17:25">
      <c r="Q83793" s="38"/>
      <c r="Y83793" s="38"/>
    </row>
    <row r="83794" spans="17:25">
      <c r="Q83794" s="38"/>
      <c r="Y83794" s="38"/>
    </row>
    <row r="83795" spans="17:25">
      <c r="Q83795" s="38"/>
      <c r="Y83795" s="38"/>
    </row>
    <row r="83796" spans="17:25">
      <c r="Q83796" s="38"/>
      <c r="Y83796" s="38"/>
    </row>
    <row r="83797" spans="17:25">
      <c r="Q83797" s="38"/>
      <c r="Y83797" s="38"/>
    </row>
    <row r="83798" spans="17:25">
      <c r="Q83798" s="38"/>
      <c r="Y83798" s="38"/>
    </row>
    <row r="83799" spans="17:25">
      <c r="Q83799" s="38"/>
      <c r="Y83799" s="38"/>
    </row>
    <row r="83800" spans="17:25">
      <c r="Q83800" s="38"/>
      <c r="Y83800" s="38"/>
    </row>
    <row r="83801" spans="17:25">
      <c r="Q83801" s="38"/>
      <c r="Y83801" s="38"/>
    </row>
    <row r="83802" spans="17:25">
      <c r="Q83802" s="38"/>
      <c r="Y83802" s="38"/>
    </row>
    <row r="83803" spans="17:25">
      <c r="Q83803" s="38"/>
      <c r="Y83803" s="38"/>
    </row>
    <row r="83804" spans="17:25">
      <c r="Q83804" s="38"/>
      <c r="Y83804" s="38"/>
    </row>
    <row r="83805" spans="17:25">
      <c r="Q83805" s="38"/>
      <c r="Y83805" s="38"/>
    </row>
    <row r="83806" spans="17:25">
      <c r="Q83806" s="38"/>
      <c r="Y83806" s="38"/>
    </row>
    <row r="83807" spans="17:25">
      <c r="Q83807" s="38"/>
      <c r="Y83807" s="38"/>
    </row>
    <row r="83808" spans="17:25">
      <c r="Q83808" s="38"/>
      <c r="Y83808" s="38"/>
    </row>
    <row r="83809" spans="17:25">
      <c r="Q83809" s="38"/>
      <c r="Y83809" s="38"/>
    </row>
    <row r="83810" spans="17:25">
      <c r="Q83810" s="38"/>
      <c r="Y83810" s="38"/>
    </row>
    <row r="83811" spans="17:25">
      <c r="Q83811" s="38"/>
      <c r="Y83811" s="38"/>
    </row>
    <row r="83812" spans="17:25">
      <c r="Q83812" s="38"/>
      <c r="Y83812" s="38"/>
    </row>
    <row r="83813" spans="17:25">
      <c r="Q83813" s="38"/>
      <c r="Y83813" s="38"/>
    </row>
    <row r="83814" spans="17:25">
      <c r="Q83814" s="38"/>
      <c r="Y83814" s="38"/>
    </row>
    <row r="83815" spans="17:25">
      <c r="Q83815" s="38"/>
      <c r="Y83815" s="38"/>
    </row>
    <row r="83816" spans="17:25">
      <c r="Q83816" s="38"/>
      <c r="Y83816" s="38"/>
    </row>
    <row r="83817" spans="17:25">
      <c r="Q83817" s="38"/>
      <c r="Y83817" s="38"/>
    </row>
    <row r="83818" spans="17:25">
      <c r="Q83818" s="38"/>
      <c r="Y83818" s="38"/>
    </row>
    <row r="83819" spans="17:25">
      <c r="Q83819" s="38"/>
      <c r="Y83819" s="38"/>
    </row>
    <row r="83820" spans="17:25">
      <c r="Q83820" s="38"/>
      <c r="Y83820" s="38"/>
    </row>
    <row r="83821" spans="17:25">
      <c r="Q83821" s="38"/>
      <c r="Y83821" s="38"/>
    </row>
    <row r="83822" spans="17:25">
      <c r="Q83822" s="38"/>
      <c r="Y83822" s="38"/>
    </row>
    <row r="83823" spans="17:25">
      <c r="Q83823" s="38"/>
      <c r="Y83823" s="38"/>
    </row>
    <row r="83824" spans="17:25">
      <c r="Q83824" s="38"/>
      <c r="Y83824" s="38"/>
    </row>
    <row r="83825" spans="17:25">
      <c r="Q83825" s="38"/>
      <c r="Y83825" s="38"/>
    </row>
    <row r="83826" spans="17:25">
      <c r="Q83826" s="38"/>
      <c r="Y83826" s="38"/>
    </row>
    <row r="83827" spans="17:25">
      <c r="Q83827" s="38"/>
      <c r="Y83827" s="38"/>
    </row>
    <row r="83828" spans="17:25">
      <c r="Q83828" s="38"/>
      <c r="Y83828" s="38"/>
    </row>
    <row r="83829" spans="17:25">
      <c r="Q83829" s="38"/>
      <c r="Y83829" s="38"/>
    </row>
    <row r="83830" spans="17:25">
      <c r="Q83830" s="38"/>
      <c r="Y83830" s="38"/>
    </row>
    <row r="83831" spans="17:25">
      <c r="Q83831" s="38"/>
      <c r="Y83831" s="38"/>
    </row>
    <row r="83832" spans="17:25">
      <c r="Q83832" s="38"/>
      <c r="Y83832" s="38"/>
    </row>
    <row r="83833" spans="17:25">
      <c r="Q83833" s="38"/>
      <c r="Y83833" s="38"/>
    </row>
    <row r="83834" spans="17:25">
      <c r="Q83834" s="38"/>
      <c r="Y83834" s="38"/>
    </row>
    <row r="83835" spans="17:25">
      <c r="Q83835" s="38"/>
      <c r="Y83835" s="38"/>
    </row>
    <row r="83836" spans="17:25">
      <c r="Q83836" s="38"/>
      <c r="Y83836" s="38"/>
    </row>
    <row r="83837" spans="17:25">
      <c r="Q83837" s="38"/>
      <c r="Y83837" s="38"/>
    </row>
    <row r="83838" spans="17:25">
      <c r="Q83838" s="38"/>
      <c r="Y83838" s="38"/>
    </row>
    <row r="83839" spans="17:25">
      <c r="Q83839" s="38"/>
      <c r="Y83839" s="38"/>
    </row>
    <row r="83840" spans="17:25">
      <c r="Q83840" s="38"/>
      <c r="Y83840" s="38"/>
    </row>
    <row r="83841" spans="17:25">
      <c r="Q83841" s="38"/>
      <c r="Y83841" s="38"/>
    </row>
    <row r="83842" spans="17:25">
      <c r="Q83842" s="38"/>
      <c r="Y83842" s="38"/>
    </row>
    <row r="83843" spans="17:25">
      <c r="Q83843" s="38"/>
      <c r="Y83843" s="38"/>
    </row>
    <row r="83844" spans="17:25">
      <c r="Q83844" s="38"/>
      <c r="Y83844" s="38"/>
    </row>
    <row r="83845" spans="17:25">
      <c r="Q83845" s="38"/>
      <c r="Y83845" s="38"/>
    </row>
    <row r="83846" spans="17:25">
      <c r="Q83846" s="38"/>
      <c r="Y83846" s="38"/>
    </row>
    <row r="83847" spans="17:25">
      <c r="Q83847" s="38"/>
      <c r="Y83847" s="38"/>
    </row>
    <row r="83848" spans="17:25">
      <c r="Q83848" s="38"/>
      <c r="Y83848" s="38"/>
    </row>
    <row r="83849" spans="17:25">
      <c r="Q83849" s="38"/>
      <c r="Y83849" s="38"/>
    </row>
    <row r="83850" spans="17:25">
      <c r="Q83850" s="38"/>
      <c r="Y83850" s="38"/>
    </row>
    <row r="83851" spans="17:25">
      <c r="Q83851" s="38"/>
      <c r="Y83851" s="38"/>
    </row>
    <row r="83852" spans="17:25">
      <c r="Q83852" s="38"/>
      <c r="Y83852" s="38"/>
    </row>
    <row r="83853" spans="17:25">
      <c r="Q83853" s="38"/>
      <c r="Y83853" s="38"/>
    </row>
    <row r="83854" spans="17:25">
      <c r="Q83854" s="38"/>
      <c r="Y83854" s="38"/>
    </row>
    <row r="83855" spans="17:25">
      <c r="Q83855" s="38"/>
      <c r="Y83855" s="38"/>
    </row>
    <row r="83856" spans="17:25">
      <c r="Q83856" s="38"/>
      <c r="Y83856" s="38"/>
    </row>
    <row r="83857" spans="17:25">
      <c r="Q83857" s="38"/>
      <c r="Y83857" s="38"/>
    </row>
    <row r="83858" spans="17:25">
      <c r="Q83858" s="38"/>
      <c r="Y83858" s="38"/>
    </row>
    <row r="83859" spans="17:25">
      <c r="Q83859" s="38"/>
      <c r="Y83859" s="38"/>
    </row>
    <row r="83860" spans="17:25">
      <c r="Q83860" s="38"/>
      <c r="Y83860" s="38"/>
    </row>
    <row r="83861" spans="17:25">
      <c r="Q83861" s="38"/>
      <c r="Y83861" s="38"/>
    </row>
    <row r="83862" spans="17:25">
      <c r="Q83862" s="38"/>
      <c r="Y83862" s="38"/>
    </row>
    <row r="83863" spans="17:25">
      <c r="Q83863" s="38"/>
      <c r="Y83863" s="38"/>
    </row>
    <row r="83864" spans="17:25">
      <c r="Q83864" s="38"/>
      <c r="Y83864" s="38"/>
    </row>
    <row r="83865" spans="17:25">
      <c r="Q83865" s="38"/>
      <c r="Y83865" s="38"/>
    </row>
    <row r="83866" spans="17:25">
      <c r="Q83866" s="38"/>
      <c r="Y83866" s="38"/>
    </row>
    <row r="83867" spans="17:25">
      <c r="Q83867" s="38"/>
      <c r="Y83867" s="38"/>
    </row>
    <row r="83868" spans="17:25">
      <c r="Q83868" s="38"/>
      <c r="Y83868" s="38"/>
    </row>
    <row r="83869" spans="17:25">
      <c r="Q83869" s="38"/>
      <c r="Y83869" s="38"/>
    </row>
    <row r="83870" spans="17:25">
      <c r="Q83870" s="38"/>
      <c r="Y83870" s="38"/>
    </row>
    <row r="83871" spans="17:25">
      <c r="Q83871" s="38"/>
      <c r="Y83871" s="38"/>
    </row>
    <row r="83872" spans="17:25">
      <c r="Q83872" s="38"/>
      <c r="Y83872" s="38"/>
    </row>
    <row r="83873" spans="17:25">
      <c r="Q83873" s="38"/>
      <c r="Y83873" s="38"/>
    </row>
    <row r="83874" spans="17:25">
      <c r="Q83874" s="38"/>
      <c r="Y83874" s="38"/>
    </row>
    <row r="83875" spans="17:25">
      <c r="Q83875" s="38"/>
      <c r="Y83875" s="38"/>
    </row>
    <row r="83876" spans="17:25">
      <c r="Q83876" s="38"/>
      <c r="Y83876" s="38"/>
    </row>
    <row r="83877" spans="17:25">
      <c r="Q83877" s="38"/>
      <c r="Y83877" s="38"/>
    </row>
    <row r="83878" spans="17:25">
      <c r="Q83878" s="38"/>
      <c r="Y83878" s="38"/>
    </row>
    <row r="83879" spans="17:25">
      <c r="Q83879" s="38"/>
      <c r="Y83879" s="38"/>
    </row>
    <row r="83880" spans="17:25">
      <c r="Q83880" s="38"/>
      <c r="Y83880" s="38"/>
    </row>
    <row r="83881" spans="17:25">
      <c r="Q83881" s="38"/>
      <c r="Y83881" s="38"/>
    </row>
    <row r="83882" spans="17:25">
      <c r="Q83882" s="38"/>
      <c r="Y83882" s="38"/>
    </row>
    <row r="83883" spans="17:25">
      <c r="Q83883" s="38"/>
      <c r="Y83883" s="38"/>
    </row>
    <row r="83884" spans="17:25">
      <c r="Q83884" s="38"/>
      <c r="Y83884" s="38"/>
    </row>
    <row r="83885" spans="17:25">
      <c r="Q83885" s="38"/>
      <c r="Y83885" s="38"/>
    </row>
    <row r="83886" spans="17:25">
      <c r="Q83886" s="38"/>
      <c r="Y83886" s="38"/>
    </row>
    <row r="83887" spans="17:25">
      <c r="Q83887" s="38"/>
      <c r="Y83887" s="38"/>
    </row>
    <row r="83888" spans="17:25">
      <c r="Q83888" s="38"/>
      <c r="Y83888" s="38"/>
    </row>
    <row r="83889" spans="17:25">
      <c r="Q83889" s="38"/>
      <c r="Y83889" s="38"/>
    </row>
    <row r="83890" spans="17:25">
      <c r="Q83890" s="38"/>
      <c r="Y83890" s="38"/>
    </row>
    <row r="83891" spans="17:25">
      <c r="Q83891" s="38"/>
      <c r="Y83891" s="38"/>
    </row>
    <row r="83892" spans="17:25">
      <c r="Q83892" s="38"/>
      <c r="Y83892" s="38"/>
    </row>
    <row r="83893" spans="17:25">
      <c r="Q83893" s="38"/>
      <c r="Y83893" s="38"/>
    </row>
    <row r="83894" spans="17:25">
      <c r="Q83894" s="38"/>
      <c r="Y83894" s="38"/>
    </row>
    <row r="83895" spans="17:25">
      <c r="Q83895" s="38"/>
      <c r="Y83895" s="38"/>
    </row>
    <row r="83896" spans="17:25">
      <c r="Q83896" s="38"/>
      <c r="Y83896" s="38"/>
    </row>
    <row r="83897" spans="17:25">
      <c r="Q83897" s="38"/>
      <c r="Y83897" s="38"/>
    </row>
    <row r="83898" spans="17:25">
      <c r="Q83898" s="38"/>
      <c r="Y83898" s="38"/>
    </row>
    <row r="83899" spans="17:25">
      <c r="Q83899" s="38"/>
      <c r="Y83899" s="38"/>
    </row>
    <row r="83900" spans="17:25">
      <c r="Q83900" s="38"/>
      <c r="Y83900" s="38"/>
    </row>
    <row r="83901" spans="17:25">
      <c r="Q83901" s="38"/>
      <c r="Y83901" s="38"/>
    </row>
    <row r="83902" spans="17:25">
      <c r="Q83902" s="38"/>
      <c r="Y83902" s="38"/>
    </row>
    <row r="83903" spans="17:25">
      <c r="Q83903" s="38"/>
      <c r="Y83903" s="38"/>
    </row>
    <row r="83904" spans="17:25">
      <c r="Q83904" s="38"/>
      <c r="Y83904" s="38"/>
    </row>
    <row r="83905" spans="17:25">
      <c r="Q83905" s="38"/>
      <c r="Y83905" s="38"/>
    </row>
    <row r="83906" spans="17:25">
      <c r="Q83906" s="38"/>
      <c r="Y83906" s="38"/>
    </row>
    <row r="83907" spans="17:25">
      <c r="Q83907" s="38"/>
      <c r="Y83907" s="38"/>
    </row>
    <row r="83908" spans="17:25">
      <c r="Q83908" s="38"/>
      <c r="Y83908" s="38"/>
    </row>
    <row r="83909" spans="17:25">
      <c r="Q83909" s="38"/>
      <c r="Y83909" s="38"/>
    </row>
    <row r="83910" spans="17:25">
      <c r="Q83910" s="38"/>
      <c r="Y83910" s="38"/>
    </row>
    <row r="83911" spans="17:25">
      <c r="Q83911" s="38"/>
      <c r="Y83911" s="38"/>
    </row>
    <row r="83912" spans="17:25">
      <c r="Q83912" s="38"/>
      <c r="Y83912" s="38"/>
    </row>
    <row r="83913" spans="17:25">
      <c r="Q83913" s="38"/>
      <c r="Y83913" s="38"/>
    </row>
    <row r="83914" spans="17:25">
      <c r="Q83914" s="38"/>
      <c r="Y83914" s="38"/>
    </row>
    <row r="83915" spans="17:25">
      <c r="Q83915" s="38"/>
      <c r="Y83915" s="38"/>
    </row>
    <row r="83916" spans="17:25">
      <c r="Q83916" s="38"/>
      <c r="Y83916" s="38"/>
    </row>
    <row r="83917" spans="17:25">
      <c r="Q83917" s="38"/>
      <c r="Y83917" s="38"/>
    </row>
    <row r="83918" spans="17:25">
      <c r="Q83918" s="38"/>
      <c r="Y83918" s="38"/>
    </row>
    <row r="83919" spans="17:25">
      <c r="Q83919" s="38"/>
      <c r="Y83919" s="38"/>
    </row>
    <row r="83920" spans="17:25">
      <c r="Q83920" s="38"/>
      <c r="Y83920" s="38"/>
    </row>
    <row r="83921" spans="17:25">
      <c r="Q83921" s="38"/>
      <c r="Y83921" s="38"/>
    </row>
    <row r="83922" spans="17:25">
      <c r="Q83922" s="38"/>
      <c r="Y83922" s="38"/>
    </row>
    <row r="83923" spans="17:25">
      <c r="Q83923" s="38"/>
      <c r="Y83923" s="38"/>
    </row>
    <row r="83924" spans="17:25">
      <c r="Q83924" s="38"/>
      <c r="Y83924" s="38"/>
    </row>
    <row r="83925" spans="17:25">
      <c r="Q83925" s="38"/>
      <c r="Y83925" s="38"/>
    </row>
    <row r="83926" spans="17:25">
      <c r="Q83926" s="38"/>
      <c r="Y83926" s="38"/>
    </row>
    <row r="83927" spans="17:25">
      <c r="Q83927" s="38"/>
      <c r="Y83927" s="38"/>
    </row>
    <row r="83928" spans="17:25">
      <c r="Q83928" s="38"/>
      <c r="Y83928" s="38"/>
    </row>
    <row r="83929" spans="17:25">
      <c r="Q83929" s="38"/>
      <c r="Y83929" s="38"/>
    </row>
    <row r="83930" spans="17:25">
      <c r="Q83930" s="38"/>
      <c r="Y83930" s="38"/>
    </row>
    <row r="83931" spans="17:25">
      <c r="Q83931" s="38"/>
      <c r="Y83931" s="38"/>
    </row>
    <row r="83932" spans="17:25">
      <c r="Q83932" s="38"/>
      <c r="Y83932" s="38"/>
    </row>
    <row r="83933" spans="17:25">
      <c r="Q83933" s="38"/>
      <c r="Y83933" s="38"/>
    </row>
    <row r="83934" spans="17:25">
      <c r="Q83934" s="38"/>
      <c r="Y83934" s="38"/>
    </row>
    <row r="83935" spans="17:25">
      <c r="Q83935" s="38"/>
      <c r="Y83935" s="38"/>
    </row>
    <row r="83936" spans="17:25">
      <c r="Q83936" s="38"/>
      <c r="Y83936" s="38"/>
    </row>
    <row r="83937" spans="17:25">
      <c r="Q83937" s="38"/>
      <c r="Y83937" s="38"/>
    </row>
    <row r="83938" spans="17:25">
      <c r="Q83938" s="38"/>
      <c r="Y83938" s="38"/>
    </row>
    <row r="83939" spans="17:25">
      <c r="Q83939" s="38"/>
      <c r="Y83939" s="38"/>
    </row>
    <row r="83940" spans="17:25">
      <c r="Q83940" s="38"/>
      <c r="Y83940" s="38"/>
    </row>
    <row r="83941" spans="17:25">
      <c r="Q83941" s="38"/>
      <c r="Y83941" s="38"/>
    </row>
    <row r="83942" spans="17:25">
      <c r="Q83942" s="38"/>
      <c r="Y83942" s="38"/>
    </row>
    <row r="83943" spans="17:25">
      <c r="Q83943" s="38"/>
      <c r="Y83943" s="38"/>
    </row>
    <row r="83944" spans="17:25">
      <c r="Q83944" s="38"/>
      <c r="Y83944" s="38"/>
    </row>
    <row r="83945" spans="17:25">
      <c r="Q83945" s="38"/>
      <c r="Y83945" s="38"/>
    </row>
    <row r="83946" spans="17:25">
      <c r="Q83946" s="38"/>
      <c r="Y83946" s="38"/>
    </row>
    <row r="83947" spans="17:25">
      <c r="Q83947" s="38"/>
      <c r="Y83947" s="38"/>
    </row>
    <row r="83948" spans="17:25">
      <c r="Q83948" s="38"/>
      <c r="Y83948" s="38"/>
    </row>
    <row r="83949" spans="17:25">
      <c r="Q83949" s="38"/>
      <c r="Y83949" s="38"/>
    </row>
    <row r="83950" spans="17:25">
      <c r="Q83950" s="38"/>
      <c r="Y83950" s="38"/>
    </row>
    <row r="83951" spans="17:25">
      <c r="Q83951" s="38"/>
      <c r="Y83951" s="38"/>
    </row>
    <row r="83952" spans="17:25">
      <c r="Q83952" s="38"/>
      <c r="Y83952" s="38"/>
    </row>
    <row r="83953" spans="17:25">
      <c r="Q83953" s="38"/>
      <c r="Y83953" s="38"/>
    </row>
    <row r="83954" spans="17:25">
      <c r="Q83954" s="38"/>
      <c r="Y83954" s="38"/>
    </row>
    <row r="83955" spans="17:25">
      <c r="Q83955" s="38"/>
      <c r="Y83955" s="38"/>
    </row>
    <row r="83956" spans="17:25">
      <c r="Q83956" s="38"/>
      <c r="Y83956" s="38"/>
    </row>
    <row r="83957" spans="17:25">
      <c r="Q83957" s="38"/>
      <c r="Y83957" s="38"/>
    </row>
    <row r="83958" spans="17:25">
      <c r="Q83958" s="38"/>
      <c r="Y83958" s="38"/>
    </row>
    <row r="83959" spans="17:25">
      <c r="Q83959" s="38"/>
      <c r="Y83959" s="38"/>
    </row>
    <row r="83960" spans="17:25">
      <c r="Q83960" s="38"/>
      <c r="Y83960" s="38"/>
    </row>
    <row r="83961" spans="17:25">
      <c r="Q83961" s="38"/>
      <c r="Y83961" s="38"/>
    </row>
    <row r="83962" spans="17:25">
      <c r="Q83962" s="38"/>
      <c r="Y83962" s="38"/>
    </row>
    <row r="83963" spans="17:25">
      <c r="Q83963" s="38"/>
      <c r="Y83963" s="38"/>
    </row>
    <row r="83964" spans="17:25">
      <c r="Q83964" s="38"/>
      <c r="Y83964" s="38"/>
    </row>
    <row r="83965" spans="17:25">
      <c r="Q83965" s="38"/>
      <c r="Y83965" s="38"/>
    </row>
    <row r="83966" spans="17:25">
      <c r="Q83966" s="38"/>
      <c r="Y83966" s="38"/>
    </row>
    <row r="83967" spans="17:25">
      <c r="Q83967" s="38"/>
      <c r="Y83967" s="38"/>
    </row>
    <row r="83968" spans="17:25">
      <c r="Q83968" s="38"/>
      <c r="Y83968" s="38"/>
    </row>
    <row r="83969" spans="17:25">
      <c r="Q83969" s="38"/>
      <c r="Y83969" s="38"/>
    </row>
    <row r="83970" spans="17:25">
      <c r="Q83970" s="38"/>
      <c r="Y83970" s="38"/>
    </row>
    <row r="83971" spans="17:25">
      <c r="Q83971" s="38"/>
      <c r="Y83971" s="38"/>
    </row>
    <row r="83972" spans="17:25">
      <c r="Q83972" s="38"/>
      <c r="Y83972" s="38"/>
    </row>
    <row r="83973" spans="17:25">
      <c r="Q83973" s="38"/>
      <c r="Y83973" s="38"/>
    </row>
    <row r="83974" spans="17:25">
      <c r="Q83974" s="38"/>
      <c r="Y83974" s="38"/>
    </row>
    <row r="83975" spans="17:25">
      <c r="Q83975" s="38"/>
      <c r="Y83975" s="38"/>
    </row>
    <row r="83976" spans="17:25">
      <c r="Q83976" s="38"/>
      <c r="Y83976" s="38"/>
    </row>
    <row r="83977" spans="17:25">
      <c r="Q83977" s="38"/>
      <c r="Y83977" s="38"/>
    </row>
    <row r="83978" spans="17:25">
      <c r="Q83978" s="38"/>
      <c r="Y83978" s="38"/>
    </row>
    <row r="83979" spans="17:25">
      <c r="Q83979" s="38"/>
      <c r="Y83979" s="38"/>
    </row>
    <row r="83980" spans="17:25">
      <c r="Q83980" s="38"/>
      <c r="Y83980" s="38"/>
    </row>
    <row r="83981" spans="17:25">
      <c r="Q83981" s="38"/>
      <c r="Y83981" s="38"/>
    </row>
    <row r="83982" spans="17:25">
      <c r="Q83982" s="38"/>
      <c r="Y83982" s="38"/>
    </row>
    <row r="83983" spans="17:25">
      <c r="Q83983" s="38"/>
      <c r="Y83983" s="38"/>
    </row>
    <row r="83984" spans="17:25">
      <c r="Q83984" s="38"/>
      <c r="Y83984" s="38"/>
    </row>
    <row r="83985" spans="17:25">
      <c r="Q83985" s="38"/>
      <c r="Y83985" s="38"/>
    </row>
    <row r="83986" spans="17:25">
      <c r="Q83986" s="38"/>
      <c r="Y83986" s="38"/>
    </row>
    <row r="83987" spans="17:25">
      <c r="Q83987" s="38"/>
      <c r="Y83987" s="38"/>
    </row>
    <row r="83988" spans="17:25">
      <c r="Q83988" s="38"/>
      <c r="Y83988" s="38"/>
    </row>
    <row r="83989" spans="17:25">
      <c r="Q83989" s="38"/>
      <c r="Y83989" s="38"/>
    </row>
    <row r="83990" spans="17:25">
      <c r="Q83990" s="38"/>
      <c r="Y83990" s="38"/>
    </row>
    <row r="83991" spans="17:25">
      <c r="Q83991" s="38"/>
      <c r="Y83991" s="38"/>
    </row>
    <row r="83992" spans="17:25">
      <c r="Q83992" s="38"/>
      <c r="Y83992" s="38"/>
    </row>
    <row r="83993" spans="17:25">
      <c r="Q83993" s="38"/>
      <c r="Y83993" s="38"/>
    </row>
    <row r="83994" spans="17:25">
      <c r="Q83994" s="38"/>
      <c r="Y83994" s="38"/>
    </row>
    <row r="83995" spans="17:25">
      <c r="Q83995" s="38"/>
      <c r="Y83995" s="38"/>
    </row>
    <row r="83996" spans="17:25">
      <c r="Q83996" s="38"/>
      <c r="Y83996" s="38"/>
    </row>
    <row r="83997" spans="17:25">
      <c r="Q83997" s="38"/>
      <c r="Y83997" s="38"/>
    </row>
    <row r="83998" spans="17:25">
      <c r="Q83998" s="38"/>
      <c r="Y83998" s="38"/>
    </row>
    <row r="83999" spans="17:25">
      <c r="Q83999" s="38"/>
      <c r="Y83999" s="38"/>
    </row>
    <row r="84000" spans="17:25">
      <c r="Q84000" s="38"/>
      <c r="Y84000" s="38"/>
    </row>
    <row r="84001" spans="17:25">
      <c r="Q84001" s="38"/>
      <c r="Y84001" s="38"/>
    </row>
    <row r="84002" spans="17:25">
      <c r="Q84002" s="38"/>
      <c r="Y84002" s="38"/>
    </row>
    <row r="84003" spans="17:25">
      <c r="Q84003" s="38"/>
      <c r="Y84003" s="38"/>
    </row>
    <row r="84004" spans="17:25">
      <c r="Q84004" s="38"/>
      <c r="Y84004" s="38"/>
    </row>
    <row r="84005" spans="17:25">
      <c r="Q84005" s="38"/>
      <c r="Y84005" s="38"/>
    </row>
    <row r="84006" spans="17:25">
      <c r="Q84006" s="38"/>
      <c r="Y84006" s="38"/>
    </row>
    <row r="84007" spans="17:25">
      <c r="Q84007" s="38"/>
      <c r="Y84007" s="38"/>
    </row>
    <row r="84008" spans="17:25">
      <c r="Q84008" s="38"/>
      <c r="Y84008" s="38"/>
    </row>
    <row r="84009" spans="17:25">
      <c r="Q84009" s="38"/>
      <c r="Y84009" s="38"/>
    </row>
    <row r="84010" spans="17:25">
      <c r="Q84010" s="38"/>
      <c r="Y84010" s="38"/>
    </row>
    <row r="84011" spans="17:25">
      <c r="Q84011" s="38"/>
      <c r="Y84011" s="38"/>
    </row>
    <row r="84012" spans="17:25">
      <c r="Q84012" s="38"/>
      <c r="Y84012" s="38"/>
    </row>
    <row r="84013" spans="17:25">
      <c r="Q84013" s="38"/>
      <c r="Y84013" s="38"/>
    </row>
    <row r="84014" spans="17:25">
      <c r="Q84014" s="38"/>
      <c r="Y84014" s="38"/>
    </row>
    <row r="84015" spans="17:25">
      <c r="Q84015" s="38"/>
      <c r="Y84015" s="38"/>
    </row>
    <row r="84016" spans="17:25">
      <c r="Q84016" s="38"/>
      <c r="Y84016" s="38"/>
    </row>
    <row r="84017" spans="17:25">
      <c r="Q84017" s="38"/>
      <c r="Y84017" s="38"/>
    </row>
    <row r="84018" spans="17:25">
      <c r="Q84018" s="38"/>
      <c r="Y84018" s="38"/>
    </row>
    <row r="84019" spans="17:25">
      <c r="Q84019" s="38"/>
      <c r="Y84019" s="38"/>
    </row>
    <row r="84020" spans="17:25">
      <c r="Q84020" s="38"/>
      <c r="Y84020" s="38"/>
    </row>
    <row r="84021" spans="17:25">
      <c r="Q84021" s="38"/>
      <c r="Y84021" s="38"/>
    </row>
    <row r="84022" spans="17:25">
      <c r="Q84022" s="38"/>
      <c r="Y84022" s="38"/>
    </row>
    <row r="84023" spans="17:25">
      <c r="Q84023" s="38"/>
      <c r="Y84023" s="38"/>
    </row>
    <row r="84024" spans="17:25">
      <c r="Q84024" s="38"/>
      <c r="Y84024" s="38"/>
    </row>
    <row r="84025" spans="17:25">
      <c r="Q84025" s="38"/>
      <c r="Y84025" s="38"/>
    </row>
    <row r="84026" spans="17:25">
      <c r="Q84026" s="38"/>
      <c r="Y84026" s="38"/>
    </row>
    <row r="84027" spans="17:25">
      <c r="Q84027" s="38"/>
      <c r="Y84027" s="38"/>
    </row>
    <row r="84028" spans="17:25">
      <c r="Q84028" s="38"/>
      <c r="Y84028" s="38"/>
    </row>
    <row r="84029" spans="17:25">
      <c r="Q84029" s="38"/>
      <c r="Y84029" s="38"/>
    </row>
    <row r="84030" spans="17:25">
      <c r="Q84030" s="38"/>
      <c r="Y84030" s="38"/>
    </row>
    <row r="84031" spans="17:25">
      <c r="Q84031" s="38"/>
      <c r="Y84031" s="38"/>
    </row>
    <row r="84032" spans="17:25">
      <c r="Q84032" s="38"/>
      <c r="Y84032" s="38"/>
    </row>
    <row r="84033" spans="17:25">
      <c r="Q84033" s="38"/>
      <c r="Y84033" s="38"/>
    </row>
    <row r="84034" spans="17:25">
      <c r="Q84034" s="38"/>
      <c r="Y84034" s="38"/>
    </row>
    <row r="84035" spans="17:25">
      <c r="Q84035" s="38"/>
      <c r="Y84035" s="38"/>
    </row>
    <row r="84036" spans="17:25">
      <c r="Q84036" s="38"/>
      <c r="Y84036" s="38"/>
    </row>
    <row r="84037" spans="17:25">
      <c r="Q84037" s="38"/>
      <c r="Y84037" s="38"/>
    </row>
    <row r="84038" spans="17:25">
      <c r="Q84038" s="38"/>
      <c r="Y84038" s="38"/>
    </row>
    <row r="84039" spans="17:25">
      <c r="Q84039" s="38"/>
      <c r="Y84039" s="38"/>
    </row>
    <row r="84040" spans="17:25">
      <c r="Q84040" s="38"/>
      <c r="Y84040" s="38"/>
    </row>
    <row r="84041" spans="17:25">
      <c r="Q84041" s="38"/>
      <c r="Y84041" s="38"/>
    </row>
    <row r="84042" spans="17:25">
      <c r="Q84042" s="38"/>
      <c r="Y84042" s="38"/>
    </row>
    <row r="84043" spans="17:25">
      <c r="Q84043" s="38"/>
      <c r="Y84043" s="38"/>
    </row>
    <row r="84044" spans="17:25">
      <c r="Q84044" s="38"/>
      <c r="Y84044" s="38"/>
    </row>
    <row r="84045" spans="17:25">
      <c r="Q84045" s="38"/>
      <c r="Y84045" s="38"/>
    </row>
    <row r="84046" spans="17:25">
      <c r="Q84046" s="38"/>
      <c r="Y84046" s="38"/>
    </row>
    <row r="84047" spans="17:25">
      <c r="Q84047" s="38"/>
      <c r="Y84047" s="38"/>
    </row>
    <row r="84048" spans="17:25">
      <c r="Q84048" s="38"/>
      <c r="Y84048" s="38"/>
    </row>
    <row r="84049" spans="17:25">
      <c r="Q84049" s="38"/>
      <c r="Y84049" s="38"/>
    </row>
    <row r="84050" spans="17:25">
      <c r="Q84050" s="38"/>
      <c r="Y84050" s="38"/>
    </row>
    <row r="84051" spans="17:25">
      <c r="Q84051" s="38"/>
      <c r="Y84051" s="38"/>
    </row>
    <row r="84052" spans="17:25">
      <c r="Q84052" s="38"/>
      <c r="Y84052" s="38"/>
    </row>
    <row r="84053" spans="17:25">
      <c r="Q84053" s="38"/>
      <c r="Y84053" s="38"/>
    </row>
    <row r="84054" spans="17:25">
      <c r="Q84054" s="38"/>
      <c r="Y84054" s="38"/>
    </row>
    <row r="84055" spans="17:25">
      <c r="Q84055" s="38"/>
      <c r="Y84055" s="38"/>
    </row>
    <row r="84056" spans="17:25">
      <c r="Q84056" s="38"/>
      <c r="Y84056" s="38"/>
    </row>
    <row r="84057" spans="17:25">
      <c r="Q84057" s="38"/>
      <c r="Y84057" s="38"/>
    </row>
    <row r="84058" spans="17:25">
      <c r="Q84058" s="38"/>
      <c r="Y84058" s="38"/>
    </row>
    <row r="84059" spans="17:25">
      <c r="Q84059" s="38"/>
      <c r="Y84059" s="38"/>
    </row>
    <row r="84060" spans="17:25">
      <c r="Q84060" s="38"/>
      <c r="Y84060" s="38"/>
    </row>
    <row r="84061" spans="17:25">
      <c r="Q84061" s="38"/>
      <c r="Y84061" s="38"/>
    </row>
    <row r="84062" spans="17:25">
      <c r="Q84062" s="38"/>
      <c r="Y84062" s="38"/>
    </row>
    <row r="84063" spans="17:25">
      <c r="Q84063" s="38"/>
      <c r="Y84063" s="38"/>
    </row>
    <row r="84064" spans="17:25">
      <c r="Q84064" s="38"/>
      <c r="Y84064" s="38"/>
    </row>
    <row r="84065" spans="17:25">
      <c r="Q84065" s="38"/>
      <c r="Y84065" s="38"/>
    </row>
    <row r="84066" spans="17:25">
      <c r="Q84066" s="38"/>
      <c r="Y84066" s="38"/>
    </row>
    <row r="84067" spans="17:25">
      <c r="Q84067" s="38"/>
      <c r="Y84067" s="38"/>
    </row>
    <row r="84068" spans="17:25">
      <c r="Q84068" s="38"/>
      <c r="Y84068" s="38"/>
    </row>
    <row r="84069" spans="17:25">
      <c r="Q84069" s="38"/>
      <c r="Y84069" s="38"/>
    </row>
    <row r="84070" spans="17:25">
      <c r="Q84070" s="38"/>
      <c r="Y84070" s="38"/>
    </row>
    <row r="84071" spans="17:25">
      <c r="Q84071" s="38"/>
      <c r="Y84071" s="38"/>
    </row>
    <row r="84072" spans="17:25">
      <c r="Q84072" s="38"/>
      <c r="Y84072" s="38"/>
    </row>
    <row r="84073" spans="17:25">
      <c r="Q84073" s="38"/>
      <c r="Y84073" s="38"/>
    </row>
    <row r="84074" spans="17:25">
      <c r="Q84074" s="38"/>
      <c r="Y84074" s="38"/>
    </row>
    <row r="84075" spans="17:25">
      <c r="Q84075" s="38"/>
      <c r="Y84075" s="38"/>
    </row>
    <row r="84076" spans="17:25">
      <c r="Q84076" s="38"/>
      <c r="Y84076" s="38"/>
    </row>
    <row r="84077" spans="17:25">
      <c r="Q84077" s="38"/>
      <c r="Y84077" s="38"/>
    </row>
    <row r="84078" spans="17:25">
      <c r="Q84078" s="38"/>
      <c r="Y84078" s="38"/>
    </row>
    <row r="84079" spans="17:25">
      <c r="Q84079" s="38"/>
      <c r="Y84079" s="38"/>
    </row>
    <row r="84080" spans="17:25">
      <c r="Q84080" s="38"/>
      <c r="Y84080" s="38"/>
    </row>
    <row r="84081" spans="17:25">
      <c r="Q84081" s="38"/>
      <c r="Y84081" s="38"/>
    </row>
    <row r="84082" spans="17:25">
      <c r="Q84082" s="38"/>
      <c r="Y84082" s="38"/>
    </row>
    <row r="84083" spans="17:25">
      <c r="Q84083" s="38"/>
      <c r="Y84083" s="38"/>
    </row>
    <row r="84084" spans="17:25">
      <c r="Q84084" s="38"/>
      <c r="Y84084" s="38"/>
    </row>
    <row r="84085" spans="17:25">
      <c r="Q84085" s="38"/>
      <c r="Y84085" s="38"/>
    </row>
    <row r="84086" spans="17:25">
      <c r="Q84086" s="38"/>
      <c r="Y84086" s="38"/>
    </row>
    <row r="84087" spans="17:25">
      <c r="Q84087" s="38"/>
      <c r="Y84087" s="38"/>
    </row>
    <row r="84088" spans="17:25">
      <c r="Q84088" s="38"/>
      <c r="Y84088" s="38"/>
    </row>
    <row r="84089" spans="17:25">
      <c r="Q84089" s="38"/>
      <c r="Y84089" s="38"/>
    </row>
    <row r="84090" spans="17:25">
      <c r="Q84090" s="38"/>
      <c r="Y84090" s="38"/>
    </row>
    <row r="84091" spans="17:25">
      <c r="Q84091" s="38"/>
      <c r="Y84091" s="38"/>
    </row>
    <row r="84092" spans="17:25">
      <c r="Q84092" s="38"/>
      <c r="Y84092" s="38"/>
    </row>
    <row r="84093" spans="17:25">
      <c r="Q84093" s="38"/>
      <c r="Y84093" s="38"/>
    </row>
    <row r="84094" spans="17:25">
      <c r="Q84094" s="38"/>
      <c r="Y84094" s="38"/>
    </row>
    <row r="84095" spans="17:25">
      <c r="Q84095" s="38"/>
      <c r="Y84095" s="38"/>
    </row>
    <row r="84096" spans="17:25">
      <c r="Q84096" s="38"/>
      <c r="Y84096" s="38"/>
    </row>
    <row r="84097" spans="17:25">
      <c r="Q84097" s="38"/>
      <c r="Y84097" s="38"/>
    </row>
    <row r="84098" spans="17:25">
      <c r="Q84098" s="38"/>
      <c r="Y84098" s="38"/>
    </row>
    <row r="84099" spans="17:25">
      <c r="Q84099" s="38"/>
      <c r="Y84099" s="38"/>
    </row>
    <row r="84100" spans="17:25">
      <c r="Q84100" s="38"/>
      <c r="Y84100" s="38"/>
    </row>
    <row r="84101" spans="17:25">
      <c r="Q84101" s="38"/>
      <c r="Y84101" s="38"/>
    </row>
    <row r="84102" spans="17:25">
      <c r="Q84102" s="38"/>
      <c r="Y84102" s="38"/>
    </row>
    <row r="84103" spans="17:25">
      <c r="Q84103" s="38"/>
      <c r="Y84103" s="38"/>
    </row>
    <row r="84104" spans="17:25">
      <c r="Q84104" s="38"/>
      <c r="Y84104" s="38"/>
    </row>
    <row r="84105" spans="17:25">
      <c r="Q84105" s="38"/>
      <c r="Y84105" s="38"/>
    </row>
    <row r="84106" spans="17:25">
      <c r="Q84106" s="38"/>
      <c r="Y84106" s="38"/>
    </row>
    <row r="84107" spans="17:25">
      <c r="Q84107" s="38"/>
      <c r="Y84107" s="38"/>
    </row>
    <row r="84108" spans="17:25">
      <c r="Q84108" s="38"/>
      <c r="Y84108" s="38"/>
    </row>
    <row r="84109" spans="17:25">
      <c r="Q84109" s="38"/>
      <c r="Y84109" s="38"/>
    </row>
    <row r="84110" spans="17:25">
      <c r="Q84110" s="38"/>
      <c r="Y84110" s="38"/>
    </row>
    <row r="84111" spans="17:25">
      <c r="Q84111" s="38"/>
      <c r="Y84111" s="38"/>
    </row>
    <row r="84112" spans="17:25">
      <c r="Q84112" s="38"/>
      <c r="Y84112" s="38"/>
    </row>
    <row r="84113" spans="17:25">
      <c r="Q84113" s="38"/>
      <c r="Y84113" s="38"/>
    </row>
    <row r="84114" spans="17:25">
      <c r="Q84114" s="38"/>
      <c r="Y84114" s="38"/>
    </row>
    <row r="84115" spans="17:25">
      <c r="Q84115" s="38"/>
      <c r="Y84115" s="38"/>
    </row>
    <row r="84116" spans="17:25">
      <c r="Q84116" s="38"/>
      <c r="Y84116" s="38"/>
    </row>
    <row r="84117" spans="17:25">
      <c r="Q84117" s="38"/>
      <c r="Y84117" s="38"/>
    </row>
    <row r="84118" spans="17:25">
      <c r="Q84118" s="38"/>
      <c r="Y84118" s="38"/>
    </row>
    <row r="84119" spans="17:25">
      <c r="Q84119" s="38"/>
      <c r="Y84119" s="38"/>
    </row>
    <row r="84120" spans="17:25">
      <c r="Q84120" s="38"/>
      <c r="Y84120" s="38"/>
    </row>
    <row r="84121" spans="17:25">
      <c r="Q84121" s="38"/>
      <c r="Y84121" s="38"/>
    </row>
    <row r="84122" spans="17:25">
      <c r="Q84122" s="38"/>
      <c r="Y84122" s="38"/>
    </row>
    <row r="84123" spans="17:25">
      <c r="Q84123" s="38"/>
      <c r="Y84123" s="38"/>
    </row>
    <row r="84124" spans="17:25">
      <c r="Q84124" s="38"/>
      <c r="Y84124" s="38"/>
    </row>
    <row r="84125" spans="17:25">
      <c r="Q84125" s="38"/>
      <c r="Y84125" s="38"/>
    </row>
    <row r="84126" spans="17:25">
      <c r="Q84126" s="38"/>
      <c r="Y84126" s="38"/>
    </row>
    <row r="84127" spans="17:25">
      <c r="Q84127" s="38"/>
      <c r="Y84127" s="38"/>
    </row>
    <row r="84128" spans="17:25">
      <c r="Q84128" s="38"/>
      <c r="Y84128" s="38"/>
    </row>
    <row r="84129" spans="17:25">
      <c r="Q84129" s="38"/>
      <c r="Y84129" s="38"/>
    </row>
    <row r="84130" spans="17:25">
      <c r="Q84130" s="38"/>
      <c r="Y84130" s="38"/>
    </row>
    <row r="84131" spans="17:25">
      <c r="Q84131" s="38"/>
      <c r="Y84131" s="38"/>
    </row>
    <row r="84132" spans="17:25">
      <c r="Q84132" s="38"/>
      <c r="Y84132" s="38"/>
    </row>
    <row r="84133" spans="17:25">
      <c r="Q84133" s="38"/>
      <c r="Y84133" s="38"/>
    </row>
    <row r="84134" spans="17:25">
      <c r="Q84134" s="38"/>
      <c r="Y84134" s="38"/>
    </row>
    <row r="84135" spans="17:25">
      <c r="Q84135" s="38"/>
      <c r="Y84135" s="38"/>
    </row>
    <row r="84136" spans="17:25">
      <c r="Q84136" s="38"/>
      <c r="Y84136" s="38"/>
    </row>
    <row r="84137" spans="17:25">
      <c r="Q84137" s="38"/>
      <c r="Y84137" s="38"/>
    </row>
    <row r="84138" spans="17:25">
      <c r="Q84138" s="38"/>
      <c r="Y84138" s="38"/>
    </row>
    <row r="84139" spans="17:25">
      <c r="Q84139" s="38"/>
      <c r="Y84139" s="38"/>
    </row>
    <row r="84140" spans="17:25">
      <c r="Q84140" s="38"/>
      <c r="Y84140" s="38"/>
    </row>
    <row r="84141" spans="17:25">
      <c r="Q84141" s="38"/>
      <c r="Y84141" s="38"/>
    </row>
    <row r="84142" spans="17:25">
      <c r="Q84142" s="38"/>
      <c r="Y84142" s="38"/>
    </row>
    <row r="84143" spans="17:25">
      <c r="Q84143" s="38"/>
      <c r="Y84143" s="38"/>
    </row>
    <row r="84144" spans="17:25">
      <c r="Q84144" s="38"/>
      <c r="Y84144" s="38"/>
    </row>
    <row r="84145" spans="17:25">
      <c r="Q84145" s="38"/>
      <c r="Y84145" s="38"/>
    </row>
    <row r="84146" spans="17:25">
      <c r="Q84146" s="38"/>
      <c r="Y84146" s="38"/>
    </row>
    <row r="84147" spans="17:25">
      <c r="Q84147" s="38"/>
      <c r="Y84147" s="38"/>
    </row>
    <row r="84148" spans="17:25">
      <c r="Q84148" s="38"/>
      <c r="Y84148" s="38"/>
    </row>
    <row r="84149" spans="17:25">
      <c r="Q84149" s="38"/>
      <c r="Y84149" s="38"/>
    </row>
    <row r="84150" spans="17:25">
      <c r="Q84150" s="38"/>
      <c r="Y84150" s="38"/>
    </row>
    <row r="84151" spans="17:25">
      <c r="Q84151" s="38"/>
      <c r="Y84151" s="38"/>
    </row>
    <row r="84152" spans="17:25">
      <c r="Q84152" s="38"/>
      <c r="Y84152" s="38"/>
    </row>
    <row r="84153" spans="17:25">
      <c r="Q84153" s="38"/>
      <c r="Y84153" s="38"/>
    </row>
    <row r="84154" spans="17:25">
      <c r="Q84154" s="38"/>
      <c r="Y84154" s="38"/>
    </row>
    <row r="84155" spans="17:25">
      <c r="Q84155" s="38"/>
      <c r="Y84155" s="38"/>
    </row>
    <row r="84156" spans="17:25">
      <c r="Q84156" s="38"/>
      <c r="Y84156" s="38"/>
    </row>
    <row r="84157" spans="17:25">
      <c r="Q84157" s="38"/>
      <c r="Y84157" s="38"/>
    </row>
    <row r="84158" spans="17:25">
      <c r="Q84158" s="38"/>
      <c r="Y84158" s="38"/>
    </row>
    <row r="84159" spans="17:25">
      <c r="Q84159" s="38"/>
      <c r="Y84159" s="38"/>
    </row>
    <row r="84160" spans="17:25">
      <c r="Q84160" s="38"/>
      <c r="Y84160" s="38"/>
    </row>
    <row r="84161" spans="17:25">
      <c r="Q84161" s="38"/>
      <c r="Y84161" s="38"/>
    </row>
    <row r="84162" spans="17:25">
      <c r="Q84162" s="38"/>
      <c r="Y84162" s="38"/>
    </row>
    <row r="84163" spans="17:25">
      <c r="Q84163" s="38"/>
      <c r="Y84163" s="38"/>
    </row>
    <row r="84164" spans="17:25">
      <c r="Q84164" s="38"/>
      <c r="Y84164" s="38"/>
    </row>
    <row r="84165" spans="17:25">
      <c r="Q84165" s="38"/>
      <c r="Y84165" s="38"/>
    </row>
    <row r="84166" spans="17:25">
      <c r="Q84166" s="38"/>
      <c r="Y84166" s="38"/>
    </row>
    <row r="84167" spans="17:25">
      <c r="Q84167" s="38"/>
      <c r="Y84167" s="38"/>
    </row>
    <row r="84168" spans="17:25">
      <c r="Q84168" s="38"/>
      <c r="Y84168" s="38"/>
    </row>
    <row r="84169" spans="17:25">
      <c r="Q84169" s="38"/>
      <c r="Y84169" s="38"/>
    </row>
    <row r="84170" spans="17:25">
      <c r="Q84170" s="38"/>
      <c r="Y84170" s="38"/>
    </row>
    <row r="84171" spans="17:25">
      <c r="Q84171" s="38"/>
      <c r="Y84171" s="38"/>
    </row>
    <row r="84172" spans="17:25">
      <c r="Q84172" s="38"/>
      <c r="Y84172" s="38"/>
    </row>
    <row r="84173" spans="17:25">
      <c r="Q84173" s="38"/>
      <c r="Y84173" s="38"/>
    </row>
    <row r="84174" spans="17:25">
      <c r="Q84174" s="38"/>
      <c r="Y84174" s="38"/>
    </row>
    <row r="84175" spans="17:25">
      <c r="Q84175" s="38"/>
      <c r="Y84175" s="38"/>
    </row>
    <row r="84176" spans="17:25">
      <c r="Q84176" s="38"/>
      <c r="Y84176" s="38"/>
    </row>
    <row r="84177" spans="17:25">
      <c r="Q84177" s="38"/>
      <c r="Y84177" s="38"/>
    </row>
    <row r="84178" spans="17:25">
      <c r="Q84178" s="38"/>
      <c r="Y84178" s="38"/>
    </row>
    <row r="84179" spans="17:25">
      <c r="Q84179" s="38"/>
      <c r="Y84179" s="38"/>
    </row>
    <row r="84180" spans="17:25">
      <c r="Q84180" s="38"/>
      <c r="Y84180" s="38"/>
    </row>
    <row r="84181" spans="17:25">
      <c r="Q84181" s="38"/>
      <c r="Y84181" s="38"/>
    </row>
    <row r="84182" spans="17:25">
      <c r="Q84182" s="38"/>
      <c r="Y84182" s="38"/>
    </row>
    <row r="84183" spans="17:25">
      <c r="Q84183" s="38"/>
      <c r="Y84183" s="38"/>
    </row>
    <row r="84184" spans="17:25">
      <c r="Q84184" s="38"/>
      <c r="Y84184" s="38"/>
    </row>
    <row r="84185" spans="17:25">
      <c r="Q84185" s="38"/>
      <c r="Y84185" s="38"/>
    </row>
    <row r="84186" spans="17:25">
      <c r="Q84186" s="38"/>
      <c r="Y84186" s="38"/>
    </row>
    <row r="84187" spans="17:25">
      <c r="Q84187" s="38"/>
      <c r="Y84187" s="38"/>
    </row>
    <row r="84188" spans="17:25">
      <c r="Q84188" s="38"/>
      <c r="Y84188" s="38"/>
    </row>
    <row r="84189" spans="17:25">
      <c r="Q84189" s="38"/>
      <c r="Y84189" s="38"/>
    </row>
    <row r="84190" spans="17:25">
      <c r="Q84190" s="38"/>
      <c r="Y84190" s="38"/>
    </row>
    <row r="84191" spans="17:25">
      <c r="Q84191" s="38"/>
      <c r="Y84191" s="38"/>
    </row>
    <row r="84192" spans="17:25">
      <c r="Q84192" s="38"/>
      <c r="Y84192" s="38"/>
    </row>
    <row r="84193" spans="17:25">
      <c r="Q84193" s="38"/>
      <c r="Y84193" s="38"/>
    </row>
    <row r="84194" spans="17:25">
      <c r="Q84194" s="38"/>
      <c r="Y84194" s="38"/>
    </row>
    <row r="84195" spans="17:25">
      <c r="Q84195" s="38"/>
      <c r="Y84195" s="38"/>
    </row>
    <row r="84196" spans="17:25">
      <c r="Q84196" s="38"/>
      <c r="Y84196" s="38"/>
    </row>
    <row r="84197" spans="17:25">
      <c r="Q84197" s="38"/>
      <c r="Y84197" s="38"/>
    </row>
    <row r="84198" spans="17:25">
      <c r="Q84198" s="38"/>
      <c r="Y84198" s="38"/>
    </row>
    <row r="84199" spans="17:25">
      <c r="Q84199" s="38"/>
      <c r="Y84199" s="38"/>
    </row>
    <row r="84200" spans="17:25">
      <c r="Q84200" s="38"/>
      <c r="Y84200" s="38"/>
    </row>
    <row r="84201" spans="17:25">
      <c r="Q84201" s="38"/>
      <c r="Y84201" s="38"/>
    </row>
    <row r="84202" spans="17:25">
      <c r="Q84202" s="38"/>
      <c r="Y84202" s="38"/>
    </row>
    <row r="84203" spans="17:25">
      <c r="Q84203" s="38"/>
      <c r="Y84203" s="38"/>
    </row>
    <row r="84204" spans="17:25">
      <c r="Q84204" s="38"/>
      <c r="Y84204" s="38"/>
    </row>
    <row r="84205" spans="17:25">
      <c r="Q84205" s="38"/>
      <c r="Y84205" s="38"/>
    </row>
    <row r="84206" spans="17:25">
      <c r="Q84206" s="38"/>
      <c r="Y84206" s="38"/>
    </row>
    <row r="84207" spans="17:25">
      <c r="Q84207" s="38"/>
      <c r="Y84207" s="38"/>
    </row>
    <row r="84208" spans="17:25">
      <c r="Q84208" s="38"/>
      <c r="Y84208" s="38"/>
    </row>
    <row r="84209" spans="17:25">
      <c r="Q84209" s="38"/>
      <c r="Y84209" s="38"/>
    </row>
    <row r="84210" spans="17:25">
      <c r="Q84210" s="38"/>
      <c r="Y84210" s="38"/>
    </row>
    <row r="84211" spans="17:25">
      <c r="Q84211" s="38"/>
      <c r="Y84211" s="38"/>
    </row>
    <row r="84212" spans="17:25">
      <c r="Q84212" s="38"/>
      <c r="Y84212" s="38"/>
    </row>
    <row r="84213" spans="17:25">
      <c r="Q84213" s="38"/>
      <c r="Y84213" s="38"/>
    </row>
    <row r="84214" spans="17:25">
      <c r="Q84214" s="38"/>
      <c r="Y84214" s="38"/>
    </row>
    <row r="84215" spans="17:25">
      <c r="Q84215" s="38"/>
      <c r="Y84215" s="38"/>
    </row>
    <row r="84216" spans="17:25">
      <c r="Q84216" s="38"/>
      <c r="Y84216" s="38"/>
    </row>
    <row r="84217" spans="17:25">
      <c r="Q84217" s="38"/>
      <c r="Y84217" s="38"/>
    </row>
    <row r="84218" spans="17:25">
      <c r="Q84218" s="38"/>
      <c r="Y84218" s="38"/>
    </row>
    <row r="84219" spans="17:25">
      <c r="Q84219" s="38"/>
      <c r="Y84219" s="38"/>
    </row>
    <row r="84220" spans="17:25">
      <c r="Q84220" s="38"/>
      <c r="Y84220" s="38"/>
    </row>
    <row r="84221" spans="17:25">
      <c r="Q84221" s="38"/>
      <c r="Y84221" s="38"/>
    </row>
    <row r="84222" spans="17:25">
      <c r="Q84222" s="38"/>
      <c r="Y84222" s="38"/>
    </row>
    <row r="84223" spans="17:25">
      <c r="Q84223" s="38"/>
      <c r="Y84223" s="38"/>
    </row>
    <row r="84224" spans="17:25">
      <c r="Q84224" s="38"/>
      <c r="Y84224" s="38"/>
    </row>
    <row r="84225" spans="17:25">
      <c r="Q84225" s="38"/>
      <c r="Y84225" s="38"/>
    </row>
    <row r="84226" spans="17:25">
      <c r="Q84226" s="38"/>
      <c r="Y84226" s="38"/>
    </row>
    <row r="84227" spans="17:25">
      <c r="Q84227" s="38"/>
      <c r="Y84227" s="38"/>
    </row>
    <row r="84228" spans="17:25">
      <c r="Q84228" s="38"/>
      <c r="Y84228" s="38"/>
    </row>
    <row r="84229" spans="17:25">
      <c r="Q84229" s="38"/>
      <c r="Y84229" s="38"/>
    </row>
    <row r="84230" spans="17:25">
      <c r="Q84230" s="38"/>
      <c r="Y84230" s="38"/>
    </row>
    <row r="84231" spans="17:25">
      <c r="Q84231" s="38"/>
      <c r="Y84231" s="38"/>
    </row>
    <row r="84232" spans="17:25">
      <c r="Q84232" s="38"/>
      <c r="Y84232" s="38"/>
    </row>
    <row r="84233" spans="17:25">
      <c r="Q84233" s="38"/>
      <c r="Y84233" s="38"/>
    </row>
    <row r="84234" spans="17:25">
      <c r="Q84234" s="38"/>
      <c r="Y84234" s="38"/>
    </row>
    <row r="84235" spans="17:25">
      <c r="Q84235" s="38"/>
      <c r="Y84235" s="38"/>
    </row>
    <row r="84236" spans="17:25">
      <c r="Q84236" s="38"/>
      <c r="Y84236" s="38"/>
    </row>
    <row r="84237" spans="17:25">
      <c r="Q84237" s="38"/>
      <c r="Y84237" s="38"/>
    </row>
    <row r="84238" spans="17:25">
      <c r="Q84238" s="38"/>
      <c r="Y84238" s="38"/>
    </row>
    <row r="84239" spans="17:25">
      <c r="Q84239" s="38"/>
      <c r="Y84239" s="38"/>
    </row>
    <row r="84240" spans="17:25">
      <c r="Q84240" s="38"/>
      <c r="Y84240" s="38"/>
    </row>
    <row r="84241" spans="17:25">
      <c r="Q84241" s="38"/>
      <c r="Y84241" s="38"/>
    </row>
    <row r="84242" spans="17:25">
      <c r="Q84242" s="38"/>
      <c r="Y84242" s="38"/>
    </row>
    <row r="84243" spans="17:25">
      <c r="Q84243" s="38"/>
      <c r="Y84243" s="38"/>
    </row>
    <row r="84244" spans="17:25">
      <c r="Q84244" s="38"/>
      <c r="Y84244" s="38"/>
    </row>
    <row r="84245" spans="17:25">
      <c r="Q84245" s="38"/>
      <c r="Y84245" s="38"/>
    </row>
    <row r="84246" spans="17:25">
      <c r="Q84246" s="38"/>
      <c r="Y84246" s="38"/>
    </row>
    <row r="84247" spans="17:25">
      <c r="Q84247" s="38"/>
      <c r="Y84247" s="38"/>
    </row>
    <row r="84248" spans="17:25">
      <c r="Q84248" s="38"/>
      <c r="Y84248" s="38"/>
    </row>
    <row r="84249" spans="17:25">
      <c r="Q84249" s="38"/>
      <c r="Y84249" s="38"/>
    </row>
    <row r="84250" spans="17:25">
      <c r="Q84250" s="38"/>
      <c r="Y84250" s="38"/>
    </row>
    <row r="84251" spans="17:25">
      <c r="Q84251" s="38"/>
      <c r="Y84251" s="38"/>
    </row>
    <row r="84252" spans="17:25">
      <c r="Q84252" s="38"/>
      <c r="Y84252" s="38"/>
    </row>
    <row r="84253" spans="17:25">
      <c r="Q84253" s="38"/>
      <c r="Y84253" s="38"/>
    </row>
    <row r="84254" spans="17:25">
      <c r="Q84254" s="38"/>
      <c r="Y84254" s="38"/>
    </row>
    <row r="84255" spans="17:25">
      <c r="Q84255" s="38"/>
      <c r="Y84255" s="38"/>
    </row>
    <row r="84256" spans="17:25">
      <c r="Q84256" s="38"/>
      <c r="Y84256" s="38"/>
    </row>
    <row r="84257" spans="17:25">
      <c r="Q84257" s="38"/>
      <c r="Y84257" s="38"/>
    </row>
    <row r="84258" spans="17:25">
      <c r="Q84258" s="38"/>
      <c r="Y84258" s="38"/>
    </row>
    <row r="84259" spans="17:25">
      <c r="Q84259" s="38"/>
      <c r="Y84259" s="38"/>
    </row>
    <row r="84260" spans="17:25">
      <c r="Q84260" s="38"/>
      <c r="Y84260" s="38"/>
    </row>
    <row r="84261" spans="17:25">
      <c r="Q84261" s="38"/>
      <c r="Y84261" s="38"/>
    </row>
    <row r="84262" spans="17:25">
      <c r="Q84262" s="38"/>
      <c r="Y84262" s="38"/>
    </row>
    <row r="84263" spans="17:25">
      <c r="Q84263" s="38"/>
      <c r="Y84263" s="38"/>
    </row>
    <row r="84264" spans="17:25">
      <c r="Q84264" s="38"/>
      <c r="Y84264" s="38"/>
    </row>
    <row r="84265" spans="17:25">
      <c r="Q84265" s="38"/>
      <c r="Y84265" s="38"/>
    </row>
    <row r="84266" spans="17:25">
      <c r="Q84266" s="38"/>
      <c r="Y84266" s="38"/>
    </row>
    <row r="84267" spans="17:25">
      <c r="Q84267" s="38"/>
      <c r="Y84267" s="38"/>
    </row>
    <row r="84268" spans="17:25">
      <c r="Q84268" s="38"/>
      <c r="Y84268" s="38"/>
    </row>
    <row r="84269" spans="17:25">
      <c r="Q84269" s="38"/>
      <c r="Y84269" s="38"/>
    </row>
    <row r="84270" spans="17:25">
      <c r="Q84270" s="38"/>
      <c r="Y84270" s="38"/>
    </row>
    <row r="84271" spans="17:25">
      <c r="Q84271" s="38"/>
      <c r="Y84271" s="38"/>
    </row>
    <row r="84272" spans="17:25">
      <c r="Q84272" s="38"/>
      <c r="Y84272" s="38"/>
    </row>
    <row r="84273" spans="17:25">
      <c r="Q84273" s="38"/>
      <c r="Y84273" s="38"/>
    </row>
    <row r="84274" spans="17:25">
      <c r="Q84274" s="38"/>
      <c r="Y84274" s="38"/>
    </row>
    <row r="84275" spans="17:25">
      <c r="Q84275" s="38"/>
      <c r="Y84275" s="38"/>
    </row>
    <row r="84276" spans="17:25">
      <c r="Q84276" s="38"/>
      <c r="Y84276" s="38"/>
    </row>
    <row r="84277" spans="17:25">
      <c r="Q84277" s="38"/>
      <c r="Y84277" s="38"/>
    </row>
    <row r="84278" spans="17:25">
      <c r="Q84278" s="38"/>
      <c r="Y84278" s="38"/>
    </row>
    <row r="84279" spans="17:25">
      <c r="Q84279" s="38"/>
      <c r="Y84279" s="38"/>
    </row>
    <row r="84280" spans="17:25">
      <c r="Q84280" s="38"/>
      <c r="Y84280" s="38"/>
    </row>
    <row r="84281" spans="17:25">
      <c r="Q84281" s="38"/>
      <c r="Y84281" s="38"/>
    </row>
    <row r="84282" spans="17:25">
      <c r="Q84282" s="38"/>
      <c r="Y84282" s="38"/>
    </row>
    <row r="84283" spans="17:25">
      <c r="Q84283" s="38"/>
      <c r="Y84283" s="38"/>
    </row>
    <row r="84284" spans="17:25">
      <c r="Q84284" s="38"/>
      <c r="Y84284" s="38"/>
    </row>
    <row r="84285" spans="17:25">
      <c r="Q84285" s="38"/>
      <c r="Y84285" s="38"/>
    </row>
    <row r="84286" spans="17:25">
      <c r="Q84286" s="38"/>
      <c r="Y84286" s="38"/>
    </row>
    <row r="84287" spans="17:25">
      <c r="Q84287" s="38"/>
      <c r="Y84287" s="38"/>
    </row>
    <row r="84288" spans="17:25">
      <c r="Q84288" s="38"/>
      <c r="Y84288" s="38"/>
    </row>
    <row r="84289" spans="17:25">
      <c r="Q84289" s="38"/>
      <c r="Y84289" s="38"/>
    </row>
    <row r="84290" spans="17:25">
      <c r="Q84290" s="38"/>
      <c r="Y84290" s="38"/>
    </row>
    <row r="84291" spans="17:25">
      <c r="Q84291" s="38"/>
      <c r="Y84291" s="38"/>
    </row>
    <row r="84292" spans="17:25">
      <c r="Q84292" s="38"/>
      <c r="Y84292" s="38"/>
    </row>
    <row r="84293" spans="17:25">
      <c r="Q84293" s="38"/>
      <c r="Y84293" s="38"/>
    </row>
    <row r="84294" spans="17:25">
      <c r="Q84294" s="38"/>
      <c r="Y84294" s="38"/>
    </row>
    <row r="84295" spans="17:25">
      <c r="Q84295" s="38"/>
      <c r="Y84295" s="38"/>
    </row>
    <row r="84296" spans="17:25">
      <c r="Q84296" s="38"/>
      <c r="Y84296" s="38"/>
    </row>
    <row r="84297" spans="17:25">
      <c r="Q84297" s="38"/>
      <c r="Y84297" s="38"/>
    </row>
    <row r="84298" spans="17:25">
      <c r="Q84298" s="38"/>
      <c r="Y84298" s="38"/>
    </row>
    <row r="84299" spans="17:25">
      <c r="Q84299" s="38"/>
      <c r="Y84299" s="38"/>
    </row>
    <row r="84300" spans="17:25">
      <c r="Q84300" s="38"/>
      <c r="Y84300" s="38"/>
    </row>
    <row r="84301" spans="17:25">
      <c r="Q84301" s="38"/>
      <c r="Y84301" s="38"/>
    </row>
    <row r="84302" spans="17:25">
      <c r="Q84302" s="38"/>
      <c r="Y84302" s="38"/>
    </row>
    <row r="84303" spans="17:25">
      <c r="Q84303" s="38"/>
      <c r="Y84303" s="38"/>
    </row>
    <row r="84304" spans="17:25">
      <c r="Q84304" s="38"/>
      <c r="Y84304" s="38"/>
    </row>
    <row r="84305" spans="17:25">
      <c r="Q84305" s="38"/>
      <c r="Y84305" s="38"/>
    </row>
    <row r="84306" spans="17:25">
      <c r="Q84306" s="38"/>
      <c r="Y84306" s="38"/>
    </row>
    <row r="84307" spans="17:25">
      <c r="Q84307" s="38"/>
      <c r="Y84307" s="38"/>
    </row>
    <row r="84308" spans="17:25">
      <c r="Q84308" s="38"/>
      <c r="Y84308" s="38"/>
    </row>
    <row r="84309" spans="17:25">
      <c r="Q84309" s="38"/>
      <c r="Y84309" s="38"/>
    </row>
    <row r="84310" spans="17:25">
      <c r="Q84310" s="38"/>
      <c r="Y84310" s="38"/>
    </row>
    <row r="84311" spans="17:25">
      <c r="Q84311" s="38"/>
      <c r="Y84311" s="38"/>
    </row>
    <row r="84312" spans="17:25">
      <c r="Q84312" s="38"/>
      <c r="Y84312" s="38"/>
    </row>
    <row r="84313" spans="17:25">
      <c r="Q84313" s="38"/>
      <c r="Y84313" s="38"/>
    </row>
    <row r="84314" spans="17:25">
      <c r="Q84314" s="38"/>
      <c r="Y84314" s="38"/>
    </row>
    <row r="84315" spans="17:25">
      <c r="Q84315" s="38"/>
      <c r="Y84315" s="38"/>
    </row>
    <row r="84316" spans="17:25">
      <c r="Q84316" s="38"/>
      <c r="Y84316" s="38"/>
    </row>
    <row r="84317" spans="17:25">
      <c r="Q84317" s="38"/>
      <c r="Y84317" s="38"/>
    </row>
    <row r="84318" spans="17:25">
      <c r="Q84318" s="38"/>
      <c r="Y84318" s="38"/>
    </row>
    <row r="84319" spans="17:25">
      <c r="Q84319" s="38"/>
      <c r="Y84319" s="38"/>
    </row>
    <row r="84320" spans="17:25">
      <c r="Q84320" s="38"/>
      <c r="Y84320" s="38"/>
    </row>
    <row r="84321" spans="17:25">
      <c r="Q84321" s="38"/>
      <c r="Y84321" s="38"/>
    </row>
    <row r="84322" spans="17:25">
      <c r="Q84322" s="38"/>
      <c r="Y84322" s="38"/>
    </row>
    <row r="84323" spans="17:25">
      <c r="Q84323" s="38"/>
      <c r="Y84323" s="38"/>
    </row>
    <row r="84324" spans="17:25">
      <c r="Q84324" s="38"/>
      <c r="Y84324" s="38"/>
    </row>
    <row r="84325" spans="17:25">
      <c r="Q84325" s="38"/>
      <c r="Y84325" s="38"/>
    </row>
    <row r="84326" spans="17:25">
      <c r="Q84326" s="38"/>
      <c r="Y84326" s="38"/>
    </row>
    <row r="84327" spans="17:25">
      <c r="Q84327" s="38"/>
      <c r="Y84327" s="38"/>
    </row>
    <row r="84328" spans="17:25">
      <c r="Q84328" s="38"/>
      <c r="Y84328" s="38"/>
    </row>
    <row r="84329" spans="17:25">
      <c r="Q84329" s="38"/>
      <c r="Y84329" s="38"/>
    </row>
    <row r="84330" spans="17:25">
      <c r="Q84330" s="38"/>
      <c r="Y84330" s="38"/>
    </row>
    <row r="84331" spans="17:25">
      <c r="Q84331" s="38"/>
      <c r="Y84331" s="38"/>
    </row>
    <row r="84332" spans="17:25">
      <c r="Q84332" s="38"/>
      <c r="Y84332" s="38"/>
    </row>
    <row r="84333" spans="17:25">
      <c r="Q84333" s="38"/>
      <c r="Y84333" s="38"/>
    </row>
    <row r="84334" spans="17:25">
      <c r="Q84334" s="38"/>
      <c r="Y84334" s="38"/>
    </row>
    <row r="84335" spans="17:25">
      <c r="Q84335" s="38"/>
      <c r="Y84335" s="38"/>
    </row>
    <row r="84336" spans="17:25">
      <c r="Q84336" s="38"/>
      <c r="Y84336" s="38"/>
    </row>
    <row r="84337" spans="17:25">
      <c r="Q84337" s="38"/>
      <c r="Y84337" s="38"/>
    </row>
    <row r="84338" spans="17:25">
      <c r="Q84338" s="38"/>
      <c r="Y84338" s="38"/>
    </row>
    <row r="84339" spans="17:25">
      <c r="Q84339" s="38"/>
      <c r="Y84339" s="38"/>
    </row>
    <row r="84340" spans="17:25">
      <c r="Q84340" s="38"/>
      <c r="Y84340" s="38"/>
    </row>
    <row r="84341" spans="17:25">
      <c r="Q84341" s="38"/>
      <c r="Y84341" s="38"/>
    </row>
    <row r="84342" spans="17:25">
      <c r="Q84342" s="38"/>
      <c r="Y84342" s="38"/>
    </row>
    <row r="84343" spans="17:25">
      <c r="Q84343" s="38"/>
      <c r="Y84343" s="38"/>
    </row>
    <row r="84344" spans="17:25">
      <c r="Q84344" s="38"/>
      <c r="Y84344" s="38"/>
    </row>
    <row r="84345" spans="17:25">
      <c r="Q84345" s="38"/>
      <c r="Y84345" s="38"/>
    </row>
    <row r="84346" spans="17:25">
      <c r="Q84346" s="38"/>
      <c r="Y84346" s="38"/>
    </row>
    <row r="84347" spans="17:25">
      <c r="Q84347" s="38"/>
      <c r="Y84347" s="38"/>
    </row>
    <row r="84348" spans="17:25">
      <c r="Q84348" s="38"/>
      <c r="Y84348" s="38"/>
    </row>
    <row r="84349" spans="17:25">
      <c r="Q84349" s="38"/>
      <c r="Y84349" s="38"/>
    </row>
    <row r="84350" spans="17:25">
      <c r="Q84350" s="38"/>
      <c r="Y84350" s="38"/>
    </row>
    <row r="84351" spans="17:25">
      <c r="Q84351" s="38"/>
      <c r="Y84351" s="38"/>
    </row>
    <row r="84352" spans="17:25">
      <c r="Q84352" s="38"/>
      <c r="Y84352" s="38"/>
    </row>
    <row r="84353" spans="17:25">
      <c r="Q84353" s="38"/>
      <c r="Y84353" s="38"/>
    </row>
    <row r="84354" spans="17:25">
      <c r="Q84354" s="38"/>
      <c r="Y84354" s="38"/>
    </row>
    <row r="84355" spans="17:25">
      <c r="Q84355" s="38"/>
      <c r="Y84355" s="38"/>
    </row>
    <row r="84356" spans="17:25">
      <c r="Q84356" s="38"/>
      <c r="Y84356" s="38"/>
    </row>
    <row r="84357" spans="17:25">
      <c r="Q84357" s="38"/>
      <c r="Y84357" s="38"/>
    </row>
    <row r="84358" spans="17:25">
      <c r="Q84358" s="38"/>
      <c r="Y84358" s="38"/>
    </row>
    <row r="84359" spans="17:25">
      <c r="Q84359" s="38"/>
      <c r="Y84359" s="38"/>
    </row>
    <row r="84360" spans="17:25">
      <c r="Q84360" s="38"/>
      <c r="Y84360" s="38"/>
    </row>
    <row r="84361" spans="17:25">
      <c r="Q84361" s="38"/>
      <c r="Y84361" s="38"/>
    </row>
    <row r="84362" spans="17:25">
      <c r="Q84362" s="38"/>
      <c r="Y84362" s="38"/>
    </row>
    <row r="84363" spans="17:25">
      <c r="Q84363" s="38"/>
      <c r="Y84363" s="38"/>
    </row>
    <row r="84364" spans="17:25">
      <c r="Q84364" s="38"/>
      <c r="Y84364" s="38"/>
    </row>
    <row r="84365" spans="17:25">
      <c r="Q84365" s="38"/>
      <c r="Y84365" s="38"/>
    </row>
    <row r="84366" spans="17:25">
      <c r="Q84366" s="38"/>
      <c r="Y84366" s="38"/>
    </row>
    <row r="84367" spans="17:25">
      <c r="Q84367" s="38"/>
      <c r="Y84367" s="38"/>
    </row>
    <row r="84368" spans="17:25">
      <c r="Q84368" s="38"/>
      <c r="Y84368" s="38"/>
    </row>
    <row r="84369" spans="17:25">
      <c r="Q84369" s="38"/>
      <c r="Y84369" s="38"/>
    </row>
    <row r="84370" spans="17:25">
      <c r="Q84370" s="38"/>
      <c r="Y84370" s="38"/>
    </row>
    <row r="84371" spans="17:25">
      <c r="Q84371" s="38"/>
      <c r="Y84371" s="38"/>
    </row>
    <row r="84372" spans="17:25">
      <c r="Q84372" s="38"/>
      <c r="Y84372" s="38"/>
    </row>
    <row r="84373" spans="17:25">
      <c r="Q84373" s="38"/>
      <c r="Y84373" s="38"/>
    </row>
    <row r="84374" spans="17:25">
      <c r="Q84374" s="38"/>
      <c r="Y84374" s="38"/>
    </row>
    <row r="84375" spans="17:25">
      <c r="Q84375" s="38"/>
      <c r="Y84375" s="38"/>
    </row>
    <row r="84376" spans="17:25">
      <c r="Q84376" s="38"/>
      <c r="Y84376" s="38"/>
    </row>
    <row r="84377" spans="17:25">
      <c r="Q84377" s="38"/>
      <c r="Y84377" s="38"/>
    </row>
    <row r="84378" spans="17:25">
      <c r="Q84378" s="38"/>
      <c r="Y84378" s="38"/>
    </row>
    <row r="84379" spans="17:25">
      <c r="Q84379" s="38"/>
      <c r="Y84379" s="38"/>
    </row>
    <row r="84380" spans="17:25">
      <c r="Q84380" s="38"/>
      <c r="Y84380" s="38"/>
    </row>
    <row r="84381" spans="17:25">
      <c r="Q84381" s="38"/>
      <c r="Y84381" s="38"/>
    </row>
    <row r="84382" spans="17:25">
      <c r="Q84382" s="38"/>
      <c r="Y84382" s="38"/>
    </row>
    <row r="84383" spans="17:25">
      <c r="Q84383" s="38"/>
      <c r="Y84383" s="38"/>
    </row>
    <row r="84384" spans="17:25">
      <c r="Q84384" s="38"/>
      <c r="Y84384" s="38"/>
    </row>
    <row r="84385" spans="17:25">
      <c r="Q84385" s="38"/>
      <c r="Y84385" s="38"/>
    </row>
    <row r="84386" spans="17:25">
      <c r="Q84386" s="38"/>
      <c r="Y84386" s="38"/>
    </row>
    <row r="84387" spans="17:25">
      <c r="Q84387" s="38"/>
      <c r="Y84387" s="38"/>
    </row>
    <row r="84388" spans="17:25">
      <c r="Q84388" s="38"/>
      <c r="Y84388" s="38"/>
    </row>
    <row r="84389" spans="17:25">
      <c r="Q84389" s="38"/>
      <c r="Y84389" s="38"/>
    </row>
    <row r="84390" spans="17:25">
      <c r="Q84390" s="38"/>
      <c r="Y84390" s="38"/>
    </row>
    <row r="84391" spans="17:25">
      <c r="Q84391" s="38"/>
      <c r="Y84391" s="38"/>
    </row>
    <row r="84392" spans="17:25">
      <c r="Q84392" s="38"/>
      <c r="Y84392" s="38"/>
    </row>
    <row r="84393" spans="17:25">
      <c r="Q84393" s="38"/>
      <c r="Y84393" s="38"/>
    </row>
    <row r="84394" spans="17:25">
      <c r="Q84394" s="38"/>
      <c r="Y84394" s="38"/>
    </row>
    <row r="84395" spans="17:25">
      <c r="Q84395" s="38"/>
      <c r="Y84395" s="38"/>
    </row>
    <row r="84396" spans="17:25">
      <c r="Q84396" s="38"/>
      <c r="Y84396" s="38"/>
    </row>
    <row r="84397" spans="17:25">
      <c r="Q84397" s="38"/>
      <c r="Y84397" s="38"/>
    </row>
    <row r="84398" spans="17:25">
      <c r="Q84398" s="38"/>
      <c r="Y84398" s="38"/>
    </row>
    <row r="84399" spans="17:25">
      <c r="Q84399" s="38"/>
      <c r="Y84399" s="38"/>
    </row>
    <row r="84400" spans="17:25">
      <c r="Q84400" s="38"/>
      <c r="Y84400" s="38"/>
    </row>
    <row r="84401" spans="17:25">
      <c r="Q84401" s="38"/>
      <c r="Y84401" s="38"/>
    </row>
    <row r="84402" spans="17:25">
      <c r="Q84402" s="38"/>
      <c r="Y84402" s="38"/>
    </row>
    <row r="84403" spans="17:25">
      <c r="Q84403" s="38"/>
      <c r="Y84403" s="38"/>
    </row>
    <row r="84404" spans="17:25">
      <c r="Q84404" s="38"/>
      <c r="Y84404" s="38"/>
    </row>
    <row r="84405" spans="17:25">
      <c r="Q84405" s="38"/>
      <c r="Y84405" s="38"/>
    </row>
    <row r="84406" spans="17:25">
      <c r="Q84406" s="38"/>
      <c r="Y84406" s="38"/>
    </row>
    <row r="84407" spans="17:25">
      <c r="Q84407" s="38"/>
      <c r="Y84407" s="38"/>
    </row>
    <row r="84408" spans="17:25">
      <c r="Q84408" s="38"/>
      <c r="Y84408" s="38"/>
    </row>
    <row r="84409" spans="17:25">
      <c r="Q84409" s="38"/>
      <c r="Y84409" s="38"/>
    </row>
    <row r="84410" spans="17:25">
      <c r="Q84410" s="38"/>
      <c r="Y84410" s="38"/>
    </row>
    <row r="84411" spans="17:25">
      <c r="Q84411" s="38"/>
      <c r="Y84411" s="38"/>
    </row>
    <row r="84412" spans="17:25">
      <c r="Q84412" s="38"/>
      <c r="Y84412" s="38"/>
    </row>
    <row r="84413" spans="17:25">
      <c r="Q84413" s="38"/>
      <c r="Y84413" s="38"/>
    </row>
    <row r="84414" spans="17:25">
      <c r="Q84414" s="38"/>
      <c r="Y84414" s="38"/>
    </row>
    <row r="84415" spans="17:25">
      <c r="Q84415" s="38"/>
      <c r="Y84415" s="38"/>
    </row>
    <row r="84416" spans="17:25">
      <c r="Q84416" s="38"/>
      <c r="Y84416" s="38"/>
    </row>
    <row r="84417" spans="17:25">
      <c r="Q84417" s="38"/>
      <c r="Y84417" s="38"/>
    </row>
    <row r="84418" spans="17:25">
      <c r="Q84418" s="38"/>
      <c r="Y84418" s="38"/>
    </row>
    <row r="84419" spans="17:25">
      <c r="Q84419" s="38"/>
      <c r="Y84419" s="38"/>
    </row>
    <row r="84420" spans="17:25">
      <c r="Q84420" s="38"/>
      <c r="Y84420" s="38"/>
    </row>
    <row r="84421" spans="17:25">
      <c r="Q84421" s="38"/>
      <c r="Y84421" s="38"/>
    </row>
    <row r="84422" spans="17:25">
      <c r="Q84422" s="38"/>
      <c r="Y84422" s="38"/>
    </row>
    <row r="84423" spans="17:25">
      <c r="Q84423" s="38"/>
      <c r="Y84423" s="38"/>
    </row>
    <row r="84424" spans="17:25">
      <c r="Q84424" s="38"/>
      <c r="Y84424" s="38"/>
    </row>
    <row r="84425" spans="17:25">
      <c r="Q84425" s="38"/>
      <c r="Y84425" s="38"/>
    </row>
    <row r="84426" spans="17:25">
      <c r="Q84426" s="38"/>
      <c r="Y84426" s="38"/>
    </row>
    <row r="84427" spans="17:25">
      <c r="Q84427" s="38"/>
      <c r="Y84427" s="38"/>
    </row>
    <row r="84428" spans="17:25">
      <c r="Q84428" s="38"/>
      <c r="Y84428" s="38"/>
    </row>
    <row r="84429" spans="17:25">
      <c r="Q84429" s="38"/>
      <c r="Y84429" s="38"/>
    </row>
    <row r="84430" spans="17:25">
      <c r="Q84430" s="38"/>
      <c r="Y84430" s="38"/>
    </row>
    <row r="84431" spans="17:25">
      <c r="Q84431" s="38"/>
      <c r="Y84431" s="38"/>
    </row>
    <row r="84432" spans="17:25">
      <c r="Q84432" s="38"/>
      <c r="Y84432" s="38"/>
    </row>
    <row r="84433" spans="17:25">
      <c r="Q84433" s="38"/>
      <c r="Y84433" s="38"/>
    </row>
    <row r="84434" spans="17:25">
      <c r="Q84434" s="38"/>
      <c r="Y84434" s="38"/>
    </row>
    <row r="84435" spans="17:25">
      <c r="Q84435" s="38"/>
      <c r="Y84435" s="38"/>
    </row>
    <row r="84436" spans="17:25">
      <c r="Q84436" s="38"/>
      <c r="Y84436" s="38"/>
    </row>
    <row r="84437" spans="17:25">
      <c r="Q84437" s="38"/>
      <c r="Y84437" s="38"/>
    </row>
    <row r="84438" spans="17:25">
      <c r="Q84438" s="38"/>
      <c r="Y84438" s="38"/>
    </row>
    <row r="84439" spans="17:25">
      <c r="Q84439" s="38"/>
      <c r="Y84439" s="38"/>
    </row>
    <row r="84440" spans="17:25">
      <c r="Q84440" s="38"/>
      <c r="Y84440" s="38"/>
    </row>
    <row r="84441" spans="17:25">
      <c r="Q84441" s="38"/>
      <c r="Y84441" s="38"/>
    </row>
    <row r="84442" spans="17:25">
      <c r="Q84442" s="38"/>
      <c r="Y84442" s="38"/>
    </row>
    <row r="84443" spans="17:25">
      <c r="Q84443" s="38"/>
      <c r="Y84443" s="38"/>
    </row>
    <row r="84444" spans="17:25">
      <c r="Q84444" s="38"/>
      <c r="Y84444" s="38"/>
    </row>
    <row r="84445" spans="17:25">
      <c r="Q84445" s="38"/>
      <c r="Y84445" s="38"/>
    </row>
    <row r="84446" spans="17:25">
      <c r="Q84446" s="38"/>
      <c r="Y84446" s="38"/>
    </row>
    <row r="84447" spans="17:25">
      <c r="Q84447" s="38"/>
      <c r="Y84447" s="38"/>
    </row>
    <row r="84448" spans="17:25">
      <c r="Q84448" s="38"/>
      <c r="Y84448" s="38"/>
    </row>
    <row r="84449" spans="17:25">
      <c r="Q84449" s="38"/>
      <c r="Y84449" s="38"/>
    </row>
    <row r="84450" spans="17:25">
      <c r="Q84450" s="38"/>
      <c r="Y84450" s="38"/>
    </row>
    <row r="84451" spans="17:25">
      <c r="Q84451" s="38"/>
      <c r="Y84451" s="38"/>
    </row>
    <row r="84452" spans="17:25">
      <c r="Q84452" s="38"/>
      <c r="Y84452" s="38"/>
    </row>
    <row r="84453" spans="17:25">
      <c r="Q84453" s="38"/>
      <c r="Y84453" s="38"/>
    </row>
    <row r="84454" spans="17:25">
      <c r="Q84454" s="38"/>
      <c r="Y84454" s="38"/>
    </row>
    <row r="84455" spans="17:25">
      <c r="Q84455" s="38"/>
      <c r="Y84455" s="38"/>
    </row>
    <row r="84456" spans="17:25">
      <c r="Q84456" s="38"/>
      <c r="Y84456" s="38"/>
    </row>
    <row r="84457" spans="17:25">
      <c r="Q84457" s="38"/>
      <c r="Y84457" s="38"/>
    </row>
    <row r="84458" spans="17:25">
      <c r="Q84458" s="38"/>
      <c r="Y84458" s="38"/>
    </row>
    <row r="84459" spans="17:25">
      <c r="Q84459" s="38"/>
      <c r="Y84459" s="38"/>
    </row>
    <row r="84460" spans="17:25">
      <c r="Q84460" s="38"/>
      <c r="Y84460" s="38"/>
    </row>
    <row r="84461" spans="17:25">
      <c r="Q84461" s="38"/>
      <c r="Y84461" s="38"/>
    </row>
    <row r="84462" spans="17:25">
      <c r="Q84462" s="38"/>
      <c r="Y84462" s="38"/>
    </row>
    <row r="84463" spans="17:25">
      <c r="Q84463" s="38"/>
      <c r="Y84463" s="38"/>
    </row>
    <row r="84464" spans="17:25">
      <c r="Q84464" s="38"/>
      <c r="Y84464" s="38"/>
    </row>
    <row r="84465" spans="17:25">
      <c r="Q84465" s="38"/>
      <c r="Y84465" s="38"/>
    </row>
    <row r="84466" spans="17:25">
      <c r="Q84466" s="38"/>
      <c r="Y84466" s="38"/>
    </row>
    <row r="84467" spans="17:25">
      <c r="Q84467" s="38"/>
      <c r="Y84467" s="38"/>
    </row>
    <row r="84468" spans="17:25">
      <c r="Q84468" s="38"/>
      <c r="Y84468" s="38"/>
    </row>
    <row r="84469" spans="17:25">
      <c r="Q84469" s="38"/>
      <c r="Y84469" s="38"/>
    </row>
    <row r="84470" spans="17:25">
      <c r="Q84470" s="38"/>
      <c r="Y84470" s="38"/>
    </row>
    <row r="84471" spans="17:25">
      <c r="Q84471" s="38"/>
      <c r="Y84471" s="38"/>
    </row>
    <row r="84472" spans="17:25">
      <c r="Q84472" s="38"/>
      <c r="Y84472" s="38"/>
    </row>
    <row r="84473" spans="17:25">
      <c r="Q84473" s="38"/>
      <c r="Y84473" s="38"/>
    </row>
    <row r="84474" spans="17:25">
      <c r="Q84474" s="38"/>
      <c r="Y84474" s="38"/>
    </row>
    <row r="84475" spans="17:25">
      <c r="Q84475" s="38"/>
      <c r="Y84475" s="38"/>
    </row>
    <row r="84476" spans="17:25">
      <c r="Q84476" s="38"/>
      <c r="Y84476" s="38"/>
    </row>
    <row r="84477" spans="17:25">
      <c r="Q84477" s="38"/>
      <c r="Y84477" s="38"/>
    </row>
    <row r="84478" spans="17:25">
      <c r="Q84478" s="38"/>
      <c r="Y84478" s="38"/>
    </row>
    <row r="84479" spans="17:25">
      <c r="Q84479" s="38"/>
      <c r="Y84479" s="38"/>
    </row>
    <row r="84480" spans="17:25">
      <c r="Q84480" s="38"/>
      <c r="Y84480" s="38"/>
    </row>
    <row r="84481" spans="17:25">
      <c r="Q84481" s="38"/>
      <c r="Y84481" s="38"/>
    </row>
    <row r="84482" spans="17:25">
      <c r="Q84482" s="38"/>
      <c r="Y84482" s="38"/>
    </row>
    <row r="84483" spans="17:25">
      <c r="Q84483" s="38"/>
      <c r="Y84483" s="38"/>
    </row>
    <row r="84484" spans="17:25">
      <c r="Q84484" s="38"/>
      <c r="Y84484" s="38"/>
    </row>
    <row r="84485" spans="17:25">
      <c r="Q84485" s="38"/>
      <c r="Y84485" s="38"/>
    </row>
    <row r="84486" spans="17:25">
      <c r="Q84486" s="38"/>
      <c r="Y84486" s="38"/>
    </row>
    <row r="84487" spans="17:25">
      <c r="Q84487" s="38"/>
      <c r="Y84487" s="38"/>
    </row>
    <row r="84488" spans="17:25">
      <c r="Q84488" s="38"/>
      <c r="Y84488" s="38"/>
    </row>
    <row r="84489" spans="17:25">
      <c r="Q84489" s="38"/>
      <c r="Y84489" s="38"/>
    </row>
    <row r="84490" spans="17:25">
      <c r="Q84490" s="38"/>
      <c r="Y84490" s="38"/>
    </row>
    <row r="84491" spans="17:25">
      <c r="Q84491" s="38"/>
      <c r="Y84491" s="38"/>
    </row>
    <row r="84492" spans="17:25">
      <c r="Q84492" s="38"/>
      <c r="Y84492" s="38"/>
    </row>
    <row r="84493" spans="17:25">
      <c r="Q84493" s="38"/>
      <c r="Y84493" s="38"/>
    </row>
    <row r="84494" spans="17:25">
      <c r="Q84494" s="38"/>
      <c r="Y84494" s="38"/>
    </row>
    <row r="84495" spans="17:25">
      <c r="Q84495" s="38"/>
      <c r="Y84495" s="38"/>
    </row>
    <row r="84496" spans="17:25">
      <c r="Q84496" s="38"/>
      <c r="Y84496" s="38"/>
    </row>
    <row r="84497" spans="17:25">
      <c r="Q84497" s="38"/>
      <c r="Y84497" s="38"/>
    </row>
    <row r="84498" spans="17:25">
      <c r="Q84498" s="38"/>
      <c r="Y84498" s="38"/>
    </row>
    <row r="84499" spans="17:25">
      <c r="Q84499" s="38"/>
      <c r="Y84499" s="38"/>
    </row>
    <row r="84500" spans="17:25">
      <c r="Q84500" s="38"/>
      <c r="Y84500" s="38"/>
    </row>
    <row r="84501" spans="17:25">
      <c r="Q84501" s="38"/>
      <c r="Y84501" s="38"/>
    </row>
    <row r="84502" spans="17:25">
      <c r="Q84502" s="38"/>
      <c r="Y84502" s="38"/>
    </row>
    <row r="84503" spans="17:25">
      <c r="Q84503" s="38"/>
      <c r="Y84503" s="38"/>
    </row>
    <row r="84504" spans="17:25">
      <c r="Q84504" s="38"/>
      <c r="Y84504" s="38"/>
    </row>
    <row r="84505" spans="17:25">
      <c r="Q84505" s="38"/>
      <c r="Y84505" s="38"/>
    </row>
    <row r="84506" spans="17:25">
      <c r="Q84506" s="38"/>
      <c r="Y84506" s="38"/>
    </row>
    <row r="84507" spans="17:25">
      <c r="Q84507" s="38"/>
      <c r="Y84507" s="38"/>
    </row>
    <row r="84508" spans="17:25">
      <c r="Q84508" s="38"/>
      <c r="Y84508" s="38"/>
    </row>
    <row r="84509" spans="17:25">
      <c r="Q84509" s="38"/>
      <c r="Y84509" s="38"/>
    </row>
    <row r="84510" spans="17:25">
      <c r="Q84510" s="38"/>
      <c r="Y84510" s="38"/>
    </row>
    <row r="84511" spans="17:25">
      <c r="Q84511" s="38"/>
      <c r="Y84511" s="38"/>
    </row>
    <row r="84512" spans="17:25">
      <c r="Q84512" s="38"/>
      <c r="Y84512" s="38"/>
    </row>
    <row r="84513" spans="17:25">
      <c r="Q84513" s="38"/>
      <c r="Y84513" s="38"/>
    </row>
    <row r="84514" spans="17:25">
      <c r="Q84514" s="38"/>
      <c r="Y84514" s="38"/>
    </row>
    <row r="84515" spans="17:25">
      <c r="Q84515" s="38"/>
      <c r="Y84515" s="38"/>
    </row>
    <row r="84516" spans="17:25">
      <c r="Q84516" s="38"/>
      <c r="Y84516" s="38"/>
    </row>
    <row r="84517" spans="17:25">
      <c r="Q84517" s="38"/>
      <c r="Y84517" s="38"/>
    </row>
    <row r="84518" spans="17:25">
      <c r="Q84518" s="38"/>
      <c r="Y84518" s="38"/>
    </row>
    <row r="84519" spans="17:25">
      <c r="Q84519" s="38"/>
      <c r="Y84519" s="38"/>
    </row>
    <row r="84520" spans="17:25">
      <c r="Q84520" s="38"/>
      <c r="Y84520" s="38"/>
    </row>
    <row r="84521" spans="17:25">
      <c r="Q84521" s="38"/>
      <c r="Y84521" s="38"/>
    </row>
    <row r="84522" spans="17:25">
      <c r="Q84522" s="38"/>
      <c r="Y84522" s="38"/>
    </row>
    <row r="84523" spans="17:25">
      <c r="Q84523" s="38"/>
      <c r="Y84523" s="38"/>
    </row>
    <row r="84524" spans="17:25">
      <c r="Q84524" s="38"/>
      <c r="Y84524" s="38"/>
    </row>
    <row r="84525" spans="17:25">
      <c r="Q84525" s="38"/>
      <c r="Y84525" s="38"/>
    </row>
    <row r="84526" spans="17:25">
      <c r="Q84526" s="38"/>
      <c r="Y84526" s="38"/>
    </row>
    <row r="84527" spans="17:25">
      <c r="Q84527" s="38"/>
      <c r="Y84527" s="38"/>
    </row>
    <row r="84528" spans="17:25">
      <c r="Q84528" s="38"/>
      <c r="Y84528" s="38"/>
    </row>
    <row r="84529" spans="17:25">
      <c r="Q84529" s="38"/>
      <c r="Y84529" s="38"/>
    </row>
    <row r="84530" spans="17:25">
      <c r="Q84530" s="38"/>
      <c r="Y84530" s="38"/>
    </row>
    <row r="84531" spans="17:25">
      <c r="Q84531" s="38"/>
      <c r="Y84531" s="38"/>
    </row>
    <row r="84532" spans="17:25">
      <c r="Q84532" s="38"/>
      <c r="Y84532" s="38"/>
    </row>
    <row r="84533" spans="17:25">
      <c r="Q84533" s="38"/>
      <c r="Y84533" s="38"/>
    </row>
    <row r="84534" spans="17:25">
      <c r="Q84534" s="38"/>
      <c r="Y84534" s="38"/>
    </row>
    <row r="84535" spans="17:25">
      <c r="Q84535" s="38"/>
      <c r="Y84535" s="38"/>
    </row>
    <row r="84536" spans="17:25">
      <c r="Q84536" s="38"/>
      <c r="Y84536" s="38"/>
    </row>
    <row r="84537" spans="17:25">
      <c r="Q84537" s="38"/>
      <c r="Y84537" s="38"/>
    </row>
    <row r="84538" spans="17:25">
      <c r="Q84538" s="38"/>
      <c r="Y84538" s="38"/>
    </row>
    <row r="84539" spans="17:25">
      <c r="Q84539" s="38"/>
      <c r="Y84539" s="38"/>
    </row>
    <row r="84540" spans="17:25">
      <c r="Q84540" s="38"/>
      <c r="Y84540" s="38"/>
    </row>
    <row r="84541" spans="17:25">
      <c r="Q84541" s="38"/>
      <c r="Y84541" s="38"/>
    </row>
    <row r="84542" spans="17:25">
      <c r="Q84542" s="38"/>
      <c r="Y84542" s="38"/>
    </row>
    <row r="84543" spans="17:25">
      <c r="Q84543" s="38"/>
      <c r="Y84543" s="38"/>
    </row>
    <row r="84544" spans="17:25">
      <c r="Q84544" s="38"/>
      <c r="Y84544" s="38"/>
    </row>
    <row r="84545" spans="17:25">
      <c r="Q84545" s="38"/>
      <c r="Y84545" s="38"/>
    </row>
    <row r="84546" spans="17:25">
      <c r="Q84546" s="38"/>
      <c r="Y84546" s="38"/>
    </row>
    <row r="84547" spans="17:25">
      <c r="Q84547" s="38"/>
      <c r="Y84547" s="38"/>
    </row>
    <row r="84548" spans="17:25">
      <c r="Q84548" s="38"/>
      <c r="Y84548" s="38"/>
    </row>
    <row r="84549" spans="17:25">
      <c r="Q84549" s="38"/>
      <c r="Y84549" s="38"/>
    </row>
    <row r="84550" spans="17:25">
      <c r="Q84550" s="38"/>
      <c r="Y84550" s="38"/>
    </row>
    <row r="84551" spans="17:25">
      <c r="Q84551" s="38"/>
      <c r="Y84551" s="38"/>
    </row>
    <row r="84552" spans="17:25">
      <c r="Q84552" s="38"/>
      <c r="Y84552" s="38"/>
    </row>
    <row r="84553" spans="17:25">
      <c r="Q84553" s="38"/>
      <c r="Y84553" s="38"/>
    </row>
    <row r="84554" spans="17:25">
      <c r="Q84554" s="38"/>
      <c r="Y84554" s="38"/>
    </row>
    <row r="84555" spans="17:25">
      <c r="Q84555" s="38"/>
      <c r="Y84555" s="38"/>
    </row>
    <row r="84556" spans="17:25">
      <c r="Q84556" s="38"/>
      <c r="Y84556" s="38"/>
    </row>
    <row r="84557" spans="17:25">
      <c r="Q84557" s="38"/>
      <c r="Y84557" s="38"/>
    </row>
    <row r="84558" spans="17:25">
      <c r="Q84558" s="38"/>
      <c r="Y84558" s="38"/>
    </row>
    <row r="84559" spans="17:25">
      <c r="Q84559" s="38"/>
      <c r="Y84559" s="38"/>
    </row>
    <row r="84560" spans="17:25">
      <c r="Q84560" s="38"/>
      <c r="Y84560" s="38"/>
    </row>
    <row r="84561" spans="17:25">
      <c r="Q84561" s="38"/>
      <c r="Y84561" s="38"/>
    </row>
    <row r="84562" spans="17:25">
      <c r="Q84562" s="38"/>
      <c r="Y84562" s="38"/>
    </row>
    <row r="84563" spans="17:25">
      <c r="Q84563" s="38"/>
      <c r="Y84563" s="38"/>
    </row>
    <row r="84564" spans="17:25">
      <c r="Q84564" s="38"/>
      <c r="Y84564" s="38"/>
    </row>
    <row r="84565" spans="17:25">
      <c r="Q84565" s="38"/>
      <c r="Y84565" s="38"/>
    </row>
    <row r="84566" spans="17:25">
      <c r="Q84566" s="38"/>
      <c r="Y84566" s="38"/>
    </row>
    <row r="84567" spans="17:25">
      <c r="Q84567" s="38"/>
      <c r="Y84567" s="38"/>
    </row>
    <row r="84568" spans="17:25">
      <c r="Q84568" s="38"/>
      <c r="Y84568" s="38"/>
    </row>
    <row r="84569" spans="17:25">
      <c r="Q84569" s="38"/>
      <c r="Y84569" s="38"/>
    </row>
    <row r="84570" spans="17:25">
      <c r="Q84570" s="38"/>
      <c r="Y84570" s="38"/>
    </row>
    <row r="84571" spans="17:25">
      <c r="Q84571" s="38"/>
      <c r="Y84571" s="38"/>
    </row>
    <row r="84572" spans="17:25">
      <c r="Q84572" s="38"/>
      <c r="Y84572" s="38"/>
    </row>
    <row r="84573" spans="17:25">
      <c r="Q84573" s="38"/>
      <c r="Y84573" s="38"/>
    </row>
    <row r="84574" spans="17:25">
      <c r="Q84574" s="38"/>
      <c r="Y84574" s="38"/>
    </row>
    <row r="84575" spans="17:25">
      <c r="Q84575" s="38"/>
      <c r="Y84575" s="38"/>
    </row>
    <row r="84576" spans="17:25">
      <c r="Q84576" s="38"/>
      <c r="Y84576" s="38"/>
    </row>
    <row r="84577" spans="17:25">
      <c r="Q84577" s="38"/>
      <c r="Y84577" s="38"/>
    </row>
    <row r="84578" spans="17:25">
      <c r="Q84578" s="38"/>
      <c r="Y84578" s="38"/>
    </row>
    <row r="84579" spans="17:25">
      <c r="Q84579" s="38"/>
      <c r="Y84579" s="38"/>
    </row>
    <row r="84580" spans="17:25">
      <c r="Q84580" s="38"/>
      <c r="Y84580" s="38"/>
    </row>
    <row r="84581" spans="17:25">
      <c r="Q84581" s="38"/>
      <c r="Y84581" s="38"/>
    </row>
    <row r="84582" spans="17:25">
      <c r="Q84582" s="38"/>
      <c r="Y84582" s="38"/>
    </row>
    <row r="84583" spans="17:25">
      <c r="Q84583" s="38"/>
      <c r="Y84583" s="38"/>
    </row>
    <row r="84584" spans="17:25">
      <c r="Q84584" s="38"/>
      <c r="Y84584" s="38"/>
    </row>
    <row r="84585" spans="17:25">
      <c r="Q84585" s="38"/>
      <c r="Y84585" s="38"/>
    </row>
    <row r="84586" spans="17:25">
      <c r="Q84586" s="38"/>
      <c r="Y84586" s="38"/>
    </row>
    <row r="84587" spans="17:25">
      <c r="Q84587" s="38"/>
      <c r="Y84587" s="38"/>
    </row>
    <row r="84588" spans="17:25">
      <c r="Q84588" s="38"/>
      <c r="Y84588" s="38"/>
    </row>
    <row r="84589" spans="17:25">
      <c r="Q84589" s="38"/>
      <c r="Y84589" s="38"/>
    </row>
    <row r="84590" spans="17:25">
      <c r="Q84590" s="38"/>
      <c r="Y84590" s="38"/>
    </row>
    <row r="84591" spans="17:25">
      <c r="Q84591" s="38"/>
      <c r="Y84591" s="38"/>
    </row>
    <row r="84592" spans="17:25">
      <c r="Q84592" s="38"/>
      <c r="Y84592" s="38"/>
    </row>
    <row r="84593" spans="17:25">
      <c r="Q84593" s="38"/>
      <c r="Y84593" s="38"/>
    </row>
    <row r="84594" spans="17:25">
      <c r="Q84594" s="38"/>
      <c r="Y84594" s="38"/>
    </row>
    <row r="84595" spans="17:25">
      <c r="Q84595" s="38"/>
      <c r="Y84595" s="38"/>
    </row>
    <row r="84596" spans="17:25">
      <c r="Q84596" s="38"/>
      <c r="Y84596" s="38"/>
    </row>
    <row r="84597" spans="17:25">
      <c r="Q84597" s="38"/>
      <c r="Y84597" s="38"/>
    </row>
    <row r="84598" spans="17:25">
      <c r="Q84598" s="38"/>
      <c r="Y84598" s="38"/>
    </row>
    <row r="84599" spans="17:25">
      <c r="Q84599" s="38"/>
      <c r="Y84599" s="38"/>
    </row>
    <row r="84600" spans="17:25">
      <c r="Q84600" s="38"/>
      <c r="Y84600" s="38"/>
    </row>
    <row r="84601" spans="17:25">
      <c r="Q84601" s="38"/>
      <c r="Y84601" s="38"/>
    </row>
    <row r="84602" spans="17:25">
      <c r="Q84602" s="38"/>
      <c r="Y84602" s="38"/>
    </row>
    <row r="84603" spans="17:25">
      <c r="Q84603" s="38"/>
      <c r="Y84603" s="38"/>
    </row>
    <row r="84604" spans="17:25">
      <c r="Q84604" s="38"/>
      <c r="Y84604" s="38"/>
    </row>
    <row r="84605" spans="17:25">
      <c r="Q84605" s="38"/>
      <c r="Y84605" s="38"/>
    </row>
    <row r="84606" spans="17:25">
      <c r="Q84606" s="38"/>
      <c r="Y84606" s="38"/>
    </row>
    <row r="84607" spans="17:25">
      <c r="Q84607" s="38"/>
      <c r="Y84607" s="38"/>
    </row>
    <row r="84608" spans="17:25">
      <c r="Q84608" s="38"/>
      <c r="Y84608" s="38"/>
    </row>
    <row r="84609" spans="17:25">
      <c r="Q84609" s="38"/>
      <c r="Y84609" s="38"/>
    </row>
    <row r="84610" spans="17:25">
      <c r="Q84610" s="38"/>
      <c r="Y84610" s="38"/>
    </row>
    <row r="84611" spans="17:25">
      <c r="Q84611" s="38"/>
      <c r="Y84611" s="38"/>
    </row>
    <row r="84612" spans="17:25">
      <c r="Q84612" s="38"/>
      <c r="Y84612" s="38"/>
    </row>
    <row r="84613" spans="17:25">
      <c r="Q84613" s="38"/>
      <c r="Y84613" s="38"/>
    </row>
    <row r="84614" spans="17:25">
      <c r="Q84614" s="38"/>
      <c r="Y84614" s="38"/>
    </row>
    <row r="84615" spans="17:25">
      <c r="Q84615" s="38"/>
      <c r="Y84615" s="38"/>
    </row>
    <row r="84616" spans="17:25">
      <c r="Q84616" s="38"/>
      <c r="Y84616" s="38"/>
    </row>
    <row r="84617" spans="17:25">
      <c r="Q84617" s="38"/>
      <c r="Y84617" s="38"/>
    </row>
    <row r="84618" spans="17:25">
      <c r="Q84618" s="38"/>
      <c r="Y84618" s="38"/>
    </row>
    <row r="84619" spans="17:25">
      <c r="Q84619" s="38"/>
      <c r="Y84619" s="38"/>
    </row>
    <row r="84620" spans="17:25">
      <c r="Q84620" s="38"/>
      <c r="Y84620" s="38"/>
    </row>
    <row r="84621" spans="17:25">
      <c r="Q84621" s="38"/>
      <c r="Y84621" s="38"/>
    </row>
    <row r="84622" spans="17:25">
      <c r="Q84622" s="38"/>
      <c r="Y84622" s="38"/>
    </row>
    <row r="84623" spans="17:25">
      <c r="Q84623" s="38"/>
      <c r="Y84623" s="38"/>
    </row>
    <row r="84624" spans="17:25">
      <c r="Q84624" s="38"/>
      <c r="Y84624" s="38"/>
    </row>
    <row r="84625" spans="17:25">
      <c r="Q84625" s="38"/>
      <c r="Y84625" s="38"/>
    </row>
    <row r="84626" spans="17:25">
      <c r="Q84626" s="38"/>
      <c r="Y84626" s="38"/>
    </row>
    <row r="84627" spans="17:25">
      <c r="Q84627" s="38"/>
      <c r="Y84627" s="38"/>
    </row>
    <row r="84628" spans="17:25">
      <c r="Q84628" s="38"/>
      <c r="Y84628" s="38"/>
    </row>
    <row r="84629" spans="17:25">
      <c r="Q84629" s="38"/>
      <c r="Y84629" s="38"/>
    </row>
    <row r="84630" spans="17:25">
      <c r="Q84630" s="38"/>
      <c r="Y84630" s="38"/>
    </row>
    <row r="84631" spans="17:25">
      <c r="Q84631" s="38"/>
      <c r="Y84631" s="38"/>
    </row>
    <row r="84632" spans="17:25">
      <c r="Q84632" s="38"/>
      <c r="Y84632" s="38"/>
    </row>
    <row r="84633" spans="17:25">
      <c r="Q84633" s="38"/>
      <c r="Y84633" s="38"/>
    </row>
    <row r="84634" spans="17:25">
      <c r="Q84634" s="38"/>
      <c r="Y84634" s="38"/>
    </row>
    <row r="84635" spans="17:25">
      <c r="Q84635" s="38"/>
      <c r="Y84635" s="38"/>
    </row>
    <row r="84636" spans="17:25">
      <c r="Q84636" s="38"/>
      <c r="Y84636" s="38"/>
    </row>
    <row r="84637" spans="17:25">
      <c r="Q84637" s="38"/>
      <c r="Y84637" s="38"/>
    </row>
    <row r="84638" spans="17:25">
      <c r="Q84638" s="38"/>
      <c r="Y84638" s="38"/>
    </row>
    <row r="84639" spans="17:25">
      <c r="Q84639" s="38"/>
      <c r="Y84639" s="38"/>
    </row>
    <row r="84640" spans="17:25">
      <c r="Q84640" s="38"/>
      <c r="Y84640" s="38"/>
    </row>
    <row r="84641" spans="17:25">
      <c r="Q84641" s="38"/>
      <c r="Y84641" s="38"/>
    </row>
    <row r="84642" spans="17:25">
      <c r="Q84642" s="38"/>
      <c r="Y84642" s="38"/>
    </row>
    <row r="84643" spans="17:25">
      <c r="Q84643" s="38"/>
      <c r="Y84643" s="38"/>
    </row>
    <row r="84644" spans="17:25">
      <c r="Q84644" s="38"/>
      <c r="Y84644" s="38"/>
    </row>
    <row r="84645" spans="17:25">
      <c r="Q84645" s="38"/>
      <c r="Y84645" s="38"/>
    </row>
    <row r="84646" spans="17:25">
      <c r="Q84646" s="38"/>
      <c r="Y84646" s="38"/>
    </row>
    <row r="84647" spans="17:25">
      <c r="Q84647" s="38"/>
      <c r="Y84647" s="38"/>
    </row>
    <row r="84648" spans="17:25">
      <c r="Q84648" s="38"/>
      <c r="Y84648" s="38"/>
    </row>
    <row r="84649" spans="17:25">
      <c r="Q84649" s="38"/>
      <c r="Y84649" s="38"/>
    </row>
    <row r="84650" spans="17:25">
      <c r="Q84650" s="38"/>
      <c r="Y84650" s="38"/>
    </row>
    <row r="84651" spans="17:25">
      <c r="Q84651" s="38"/>
      <c r="Y84651" s="38"/>
    </row>
    <row r="84652" spans="17:25">
      <c r="Q84652" s="38"/>
      <c r="Y84652" s="38"/>
    </row>
    <row r="84653" spans="17:25">
      <c r="Q84653" s="38"/>
      <c r="Y84653" s="38"/>
    </row>
    <row r="84654" spans="17:25">
      <c r="Q84654" s="38"/>
      <c r="Y84654" s="38"/>
    </row>
    <row r="84655" spans="17:25">
      <c r="Q84655" s="38"/>
      <c r="Y84655" s="38"/>
    </row>
    <row r="84656" spans="17:25">
      <c r="Q84656" s="38"/>
      <c r="Y84656" s="38"/>
    </row>
    <row r="84657" spans="17:25">
      <c r="Q84657" s="38"/>
      <c r="Y84657" s="38"/>
    </row>
    <row r="84658" spans="17:25">
      <c r="Q84658" s="38"/>
      <c r="Y84658" s="38"/>
    </row>
    <row r="84659" spans="17:25">
      <c r="Q84659" s="38"/>
      <c r="Y84659" s="38"/>
    </row>
    <row r="84660" spans="17:25">
      <c r="Q84660" s="38"/>
      <c r="Y84660" s="38"/>
    </row>
    <row r="84661" spans="17:25">
      <c r="Q84661" s="38"/>
      <c r="Y84661" s="38"/>
    </row>
    <row r="84662" spans="17:25">
      <c r="Q84662" s="38"/>
      <c r="Y84662" s="38"/>
    </row>
    <row r="84663" spans="17:25">
      <c r="Q84663" s="38"/>
      <c r="Y84663" s="38"/>
    </row>
    <row r="84664" spans="17:25">
      <c r="Q84664" s="38"/>
      <c r="Y84664" s="38"/>
    </row>
    <row r="84665" spans="17:25">
      <c r="Q84665" s="38"/>
      <c r="Y84665" s="38"/>
    </row>
    <row r="84666" spans="17:25">
      <c r="Q84666" s="38"/>
      <c r="Y84666" s="38"/>
    </row>
    <row r="84667" spans="17:25">
      <c r="Q84667" s="38"/>
      <c r="Y84667" s="38"/>
    </row>
    <row r="84668" spans="17:25">
      <c r="Q84668" s="38"/>
      <c r="Y84668" s="38"/>
    </row>
    <row r="84669" spans="17:25">
      <c r="Q84669" s="38"/>
      <c r="Y84669" s="38"/>
    </row>
    <row r="84670" spans="17:25">
      <c r="Q84670" s="38"/>
      <c r="Y84670" s="38"/>
    </row>
    <row r="84671" spans="17:25">
      <c r="Q84671" s="38"/>
      <c r="Y84671" s="38"/>
    </row>
    <row r="84672" spans="17:25">
      <c r="Q84672" s="38"/>
      <c r="Y84672" s="38"/>
    </row>
    <row r="84673" spans="17:25">
      <c r="Q84673" s="38"/>
      <c r="Y84673" s="38"/>
    </row>
    <row r="84674" spans="17:25">
      <c r="Q84674" s="38"/>
      <c r="Y84674" s="38"/>
    </row>
    <row r="84675" spans="17:25">
      <c r="Q84675" s="38"/>
      <c r="Y84675" s="38"/>
    </row>
    <row r="84676" spans="17:25">
      <c r="Q84676" s="38"/>
      <c r="Y84676" s="38"/>
    </row>
    <row r="84677" spans="17:25">
      <c r="Q84677" s="38"/>
      <c r="Y84677" s="38"/>
    </row>
    <row r="84678" spans="17:25">
      <c r="Q84678" s="38"/>
      <c r="Y84678" s="38"/>
    </row>
    <row r="84679" spans="17:25">
      <c r="Q84679" s="38"/>
      <c r="Y84679" s="38"/>
    </row>
    <row r="84680" spans="17:25">
      <c r="Q84680" s="38"/>
      <c r="Y84680" s="38"/>
    </row>
    <row r="84681" spans="17:25">
      <c r="Q84681" s="38"/>
      <c r="Y84681" s="38"/>
    </row>
    <row r="84682" spans="17:25">
      <c r="Q84682" s="38"/>
      <c r="Y84682" s="38"/>
    </row>
    <row r="84683" spans="17:25">
      <c r="Q84683" s="38"/>
      <c r="Y84683" s="38"/>
    </row>
    <row r="84684" spans="17:25">
      <c r="Q84684" s="38"/>
      <c r="Y84684" s="38"/>
    </row>
    <row r="84685" spans="17:25">
      <c r="Q84685" s="38"/>
      <c r="Y84685" s="38"/>
    </row>
    <row r="84686" spans="17:25">
      <c r="Q84686" s="38"/>
      <c r="Y84686" s="38"/>
    </row>
    <row r="84687" spans="17:25">
      <c r="Q84687" s="38"/>
      <c r="Y84687" s="38"/>
    </row>
    <row r="84688" spans="17:25">
      <c r="Q84688" s="38"/>
      <c r="Y84688" s="38"/>
    </row>
    <row r="84689" spans="17:25">
      <c r="Q84689" s="38"/>
      <c r="Y84689" s="38"/>
    </row>
    <row r="84690" spans="17:25">
      <c r="Q84690" s="38"/>
      <c r="Y84690" s="38"/>
    </row>
    <row r="84691" spans="17:25">
      <c r="Q84691" s="38"/>
      <c r="Y84691" s="38"/>
    </row>
    <row r="84692" spans="17:25">
      <c r="Q84692" s="38"/>
      <c r="Y84692" s="38"/>
    </row>
    <row r="84693" spans="17:25">
      <c r="Q84693" s="38"/>
      <c r="Y84693" s="38"/>
    </row>
    <row r="84694" spans="17:25">
      <c r="Q84694" s="38"/>
      <c r="Y84694" s="38"/>
    </row>
    <row r="84695" spans="17:25">
      <c r="Q84695" s="38"/>
      <c r="Y84695" s="38"/>
    </row>
    <row r="84696" spans="17:25">
      <c r="Q84696" s="38"/>
      <c r="Y84696" s="38"/>
    </row>
    <row r="84697" spans="17:25">
      <c r="Q84697" s="38"/>
      <c r="Y84697" s="38"/>
    </row>
    <row r="84698" spans="17:25">
      <c r="Q84698" s="38"/>
      <c r="Y84698" s="38"/>
    </row>
    <row r="84699" spans="17:25">
      <c r="Q84699" s="38"/>
      <c r="Y84699" s="38"/>
    </row>
    <row r="84700" spans="17:25">
      <c r="Q84700" s="38"/>
      <c r="Y84700" s="38"/>
    </row>
    <row r="84701" spans="17:25">
      <c r="Q84701" s="38"/>
      <c r="Y84701" s="38"/>
    </row>
    <row r="84702" spans="17:25">
      <c r="Q84702" s="38"/>
      <c r="Y84702" s="38"/>
    </row>
    <row r="84703" spans="17:25">
      <c r="Q84703" s="38"/>
      <c r="Y84703" s="38"/>
    </row>
    <row r="84704" spans="17:25">
      <c r="Q84704" s="38"/>
      <c r="Y84704" s="38"/>
    </row>
    <row r="84705" spans="17:25">
      <c r="Q84705" s="38"/>
      <c r="Y84705" s="38"/>
    </row>
    <row r="84706" spans="17:25">
      <c r="Q84706" s="38"/>
      <c r="Y84706" s="38"/>
    </row>
    <row r="84707" spans="17:25">
      <c r="Q84707" s="38"/>
      <c r="Y84707" s="38"/>
    </row>
    <row r="84708" spans="17:25">
      <c r="Q84708" s="38"/>
      <c r="Y84708" s="38"/>
    </row>
    <row r="84709" spans="17:25">
      <c r="Q84709" s="38"/>
      <c r="Y84709" s="38"/>
    </row>
    <row r="84710" spans="17:25">
      <c r="Q84710" s="38"/>
      <c r="Y84710" s="38"/>
    </row>
    <row r="84711" spans="17:25">
      <c r="Q84711" s="38"/>
      <c r="Y84711" s="38"/>
    </row>
    <row r="84712" spans="17:25">
      <c r="Q84712" s="38"/>
      <c r="Y84712" s="38"/>
    </row>
    <row r="84713" spans="17:25">
      <c r="Q84713" s="38"/>
      <c r="Y84713" s="38"/>
    </row>
    <row r="84714" spans="17:25">
      <c r="Q84714" s="38"/>
      <c r="Y84714" s="38"/>
    </row>
    <row r="84715" spans="17:25">
      <c r="Q84715" s="38"/>
      <c r="Y84715" s="38"/>
    </row>
    <row r="84716" spans="17:25">
      <c r="Q84716" s="38"/>
      <c r="Y84716" s="38"/>
    </row>
    <row r="84717" spans="17:25">
      <c r="Q84717" s="38"/>
      <c r="Y84717" s="38"/>
    </row>
    <row r="84718" spans="17:25">
      <c r="Q84718" s="38"/>
      <c r="Y84718" s="38"/>
    </row>
    <row r="84719" spans="17:25">
      <c r="Q84719" s="38"/>
      <c r="Y84719" s="38"/>
    </row>
    <row r="84720" spans="17:25">
      <c r="Q84720" s="38"/>
      <c r="Y84720" s="38"/>
    </row>
    <row r="84721" spans="17:25">
      <c r="Q84721" s="38"/>
      <c r="Y84721" s="38"/>
    </row>
    <row r="84722" spans="17:25">
      <c r="Q84722" s="38"/>
      <c r="Y84722" s="38"/>
    </row>
    <row r="84723" spans="17:25">
      <c r="Q84723" s="38"/>
      <c r="Y84723" s="38"/>
    </row>
    <row r="84724" spans="17:25">
      <c r="Q84724" s="38"/>
      <c r="Y84724" s="38"/>
    </row>
    <row r="84725" spans="17:25">
      <c r="Q84725" s="38"/>
      <c r="Y84725" s="38"/>
    </row>
    <row r="84726" spans="17:25">
      <c r="Q84726" s="38"/>
      <c r="Y84726" s="38"/>
    </row>
    <row r="84727" spans="17:25">
      <c r="Q84727" s="38"/>
      <c r="Y84727" s="38"/>
    </row>
    <row r="84728" spans="17:25">
      <c r="Q84728" s="38"/>
      <c r="Y84728" s="38"/>
    </row>
    <row r="84729" spans="17:25">
      <c r="Q84729" s="38"/>
      <c r="Y84729" s="38"/>
    </row>
    <row r="84730" spans="17:25">
      <c r="Q84730" s="38"/>
      <c r="Y84730" s="38"/>
    </row>
    <row r="84731" spans="17:25">
      <c r="Q84731" s="38"/>
      <c r="Y84731" s="38"/>
    </row>
    <row r="84732" spans="17:25">
      <c r="Q84732" s="38"/>
      <c r="Y84732" s="38"/>
    </row>
    <row r="84733" spans="17:25">
      <c r="Q84733" s="38"/>
      <c r="Y84733" s="38"/>
    </row>
    <row r="84734" spans="17:25">
      <c r="Q84734" s="38"/>
      <c r="Y84734" s="38"/>
    </row>
    <row r="84735" spans="17:25">
      <c r="Q84735" s="38"/>
      <c r="Y84735" s="38"/>
    </row>
    <row r="84736" spans="17:25">
      <c r="Q84736" s="38"/>
      <c r="Y84736" s="38"/>
    </row>
    <row r="84737" spans="17:25">
      <c r="Q84737" s="38"/>
      <c r="Y84737" s="38"/>
    </row>
    <row r="84738" spans="17:25">
      <c r="Q84738" s="38"/>
      <c r="Y84738" s="38"/>
    </row>
    <row r="84739" spans="17:25">
      <c r="Q84739" s="38"/>
      <c r="Y84739" s="38"/>
    </row>
    <row r="84740" spans="17:25">
      <c r="Q84740" s="38"/>
      <c r="Y84740" s="38"/>
    </row>
    <row r="84741" spans="17:25">
      <c r="Q84741" s="38"/>
      <c r="Y84741" s="38"/>
    </row>
    <row r="84742" spans="17:25">
      <c r="Q84742" s="38"/>
      <c r="Y84742" s="38"/>
    </row>
    <row r="84743" spans="17:25">
      <c r="Q84743" s="38"/>
      <c r="Y84743" s="38"/>
    </row>
    <row r="84744" spans="17:25">
      <c r="Q84744" s="38"/>
      <c r="Y84744" s="38"/>
    </row>
    <row r="84745" spans="17:25">
      <c r="Q84745" s="38"/>
      <c r="Y84745" s="38"/>
    </row>
    <row r="84746" spans="17:25">
      <c r="Q84746" s="38"/>
      <c r="Y84746" s="38"/>
    </row>
    <row r="84747" spans="17:25">
      <c r="Q84747" s="38"/>
      <c r="Y84747" s="38"/>
    </row>
    <row r="84748" spans="17:25">
      <c r="Q84748" s="38"/>
      <c r="Y84748" s="38"/>
    </row>
    <row r="84749" spans="17:25">
      <c r="Q84749" s="38"/>
      <c r="Y84749" s="38"/>
    </row>
    <row r="84750" spans="17:25">
      <c r="Q84750" s="38"/>
      <c r="Y84750" s="38"/>
    </row>
    <row r="84751" spans="17:25">
      <c r="Q84751" s="38"/>
      <c r="Y84751" s="38"/>
    </row>
    <row r="84752" spans="17:25">
      <c r="Q84752" s="38"/>
      <c r="Y84752" s="38"/>
    </row>
    <row r="84753" spans="17:25">
      <c r="Q84753" s="38"/>
      <c r="Y84753" s="38"/>
    </row>
    <row r="84754" spans="17:25">
      <c r="Q84754" s="38"/>
      <c r="Y84754" s="38"/>
    </row>
    <row r="84755" spans="17:25">
      <c r="Q84755" s="38"/>
      <c r="Y84755" s="38"/>
    </row>
    <row r="84756" spans="17:25">
      <c r="Q84756" s="38"/>
      <c r="Y84756" s="38"/>
    </row>
    <row r="84757" spans="17:25">
      <c r="Q84757" s="38"/>
      <c r="Y84757" s="38"/>
    </row>
    <row r="84758" spans="17:25">
      <c r="Q84758" s="38"/>
      <c r="Y84758" s="38"/>
    </row>
    <row r="84759" spans="17:25">
      <c r="Q84759" s="38"/>
      <c r="Y84759" s="38"/>
    </row>
    <row r="84760" spans="17:25">
      <c r="Q84760" s="38"/>
      <c r="Y84760" s="38"/>
    </row>
    <row r="84761" spans="17:25">
      <c r="Q84761" s="38"/>
      <c r="Y84761" s="38"/>
    </row>
    <row r="84762" spans="17:25">
      <c r="Q84762" s="38"/>
      <c r="Y84762" s="38"/>
    </row>
    <row r="84763" spans="17:25">
      <c r="Q84763" s="38"/>
      <c r="Y84763" s="38"/>
    </row>
    <row r="84764" spans="17:25">
      <c r="Q84764" s="38"/>
      <c r="Y84764" s="38"/>
    </row>
    <row r="84765" spans="17:25">
      <c r="Q84765" s="38"/>
      <c r="Y84765" s="38"/>
    </row>
    <row r="84766" spans="17:25">
      <c r="Q84766" s="38"/>
      <c r="Y84766" s="38"/>
    </row>
    <row r="84767" spans="17:25">
      <c r="Q84767" s="38"/>
      <c r="Y84767" s="38"/>
    </row>
    <row r="84768" spans="17:25">
      <c r="Q84768" s="38"/>
      <c r="Y84768" s="38"/>
    </row>
    <row r="84769" spans="17:25">
      <c r="Q84769" s="38"/>
      <c r="Y84769" s="38"/>
    </row>
    <row r="84770" spans="17:25">
      <c r="Q84770" s="38"/>
      <c r="Y84770" s="38"/>
    </row>
    <row r="84771" spans="17:25">
      <c r="Q84771" s="38"/>
      <c r="Y84771" s="38"/>
    </row>
    <row r="84772" spans="17:25">
      <c r="Q84772" s="38"/>
      <c r="Y84772" s="38"/>
    </row>
    <row r="84773" spans="17:25">
      <c r="Q84773" s="38"/>
      <c r="Y84773" s="38"/>
    </row>
    <row r="84774" spans="17:25">
      <c r="Q84774" s="38"/>
      <c r="Y84774" s="38"/>
    </row>
    <row r="84775" spans="17:25">
      <c r="Q84775" s="38"/>
      <c r="Y84775" s="38"/>
    </row>
    <row r="84776" spans="17:25">
      <c r="Q84776" s="38"/>
      <c r="Y84776" s="38"/>
    </row>
    <row r="84777" spans="17:25">
      <c r="Q84777" s="38"/>
      <c r="Y84777" s="38"/>
    </row>
    <row r="84778" spans="17:25">
      <c r="Q84778" s="38"/>
      <c r="Y84778" s="38"/>
    </row>
    <row r="84779" spans="17:25">
      <c r="Q84779" s="38"/>
      <c r="Y84779" s="38"/>
    </row>
    <row r="84780" spans="17:25">
      <c r="Q84780" s="38"/>
      <c r="Y84780" s="38"/>
    </row>
    <row r="84781" spans="17:25">
      <c r="Q84781" s="38"/>
      <c r="Y84781" s="38"/>
    </row>
    <row r="84782" spans="17:25">
      <c r="Q84782" s="38"/>
      <c r="Y84782" s="38"/>
    </row>
    <row r="84783" spans="17:25">
      <c r="Q84783" s="38"/>
      <c r="Y84783" s="38"/>
    </row>
    <row r="84784" spans="17:25">
      <c r="Q84784" s="38"/>
      <c r="Y84784" s="38"/>
    </row>
    <row r="84785" spans="17:25">
      <c r="Q84785" s="38"/>
      <c r="Y84785" s="38"/>
    </row>
    <row r="84786" spans="17:25">
      <c r="Q84786" s="38"/>
      <c r="Y84786" s="38"/>
    </row>
    <row r="84787" spans="17:25">
      <c r="Q84787" s="38"/>
      <c r="Y84787" s="38"/>
    </row>
    <row r="84788" spans="17:25">
      <c r="Q84788" s="38"/>
      <c r="Y84788" s="38"/>
    </row>
    <row r="84789" spans="17:25">
      <c r="Q84789" s="38"/>
      <c r="Y84789" s="38"/>
    </row>
    <row r="84790" spans="17:25">
      <c r="Q84790" s="38"/>
      <c r="Y84790" s="38"/>
    </row>
    <row r="84791" spans="17:25">
      <c r="Q84791" s="38"/>
      <c r="Y84791" s="38"/>
    </row>
    <row r="84792" spans="17:25">
      <c r="Q84792" s="38"/>
      <c r="Y84792" s="38"/>
    </row>
    <row r="84793" spans="17:25">
      <c r="Q84793" s="38"/>
      <c r="Y84793" s="38"/>
    </row>
    <row r="84794" spans="17:25">
      <c r="Q84794" s="38"/>
      <c r="Y84794" s="38"/>
    </row>
    <row r="84795" spans="17:25">
      <c r="Q84795" s="38"/>
      <c r="Y84795" s="38"/>
    </row>
    <row r="84796" spans="17:25">
      <c r="Q84796" s="38"/>
      <c r="Y84796" s="38"/>
    </row>
    <row r="84797" spans="17:25">
      <c r="Q84797" s="38"/>
      <c r="Y84797" s="38"/>
    </row>
    <row r="84798" spans="17:25">
      <c r="Q84798" s="38"/>
      <c r="Y84798" s="38"/>
    </row>
    <row r="84799" spans="17:25">
      <c r="Q84799" s="38"/>
      <c r="Y84799" s="38"/>
    </row>
    <row r="84800" spans="17:25">
      <c r="Q84800" s="38"/>
      <c r="Y84800" s="38"/>
    </row>
    <row r="84801" spans="17:25">
      <c r="Q84801" s="38"/>
      <c r="Y84801" s="38"/>
    </row>
    <row r="84802" spans="17:25">
      <c r="Q84802" s="38"/>
      <c r="Y84802" s="38"/>
    </row>
    <row r="84803" spans="17:25">
      <c r="Q84803" s="38"/>
      <c r="Y84803" s="38"/>
    </row>
    <row r="84804" spans="17:25">
      <c r="Q84804" s="38"/>
      <c r="Y84804" s="38"/>
    </row>
    <row r="84805" spans="17:25">
      <c r="Q84805" s="38"/>
      <c r="Y84805" s="38"/>
    </row>
    <row r="84806" spans="17:25">
      <c r="Q84806" s="38"/>
      <c r="Y84806" s="38"/>
    </row>
    <row r="84807" spans="17:25">
      <c r="Q84807" s="38"/>
      <c r="Y84807" s="38"/>
    </row>
    <row r="84808" spans="17:25">
      <c r="Q84808" s="38"/>
      <c r="Y84808" s="38"/>
    </row>
    <row r="84809" spans="17:25">
      <c r="Q84809" s="38"/>
      <c r="Y84809" s="38"/>
    </row>
    <row r="84810" spans="17:25">
      <c r="Q84810" s="38"/>
      <c r="Y84810" s="38"/>
    </row>
    <row r="84811" spans="17:25">
      <c r="Q84811" s="38"/>
      <c r="Y84811" s="38"/>
    </row>
    <row r="84812" spans="17:25">
      <c r="Q84812" s="38"/>
      <c r="Y84812" s="38"/>
    </row>
    <row r="84813" spans="17:25">
      <c r="Q84813" s="38"/>
      <c r="Y84813" s="38"/>
    </row>
    <row r="84814" spans="17:25">
      <c r="Q84814" s="38"/>
      <c r="Y84814" s="38"/>
    </row>
    <row r="84815" spans="17:25">
      <c r="Q84815" s="38"/>
      <c r="Y84815" s="38"/>
    </row>
    <row r="84816" spans="17:25">
      <c r="Q84816" s="38"/>
      <c r="Y84816" s="38"/>
    </row>
    <row r="84817" spans="17:25">
      <c r="Q84817" s="38"/>
      <c r="Y84817" s="38"/>
    </row>
    <row r="84818" spans="17:25">
      <c r="Q84818" s="38"/>
      <c r="Y84818" s="38"/>
    </row>
    <row r="84819" spans="17:25">
      <c r="Q84819" s="38"/>
      <c r="Y84819" s="38"/>
    </row>
    <row r="84820" spans="17:25">
      <c r="Q84820" s="38"/>
      <c r="Y84820" s="38"/>
    </row>
    <row r="84821" spans="17:25">
      <c r="Q84821" s="38"/>
      <c r="Y84821" s="38"/>
    </row>
    <row r="84822" spans="17:25">
      <c r="Q84822" s="38"/>
      <c r="Y84822" s="38"/>
    </row>
    <row r="84823" spans="17:25">
      <c r="Q84823" s="38"/>
      <c r="Y84823" s="38"/>
    </row>
    <row r="84824" spans="17:25">
      <c r="Q84824" s="38"/>
      <c r="Y84824" s="38"/>
    </row>
    <row r="84825" spans="17:25">
      <c r="Q84825" s="38"/>
      <c r="Y84825" s="38"/>
    </row>
    <row r="84826" spans="17:25">
      <c r="Q84826" s="38"/>
      <c r="Y84826" s="38"/>
    </row>
    <row r="84827" spans="17:25">
      <c r="Q84827" s="38"/>
      <c r="Y84827" s="38"/>
    </row>
    <row r="84828" spans="17:25">
      <c r="Q84828" s="38"/>
      <c r="Y84828" s="38"/>
    </row>
    <row r="84829" spans="17:25">
      <c r="Q84829" s="38"/>
      <c r="Y84829" s="38"/>
    </row>
    <row r="84830" spans="17:25">
      <c r="Q84830" s="38"/>
      <c r="Y84830" s="38"/>
    </row>
    <row r="84831" spans="17:25">
      <c r="Q84831" s="38"/>
      <c r="Y84831" s="38"/>
    </row>
    <row r="84832" spans="17:25">
      <c r="Q84832" s="38"/>
      <c r="Y84832" s="38"/>
    </row>
    <row r="84833" spans="17:25">
      <c r="Q84833" s="38"/>
      <c r="Y84833" s="38"/>
    </row>
    <row r="84834" spans="17:25">
      <c r="Q84834" s="38"/>
      <c r="Y84834" s="38"/>
    </row>
    <row r="84835" spans="17:25">
      <c r="Q84835" s="38"/>
      <c r="Y84835" s="38"/>
    </row>
    <row r="84836" spans="17:25">
      <c r="Q84836" s="38"/>
      <c r="Y84836" s="38"/>
    </row>
    <row r="84837" spans="17:25">
      <c r="Q84837" s="38"/>
      <c r="Y84837" s="38"/>
    </row>
    <row r="84838" spans="17:25">
      <c r="Q84838" s="38"/>
      <c r="Y84838" s="38"/>
    </row>
    <row r="84839" spans="17:25">
      <c r="Q84839" s="38"/>
      <c r="Y84839" s="38"/>
    </row>
    <row r="84840" spans="17:25">
      <c r="Q84840" s="38"/>
      <c r="Y84840" s="38"/>
    </row>
    <row r="84841" spans="17:25">
      <c r="Q84841" s="38"/>
      <c r="Y84841" s="38"/>
    </row>
    <row r="84842" spans="17:25">
      <c r="Q84842" s="38"/>
      <c r="Y84842" s="38"/>
    </row>
    <row r="84843" spans="17:25">
      <c r="Q84843" s="38"/>
      <c r="Y84843" s="38"/>
    </row>
    <row r="84844" spans="17:25">
      <c r="Q84844" s="38"/>
      <c r="Y84844" s="38"/>
    </row>
    <row r="84845" spans="17:25">
      <c r="Q84845" s="38"/>
      <c r="Y84845" s="38"/>
    </row>
    <row r="84846" spans="17:25">
      <c r="Q84846" s="38"/>
      <c r="Y84846" s="38"/>
    </row>
    <row r="84847" spans="17:25">
      <c r="Q84847" s="38"/>
      <c r="Y84847" s="38"/>
    </row>
    <row r="84848" spans="17:25">
      <c r="Q84848" s="38"/>
      <c r="Y84848" s="38"/>
    </row>
    <row r="84849" spans="17:25">
      <c r="Q84849" s="38"/>
      <c r="Y84849" s="38"/>
    </row>
    <row r="84850" spans="17:25">
      <c r="Q84850" s="38"/>
      <c r="Y84850" s="38"/>
    </row>
    <row r="84851" spans="17:25">
      <c r="Q84851" s="38"/>
      <c r="Y84851" s="38"/>
    </row>
    <row r="84852" spans="17:25">
      <c r="Q84852" s="38"/>
      <c r="Y84852" s="38"/>
    </row>
    <row r="84853" spans="17:25">
      <c r="Q84853" s="38"/>
      <c r="Y84853" s="38"/>
    </row>
    <row r="84854" spans="17:25">
      <c r="Q84854" s="38"/>
      <c r="Y84854" s="38"/>
    </row>
    <row r="84855" spans="17:25">
      <c r="Q84855" s="38"/>
      <c r="Y84855" s="38"/>
    </row>
    <row r="84856" spans="17:25">
      <c r="Q84856" s="38"/>
      <c r="Y84856" s="38"/>
    </row>
    <row r="84857" spans="17:25">
      <c r="Q84857" s="38"/>
      <c r="Y84857" s="38"/>
    </row>
    <row r="84858" spans="17:25">
      <c r="Q84858" s="38"/>
      <c r="Y84858" s="38"/>
    </row>
    <row r="84859" spans="17:25">
      <c r="Q84859" s="38"/>
      <c r="Y84859" s="38"/>
    </row>
    <row r="84860" spans="17:25">
      <c r="Q84860" s="38"/>
      <c r="Y84860" s="38"/>
    </row>
    <row r="84861" spans="17:25">
      <c r="Q84861" s="38"/>
      <c r="Y84861" s="38"/>
    </row>
    <row r="84862" spans="17:25">
      <c r="Q84862" s="38"/>
      <c r="Y84862" s="38"/>
    </row>
    <row r="84863" spans="17:25">
      <c r="Q84863" s="38"/>
      <c r="Y84863" s="38"/>
    </row>
    <row r="84864" spans="17:25">
      <c r="Q84864" s="38"/>
      <c r="Y84864" s="38"/>
    </row>
    <row r="84865" spans="17:25">
      <c r="Q84865" s="38"/>
      <c r="Y84865" s="38"/>
    </row>
    <row r="84866" spans="17:25">
      <c r="Q84866" s="38"/>
      <c r="Y84866" s="38"/>
    </row>
    <row r="84867" spans="17:25">
      <c r="Q84867" s="38"/>
      <c r="Y84867" s="38"/>
    </row>
    <row r="84868" spans="17:25">
      <c r="Q84868" s="38"/>
      <c r="Y84868" s="38"/>
    </row>
    <row r="84869" spans="17:25">
      <c r="Q84869" s="38"/>
      <c r="Y84869" s="38"/>
    </row>
    <row r="84870" spans="17:25">
      <c r="Q84870" s="38"/>
      <c r="Y84870" s="38"/>
    </row>
    <row r="84871" spans="17:25">
      <c r="Q84871" s="38"/>
      <c r="Y84871" s="38"/>
    </row>
    <row r="84872" spans="17:25">
      <c r="Q84872" s="38"/>
      <c r="Y84872" s="38"/>
    </row>
    <row r="84873" spans="17:25">
      <c r="Q84873" s="38"/>
      <c r="Y84873" s="38"/>
    </row>
    <row r="84874" spans="17:25">
      <c r="Q84874" s="38"/>
      <c r="Y84874" s="38"/>
    </row>
    <row r="84875" spans="17:25">
      <c r="Q84875" s="38"/>
      <c r="Y84875" s="38"/>
    </row>
    <row r="84876" spans="17:25">
      <c r="Q84876" s="38"/>
      <c r="Y84876" s="38"/>
    </row>
    <row r="84877" spans="17:25">
      <c r="Q84877" s="38"/>
      <c r="Y84877" s="38"/>
    </row>
    <row r="84878" spans="17:25">
      <c r="Q84878" s="38"/>
      <c r="Y84878" s="38"/>
    </row>
    <row r="84879" spans="17:25">
      <c r="Q84879" s="38"/>
      <c r="Y84879" s="38"/>
    </row>
    <row r="84880" spans="17:25">
      <c r="Q84880" s="38"/>
      <c r="Y84880" s="38"/>
    </row>
    <row r="84881" spans="17:25">
      <c r="Q84881" s="38"/>
      <c r="Y84881" s="38"/>
    </row>
    <row r="84882" spans="17:25">
      <c r="Q84882" s="38"/>
      <c r="Y84882" s="38"/>
    </row>
    <row r="84883" spans="17:25">
      <c r="Q84883" s="38"/>
      <c r="Y84883" s="38"/>
    </row>
    <row r="84884" spans="17:25">
      <c r="Q84884" s="38"/>
      <c r="Y84884" s="38"/>
    </row>
    <row r="84885" spans="17:25">
      <c r="Q84885" s="38"/>
      <c r="Y84885" s="38"/>
    </row>
    <row r="84886" spans="17:25">
      <c r="Q84886" s="38"/>
      <c r="Y84886" s="38"/>
    </row>
    <row r="84887" spans="17:25">
      <c r="Q84887" s="38"/>
      <c r="Y84887" s="38"/>
    </row>
    <row r="84888" spans="17:25">
      <c r="Q84888" s="38"/>
      <c r="Y84888" s="38"/>
    </row>
    <row r="84889" spans="17:25">
      <c r="Q84889" s="38"/>
      <c r="Y84889" s="38"/>
    </row>
    <row r="84890" spans="17:25">
      <c r="Q84890" s="38"/>
      <c r="Y84890" s="38"/>
    </row>
    <row r="84891" spans="17:25">
      <c r="Q84891" s="38"/>
      <c r="Y84891" s="38"/>
    </row>
    <row r="84892" spans="17:25">
      <c r="Q84892" s="38"/>
      <c r="Y84892" s="38"/>
    </row>
    <row r="84893" spans="17:25">
      <c r="Q84893" s="38"/>
      <c r="Y84893" s="38"/>
    </row>
    <row r="84894" spans="17:25">
      <c r="Q84894" s="38"/>
      <c r="Y84894" s="38"/>
    </row>
    <row r="84895" spans="17:25">
      <c r="Q84895" s="38"/>
      <c r="Y84895" s="38"/>
    </row>
    <row r="84896" spans="17:25">
      <c r="Q84896" s="38"/>
      <c r="Y84896" s="38"/>
    </row>
    <row r="84897" spans="17:25">
      <c r="Q84897" s="38"/>
      <c r="Y84897" s="38"/>
    </row>
    <row r="84898" spans="17:25">
      <c r="Q84898" s="38"/>
      <c r="Y84898" s="38"/>
    </row>
    <row r="84899" spans="17:25">
      <c r="Q84899" s="38"/>
      <c r="Y84899" s="38"/>
    </row>
    <row r="84900" spans="17:25">
      <c r="Q84900" s="38"/>
      <c r="Y84900" s="38"/>
    </row>
    <row r="84901" spans="17:25">
      <c r="Q84901" s="38"/>
      <c r="Y84901" s="38"/>
    </row>
    <row r="84902" spans="17:25">
      <c r="Q84902" s="38"/>
      <c r="Y84902" s="38"/>
    </row>
    <row r="84903" spans="17:25">
      <c r="Q84903" s="38"/>
      <c r="Y84903" s="38"/>
    </row>
    <row r="84904" spans="17:25">
      <c r="Q84904" s="38"/>
      <c r="Y84904" s="38"/>
    </row>
    <row r="84905" spans="17:25">
      <c r="Q84905" s="38"/>
      <c r="Y84905" s="38"/>
    </row>
    <row r="84906" spans="17:25">
      <c r="Q84906" s="38"/>
      <c r="Y84906" s="38"/>
    </row>
    <row r="84907" spans="17:25">
      <c r="Q84907" s="38"/>
      <c r="Y84907" s="38"/>
    </row>
    <row r="84908" spans="17:25">
      <c r="Q84908" s="38"/>
      <c r="Y84908" s="38"/>
    </row>
    <row r="84909" spans="17:25">
      <c r="Q84909" s="38"/>
      <c r="Y84909" s="38"/>
    </row>
    <row r="84910" spans="17:25">
      <c r="Q84910" s="38"/>
      <c r="Y84910" s="38"/>
    </row>
    <row r="84911" spans="17:25">
      <c r="Q84911" s="38"/>
      <c r="Y84911" s="38"/>
    </row>
    <row r="84912" spans="17:25">
      <c r="Q84912" s="38"/>
      <c r="Y84912" s="38"/>
    </row>
    <row r="84913" spans="17:25">
      <c r="Q84913" s="38"/>
      <c r="Y84913" s="38"/>
    </row>
    <row r="84914" spans="17:25">
      <c r="Q84914" s="38"/>
      <c r="Y84914" s="38"/>
    </row>
    <row r="84915" spans="17:25">
      <c r="Q84915" s="38"/>
      <c r="Y84915" s="38"/>
    </row>
    <row r="84916" spans="17:25">
      <c r="Q84916" s="38"/>
      <c r="Y84916" s="38"/>
    </row>
    <row r="84917" spans="17:25">
      <c r="Q84917" s="38"/>
      <c r="Y84917" s="38"/>
    </row>
    <row r="84918" spans="17:25">
      <c r="Q84918" s="38"/>
      <c r="Y84918" s="38"/>
    </row>
    <row r="84919" spans="17:25">
      <c r="Q84919" s="38"/>
      <c r="Y84919" s="38"/>
    </row>
    <row r="84920" spans="17:25">
      <c r="Q84920" s="38"/>
      <c r="Y84920" s="38"/>
    </row>
    <row r="84921" spans="17:25">
      <c r="Q84921" s="38"/>
      <c r="Y84921" s="38"/>
    </row>
    <row r="84922" spans="17:25">
      <c r="Q84922" s="38"/>
      <c r="Y84922" s="38"/>
    </row>
    <row r="84923" spans="17:25">
      <c r="Q84923" s="38"/>
      <c r="Y84923" s="38"/>
    </row>
    <row r="84924" spans="17:25">
      <c r="Q84924" s="38"/>
      <c r="Y84924" s="38"/>
    </row>
    <row r="84925" spans="17:25">
      <c r="Q84925" s="38"/>
      <c r="Y84925" s="38"/>
    </row>
    <row r="84926" spans="17:25">
      <c r="Q84926" s="38"/>
      <c r="Y84926" s="38"/>
    </row>
    <row r="84927" spans="17:25">
      <c r="Q84927" s="38"/>
      <c r="Y84927" s="38"/>
    </row>
    <row r="84928" spans="17:25">
      <c r="Q84928" s="38"/>
      <c r="Y84928" s="38"/>
    </row>
    <row r="84929" spans="17:25">
      <c r="Q84929" s="38"/>
      <c r="Y84929" s="38"/>
    </row>
    <row r="84930" spans="17:25">
      <c r="Q84930" s="38"/>
      <c r="Y84930" s="38"/>
    </row>
    <row r="84931" spans="17:25">
      <c r="Q84931" s="38"/>
      <c r="Y84931" s="38"/>
    </row>
    <row r="84932" spans="17:25">
      <c r="Q84932" s="38"/>
      <c r="Y84932" s="38"/>
    </row>
    <row r="84933" spans="17:25">
      <c r="Q84933" s="38"/>
      <c r="Y84933" s="38"/>
    </row>
    <row r="84934" spans="17:25">
      <c r="Q84934" s="38"/>
      <c r="Y84934" s="38"/>
    </row>
    <row r="84935" spans="17:25">
      <c r="Q84935" s="38"/>
      <c r="Y84935" s="38"/>
    </row>
    <row r="84936" spans="17:25">
      <c r="Q84936" s="38"/>
      <c r="Y84936" s="38"/>
    </row>
    <row r="84937" spans="17:25">
      <c r="Q84937" s="38"/>
      <c r="Y84937" s="38"/>
    </row>
    <row r="84938" spans="17:25">
      <c r="Q84938" s="38"/>
      <c r="Y84938" s="38"/>
    </row>
    <row r="84939" spans="17:25">
      <c r="Q84939" s="38"/>
      <c r="Y84939" s="38"/>
    </row>
    <row r="84940" spans="17:25">
      <c r="Q84940" s="38"/>
      <c r="Y84940" s="38"/>
    </row>
    <row r="84941" spans="17:25">
      <c r="Q84941" s="38"/>
      <c r="Y84941" s="38"/>
    </row>
    <row r="84942" spans="17:25">
      <c r="Q84942" s="38"/>
      <c r="Y84942" s="38"/>
    </row>
    <row r="84943" spans="17:25">
      <c r="Q84943" s="38"/>
      <c r="Y84943" s="38"/>
    </row>
    <row r="84944" spans="17:25">
      <c r="Q84944" s="38"/>
      <c r="Y84944" s="38"/>
    </row>
    <row r="84945" spans="17:25">
      <c r="Q84945" s="38"/>
      <c r="Y84945" s="38"/>
    </row>
    <row r="84946" spans="17:25">
      <c r="Q84946" s="38"/>
      <c r="Y84946" s="38"/>
    </row>
    <row r="84947" spans="17:25">
      <c r="Q84947" s="38"/>
      <c r="Y84947" s="38"/>
    </row>
    <row r="84948" spans="17:25">
      <c r="Q84948" s="38"/>
      <c r="Y84948" s="38"/>
    </row>
    <row r="84949" spans="17:25">
      <c r="Q84949" s="38"/>
      <c r="Y84949" s="38"/>
    </row>
    <row r="84950" spans="17:25">
      <c r="Q84950" s="38"/>
      <c r="Y84950" s="38"/>
    </row>
    <row r="84951" spans="17:25">
      <c r="Q84951" s="38"/>
      <c r="Y84951" s="38"/>
    </row>
    <row r="84952" spans="17:25">
      <c r="Q84952" s="38"/>
      <c r="Y84952" s="38"/>
    </row>
    <row r="84953" spans="17:25">
      <c r="Q84953" s="38"/>
      <c r="Y84953" s="38"/>
    </row>
    <row r="84954" spans="17:25">
      <c r="Q84954" s="38"/>
      <c r="Y84954" s="38"/>
    </row>
    <row r="84955" spans="17:25">
      <c r="Q84955" s="38"/>
      <c r="Y84955" s="38"/>
    </row>
    <row r="84956" spans="17:25">
      <c r="Q84956" s="38"/>
      <c r="Y84956" s="38"/>
    </row>
    <row r="84957" spans="17:25">
      <c r="Q84957" s="38"/>
      <c r="Y84957" s="38"/>
    </row>
    <row r="84958" spans="17:25">
      <c r="Q84958" s="38"/>
      <c r="Y84958" s="38"/>
    </row>
    <row r="84959" spans="17:25">
      <c r="Q84959" s="38"/>
      <c r="Y84959" s="38"/>
    </row>
    <row r="84960" spans="17:25">
      <c r="Q84960" s="38"/>
      <c r="Y84960" s="38"/>
    </row>
    <row r="84961" spans="17:25">
      <c r="Q84961" s="38"/>
      <c r="Y84961" s="38"/>
    </row>
    <row r="84962" spans="17:25">
      <c r="Q84962" s="38"/>
      <c r="Y84962" s="38"/>
    </row>
    <row r="84963" spans="17:25">
      <c r="Q84963" s="38"/>
      <c r="Y84963" s="38"/>
    </row>
    <row r="84964" spans="17:25">
      <c r="Q84964" s="38"/>
      <c r="Y84964" s="38"/>
    </row>
    <row r="84965" spans="17:25">
      <c r="Q84965" s="38"/>
      <c r="Y84965" s="38"/>
    </row>
    <row r="84966" spans="17:25">
      <c r="Q84966" s="38"/>
      <c r="Y84966" s="38"/>
    </row>
    <row r="84967" spans="17:25">
      <c r="Q84967" s="38"/>
      <c r="Y84967" s="38"/>
    </row>
    <row r="84968" spans="17:25">
      <c r="Q84968" s="38"/>
      <c r="Y84968" s="38"/>
    </row>
    <row r="84969" spans="17:25">
      <c r="Q84969" s="38"/>
      <c r="Y84969" s="38"/>
    </row>
    <row r="84970" spans="17:25">
      <c r="Q84970" s="38"/>
      <c r="Y84970" s="38"/>
    </row>
    <row r="84971" spans="17:25">
      <c r="Q84971" s="38"/>
      <c r="Y84971" s="38"/>
    </row>
    <row r="84972" spans="17:25">
      <c r="Q84972" s="38"/>
      <c r="Y84972" s="38"/>
    </row>
    <row r="84973" spans="17:25">
      <c r="Q84973" s="38"/>
      <c r="Y84973" s="38"/>
    </row>
    <row r="84974" spans="17:25">
      <c r="Q84974" s="38"/>
      <c r="Y84974" s="38"/>
    </row>
    <row r="84975" spans="17:25">
      <c r="Q84975" s="38"/>
      <c r="Y84975" s="38"/>
    </row>
    <row r="84976" spans="17:25">
      <c r="Q84976" s="38"/>
      <c r="Y84976" s="38"/>
    </row>
    <row r="84977" spans="17:25">
      <c r="Q84977" s="38"/>
      <c r="Y84977" s="38"/>
    </row>
    <row r="84978" spans="17:25">
      <c r="Q84978" s="38"/>
      <c r="Y84978" s="38"/>
    </row>
    <row r="84979" spans="17:25">
      <c r="Q84979" s="38"/>
      <c r="Y84979" s="38"/>
    </row>
    <row r="84980" spans="17:25">
      <c r="Q84980" s="38"/>
      <c r="Y84980" s="38"/>
    </row>
    <row r="84981" spans="17:25">
      <c r="Q84981" s="38"/>
      <c r="Y84981" s="38"/>
    </row>
    <row r="84982" spans="17:25">
      <c r="Q84982" s="38"/>
      <c r="Y84982" s="38"/>
    </row>
    <row r="84983" spans="17:25">
      <c r="Q84983" s="38"/>
      <c r="Y84983" s="38"/>
    </row>
    <row r="84984" spans="17:25">
      <c r="Q84984" s="38"/>
      <c r="Y84984" s="38"/>
    </row>
    <row r="84985" spans="17:25">
      <c r="Q84985" s="38"/>
      <c r="Y84985" s="38"/>
    </row>
    <row r="84986" spans="17:25">
      <c r="Q84986" s="38"/>
      <c r="Y84986" s="38"/>
    </row>
    <row r="84987" spans="17:25">
      <c r="Q84987" s="38"/>
      <c r="Y84987" s="38"/>
    </row>
    <row r="84988" spans="17:25">
      <c r="Q84988" s="38"/>
      <c r="Y84988" s="38"/>
    </row>
    <row r="84989" spans="17:25">
      <c r="Q84989" s="38"/>
      <c r="Y84989" s="38"/>
    </row>
    <row r="84990" spans="17:25">
      <c r="Q84990" s="38"/>
      <c r="Y84990" s="38"/>
    </row>
    <row r="84991" spans="17:25">
      <c r="Q84991" s="38"/>
      <c r="Y84991" s="38"/>
    </row>
    <row r="84992" spans="17:25">
      <c r="Q84992" s="38"/>
      <c r="Y84992" s="38"/>
    </row>
    <row r="84993" spans="17:25">
      <c r="Q84993" s="38"/>
      <c r="Y84993" s="38"/>
    </row>
    <row r="84994" spans="17:25">
      <c r="Q84994" s="38"/>
      <c r="Y84994" s="38"/>
    </row>
    <row r="84995" spans="17:25">
      <c r="Q84995" s="38"/>
      <c r="Y84995" s="38"/>
    </row>
    <row r="84996" spans="17:25">
      <c r="Q84996" s="38"/>
      <c r="Y84996" s="38"/>
    </row>
    <row r="84997" spans="17:25">
      <c r="Q84997" s="38"/>
      <c r="Y84997" s="38"/>
    </row>
    <row r="84998" spans="17:25">
      <c r="Q84998" s="38"/>
      <c r="Y84998" s="38"/>
    </row>
    <row r="84999" spans="17:25">
      <c r="Q84999" s="38"/>
      <c r="Y84999" s="38"/>
    </row>
    <row r="85000" spans="17:25">
      <c r="Q85000" s="38"/>
      <c r="Y85000" s="38"/>
    </row>
    <row r="85001" spans="17:25">
      <c r="Q85001" s="38"/>
      <c r="Y85001" s="38"/>
    </row>
    <row r="85002" spans="17:25">
      <c r="Q85002" s="38"/>
      <c r="Y85002" s="38"/>
    </row>
    <row r="85003" spans="17:25">
      <c r="Q85003" s="38"/>
      <c r="Y85003" s="38"/>
    </row>
    <row r="85004" spans="17:25">
      <c r="Q85004" s="38"/>
      <c r="Y85004" s="38"/>
    </row>
    <row r="85005" spans="17:25">
      <c r="Q85005" s="38"/>
      <c r="Y85005" s="38"/>
    </row>
    <row r="85006" spans="17:25">
      <c r="Q85006" s="38"/>
      <c r="Y85006" s="38"/>
    </row>
    <row r="85007" spans="17:25">
      <c r="Q85007" s="38"/>
      <c r="Y85007" s="38"/>
    </row>
    <row r="85008" spans="17:25">
      <c r="Q85008" s="38"/>
      <c r="Y85008" s="38"/>
    </row>
    <row r="85009" spans="17:25">
      <c r="Q85009" s="38"/>
      <c r="Y85009" s="38"/>
    </row>
    <row r="85010" spans="17:25">
      <c r="Q85010" s="38"/>
      <c r="Y85010" s="38"/>
    </row>
    <row r="85011" spans="17:25">
      <c r="Q85011" s="38"/>
      <c r="Y85011" s="38"/>
    </row>
    <row r="85012" spans="17:25">
      <c r="Q85012" s="38"/>
      <c r="Y85012" s="38"/>
    </row>
    <row r="85013" spans="17:25">
      <c r="Q85013" s="38"/>
      <c r="Y85013" s="38"/>
    </row>
    <row r="85014" spans="17:25">
      <c r="Q85014" s="38"/>
      <c r="Y85014" s="38"/>
    </row>
    <row r="85015" spans="17:25">
      <c r="Q85015" s="38"/>
      <c r="Y85015" s="38"/>
    </row>
    <row r="85016" spans="17:25">
      <c r="Q85016" s="38"/>
      <c r="Y85016" s="38"/>
    </row>
    <row r="85017" spans="17:25">
      <c r="Q85017" s="38"/>
      <c r="Y85017" s="38"/>
    </row>
    <row r="85018" spans="17:25">
      <c r="Q85018" s="38"/>
      <c r="Y85018" s="38"/>
    </row>
    <row r="85019" spans="17:25">
      <c r="Q85019" s="38"/>
      <c r="Y85019" s="38"/>
    </row>
    <row r="85020" spans="17:25">
      <c r="Q85020" s="38"/>
      <c r="Y85020" s="38"/>
    </row>
    <row r="85021" spans="17:25">
      <c r="Q85021" s="38"/>
      <c r="Y85021" s="38"/>
    </row>
    <row r="85022" spans="17:25">
      <c r="Q85022" s="38"/>
      <c r="Y85022" s="38"/>
    </row>
    <row r="85023" spans="17:25">
      <c r="Q85023" s="38"/>
      <c r="Y85023" s="38"/>
    </row>
    <row r="85024" spans="17:25">
      <c r="Q85024" s="38"/>
      <c r="Y85024" s="38"/>
    </row>
    <row r="85025" spans="17:25">
      <c r="Q85025" s="38"/>
      <c r="Y85025" s="38"/>
    </row>
    <row r="85026" spans="17:25">
      <c r="Q85026" s="38"/>
      <c r="Y85026" s="38"/>
    </row>
    <row r="85027" spans="17:25">
      <c r="Q85027" s="38"/>
      <c r="Y85027" s="38"/>
    </row>
    <row r="85028" spans="17:25">
      <c r="Q85028" s="38"/>
      <c r="Y85028" s="38"/>
    </row>
    <row r="85029" spans="17:25">
      <c r="Q85029" s="38"/>
      <c r="Y85029" s="38"/>
    </row>
    <row r="85030" spans="17:25">
      <c r="Q85030" s="38"/>
      <c r="Y85030" s="38"/>
    </row>
    <row r="85031" spans="17:25">
      <c r="Q85031" s="38"/>
      <c r="Y85031" s="38"/>
    </row>
    <row r="85032" spans="17:25">
      <c r="Q85032" s="38"/>
      <c r="Y85032" s="38"/>
    </row>
    <row r="85033" spans="17:25">
      <c r="Q85033" s="38"/>
      <c r="Y85033" s="38"/>
    </row>
    <row r="85034" spans="17:25">
      <c r="Q85034" s="38"/>
      <c r="Y85034" s="38"/>
    </row>
    <row r="85035" spans="17:25">
      <c r="Q85035" s="38"/>
      <c r="Y85035" s="38"/>
    </row>
    <row r="85036" spans="17:25">
      <c r="Q85036" s="38"/>
      <c r="Y85036" s="38"/>
    </row>
    <row r="85037" spans="17:25">
      <c r="Q85037" s="38"/>
      <c r="Y85037" s="38"/>
    </row>
    <row r="85038" spans="17:25">
      <c r="Q85038" s="38"/>
      <c r="Y85038" s="38"/>
    </row>
    <row r="85039" spans="17:25">
      <c r="Q85039" s="38"/>
      <c r="Y85039" s="38"/>
    </row>
    <row r="85040" spans="17:25">
      <c r="Q85040" s="38"/>
      <c r="Y85040" s="38"/>
    </row>
    <row r="85041" spans="17:25">
      <c r="Q85041" s="38"/>
      <c r="Y85041" s="38"/>
    </row>
    <row r="85042" spans="17:25">
      <c r="Q85042" s="38"/>
      <c r="Y85042" s="38"/>
    </row>
    <row r="85043" spans="17:25">
      <c r="Q85043" s="38"/>
      <c r="Y85043" s="38"/>
    </row>
    <row r="85044" spans="17:25">
      <c r="Q85044" s="38"/>
      <c r="Y85044" s="38"/>
    </row>
    <row r="85045" spans="17:25">
      <c r="Q85045" s="38"/>
      <c r="Y85045" s="38"/>
    </row>
    <row r="85046" spans="17:25">
      <c r="Q85046" s="38"/>
      <c r="Y85046" s="38"/>
    </row>
    <row r="85047" spans="17:25">
      <c r="Q85047" s="38"/>
      <c r="Y85047" s="38"/>
    </row>
    <row r="85048" spans="17:25">
      <c r="Q85048" s="38"/>
      <c r="Y85048" s="38"/>
    </row>
    <row r="85049" spans="17:25">
      <c r="Q85049" s="38"/>
      <c r="Y85049" s="38"/>
    </row>
    <row r="85050" spans="17:25">
      <c r="Q85050" s="38"/>
      <c r="Y85050" s="38"/>
    </row>
    <row r="85051" spans="17:25">
      <c r="Q85051" s="38"/>
      <c r="Y85051" s="38"/>
    </row>
    <row r="85052" spans="17:25">
      <c r="Q85052" s="38"/>
      <c r="Y85052" s="38"/>
    </row>
    <row r="85053" spans="17:25">
      <c r="Q85053" s="38"/>
      <c r="Y85053" s="38"/>
    </row>
    <row r="85054" spans="17:25">
      <c r="Q85054" s="38"/>
      <c r="Y85054" s="38"/>
    </row>
    <row r="85055" spans="17:25">
      <c r="Q85055" s="38"/>
      <c r="Y85055" s="38"/>
    </row>
    <row r="85056" spans="17:25">
      <c r="Q85056" s="38"/>
      <c r="Y85056" s="38"/>
    </row>
    <row r="85057" spans="17:25">
      <c r="Q85057" s="38"/>
      <c r="Y85057" s="38"/>
    </row>
    <row r="85058" spans="17:25">
      <c r="Q85058" s="38"/>
      <c r="Y85058" s="38"/>
    </row>
    <row r="85059" spans="17:25">
      <c r="Q85059" s="38"/>
      <c r="Y85059" s="38"/>
    </row>
    <row r="85060" spans="17:25">
      <c r="Q85060" s="38"/>
      <c r="Y85060" s="38"/>
    </row>
    <row r="85061" spans="17:25">
      <c r="Q85061" s="38"/>
      <c r="Y85061" s="38"/>
    </row>
    <row r="85062" spans="17:25">
      <c r="Q85062" s="38"/>
      <c r="Y85062" s="38"/>
    </row>
    <row r="85063" spans="17:25">
      <c r="Q85063" s="38"/>
      <c r="Y85063" s="38"/>
    </row>
    <row r="85064" spans="17:25">
      <c r="Q85064" s="38"/>
      <c r="Y85064" s="38"/>
    </row>
    <row r="85065" spans="17:25">
      <c r="Q85065" s="38"/>
      <c r="Y85065" s="38"/>
    </row>
    <row r="85066" spans="17:25">
      <c r="Q85066" s="38"/>
      <c r="Y85066" s="38"/>
    </row>
    <row r="85067" spans="17:25">
      <c r="Q85067" s="38"/>
      <c r="Y85067" s="38"/>
    </row>
    <row r="85068" spans="17:25">
      <c r="Q85068" s="38"/>
      <c r="Y85068" s="38"/>
    </row>
    <row r="85069" spans="17:25">
      <c r="Q85069" s="38"/>
      <c r="Y85069" s="38"/>
    </row>
    <row r="85070" spans="17:25">
      <c r="Q85070" s="38"/>
      <c r="Y85070" s="38"/>
    </row>
    <row r="85071" spans="17:25">
      <c r="Q85071" s="38"/>
      <c r="Y85071" s="38"/>
    </row>
    <row r="85072" spans="17:25">
      <c r="Q85072" s="38"/>
      <c r="Y85072" s="38"/>
    </row>
    <row r="85073" spans="17:25">
      <c r="Q85073" s="38"/>
      <c r="Y85073" s="38"/>
    </row>
    <row r="85074" spans="17:25">
      <c r="Q85074" s="38"/>
      <c r="Y85074" s="38"/>
    </row>
    <row r="85075" spans="17:25">
      <c r="Q85075" s="38"/>
      <c r="Y85075" s="38"/>
    </row>
    <row r="85076" spans="17:25">
      <c r="Q85076" s="38"/>
      <c r="Y85076" s="38"/>
    </row>
    <row r="85077" spans="17:25">
      <c r="Q85077" s="38"/>
      <c r="Y85077" s="38"/>
    </row>
    <row r="85078" spans="17:25">
      <c r="Q85078" s="38"/>
      <c r="Y85078" s="38"/>
    </row>
    <row r="85079" spans="17:25">
      <c r="Q85079" s="38"/>
      <c r="Y85079" s="38"/>
    </row>
    <row r="85080" spans="17:25">
      <c r="Q85080" s="38"/>
      <c r="Y85080" s="38"/>
    </row>
    <row r="85081" spans="17:25">
      <c r="Q85081" s="38"/>
      <c r="Y85081" s="38"/>
    </row>
    <row r="85082" spans="17:25">
      <c r="Q85082" s="38"/>
      <c r="Y85082" s="38"/>
    </row>
    <row r="85083" spans="17:25">
      <c r="Q85083" s="38"/>
      <c r="Y85083" s="38"/>
    </row>
    <row r="85084" spans="17:25">
      <c r="Q85084" s="38"/>
      <c r="Y85084" s="38"/>
    </row>
    <row r="85085" spans="17:25">
      <c r="Q85085" s="38"/>
      <c r="Y85085" s="38"/>
    </row>
    <row r="85086" spans="17:25">
      <c r="Q85086" s="38"/>
      <c r="Y85086" s="38"/>
    </row>
    <row r="85087" spans="17:25">
      <c r="Q85087" s="38"/>
      <c r="Y85087" s="38"/>
    </row>
    <row r="85088" spans="17:25">
      <c r="Q85088" s="38"/>
      <c r="Y85088" s="38"/>
    </row>
    <row r="85089" spans="17:25">
      <c r="Q85089" s="38"/>
      <c r="Y85089" s="38"/>
    </row>
    <row r="85090" spans="17:25">
      <c r="Q85090" s="38"/>
      <c r="Y85090" s="38"/>
    </row>
    <row r="85091" spans="17:25">
      <c r="Q85091" s="38"/>
      <c r="Y85091" s="38"/>
    </row>
    <row r="85092" spans="17:25">
      <c r="Q85092" s="38"/>
      <c r="Y85092" s="38"/>
    </row>
    <row r="85093" spans="17:25">
      <c r="Q85093" s="38"/>
      <c r="Y85093" s="38"/>
    </row>
    <row r="85094" spans="17:25">
      <c r="Q85094" s="38"/>
      <c r="Y85094" s="38"/>
    </row>
    <row r="85095" spans="17:25">
      <c r="Q85095" s="38"/>
      <c r="Y85095" s="38"/>
    </row>
    <row r="85096" spans="17:25">
      <c r="Q85096" s="38"/>
      <c r="Y85096" s="38"/>
    </row>
    <row r="85097" spans="17:25">
      <c r="Q85097" s="38"/>
      <c r="Y85097" s="38"/>
    </row>
    <row r="85098" spans="17:25">
      <c r="Q85098" s="38"/>
      <c r="Y85098" s="38"/>
    </row>
    <row r="85099" spans="17:25">
      <c r="Q85099" s="38"/>
      <c r="Y85099" s="38"/>
    </row>
    <row r="85100" spans="17:25">
      <c r="Q85100" s="38"/>
      <c r="Y85100" s="38"/>
    </row>
    <row r="85101" spans="17:25">
      <c r="Q85101" s="38"/>
      <c r="Y85101" s="38"/>
    </row>
    <row r="85102" spans="17:25">
      <c r="Q85102" s="38"/>
      <c r="Y85102" s="38"/>
    </row>
    <row r="85103" spans="17:25">
      <c r="Q85103" s="38"/>
      <c r="Y85103" s="38"/>
    </row>
    <row r="85104" spans="17:25">
      <c r="Q85104" s="38"/>
      <c r="Y85104" s="38"/>
    </row>
    <row r="85105" spans="17:25">
      <c r="Q85105" s="38"/>
      <c r="Y85105" s="38"/>
    </row>
    <row r="85106" spans="17:25">
      <c r="Q85106" s="38"/>
      <c r="Y85106" s="38"/>
    </row>
    <row r="85107" spans="17:25">
      <c r="Q85107" s="38"/>
      <c r="Y85107" s="38"/>
    </row>
    <row r="85108" spans="17:25">
      <c r="Q85108" s="38"/>
      <c r="Y85108" s="38"/>
    </row>
    <row r="85109" spans="17:25">
      <c r="Q85109" s="38"/>
      <c r="Y85109" s="38"/>
    </row>
    <row r="85110" spans="17:25">
      <c r="Q85110" s="38"/>
      <c r="Y85110" s="38"/>
    </row>
    <row r="85111" spans="17:25">
      <c r="Q85111" s="38"/>
      <c r="Y85111" s="38"/>
    </row>
    <row r="85112" spans="17:25">
      <c r="Q85112" s="38"/>
      <c r="Y85112" s="38"/>
    </row>
    <row r="85113" spans="17:25">
      <c r="Q85113" s="38"/>
      <c r="Y85113" s="38"/>
    </row>
    <row r="85114" spans="17:25">
      <c r="Q85114" s="38"/>
      <c r="Y85114" s="38"/>
    </row>
    <row r="85115" spans="17:25">
      <c r="Q85115" s="38"/>
      <c r="Y85115" s="38"/>
    </row>
    <row r="85116" spans="17:25">
      <c r="Q85116" s="38"/>
      <c r="Y85116" s="38"/>
    </row>
    <row r="85117" spans="17:25">
      <c r="Q85117" s="38"/>
      <c r="Y85117" s="38"/>
    </row>
    <row r="85118" spans="17:25">
      <c r="Q85118" s="38"/>
      <c r="Y85118" s="38"/>
    </row>
    <row r="85119" spans="17:25">
      <c r="Q85119" s="38"/>
      <c r="Y85119" s="38"/>
    </row>
    <row r="85120" spans="17:25">
      <c r="Q85120" s="38"/>
      <c r="Y85120" s="38"/>
    </row>
    <row r="85121" spans="17:25">
      <c r="Q85121" s="38"/>
      <c r="Y85121" s="38"/>
    </row>
    <row r="85122" spans="17:25">
      <c r="Q85122" s="38"/>
      <c r="Y85122" s="38"/>
    </row>
    <row r="85123" spans="17:25">
      <c r="Q85123" s="38"/>
      <c r="Y85123" s="38"/>
    </row>
    <row r="85124" spans="17:25">
      <c r="Q85124" s="38"/>
      <c r="Y85124" s="38"/>
    </row>
    <row r="85125" spans="17:25">
      <c r="Q85125" s="38"/>
      <c r="Y85125" s="38"/>
    </row>
    <row r="85126" spans="17:25">
      <c r="Q85126" s="38"/>
      <c r="Y85126" s="38"/>
    </row>
    <row r="85127" spans="17:25">
      <c r="Q85127" s="38"/>
      <c r="Y85127" s="38"/>
    </row>
    <row r="85128" spans="17:25">
      <c r="Q85128" s="38"/>
      <c r="Y85128" s="38"/>
    </row>
    <row r="85129" spans="17:25">
      <c r="Q85129" s="38"/>
      <c r="Y85129" s="38"/>
    </row>
    <row r="85130" spans="17:25">
      <c r="Q85130" s="38"/>
      <c r="Y85130" s="38"/>
    </row>
    <row r="85131" spans="17:25">
      <c r="Q85131" s="38"/>
      <c r="Y85131" s="38"/>
    </row>
    <row r="85132" spans="17:25">
      <c r="Q85132" s="38"/>
      <c r="Y85132" s="38"/>
    </row>
    <row r="85133" spans="17:25">
      <c r="Q85133" s="38"/>
      <c r="Y85133" s="38"/>
    </row>
    <row r="85134" spans="17:25">
      <c r="Q85134" s="38"/>
      <c r="Y85134" s="38"/>
    </row>
    <row r="85135" spans="17:25">
      <c r="Q85135" s="38"/>
      <c r="Y85135" s="38"/>
    </row>
    <row r="85136" spans="17:25">
      <c r="Q85136" s="38"/>
      <c r="Y85136" s="38"/>
    </row>
    <row r="85137" spans="17:25">
      <c r="Q85137" s="38"/>
      <c r="Y85137" s="38"/>
    </row>
    <row r="85138" spans="17:25">
      <c r="Q85138" s="38"/>
      <c r="Y85138" s="38"/>
    </row>
    <row r="85139" spans="17:25">
      <c r="Q85139" s="38"/>
      <c r="Y85139" s="38"/>
    </row>
    <row r="85140" spans="17:25">
      <c r="Q85140" s="38"/>
      <c r="Y85140" s="38"/>
    </row>
    <row r="85141" spans="17:25">
      <c r="Q85141" s="38"/>
      <c r="Y85141" s="38"/>
    </row>
    <row r="85142" spans="17:25">
      <c r="Q85142" s="38"/>
      <c r="Y85142" s="38"/>
    </row>
    <row r="85143" spans="17:25">
      <c r="Q85143" s="38"/>
      <c r="Y85143" s="38"/>
    </row>
    <row r="85144" spans="17:25">
      <c r="Q85144" s="38"/>
      <c r="Y85144" s="38"/>
    </row>
    <row r="85145" spans="17:25">
      <c r="Q85145" s="38"/>
      <c r="Y85145" s="38"/>
    </row>
    <row r="85146" spans="17:25">
      <c r="Q85146" s="38"/>
      <c r="Y85146" s="38"/>
    </row>
    <row r="85147" spans="17:25">
      <c r="Q85147" s="38"/>
      <c r="Y85147" s="38"/>
    </row>
    <row r="85148" spans="17:25">
      <c r="Q85148" s="38"/>
      <c r="Y85148" s="38"/>
    </row>
    <row r="85149" spans="17:25">
      <c r="Q85149" s="38"/>
      <c r="Y85149" s="38"/>
    </row>
    <row r="85150" spans="17:25">
      <c r="Q85150" s="38"/>
      <c r="Y85150" s="38"/>
    </row>
    <row r="85151" spans="17:25">
      <c r="Q85151" s="38"/>
      <c r="Y85151" s="38"/>
    </row>
    <row r="85152" spans="17:25">
      <c r="Q85152" s="38"/>
      <c r="Y85152" s="38"/>
    </row>
    <row r="85153" spans="17:25">
      <c r="Q85153" s="38"/>
      <c r="Y85153" s="38"/>
    </row>
    <row r="85154" spans="17:25">
      <c r="Q85154" s="38"/>
      <c r="Y85154" s="38"/>
    </row>
    <row r="85155" spans="17:25">
      <c r="Q85155" s="38"/>
      <c r="Y85155" s="38"/>
    </row>
    <row r="85156" spans="17:25">
      <c r="Q85156" s="38"/>
      <c r="Y85156" s="38"/>
    </row>
    <row r="85157" spans="17:25">
      <c r="Q85157" s="38"/>
      <c r="Y85157" s="38"/>
    </row>
    <row r="85158" spans="17:25">
      <c r="Q85158" s="38"/>
      <c r="Y85158" s="38"/>
    </row>
    <row r="85159" spans="17:25">
      <c r="Q85159" s="38"/>
      <c r="Y85159" s="38"/>
    </row>
    <row r="85160" spans="17:25">
      <c r="Q85160" s="38"/>
      <c r="Y85160" s="38"/>
    </row>
    <row r="85161" spans="17:25">
      <c r="Q85161" s="38"/>
      <c r="Y85161" s="38"/>
    </row>
    <row r="85162" spans="17:25">
      <c r="Q85162" s="38"/>
      <c r="Y85162" s="38"/>
    </row>
    <row r="85163" spans="17:25">
      <c r="Q85163" s="38"/>
      <c r="Y85163" s="38"/>
    </row>
    <row r="85164" spans="17:25">
      <c r="Q85164" s="38"/>
      <c r="Y85164" s="38"/>
    </row>
    <row r="85165" spans="17:25">
      <c r="Q85165" s="38"/>
      <c r="Y85165" s="38"/>
    </row>
    <row r="85166" spans="17:25">
      <c r="Q85166" s="38"/>
      <c r="Y85166" s="38"/>
    </row>
    <row r="85167" spans="17:25">
      <c r="Q85167" s="38"/>
      <c r="Y85167" s="38"/>
    </row>
    <row r="85168" spans="17:25">
      <c r="Q85168" s="38"/>
      <c r="Y85168" s="38"/>
    </row>
    <row r="85169" spans="17:25">
      <c r="Q85169" s="38"/>
      <c r="Y85169" s="38"/>
    </row>
    <row r="85170" spans="17:25">
      <c r="Q85170" s="38"/>
      <c r="Y85170" s="38"/>
    </row>
    <row r="85171" spans="17:25">
      <c r="Q85171" s="38"/>
      <c r="Y85171" s="38"/>
    </row>
    <row r="85172" spans="17:25">
      <c r="Q85172" s="38"/>
      <c r="Y85172" s="38"/>
    </row>
    <row r="85173" spans="17:25">
      <c r="Q85173" s="38"/>
      <c r="Y85173" s="38"/>
    </row>
    <row r="85174" spans="17:25">
      <c r="Q85174" s="38"/>
      <c r="Y85174" s="38"/>
    </row>
    <row r="85175" spans="17:25">
      <c r="Q85175" s="38"/>
      <c r="Y85175" s="38"/>
    </row>
    <row r="85176" spans="17:25">
      <c r="Q85176" s="38"/>
      <c r="Y85176" s="38"/>
    </row>
    <row r="85177" spans="17:25">
      <c r="Q85177" s="38"/>
      <c r="Y85177" s="38"/>
    </row>
    <row r="85178" spans="17:25">
      <c r="Q85178" s="38"/>
      <c r="Y85178" s="38"/>
    </row>
    <row r="85179" spans="17:25">
      <c r="Q85179" s="38"/>
      <c r="Y85179" s="38"/>
    </row>
    <row r="85180" spans="17:25">
      <c r="Q85180" s="38"/>
      <c r="Y85180" s="38"/>
    </row>
    <row r="85181" spans="17:25">
      <c r="Q85181" s="38"/>
      <c r="Y85181" s="38"/>
    </row>
    <row r="85182" spans="17:25">
      <c r="Q85182" s="38"/>
      <c r="Y85182" s="38"/>
    </row>
    <row r="85183" spans="17:25">
      <c r="Q85183" s="38"/>
      <c r="Y85183" s="38"/>
    </row>
    <row r="85184" spans="17:25">
      <c r="Q85184" s="38"/>
      <c r="Y85184" s="38"/>
    </row>
    <row r="85185" spans="17:25">
      <c r="Q85185" s="38"/>
      <c r="Y85185" s="38"/>
    </row>
    <row r="85186" spans="17:25">
      <c r="Q85186" s="38"/>
      <c r="Y85186" s="38"/>
    </row>
    <row r="85187" spans="17:25">
      <c r="Q85187" s="38"/>
      <c r="Y85187" s="38"/>
    </row>
    <row r="85188" spans="17:25">
      <c r="Q85188" s="38"/>
      <c r="Y85188" s="38"/>
    </row>
    <row r="85189" spans="17:25">
      <c r="Q85189" s="38"/>
      <c r="Y85189" s="38"/>
    </row>
    <row r="85190" spans="17:25">
      <c r="Q85190" s="38"/>
      <c r="Y85190" s="38"/>
    </row>
    <row r="85191" spans="17:25">
      <c r="Q85191" s="38"/>
      <c r="Y85191" s="38"/>
    </row>
    <row r="85192" spans="17:25">
      <c r="Q85192" s="38"/>
      <c r="Y85192" s="38"/>
    </row>
    <row r="85193" spans="17:25">
      <c r="Q85193" s="38"/>
      <c r="Y85193" s="38"/>
    </row>
    <row r="85194" spans="17:25">
      <c r="Q85194" s="38"/>
      <c r="Y85194" s="38"/>
    </row>
    <row r="85195" spans="17:25">
      <c r="Q85195" s="38"/>
      <c r="Y85195" s="38"/>
    </row>
    <row r="85196" spans="17:25">
      <c r="Q85196" s="38"/>
      <c r="Y85196" s="38"/>
    </row>
    <row r="85197" spans="17:25">
      <c r="Q85197" s="38"/>
      <c r="Y85197" s="38"/>
    </row>
    <row r="85198" spans="17:25">
      <c r="Q85198" s="38"/>
      <c r="Y85198" s="38"/>
    </row>
    <row r="85199" spans="17:25">
      <c r="Q85199" s="38"/>
      <c r="Y85199" s="38"/>
    </row>
    <row r="85200" spans="17:25">
      <c r="Q85200" s="38"/>
      <c r="Y85200" s="38"/>
    </row>
    <row r="85201" spans="17:25">
      <c r="Q85201" s="38"/>
      <c r="Y85201" s="38"/>
    </row>
    <row r="85202" spans="17:25">
      <c r="Q85202" s="38"/>
      <c r="Y85202" s="38"/>
    </row>
    <row r="85203" spans="17:25">
      <c r="Q85203" s="38"/>
      <c r="Y85203" s="38"/>
    </row>
    <row r="85204" spans="17:25">
      <c r="Q85204" s="38"/>
      <c r="Y85204" s="38"/>
    </row>
    <row r="85205" spans="17:25">
      <c r="Q85205" s="38"/>
      <c r="Y85205" s="38"/>
    </row>
    <row r="85206" spans="17:25">
      <c r="Q85206" s="38"/>
      <c r="Y85206" s="38"/>
    </row>
    <row r="85207" spans="17:25">
      <c r="Q85207" s="38"/>
      <c r="Y85207" s="38"/>
    </row>
    <row r="85208" spans="17:25">
      <c r="Q85208" s="38"/>
      <c r="Y85208" s="38"/>
    </row>
    <row r="85209" spans="17:25">
      <c r="Q85209" s="38"/>
      <c r="Y85209" s="38"/>
    </row>
    <row r="85210" spans="17:25">
      <c r="Q85210" s="38"/>
      <c r="Y85210" s="38"/>
    </row>
    <row r="85211" spans="17:25">
      <c r="Q85211" s="38"/>
      <c r="Y85211" s="38"/>
    </row>
    <row r="85212" spans="17:25">
      <c r="Q85212" s="38"/>
      <c r="Y85212" s="38"/>
    </row>
    <row r="85213" spans="17:25">
      <c r="Q85213" s="38"/>
      <c r="Y85213" s="38"/>
    </row>
    <row r="85214" spans="17:25">
      <c r="Q85214" s="38"/>
      <c r="Y85214" s="38"/>
    </row>
    <row r="85215" spans="17:25">
      <c r="Q85215" s="38"/>
      <c r="Y85215" s="38"/>
    </row>
    <row r="85216" spans="17:25">
      <c r="Q85216" s="38"/>
      <c r="Y85216" s="38"/>
    </row>
    <row r="85217" spans="17:25">
      <c r="Q85217" s="38"/>
      <c r="Y85217" s="38"/>
    </row>
    <row r="85218" spans="17:25">
      <c r="Q85218" s="38"/>
      <c r="Y85218" s="38"/>
    </row>
    <row r="85219" spans="17:25">
      <c r="Q85219" s="38"/>
      <c r="Y85219" s="38"/>
    </row>
    <row r="85220" spans="17:25">
      <c r="Q85220" s="38"/>
      <c r="Y85220" s="38"/>
    </row>
    <row r="85221" spans="17:25">
      <c r="Q85221" s="38"/>
      <c r="Y85221" s="38"/>
    </row>
    <row r="85222" spans="17:25">
      <c r="Q85222" s="38"/>
      <c r="Y85222" s="38"/>
    </row>
    <row r="85223" spans="17:25">
      <c r="Q85223" s="38"/>
      <c r="Y85223" s="38"/>
    </row>
    <row r="85224" spans="17:25">
      <c r="Q85224" s="38"/>
      <c r="Y85224" s="38"/>
    </row>
    <row r="85225" spans="17:25">
      <c r="Q85225" s="38"/>
      <c r="Y85225" s="38"/>
    </row>
    <row r="85226" spans="17:25">
      <c r="Q85226" s="38"/>
      <c r="Y85226" s="38"/>
    </row>
    <row r="85227" spans="17:25">
      <c r="Q85227" s="38"/>
      <c r="Y85227" s="38"/>
    </row>
    <row r="85228" spans="17:25">
      <c r="Q85228" s="38"/>
      <c r="Y85228" s="38"/>
    </row>
    <row r="85229" spans="17:25">
      <c r="Q85229" s="38"/>
      <c r="Y85229" s="38"/>
    </row>
    <row r="85230" spans="17:25">
      <c r="Q85230" s="38"/>
      <c r="Y85230" s="38"/>
    </row>
    <row r="85231" spans="17:25">
      <c r="Q85231" s="38"/>
      <c r="Y85231" s="38"/>
    </row>
    <row r="85232" spans="17:25">
      <c r="Q85232" s="38"/>
      <c r="Y85232" s="38"/>
    </row>
    <row r="85233" spans="17:25">
      <c r="Q85233" s="38"/>
      <c r="Y85233" s="38"/>
    </row>
    <row r="85234" spans="17:25">
      <c r="Q85234" s="38"/>
      <c r="Y85234" s="38"/>
    </row>
    <row r="85235" spans="17:25">
      <c r="Q85235" s="38"/>
      <c r="Y85235" s="38"/>
    </row>
    <row r="85236" spans="17:25">
      <c r="Q85236" s="38"/>
      <c r="Y85236" s="38"/>
    </row>
    <row r="85237" spans="17:25">
      <c r="Q85237" s="38"/>
      <c r="Y85237" s="38"/>
    </row>
    <row r="85238" spans="17:25">
      <c r="Q85238" s="38"/>
      <c r="Y85238" s="38"/>
    </row>
    <row r="85239" spans="17:25">
      <c r="Q85239" s="38"/>
      <c r="Y85239" s="38"/>
    </row>
    <row r="85240" spans="17:25">
      <c r="Q85240" s="38"/>
      <c r="Y85240" s="38"/>
    </row>
    <row r="85241" spans="17:25">
      <c r="Q85241" s="38"/>
      <c r="Y85241" s="38"/>
    </row>
    <row r="85242" spans="17:25">
      <c r="Q85242" s="38"/>
      <c r="Y85242" s="38"/>
    </row>
    <row r="85243" spans="17:25">
      <c r="Q85243" s="38"/>
      <c r="Y85243" s="38"/>
    </row>
    <row r="85244" spans="17:25">
      <c r="Q85244" s="38"/>
      <c r="Y85244" s="38"/>
    </row>
    <row r="85245" spans="17:25">
      <c r="Q85245" s="38"/>
      <c r="Y85245" s="38"/>
    </row>
    <row r="85246" spans="17:25">
      <c r="Q85246" s="38"/>
      <c r="Y85246" s="38"/>
    </row>
    <row r="85247" spans="17:25">
      <c r="Q85247" s="38"/>
      <c r="Y85247" s="38"/>
    </row>
    <row r="85248" spans="17:25">
      <c r="Q85248" s="38"/>
      <c r="Y85248" s="38"/>
    </row>
    <row r="85249" spans="17:25">
      <c r="Q85249" s="38"/>
      <c r="Y85249" s="38"/>
    </row>
    <row r="85250" spans="17:25">
      <c r="Q85250" s="38"/>
      <c r="Y85250" s="38"/>
    </row>
    <row r="85251" spans="17:25">
      <c r="Q85251" s="38"/>
      <c r="Y85251" s="38"/>
    </row>
    <row r="85252" spans="17:25">
      <c r="Q85252" s="38"/>
      <c r="Y85252" s="38"/>
    </row>
    <row r="85253" spans="17:25">
      <c r="Q85253" s="38"/>
      <c r="Y85253" s="38"/>
    </row>
    <row r="85254" spans="17:25">
      <c r="Q85254" s="38"/>
      <c r="Y85254" s="38"/>
    </row>
    <row r="85255" spans="17:25">
      <c r="Q85255" s="38"/>
      <c r="Y85255" s="38"/>
    </row>
    <row r="85256" spans="17:25">
      <c r="Q85256" s="38"/>
      <c r="Y85256" s="38"/>
    </row>
    <row r="85257" spans="17:25">
      <c r="Q85257" s="38"/>
      <c r="Y85257" s="38"/>
    </row>
    <row r="85258" spans="17:25">
      <c r="Q85258" s="38"/>
      <c r="Y85258" s="38"/>
    </row>
    <row r="85259" spans="17:25">
      <c r="Q85259" s="38"/>
      <c r="Y85259" s="38"/>
    </row>
    <row r="85260" spans="17:25">
      <c r="Q85260" s="38"/>
      <c r="Y85260" s="38"/>
    </row>
    <row r="85261" spans="17:25">
      <c r="Q85261" s="38"/>
      <c r="Y85261" s="38"/>
    </row>
    <row r="85262" spans="17:25">
      <c r="Q85262" s="38"/>
      <c r="Y85262" s="38"/>
    </row>
    <row r="85263" spans="17:25">
      <c r="Q85263" s="38"/>
      <c r="Y85263" s="38"/>
    </row>
    <row r="85264" spans="17:25">
      <c r="Q85264" s="38"/>
      <c r="Y85264" s="38"/>
    </row>
    <row r="85265" spans="17:25">
      <c r="Q85265" s="38"/>
      <c r="Y85265" s="38"/>
    </row>
    <row r="85266" spans="17:25">
      <c r="Q85266" s="38"/>
      <c r="Y85266" s="38"/>
    </row>
    <row r="85267" spans="17:25">
      <c r="Q85267" s="38"/>
      <c r="Y85267" s="38"/>
    </row>
    <row r="85268" spans="17:25">
      <c r="Q85268" s="38"/>
      <c r="Y85268" s="38"/>
    </row>
    <row r="85269" spans="17:25">
      <c r="Q85269" s="38"/>
      <c r="Y85269" s="38"/>
    </row>
    <row r="85270" spans="17:25">
      <c r="Q85270" s="38"/>
      <c r="Y85270" s="38"/>
    </row>
    <row r="85271" spans="17:25">
      <c r="Q85271" s="38"/>
      <c r="Y85271" s="38"/>
    </row>
    <row r="85272" spans="17:25">
      <c r="Q85272" s="38"/>
      <c r="Y85272" s="38"/>
    </row>
    <row r="85273" spans="17:25">
      <c r="Q85273" s="38"/>
      <c r="Y85273" s="38"/>
    </row>
    <row r="85274" spans="17:25">
      <c r="Q85274" s="38"/>
      <c r="Y85274" s="38"/>
    </row>
    <row r="85275" spans="17:25">
      <c r="Q85275" s="38"/>
      <c r="Y85275" s="38"/>
    </row>
    <row r="85276" spans="17:25">
      <c r="Q85276" s="38"/>
      <c r="Y85276" s="38"/>
    </row>
    <row r="85277" spans="17:25">
      <c r="Q85277" s="38"/>
      <c r="Y85277" s="38"/>
    </row>
    <row r="85278" spans="17:25">
      <c r="Q85278" s="38"/>
      <c r="Y85278" s="38"/>
    </row>
    <row r="85279" spans="17:25">
      <c r="Q85279" s="38"/>
      <c r="Y85279" s="38"/>
    </row>
    <row r="85280" spans="17:25">
      <c r="Q85280" s="38"/>
      <c r="Y85280" s="38"/>
    </row>
    <row r="85281" spans="17:25">
      <c r="Q85281" s="38"/>
      <c r="Y85281" s="38"/>
    </row>
    <row r="85282" spans="17:25">
      <c r="Q85282" s="38"/>
      <c r="Y85282" s="38"/>
    </row>
    <row r="85283" spans="17:25">
      <c r="Q85283" s="38"/>
      <c r="Y85283" s="38"/>
    </row>
    <row r="85284" spans="17:25">
      <c r="Q85284" s="38"/>
      <c r="Y85284" s="38"/>
    </row>
    <row r="85285" spans="17:25">
      <c r="Q85285" s="38"/>
      <c r="Y85285" s="38"/>
    </row>
    <row r="85286" spans="17:25">
      <c r="Q85286" s="38"/>
      <c r="Y85286" s="38"/>
    </row>
    <row r="85287" spans="17:25">
      <c r="Q85287" s="38"/>
      <c r="Y85287" s="38"/>
    </row>
    <row r="85288" spans="17:25">
      <c r="Q85288" s="38"/>
      <c r="Y85288" s="38"/>
    </row>
    <row r="85289" spans="17:25">
      <c r="Q85289" s="38"/>
      <c r="Y85289" s="38"/>
    </row>
    <row r="85290" spans="17:25">
      <c r="Q85290" s="38"/>
      <c r="Y85290" s="38"/>
    </row>
    <row r="85291" spans="17:25">
      <c r="Q85291" s="38"/>
      <c r="Y85291" s="38"/>
    </row>
    <row r="85292" spans="17:25">
      <c r="Q85292" s="38"/>
      <c r="Y85292" s="38"/>
    </row>
    <row r="85293" spans="17:25">
      <c r="Q85293" s="38"/>
      <c r="Y85293" s="38"/>
    </row>
    <row r="85294" spans="17:25">
      <c r="Q85294" s="38"/>
      <c r="Y85294" s="38"/>
    </row>
    <row r="85295" spans="17:25">
      <c r="Q85295" s="38"/>
      <c r="Y85295" s="38"/>
    </row>
    <row r="85296" spans="17:25">
      <c r="Q85296" s="38"/>
      <c r="Y85296" s="38"/>
    </row>
    <row r="85297" spans="17:25">
      <c r="Q85297" s="38"/>
      <c r="Y85297" s="38"/>
    </row>
    <row r="85298" spans="17:25">
      <c r="Q85298" s="38"/>
      <c r="Y85298" s="38"/>
    </row>
    <row r="85299" spans="17:25">
      <c r="Q85299" s="38"/>
      <c r="Y85299" s="38"/>
    </row>
    <row r="85300" spans="17:25">
      <c r="Q85300" s="38"/>
      <c r="Y85300" s="38"/>
    </row>
    <row r="85301" spans="17:25">
      <c r="Q85301" s="38"/>
      <c r="Y85301" s="38"/>
    </row>
    <row r="85302" spans="17:25">
      <c r="Q85302" s="38"/>
      <c r="Y85302" s="38"/>
    </row>
    <row r="85303" spans="17:25">
      <c r="Q85303" s="38"/>
      <c r="Y85303" s="38"/>
    </row>
    <row r="85304" spans="17:25">
      <c r="Q85304" s="38"/>
      <c r="Y85304" s="38"/>
    </row>
    <row r="85305" spans="17:25">
      <c r="Q85305" s="38"/>
      <c r="Y85305" s="38"/>
    </row>
    <row r="85306" spans="17:25">
      <c r="Q85306" s="38"/>
      <c r="Y85306" s="38"/>
    </row>
    <row r="85307" spans="17:25">
      <c r="Q85307" s="38"/>
      <c r="Y85307" s="38"/>
    </row>
    <row r="85308" spans="17:25">
      <c r="Q85308" s="38"/>
      <c r="Y85308" s="38"/>
    </row>
    <row r="85309" spans="17:25">
      <c r="Q85309" s="38"/>
      <c r="Y85309" s="38"/>
    </row>
    <row r="85310" spans="17:25">
      <c r="Q85310" s="38"/>
      <c r="Y85310" s="38"/>
    </row>
    <row r="85311" spans="17:25">
      <c r="Q85311" s="38"/>
      <c r="Y85311" s="38"/>
    </row>
    <row r="85312" spans="17:25">
      <c r="Q85312" s="38"/>
      <c r="Y85312" s="38"/>
    </row>
    <row r="85313" spans="17:25">
      <c r="Q85313" s="38"/>
      <c r="Y85313" s="38"/>
    </row>
    <row r="85314" spans="17:25">
      <c r="Q85314" s="38"/>
      <c r="Y85314" s="38"/>
    </row>
    <row r="85315" spans="17:25">
      <c r="Q85315" s="38"/>
      <c r="Y85315" s="38"/>
    </row>
    <row r="85316" spans="17:25">
      <c r="Q85316" s="38"/>
      <c r="Y85316" s="38"/>
    </row>
    <row r="85317" spans="17:25">
      <c r="Q85317" s="38"/>
      <c r="Y85317" s="38"/>
    </row>
    <row r="85318" spans="17:25">
      <c r="Q85318" s="38"/>
      <c r="Y85318" s="38"/>
    </row>
    <row r="85319" spans="17:25">
      <c r="Q85319" s="38"/>
      <c r="Y85319" s="38"/>
    </row>
    <row r="85320" spans="17:25">
      <c r="Q85320" s="38"/>
      <c r="Y85320" s="38"/>
    </row>
    <row r="85321" spans="17:25">
      <c r="Q85321" s="38"/>
      <c r="Y85321" s="38"/>
    </row>
    <row r="85322" spans="17:25">
      <c r="Q85322" s="38"/>
      <c r="Y85322" s="38"/>
    </row>
    <row r="85323" spans="17:25">
      <c r="Q85323" s="38"/>
      <c r="Y85323" s="38"/>
    </row>
    <row r="85324" spans="17:25">
      <c r="Q85324" s="38"/>
      <c r="Y85324" s="38"/>
    </row>
    <row r="85325" spans="17:25">
      <c r="Q85325" s="38"/>
      <c r="Y85325" s="38"/>
    </row>
    <row r="85326" spans="17:25">
      <c r="Q85326" s="38"/>
      <c r="Y85326" s="38"/>
    </row>
    <row r="85327" spans="17:25">
      <c r="Q85327" s="38"/>
      <c r="Y85327" s="38"/>
    </row>
    <row r="85328" spans="17:25">
      <c r="Q85328" s="38"/>
      <c r="Y85328" s="38"/>
    </row>
    <row r="85329" spans="17:25">
      <c r="Q85329" s="38"/>
      <c r="Y85329" s="38"/>
    </row>
    <row r="85330" spans="17:25">
      <c r="Q85330" s="38"/>
      <c r="Y85330" s="38"/>
    </row>
    <row r="85331" spans="17:25">
      <c r="Q85331" s="38"/>
      <c r="Y85331" s="38"/>
    </row>
    <row r="85332" spans="17:25">
      <c r="Q85332" s="38"/>
      <c r="Y85332" s="38"/>
    </row>
    <row r="85333" spans="17:25">
      <c r="Q85333" s="38"/>
      <c r="Y85333" s="38"/>
    </row>
    <row r="85334" spans="17:25">
      <c r="Q85334" s="38"/>
      <c r="Y85334" s="38"/>
    </row>
    <row r="85335" spans="17:25">
      <c r="Q85335" s="38"/>
      <c r="Y85335" s="38"/>
    </row>
    <row r="85336" spans="17:25">
      <c r="Q85336" s="38"/>
      <c r="Y85336" s="38"/>
    </row>
    <row r="85337" spans="17:25">
      <c r="Q85337" s="38"/>
      <c r="Y85337" s="38"/>
    </row>
    <row r="85338" spans="17:25">
      <c r="Q85338" s="38"/>
      <c r="Y85338" s="38"/>
    </row>
    <row r="85339" spans="17:25">
      <c r="Q85339" s="38"/>
      <c r="Y85339" s="38"/>
    </row>
    <row r="85340" spans="17:25">
      <c r="Q85340" s="38"/>
      <c r="Y85340" s="38"/>
    </row>
    <row r="85341" spans="17:25">
      <c r="Q85341" s="38"/>
      <c r="Y85341" s="38"/>
    </row>
    <row r="85342" spans="17:25">
      <c r="Q85342" s="38"/>
      <c r="Y85342" s="38"/>
    </row>
    <row r="85343" spans="17:25">
      <c r="Q85343" s="38"/>
      <c r="Y85343" s="38"/>
    </row>
    <row r="85344" spans="17:25">
      <c r="Q85344" s="38"/>
      <c r="Y85344" s="38"/>
    </row>
    <row r="85345" spans="17:25">
      <c r="Q85345" s="38"/>
      <c r="Y85345" s="38"/>
    </row>
    <row r="85346" spans="17:25">
      <c r="Q85346" s="38"/>
      <c r="Y85346" s="38"/>
    </row>
    <row r="85347" spans="17:25">
      <c r="Q85347" s="38"/>
      <c r="Y85347" s="38"/>
    </row>
    <row r="85348" spans="17:25">
      <c r="Q85348" s="38"/>
      <c r="Y85348" s="38"/>
    </row>
    <row r="85349" spans="17:25">
      <c r="Q85349" s="38"/>
      <c r="Y85349" s="38"/>
    </row>
    <row r="85350" spans="17:25">
      <c r="Q85350" s="38"/>
      <c r="Y85350" s="38"/>
    </row>
    <row r="85351" spans="17:25">
      <c r="Q85351" s="38"/>
      <c r="Y85351" s="38"/>
    </row>
    <row r="85352" spans="17:25">
      <c r="Q85352" s="38"/>
      <c r="Y85352" s="38"/>
    </row>
    <row r="85353" spans="17:25">
      <c r="Q85353" s="38"/>
      <c r="Y85353" s="38"/>
    </row>
    <row r="85354" spans="17:25">
      <c r="Q85354" s="38"/>
      <c r="Y85354" s="38"/>
    </row>
    <row r="85355" spans="17:25">
      <c r="Q85355" s="38"/>
      <c r="Y85355" s="38"/>
    </row>
    <row r="85356" spans="17:25">
      <c r="Q85356" s="38"/>
      <c r="Y85356" s="38"/>
    </row>
    <row r="85357" spans="17:25">
      <c r="Q85357" s="38"/>
      <c r="Y85357" s="38"/>
    </row>
    <row r="85358" spans="17:25">
      <c r="Q85358" s="38"/>
      <c r="Y85358" s="38"/>
    </row>
    <row r="85359" spans="17:25">
      <c r="Q85359" s="38"/>
      <c r="Y85359" s="38"/>
    </row>
    <row r="85360" spans="17:25">
      <c r="Q85360" s="38"/>
      <c r="Y85360" s="38"/>
    </row>
    <row r="85361" spans="17:25">
      <c r="Q85361" s="38"/>
      <c r="Y85361" s="38"/>
    </row>
    <row r="85362" spans="17:25">
      <c r="Q85362" s="38"/>
      <c r="Y85362" s="38"/>
    </row>
    <row r="85363" spans="17:25">
      <c r="Q85363" s="38"/>
      <c r="Y85363" s="38"/>
    </row>
    <row r="85364" spans="17:25">
      <c r="Q85364" s="38"/>
      <c r="Y85364" s="38"/>
    </row>
    <row r="85365" spans="17:25">
      <c r="Q85365" s="38"/>
      <c r="Y85365" s="38"/>
    </row>
    <row r="85366" spans="17:25">
      <c r="Q85366" s="38"/>
      <c r="Y85366" s="38"/>
    </row>
    <row r="85367" spans="17:25">
      <c r="Q85367" s="38"/>
      <c r="Y85367" s="38"/>
    </row>
    <row r="85368" spans="17:25">
      <c r="Q85368" s="38"/>
      <c r="Y85368" s="38"/>
    </row>
    <row r="85369" spans="17:25">
      <c r="Q85369" s="38"/>
      <c r="Y85369" s="38"/>
    </row>
    <row r="85370" spans="17:25">
      <c r="Q85370" s="38"/>
      <c r="Y85370" s="38"/>
    </row>
    <row r="85371" spans="17:25">
      <c r="Q85371" s="38"/>
      <c r="Y85371" s="38"/>
    </row>
    <row r="85372" spans="17:25">
      <c r="Q85372" s="38"/>
      <c r="Y85372" s="38"/>
    </row>
    <row r="85373" spans="17:25">
      <c r="Q85373" s="38"/>
      <c r="Y85373" s="38"/>
    </row>
    <row r="85374" spans="17:25">
      <c r="Q85374" s="38"/>
      <c r="Y85374" s="38"/>
    </row>
    <row r="85375" spans="17:25">
      <c r="Q85375" s="38"/>
      <c r="Y85375" s="38"/>
    </row>
    <row r="85376" spans="17:25">
      <c r="Q85376" s="38"/>
      <c r="Y85376" s="38"/>
    </row>
    <row r="85377" spans="17:25">
      <c r="Q85377" s="38"/>
      <c r="Y85377" s="38"/>
    </row>
    <row r="85378" spans="17:25">
      <c r="Q85378" s="38"/>
      <c r="Y85378" s="38"/>
    </row>
    <row r="85379" spans="17:25">
      <c r="Q85379" s="38"/>
      <c r="Y85379" s="38"/>
    </row>
    <row r="85380" spans="17:25">
      <c r="Q85380" s="38"/>
      <c r="Y85380" s="38"/>
    </row>
    <row r="85381" spans="17:25">
      <c r="Q85381" s="38"/>
      <c r="Y85381" s="38"/>
    </row>
    <row r="85382" spans="17:25">
      <c r="Q85382" s="38"/>
      <c r="Y85382" s="38"/>
    </row>
    <row r="85383" spans="17:25">
      <c r="Q85383" s="38"/>
      <c r="Y85383" s="38"/>
    </row>
    <row r="85384" spans="17:25">
      <c r="Q85384" s="38"/>
      <c r="Y85384" s="38"/>
    </row>
    <row r="85385" spans="17:25">
      <c r="Q85385" s="38"/>
      <c r="Y85385" s="38"/>
    </row>
    <row r="85386" spans="17:25">
      <c r="Q85386" s="38"/>
      <c r="Y85386" s="38"/>
    </row>
    <row r="85387" spans="17:25">
      <c r="Q85387" s="38"/>
      <c r="Y85387" s="38"/>
    </row>
    <row r="85388" spans="17:25">
      <c r="Q85388" s="38"/>
      <c r="Y85388" s="38"/>
    </row>
    <row r="85389" spans="17:25">
      <c r="Q85389" s="38"/>
      <c r="Y85389" s="38"/>
    </row>
    <row r="85390" spans="17:25">
      <c r="Q85390" s="38"/>
      <c r="Y85390" s="38"/>
    </row>
    <row r="85391" spans="17:25">
      <c r="Q85391" s="38"/>
      <c r="Y85391" s="38"/>
    </row>
    <row r="85392" spans="17:25">
      <c r="Q85392" s="38"/>
      <c r="Y85392" s="38"/>
    </row>
    <row r="85393" spans="17:25">
      <c r="Q85393" s="38"/>
      <c r="Y85393" s="38"/>
    </row>
    <row r="85394" spans="17:25">
      <c r="Q85394" s="38"/>
      <c r="Y85394" s="38"/>
    </row>
    <row r="85395" spans="17:25">
      <c r="Q85395" s="38"/>
      <c r="Y85395" s="38"/>
    </row>
    <row r="85396" spans="17:25">
      <c r="Q85396" s="38"/>
      <c r="Y85396" s="38"/>
    </row>
    <row r="85397" spans="17:25">
      <c r="Q85397" s="38"/>
      <c r="Y85397" s="38"/>
    </row>
    <row r="85398" spans="17:25">
      <c r="Q85398" s="38"/>
      <c r="Y85398" s="38"/>
    </row>
    <row r="85399" spans="17:25">
      <c r="Q85399" s="38"/>
      <c r="Y85399" s="38"/>
    </row>
    <row r="85400" spans="17:25">
      <c r="Q85400" s="38"/>
      <c r="Y85400" s="38"/>
    </row>
    <row r="85401" spans="17:25">
      <c r="Q85401" s="38"/>
      <c r="Y85401" s="38"/>
    </row>
    <row r="85402" spans="17:25">
      <c r="Q85402" s="38"/>
      <c r="Y85402" s="38"/>
    </row>
    <row r="85403" spans="17:25">
      <c r="Q85403" s="38"/>
      <c r="Y85403" s="38"/>
    </row>
    <row r="85404" spans="17:25">
      <c r="Q85404" s="38"/>
      <c r="Y85404" s="38"/>
    </row>
    <row r="85405" spans="17:25">
      <c r="Q85405" s="38"/>
      <c r="Y85405" s="38"/>
    </row>
    <row r="85406" spans="17:25">
      <c r="Q85406" s="38"/>
      <c r="Y85406" s="38"/>
    </row>
    <row r="85407" spans="17:25">
      <c r="Q85407" s="38"/>
      <c r="Y85407" s="38"/>
    </row>
    <row r="85408" spans="17:25">
      <c r="Q85408" s="38"/>
      <c r="Y85408" s="38"/>
    </row>
    <row r="85409" spans="17:25">
      <c r="Q85409" s="38"/>
      <c r="Y85409" s="38"/>
    </row>
    <row r="85410" spans="17:25">
      <c r="Q85410" s="38"/>
      <c r="Y85410" s="38"/>
    </row>
    <row r="85411" spans="17:25">
      <c r="Q85411" s="38"/>
      <c r="Y85411" s="38"/>
    </row>
    <row r="85412" spans="17:25">
      <c r="Q85412" s="38"/>
      <c r="Y85412" s="38"/>
    </row>
    <row r="85413" spans="17:25">
      <c r="Q85413" s="38"/>
      <c r="Y85413" s="38"/>
    </row>
    <row r="85414" spans="17:25">
      <c r="Q85414" s="38"/>
      <c r="Y85414" s="38"/>
    </row>
    <row r="85415" spans="17:25">
      <c r="Q85415" s="38"/>
      <c r="Y85415" s="38"/>
    </row>
    <row r="85416" spans="17:25">
      <c r="Q85416" s="38"/>
      <c r="Y85416" s="38"/>
    </row>
    <row r="85417" spans="17:25">
      <c r="Q85417" s="38"/>
      <c r="Y85417" s="38"/>
    </row>
    <row r="85418" spans="17:25">
      <c r="Q85418" s="38"/>
      <c r="Y85418" s="38"/>
    </row>
    <row r="85419" spans="17:25">
      <c r="Q85419" s="38"/>
      <c r="Y85419" s="38"/>
    </row>
    <row r="85420" spans="17:25">
      <c r="Q85420" s="38"/>
      <c r="Y85420" s="38"/>
    </row>
    <row r="85421" spans="17:25">
      <c r="Q85421" s="38"/>
      <c r="Y85421" s="38"/>
    </row>
    <row r="85422" spans="17:25">
      <c r="Q85422" s="38"/>
      <c r="Y85422" s="38"/>
    </row>
    <row r="85423" spans="17:25">
      <c r="Q85423" s="38"/>
      <c r="Y85423" s="38"/>
    </row>
    <row r="85424" spans="17:25">
      <c r="Q85424" s="38"/>
      <c r="Y85424" s="38"/>
    </row>
    <row r="85425" spans="17:25">
      <c r="Q85425" s="38"/>
      <c r="Y85425" s="38"/>
    </row>
    <row r="85426" spans="17:25">
      <c r="Q85426" s="38"/>
      <c r="Y85426" s="38"/>
    </row>
    <row r="85427" spans="17:25">
      <c r="Q85427" s="38"/>
      <c r="Y85427" s="38"/>
    </row>
    <row r="85428" spans="17:25">
      <c r="Q85428" s="38"/>
      <c r="Y85428" s="38"/>
    </row>
    <row r="85429" spans="17:25">
      <c r="Q85429" s="38"/>
      <c r="Y85429" s="38"/>
    </row>
    <row r="85430" spans="17:25">
      <c r="Q85430" s="38"/>
      <c r="Y85430" s="38"/>
    </row>
    <row r="85431" spans="17:25">
      <c r="Q85431" s="38"/>
      <c r="Y85431" s="38"/>
    </row>
    <row r="85432" spans="17:25">
      <c r="Q85432" s="38"/>
      <c r="Y85432" s="38"/>
    </row>
    <row r="85433" spans="17:25">
      <c r="Q85433" s="38"/>
      <c r="Y85433" s="38"/>
    </row>
    <row r="85434" spans="17:25">
      <c r="Q85434" s="38"/>
      <c r="Y85434" s="38"/>
    </row>
    <row r="85435" spans="17:25">
      <c r="Q85435" s="38"/>
      <c r="Y85435" s="38"/>
    </row>
    <row r="85436" spans="17:25">
      <c r="Q85436" s="38"/>
      <c r="Y85436" s="38"/>
    </row>
    <row r="85437" spans="17:25">
      <c r="Q85437" s="38"/>
      <c r="Y85437" s="38"/>
    </row>
    <row r="85438" spans="17:25">
      <c r="Q85438" s="38"/>
      <c r="Y85438" s="38"/>
    </row>
    <row r="85439" spans="17:25">
      <c r="Q85439" s="38"/>
      <c r="Y85439" s="38"/>
    </row>
    <row r="85440" spans="17:25">
      <c r="Q85440" s="38"/>
      <c r="Y85440" s="38"/>
    </row>
    <row r="85441" spans="17:25">
      <c r="Q85441" s="38"/>
      <c r="Y85441" s="38"/>
    </row>
    <row r="85442" spans="17:25">
      <c r="Q85442" s="38"/>
      <c r="Y85442" s="38"/>
    </row>
    <row r="85443" spans="17:25">
      <c r="Q85443" s="38"/>
      <c r="Y85443" s="38"/>
    </row>
    <row r="85444" spans="17:25">
      <c r="Q85444" s="38"/>
      <c r="Y85444" s="38"/>
    </row>
    <row r="85445" spans="17:25">
      <c r="Q85445" s="38"/>
      <c r="Y85445" s="38"/>
    </row>
    <row r="85446" spans="17:25">
      <c r="Q85446" s="38"/>
      <c r="Y85446" s="38"/>
    </row>
    <row r="85447" spans="17:25">
      <c r="Q85447" s="38"/>
      <c r="Y85447" s="38"/>
    </row>
    <row r="85448" spans="17:25">
      <c r="Q85448" s="38"/>
      <c r="Y85448" s="38"/>
    </row>
    <row r="85449" spans="17:25">
      <c r="Q85449" s="38"/>
      <c r="Y85449" s="38"/>
    </row>
    <row r="85450" spans="17:25">
      <c r="Q85450" s="38"/>
      <c r="Y85450" s="38"/>
    </row>
    <row r="85451" spans="17:25">
      <c r="Q85451" s="38"/>
      <c r="Y85451" s="38"/>
    </row>
    <row r="85452" spans="17:25">
      <c r="Q85452" s="38"/>
      <c r="Y85452" s="38"/>
    </row>
    <row r="85453" spans="17:25">
      <c r="Q85453" s="38"/>
      <c r="Y85453" s="38"/>
    </row>
    <row r="85454" spans="17:25">
      <c r="Q85454" s="38"/>
      <c r="Y85454" s="38"/>
    </row>
    <row r="85455" spans="17:25">
      <c r="Q85455" s="38"/>
      <c r="Y85455" s="38"/>
    </row>
    <row r="85456" spans="17:25">
      <c r="Q85456" s="38"/>
      <c r="Y85456" s="38"/>
    </row>
    <row r="85457" spans="17:25">
      <c r="Q85457" s="38"/>
      <c r="Y85457" s="38"/>
    </row>
    <row r="85458" spans="17:25">
      <c r="Q85458" s="38"/>
      <c r="Y85458" s="38"/>
    </row>
    <row r="85459" spans="17:25">
      <c r="Q85459" s="38"/>
      <c r="Y85459" s="38"/>
    </row>
    <row r="85460" spans="17:25">
      <c r="Q85460" s="38"/>
      <c r="Y85460" s="38"/>
    </row>
    <row r="85461" spans="17:25">
      <c r="Q85461" s="38"/>
      <c r="Y85461" s="38"/>
    </row>
    <row r="85462" spans="17:25">
      <c r="Q85462" s="38"/>
      <c r="Y85462" s="38"/>
    </row>
    <row r="85463" spans="17:25">
      <c r="Q85463" s="38"/>
      <c r="Y85463" s="38"/>
    </row>
    <row r="85464" spans="17:25">
      <c r="Q85464" s="38"/>
      <c r="Y85464" s="38"/>
    </row>
    <row r="85465" spans="17:25">
      <c r="Q85465" s="38"/>
      <c r="Y85465" s="38"/>
    </row>
    <row r="85466" spans="17:25">
      <c r="Q85466" s="38"/>
      <c r="Y85466" s="38"/>
    </row>
    <row r="85467" spans="17:25">
      <c r="Q85467" s="38"/>
      <c r="Y85467" s="38"/>
    </row>
    <row r="85468" spans="17:25">
      <c r="Q85468" s="38"/>
      <c r="Y85468" s="38"/>
    </row>
    <row r="85469" spans="17:25">
      <c r="Q85469" s="38"/>
      <c r="Y85469" s="38"/>
    </row>
    <row r="85470" spans="17:25">
      <c r="Q85470" s="38"/>
      <c r="Y85470" s="38"/>
    </row>
    <row r="85471" spans="17:25">
      <c r="Q85471" s="38"/>
      <c r="Y85471" s="38"/>
    </row>
    <row r="85472" spans="17:25">
      <c r="Q85472" s="38"/>
      <c r="Y85472" s="38"/>
    </row>
    <row r="85473" spans="17:25">
      <c r="Q85473" s="38"/>
      <c r="Y85473" s="38"/>
    </row>
    <row r="85474" spans="17:25">
      <c r="Q85474" s="38"/>
      <c r="Y85474" s="38"/>
    </row>
    <row r="85475" spans="17:25">
      <c r="Q85475" s="38"/>
      <c r="Y85475" s="38"/>
    </row>
    <row r="85476" spans="17:25">
      <c r="Q85476" s="38"/>
      <c r="Y85476" s="38"/>
    </row>
    <row r="85477" spans="17:25">
      <c r="Q85477" s="38"/>
      <c r="Y85477" s="38"/>
    </row>
    <row r="85478" spans="17:25">
      <c r="Q85478" s="38"/>
      <c r="Y85478" s="38"/>
    </row>
    <row r="85479" spans="17:25">
      <c r="Q85479" s="38"/>
      <c r="Y85479" s="38"/>
    </row>
    <row r="85480" spans="17:25">
      <c r="Q85480" s="38"/>
      <c r="Y85480" s="38"/>
    </row>
    <row r="85481" spans="17:25">
      <c r="Q85481" s="38"/>
      <c r="Y85481" s="38"/>
    </row>
    <row r="85482" spans="17:25">
      <c r="Q85482" s="38"/>
      <c r="Y85482" s="38"/>
    </row>
    <row r="85483" spans="17:25">
      <c r="Q85483" s="38"/>
      <c r="Y85483" s="38"/>
    </row>
    <row r="85484" spans="17:25">
      <c r="Q85484" s="38"/>
      <c r="Y85484" s="38"/>
    </row>
    <row r="85485" spans="17:25">
      <c r="Q85485" s="38"/>
      <c r="Y85485" s="38"/>
    </row>
    <row r="85486" spans="17:25">
      <c r="Q85486" s="38"/>
      <c r="Y85486" s="38"/>
    </row>
    <row r="85487" spans="17:25">
      <c r="Q85487" s="38"/>
      <c r="Y85487" s="38"/>
    </row>
    <row r="85488" spans="17:25">
      <c r="Q85488" s="38"/>
      <c r="Y85488" s="38"/>
    </row>
    <row r="85489" spans="17:25">
      <c r="Q85489" s="38"/>
      <c r="Y85489" s="38"/>
    </row>
    <row r="85490" spans="17:25">
      <c r="Q85490" s="38"/>
      <c r="Y85490" s="38"/>
    </row>
    <row r="85491" spans="17:25">
      <c r="Q85491" s="38"/>
      <c r="Y85491" s="38"/>
    </row>
    <row r="85492" spans="17:25">
      <c r="Q85492" s="38"/>
      <c r="Y85492" s="38"/>
    </row>
    <row r="85493" spans="17:25">
      <c r="Q85493" s="38"/>
      <c r="Y85493" s="38"/>
    </row>
    <row r="85494" spans="17:25">
      <c r="Q85494" s="38"/>
      <c r="Y85494" s="38"/>
    </row>
    <row r="85495" spans="17:25">
      <c r="Q85495" s="38"/>
      <c r="Y85495" s="38"/>
    </row>
    <row r="85496" spans="17:25">
      <c r="Q85496" s="38"/>
      <c r="Y85496" s="38"/>
    </row>
    <row r="85497" spans="17:25">
      <c r="Q85497" s="38"/>
      <c r="Y85497" s="38"/>
    </row>
    <row r="85498" spans="17:25">
      <c r="Q85498" s="38"/>
      <c r="Y85498" s="38"/>
    </row>
    <row r="85499" spans="17:25">
      <c r="Q85499" s="38"/>
      <c r="Y85499" s="38"/>
    </row>
    <row r="85500" spans="17:25">
      <c r="Q85500" s="38"/>
      <c r="Y85500" s="38"/>
    </row>
    <row r="85501" spans="17:25">
      <c r="Q85501" s="38"/>
      <c r="Y85501" s="38"/>
    </row>
    <row r="85502" spans="17:25">
      <c r="Q85502" s="38"/>
      <c r="Y85502" s="38"/>
    </row>
    <row r="85503" spans="17:25">
      <c r="Q85503" s="38"/>
      <c r="Y85503" s="38"/>
    </row>
    <row r="85504" spans="17:25">
      <c r="Q85504" s="38"/>
      <c r="Y85504" s="38"/>
    </row>
    <row r="85505" spans="17:25">
      <c r="Q85505" s="38"/>
      <c r="Y85505" s="38"/>
    </row>
    <row r="85506" spans="17:25">
      <c r="Q85506" s="38"/>
      <c r="Y85506" s="38"/>
    </row>
    <row r="85507" spans="17:25">
      <c r="Q85507" s="38"/>
      <c r="Y85507" s="38"/>
    </row>
    <row r="85508" spans="17:25">
      <c r="Q85508" s="38"/>
      <c r="Y85508" s="38"/>
    </row>
    <row r="85509" spans="17:25">
      <c r="Q85509" s="38"/>
      <c r="Y85509" s="38"/>
    </row>
    <row r="85510" spans="17:25">
      <c r="Q85510" s="38"/>
      <c r="Y85510" s="38"/>
    </row>
    <row r="85511" spans="17:25">
      <c r="Q85511" s="38"/>
      <c r="Y85511" s="38"/>
    </row>
    <row r="85512" spans="17:25">
      <c r="Q85512" s="38"/>
      <c r="Y85512" s="38"/>
    </row>
    <row r="85513" spans="17:25">
      <c r="Q85513" s="38"/>
      <c r="Y85513" s="38"/>
    </row>
    <row r="85514" spans="17:25">
      <c r="Q85514" s="38"/>
      <c r="Y85514" s="38"/>
    </row>
    <row r="85515" spans="17:25">
      <c r="Q85515" s="38"/>
      <c r="Y85515" s="38"/>
    </row>
    <row r="85516" spans="17:25">
      <c r="Q85516" s="38"/>
      <c r="Y85516" s="38"/>
    </row>
    <row r="85517" spans="17:25">
      <c r="Q85517" s="38"/>
      <c r="Y85517" s="38"/>
    </row>
    <row r="85518" spans="17:25">
      <c r="Q85518" s="38"/>
      <c r="Y85518" s="38"/>
    </row>
    <row r="85519" spans="17:25">
      <c r="Q85519" s="38"/>
      <c r="Y85519" s="38"/>
    </row>
    <row r="85520" spans="17:25">
      <c r="Q85520" s="38"/>
      <c r="Y85520" s="38"/>
    </row>
    <row r="85521" spans="17:25">
      <c r="Q85521" s="38"/>
      <c r="Y85521" s="38"/>
    </row>
    <row r="85522" spans="17:25">
      <c r="Q85522" s="38"/>
      <c r="Y85522" s="38"/>
    </row>
    <row r="85523" spans="17:25">
      <c r="Q85523" s="38"/>
      <c r="Y85523" s="38"/>
    </row>
    <row r="85524" spans="17:25">
      <c r="Q85524" s="38"/>
      <c r="Y85524" s="38"/>
    </row>
    <row r="85525" spans="17:25">
      <c r="Q85525" s="38"/>
      <c r="Y85525" s="38"/>
    </row>
    <row r="85526" spans="17:25">
      <c r="Q85526" s="38"/>
      <c r="Y85526" s="38"/>
    </row>
    <row r="85527" spans="17:25">
      <c r="Q85527" s="38"/>
      <c r="Y85527" s="38"/>
    </row>
    <row r="85528" spans="17:25">
      <c r="Q85528" s="38"/>
      <c r="Y85528" s="38"/>
    </row>
    <row r="85529" spans="17:25">
      <c r="Q85529" s="38"/>
      <c r="Y85529" s="38"/>
    </row>
    <row r="85530" spans="17:25">
      <c r="Q85530" s="38"/>
      <c r="Y85530" s="38"/>
    </row>
    <row r="85531" spans="17:25">
      <c r="Q85531" s="38"/>
      <c r="Y85531" s="38"/>
    </row>
    <row r="85532" spans="17:25">
      <c r="Q85532" s="38"/>
      <c r="Y85532" s="38"/>
    </row>
    <row r="85533" spans="17:25">
      <c r="Q85533" s="38"/>
      <c r="Y85533" s="38"/>
    </row>
    <row r="85534" spans="17:25">
      <c r="Q85534" s="38"/>
      <c r="Y85534" s="38"/>
    </row>
    <row r="85535" spans="17:25">
      <c r="Q85535" s="38"/>
      <c r="Y85535" s="38"/>
    </row>
    <row r="85536" spans="17:25">
      <c r="Q85536" s="38"/>
      <c r="Y85536" s="38"/>
    </row>
    <row r="85537" spans="17:25">
      <c r="Q85537" s="38"/>
      <c r="Y85537" s="38"/>
    </row>
    <row r="85538" spans="17:25">
      <c r="Q85538" s="38"/>
      <c r="Y85538" s="38"/>
    </row>
    <row r="85539" spans="17:25">
      <c r="Q85539" s="38"/>
      <c r="Y85539" s="38"/>
    </row>
    <row r="85540" spans="17:25">
      <c r="Q85540" s="38"/>
      <c r="Y85540" s="38"/>
    </row>
    <row r="85541" spans="17:25">
      <c r="Q85541" s="38"/>
      <c r="Y85541" s="38"/>
    </row>
    <row r="85542" spans="17:25">
      <c r="Q85542" s="38"/>
      <c r="Y85542" s="38"/>
    </row>
    <row r="85543" spans="17:25">
      <c r="Q85543" s="38"/>
      <c r="Y85543" s="38"/>
    </row>
    <row r="85544" spans="17:25">
      <c r="Q85544" s="38"/>
      <c r="Y85544" s="38"/>
    </row>
    <row r="85545" spans="17:25">
      <c r="Q85545" s="38"/>
      <c r="Y85545" s="38"/>
    </row>
    <row r="85546" spans="17:25">
      <c r="Q85546" s="38"/>
      <c r="Y85546" s="38"/>
    </row>
    <row r="85547" spans="17:25">
      <c r="Q85547" s="38"/>
      <c r="Y85547" s="38"/>
    </row>
    <row r="85548" spans="17:25">
      <c r="Q85548" s="38"/>
      <c r="Y85548" s="38"/>
    </row>
    <row r="85549" spans="17:25">
      <c r="Q85549" s="38"/>
      <c r="Y85549" s="38"/>
    </row>
    <row r="85550" spans="17:25">
      <c r="Q85550" s="38"/>
      <c r="Y85550" s="38"/>
    </row>
    <row r="85551" spans="17:25">
      <c r="Q85551" s="38"/>
      <c r="Y85551" s="38"/>
    </row>
    <row r="85552" spans="17:25">
      <c r="Q85552" s="38"/>
      <c r="Y85552" s="38"/>
    </row>
    <row r="85553" spans="17:25">
      <c r="Q85553" s="38"/>
      <c r="Y85553" s="38"/>
    </row>
    <row r="85554" spans="17:25">
      <c r="Q85554" s="38"/>
      <c r="Y85554" s="38"/>
    </row>
    <row r="85555" spans="17:25">
      <c r="Q85555" s="38"/>
      <c r="Y85555" s="38"/>
    </row>
    <row r="85556" spans="17:25">
      <c r="Q85556" s="38"/>
      <c r="Y85556" s="38"/>
    </row>
    <row r="85557" spans="17:25">
      <c r="Q85557" s="38"/>
      <c r="Y85557" s="38"/>
    </row>
    <row r="85558" spans="17:25">
      <c r="Q85558" s="38"/>
      <c r="Y85558" s="38"/>
    </row>
    <row r="85559" spans="17:25">
      <c r="Q85559" s="38"/>
      <c r="Y85559" s="38"/>
    </row>
    <row r="85560" spans="17:25">
      <c r="Q85560" s="38"/>
      <c r="Y85560" s="38"/>
    </row>
    <row r="85561" spans="17:25">
      <c r="Q85561" s="38"/>
      <c r="Y85561" s="38"/>
    </row>
    <row r="85562" spans="17:25">
      <c r="Q85562" s="38"/>
      <c r="Y85562" s="38"/>
    </row>
    <row r="85563" spans="17:25">
      <c r="Q85563" s="38"/>
      <c r="Y85563" s="38"/>
    </row>
    <row r="85564" spans="17:25">
      <c r="Q85564" s="38"/>
      <c r="Y85564" s="38"/>
    </row>
    <row r="85565" spans="17:25">
      <c r="Q85565" s="38"/>
      <c r="Y85565" s="38"/>
    </row>
    <row r="85566" spans="17:25">
      <c r="Q85566" s="38"/>
      <c r="Y85566" s="38"/>
    </row>
    <row r="85567" spans="17:25">
      <c r="Q85567" s="38"/>
      <c r="Y85567" s="38"/>
    </row>
    <row r="85568" spans="17:25">
      <c r="Q85568" s="38"/>
      <c r="Y85568" s="38"/>
    </row>
    <row r="85569" spans="17:25">
      <c r="Q85569" s="38"/>
      <c r="Y85569" s="38"/>
    </row>
    <row r="85570" spans="17:25">
      <c r="Q85570" s="38"/>
      <c r="Y85570" s="38"/>
    </row>
    <row r="85571" spans="17:25">
      <c r="Q85571" s="38"/>
      <c r="Y85571" s="38"/>
    </row>
    <row r="85572" spans="17:25">
      <c r="Q85572" s="38"/>
      <c r="Y85572" s="38"/>
    </row>
    <row r="85573" spans="17:25">
      <c r="Q85573" s="38"/>
      <c r="Y85573" s="38"/>
    </row>
    <row r="85574" spans="17:25">
      <c r="Q85574" s="38"/>
      <c r="Y85574" s="38"/>
    </row>
    <row r="85575" spans="17:25">
      <c r="Q85575" s="38"/>
      <c r="Y85575" s="38"/>
    </row>
    <row r="85576" spans="17:25">
      <c r="Q85576" s="38"/>
      <c r="Y85576" s="38"/>
    </row>
    <row r="85577" spans="17:25">
      <c r="Q85577" s="38"/>
      <c r="Y85577" s="38"/>
    </row>
    <row r="85578" spans="17:25">
      <c r="Q85578" s="38"/>
      <c r="Y85578" s="38"/>
    </row>
    <row r="85579" spans="17:25">
      <c r="Q85579" s="38"/>
      <c r="Y85579" s="38"/>
    </row>
    <row r="85580" spans="17:25">
      <c r="Q85580" s="38"/>
      <c r="Y85580" s="38"/>
    </row>
    <row r="85581" spans="17:25">
      <c r="Q85581" s="38"/>
      <c r="Y85581" s="38"/>
    </row>
    <row r="85582" spans="17:25">
      <c r="Q85582" s="38"/>
      <c r="Y85582" s="38"/>
    </row>
    <row r="85583" spans="17:25">
      <c r="Q85583" s="38"/>
      <c r="Y85583" s="38"/>
    </row>
    <row r="85584" spans="17:25">
      <c r="Q85584" s="38"/>
      <c r="Y85584" s="38"/>
    </row>
    <row r="85585" spans="17:25">
      <c r="Q85585" s="38"/>
      <c r="Y85585" s="38"/>
    </row>
    <row r="85586" spans="17:25">
      <c r="Q85586" s="38"/>
      <c r="Y85586" s="38"/>
    </row>
    <row r="85587" spans="17:25">
      <c r="Q85587" s="38"/>
      <c r="Y85587" s="38"/>
    </row>
    <row r="85588" spans="17:25">
      <c r="Q85588" s="38"/>
      <c r="Y85588" s="38"/>
    </row>
    <row r="85589" spans="17:25">
      <c r="Q85589" s="38"/>
      <c r="Y85589" s="38"/>
    </row>
    <row r="85590" spans="17:25">
      <c r="Q85590" s="38"/>
      <c r="Y85590" s="38"/>
    </row>
    <row r="85591" spans="17:25">
      <c r="Q85591" s="38"/>
      <c r="Y85591" s="38"/>
    </row>
    <row r="85592" spans="17:25">
      <c r="Q85592" s="38"/>
      <c r="Y85592" s="38"/>
    </row>
    <row r="85593" spans="17:25">
      <c r="Q85593" s="38"/>
      <c r="Y85593" s="38"/>
    </row>
    <row r="85594" spans="17:25">
      <c r="Q85594" s="38"/>
      <c r="Y85594" s="38"/>
    </row>
    <row r="85595" spans="17:25">
      <c r="Q85595" s="38"/>
      <c r="Y85595" s="38"/>
    </row>
    <row r="85596" spans="17:25">
      <c r="Q85596" s="38"/>
      <c r="Y85596" s="38"/>
    </row>
    <row r="85597" spans="17:25">
      <c r="Q85597" s="38"/>
      <c r="Y85597" s="38"/>
    </row>
    <row r="85598" spans="17:25">
      <c r="Q85598" s="38"/>
      <c r="Y85598" s="38"/>
    </row>
    <row r="85599" spans="17:25">
      <c r="Q85599" s="38"/>
      <c r="Y85599" s="38"/>
    </row>
    <row r="85600" spans="17:25">
      <c r="Q85600" s="38"/>
      <c r="Y85600" s="38"/>
    </row>
    <row r="85601" spans="17:25">
      <c r="Q85601" s="38"/>
      <c r="Y85601" s="38"/>
    </row>
    <row r="85602" spans="17:25">
      <c r="Q85602" s="38"/>
      <c r="Y85602" s="38"/>
    </row>
    <row r="85603" spans="17:25">
      <c r="Q85603" s="38"/>
      <c r="Y85603" s="38"/>
    </row>
    <row r="85604" spans="17:25">
      <c r="Q85604" s="38"/>
      <c r="Y85604" s="38"/>
    </row>
    <row r="85605" spans="17:25">
      <c r="Q85605" s="38"/>
      <c r="Y85605" s="38"/>
    </row>
    <row r="85606" spans="17:25">
      <c r="Q85606" s="38"/>
      <c r="Y85606" s="38"/>
    </row>
    <row r="85607" spans="17:25">
      <c r="Q85607" s="38"/>
      <c r="Y85607" s="38"/>
    </row>
    <row r="85608" spans="17:25">
      <c r="Q85608" s="38"/>
      <c r="Y85608" s="38"/>
    </row>
    <row r="85609" spans="17:25">
      <c r="Q85609" s="38"/>
      <c r="Y85609" s="38"/>
    </row>
    <row r="85610" spans="17:25">
      <c r="Q85610" s="38"/>
      <c r="Y85610" s="38"/>
    </row>
    <row r="85611" spans="17:25">
      <c r="Q85611" s="38"/>
      <c r="Y85611" s="38"/>
    </row>
    <row r="85612" spans="17:25">
      <c r="Q85612" s="38"/>
      <c r="Y85612" s="38"/>
    </row>
    <row r="85613" spans="17:25">
      <c r="Q85613" s="38"/>
      <c r="Y85613" s="38"/>
    </row>
    <row r="85614" spans="17:25">
      <c r="Q85614" s="38"/>
      <c r="Y85614" s="38"/>
    </row>
    <row r="85615" spans="17:25">
      <c r="Q85615" s="38"/>
      <c r="Y85615" s="38"/>
    </row>
    <row r="85616" spans="17:25">
      <c r="Q85616" s="38"/>
      <c r="Y85616" s="38"/>
    </row>
    <row r="85617" spans="17:25">
      <c r="Q85617" s="38"/>
      <c r="Y85617" s="38"/>
    </row>
    <row r="85618" spans="17:25">
      <c r="Q85618" s="38"/>
      <c r="Y85618" s="38"/>
    </row>
    <row r="85619" spans="17:25">
      <c r="Q85619" s="38"/>
      <c r="Y85619" s="38"/>
    </row>
    <row r="85620" spans="17:25">
      <c r="Q85620" s="38"/>
      <c r="Y85620" s="38"/>
    </row>
    <row r="85621" spans="17:25">
      <c r="Q85621" s="38"/>
      <c r="Y85621" s="38"/>
    </row>
    <row r="85622" spans="17:25">
      <c r="Q85622" s="38"/>
      <c r="Y85622" s="38"/>
    </row>
    <row r="85623" spans="17:25">
      <c r="Q85623" s="38"/>
      <c r="Y85623" s="38"/>
    </row>
    <row r="85624" spans="17:25">
      <c r="Q85624" s="38"/>
      <c r="Y85624" s="38"/>
    </row>
    <row r="85625" spans="17:25">
      <c r="Q85625" s="38"/>
      <c r="Y85625" s="38"/>
    </row>
    <row r="85626" spans="17:25">
      <c r="Q85626" s="38"/>
      <c r="Y85626" s="38"/>
    </row>
    <row r="85627" spans="17:25">
      <c r="Q85627" s="38"/>
      <c r="Y85627" s="38"/>
    </row>
    <row r="85628" spans="17:25">
      <c r="Q85628" s="38"/>
      <c r="Y85628" s="38"/>
    </row>
    <row r="85629" spans="17:25">
      <c r="Q85629" s="38"/>
      <c r="Y85629" s="38"/>
    </row>
    <row r="85630" spans="17:25">
      <c r="Q85630" s="38"/>
      <c r="Y85630" s="38"/>
    </row>
    <row r="85631" spans="17:25">
      <c r="Q85631" s="38"/>
      <c r="Y85631" s="38"/>
    </row>
    <row r="85632" spans="17:25">
      <c r="Q85632" s="38"/>
      <c r="Y85632" s="38"/>
    </row>
    <row r="85633" spans="17:25">
      <c r="Q85633" s="38"/>
      <c r="Y85633" s="38"/>
    </row>
    <row r="85634" spans="17:25">
      <c r="Q85634" s="38"/>
      <c r="Y85634" s="38"/>
    </row>
    <row r="85635" spans="17:25">
      <c r="Q85635" s="38"/>
      <c r="Y85635" s="38"/>
    </row>
    <row r="85636" spans="17:25">
      <c r="Q85636" s="38"/>
      <c r="Y85636" s="38"/>
    </row>
    <row r="85637" spans="17:25">
      <c r="Q85637" s="38"/>
      <c r="Y85637" s="38"/>
    </row>
    <row r="85638" spans="17:25">
      <c r="Q85638" s="38"/>
      <c r="Y85638" s="38"/>
    </row>
    <row r="85639" spans="17:25">
      <c r="Q85639" s="38"/>
      <c r="Y85639" s="38"/>
    </row>
    <row r="85640" spans="17:25">
      <c r="Q85640" s="38"/>
      <c r="Y85640" s="38"/>
    </row>
    <row r="85641" spans="17:25">
      <c r="Q85641" s="38"/>
      <c r="Y85641" s="38"/>
    </row>
    <row r="85642" spans="17:25">
      <c r="Q85642" s="38"/>
      <c r="Y85642" s="38"/>
    </row>
    <row r="85643" spans="17:25">
      <c r="Q85643" s="38"/>
      <c r="Y85643" s="38"/>
    </row>
    <row r="85644" spans="17:25">
      <c r="Q85644" s="38"/>
      <c r="Y85644" s="38"/>
    </row>
    <row r="85645" spans="17:25">
      <c r="Q85645" s="38"/>
      <c r="Y85645" s="38"/>
    </row>
    <row r="85646" spans="17:25">
      <c r="Q85646" s="38"/>
      <c r="Y85646" s="38"/>
    </row>
    <row r="85647" spans="17:25">
      <c r="Q85647" s="38"/>
      <c r="Y85647" s="38"/>
    </row>
    <row r="85648" spans="17:25">
      <c r="Q85648" s="38"/>
      <c r="Y85648" s="38"/>
    </row>
    <row r="85649" spans="17:25">
      <c r="Q85649" s="38"/>
      <c r="Y85649" s="38"/>
    </row>
    <row r="85650" spans="17:25">
      <c r="Q85650" s="38"/>
      <c r="Y85650" s="38"/>
    </row>
    <row r="85651" spans="17:25">
      <c r="Q85651" s="38"/>
      <c r="Y85651" s="38"/>
    </row>
    <row r="85652" spans="17:25">
      <c r="Q85652" s="38"/>
      <c r="Y85652" s="38"/>
    </row>
    <row r="85653" spans="17:25">
      <c r="Q85653" s="38"/>
      <c r="Y85653" s="38"/>
    </row>
    <row r="85654" spans="17:25">
      <c r="Q85654" s="38"/>
      <c r="Y85654" s="38"/>
    </row>
    <row r="85655" spans="17:25">
      <c r="Q85655" s="38"/>
      <c r="Y85655" s="38"/>
    </row>
    <row r="85656" spans="17:25">
      <c r="Q85656" s="38"/>
      <c r="Y85656" s="38"/>
    </row>
    <row r="85657" spans="17:25">
      <c r="Q85657" s="38"/>
      <c r="Y85657" s="38"/>
    </row>
    <row r="85658" spans="17:25">
      <c r="Q85658" s="38"/>
      <c r="Y85658" s="38"/>
    </row>
    <row r="85659" spans="17:25">
      <c r="Q85659" s="38"/>
      <c r="Y85659" s="38"/>
    </row>
    <row r="85660" spans="17:25">
      <c r="Q85660" s="38"/>
      <c r="Y85660" s="38"/>
    </row>
    <row r="85661" spans="17:25">
      <c r="Q85661" s="38"/>
      <c r="Y85661" s="38"/>
    </row>
    <row r="85662" spans="17:25">
      <c r="Q85662" s="38"/>
      <c r="Y85662" s="38"/>
    </row>
    <row r="85663" spans="17:25">
      <c r="Q85663" s="38"/>
      <c r="Y85663" s="38"/>
    </row>
    <row r="85664" spans="17:25">
      <c r="Q85664" s="38"/>
      <c r="Y85664" s="38"/>
    </row>
    <row r="85665" spans="17:25">
      <c r="Q85665" s="38"/>
      <c r="Y85665" s="38"/>
    </row>
    <row r="85666" spans="17:25">
      <c r="Q85666" s="38"/>
      <c r="Y85666" s="38"/>
    </row>
    <row r="85667" spans="17:25">
      <c r="Q85667" s="38"/>
      <c r="Y85667" s="38"/>
    </row>
    <row r="85668" spans="17:25">
      <c r="Q85668" s="38"/>
      <c r="Y85668" s="38"/>
    </row>
    <row r="85669" spans="17:25">
      <c r="Q85669" s="38"/>
      <c r="Y85669" s="38"/>
    </row>
    <row r="85670" spans="17:25">
      <c r="Q85670" s="38"/>
      <c r="Y85670" s="38"/>
    </row>
    <row r="85671" spans="17:25">
      <c r="Q85671" s="38"/>
      <c r="Y85671" s="38"/>
    </row>
    <row r="85672" spans="17:25">
      <c r="Q85672" s="38"/>
      <c r="Y85672" s="38"/>
    </row>
    <row r="85673" spans="17:25">
      <c r="Q85673" s="38"/>
      <c r="Y85673" s="38"/>
    </row>
    <row r="85674" spans="17:25">
      <c r="Q85674" s="38"/>
      <c r="Y85674" s="38"/>
    </row>
    <row r="85675" spans="17:25">
      <c r="Q85675" s="38"/>
      <c r="Y85675" s="38"/>
    </row>
    <row r="85676" spans="17:25">
      <c r="Q85676" s="38"/>
      <c r="Y85676" s="38"/>
    </row>
    <row r="85677" spans="17:25">
      <c r="Q85677" s="38"/>
      <c r="Y85677" s="38"/>
    </row>
    <row r="85678" spans="17:25">
      <c r="Q85678" s="38"/>
      <c r="Y85678" s="38"/>
    </row>
    <row r="85679" spans="17:25">
      <c r="Q85679" s="38"/>
      <c r="Y85679" s="38"/>
    </row>
    <row r="85680" spans="17:25">
      <c r="Q85680" s="38"/>
      <c r="Y85680" s="38"/>
    </row>
    <row r="85681" spans="17:25">
      <c r="Q85681" s="38"/>
      <c r="Y85681" s="38"/>
    </row>
    <row r="85682" spans="17:25">
      <c r="Q85682" s="38"/>
      <c r="Y85682" s="38"/>
    </row>
    <row r="85683" spans="17:25">
      <c r="Q85683" s="38"/>
      <c r="Y85683" s="38"/>
    </row>
    <row r="85684" spans="17:25">
      <c r="Q85684" s="38"/>
      <c r="Y85684" s="38"/>
    </row>
    <row r="85685" spans="17:25">
      <c r="Q85685" s="38"/>
      <c r="Y85685" s="38"/>
    </row>
    <row r="85686" spans="17:25">
      <c r="Q85686" s="38"/>
      <c r="Y85686" s="38"/>
    </row>
    <row r="85687" spans="17:25">
      <c r="Q85687" s="38"/>
      <c r="Y85687" s="38"/>
    </row>
    <row r="85688" spans="17:25">
      <c r="Q85688" s="38"/>
      <c r="Y85688" s="38"/>
    </row>
    <row r="85689" spans="17:25">
      <c r="Q85689" s="38"/>
      <c r="Y85689" s="38"/>
    </row>
    <row r="85690" spans="17:25">
      <c r="Q85690" s="38"/>
      <c r="Y85690" s="38"/>
    </row>
    <row r="85691" spans="17:25">
      <c r="Q85691" s="38"/>
      <c r="Y85691" s="38"/>
    </row>
    <row r="85692" spans="17:25">
      <c r="Q85692" s="38"/>
      <c r="Y85692" s="38"/>
    </row>
    <row r="85693" spans="17:25">
      <c r="Q85693" s="38"/>
      <c r="Y85693" s="38"/>
    </row>
    <row r="85694" spans="17:25">
      <c r="Q85694" s="38"/>
      <c r="Y85694" s="38"/>
    </row>
    <row r="85695" spans="17:25">
      <c r="Q85695" s="38"/>
      <c r="Y85695" s="38"/>
    </row>
    <row r="85696" spans="17:25">
      <c r="Q85696" s="38"/>
      <c r="Y85696" s="38"/>
    </row>
    <row r="85697" spans="17:25">
      <c r="Q85697" s="38"/>
      <c r="Y85697" s="38"/>
    </row>
    <row r="85698" spans="17:25">
      <c r="Q85698" s="38"/>
      <c r="Y85698" s="38"/>
    </row>
    <row r="85699" spans="17:25">
      <c r="Q85699" s="38"/>
      <c r="Y85699" s="38"/>
    </row>
    <row r="85700" spans="17:25">
      <c r="Q85700" s="38"/>
      <c r="Y85700" s="38"/>
    </row>
    <row r="85701" spans="17:25">
      <c r="Q85701" s="38"/>
      <c r="Y85701" s="38"/>
    </row>
    <row r="85702" spans="17:25">
      <c r="Q85702" s="38"/>
      <c r="Y85702" s="38"/>
    </row>
    <row r="85703" spans="17:25">
      <c r="Q85703" s="38"/>
      <c r="Y85703" s="38"/>
    </row>
    <row r="85704" spans="17:25">
      <c r="Q85704" s="38"/>
      <c r="Y85704" s="38"/>
    </row>
    <row r="85705" spans="17:25">
      <c r="Q85705" s="38"/>
      <c r="Y85705" s="38"/>
    </row>
    <row r="85706" spans="17:25">
      <c r="Q85706" s="38"/>
      <c r="Y85706" s="38"/>
    </row>
    <row r="85707" spans="17:25">
      <c r="Q85707" s="38"/>
      <c r="Y85707" s="38"/>
    </row>
    <row r="85708" spans="17:25">
      <c r="Q85708" s="38"/>
      <c r="Y85708" s="38"/>
    </row>
    <row r="85709" spans="17:25">
      <c r="Q85709" s="38"/>
      <c r="Y85709" s="38"/>
    </row>
    <row r="85710" spans="17:25">
      <c r="Q85710" s="38"/>
      <c r="Y85710" s="38"/>
    </row>
    <row r="85711" spans="17:25">
      <c r="Q85711" s="38"/>
      <c r="Y85711" s="38"/>
    </row>
    <row r="85712" spans="17:25">
      <c r="Q85712" s="38"/>
      <c r="Y85712" s="38"/>
    </row>
    <row r="85713" spans="17:25">
      <c r="Q85713" s="38"/>
      <c r="Y85713" s="38"/>
    </row>
    <row r="85714" spans="17:25">
      <c r="Q85714" s="38"/>
      <c r="Y85714" s="38"/>
    </row>
    <row r="85715" spans="17:25">
      <c r="Q85715" s="38"/>
      <c r="Y85715" s="38"/>
    </row>
    <row r="85716" spans="17:25">
      <c r="Q85716" s="38"/>
      <c r="Y85716" s="38"/>
    </row>
    <row r="85717" spans="17:25">
      <c r="Q85717" s="38"/>
      <c r="Y85717" s="38"/>
    </row>
    <row r="85718" spans="17:25">
      <c r="Q85718" s="38"/>
      <c r="Y85718" s="38"/>
    </row>
    <row r="85719" spans="17:25">
      <c r="Q85719" s="38"/>
      <c r="Y85719" s="38"/>
    </row>
    <row r="85720" spans="17:25">
      <c r="Q85720" s="38"/>
      <c r="Y85720" s="38"/>
    </row>
    <row r="85721" spans="17:25">
      <c r="Q85721" s="38"/>
      <c r="Y85721" s="38"/>
    </row>
    <row r="85722" spans="17:25">
      <c r="Q85722" s="38"/>
      <c r="Y85722" s="38"/>
    </row>
    <row r="85723" spans="17:25">
      <c r="Q85723" s="38"/>
      <c r="Y85723" s="38"/>
    </row>
    <row r="85724" spans="17:25">
      <c r="Q85724" s="38"/>
      <c r="Y85724" s="38"/>
    </row>
    <row r="85725" spans="17:25">
      <c r="Q85725" s="38"/>
      <c r="Y85725" s="38"/>
    </row>
    <row r="85726" spans="17:25">
      <c r="Q85726" s="38"/>
      <c r="Y85726" s="38"/>
    </row>
    <row r="85727" spans="17:25">
      <c r="Q85727" s="38"/>
      <c r="Y85727" s="38"/>
    </row>
    <row r="85728" spans="17:25">
      <c r="Q85728" s="38"/>
      <c r="Y85728" s="38"/>
    </row>
    <row r="85729" spans="17:25">
      <c r="Q85729" s="38"/>
      <c r="Y85729" s="38"/>
    </row>
    <row r="85730" spans="17:25">
      <c r="Q85730" s="38"/>
      <c r="Y85730" s="38"/>
    </row>
    <row r="85731" spans="17:25">
      <c r="Q85731" s="38"/>
      <c r="Y85731" s="38"/>
    </row>
    <row r="85732" spans="17:25">
      <c r="Q85732" s="38"/>
      <c r="Y85732" s="38"/>
    </row>
    <row r="85733" spans="17:25">
      <c r="Q85733" s="38"/>
      <c r="Y85733" s="38"/>
    </row>
    <row r="85734" spans="17:25">
      <c r="Q85734" s="38"/>
      <c r="Y85734" s="38"/>
    </row>
    <row r="85735" spans="17:25">
      <c r="Q85735" s="38"/>
      <c r="Y85735" s="38"/>
    </row>
    <row r="85736" spans="17:25">
      <c r="Q85736" s="38"/>
      <c r="Y85736" s="38"/>
    </row>
    <row r="85737" spans="17:25">
      <c r="Q85737" s="38"/>
      <c r="Y85737" s="38"/>
    </row>
    <row r="85738" spans="17:25">
      <c r="Q85738" s="38"/>
      <c r="Y85738" s="38"/>
    </row>
    <row r="85739" spans="17:25">
      <c r="Q85739" s="38"/>
      <c r="Y85739" s="38"/>
    </row>
    <row r="85740" spans="17:25">
      <c r="Q85740" s="38"/>
      <c r="Y85740" s="38"/>
    </row>
    <row r="85741" spans="17:25">
      <c r="Q85741" s="38"/>
      <c r="Y85741" s="38"/>
    </row>
    <row r="85742" spans="17:25">
      <c r="Q85742" s="38"/>
      <c r="Y85742" s="38"/>
    </row>
    <row r="85743" spans="17:25">
      <c r="Q85743" s="38"/>
      <c r="Y85743" s="38"/>
    </row>
    <row r="85744" spans="17:25">
      <c r="Q85744" s="38"/>
      <c r="Y85744" s="38"/>
    </row>
    <row r="85745" spans="17:25">
      <c r="Q85745" s="38"/>
      <c r="Y85745" s="38"/>
    </row>
    <row r="85746" spans="17:25">
      <c r="Q85746" s="38"/>
      <c r="Y85746" s="38"/>
    </row>
    <row r="85747" spans="17:25">
      <c r="Q85747" s="38"/>
      <c r="Y85747" s="38"/>
    </row>
    <row r="85748" spans="17:25">
      <c r="Q85748" s="38"/>
      <c r="Y85748" s="38"/>
    </row>
    <row r="85749" spans="17:25">
      <c r="Q85749" s="38"/>
      <c r="Y85749" s="38"/>
    </row>
    <row r="85750" spans="17:25">
      <c r="Q85750" s="38"/>
      <c r="Y85750" s="38"/>
    </row>
    <row r="85751" spans="17:25">
      <c r="Q85751" s="38"/>
      <c r="Y85751" s="38"/>
    </row>
    <row r="85752" spans="17:25">
      <c r="Q85752" s="38"/>
      <c r="Y85752" s="38"/>
    </row>
    <row r="85753" spans="17:25">
      <c r="Q85753" s="38"/>
      <c r="Y85753" s="38"/>
    </row>
    <row r="85754" spans="17:25">
      <c r="Q85754" s="38"/>
      <c r="Y85754" s="38"/>
    </row>
    <row r="85755" spans="17:25">
      <c r="Q85755" s="38"/>
      <c r="Y85755" s="38"/>
    </row>
    <row r="85756" spans="17:25">
      <c r="Q85756" s="38"/>
      <c r="Y85756" s="38"/>
    </row>
    <row r="85757" spans="17:25">
      <c r="Q85757" s="38"/>
      <c r="Y85757" s="38"/>
    </row>
    <row r="85758" spans="17:25">
      <c r="Q85758" s="38"/>
      <c r="Y85758" s="38"/>
    </row>
    <row r="85759" spans="17:25">
      <c r="Q85759" s="38"/>
      <c r="Y85759" s="38"/>
    </row>
    <row r="85760" spans="17:25">
      <c r="Q85760" s="38"/>
      <c r="Y85760" s="38"/>
    </row>
    <row r="85761" spans="17:25">
      <c r="Q85761" s="38"/>
      <c r="Y85761" s="38"/>
    </row>
    <row r="85762" spans="17:25">
      <c r="Q85762" s="38"/>
      <c r="Y85762" s="38"/>
    </row>
    <row r="85763" spans="17:25">
      <c r="Q85763" s="38"/>
      <c r="Y85763" s="38"/>
    </row>
    <row r="85764" spans="17:25">
      <c r="Q85764" s="38"/>
      <c r="Y85764" s="38"/>
    </row>
    <row r="85765" spans="17:25">
      <c r="Q85765" s="38"/>
      <c r="Y85765" s="38"/>
    </row>
    <row r="85766" spans="17:25">
      <c r="Q85766" s="38"/>
      <c r="Y85766" s="38"/>
    </row>
    <row r="85767" spans="17:25">
      <c r="Q85767" s="38"/>
      <c r="Y85767" s="38"/>
    </row>
    <row r="85768" spans="17:25">
      <c r="Q85768" s="38"/>
      <c r="Y85768" s="38"/>
    </row>
    <row r="85769" spans="17:25">
      <c r="Q85769" s="38"/>
      <c r="Y85769" s="38"/>
    </row>
    <row r="85770" spans="17:25">
      <c r="Q85770" s="38"/>
      <c r="Y85770" s="38"/>
    </row>
    <row r="85771" spans="17:25">
      <c r="Q85771" s="38"/>
      <c r="Y85771" s="38"/>
    </row>
    <row r="85772" spans="17:25">
      <c r="Q85772" s="38"/>
      <c r="Y85772" s="38"/>
    </row>
    <row r="85773" spans="17:25">
      <c r="Q85773" s="38"/>
      <c r="Y85773" s="38"/>
    </row>
    <row r="85774" spans="17:25">
      <c r="Q85774" s="38"/>
      <c r="Y85774" s="38"/>
    </row>
    <row r="85775" spans="17:25">
      <c r="Q85775" s="38"/>
      <c r="Y85775" s="38"/>
    </row>
    <row r="85776" spans="17:25">
      <c r="Q85776" s="38"/>
      <c r="Y85776" s="38"/>
    </row>
    <row r="85777" spans="17:25">
      <c r="Q85777" s="38"/>
      <c r="Y85777" s="38"/>
    </row>
    <row r="85778" spans="17:25">
      <c r="Q85778" s="38"/>
      <c r="Y85778" s="38"/>
    </row>
    <row r="85779" spans="17:25">
      <c r="Q85779" s="38"/>
      <c r="Y85779" s="38"/>
    </row>
    <row r="85780" spans="17:25">
      <c r="Q85780" s="38"/>
      <c r="Y85780" s="38"/>
    </row>
    <row r="85781" spans="17:25">
      <c r="Q85781" s="38"/>
      <c r="Y85781" s="38"/>
    </row>
    <row r="85782" spans="17:25">
      <c r="Q85782" s="38"/>
      <c r="Y85782" s="38"/>
    </row>
    <row r="85783" spans="17:25">
      <c r="Q85783" s="38"/>
      <c r="Y85783" s="38"/>
    </row>
    <row r="85784" spans="17:25">
      <c r="Q85784" s="38"/>
      <c r="Y85784" s="38"/>
    </row>
    <row r="85785" spans="17:25">
      <c r="Q85785" s="38"/>
      <c r="Y85785" s="38"/>
    </row>
    <row r="85786" spans="17:25">
      <c r="Q85786" s="38"/>
      <c r="Y85786" s="38"/>
    </row>
    <row r="85787" spans="17:25">
      <c r="Q85787" s="38"/>
      <c r="Y85787" s="38"/>
    </row>
    <row r="85788" spans="17:25">
      <c r="Q85788" s="38"/>
      <c r="Y85788" s="38"/>
    </row>
    <row r="85789" spans="17:25">
      <c r="Q85789" s="38"/>
      <c r="Y85789" s="38"/>
    </row>
    <row r="85790" spans="17:25">
      <c r="Q85790" s="38"/>
      <c r="Y85790" s="38"/>
    </row>
    <row r="85791" spans="17:25">
      <c r="Q85791" s="38"/>
      <c r="Y85791" s="38"/>
    </row>
    <row r="85792" spans="17:25">
      <c r="Q85792" s="38"/>
      <c r="Y85792" s="38"/>
    </row>
    <row r="85793" spans="17:25">
      <c r="Q85793" s="38"/>
      <c r="Y85793" s="38"/>
    </row>
    <row r="85794" spans="17:25">
      <c r="Q85794" s="38"/>
      <c r="Y85794" s="38"/>
    </row>
    <row r="85795" spans="17:25">
      <c r="Q85795" s="38"/>
      <c r="Y85795" s="38"/>
    </row>
    <row r="85796" spans="17:25">
      <c r="Q85796" s="38"/>
      <c r="Y85796" s="38"/>
    </row>
    <row r="85797" spans="17:25">
      <c r="Q85797" s="38"/>
      <c r="Y85797" s="38"/>
    </row>
    <row r="85798" spans="17:25">
      <c r="Q85798" s="38"/>
      <c r="Y85798" s="38"/>
    </row>
    <row r="85799" spans="17:25">
      <c r="Q85799" s="38"/>
      <c r="Y85799" s="38"/>
    </row>
    <row r="85800" spans="17:25">
      <c r="Q85800" s="38"/>
      <c r="Y85800" s="38"/>
    </row>
    <row r="85801" spans="17:25">
      <c r="Q85801" s="38"/>
      <c r="Y85801" s="38"/>
    </row>
    <row r="85802" spans="17:25">
      <c r="Q85802" s="38"/>
      <c r="Y85802" s="38"/>
    </row>
    <row r="85803" spans="17:25">
      <c r="Q85803" s="38"/>
      <c r="Y85803" s="38"/>
    </row>
    <row r="85804" spans="17:25">
      <c r="Q85804" s="38"/>
      <c r="Y85804" s="38"/>
    </row>
    <row r="85805" spans="17:25">
      <c r="Q85805" s="38"/>
      <c r="Y85805" s="38"/>
    </row>
    <row r="85806" spans="17:25">
      <c r="Q85806" s="38"/>
      <c r="Y85806" s="38"/>
    </row>
    <row r="85807" spans="17:25">
      <c r="Q85807" s="38"/>
      <c r="Y85807" s="38"/>
    </row>
    <row r="85808" spans="17:25">
      <c r="Q85808" s="38"/>
      <c r="Y85808" s="38"/>
    </row>
    <row r="85809" spans="17:25">
      <c r="Q85809" s="38"/>
      <c r="Y85809" s="38"/>
    </row>
    <row r="85810" spans="17:25">
      <c r="Q85810" s="38"/>
      <c r="Y85810" s="38"/>
    </row>
    <row r="85811" spans="17:25">
      <c r="Q85811" s="38"/>
      <c r="Y85811" s="38"/>
    </row>
    <row r="85812" spans="17:25">
      <c r="Q85812" s="38"/>
      <c r="Y85812" s="38"/>
    </row>
    <row r="85813" spans="17:25">
      <c r="Q85813" s="38"/>
      <c r="Y85813" s="38"/>
    </row>
    <row r="85814" spans="17:25">
      <c r="Q85814" s="38"/>
      <c r="Y85814" s="38"/>
    </row>
    <row r="85815" spans="17:25">
      <c r="Q85815" s="38"/>
      <c r="Y85815" s="38"/>
    </row>
    <row r="85816" spans="17:25">
      <c r="Q85816" s="38"/>
      <c r="Y85816" s="38"/>
    </row>
    <row r="85817" spans="17:25">
      <c r="Q85817" s="38"/>
      <c r="Y85817" s="38"/>
    </row>
    <row r="85818" spans="17:25">
      <c r="Q85818" s="38"/>
      <c r="Y85818" s="38"/>
    </row>
    <row r="85819" spans="17:25">
      <c r="Q85819" s="38"/>
      <c r="Y85819" s="38"/>
    </row>
    <row r="85820" spans="17:25">
      <c r="Q85820" s="38"/>
      <c r="Y85820" s="38"/>
    </row>
    <row r="85821" spans="17:25">
      <c r="Q85821" s="38"/>
      <c r="Y85821" s="38"/>
    </row>
    <row r="85822" spans="17:25">
      <c r="Q85822" s="38"/>
      <c r="Y85822" s="38"/>
    </row>
    <row r="85823" spans="17:25">
      <c r="Q85823" s="38"/>
      <c r="Y85823" s="38"/>
    </row>
    <row r="85824" spans="17:25">
      <c r="Q85824" s="38"/>
      <c r="Y85824" s="38"/>
    </row>
    <row r="85825" spans="17:25">
      <c r="Q85825" s="38"/>
      <c r="Y85825" s="38"/>
    </row>
    <row r="85826" spans="17:25">
      <c r="Q85826" s="38"/>
      <c r="Y85826" s="38"/>
    </row>
    <row r="85827" spans="17:25">
      <c r="Q85827" s="38"/>
      <c r="Y85827" s="38"/>
    </row>
    <row r="85828" spans="17:25">
      <c r="Q85828" s="38"/>
      <c r="Y85828" s="38"/>
    </row>
    <row r="85829" spans="17:25">
      <c r="Q85829" s="38"/>
      <c r="Y85829" s="38"/>
    </row>
    <row r="85830" spans="17:25">
      <c r="Q85830" s="38"/>
      <c r="Y85830" s="38"/>
    </row>
    <row r="85831" spans="17:25">
      <c r="Q85831" s="38"/>
      <c r="Y85831" s="38"/>
    </row>
    <row r="85832" spans="17:25">
      <c r="Q85832" s="38"/>
      <c r="Y85832" s="38"/>
    </row>
    <row r="85833" spans="17:25">
      <c r="Q85833" s="38"/>
      <c r="Y85833" s="38"/>
    </row>
    <row r="85834" spans="17:25">
      <c r="Q85834" s="38"/>
      <c r="Y85834" s="38"/>
    </row>
    <row r="85835" spans="17:25">
      <c r="Q85835" s="38"/>
      <c r="Y85835" s="38"/>
    </row>
    <row r="85836" spans="17:25">
      <c r="Q85836" s="38"/>
      <c r="Y85836" s="38"/>
    </row>
    <row r="85837" spans="17:25">
      <c r="Q85837" s="38"/>
      <c r="Y85837" s="38"/>
    </row>
    <row r="85838" spans="17:25">
      <c r="Q85838" s="38"/>
      <c r="Y85838" s="38"/>
    </row>
    <row r="85839" spans="17:25">
      <c r="Q85839" s="38"/>
      <c r="Y85839" s="38"/>
    </row>
    <row r="85840" spans="17:25">
      <c r="Q85840" s="38"/>
      <c r="Y85840" s="38"/>
    </row>
    <row r="85841" spans="17:25">
      <c r="Q85841" s="38"/>
      <c r="Y85841" s="38"/>
    </row>
    <row r="85842" spans="17:25">
      <c r="Q85842" s="38"/>
      <c r="Y85842" s="38"/>
    </row>
    <row r="85843" spans="17:25">
      <c r="Q85843" s="38"/>
      <c r="Y85843" s="38"/>
    </row>
    <row r="85844" spans="17:25">
      <c r="Q85844" s="38"/>
      <c r="Y85844" s="38"/>
    </row>
    <row r="85845" spans="17:25">
      <c r="Q85845" s="38"/>
      <c r="Y85845" s="38"/>
    </row>
    <row r="85846" spans="17:25">
      <c r="Q85846" s="38"/>
      <c r="Y85846" s="38"/>
    </row>
    <row r="85847" spans="17:25">
      <c r="Q85847" s="38"/>
      <c r="Y85847" s="38"/>
    </row>
    <row r="85848" spans="17:25">
      <c r="Q85848" s="38"/>
      <c r="Y85848" s="38"/>
    </row>
    <row r="85849" spans="17:25">
      <c r="Q85849" s="38"/>
      <c r="Y85849" s="38"/>
    </row>
    <row r="85850" spans="17:25">
      <c r="Q85850" s="38"/>
      <c r="Y85850" s="38"/>
    </row>
    <row r="85851" spans="17:25">
      <c r="Q85851" s="38"/>
      <c r="Y85851" s="38"/>
    </row>
    <row r="85852" spans="17:25">
      <c r="Q85852" s="38"/>
      <c r="Y85852" s="38"/>
    </row>
    <row r="85853" spans="17:25">
      <c r="Q85853" s="38"/>
      <c r="Y85853" s="38"/>
    </row>
    <row r="85854" spans="17:25">
      <c r="Q85854" s="38"/>
      <c r="Y85854" s="38"/>
    </row>
    <row r="85855" spans="17:25">
      <c r="Q85855" s="38"/>
      <c r="Y85855" s="38"/>
    </row>
    <row r="85856" spans="17:25">
      <c r="Q85856" s="38"/>
      <c r="Y85856" s="38"/>
    </row>
    <row r="85857" spans="17:25">
      <c r="Q85857" s="38"/>
      <c r="Y85857" s="38"/>
    </row>
    <row r="85858" spans="17:25">
      <c r="Q85858" s="38"/>
      <c r="Y85858" s="38"/>
    </row>
    <row r="85859" spans="17:25">
      <c r="Q85859" s="38"/>
      <c r="Y85859" s="38"/>
    </row>
    <row r="85860" spans="17:25">
      <c r="Q85860" s="38"/>
      <c r="Y85860" s="38"/>
    </row>
    <row r="85861" spans="17:25">
      <c r="Q85861" s="38"/>
      <c r="Y85861" s="38"/>
    </row>
    <row r="85862" spans="17:25">
      <c r="Q85862" s="38"/>
      <c r="Y85862" s="38"/>
    </row>
    <row r="85863" spans="17:25">
      <c r="Q85863" s="38"/>
      <c r="Y85863" s="38"/>
    </row>
    <row r="85864" spans="17:25">
      <c r="Q85864" s="38"/>
      <c r="Y85864" s="38"/>
    </row>
    <row r="85865" spans="17:25">
      <c r="Q85865" s="38"/>
      <c r="Y85865" s="38"/>
    </row>
    <row r="85866" spans="17:25">
      <c r="Q85866" s="38"/>
      <c r="Y85866" s="38"/>
    </row>
    <row r="85867" spans="17:25">
      <c r="Q85867" s="38"/>
      <c r="Y85867" s="38"/>
    </row>
    <row r="85868" spans="17:25">
      <c r="Q85868" s="38"/>
      <c r="Y85868" s="38"/>
    </row>
    <row r="85869" spans="17:25">
      <c r="Q85869" s="38"/>
      <c r="Y85869" s="38"/>
    </row>
    <row r="85870" spans="17:25">
      <c r="Q85870" s="38"/>
      <c r="Y85870" s="38"/>
    </row>
    <row r="85871" spans="17:25">
      <c r="Q85871" s="38"/>
      <c r="Y85871" s="38"/>
    </row>
    <row r="85872" spans="17:25">
      <c r="Q85872" s="38"/>
      <c r="Y85872" s="38"/>
    </row>
    <row r="85873" spans="17:25">
      <c r="Q85873" s="38"/>
      <c r="Y85873" s="38"/>
    </row>
    <row r="85874" spans="17:25">
      <c r="Q85874" s="38"/>
      <c r="Y85874" s="38"/>
    </row>
    <row r="85875" spans="17:25">
      <c r="Q85875" s="38"/>
      <c r="Y85875" s="38"/>
    </row>
    <row r="85876" spans="17:25">
      <c r="Q85876" s="38"/>
      <c r="Y85876" s="38"/>
    </row>
    <row r="85877" spans="17:25">
      <c r="Q85877" s="38"/>
      <c r="Y85877" s="38"/>
    </row>
    <row r="85878" spans="17:25">
      <c r="Q85878" s="38"/>
      <c r="Y85878" s="38"/>
    </row>
    <row r="85879" spans="17:25">
      <c r="Q85879" s="38"/>
      <c r="Y85879" s="38"/>
    </row>
    <row r="85880" spans="17:25">
      <c r="Q85880" s="38"/>
      <c r="Y85880" s="38"/>
    </row>
    <row r="85881" spans="17:25">
      <c r="Q85881" s="38"/>
      <c r="Y85881" s="38"/>
    </row>
    <row r="85882" spans="17:25">
      <c r="Q85882" s="38"/>
      <c r="Y85882" s="38"/>
    </row>
    <row r="85883" spans="17:25">
      <c r="Q85883" s="38"/>
      <c r="Y85883" s="38"/>
    </row>
    <row r="85884" spans="17:25">
      <c r="Q85884" s="38"/>
      <c r="Y85884" s="38"/>
    </row>
    <row r="85885" spans="17:25">
      <c r="Q85885" s="38"/>
      <c r="Y85885" s="38"/>
    </row>
    <row r="85886" spans="17:25">
      <c r="Q85886" s="38"/>
      <c r="Y85886" s="38"/>
    </row>
    <row r="85887" spans="17:25">
      <c r="Q85887" s="38"/>
      <c r="Y85887" s="38"/>
    </row>
    <row r="85888" spans="17:25">
      <c r="Q85888" s="38"/>
      <c r="Y85888" s="38"/>
    </row>
    <row r="85889" spans="17:25">
      <c r="Q85889" s="38"/>
      <c r="Y85889" s="38"/>
    </row>
    <row r="85890" spans="17:25">
      <c r="Q85890" s="38"/>
      <c r="Y85890" s="38"/>
    </row>
    <row r="85891" spans="17:25">
      <c r="Q85891" s="38"/>
      <c r="Y85891" s="38"/>
    </row>
    <row r="85892" spans="17:25">
      <c r="Q85892" s="38"/>
      <c r="Y85892" s="38"/>
    </row>
    <row r="85893" spans="17:25">
      <c r="Q85893" s="38"/>
      <c r="Y85893" s="38"/>
    </row>
    <row r="85894" spans="17:25">
      <c r="Q85894" s="38"/>
      <c r="Y85894" s="38"/>
    </row>
    <row r="85895" spans="17:25">
      <c r="Q85895" s="38"/>
      <c r="Y85895" s="38"/>
    </row>
    <row r="85896" spans="17:25">
      <c r="Q85896" s="38"/>
      <c r="Y85896" s="38"/>
    </row>
    <row r="85897" spans="17:25">
      <c r="Q85897" s="38"/>
      <c r="Y85897" s="38"/>
    </row>
    <row r="85898" spans="17:25">
      <c r="Q85898" s="38"/>
      <c r="Y85898" s="38"/>
    </row>
    <row r="85899" spans="17:25">
      <c r="Q85899" s="38"/>
      <c r="Y85899" s="38"/>
    </row>
    <row r="85900" spans="17:25">
      <c r="Q85900" s="38"/>
      <c r="Y85900" s="38"/>
    </row>
    <row r="85901" spans="17:25">
      <c r="Q85901" s="38"/>
      <c r="Y85901" s="38"/>
    </row>
    <row r="85902" spans="17:25">
      <c r="Q85902" s="38"/>
      <c r="Y85902" s="38"/>
    </row>
    <row r="85903" spans="17:25">
      <c r="Q85903" s="38"/>
      <c r="Y85903" s="38"/>
    </row>
    <row r="85904" spans="17:25">
      <c r="Q85904" s="38"/>
      <c r="Y85904" s="38"/>
    </row>
    <row r="85905" spans="17:25">
      <c r="Q85905" s="38"/>
      <c r="Y85905" s="38"/>
    </row>
    <row r="85906" spans="17:25">
      <c r="Q85906" s="38"/>
      <c r="Y85906" s="38"/>
    </row>
    <row r="85907" spans="17:25">
      <c r="Q85907" s="38"/>
      <c r="Y85907" s="38"/>
    </row>
    <row r="85908" spans="17:25">
      <c r="Q85908" s="38"/>
      <c r="Y85908" s="38"/>
    </row>
    <row r="85909" spans="17:25">
      <c r="Q85909" s="38"/>
      <c r="Y85909" s="38"/>
    </row>
    <row r="85910" spans="17:25">
      <c r="Q85910" s="38"/>
      <c r="Y85910" s="38"/>
    </row>
    <row r="85911" spans="17:25">
      <c r="Q85911" s="38"/>
      <c r="Y85911" s="38"/>
    </row>
    <row r="85912" spans="17:25">
      <c r="Q85912" s="38"/>
      <c r="Y85912" s="38"/>
    </row>
    <row r="85913" spans="17:25">
      <c r="Q85913" s="38"/>
      <c r="Y85913" s="38"/>
    </row>
    <row r="85914" spans="17:25">
      <c r="Q85914" s="38"/>
      <c r="Y85914" s="38"/>
    </row>
    <row r="85915" spans="17:25">
      <c r="Q85915" s="38"/>
      <c r="Y85915" s="38"/>
    </row>
    <row r="85916" spans="17:25">
      <c r="Q85916" s="38"/>
      <c r="Y85916" s="38"/>
    </row>
    <row r="85917" spans="17:25">
      <c r="Q85917" s="38"/>
      <c r="Y85917" s="38"/>
    </row>
    <row r="85918" spans="17:25">
      <c r="Q85918" s="38"/>
      <c r="Y85918" s="38"/>
    </row>
    <row r="85919" spans="17:25">
      <c r="Q85919" s="38"/>
      <c r="Y85919" s="38"/>
    </row>
    <row r="85920" spans="17:25">
      <c r="Q85920" s="38"/>
      <c r="Y85920" s="38"/>
    </row>
    <row r="85921" spans="17:25">
      <c r="Q85921" s="38"/>
      <c r="Y85921" s="38"/>
    </row>
    <row r="85922" spans="17:25">
      <c r="Q85922" s="38"/>
      <c r="Y85922" s="38"/>
    </row>
    <row r="85923" spans="17:25">
      <c r="Q85923" s="38"/>
      <c r="Y85923" s="38"/>
    </row>
    <row r="85924" spans="17:25">
      <c r="Q85924" s="38"/>
      <c r="Y85924" s="38"/>
    </row>
    <row r="85925" spans="17:25">
      <c r="Q85925" s="38"/>
      <c r="Y85925" s="38"/>
    </row>
    <row r="85926" spans="17:25">
      <c r="Q85926" s="38"/>
      <c r="Y85926" s="38"/>
    </row>
    <row r="85927" spans="17:25">
      <c r="Q85927" s="38"/>
      <c r="Y85927" s="38"/>
    </row>
    <row r="85928" spans="17:25">
      <c r="Q85928" s="38"/>
      <c r="Y85928" s="38"/>
    </row>
    <row r="85929" spans="17:25">
      <c r="Q85929" s="38"/>
      <c r="Y85929" s="38"/>
    </row>
    <row r="85930" spans="17:25">
      <c r="Q85930" s="38"/>
      <c r="Y85930" s="38"/>
    </row>
    <row r="85931" spans="17:25">
      <c r="Q85931" s="38"/>
      <c r="Y85931" s="38"/>
    </row>
    <row r="85932" spans="17:25">
      <c r="Q85932" s="38"/>
      <c r="Y85932" s="38"/>
    </row>
    <row r="85933" spans="17:25">
      <c r="Q85933" s="38"/>
      <c r="Y85933" s="38"/>
    </row>
    <row r="85934" spans="17:25">
      <c r="Q85934" s="38"/>
      <c r="Y85934" s="38"/>
    </row>
    <row r="85935" spans="17:25">
      <c r="Q85935" s="38"/>
      <c r="Y85935" s="38"/>
    </row>
    <row r="85936" spans="17:25">
      <c r="Q85936" s="38"/>
      <c r="Y85936" s="38"/>
    </row>
    <row r="85937" spans="17:25">
      <c r="Q85937" s="38"/>
      <c r="Y85937" s="38"/>
    </row>
    <row r="85938" spans="17:25">
      <c r="Q85938" s="38"/>
      <c r="Y85938" s="38"/>
    </row>
    <row r="85939" spans="17:25">
      <c r="Q85939" s="38"/>
      <c r="Y85939" s="38"/>
    </row>
    <row r="85940" spans="17:25">
      <c r="Q85940" s="38"/>
      <c r="Y85940" s="38"/>
    </row>
    <row r="85941" spans="17:25">
      <c r="Q85941" s="38"/>
      <c r="Y85941" s="38"/>
    </row>
    <row r="85942" spans="17:25">
      <c r="Q85942" s="38"/>
      <c r="Y85942" s="38"/>
    </row>
    <row r="85943" spans="17:25">
      <c r="Q85943" s="38"/>
      <c r="Y85943" s="38"/>
    </row>
    <row r="85944" spans="17:25">
      <c r="Q85944" s="38"/>
      <c r="Y85944" s="38"/>
    </row>
    <row r="85945" spans="17:25">
      <c r="Q85945" s="38"/>
      <c r="Y85945" s="38"/>
    </row>
    <row r="85946" spans="17:25">
      <c r="Q85946" s="38"/>
      <c r="Y85946" s="38"/>
    </row>
    <row r="85947" spans="17:25">
      <c r="Q85947" s="38"/>
      <c r="Y85947" s="38"/>
    </row>
    <row r="85948" spans="17:25">
      <c r="Q85948" s="38"/>
      <c r="Y85948" s="38"/>
    </row>
    <row r="85949" spans="17:25">
      <c r="Q85949" s="38"/>
      <c r="Y85949" s="38"/>
    </row>
    <row r="85950" spans="17:25">
      <c r="Q85950" s="38"/>
      <c r="Y85950" s="38"/>
    </row>
    <row r="85951" spans="17:25">
      <c r="Q85951" s="38"/>
      <c r="Y85951" s="38"/>
    </row>
    <row r="85952" spans="17:25">
      <c r="Q85952" s="38"/>
      <c r="Y85952" s="38"/>
    </row>
    <row r="85953" spans="17:25">
      <c r="Q85953" s="38"/>
      <c r="Y85953" s="38"/>
    </row>
    <row r="85954" spans="17:25">
      <c r="Q85954" s="38"/>
      <c r="Y85954" s="38"/>
    </row>
    <row r="85955" spans="17:25">
      <c r="Q85955" s="38"/>
      <c r="Y85955" s="38"/>
    </row>
    <row r="85956" spans="17:25">
      <c r="Q85956" s="38"/>
      <c r="Y85956" s="38"/>
    </row>
    <row r="85957" spans="17:25">
      <c r="Q85957" s="38"/>
      <c r="Y85957" s="38"/>
    </row>
    <row r="85958" spans="17:25">
      <c r="Q85958" s="38"/>
      <c r="Y85958" s="38"/>
    </row>
    <row r="85959" spans="17:25">
      <c r="Q85959" s="38"/>
      <c r="Y85959" s="38"/>
    </row>
    <row r="85960" spans="17:25">
      <c r="Q85960" s="38"/>
      <c r="Y85960" s="38"/>
    </row>
    <row r="85961" spans="17:25">
      <c r="Q85961" s="38"/>
      <c r="Y85961" s="38"/>
    </row>
    <row r="85962" spans="17:25">
      <c r="Q85962" s="38"/>
      <c r="Y85962" s="38"/>
    </row>
    <row r="85963" spans="17:25">
      <c r="Q85963" s="38"/>
      <c r="Y85963" s="38"/>
    </row>
    <row r="85964" spans="17:25">
      <c r="Q85964" s="38"/>
      <c r="Y85964" s="38"/>
    </row>
    <row r="85965" spans="17:25">
      <c r="Q85965" s="38"/>
      <c r="Y85965" s="38"/>
    </row>
    <row r="85966" spans="17:25">
      <c r="Q85966" s="38"/>
      <c r="Y85966" s="38"/>
    </row>
    <row r="85967" spans="17:25">
      <c r="Q85967" s="38"/>
      <c r="Y85967" s="38"/>
    </row>
    <row r="85968" spans="17:25">
      <c r="Q85968" s="38"/>
      <c r="Y85968" s="38"/>
    </row>
    <row r="85969" spans="17:25">
      <c r="Q85969" s="38"/>
      <c r="Y85969" s="38"/>
    </row>
    <row r="85970" spans="17:25">
      <c r="Q85970" s="38"/>
      <c r="Y85970" s="38"/>
    </row>
    <row r="85971" spans="17:25">
      <c r="Q85971" s="38"/>
      <c r="Y85971" s="38"/>
    </row>
    <row r="85972" spans="17:25">
      <c r="Q85972" s="38"/>
      <c r="Y85972" s="38"/>
    </row>
    <row r="85973" spans="17:25">
      <c r="Q85973" s="38"/>
      <c r="Y85973" s="38"/>
    </row>
    <row r="85974" spans="17:25">
      <c r="Q85974" s="38"/>
      <c r="Y85974" s="38"/>
    </row>
    <row r="85975" spans="17:25">
      <c r="Q85975" s="38"/>
      <c r="Y85975" s="38"/>
    </row>
    <row r="85976" spans="17:25">
      <c r="Q85976" s="38"/>
      <c r="Y85976" s="38"/>
    </row>
    <row r="85977" spans="17:25">
      <c r="Q85977" s="38"/>
      <c r="Y85977" s="38"/>
    </row>
    <row r="85978" spans="17:25">
      <c r="Q85978" s="38"/>
      <c r="Y85978" s="38"/>
    </row>
    <row r="85979" spans="17:25">
      <c r="Q85979" s="38"/>
      <c r="Y85979" s="38"/>
    </row>
    <row r="85980" spans="17:25">
      <c r="Q85980" s="38"/>
      <c r="Y85980" s="38"/>
    </row>
    <row r="85981" spans="17:25">
      <c r="Q85981" s="38"/>
      <c r="Y85981" s="38"/>
    </row>
    <row r="85982" spans="17:25">
      <c r="Q85982" s="38"/>
      <c r="Y85982" s="38"/>
    </row>
    <row r="85983" spans="17:25">
      <c r="Q85983" s="38"/>
      <c r="Y85983" s="38"/>
    </row>
    <row r="85984" spans="17:25">
      <c r="Q85984" s="38"/>
      <c r="Y85984" s="38"/>
    </row>
    <row r="85985" spans="17:25">
      <c r="Q85985" s="38"/>
      <c r="Y85985" s="38"/>
    </row>
    <row r="85986" spans="17:25">
      <c r="Q85986" s="38"/>
      <c r="Y85986" s="38"/>
    </row>
    <row r="85987" spans="17:25">
      <c r="Q85987" s="38"/>
      <c r="Y85987" s="38"/>
    </row>
    <row r="85988" spans="17:25">
      <c r="Q85988" s="38"/>
      <c r="Y85988" s="38"/>
    </row>
    <row r="85989" spans="17:25">
      <c r="Q85989" s="38"/>
      <c r="Y85989" s="38"/>
    </row>
    <row r="85990" spans="17:25">
      <c r="Q85990" s="38"/>
      <c r="Y85990" s="38"/>
    </row>
    <row r="85991" spans="17:25">
      <c r="Q85991" s="38"/>
      <c r="Y85991" s="38"/>
    </row>
    <row r="85992" spans="17:25">
      <c r="Q85992" s="38"/>
      <c r="Y85992" s="38"/>
    </row>
    <row r="85993" spans="17:25">
      <c r="Q85993" s="38"/>
      <c r="Y85993" s="38"/>
    </row>
    <row r="85994" spans="17:25">
      <c r="Q85994" s="38"/>
      <c r="Y85994" s="38"/>
    </row>
    <row r="85995" spans="17:25">
      <c r="Q85995" s="38"/>
      <c r="Y85995" s="38"/>
    </row>
    <row r="85996" spans="17:25">
      <c r="Q85996" s="38"/>
      <c r="Y85996" s="38"/>
    </row>
    <row r="85997" spans="17:25">
      <c r="Q85997" s="38"/>
      <c r="Y85997" s="38"/>
    </row>
    <row r="85998" spans="17:25">
      <c r="Q85998" s="38"/>
      <c r="Y85998" s="38"/>
    </row>
    <row r="85999" spans="17:25">
      <c r="Q85999" s="38"/>
      <c r="Y85999" s="38"/>
    </row>
    <row r="86000" spans="17:25">
      <c r="Q86000" s="38"/>
      <c r="Y86000" s="38"/>
    </row>
    <row r="86001" spans="17:25">
      <c r="Q86001" s="38"/>
      <c r="Y86001" s="38"/>
    </row>
    <row r="86002" spans="17:25">
      <c r="Q86002" s="38"/>
      <c r="Y86002" s="38"/>
    </row>
    <row r="86003" spans="17:25">
      <c r="Q86003" s="38"/>
      <c r="Y86003" s="38"/>
    </row>
    <row r="86004" spans="17:25">
      <c r="Q86004" s="38"/>
      <c r="Y86004" s="38"/>
    </row>
    <row r="86005" spans="17:25">
      <c r="Q86005" s="38"/>
      <c r="Y86005" s="38"/>
    </row>
    <row r="86006" spans="17:25">
      <c r="Q86006" s="38"/>
      <c r="Y86006" s="38"/>
    </row>
    <row r="86007" spans="17:25">
      <c r="Q86007" s="38"/>
      <c r="Y86007" s="38"/>
    </row>
    <row r="86008" spans="17:25">
      <c r="Q86008" s="38"/>
      <c r="Y86008" s="38"/>
    </row>
    <row r="86009" spans="17:25">
      <c r="Q86009" s="38"/>
      <c r="Y86009" s="38"/>
    </row>
    <row r="86010" spans="17:25">
      <c r="Q86010" s="38"/>
      <c r="Y86010" s="38"/>
    </row>
    <row r="86011" spans="17:25">
      <c r="Q86011" s="38"/>
      <c r="Y86011" s="38"/>
    </row>
    <row r="86012" spans="17:25">
      <c r="Q86012" s="38"/>
      <c r="Y86012" s="38"/>
    </row>
    <row r="86013" spans="17:25">
      <c r="Q86013" s="38"/>
      <c r="Y86013" s="38"/>
    </row>
    <row r="86014" spans="17:25">
      <c r="Q86014" s="38"/>
      <c r="Y86014" s="38"/>
    </row>
    <row r="86015" spans="17:25">
      <c r="Q86015" s="38"/>
      <c r="Y86015" s="38"/>
    </row>
    <row r="86016" spans="17:25">
      <c r="Q86016" s="38"/>
      <c r="Y86016" s="38"/>
    </row>
    <row r="86017" spans="17:25">
      <c r="Q86017" s="38"/>
      <c r="Y86017" s="38"/>
    </row>
    <row r="86018" spans="17:25">
      <c r="Q86018" s="38"/>
      <c r="Y86018" s="38"/>
    </row>
    <row r="86019" spans="17:25">
      <c r="Q86019" s="38"/>
      <c r="Y86019" s="38"/>
    </row>
    <row r="86020" spans="17:25">
      <c r="Q86020" s="38"/>
      <c r="Y86020" s="38"/>
    </row>
    <row r="86021" spans="17:25">
      <c r="Q86021" s="38"/>
      <c r="Y86021" s="38"/>
    </row>
    <row r="86022" spans="17:25">
      <c r="Q86022" s="38"/>
      <c r="Y86022" s="38"/>
    </row>
    <row r="86023" spans="17:25">
      <c r="Q86023" s="38"/>
      <c r="Y86023" s="38"/>
    </row>
    <row r="86024" spans="17:25">
      <c r="Q86024" s="38"/>
      <c r="Y86024" s="38"/>
    </row>
    <row r="86025" spans="17:25">
      <c r="Q86025" s="38"/>
      <c r="Y86025" s="38"/>
    </row>
    <row r="86026" spans="17:25">
      <c r="Q86026" s="38"/>
      <c r="Y86026" s="38"/>
    </row>
    <row r="86027" spans="17:25">
      <c r="Q86027" s="38"/>
      <c r="Y86027" s="38"/>
    </row>
    <row r="86028" spans="17:25">
      <c r="Q86028" s="38"/>
      <c r="Y86028" s="38"/>
    </row>
    <row r="86029" spans="17:25">
      <c r="Q86029" s="38"/>
      <c r="Y86029" s="38"/>
    </row>
    <row r="86030" spans="17:25">
      <c r="Q86030" s="38"/>
      <c r="Y86030" s="38"/>
    </row>
    <row r="86031" spans="17:25">
      <c r="Q86031" s="38"/>
      <c r="Y86031" s="38"/>
    </row>
    <row r="86032" spans="17:25">
      <c r="Q86032" s="38"/>
      <c r="Y86032" s="38"/>
    </row>
    <row r="86033" spans="17:25">
      <c r="Q86033" s="38"/>
      <c r="Y86033" s="38"/>
    </row>
    <row r="86034" spans="17:25">
      <c r="Q86034" s="38"/>
      <c r="Y86034" s="38"/>
    </row>
    <row r="86035" spans="17:25">
      <c r="Q86035" s="38"/>
      <c r="Y86035" s="38"/>
    </row>
    <row r="86036" spans="17:25">
      <c r="Q86036" s="38"/>
      <c r="Y86036" s="38"/>
    </row>
    <row r="86037" spans="17:25">
      <c r="Q86037" s="38"/>
      <c r="Y86037" s="38"/>
    </row>
    <row r="86038" spans="17:25">
      <c r="Q86038" s="38"/>
      <c r="Y86038" s="38"/>
    </row>
    <row r="86039" spans="17:25">
      <c r="Q86039" s="38"/>
      <c r="Y86039" s="38"/>
    </row>
    <row r="86040" spans="17:25">
      <c r="Q86040" s="38"/>
      <c r="Y86040" s="38"/>
    </row>
    <row r="86041" spans="17:25">
      <c r="Q86041" s="38"/>
      <c r="Y86041" s="38"/>
    </row>
    <row r="86042" spans="17:25">
      <c r="Q86042" s="38"/>
      <c r="Y86042" s="38"/>
    </row>
    <row r="86043" spans="17:25">
      <c r="Q86043" s="38"/>
      <c r="Y86043" s="38"/>
    </row>
    <row r="86044" spans="17:25">
      <c r="Q86044" s="38"/>
      <c r="Y86044" s="38"/>
    </row>
    <row r="86045" spans="17:25">
      <c r="Q86045" s="38"/>
      <c r="Y86045" s="38"/>
    </row>
    <row r="86046" spans="17:25">
      <c r="Q86046" s="38"/>
      <c r="Y86046" s="38"/>
    </row>
    <row r="86047" spans="17:25">
      <c r="Q86047" s="38"/>
      <c r="Y86047" s="38"/>
    </row>
    <row r="86048" spans="17:25">
      <c r="Q86048" s="38"/>
      <c r="Y86048" s="38"/>
    </row>
    <row r="86049" spans="17:25">
      <c r="Q86049" s="38"/>
      <c r="Y86049" s="38"/>
    </row>
    <row r="86050" spans="17:25">
      <c r="Q86050" s="38"/>
      <c r="Y86050" s="38"/>
    </row>
    <row r="86051" spans="17:25">
      <c r="Q86051" s="38"/>
      <c r="Y86051" s="38"/>
    </row>
    <row r="86052" spans="17:25">
      <c r="Q86052" s="38"/>
      <c r="Y86052" s="38"/>
    </row>
    <row r="86053" spans="17:25">
      <c r="Q86053" s="38"/>
      <c r="Y86053" s="38"/>
    </row>
    <row r="86054" spans="17:25">
      <c r="Q86054" s="38"/>
      <c r="Y86054" s="38"/>
    </row>
    <row r="86055" spans="17:25">
      <c r="Q86055" s="38"/>
      <c r="Y86055" s="38"/>
    </row>
    <row r="86056" spans="17:25">
      <c r="Q86056" s="38"/>
      <c r="Y86056" s="38"/>
    </row>
    <row r="86057" spans="17:25">
      <c r="Q86057" s="38"/>
      <c r="Y86057" s="38"/>
    </row>
    <row r="86058" spans="17:25">
      <c r="Q86058" s="38"/>
      <c r="Y86058" s="38"/>
    </row>
    <row r="86059" spans="17:25">
      <c r="Q86059" s="38"/>
      <c r="Y86059" s="38"/>
    </row>
    <row r="86060" spans="17:25">
      <c r="Q86060" s="38"/>
      <c r="Y86060" s="38"/>
    </row>
    <row r="86061" spans="17:25">
      <c r="Q86061" s="38"/>
      <c r="Y86061" s="38"/>
    </row>
    <row r="86062" spans="17:25">
      <c r="Q86062" s="38"/>
      <c r="Y86062" s="38"/>
    </row>
    <row r="86063" spans="17:25">
      <c r="Q86063" s="38"/>
      <c r="Y86063" s="38"/>
    </row>
    <row r="86064" spans="17:25">
      <c r="Q86064" s="38"/>
      <c r="Y86064" s="38"/>
    </row>
    <row r="86065" spans="17:25">
      <c r="Q86065" s="38"/>
      <c r="Y86065" s="38"/>
    </row>
    <row r="86066" spans="17:25">
      <c r="Q86066" s="38"/>
      <c r="Y86066" s="38"/>
    </row>
    <row r="86067" spans="17:25">
      <c r="Q86067" s="38"/>
      <c r="Y86067" s="38"/>
    </row>
    <row r="86068" spans="17:25">
      <c r="Q86068" s="38"/>
      <c r="Y86068" s="38"/>
    </row>
    <row r="86069" spans="17:25">
      <c r="Q86069" s="38"/>
      <c r="Y86069" s="38"/>
    </row>
    <row r="86070" spans="17:25">
      <c r="Q86070" s="38"/>
      <c r="Y86070" s="38"/>
    </row>
    <row r="86071" spans="17:25">
      <c r="Q86071" s="38"/>
      <c r="Y86071" s="38"/>
    </row>
    <row r="86072" spans="17:25">
      <c r="Q86072" s="38"/>
      <c r="Y86072" s="38"/>
    </row>
    <row r="86073" spans="17:25">
      <c r="Q86073" s="38"/>
      <c r="Y86073" s="38"/>
    </row>
    <row r="86074" spans="17:25">
      <c r="Q86074" s="38"/>
      <c r="Y86074" s="38"/>
    </row>
    <row r="86075" spans="17:25">
      <c r="Q86075" s="38"/>
      <c r="Y86075" s="38"/>
    </row>
    <row r="86076" spans="17:25">
      <c r="Q86076" s="38"/>
      <c r="Y86076" s="38"/>
    </row>
    <row r="86077" spans="17:25">
      <c r="Q86077" s="38"/>
      <c r="Y86077" s="38"/>
    </row>
    <row r="86078" spans="17:25">
      <c r="Q86078" s="38"/>
      <c r="Y86078" s="38"/>
    </row>
    <row r="86079" spans="17:25">
      <c r="Q86079" s="38"/>
      <c r="Y86079" s="38"/>
    </row>
    <row r="86080" spans="17:25">
      <c r="Q86080" s="38"/>
      <c r="Y86080" s="38"/>
    </row>
    <row r="86081" spans="17:25">
      <c r="Q86081" s="38"/>
      <c r="Y86081" s="38"/>
    </row>
    <row r="86082" spans="17:25">
      <c r="Q86082" s="38"/>
      <c r="Y86082" s="38"/>
    </row>
    <row r="86083" spans="17:25">
      <c r="Q86083" s="38"/>
      <c r="Y86083" s="38"/>
    </row>
    <row r="86084" spans="17:25">
      <c r="Q86084" s="38"/>
      <c r="Y86084" s="38"/>
    </row>
    <row r="86085" spans="17:25">
      <c r="Q86085" s="38"/>
      <c r="Y86085" s="38"/>
    </row>
    <row r="86086" spans="17:25">
      <c r="Q86086" s="38"/>
      <c r="Y86086" s="38"/>
    </row>
    <row r="86087" spans="17:25">
      <c r="Q86087" s="38"/>
      <c r="Y86087" s="38"/>
    </row>
    <row r="86088" spans="17:25">
      <c r="Q86088" s="38"/>
      <c r="Y86088" s="38"/>
    </row>
    <row r="86089" spans="17:25">
      <c r="Q86089" s="38"/>
      <c r="Y86089" s="38"/>
    </row>
    <row r="86090" spans="17:25">
      <c r="Q86090" s="38"/>
      <c r="Y86090" s="38"/>
    </row>
    <row r="86091" spans="17:25">
      <c r="Q86091" s="38"/>
      <c r="Y86091" s="38"/>
    </row>
    <row r="86092" spans="17:25">
      <c r="Q86092" s="38"/>
      <c r="Y86092" s="38"/>
    </row>
    <row r="86093" spans="17:25">
      <c r="Q86093" s="38"/>
      <c r="Y86093" s="38"/>
    </row>
    <row r="86094" spans="17:25">
      <c r="Q86094" s="38"/>
      <c r="Y86094" s="38"/>
    </row>
    <row r="86095" spans="17:25">
      <c r="Q86095" s="38"/>
      <c r="Y86095" s="38"/>
    </row>
    <row r="86096" spans="17:25">
      <c r="Q86096" s="38"/>
      <c r="Y86096" s="38"/>
    </row>
    <row r="86097" spans="17:25">
      <c r="Q86097" s="38"/>
      <c r="Y86097" s="38"/>
    </row>
    <row r="86098" spans="17:25">
      <c r="Q86098" s="38"/>
      <c r="Y86098" s="38"/>
    </row>
    <row r="86099" spans="17:25">
      <c r="Q86099" s="38"/>
      <c r="Y86099" s="38"/>
    </row>
    <row r="86100" spans="17:25">
      <c r="Q86100" s="38"/>
      <c r="Y86100" s="38"/>
    </row>
    <row r="86101" spans="17:25">
      <c r="Q86101" s="38"/>
      <c r="Y86101" s="38"/>
    </row>
    <row r="86102" spans="17:25">
      <c r="Q86102" s="38"/>
      <c r="Y86102" s="38"/>
    </row>
    <row r="86103" spans="17:25">
      <c r="Q86103" s="38"/>
      <c r="Y86103" s="38"/>
    </row>
    <row r="86104" spans="17:25">
      <c r="Q86104" s="38"/>
      <c r="Y86104" s="38"/>
    </row>
    <row r="86105" spans="17:25">
      <c r="Q86105" s="38"/>
      <c r="Y86105" s="38"/>
    </row>
    <row r="86106" spans="17:25">
      <c r="Q86106" s="38"/>
      <c r="Y86106" s="38"/>
    </row>
    <row r="86107" spans="17:25">
      <c r="Q86107" s="38"/>
      <c r="Y86107" s="38"/>
    </row>
    <row r="86108" spans="17:25">
      <c r="Q86108" s="38"/>
      <c r="Y86108" s="38"/>
    </row>
    <row r="86109" spans="17:25">
      <c r="Q86109" s="38"/>
      <c r="Y86109" s="38"/>
    </row>
    <row r="86110" spans="17:25">
      <c r="Q86110" s="38"/>
      <c r="Y86110" s="38"/>
    </row>
    <row r="86111" spans="17:25">
      <c r="Q86111" s="38"/>
      <c r="Y86111" s="38"/>
    </row>
    <row r="86112" spans="17:25">
      <c r="Q86112" s="38"/>
      <c r="Y86112" s="38"/>
    </row>
    <row r="86113" spans="17:25">
      <c r="Q86113" s="38"/>
      <c r="Y86113" s="38"/>
    </row>
    <row r="86114" spans="17:25">
      <c r="Q86114" s="38"/>
      <c r="Y86114" s="38"/>
    </row>
    <row r="86115" spans="17:25">
      <c r="Q86115" s="38"/>
      <c r="Y86115" s="38"/>
    </row>
    <row r="86116" spans="17:25">
      <c r="Q86116" s="38"/>
      <c r="Y86116" s="38"/>
    </row>
    <row r="86117" spans="17:25">
      <c r="Q86117" s="38"/>
      <c r="Y86117" s="38"/>
    </row>
    <row r="86118" spans="17:25">
      <c r="Q86118" s="38"/>
      <c r="Y86118" s="38"/>
    </row>
    <row r="86119" spans="17:25">
      <c r="Q86119" s="38"/>
      <c r="Y86119" s="38"/>
    </row>
    <row r="86120" spans="17:25">
      <c r="Q86120" s="38"/>
      <c r="Y86120" s="38"/>
    </row>
    <row r="86121" spans="17:25">
      <c r="Q86121" s="38"/>
      <c r="Y86121" s="38"/>
    </row>
    <row r="86122" spans="17:25">
      <c r="Q86122" s="38"/>
      <c r="Y86122" s="38"/>
    </row>
    <row r="86123" spans="17:25">
      <c r="Q86123" s="38"/>
      <c r="Y86123" s="38"/>
    </row>
    <row r="86124" spans="17:25">
      <c r="Q86124" s="38"/>
      <c r="Y86124" s="38"/>
    </row>
    <row r="86125" spans="17:25">
      <c r="Q86125" s="38"/>
      <c r="Y86125" s="38"/>
    </row>
    <row r="86126" spans="17:25">
      <c r="Q86126" s="38"/>
      <c r="Y86126" s="38"/>
    </row>
    <row r="86127" spans="17:25">
      <c r="Q86127" s="38"/>
      <c r="Y86127" s="38"/>
    </row>
    <row r="86128" spans="17:25">
      <c r="Q86128" s="38"/>
      <c r="Y86128" s="38"/>
    </row>
    <row r="86129" spans="17:25">
      <c r="Q86129" s="38"/>
      <c r="Y86129" s="38"/>
    </row>
    <row r="86130" spans="17:25">
      <c r="Q86130" s="38"/>
      <c r="Y86130" s="38"/>
    </row>
    <row r="86131" spans="17:25">
      <c r="Q86131" s="38"/>
      <c r="Y86131" s="38"/>
    </row>
    <row r="86132" spans="17:25">
      <c r="Q86132" s="38"/>
      <c r="Y86132" s="38"/>
    </row>
    <row r="86133" spans="17:25">
      <c r="Q86133" s="38"/>
      <c r="Y86133" s="38"/>
    </row>
    <row r="86134" spans="17:25">
      <c r="Q86134" s="38"/>
      <c r="Y86134" s="38"/>
    </row>
    <row r="86135" spans="17:25">
      <c r="Q86135" s="38"/>
      <c r="Y86135" s="38"/>
    </row>
    <row r="86136" spans="17:25">
      <c r="Q86136" s="38"/>
      <c r="Y86136" s="38"/>
    </row>
    <row r="86137" spans="17:25">
      <c r="Q86137" s="38"/>
      <c r="Y86137" s="38"/>
    </row>
    <row r="86138" spans="17:25">
      <c r="Q86138" s="38"/>
      <c r="Y86138" s="38"/>
    </row>
    <row r="86139" spans="17:25">
      <c r="Q86139" s="38"/>
      <c r="Y86139" s="38"/>
    </row>
    <row r="86140" spans="17:25">
      <c r="Q86140" s="38"/>
      <c r="Y86140" s="38"/>
    </row>
    <row r="86141" spans="17:25">
      <c r="Q86141" s="38"/>
      <c r="Y86141" s="38"/>
    </row>
    <row r="86142" spans="17:25">
      <c r="Q86142" s="38"/>
      <c r="Y86142" s="38"/>
    </row>
    <row r="86143" spans="17:25">
      <c r="Q86143" s="38"/>
      <c r="Y86143" s="38"/>
    </row>
    <row r="86144" spans="17:25">
      <c r="Q86144" s="38"/>
      <c r="Y86144" s="38"/>
    </row>
    <row r="86145" spans="17:25">
      <c r="Q86145" s="38"/>
      <c r="Y86145" s="38"/>
    </row>
    <row r="86146" spans="17:25">
      <c r="Q86146" s="38"/>
      <c r="Y86146" s="38"/>
    </row>
    <row r="86147" spans="17:25">
      <c r="Q86147" s="38"/>
      <c r="Y86147" s="38"/>
    </row>
    <row r="86148" spans="17:25">
      <c r="Q86148" s="38"/>
      <c r="Y86148" s="38"/>
    </row>
    <row r="86149" spans="17:25">
      <c r="Q86149" s="38"/>
      <c r="Y86149" s="38"/>
    </row>
    <row r="86150" spans="17:25">
      <c r="Q86150" s="38"/>
      <c r="Y86150" s="38"/>
    </row>
    <row r="86151" spans="17:25">
      <c r="Q86151" s="38"/>
      <c r="Y86151" s="38"/>
    </row>
    <row r="86152" spans="17:25">
      <c r="Q86152" s="38"/>
      <c r="Y86152" s="38"/>
    </row>
    <row r="86153" spans="17:25">
      <c r="Q86153" s="38"/>
      <c r="Y86153" s="38"/>
    </row>
    <row r="86154" spans="17:25">
      <c r="Q86154" s="38"/>
      <c r="Y86154" s="38"/>
    </row>
    <row r="86155" spans="17:25">
      <c r="Q86155" s="38"/>
      <c r="Y86155" s="38"/>
    </row>
    <row r="86156" spans="17:25">
      <c r="Q86156" s="38"/>
      <c r="Y86156" s="38"/>
    </row>
    <row r="86157" spans="17:25">
      <c r="Q86157" s="38"/>
      <c r="Y86157" s="38"/>
    </row>
    <row r="86158" spans="17:25">
      <c r="Q86158" s="38"/>
      <c r="Y86158" s="38"/>
    </row>
    <row r="86159" spans="17:25">
      <c r="Q86159" s="38"/>
      <c r="Y86159" s="38"/>
    </row>
    <row r="86160" spans="17:25">
      <c r="Q86160" s="38"/>
      <c r="Y86160" s="38"/>
    </row>
    <row r="86161" spans="17:25">
      <c r="Q86161" s="38"/>
      <c r="Y86161" s="38"/>
    </row>
    <row r="86162" spans="17:25">
      <c r="Q86162" s="38"/>
      <c r="Y86162" s="38"/>
    </row>
    <row r="86163" spans="17:25">
      <c r="Q86163" s="38"/>
      <c r="Y86163" s="38"/>
    </row>
    <row r="86164" spans="17:25">
      <c r="Q86164" s="38"/>
      <c r="Y86164" s="38"/>
    </row>
    <row r="86165" spans="17:25">
      <c r="Q86165" s="38"/>
      <c r="Y86165" s="38"/>
    </row>
    <row r="86166" spans="17:25">
      <c r="Q86166" s="38"/>
      <c r="Y86166" s="38"/>
    </row>
    <row r="86167" spans="17:25">
      <c r="Q86167" s="38"/>
      <c r="Y86167" s="38"/>
    </row>
    <row r="86168" spans="17:25">
      <c r="Q86168" s="38"/>
      <c r="Y86168" s="38"/>
    </row>
    <row r="86169" spans="17:25">
      <c r="Q86169" s="38"/>
      <c r="Y86169" s="38"/>
    </row>
    <row r="86170" spans="17:25">
      <c r="Q86170" s="38"/>
      <c r="Y86170" s="38"/>
    </row>
    <row r="86171" spans="17:25">
      <c r="Q86171" s="38"/>
      <c r="Y86171" s="38"/>
    </row>
    <row r="86172" spans="17:25">
      <c r="Q86172" s="38"/>
      <c r="Y86172" s="38"/>
    </row>
    <row r="86173" spans="17:25">
      <c r="Q86173" s="38"/>
      <c r="Y86173" s="38"/>
    </row>
    <row r="86174" spans="17:25">
      <c r="Q86174" s="38"/>
      <c r="Y86174" s="38"/>
    </row>
    <row r="86175" spans="17:25">
      <c r="Q86175" s="38"/>
      <c r="Y86175" s="38"/>
    </row>
    <row r="86176" spans="17:25">
      <c r="Q86176" s="38"/>
      <c r="Y86176" s="38"/>
    </row>
    <row r="86177" spans="17:25">
      <c r="Q86177" s="38"/>
      <c r="Y86177" s="38"/>
    </row>
    <row r="86178" spans="17:25">
      <c r="Q86178" s="38"/>
      <c r="Y86178" s="38"/>
    </row>
    <row r="86179" spans="17:25">
      <c r="Q86179" s="38"/>
      <c r="Y86179" s="38"/>
    </row>
    <row r="86180" spans="17:25">
      <c r="Q86180" s="38"/>
      <c r="Y86180" s="38"/>
    </row>
    <row r="86181" spans="17:25">
      <c r="Q86181" s="38"/>
      <c r="Y86181" s="38"/>
    </row>
    <row r="86182" spans="17:25">
      <c r="Q86182" s="38"/>
      <c r="Y86182" s="38"/>
    </row>
    <row r="86183" spans="17:25">
      <c r="Q86183" s="38"/>
      <c r="Y86183" s="38"/>
    </row>
    <row r="86184" spans="17:25">
      <c r="Q86184" s="38"/>
      <c r="Y86184" s="38"/>
    </row>
    <row r="86185" spans="17:25">
      <c r="Q86185" s="38"/>
      <c r="Y86185" s="38"/>
    </row>
    <row r="86186" spans="17:25">
      <c r="Q86186" s="38"/>
      <c r="Y86186" s="38"/>
    </row>
    <row r="86187" spans="17:25">
      <c r="Q86187" s="38"/>
      <c r="Y86187" s="38"/>
    </row>
    <row r="86188" spans="17:25">
      <c r="Q86188" s="38"/>
      <c r="Y86188" s="38"/>
    </row>
    <row r="86189" spans="17:25">
      <c r="Q86189" s="38"/>
      <c r="Y86189" s="38"/>
    </row>
    <row r="86190" spans="17:25">
      <c r="Q86190" s="38"/>
      <c r="Y86190" s="38"/>
    </row>
    <row r="86191" spans="17:25">
      <c r="Q86191" s="38"/>
      <c r="Y86191" s="38"/>
    </row>
    <row r="86192" spans="17:25">
      <c r="Q86192" s="38"/>
      <c r="Y86192" s="38"/>
    </row>
    <row r="86193" spans="17:25">
      <c r="Q86193" s="38"/>
      <c r="Y86193" s="38"/>
    </row>
    <row r="86194" spans="17:25">
      <c r="Q86194" s="38"/>
      <c r="Y86194" s="38"/>
    </row>
    <row r="86195" spans="17:25">
      <c r="Q86195" s="38"/>
      <c r="Y86195" s="38"/>
    </row>
    <row r="86196" spans="17:25">
      <c r="Q86196" s="38"/>
      <c r="Y86196" s="38"/>
    </row>
    <row r="86197" spans="17:25">
      <c r="Q86197" s="38"/>
      <c r="Y86197" s="38"/>
    </row>
    <row r="86198" spans="17:25">
      <c r="Q86198" s="38"/>
      <c r="Y86198" s="38"/>
    </row>
    <row r="86199" spans="17:25">
      <c r="Q86199" s="38"/>
      <c r="Y86199" s="38"/>
    </row>
    <row r="86200" spans="17:25">
      <c r="Q86200" s="38"/>
      <c r="Y86200" s="38"/>
    </row>
    <row r="86201" spans="17:25">
      <c r="Q86201" s="38"/>
      <c r="Y86201" s="38"/>
    </row>
    <row r="86202" spans="17:25">
      <c r="Q86202" s="38"/>
      <c r="Y86202" s="38"/>
    </row>
    <row r="86203" spans="17:25">
      <c r="Q86203" s="38"/>
      <c r="Y86203" s="38"/>
    </row>
    <row r="86204" spans="17:25">
      <c r="Q86204" s="38"/>
      <c r="Y86204" s="38"/>
    </row>
    <row r="86205" spans="17:25">
      <c r="Q86205" s="38"/>
      <c r="Y86205" s="38"/>
    </row>
    <row r="86206" spans="17:25">
      <c r="Q86206" s="38"/>
      <c r="Y86206" s="38"/>
    </row>
    <row r="86207" spans="17:25">
      <c r="Q86207" s="38"/>
      <c r="Y86207" s="38"/>
    </row>
    <row r="86208" spans="17:25">
      <c r="Q86208" s="38"/>
      <c r="Y86208" s="38"/>
    </row>
    <row r="86209" spans="17:25">
      <c r="Q86209" s="38"/>
      <c r="Y86209" s="38"/>
    </row>
    <row r="86210" spans="17:25">
      <c r="Q86210" s="38"/>
      <c r="Y86210" s="38"/>
    </row>
    <row r="86211" spans="17:25">
      <c r="Q86211" s="38"/>
      <c r="Y86211" s="38"/>
    </row>
    <row r="86212" spans="17:25">
      <c r="Q86212" s="38"/>
      <c r="Y86212" s="38"/>
    </row>
    <row r="86213" spans="17:25">
      <c r="Q86213" s="38"/>
      <c r="Y86213" s="38"/>
    </row>
    <row r="86214" spans="17:25">
      <c r="Q86214" s="38"/>
      <c r="Y86214" s="38"/>
    </row>
    <row r="86215" spans="17:25">
      <c r="Q86215" s="38"/>
      <c r="Y86215" s="38"/>
    </row>
    <row r="86216" spans="17:25">
      <c r="Q86216" s="38"/>
      <c r="Y86216" s="38"/>
    </row>
    <row r="86217" spans="17:25">
      <c r="Q86217" s="38"/>
      <c r="Y86217" s="38"/>
    </row>
    <row r="86218" spans="17:25">
      <c r="Q86218" s="38"/>
      <c r="Y86218" s="38"/>
    </row>
    <row r="86219" spans="17:25">
      <c r="Q86219" s="38"/>
      <c r="Y86219" s="38"/>
    </row>
    <row r="86220" spans="17:25">
      <c r="Q86220" s="38"/>
      <c r="Y86220" s="38"/>
    </row>
    <row r="86221" spans="17:25">
      <c r="Q86221" s="38"/>
      <c r="Y86221" s="38"/>
    </row>
    <row r="86222" spans="17:25">
      <c r="Q86222" s="38"/>
      <c r="Y86222" s="38"/>
    </row>
    <row r="86223" spans="17:25">
      <c r="Q86223" s="38"/>
      <c r="Y86223" s="38"/>
    </row>
    <row r="86224" spans="17:25">
      <c r="Q86224" s="38"/>
      <c r="Y86224" s="38"/>
    </row>
    <row r="86225" spans="17:25">
      <c r="Q86225" s="38"/>
      <c r="Y86225" s="38"/>
    </row>
    <row r="86226" spans="17:25">
      <c r="Q86226" s="38"/>
      <c r="Y86226" s="38"/>
    </row>
    <row r="86227" spans="17:25">
      <c r="Q86227" s="38"/>
      <c r="Y86227" s="38"/>
    </row>
    <row r="86228" spans="17:25">
      <c r="Q86228" s="38"/>
      <c r="Y86228" s="38"/>
    </row>
    <row r="86229" spans="17:25">
      <c r="Q86229" s="38"/>
      <c r="Y86229" s="38"/>
    </row>
    <row r="86230" spans="17:25">
      <c r="Q86230" s="38"/>
      <c r="Y86230" s="38"/>
    </row>
    <row r="86231" spans="17:25">
      <c r="Q86231" s="38"/>
      <c r="Y86231" s="38"/>
    </row>
    <row r="86232" spans="17:25">
      <c r="Q86232" s="38"/>
      <c r="Y86232" s="38"/>
    </row>
    <row r="86233" spans="17:25">
      <c r="Q86233" s="38"/>
      <c r="Y86233" s="38"/>
    </row>
    <row r="86234" spans="17:25">
      <c r="Q86234" s="38"/>
      <c r="Y86234" s="38"/>
    </row>
    <row r="86235" spans="17:25">
      <c r="Q86235" s="38"/>
      <c r="Y86235" s="38"/>
    </row>
    <row r="86236" spans="17:25">
      <c r="Q86236" s="38"/>
      <c r="Y86236" s="38"/>
    </row>
    <row r="86237" spans="17:25">
      <c r="Q86237" s="38"/>
      <c r="Y86237" s="38"/>
    </row>
    <row r="86238" spans="17:25">
      <c r="Q86238" s="38"/>
      <c r="Y86238" s="38"/>
    </row>
    <row r="86239" spans="17:25">
      <c r="Q86239" s="38"/>
      <c r="Y86239" s="38"/>
    </row>
    <row r="86240" spans="17:25">
      <c r="Q86240" s="38"/>
      <c r="Y86240" s="38"/>
    </row>
    <row r="86241" spans="17:25">
      <c r="Q86241" s="38"/>
      <c r="Y86241" s="38"/>
    </row>
    <row r="86242" spans="17:25">
      <c r="Q86242" s="38"/>
      <c r="Y86242" s="38"/>
    </row>
    <row r="86243" spans="17:25">
      <c r="Q86243" s="38"/>
      <c r="Y86243" s="38"/>
    </row>
    <row r="86244" spans="17:25">
      <c r="Q86244" s="38"/>
      <c r="Y86244" s="38"/>
    </row>
    <row r="86245" spans="17:25">
      <c r="Q86245" s="38"/>
      <c r="Y86245" s="38"/>
    </row>
    <row r="86246" spans="17:25">
      <c r="Q86246" s="38"/>
      <c r="Y86246" s="38"/>
    </row>
    <row r="86247" spans="17:25">
      <c r="Q86247" s="38"/>
      <c r="Y86247" s="38"/>
    </row>
    <row r="86248" spans="17:25">
      <c r="Q86248" s="38"/>
      <c r="Y86248" s="38"/>
    </row>
    <row r="86249" spans="17:25">
      <c r="Q86249" s="38"/>
      <c r="Y86249" s="38"/>
    </row>
    <row r="86250" spans="17:25">
      <c r="Q86250" s="38"/>
      <c r="Y86250" s="38"/>
    </row>
    <row r="86251" spans="17:25">
      <c r="Q86251" s="38"/>
      <c r="Y86251" s="38"/>
    </row>
    <row r="86252" spans="17:25">
      <c r="Q86252" s="38"/>
      <c r="Y86252" s="38"/>
    </row>
    <row r="86253" spans="17:25">
      <c r="Q86253" s="38"/>
      <c r="Y86253" s="38"/>
    </row>
    <row r="86254" spans="17:25">
      <c r="Q86254" s="38"/>
      <c r="Y86254" s="38"/>
    </row>
    <row r="86255" spans="17:25">
      <c r="Q86255" s="38"/>
      <c r="Y86255" s="38"/>
    </row>
    <row r="86256" spans="17:25">
      <c r="Q86256" s="38"/>
      <c r="Y86256" s="38"/>
    </row>
    <row r="86257" spans="17:25">
      <c r="Q86257" s="38"/>
      <c r="Y86257" s="38"/>
    </row>
    <row r="86258" spans="17:25">
      <c r="Q86258" s="38"/>
      <c r="Y86258" s="38"/>
    </row>
    <row r="86259" spans="17:25">
      <c r="Q86259" s="38"/>
      <c r="Y86259" s="38"/>
    </row>
    <row r="86260" spans="17:25">
      <c r="Q86260" s="38"/>
      <c r="Y86260" s="38"/>
    </row>
    <row r="86261" spans="17:25">
      <c r="Q86261" s="38"/>
      <c r="Y86261" s="38"/>
    </row>
    <row r="86262" spans="17:25">
      <c r="Q86262" s="38"/>
      <c r="Y86262" s="38"/>
    </row>
    <row r="86263" spans="17:25">
      <c r="Q86263" s="38"/>
      <c r="Y86263" s="38"/>
    </row>
    <row r="86264" spans="17:25">
      <c r="Q86264" s="38"/>
      <c r="Y86264" s="38"/>
    </row>
    <row r="86265" spans="17:25">
      <c r="Q86265" s="38"/>
      <c r="Y86265" s="38"/>
    </row>
    <row r="86266" spans="17:25">
      <c r="Q86266" s="38"/>
      <c r="Y86266" s="38"/>
    </row>
    <row r="86267" spans="17:25">
      <c r="Q86267" s="38"/>
      <c r="Y86267" s="38"/>
    </row>
    <row r="86268" spans="17:25">
      <c r="Q86268" s="38"/>
      <c r="Y86268" s="38"/>
    </row>
    <row r="86269" spans="17:25">
      <c r="Q86269" s="38"/>
      <c r="Y86269" s="38"/>
    </row>
    <row r="86270" spans="17:25">
      <c r="Q86270" s="38"/>
      <c r="Y86270" s="38"/>
    </row>
    <row r="86271" spans="17:25">
      <c r="Q86271" s="38"/>
      <c r="Y86271" s="38"/>
    </row>
    <row r="86272" spans="17:25">
      <c r="Q86272" s="38"/>
      <c r="Y86272" s="38"/>
    </row>
    <row r="86273" spans="17:25">
      <c r="Q86273" s="38"/>
      <c r="Y86273" s="38"/>
    </row>
    <row r="86274" spans="17:25">
      <c r="Q86274" s="38"/>
      <c r="Y86274" s="38"/>
    </row>
    <row r="86275" spans="17:25">
      <c r="Q86275" s="38"/>
      <c r="Y86275" s="38"/>
    </row>
    <row r="86276" spans="17:25">
      <c r="Q86276" s="38"/>
      <c r="Y86276" s="38"/>
    </row>
    <row r="86277" spans="17:25">
      <c r="Q86277" s="38"/>
      <c r="Y86277" s="38"/>
    </row>
    <row r="86278" spans="17:25">
      <c r="Q86278" s="38"/>
      <c r="Y86278" s="38"/>
    </row>
    <row r="86279" spans="17:25">
      <c r="Q86279" s="38"/>
      <c r="Y86279" s="38"/>
    </row>
    <row r="86280" spans="17:25">
      <c r="Q86280" s="38"/>
      <c r="Y86280" s="38"/>
    </row>
    <row r="86281" spans="17:25">
      <c r="Q86281" s="38"/>
      <c r="Y86281" s="38"/>
    </row>
    <row r="86282" spans="17:25">
      <c r="Q86282" s="38"/>
      <c r="Y86282" s="38"/>
    </row>
    <row r="86283" spans="17:25">
      <c r="Q86283" s="38"/>
      <c r="Y86283" s="38"/>
    </row>
    <row r="86284" spans="17:25">
      <c r="Q86284" s="38"/>
      <c r="Y86284" s="38"/>
    </row>
    <row r="86285" spans="17:25">
      <c r="Q86285" s="38"/>
      <c r="Y86285" s="38"/>
    </row>
    <row r="86286" spans="17:25">
      <c r="Q86286" s="38"/>
      <c r="Y86286" s="38"/>
    </row>
    <row r="86287" spans="17:25">
      <c r="Q86287" s="38"/>
      <c r="Y86287" s="38"/>
    </row>
    <row r="86288" spans="17:25">
      <c r="Q86288" s="38"/>
      <c r="Y86288" s="38"/>
    </row>
    <row r="86289" spans="17:25">
      <c r="Q86289" s="38"/>
      <c r="Y86289" s="38"/>
    </row>
    <row r="86290" spans="17:25">
      <c r="Q86290" s="38"/>
      <c r="Y86290" s="38"/>
    </row>
    <row r="86291" spans="17:25">
      <c r="Q86291" s="38"/>
      <c r="Y86291" s="38"/>
    </row>
    <row r="86292" spans="17:25">
      <c r="Q86292" s="38"/>
      <c r="Y86292" s="38"/>
    </row>
    <row r="86293" spans="17:25">
      <c r="Q86293" s="38"/>
      <c r="Y86293" s="38"/>
    </row>
    <row r="86294" spans="17:25">
      <c r="Q86294" s="38"/>
      <c r="Y86294" s="38"/>
    </row>
    <row r="86295" spans="17:25">
      <c r="Q86295" s="38"/>
      <c r="Y86295" s="38"/>
    </row>
    <row r="86296" spans="17:25">
      <c r="Q86296" s="38"/>
      <c r="Y86296" s="38"/>
    </row>
    <row r="86297" spans="17:25">
      <c r="Q86297" s="38"/>
      <c r="Y86297" s="38"/>
    </row>
    <row r="86298" spans="17:25">
      <c r="Q86298" s="38"/>
      <c r="Y86298" s="38"/>
    </row>
    <row r="86299" spans="17:25">
      <c r="Q86299" s="38"/>
      <c r="Y86299" s="38"/>
    </row>
    <row r="86300" spans="17:25">
      <c r="Q86300" s="38"/>
      <c r="Y86300" s="38"/>
    </row>
    <row r="86301" spans="17:25">
      <c r="Q86301" s="38"/>
      <c r="Y86301" s="38"/>
    </row>
    <row r="86302" spans="17:25">
      <c r="Q86302" s="38"/>
      <c r="Y86302" s="38"/>
    </row>
    <row r="86303" spans="17:25">
      <c r="Q86303" s="38"/>
      <c r="Y86303" s="38"/>
    </row>
    <row r="86304" spans="17:25">
      <c r="Q86304" s="38"/>
      <c r="Y86304" s="38"/>
    </row>
    <row r="86305" spans="17:25">
      <c r="Q86305" s="38"/>
      <c r="Y86305" s="38"/>
    </row>
    <row r="86306" spans="17:25">
      <c r="Q86306" s="38"/>
      <c r="Y86306" s="38"/>
    </row>
    <row r="86307" spans="17:25">
      <c r="Q86307" s="38"/>
      <c r="Y86307" s="38"/>
    </row>
    <row r="86308" spans="17:25">
      <c r="Q86308" s="38"/>
      <c r="Y86308" s="38"/>
    </row>
    <row r="86309" spans="17:25">
      <c r="Q86309" s="38"/>
      <c r="Y86309" s="38"/>
    </row>
    <row r="86310" spans="17:25">
      <c r="Q86310" s="38"/>
      <c r="Y86310" s="38"/>
    </row>
    <row r="86311" spans="17:25">
      <c r="Q86311" s="38"/>
      <c r="Y86311" s="38"/>
    </row>
    <row r="86312" spans="17:25">
      <c r="Q86312" s="38"/>
      <c r="Y86312" s="38"/>
    </row>
    <row r="86313" spans="17:25">
      <c r="Q86313" s="38"/>
      <c r="Y86313" s="38"/>
    </row>
    <row r="86314" spans="17:25">
      <c r="Q86314" s="38"/>
      <c r="Y86314" s="38"/>
    </row>
    <row r="86315" spans="17:25">
      <c r="Q86315" s="38"/>
      <c r="Y86315" s="38"/>
    </row>
    <row r="86316" spans="17:25">
      <c r="Q86316" s="38"/>
      <c r="Y86316" s="38"/>
    </row>
    <row r="86317" spans="17:25">
      <c r="Q86317" s="38"/>
      <c r="Y86317" s="38"/>
    </row>
    <row r="86318" spans="17:25">
      <c r="Q86318" s="38"/>
      <c r="Y86318" s="38"/>
    </row>
    <row r="86319" spans="17:25">
      <c r="Q86319" s="38"/>
      <c r="Y86319" s="38"/>
    </row>
    <row r="86320" spans="17:25">
      <c r="Q86320" s="38"/>
      <c r="Y86320" s="38"/>
    </row>
    <row r="86321" spans="17:25">
      <c r="Q86321" s="38"/>
      <c r="Y86321" s="38"/>
    </row>
    <row r="86322" spans="17:25">
      <c r="Q86322" s="38"/>
      <c r="Y86322" s="38"/>
    </row>
    <row r="86323" spans="17:25">
      <c r="Q86323" s="38"/>
      <c r="Y86323" s="38"/>
    </row>
    <row r="86324" spans="17:25">
      <c r="Q86324" s="38"/>
      <c r="Y86324" s="38"/>
    </row>
    <row r="86325" spans="17:25">
      <c r="Q86325" s="38"/>
      <c r="Y86325" s="38"/>
    </row>
    <row r="86326" spans="17:25">
      <c r="Q86326" s="38"/>
      <c r="Y86326" s="38"/>
    </row>
    <row r="86327" spans="17:25">
      <c r="Q86327" s="38"/>
      <c r="Y86327" s="38"/>
    </row>
    <row r="86328" spans="17:25">
      <c r="Q86328" s="38"/>
      <c r="Y86328" s="38"/>
    </row>
    <row r="86329" spans="17:25">
      <c r="Q86329" s="38"/>
      <c r="Y86329" s="38"/>
    </row>
    <row r="86330" spans="17:25">
      <c r="Q86330" s="38"/>
      <c r="Y86330" s="38"/>
    </row>
    <row r="86331" spans="17:25">
      <c r="Q86331" s="38"/>
      <c r="Y86331" s="38"/>
    </row>
    <row r="86332" spans="17:25">
      <c r="Q86332" s="38"/>
      <c r="Y86332" s="38"/>
    </row>
    <row r="86333" spans="17:25">
      <c r="Q86333" s="38"/>
      <c r="Y86333" s="38"/>
    </row>
    <row r="86334" spans="17:25">
      <c r="Q86334" s="38"/>
      <c r="Y86334" s="38"/>
    </row>
    <row r="86335" spans="17:25">
      <c r="Q86335" s="38"/>
      <c r="Y86335" s="38"/>
    </row>
    <row r="86336" spans="17:25">
      <c r="Q86336" s="38"/>
      <c r="Y86336" s="38"/>
    </row>
    <row r="86337" spans="17:25">
      <c r="Q86337" s="38"/>
      <c r="Y86337" s="38"/>
    </row>
    <row r="86338" spans="17:25">
      <c r="Q86338" s="38"/>
      <c r="Y86338" s="38"/>
    </row>
    <row r="86339" spans="17:25">
      <c r="Q86339" s="38"/>
      <c r="Y86339" s="38"/>
    </row>
    <row r="86340" spans="17:25">
      <c r="Q86340" s="38"/>
      <c r="Y86340" s="38"/>
    </row>
    <row r="86341" spans="17:25">
      <c r="Q86341" s="38"/>
      <c r="Y86341" s="38"/>
    </row>
    <row r="86342" spans="17:25">
      <c r="Q86342" s="38"/>
      <c r="Y86342" s="38"/>
    </row>
    <row r="86343" spans="17:25">
      <c r="Q86343" s="38"/>
      <c r="Y86343" s="38"/>
    </row>
    <row r="86344" spans="17:25">
      <c r="Q86344" s="38"/>
      <c r="Y86344" s="38"/>
    </row>
    <row r="86345" spans="17:25">
      <c r="Q86345" s="38"/>
      <c r="Y86345" s="38"/>
    </row>
    <row r="86346" spans="17:25">
      <c r="Q86346" s="38"/>
      <c r="Y86346" s="38"/>
    </row>
    <row r="86347" spans="17:25">
      <c r="Q86347" s="38"/>
      <c r="Y86347" s="38"/>
    </row>
    <row r="86348" spans="17:25">
      <c r="Q86348" s="38"/>
      <c r="Y86348" s="38"/>
    </row>
    <row r="86349" spans="17:25">
      <c r="Q86349" s="38"/>
      <c r="Y86349" s="38"/>
    </row>
    <row r="86350" spans="17:25">
      <c r="Q86350" s="38"/>
      <c r="Y86350" s="38"/>
    </row>
    <row r="86351" spans="17:25">
      <c r="Q86351" s="38"/>
      <c r="Y86351" s="38"/>
    </row>
    <row r="86352" spans="17:25">
      <c r="Q86352" s="38"/>
      <c r="Y86352" s="38"/>
    </row>
    <row r="86353" spans="17:25">
      <c r="Q86353" s="38"/>
      <c r="Y86353" s="38"/>
    </row>
    <row r="86354" spans="17:25">
      <c r="Q86354" s="38"/>
      <c r="Y86354" s="38"/>
    </row>
    <row r="86355" spans="17:25">
      <c r="Q86355" s="38"/>
      <c r="Y86355" s="38"/>
    </row>
    <row r="86356" spans="17:25">
      <c r="Q86356" s="38"/>
      <c r="Y86356" s="38"/>
    </row>
    <row r="86357" spans="17:25">
      <c r="Q86357" s="38"/>
      <c r="Y86357" s="38"/>
    </row>
    <row r="86358" spans="17:25">
      <c r="Q86358" s="38"/>
      <c r="Y86358" s="38"/>
    </row>
    <row r="86359" spans="17:25">
      <c r="Q86359" s="38"/>
      <c r="Y86359" s="38"/>
    </row>
    <row r="86360" spans="17:25">
      <c r="Q86360" s="38"/>
      <c r="Y86360" s="38"/>
    </row>
    <row r="86361" spans="17:25">
      <c r="Q86361" s="38"/>
      <c r="Y86361" s="38"/>
    </row>
    <row r="86362" spans="17:25">
      <c r="Q86362" s="38"/>
      <c r="Y86362" s="38"/>
    </row>
    <row r="86363" spans="17:25">
      <c r="Q86363" s="38"/>
      <c r="Y86363" s="38"/>
    </row>
    <row r="86364" spans="17:25">
      <c r="Q86364" s="38"/>
      <c r="Y86364" s="38"/>
    </row>
    <row r="86365" spans="17:25">
      <c r="Q86365" s="38"/>
      <c r="Y86365" s="38"/>
    </row>
    <row r="86366" spans="17:25">
      <c r="Q86366" s="38"/>
      <c r="Y86366" s="38"/>
    </row>
    <row r="86367" spans="17:25">
      <c r="Q86367" s="38"/>
      <c r="Y86367" s="38"/>
    </row>
    <row r="86368" spans="17:25">
      <c r="Q86368" s="38"/>
      <c r="Y86368" s="38"/>
    </row>
    <row r="86369" spans="17:25">
      <c r="Q86369" s="38"/>
      <c r="Y86369" s="38"/>
    </row>
    <row r="86370" spans="17:25">
      <c r="Q86370" s="38"/>
      <c r="Y86370" s="38"/>
    </row>
    <row r="86371" spans="17:25">
      <c r="Q86371" s="38"/>
      <c r="Y86371" s="38"/>
    </row>
    <row r="86372" spans="17:25">
      <c r="Q86372" s="38"/>
      <c r="Y86372" s="38"/>
    </row>
    <row r="86373" spans="17:25">
      <c r="Q86373" s="38"/>
      <c r="Y86373" s="38"/>
    </row>
    <row r="86374" spans="17:25">
      <c r="Q86374" s="38"/>
      <c r="Y86374" s="38"/>
    </row>
    <row r="86375" spans="17:25">
      <c r="Q86375" s="38"/>
      <c r="Y86375" s="38"/>
    </row>
    <row r="86376" spans="17:25">
      <c r="Q86376" s="38"/>
      <c r="Y86376" s="38"/>
    </row>
    <row r="86377" spans="17:25">
      <c r="Q86377" s="38"/>
      <c r="Y86377" s="38"/>
    </row>
    <row r="86378" spans="17:25">
      <c r="Q86378" s="38"/>
      <c r="Y86378" s="38"/>
    </row>
    <row r="86379" spans="17:25">
      <c r="Q86379" s="38"/>
      <c r="Y86379" s="38"/>
    </row>
    <row r="86380" spans="17:25">
      <c r="Q86380" s="38"/>
      <c r="Y86380" s="38"/>
    </row>
    <row r="86381" spans="17:25">
      <c r="Q86381" s="38"/>
      <c r="Y86381" s="38"/>
    </row>
    <row r="86382" spans="17:25">
      <c r="Q86382" s="38"/>
      <c r="Y86382" s="38"/>
    </row>
    <row r="86383" spans="17:25">
      <c r="Q86383" s="38"/>
      <c r="Y86383" s="38"/>
    </row>
    <row r="86384" spans="17:25">
      <c r="Q86384" s="38"/>
      <c r="Y86384" s="38"/>
    </row>
    <row r="86385" spans="17:25">
      <c r="Q86385" s="38"/>
      <c r="Y86385" s="38"/>
    </row>
    <row r="86386" spans="17:25">
      <c r="Q86386" s="38"/>
      <c r="Y86386" s="38"/>
    </row>
    <row r="86387" spans="17:25">
      <c r="Q86387" s="38"/>
      <c r="Y86387" s="38"/>
    </row>
    <row r="86388" spans="17:25">
      <c r="Q86388" s="38"/>
      <c r="Y86388" s="38"/>
    </row>
    <row r="86389" spans="17:25">
      <c r="Q86389" s="38"/>
      <c r="Y86389" s="38"/>
    </row>
    <row r="86390" spans="17:25">
      <c r="Q86390" s="38"/>
      <c r="Y86390" s="38"/>
    </row>
    <row r="86391" spans="17:25">
      <c r="Q86391" s="38"/>
      <c r="Y86391" s="38"/>
    </row>
    <row r="86392" spans="17:25">
      <c r="Q86392" s="38"/>
      <c r="Y86392" s="38"/>
    </row>
    <row r="86393" spans="17:25">
      <c r="Q86393" s="38"/>
      <c r="Y86393" s="38"/>
    </row>
    <row r="86394" spans="17:25">
      <c r="Q86394" s="38"/>
      <c r="Y86394" s="38"/>
    </row>
    <row r="86395" spans="17:25">
      <c r="Q86395" s="38"/>
      <c r="Y86395" s="38"/>
    </row>
    <row r="86396" spans="17:25">
      <c r="Q86396" s="38"/>
      <c r="Y86396" s="38"/>
    </row>
    <row r="86397" spans="17:25">
      <c r="Q86397" s="38"/>
      <c r="Y86397" s="38"/>
    </row>
    <row r="86398" spans="17:25">
      <c r="Q86398" s="38"/>
      <c r="Y86398" s="38"/>
    </row>
    <row r="86399" spans="17:25">
      <c r="Q86399" s="38"/>
      <c r="Y86399" s="38"/>
    </row>
    <row r="86400" spans="17:25">
      <c r="Q86400" s="38"/>
      <c r="Y86400" s="38"/>
    </row>
    <row r="86401" spans="17:25">
      <c r="Q86401" s="38"/>
      <c r="Y86401" s="38"/>
    </row>
    <row r="86402" spans="17:25">
      <c r="Q86402" s="38"/>
      <c r="Y86402" s="38"/>
    </row>
    <row r="86403" spans="17:25">
      <c r="Q86403" s="38"/>
      <c r="Y86403" s="38"/>
    </row>
    <row r="86404" spans="17:25">
      <c r="Q86404" s="38"/>
      <c r="Y86404" s="38"/>
    </row>
    <row r="86405" spans="17:25">
      <c r="Q86405" s="38"/>
      <c r="Y86405" s="38"/>
    </row>
    <row r="86406" spans="17:25">
      <c r="Q86406" s="38"/>
      <c r="Y86406" s="38"/>
    </row>
    <row r="86407" spans="17:25">
      <c r="Q86407" s="38"/>
      <c r="Y86407" s="38"/>
    </row>
    <row r="86408" spans="17:25">
      <c r="Q86408" s="38"/>
      <c r="Y86408" s="38"/>
    </row>
    <row r="86409" spans="17:25">
      <c r="Q86409" s="38"/>
      <c r="Y86409" s="38"/>
    </row>
    <row r="86410" spans="17:25">
      <c r="Q86410" s="38"/>
      <c r="Y86410" s="38"/>
    </row>
    <row r="86411" spans="17:25">
      <c r="Q86411" s="38"/>
      <c r="Y86411" s="38"/>
    </row>
    <row r="86412" spans="17:25">
      <c r="Q86412" s="38"/>
      <c r="Y86412" s="38"/>
    </row>
    <row r="86413" spans="17:25">
      <c r="Q86413" s="38"/>
      <c r="Y86413" s="38"/>
    </row>
    <row r="86414" spans="17:25">
      <c r="Q86414" s="38"/>
      <c r="Y86414" s="38"/>
    </row>
    <row r="86415" spans="17:25">
      <c r="Q86415" s="38"/>
      <c r="Y86415" s="38"/>
    </row>
    <row r="86416" spans="17:25">
      <c r="Q86416" s="38"/>
      <c r="Y86416" s="38"/>
    </row>
    <row r="86417" spans="17:25">
      <c r="Q86417" s="38"/>
      <c r="Y86417" s="38"/>
    </row>
    <row r="86418" spans="17:25">
      <c r="Q86418" s="38"/>
      <c r="Y86418" s="38"/>
    </row>
    <row r="86419" spans="17:25">
      <c r="Q86419" s="38"/>
      <c r="Y86419" s="38"/>
    </row>
    <row r="86420" spans="17:25">
      <c r="Q86420" s="38"/>
      <c r="Y86420" s="38"/>
    </row>
    <row r="86421" spans="17:25">
      <c r="Q86421" s="38"/>
      <c r="Y86421" s="38"/>
    </row>
    <row r="86422" spans="17:25">
      <c r="Q86422" s="38"/>
      <c r="Y86422" s="38"/>
    </row>
    <row r="86423" spans="17:25">
      <c r="Q86423" s="38"/>
      <c r="Y86423" s="38"/>
    </row>
    <row r="86424" spans="17:25">
      <c r="Q86424" s="38"/>
      <c r="Y86424" s="38"/>
    </row>
    <row r="86425" spans="17:25">
      <c r="Q86425" s="38"/>
      <c r="Y86425" s="38"/>
    </row>
    <row r="86426" spans="17:25">
      <c r="Q86426" s="38"/>
      <c r="Y86426" s="38"/>
    </row>
    <row r="86427" spans="17:25">
      <c r="Q86427" s="38"/>
      <c r="Y86427" s="38"/>
    </row>
    <row r="86428" spans="17:25">
      <c r="Q86428" s="38"/>
      <c r="Y86428" s="38"/>
    </row>
    <row r="86429" spans="17:25">
      <c r="Q86429" s="38"/>
      <c r="Y86429" s="38"/>
    </row>
    <row r="86430" spans="17:25">
      <c r="Q86430" s="38"/>
      <c r="Y86430" s="38"/>
    </row>
    <row r="86431" spans="17:25">
      <c r="Q86431" s="38"/>
      <c r="Y86431" s="38"/>
    </row>
    <row r="86432" spans="17:25">
      <c r="Q86432" s="38"/>
      <c r="Y86432" s="38"/>
    </row>
    <row r="86433" spans="17:25">
      <c r="Q86433" s="38"/>
      <c r="Y86433" s="38"/>
    </row>
    <row r="86434" spans="17:25">
      <c r="Q86434" s="38"/>
      <c r="Y86434" s="38"/>
    </row>
    <row r="86435" spans="17:25">
      <c r="Q86435" s="38"/>
      <c r="Y86435" s="38"/>
    </row>
    <row r="86436" spans="17:25">
      <c r="Q86436" s="38"/>
      <c r="Y86436" s="38"/>
    </row>
    <row r="86437" spans="17:25">
      <c r="Q86437" s="38"/>
      <c r="Y86437" s="38"/>
    </row>
    <row r="86438" spans="17:25">
      <c r="Q86438" s="38"/>
      <c r="Y86438" s="38"/>
    </row>
    <row r="86439" spans="17:25">
      <c r="Q86439" s="38"/>
      <c r="Y86439" s="38"/>
    </row>
    <row r="86440" spans="17:25">
      <c r="Q86440" s="38"/>
      <c r="Y86440" s="38"/>
    </row>
    <row r="86441" spans="17:25">
      <c r="Q86441" s="38"/>
      <c r="Y86441" s="38"/>
    </row>
    <row r="86442" spans="17:25">
      <c r="Q86442" s="38"/>
      <c r="Y86442" s="38"/>
    </row>
    <row r="86443" spans="17:25">
      <c r="Q86443" s="38"/>
      <c r="Y86443" s="38"/>
    </row>
    <row r="86444" spans="17:25">
      <c r="Q86444" s="38"/>
      <c r="Y86444" s="38"/>
    </row>
    <row r="86445" spans="17:25">
      <c r="Q86445" s="38"/>
      <c r="Y86445" s="38"/>
    </row>
    <row r="86446" spans="17:25">
      <c r="Q86446" s="38"/>
      <c r="Y86446" s="38"/>
    </row>
    <row r="86447" spans="17:25">
      <c r="Q86447" s="38"/>
      <c r="Y86447" s="38"/>
    </row>
    <row r="86448" spans="17:25">
      <c r="Q86448" s="38"/>
      <c r="Y86448" s="38"/>
    </row>
    <row r="86449" spans="17:25">
      <c r="Q86449" s="38"/>
      <c r="Y86449" s="38"/>
    </row>
    <row r="86450" spans="17:25">
      <c r="Q86450" s="38"/>
      <c r="Y86450" s="38"/>
    </row>
    <row r="86451" spans="17:25">
      <c r="Q86451" s="38"/>
      <c r="Y86451" s="38"/>
    </row>
    <row r="86452" spans="17:25">
      <c r="Q86452" s="38"/>
      <c r="Y86452" s="38"/>
    </row>
    <row r="86453" spans="17:25">
      <c r="Q86453" s="38"/>
      <c r="Y86453" s="38"/>
    </row>
    <row r="86454" spans="17:25">
      <c r="Q86454" s="38"/>
      <c r="Y86454" s="38"/>
    </row>
    <row r="86455" spans="17:25">
      <c r="Q86455" s="38"/>
      <c r="Y86455" s="38"/>
    </row>
    <row r="86456" spans="17:25">
      <c r="Q86456" s="38"/>
      <c r="Y86456" s="38"/>
    </row>
    <row r="86457" spans="17:25">
      <c r="Q86457" s="38"/>
      <c r="Y86457" s="38"/>
    </row>
    <row r="86458" spans="17:25">
      <c r="Q86458" s="38"/>
      <c r="Y86458" s="38"/>
    </row>
    <row r="86459" spans="17:25">
      <c r="Q86459" s="38"/>
      <c r="Y86459" s="38"/>
    </row>
    <row r="86460" spans="17:25">
      <c r="Q86460" s="38"/>
      <c r="Y86460" s="38"/>
    </row>
    <row r="86461" spans="17:25">
      <c r="Q86461" s="38"/>
      <c r="Y86461" s="38"/>
    </row>
    <row r="86462" spans="17:25">
      <c r="Q86462" s="38"/>
      <c r="Y86462" s="38"/>
    </row>
    <row r="86463" spans="17:25">
      <c r="Q86463" s="38"/>
      <c r="Y86463" s="38"/>
    </row>
    <row r="86464" spans="17:25">
      <c r="Q86464" s="38"/>
      <c r="Y86464" s="38"/>
    </row>
    <row r="86465" spans="17:25">
      <c r="Q86465" s="38"/>
      <c r="Y86465" s="38"/>
    </row>
    <row r="86466" spans="17:25">
      <c r="Q86466" s="38"/>
      <c r="Y86466" s="38"/>
    </row>
    <row r="86467" spans="17:25">
      <c r="Q86467" s="38"/>
      <c r="Y86467" s="38"/>
    </row>
    <row r="86468" spans="17:25">
      <c r="Q86468" s="38"/>
      <c r="Y86468" s="38"/>
    </row>
    <row r="86469" spans="17:25">
      <c r="Q86469" s="38"/>
      <c r="Y86469" s="38"/>
    </row>
    <row r="86470" spans="17:25">
      <c r="Q86470" s="38"/>
      <c r="Y86470" s="38"/>
    </row>
    <row r="86471" spans="17:25">
      <c r="Q86471" s="38"/>
      <c r="Y86471" s="38"/>
    </row>
    <row r="86472" spans="17:25">
      <c r="Q86472" s="38"/>
      <c r="Y86472" s="38"/>
    </row>
    <row r="86473" spans="17:25">
      <c r="Q86473" s="38"/>
      <c r="Y86473" s="38"/>
    </row>
    <row r="86474" spans="17:25">
      <c r="Q86474" s="38"/>
      <c r="Y86474" s="38"/>
    </row>
    <row r="86475" spans="17:25">
      <c r="Q86475" s="38"/>
      <c r="Y86475" s="38"/>
    </row>
    <row r="86476" spans="17:25">
      <c r="Q86476" s="38"/>
      <c r="Y86476" s="38"/>
    </row>
    <row r="86477" spans="17:25">
      <c r="Q86477" s="38"/>
      <c r="Y86477" s="38"/>
    </row>
    <row r="86478" spans="17:25">
      <c r="Q86478" s="38"/>
      <c r="Y86478" s="38"/>
    </row>
    <row r="86479" spans="17:25">
      <c r="Q86479" s="38"/>
      <c r="Y86479" s="38"/>
    </row>
    <row r="86480" spans="17:25">
      <c r="Q86480" s="38"/>
      <c r="Y86480" s="38"/>
    </row>
    <row r="86481" spans="17:25">
      <c r="Q86481" s="38"/>
      <c r="Y86481" s="38"/>
    </row>
    <row r="86482" spans="17:25">
      <c r="Q86482" s="38"/>
      <c r="Y86482" s="38"/>
    </row>
    <row r="86483" spans="17:25">
      <c r="Q86483" s="38"/>
      <c r="Y86483" s="38"/>
    </row>
    <row r="86484" spans="17:25">
      <c r="Q86484" s="38"/>
      <c r="Y86484" s="38"/>
    </row>
    <row r="86485" spans="17:25">
      <c r="Q86485" s="38"/>
      <c r="Y86485" s="38"/>
    </row>
    <row r="86486" spans="17:25">
      <c r="Q86486" s="38"/>
      <c r="Y86486" s="38"/>
    </row>
    <row r="86487" spans="17:25">
      <c r="Q86487" s="38"/>
      <c r="Y86487" s="38"/>
    </row>
    <row r="86488" spans="17:25">
      <c r="Q86488" s="38"/>
      <c r="Y86488" s="38"/>
    </row>
    <row r="86489" spans="17:25">
      <c r="Q86489" s="38"/>
      <c r="Y86489" s="38"/>
    </row>
    <row r="86490" spans="17:25">
      <c r="Q86490" s="38"/>
      <c r="Y86490" s="38"/>
    </row>
    <row r="86491" spans="17:25">
      <c r="Q86491" s="38"/>
      <c r="Y86491" s="38"/>
    </row>
    <row r="86492" spans="17:25">
      <c r="Q86492" s="38"/>
      <c r="Y86492" s="38"/>
    </row>
    <row r="86493" spans="17:25">
      <c r="Q86493" s="38"/>
      <c r="Y86493" s="38"/>
    </row>
    <row r="86494" spans="17:25">
      <c r="Q86494" s="38"/>
      <c r="Y86494" s="38"/>
    </row>
    <row r="86495" spans="17:25">
      <c r="Q86495" s="38"/>
      <c r="Y86495" s="38"/>
    </row>
    <row r="86496" spans="17:25">
      <c r="Q86496" s="38"/>
      <c r="Y86496" s="38"/>
    </row>
    <row r="86497" spans="17:25">
      <c r="Q86497" s="38"/>
      <c r="Y86497" s="38"/>
    </row>
    <row r="86498" spans="17:25">
      <c r="Q86498" s="38"/>
      <c r="Y86498" s="38"/>
    </row>
    <row r="86499" spans="17:25">
      <c r="Q86499" s="38"/>
      <c r="Y86499" s="38"/>
    </row>
    <row r="86500" spans="17:25">
      <c r="Q86500" s="38"/>
      <c r="Y86500" s="38"/>
    </row>
    <row r="86501" spans="17:25">
      <c r="Q86501" s="38"/>
      <c r="Y86501" s="38"/>
    </row>
    <row r="86502" spans="17:25">
      <c r="Q86502" s="38"/>
      <c r="Y86502" s="38"/>
    </row>
    <row r="86503" spans="17:25">
      <c r="Q86503" s="38"/>
      <c r="Y86503" s="38"/>
    </row>
    <row r="86504" spans="17:25">
      <c r="Q86504" s="38"/>
      <c r="Y86504" s="38"/>
    </row>
    <row r="86505" spans="17:25">
      <c r="Q86505" s="38"/>
      <c r="Y86505" s="38"/>
    </row>
    <row r="86506" spans="17:25">
      <c r="Q86506" s="38"/>
      <c r="Y86506" s="38"/>
    </row>
    <row r="86507" spans="17:25">
      <c r="Q86507" s="38"/>
      <c r="Y86507" s="38"/>
    </row>
    <row r="86508" spans="17:25">
      <c r="Q86508" s="38"/>
      <c r="Y86508" s="38"/>
    </row>
    <row r="86509" spans="17:25">
      <c r="Q86509" s="38"/>
      <c r="Y86509" s="38"/>
    </row>
    <row r="86510" spans="17:25">
      <c r="Q86510" s="38"/>
      <c r="Y86510" s="38"/>
    </row>
    <row r="86511" spans="17:25">
      <c r="Q86511" s="38"/>
      <c r="Y86511" s="38"/>
    </row>
    <row r="86512" spans="17:25">
      <c r="Q86512" s="38"/>
      <c r="Y86512" s="38"/>
    </row>
    <row r="86513" spans="17:25">
      <c r="Q86513" s="38"/>
      <c r="Y86513" s="38"/>
    </row>
    <row r="86514" spans="17:25">
      <c r="Q86514" s="38"/>
      <c r="Y86514" s="38"/>
    </row>
    <row r="86515" spans="17:25">
      <c r="Q86515" s="38"/>
      <c r="Y86515" s="38"/>
    </row>
    <row r="86516" spans="17:25">
      <c r="Q86516" s="38"/>
      <c r="Y86516" s="38"/>
    </row>
    <row r="86517" spans="17:25">
      <c r="Q86517" s="38"/>
      <c r="Y86517" s="38"/>
    </row>
    <row r="86518" spans="17:25">
      <c r="Q86518" s="38"/>
      <c r="Y86518" s="38"/>
    </row>
    <row r="86519" spans="17:25">
      <c r="Q86519" s="38"/>
      <c r="Y86519" s="38"/>
    </row>
    <row r="86520" spans="17:25">
      <c r="Q86520" s="38"/>
      <c r="Y86520" s="38"/>
    </row>
    <row r="86521" spans="17:25">
      <c r="Q86521" s="38"/>
      <c r="Y86521" s="38"/>
    </row>
    <row r="86522" spans="17:25">
      <c r="Q86522" s="38"/>
      <c r="Y86522" s="38"/>
    </row>
    <row r="86523" spans="17:25">
      <c r="Q86523" s="38"/>
      <c r="Y86523" s="38"/>
    </row>
    <row r="86524" spans="17:25">
      <c r="Q86524" s="38"/>
      <c r="Y86524" s="38"/>
    </row>
    <row r="86525" spans="17:25">
      <c r="Q86525" s="38"/>
      <c r="Y86525" s="38"/>
    </row>
    <row r="86526" spans="17:25">
      <c r="Q86526" s="38"/>
      <c r="Y86526" s="38"/>
    </row>
    <row r="86527" spans="17:25">
      <c r="Q86527" s="38"/>
      <c r="Y86527" s="38"/>
    </row>
    <row r="86528" spans="17:25">
      <c r="Q86528" s="38"/>
      <c r="Y86528" s="38"/>
    </row>
    <row r="86529" spans="17:25">
      <c r="Q86529" s="38"/>
      <c r="Y86529" s="38"/>
    </row>
    <row r="86530" spans="17:25">
      <c r="Q86530" s="38"/>
      <c r="Y86530" s="38"/>
    </row>
    <row r="86531" spans="17:25">
      <c r="Q86531" s="38"/>
      <c r="Y86531" s="38"/>
    </row>
    <row r="86532" spans="17:25">
      <c r="Q86532" s="38"/>
      <c r="Y86532" s="38"/>
    </row>
    <row r="86533" spans="17:25">
      <c r="Q86533" s="38"/>
      <c r="Y86533" s="38"/>
    </row>
    <row r="86534" spans="17:25">
      <c r="Q86534" s="38"/>
      <c r="Y86534" s="38"/>
    </row>
    <row r="86535" spans="17:25">
      <c r="Q86535" s="38"/>
      <c r="Y86535" s="38"/>
    </row>
    <row r="86536" spans="17:25">
      <c r="Q86536" s="38"/>
      <c r="Y86536" s="38"/>
    </row>
    <row r="86537" spans="17:25">
      <c r="Q86537" s="38"/>
      <c r="Y86537" s="38"/>
    </row>
    <row r="86538" spans="17:25">
      <c r="Q86538" s="38"/>
      <c r="Y86538" s="38"/>
    </row>
    <row r="86539" spans="17:25">
      <c r="Q86539" s="38"/>
      <c r="Y86539" s="38"/>
    </row>
    <row r="86540" spans="17:25">
      <c r="Q86540" s="38"/>
      <c r="Y86540" s="38"/>
    </row>
    <row r="86541" spans="17:25">
      <c r="Q86541" s="38"/>
      <c r="Y86541" s="38"/>
    </row>
    <row r="86542" spans="17:25">
      <c r="Q86542" s="38"/>
      <c r="Y86542" s="38"/>
    </row>
    <row r="86543" spans="17:25">
      <c r="Q86543" s="38"/>
      <c r="Y86543" s="38"/>
    </row>
    <row r="86544" spans="17:25">
      <c r="Q86544" s="38"/>
      <c r="Y86544" s="38"/>
    </row>
    <row r="86545" spans="17:25">
      <c r="Q86545" s="38"/>
      <c r="Y86545" s="38"/>
    </row>
    <row r="86546" spans="17:25">
      <c r="Q86546" s="38"/>
      <c r="Y86546" s="38"/>
    </row>
    <row r="86547" spans="17:25">
      <c r="Q86547" s="38"/>
      <c r="Y86547" s="38"/>
    </row>
    <row r="86548" spans="17:25">
      <c r="Q86548" s="38"/>
      <c r="Y86548" s="38"/>
    </row>
    <row r="86549" spans="17:25">
      <c r="Q86549" s="38"/>
      <c r="Y86549" s="38"/>
    </row>
    <row r="86550" spans="17:25">
      <c r="Q86550" s="38"/>
      <c r="Y86550" s="38"/>
    </row>
    <row r="86551" spans="17:25">
      <c r="Q86551" s="38"/>
      <c r="Y86551" s="38"/>
    </row>
    <row r="86552" spans="17:25">
      <c r="Q86552" s="38"/>
      <c r="Y86552" s="38"/>
    </row>
    <row r="86553" spans="17:25">
      <c r="Q86553" s="38"/>
      <c r="Y86553" s="38"/>
    </row>
    <row r="86554" spans="17:25">
      <c r="Q86554" s="38"/>
      <c r="Y86554" s="38"/>
    </row>
    <row r="86555" spans="17:25">
      <c r="Q86555" s="38"/>
      <c r="Y86555" s="38"/>
    </row>
    <row r="86556" spans="17:25">
      <c r="Q86556" s="38"/>
      <c r="Y86556" s="38"/>
    </row>
    <row r="86557" spans="17:25">
      <c r="Q86557" s="38"/>
      <c r="Y86557" s="38"/>
    </row>
    <row r="86558" spans="17:25">
      <c r="Q86558" s="38"/>
      <c r="Y86558" s="38"/>
    </row>
    <row r="86559" spans="17:25">
      <c r="Q86559" s="38"/>
      <c r="Y86559" s="38"/>
    </row>
    <row r="86560" spans="17:25">
      <c r="Q86560" s="38"/>
      <c r="Y86560" s="38"/>
    </row>
    <row r="86561" spans="17:25">
      <c r="Q86561" s="38"/>
      <c r="Y86561" s="38"/>
    </row>
    <row r="86562" spans="17:25">
      <c r="Q86562" s="38"/>
      <c r="Y86562" s="38"/>
    </row>
    <row r="86563" spans="17:25">
      <c r="Q86563" s="38"/>
      <c r="Y86563" s="38"/>
    </row>
    <row r="86564" spans="17:25">
      <c r="Q86564" s="38"/>
      <c r="Y86564" s="38"/>
    </row>
    <row r="86565" spans="17:25">
      <c r="Q86565" s="38"/>
      <c r="Y86565" s="38"/>
    </row>
    <row r="86566" spans="17:25">
      <c r="Q86566" s="38"/>
      <c r="Y86566" s="38"/>
    </row>
    <row r="86567" spans="17:25">
      <c r="Q86567" s="38"/>
      <c r="Y86567" s="38"/>
    </row>
    <row r="86568" spans="17:25">
      <c r="Q86568" s="38"/>
      <c r="Y86568" s="38"/>
    </row>
    <row r="86569" spans="17:25">
      <c r="Q86569" s="38"/>
      <c r="Y86569" s="38"/>
    </row>
    <row r="86570" spans="17:25">
      <c r="Q86570" s="38"/>
      <c r="Y86570" s="38"/>
    </row>
    <row r="86571" spans="17:25">
      <c r="Q86571" s="38"/>
      <c r="Y86571" s="38"/>
    </row>
    <row r="86572" spans="17:25">
      <c r="Q86572" s="38"/>
      <c r="Y86572" s="38"/>
    </row>
    <row r="86573" spans="17:25">
      <c r="Q86573" s="38"/>
      <c r="Y86573" s="38"/>
    </row>
    <row r="86574" spans="17:25">
      <c r="Q86574" s="38"/>
      <c r="Y86574" s="38"/>
    </row>
    <row r="86575" spans="17:25">
      <c r="Q86575" s="38"/>
      <c r="Y86575" s="38"/>
    </row>
    <row r="86576" spans="17:25">
      <c r="Q86576" s="38"/>
      <c r="Y86576" s="38"/>
    </row>
    <row r="86577" spans="17:25">
      <c r="Q86577" s="38"/>
      <c r="Y86577" s="38"/>
    </row>
    <row r="86578" spans="17:25">
      <c r="Q86578" s="38"/>
      <c r="Y86578" s="38"/>
    </row>
    <row r="86579" spans="17:25">
      <c r="Q86579" s="38"/>
      <c r="Y86579" s="38"/>
    </row>
    <row r="86580" spans="17:25">
      <c r="Q86580" s="38"/>
      <c r="Y86580" s="38"/>
    </row>
    <row r="86581" spans="17:25">
      <c r="Q86581" s="38"/>
      <c r="Y86581" s="38"/>
    </row>
    <row r="86582" spans="17:25">
      <c r="Q86582" s="38"/>
      <c r="Y86582" s="38"/>
    </row>
    <row r="86583" spans="17:25">
      <c r="Q86583" s="38"/>
      <c r="Y86583" s="38"/>
    </row>
    <row r="86584" spans="17:25">
      <c r="Q86584" s="38"/>
      <c r="Y86584" s="38"/>
    </row>
    <row r="86585" spans="17:25">
      <c r="Q86585" s="38"/>
      <c r="Y86585" s="38"/>
    </row>
    <row r="86586" spans="17:25">
      <c r="Q86586" s="38"/>
      <c r="Y86586" s="38"/>
    </row>
    <row r="86587" spans="17:25">
      <c r="Q86587" s="38"/>
      <c r="Y86587" s="38"/>
    </row>
    <row r="86588" spans="17:25">
      <c r="Q86588" s="38"/>
      <c r="Y86588" s="38"/>
    </row>
    <row r="86589" spans="17:25">
      <c r="Q86589" s="38"/>
      <c r="Y86589" s="38"/>
    </row>
    <row r="86590" spans="17:25">
      <c r="Q86590" s="38"/>
      <c r="Y86590" s="38"/>
    </row>
    <row r="86591" spans="17:25">
      <c r="Q86591" s="38"/>
      <c r="Y86591" s="38"/>
    </row>
    <row r="86592" spans="17:25">
      <c r="Q86592" s="38"/>
      <c r="Y86592" s="38"/>
    </row>
    <row r="86593" spans="17:25">
      <c r="Q86593" s="38"/>
      <c r="Y86593" s="38"/>
    </row>
    <row r="86594" spans="17:25">
      <c r="Q86594" s="38"/>
      <c r="Y86594" s="38"/>
    </row>
    <row r="86595" spans="17:25">
      <c r="Q86595" s="38"/>
      <c r="Y86595" s="38"/>
    </row>
    <row r="86596" spans="17:25">
      <c r="Q86596" s="38"/>
      <c r="Y86596" s="38"/>
    </row>
    <row r="86597" spans="17:25">
      <c r="Q86597" s="38"/>
      <c r="Y86597" s="38"/>
    </row>
    <row r="86598" spans="17:25">
      <c r="Q86598" s="38"/>
      <c r="Y86598" s="38"/>
    </row>
    <row r="86599" spans="17:25">
      <c r="Q86599" s="38"/>
      <c r="Y86599" s="38"/>
    </row>
    <row r="86600" spans="17:25">
      <c r="Q86600" s="38"/>
      <c r="Y86600" s="38"/>
    </row>
    <row r="86601" spans="17:25">
      <c r="Q86601" s="38"/>
      <c r="Y86601" s="38"/>
    </row>
    <row r="86602" spans="17:25">
      <c r="Q86602" s="38"/>
      <c r="Y86602" s="38"/>
    </row>
    <row r="86603" spans="17:25">
      <c r="Q86603" s="38"/>
      <c r="Y86603" s="38"/>
    </row>
    <row r="86604" spans="17:25">
      <c r="Q86604" s="38"/>
      <c r="Y86604" s="38"/>
    </row>
    <row r="86605" spans="17:25">
      <c r="Q86605" s="38"/>
      <c r="Y86605" s="38"/>
    </row>
    <row r="86606" spans="17:25">
      <c r="Q86606" s="38"/>
      <c r="Y86606" s="38"/>
    </row>
    <row r="86607" spans="17:25">
      <c r="Q86607" s="38"/>
      <c r="Y86607" s="38"/>
    </row>
    <row r="86608" spans="17:25">
      <c r="Q86608" s="38"/>
      <c r="Y86608" s="38"/>
    </row>
    <row r="86609" spans="17:25">
      <c r="Q86609" s="38"/>
      <c r="Y86609" s="38"/>
    </row>
    <row r="86610" spans="17:25">
      <c r="Q86610" s="38"/>
      <c r="Y86610" s="38"/>
    </row>
    <row r="86611" spans="17:25">
      <c r="Q86611" s="38"/>
      <c r="Y86611" s="38"/>
    </row>
    <row r="86612" spans="17:25">
      <c r="Q86612" s="38"/>
      <c r="Y86612" s="38"/>
    </row>
    <row r="86613" spans="17:25">
      <c r="Q86613" s="38"/>
      <c r="Y86613" s="38"/>
    </row>
    <row r="86614" spans="17:25">
      <c r="Q86614" s="38"/>
      <c r="Y86614" s="38"/>
    </row>
    <row r="86615" spans="17:25">
      <c r="Q86615" s="38"/>
      <c r="Y86615" s="38"/>
    </row>
    <row r="86616" spans="17:25">
      <c r="Q86616" s="38"/>
      <c r="Y86616" s="38"/>
    </row>
    <row r="86617" spans="17:25">
      <c r="Q86617" s="38"/>
      <c r="Y86617" s="38"/>
    </row>
    <row r="86618" spans="17:25">
      <c r="Q86618" s="38"/>
      <c r="Y86618" s="38"/>
    </row>
    <row r="86619" spans="17:25">
      <c r="Q86619" s="38"/>
      <c r="Y86619" s="38"/>
    </row>
    <row r="86620" spans="17:25">
      <c r="Q86620" s="38"/>
      <c r="Y86620" s="38"/>
    </row>
    <row r="86621" spans="17:25">
      <c r="Q86621" s="38"/>
      <c r="Y86621" s="38"/>
    </row>
    <row r="86622" spans="17:25">
      <c r="Q86622" s="38"/>
      <c r="Y86622" s="38"/>
    </row>
    <row r="86623" spans="17:25">
      <c r="Q86623" s="38"/>
      <c r="Y86623" s="38"/>
    </row>
    <row r="86624" spans="17:25">
      <c r="Q86624" s="38"/>
      <c r="Y86624" s="38"/>
    </row>
    <row r="86625" spans="17:25">
      <c r="Q86625" s="38"/>
      <c r="Y86625" s="38"/>
    </row>
    <row r="86626" spans="17:25">
      <c r="Q86626" s="38"/>
      <c r="Y86626" s="38"/>
    </row>
    <row r="86627" spans="17:25">
      <c r="Q86627" s="38"/>
      <c r="Y86627" s="38"/>
    </row>
    <row r="86628" spans="17:25">
      <c r="Q86628" s="38"/>
      <c r="Y86628" s="38"/>
    </row>
    <row r="86629" spans="17:25">
      <c r="Q86629" s="38"/>
      <c r="Y86629" s="38"/>
    </row>
    <row r="86630" spans="17:25">
      <c r="Q86630" s="38"/>
      <c r="Y86630" s="38"/>
    </row>
    <row r="86631" spans="17:25">
      <c r="Q86631" s="38"/>
      <c r="Y86631" s="38"/>
    </row>
    <row r="86632" spans="17:25">
      <c r="Q86632" s="38"/>
      <c r="Y86632" s="38"/>
    </row>
    <row r="86633" spans="17:25">
      <c r="Q86633" s="38"/>
      <c r="Y86633" s="38"/>
    </row>
    <row r="86634" spans="17:25">
      <c r="Q86634" s="38"/>
      <c r="Y86634" s="38"/>
    </row>
    <row r="86635" spans="17:25">
      <c r="Q86635" s="38"/>
      <c r="Y86635" s="38"/>
    </row>
    <row r="86636" spans="17:25">
      <c r="Q86636" s="38"/>
      <c r="Y86636" s="38"/>
    </row>
    <row r="86637" spans="17:25">
      <c r="Q86637" s="38"/>
      <c r="Y86637" s="38"/>
    </row>
    <row r="86638" spans="17:25">
      <c r="Q86638" s="38"/>
      <c r="Y86638" s="38"/>
    </row>
    <row r="86639" spans="17:25">
      <c r="Q86639" s="38"/>
      <c r="Y86639" s="38"/>
    </row>
    <row r="86640" spans="17:25">
      <c r="Q86640" s="38"/>
      <c r="Y86640" s="38"/>
    </row>
    <row r="86641" spans="17:25">
      <c r="Q86641" s="38"/>
      <c r="Y86641" s="38"/>
    </row>
    <row r="86642" spans="17:25">
      <c r="Q86642" s="38"/>
      <c r="Y86642" s="38"/>
    </row>
    <row r="86643" spans="17:25">
      <c r="Q86643" s="38"/>
      <c r="Y86643" s="38"/>
    </row>
    <row r="86644" spans="17:25">
      <c r="Q86644" s="38"/>
      <c r="Y86644" s="38"/>
    </row>
    <row r="86645" spans="17:25">
      <c r="Q86645" s="38"/>
      <c r="Y86645" s="38"/>
    </row>
    <row r="86646" spans="17:25">
      <c r="Q86646" s="38"/>
      <c r="Y86646" s="38"/>
    </row>
    <row r="86647" spans="17:25">
      <c r="Q86647" s="38"/>
      <c r="Y86647" s="38"/>
    </row>
    <row r="86648" spans="17:25">
      <c r="Q86648" s="38"/>
      <c r="Y86648" s="38"/>
    </row>
    <row r="86649" spans="17:25">
      <c r="Q86649" s="38"/>
      <c r="Y86649" s="38"/>
    </row>
    <row r="86650" spans="17:25">
      <c r="Q86650" s="38"/>
      <c r="Y86650" s="38"/>
    </row>
    <row r="86651" spans="17:25">
      <c r="Q86651" s="38"/>
      <c r="Y86651" s="38"/>
    </row>
    <row r="86652" spans="17:25">
      <c r="Q86652" s="38"/>
      <c r="Y86652" s="38"/>
    </row>
    <row r="86653" spans="17:25">
      <c r="Q86653" s="38"/>
      <c r="Y86653" s="38"/>
    </row>
    <row r="86654" spans="17:25">
      <c r="Q86654" s="38"/>
      <c r="Y86654" s="38"/>
    </row>
    <row r="86655" spans="17:25">
      <c r="Q86655" s="38"/>
      <c r="Y86655" s="38"/>
    </row>
    <row r="86656" spans="17:25">
      <c r="Q86656" s="38"/>
      <c r="Y86656" s="38"/>
    </row>
    <row r="86657" spans="17:25">
      <c r="Q86657" s="38"/>
      <c r="Y86657" s="38"/>
    </row>
    <row r="86658" spans="17:25">
      <c r="Q86658" s="38"/>
      <c r="Y86658" s="38"/>
    </row>
    <row r="86659" spans="17:25">
      <c r="Q86659" s="38"/>
      <c r="Y86659" s="38"/>
    </row>
    <row r="86660" spans="17:25">
      <c r="Q86660" s="38"/>
      <c r="Y86660" s="38"/>
    </row>
    <row r="86661" spans="17:25">
      <c r="Q86661" s="38"/>
      <c r="Y86661" s="38"/>
    </row>
    <row r="86662" spans="17:25">
      <c r="Q86662" s="38"/>
      <c r="Y86662" s="38"/>
    </row>
    <row r="86663" spans="17:25">
      <c r="Q86663" s="38"/>
      <c r="Y86663" s="38"/>
    </row>
    <row r="86664" spans="17:25">
      <c r="Q86664" s="38"/>
      <c r="Y86664" s="38"/>
    </row>
    <row r="86665" spans="17:25">
      <c r="Q86665" s="38"/>
      <c r="Y86665" s="38"/>
    </row>
    <row r="86666" spans="17:25">
      <c r="Q86666" s="38"/>
      <c r="Y86666" s="38"/>
    </row>
    <row r="86667" spans="17:25">
      <c r="Q86667" s="38"/>
      <c r="Y86667" s="38"/>
    </row>
    <row r="86668" spans="17:25">
      <c r="Q86668" s="38"/>
      <c r="Y86668" s="38"/>
    </row>
    <row r="86669" spans="17:25">
      <c r="Q86669" s="38"/>
      <c r="Y86669" s="38"/>
    </row>
    <row r="86670" spans="17:25">
      <c r="Q86670" s="38"/>
      <c r="Y86670" s="38"/>
    </row>
    <row r="86671" spans="17:25">
      <c r="Q86671" s="38"/>
      <c r="Y86671" s="38"/>
    </row>
    <row r="86672" spans="17:25">
      <c r="Q86672" s="38"/>
      <c r="Y86672" s="38"/>
    </row>
    <row r="86673" spans="17:25">
      <c r="Q86673" s="38"/>
      <c r="Y86673" s="38"/>
    </row>
    <row r="86674" spans="17:25">
      <c r="Q86674" s="38"/>
      <c r="Y86674" s="38"/>
    </row>
    <row r="86675" spans="17:25">
      <c r="Q86675" s="38"/>
      <c r="Y86675" s="38"/>
    </row>
    <row r="86676" spans="17:25">
      <c r="Q86676" s="38"/>
      <c r="Y86676" s="38"/>
    </row>
    <row r="86677" spans="17:25">
      <c r="Q86677" s="38"/>
      <c r="Y86677" s="38"/>
    </row>
    <row r="86678" spans="17:25">
      <c r="Q86678" s="38"/>
      <c r="Y86678" s="38"/>
    </row>
    <row r="86679" spans="17:25">
      <c r="Q86679" s="38"/>
      <c r="Y86679" s="38"/>
    </row>
    <row r="86680" spans="17:25">
      <c r="Q86680" s="38"/>
      <c r="Y86680" s="38"/>
    </row>
    <row r="86681" spans="17:25">
      <c r="Q86681" s="38"/>
      <c r="Y86681" s="38"/>
    </row>
    <row r="86682" spans="17:25">
      <c r="Q86682" s="38"/>
      <c r="Y86682" s="38"/>
    </row>
    <row r="86683" spans="17:25">
      <c r="Q86683" s="38"/>
      <c r="Y86683" s="38"/>
    </row>
    <row r="86684" spans="17:25">
      <c r="Q86684" s="38"/>
      <c r="Y86684" s="38"/>
    </row>
    <row r="86685" spans="17:25">
      <c r="Q86685" s="38"/>
      <c r="Y86685" s="38"/>
    </row>
    <row r="86686" spans="17:25">
      <c r="Q86686" s="38"/>
      <c r="Y86686" s="38"/>
    </row>
    <row r="86687" spans="17:25">
      <c r="Q86687" s="38"/>
      <c r="Y86687" s="38"/>
    </row>
    <row r="86688" spans="17:25">
      <c r="Q86688" s="38"/>
      <c r="Y86688" s="38"/>
    </row>
    <row r="86689" spans="17:25">
      <c r="Q86689" s="38"/>
      <c r="Y86689" s="38"/>
    </row>
    <row r="86690" spans="17:25">
      <c r="Q86690" s="38"/>
      <c r="Y86690" s="38"/>
    </row>
    <row r="86691" spans="17:25">
      <c r="Q86691" s="38"/>
      <c r="Y86691" s="38"/>
    </row>
    <row r="86692" spans="17:25">
      <c r="Q86692" s="38"/>
      <c r="Y86692" s="38"/>
    </row>
    <row r="86693" spans="17:25">
      <c r="Q86693" s="38"/>
      <c r="Y86693" s="38"/>
    </row>
    <row r="86694" spans="17:25">
      <c r="Q86694" s="38"/>
      <c r="Y86694" s="38"/>
    </row>
    <row r="86695" spans="17:25">
      <c r="Q86695" s="38"/>
      <c r="Y86695" s="38"/>
    </row>
    <row r="86696" spans="17:25">
      <c r="Q86696" s="38"/>
      <c r="Y86696" s="38"/>
    </row>
    <row r="86697" spans="17:25">
      <c r="Q86697" s="38"/>
      <c r="Y86697" s="38"/>
    </row>
    <row r="86698" spans="17:25">
      <c r="Q86698" s="38"/>
      <c r="Y86698" s="38"/>
    </row>
    <row r="86699" spans="17:25">
      <c r="Q86699" s="38"/>
      <c r="Y86699" s="38"/>
    </row>
    <row r="86700" spans="17:25">
      <c r="Q86700" s="38"/>
      <c r="Y86700" s="38"/>
    </row>
    <row r="86701" spans="17:25">
      <c r="Q86701" s="38"/>
      <c r="Y86701" s="38"/>
    </row>
    <row r="86702" spans="17:25">
      <c r="Q86702" s="38"/>
      <c r="Y86702" s="38"/>
    </row>
    <row r="86703" spans="17:25">
      <c r="Q86703" s="38"/>
      <c r="Y86703" s="38"/>
    </row>
    <row r="86704" spans="17:25">
      <c r="Q86704" s="38"/>
      <c r="Y86704" s="38"/>
    </row>
    <row r="86705" spans="17:25">
      <c r="Q86705" s="38"/>
      <c r="Y86705" s="38"/>
    </row>
    <row r="86706" spans="17:25">
      <c r="Q86706" s="38"/>
      <c r="Y86706" s="38"/>
    </row>
    <row r="86707" spans="17:25">
      <c r="Q86707" s="38"/>
      <c r="Y86707" s="38"/>
    </row>
    <row r="86708" spans="17:25">
      <c r="Q86708" s="38"/>
      <c r="Y86708" s="38"/>
    </row>
    <row r="86709" spans="17:25">
      <c r="Q86709" s="38"/>
      <c r="Y86709" s="38"/>
    </row>
    <row r="86710" spans="17:25">
      <c r="Q86710" s="38"/>
      <c r="Y86710" s="38"/>
    </row>
    <row r="86711" spans="17:25">
      <c r="Q86711" s="38"/>
      <c r="Y86711" s="38"/>
    </row>
    <row r="86712" spans="17:25">
      <c r="Q86712" s="38"/>
      <c r="Y86712" s="38"/>
    </row>
    <row r="86713" spans="17:25">
      <c r="Q86713" s="38"/>
      <c r="Y86713" s="38"/>
    </row>
    <row r="86714" spans="17:25">
      <c r="Q86714" s="38"/>
      <c r="Y86714" s="38"/>
    </row>
    <row r="86715" spans="17:25">
      <c r="Q86715" s="38"/>
      <c r="Y86715" s="38"/>
    </row>
    <row r="86716" spans="17:25">
      <c r="Q86716" s="38"/>
      <c r="Y86716" s="38"/>
    </row>
    <row r="86717" spans="17:25">
      <c r="Q86717" s="38"/>
      <c r="Y86717" s="38"/>
    </row>
    <row r="86718" spans="17:25">
      <c r="Q86718" s="38"/>
      <c r="Y86718" s="38"/>
    </row>
    <row r="86719" spans="17:25">
      <c r="Q86719" s="38"/>
      <c r="Y86719" s="38"/>
    </row>
    <row r="86720" spans="17:25">
      <c r="Q86720" s="38"/>
      <c r="Y86720" s="38"/>
    </row>
    <row r="86721" spans="17:25">
      <c r="Q86721" s="38"/>
      <c r="Y86721" s="38"/>
    </row>
    <row r="86722" spans="17:25">
      <c r="Q86722" s="38"/>
      <c r="Y86722" s="38"/>
    </row>
    <row r="86723" spans="17:25">
      <c r="Q86723" s="38"/>
      <c r="Y86723" s="38"/>
    </row>
    <row r="86724" spans="17:25">
      <c r="Q86724" s="38"/>
      <c r="Y86724" s="38"/>
    </row>
    <row r="86725" spans="17:25">
      <c r="Q86725" s="38"/>
      <c r="Y86725" s="38"/>
    </row>
    <row r="86726" spans="17:25">
      <c r="Q86726" s="38"/>
      <c r="Y86726" s="38"/>
    </row>
    <row r="86727" spans="17:25">
      <c r="Q86727" s="38"/>
      <c r="Y86727" s="38"/>
    </row>
    <row r="86728" spans="17:25">
      <c r="Q86728" s="38"/>
      <c r="Y86728" s="38"/>
    </row>
    <row r="86729" spans="17:25">
      <c r="Q86729" s="38"/>
      <c r="Y86729" s="38"/>
    </row>
    <row r="86730" spans="17:25">
      <c r="Q86730" s="38"/>
      <c r="Y86730" s="38"/>
    </row>
    <row r="86731" spans="17:25">
      <c r="Q86731" s="38"/>
      <c r="Y86731" s="38"/>
    </row>
    <row r="86732" spans="17:25">
      <c r="Q86732" s="38"/>
      <c r="Y86732" s="38"/>
    </row>
    <row r="86733" spans="17:25">
      <c r="Q86733" s="38"/>
      <c r="Y86733" s="38"/>
    </row>
    <row r="86734" spans="17:25">
      <c r="Q86734" s="38"/>
      <c r="Y86734" s="38"/>
    </row>
    <row r="86735" spans="17:25">
      <c r="Q86735" s="38"/>
      <c r="Y86735" s="38"/>
    </row>
    <row r="86736" spans="17:25">
      <c r="Q86736" s="38"/>
      <c r="Y86736" s="38"/>
    </row>
    <row r="86737" spans="17:25">
      <c r="Q86737" s="38"/>
      <c r="Y86737" s="38"/>
    </row>
    <row r="86738" spans="17:25">
      <c r="Q86738" s="38"/>
      <c r="Y86738" s="38"/>
    </row>
    <row r="86739" spans="17:25">
      <c r="Q86739" s="38"/>
      <c r="Y86739" s="38"/>
    </row>
    <row r="86740" spans="17:25">
      <c r="Q86740" s="38"/>
      <c r="Y86740" s="38"/>
    </row>
    <row r="86741" spans="17:25">
      <c r="Q86741" s="38"/>
      <c r="Y86741" s="38"/>
    </row>
    <row r="86742" spans="17:25">
      <c r="Q86742" s="38"/>
      <c r="Y86742" s="38"/>
    </row>
    <row r="86743" spans="17:25">
      <c r="Q86743" s="38"/>
      <c r="Y86743" s="38"/>
    </row>
    <row r="86744" spans="17:25">
      <c r="Q86744" s="38"/>
      <c r="Y86744" s="38"/>
    </row>
    <row r="86745" spans="17:25">
      <c r="Q86745" s="38"/>
      <c r="Y86745" s="38"/>
    </row>
    <row r="86746" spans="17:25">
      <c r="Q86746" s="38"/>
      <c r="Y86746" s="38"/>
    </row>
    <row r="86747" spans="17:25">
      <c r="Q86747" s="38"/>
      <c r="Y86747" s="38"/>
    </row>
    <row r="86748" spans="17:25">
      <c r="Q86748" s="38"/>
      <c r="Y86748" s="38"/>
    </row>
    <row r="86749" spans="17:25">
      <c r="Q86749" s="38"/>
      <c r="Y86749" s="38"/>
    </row>
    <row r="86750" spans="17:25">
      <c r="Q86750" s="38"/>
      <c r="Y86750" s="38"/>
    </row>
    <row r="86751" spans="17:25">
      <c r="Q86751" s="38"/>
      <c r="Y86751" s="38"/>
    </row>
    <row r="86752" spans="17:25">
      <c r="Q86752" s="38"/>
      <c r="Y86752" s="38"/>
    </row>
    <row r="86753" spans="17:25">
      <c r="Q86753" s="38"/>
      <c r="Y86753" s="38"/>
    </row>
    <row r="86754" spans="17:25">
      <c r="Q86754" s="38"/>
      <c r="Y86754" s="38"/>
    </row>
    <row r="86755" spans="17:25">
      <c r="Q86755" s="38"/>
      <c r="Y86755" s="38"/>
    </row>
    <row r="86756" spans="17:25">
      <c r="Q86756" s="38"/>
      <c r="Y86756" s="38"/>
    </row>
    <row r="86757" spans="17:25">
      <c r="Q86757" s="38"/>
      <c r="Y86757" s="38"/>
    </row>
    <row r="86758" spans="17:25">
      <c r="Q86758" s="38"/>
      <c r="Y86758" s="38"/>
    </row>
    <row r="86759" spans="17:25">
      <c r="Q86759" s="38"/>
      <c r="Y86759" s="38"/>
    </row>
    <row r="86760" spans="17:25">
      <c r="Q86760" s="38"/>
      <c r="Y86760" s="38"/>
    </row>
    <row r="86761" spans="17:25">
      <c r="Q86761" s="38"/>
      <c r="Y86761" s="38"/>
    </row>
    <row r="86762" spans="17:25">
      <c r="Q86762" s="38"/>
      <c r="Y86762" s="38"/>
    </row>
    <row r="86763" spans="17:25">
      <c r="Q86763" s="38"/>
      <c r="Y86763" s="38"/>
    </row>
    <row r="86764" spans="17:25">
      <c r="Q86764" s="38"/>
      <c r="Y86764" s="38"/>
    </row>
    <row r="86765" spans="17:25">
      <c r="Q86765" s="38"/>
      <c r="Y86765" s="38"/>
    </row>
    <row r="86766" spans="17:25">
      <c r="Q86766" s="38"/>
      <c r="Y86766" s="38"/>
    </row>
    <row r="86767" spans="17:25">
      <c r="Q86767" s="38"/>
      <c r="Y86767" s="38"/>
    </row>
    <row r="86768" spans="17:25">
      <c r="Q86768" s="38"/>
      <c r="Y86768" s="38"/>
    </row>
    <row r="86769" spans="17:25">
      <c r="Q86769" s="38"/>
      <c r="Y86769" s="38"/>
    </row>
    <row r="86770" spans="17:25">
      <c r="Q86770" s="38"/>
      <c r="Y86770" s="38"/>
    </row>
    <row r="86771" spans="17:25">
      <c r="Q86771" s="38"/>
      <c r="Y86771" s="38"/>
    </row>
    <row r="86772" spans="17:25">
      <c r="Q86772" s="38"/>
      <c r="Y86772" s="38"/>
    </row>
    <row r="86773" spans="17:25">
      <c r="Q86773" s="38"/>
      <c r="Y86773" s="38"/>
    </row>
    <row r="86774" spans="17:25">
      <c r="Q86774" s="38"/>
      <c r="Y86774" s="38"/>
    </row>
    <row r="86775" spans="17:25">
      <c r="Q86775" s="38"/>
      <c r="Y86775" s="38"/>
    </row>
    <row r="86776" spans="17:25">
      <c r="Q86776" s="38"/>
      <c r="Y86776" s="38"/>
    </row>
    <row r="86777" spans="17:25">
      <c r="Q86777" s="38"/>
      <c r="Y86777" s="38"/>
    </row>
    <row r="86778" spans="17:25">
      <c r="Q86778" s="38"/>
      <c r="Y86778" s="38"/>
    </row>
    <row r="86779" spans="17:25">
      <c r="Q86779" s="38"/>
      <c r="Y86779" s="38"/>
    </row>
    <row r="86780" spans="17:25">
      <c r="Q86780" s="38"/>
      <c r="Y86780" s="38"/>
    </row>
    <row r="86781" spans="17:25">
      <c r="Q86781" s="38"/>
      <c r="Y86781" s="38"/>
    </row>
    <row r="86782" spans="17:25">
      <c r="Q86782" s="38"/>
      <c r="Y86782" s="38"/>
    </row>
    <row r="86783" spans="17:25">
      <c r="Q86783" s="38"/>
      <c r="Y86783" s="38"/>
    </row>
    <row r="86784" spans="17:25">
      <c r="Q86784" s="38"/>
      <c r="Y86784" s="38"/>
    </row>
    <row r="86785" spans="17:25">
      <c r="Q86785" s="38"/>
      <c r="Y86785" s="38"/>
    </row>
    <row r="86786" spans="17:25">
      <c r="Q86786" s="38"/>
      <c r="Y86786" s="38"/>
    </row>
    <row r="86787" spans="17:25">
      <c r="Q86787" s="38"/>
      <c r="Y86787" s="38"/>
    </row>
    <row r="86788" spans="17:25">
      <c r="Q86788" s="38"/>
      <c r="Y86788" s="38"/>
    </row>
    <row r="86789" spans="17:25">
      <c r="Q86789" s="38"/>
      <c r="Y86789" s="38"/>
    </row>
    <row r="86790" spans="17:25">
      <c r="Q86790" s="38"/>
      <c r="Y86790" s="38"/>
    </row>
    <row r="86791" spans="17:25">
      <c r="Q86791" s="38"/>
      <c r="Y86791" s="38"/>
    </row>
    <row r="86792" spans="17:25">
      <c r="Q86792" s="38"/>
      <c r="Y86792" s="38"/>
    </row>
    <row r="86793" spans="17:25">
      <c r="Q86793" s="38"/>
      <c r="Y86793" s="38"/>
    </row>
    <row r="86794" spans="17:25">
      <c r="Q86794" s="38"/>
      <c r="Y86794" s="38"/>
    </row>
    <row r="86795" spans="17:25">
      <c r="Q86795" s="38"/>
      <c r="Y86795" s="38"/>
    </row>
    <row r="86796" spans="17:25">
      <c r="Q86796" s="38"/>
      <c r="Y86796" s="38"/>
    </row>
    <row r="86797" spans="17:25">
      <c r="Q86797" s="38"/>
      <c r="Y86797" s="38"/>
    </row>
    <row r="86798" spans="17:25">
      <c r="Q86798" s="38"/>
      <c r="Y86798" s="38"/>
    </row>
    <row r="86799" spans="17:25">
      <c r="Q86799" s="38"/>
      <c r="Y86799" s="38"/>
    </row>
    <row r="86800" spans="17:25">
      <c r="Q86800" s="38"/>
      <c r="Y86800" s="38"/>
    </row>
    <row r="86801" spans="17:25">
      <c r="Q86801" s="38"/>
      <c r="Y86801" s="38"/>
    </row>
    <row r="86802" spans="17:25">
      <c r="Q86802" s="38"/>
      <c r="Y86802" s="38"/>
    </row>
    <row r="86803" spans="17:25">
      <c r="Q86803" s="38"/>
      <c r="Y86803" s="38"/>
    </row>
    <row r="86804" spans="17:25">
      <c r="Q86804" s="38"/>
      <c r="Y86804" s="38"/>
    </row>
    <row r="86805" spans="17:25">
      <c r="Q86805" s="38"/>
      <c r="Y86805" s="38"/>
    </row>
    <row r="86806" spans="17:25">
      <c r="Q86806" s="38"/>
      <c r="Y86806" s="38"/>
    </row>
    <row r="86807" spans="17:25">
      <c r="Q86807" s="38"/>
      <c r="Y86807" s="38"/>
    </row>
    <row r="86808" spans="17:25">
      <c r="Q86808" s="38"/>
      <c r="Y86808" s="38"/>
    </row>
    <row r="86809" spans="17:25">
      <c r="Q86809" s="38"/>
      <c r="Y86809" s="38"/>
    </row>
    <row r="86810" spans="17:25">
      <c r="Q86810" s="38"/>
      <c r="Y86810" s="38"/>
    </row>
    <row r="86811" spans="17:25">
      <c r="Q86811" s="38"/>
      <c r="Y86811" s="38"/>
    </row>
    <row r="86812" spans="17:25">
      <c r="Q86812" s="38"/>
      <c r="Y86812" s="38"/>
    </row>
    <row r="86813" spans="17:25">
      <c r="Q86813" s="38"/>
      <c r="Y86813" s="38"/>
    </row>
    <row r="86814" spans="17:25">
      <c r="Q86814" s="38"/>
      <c r="Y86814" s="38"/>
    </row>
    <row r="86815" spans="17:25">
      <c r="Q86815" s="38"/>
      <c r="Y86815" s="38"/>
    </row>
    <row r="86816" spans="17:25">
      <c r="Q86816" s="38"/>
      <c r="Y86816" s="38"/>
    </row>
    <row r="86817" spans="17:25">
      <c r="Q86817" s="38"/>
      <c r="Y86817" s="38"/>
    </row>
    <row r="86818" spans="17:25">
      <c r="Q86818" s="38"/>
      <c r="Y86818" s="38"/>
    </row>
    <row r="86819" spans="17:25">
      <c r="Q86819" s="38"/>
      <c r="Y86819" s="38"/>
    </row>
    <row r="86820" spans="17:25">
      <c r="Q86820" s="38"/>
      <c r="Y86820" s="38"/>
    </row>
    <row r="86821" spans="17:25">
      <c r="Q86821" s="38"/>
      <c r="Y86821" s="38"/>
    </row>
    <row r="86822" spans="17:25">
      <c r="Q86822" s="38"/>
      <c r="Y86822" s="38"/>
    </row>
    <row r="86823" spans="17:25">
      <c r="Q86823" s="38"/>
      <c r="Y86823" s="38"/>
    </row>
    <row r="86824" spans="17:25">
      <c r="Q86824" s="38"/>
      <c r="Y86824" s="38"/>
    </row>
    <row r="86825" spans="17:25">
      <c r="Q86825" s="38"/>
      <c r="Y86825" s="38"/>
    </row>
    <row r="86826" spans="17:25">
      <c r="Q86826" s="38"/>
      <c r="Y86826" s="38"/>
    </row>
    <row r="86827" spans="17:25">
      <c r="Q86827" s="38"/>
      <c r="Y86827" s="38"/>
    </row>
    <row r="86828" spans="17:25">
      <c r="Q86828" s="38"/>
      <c r="Y86828" s="38"/>
    </row>
    <row r="86829" spans="17:25">
      <c r="Q86829" s="38"/>
      <c r="Y86829" s="38"/>
    </row>
    <row r="86830" spans="17:25">
      <c r="Q86830" s="38"/>
      <c r="Y86830" s="38"/>
    </row>
    <row r="86831" spans="17:25">
      <c r="Q86831" s="38"/>
      <c r="Y86831" s="38"/>
    </row>
    <row r="86832" spans="17:25">
      <c r="Q86832" s="38"/>
      <c r="Y86832" s="38"/>
    </row>
    <row r="86833" spans="17:25">
      <c r="Q86833" s="38"/>
      <c r="Y86833" s="38"/>
    </row>
    <row r="86834" spans="17:25">
      <c r="Q86834" s="38"/>
      <c r="Y86834" s="38"/>
    </row>
    <row r="86835" spans="17:25">
      <c r="Q86835" s="38"/>
      <c r="Y86835" s="38"/>
    </row>
    <row r="86836" spans="17:25">
      <c r="Q86836" s="38"/>
      <c r="Y86836" s="38"/>
    </row>
    <row r="86837" spans="17:25">
      <c r="Q86837" s="38"/>
      <c r="Y86837" s="38"/>
    </row>
    <row r="86838" spans="17:25">
      <c r="Q86838" s="38"/>
      <c r="Y86838" s="38"/>
    </row>
    <row r="86839" spans="17:25">
      <c r="Q86839" s="38"/>
      <c r="Y86839" s="38"/>
    </row>
    <row r="86840" spans="17:25">
      <c r="Q86840" s="38"/>
      <c r="Y86840" s="38"/>
    </row>
    <row r="86841" spans="17:25">
      <c r="Q86841" s="38"/>
      <c r="Y86841" s="38"/>
    </row>
    <row r="86842" spans="17:25">
      <c r="Q86842" s="38"/>
      <c r="Y86842" s="38"/>
    </row>
    <row r="86843" spans="17:25">
      <c r="Q86843" s="38"/>
      <c r="Y86843" s="38"/>
    </row>
    <row r="86844" spans="17:25">
      <c r="Q86844" s="38"/>
      <c r="Y86844" s="38"/>
    </row>
    <row r="86845" spans="17:25">
      <c r="Q86845" s="38"/>
      <c r="Y86845" s="38"/>
    </row>
    <row r="86846" spans="17:25">
      <c r="Q86846" s="38"/>
      <c r="Y86846" s="38"/>
    </row>
    <row r="86847" spans="17:25">
      <c r="Q86847" s="38"/>
      <c r="Y86847" s="38"/>
    </row>
    <row r="86848" spans="17:25">
      <c r="Q86848" s="38"/>
      <c r="Y86848" s="38"/>
    </row>
    <row r="86849" spans="17:25">
      <c r="Q86849" s="38"/>
      <c r="Y86849" s="38"/>
    </row>
    <row r="86850" spans="17:25">
      <c r="Q86850" s="38"/>
      <c r="Y86850" s="38"/>
    </row>
    <row r="86851" spans="17:25">
      <c r="Q86851" s="38"/>
      <c r="Y86851" s="38"/>
    </row>
    <row r="86852" spans="17:25">
      <c r="Q86852" s="38"/>
      <c r="Y86852" s="38"/>
    </row>
    <row r="86853" spans="17:25">
      <c r="Q86853" s="38"/>
      <c r="Y86853" s="38"/>
    </row>
    <row r="86854" spans="17:25">
      <c r="Q86854" s="38"/>
      <c r="Y86854" s="38"/>
    </row>
    <row r="86855" spans="17:25">
      <c r="Q86855" s="38"/>
      <c r="Y86855" s="38"/>
    </row>
    <row r="86856" spans="17:25">
      <c r="Q86856" s="38"/>
      <c r="Y86856" s="38"/>
    </row>
    <row r="86857" spans="17:25">
      <c r="Q86857" s="38"/>
      <c r="Y86857" s="38"/>
    </row>
    <row r="86858" spans="17:25">
      <c r="Q86858" s="38"/>
      <c r="Y86858" s="38"/>
    </row>
    <row r="86859" spans="17:25">
      <c r="Q86859" s="38"/>
      <c r="Y86859" s="38"/>
    </row>
    <row r="86860" spans="17:25">
      <c r="Q86860" s="38"/>
      <c r="Y86860" s="38"/>
    </row>
    <row r="86861" spans="17:25">
      <c r="Q86861" s="38"/>
      <c r="Y86861" s="38"/>
    </row>
    <row r="86862" spans="17:25">
      <c r="Q86862" s="38"/>
      <c r="Y86862" s="38"/>
    </row>
    <row r="86863" spans="17:25">
      <c r="Q86863" s="38"/>
      <c r="Y86863" s="38"/>
    </row>
    <row r="86864" spans="17:25">
      <c r="Q86864" s="38"/>
      <c r="Y86864" s="38"/>
    </row>
    <row r="86865" spans="17:25">
      <c r="Q86865" s="38"/>
      <c r="Y86865" s="38"/>
    </row>
    <row r="86866" spans="17:25">
      <c r="Q86866" s="38"/>
      <c r="Y86866" s="38"/>
    </row>
    <row r="86867" spans="17:25">
      <c r="Q86867" s="38"/>
      <c r="Y86867" s="38"/>
    </row>
    <row r="86868" spans="17:25">
      <c r="Q86868" s="38"/>
      <c r="Y86868" s="38"/>
    </row>
    <row r="86869" spans="17:25">
      <c r="Q86869" s="38"/>
      <c r="Y86869" s="38"/>
    </row>
    <row r="86870" spans="17:25">
      <c r="Q86870" s="38"/>
      <c r="Y86870" s="38"/>
    </row>
    <row r="86871" spans="17:25">
      <c r="Q86871" s="38"/>
      <c r="Y86871" s="38"/>
    </row>
    <row r="86872" spans="17:25">
      <c r="Q86872" s="38"/>
      <c r="Y86872" s="38"/>
    </row>
    <row r="86873" spans="17:25">
      <c r="Q86873" s="38"/>
      <c r="Y86873" s="38"/>
    </row>
    <row r="86874" spans="17:25">
      <c r="Q86874" s="38"/>
      <c r="Y86874" s="38"/>
    </row>
    <row r="86875" spans="17:25">
      <c r="Q86875" s="38"/>
      <c r="Y86875" s="38"/>
    </row>
    <row r="86876" spans="17:25">
      <c r="Q86876" s="38"/>
      <c r="Y86876" s="38"/>
    </row>
    <row r="86877" spans="17:25">
      <c r="Q86877" s="38"/>
      <c r="Y86877" s="38"/>
    </row>
    <row r="86878" spans="17:25">
      <c r="Q86878" s="38"/>
      <c r="Y86878" s="38"/>
    </row>
    <row r="86879" spans="17:25">
      <c r="Q86879" s="38"/>
      <c r="Y86879" s="38"/>
    </row>
    <row r="86880" spans="17:25">
      <c r="Q86880" s="38"/>
      <c r="Y86880" s="38"/>
    </row>
    <row r="86881" spans="17:25">
      <c r="Q86881" s="38"/>
      <c r="Y86881" s="38"/>
    </row>
    <row r="86882" spans="17:25">
      <c r="Q86882" s="38"/>
      <c r="Y86882" s="38"/>
    </row>
    <row r="86883" spans="17:25">
      <c r="Q86883" s="38"/>
      <c r="Y86883" s="38"/>
    </row>
    <row r="86884" spans="17:25">
      <c r="Q86884" s="38"/>
      <c r="Y86884" s="38"/>
    </row>
    <row r="86885" spans="17:25">
      <c r="Q86885" s="38"/>
      <c r="Y86885" s="38"/>
    </row>
    <row r="86886" spans="17:25">
      <c r="Q86886" s="38"/>
      <c r="Y86886" s="38"/>
    </row>
    <row r="86887" spans="17:25">
      <c r="Q86887" s="38"/>
      <c r="Y86887" s="38"/>
    </row>
    <row r="86888" spans="17:25">
      <c r="Q86888" s="38"/>
      <c r="Y86888" s="38"/>
    </row>
    <row r="86889" spans="17:25">
      <c r="Q86889" s="38"/>
      <c r="Y86889" s="38"/>
    </row>
    <row r="86890" spans="17:25">
      <c r="Q86890" s="38"/>
      <c r="Y86890" s="38"/>
    </row>
    <row r="86891" spans="17:25">
      <c r="Q86891" s="38"/>
      <c r="Y86891" s="38"/>
    </row>
    <row r="86892" spans="17:25">
      <c r="Q86892" s="38"/>
      <c r="Y86892" s="38"/>
    </row>
    <row r="86893" spans="17:25">
      <c r="Q86893" s="38"/>
      <c r="Y86893" s="38"/>
    </row>
    <row r="86894" spans="17:25">
      <c r="Q86894" s="38"/>
      <c r="Y86894" s="38"/>
    </row>
    <row r="86895" spans="17:25">
      <c r="Q86895" s="38"/>
      <c r="Y86895" s="38"/>
    </row>
    <row r="86896" spans="17:25">
      <c r="Q86896" s="38"/>
      <c r="Y86896" s="38"/>
    </row>
    <row r="86897" spans="17:25">
      <c r="Q86897" s="38"/>
      <c r="Y86897" s="38"/>
    </row>
    <row r="86898" spans="17:25">
      <c r="Q86898" s="38"/>
      <c r="Y86898" s="38"/>
    </row>
    <row r="86899" spans="17:25">
      <c r="Q86899" s="38"/>
      <c r="Y86899" s="38"/>
    </row>
    <row r="86900" spans="17:25">
      <c r="Q86900" s="38"/>
      <c r="Y86900" s="38"/>
    </row>
    <row r="86901" spans="17:25">
      <c r="Q86901" s="38"/>
      <c r="Y86901" s="38"/>
    </row>
    <row r="86902" spans="17:25">
      <c r="Q86902" s="38"/>
      <c r="Y86902" s="38"/>
    </row>
    <row r="86903" spans="17:25">
      <c r="Q86903" s="38"/>
      <c r="Y86903" s="38"/>
    </row>
    <row r="86904" spans="17:25">
      <c r="Q86904" s="38"/>
      <c r="Y86904" s="38"/>
    </row>
    <row r="86905" spans="17:25">
      <c r="Q86905" s="38"/>
      <c r="Y86905" s="38"/>
    </row>
    <row r="86906" spans="17:25">
      <c r="Q86906" s="38"/>
      <c r="Y86906" s="38"/>
    </row>
    <row r="86907" spans="17:25">
      <c r="Q86907" s="38"/>
      <c r="Y86907" s="38"/>
    </row>
    <row r="86908" spans="17:25">
      <c r="Q86908" s="38"/>
      <c r="Y86908" s="38"/>
    </row>
    <row r="86909" spans="17:25">
      <c r="Q86909" s="38"/>
      <c r="Y86909" s="38"/>
    </row>
    <row r="86910" spans="17:25">
      <c r="Q86910" s="38"/>
      <c r="Y86910" s="38"/>
    </row>
    <row r="86911" spans="17:25">
      <c r="Q86911" s="38"/>
      <c r="Y86911" s="38"/>
    </row>
    <row r="86912" spans="17:25">
      <c r="Q86912" s="38"/>
      <c r="Y86912" s="38"/>
    </row>
    <row r="86913" spans="17:25">
      <c r="Q86913" s="38"/>
      <c r="Y86913" s="38"/>
    </row>
    <row r="86914" spans="17:25">
      <c r="Q86914" s="38"/>
      <c r="Y86914" s="38"/>
    </row>
    <row r="86915" spans="17:25">
      <c r="Q86915" s="38"/>
      <c r="Y86915" s="38"/>
    </row>
    <row r="86916" spans="17:25">
      <c r="Q86916" s="38"/>
      <c r="Y86916" s="38"/>
    </row>
    <row r="86917" spans="17:25">
      <c r="Q86917" s="38"/>
      <c r="Y86917" s="38"/>
    </row>
    <row r="86918" spans="17:25">
      <c r="Q86918" s="38"/>
      <c r="Y86918" s="38"/>
    </row>
    <row r="86919" spans="17:25">
      <c r="Q86919" s="38"/>
      <c r="Y86919" s="38"/>
    </row>
    <row r="86920" spans="17:25">
      <c r="Q86920" s="38"/>
      <c r="Y86920" s="38"/>
    </row>
    <row r="86921" spans="17:25">
      <c r="Q86921" s="38"/>
      <c r="Y86921" s="38"/>
    </row>
    <row r="86922" spans="17:25">
      <c r="Q86922" s="38"/>
      <c r="Y86922" s="38"/>
    </row>
    <row r="86923" spans="17:25">
      <c r="Q86923" s="38"/>
      <c r="Y86923" s="38"/>
    </row>
    <row r="86924" spans="17:25">
      <c r="Q86924" s="38"/>
      <c r="Y86924" s="38"/>
    </row>
    <row r="86925" spans="17:25">
      <c r="Q86925" s="38"/>
      <c r="Y86925" s="38"/>
    </row>
    <row r="86926" spans="17:25">
      <c r="Q86926" s="38"/>
      <c r="Y86926" s="38"/>
    </row>
    <row r="86927" spans="17:25">
      <c r="Q86927" s="38"/>
      <c r="Y86927" s="38"/>
    </row>
    <row r="86928" spans="17:25">
      <c r="Q86928" s="38"/>
      <c r="Y86928" s="38"/>
    </row>
    <row r="86929" spans="17:25">
      <c r="Q86929" s="38"/>
      <c r="Y86929" s="38"/>
    </row>
    <row r="86930" spans="17:25">
      <c r="Q86930" s="38"/>
      <c r="Y86930" s="38"/>
    </row>
    <row r="86931" spans="17:25">
      <c r="Q86931" s="38"/>
      <c r="Y86931" s="38"/>
    </row>
    <row r="86932" spans="17:25">
      <c r="Q86932" s="38"/>
      <c r="Y86932" s="38"/>
    </row>
    <row r="86933" spans="17:25">
      <c r="Q86933" s="38"/>
      <c r="Y86933" s="38"/>
    </row>
    <row r="86934" spans="17:25">
      <c r="Q86934" s="38"/>
      <c r="Y86934" s="38"/>
    </row>
    <row r="86935" spans="17:25">
      <c r="Q86935" s="38"/>
      <c r="Y86935" s="38"/>
    </row>
    <row r="86936" spans="17:25">
      <c r="Q86936" s="38"/>
      <c r="Y86936" s="38"/>
    </row>
    <row r="86937" spans="17:25">
      <c r="Q86937" s="38"/>
      <c r="Y86937" s="38"/>
    </row>
    <row r="86938" spans="17:25">
      <c r="Q86938" s="38"/>
      <c r="Y86938" s="38"/>
    </row>
    <row r="86939" spans="17:25">
      <c r="Q86939" s="38"/>
      <c r="Y86939" s="38"/>
    </row>
    <row r="86940" spans="17:25">
      <c r="Q86940" s="38"/>
      <c r="Y86940" s="38"/>
    </row>
    <row r="86941" spans="17:25">
      <c r="Q86941" s="38"/>
      <c r="Y86941" s="38"/>
    </row>
    <row r="86942" spans="17:25">
      <c r="Q86942" s="38"/>
      <c r="Y86942" s="38"/>
    </row>
    <row r="86943" spans="17:25">
      <c r="Q86943" s="38"/>
      <c r="Y86943" s="38"/>
    </row>
    <row r="86944" spans="17:25">
      <c r="Q86944" s="38"/>
      <c r="Y86944" s="38"/>
    </row>
    <row r="86945" spans="17:25">
      <c r="Q86945" s="38"/>
      <c r="Y86945" s="38"/>
    </row>
    <row r="86946" spans="17:25">
      <c r="Q86946" s="38"/>
      <c r="Y86946" s="38"/>
    </row>
    <row r="86947" spans="17:25">
      <c r="Q86947" s="38"/>
      <c r="Y86947" s="38"/>
    </row>
    <row r="86948" spans="17:25">
      <c r="Q86948" s="38"/>
      <c r="Y86948" s="38"/>
    </row>
    <row r="86949" spans="17:25">
      <c r="Q86949" s="38"/>
      <c r="Y86949" s="38"/>
    </row>
    <row r="86950" spans="17:25">
      <c r="Q86950" s="38"/>
      <c r="Y86950" s="38"/>
    </row>
    <row r="86951" spans="17:25">
      <c r="Q86951" s="38"/>
      <c r="Y86951" s="38"/>
    </row>
    <row r="86952" spans="17:25">
      <c r="Q86952" s="38"/>
      <c r="Y86952" s="38"/>
    </row>
    <row r="86953" spans="17:25">
      <c r="Q86953" s="38"/>
      <c r="Y86953" s="38"/>
    </row>
    <row r="86954" spans="17:25">
      <c r="Q86954" s="38"/>
      <c r="Y86954" s="38"/>
    </row>
    <row r="86955" spans="17:25">
      <c r="Q86955" s="38"/>
      <c r="Y86955" s="38"/>
    </row>
    <row r="86956" spans="17:25">
      <c r="Q86956" s="38"/>
      <c r="Y86956" s="38"/>
    </row>
    <row r="86957" spans="17:25">
      <c r="Q86957" s="38"/>
      <c r="Y86957" s="38"/>
    </row>
    <row r="86958" spans="17:25">
      <c r="Q86958" s="38"/>
      <c r="Y86958" s="38"/>
    </row>
    <row r="86959" spans="17:25">
      <c r="Q86959" s="38"/>
      <c r="Y86959" s="38"/>
    </row>
    <row r="86960" spans="17:25">
      <c r="Q86960" s="38"/>
      <c r="Y86960" s="38"/>
    </row>
    <row r="86961" spans="17:25">
      <c r="Q86961" s="38"/>
      <c r="Y86961" s="38"/>
    </row>
    <row r="86962" spans="17:25">
      <c r="Q86962" s="38"/>
      <c r="Y86962" s="38"/>
    </row>
    <row r="86963" spans="17:25">
      <c r="Q86963" s="38"/>
      <c r="Y86963" s="38"/>
    </row>
    <row r="86964" spans="17:25">
      <c r="Q86964" s="38"/>
      <c r="Y86964" s="38"/>
    </row>
    <row r="86965" spans="17:25">
      <c r="Q86965" s="38"/>
      <c r="Y86965" s="38"/>
    </row>
    <row r="86966" spans="17:25">
      <c r="Q86966" s="38"/>
      <c r="Y86966" s="38"/>
    </row>
    <row r="86967" spans="17:25">
      <c r="Q86967" s="38"/>
      <c r="Y86967" s="38"/>
    </row>
    <row r="86968" spans="17:25">
      <c r="Q86968" s="38"/>
      <c r="Y86968" s="38"/>
    </row>
    <row r="86969" spans="17:25">
      <c r="Q86969" s="38"/>
      <c r="Y86969" s="38"/>
    </row>
    <row r="86970" spans="17:25">
      <c r="Q86970" s="38"/>
      <c r="Y86970" s="38"/>
    </row>
    <row r="86971" spans="17:25">
      <c r="Q86971" s="38"/>
      <c r="Y86971" s="38"/>
    </row>
    <row r="86972" spans="17:25">
      <c r="Q86972" s="38"/>
      <c r="Y86972" s="38"/>
    </row>
    <row r="86973" spans="17:25">
      <c r="Q86973" s="38"/>
      <c r="Y86973" s="38"/>
    </row>
    <row r="86974" spans="17:25">
      <c r="Q86974" s="38"/>
      <c r="Y86974" s="38"/>
    </row>
    <row r="86975" spans="17:25">
      <c r="Q86975" s="38"/>
      <c r="Y86975" s="38"/>
    </row>
    <row r="86976" spans="17:25">
      <c r="Q86976" s="38"/>
      <c r="Y86976" s="38"/>
    </row>
    <row r="86977" spans="17:25">
      <c r="Q86977" s="38"/>
      <c r="Y86977" s="38"/>
    </row>
    <row r="86978" spans="17:25">
      <c r="Q86978" s="38"/>
      <c r="Y86978" s="38"/>
    </row>
    <row r="86979" spans="17:25">
      <c r="Q86979" s="38"/>
      <c r="Y86979" s="38"/>
    </row>
    <row r="86980" spans="17:25">
      <c r="Q86980" s="38"/>
      <c r="Y86980" s="38"/>
    </row>
    <row r="86981" spans="17:25">
      <c r="Q86981" s="38"/>
      <c r="Y86981" s="38"/>
    </row>
    <row r="86982" spans="17:25">
      <c r="Q86982" s="38"/>
      <c r="Y86982" s="38"/>
    </row>
    <row r="86983" spans="17:25">
      <c r="Q86983" s="38"/>
      <c r="Y86983" s="38"/>
    </row>
    <row r="86984" spans="17:25">
      <c r="Q86984" s="38"/>
      <c r="Y86984" s="38"/>
    </row>
    <row r="86985" spans="17:25">
      <c r="Q86985" s="38"/>
      <c r="Y86985" s="38"/>
    </row>
    <row r="86986" spans="17:25">
      <c r="Q86986" s="38"/>
      <c r="Y86986" s="38"/>
    </row>
    <row r="86987" spans="17:25">
      <c r="Q86987" s="38"/>
      <c r="Y86987" s="38"/>
    </row>
    <row r="86988" spans="17:25">
      <c r="Q86988" s="38"/>
      <c r="Y86988" s="38"/>
    </row>
    <row r="86989" spans="17:25">
      <c r="Q86989" s="38"/>
      <c r="Y86989" s="38"/>
    </row>
    <row r="86990" spans="17:25">
      <c r="Q86990" s="38"/>
      <c r="Y86990" s="38"/>
    </row>
    <row r="86991" spans="17:25">
      <c r="Q86991" s="38"/>
      <c r="Y86991" s="38"/>
    </row>
    <row r="86992" spans="17:25">
      <c r="Q86992" s="38"/>
      <c r="Y86992" s="38"/>
    </row>
    <row r="86993" spans="17:25">
      <c r="Q86993" s="38"/>
      <c r="Y86993" s="38"/>
    </row>
    <row r="86994" spans="17:25">
      <c r="Q86994" s="38"/>
      <c r="Y86994" s="38"/>
    </row>
    <row r="86995" spans="17:25">
      <c r="Q86995" s="38"/>
      <c r="Y86995" s="38"/>
    </row>
    <row r="86996" spans="17:25">
      <c r="Q86996" s="38"/>
      <c r="Y86996" s="38"/>
    </row>
    <row r="86997" spans="17:25">
      <c r="Q86997" s="38"/>
      <c r="Y86997" s="38"/>
    </row>
    <row r="86998" spans="17:25">
      <c r="Q86998" s="38"/>
      <c r="Y86998" s="38"/>
    </row>
    <row r="86999" spans="17:25">
      <c r="Q86999" s="38"/>
      <c r="Y86999" s="38"/>
    </row>
    <row r="87000" spans="17:25">
      <c r="Q87000" s="38"/>
      <c r="Y87000" s="38"/>
    </row>
    <row r="87001" spans="17:25">
      <c r="Q87001" s="38"/>
      <c r="Y87001" s="38"/>
    </row>
    <row r="87002" spans="17:25">
      <c r="Q87002" s="38"/>
      <c r="Y87002" s="38"/>
    </row>
    <row r="87003" spans="17:25">
      <c r="Q87003" s="38"/>
      <c r="Y87003" s="38"/>
    </row>
    <row r="87004" spans="17:25">
      <c r="Q87004" s="38"/>
      <c r="Y87004" s="38"/>
    </row>
    <row r="87005" spans="17:25">
      <c r="Q87005" s="38"/>
      <c r="Y87005" s="38"/>
    </row>
    <row r="87006" spans="17:25">
      <c r="Q87006" s="38"/>
      <c r="Y87006" s="38"/>
    </row>
    <row r="87007" spans="17:25">
      <c r="Q87007" s="38"/>
      <c r="Y87007" s="38"/>
    </row>
    <row r="87008" spans="17:25">
      <c r="Q87008" s="38"/>
      <c r="Y87008" s="38"/>
    </row>
    <row r="87009" spans="17:25">
      <c r="Q87009" s="38"/>
      <c r="Y87009" s="38"/>
    </row>
    <row r="87010" spans="17:25">
      <c r="Q87010" s="38"/>
      <c r="Y87010" s="38"/>
    </row>
    <row r="87011" spans="17:25">
      <c r="Q87011" s="38"/>
      <c r="Y87011" s="38"/>
    </row>
    <row r="87012" spans="17:25">
      <c r="Q87012" s="38"/>
      <c r="Y87012" s="38"/>
    </row>
    <row r="87013" spans="17:25">
      <c r="Q87013" s="38"/>
      <c r="Y87013" s="38"/>
    </row>
    <row r="87014" spans="17:25">
      <c r="Q87014" s="38"/>
      <c r="Y87014" s="38"/>
    </row>
    <row r="87015" spans="17:25">
      <c r="Q87015" s="38"/>
      <c r="Y87015" s="38"/>
    </row>
    <row r="87016" spans="17:25">
      <c r="Q87016" s="38"/>
      <c r="Y87016" s="38"/>
    </row>
    <row r="87017" spans="17:25">
      <c r="Q87017" s="38"/>
      <c r="Y87017" s="38"/>
    </row>
    <row r="87018" spans="17:25">
      <c r="Q87018" s="38"/>
      <c r="Y87018" s="38"/>
    </row>
    <row r="87019" spans="17:25">
      <c r="Q87019" s="38"/>
      <c r="Y87019" s="38"/>
    </row>
    <row r="87020" spans="17:25">
      <c r="Q87020" s="38"/>
      <c r="Y87020" s="38"/>
    </row>
    <row r="87021" spans="17:25">
      <c r="Q87021" s="38"/>
      <c r="Y87021" s="38"/>
    </row>
    <row r="87022" spans="17:25">
      <c r="Q87022" s="38"/>
      <c r="Y87022" s="38"/>
    </row>
    <row r="87023" spans="17:25">
      <c r="Q87023" s="38"/>
      <c r="Y87023" s="38"/>
    </row>
    <row r="87024" spans="17:25">
      <c r="Q87024" s="38"/>
      <c r="Y87024" s="38"/>
    </row>
    <row r="87025" spans="17:25">
      <c r="Q87025" s="38"/>
      <c r="Y87025" s="38"/>
    </row>
    <row r="87026" spans="17:25">
      <c r="Q87026" s="38"/>
      <c r="Y87026" s="38"/>
    </row>
    <row r="87027" spans="17:25">
      <c r="Q87027" s="38"/>
      <c r="Y87027" s="38"/>
    </row>
    <row r="87028" spans="17:25">
      <c r="Q87028" s="38"/>
      <c r="Y87028" s="38"/>
    </row>
    <row r="87029" spans="17:25">
      <c r="Q87029" s="38"/>
      <c r="Y87029" s="38"/>
    </row>
    <row r="87030" spans="17:25">
      <c r="Q87030" s="38"/>
      <c r="Y87030" s="38"/>
    </row>
    <row r="87031" spans="17:25">
      <c r="Q87031" s="38"/>
      <c r="Y87031" s="38"/>
    </row>
    <row r="87032" spans="17:25">
      <c r="Q87032" s="38"/>
      <c r="Y87032" s="38"/>
    </row>
    <row r="87033" spans="17:25">
      <c r="Q87033" s="38"/>
      <c r="Y87033" s="38"/>
    </row>
    <row r="87034" spans="17:25">
      <c r="Q87034" s="38"/>
      <c r="Y87034" s="38"/>
    </row>
    <row r="87035" spans="17:25">
      <c r="Q87035" s="38"/>
      <c r="Y87035" s="38"/>
    </row>
    <row r="87036" spans="17:25">
      <c r="Q87036" s="38"/>
      <c r="Y87036" s="38"/>
    </row>
    <row r="87037" spans="17:25">
      <c r="Q87037" s="38"/>
      <c r="Y87037" s="38"/>
    </row>
    <row r="87038" spans="17:25">
      <c r="Q87038" s="38"/>
      <c r="Y87038" s="38"/>
    </row>
    <row r="87039" spans="17:25">
      <c r="Q87039" s="38"/>
      <c r="Y87039" s="38"/>
    </row>
    <row r="87040" spans="17:25">
      <c r="Q87040" s="38"/>
      <c r="Y87040" s="38"/>
    </row>
    <row r="87041" spans="17:25">
      <c r="Q87041" s="38"/>
      <c r="Y87041" s="38"/>
    </row>
    <row r="87042" spans="17:25">
      <c r="Q87042" s="38"/>
      <c r="Y87042" s="38"/>
    </row>
    <row r="87043" spans="17:25">
      <c r="Q87043" s="38"/>
      <c r="Y87043" s="38"/>
    </row>
    <row r="87044" spans="17:25">
      <c r="Q87044" s="38"/>
      <c r="Y87044" s="38"/>
    </row>
    <row r="87045" spans="17:25">
      <c r="Q87045" s="38"/>
      <c r="Y87045" s="38"/>
    </row>
    <row r="87046" spans="17:25">
      <c r="Q87046" s="38"/>
      <c r="Y87046" s="38"/>
    </row>
    <row r="87047" spans="17:25">
      <c r="Q87047" s="38"/>
      <c r="Y87047" s="38"/>
    </row>
    <row r="87048" spans="17:25">
      <c r="Q87048" s="38"/>
      <c r="Y87048" s="38"/>
    </row>
    <row r="87049" spans="17:25">
      <c r="Q87049" s="38"/>
      <c r="Y87049" s="38"/>
    </row>
    <row r="87050" spans="17:25">
      <c r="Q87050" s="38"/>
      <c r="Y87050" s="38"/>
    </row>
    <row r="87051" spans="17:25">
      <c r="Q87051" s="38"/>
      <c r="Y87051" s="38"/>
    </row>
    <row r="87052" spans="17:25">
      <c r="Q87052" s="38"/>
      <c r="Y87052" s="38"/>
    </row>
    <row r="87053" spans="17:25">
      <c r="Q87053" s="38"/>
      <c r="Y87053" s="38"/>
    </row>
    <row r="87054" spans="17:25">
      <c r="Q87054" s="38"/>
      <c r="Y87054" s="38"/>
    </row>
    <row r="87055" spans="17:25">
      <c r="Q87055" s="38"/>
      <c r="Y87055" s="38"/>
    </row>
    <row r="87056" spans="17:25">
      <c r="Q87056" s="38"/>
      <c r="Y87056" s="38"/>
    </row>
    <row r="87057" spans="17:25">
      <c r="Q87057" s="38"/>
      <c r="Y87057" s="38"/>
    </row>
    <row r="87058" spans="17:25">
      <c r="Q87058" s="38"/>
      <c r="Y87058" s="38"/>
    </row>
    <row r="87059" spans="17:25">
      <c r="Q87059" s="38"/>
      <c r="Y87059" s="38"/>
    </row>
    <row r="87060" spans="17:25">
      <c r="Q87060" s="38"/>
      <c r="Y87060" s="38"/>
    </row>
    <row r="87061" spans="17:25">
      <c r="Q87061" s="38"/>
      <c r="Y87061" s="38"/>
    </row>
    <row r="87062" spans="17:25">
      <c r="Q87062" s="38"/>
      <c r="Y87062" s="38"/>
    </row>
    <row r="87063" spans="17:25">
      <c r="Q87063" s="38"/>
      <c r="Y87063" s="38"/>
    </row>
    <row r="87064" spans="17:25">
      <c r="Q87064" s="38"/>
      <c r="Y87064" s="38"/>
    </row>
    <row r="87065" spans="17:25">
      <c r="Q87065" s="38"/>
      <c r="Y87065" s="38"/>
    </row>
    <row r="87066" spans="17:25">
      <c r="Q87066" s="38"/>
      <c r="Y87066" s="38"/>
    </row>
    <row r="87067" spans="17:25">
      <c r="Q87067" s="38"/>
      <c r="Y87067" s="38"/>
    </row>
    <row r="87068" spans="17:25">
      <c r="Q87068" s="38"/>
      <c r="Y87068" s="38"/>
    </row>
    <row r="87069" spans="17:25">
      <c r="Q87069" s="38"/>
      <c r="Y87069" s="38"/>
    </row>
    <row r="87070" spans="17:25">
      <c r="Q87070" s="38"/>
      <c r="Y87070" s="38"/>
    </row>
    <row r="87071" spans="17:25">
      <c r="Q87071" s="38"/>
      <c r="Y87071" s="38"/>
    </row>
    <row r="87072" spans="17:25">
      <c r="Q87072" s="38"/>
      <c r="Y87072" s="38"/>
    </row>
    <row r="87073" spans="17:25">
      <c r="Q87073" s="38"/>
      <c r="Y87073" s="38"/>
    </row>
    <row r="87074" spans="17:25">
      <c r="Q87074" s="38"/>
      <c r="Y87074" s="38"/>
    </row>
    <row r="87075" spans="17:25">
      <c r="Q87075" s="38"/>
      <c r="Y87075" s="38"/>
    </row>
    <row r="87076" spans="17:25">
      <c r="Q87076" s="38"/>
      <c r="Y87076" s="38"/>
    </row>
    <row r="87077" spans="17:25">
      <c r="Q87077" s="38"/>
      <c r="Y87077" s="38"/>
    </row>
    <row r="87078" spans="17:25">
      <c r="Q87078" s="38"/>
      <c r="Y87078" s="38"/>
    </row>
    <row r="87079" spans="17:25">
      <c r="Q87079" s="38"/>
      <c r="Y87079" s="38"/>
    </row>
    <row r="87080" spans="17:25">
      <c r="Q87080" s="38"/>
      <c r="Y87080" s="38"/>
    </row>
    <row r="87081" spans="17:25">
      <c r="Q87081" s="38"/>
      <c r="Y87081" s="38"/>
    </row>
    <row r="87082" spans="17:25">
      <c r="Q87082" s="38"/>
      <c r="Y87082" s="38"/>
    </row>
    <row r="87083" spans="17:25">
      <c r="Q87083" s="38"/>
      <c r="Y87083" s="38"/>
    </row>
    <row r="87084" spans="17:25">
      <c r="Q87084" s="38"/>
      <c r="Y87084" s="38"/>
    </row>
    <row r="87085" spans="17:25">
      <c r="Q87085" s="38"/>
      <c r="Y87085" s="38"/>
    </row>
    <row r="87086" spans="17:25">
      <c r="Q87086" s="38"/>
      <c r="Y87086" s="38"/>
    </row>
    <row r="87087" spans="17:25">
      <c r="Q87087" s="38"/>
      <c r="Y87087" s="38"/>
    </row>
    <row r="87088" spans="17:25">
      <c r="Q87088" s="38"/>
      <c r="Y87088" s="38"/>
    </row>
    <row r="87089" spans="17:25">
      <c r="Q87089" s="38"/>
      <c r="Y87089" s="38"/>
    </row>
    <row r="87090" spans="17:25">
      <c r="Q87090" s="38"/>
      <c r="Y87090" s="38"/>
    </row>
    <row r="87091" spans="17:25">
      <c r="Q87091" s="38"/>
      <c r="Y87091" s="38"/>
    </row>
    <row r="87092" spans="17:25">
      <c r="Q87092" s="38"/>
      <c r="Y87092" s="38"/>
    </row>
    <row r="87093" spans="17:25">
      <c r="Q87093" s="38"/>
      <c r="Y87093" s="38"/>
    </row>
    <row r="87094" spans="17:25">
      <c r="Q87094" s="38"/>
      <c r="Y87094" s="38"/>
    </row>
    <row r="87095" spans="17:25">
      <c r="Q87095" s="38"/>
      <c r="Y87095" s="38"/>
    </row>
    <row r="87096" spans="17:25">
      <c r="Q87096" s="38"/>
      <c r="Y87096" s="38"/>
    </row>
    <row r="87097" spans="17:25">
      <c r="Q87097" s="38"/>
      <c r="Y87097" s="38"/>
    </row>
    <row r="87098" spans="17:25">
      <c r="Q87098" s="38"/>
      <c r="Y87098" s="38"/>
    </row>
    <row r="87099" spans="17:25">
      <c r="Q87099" s="38"/>
      <c r="Y87099" s="38"/>
    </row>
    <row r="87100" spans="17:25">
      <c r="Q87100" s="38"/>
      <c r="Y87100" s="38"/>
    </row>
    <row r="87101" spans="17:25">
      <c r="Q87101" s="38"/>
      <c r="Y87101" s="38"/>
    </row>
    <row r="87102" spans="17:25">
      <c r="Q87102" s="38"/>
      <c r="Y87102" s="38"/>
    </row>
    <row r="87103" spans="17:25">
      <c r="Q87103" s="38"/>
      <c r="Y87103" s="38"/>
    </row>
    <row r="87104" spans="17:25">
      <c r="Q87104" s="38"/>
      <c r="Y87104" s="38"/>
    </row>
    <row r="87105" spans="17:25">
      <c r="Q87105" s="38"/>
      <c r="Y87105" s="38"/>
    </row>
    <row r="87106" spans="17:25">
      <c r="Q87106" s="38"/>
      <c r="Y87106" s="38"/>
    </row>
    <row r="87107" spans="17:25">
      <c r="Q87107" s="38"/>
      <c r="Y87107" s="38"/>
    </row>
    <row r="87108" spans="17:25">
      <c r="Q87108" s="38"/>
      <c r="Y87108" s="38"/>
    </row>
    <row r="87109" spans="17:25">
      <c r="Q87109" s="38"/>
      <c r="Y87109" s="38"/>
    </row>
    <row r="87110" spans="17:25">
      <c r="Q87110" s="38"/>
      <c r="Y87110" s="38"/>
    </row>
    <row r="87111" spans="17:25">
      <c r="Q87111" s="38"/>
      <c r="Y87111" s="38"/>
    </row>
    <row r="87112" spans="17:25">
      <c r="Q87112" s="38"/>
      <c r="Y87112" s="38"/>
    </row>
    <row r="87113" spans="17:25">
      <c r="Q87113" s="38"/>
      <c r="Y87113" s="38"/>
    </row>
    <row r="87114" spans="17:25">
      <c r="Q87114" s="38"/>
      <c r="Y87114" s="38"/>
    </row>
    <row r="87115" spans="17:25">
      <c r="Q87115" s="38"/>
      <c r="Y87115" s="38"/>
    </row>
    <row r="87116" spans="17:25">
      <c r="Q87116" s="38"/>
      <c r="Y87116" s="38"/>
    </row>
    <row r="87117" spans="17:25">
      <c r="Q87117" s="38"/>
      <c r="Y87117" s="38"/>
    </row>
    <row r="87118" spans="17:25">
      <c r="Q87118" s="38"/>
      <c r="Y87118" s="38"/>
    </row>
    <row r="87119" spans="17:25">
      <c r="Q87119" s="38"/>
      <c r="Y87119" s="38"/>
    </row>
    <row r="87120" spans="17:25">
      <c r="Q87120" s="38"/>
      <c r="Y87120" s="38"/>
    </row>
    <row r="87121" spans="17:25">
      <c r="Q87121" s="38"/>
      <c r="Y87121" s="38"/>
    </row>
    <row r="87122" spans="17:25">
      <c r="Q87122" s="38"/>
      <c r="Y87122" s="38"/>
    </row>
    <row r="87123" spans="17:25">
      <c r="Q87123" s="38"/>
      <c r="Y87123" s="38"/>
    </row>
    <row r="87124" spans="17:25">
      <c r="Q87124" s="38"/>
      <c r="Y87124" s="38"/>
    </row>
    <row r="87125" spans="17:25">
      <c r="Q87125" s="38"/>
      <c r="Y87125" s="38"/>
    </row>
    <row r="87126" spans="17:25">
      <c r="Q87126" s="38"/>
      <c r="Y87126" s="38"/>
    </row>
    <row r="87127" spans="17:25">
      <c r="Q87127" s="38"/>
      <c r="Y87127" s="38"/>
    </row>
    <row r="87128" spans="17:25">
      <c r="Q87128" s="38"/>
      <c r="Y87128" s="38"/>
    </row>
    <row r="87129" spans="17:25">
      <c r="Q87129" s="38"/>
      <c r="Y87129" s="38"/>
    </row>
    <row r="87130" spans="17:25">
      <c r="Q87130" s="38"/>
      <c r="Y87130" s="38"/>
    </row>
    <row r="87131" spans="17:25">
      <c r="Q87131" s="38"/>
      <c r="Y87131" s="38"/>
    </row>
    <row r="87132" spans="17:25">
      <c r="Q87132" s="38"/>
      <c r="Y87132" s="38"/>
    </row>
    <row r="87133" spans="17:25">
      <c r="Q87133" s="38"/>
      <c r="Y87133" s="38"/>
    </row>
    <row r="87134" spans="17:25">
      <c r="Q87134" s="38"/>
      <c r="Y87134" s="38"/>
    </row>
    <row r="87135" spans="17:25">
      <c r="Q87135" s="38"/>
      <c r="Y87135" s="38"/>
    </row>
    <row r="87136" spans="17:25">
      <c r="Q87136" s="38"/>
      <c r="Y87136" s="38"/>
    </row>
    <row r="87137" spans="17:25">
      <c r="Q87137" s="38"/>
      <c r="Y87137" s="38"/>
    </row>
    <row r="87138" spans="17:25">
      <c r="Q87138" s="38"/>
      <c r="Y87138" s="38"/>
    </row>
    <row r="87139" spans="17:25">
      <c r="Q87139" s="38"/>
      <c r="Y87139" s="38"/>
    </row>
    <row r="87140" spans="17:25">
      <c r="Q87140" s="38"/>
      <c r="Y87140" s="38"/>
    </row>
    <row r="87141" spans="17:25">
      <c r="Q87141" s="38"/>
      <c r="Y87141" s="38"/>
    </row>
    <row r="87142" spans="17:25">
      <c r="Q87142" s="38"/>
      <c r="Y87142" s="38"/>
    </row>
    <row r="87143" spans="17:25">
      <c r="Q87143" s="38"/>
      <c r="Y87143" s="38"/>
    </row>
    <row r="87144" spans="17:25">
      <c r="Q87144" s="38"/>
      <c r="Y87144" s="38"/>
    </row>
    <row r="87145" spans="17:25">
      <c r="Q87145" s="38"/>
      <c r="Y87145" s="38"/>
    </row>
    <row r="87146" spans="17:25">
      <c r="Q87146" s="38"/>
      <c r="Y87146" s="38"/>
    </row>
    <row r="87147" spans="17:25">
      <c r="Q87147" s="38"/>
      <c r="Y87147" s="38"/>
    </row>
    <row r="87148" spans="17:25">
      <c r="Q87148" s="38"/>
      <c r="Y87148" s="38"/>
    </row>
    <row r="87149" spans="17:25">
      <c r="Q87149" s="38"/>
      <c r="Y87149" s="38"/>
    </row>
    <row r="87150" spans="17:25">
      <c r="Q87150" s="38"/>
      <c r="Y87150" s="38"/>
    </row>
    <row r="87151" spans="17:25">
      <c r="Q87151" s="38"/>
      <c r="Y87151" s="38"/>
    </row>
    <row r="87152" spans="17:25">
      <c r="Q87152" s="38"/>
      <c r="Y87152" s="38"/>
    </row>
    <row r="87153" spans="17:25">
      <c r="Q87153" s="38"/>
      <c r="Y87153" s="38"/>
    </row>
    <row r="87154" spans="17:25">
      <c r="Q87154" s="38"/>
      <c r="Y87154" s="38"/>
    </row>
    <row r="87155" spans="17:25">
      <c r="Q87155" s="38"/>
      <c r="Y87155" s="38"/>
    </row>
    <row r="87156" spans="17:25">
      <c r="Q87156" s="38"/>
      <c r="Y87156" s="38"/>
    </row>
    <row r="87157" spans="17:25">
      <c r="Q87157" s="38"/>
      <c r="Y87157" s="38"/>
    </row>
    <row r="87158" spans="17:25">
      <c r="Q87158" s="38"/>
      <c r="Y87158" s="38"/>
    </row>
    <row r="87159" spans="17:25">
      <c r="Q87159" s="38"/>
      <c r="Y87159" s="38"/>
    </row>
    <row r="87160" spans="17:25">
      <c r="Q87160" s="38"/>
      <c r="Y87160" s="38"/>
    </row>
    <row r="87161" spans="17:25">
      <c r="Q87161" s="38"/>
      <c r="Y87161" s="38"/>
    </row>
    <row r="87162" spans="17:25">
      <c r="Q87162" s="38"/>
      <c r="Y87162" s="38"/>
    </row>
    <row r="87163" spans="17:25">
      <c r="Q87163" s="38"/>
      <c r="Y87163" s="38"/>
    </row>
    <row r="87164" spans="17:25">
      <c r="Q87164" s="38"/>
      <c r="Y87164" s="38"/>
    </row>
    <row r="87165" spans="17:25">
      <c r="Q87165" s="38"/>
      <c r="Y87165" s="38"/>
    </row>
    <row r="87166" spans="17:25">
      <c r="Q87166" s="38"/>
      <c r="Y87166" s="38"/>
    </row>
    <row r="87167" spans="17:25">
      <c r="Q87167" s="38"/>
      <c r="Y87167" s="38"/>
    </row>
    <row r="87168" spans="17:25">
      <c r="Q87168" s="38"/>
      <c r="Y87168" s="38"/>
    </row>
    <row r="87169" spans="17:25">
      <c r="Q87169" s="38"/>
      <c r="Y87169" s="38"/>
    </row>
    <row r="87170" spans="17:25">
      <c r="Q87170" s="38"/>
      <c r="Y87170" s="38"/>
    </row>
    <row r="87171" spans="17:25">
      <c r="Q87171" s="38"/>
      <c r="Y87171" s="38"/>
    </row>
    <row r="87172" spans="17:25">
      <c r="Q87172" s="38"/>
      <c r="Y87172" s="38"/>
    </row>
    <row r="87173" spans="17:25">
      <c r="Q87173" s="38"/>
      <c r="Y87173" s="38"/>
    </row>
    <row r="87174" spans="17:25">
      <c r="Q87174" s="38"/>
      <c r="Y87174" s="38"/>
    </row>
    <row r="87175" spans="17:25">
      <c r="Q87175" s="38"/>
      <c r="Y87175" s="38"/>
    </row>
    <row r="87176" spans="17:25">
      <c r="Q87176" s="38"/>
      <c r="Y87176" s="38"/>
    </row>
    <row r="87177" spans="17:25">
      <c r="Q87177" s="38"/>
      <c r="Y87177" s="38"/>
    </row>
    <row r="87178" spans="17:25">
      <c r="Q87178" s="38"/>
      <c r="Y87178" s="38"/>
    </row>
    <row r="87179" spans="17:25">
      <c r="Q87179" s="38"/>
      <c r="Y87179" s="38"/>
    </row>
    <row r="87180" spans="17:25">
      <c r="Q87180" s="38"/>
      <c r="Y87180" s="38"/>
    </row>
    <row r="87181" spans="17:25">
      <c r="Q87181" s="38"/>
      <c r="Y87181" s="38"/>
    </row>
    <row r="87182" spans="17:25">
      <c r="Q87182" s="38"/>
      <c r="Y87182" s="38"/>
    </row>
    <row r="87183" spans="17:25">
      <c r="Q87183" s="38"/>
      <c r="Y87183" s="38"/>
    </row>
    <row r="87184" spans="17:25">
      <c r="Q87184" s="38"/>
      <c r="Y87184" s="38"/>
    </row>
    <row r="87185" spans="17:25">
      <c r="Q87185" s="38"/>
      <c r="Y87185" s="38"/>
    </row>
    <row r="87186" spans="17:25">
      <c r="Q87186" s="38"/>
      <c r="Y87186" s="38"/>
    </row>
    <row r="87187" spans="17:25">
      <c r="Q87187" s="38"/>
      <c r="Y87187" s="38"/>
    </row>
    <row r="87188" spans="17:25">
      <c r="Q87188" s="38"/>
      <c r="Y87188" s="38"/>
    </row>
    <row r="87189" spans="17:25">
      <c r="Q87189" s="38"/>
      <c r="Y87189" s="38"/>
    </row>
    <row r="87190" spans="17:25">
      <c r="Q87190" s="38"/>
      <c r="Y87190" s="38"/>
    </row>
    <row r="87191" spans="17:25">
      <c r="Q87191" s="38"/>
      <c r="Y87191" s="38"/>
    </row>
    <row r="87192" spans="17:25">
      <c r="Q87192" s="38"/>
      <c r="Y87192" s="38"/>
    </row>
    <row r="87193" spans="17:25">
      <c r="Q87193" s="38"/>
      <c r="Y87193" s="38"/>
    </row>
    <row r="87194" spans="17:25">
      <c r="Q87194" s="38"/>
      <c r="Y87194" s="38"/>
    </row>
    <row r="87195" spans="17:25">
      <c r="Q87195" s="38"/>
      <c r="Y87195" s="38"/>
    </row>
    <row r="87196" spans="17:25">
      <c r="Q87196" s="38"/>
      <c r="Y87196" s="38"/>
    </row>
    <row r="87197" spans="17:25">
      <c r="Q87197" s="38"/>
      <c r="Y87197" s="38"/>
    </row>
    <row r="87198" spans="17:25">
      <c r="Q87198" s="38"/>
      <c r="Y87198" s="38"/>
    </row>
    <row r="87199" spans="17:25">
      <c r="Q87199" s="38"/>
      <c r="Y87199" s="38"/>
    </row>
    <row r="87200" spans="17:25">
      <c r="Q87200" s="38"/>
      <c r="Y87200" s="38"/>
    </row>
    <row r="87201" spans="17:25">
      <c r="Q87201" s="38"/>
      <c r="Y87201" s="38"/>
    </row>
    <row r="87202" spans="17:25">
      <c r="Q87202" s="38"/>
      <c r="Y87202" s="38"/>
    </row>
    <row r="87203" spans="17:25">
      <c r="Q87203" s="38"/>
      <c r="Y87203" s="38"/>
    </row>
    <row r="87204" spans="17:25">
      <c r="Q87204" s="38"/>
      <c r="Y87204" s="38"/>
    </row>
    <row r="87205" spans="17:25">
      <c r="Q87205" s="38"/>
      <c r="Y87205" s="38"/>
    </row>
    <row r="87206" spans="17:25">
      <c r="Q87206" s="38"/>
      <c r="Y87206" s="38"/>
    </row>
    <row r="87207" spans="17:25">
      <c r="Q87207" s="38"/>
      <c r="Y87207" s="38"/>
    </row>
    <row r="87208" spans="17:25">
      <c r="Q87208" s="38"/>
      <c r="Y87208" s="38"/>
    </row>
    <row r="87209" spans="17:25">
      <c r="Q87209" s="38"/>
      <c r="Y87209" s="38"/>
    </row>
    <row r="87210" spans="17:25">
      <c r="Q87210" s="38"/>
      <c r="Y87210" s="38"/>
    </row>
    <row r="87211" spans="17:25">
      <c r="Q87211" s="38"/>
      <c r="Y87211" s="38"/>
    </row>
    <row r="87212" spans="17:25">
      <c r="Q87212" s="38"/>
      <c r="Y87212" s="38"/>
    </row>
    <row r="87213" spans="17:25">
      <c r="Q87213" s="38"/>
      <c r="Y87213" s="38"/>
    </row>
    <row r="87214" spans="17:25">
      <c r="Q87214" s="38"/>
      <c r="Y87214" s="38"/>
    </row>
    <row r="87215" spans="17:25">
      <c r="Q87215" s="38"/>
      <c r="Y87215" s="38"/>
    </row>
    <row r="87216" spans="17:25">
      <c r="Q87216" s="38"/>
      <c r="Y87216" s="38"/>
    </row>
    <row r="87217" spans="17:25">
      <c r="Q87217" s="38"/>
      <c r="Y87217" s="38"/>
    </row>
    <row r="87218" spans="17:25">
      <c r="Q87218" s="38"/>
      <c r="Y87218" s="38"/>
    </row>
    <row r="87219" spans="17:25">
      <c r="Q87219" s="38"/>
      <c r="Y87219" s="38"/>
    </row>
    <row r="87220" spans="17:25">
      <c r="Q87220" s="38"/>
      <c r="Y87220" s="38"/>
    </row>
    <row r="87221" spans="17:25">
      <c r="Q87221" s="38"/>
      <c r="Y87221" s="38"/>
    </row>
    <row r="87222" spans="17:25">
      <c r="Q87222" s="38"/>
      <c r="Y87222" s="38"/>
    </row>
    <row r="87223" spans="17:25">
      <c r="Q87223" s="38"/>
      <c r="Y87223" s="38"/>
    </row>
    <row r="87224" spans="17:25">
      <c r="Q87224" s="38"/>
      <c r="Y87224" s="38"/>
    </row>
    <row r="87225" spans="17:25">
      <c r="Q87225" s="38"/>
      <c r="Y87225" s="38"/>
    </row>
    <row r="87226" spans="17:25">
      <c r="Q87226" s="38"/>
      <c r="Y87226" s="38"/>
    </row>
    <row r="87227" spans="17:25">
      <c r="Q87227" s="38"/>
      <c r="Y87227" s="38"/>
    </row>
    <row r="87228" spans="17:25">
      <c r="Q87228" s="38"/>
      <c r="Y87228" s="38"/>
    </row>
    <row r="87229" spans="17:25">
      <c r="Q87229" s="38"/>
      <c r="Y87229" s="38"/>
    </row>
    <row r="87230" spans="17:25">
      <c r="Q87230" s="38"/>
      <c r="Y87230" s="38"/>
    </row>
    <row r="87231" spans="17:25">
      <c r="Q87231" s="38"/>
      <c r="Y87231" s="38"/>
    </row>
    <row r="87232" spans="17:25">
      <c r="Q87232" s="38"/>
      <c r="Y87232" s="38"/>
    </row>
    <row r="87233" spans="17:25">
      <c r="Q87233" s="38"/>
      <c r="Y87233" s="38"/>
    </row>
    <row r="87234" spans="17:25">
      <c r="Q87234" s="38"/>
      <c r="Y87234" s="38"/>
    </row>
    <row r="87235" spans="17:25">
      <c r="Q87235" s="38"/>
      <c r="Y87235" s="38"/>
    </row>
    <row r="87236" spans="17:25">
      <c r="Q87236" s="38"/>
      <c r="Y87236" s="38"/>
    </row>
    <row r="87237" spans="17:25">
      <c r="Q87237" s="38"/>
      <c r="Y87237" s="38"/>
    </row>
    <row r="87238" spans="17:25">
      <c r="Q87238" s="38"/>
      <c r="Y87238" s="38"/>
    </row>
    <row r="87239" spans="17:25">
      <c r="Q87239" s="38"/>
      <c r="Y87239" s="38"/>
    </row>
    <row r="87240" spans="17:25">
      <c r="Q87240" s="38"/>
      <c r="Y87240" s="38"/>
    </row>
    <row r="87241" spans="17:25">
      <c r="Q87241" s="38"/>
      <c r="Y87241" s="38"/>
    </row>
    <row r="87242" spans="17:25">
      <c r="Q87242" s="38"/>
      <c r="Y87242" s="38"/>
    </row>
    <row r="87243" spans="17:25">
      <c r="Q87243" s="38"/>
      <c r="Y87243" s="38"/>
    </row>
    <row r="87244" spans="17:25">
      <c r="Q87244" s="38"/>
      <c r="Y87244" s="38"/>
    </row>
    <row r="87245" spans="17:25">
      <c r="Q87245" s="38"/>
      <c r="Y87245" s="38"/>
    </row>
    <row r="87246" spans="17:25">
      <c r="Q87246" s="38"/>
      <c r="Y87246" s="38"/>
    </row>
    <row r="87247" spans="17:25">
      <c r="Q87247" s="38"/>
      <c r="Y87247" s="38"/>
    </row>
    <row r="87248" spans="17:25">
      <c r="Q87248" s="38"/>
      <c r="Y87248" s="38"/>
    </row>
    <row r="87249" spans="17:25">
      <c r="Q87249" s="38"/>
      <c r="Y87249" s="38"/>
    </row>
    <row r="87250" spans="17:25">
      <c r="Q87250" s="38"/>
      <c r="Y87250" s="38"/>
    </row>
    <row r="87251" spans="17:25">
      <c r="Q87251" s="38"/>
      <c r="Y87251" s="38"/>
    </row>
    <row r="87252" spans="17:25">
      <c r="Q87252" s="38"/>
      <c r="Y87252" s="38"/>
    </row>
    <row r="87253" spans="17:25">
      <c r="Q87253" s="38"/>
      <c r="Y87253" s="38"/>
    </row>
    <row r="87254" spans="17:25">
      <c r="Q87254" s="38"/>
      <c r="Y87254" s="38"/>
    </row>
    <row r="87255" spans="17:25">
      <c r="Q87255" s="38"/>
      <c r="Y87255" s="38"/>
    </row>
    <row r="87256" spans="17:25">
      <c r="Q87256" s="38"/>
      <c r="Y87256" s="38"/>
    </row>
    <row r="87257" spans="17:25">
      <c r="Q87257" s="38"/>
      <c r="Y87257" s="38"/>
    </row>
    <row r="87258" spans="17:25">
      <c r="Q87258" s="38"/>
      <c r="Y87258" s="38"/>
    </row>
    <row r="87259" spans="17:25">
      <c r="Q87259" s="38"/>
      <c r="Y87259" s="38"/>
    </row>
    <row r="87260" spans="17:25">
      <c r="Q87260" s="38"/>
      <c r="Y87260" s="38"/>
    </row>
    <row r="87261" spans="17:25">
      <c r="Q87261" s="38"/>
      <c r="Y87261" s="38"/>
    </row>
    <row r="87262" spans="17:25">
      <c r="Q87262" s="38"/>
      <c r="Y87262" s="38"/>
    </row>
    <row r="87263" spans="17:25">
      <c r="Q87263" s="38"/>
      <c r="Y87263" s="38"/>
    </row>
    <row r="87264" spans="17:25">
      <c r="Q87264" s="38"/>
      <c r="Y87264" s="38"/>
    </row>
    <row r="87265" spans="17:25">
      <c r="Q87265" s="38"/>
      <c r="Y87265" s="38"/>
    </row>
    <row r="87266" spans="17:25">
      <c r="Q87266" s="38"/>
      <c r="Y87266" s="38"/>
    </row>
    <row r="87267" spans="17:25">
      <c r="Q87267" s="38"/>
      <c r="Y87267" s="38"/>
    </row>
    <row r="87268" spans="17:25">
      <c r="Q87268" s="38"/>
      <c r="Y87268" s="38"/>
    </row>
    <row r="87269" spans="17:25">
      <c r="Q87269" s="38"/>
      <c r="Y87269" s="38"/>
    </row>
    <row r="87270" spans="17:25">
      <c r="Q87270" s="38"/>
      <c r="Y87270" s="38"/>
    </row>
    <row r="87271" spans="17:25">
      <c r="Q87271" s="38"/>
      <c r="Y87271" s="38"/>
    </row>
    <row r="87272" spans="17:25">
      <c r="Q87272" s="38"/>
      <c r="Y87272" s="38"/>
    </row>
    <row r="87273" spans="17:25">
      <c r="Q87273" s="38"/>
      <c r="Y87273" s="38"/>
    </row>
    <row r="87274" spans="17:25">
      <c r="Q87274" s="38"/>
      <c r="Y87274" s="38"/>
    </row>
    <row r="87275" spans="17:25">
      <c r="Q87275" s="38"/>
      <c r="Y87275" s="38"/>
    </row>
    <row r="87276" spans="17:25">
      <c r="Q87276" s="38"/>
      <c r="Y87276" s="38"/>
    </row>
    <row r="87277" spans="17:25">
      <c r="Q87277" s="38"/>
      <c r="Y87277" s="38"/>
    </row>
    <row r="87278" spans="17:25">
      <c r="Q87278" s="38"/>
      <c r="Y87278" s="38"/>
    </row>
    <row r="87279" spans="17:25">
      <c r="Q87279" s="38"/>
      <c r="Y87279" s="38"/>
    </row>
    <row r="87280" spans="17:25">
      <c r="Q87280" s="38"/>
      <c r="Y87280" s="38"/>
    </row>
    <row r="87281" spans="17:25">
      <c r="Q87281" s="38"/>
      <c r="Y87281" s="38"/>
    </row>
    <row r="87282" spans="17:25">
      <c r="Q87282" s="38"/>
      <c r="Y87282" s="38"/>
    </row>
    <row r="87283" spans="17:25">
      <c r="Q87283" s="38"/>
      <c r="Y87283" s="38"/>
    </row>
    <row r="87284" spans="17:25">
      <c r="Q87284" s="38"/>
      <c r="Y87284" s="38"/>
    </row>
    <row r="87285" spans="17:25">
      <c r="Q87285" s="38"/>
      <c r="Y87285" s="38"/>
    </row>
    <row r="87286" spans="17:25">
      <c r="Q87286" s="38"/>
      <c r="Y87286" s="38"/>
    </row>
    <row r="87287" spans="17:25">
      <c r="Q87287" s="38"/>
      <c r="Y87287" s="38"/>
    </row>
    <row r="87288" spans="17:25">
      <c r="Q87288" s="38"/>
      <c r="Y87288" s="38"/>
    </row>
    <row r="87289" spans="17:25">
      <c r="Q87289" s="38"/>
      <c r="Y87289" s="38"/>
    </row>
    <row r="87290" spans="17:25">
      <c r="Q87290" s="38"/>
      <c r="Y87290" s="38"/>
    </row>
    <row r="87291" spans="17:25">
      <c r="Q87291" s="38"/>
      <c r="Y87291" s="38"/>
    </row>
    <row r="87292" spans="17:25">
      <c r="Q87292" s="38"/>
      <c r="Y87292" s="38"/>
    </row>
    <row r="87293" spans="17:25">
      <c r="Q87293" s="38"/>
      <c r="Y87293" s="38"/>
    </row>
    <row r="87294" spans="17:25">
      <c r="Q87294" s="38"/>
      <c r="Y87294" s="38"/>
    </row>
    <row r="87295" spans="17:25">
      <c r="Q87295" s="38"/>
      <c r="Y87295" s="38"/>
    </row>
    <row r="87296" spans="17:25">
      <c r="Q87296" s="38"/>
      <c r="Y87296" s="38"/>
    </row>
    <row r="87297" spans="17:25">
      <c r="Q87297" s="38"/>
      <c r="Y87297" s="38"/>
    </row>
    <row r="87298" spans="17:25">
      <c r="Q87298" s="38"/>
      <c r="Y87298" s="38"/>
    </row>
    <row r="87299" spans="17:25">
      <c r="Q87299" s="38"/>
      <c r="Y87299" s="38"/>
    </row>
    <row r="87300" spans="17:25">
      <c r="Q87300" s="38"/>
      <c r="Y87300" s="38"/>
    </row>
    <row r="87301" spans="17:25">
      <c r="Q87301" s="38"/>
      <c r="Y87301" s="38"/>
    </row>
    <row r="87302" spans="17:25">
      <c r="Q87302" s="38"/>
      <c r="Y87302" s="38"/>
    </row>
    <row r="87303" spans="17:25">
      <c r="Q87303" s="38"/>
      <c r="Y87303" s="38"/>
    </row>
    <row r="87304" spans="17:25">
      <c r="Q87304" s="38"/>
      <c r="Y87304" s="38"/>
    </row>
    <row r="87305" spans="17:25">
      <c r="Q87305" s="38"/>
      <c r="Y87305" s="38"/>
    </row>
    <row r="87306" spans="17:25">
      <c r="Q87306" s="38"/>
      <c r="Y87306" s="38"/>
    </row>
    <row r="87307" spans="17:25">
      <c r="Q87307" s="38"/>
      <c r="Y87307" s="38"/>
    </row>
    <row r="87308" spans="17:25">
      <c r="Q87308" s="38"/>
      <c r="Y87308" s="38"/>
    </row>
    <row r="87309" spans="17:25">
      <c r="Q87309" s="38"/>
      <c r="Y87309" s="38"/>
    </row>
    <row r="87310" spans="17:25">
      <c r="Q87310" s="38"/>
      <c r="Y87310" s="38"/>
    </row>
    <row r="87311" spans="17:25">
      <c r="Q87311" s="38"/>
      <c r="Y87311" s="38"/>
    </row>
    <row r="87312" spans="17:25">
      <c r="Q87312" s="38"/>
      <c r="Y87312" s="38"/>
    </row>
    <row r="87313" spans="17:25">
      <c r="Q87313" s="38"/>
      <c r="Y87313" s="38"/>
    </row>
    <row r="87314" spans="17:25">
      <c r="Q87314" s="38"/>
      <c r="Y87314" s="38"/>
    </row>
    <row r="87315" spans="17:25">
      <c r="Q87315" s="38"/>
      <c r="Y87315" s="38"/>
    </row>
    <row r="87316" spans="17:25">
      <c r="Q87316" s="38"/>
      <c r="Y87316" s="38"/>
    </row>
    <row r="87317" spans="17:25">
      <c r="Q87317" s="38"/>
      <c r="Y87317" s="38"/>
    </row>
    <row r="87318" spans="17:25">
      <c r="Q87318" s="38"/>
      <c r="Y87318" s="38"/>
    </row>
    <row r="87319" spans="17:25">
      <c r="Q87319" s="38"/>
      <c r="Y87319" s="38"/>
    </row>
    <row r="87320" spans="17:25">
      <c r="Q87320" s="38"/>
      <c r="Y87320" s="38"/>
    </row>
    <row r="87321" spans="17:25">
      <c r="Q87321" s="38"/>
      <c r="Y87321" s="38"/>
    </row>
    <row r="87322" spans="17:25">
      <c r="Q87322" s="38"/>
      <c r="Y87322" s="38"/>
    </row>
    <row r="87323" spans="17:25">
      <c r="Q87323" s="38"/>
      <c r="Y87323" s="38"/>
    </row>
    <row r="87324" spans="17:25">
      <c r="Q87324" s="38"/>
      <c r="Y87324" s="38"/>
    </row>
    <row r="87325" spans="17:25">
      <c r="Q87325" s="38"/>
      <c r="Y87325" s="38"/>
    </row>
    <row r="87326" spans="17:25">
      <c r="Q87326" s="38"/>
      <c r="Y87326" s="38"/>
    </row>
    <row r="87327" spans="17:25">
      <c r="Q87327" s="38"/>
      <c r="Y87327" s="38"/>
    </row>
    <row r="87328" spans="17:25">
      <c r="Q87328" s="38"/>
      <c r="Y87328" s="38"/>
    </row>
    <row r="87329" spans="17:25">
      <c r="Q87329" s="38"/>
      <c r="Y87329" s="38"/>
    </row>
    <row r="87330" spans="17:25">
      <c r="Q87330" s="38"/>
      <c r="Y87330" s="38"/>
    </row>
    <row r="87331" spans="17:25">
      <c r="Q87331" s="38"/>
      <c r="Y87331" s="38"/>
    </row>
    <row r="87332" spans="17:25">
      <c r="Q87332" s="38"/>
      <c r="Y87332" s="38"/>
    </row>
    <row r="87333" spans="17:25">
      <c r="Q87333" s="38"/>
      <c r="Y87333" s="38"/>
    </row>
    <row r="87334" spans="17:25">
      <c r="Q87334" s="38"/>
      <c r="Y87334" s="38"/>
    </row>
    <row r="87335" spans="17:25">
      <c r="Q87335" s="38"/>
      <c r="Y87335" s="38"/>
    </row>
    <row r="87336" spans="17:25">
      <c r="Q87336" s="38"/>
      <c r="Y87336" s="38"/>
    </row>
    <row r="87337" spans="17:25">
      <c r="Q87337" s="38"/>
      <c r="Y87337" s="38"/>
    </row>
    <row r="87338" spans="17:25">
      <c r="Q87338" s="38"/>
      <c r="Y87338" s="38"/>
    </row>
    <row r="87339" spans="17:25">
      <c r="Q87339" s="38"/>
      <c r="Y87339" s="38"/>
    </row>
    <row r="87340" spans="17:25">
      <c r="Q87340" s="38"/>
      <c r="Y87340" s="38"/>
    </row>
    <row r="87341" spans="17:25">
      <c r="Q87341" s="38"/>
      <c r="Y87341" s="38"/>
    </row>
    <row r="87342" spans="17:25">
      <c r="Q87342" s="38"/>
      <c r="Y87342" s="38"/>
    </row>
    <row r="87343" spans="17:25">
      <c r="Q87343" s="38"/>
      <c r="Y87343" s="38"/>
    </row>
    <row r="87344" spans="17:25">
      <c r="Q87344" s="38"/>
      <c r="Y87344" s="38"/>
    </row>
    <row r="87345" spans="17:25">
      <c r="Q87345" s="38"/>
      <c r="Y87345" s="38"/>
    </row>
    <row r="87346" spans="17:25">
      <c r="Q87346" s="38"/>
      <c r="Y87346" s="38"/>
    </row>
    <row r="87347" spans="17:25">
      <c r="Q87347" s="38"/>
      <c r="Y87347" s="38"/>
    </row>
    <row r="87348" spans="17:25">
      <c r="Q87348" s="38"/>
      <c r="Y87348" s="38"/>
    </row>
    <row r="87349" spans="17:25">
      <c r="Q87349" s="38"/>
      <c r="Y87349" s="38"/>
    </row>
    <row r="87350" spans="17:25">
      <c r="Q87350" s="38"/>
      <c r="Y87350" s="38"/>
    </row>
    <row r="87351" spans="17:25">
      <c r="Q87351" s="38"/>
      <c r="Y87351" s="38"/>
    </row>
    <row r="87352" spans="17:25">
      <c r="Q87352" s="38"/>
      <c r="Y87352" s="38"/>
    </row>
    <row r="87353" spans="17:25">
      <c r="Q87353" s="38"/>
      <c r="Y87353" s="38"/>
    </row>
    <row r="87354" spans="17:25">
      <c r="Q87354" s="38"/>
      <c r="Y87354" s="38"/>
    </row>
    <row r="87355" spans="17:25">
      <c r="Q87355" s="38"/>
      <c r="Y87355" s="38"/>
    </row>
    <row r="87356" spans="17:25">
      <c r="Q87356" s="38"/>
      <c r="Y87356" s="38"/>
    </row>
    <row r="87357" spans="17:25">
      <c r="Q87357" s="38"/>
      <c r="Y87357" s="38"/>
    </row>
    <row r="87358" spans="17:25">
      <c r="Q87358" s="38"/>
      <c r="Y87358" s="38"/>
    </row>
    <row r="87359" spans="17:25">
      <c r="Q87359" s="38"/>
      <c r="Y87359" s="38"/>
    </row>
    <row r="87360" spans="17:25">
      <c r="Q87360" s="38"/>
      <c r="Y87360" s="38"/>
    </row>
    <row r="87361" spans="17:25">
      <c r="Q87361" s="38"/>
      <c r="Y87361" s="38"/>
    </row>
    <row r="87362" spans="17:25">
      <c r="Q87362" s="38"/>
      <c r="Y87362" s="38"/>
    </row>
    <row r="87363" spans="17:25">
      <c r="Q87363" s="38"/>
      <c r="Y87363" s="38"/>
    </row>
    <row r="87364" spans="17:25">
      <c r="Q87364" s="38"/>
      <c r="Y87364" s="38"/>
    </row>
    <row r="87365" spans="17:25">
      <c r="Q87365" s="38"/>
      <c r="Y87365" s="38"/>
    </row>
    <row r="87366" spans="17:25">
      <c r="Q87366" s="38"/>
      <c r="Y87366" s="38"/>
    </row>
    <row r="87367" spans="17:25">
      <c r="Q87367" s="38"/>
      <c r="Y87367" s="38"/>
    </row>
    <row r="87368" spans="17:25">
      <c r="Q87368" s="38"/>
      <c r="Y87368" s="38"/>
    </row>
    <row r="87369" spans="17:25">
      <c r="Q87369" s="38"/>
      <c r="Y87369" s="38"/>
    </row>
    <row r="87370" spans="17:25">
      <c r="Q87370" s="38"/>
      <c r="Y87370" s="38"/>
    </row>
    <row r="87371" spans="17:25">
      <c r="Q87371" s="38"/>
      <c r="Y87371" s="38"/>
    </row>
    <row r="87372" spans="17:25">
      <c r="Q87372" s="38"/>
      <c r="Y87372" s="38"/>
    </row>
    <row r="87373" spans="17:25">
      <c r="Q87373" s="38"/>
      <c r="Y87373" s="38"/>
    </row>
    <row r="87374" spans="17:25">
      <c r="Q87374" s="38"/>
      <c r="Y87374" s="38"/>
    </row>
    <row r="87375" spans="17:25">
      <c r="Q87375" s="38"/>
      <c r="Y87375" s="38"/>
    </row>
    <row r="87376" spans="17:25">
      <c r="Q87376" s="38"/>
      <c r="Y87376" s="38"/>
    </row>
    <row r="87377" spans="17:25">
      <c r="Q87377" s="38"/>
      <c r="Y87377" s="38"/>
    </row>
    <row r="87378" spans="17:25">
      <c r="Q87378" s="38"/>
      <c r="Y87378" s="38"/>
    </row>
    <row r="87379" spans="17:25">
      <c r="Q87379" s="38"/>
      <c r="Y87379" s="38"/>
    </row>
    <row r="87380" spans="17:25">
      <c r="Q87380" s="38"/>
      <c r="Y87380" s="38"/>
    </row>
    <row r="87381" spans="17:25">
      <c r="Q87381" s="38"/>
      <c r="Y87381" s="38"/>
    </row>
    <row r="87382" spans="17:25">
      <c r="Q87382" s="38"/>
      <c r="Y87382" s="38"/>
    </row>
    <row r="87383" spans="17:25">
      <c r="Q87383" s="38"/>
      <c r="Y87383" s="38"/>
    </row>
    <row r="87384" spans="17:25">
      <c r="Q87384" s="38"/>
      <c r="Y87384" s="38"/>
    </row>
    <row r="87385" spans="17:25">
      <c r="Q87385" s="38"/>
      <c r="Y87385" s="38"/>
    </row>
    <row r="87386" spans="17:25">
      <c r="Q87386" s="38"/>
      <c r="Y87386" s="38"/>
    </row>
    <row r="87387" spans="17:25">
      <c r="Q87387" s="38"/>
      <c r="Y87387" s="38"/>
    </row>
    <row r="87388" spans="17:25">
      <c r="Q87388" s="38"/>
      <c r="Y87388" s="38"/>
    </row>
    <row r="87389" spans="17:25">
      <c r="Q87389" s="38"/>
      <c r="Y87389" s="38"/>
    </row>
    <row r="87390" spans="17:25">
      <c r="Q87390" s="38"/>
      <c r="Y87390" s="38"/>
    </row>
    <row r="87391" spans="17:25">
      <c r="Q87391" s="38"/>
      <c r="Y87391" s="38"/>
    </row>
    <row r="87392" spans="17:25">
      <c r="Q87392" s="38"/>
      <c r="Y87392" s="38"/>
    </row>
    <row r="87393" spans="17:25">
      <c r="Q87393" s="38"/>
      <c r="Y87393" s="38"/>
    </row>
    <row r="87394" spans="17:25">
      <c r="Q87394" s="38"/>
      <c r="Y87394" s="38"/>
    </row>
    <row r="87395" spans="17:25">
      <c r="Q87395" s="38"/>
      <c r="Y87395" s="38"/>
    </row>
    <row r="87396" spans="17:25">
      <c r="Q87396" s="38"/>
      <c r="Y87396" s="38"/>
    </row>
    <row r="87397" spans="17:25">
      <c r="Q87397" s="38"/>
      <c r="Y87397" s="38"/>
    </row>
    <row r="87398" spans="17:25">
      <c r="Q87398" s="38"/>
      <c r="Y87398" s="38"/>
    </row>
    <row r="87399" spans="17:25">
      <c r="Q87399" s="38"/>
      <c r="Y87399" s="38"/>
    </row>
    <row r="87400" spans="17:25">
      <c r="Q87400" s="38"/>
      <c r="Y87400" s="38"/>
    </row>
    <row r="87401" spans="17:25">
      <c r="Q87401" s="38"/>
      <c r="Y87401" s="38"/>
    </row>
    <row r="87402" spans="17:25">
      <c r="Q87402" s="38"/>
      <c r="Y87402" s="38"/>
    </row>
    <row r="87403" spans="17:25">
      <c r="Q87403" s="38"/>
      <c r="Y87403" s="38"/>
    </row>
    <row r="87404" spans="17:25">
      <c r="Q87404" s="38"/>
      <c r="Y87404" s="38"/>
    </row>
    <row r="87405" spans="17:25">
      <c r="Q87405" s="38"/>
      <c r="Y87405" s="38"/>
    </row>
    <row r="87406" spans="17:25">
      <c r="Q87406" s="38"/>
      <c r="Y87406" s="38"/>
    </row>
    <row r="87407" spans="17:25">
      <c r="Q87407" s="38"/>
      <c r="Y87407" s="38"/>
    </row>
    <row r="87408" spans="17:25">
      <c r="Q87408" s="38"/>
      <c r="Y87408" s="38"/>
    </row>
    <row r="87409" spans="17:25">
      <c r="Q87409" s="38"/>
      <c r="Y87409" s="38"/>
    </row>
    <row r="87410" spans="17:25">
      <c r="Q87410" s="38"/>
      <c r="Y87410" s="38"/>
    </row>
    <row r="87411" spans="17:25">
      <c r="Q87411" s="38"/>
      <c r="Y87411" s="38"/>
    </row>
    <row r="87412" spans="17:25">
      <c r="Q87412" s="38"/>
      <c r="Y87412" s="38"/>
    </row>
    <row r="87413" spans="17:25">
      <c r="Q87413" s="38"/>
      <c r="Y87413" s="38"/>
    </row>
    <row r="87414" spans="17:25">
      <c r="Q87414" s="38"/>
      <c r="Y87414" s="38"/>
    </row>
    <row r="87415" spans="17:25">
      <c r="Q87415" s="38"/>
      <c r="Y87415" s="38"/>
    </row>
    <row r="87416" spans="17:25">
      <c r="Q87416" s="38"/>
      <c r="Y87416" s="38"/>
    </row>
    <row r="87417" spans="17:25">
      <c r="Q87417" s="38"/>
      <c r="Y87417" s="38"/>
    </row>
    <row r="87418" spans="17:25">
      <c r="Q87418" s="38"/>
      <c r="Y87418" s="38"/>
    </row>
    <row r="87419" spans="17:25">
      <c r="Q87419" s="38"/>
      <c r="Y87419" s="38"/>
    </row>
    <row r="87420" spans="17:25">
      <c r="Q87420" s="38"/>
      <c r="Y87420" s="38"/>
    </row>
    <row r="87421" spans="17:25">
      <c r="Q87421" s="38"/>
      <c r="Y87421" s="38"/>
    </row>
    <row r="87422" spans="17:25">
      <c r="Q87422" s="38"/>
      <c r="Y87422" s="38"/>
    </row>
    <row r="87423" spans="17:25">
      <c r="Q87423" s="38"/>
      <c r="Y87423" s="38"/>
    </row>
    <row r="87424" spans="17:25">
      <c r="Q87424" s="38"/>
      <c r="Y87424" s="38"/>
    </row>
    <row r="87425" spans="17:25">
      <c r="Q87425" s="38"/>
      <c r="Y87425" s="38"/>
    </row>
    <row r="87426" spans="17:25">
      <c r="Q87426" s="38"/>
      <c r="Y87426" s="38"/>
    </row>
    <row r="87427" spans="17:25">
      <c r="Q87427" s="38"/>
      <c r="Y87427" s="38"/>
    </row>
    <row r="87428" spans="17:25">
      <c r="Q87428" s="38"/>
      <c r="Y87428" s="38"/>
    </row>
    <row r="87429" spans="17:25">
      <c r="Q87429" s="38"/>
      <c r="Y87429" s="38"/>
    </row>
    <row r="87430" spans="17:25">
      <c r="Q87430" s="38"/>
      <c r="Y87430" s="38"/>
    </row>
    <row r="87431" spans="17:25">
      <c r="Q87431" s="38"/>
      <c r="Y87431" s="38"/>
    </row>
    <row r="87432" spans="17:25">
      <c r="Q87432" s="38"/>
      <c r="Y87432" s="38"/>
    </row>
    <row r="87433" spans="17:25">
      <c r="Q87433" s="38"/>
      <c r="Y87433" s="38"/>
    </row>
    <row r="87434" spans="17:25">
      <c r="Q87434" s="38"/>
      <c r="Y87434" s="38"/>
    </row>
    <row r="87435" spans="17:25">
      <c r="Q87435" s="38"/>
      <c r="Y87435" s="38"/>
    </row>
    <row r="87436" spans="17:25">
      <c r="Q87436" s="38"/>
      <c r="Y87436" s="38"/>
    </row>
    <row r="87437" spans="17:25">
      <c r="Q87437" s="38"/>
      <c r="Y87437" s="38"/>
    </row>
    <row r="87438" spans="17:25">
      <c r="Q87438" s="38"/>
      <c r="Y87438" s="38"/>
    </row>
    <row r="87439" spans="17:25">
      <c r="Q87439" s="38"/>
      <c r="Y87439" s="38"/>
    </row>
    <row r="87440" spans="17:25">
      <c r="Q87440" s="38"/>
      <c r="Y87440" s="38"/>
    </row>
    <row r="87441" spans="17:25">
      <c r="Q87441" s="38"/>
      <c r="Y87441" s="38"/>
    </row>
    <row r="87442" spans="17:25">
      <c r="Q87442" s="38"/>
      <c r="Y87442" s="38"/>
    </row>
    <row r="87443" spans="17:25">
      <c r="Q87443" s="38"/>
      <c r="Y87443" s="38"/>
    </row>
    <row r="87444" spans="17:25">
      <c r="Q87444" s="38"/>
      <c r="Y87444" s="38"/>
    </row>
    <row r="87445" spans="17:25">
      <c r="Q87445" s="38"/>
      <c r="Y87445" s="38"/>
    </row>
    <row r="87446" spans="17:25">
      <c r="Q87446" s="38"/>
      <c r="Y87446" s="38"/>
    </row>
    <row r="87447" spans="17:25">
      <c r="Q87447" s="38"/>
      <c r="Y87447" s="38"/>
    </row>
    <row r="87448" spans="17:25">
      <c r="Q87448" s="38"/>
      <c r="Y87448" s="38"/>
    </row>
    <row r="87449" spans="17:25">
      <c r="Q87449" s="38"/>
      <c r="Y87449" s="38"/>
    </row>
    <row r="87450" spans="17:25">
      <c r="Q87450" s="38"/>
      <c r="Y87450" s="38"/>
    </row>
    <row r="87451" spans="17:25">
      <c r="Q87451" s="38"/>
      <c r="Y87451" s="38"/>
    </row>
    <row r="87452" spans="17:25">
      <c r="Q87452" s="38"/>
      <c r="Y87452" s="38"/>
    </row>
    <row r="87453" spans="17:25">
      <c r="Q87453" s="38"/>
      <c r="Y87453" s="38"/>
    </row>
    <row r="87454" spans="17:25">
      <c r="Q87454" s="38"/>
      <c r="Y87454" s="38"/>
    </row>
    <row r="87455" spans="17:25">
      <c r="Q87455" s="38"/>
      <c r="Y87455" s="38"/>
    </row>
    <row r="87456" spans="17:25">
      <c r="Q87456" s="38"/>
      <c r="Y87456" s="38"/>
    </row>
    <row r="87457" spans="17:25">
      <c r="Q87457" s="38"/>
      <c r="Y87457" s="38"/>
    </row>
    <row r="87458" spans="17:25">
      <c r="Q87458" s="38"/>
      <c r="Y87458" s="38"/>
    </row>
    <row r="87459" spans="17:25">
      <c r="Q87459" s="38"/>
      <c r="Y87459" s="38"/>
    </row>
    <row r="87460" spans="17:25">
      <c r="Q87460" s="38"/>
      <c r="Y87460" s="38"/>
    </row>
    <row r="87461" spans="17:25">
      <c r="Q87461" s="38"/>
      <c r="Y87461" s="38"/>
    </row>
    <row r="87462" spans="17:25">
      <c r="Q87462" s="38"/>
      <c r="Y87462" s="38"/>
    </row>
    <row r="87463" spans="17:25">
      <c r="Q87463" s="38"/>
      <c r="Y87463" s="38"/>
    </row>
    <row r="87464" spans="17:25">
      <c r="Q87464" s="38"/>
      <c r="Y87464" s="38"/>
    </row>
    <row r="87465" spans="17:25">
      <c r="Q87465" s="38"/>
      <c r="Y87465" s="38"/>
    </row>
    <row r="87466" spans="17:25">
      <c r="Q87466" s="38"/>
      <c r="Y87466" s="38"/>
    </row>
    <row r="87467" spans="17:25">
      <c r="Q87467" s="38"/>
      <c r="Y87467" s="38"/>
    </row>
    <row r="87468" spans="17:25">
      <c r="Q87468" s="38"/>
      <c r="Y87468" s="38"/>
    </row>
    <row r="87469" spans="17:25">
      <c r="Q87469" s="38"/>
      <c r="Y87469" s="38"/>
    </row>
    <row r="87470" spans="17:25">
      <c r="Q87470" s="38"/>
      <c r="Y87470" s="38"/>
    </row>
    <row r="87471" spans="17:25">
      <c r="Q87471" s="38"/>
      <c r="Y87471" s="38"/>
    </row>
    <row r="87472" spans="17:25">
      <c r="Q87472" s="38"/>
      <c r="Y87472" s="38"/>
    </row>
    <row r="87473" spans="17:25">
      <c r="Q87473" s="38"/>
      <c r="Y87473" s="38"/>
    </row>
    <row r="87474" spans="17:25">
      <c r="Q87474" s="38"/>
      <c r="Y87474" s="38"/>
    </row>
    <row r="87475" spans="17:25">
      <c r="Q87475" s="38"/>
      <c r="Y87475" s="38"/>
    </row>
    <row r="87476" spans="17:25">
      <c r="Q87476" s="38"/>
      <c r="Y87476" s="38"/>
    </row>
    <row r="87477" spans="17:25">
      <c r="Q87477" s="38"/>
      <c r="Y87477" s="38"/>
    </row>
    <row r="87478" spans="17:25">
      <c r="Q87478" s="38"/>
      <c r="Y87478" s="38"/>
    </row>
    <row r="87479" spans="17:25">
      <c r="Q87479" s="38"/>
      <c r="Y87479" s="38"/>
    </row>
    <row r="87480" spans="17:25">
      <c r="Q87480" s="38"/>
      <c r="Y87480" s="38"/>
    </row>
    <row r="87481" spans="17:25">
      <c r="Q87481" s="38"/>
      <c r="Y87481" s="38"/>
    </row>
    <row r="87482" spans="17:25">
      <c r="Q87482" s="38"/>
      <c r="Y87482" s="38"/>
    </row>
    <row r="87483" spans="17:25">
      <c r="Q87483" s="38"/>
      <c r="Y87483" s="38"/>
    </row>
    <row r="87484" spans="17:25">
      <c r="Q87484" s="38"/>
      <c r="Y87484" s="38"/>
    </row>
    <row r="87485" spans="17:25">
      <c r="Q87485" s="38"/>
      <c r="Y87485" s="38"/>
    </row>
    <row r="87486" spans="17:25">
      <c r="Q87486" s="38"/>
      <c r="Y87486" s="38"/>
    </row>
    <row r="87487" spans="17:25">
      <c r="Q87487" s="38"/>
      <c r="Y87487" s="38"/>
    </row>
    <row r="87488" spans="17:25">
      <c r="Q87488" s="38"/>
      <c r="Y87488" s="38"/>
    </row>
    <row r="87489" spans="17:25">
      <c r="Q87489" s="38"/>
      <c r="Y87489" s="38"/>
    </row>
    <row r="87490" spans="17:25">
      <c r="Q87490" s="38"/>
      <c r="Y87490" s="38"/>
    </row>
    <row r="87491" spans="17:25">
      <c r="Q87491" s="38"/>
      <c r="Y87491" s="38"/>
    </row>
    <row r="87492" spans="17:25">
      <c r="Q87492" s="38"/>
      <c r="Y87492" s="38"/>
    </row>
    <row r="87493" spans="17:25">
      <c r="Q87493" s="38"/>
      <c r="Y87493" s="38"/>
    </row>
    <row r="87494" spans="17:25">
      <c r="Q87494" s="38"/>
      <c r="Y87494" s="38"/>
    </row>
    <row r="87495" spans="17:25">
      <c r="Q87495" s="38"/>
      <c r="Y87495" s="38"/>
    </row>
    <row r="87496" spans="17:25">
      <c r="Q87496" s="38"/>
      <c r="Y87496" s="38"/>
    </row>
    <row r="87497" spans="17:25">
      <c r="Q87497" s="38"/>
      <c r="Y87497" s="38"/>
    </row>
    <row r="87498" spans="17:25">
      <c r="Q87498" s="38"/>
      <c r="Y87498" s="38"/>
    </row>
    <row r="87499" spans="17:25">
      <c r="Q87499" s="38"/>
      <c r="Y87499" s="38"/>
    </row>
    <row r="87500" spans="17:25">
      <c r="Q87500" s="38"/>
      <c r="Y87500" s="38"/>
    </row>
    <row r="87501" spans="17:25">
      <c r="Q87501" s="38"/>
      <c r="Y87501" s="38"/>
    </row>
    <row r="87502" spans="17:25">
      <c r="Q87502" s="38"/>
      <c r="Y87502" s="38"/>
    </row>
    <row r="87503" spans="17:25">
      <c r="Q87503" s="38"/>
      <c r="Y87503" s="38"/>
    </row>
    <row r="87504" spans="17:25">
      <c r="Q87504" s="38"/>
      <c r="Y87504" s="38"/>
    </row>
    <row r="87505" spans="17:25">
      <c r="Q87505" s="38"/>
      <c r="Y87505" s="38"/>
    </row>
    <row r="87506" spans="17:25">
      <c r="Q87506" s="38"/>
      <c r="Y87506" s="38"/>
    </row>
    <row r="87507" spans="17:25">
      <c r="Q87507" s="38"/>
      <c r="Y87507" s="38"/>
    </row>
    <row r="87508" spans="17:25">
      <c r="Q87508" s="38"/>
      <c r="Y87508" s="38"/>
    </row>
    <row r="87509" spans="17:25">
      <c r="Q87509" s="38"/>
      <c r="Y87509" s="38"/>
    </row>
    <row r="87510" spans="17:25">
      <c r="Q87510" s="38"/>
      <c r="Y87510" s="38"/>
    </row>
    <row r="87511" spans="17:25">
      <c r="Q87511" s="38"/>
      <c r="Y87511" s="38"/>
    </row>
    <row r="87512" spans="17:25">
      <c r="Q87512" s="38"/>
      <c r="Y87512" s="38"/>
    </row>
    <row r="87513" spans="17:25">
      <c r="Q87513" s="38"/>
      <c r="Y87513" s="38"/>
    </row>
    <row r="87514" spans="17:25">
      <c r="Q87514" s="38"/>
      <c r="Y87514" s="38"/>
    </row>
    <row r="87515" spans="17:25">
      <c r="Q87515" s="38"/>
      <c r="Y87515" s="38"/>
    </row>
    <row r="87516" spans="17:25">
      <c r="Q87516" s="38"/>
      <c r="Y87516" s="38"/>
    </row>
    <row r="87517" spans="17:25">
      <c r="Q87517" s="38"/>
      <c r="Y87517" s="38"/>
    </row>
    <row r="87518" spans="17:25">
      <c r="Q87518" s="38"/>
      <c r="Y87518" s="38"/>
    </row>
    <row r="87519" spans="17:25">
      <c r="Q87519" s="38"/>
      <c r="Y87519" s="38"/>
    </row>
    <row r="87520" spans="17:25">
      <c r="Q87520" s="38"/>
      <c r="Y87520" s="38"/>
    </row>
    <row r="87521" spans="17:25">
      <c r="Q87521" s="38"/>
      <c r="Y87521" s="38"/>
    </row>
    <row r="87522" spans="17:25">
      <c r="Q87522" s="38"/>
      <c r="Y87522" s="38"/>
    </row>
    <row r="87523" spans="17:25">
      <c r="Q87523" s="38"/>
      <c r="Y87523" s="38"/>
    </row>
    <row r="87524" spans="17:25">
      <c r="Q87524" s="38"/>
      <c r="Y87524" s="38"/>
    </row>
    <row r="87525" spans="17:25">
      <c r="Q87525" s="38"/>
      <c r="Y87525" s="38"/>
    </row>
    <row r="87526" spans="17:25">
      <c r="Q87526" s="38"/>
      <c r="Y87526" s="38"/>
    </row>
    <row r="87527" spans="17:25">
      <c r="Q87527" s="38"/>
      <c r="Y87527" s="38"/>
    </row>
    <row r="87528" spans="17:25">
      <c r="Q87528" s="38"/>
      <c r="Y87528" s="38"/>
    </row>
    <row r="87529" spans="17:25">
      <c r="Q87529" s="38"/>
      <c r="Y87529" s="38"/>
    </row>
    <row r="87530" spans="17:25">
      <c r="Q87530" s="38"/>
      <c r="Y87530" s="38"/>
    </row>
    <row r="87531" spans="17:25">
      <c r="Q87531" s="38"/>
      <c r="Y87531" s="38"/>
    </row>
    <row r="87532" spans="17:25">
      <c r="Q87532" s="38"/>
      <c r="Y87532" s="38"/>
    </row>
    <row r="87533" spans="17:25">
      <c r="Q87533" s="38"/>
      <c r="Y87533" s="38"/>
    </row>
    <row r="87534" spans="17:25">
      <c r="Q87534" s="38"/>
      <c r="Y87534" s="38"/>
    </row>
    <row r="87535" spans="17:25">
      <c r="Q87535" s="38"/>
      <c r="Y87535" s="38"/>
    </row>
    <row r="87536" spans="17:25">
      <c r="Q87536" s="38"/>
      <c r="Y87536" s="38"/>
    </row>
    <row r="87537" spans="17:25">
      <c r="Q87537" s="38"/>
      <c r="Y87537" s="38"/>
    </row>
    <row r="87538" spans="17:25">
      <c r="Q87538" s="38"/>
      <c r="Y87538" s="38"/>
    </row>
    <row r="87539" spans="17:25">
      <c r="Q87539" s="38"/>
      <c r="Y87539" s="38"/>
    </row>
    <row r="87540" spans="17:25">
      <c r="Q87540" s="38"/>
      <c r="Y87540" s="38"/>
    </row>
    <row r="87541" spans="17:25">
      <c r="Q87541" s="38"/>
      <c r="Y87541" s="38"/>
    </row>
    <row r="87542" spans="17:25">
      <c r="Q87542" s="38"/>
      <c r="Y87542" s="38"/>
    </row>
    <row r="87543" spans="17:25">
      <c r="Q87543" s="38"/>
      <c r="Y87543" s="38"/>
    </row>
    <row r="87544" spans="17:25">
      <c r="Q87544" s="38"/>
      <c r="Y87544" s="38"/>
    </row>
    <row r="87545" spans="17:25">
      <c r="Q87545" s="38"/>
      <c r="Y87545" s="38"/>
    </row>
    <row r="87546" spans="17:25">
      <c r="Q87546" s="38"/>
      <c r="Y87546" s="38"/>
    </row>
    <row r="87547" spans="17:25">
      <c r="Q87547" s="38"/>
      <c r="Y87547" s="38"/>
    </row>
    <row r="87548" spans="17:25">
      <c r="Q87548" s="38"/>
      <c r="Y87548" s="38"/>
    </row>
    <row r="87549" spans="17:25">
      <c r="Q87549" s="38"/>
      <c r="Y87549" s="38"/>
    </row>
    <row r="87550" spans="17:25">
      <c r="Q87550" s="38"/>
      <c r="Y87550" s="38"/>
    </row>
    <row r="87551" spans="17:25">
      <c r="Q87551" s="38"/>
      <c r="Y87551" s="38"/>
    </row>
    <row r="87552" spans="17:25">
      <c r="Q87552" s="38"/>
      <c r="Y87552" s="38"/>
    </row>
    <row r="87553" spans="17:25">
      <c r="Q87553" s="38"/>
      <c r="Y87553" s="38"/>
    </row>
    <row r="87554" spans="17:25">
      <c r="Q87554" s="38"/>
      <c r="Y87554" s="38"/>
    </row>
    <row r="87555" spans="17:25">
      <c r="Q87555" s="38"/>
      <c r="Y87555" s="38"/>
    </row>
    <row r="87556" spans="17:25">
      <c r="Q87556" s="38"/>
      <c r="Y87556" s="38"/>
    </row>
    <row r="87557" spans="17:25">
      <c r="Q87557" s="38"/>
      <c r="Y87557" s="38"/>
    </row>
    <row r="87558" spans="17:25">
      <c r="Q87558" s="38"/>
      <c r="Y87558" s="38"/>
    </row>
    <row r="87559" spans="17:25">
      <c r="Q87559" s="38"/>
      <c r="Y87559" s="38"/>
    </row>
    <row r="87560" spans="17:25">
      <c r="Q87560" s="38"/>
      <c r="Y87560" s="38"/>
    </row>
    <row r="87561" spans="17:25">
      <c r="Q87561" s="38"/>
      <c r="Y87561" s="38"/>
    </row>
    <row r="87562" spans="17:25">
      <c r="Q87562" s="38"/>
      <c r="Y87562" s="38"/>
    </row>
    <row r="87563" spans="17:25">
      <c r="Q87563" s="38"/>
      <c r="Y87563" s="38"/>
    </row>
    <row r="87564" spans="17:25">
      <c r="Q87564" s="38"/>
      <c r="Y87564" s="38"/>
    </row>
    <row r="87565" spans="17:25">
      <c r="Q87565" s="38"/>
      <c r="Y87565" s="38"/>
    </row>
    <row r="87566" spans="17:25">
      <c r="Q87566" s="38"/>
      <c r="Y87566" s="38"/>
    </row>
    <row r="87567" spans="17:25">
      <c r="Q87567" s="38"/>
      <c r="Y87567" s="38"/>
    </row>
    <row r="87568" spans="17:25">
      <c r="Q87568" s="38"/>
      <c r="Y87568" s="38"/>
    </row>
    <row r="87569" spans="17:25">
      <c r="Q87569" s="38"/>
      <c r="Y87569" s="38"/>
    </row>
    <row r="87570" spans="17:25">
      <c r="Q87570" s="38"/>
      <c r="Y87570" s="38"/>
    </row>
    <row r="87571" spans="17:25">
      <c r="Q87571" s="38"/>
      <c r="Y87571" s="38"/>
    </row>
    <row r="87572" spans="17:25">
      <c r="Q87572" s="38"/>
      <c r="Y87572" s="38"/>
    </row>
    <row r="87573" spans="17:25">
      <c r="Q87573" s="38"/>
      <c r="Y87573" s="38"/>
    </row>
    <row r="87574" spans="17:25">
      <c r="Q87574" s="38"/>
      <c r="Y87574" s="38"/>
    </row>
    <row r="87575" spans="17:25">
      <c r="Q87575" s="38"/>
      <c r="Y87575" s="38"/>
    </row>
    <row r="87576" spans="17:25">
      <c r="Q87576" s="38"/>
      <c r="Y87576" s="38"/>
    </row>
    <row r="87577" spans="17:25">
      <c r="Q87577" s="38"/>
      <c r="Y87577" s="38"/>
    </row>
    <row r="87578" spans="17:25">
      <c r="Q87578" s="38"/>
      <c r="Y87578" s="38"/>
    </row>
    <row r="87579" spans="17:25">
      <c r="Q87579" s="38"/>
      <c r="Y87579" s="38"/>
    </row>
    <row r="87580" spans="17:25">
      <c r="Q87580" s="38"/>
      <c r="Y87580" s="38"/>
    </row>
    <row r="87581" spans="17:25">
      <c r="Q87581" s="38"/>
      <c r="Y87581" s="38"/>
    </row>
    <row r="87582" spans="17:25">
      <c r="Q87582" s="38"/>
      <c r="Y87582" s="38"/>
    </row>
    <row r="87583" spans="17:25">
      <c r="Q87583" s="38"/>
      <c r="Y87583" s="38"/>
    </row>
    <row r="87584" spans="17:25">
      <c r="Q87584" s="38"/>
      <c r="Y87584" s="38"/>
    </row>
    <row r="87585" spans="17:25">
      <c r="Q87585" s="38"/>
      <c r="Y87585" s="38"/>
    </row>
    <row r="87586" spans="17:25">
      <c r="Q87586" s="38"/>
      <c r="Y87586" s="38"/>
    </row>
    <row r="87587" spans="17:25">
      <c r="Q87587" s="38"/>
      <c r="Y87587" s="38"/>
    </row>
    <row r="87588" spans="17:25">
      <c r="Q87588" s="38"/>
      <c r="Y87588" s="38"/>
    </row>
    <row r="87589" spans="17:25">
      <c r="Q87589" s="38"/>
      <c r="Y87589" s="38"/>
    </row>
    <row r="87590" spans="17:25">
      <c r="Q87590" s="38"/>
      <c r="Y87590" s="38"/>
    </row>
    <row r="87591" spans="17:25">
      <c r="Q87591" s="38"/>
      <c r="Y87591" s="38"/>
    </row>
    <row r="87592" spans="17:25">
      <c r="Q87592" s="38"/>
      <c r="Y87592" s="38"/>
    </row>
    <row r="87593" spans="17:25">
      <c r="Q87593" s="38"/>
      <c r="Y87593" s="38"/>
    </row>
    <row r="87594" spans="17:25">
      <c r="Q87594" s="38"/>
      <c r="Y87594" s="38"/>
    </row>
    <row r="87595" spans="17:25">
      <c r="Q87595" s="38"/>
      <c r="Y87595" s="38"/>
    </row>
    <row r="87596" spans="17:25">
      <c r="Q87596" s="38"/>
      <c r="Y87596" s="38"/>
    </row>
    <row r="87597" spans="17:25">
      <c r="Q87597" s="38"/>
      <c r="Y87597" s="38"/>
    </row>
    <row r="87598" spans="17:25">
      <c r="Q87598" s="38"/>
      <c r="Y87598" s="38"/>
    </row>
    <row r="87599" spans="17:25">
      <c r="Q87599" s="38"/>
      <c r="Y87599" s="38"/>
    </row>
    <row r="87600" spans="17:25">
      <c r="Q87600" s="38"/>
      <c r="Y87600" s="38"/>
    </row>
    <row r="87601" spans="17:25">
      <c r="Q87601" s="38"/>
      <c r="Y87601" s="38"/>
    </row>
    <row r="87602" spans="17:25">
      <c r="Q87602" s="38"/>
      <c r="Y87602" s="38"/>
    </row>
    <row r="87603" spans="17:25">
      <c r="Q87603" s="38"/>
      <c r="Y87603" s="38"/>
    </row>
    <row r="87604" spans="17:25">
      <c r="Q87604" s="38"/>
      <c r="Y87604" s="38"/>
    </row>
    <row r="87605" spans="17:25">
      <c r="Q87605" s="38"/>
      <c r="Y87605" s="38"/>
    </row>
    <row r="87606" spans="17:25">
      <c r="Q87606" s="38"/>
      <c r="Y87606" s="38"/>
    </row>
    <row r="87607" spans="17:25">
      <c r="Q87607" s="38"/>
      <c r="Y87607" s="38"/>
    </row>
    <row r="87608" spans="17:25">
      <c r="Q87608" s="38"/>
      <c r="Y87608" s="38"/>
    </row>
    <row r="87609" spans="17:25">
      <c r="Q87609" s="38"/>
      <c r="Y87609" s="38"/>
    </row>
    <row r="87610" spans="17:25">
      <c r="Q87610" s="38"/>
      <c r="Y87610" s="38"/>
    </row>
    <row r="87611" spans="17:25">
      <c r="Q87611" s="38"/>
      <c r="Y87611" s="38"/>
    </row>
    <row r="87612" spans="17:25">
      <c r="Q87612" s="38"/>
      <c r="Y87612" s="38"/>
    </row>
    <row r="87613" spans="17:25">
      <c r="Q87613" s="38"/>
      <c r="Y87613" s="38"/>
    </row>
    <row r="87614" spans="17:25">
      <c r="Q87614" s="38"/>
      <c r="Y87614" s="38"/>
    </row>
    <row r="87615" spans="17:25">
      <c r="Q87615" s="38"/>
      <c r="Y87615" s="38"/>
    </row>
    <row r="87616" spans="17:25">
      <c r="Q87616" s="38"/>
      <c r="Y87616" s="38"/>
    </row>
    <row r="87617" spans="17:25">
      <c r="Q87617" s="38"/>
      <c r="Y87617" s="38"/>
    </row>
    <row r="87618" spans="17:25">
      <c r="Q87618" s="38"/>
      <c r="Y87618" s="38"/>
    </row>
    <row r="87619" spans="17:25">
      <c r="Q87619" s="38"/>
      <c r="Y87619" s="38"/>
    </row>
    <row r="87620" spans="17:25">
      <c r="Q87620" s="38"/>
      <c r="Y87620" s="38"/>
    </row>
    <row r="87621" spans="17:25">
      <c r="Q87621" s="38"/>
      <c r="Y87621" s="38"/>
    </row>
    <row r="87622" spans="17:25">
      <c r="Q87622" s="38"/>
      <c r="Y87622" s="38"/>
    </row>
    <row r="87623" spans="17:25">
      <c r="Q87623" s="38"/>
      <c r="Y87623" s="38"/>
    </row>
    <row r="87624" spans="17:25">
      <c r="Q87624" s="38"/>
      <c r="Y87624" s="38"/>
    </row>
    <row r="87625" spans="17:25">
      <c r="Q87625" s="38"/>
      <c r="Y87625" s="38"/>
    </row>
    <row r="87626" spans="17:25">
      <c r="Q87626" s="38"/>
      <c r="Y87626" s="38"/>
    </row>
    <row r="87627" spans="17:25">
      <c r="Q87627" s="38"/>
      <c r="Y87627" s="38"/>
    </row>
    <row r="87628" spans="17:25">
      <c r="Q87628" s="38"/>
      <c r="Y87628" s="38"/>
    </row>
    <row r="87629" spans="17:25">
      <c r="Q87629" s="38"/>
      <c r="Y87629" s="38"/>
    </row>
    <row r="87630" spans="17:25">
      <c r="Q87630" s="38"/>
      <c r="Y87630" s="38"/>
    </row>
    <row r="87631" spans="17:25">
      <c r="Q87631" s="38"/>
      <c r="Y87631" s="38"/>
    </row>
    <row r="87632" spans="17:25">
      <c r="Q87632" s="38"/>
      <c r="Y87632" s="38"/>
    </row>
    <row r="87633" spans="17:25">
      <c r="Q87633" s="38"/>
      <c r="Y87633" s="38"/>
    </row>
    <row r="87634" spans="17:25">
      <c r="Q87634" s="38"/>
      <c r="Y87634" s="38"/>
    </row>
    <row r="87635" spans="17:25">
      <c r="Q87635" s="38"/>
      <c r="Y87635" s="38"/>
    </row>
    <row r="87636" spans="17:25">
      <c r="Q87636" s="38"/>
      <c r="Y87636" s="38"/>
    </row>
    <row r="87637" spans="17:25">
      <c r="Q87637" s="38"/>
      <c r="Y87637" s="38"/>
    </row>
    <row r="87638" spans="17:25">
      <c r="Q87638" s="38"/>
      <c r="Y87638" s="38"/>
    </row>
    <row r="87639" spans="17:25">
      <c r="Q87639" s="38"/>
      <c r="Y87639" s="38"/>
    </row>
    <row r="87640" spans="17:25">
      <c r="Q87640" s="38"/>
      <c r="Y87640" s="38"/>
    </row>
    <row r="87641" spans="17:25">
      <c r="Q87641" s="38"/>
      <c r="Y87641" s="38"/>
    </row>
    <row r="87642" spans="17:25">
      <c r="Q87642" s="38"/>
      <c r="Y87642" s="38"/>
    </row>
    <row r="87643" spans="17:25">
      <c r="Q87643" s="38"/>
      <c r="Y87643" s="38"/>
    </row>
    <row r="87644" spans="17:25">
      <c r="Q87644" s="38"/>
      <c r="Y87644" s="38"/>
    </row>
    <row r="87645" spans="17:25">
      <c r="Q87645" s="38"/>
      <c r="Y87645" s="38"/>
    </row>
    <row r="87646" spans="17:25">
      <c r="Q87646" s="38"/>
      <c r="Y87646" s="38"/>
    </row>
    <row r="87647" spans="17:25">
      <c r="Q87647" s="38"/>
      <c r="Y87647" s="38"/>
    </row>
    <row r="87648" spans="17:25">
      <c r="Q87648" s="38"/>
      <c r="Y87648" s="38"/>
    </row>
    <row r="87649" spans="17:25">
      <c r="Q87649" s="38"/>
      <c r="Y87649" s="38"/>
    </row>
    <row r="87650" spans="17:25">
      <c r="Q87650" s="38"/>
      <c r="Y87650" s="38"/>
    </row>
    <row r="87651" spans="17:25">
      <c r="Q87651" s="38"/>
      <c r="Y87651" s="38"/>
    </row>
    <row r="87652" spans="17:25">
      <c r="Q87652" s="38"/>
      <c r="Y87652" s="38"/>
    </row>
    <row r="87653" spans="17:25">
      <c r="Q87653" s="38"/>
      <c r="Y87653" s="38"/>
    </row>
    <row r="87654" spans="17:25">
      <c r="Q87654" s="38"/>
      <c r="Y87654" s="38"/>
    </row>
    <row r="87655" spans="17:25">
      <c r="Q87655" s="38"/>
      <c r="Y87655" s="38"/>
    </row>
    <row r="87656" spans="17:25">
      <c r="Q87656" s="38"/>
      <c r="Y87656" s="38"/>
    </row>
    <row r="87657" spans="17:25">
      <c r="Q87657" s="38"/>
      <c r="Y87657" s="38"/>
    </row>
    <row r="87658" spans="17:25">
      <c r="Q87658" s="38"/>
      <c r="Y87658" s="38"/>
    </row>
    <row r="87659" spans="17:25">
      <c r="Q87659" s="38"/>
      <c r="Y87659" s="38"/>
    </row>
    <row r="87660" spans="17:25">
      <c r="Q87660" s="38"/>
      <c r="Y87660" s="38"/>
    </row>
    <row r="87661" spans="17:25">
      <c r="Q87661" s="38"/>
      <c r="Y87661" s="38"/>
    </row>
    <row r="87662" spans="17:25">
      <c r="Q87662" s="38"/>
      <c r="Y87662" s="38"/>
    </row>
    <row r="87663" spans="17:25">
      <c r="Q87663" s="38"/>
      <c r="Y87663" s="38"/>
    </row>
    <row r="87664" spans="17:25">
      <c r="Q87664" s="38"/>
      <c r="Y87664" s="38"/>
    </row>
    <row r="87665" spans="17:25">
      <c r="Q87665" s="38"/>
      <c r="Y87665" s="38"/>
    </row>
    <row r="87666" spans="17:25">
      <c r="Q87666" s="38"/>
      <c r="Y87666" s="38"/>
    </row>
    <row r="87667" spans="17:25">
      <c r="Q87667" s="38"/>
      <c r="Y87667" s="38"/>
    </row>
    <row r="87668" spans="17:25">
      <c r="Q87668" s="38"/>
      <c r="Y87668" s="38"/>
    </row>
    <row r="87669" spans="17:25">
      <c r="Q87669" s="38"/>
      <c r="Y87669" s="38"/>
    </row>
    <row r="87670" spans="17:25">
      <c r="Q87670" s="38"/>
      <c r="Y87670" s="38"/>
    </row>
    <row r="87671" spans="17:25">
      <c r="Q87671" s="38"/>
      <c r="Y87671" s="38"/>
    </row>
    <row r="87672" spans="17:25">
      <c r="Q87672" s="38"/>
      <c r="Y87672" s="38"/>
    </row>
    <row r="87673" spans="17:25">
      <c r="Q87673" s="38"/>
      <c r="Y87673" s="38"/>
    </row>
    <row r="87674" spans="17:25">
      <c r="Q87674" s="38"/>
      <c r="Y87674" s="38"/>
    </row>
    <row r="87675" spans="17:25">
      <c r="Q87675" s="38"/>
      <c r="Y87675" s="38"/>
    </row>
    <row r="87676" spans="17:25">
      <c r="Q87676" s="38"/>
      <c r="Y87676" s="38"/>
    </row>
    <row r="87677" spans="17:25">
      <c r="Q87677" s="38"/>
      <c r="Y87677" s="38"/>
    </row>
    <row r="87678" spans="17:25">
      <c r="Q87678" s="38"/>
      <c r="Y87678" s="38"/>
    </row>
    <row r="87679" spans="17:25">
      <c r="Q87679" s="38"/>
      <c r="Y87679" s="38"/>
    </row>
    <row r="87680" spans="17:25">
      <c r="Q87680" s="38"/>
      <c r="Y87680" s="38"/>
    </row>
    <row r="87681" spans="17:25">
      <c r="Q87681" s="38"/>
      <c r="Y87681" s="38"/>
    </row>
    <row r="87682" spans="17:25">
      <c r="Q87682" s="38"/>
      <c r="Y87682" s="38"/>
    </row>
    <row r="87683" spans="17:25">
      <c r="Q87683" s="38"/>
      <c r="Y87683" s="38"/>
    </row>
    <row r="87684" spans="17:25">
      <c r="Q87684" s="38"/>
      <c r="Y87684" s="38"/>
    </row>
    <row r="87685" spans="17:25">
      <c r="Q87685" s="38"/>
      <c r="Y87685" s="38"/>
    </row>
    <row r="87686" spans="17:25">
      <c r="Q87686" s="38"/>
      <c r="Y87686" s="38"/>
    </row>
    <row r="87687" spans="17:25">
      <c r="Q87687" s="38"/>
      <c r="Y87687" s="38"/>
    </row>
    <row r="87688" spans="17:25">
      <c r="Q87688" s="38"/>
      <c r="Y87688" s="38"/>
    </row>
    <row r="87689" spans="17:25">
      <c r="Q87689" s="38"/>
      <c r="Y87689" s="38"/>
    </row>
    <row r="87690" spans="17:25">
      <c r="Q87690" s="38"/>
      <c r="Y87690" s="38"/>
    </row>
    <row r="87691" spans="17:25">
      <c r="Q87691" s="38"/>
      <c r="Y87691" s="38"/>
    </row>
    <row r="87692" spans="17:25">
      <c r="Q87692" s="38"/>
      <c r="Y87692" s="38"/>
    </row>
    <row r="87693" spans="17:25">
      <c r="Q87693" s="38"/>
      <c r="Y87693" s="38"/>
    </row>
    <row r="87694" spans="17:25">
      <c r="Q87694" s="38"/>
      <c r="Y87694" s="38"/>
    </row>
    <row r="87695" spans="17:25">
      <c r="Q87695" s="38"/>
      <c r="Y87695" s="38"/>
    </row>
    <row r="87696" spans="17:25">
      <c r="Q87696" s="38"/>
      <c r="Y87696" s="38"/>
    </row>
    <row r="87697" spans="17:25">
      <c r="Q87697" s="38"/>
      <c r="Y87697" s="38"/>
    </row>
    <row r="87698" spans="17:25">
      <c r="Q87698" s="38"/>
      <c r="Y87698" s="38"/>
    </row>
    <row r="87699" spans="17:25">
      <c r="Q87699" s="38"/>
      <c r="Y87699" s="38"/>
    </row>
    <row r="87700" spans="17:25">
      <c r="Q87700" s="38"/>
      <c r="Y87700" s="38"/>
    </row>
    <row r="87701" spans="17:25">
      <c r="Q87701" s="38"/>
      <c r="Y87701" s="38"/>
    </row>
    <row r="87702" spans="17:25">
      <c r="Q87702" s="38"/>
      <c r="Y87702" s="38"/>
    </row>
    <row r="87703" spans="17:25">
      <c r="Q87703" s="38"/>
      <c r="Y87703" s="38"/>
    </row>
    <row r="87704" spans="17:25">
      <c r="Q87704" s="38"/>
      <c r="Y87704" s="38"/>
    </row>
    <row r="87705" spans="17:25">
      <c r="Q87705" s="38"/>
      <c r="Y87705" s="38"/>
    </row>
    <row r="87706" spans="17:25">
      <c r="Q87706" s="38"/>
      <c r="Y87706" s="38"/>
    </row>
    <row r="87707" spans="17:25">
      <c r="Q87707" s="38"/>
      <c r="Y87707" s="38"/>
    </row>
    <row r="87708" spans="17:25">
      <c r="Q87708" s="38"/>
      <c r="Y87708" s="38"/>
    </row>
    <row r="87709" spans="17:25">
      <c r="Q87709" s="38"/>
      <c r="Y87709" s="38"/>
    </row>
    <row r="87710" spans="17:25">
      <c r="Q87710" s="38"/>
      <c r="Y87710" s="38"/>
    </row>
    <row r="87711" spans="17:25">
      <c r="Q87711" s="38"/>
      <c r="Y87711" s="38"/>
    </row>
    <row r="87712" spans="17:25">
      <c r="Q87712" s="38"/>
      <c r="Y87712" s="38"/>
    </row>
    <row r="87713" spans="17:25">
      <c r="Q87713" s="38"/>
      <c r="Y87713" s="38"/>
    </row>
    <row r="87714" spans="17:25">
      <c r="Q87714" s="38"/>
      <c r="Y87714" s="38"/>
    </row>
    <row r="87715" spans="17:25">
      <c r="Q87715" s="38"/>
      <c r="Y87715" s="38"/>
    </row>
    <row r="87716" spans="17:25">
      <c r="Q87716" s="38"/>
      <c r="Y87716" s="38"/>
    </row>
    <row r="87717" spans="17:25">
      <c r="Q87717" s="38"/>
      <c r="Y87717" s="38"/>
    </row>
    <row r="87718" spans="17:25">
      <c r="Q87718" s="38"/>
      <c r="Y87718" s="38"/>
    </row>
    <row r="87719" spans="17:25">
      <c r="Q87719" s="38"/>
      <c r="Y87719" s="38"/>
    </row>
    <row r="87720" spans="17:25">
      <c r="Q87720" s="38"/>
      <c r="Y87720" s="38"/>
    </row>
    <row r="87721" spans="17:25">
      <c r="Q87721" s="38"/>
      <c r="Y87721" s="38"/>
    </row>
    <row r="87722" spans="17:25">
      <c r="Q87722" s="38"/>
      <c r="Y87722" s="38"/>
    </row>
    <row r="87723" spans="17:25">
      <c r="Q87723" s="38"/>
      <c r="Y87723" s="38"/>
    </row>
    <row r="87724" spans="17:25">
      <c r="Q87724" s="38"/>
      <c r="Y87724" s="38"/>
    </row>
    <row r="87725" spans="17:25">
      <c r="Q87725" s="38"/>
      <c r="Y87725" s="38"/>
    </row>
    <row r="87726" spans="17:25">
      <c r="Q87726" s="38"/>
      <c r="Y87726" s="38"/>
    </row>
    <row r="87727" spans="17:25">
      <c r="Q87727" s="38"/>
      <c r="Y87727" s="38"/>
    </row>
    <row r="87728" spans="17:25">
      <c r="Q87728" s="38"/>
      <c r="Y87728" s="38"/>
    </row>
    <row r="87729" spans="17:25">
      <c r="Q87729" s="38"/>
      <c r="Y87729" s="38"/>
    </row>
    <row r="87730" spans="17:25">
      <c r="Q87730" s="38"/>
      <c r="Y87730" s="38"/>
    </row>
    <row r="87731" spans="17:25">
      <c r="Q87731" s="38"/>
      <c r="Y87731" s="38"/>
    </row>
    <row r="87732" spans="17:25">
      <c r="Q87732" s="38"/>
      <c r="Y87732" s="38"/>
    </row>
    <row r="87733" spans="17:25">
      <c r="Q87733" s="38"/>
      <c r="Y87733" s="38"/>
    </row>
    <row r="87734" spans="17:25">
      <c r="Q87734" s="38"/>
      <c r="Y87734" s="38"/>
    </row>
    <row r="87735" spans="17:25">
      <c r="Q87735" s="38"/>
      <c r="Y87735" s="38"/>
    </row>
    <row r="87736" spans="17:25">
      <c r="Q87736" s="38"/>
      <c r="Y87736" s="38"/>
    </row>
    <row r="87737" spans="17:25">
      <c r="Q87737" s="38"/>
      <c r="Y87737" s="38"/>
    </row>
    <row r="87738" spans="17:25">
      <c r="Q87738" s="38"/>
      <c r="Y87738" s="38"/>
    </row>
    <row r="87739" spans="17:25">
      <c r="Q87739" s="38"/>
      <c r="Y87739" s="38"/>
    </row>
    <row r="87740" spans="17:25">
      <c r="Q87740" s="38"/>
      <c r="Y87740" s="38"/>
    </row>
    <row r="87741" spans="17:25">
      <c r="Q87741" s="38"/>
      <c r="Y87741" s="38"/>
    </row>
    <row r="87742" spans="17:25">
      <c r="Q87742" s="38"/>
      <c r="Y87742" s="38"/>
    </row>
    <row r="87743" spans="17:25">
      <c r="Q87743" s="38"/>
      <c r="Y87743" s="38"/>
    </row>
    <row r="87744" spans="17:25">
      <c r="Q87744" s="38"/>
      <c r="Y87744" s="38"/>
    </row>
    <row r="87745" spans="17:25">
      <c r="Q87745" s="38"/>
      <c r="Y87745" s="38"/>
    </row>
    <row r="87746" spans="17:25">
      <c r="Q87746" s="38"/>
      <c r="Y87746" s="38"/>
    </row>
    <row r="87747" spans="17:25">
      <c r="Q87747" s="38"/>
      <c r="Y87747" s="38"/>
    </row>
    <row r="87748" spans="17:25">
      <c r="Q87748" s="38"/>
      <c r="Y87748" s="38"/>
    </row>
    <row r="87749" spans="17:25">
      <c r="Q87749" s="38"/>
      <c r="Y87749" s="38"/>
    </row>
    <row r="87750" spans="17:25">
      <c r="Q87750" s="38"/>
      <c r="Y87750" s="38"/>
    </row>
    <row r="87751" spans="17:25">
      <c r="Q87751" s="38"/>
      <c r="Y87751" s="38"/>
    </row>
    <row r="87752" spans="17:25">
      <c r="Q87752" s="38"/>
      <c r="Y87752" s="38"/>
    </row>
    <row r="87753" spans="17:25">
      <c r="Q87753" s="38"/>
      <c r="Y87753" s="38"/>
    </row>
    <row r="87754" spans="17:25">
      <c r="Q87754" s="38"/>
      <c r="Y87754" s="38"/>
    </row>
    <row r="87755" spans="17:25">
      <c r="Q87755" s="38"/>
      <c r="Y87755" s="38"/>
    </row>
    <row r="87756" spans="17:25">
      <c r="Q87756" s="38"/>
      <c r="Y87756" s="38"/>
    </row>
    <row r="87757" spans="17:25">
      <c r="Q87757" s="38"/>
      <c r="Y87757" s="38"/>
    </row>
    <row r="87758" spans="17:25">
      <c r="Q87758" s="38"/>
      <c r="Y87758" s="38"/>
    </row>
    <row r="87759" spans="17:25">
      <c r="Q87759" s="38"/>
      <c r="Y87759" s="38"/>
    </row>
    <row r="87760" spans="17:25">
      <c r="Q87760" s="38"/>
      <c r="Y87760" s="38"/>
    </row>
    <row r="87761" spans="17:25">
      <c r="Q87761" s="38"/>
      <c r="Y87761" s="38"/>
    </row>
    <row r="87762" spans="17:25">
      <c r="Q87762" s="38"/>
      <c r="Y87762" s="38"/>
    </row>
    <row r="87763" spans="17:25">
      <c r="Q87763" s="38"/>
      <c r="Y87763" s="38"/>
    </row>
    <row r="87764" spans="17:25">
      <c r="Q87764" s="38"/>
      <c r="Y87764" s="38"/>
    </row>
    <row r="87765" spans="17:25">
      <c r="Q87765" s="38"/>
      <c r="Y87765" s="38"/>
    </row>
    <row r="87766" spans="17:25">
      <c r="Q87766" s="38"/>
      <c r="Y87766" s="38"/>
    </row>
    <row r="87767" spans="17:25">
      <c r="Q87767" s="38"/>
      <c r="Y87767" s="38"/>
    </row>
    <row r="87768" spans="17:25">
      <c r="Q87768" s="38"/>
      <c r="Y87768" s="38"/>
    </row>
    <row r="87769" spans="17:25">
      <c r="Q87769" s="38"/>
      <c r="Y87769" s="38"/>
    </row>
    <row r="87770" spans="17:25">
      <c r="Q87770" s="38"/>
      <c r="Y87770" s="38"/>
    </row>
    <row r="87771" spans="17:25">
      <c r="Q87771" s="38"/>
      <c r="Y87771" s="38"/>
    </row>
    <row r="87772" spans="17:25">
      <c r="Q87772" s="38"/>
      <c r="Y87772" s="38"/>
    </row>
    <row r="87773" spans="17:25">
      <c r="Q87773" s="38"/>
      <c r="Y87773" s="38"/>
    </row>
    <row r="87774" spans="17:25">
      <c r="Q87774" s="38"/>
      <c r="Y87774" s="38"/>
    </row>
    <row r="87775" spans="17:25">
      <c r="Q87775" s="38"/>
      <c r="Y87775" s="38"/>
    </row>
    <row r="87776" spans="17:25">
      <c r="Q87776" s="38"/>
      <c r="Y87776" s="38"/>
    </row>
    <row r="87777" spans="17:25">
      <c r="Q87777" s="38"/>
      <c r="Y87777" s="38"/>
    </row>
    <row r="87778" spans="17:25">
      <c r="Q87778" s="38"/>
      <c r="Y87778" s="38"/>
    </row>
    <row r="87779" spans="17:25">
      <c r="Q87779" s="38"/>
      <c r="Y87779" s="38"/>
    </row>
    <row r="87780" spans="17:25">
      <c r="Q87780" s="38"/>
      <c r="Y87780" s="38"/>
    </row>
    <row r="87781" spans="17:25">
      <c r="Q87781" s="38"/>
      <c r="Y87781" s="38"/>
    </row>
    <row r="87782" spans="17:25">
      <c r="Q87782" s="38"/>
      <c r="Y87782" s="38"/>
    </row>
    <row r="87783" spans="17:25">
      <c r="Q87783" s="38"/>
      <c r="Y87783" s="38"/>
    </row>
    <row r="87784" spans="17:25">
      <c r="Q87784" s="38"/>
      <c r="Y87784" s="38"/>
    </row>
    <row r="87785" spans="17:25">
      <c r="Q87785" s="38"/>
      <c r="Y87785" s="38"/>
    </row>
    <row r="87786" spans="17:25">
      <c r="Q87786" s="38"/>
      <c r="Y87786" s="38"/>
    </row>
    <row r="87787" spans="17:25">
      <c r="Q87787" s="38"/>
      <c r="Y87787" s="38"/>
    </row>
    <row r="87788" spans="17:25">
      <c r="Q87788" s="38"/>
      <c r="Y87788" s="38"/>
    </row>
    <row r="87789" spans="17:25">
      <c r="Q87789" s="38"/>
      <c r="Y87789" s="38"/>
    </row>
    <row r="87790" spans="17:25">
      <c r="Q87790" s="38"/>
      <c r="Y87790" s="38"/>
    </row>
    <row r="87791" spans="17:25">
      <c r="Q87791" s="38"/>
      <c r="Y87791" s="38"/>
    </row>
    <row r="87792" spans="17:25">
      <c r="Q87792" s="38"/>
      <c r="Y87792" s="38"/>
    </row>
    <row r="87793" spans="17:25">
      <c r="Q87793" s="38"/>
      <c r="Y87793" s="38"/>
    </row>
    <row r="87794" spans="17:25">
      <c r="Q87794" s="38"/>
      <c r="Y87794" s="38"/>
    </row>
    <row r="87795" spans="17:25">
      <c r="Q87795" s="38"/>
      <c r="Y87795" s="38"/>
    </row>
    <row r="87796" spans="17:25">
      <c r="Q87796" s="38"/>
      <c r="Y87796" s="38"/>
    </row>
    <row r="87797" spans="17:25">
      <c r="Q87797" s="38"/>
      <c r="Y87797" s="38"/>
    </row>
    <row r="87798" spans="17:25">
      <c r="Q87798" s="38"/>
      <c r="Y87798" s="38"/>
    </row>
    <row r="87799" spans="17:25">
      <c r="Q87799" s="38"/>
      <c r="Y87799" s="38"/>
    </row>
    <row r="87800" spans="17:25">
      <c r="Q87800" s="38"/>
      <c r="Y87800" s="38"/>
    </row>
    <row r="87801" spans="17:25">
      <c r="Q87801" s="38"/>
      <c r="Y87801" s="38"/>
    </row>
    <row r="87802" spans="17:25">
      <c r="Q87802" s="38"/>
      <c r="Y87802" s="38"/>
    </row>
    <row r="87803" spans="17:25">
      <c r="Q87803" s="38"/>
      <c r="Y87803" s="38"/>
    </row>
    <row r="87804" spans="17:25">
      <c r="Q87804" s="38"/>
      <c r="Y87804" s="38"/>
    </row>
    <row r="87805" spans="17:25">
      <c r="Q87805" s="38"/>
      <c r="Y87805" s="38"/>
    </row>
    <row r="87806" spans="17:25">
      <c r="Q87806" s="38"/>
      <c r="Y87806" s="38"/>
    </row>
    <row r="87807" spans="17:25">
      <c r="Q87807" s="38"/>
      <c r="Y87807" s="38"/>
    </row>
    <row r="87808" spans="17:25">
      <c r="Q87808" s="38"/>
      <c r="Y87808" s="38"/>
    </row>
    <row r="87809" spans="17:25">
      <c r="Q87809" s="38"/>
      <c r="Y87809" s="38"/>
    </row>
    <row r="87810" spans="17:25">
      <c r="Q87810" s="38"/>
      <c r="Y87810" s="38"/>
    </row>
    <row r="87811" spans="17:25">
      <c r="Q87811" s="38"/>
      <c r="Y87811" s="38"/>
    </row>
    <row r="87812" spans="17:25">
      <c r="Q87812" s="38"/>
      <c r="Y87812" s="38"/>
    </row>
    <row r="87813" spans="17:25">
      <c r="Q87813" s="38"/>
      <c r="Y87813" s="38"/>
    </row>
    <row r="87814" spans="17:25">
      <c r="Q87814" s="38"/>
      <c r="Y87814" s="38"/>
    </row>
    <row r="87815" spans="17:25">
      <c r="Q87815" s="38"/>
      <c r="Y87815" s="38"/>
    </row>
    <row r="87816" spans="17:25">
      <c r="Q87816" s="38"/>
      <c r="Y87816" s="38"/>
    </row>
    <row r="87817" spans="17:25">
      <c r="Q87817" s="38"/>
      <c r="Y87817" s="38"/>
    </row>
    <row r="87818" spans="17:25">
      <c r="Q87818" s="38"/>
      <c r="Y87818" s="38"/>
    </row>
    <row r="87819" spans="17:25">
      <c r="Q87819" s="38"/>
      <c r="Y87819" s="38"/>
    </row>
    <row r="87820" spans="17:25">
      <c r="Q87820" s="38"/>
      <c r="Y87820" s="38"/>
    </row>
    <row r="87821" spans="17:25">
      <c r="Q87821" s="38"/>
      <c r="Y87821" s="38"/>
    </row>
    <row r="87822" spans="17:25">
      <c r="Q87822" s="38"/>
      <c r="Y87822" s="38"/>
    </row>
    <row r="87823" spans="17:25">
      <c r="Q87823" s="38"/>
      <c r="Y87823" s="38"/>
    </row>
    <row r="87824" spans="17:25">
      <c r="Q87824" s="38"/>
      <c r="Y87824" s="38"/>
    </row>
    <row r="87825" spans="17:25">
      <c r="Q87825" s="38"/>
      <c r="Y87825" s="38"/>
    </row>
    <row r="87826" spans="17:25">
      <c r="Q87826" s="38"/>
      <c r="Y87826" s="38"/>
    </row>
    <row r="87827" spans="17:25">
      <c r="Q87827" s="38"/>
      <c r="Y87827" s="38"/>
    </row>
    <row r="87828" spans="17:25">
      <c r="Q87828" s="38"/>
      <c r="Y87828" s="38"/>
    </row>
    <row r="87829" spans="17:25">
      <c r="Q87829" s="38"/>
      <c r="Y87829" s="38"/>
    </row>
    <row r="87830" spans="17:25">
      <c r="Q87830" s="38"/>
      <c r="Y87830" s="38"/>
    </row>
    <row r="87831" spans="17:25">
      <c r="Q87831" s="38"/>
      <c r="Y87831" s="38"/>
    </row>
    <row r="87832" spans="17:25">
      <c r="Q87832" s="38"/>
      <c r="Y87832" s="38"/>
    </row>
    <row r="87833" spans="17:25">
      <c r="Q87833" s="38"/>
      <c r="Y87833" s="38"/>
    </row>
    <row r="87834" spans="17:25">
      <c r="Q87834" s="38"/>
      <c r="Y87834" s="38"/>
    </row>
    <row r="87835" spans="17:25">
      <c r="Q87835" s="38"/>
      <c r="Y87835" s="38"/>
    </row>
    <row r="87836" spans="17:25">
      <c r="Q87836" s="38"/>
      <c r="Y87836" s="38"/>
    </row>
    <row r="87837" spans="17:25">
      <c r="Q87837" s="38"/>
      <c r="Y87837" s="38"/>
    </row>
    <row r="87838" spans="17:25">
      <c r="Q87838" s="38"/>
      <c r="Y87838" s="38"/>
    </row>
    <row r="87839" spans="17:25">
      <c r="Q87839" s="38"/>
      <c r="Y87839" s="38"/>
    </row>
    <row r="87840" spans="17:25">
      <c r="Q87840" s="38"/>
      <c r="Y87840" s="38"/>
    </row>
    <row r="87841" spans="17:25">
      <c r="Q87841" s="38"/>
      <c r="Y87841" s="38"/>
    </row>
    <row r="87842" spans="17:25">
      <c r="Q87842" s="38"/>
      <c r="Y87842" s="38"/>
    </row>
    <row r="87843" spans="17:25">
      <c r="Q87843" s="38"/>
      <c r="Y87843" s="38"/>
    </row>
    <row r="87844" spans="17:25">
      <c r="Q87844" s="38"/>
      <c r="Y87844" s="38"/>
    </row>
    <row r="87845" spans="17:25">
      <c r="Q87845" s="38"/>
      <c r="Y87845" s="38"/>
    </row>
    <row r="87846" spans="17:25">
      <c r="Q87846" s="38"/>
      <c r="Y87846" s="38"/>
    </row>
    <row r="87847" spans="17:25">
      <c r="Q87847" s="38"/>
      <c r="Y87847" s="38"/>
    </row>
    <row r="87848" spans="17:25">
      <c r="Q87848" s="38"/>
      <c r="Y87848" s="38"/>
    </row>
    <row r="87849" spans="17:25">
      <c r="Q87849" s="38"/>
      <c r="Y87849" s="38"/>
    </row>
    <row r="87850" spans="17:25">
      <c r="Q87850" s="38"/>
      <c r="Y87850" s="38"/>
    </row>
    <row r="87851" spans="17:25">
      <c r="Q87851" s="38"/>
      <c r="Y87851" s="38"/>
    </row>
    <row r="87852" spans="17:25">
      <c r="Q87852" s="38"/>
      <c r="Y87852" s="38"/>
    </row>
    <row r="87853" spans="17:25">
      <c r="Q87853" s="38"/>
      <c r="Y87853" s="38"/>
    </row>
    <row r="87854" spans="17:25">
      <c r="Q87854" s="38"/>
      <c r="Y87854" s="38"/>
    </row>
    <row r="87855" spans="17:25">
      <c r="Q87855" s="38"/>
      <c r="Y87855" s="38"/>
    </row>
    <row r="87856" spans="17:25">
      <c r="Q87856" s="38"/>
      <c r="Y87856" s="38"/>
    </row>
    <row r="87857" spans="17:25">
      <c r="Q87857" s="38"/>
      <c r="Y87857" s="38"/>
    </row>
    <row r="87858" spans="17:25">
      <c r="Q87858" s="38"/>
      <c r="Y87858" s="38"/>
    </row>
    <row r="87859" spans="17:25">
      <c r="Q87859" s="38"/>
      <c r="Y87859" s="38"/>
    </row>
    <row r="87860" spans="17:25">
      <c r="Q87860" s="38"/>
      <c r="Y87860" s="38"/>
    </row>
    <row r="87861" spans="17:25">
      <c r="Q87861" s="38"/>
      <c r="Y87861" s="38"/>
    </row>
    <row r="87862" spans="17:25">
      <c r="Q87862" s="38"/>
      <c r="Y87862" s="38"/>
    </row>
    <row r="87863" spans="17:25">
      <c r="Q87863" s="38"/>
      <c r="Y87863" s="38"/>
    </row>
    <row r="87864" spans="17:25">
      <c r="Q87864" s="38"/>
      <c r="Y87864" s="38"/>
    </row>
    <row r="87865" spans="17:25">
      <c r="Q87865" s="38"/>
      <c r="Y87865" s="38"/>
    </row>
    <row r="87866" spans="17:25">
      <c r="Q87866" s="38"/>
      <c r="Y87866" s="38"/>
    </row>
    <row r="87867" spans="17:25">
      <c r="Q87867" s="38"/>
      <c r="Y87867" s="38"/>
    </row>
    <row r="87868" spans="17:25">
      <c r="Q87868" s="38"/>
      <c r="Y87868" s="38"/>
    </row>
    <row r="87869" spans="17:25">
      <c r="Q87869" s="38"/>
      <c r="Y87869" s="38"/>
    </row>
    <row r="87870" spans="17:25">
      <c r="Q87870" s="38"/>
      <c r="Y87870" s="38"/>
    </row>
    <row r="87871" spans="17:25">
      <c r="Q87871" s="38"/>
      <c r="Y87871" s="38"/>
    </row>
    <row r="87872" spans="17:25">
      <c r="Q87872" s="38"/>
      <c r="Y87872" s="38"/>
    </row>
    <row r="87873" spans="17:25">
      <c r="Q87873" s="38"/>
      <c r="Y87873" s="38"/>
    </row>
    <row r="87874" spans="17:25">
      <c r="Q87874" s="38"/>
      <c r="Y87874" s="38"/>
    </row>
    <row r="87875" spans="17:25">
      <c r="Q87875" s="38"/>
      <c r="Y87875" s="38"/>
    </row>
    <row r="87876" spans="17:25">
      <c r="Q87876" s="38"/>
      <c r="Y87876" s="38"/>
    </row>
    <row r="87877" spans="17:25">
      <c r="Q87877" s="38"/>
      <c r="Y87877" s="38"/>
    </row>
    <row r="87878" spans="17:25">
      <c r="Q87878" s="38"/>
      <c r="Y87878" s="38"/>
    </row>
    <row r="87879" spans="17:25">
      <c r="Q87879" s="38"/>
      <c r="Y87879" s="38"/>
    </row>
    <row r="87880" spans="17:25">
      <c r="Q87880" s="38"/>
      <c r="Y87880" s="38"/>
    </row>
    <row r="87881" spans="17:25">
      <c r="Q87881" s="38"/>
      <c r="Y87881" s="38"/>
    </row>
    <row r="87882" spans="17:25">
      <c r="Q87882" s="38"/>
      <c r="Y87882" s="38"/>
    </row>
    <row r="87883" spans="17:25">
      <c r="Q87883" s="38"/>
      <c r="Y87883" s="38"/>
    </row>
    <row r="87884" spans="17:25">
      <c r="Q87884" s="38"/>
      <c r="Y87884" s="38"/>
    </row>
    <row r="87885" spans="17:25">
      <c r="Q87885" s="38"/>
      <c r="Y87885" s="38"/>
    </row>
    <row r="87886" spans="17:25">
      <c r="Q87886" s="38"/>
      <c r="Y87886" s="38"/>
    </row>
    <row r="87887" spans="17:25">
      <c r="Q87887" s="38"/>
      <c r="Y87887" s="38"/>
    </row>
    <row r="87888" spans="17:25">
      <c r="Q87888" s="38"/>
      <c r="Y87888" s="38"/>
    </row>
    <row r="87889" spans="17:25">
      <c r="Q87889" s="38"/>
      <c r="Y87889" s="38"/>
    </row>
    <row r="87890" spans="17:25">
      <c r="Q87890" s="38"/>
      <c r="Y87890" s="38"/>
    </row>
    <row r="87891" spans="17:25">
      <c r="Q87891" s="38"/>
      <c r="Y87891" s="38"/>
    </row>
    <row r="87892" spans="17:25">
      <c r="Q87892" s="38"/>
      <c r="Y87892" s="38"/>
    </row>
    <row r="87893" spans="17:25">
      <c r="Q87893" s="38"/>
      <c r="Y87893" s="38"/>
    </row>
    <row r="87894" spans="17:25">
      <c r="Q87894" s="38"/>
      <c r="Y87894" s="38"/>
    </row>
    <row r="87895" spans="17:25">
      <c r="Q87895" s="38"/>
      <c r="Y87895" s="38"/>
    </row>
    <row r="87896" spans="17:25">
      <c r="Q87896" s="38"/>
      <c r="Y87896" s="38"/>
    </row>
    <row r="87897" spans="17:25">
      <c r="Q87897" s="38"/>
      <c r="Y87897" s="38"/>
    </row>
    <row r="87898" spans="17:25">
      <c r="Q87898" s="38"/>
      <c r="Y87898" s="38"/>
    </row>
    <row r="87899" spans="17:25">
      <c r="Q87899" s="38"/>
      <c r="Y87899" s="38"/>
    </row>
    <row r="87900" spans="17:25">
      <c r="Q87900" s="38"/>
      <c r="Y87900" s="38"/>
    </row>
    <row r="87901" spans="17:25">
      <c r="Q87901" s="38"/>
      <c r="Y87901" s="38"/>
    </row>
    <row r="87902" spans="17:25">
      <c r="Q87902" s="38"/>
      <c r="Y87902" s="38"/>
    </row>
    <row r="87903" spans="17:25">
      <c r="Q87903" s="38"/>
      <c r="Y87903" s="38"/>
    </row>
    <row r="87904" spans="17:25">
      <c r="Q87904" s="38"/>
      <c r="Y87904" s="38"/>
    </row>
    <row r="87905" spans="17:25">
      <c r="Q87905" s="38"/>
      <c r="Y87905" s="38"/>
    </row>
    <row r="87906" spans="17:25">
      <c r="Q87906" s="38"/>
      <c r="Y87906" s="38"/>
    </row>
    <row r="87907" spans="17:25">
      <c r="Q87907" s="38"/>
      <c r="Y87907" s="38"/>
    </row>
    <row r="87908" spans="17:25">
      <c r="Q87908" s="38"/>
      <c r="Y87908" s="38"/>
    </row>
    <row r="87909" spans="17:25">
      <c r="Q87909" s="38"/>
      <c r="Y87909" s="38"/>
    </row>
    <row r="87910" spans="17:25">
      <c r="Q87910" s="38"/>
      <c r="Y87910" s="38"/>
    </row>
    <row r="87911" spans="17:25">
      <c r="Q87911" s="38"/>
      <c r="Y87911" s="38"/>
    </row>
    <row r="87912" spans="17:25">
      <c r="Q87912" s="38"/>
      <c r="Y87912" s="38"/>
    </row>
    <row r="87913" spans="17:25">
      <c r="Q87913" s="38"/>
      <c r="Y87913" s="38"/>
    </row>
    <row r="87914" spans="17:25">
      <c r="Q87914" s="38"/>
      <c r="Y87914" s="38"/>
    </row>
    <row r="87915" spans="17:25">
      <c r="Q87915" s="38"/>
      <c r="Y87915" s="38"/>
    </row>
    <row r="87916" spans="17:25">
      <c r="Q87916" s="38"/>
      <c r="Y87916" s="38"/>
    </row>
    <row r="87917" spans="17:25">
      <c r="Q87917" s="38"/>
      <c r="Y87917" s="38"/>
    </row>
    <row r="87918" spans="17:25">
      <c r="Q87918" s="38"/>
      <c r="Y87918" s="38"/>
    </row>
    <row r="87919" spans="17:25">
      <c r="Q87919" s="38"/>
      <c r="Y87919" s="38"/>
    </row>
    <row r="87920" spans="17:25">
      <c r="Q87920" s="38"/>
      <c r="Y87920" s="38"/>
    </row>
    <row r="87921" spans="17:25">
      <c r="Q87921" s="38"/>
      <c r="Y87921" s="38"/>
    </row>
    <row r="87922" spans="17:25">
      <c r="Q87922" s="38"/>
      <c r="Y87922" s="38"/>
    </row>
    <row r="87923" spans="17:25">
      <c r="Q87923" s="38"/>
      <c r="Y87923" s="38"/>
    </row>
    <row r="87924" spans="17:25">
      <c r="Q87924" s="38"/>
      <c r="Y87924" s="38"/>
    </row>
    <row r="87925" spans="17:25">
      <c r="Q87925" s="38"/>
      <c r="Y87925" s="38"/>
    </row>
    <row r="87926" spans="17:25">
      <c r="Q87926" s="38"/>
      <c r="Y87926" s="38"/>
    </row>
    <row r="87927" spans="17:25">
      <c r="Q87927" s="38"/>
      <c r="Y87927" s="38"/>
    </row>
    <row r="87928" spans="17:25">
      <c r="Q87928" s="38"/>
      <c r="Y87928" s="38"/>
    </row>
    <row r="87929" spans="17:25">
      <c r="Q87929" s="38"/>
      <c r="Y87929" s="38"/>
    </row>
    <row r="87930" spans="17:25">
      <c r="Q87930" s="38"/>
      <c r="Y87930" s="38"/>
    </row>
    <row r="87931" spans="17:25">
      <c r="Q87931" s="38"/>
      <c r="Y87931" s="38"/>
    </row>
    <row r="87932" spans="17:25">
      <c r="Q87932" s="38"/>
      <c r="Y87932" s="38"/>
    </row>
    <row r="87933" spans="17:25">
      <c r="Q87933" s="38"/>
      <c r="Y87933" s="38"/>
    </row>
    <row r="87934" spans="17:25">
      <c r="Q87934" s="38"/>
      <c r="Y87934" s="38"/>
    </row>
    <row r="87935" spans="17:25">
      <c r="Q87935" s="38"/>
      <c r="Y87935" s="38"/>
    </row>
    <row r="87936" spans="17:25">
      <c r="Q87936" s="38"/>
      <c r="Y87936" s="38"/>
    </row>
    <row r="87937" spans="17:25">
      <c r="Q87937" s="38"/>
      <c r="Y87937" s="38"/>
    </row>
    <row r="87938" spans="17:25">
      <c r="Q87938" s="38"/>
      <c r="Y87938" s="38"/>
    </row>
    <row r="87939" spans="17:25">
      <c r="Q87939" s="38"/>
      <c r="Y87939" s="38"/>
    </row>
    <row r="87940" spans="17:25">
      <c r="Q87940" s="38"/>
      <c r="Y87940" s="38"/>
    </row>
    <row r="87941" spans="17:25">
      <c r="Q87941" s="38"/>
      <c r="Y87941" s="38"/>
    </row>
    <row r="87942" spans="17:25">
      <c r="Q87942" s="38"/>
      <c r="Y87942" s="38"/>
    </row>
    <row r="87943" spans="17:25">
      <c r="Q87943" s="38"/>
      <c r="Y87943" s="38"/>
    </row>
    <row r="87944" spans="17:25">
      <c r="Q87944" s="38"/>
      <c r="Y87944" s="38"/>
    </row>
    <row r="87945" spans="17:25">
      <c r="Q87945" s="38"/>
      <c r="Y87945" s="38"/>
    </row>
    <row r="87946" spans="17:25">
      <c r="Q87946" s="38"/>
      <c r="Y87946" s="38"/>
    </row>
    <row r="87947" spans="17:25">
      <c r="Q87947" s="38"/>
      <c r="Y87947" s="38"/>
    </row>
    <row r="87948" spans="17:25">
      <c r="Q87948" s="38"/>
      <c r="Y87948" s="38"/>
    </row>
    <row r="87949" spans="17:25">
      <c r="Q87949" s="38"/>
      <c r="Y87949" s="38"/>
    </row>
    <row r="87950" spans="17:25">
      <c r="Q87950" s="38"/>
      <c r="Y87950" s="38"/>
    </row>
    <row r="87951" spans="17:25">
      <c r="Q87951" s="38"/>
      <c r="Y87951" s="38"/>
    </row>
    <row r="87952" spans="17:25">
      <c r="Q87952" s="38"/>
      <c r="Y87952" s="38"/>
    </row>
    <row r="87953" spans="17:25">
      <c r="Q87953" s="38"/>
      <c r="Y87953" s="38"/>
    </row>
    <row r="87954" spans="17:25">
      <c r="Q87954" s="38"/>
      <c r="Y87954" s="38"/>
    </row>
    <row r="87955" spans="17:25">
      <c r="Q87955" s="38"/>
      <c r="Y87955" s="38"/>
    </row>
    <row r="87956" spans="17:25">
      <c r="Q87956" s="38"/>
      <c r="Y87956" s="38"/>
    </row>
    <row r="87957" spans="17:25">
      <c r="Q87957" s="38"/>
      <c r="Y87957" s="38"/>
    </row>
    <row r="87958" spans="17:25">
      <c r="Q87958" s="38"/>
      <c r="Y87958" s="38"/>
    </row>
    <row r="87959" spans="17:25">
      <c r="Q87959" s="38"/>
      <c r="Y87959" s="38"/>
    </row>
    <row r="87960" spans="17:25">
      <c r="Q87960" s="38"/>
      <c r="Y87960" s="38"/>
    </row>
    <row r="87961" spans="17:25">
      <c r="Q87961" s="38"/>
      <c r="Y87961" s="38"/>
    </row>
    <row r="87962" spans="17:25">
      <c r="Q87962" s="38"/>
      <c r="Y87962" s="38"/>
    </row>
    <row r="87963" spans="17:25">
      <c r="Q87963" s="38"/>
      <c r="Y87963" s="38"/>
    </row>
    <row r="87964" spans="17:25">
      <c r="Q87964" s="38"/>
      <c r="Y87964" s="38"/>
    </row>
    <row r="87965" spans="17:25">
      <c r="Q87965" s="38"/>
      <c r="Y87965" s="38"/>
    </row>
    <row r="87966" spans="17:25">
      <c r="Q87966" s="38"/>
      <c r="Y87966" s="38"/>
    </row>
    <row r="87967" spans="17:25">
      <c r="Q87967" s="38"/>
      <c r="Y87967" s="38"/>
    </row>
    <row r="87968" spans="17:25">
      <c r="Q87968" s="38"/>
      <c r="Y87968" s="38"/>
    </row>
    <row r="87969" spans="17:25">
      <c r="Q87969" s="38"/>
      <c r="Y87969" s="38"/>
    </row>
    <row r="87970" spans="17:25">
      <c r="Q87970" s="38"/>
      <c r="Y87970" s="38"/>
    </row>
    <row r="87971" spans="17:25">
      <c r="Q87971" s="38"/>
      <c r="Y87971" s="38"/>
    </row>
    <row r="87972" spans="17:25">
      <c r="Q87972" s="38"/>
      <c r="Y87972" s="38"/>
    </row>
    <row r="87973" spans="17:25">
      <c r="Q87973" s="38"/>
      <c r="Y87973" s="38"/>
    </row>
    <row r="87974" spans="17:25">
      <c r="Q87974" s="38"/>
      <c r="Y87974" s="38"/>
    </row>
    <row r="87975" spans="17:25">
      <c r="Q87975" s="38"/>
      <c r="Y87975" s="38"/>
    </row>
    <row r="87976" spans="17:25">
      <c r="Q87976" s="38"/>
      <c r="Y87976" s="38"/>
    </row>
    <row r="87977" spans="17:25">
      <c r="Q87977" s="38"/>
      <c r="Y87977" s="38"/>
    </row>
    <row r="87978" spans="17:25">
      <c r="Q87978" s="38"/>
      <c r="Y87978" s="38"/>
    </row>
    <row r="87979" spans="17:25">
      <c r="Q87979" s="38"/>
      <c r="Y87979" s="38"/>
    </row>
    <row r="87980" spans="17:25">
      <c r="Q87980" s="38"/>
      <c r="Y87980" s="38"/>
    </row>
    <row r="87981" spans="17:25">
      <c r="Q87981" s="38"/>
      <c r="Y87981" s="38"/>
    </row>
    <row r="87982" spans="17:25">
      <c r="Q87982" s="38"/>
      <c r="Y87982" s="38"/>
    </row>
    <row r="87983" spans="17:25">
      <c r="Q87983" s="38"/>
      <c r="Y87983" s="38"/>
    </row>
    <row r="87984" spans="17:25">
      <c r="Q87984" s="38"/>
      <c r="Y87984" s="38"/>
    </row>
    <row r="87985" spans="17:25">
      <c r="Q87985" s="38"/>
      <c r="Y87985" s="38"/>
    </row>
    <row r="87986" spans="17:25">
      <c r="Q87986" s="38"/>
      <c r="Y87986" s="38"/>
    </row>
    <row r="87987" spans="17:25">
      <c r="Q87987" s="38"/>
      <c r="Y87987" s="38"/>
    </row>
    <row r="87988" spans="17:25">
      <c r="Q87988" s="38"/>
      <c r="Y87988" s="38"/>
    </row>
    <row r="87989" spans="17:25">
      <c r="Q87989" s="38"/>
      <c r="Y87989" s="38"/>
    </row>
    <row r="87990" spans="17:25">
      <c r="Q87990" s="38"/>
      <c r="Y87990" s="38"/>
    </row>
    <row r="87991" spans="17:25">
      <c r="Q87991" s="38"/>
      <c r="Y87991" s="38"/>
    </row>
    <row r="87992" spans="17:25">
      <c r="Q87992" s="38"/>
      <c r="Y87992" s="38"/>
    </row>
    <row r="87993" spans="17:25">
      <c r="Q87993" s="38"/>
      <c r="Y87993" s="38"/>
    </row>
    <row r="87994" spans="17:25">
      <c r="Q87994" s="38"/>
      <c r="Y87994" s="38"/>
    </row>
    <row r="87995" spans="17:25">
      <c r="Q87995" s="38"/>
      <c r="Y87995" s="38"/>
    </row>
    <row r="87996" spans="17:25">
      <c r="Q87996" s="38"/>
      <c r="Y87996" s="38"/>
    </row>
    <row r="87997" spans="17:25">
      <c r="Q87997" s="38"/>
      <c r="Y87997" s="38"/>
    </row>
    <row r="87998" spans="17:25">
      <c r="Q87998" s="38"/>
      <c r="Y87998" s="38"/>
    </row>
    <row r="87999" spans="17:25">
      <c r="Q87999" s="38"/>
      <c r="Y87999" s="38"/>
    </row>
    <row r="88000" spans="17:25">
      <c r="Q88000" s="38"/>
      <c r="Y88000" s="38"/>
    </row>
    <row r="88001" spans="17:25">
      <c r="Q88001" s="38"/>
      <c r="Y88001" s="38"/>
    </row>
    <row r="88002" spans="17:25">
      <c r="Q88002" s="38"/>
      <c r="Y88002" s="38"/>
    </row>
    <row r="88003" spans="17:25">
      <c r="Q88003" s="38"/>
      <c r="Y88003" s="38"/>
    </row>
    <row r="88004" spans="17:25">
      <c r="Q88004" s="38"/>
      <c r="Y88004" s="38"/>
    </row>
    <row r="88005" spans="17:25">
      <c r="Q88005" s="38"/>
      <c r="Y88005" s="38"/>
    </row>
    <row r="88006" spans="17:25">
      <c r="Q88006" s="38"/>
      <c r="Y88006" s="38"/>
    </row>
    <row r="88007" spans="17:25">
      <c r="Q88007" s="38"/>
      <c r="Y88007" s="38"/>
    </row>
    <row r="88008" spans="17:25">
      <c r="Q88008" s="38"/>
      <c r="Y88008" s="38"/>
    </row>
    <row r="88009" spans="17:25">
      <c r="Q88009" s="38"/>
      <c r="Y88009" s="38"/>
    </row>
    <row r="88010" spans="17:25">
      <c r="Q88010" s="38"/>
      <c r="Y88010" s="38"/>
    </row>
    <row r="88011" spans="17:25">
      <c r="Q88011" s="38"/>
      <c r="Y88011" s="38"/>
    </row>
    <row r="88012" spans="17:25">
      <c r="Q88012" s="38"/>
      <c r="Y88012" s="38"/>
    </row>
    <row r="88013" spans="17:25">
      <c r="Q88013" s="38"/>
      <c r="Y88013" s="38"/>
    </row>
    <row r="88014" spans="17:25">
      <c r="Q88014" s="38"/>
      <c r="Y88014" s="38"/>
    </row>
    <row r="88015" spans="17:25">
      <c r="Q88015" s="38"/>
      <c r="Y88015" s="38"/>
    </row>
    <row r="88016" spans="17:25">
      <c r="Q88016" s="38"/>
      <c r="Y88016" s="38"/>
    </row>
    <row r="88017" spans="17:25">
      <c r="Q88017" s="38"/>
      <c r="Y88017" s="38"/>
    </row>
    <row r="88018" spans="17:25">
      <c r="Q88018" s="38"/>
      <c r="Y88018" s="38"/>
    </row>
    <row r="88019" spans="17:25">
      <c r="Q88019" s="38"/>
      <c r="Y88019" s="38"/>
    </row>
    <row r="88020" spans="17:25">
      <c r="Q88020" s="38"/>
      <c r="Y88020" s="38"/>
    </row>
    <row r="88021" spans="17:25">
      <c r="Q88021" s="38"/>
      <c r="Y88021" s="38"/>
    </row>
    <row r="88022" spans="17:25">
      <c r="Q88022" s="38"/>
      <c r="Y88022" s="38"/>
    </row>
    <row r="88023" spans="17:25">
      <c r="Q88023" s="38"/>
      <c r="Y88023" s="38"/>
    </row>
    <row r="88024" spans="17:25">
      <c r="Q88024" s="38"/>
      <c r="Y88024" s="38"/>
    </row>
    <row r="88025" spans="17:25">
      <c r="Q88025" s="38"/>
      <c r="Y88025" s="38"/>
    </row>
    <row r="88026" spans="17:25">
      <c r="Q88026" s="38"/>
      <c r="Y88026" s="38"/>
    </row>
    <row r="88027" spans="17:25">
      <c r="Q88027" s="38"/>
      <c r="Y88027" s="38"/>
    </row>
    <row r="88028" spans="17:25">
      <c r="Q88028" s="38"/>
      <c r="Y88028" s="38"/>
    </row>
    <row r="88029" spans="17:25">
      <c r="Q88029" s="38"/>
      <c r="Y88029" s="38"/>
    </row>
    <row r="88030" spans="17:25">
      <c r="Q88030" s="38"/>
      <c r="Y88030" s="38"/>
    </row>
    <row r="88031" spans="17:25">
      <c r="Q88031" s="38"/>
      <c r="Y88031" s="38"/>
    </row>
    <row r="88032" spans="17:25">
      <c r="Q88032" s="38"/>
      <c r="Y88032" s="38"/>
    </row>
    <row r="88033" spans="17:25">
      <c r="Q88033" s="38"/>
      <c r="Y88033" s="38"/>
    </row>
    <row r="88034" spans="17:25">
      <c r="Q88034" s="38"/>
      <c r="Y88034" s="38"/>
    </row>
    <row r="88035" spans="17:25">
      <c r="Q88035" s="38"/>
      <c r="Y88035" s="38"/>
    </row>
    <row r="88036" spans="17:25">
      <c r="Q88036" s="38"/>
      <c r="Y88036" s="38"/>
    </row>
    <row r="88037" spans="17:25">
      <c r="Q88037" s="38"/>
      <c r="Y88037" s="38"/>
    </row>
    <row r="88038" spans="17:25">
      <c r="Q88038" s="38"/>
      <c r="Y88038" s="38"/>
    </row>
    <row r="88039" spans="17:25">
      <c r="Q88039" s="38"/>
      <c r="Y88039" s="38"/>
    </row>
    <row r="88040" spans="17:25">
      <c r="Q88040" s="38"/>
      <c r="Y88040" s="38"/>
    </row>
    <row r="88041" spans="17:25">
      <c r="Q88041" s="38"/>
      <c r="Y88041" s="38"/>
    </row>
    <row r="88042" spans="17:25">
      <c r="Q88042" s="38"/>
      <c r="Y88042" s="38"/>
    </row>
    <row r="88043" spans="17:25">
      <c r="Q88043" s="38"/>
      <c r="Y88043" s="38"/>
    </row>
    <row r="88044" spans="17:25">
      <c r="Q88044" s="38"/>
      <c r="Y88044" s="38"/>
    </row>
    <row r="88045" spans="17:25">
      <c r="Q88045" s="38"/>
      <c r="Y88045" s="38"/>
    </row>
    <row r="88046" spans="17:25">
      <c r="Q88046" s="38"/>
      <c r="Y88046" s="38"/>
    </row>
    <row r="88047" spans="17:25">
      <c r="Q88047" s="38"/>
      <c r="Y88047" s="38"/>
    </row>
    <row r="88048" spans="17:25">
      <c r="Q88048" s="38"/>
      <c r="Y88048" s="38"/>
    </row>
    <row r="88049" spans="17:25">
      <c r="Q88049" s="38"/>
      <c r="Y88049" s="38"/>
    </row>
    <row r="88050" spans="17:25">
      <c r="Q88050" s="38"/>
      <c r="Y88050" s="38"/>
    </row>
    <row r="88051" spans="17:25">
      <c r="Q88051" s="38"/>
      <c r="Y88051" s="38"/>
    </row>
    <row r="88052" spans="17:25">
      <c r="Q88052" s="38"/>
      <c r="Y88052" s="38"/>
    </row>
    <row r="88053" spans="17:25">
      <c r="Q88053" s="38"/>
      <c r="Y88053" s="38"/>
    </row>
    <row r="88054" spans="17:25">
      <c r="Q88054" s="38"/>
      <c r="Y88054" s="38"/>
    </row>
    <row r="88055" spans="17:25">
      <c r="Q88055" s="38"/>
      <c r="Y88055" s="38"/>
    </row>
    <row r="88056" spans="17:25">
      <c r="Q88056" s="38"/>
      <c r="Y88056" s="38"/>
    </row>
    <row r="88057" spans="17:25">
      <c r="Q88057" s="38"/>
      <c r="Y88057" s="38"/>
    </row>
    <row r="88058" spans="17:25">
      <c r="Q88058" s="38"/>
      <c r="Y88058" s="38"/>
    </row>
    <row r="88059" spans="17:25">
      <c r="Q88059" s="38"/>
      <c r="Y88059" s="38"/>
    </row>
    <row r="88060" spans="17:25">
      <c r="Q88060" s="38"/>
      <c r="Y88060" s="38"/>
    </row>
    <row r="88061" spans="17:25">
      <c r="Q88061" s="38"/>
      <c r="Y88061" s="38"/>
    </row>
    <row r="88062" spans="17:25">
      <c r="Q88062" s="38"/>
      <c r="Y88062" s="38"/>
    </row>
    <row r="88063" spans="17:25">
      <c r="Q88063" s="38"/>
      <c r="Y88063" s="38"/>
    </row>
    <row r="88064" spans="17:25">
      <c r="Q88064" s="38"/>
      <c r="Y88064" s="38"/>
    </row>
    <row r="88065" spans="17:25">
      <c r="Q88065" s="38"/>
      <c r="Y88065" s="38"/>
    </row>
    <row r="88066" spans="17:25">
      <c r="Q88066" s="38"/>
      <c r="Y88066" s="38"/>
    </row>
    <row r="88067" spans="17:25">
      <c r="Q88067" s="38"/>
      <c r="Y88067" s="38"/>
    </row>
    <row r="88068" spans="17:25">
      <c r="Q88068" s="38"/>
      <c r="Y88068" s="38"/>
    </row>
    <row r="88069" spans="17:25">
      <c r="Q88069" s="38"/>
      <c r="Y88069" s="38"/>
    </row>
    <row r="88070" spans="17:25">
      <c r="Q88070" s="38"/>
      <c r="Y88070" s="38"/>
    </row>
    <row r="88071" spans="17:25">
      <c r="Q88071" s="38"/>
      <c r="Y88071" s="38"/>
    </row>
    <row r="88072" spans="17:25">
      <c r="Q88072" s="38"/>
      <c r="Y88072" s="38"/>
    </row>
    <row r="88073" spans="17:25">
      <c r="Q88073" s="38"/>
      <c r="Y88073" s="38"/>
    </row>
    <row r="88074" spans="17:25">
      <c r="Q88074" s="38"/>
      <c r="Y88074" s="38"/>
    </row>
    <row r="88075" spans="17:25">
      <c r="Q88075" s="38"/>
      <c r="Y88075" s="38"/>
    </row>
    <row r="88076" spans="17:25">
      <c r="Q88076" s="38"/>
      <c r="Y88076" s="38"/>
    </row>
    <row r="88077" spans="17:25">
      <c r="Q88077" s="38"/>
      <c r="Y88077" s="38"/>
    </row>
    <row r="88078" spans="17:25">
      <c r="Q88078" s="38"/>
      <c r="Y88078" s="38"/>
    </row>
    <row r="88079" spans="17:25">
      <c r="Q88079" s="38"/>
      <c r="Y88079" s="38"/>
    </row>
    <row r="88080" spans="17:25">
      <c r="Q88080" s="38"/>
      <c r="Y88080" s="38"/>
    </row>
    <row r="88081" spans="17:25">
      <c r="Q88081" s="38"/>
      <c r="Y88081" s="38"/>
    </row>
    <row r="88082" spans="17:25">
      <c r="Q88082" s="38"/>
      <c r="Y88082" s="38"/>
    </row>
    <row r="88083" spans="17:25">
      <c r="Q88083" s="38"/>
      <c r="Y88083" s="38"/>
    </row>
    <row r="88084" spans="17:25">
      <c r="Q88084" s="38"/>
      <c r="Y88084" s="38"/>
    </row>
    <row r="88085" spans="17:25">
      <c r="Q88085" s="38"/>
      <c r="Y88085" s="38"/>
    </row>
    <row r="88086" spans="17:25">
      <c r="Q88086" s="38"/>
      <c r="Y88086" s="38"/>
    </row>
    <row r="88087" spans="17:25">
      <c r="Q88087" s="38"/>
      <c r="Y88087" s="38"/>
    </row>
    <row r="88088" spans="17:25">
      <c r="Q88088" s="38"/>
      <c r="Y88088" s="38"/>
    </row>
    <row r="88089" spans="17:25">
      <c r="Q88089" s="38"/>
      <c r="Y88089" s="38"/>
    </row>
    <row r="88090" spans="17:25">
      <c r="Q88090" s="38"/>
      <c r="Y88090" s="38"/>
    </row>
    <row r="88091" spans="17:25">
      <c r="Q88091" s="38"/>
      <c r="Y88091" s="38"/>
    </row>
    <row r="88092" spans="17:25">
      <c r="Q88092" s="38"/>
      <c r="Y88092" s="38"/>
    </row>
    <row r="88093" spans="17:25">
      <c r="Q88093" s="38"/>
      <c r="Y88093" s="38"/>
    </row>
    <row r="88094" spans="17:25">
      <c r="Q88094" s="38"/>
      <c r="Y88094" s="38"/>
    </row>
    <row r="88095" spans="17:25">
      <c r="Q88095" s="38"/>
      <c r="Y88095" s="38"/>
    </row>
    <row r="88096" spans="17:25">
      <c r="Q88096" s="38"/>
      <c r="Y88096" s="38"/>
    </row>
    <row r="88097" spans="17:25">
      <c r="Q88097" s="38"/>
      <c r="Y88097" s="38"/>
    </row>
    <row r="88098" spans="17:25">
      <c r="Q88098" s="38"/>
      <c r="Y88098" s="38"/>
    </row>
    <row r="88099" spans="17:25">
      <c r="Q88099" s="38"/>
      <c r="Y88099" s="38"/>
    </row>
    <row r="88100" spans="17:25">
      <c r="Q88100" s="38"/>
      <c r="Y88100" s="38"/>
    </row>
    <row r="88101" spans="17:25">
      <c r="Q88101" s="38"/>
      <c r="Y88101" s="38"/>
    </row>
    <row r="88102" spans="17:25">
      <c r="Q88102" s="38"/>
      <c r="Y88102" s="38"/>
    </row>
    <row r="88103" spans="17:25">
      <c r="Q88103" s="38"/>
      <c r="Y88103" s="38"/>
    </row>
    <row r="88104" spans="17:25">
      <c r="Q88104" s="38"/>
      <c r="Y88104" s="38"/>
    </row>
    <row r="88105" spans="17:25">
      <c r="Q88105" s="38"/>
      <c r="Y88105" s="38"/>
    </row>
    <row r="88106" spans="17:25">
      <c r="Q88106" s="38"/>
      <c r="Y88106" s="38"/>
    </row>
    <row r="88107" spans="17:25">
      <c r="Q88107" s="38"/>
      <c r="Y88107" s="38"/>
    </row>
    <row r="88108" spans="17:25">
      <c r="Q88108" s="38"/>
      <c r="Y88108" s="38"/>
    </row>
    <row r="88109" spans="17:25">
      <c r="Q88109" s="38"/>
      <c r="Y88109" s="38"/>
    </row>
    <row r="88110" spans="17:25">
      <c r="Q88110" s="38"/>
      <c r="Y88110" s="38"/>
    </row>
    <row r="88111" spans="17:25">
      <c r="Q88111" s="38"/>
      <c r="Y88111" s="38"/>
    </row>
    <row r="88112" spans="17:25">
      <c r="Q88112" s="38"/>
      <c r="Y88112" s="38"/>
    </row>
    <row r="88113" spans="17:25">
      <c r="Q88113" s="38"/>
      <c r="Y88113" s="38"/>
    </row>
    <row r="88114" spans="17:25">
      <c r="Q88114" s="38"/>
      <c r="Y88114" s="38"/>
    </row>
    <row r="88115" spans="17:25">
      <c r="Q88115" s="38"/>
      <c r="Y88115" s="38"/>
    </row>
    <row r="88116" spans="17:25">
      <c r="Q88116" s="38"/>
      <c r="Y88116" s="38"/>
    </row>
    <row r="88117" spans="17:25">
      <c r="Q88117" s="38"/>
      <c r="Y88117" s="38"/>
    </row>
    <row r="88118" spans="17:25">
      <c r="Q88118" s="38"/>
      <c r="Y88118" s="38"/>
    </row>
    <row r="88119" spans="17:25">
      <c r="Q88119" s="38"/>
      <c r="Y88119" s="38"/>
    </row>
    <row r="88120" spans="17:25">
      <c r="Q88120" s="38"/>
      <c r="Y88120" s="38"/>
    </row>
    <row r="88121" spans="17:25">
      <c r="Q88121" s="38"/>
      <c r="Y88121" s="38"/>
    </row>
    <row r="88122" spans="17:25">
      <c r="Q88122" s="38"/>
      <c r="Y88122" s="38"/>
    </row>
    <row r="88123" spans="17:25">
      <c r="Q88123" s="38"/>
      <c r="Y88123" s="38"/>
    </row>
    <row r="88124" spans="17:25">
      <c r="Q88124" s="38"/>
      <c r="Y88124" s="38"/>
    </row>
    <row r="88125" spans="17:25">
      <c r="Q88125" s="38"/>
      <c r="Y88125" s="38"/>
    </row>
    <row r="88126" spans="17:25">
      <c r="Q88126" s="38"/>
      <c r="Y88126" s="38"/>
    </row>
    <row r="88127" spans="17:25">
      <c r="Q88127" s="38"/>
      <c r="Y88127" s="38"/>
    </row>
    <row r="88128" spans="17:25">
      <c r="Q88128" s="38"/>
      <c r="Y88128" s="38"/>
    </row>
    <row r="88129" spans="17:25">
      <c r="Q88129" s="38"/>
      <c r="Y88129" s="38"/>
    </row>
    <row r="88130" spans="17:25">
      <c r="Q88130" s="38"/>
      <c r="Y88130" s="38"/>
    </row>
    <row r="88131" spans="17:25">
      <c r="Q88131" s="38"/>
      <c r="Y88131" s="38"/>
    </row>
    <row r="88132" spans="17:25">
      <c r="Q88132" s="38"/>
      <c r="Y88132" s="38"/>
    </row>
    <row r="88133" spans="17:25">
      <c r="Q88133" s="38"/>
      <c r="Y88133" s="38"/>
    </row>
    <row r="88134" spans="17:25">
      <c r="Q88134" s="38"/>
      <c r="Y88134" s="38"/>
    </row>
    <row r="88135" spans="17:25">
      <c r="Q88135" s="38"/>
      <c r="Y88135" s="38"/>
    </row>
    <row r="88136" spans="17:25">
      <c r="Q88136" s="38"/>
      <c r="Y88136" s="38"/>
    </row>
    <row r="88137" spans="17:25">
      <c r="Q88137" s="38"/>
      <c r="Y88137" s="38"/>
    </row>
    <row r="88138" spans="17:25">
      <c r="Q88138" s="38"/>
      <c r="Y88138" s="38"/>
    </row>
    <row r="88139" spans="17:25">
      <c r="Q88139" s="38"/>
      <c r="Y88139" s="38"/>
    </row>
    <row r="88140" spans="17:25">
      <c r="Q88140" s="38"/>
      <c r="Y88140" s="38"/>
    </row>
    <row r="88141" spans="17:25">
      <c r="Q88141" s="38"/>
      <c r="Y88141" s="38"/>
    </row>
    <row r="88142" spans="17:25">
      <c r="Q88142" s="38"/>
      <c r="Y88142" s="38"/>
    </row>
    <row r="88143" spans="17:25">
      <c r="Q88143" s="38"/>
      <c r="Y88143" s="38"/>
    </row>
    <row r="88144" spans="17:25">
      <c r="Q88144" s="38"/>
      <c r="Y88144" s="38"/>
    </row>
    <row r="88145" spans="17:25">
      <c r="Q88145" s="38"/>
      <c r="Y88145" s="38"/>
    </row>
    <row r="88146" spans="17:25">
      <c r="Q88146" s="38"/>
      <c r="Y88146" s="38"/>
    </row>
    <row r="88147" spans="17:25">
      <c r="Q88147" s="38"/>
      <c r="Y88147" s="38"/>
    </row>
    <row r="88148" spans="17:25">
      <c r="Q88148" s="38"/>
      <c r="Y88148" s="38"/>
    </row>
    <row r="88149" spans="17:25">
      <c r="Q88149" s="38"/>
      <c r="Y88149" s="38"/>
    </row>
    <row r="88150" spans="17:25">
      <c r="Q88150" s="38"/>
      <c r="Y88150" s="38"/>
    </row>
    <row r="88151" spans="17:25">
      <c r="Q88151" s="38"/>
      <c r="Y88151" s="38"/>
    </row>
    <row r="88152" spans="17:25">
      <c r="Q88152" s="38"/>
      <c r="Y88152" s="38"/>
    </row>
    <row r="88153" spans="17:25">
      <c r="Q88153" s="38"/>
      <c r="Y88153" s="38"/>
    </row>
    <row r="88154" spans="17:25">
      <c r="Q88154" s="38"/>
      <c r="Y88154" s="38"/>
    </row>
    <row r="88155" spans="17:25">
      <c r="Q88155" s="38"/>
      <c r="Y88155" s="38"/>
    </row>
    <row r="88156" spans="17:25">
      <c r="Q88156" s="38"/>
      <c r="Y88156" s="38"/>
    </row>
    <row r="88157" spans="17:25">
      <c r="Q88157" s="38"/>
      <c r="Y88157" s="38"/>
    </row>
    <row r="88158" spans="17:25">
      <c r="Q88158" s="38"/>
      <c r="Y88158" s="38"/>
    </row>
    <row r="88159" spans="17:25">
      <c r="Q88159" s="38"/>
      <c r="Y88159" s="38"/>
    </row>
    <row r="88160" spans="17:25">
      <c r="Q88160" s="38"/>
      <c r="Y88160" s="38"/>
    </row>
    <row r="88161" spans="17:25">
      <c r="Q88161" s="38"/>
      <c r="Y88161" s="38"/>
    </row>
    <row r="88162" spans="17:25">
      <c r="Q88162" s="38"/>
      <c r="Y88162" s="38"/>
    </row>
    <row r="88163" spans="17:25">
      <c r="Q88163" s="38"/>
      <c r="Y88163" s="38"/>
    </row>
    <row r="88164" spans="17:25">
      <c r="Q88164" s="38"/>
      <c r="Y88164" s="38"/>
    </row>
    <row r="88165" spans="17:25">
      <c r="Q88165" s="38"/>
      <c r="Y88165" s="38"/>
    </row>
    <row r="88166" spans="17:25">
      <c r="Q88166" s="38"/>
      <c r="Y88166" s="38"/>
    </row>
    <row r="88167" spans="17:25">
      <c r="Q88167" s="38"/>
      <c r="Y88167" s="38"/>
    </row>
    <row r="88168" spans="17:25">
      <c r="Q88168" s="38"/>
      <c r="Y88168" s="38"/>
    </row>
    <row r="88169" spans="17:25">
      <c r="Q88169" s="38"/>
      <c r="Y88169" s="38"/>
    </row>
    <row r="88170" spans="17:25">
      <c r="Q88170" s="38"/>
      <c r="Y88170" s="38"/>
    </row>
    <row r="88171" spans="17:25">
      <c r="Q88171" s="38"/>
      <c r="Y88171" s="38"/>
    </row>
    <row r="88172" spans="17:25">
      <c r="Q88172" s="38"/>
      <c r="Y88172" s="38"/>
    </row>
    <row r="88173" spans="17:25">
      <c r="Q88173" s="38"/>
      <c r="Y88173" s="38"/>
    </row>
    <row r="88174" spans="17:25">
      <c r="Q88174" s="38"/>
      <c r="Y88174" s="38"/>
    </row>
    <row r="88175" spans="17:25">
      <c r="Q88175" s="38"/>
      <c r="Y88175" s="38"/>
    </row>
    <row r="88176" spans="17:25">
      <c r="Q88176" s="38"/>
      <c r="Y88176" s="38"/>
    </row>
    <row r="88177" spans="17:25">
      <c r="Q88177" s="38"/>
      <c r="Y88177" s="38"/>
    </row>
    <row r="88178" spans="17:25">
      <c r="Q88178" s="38"/>
      <c r="Y88178" s="38"/>
    </row>
    <row r="88179" spans="17:25">
      <c r="Q88179" s="38"/>
      <c r="Y88179" s="38"/>
    </row>
    <row r="88180" spans="17:25">
      <c r="Q88180" s="38"/>
      <c r="Y88180" s="38"/>
    </row>
    <row r="88181" spans="17:25">
      <c r="Q88181" s="38"/>
      <c r="Y88181" s="38"/>
    </row>
    <row r="88182" spans="17:25">
      <c r="Q88182" s="38"/>
      <c r="Y88182" s="38"/>
    </row>
    <row r="88183" spans="17:25">
      <c r="Q88183" s="38"/>
      <c r="Y88183" s="38"/>
    </row>
    <row r="88184" spans="17:25">
      <c r="Q88184" s="38"/>
      <c r="Y88184" s="38"/>
    </row>
    <row r="88185" spans="17:25">
      <c r="Q88185" s="38"/>
      <c r="Y88185" s="38"/>
    </row>
    <row r="88186" spans="17:25">
      <c r="Q88186" s="38"/>
      <c r="Y88186" s="38"/>
    </row>
    <row r="88187" spans="17:25">
      <c r="Q88187" s="38"/>
      <c r="Y88187" s="38"/>
    </row>
    <row r="88188" spans="17:25">
      <c r="Q88188" s="38"/>
      <c r="Y88188" s="38"/>
    </row>
    <row r="88189" spans="17:25">
      <c r="Q88189" s="38"/>
      <c r="Y88189" s="38"/>
    </row>
    <row r="88190" spans="17:25">
      <c r="Q88190" s="38"/>
      <c r="Y88190" s="38"/>
    </row>
    <row r="88191" spans="17:25">
      <c r="Q88191" s="38"/>
      <c r="Y88191" s="38"/>
    </row>
    <row r="88192" spans="17:25">
      <c r="Q88192" s="38"/>
      <c r="Y88192" s="38"/>
    </row>
    <row r="88193" spans="17:25">
      <c r="Q88193" s="38"/>
      <c r="Y88193" s="38"/>
    </row>
    <row r="88194" spans="17:25">
      <c r="Q88194" s="38"/>
      <c r="Y88194" s="38"/>
    </row>
    <row r="88195" spans="17:25">
      <c r="Q88195" s="38"/>
      <c r="Y88195" s="38"/>
    </row>
    <row r="88196" spans="17:25">
      <c r="Q88196" s="38"/>
      <c r="Y88196" s="38"/>
    </row>
    <row r="88197" spans="17:25">
      <c r="Q88197" s="38"/>
      <c r="Y88197" s="38"/>
    </row>
    <row r="88198" spans="17:25">
      <c r="Q88198" s="38"/>
      <c r="Y88198" s="38"/>
    </row>
    <row r="88199" spans="17:25">
      <c r="Q88199" s="38"/>
      <c r="Y88199" s="38"/>
    </row>
    <row r="88200" spans="17:25">
      <c r="Q88200" s="38"/>
      <c r="Y88200" s="38"/>
    </row>
    <row r="88201" spans="17:25">
      <c r="Q88201" s="38"/>
      <c r="Y88201" s="38"/>
    </row>
    <row r="88202" spans="17:25">
      <c r="Q88202" s="38"/>
      <c r="Y88202" s="38"/>
    </row>
    <row r="88203" spans="17:25">
      <c r="Q88203" s="38"/>
      <c r="Y88203" s="38"/>
    </row>
    <row r="88204" spans="17:25">
      <c r="Q88204" s="38"/>
      <c r="Y88204" s="38"/>
    </row>
    <row r="88205" spans="17:25">
      <c r="Q88205" s="38"/>
      <c r="Y88205" s="38"/>
    </row>
    <row r="88206" spans="17:25">
      <c r="Q88206" s="38"/>
      <c r="Y88206" s="38"/>
    </row>
    <row r="88207" spans="17:25">
      <c r="Q88207" s="38"/>
      <c r="Y88207" s="38"/>
    </row>
    <row r="88208" spans="17:25">
      <c r="Q88208" s="38"/>
      <c r="Y88208" s="38"/>
    </row>
    <row r="88209" spans="17:25">
      <c r="Q88209" s="38"/>
      <c r="Y88209" s="38"/>
    </row>
    <row r="88210" spans="17:25">
      <c r="Q88210" s="38"/>
      <c r="Y88210" s="38"/>
    </row>
    <row r="88211" spans="17:25">
      <c r="Q88211" s="38"/>
      <c r="Y88211" s="38"/>
    </row>
    <row r="88212" spans="17:25">
      <c r="Q88212" s="38"/>
      <c r="Y88212" s="38"/>
    </row>
    <row r="88213" spans="17:25">
      <c r="Q88213" s="38"/>
      <c r="Y88213" s="38"/>
    </row>
    <row r="88214" spans="17:25">
      <c r="Q88214" s="38"/>
      <c r="Y88214" s="38"/>
    </row>
    <row r="88215" spans="17:25">
      <c r="Q88215" s="38"/>
      <c r="Y88215" s="38"/>
    </row>
    <row r="88216" spans="17:25">
      <c r="Q88216" s="38"/>
      <c r="Y88216" s="38"/>
    </row>
    <row r="88217" spans="17:25">
      <c r="Q88217" s="38"/>
      <c r="Y88217" s="38"/>
    </row>
    <row r="88218" spans="17:25">
      <c r="Q88218" s="38"/>
      <c r="Y88218" s="38"/>
    </row>
    <row r="88219" spans="17:25">
      <c r="Q88219" s="38"/>
      <c r="Y88219" s="38"/>
    </row>
    <row r="88220" spans="17:25">
      <c r="Q88220" s="38"/>
      <c r="Y88220" s="38"/>
    </row>
    <row r="88221" spans="17:25">
      <c r="Q88221" s="38"/>
      <c r="Y88221" s="38"/>
    </row>
    <row r="88222" spans="17:25">
      <c r="Q88222" s="38"/>
      <c r="Y88222" s="38"/>
    </row>
    <row r="88223" spans="17:25">
      <c r="Q88223" s="38"/>
      <c r="Y88223" s="38"/>
    </row>
    <row r="88224" spans="17:25">
      <c r="Q88224" s="38"/>
      <c r="Y88224" s="38"/>
    </row>
    <row r="88225" spans="17:25">
      <c r="Q88225" s="38"/>
      <c r="Y88225" s="38"/>
    </row>
    <row r="88226" spans="17:25">
      <c r="Q88226" s="38"/>
      <c r="Y88226" s="38"/>
    </row>
    <row r="88227" spans="17:25">
      <c r="Q88227" s="38"/>
      <c r="Y88227" s="38"/>
    </row>
    <row r="88228" spans="17:25">
      <c r="Q88228" s="38"/>
      <c r="Y88228" s="38"/>
    </row>
    <row r="88229" spans="17:25">
      <c r="Q88229" s="38"/>
      <c r="Y88229" s="38"/>
    </row>
    <row r="88230" spans="17:25">
      <c r="Q88230" s="38"/>
      <c r="Y88230" s="38"/>
    </row>
    <row r="88231" spans="17:25">
      <c r="Q88231" s="38"/>
      <c r="Y88231" s="38"/>
    </row>
    <row r="88232" spans="17:25">
      <c r="Q88232" s="38"/>
      <c r="Y88232" s="38"/>
    </row>
    <row r="88233" spans="17:25">
      <c r="Q88233" s="38"/>
      <c r="Y88233" s="38"/>
    </row>
    <row r="88234" spans="17:25">
      <c r="Q88234" s="38"/>
      <c r="Y88234" s="38"/>
    </row>
    <row r="88235" spans="17:25">
      <c r="Q88235" s="38"/>
      <c r="Y88235" s="38"/>
    </row>
    <row r="88236" spans="17:25">
      <c r="Q88236" s="38"/>
      <c r="Y88236" s="38"/>
    </row>
    <row r="88237" spans="17:25">
      <c r="Q88237" s="38"/>
      <c r="Y88237" s="38"/>
    </row>
    <row r="88238" spans="17:25">
      <c r="Q88238" s="38"/>
      <c r="Y88238" s="38"/>
    </row>
    <row r="88239" spans="17:25">
      <c r="Q88239" s="38"/>
      <c r="Y88239" s="38"/>
    </row>
    <row r="88240" spans="17:25">
      <c r="Q88240" s="38"/>
      <c r="Y88240" s="38"/>
    </row>
    <row r="88241" spans="17:25">
      <c r="Q88241" s="38"/>
      <c r="Y88241" s="38"/>
    </row>
    <row r="88242" spans="17:25">
      <c r="Q88242" s="38"/>
      <c r="Y88242" s="38"/>
    </row>
    <row r="88243" spans="17:25">
      <c r="Q88243" s="38"/>
      <c r="Y88243" s="38"/>
    </row>
    <row r="88244" spans="17:25">
      <c r="Q88244" s="38"/>
      <c r="Y88244" s="38"/>
    </row>
    <row r="88245" spans="17:25">
      <c r="Q88245" s="38"/>
      <c r="Y88245" s="38"/>
    </row>
    <row r="88246" spans="17:25">
      <c r="Q88246" s="38"/>
      <c r="Y88246" s="38"/>
    </row>
    <row r="88247" spans="17:25">
      <c r="Q88247" s="38"/>
      <c r="Y88247" s="38"/>
    </row>
    <row r="88248" spans="17:25">
      <c r="Q88248" s="38"/>
      <c r="Y88248" s="38"/>
    </row>
    <row r="88249" spans="17:25">
      <c r="Q88249" s="38"/>
      <c r="Y88249" s="38"/>
    </row>
    <row r="88250" spans="17:25">
      <c r="Q88250" s="38"/>
      <c r="Y88250" s="38"/>
    </row>
    <row r="88251" spans="17:25">
      <c r="Q88251" s="38"/>
      <c r="Y88251" s="38"/>
    </row>
    <row r="88252" spans="17:25">
      <c r="Q88252" s="38"/>
      <c r="Y88252" s="38"/>
    </row>
    <row r="88253" spans="17:25">
      <c r="Q88253" s="38"/>
      <c r="Y88253" s="38"/>
    </row>
    <row r="88254" spans="17:25">
      <c r="Q88254" s="38"/>
      <c r="Y88254" s="38"/>
    </row>
    <row r="88255" spans="17:25">
      <c r="Q88255" s="38"/>
      <c r="Y88255" s="38"/>
    </row>
    <row r="88256" spans="17:25">
      <c r="Q88256" s="38"/>
      <c r="Y88256" s="38"/>
    </row>
    <row r="88257" spans="17:25">
      <c r="Q88257" s="38"/>
      <c r="Y88257" s="38"/>
    </row>
    <row r="88258" spans="17:25">
      <c r="Q88258" s="38"/>
      <c r="Y88258" s="38"/>
    </row>
    <row r="88259" spans="17:25">
      <c r="Q88259" s="38"/>
      <c r="Y88259" s="38"/>
    </row>
    <row r="88260" spans="17:25">
      <c r="Q88260" s="38"/>
      <c r="Y88260" s="38"/>
    </row>
    <row r="88261" spans="17:25">
      <c r="Q88261" s="38"/>
      <c r="Y88261" s="38"/>
    </row>
    <row r="88262" spans="17:25">
      <c r="Q88262" s="38"/>
      <c r="Y88262" s="38"/>
    </row>
    <row r="88263" spans="17:25">
      <c r="Q88263" s="38"/>
      <c r="Y88263" s="38"/>
    </row>
    <row r="88264" spans="17:25">
      <c r="Q88264" s="38"/>
      <c r="Y88264" s="38"/>
    </row>
    <row r="88265" spans="17:25">
      <c r="Q88265" s="38"/>
      <c r="Y88265" s="38"/>
    </row>
    <row r="88266" spans="17:25">
      <c r="Q88266" s="38"/>
      <c r="Y88266" s="38"/>
    </row>
    <row r="88267" spans="17:25">
      <c r="Q88267" s="38"/>
      <c r="Y88267" s="38"/>
    </row>
    <row r="88268" spans="17:25">
      <c r="Q88268" s="38"/>
      <c r="Y88268" s="38"/>
    </row>
    <row r="88269" spans="17:25">
      <c r="Q88269" s="38"/>
      <c r="Y88269" s="38"/>
    </row>
    <row r="88270" spans="17:25">
      <c r="Q88270" s="38"/>
      <c r="Y88270" s="38"/>
    </row>
    <row r="88271" spans="17:25">
      <c r="Q88271" s="38"/>
      <c r="Y88271" s="38"/>
    </row>
    <row r="88272" spans="17:25">
      <c r="Q88272" s="38"/>
      <c r="Y88272" s="38"/>
    </row>
    <row r="88273" spans="17:25">
      <c r="Q88273" s="38"/>
      <c r="Y88273" s="38"/>
    </row>
    <row r="88274" spans="17:25">
      <c r="Q88274" s="38"/>
      <c r="Y88274" s="38"/>
    </row>
    <row r="88275" spans="17:25">
      <c r="Q88275" s="38"/>
      <c r="Y88275" s="38"/>
    </row>
    <row r="88276" spans="17:25">
      <c r="Q88276" s="38"/>
      <c r="Y88276" s="38"/>
    </row>
    <row r="88277" spans="17:25">
      <c r="Q88277" s="38"/>
      <c r="Y88277" s="38"/>
    </row>
    <row r="88278" spans="17:25">
      <c r="Q88278" s="38"/>
      <c r="Y88278" s="38"/>
    </row>
    <row r="88279" spans="17:25">
      <c r="Q88279" s="38"/>
      <c r="Y88279" s="38"/>
    </row>
    <row r="88280" spans="17:25">
      <c r="Q88280" s="38"/>
      <c r="Y88280" s="38"/>
    </row>
    <row r="88281" spans="17:25">
      <c r="Q88281" s="38"/>
      <c r="Y88281" s="38"/>
    </row>
    <row r="88282" spans="17:25">
      <c r="Q88282" s="38"/>
      <c r="Y88282" s="38"/>
    </row>
    <row r="88283" spans="17:25">
      <c r="Q88283" s="38"/>
      <c r="Y88283" s="38"/>
    </row>
    <row r="88284" spans="17:25">
      <c r="Q88284" s="38"/>
      <c r="Y88284" s="38"/>
    </row>
    <row r="88285" spans="17:25">
      <c r="Q88285" s="38"/>
      <c r="Y88285" s="38"/>
    </row>
    <row r="88286" spans="17:25">
      <c r="Q88286" s="38"/>
      <c r="Y88286" s="38"/>
    </row>
    <row r="88287" spans="17:25">
      <c r="Q88287" s="38"/>
      <c r="Y88287" s="38"/>
    </row>
    <row r="88288" spans="17:25">
      <c r="Q88288" s="38"/>
      <c r="Y88288" s="38"/>
    </row>
    <row r="88289" spans="17:25">
      <c r="Q88289" s="38"/>
      <c r="Y88289" s="38"/>
    </row>
    <row r="88290" spans="17:25">
      <c r="Q88290" s="38"/>
      <c r="Y88290" s="38"/>
    </row>
    <row r="88291" spans="17:25">
      <c r="Q88291" s="38"/>
      <c r="Y88291" s="38"/>
    </row>
    <row r="88292" spans="17:25">
      <c r="Q88292" s="38"/>
      <c r="Y88292" s="38"/>
    </row>
    <row r="88293" spans="17:25">
      <c r="Q88293" s="38"/>
      <c r="Y88293" s="38"/>
    </row>
    <row r="88294" spans="17:25">
      <c r="Q88294" s="38"/>
      <c r="Y88294" s="38"/>
    </row>
    <row r="88295" spans="17:25">
      <c r="Q88295" s="38"/>
      <c r="Y88295" s="38"/>
    </row>
    <row r="88296" spans="17:25">
      <c r="Q88296" s="38"/>
      <c r="Y88296" s="38"/>
    </row>
    <row r="88297" spans="17:25">
      <c r="Q88297" s="38"/>
      <c r="Y88297" s="38"/>
    </row>
    <row r="88298" spans="17:25">
      <c r="Q88298" s="38"/>
      <c r="Y88298" s="38"/>
    </row>
    <row r="88299" spans="17:25">
      <c r="Q88299" s="38"/>
      <c r="Y88299" s="38"/>
    </row>
    <row r="88300" spans="17:25">
      <c r="Q88300" s="38"/>
      <c r="Y88300" s="38"/>
    </row>
    <row r="88301" spans="17:25">
      <c r="Q88301" s="38"/>
      <c r="Y88301" s="38"/>
    </row>
    <row r="88302" spans="17:25">
      <c r="Q88302" s="38"/>
      <c r="Y88302" s="38"/>
    </row>
    <row r="88303" spans="17:25">
      <c r="Q88303" s="38"/>
      <c r="Y88303" s="38"/>
    </row>
    <row r="88304" spans="17:25">
      <c r="Q88304" s="38"/>
      <c r="Y88304" s="38"/>
    </row>
    <row r="88305" spans="17:25">
      <c r="Q88305" s="38"/>
      <c r="Y88305" s="38"/>
    </row>
    <row r="88306" spans="17:25">
      <c r="Q88306" s="38"/>
      <c r="Y88306" s="38"/>
    </row>
    <row r="88307" spans="17:25">
      <c r="Q88307" s="38"/>
      <c r="Y88307" s="38"/>
    </row>
    <row r="88308" spans="17:25">
      <c r="Q88308" s="38"/>
      <c r="Y88308" s="38"/>
    </row>
    <row r="88309" spans="17:25">
      <c r="Q88309" s="38"/>
      <c r="Y88309" s="38"/>
    </row>
    <row r="88310" spans="17:25">
      <c r="Q88310" s="38"/>
      <c r="Y88310" s="38"/>
    </row>
    <row r="88311" spans="17:25">
      <c r="Q88311" s="38"/>
      <c r="Y88311" s="38"/>
    </row>
    <row r="88312" spans="17:25">
      <c r="Q88312" s="38"/>
      <c r="Y88312" s="38"/>
    </row>
    <row r="88313" spans="17:25">
      <c r="Q88313" s="38"/>
      <c r="Y88313" s="38"/>
    </row>
    <row r="88314" spans="17:25">
      <c r="Q88314" s="38"/>
      <c r="Y88314" s="38"/>
    </row>
    <row r="88315" spans="17:25">
      <c r="Q88315" s="38"/>
      <c r="Y88315" s="38"/>
    </row>
    <row r="88316" spans="17:25">
      <c r="Q88316" s="38"/>
      <c r="Y88316" s="38"/>
    </row>
    <row r="88317" spans="17:25">
      <c r="Q88317" s="38"/>
      <c r="Y88317" s="38"/>
    </row>
    <row r="88318" spans="17:25">
      <c r="Q88318" s="38"/>
      <c r="Y88318" s="38"/>
    </row>
    <row r="88319" spans="17:25">
      <c r="Q88319" s="38"/>
      <c r="Y88319" s="38"/>
    </row>
    <row r="88320" spans="17:25">
      <c r="Q88320" s="38"/>
      <c r="Y88320" s="38"/>
    </row>
    <row r="88321" spans="17:25">
      <c r="Q88321" s="38"/>
      <c r="Y88321" s="38"/>
    </row>
    <row r="88322" spans="17:25">
      <c r="Q88322" s="38"/>
      <c r="Y88322" s="38"/>
    </row>
    <row r="88323" spans="17:25">
      <c r="Q88323" s="38"/>
      <c r="Y88323" s="38"/>
    </row>
    <row r="88324" spans="17:25">
      <c r="Q88324" s="38"/>
      <c r="Y88324" s="38"/>
    </row>
    <row r="88325" spans="17:25">
      <c r="Q88325" s="38"/>
      <c r="Y88325" s="38"/>
    </row>
    <row r="88326" spans="17:25">
      <c r="Q88326" s="38"/>
      <c r="Y88326" s="38"/>
    </row>
    <row r="88327" spans="17:25">
      <c r="Q88327" s="38"/>
      <c r="Y88327" s="38"/>
    </row>
    <row r="88328" spans="17:25">
      <c r="Q88328" s="38"/>
      <c r="Y88328" s="38"/>
    </row>
    <row r="88329" spans="17:25">
      <c r="Q88329" s="38"/>
      <c r="Y88329" s="38"/>
    </row>
    <row r="88330" spans="17:25">
      <c r="Q88330" s="38"/>
      <c r="Y88330" s="38"/>
    </row>
    <row r="88331" spans="17:25">
      <c r="Q88331" s="38"/>
      <c r="Y88331" s="38"/>
    </row>
    <row r="88332" spans="17:25">
      <c r="Q88332" s="38"/>
      <c r="Y88332" s="38"/>
    </row>
    <row r="88333" spans="17:25">
      <c r="Q88333" s="38"/>
      <c r="Y88333" s="38"/>
    </row>
    <row r="88334" spans="17:25">
      <c r="Q88334" s="38"/>
      <c r="Y88334" s="38"/>
    </row>
    <row r="88335" spans="17:25">
      <c r="Q88335" s="38"/>
      <c r="Y88335" s="38"/>
    </row>
    <row r="88336" spans="17:25">
      <c r="Q88336" s="38"/>
      <c r="Y88336" s="38"/>
    </row>
    <row r="88337" spans="17:25">
      <c r="Q88337" s="38"/>
      <c r="Y88337" s="38"/>
    </row>
    <row r="88338" spans="17:25">
      <c r="Q88338" s="38"/>
      <c r="Y88338" s="38"/>
    </row>
    <row r="88339" spans="17:25">
      <c r="Q88339" s="38"/>
      <c r="Y88339" s="38"/>
    </row>
    <row r="88340" spans="17:25">
      <c r="Q88340" s="38"/>
      <c r="Y88340" s="38"/>
    </row>
    <row r="88341" spans="17:25">
      <c r="Q88341" s="38"/>
      <c r="Y88341" s="38"/>
    </row>
    <row r="88342" spans="17:25">
      <c r="Q88342" s="38"/>
      <c r="Y88342" s="38"/>
    </row>
    <row r="88343" spans="17:25">
      <c r="Q88343" s="38"/>
      <c r="Y88343" s="38"/>
    </row>
    <row r="88344" spans="17:25">
      <c r="Q88344" s="38"/>
      <c r="Y88344" s="38"/>
    </row>
    <row r="88345" spans="17:25">
      <c r="Q88345" s="38"/>
      <c r="Y88345" s="38"/>
    </row>
    <row r="88346" spans="17:25">
      <c r="Q88346" s="38"/>
      <c r="Y88346" s="38"/>
    </row>
    <row r="88347" spans="17:25">
      <c r="Q88347" s="38"/>
      <c r="Y88347" s="38"/>
    </row>
    <row r="88348" spans="17:25">
      <c r="Q88348" s="38"/>
      <c r="Y88348" s="38"/>
    </row>
    <row r="88349" spans="17:25">
      <c r="Q88349" s="38"/>
      <c r="Y88349" s="38"/>
    </row>
    <row r="88350" spans="17:25">
      <c r="Q88350" s="38"/>
      <c r="Y88350" s="38"/>
    </row>
    <row r="88351" spans="17:25">
      <c r="Q88351" s="38"/>
      <c r="Y88351" s="38"/>
    </row>
    <row r="88352" spans="17:25">
      <c r="Q88352" s="38"/>
      <c r="Y88352" s="38"/>
    </row>
    <row r="88353" spans="17:25">
      <c r="Q88353" s="38"/>
      <c r="Y88353" s="38"/>
    </row>
    <row r="88354" spans="17:25">
      <c r="Q88354" s="38"/>
      <c r="Y88354" s="38"/>
    </row>
    <row r="88355" spans="17:25">
      <c r="Q88355" s="38"/>
      <c r="Y88355" s="38"/>
    </row>
    <row r="88356" spans="17:25">
      <c r="Q88356" s="38"/>
      <c r="Y88356" s="38"/>
    </row>
    <row r="88357" spans="17:25">
      <c r="Q88357" s="38"/>
      <c r="Y88357" s="38"/>
    </row>
    <row r="88358" spans="17:25">
      <c r="Q88358" s="38"/>
      <c r="Y88358" s="38"/>
    </row>
    <row r="88359" spans="17:25">
      <c r="Q88359" s="38"/>
      <c r="Y88359" s="38"/>
    </row>
    <row r="88360" spans="17:25">
      <c r="Q88360" s="38"/>
      <c r="Y88360" s="38"/>
    </row>
    <row r="88361" spans="17:25">
      <c r="Q88361" s="38"/>
      <c r="Y88361" s="38"/>
    </row>
    <row r="88362" spans="17:25">
      <c r="Q88362" s="38"/>
      <c r="Y88362" s="38"/>
    </row>
    <row r="88363" spans="17:25">
      <c r="Q88363" s="38"/>
      <c r="Y88363" s="38"/>
    </row>
    <row r="88364" spans="17:25">
      <c r="Q88364" s="38"/>
      <c r="Y88364" s="38"/>
    </row>
    <row r="88365" spans="17:25">
      <c r="Q88365" s="38"/>
      <c r="Y88365" s="38"/>
    </row>
    <row r="88366" spans="17:25">
      <c r="Q88366" s="38"/>
      <c r="Y88366" s="38"/>
    </row>
    <row r="88367" spans="17:25">
      <c r="Q88367" s="38"/>
      <c r="Y88367" s="38"/>
    </row>
    <row r="88368" spans="17:25">
      <c r="Q88368" s="38"/>
      <c r="Y88368" s="38"/>
    </row>
    <row r="88369" spans="17:25">
      <c r="Q88369" s="38"/>
      <c r="Y88369" s="38"/>
    </row>
    <row r="88370" spans="17:25">
      <c r="Q88370" s="38"/>
      <c r="Y88370" s="38"/>
    </row>
    <row r="88371" spans="17:25">
      <c r="Q88371" s="38"/>
      <c r="Y88371" s="38"/>
    </row>
    <row r="88372" spans="17:25">
      <c r="Q88372" s="38"/>
      <c r="Y88372" s="38"/>
    </row>
    <row r="88373" spans="17:25">
      <c r="Q88373" s="38"/>
      <c r="Y88373" s="38"/>
    </row>
    <row r="88374" spans="17:25">
      <c r="Q88374" s="38"/>
      <c r="Y88374" s="38"/>
    </row>
    <row r="88375" spans="17:25">
      <c r="Q88375" s="38"/>
      <c r="Y88375" s="38"/>
    </row>
    <row r="88376" spans="17:25">
      <c r="Q88376" s="38"/>
      <c r="Y88376" s="38"/>
    </row>
    <row r="88377" spans="17:25">
      <c r="Q88377" s="38"/>
      <c r="Y88377" s="38"/>
    </row>
    <row r="88378" spans="17:25">
      <c r="Q88378" s="38"/>
      <c r="Y88378" s="38"/>
    </row>
    <row r="88379" spans="17:25">
      <c r="Q88379" s="38"/>
      <c r="Y88379" s="38"/>
    </row>
    <row r="88380" spans="17:25">
      <c r="Q88380" s="38"/>
      <c r="Y88380" s="38"/>
    </row>
    <row r="88381" spans="17:25">
      <c r="Q88381" s="38"/>
      <c r="Y88381" s="38"/>
    </row>
    <row r="88382" spans="17:25">
      <c r="Q88382" s="38"/>
      <c r="Y88382" s="38"/>
    </row>
    <row r="88383" spans="17:25">
      <c r="Q88383" s="38"/>
      <c r="Y88383" s="38"/>
    </row>
    <row r="88384" spans="17:25">
      <c r="Q88384" s="38"/>
      <c r="Y88384" s="38"/>
    </row>
    <row r="88385" spans="17:25">
      <c r="Q88385" s="38"/>
      <c r="Y88385" s="38"/>
    </row>
    <row r="88386" spans="17:25">
      <c r="Q88386" s="38"/>
      <c r="Y88386" s="38"/>
    </row>
    <row r="88387" spans="17:25">
      <c r="Q88387" s="38"/>
      <c r="Y88387" s="38"/>
    </row>
    <row r="88388" spans="17:25">
      <c r="Q88388" s="38"/>
      <c r="Y88388" s="38"/>
    </row>
    <row r="88389" spans="17:25">
      <c r="Q88389" s="38"/>
      <c r="Y88389" s="38"/>
    </row>
    <row r="88390" spans="17:25">
      <c r="Q88390" s="38"/>
      <c r="Y88390" s="38"/>
    </row>
    <row r="88391" spans="17:25">
      <c r="Q88391" s="38"/>
      <c r="Y88391" s="38"/>
    </row>
    <row r="88392" spans="17:25">
      <c r="Q88392" s="38"/>
      <c r="Y88392" s="38"/>
    </row>
    <row r="88393" spans="17:25">
      <c r="Q88393" s="38"/>
      <c r="Y88393" s="38"/>
    </row>
    <row r="88394" spans="17:25">
      <c r="Q88394" s="38"/>
      <c r="Y88394" s="38"/>
    </row>
    <row r="88395" spans="17:25">
      <c r="Q88395" s="38"/>
      <c r="Y88395" s="38"/>
    </row>
    <row r="88396" spans="17:25">
      <c r="Q88396" s="38"/>
      <c r="Y88396" s="38"/>
    </row>
    <row r="88397" spans="17:25">
      <c r="Q88397" s="38"/>
      <c r="Y88397" s="38"/>
    </row>
    <row r="88398" spans="17:25">
      <c r="Q88398" s="38"/>
      <c r="Y88398" s="38"/>
    </row>
    <row r="88399" spans="17:25">
      <c r="Q88399" s="38"/>
      <c r="Y88399" s="38"/>
    </row>
    <row r="88400" spans="17:25">
      <c r="Q88400" s="38"/>
      <c r="Y88400" s="38"/>
    </row>
    <row r="88401" spans="17:25">
      <c r="Q88401" s="38"/>
      <c r="Y88401" s="38"/>
    </row>
    <row r="88402" spans="17:25">
      <c r="Q88402" s="38"/>
      <c r="Y88402" s="38"/>
    </row>
    <row r="88403" spans="17:25">
      <c r="Q88403" s="38"/>
      <c r="Y88403" s="38"/>
    </row>
    <row r="88404" spans="17:25">
      <c r="Q88404" s="38"/>
      <c r="Y88404" s="38"/>
    </row>
    <row r="88405" spans="17:25">
      <c r="Q88405" s="38"/>
      <c r="Y88405" s="38"/>
    </row>
    <row r="88406" spans="17:25">
      <c r="Q88406" s="38"/>
      <c r="Y88406" s="38"/>
    </row>
    <row r="88407" spans="17:25">
      <c r="Q88407" s="38"/>
      <c r="Y88407" s="38"/>
    </row>
    <row r="88408" spans="17:25">
      <c r="Q88408" s="38"/>
      <c r="Y88408" s="38"/>
    </row>
    <row r="88409" spans="17:25">
      <c r="Q88409" s="38"/>
      <c r="Y88409" s="38"/>
    </row>
    <row r="88410" spans="17:25">
      <c r="Q88410" s="38"/>
      <c r="Y88410" s="38"/>
    </row>
    <row r="88411" spans="17:25">
      <c r="Q88411" s="38"/>
      <c r="Y88411" s="38"/>
    </row>
    <row r="88412" spans="17:25">
      <c r="Q88412" s="38"/>
      <c r="Y88412" s="38"/>
    </row>
    <row r="88413" spans="17:25">
      <c r="Q88413" s="38"/>
      <c r="Y88413" s="38"/>
    </row>
    <row r="88414" spans="17:25">
      <c r="Q88414" s="38"/>
      <c r="Y88414" s="38"/>
    </row>
    <row r="88415" spans="17:25">
      <c r="Q88415" s="38"/>
      <c r="Y88415" s="38"/>
    </row>
    <row r="88416" spans="17:25">
      <c r="Q88416" s="38"/>
      <c r="Y88416" s="38"/>
    </row>
    <row r="88417" spans="17:25">
      <c r="Q88417" s="38"/>
      <c r="Y88417" s="38"/>
    </row>
    <row r="88418" spans="17:25">
      <c r="Q88418" s="38"/>
      <c r="Y88418" s="38"/>
    </row>
    <row r="88419" spans="17:25">
      <c r="Q88419" s="38"/>
      <c r="Y88419" s="38"/>
    </row>
    <row r="88420" spans="17:25">
      <c r="Q88420" s="38"/>
      <c r="Y88420" s="38"/>
    </row>
    <row r="88421" spans="17:25">
      <c r="Q88421" s="38"/>
      <c r="Y88421" s="38"/>
    </row>
    <row r="88422" spans="17:25">
      <c r="Q88422" s="38"/>
      <c r="Y88422" s="38"/>
    </row>
    <row r="88423" spans="17:25">
      <c r="Q88423" s="38"/>
      <c r="Y88423" s="38"/>
    </row>
    <row r="88424" spans="17:25">
      <c r="Q88424" s="38"/>
      <c r="Y88424" s="38"/>
    </row>
    <row r="88425" spans="17:25">
      <c r="Q88425" s="38"/>
      <c r="Y88425" s="38"/>
    </row>
    <row r="88426" spans="17:25">
      <c r="Q88426" s="38"/>
      <c r="Y88426" s="38"/>
    </row>
    <row r="88427" spans="17:25">
      <c r="Q88427" s="38"/>
      <c r="Y88427" s="38"/>
    </row>
    <row r="88428" spans="17:25">
      <c r="Q88428" s="38"/>
      <c r="Y88428" s="38"/>
    </row>
    <row r="88429" spans="17:25">
      <c r="Q88429" s="38"/>
      <c r="Y88429" s="38"/>
    </row>
    <row r="88430" spans="17:25">
      <c r="Q88430" s="38"/>
      <c r="Y88430" s="38"/>
    </row>
    <row r="88431" spans="17:25">
      <c r="Q88431" s="38"/>
      <c r="Y88431" s="38"/>
    </row>
    <row r="88432" spans="17:25">
      <c r="Q88432" s="38"/>
      <c r="Y88432" s="38"/>
    </row>
    <row r="88433" spans="17:25">
      <c r="Q88433" s="38"/>
      <c r="Y88433" s="38"/>
    </row>
    <row r="88434" spans="17:25">
      <c r="Q88434" s="38"/>
      <c r="Y88434" s="38"/>
    </row>
    <row r="88435" spans="17:25">
      <c r="Q88435" s="38"/>
      <c r="Y88435" s="38"/>
    </row>
    <row r="88436" spans="17:25">
      <c r="Q88436" s="38"/>
      <c r="Y88436" s="38"/>
    </row>
    <row r="88437" spans="17:25">
      <c r="Q88437" s="38"/>
      <c r="Y88437" s="38"/>
    </row>
    <row r="88438" spans="17:25">
      <c r="Q88438" s="38"/>
      <c r="Y88438" s="38"/>
    </row>
    <row r="88439" spans="17:25">
      <c r="Q88439" s="38"/>
      <c r="Y88439" s="38"/>
    </row>
    <row r="88440" spans="17:25">
      <c r="Q88440" s="38"/>
      <c r="Y88440" s="38"/>
    </row>
    <row r="88441" spans="17:25">
      <c r="Q88441" s="38"/>
      <c r="Y88441" s="38"/>
    </row>
    <row r="88442" spans="17:25">
      <c r="Q88442" s="38"/>
      <c r="Y88442" s="38"/>
    </row>
    <row r="88443" spans="17:25">
      <c r="Q88443" s="38"/>
      <c r="Y88443" s="38"/>
    </row>
    <row r="88444" spans="17:25">
      <c r="Q88444" s="38"/>
      <c r="Y88444" s="38"/>
    </row>
    <row r="88445" spans="17:25">
      <c r="Q88445" s="38"/>
      <c r="Y88445" s="38"/>
    </row>
    <row r="88446" spans="17:25">
      <c r="Q88446" s="38"/>
      <c r="Y88446" s="38"/>
    </row>
    <row r="88447" spans="17:25">
      <c r="Q88447" s="38"/>
      <c r="Y88447" s="38"/>
    </row>
    <row r="88448" spans="17:25">
      <c r="Q88448" s="38"/>
      <c r="Y88448" s="38"/>
    </row>
    <row r="88449" spans="17:25">
      <c r="Q88449" s="38"/>
      <c r="Y88449" s="38"/>
    </row>
    <row r="88450" spans="17:25">
      <c r="Q88450" s="38"/>
      <c r="Y88450" s="38"/>
    </row>
    <row r="88451" spans="17:25">
      <c r="Q88451" s="38"/>
      <c r="Y88451" s="38"/>
    </row>
    <row r="88452" spans="17:25">
      <c r="Q88452" s="38"/>
      <c r="Y88452" s="38"/>
    </row>
    <row r="88453" spans="17:25">
      <c r="Q88453" s="38"/>
      <c r="Y88453" s="38"/>
    </row>
    <row r="88454" spans="17:25">
      <c r="Q88454" s="38"/>
      <c r="Y88454" s="38"/>
    </row>
    <row r="88455" spans="17:25">
      <c r="Q88455" s="38"/>
      <c r="Y88455" s="38"/>
    </row>
    <row r="88456" spans="17:25">
      <c r="Q88456" s="38"/>
      <c r="Y88456" s="38"/>
    </row>
    <row r="88457" spans="17:25">
      <c r="Q88457" s="38"/>
      <c r="Y88457" s="38"/>
    </row>
    <row r="88458" spans="17:25">
      <c r="Q88458" s="38"/>
      <c r="Y88458" s="38"/>
    </row>
    <row r="88459" spans="17:25">
      <c r="Q88459" s="38"/>
      <c r="Y88459" s="38"/>
    </row>
    <row r="88460" spans="17:25">
      <c r="Q88460" s="38"/>
      <c r="Y88460" s="38"/>
    </row>
    <row r="88461" spans="17:25">
      <c r="Q88461" s="38"/>
      <c r="Y88461" s="38"/>
    </row>
    <row r="88462" spans="17:25">
      <c r="Q88462" s="38"/>
      <c r="Y88462" s="38"/>
    </row>
    <row r="88463" spans="17:25">
      <c r="Q88463" s="38"/>
      <c r="Y88463" s="38"/>
    </row>
    <row r="88464" spans="17:25">
      <c r="Q88464" s="38"/>
      <c r="Y88464" s="38"/>
    </row>
    <row r="88465" spans="17:25">
      <c r="Q88465" s="38"/>
      <c r="Y88465" s="38"/>
    </row>
    <row r="88466" spans="17:25">
      <c r="Q88466" s="38"/>
      <c r="Y88466" s="38"/>
    </row>
    <row r="88467" spans="17:25">
      <c r="Q88467" s="38"/>
      <c r="Y88467" s="38"/>
    </row>
    <row r="88468" spans="17:25">
      <c r="Q88468" s="38"/>
      <c r="Y88468" s="38"/>
    </row>
    <row r="88469" spans="17:25">
      <c r="Q88469" s="38"/>
      <c r="Y88469" s="38"/>
    </row>
    <row r="88470" spans="17:25">
      <c r="Q88470" s="38"/>
      <c r="Y88470" s="38"/>
    </row>
    <row r="88471" spans="17:25">
      <c r="Q88471" s="38"/>
      <c r="Y88471" s="38"/>
    </row>
    <row r="88472" spans="17:25">
      <c r="Q88472" s="38"/>
      <c r="Y88472" s="38"/>
    </row>
    <row r="88473" spans="17:25">
      <c r="Q88473" s="38"/>
      <c r="Y88473" s="38"/>
    </row>
    <row r="88474" spans="17:25">
      <c r="Q88474" s="38"/>
      <c r="Y88474" s="38"/>
    </row>
    <row r="88475" spans="17:25">
      <c r="Q88475" s="38"/>
      <c r="Y88475" s="38"/>
    </row>
    <row r="88476" spans="17:25">
      <c r="Q88476" s="38"/>
      <c r="Y88476" s="38"/>
    </row>
    <row r="88477" spans="17:25">
      <c r="Q88477" s="38"/>
      <c r="Y88477" s="38"/>
    </row>
    <row r="88478" spans="17:25">
      <c r="Q88478" s="38"/>
      <c r="Y88478" s="38"/>
    </row>
    <row r="88479" spans="17:25">
      <c r="Q88479" s="38"/>
      <c r="Y88479" s="38"/>
    </row>
    <row r="88480" spans="17:25">
      <c r="Q88480" s="38"/>
      <c r="Y88480" s="38"/>
    </row>
    <row r="88481" spans="17:25">
      <c r="Q88481" s="38"/>
      <c r="Y88481" s="38"/>
    </row>
    <row r="88482" spans="17:25">
      <c r="Q88482" s="38"/>
      <c r="Y88482" s="38"/>
    </row>
    <row r="88483" spans="17:25">
      <c r="Q88483" s="38"/>
      <c r="Y88483" s="38"/>
    </row>
    <row r="88484" spans="17:25">
      <c r="Q88484" s="38"/>
      <c r="Y88484" s="38"/>
    </row>
    <row r="88485" spans="17:25">
      <c r="Q88485" s="38"/>
      <c r="Y88485" s="38"/>
    </row>
    <row r="88486" spans="17:25">
      <c r="Q88486" s="38"/>
      <c r="Y88486" s="38"/>
    </row>
    <row r="88487" spans="17:25">
      <c r="Q88487" s="38"/>
      <c r="Y88487" s="38"/>
    </row>
    <row r="88488" spans="17:25">
      <c r="Q88488" s="38"/>
      <c r="Y88488" s="38"/>
    </row>
    <row r="88489" spans="17:25">
      <c r="Q88489" s="38"/>
      <c r="Y88489" s="38"/>
    </row>
    <row r="88490" spans="17:25">
      <c r="Q88490" s="38"/>
      <c r="Y88490" s="38"/>
    </row>
    <row r="88491" spans="17:25">
      <c r="Q88491" s="38"/>
      <c r="Y88491" s="38"/>
    </row>
    <row r="88492" spans="17:25">
      <c r="Q88492" s="38"/>
      <c r="Y88492" s="38"/>
    </row>
    <row r="88493" spans="17:25">
      <c r="Q88493" s="38"/>
      <c r="Y88493" s="38"/>
    </row>
    <row r="88494" spans="17:25">
      <c r="Q88494" s="38"/>
      <c r="Y88494" s="38"/>
    </row>
    <row r="88495" spans="17:25">
      <c r="Q88495" s="38"/>
      <c r="Y88495" s="38"/>
    </row>
    <row r="88496" spans="17:25">
      <c r="Q88496" s="38"/>
      <c r="Y88496" s="38"/>
    </row>
    <row r="88497" spans="17:25">
      <c r="Q88497" s="38"/>
      <c r="Y88497" s="38"/>
    </row>
    <row r="88498" spans="17:25">
      <c r="Q88498" s="38"/>
      <c r="Y88498" s="38"/>
    </row>
    <row r="88499" spans="17:25">
      <c r="Q88499" s="38"/>
      <c r="Y88499" s="38"/>
    </row>
    <row r="88500" spans="17:25">
      <c r="Q88500" s="38"/>
      <c r="Y88500" s="38"/>
    </row>
    <row r="88501" spans="17:25">
      <c r="Q88501" s="38"/>
      <c r="Y88501" s="38"/>
    </row>
    <row r="88502" spans="17:25">
      <c r="Q88502" s="38"/>
      <c r="Y88502" s="38"/>
    </row>
    <row r="88503" spans="17:25">
      <c r="Q88503" s="38"/>
      <c r="Y88503" s="38"/>
    </row>
    <row r="88504" spans="17:25">
      <c r="Q88504" s="38"/>
      <c r="Y88504" s="38"/>
    </row>
    <row r="88505" spans="17:25">
      <c r="Q88505" s="38"/>
      <c r="Y88505" s="38"/>
    </row>
    <row r="88506" spans="17:25">
      <c r="Q88506" s="38"/>
      <c r="Y88506" s="38"/>
    </row>
    <row r="88507" spans="17:25">
      <c r="Q88507" s="38"/>
      <c r="Y88507" s="38"/>
    </row>
    <row r="88508" spans="17:25">
      <c r="Q88508" s="38"/>
      <c r="Y88508" s="38"/>
    </row>
    <row r="88509" spans="17:25">
      <c r="Q88509" s="38"/>
      <c r="Y88509" s="38"/>
    </row>
    <row r="88510" spans="17:25">
      <c r="Q88510" s="38"/>
      <c r="Y88510" s="38"/>
    </row>
    <row r="88511" spans="17:25">
      <c r="Q88511" s="38"/>
      <c r="Y88511" s="38"/>
    </row>
    <row r="88512" spans="17:25">
      <c r="Q88512" s="38"/>
      <c r="Y88512" s="38"/>
    </row>
    <row r="88513" spans="17:25">
      <c r="Q88513" s="38"/>
      <c r="Y88513" s="38"/>
    </row>
    <row r="88514" spans="17:25">
      <c r="Q88514" s="38"/>
      <c r="Y88514" s="38"/>
    </row>
    <row r="88515" spans="17:25">
      <c r="Q88515" s="38"/>
      <c r="Y88515" s="38"/>
    </row>
    <row r="88516" spans="17:25">
      <c r="Q88516" s="38"/>
      <c r="Y88516" s="38"/>
    </row>
    <row r="88517" spans="17:25">
      <c r="Q88517" s="38"/>
      <c r="Y88517" s="38"/>
    </row>
    <row r="88518" spans="17:25">
      <c r="Q88518" s="38"/>
      <c r="Y88518" s="38"/>
    </row>
    <row r="88519" spans="17:25">
      <c r="Q88519" s="38"/>
      <c r="Y88519" s="38"/>
    </row>
    <row r="88520" spans="17:25">
      <c r="Q88520" s="38"/>
      <c r="Y88520" s="38"/>
    </row>
    <row r="88521" spans="17:25">
      <c r="Q88521" s="38"/>
      <c r="Y88521" s="38"/>
    </row>
    <row r="88522" spans="17:25">
      <c r="Q88522" s="38"/>
      <c r="Y88522" s="38"/>
    </row>
    <row r="88523" spans="17:25">
      <c r="Q88523" s="38"/>
      <c r="Y88523" s="38"/>
    </row>
    <row r="88524" spans="17:25">
      <c r="Q88524" s="38"/>
      <c r="Y88524" s="38"/>
    </row>
    <row r="88525" spans="17:25">
      <c r="Q88525" s="38"/>
      <c r="Y88525" s="38"/>
    </row>
    <row r="88526" spans="17:25">
      <c r="Q88526" s="38"/>
      <c r="Y88526" s="38"/>
    </row>
    <row r="88527" spans="17:25">
      <c r="Q88527" s="38"/>
      <c r="Y88527" s="38"/>
    </row>
    <row r="88528" spans="17:25">
      <c r="Q88528" s="38"/>
      <c r="Y88528" s="38"/>
    </row>
    <row r="88529" spans="17:25">
      <c r="Q88529" s="38"/>
      <c r="Y88529" s="38"/>
    </row>
    <row r="88530" spans="17:25">
      <c r="Q88530" s="38"/>
      <c r="Y88530" s="38"/>
    </row>
    <row r="88531" spans="17:25">
      <c r="Q88531" s="38"/>
      <c r="Y88531" s="38"/>
    </row>
    <row r="88532" spans="17:25">
      <c r="Q88532" s="38"/>
      <c r="Y88532" s="38"/>
    </row>
    <row r="88533" spans="17:25">
      <c r="Q88533" s="38"/>
      <c r="Y88533" s="38"/>
    </row>
    <row r="88534" spans="17:25">
      <c r="Q88534" s="38"/>
      <c r="Y88534" s="38"/>
    </row>
    <row r="88535" spans="17:25">
      <c r="Q88535" s="38"/>
      <c r="Y88535" s="38"/>
    </row>
    <row r="88536" spans="17:25">
      <c r="Q88536" s="38"/>
      <c r="Y88536" s="38"/>
    </row>
    <row r="88537" spans="17:25">
      <c r="Q88537" s="38"/>
      <c r="Y88537" s="38"/>
    </row>
    <row r="88538" spans="17:25">
      <c r="Q88538" s="38"/>
      <c r="Y88538" s="38"/>
    </row>
    <row r="88539" spans="17:25">
      <c r="Q88539" s="38"/>
      <c r="Y88539" s="38"/>
    </row>
    <row r="88540" spans="17:25">
      <c r="Q88540" s="38"/>
      <c r="Y88540" s="38"/>
    </row>
    <row r="88541" spans="17:25">
      <c r="Q88541" s="38"/>
      <c r="Y88541" s="38"/>
    </row>
    <row r="88542" spans="17:25">
      <c r="Q88542" s="38"/>
      <c r="Y88542" s="38"/>
    </row>
    <row r="88543" spans="17:25">
      <c r="Q88543" s="38"/>
      <c r="Y88543" s="38"/>
    </row>
    <row r="88544" spans="17:25">
      <c r="Q88544" s="38"/>
      <c r="Y88544" s="38"/>
    </row>
    <row r="88545" spans="17:25">
      <c r="Q88545" s="38"/>
      <c r="Y88545" s="38"/>
    </row>
    <row r="88546" spans="17:25">
      <c r="Q88546" s="38"/>
      <c r="Y88546" s="38"/>
    </row>
    <row r="88547" spans="17:25">
      <c r="Q88547" s="38"/>
      <c r="Y88547" s="38"/>
    </row>
    <row r="88548" spans="17:25">
      <c r="Q88548" s="38"/>
      <c r="Y88548" s="38"/>
    </row>
    <row r="88549" spans="17:25">
      <c r="Q88549" s="38"/>
      <c r="Y88549" s="38"/>
    </row>
    <row r="88550" spans="17:25">
      <c r="Q88550" s="38"/>
      <c r="Y88550" s="38"/>
    </row>
    <row r="88551" spans="17:25">
      <c r="Q88551" s="38"/>
      <c r="Y88551" s="38"/>
    </row>
    <row r="88552" spans="17:25">
      <c r="Q88552" s="38"/>
      <c r="Y88552" s="38"/>
    </row>
    <row r="88553" spans="17:25">
      <c r="Q88553" s="38"/>
      <c r="Y88553" s="38"/>
    </row>
    <row r="88554" spans="17:25">
      <c r="Q88554" s="38"/>
      <c r="Y88554" s="38"/>
    </row>
    <row r="88555" spans="17:25">
      <c r="Q88555" s="38"/>
      <c r="Y88555" s="38"/>
    </row>
    <row r="88556" spans="17:25">
      <c r="Q88556" s="38"/>
      <c r="Y88556" s="38"/>
    </row>
    <row r="88557" spans="17:25">
      <c r="Q88557" s="38"/>
      <c r="Y88557" s="38"/>
    </row>
    <row r="88558" spans="17:25">
      <c r="Q88558" s="38"/>
      <c r="Y88558" s="38"/>
    </row>
    <row r="88559" spans="17:25">
      <c r="Q88559" s="38"/>
      <c r="Y88559" s="38"/>
    </row>
    <row r="88560" spans="17:25">
      <c r="Q88560" s="38"/>
      <c r="Y88560" s="38"/>
    </row>
    <row r="88561" spans="17:25">
      <c r="Q88561" s="38"/>
      <c r="Y88561" s="38"/>
    </row>
    <row r="88562" spans="17:25">
      <c r="Q88562" s="38"/>
      <c r="Y88562" s="38"/>
    </row>
    <row r="88563" spans="17:25">
      <c r="Q88563" s="38"/>
      <c r="Y88563" s="38"/>
    </row>
    <row r="88564" spans="17:25">
      <c r="Q88564" s="38"/>
      <c r="Y88564" s="38"/>
    </row>
    <row r="88565" spans="17:25">
      <c r="Q88565" s="38"/>
      <c r="Y88565" s="38"/>
    </row>
    <row r="88566" spans="17:25">
      <c r="Q88566" s="38"/>
      <c r="Y88566" s="38"/>
    </row>
    <row r="88567" spans="17:25">
      <c r="Q88567" s="38"/>
      <c r="Y88567" s="38"/>
    </row>
    <row r="88568" spans="17:25">
      <c r="Q88568" s="38"/>
      <c r="Y88568" s="38"/>
    </row>
    <row r="88569" spans="17:25">
      <c r="Q88569" s="38"/>
      <c r="Y88569" s="38"/>
    </row>
    <row r="88570" spans="17:25">
      <c r="Q88570" s="38"/>
      <c r="Y88570" s="38"/>
    </row>
    <row r="88571" spans="17:25">
      <c r="Q88571" s="38"/>
      <c r="Y88571" s="38"/>
    </row>
    <row r="88572" spans="17:25">
      <c r="Q88572" s="38"/>
      <c r="Y88572" s="38"/>
    </row>
    <row r="88573" spans="17:25">
      <c r="Q88573" s="38"/>
      <c r="Y88573" s="38"/>
    </row>
    <row r="88574" spans="17:25">
      <c r="Q88574" s="38"/>
      <c r="Y88574" s="38"/>
    </row>
    <row r="88575" spans="17:25">
      <c r="Q88575" s="38"/>
      <c r="Y88575" s="38"/>
    </row>
    <row r="88576" spans="17:25">
      <c r="Q88576" s="38"/>
      <c r="Y88576" s="38"/>
    </row>
    <row r="88577" spans="17:25">
      <c r="Q88577" s="38"/>
      <c r="Y88577" s="38"/>
    </row>
    <row r="88578" spans="17:25">
      <c r="Q88578" s="38"/>
      <c r="Y88578" s="38"/>
    </row>
    <row r="88579" spans="17:25">
      <c r="Q88579" s="38"/>
      <c r="Y88579" s="38"/>
    </row>
    <row r="88580" spans="17:25">
      <c r="Q88580" s="38"/>
      <c r="Y88580" s="38"/>
    </row>
    <row r="88581" spans="17:25">
      <c r="Q88581" s="38"/>
      <c r="Y88581" s="38"/>
    </row>
    <row r="88582" spans="17:25">
      <c r="Q88582" s="38"/>
      <c r="Y88582" s="38"/>
    </row>
    <row r="88583" spans="17:25">
      <c r="Q88583" s="38"/>
      <c r="Y88583" s="38"/>
    </row>
    <row r="88584" spans="17:25">
      <c r="Q88584" s="38"/>
      <c r="Y88584" s="38"/>
    </row>
    <row r="88585" spans="17:25">
      <c r="Q88585" s="38"/>
      <c r="Y88585" s="38"/>
    </row>
    <row r="88586" spans="17:25">
      <c r="Q88586" s="38"/>
      <c r="Y88586" s="38"/>
    </row>
    <row r="88587" spans="17:25">
      <c r="Q88587" s="38"/>
      <c r="Y88587" s="38"/>
    </row>
    <row r="88588" spans="17:25">
      <c r="Q88588" s="38"/>
      <c r="Y88588" s="38"/>
    </row>
    <row r="88589" spans="17:25">
      <c r="Q88589" s="38"/>
      <c r="Y88589" s="38"/>
    </row>
    <row r="88590" spans="17:25">
      <c r="Q88590" s="38"/>
      <c r="Y88590" s="38"/>
    </row>
    <row r="88591" spans="17:25">
      <c r="Q88591" s="38"/>
      <c r="Y88591" s="38"/>
    </row>
    <row r="88592" spans="17:25">
      <c r="Q88592" s="38"/>
      <c r="Y88592" s="38"/>
    </row>
    <row r="88593" spans="17:25">
      <c r="Q88593" s="38"/>
      <c r="Y88593" s="38"/>
    </row>
    <row r="88594" spans="17:25">
      <c r="Q88594" s="38"/>
      <c r="Y88594" s="38"/>
    </row>
    <row r="88595" spans="17:25">
      <c r="Q88595" s="38"/>
      <c r="Y88595" s="38"/>
    </row>
    <row r="88596" spans="17:25">
      <c r="Q88596" s="38"/>
      <c r="Y88596" s="38"/>
    </row>
    <row r="88597" spans="17:25">
      <c r="Q88597" s="38"/>
      <c r="Y88597" s="38"/>
    </row>
    <row r="88598" spans="17:25">
      <c r="Q88598" s="38"/>
      <c r="Y88598" s="38"/>
    </row>
    <row r="88599" spans="17:25">
      <c r="Q88599" s="38"/>
      <c r="Y88599" s="38"/>
    </row>
    <row r="88600" spans="17:25">
      <c r="Q88600" s="38"/>
      <c r="Y88600" s="38"/>
    </row>
    <row r="88601" spans="17:25">
      <c r="Q88601" s="38"/>
      <c r="Y88601" s="38"/>
    </row>
    <row r="88602" spans="17:25">
      <c r="Q88602" s="38"/>
      <c r="Y88602" s="38"/>
    </row>
    <row r="88603" spans="17:25">
      <c r="Q88603" s="38"/>
      <c r="Y88603" s="38"/>
    </row>
    <row r="88604" spans="17:25">
      <c r="Q88604" s="38"/>
      <c r="Y88604" s="38"/>
    </row>
    <row r="88605" spans="17:25">
      <c r="Q88605" s="38"/>
      <c r="Y88605" s="38"/>
    </row>
    <row r="88606" spans="17:25">
      <c r="Q88606" s="38"/>
      <c r="Y88606" s="38"/>
    </row>
    <row r="88607" spans="17:25">
      <c r="Q88607" s="38"/>
      <c r="Y88607" s="38"/>
    </row>
    <row r="88608" spans="17:25">
      <c r="Q88608" s="38"/>
      <c r="Y88608" s="38"/>
    </row>
    <row r="88609" spans="17:25">
      <c r="Q88609" s="38"/>
      <c r="Y88609" s="38"/>
    </row>
    <row r="88610" spans="17:25">
      <c r="Q88610" s="38"/>
      <c r="Y88610" s="38"/>
    </row>
    <row r="88611" spans="17:25">
      <c r="Q88611" s="38"/>
      <c r="Y88611" s="38"/>
    </row>
    <row r="88612" spans="17:25">
      <c r="Q88612" s="38"/>
      <c r="Y88612" s="38"/>
    </row>
    <row r="88613" spans="17:25">
      <c r="Q88613" s="38"/>
      <c r="Y88613" s="38"/>
    </row>
    <row r="88614" spans="17:25">
      <c r="Q88614" s="38"/>
      <c r="Y88614" s="38"/>
    </row>
    <row r="88615" spans="17:25">
      <c r="Q88615" s="38"/>
      <c r="Y88615" s="38"/>
    </row>
    <row r="88616" spans="17:25">
      <c r="Q88616" s="38"/>
      <c r="Y88616" s="38"/>
    </row>
    <row r="88617" spans="17:25">
      <c r="Q88617" s="38"/>
      <c r="Y88617" s="38"/>
    </row>
    <row r="88618" spans="17:25">
      <c r="Q88618" s="38"/>
      <c r="Y88618" s="38"/>
    </row>
    <row r="88619" spans="17:25">
      <c r="Q88619" s="38"/>
      <c r="Y88619" s="38"/>
    </row>
    <row r="88620" spans="17:25">
      <c r="Q88620" s="38"/>
      <c r="Y88620" s="38"/>
    </row>
    <row r="88621" spans="17:25">
      <c r="Q88621" s="38"/>
      <c r="Y88621" s="38"/>
    </row>
    <row r="88622" spans="17:25">
      <c r="Q88622" s="38"/>
      <c r="Y88622" s="38"/>
    </row>
    <row r="88623" spans="17:25">
      <c r="Q88623" s="38"/>
      <c r="Y88623" s="38"/>
    </row>
    <row r="88624" spans="17:25">
      <c r="Q88624" s="38"/>
      <c r="Y88624" s="38"/>
    </row>
    <row r="88625" spans="17:25">
      <c r="Q88625" s="38"/>
      <c r="Y88625" s="38"/>
    </row>
    <row r="88626" spans="17:25">
      <c r="Q88626" s="38"/>
      <c r="Y88626" s="38"/>
    </row>
    <row r="88627" spans="17:25">
      <c r="Q88627" s="38"/>
      <c r="Y88627" s="38"/>
    </row>
    <row r="88628" spans="17:25">
      <c r="Q88628" s="38"/>
      <c r="Y88628" s="38"/>
    </row>
    <row r="88629" spans="17:25">
      <c r="Q88629" s="38"/>
      <c r="Y88629" s="38"/>
    </row>
    <row r="88630" spans="17:25">
      <c r="Q88630" s="38"/>
      <c r="Y88630" s="38"/>
    </row>
    <row r="88631" spans="17:25">
      <c r="Q88631" s="38"/>
      <c r="Y88631" s="38"/>
    </row>
    <row r="88632" spans="17:25">
      <c r="Q88632" s="38"/>
      <c r="Y88632" s="38"/>
    </row>
    <row r="88633" spans="17:25">
      <c r="Q88633" s="38"/>
      <c r="Y88633" s="38"/>
    </row>
    <row r="88634" spans="17:25">
      <c r="Q88634" s="38"/>
      <c r="Y88634" s="38"/>
    </row>
    <row r="88635" spans="17:25">
      <c r="Q88635" s="38"/>
      <c r="Y88635" s="38"/>
    </row>
    <row r="88636" spans="17:25">
      <c r="Q88636" s="38"/>
      <c r="Y88636" s="38"/>
    </row>
    <row r="88637" spans="17:25">
      <c r="Q88637" s="38"/>
      <c r="Y88637" s="38"/>
    </row>
    <row r="88638" spans="17:25">
      <c r="Q88638" s="38"/>
      <c r="Y88638" s="38"/>
    </row>
    <row r="88639" spans="17:25">
      <c r="Q88639" s="38"/>
      <c r="Y88639" s="38"/>
    </row>
    <row r="88640" spans="17:25">
      <c r="Q88640" s="38"/>
      <c r="Y88640" s="38"/>
    </row>
    <row r="88641" spans="17:25">
      <c r="Q88641" s="38"/>
      <c r="Y88641" s="38"/>
    </row>
    <row r="88642" spans="17:25">
      <c r="Q88642" s="38"/>
      <c r="Y88642" s="38"/>
    </row>
    <row r="88643" spans="17:25">
      <c r="Q88643" s="38"/>
      <c r="Y88643" s="38"/>
    </row>
    <row r="88644" spans="17:25">
      <c r="Q88644" s="38"/>
      <c r="Y88644" s="38"/>
    </row>
    <row r="88645" spans="17:25">
      <c r="Q88645" s="38"/>
      <c r="Y88645" s="38"/>
    </row>
    <row r="88646" spans="17:25">
      <c r="Q88646" s="38"/>
      <c r="Y88646" s="38"/>
    </row>
    <row r="88647" spans="17:25">
      <c r="Q88647" s="38"/>
      <c r="Y88647" s="38"/>
    </row>
    <row r="88648" spans="17:25">
      <c r="Q88648" s="38"/>
      <c r="Y88648" s="38"/>
    </row>
    <row r="88649" spans="17:25">
      <c r="Q88649" s="38"/>
      <c r="Y88649" s="38"/>
    </row>
    <row r="88650" spans="17:25">
      <c r="Q88650" s="38"/>
      <c r="Y88650" s="38"/>
    </row>
    <row r="88651" spans="17:25">
      <c r="Q88651" s="38"/>
      <c r="Y88651" s="38"/>
    </row>
    <row r="88652" spans="17:25">
      <c r="Q88652" s="38"/>
      <c r="Y88652" s="38"/>
    </row>
    <row r="88653" spans="17:25">
      <c r="Q88653" s="38"/>
      <c r="Y88653" s="38"/>
    </row>
    <row r="88654" spans="17:25">
      <c r="Q88654" s="38"/>
      <c r="Y88654" s="38"/>
    </row>
    <row r="88655" spans="17:25">
      <c r="Q88655" s="38"/>
      <c r="Y88655" s="38"/>
    </row>
    <row r="88656" spans="17:25">
      <c r="Q88656" s="38"/>
      <c r="Y88656" s="38"/>
    </row>
    <row r="88657" spans="17:25">
      <c r="Q88657" s="38"/>
      <c r="Y88657" s="38"/>
    </row>
    <row r="88658" spans="17:25">
      <c r="Q88658" s="38"/>
      <c r="Y88658" s="38"/>
    </row>
    <row r="88659" spans="17:25">
      <c r="Q88659" s="38"/>
      <c r="Y88659" s="38"/>
    </row>
    <row r="88660" spans="17:25">
      <c r="Q88660" s="38"/>
      <c r="Y88660" s="38"/>
    </row>
    <row r="88661" spans="17:25">
      <c r="Q88661" s="38"/>
      <c r="Y88661" s="38"/>
    </row>
    <row r="88662" spans="17:25">
      <c r="Q88662" s="38"/>
      <c r="Y88662" s="38"/>
    </row>
    <row r="88663" spans="17:25">
      <c r="Q88663" s="38"/>
      <c r="Y88663" s="38"/>
    </row>
    <row r="88664" spans="17:25">
      <c r="Q88664" s="38"/>
      <c r="Y88664" s="38"/>
    </row>
    <row r="88665" spans="17:25">
      <c r="Q88665" s="38"/>
      <c r="Y88665" s="38"/>
    </row>
    <row r="88666" spans="17:25">
      <c r="Q88666" s="38"/>
      <c r="Y88666" s="38"/>
    </row>
    <row r="88667" spans="17:25">
      <c r="Q88667" s="38"/>
      <c r="Y88667" s="38"/>
    </row>
    <row r="88668" spans="17:25">
      <c r="Q88668" s="38"/>
      <c r="Y88668" s="38"/>
    </row>
    <row r="88669" spans="17:25">
      <c r="Q88669" s="38"/>
      <c r="Y88669" s="38"/>
    </row>
    <row r="88670" spans="17:25">
      <c r="Q88670" s="38"/>
      <c r="Y88670" s="38"/>
    </row>
    <row r="88671" spans="17:25">
      <c r="Q88671" s="38"/>
      <c r="Y88671" s="38"/>
    </row>
    <row r="88672" spans="17:25">
      <c r="Q88672" s="38"/>
      <c r="Y88672" s="38"/>
    </row>
    <row r="88673" spans="17:25">
      <c r="Q88673" s="38"/>
      <c r="Y88673" s="38"/>
    </row>
    <row r="88674" spans="17:25">
      <c r="Q88674" s="38"/>
      <c r="Y88674" s="38"/>
    </row>
    <row r="88675" spans="17:25">
      <c r="Q88675" s="38"/>
      <c r="Y88675" s="38"/>
    </row>
    <row r="88676" spans="17:25">
      <c r="Q88676" s="38"/>
      <c r="Y88676" s="38"/>
    </row>
    <row r="88677" spans="17:25">
      <c r="Q88677" s="38"/>
      <c r="Y88677" s="38"/>
    </row>
    <row r="88678" spans="17:25">
      <c r="Q88678" s="38"/>
      <c r="Y88678" s="38"/>
    </row>
    <row r="88679" spans="17:25">
      <c r="Q88679" s="38"/>
      <c r="Y88679" s="38"/>
    </row>
    <row r="88680" spans="17:25">
      <c r="Q88680" s="38"/>
      <c r="Y88680" s="38"/>
    </row>
    <row r="88681" spans="17:25">
      <c r="Q88681" s="38"/>
      <c r="Y88681" s="38"/>
    </row>
    <row r="88682" spans="17:25">
      <c r="Q88682" s="38"/>
      <c r="Y88682" s="38"/>
    </row>
    <row r="88683" spans="17:25">
      <c r="Q88683" s="38"/>
      <c r="Y88683" s="38"/>
    </row>
    <row r="88684" spans="17:25">
      <c r="Q88684" s="38"/>
      <c r="Y88684" s="38"/>
    </row>
    <row r="88685" spans="17:25">
      <c r="Q88685" s="38"/>
      <c r="Y88685" s="38"/>
    </row>
    <row r="88686" spans="17:25">
      <c r="Q88686" s="38"/>
      <c r="Y88686" s="38"/>
    </row>
    <row r="88687" spans="17:25">
      <c r="Q88687" s="38"/>
      <c r="Y88687" s="38"/>
    </row>
    <row r="88688" spans="17:25">
      <c r="Q88688" s="38"/>
      <c r="Y88688" s="38"/>
    </row>
    <row r="88689" spans="17:25">
      <c r="Q88689" s="38"/>
      <c r="Y88689" s="38"/>
    </row>
    <row r="88690" spans="17:25">
      <c r="Q88690" s="38"/>
      <c r="Y88690" s="38"/>
    </row>
    <row r="88691" spans="17:25">
      <c r="Q88691" s="38"/>
      <c r="Y88691" s="38"/>
    </row>
    <row r="88692" spans="17:25">
      <c r="Q88692" s="38"/>
      <c r="Y88692" s="38"/>
    </row>
    <row r="88693" spans="17:25">
      <c r="Q88693" s="38"/>
      <c r="Y88693" s="38"/>
    </row>
    <row r="88694" spans="17:25">
      <c r="Q88694" s="38"/>
      <c r="Y88694" s="38"/>
    </row>
    <row r="88695" spans="17:25">
      <c r="Q88695" s="38"/>
      <c r="Y88695" s="38"/>
    </row>
    <row r="88696" spans="17:25">
      <c r="Q88696" s="38"/>
      <c r="Y88696" s="38"/>
    </row>
    <row r="88697" spans="17:25">
      <c r="Q88697" s="38"/>
      <c r="Y88697" s="38"/>
    </row>
    <row r="88698" spans="17:25">
      <c r="Q88698" s="38"/>
      <c r="Y88698" s="38"/>
    </row>
    <row r="88699" spans="17:25">
      <c r="Q88699" s="38"/>
      <c r="Y88699" s="38"/>
    </row>
    <row r="88700" spans="17:25">
      <c r="Q88700" s="38"/>
      <c r="Y88700" s="38"/>
    </row>
    <row r="88701" spans="17:25">
      <c r="Q88701" s="38"/>
      <c r="Y88701" s="38"/>
    </row>
    <row r="88702" spans="17:25">
      <c r="Q88702" s="38"/>
      <c r="Y88702" s="38"/>
    </row>
    <row r="88703" spans="17:25">
      <c r="Q88703" s="38"/>
      <c r="Y88703" s="38"/>
    </row>
    <row r="88704" spans="17:25">
      <c r="Q88704" s="38"/>
      <c r="Y88704" s="38"/>
    </row>
    <row r="88705" spans="17:25">
      <c r="Q88705" s="38"/>
      <c r="Y88705" s="38"/>
    </row>
    <row r="88706" spans="17:25">
      <c r="Q88706" s="38"/>
      <c r="Y88706" s="38"/>
    </row>
    <row r="88707" spans="17:25">
      <c r="Q88707" s="38"/>
      <c r="Y88707" s="38"/>
    </row>
    <row r="88708" spans="17:25">
      <c r="Q88708" s="38"/>
      <c r="Y88708" s="38"/>
    </row>
    <row r="88709" spans="17:25">
      <c r="Q88709" s="38"/>
      <c r="Y88709" s="38"/>
    </row>
    <row r="88710" spans="17:25">
      <c r="Q88710" s="38"/>
      <c r="Y88710" s="38"/>
    </row>
    <row r="88711" spans="17:25">
      <c r="Q88711" s="38"/>
      <c r="Y88711" s="38"/>
    </row>
    <row r="88712" spans="17:25">
      <c r="Q88712" s="38"/>
      <c r="Y88712" s="38"/>
    </row>
    <row r="88713" spans="17:25">
      <c r="Q88713" s="38"/>
      <c r="Y88713" s="38"/>
    </row>
    <row r="88714" spans="17:25">
      <c r="Q88714" s="38"/>
      <c r="Y88714" s="38"/>
    </row>
    <row r="88715" spans="17:25">
      <c r="Q88715" s="38"/>
      <c r="Y88715" s="38"/>
    </row>
    <row r="88716" spans="17:25">
      <c r="Q88716" s="38"/>
      <c r="Y88716" s="38"/>
    </row>
    <row r="88717" spans="17:25">
      <c r="Q88717" s="38"/>
      <c r="Y88717" s="38"/>
    </row>
    <row r="88718" spans="17:25">
      <c r="Q88718" s="38"/>
      <c r="Y88718" s="38"/>
    </row>
    <row r="88719" spans="17:25">
      <c r="Q88719" s="38"/>
      <c r="Y88719" s="38"/>
    </row>
    <row r="88720" spans="17:25">
      <c r="Q88720" s="38"/>
      <c r="Y88720" s="38"/>
    </row>
    <row r="88721" spans="17:25">
      <c r="Q88721" s="38"/>
      <c r="Y88721" s="38"/>
    </row>
    <row r="88722" spans="17:25">
      <c r="Q88722" s="38"/>
      <c r="Y88722" s="38"/>
    </row>
    <row r="88723" spans="17:25">
      <c r="Q88723" s="38"/>
      <c r="Y88723" s="38"/>
    </row>
    <row r="88724" spans="17:25">
      <c r="Q88724" s="38"/>
      <c r="Y88724" s="38"/>
    </row>
    <row r="88725" spans="17:25">
      <c r="Q88725" s="38"/>
      <c r="Y88725" s="38"/>
    </row>
    <row r="88726" spans="17:25">
      <c r="Q88726" s="38"/>
      <c r="Y88726" s="38"/>
    </row>
    <row r="88727" spans="17:25">
      <c r="Q88727" s="38"/>
      <c r="Y88727" s="38"/>
    </row>
    <row r="88728" spans="17:25">
      <c r="Q88728" s="38"/>
      <c r="Y88728" s="38"/>
    </row>
    <row r="88729" spans="17:25">
      <c r="Q88729" s="38"/>
      <c r="Y88729" s="38"/>
    </row>
    <row r="88730" spans="17:25">
      <c r="Q88730" s="38"/>
      <c r="Y88730" s="38"/>
    </row>
    <row r="88731" spans="17:25">
      <c r="Q88731" s="38"/>
      <c r="Y88731" s="38"/>
    </row>
    <row r="88732" spans="17:25">
      <c r="Q88732" s="38"/>
      <c r="Y88732" s="38"/>
    </row>
    <row r="88733" spans="17:25">
      <c r="Q88733" s="38"/>
      <c r="Y88733" s="38"/>
    </row>
    <row r="88734" spans="17:25">
      <c r="Q88734" s="38"/>
      <c r="Y88734" s="38"/>
    </row>
    <row r="88735" spans="17:25">
      <c r="Q88735" s="38"/>
      <c r="Y88735" s="38"/>
    </row>
    <row r="88736" spans="17:25">
      <c r="Q88736" s="38"/>
      <c r="Y88736" s="38"/>
    </row>
    <row r="88737" spans="17:25">
      <c r="Q88737" s="38"/>
      <c r="Y88737" s="38"/>
    </row>
    <row r="88738" spans="17:25">
      <c r="Q88738" s="38"/>
      <c r="Y88738" s="38"/>
    </row>
    <row r="88739" spans="17:25">
      <c r="Q88739" s="38"/>
      <c r="Y88739" s="38"/>
    </row>
    <row r="88740" spans="17:25">
      <c r="Q88740" s="38"/>
      <c r="Y88740" s="38"/>
    </row>
    <row r="88741" spans="17:25">
      <c r="Q88741" s="38"/>
      <c r="Y88741" s="38"/>
    </row>
    <row r="88742" spans="17:25">
      <c r="Q88742" s="38"/>
      <c r="Y88742" s="38"/>
    </row>
    <row r="88743" spans="17:25">
      <c r="Q88743" s="38"/>
      <c r="Y88743" s="38"/>
    </row>
    <row r="88744" spans="17:25">
      <c r="Q88744" s="38"/>
      <c r="Y88744" s="38"/>
    </row>
    <row r="88745" spans="17:25">
      <c r="Q88745" s="38"/>
      <c r="Y88745" s="38"/>
    </row>
    <row r="88746" spans="17:25">
      <c r="Q88746" s="38"/>
      <c r="Y88746" s="38"/>
    </row>
    <row r="88747" spans="17:25">
      <c r="Q88747" s="38"/>
      <c r="Y88747" s="38"/>
    </row>
    <row r="88748" spans="17:25">
      <c r="Q88748" s="38"/>
      <c r="Y88748" s="38"/>
    </row>
    <row r="88749" spans="17:25">
      <c r="Q88749" s="38"/>
      <c r="Y88749" s="38"/>
    </row>
    <row r="88750" spans="17:25">
      <c r="Q88750" s="38"/>
      <c r="Y88750" s="38"/>
    </row>
    <row r="88751" spans="17:25">
      <c r="Q88751" s="38"/>
      <c r="Y88751" s="38"/>
    </row>
    <row r="88752" spans="17:25">
      <c r="Q88752" s="38"/>
      <c r="Y88752" s="38"/>
    </row>
    <row r="88753" spans="17:25">
      <c r="Q88753" s="38"/>
      <c r="Y88753" s="38"/>
    </row>
    <row r="88754" spans="17:25">
      <c r="Q88754" s="38"/>
      <c r="Y88754" s="38"/>
    </row>
    <row r="88755" spans="17:25">
      <c r="Q88755" s="38"/>
      <c r="Y88755" s="38"/>
    </row>
    <row r="88756" spans="17:25">
      <c r="Q88756" s="38"/>
      <c r="Y88756" s="38"/>
    </row>
    <row r="88757" spans="17:25">
      <c r="Q88757" s="38"/>
      <c r="Y88757" s="38"/>
    </row>
    <row r="88758" spans="17:25">
      <c r="Q88758" s="38"/>
      <c r="Y88758" s="38"/>
    </row>
    <row r="88759" spans="17:25">
      <c r="Q88759" s="38"/>
      <c r="Y88759" s="38"/>
    </row>
    <row r="88760" spans="17:25">
      <c r="Q88760" s="38"/>
      <c r="Y88760" s="38"/>
    </row>
    <row r="88761" spans="17:25">
      <c r="Q88761" s="38"/>
      <c r="Y88761" s="38"/>
    </row>
    <row r="88762" spans="17:25">
      <c r="Q88762" s="38"/>
      <c r="Y88762" s="38"/>
    </row>
    <row r="88763" spans="17:25">
      <c r="Q88763" s="38"/>
      <c r="Y88763" s="38"/>
    </row>
    <row r="88764" spans="17:25">
      <c r="Q88764" s="38"/>
      <c r="Y88764" s="38"/>
    </row>
    <row r="88765" spans="17:25">
      <c r="Q88765" s="38"/>
      <c r="Y88765" s="38"/>
    </row>
    <row r="88766" spans="17:25">
      <c r="Q88766" s="38"/>
      <c r="Y88766" s="38"/>
    </row>
    <row r="88767" spans="17:25">
      <c r="Q88767" s="38"/>
      <c r="Y88767" s="38"/>
    </row>
    <row r="88768" spans="17:25">
      <c r="Q88768" s="38"/>
      <c r="Y88768" s="38"/>
    </row>
    <row r="88769" spans="17:25">
      <c r="Q88769" s="38"/>
      <c r="Y88769" s="38"/>
    </row>
    <row r="88770" spans="17:25">
      <c r="Q88770" s="38"/>
      <c r="Y88770" s="38"/>
    </row>
    <row r="88771" spans="17:25">
      <c r="Q88771" s="38"/>
      <c r="Y88771" s="38"/>
    </row>
    <row r="88772" spans="17:25">
      <c r="Q88772" s="38"/>
      <c r="Y88772" s="38"/>
    </row>
    <row r="88773" spans="17:25">
      <c r="Q88773" s="38"/>
      <c r="Y88773" s="38"/>
    </row>
    <row r="88774" spans="17:25">
      <c r="Q88774" s="38"/>
      <c r="Y88774" s="38"/>
    </row>
    <row r="88775" spans="17:25">
      <c r="Q88775" s="38"/>
      <c r="Y88775" s="38"/>
    </row>
    <row r="88776" spans="17:25">
      <c r="Q88776" s="38"/>
      <c r="Y88776" s="38"/>
    </row>
    <row r="88777" spans="17:25">
      <c r="Q88777" s="38"/>
      <c r="Y88777" s="38"/>
    </row>
    <row r="88778" spans="17:25">
      <c r="Q88778" s="38"/>
      <c r="Y88778" s="38"/>
    </row>
    <row r="88779" spans="17:25">
      <c r="Q88779" s="38"/>
      <c r="Y88779" s="38"/>
    </row>
    <row r="88780" spans="17:25">
      <c r="Q88780" s="38"/>
      <c r="Y88780" s="38"/>
    </row>
    <row r="88781" spans="17:25">
      <c r="Q88781" s="38"/>
      <c r="Y88781" s="38"/>
    </row>
    <row r="88782" spans="17:25">
      <c r="Q88782" s="38"/>
      <c r="Y88782" s="38"/>
    </row>
    <row r="88783" spans="17:25">
      <c r="Q88783" s="38"/>
      <c r="Y88783" s="38"/>
    </row>
    <row r="88784" spans="17:25">
      <c r="Q88784" s="38"/>
      <c r="Y88784" s="38"/>
    </row>
    <row r="88785" spans="17:25">
      <c r="Q88785" s="38"/>
      <c r="Y88785" s="38"/>
    </row>
    <row r="88786" spans="17:25">
      <c r="Q88786" s="38"/>
      <c r="Y88786" s="38"/>
    </row>
    <row r="88787" spans="17:25">
      <c r="Q88787" s="38"/>
      <c r="Y88787" s="38"/>
    </row>
    <row r="88788" spans="17:25">
      <c r="Q88788" s="38"/>
      <c r="Y88788" s="38"/>
    </row>
    <row r="88789" spans="17:25">
      <c r="Q88789" s="38"/>
      <c r="Y88789" s="38"/>
    </row>
    <row r="88790" spans="17:25">
      <c r="Q88790" s="38"/>
      <c r="Y88790" s="38"/>
    </row>
    <row r="88791" spans="17:25">
      <c r="Q88791" s="38"/>
      <c r="Y88791" s="38"/>
    </row>
    <row r="88792" spans="17:25">
      <c r="Q88792" s="38"/>
      <c r="Y88792" s="38"/>
    </row>
    <row r="88793" spans="17:25">
      <c r="Q88793" s="38"/>
      <c r="Y88793" s="38"/>
    </row>
    <row r="88794" spans="17:25">
      <c r="Q88794" s="38"/>
      <c r="Y88794" s="38"/>
    </row>
    <row r="88795" spans="17:25">
      <c r="Q88795" s="38"/>
      <c r="Y88795" s="38"/>
    </row>
    <row r="88796" spans="17:25">
      <c r="Q88796" s="38"/>
      <c r="Y88796" s="38"/>
    </row>
    <row r="88797" spans="17:25">
      <c r="Q88797" s="38"/>
      <c r="Y88797" s="38"/>
    </row>
    <row r="88798" spans="17:25">
      <c r="Q88798" s="38"/>
      <c r="Y88798" s="38"/>
    </row>
    <row r="88799" spans="17:25">
      <c r="Q88799" s="38"/>
      <c r="Y88799" s="38"/>
    </row>
    <row r="88800" spans="17:25">
      <c r="Q88800" s="38"/>
      <c r="Y88800" s="38"/>
    </row>
    <row r="88801" spans="17:25">
      <c r="Q88801" s="38"/>
      <c r="Y88801" s="38"/>
    </row>
    <row r="88802" spans="17:25">
      <c r="Q88802" s="38"/>
      <c r="Y88802" s="38"/>
    </row>
    <row r="88803" spans="17:25">
      <c r="Q88803" s="38"/>
      <c r="Y88803" s="38"/>
    </row>
    <row r="88804" spans="17:25">
      <c r="Q88804" s="38"/>
      <c r="Y88804" s="38"/>
    </row>
    <row r="88805" spans="17:25">
      <c r="Q88805" s="38"/>
      <c r="Y88805" s="38"/>
    </row>
    <row r="88806" spans="17:25">
      <c r="Q88806" s="38"/>
      <c r="Y88806" s="38"/>
    </row>
    <row r="88807" spans="17:25">
      <c r="Q88807" s="38"/>
      <c r="Y88807" s="38"/>
    </row>
    <row r="88808" spans="17:25">
      <c r="Q88808" s="38"/>
      <c r="Y88808" s="38"/>
    </row>
    <row r="88809" spans="17:25">
      <c r="Q88809" s="38"/>
      <c r="Y88809" s="38"/>
    </row>
    <row r="88810" spans="17:25">
      <c r="Q88810" s="38"/>
      <c r="Y88810" s="38"/>
    </row>
    <row r="88811" spans="17:25">
      <c r="Q88811" s="38"/>
      <c r="Y88811" s="38"/>
    </row>
    <row r="88812" spans="17:25">
      <c r="Q88812" s="38"/>
      <c r="Y88812" s="38"/>
    </row>
    <row r="88813" spans="17:25">
      <c r="Q88813" s="38"/>
      <c r="Y88813" s="38"/>
    </row>
    <row r="88814" spans="17:25">
      <c r="Q88814" s="38"/>
      <c r="Y88814" s="38"/>
    </row>
    <row r="88815" spans="17:25">
      <c r="Q88815" s="38"/>
      <c r="Y88815" s="38"/>
    </row>
    <row r="88816" spans="17:25">
      <c r="Q88816" s="38"/>
      <c r="Y88816" s="38"/>
    </row>
    <row r="88817" spans="17:25">
      <c r="Q88817" s="38"/>
      <c r="Y88817" s="38"/>
    </row>
    <row r="88818" spans="17:25">
      <c r="Q88818" s="38"/>
      <c r="Y88818" s="38"/>
    </row>
    <row r="88819" spans="17:25">
      <c r="Q88819" s="38"/>
      <c r="Y88819" s="38"/>
    </row>
    <row r="88820" spans="17:25">
      <c r="Q88820" s="38"/>
      <c r="Y88820" s="38"/>
    </row>
    <row r="88821" spans="17:25">
      <c r="Q88821" s="38"/>
      <c r="Y88821" s="38"/>
    </row>
    <row r="88822" spans="17:25">
      <c r="Q88822" s="38"/>
      <c r="Y88822" s="38"/>
    </row>
    <row r="88823" spans="17:25">
      <c r="Q88823" s="38"/>
      <c r="Y88823" s="38"/>
    </row>
    <row r="88824" spans="17:25">
      <c r="Q88824" s="38"/>
      <c r="Y88824" s="38"/>
    </row>
    <row r="88825" spans="17:25">
      <c r="Q88825" s="38"/>
      <c r="Y88825" s="38"/>
    </row>
    <row r="88826" spans="17:25">
      <c r="Q88826" s="38"/>
      <c r="Y88826" s="38"/>
    </row>
    <row r="88827" spans="17:25">
      <c r="Q88827" s="38"/>
      <c r="Y88827" s="38"/>
    </row>
    <row r="88828" spans="17:25">
      <c r="Q88828" s="38"/>
      <c r="Y88828" s="38"/>
    </row>
    <row r="88829" spans="17:25">
      <c r="Q88829" s="38"/>
      <c r="Y88829" s="38"/>
    </row>
    <row r="88830" spans="17:25">
      <c r="Q88830" s="38"/>
      <c r="Y88830" s="38"/>
    </row>
    <row r="88831" spans="17:25">
      <c r="Q88831" s="38"/>
      <c r="Y88831" s="38"/>
    </row>
    <row r="88832" spans="17:25">
      <c r="Q88832" s="38"/>
      <c r="Y88832" s="38"/>
    </row>
    <row r="88833" spans="17:25">
      <c r="Q88833" s="38"/>
      <c r="Y88833" s="38"/>
    </row>
    <row r="88834" spans="17:25">
      <c r="Q88834" s="38"/>
      <c r="Y88834" s="38"/>
    </row>
    <row r="88835" spans="17:25">
      <c r="Q88835" s="38"/>
      <c r="Y88835" s="38"/>
    </row>
    <row r="88836" spans="17:25">
      <c r="Q88836" s="38"/>
      <c r="Y88836" s="38"/>
    </row>
    <row r="88837" spans="17:25">
      <c r="Q88837" s="38"/>
      <c r="Y88837" s="38"/>
    </row>
    <row r="88838" spans="17:25">
      <c r="Q88838" s="38"/>
      <c r="Y88838" s="38"/>
    </row>
    <row r="88839" spans="17:25">
      <c r="Q88839" s="38"/>
      <c r="Y88839" s="38"/>
    </row>
    <row r="88840" spans="17:25">
      <c r="Q88840" s="38"/>
      <c r="Y88840" s="38"/>
    </row>
    <row r="88841" spans="17:25">
      <c r="Q88841" s="38"/>
      <c r="Y88841" s="38"/>
    </row>
    <row r="88842" spans="17:25">
      <c r="Q88842" s="38"/>
      <c r="Y88842" s="38"/>
    </row>
    <row r="88843" spans="17:25">
      <c r="Q88843" s="38"/>
      <c r="Y88843" s="38"/>
    </row>
    <row r="88844" spans="17:25">
      <c r="Q88844" s="38"/>
      <c r="Y88844" s="38"/>
    </row>
    <row r="88845" spans="17:25">
      <c r="Q88845" s="38"/>
      <c r="Y88845" s="38"/>
    </row>
    <row r="88846" spans="17:25">
      <c r="Q88846" s="38"/>
      <c r="Y88846" s="38"/>
    </row>
    <row r="88847" spans="17:25">
      <c r="Q88847" s="38"/>
      <c r="Y88847" s="38"/>
    </row>
    <row r="88848" spans="17:25">
      <c r="Q88848" s="38"/>
      <c r="Y88848" s="38"/>
    </row>
    <row r="88849" spans="17:25">
      <c r="Q88849" s="38"/>
      <c r="Y88849" s="38"/>
    </row>
    <row r="88850" spans="17:25">
      <c r="Q88850" s="38"/>
      <c r="Y88850" s="38"/>
    </row>
    <row r="88851" spans="17:25">
      <c r="Q88851" s="38"/>
      <c r="Y88851" s="38"/>
    </row>
    <row r="88852" spans="17:25">
      <c r="Q88852" s="38"/>
      <c r="Y88852" s="38"/>
    </row>
    <row r="88853" spans="17:25">
      <c r="Q88853" s="38"/>
      <c r="Y88853" s="38"/>
    </row>
    <row r="88854" spans="17:25">
      <c r="Q88854" s="38"/>
      <c r="Y88854" s="38"/>
    </row>
    <row r="88855" spans="17:25">
      <c r="Q88855" s="38"/>
      <c r="Y88855" s="38"/>
    </row>
    <row r="88856" spans="17:25">
      <c r="Q88856" s="38"/>
      <c r="Y88856" s="38"/>
    </row>
    <row r="88857" spans="17:25">
      <c r="Q88857" s="38"/>
      <c r="Y88857" s="38"/>
    </row>
    <row r="88858" spans="17:25">
      <c r="Q88858" s="38"/>
      <c r="Y88858" s="38"/>
    </row>
    <row r="88859" spans="17:25">
      <c r="Q88859" s="38"/>
      <c r="Y88859" s="38"/>
    </row>
    <row r="88860" spans="17:25">
      <c r="Q88860" s="38"/>
      <c r="Y88860" s="38"/>
    </row>
    <row r="88861" spans="17:25">
      <c r="Q88861" s="38"/>
      <c r="Y88861" s="38"/>
    </row>
    <row r="88862" spans="17:25">
      <c r="Q88862" s="38"/>
      <c r="Y88862" s="38"/>
    </row>
    <row r="88863" spans="17:25">
      <c r="Q88863" s="38"/>
      <c r="Y88863" s="38"/>
    </row>
    <row r="88864" spans="17:25">
      <c r="Q88864" s="38"/>
      <c r="Y88864" s="38"/>
    </row>
    <row r="88865" spans="17:25">
      <c r="Q88865" s="38"/>
      <c r="Y88865" s="38"/>
    </row>
    <row r="88866" spans="17:25">
      <c r="Q88866" s="38"/>
      <c r="Y88866" s="38"/>
    </row>
    <row r="88867" spans="17:25">
      <c r="Q88867" s="38"/>
      <c r="Y88867" s="38"/>
    </row>
    <row r="88868" spans="17:25">
      <c r="Q88868" s="38"/>
      <c r="Y88868" s="38"/>
    </row>
    <row r="88869" spans="17:25">
      <c r="Q88869" s="38"/>
      <c r="Y88869" s="38"/>
    </row>
    <row r="88870" spans="17:25">
      <c r="Q88870" s="38"/>
      <c r="Y88870" s="38"/>
    </row>
    <row r="88871" spans="17:25">
      <c r="Q88871" s="38"/>
      <c r="Y88871" s="38"/>
    </row>
    <row r="88872" spans="17:25">
      <c r="Q88872" s="38"/>
      <c r="Y88872" s="38"/>
    </row>
    <row r="88873" spans="17:25">
      <c r="Q88873" s="38"/>
      <c r="Y88873" s="38"/>
    </row>
    <row r="88874" spans="17:25">
      <c r="Q88874" s="38"/>
      <c r="Y88874" s="38"/>
    </row>
    <row r="88875" spans="17:25">
      <c r="Q88875" s="38"/>
      <c r="Y88875" s="38"/>
    </row>
    <row r="88876" spans="17:25">
      <c r="Q88876" s="38"/>
      <c r="Y88876" s="38"/>
    </row>
    <row r="88877" spans="17:25">
      <c r="Q88877" s="38"/>
      <c r="Y88877" s="38"/>
    </row>
    <row r="88878" spans="17:25">
      <c r="Q88878" s="38"/>
      <c r="Y88878" s="38"/>
    </row>
    <row r="88879" spans="17:25">
      <c r="Q88879" s="38"/>
      <c r="Y88879" s="38"/>
    </row>
    <row r="88880" spans="17:25">
      <c r="Q88880" s="38"/>
      <c r="Y88880" s="38"/>
    </row>
    <row r="88881" spans="17:25">
      <c r="Q88881" s="38"/>
      <c r="Y88881" s="38"/>
    </row>
    <row r="88882" spans="17:25">
      <c r="Q88882" s="38"/>
      <c r="Y88882" s="38"/>
    </row>
    <row r="88883" spans="17:25">
      <c r="Q88883" s="38"/>
      <c r="Y88883" s="38"/>
    </row>
    <row r="88884" spans="17:25">
      <c r="Q88884" s="38"/>
      <c r="Y88884" s="38"/>
    </row>
    <row r="88885" spans="17:25">
      <c r="Q88885" s="38"/>
      <c r="Y88885" s="38"/>
    </row>
    <row r="88886" spans="17:25">
      <c r="Q88886" s="38"/>
      <c r="Y88886" s="38"/>
    </row>
    <row r="88887" spans="17:25">
      <c r="Q88887" s="38"/>
      <c r="Y88887" s="38"/>
    </row>
    <row r="88888" spans="17:25">
      <c r="Q88888" s="38"/>
      <c r="Y88888" s="38"/>
    </row>
    <row r="88889" spans="17:25">
      <c r="Q88889" s="38"/>
      <c r="Y88889" s="38"/>
    </row>
    <row r="88890" spans="17:25">
      <c r="Q88890" s="38"/>
      <c r="Y88890" s="38"/>
    </row>
    <row r="88891" spans="17:25">
      <c r="Q88891" s="38"/>
      <c r="Y88891" s="38"/>
    </row>
    <row r="88892" spans="17:25">
      <c r="Q88892" s="38"/>
      <c r="Y88892" s="38"/>
    </row>
    <row r="88893" spans="17:25">
      <c r="Q88893" s="38"/>
      <c r="Y88893" s="38"/>
    </row>
    <row r="88894" spans="17:25">
      <c r="Q88894" s="38"/>
      <c r="Y88894" s="38"/>
    </row>
    <row r="88895" spans="17:25">
      <c r="Q88895" s="38"/>
      <c r="Y88895" s="38"/>
    </row>
    <row r="88896" spans="17:25">
      <c r="Q88896" s="38"/>
      <c r="Y88896" s="38"/>
    </row>
    <row r="88897" spans="17:25">
      <c r="Q88897" s="38"/>
      <c r="Y88897" s="38"/>
    </row>
    <row r="88898" spans="17:25">
      <c r="Q88898" s="38"/>
      <c r="Y88898" s="38"/>
    </row>
    <row r="88899" spans="17:25">
      <c r="Q88899" s="38"/>
      <c r="Y88899" s="38"/>
    </row>
    <row r="88900" spans="17:25">
      <c r="Q88900" s="38"/>
      <c r="Y88900" s="38"/>
    </row>
    <row r="88901" spans="17:25">
      <c r="Q88901" s="38"/>
      <c r="Y88901" s="38"/>
    </row>
    <row r="88902" spans="17:25">
      <c r="Q88902" s="38"/>
      <c r="Y88902" s="38"/>
    </row>
    <row r="88903" spans="17:25">
      <c r="Q88903" s="38"/>
      <c r="Y88903" s="38"/>
    </row>
    <row r="88904" spans="17:25">
      <c r="Q88904" s="38"/>
      <c r="Y88904" s="38"/>
    </row>
    <row r="88905" spans="17:25">
      <c r="Q88905" s="38"/>
      <c r="Y88905" s="38"/>
    </row>
    <row r="88906" spans="17:25">
      <c r="Q88906" s="38"/>
      <c r="Y88906" s="38"/>
    </row>
    <row r="88907" spans="17:25">
      <c r="Q88907" s="38"/>
      <c r="Y88907" s="38"/>
    </row>
    <row r="88908" spans="17:25">
      <c r="Q88908" s="38"/>
      <c r="Y88908" s="38"/>
    </row>
    <row r="88909" spans="17:25">
      <c r="Q88909" s="38"/>
      <c r="Y88909" s="38"/>
    </row>
    <row r="88910" spans="17:25">
      <c r="Q88910" s="38"/>
      <c r="Y88910" s="38"/>
    </row>
    <row r="88911" spans="17:25">
      <c r="Q88911" s="38"/>
      <c r="Y88911" s="38"/>
    </row>
    <row r="88912" spans="17:25">
      <c r="Q88912" s="38"/>
      <c r="Y88912" s="38"/>
    </row>
    <row r="88913" spans="17:25">
      <c r="Q88913" s="38"/>
      <c r="Y88913" s="38"/>
    </row>
    <row r="88914" spans="17:25">
      <c r="Q88914" s="38"/>
      <c r="Y88914" s="38"/>
    </row>
    <row r="88915" spans="17:25">
      <c r="Q88915" s="38"/>
      <c r="Y88915" s="38"/>
    </row>
    <row r="88916" spans="17:25">
      <c r="Q88916" s="38"/>
      <c r="Y88916" s="38"/>
    </row>
    <row r="88917" spans="17:25">
      <c r="Q88917" s="38"/>
      <c r="Y88917" s="38"/>
    </row>
    <row r="88918" spans="17:25">
      <c r="Q88918" s="38"/>
      <c r="Y88918" s="38"/>
    </row>
    <row r="88919" spans="17:25">
      <c r="Q88919" s="38"/>
      <c r="Y88919" s="38"/>
    </row>
    <row r="88920" spans="17:25">
      <c r="Q88920" s="38"/>
      <c r="Y88920" s="38"/>
    </row>
    <row r="88921" spans="17:25">
      <c r="Q88921" s="38"/>
      <c r="Y88921" s="38"/>
    </row>
    <row r="88922" spans="17:25">
      <c r="Q88922" s="38"/>
      <c r="Y88922" s="38"/>
    </row>
    <row r="88923" spans="17:25">
      <c r="Q88923" s="38"/>
      <c r="Y88923" s="38"/>
    </row>
    <row r="88924" spans="17:25">
      <c r="Q88924" s="38"/>
      <c r="Y88924" s="38"/>
    </row>
    <row r="88925" spans="17:25">
      <c r="Q88925" s="38"/>
      <c r="Y88925" s="38"/>
    </row>
    <row r="88926" spans="17:25">
      <c r="Q88926" s="38"/>
      <c r="Y88926" s="38"/>
    </row>
    <row r="88927" spans="17:25">
      <c r="Q88927" s="38"/>
      <c r="Y88927" s="38"/>
    </row>
    <row r="88928" spans="17:25">
      <c r="Q88928" s="38"/>
      <c r="Y88928" s="38"/>
    </row>
    <row r="88929" spans="17:25">
      <c r="Q88929" s="38"/>
      <c r="Y88929" s="38"/>
    </row>
    <row r="88930" spans="17:25">
      <c r="Q88930" s="38"/>
      <c r="Y88930" s="38"/>
    </row>
    <row r="88931" spans="17:25">
      <c r="Q88931" s="38"/>
      <c r="Y88931" s="38"/>
    </row>
    <row r="88932" spans="17:25">
      <c r="Q88932" s="38"/>
      <c r="Y88932" s="38"/>
    </row>
    <row r="88933" spans="17:25">
      <c r="Q88933" s="38"/>
      <c r="Y88933" s="38"/>
    </row>
    <row r="88934" spans="17:25">
      <c r="Q88934" s="38"/>
      <c r="Y88934" s="38"/>
    </row>
    <row r="88935" spans="17:25">
      <c r="Q88935" s="38"/>
      <c r="Y88935" s="38"/>
    </row>
    <row r="88936" spans="17:25">
      <c r="Q88936" s="38"/>
      <c r="Y88936" s="38"/>
    </row>
    <row r="88937" spans="17:25">
      <c r="Q88937" s="38"/>
      <c r="Y88937" s="38"/>
    </row>
    <row r="88938" spans="17:25">
      <c r="Q88938" s="38"/>
      <c r="Y88938" s="38"/>
    </row>
    <row r="88939" spans="17:25">
      <c r="Q88939" s="38"/>
      <c r="Y88939" s="38"/>
    </row>
    <row r="88940" spans="17:25">
      <c r="Q88940" s="38"/>
      <c r="Y88940" s="38"/>
    </row>
    <row r="88941" spans="17:25">
      <c r="Q88941" s="38"/>
      <c r="Y88941" s="38"/>
    </row>
    <row r="88942" spans="17:25">
      <c r="Q88942" s="38"/>
      <c r="Y88942" s="38"/>
    </row>
    <row r="88943" spans="17:25">
      <c r="Q88943" s="38"/>
      <c r="Y88943" s="38"/>
    </row>
    <row r="88944" spans="17:25">
      <c r="Q88944" s="38"/>
      <c r="Y88944" s="38"/>
    </row>
    <row r="88945" spans="17:25">
      <c r="Q88945" s="38"/>
      <c r="Y88945" s="38"/>
    </row>
    <row r="88946" spans="17:25">
      <c r="Q88946" s="38"/>
      <c r="Y88946" s="38"/>
    </row>
    <row r="88947" spans="17:25">
      <c r="Q88947" s="38"/>
      <c r="Y88947" s="38"/>
    </row>
    <row r="88948" spans="17:25">
      <c r="Q88948" s="38"/>
      <c r="Y88948" s="38"/>
    </row>
    <row r="88949" spans="17:25">
      <c r="Q88949" s="38"/>
      <c r="Y88949" s="38"/>
    </row>
    <row r="88950" spans="17:25">
      <c r="Q88950" s="38"/>
      <c r="Y88950" s="38"/>
    </row>
    <row r="88951" spans="17:25">
      <c r="Q88951" s="38"/>
      <c r="Y88951" s="38"/>
    </row>
    <row r="88952" spans="17:25">
      <c r="Q88952" s="38"/>
      <c r="Y88952" s="38"/>
    </row>
    <row r="88953" spans="17:25">
      <c r="Q88953" s="38"/>
      <c r="Y88953" s="38"/>
    </row>
    <row r="88954" spans="17:25">
      <c r="Q88954" s="38"/>
      <c r="Y88954" s="38"/>
    </row>
    <row r="88955" spans="17:25">
      <c r="Q88955" s="38"/>
      <c r="Y88955" s="38"/>
    </row>
    <row r="88956" spans="17:25">
      <c r="Q88956" s="38"/>
      <c r="Y88956" s="38"/>
    </row>
    <row r="88957" spans="17:25">
      <c r="Q88957" s="38"/>
      <c r="Y88957" s="38"/>
    </row>
    <row r="88958" spans="17:25">
      <c r="Q88958" s="38"/>
      <c r="Y88958" s="38"/>
    </row>
    <row r="88959" spans="17:25">
      <c r="Q88959" s="38"/>
      <c r="Y88959" s="38"/>
    </row>
    <row r="88960" spans="17:25">
      <c r="Q88960" s="38"/>
      <c r="Y88960" s="38"/>
    </row>
    <row r="88961" spans="17:25">
      <c r="Q88961" s="38"/>
      <c r="Y88961" s="38"/>
    </row>
    <row r="88962" spans="17:25">
      <c r="Q88962" s="38"/>
      <c r="Y88962" s="38"/>
    </row>
    <row r="88963" spans="17:25">
      <c r="Q88963" s="38"/>
      <c r="Y88963" s="38"/>
    </row>
    <row r="88964" spans="17:25">
      <c r="Q88964" s="38"/>
      <c r="Y88964" s="38"/>
    </row>
    <row r="88965" spans="17:25">
      <c r="Q88965" s="38"/>
      <c r="Y88965" s="38"/>
    </row>
    <row r="88966" spans="17:25">
      <c r="Q88966" s="38"/>
      <c r="Y88966" s="38"/>
    </row>
    <row r="88967" spans="17:25">
      <c r="Q88967" s="38"/>
      <c r="Y88967" s="38"/>
    </row>
    <row r="88968" spans="17:25">
      <c r="Q88968" s="38"/>
      <c r="Y88968" s="38"/>
    </row>
    <row r="88969" spans="17:25">
      <c r="Q88969" s="38"/>
      <c r="Y88969" s="38"/>
    </row>
    <row r="88970" spans="17:25">
      <c r="Q88970" s="38"/>
      <c r="Y88970" s="38"/>
    </row>
    <row r="88971" spans="17:25">
      <c r="Q88971" s="38"/>
      <c r="Y88971" s="38"/>
    </row>
    <row r="88972" spans="17:25">
      <c r="Q88972" s="38"/>
      <c r="Y88972" s="38"/>
    </row>
    <row r="88973" spans="17:25">
      <c r="Q88973" s="38"/>
      <c r="Y88973" s="38"/>
    </row>
    <row r="88974" spans="17:25">
      <c r="Q88974" s="38"/>
      <c r="Y88974" s="38"/>
    </row>
    <row r="88975" spans="17:25">
      <c r="Q88975" s="38"/>
      <c r="Y88975" s="38"/>
    </row>
    <row r="88976" spans="17:25">
      <c r="Q88976" s="38"/>
      <c r="Y88976" s="38"/>
    </row>
    <row r="88977" spans="17:25">
      <c r="Q88977" s="38"/>
      <c r="Y88977" s="38"/>
    </row>
    <row r="88978" spans="17:25">
      <c r="Q88978" s="38"/>
      <c r="Y88978" s="38"/>
    </row>
    <row r="88979" spans="17:25">
      <c r="Q88979" s="38"/>
      <c r="Y88979" s="38"/>
    </row>
    <row r="88980" spans="17:25">
      <c r="Q88980" s="38"/>
      <c r="Y88980" s="38"/>
    </row>
    <row r="88981" spans="17:25">
      <c r="Q88981" s="38"/>
      <c r="Y88981" s="38"/>
    </row>
    <row r="88982" spans="17:25">
      <c r="Q88982" s="38"/>
      <c r="Y88982" s="38"/>
    </row>
    <row r="88983" spans="17:25">
      <c r="Q88983" s="38"/>
      <c r="Y88983" s="38"/>
    </row>
    <row r="88984" spans="17:25">
      <c r="Q88984" s="38"/>
      <c r="Y88984" s="38"/>
    </row>
    <row r="88985" spans="17:25">
      <c r="Q88985" s="38"/>
      <c r="Y88985" s="38"/>
    </row>
    <row r="88986" spans="17:25">
      <c r="Q88986" s="38"/>
      <c r="Y88986" s="38"/>
    </row>
    <row r="88987" spans="17:25">
      <c r="Q88987" s="38"/>
      <c r="Y88987" s="38"/>
    </row>
    <row r="88988" spans="17:25">
      <c r="Q88988" s="38"/>
      <c r="Y88988" s="38"/>
    </row>
    <row r="88989" spans="17:25">
      <c r="Q88989" s="38"/>
      <c r="Y88989" s="38"/>
    </row>
    <row r="88990" spans="17:25">
      <c r="Q88990" s="38"/>
      <c r="Y88990" s="38"/>
    </row>
    <row r="88991" spans="17:25">
      <c r="Q88991" s="38"/>
      <c r="Y88991" s="38"/>
    </row>
    <row r="88992" spans="17:25">
      <c r="Q88992" s="38"/>
      <c r="Y88992" s="38"/>
    </row>
    <row r="88993" spans="17:25">
      <c r="Q88993" s="38"/>
      <c r="Y88993" s="38"/>
    </row>
    <row r="88994" spans="17:25">
      <c r="Q88994" s="38"/>
      <c r="Y88994" s="38"/>
    </row>
    <row r="88995" spans="17:25">
      <c r="Q88995" s="38"/>
      <c r="Y88995" s="38"/>
    </row>
    <row r="88996" spans="17:25">
      <c r="Q88996" s="38"/>
      <c r="Y88996" s="38"/>
    </row>
    <row r="88997" spans="17:25">
      <c r="Q88997" s="38"/>
      <c r="Y88997" s="38"/>
    </row>
    <row r="88998" spans="17:25">
      <c r="Q88998" s="38"/>
      <c r="Y88998" s="38"/>
    </row>
    <row r="88999" spans="17:25">
      <c r="Q88999" s="38"/>
      <c r="Y88999" s="38"/>
    </row>
    <row r="89000" spans="17:25">
      <c r="Q89000" s="38"/>
      <c r="Y89000" s="38"/>
    </row>
    <row r="89001" spans="17:25">
      <c r="Q89001" s="38"/>
      <c r="Y89001" s="38"/>
    </row>
    <row r="89002" spans="17:25">
      <c r="Q89002" s="38"/>
      <c r="Y89002" s="38"/>
    </row>
    <row r="89003" spans="17:25">
      <c r="Q89003" s="38"/>
      <c r="Y89003" s="38"/>
    </row>
    <row r="89004" spans="17:25">
      <c r="Q89004" s="38"/>
      <c r="Y89004" s="38"/>
    </row>
    <row r="89005" spans="17:25">
      <c r="Q89005" s="38"/>
      <c r="Y89005" s="38"/>
    </row>
    <row r="89006" spans="17:25">
      <c r="Q89006" s="38"/>
      <c r="Y89006" s="38"/>
    </row>
    <row r="89007" spans="17:25">
      <c r="Q89007" s="38"/>
      <c r="Y89007" s="38"/>
    </row>
    <row r="89008" spans="17:25">
      <c r="Q89008" s="38"/>
      <c r="Y89008" s="38"/>
    </row>
    <row r="89009" spans="17:25">
      <c r="Q89009" s="38"/>
      <c r="Y89009" s="38"/>
    </row>
    <row r="89010" spans="17:25">
      <c r="Q89010" s="38"/>
      <c r="Y89010" s="38"/>
    </row>
    <row r="89011" spans="17:25">
      <c r="Q89011" s="38"/>
      <c r="Y89011" s="38"/>
    </row>
    <row r="89012" spans="17:25">
      <c r="Q89012" s="38"/>
      <c r="Y89012" s="38"/>
    </row>
    <row r="89013" spans="17:25">
      <c r="Q89013" s="38"/>
      <c r="Y89013" s="38"/>
    </row>
    <row r="89014" spans="17:25">
      <c r="Q89014" s="38"/>
      <c r="Y89014" s="38"/>
    </row>
    <row r="89015" spans="17:25">
      <c r="Q89015" s="38"/>
      <c r="Y89015" s="38"/>
    </row>
    <row r="89016" spans="17:25">
      <c r="Q89016" s="38"/>
      <c r="Y89016" s="38"/>
    </row>
    <row r="89017" spans="17:25">
      <c r="Q89017" s="38"/>
      <c r="Y89017" s="38"/>
    </row>
    <row r="89018" spans="17:25">
      <c r="Q89018" s="38"/>
      <c r="Y89018" s="38"/>
    </row>
    <row r="89019" spans="17:25">
      <c r="Q89019" s="38"/>
      <c r="Y89019" s="38"/>
    </row>
    <row r="89020" spans="17:25">
      <c r="Q89020" s="38"/>
      <c r="Y89020" s="38"/>
    </row>
    <row r="89021" spans="17:25">
      <c r="Q89021" s="38"/>
      <c r="Y89021" s="38"/>
    </row>
    <row r="89022" spans="17:25">
      <c r="Q89022" s="38"/>
      <c r="Y89022" s="38"/>
    </row>
    <row r="89023" spans="17:25">
      <c r="Q89023" s="38"/>
      <c r="Y89023" s="38"/>
    </row>
    <row r="89024" spans="17:25">
      <c r="Q89024" s="38"/>
      <c r="Y89024" s="38"/>
    </row>
    <row r="89025" spans="17:25">
      <c r="Q89025" s="38"/>
      <c r="Y89025" s="38"/>
    </row>
    <row r="89026" spans="17:25">
      <c r="Q89026" s="38"/>
      <c r="Y89026" s="38"/>
    </row>
    <row r="89027" spans="17:25">
      <c r="Q89027" s="38"/>
      <c r="Y89027" s="38"/>
    </row>
    <row r="89028" spans="17:25">
      <c r="Q89028" s="38"/>
      <c r="Y89028" s="38"/>
    </row>
    <row r="89029" spans="17:25">
      <c r="Q89029" s="38"/>
      <c r="Y89029" s="38"/>
    </row>
    <row r="89030" spans="17:25">
      <c r="Q89030" s="38"/>
      <c r="Y89030" s="38"/>
    </row>
    <row r="89031" spans="17:25">
      <c r="Q89031" s="38"/>
      <c r="Y89031" s="38"/>
    </row>
    <row r="89032" spans="17:25">
      <c r="Q89032" s="38"/>
      <c r="Y89032" s="38"/>
    </row>
    <row r="89033" spans="17:25">
      <c r="Q89033" s="38"/>
      <c r="Y89033" s="38"/>
    </row>
    <row r="89034" spans="17:25">
      <c r="Q89034" s="38"/>
      <c r="Y89034" s="38"/>
    </row>
    <row r="89035" spans="17:25">
      <c r="Q89035" s="38"/>
      <c r="Y89035" s="38"/>
    </row>
    <row r="89036" spans="17:25">
      <c r="Q89036" s="38"/>
      <c r="Y89036" s="38"/>
    </row>
    <row r="89037" spans="17:25">
      <c r="Q89037" s="38"/>
      <c r="Y89037" s="38"/>
    </row>
    <row r="89038" spans="17:25">
      <c r="Q89038" s="38"/>
      <c r="Y89038" s="38"/>
    </row>
    <row r="89039" spans="17:25">
      <c r="Q89039" s="38"/>
      <c r="Y89039" s="38"/>
    </row>
    <row r="89040" spans="17:25">
      <c r="Q89040" s="38"/>
      <c r="Y89040" s="38"/>
    </row>
    <row r="89041" spans="17:25">
      <c r="Q89041" s="38"/>
      <c r="Y89041" s="38"/>
    </row>
    <row r="89042" spans="17:25">
      <c r="Q89042" s="38"/>
      <c r="Y89042" s="38"/>
    </row>
    <row r="89043" spans="17:25">
      <c r="Q89043" s="38"/>
      <c r="Y89043" s="38"/>
    </row>
    <row r="89044" spans="17:25">
      <c r="Q89044" s="38"/>
      <c r="Y89044" s="38"/>
    </row>
    <row r="89045" spans="17:25">
      <c r="Q89045" s="38"/>
      <c r="Y89045" s="38"/>
    </row>
    <row r="89046" spans="17:25">
      <c r="Q89046" s="38"/>
      <c r="Y89046" s="38"/>
    </row>
    <row r="89047" spans="17:25">
      <c r="Q89047" s="38"/>
      <c r="Y89047" s="38"/>
    </row>
    <row r="89048" spans="17:25">
      <c r="Q89048" s="38"/>
      <c r="Y89048" s="38"/>
    </row>
    <row r="89049" spans="17:25">
      <c r="Q89049" s="38"/>
      <c r="Y89049" s="38"/>
    </row>
    <row r="89050" spans="17:25">
      <c r="Q89050" s="38"/>
      <c r="Y89050" s="38"/>
    </row>
    <row r="89051" spans="17:25">
      <c r="Q89051" s="38"/>
      <c r="Y89051" s="38"/>
    </row>
    <row r="89052" spans="17:25">
      <c r="Q89052" s="38"/>
      <c r="Y89052" s="38"/>
    </row>
    <row r="89053" spans="17:25">
      <c r="Q89053" s="38"/>
      <c r="Y89053" s="38"/>
    </row>
    <row r="89054" spans="17:25">
      <c r="Q89054" s="38"/>
      <c r="Y89054" s="38"/>
    </row>
    <row r="89055" spans="17:25">
      <c r="Q89055" s="38"/>
      <c r="Y89055" s="38"/>
    </row>
    <row r="89056" spans="17:25">
      <c r="Q89056" s="38"/>
      <c r="Y89056" s="38"/>
    </row>
    <row r="89057" spans="17:25">
      <c r="Q89057" s="38"/>
      <c r="Y89057" s="38"/>
    </row>
    <row r="89058" spans="17:25">
      <c r="Q89058" s="38"/>
      <c r="Y89058" s="38"/>
    </row>
    <row r="89059" spans="17:25">
      <c r="Q89059" s="38"/>
      <c r="Y89059" s="38"/>
    </row>
    <row r="89060" spans="17:25">
      <c r="Q89060" s="38"/>
      <c r="Y89060" s="38"/>
    </row>
    <row r="89061" spans="17:25">
      <c r="Q89061" s="38"/>
      <c r="Y89061" s="38"/>
    </row>
    <row r="89062" spans="17:25">
      <c r="Q89062" s="38"/>
      <c r="Y89062" s="38"/>
    </row>
    <row r="89063" spans="17:25">
      <c r="Q89063" s="38"/>
      <c r="Y89063" s="38"/>
    </row>
    <row r="89064" spans="17:25">
      <c r="Q89064" s="38"/>
      <c r="Y89064" s="38"/>
    </row>
    <row r="89065" spans="17:25">
      <c r="Q89065" s="38"/>
      <c r="Y89065" s="38"/>
    </row>
    <row r="89066" spans="17:25">
      <c r="Q89066" s="38"/>
      <c r="Y89066" s="38"/>
    </row>
    <row r="89067" spans="17:25">
      <c r="Q89067" s="38"/>
      <c r="Y89067" s="38"/>
    </row>
    <row r="89068" spans="17:25">
      <c r="Q89068" s="38"/>
      <c r="Y89068" s="38"/>
    </row>
    <row r="89069" spans="17:25">
      <c r="Q89069" s="38"/>
      <c r="Y89069" s="38"/>
    </row>
    <row r="89070" spans="17:25">
      <c r="Q89070" s="38"/>
      <c r="Y89070" s="38"/>
    </row>
    <row r="89071" spans="17:25">
      <c r="Q89071" s="38"/>
      <c r="Y89071" s="38"/>
    </row>
    <row r="89072" spans="17:25">
      <c r="Q89072" s="38"/>
      <c r="Y89072" s="38"/>
    </row>
    <row r="89073" spans="17:25">
      <c r="Q89073" s="38"/>
      <c r="Y89073" s="38"/>
    </row>
    <row r="89074" spans="17:25">
      <c r="Q89074" s="38"/>
      <c r="Y89074" s="38"/>
    </row>
    <row r="89075" spans="17:25">
      <c r="Q89075" s="38"/>
      <c r="Y89075" s="38"/>
    </row>
    <row r="89076" spans="17:25">
      <c r="Q89076" s="38"/>
      <c r="Y89076" s="38"/>
    </row>
    <row r="89077" spans="17:25">
      <c r="Q89077" s="38"/>
      <c r="Y89077" s="38"/>
    </row>
    <row r="89078" spans="17:25">
      <c r="Q89078" s="38"/>
      <c r="Y89078" s="38"/>
    </row>
    <row r="89079" spans="17:25">
      <c r="Q89079" s="38"/>
      <c r="Y89079" s="38"/>
    </row>
    <row r="89080" spans="17:25">
      <c r="Q89080" s="38"/>
      <c r="Y89080" s="38"/>
    </row>
    <row r="89081" spans="17:25">
      <c r="Q89081" s="38"/>
      <c r="Y89081" s="38"/>
    </row>
    <row r="89082" spans="17:25">
      <c r="Q89082" s="38"/>
      <c r="Y89082" s="38"/>
    </row>
    <row r="89083" spans="17:25">
      <c r="Q89083" s="38"/>
      <c r="Y89083" s="38"/>
    </row>
    <row r="89084" spans="17:25">
      <c r="Q89084" s="38"/>
      <c r="Y89084" s="38"/>
    </row>
    <row r="89085" spans="17:25">
      <c r="Q89085" s="38"/>
      <c r="Y89085" s="38"/>
    </row>
    <row r="89086" spans="17:25">
      <c r="Q89086" s="38"/>
      <c r="Y89086" s="38"/>
    </row>
    <row r="89087" spans="17:25">
      <c r="Q89087" s="38"/>
      <c r="Y89087" s="38"/>
    </row>
    <row r="89088" spans="17:25">
      <c r="Q89088" s="38"/>
      <c r="Y89088" s="38"/>
    </row>
    <row r="89089" spans="17:25">
      <c r="Q89089" s="38"/>
      <c r="Y89089" s="38"/>
    </row>
    <row r="89090" spans="17:25">
      <c r="Q89090" s="38"/>
      <c r="Y89090" s="38"/>
    </row>
    <row r="89091" spans="17:25">
      <c r="Q89091" s="38"/>
      <c r="Y89091" s="38"/>
    </row>
    <row r="89092" spans="17:25">
      <c r="Q89092" s="38"/>
      <c r="Y89092" s="38"/>
    </row>
    <row r="89093" spans="17:25">
      <c r="Q89093" s="38"/>
      <c r="Y89093" s="38"/>
    </row>
    <row r="89094" spans="17:25">
      <c r="Q89094" s="38"/>
      <c r="Y89094" s="38"/>
    </row>
    <row r="89095" spans="17:25">
      <c r="Q89095" s="38"/>
      <c r="Y89095" s="38"/>
    </row>
    <row r="89096" spans="17:25">
      <c r="Q89096" s="38"/>
      <c r="Y89096" s="38"/>
    </row>
    <row r="89097" spans="17:25">
      <c r="Q89097" s="38"/>
      <c r="Y89097" s="38"/>
    </row>
    <row r="89098" spans="17:25">
      <c r="Q89098" s="38"/>
      <c r="Y89098" s="38"/>
    </row>
    <row r="89099" spans="17:25">
      <c r="Q89099" s="38"/>
      <c r="Y89099" s="38"/>
    </row>
    <row r="89100" spans="17:25">
      <c r="Q89100" s="38"/>
      <c r="Y89100" s="38"/>
    </row>
    <row r="89101" spans="17:25">
      <c r="Q89101" s="38"/>
      <c r="Y89101" s="38"/>
    </row>
    <row r="89102" spans="17:25">
      <c r="Q89102" s="38"/>
      <c r="Y89102" s="38"/>
    </row>
    <row r="89103" spans="17:25">
      <c r="Q89103" s="38"/>
      <c r="Y89103" s="38"/>
    </row>
    <row r="89104" spans="17:25">
      <c r="Q89104" s="38"/>
      <c r="Y89104" s="38"/>
    </row>
    <row r="89105" spans="17:25">
      <c r="Q89105" s="38"/>
      <c r="Y89105" s="38"/>
    </row>
    <row r="89106" spans="17:25">
      <c r="Q89106" s="38"/>
      <c r="Y89106" s="38"/>
    </row>
    <row r="89107" spans="17:25">
      <c r="Q89107" s="38"/>
      <c r="Y89107" s="38"/>
    </row>
    <row r="89108" spans="17:25">
      <c r="Q89108" s="38"/>
      <c r="Y89108" s="38"/>
    </row>
    <row r="89109" spans="17:25">
      <c r="Q89109" s="38"/>
      <c r="Y89109" s="38"/>
    </row>
    <row r="89110" spans="17:25">
      <c r="Q89110" s="38"/>
      <c r="Y89110" s="38"/>
    </row>
    <row r="89111" spans="17:25">
      <c r="Q89111" s="38"/>
      <c r="Y89111" s="38"/>
    </row>
    <row r="89112" spans="17:25">
      <c r="Q89112" s="38"/>
      <c r="Y89112" s="38"/>
    </row>
    <row r="89113" spans="17:25">
      <c r="Q89113" s="38"/>
      <c r="Y89113" s="38"/>
    </row>
    <row r="89114" spans="17:25">
      <c r="Q89114" s="38"/>
      <c r="Y89114" s="38"/>
    </row>
    <row r="89115" spans="17:25">
      <c r="Q89115" s="38"/>
      <c r="Y89115" s="38"/>
    </row>
    <row r="89116" spans="17:25">
      <c r="Q89116" s="38"/>
      <c r="Y89116" s="38"/>
    </row>
    <row r="89117" spans="17:25">
      <c r="Q89117" s="38"/>
      <c r="Y89117" s="38"/>
    </row>
    <row r="89118" spans="17:25">
      <c r="Q89118" s="38"/>
      <c r="Y89118" s="38"/>
    </row>
    <row r="89119" spans="17:25">
      <c r="Q89119" s="38"/>
      <c r="Y89119" s="38"/>
    </row>
    <row r="89120" spans="17:25">
      <c r="Q89120" s="38"/>
      <c r="Y89120" s="38"/>
    </row>
    <row r="89121" spans="17:25">
      <c r="Q89121" s="38"/>
      <c r="Y89121" s="38"/>
    </row>
    <row r="89122" spans="17:25">
      <c r="Q89122" s="38"/>
      <c r="Y89122" s="38"/>
    </row>
    <row r="89123" spans="17:25">
      <c r="Q89123" s="38"/>
      <c r="Y89123" s="38"/>
    </row>
    <row r="89124" spans="17:25">
      <c r="Q89124" s="38"/>
      <c r="Y89124" s="38"/>
    </row>
    <row r="89125" spans="17:25">
      <c r="Q89125" s="38"/>
      <c r="Y89125" s="38"/>
    </row>
    <row r="89126" spans="17:25">
      <c r="Q89126" s="38"/>
      <c r="Y89126" s="38"/>
    </row>
    <row r="89127" spans="17:25">
      <c r="Q89127" s="38"/>
      <c r="Y89127" s="38"/>
    </row>
    <row r="89128" spans="17:25">
      <c r="Q89128" s="38"/>
      <c r="Y89128" s="38"/>
    </row>
    <row r="89129" spans="17:25">
      <c r="Q89129" s="38"/>
      <c r="Y89129" s="38"/>
    </row>
    <row r="89130" spans="17:25">
      <c r="Q89130" s="38"/>
      <c r="Y89130" s="38"/>
    </row>
    <row r="89131" spans="17:25">
      <c r="Q89131" s="38"/>
      <c r="Y89131" s="38"/>
    </row>
    <row r="89132" spans="17:25">
      <c r="Q89132" s="38"/>
      <c r="Y89132" s="38"/>
    </row>
    <row r="89133" spans="17:25">
      <c r="Q89133" s="38"/>
      <c r="Y89133" s="38"/>
    </row>
    <row r="89134" spans="17:25">
      <c r="Q89134" s="38"/>
      <c r="Y89134" s="38"/>
    </row>
    <row r="89135" spans="17:25">
      <c r="Q89135" s="38"/>
      <c r="Y89135" s="38"/>
    </row>
    <row r="89136" spans="17:25">
      <c r="Q89136" s="38"/>
      <c r="Y89136" s="38"/>
    </row>
    <row r="89137" spans="17:25">
      <c r="Q89137" s="38"/>
      <c r="Y89137" s="38"/>
    </row>
    <row r="89138" spans="17:25">
      <c r="Q89138" s="38"/>
      <c r="Y89138" s="38"/>
    </row>
    <row r="89139" spans="17:25">
      <c r="Q89139" s="38"/>
      <c r="Y89139" s="38"/>
    </row>
    <row r="89140" spans="17:25">
      <c r="Q89140" s="38"/>
      <c r="Y89140" s="38"/>
    </row>
    <row r="89141" spans="17:25">
      <c r="Q89141" s="38"/>
      <c r="Y89141" s="38"/>
    </row>
    <row r="89142" spans="17:25">
      <c r="Q89142" s="38"/>
      <c r="Y89142" s="38"/>
    </row>
    <row r="89143" spans="17:25">
      <c r="Q89143" s="38"/>
      <c r="Y89143" s="38"/>
    </row>
    <row r="89144" spans="17:25">
      <c r="Q89144" s="38"/>
      <c r="Y89144" s="38"/>
    </row>
    <row r="89145" spans="17:25">
      <c r="Q89145" s="38"/>
      <c r="Y89145" s="38"/>
    </row>
    <row r="89146" spans="17:25">
      <c r="Q89146" s="38"/>
      <c r="Y89146" s="38"/>
    </row>
    <row r="89147" spans="17:25">
      <c r="Q89147" s="38"/>
      <c r="Y89147" s="38"/>
    </row>
    <row r="89148" spans="17:25">
      <c r="Q89148" s="38"/>
      <c r="Y89148" s="38"/>
    </row>
    <row r="89149" spans="17:25">
      <c r="Q89149" s="38"/>
      <c r="Y89149" s="38"/>
    </row>
    <row r="89150" spans="17:25">
      <c r="Q89150" s="38"/>
      <c r="Y89150" s="38"/>
    </row>
    <row r="89151" spans="17:25">
      <c r="Q89151" s="38"/>
      <c r="Y89151" s="38"/>
    </row>
    <row r="89152" spans="17:25">
      <c r="Q89152" s="38"/>
      <c r="Y89152" s="38"/>
    </row>
    <row r="89153" spans="17:25">
      <c r="Q89153" s="38"/>
      <c r="Y89153" s="38"/>
    </row>
    <row r="89154" spans="17:25">
      <c r="Q89154" s="38"/>
      <c r="Y89154" s="38"/>
    </row>
    <row r="89155" spans="17:25">
      <c r="Q89155" s="38"/>
      <c r="Y89155" s="38"/>
    </row>
    <row r="89156" spans="17:25">
      <c r="Q89156" s="38"/>
      <c r="Y89156" s="38"/>
    </row>
    <row r="89157" spans="17:25">
      <c r="Q89157" s="38"/>
      <c r="Y89157" s="38"/>
    </row>
    <row r="89158" spans="17:25">
      <c r="Q89158" s="38"/>
      <c r="Y89158" s="38"/>
    </row>
    <row r="89159" spans="17:25">
      <c r="Q89159" s="38"/>
      <c r="Y89159" s="38"/>
    </row>
    <row r="89160" spans="17:25">
      <c r="Q89160" s="38"/>
      <c r="Y89160" s="38"/>
    </row>
    <row r="89161" spans="17:25">
      <c r="Q89161" s="38"/>
      <c r="Y89161" s="38"/>
    </row>
    <row r="89162" spans="17:25">
      <c r="Q89162" s="38"/>
      <c r="Y89162" s="38"/>
    </row>
    <row r="89163" spans="17:25">
      <c r="Q89163" s="38"/>
      <c r="Y89163" s="38"/>
    </row>
    <row r="89164" spans="17:25">
      <c r="Q89164" s="38"/>
      <c r="Y89164" s="38"/>
    </row>
    <row r="89165" spans="17:25">
      <c r="Q89165" s="38"/>
      <c r="Y89165" s="38"/>
    </row>
    <row r="89166" spans="17:25">
      <c r="Q89166" s="38"/>
      <c r="Y89166" s="38"/>
    </row>
    <row r="89167" spans="17:25">
      <c r="Q89167" s="38"/>
      <c r="Y89167" s="38"/>
    </row>
    <row r="89168" spans="17:25">
      <c r="Q89168" s="38"/>
      <c r="Y89168" s="38"/>
    </row>
    <row r="89169" spans="17:25">
      <c r="Q89169" s="38"/>
      <c r="Y89169" s="38"/>
    </row>
    <row r="89170" spans="17:25">
      <c r="Q89170" s="38"/>
      <c r="Y89170" s="38"/>
    </row>
    <row r="89171" spans="17:25">
      <c r="Q89171" s="38"/>
      <c r="Y89171" s="38"/>
    </row>
    <row r="89172" spans="17:25">
      <c r="Q89172" s="38"/>
      <c r="Y89172" s="38"/>
    </row>
    <row r="89173" spans="17:25">
      <c r="Q89173" s="38"/>
      <c r="Y89173" s="38"/>
    </row>
    <row r="89174" spans="17:25">
      <c r="Q89174" s="38"/>
      <c r="Y89174" s="38"/>
    </row>
    <row r="89175" spans="17:25">
      <c r="Q89175" s="38"/>
      <c r="Y89175" s="38"/>
    </row>
    <row r="89176" spans="17:25">
      <c r="Q89176" s="38"/>
      <c r="Y89176" s="38"/>
    </row>
    <row r="89177" spans="17:25">
      <c r="Q89177" s="38"/>
      <c r="Y89177" s="38"/>
    </row>
    <row r="89178" spans="17:25">
      <c r="Q89178" s="38"/>
      <c r="Y89178" s="38"/>
    </row>
    <row r="89179" spans="17:25">
      <c r="Q89179" s="38"/>
      <c r="Y89179" s="38"/>
    </row>
    <row r="89180" spans="17:25">
      <c r="Q89180" s="38"/>
      <c r="Y89180" s="38"/>
    </row>
    <row r="89181" spans="17:25">
      <c r="Q89181" s="38"/>
      <c r="Y89181" s="38"/>
    </row>
    <row r="89182" spans="17:25">
      <c r="Q89182" s="38"/>
      <c r="Y89182" s="38"/>
    </row>
    <row r="89183" spans="17:25">
      <c r="Q89183" s="38"/>
      <c r="Y89183" s="38"/>
    </row>
    <row r="89184" spans="17:25">
      <c r="Q89184" s="38"/>
      <c r="Y89184" s="38"/>
    </row>
    <row r="89185" spans="17:25">
      <c r="Q89185" s="38"/>
      <c r="Y89185" s="38"/>
    </row>
    <row r="89186" spans="17:25">
      <c r="Q89186" s="38"/>
      <c r="Y89186" s="38"/>
    </row>
    <row r="89187" spans="17:25">
      <c r="Q89187" s="38"/>
      <c r="Y89187" s="38"/>
    </row>
    <row r="89188" spans="17:25">
      <c r="Q89188" s="38"/>
      <c r="Y89188" s="38"/>
    </row>
    <row r="89189" spans="17:25">
      <c r="Q89189" s="38"/>
      <c r="Y89189" s="38"/>
    </row>
    <row r="89190" spans="17:25">
      <c r="Q89190" s="38"/>
      <c r="Y89190" s="38"/>
    </row>
    <row r="89191" spans="17:25">
      <c r="Q89191" s="38"/>
      <c r="Y89191" s="38"/>
    </row>
    <row r="89192" spans="17:25">
      <c r="Q89192" s="38"/>
      <c r="Y89192" s="38"/>
    </row>
    <row r="89193" spans="17:25">
      <c r="Q89193" s="38"/>
      <c r="Y89193" s="38"/>
    </row>
    <row r="89194" spans="17:25">
      <c r="Q89194" s="38"/>
      <c r="Y89194" s="38"/>
    </row>
    <row r="89195" spans="17:25">
      <c r="Q89195" s="38"/>
      <c r="Y89195" s="38"/>
    </row>
    <row r="89196" spans="17:25">
      <c r="Q89196" s="38"/>
      <c r="Y89196" s="38"/>
    </row>
    <row r="89197" spans="17:25">
      <c r="Q89197" s="38"/>
      <c r="Y89197" s="38"/>
    </row>
    <row r="89198" spans="17:25">
      <c r="Q89198" s="38"/>
      <c r="Y89198" s="38"/>
    </row>
    <row r="89199" spans="17:25">
      <c r="Q89199" s="38"/>
      <c r="Y89199" s="38"/>
    </row>
    <row r="89200" spans="17:25">
      <c r="Q89200" s="38"/>
      <c r="Y89200" s="38"/>
    </row>
    <row r="89201" spans="17:25">
      <c r="Q89201" s="38"/>
      <c r="Y89201" s="38"/>
    </row>
    <row r="89202" spans="17:25">
      <c r="Q89202" s="38"/>
      <c r="Y89202" s="38"/>
    </row>
    <row r="89203" spans="17:25">
      <c r="Q89203" s="38"/>
      <c r="Y89203" s="38"/>
    </row>
    <row r="89204" spans="17:25">
      <c r="Q89204" s="38"/>
      <c r="Y89204" s="38"/>
    </row>
    <row r="89205" spans="17:25">
      <c r="Q89205" s="38"/>
      <c r="Y89205" s="38"/>
    </row>
    <row r="89206" spans="17:25">
      <c r="Q89206" s="38"/>
      <c r="Y89206" s="38"/>
    </row>
    <row r="89207" spans="17:25">
      <c r="Q89207" s="38"/>
      <c r="Y89207" s="38"/>
    </row>
    <row r="89208" spans="17:25">
      <c r="Q89208" s="38"/>
      <c r="Y89208" s="38"/>
    </row>
    <row r="89209" spans="17:25">
      <c r="Q89209" s="38"/>
      <c r="Y89209" s="38"/>
    </row>
    <row r="89210" spans="17:25">
      <c r="Q89210" s="38"/>
      <c r="Y89210" s="38"/>
    </row>
    <row r="89211" spans="17:25">
      <c r="Q89211" s="38"/>
      <c r="Y89211" s="38"/>
    </row>
    <row r="89212" spans="17:25">
      <c r="Q89212" s="38"/>
      <c r="Y89212" s="38"/>
    </row>
    <row r="89213" spans="17:25">
      <c r="Q89213" s="38"/>
      <c r="Y89213" s="38"/>
    </row>
    <row r="89214" spans="17:25">
      <c r="Q89214" s="38"/>
      <c r="Y89214" s="38"/>
    </row>
    <row r="89215" spans="17:25">
      <c r="Q89215" s="38"/>
      <c r="Y89215" s="38"/>
    </row>
    <row r="89216" spans="17:25">
      <c r="Q89216" s="38"/>
      <c r="Y89216" s="38"/>
    </row>
    <row r="89217" spans="17:25">
      <c r="Q89217" s="38"/>
      <c r="Y89217" s="38"/>
    </row>
    <row r="89218" spans="17:25">
      <c r="Q89218" s="38"/>
      <c r="Y89218" s="38"/>
    </row>
    <row r="89219" spans="17:25">
      <c r="Q89219" s="38"/>
      <c r="Y89219" s="38"/>
    </row>
    <row r="89220" spans="17:25">
      <c r="Q89220" s="38"/>
      <c r="Y89220" s="38"/>
    </row>
    <row r="89221" spans="17:25">
      <c r="Q89221" s="38"/>
      <c r="Y89221" s="38"/>
    </row>
    <row r="89222" spans="17:25">
      <c r="Q89222" s="38"/>
      <c r="Y89222" s="38"/>
    </row>
    <row r="89223" spans="17:25">
      <c r="Q89223" s="38"/>
      <c r="Y89223" s="38"/>
    </row>
    <row r="89224" spans="17:25">
      <c r="Q89224" s="38"/>
      <c r="Y89224" s="38"/>
    </row>
    <row r="89225" spans="17:25">
      <c r="Q89225" s="38"/>
      <c r="Y89225" s="38"/>
    </row>
    <row r="89226" spans="17:25">
      <c r="Q89226" s="38"/>
      <c r="Y89226" s="38"/>
    </row>
    <row r="89227" spans="17:25">
      <c r="Q89227" s="38"/>
      <c r="Y89227" s="38"/>
    </row>
    <row r="89228" spans="17:25">
      <c r="Q89228" s="38"/>
      <c r="Y89228" s="38"/>
    </row>
    <row r="89229" spans="17:25">
      <c r="Q89229" s="38"/>
      <c r="Y89229" s="38"/>
    </row>
    <row r="89230" spans="17:25">
      <c r="Q89230" s="38"/>
      <c r="Y89230" s="38"/>
    </row>
    <row r="89231" spans="17:25">
      <c r="Q89231" s="38"/>
      <c r="Y89231" s="38"/>
    </row>
    <row r="89232" spans="17:25">
      <c r="Q89232" s="38"/>
      <c r="Y89232" s="38"/>
    </row>
    <row r="89233" spans="17:25">
      <c r="Q89233" s="38"/>
      <c r="Y89233" s="38"/>
    </row>
    <row r="89234" spans="17:25">
      <c r="Q89234" s="38"/>
      <c r="Y89234" s="38"/>
    </row>
    <row r="89235" spans="17:25">
      <c r="Q89235" s="38"/>
      <c r="Y89235" s="38"/>
    </row>
    <row r="89236" spans="17:25">
      <c r="Q89236" s="38"/>
      <c r="Y89236" s="38"/>
    </row>
    <row r="89237" spans="17:25">
      <c r="Q89237" s="38"/>
      <c r="Y89237" s="38"/>
    </row>
    <row r="89238" spans="17:25">
      <c r="Q89238" s="38"/>
      <c r="Y89238" s="38"/>
    </row>
    <row r="89239" spans="17:25">
      <c r="Q89239" s="38"/>
      <c r="Y89239" s="38"/>
    </row>
    <row r="89240" spans="17:25">
      <c r="Q89240" s="38"/>
      <c r="Y89240" s="38"/>
    </row>
    <row r="89241" spans="17:25">
      <c r="Q89241" s="38"/>
      <c r="Y89241" s="38"/>
    </row>
    <row r="89242" spans="17:25">
      <c r="Q89242" s="38"/>
      <c r="Y89242" s="38"/>
    </row>
    <row r="89243" spans="17:25">
      <c r="Q89243" s="38"/>
      <c r="Y89243" s="38"/>
    </row>
    <row r="89244" spans="17:25">
      <c r="Q89244" s="38"/>
      <c r="Y89244" s="38"/>
    </row>
    <row r="89245" spans="17:25">
      <c r="Q89245" s="38"/>
      <c r="Y89245" s="38"/>
    </row>
    <row r="89246" spans="17:25">
      <c r="Q89246" s="38"/>
      <c r="Y89246" s="38"/>
    </row>
    <row r="89247" spans="17:25">
      <c r="Q89247" s="38"/>
      <c r="Y89247" s="38"/>
    </row>
    <row r="89248" spans="17:25">
      <c r="Q89248" s="38"/>
      <c r="Y89248" s="38"/>
    </row>
    <row r="89249" spans="17:25">
      <c r="Q89249" s="38"/>
      <c r="Y89249" s="38"/>
    </row>
    <row r="89250" spans="17:25">
      <c r="Q89250" s="38"/>
      <c r="Y89250" s="38"/>
    </row>
    <row r="89251" spans="17:25">
      <c r="Q89251" s="38"/>
      <c r="Y89251" s="38"/>
    </row>
    <row r="89252" spans="17:25">
      <c r="Q89252" s="38"/>
      <c r="Y89252" s="38"/>
    </row>
    <row r="89253" spans="17:25">
      <c r="Q89253" s="38"/>
      <c r="Y89253" s="38"/>
    </row>
    <row r="89254" spans="17:25">
      <c r="Q89254" s="38"/>
      <c r="Y89254" s="38"/>
    </row>
    <row r="89255" spans="17:25">
      <c r="Q89255" s="38"/>
      <c r="Y89255" s="38"/>
    </row>
    <row r="89256" spans="17:25">
      <c r="Q89256" s="38"/>
      <c r="Y89256" s="38"/>
    </row>
    <row r="89257" spans="17:25">
      <c r="Q89257" s="38"/>
      <c r="Y89257" s="38"/>
    </row>
    <row r="89258" spans="17:25">
      <c r="Q89258" s="38"/>
      <c r="Y89258" s="38"/>
    </row>
    <row r="89259" spans="17:25">
      <c r="Q89259" s="38"/>
      <c r="Y89259" s="38"/>
    </row>
    <row r="89260" spans="17:25">
      <c r="Q89260" s="38"/>
      <c r="Y89260" s="38"/>
    </row>
    <row r="89261" spans="17:25">
      <c r="Q89261" s="38"/>
      <c r="Y89261" s="38"/>
    </row>
    <row r="89262" spans="17:25">
      <c r="Q89262" s="38"/>
      <c r="Y89262" s="38"/>
    </row>
    <row r="89263" spans="17:25">
      <c r="Q89263" s="38"/>
      <c r="Y89263" s="38"/>
    </row>
    <row r="89264" spans="17:25">
      <c r="Q89264" s="38"/>
      <c r="Y89264" s="38"/>
    </row>
    <row r="89265" spans="17:25">
      <c r="Q89265" s="38"/>
      <c r="Y89265" s="38"/>
    </row>
    <row r="89266" spans="17:25">
      <c r="Q89266" s="38"/>
      <c r="Y89266" s="38"/>
    </row>
    <row r="89267" spans="17:25">
      <c r="Q89267" s="38"/>
      <c r="Y89267" s="38"/>
    </row>
    <row r="89268" spans="17:25">
      <c r="Q89268" s="38"/>
      <c r="Y89268" s="38"/>
    </row>
    <row r="89269" spans="17:25">
      <c r="Q89269" s="38"/>
      <c r="Y89269" s="38"/>
    </row>
    <row r="89270" spans="17:25">
      <c r="Q89270" s="38"/>
      <c r="Y89270" s="38"/>
    </row>
    <row r="89271" spans="17:25">
      <c r="Q89271" s="38"/>
      <c r="Y89271" s="38"/>
    </row>
    <row r="89272" spans="17:25">
      <c r="Q89272" s="38"/>
      <c r="Y89272" s="38"/>
    </row>
    <row r="89273" spans="17:25">
      <c r="Q89273" s="38"/>
      <c r="Y89273" s="38"/>
    </row>
    <row r="89274" spans="17:25">
      <c r="Q89274" s="38"/>
      <c r="Y89274" s="38"/>
    </row>
    <row r="89275" spans="17:25">
      <c r="Q89275" s="38"/>
      <c r="Y89275" s="38"/>
    </row>
    <row r="89276" spans="17:25">
      <c r="Q89276" s="38"/>
      <c r="Y89276" s="38"/>
    </row>
    <row r="89277" spans="17:25">
      <c r="Q89277" s="38"/>
      <c r="Y89277" s="38"/>
    </row>
    <row r="89278" spans="17:25">
      <c r="Q89278" s="38"/>
      <c r="Y89278" s="38"/>
    </row>
    <row r="89279" spans="17:25">
      <c r="Q89279" s="38"/>
      <c r="Y89279" s="38"/>
    </row>
    <row r="89280" spans="17:25">
      <c r="Q89280" s="38"/>
      <c r="Y89280" s="38"/>
    </row>
    <row r="89281" spans="17:25">
      <c r="Q89281" s="38"/>
      <c r="Y89281" s="38"/>
    </row>
    <row r="89282" spans="17:25">
      <c r="Q89282" s="38"/>
      <c r="Y89282" s="38"/>
    </row>
    <row r="89283" spans="17:25">
      <c r="Q89283" s="38"/>
      <c r="Y89283" s="38"/>
    </row>
    <row r="89284" spans="17:25">
      <c r="Q89284" s="38"/>
      <c r="Y89284" s="38"/>
    </row>
    <row r="89285" spans="17:25">
      <c r="Q89285" s="38"/>
      <c r="Y89285" s="38"/>
    </row>
    <row r="89286" spans="17:25">
      <c r="Q89286" s="38"/>
      <c r="Y89286" s="38"/>
    </row>
    <row r="89287" spans="17:25">
      <c r="Q89287" s="38"/>
      <c r="Y89287" s="38"/>
    </row>
    <row r="89288" spans="17:25">
      <c r="Q89288" s="38"/>
      <c r="Y89288" s="38"/>
    </row>
    <row r="89289" spans="17:25">
      <c r="Q89289" s="38"/>
      <c r="Y89289" s="38"/>
    </row>
    <row r="89290" spans="17:25">
      <c r="Q89290" s="38"/>
      <c r="Y89290" s="38"/>
    </row>
    <row r="89291" spans="17:25">
      <c r="Q89291" s="38"/>
      <c r="Y89291" s="38"/>
    </row>
    <row r="89292" spans="17:25">
      <c r="Q89292" s="38"/>
      <c r="Y89292" s="38"/>
    </row>
    <row r="89293" spans="17:25">
      <c r="Q89293" s="38"/>
      <c r="Y89293" s="38"/>
    </row>
    <row r="89294" spans="17:25">
      <c r="Q89294" s="38"/>
      <c r="Y89294" s="38"/>
    </row>
    <row r="89295" spans="17:25">
      <c r="Q89295" s="38"/>
      <c r="Y89295" s="38"/>
    </row>
    <row r="89296" spans="17:25">
      <c r="Q89296" s="38"/>
      <c r="Y89296" s="38"/>
    </row>
    <row r="89297" spans="17:25">
      <c r="Q89297" s="38"/>
      <c r="Y89297" s="38"/>
    </row>
    <row r="89298" spans="17:25">
      <c r="Q89298" s="38"/>
      <c r="Y89298" s="38"/>
    </row>
    <row r="89299" spans="17:25">
      <c r="Q89299" s="38"/>
      <c r="Y89299" s="38"/>
    </row>
    <row r="89300" spans="17:25">
      <c r="Q89300" s="38"/>
      <c r="Y89300" s="38"/>
    </row>
    <row r="89301" spans="17:25">
      <c r="Q89301" s="38"/>
      <c r="Y89301" s="38"/>
    </row>
    <row r="89302" spans="17:25">
      <c r="Q89302" s="38"/>
      <c r="Y89302" s="38"/>
    </row>
    <row r="89303" spans="17:25">
      <c r="Q89303" s="38"/>
      <c r="Y89303" s="38"/>
    </row>
    <row r="89304" spans="17:25">
      <c r="Q89304" s="38"/>
      <c r="Y89304" s="38"/>
    </row>
    <row r="89305" spans="17:25">
      <c r="Q89305" s="38"/>
      <c r="Y89305" s="38"/>
    </row>
    <row r="89306" spans="17:25">
      <c r="Q89306" s="38"/>
      <c r="Y89306" s="38"/>
    </row>
    <row r="89307" spans="17:25">
      <c r="Q89307" s="38"/>
      <c r="Y89307" s="38"/>
    </row>
    <row r="89308" spans="17:25">
      <c r="Q89308" s="38"/>
      <c r="Y89308" s="38"/>
    </row>
    <row r="89309" spans="17:25">
      <c r="Q89309" s="38"/>
      <c r="Y89309" s="38"/>
    </row>
    <row r="89310" spans="17:25">
      <c r="Q89310" s="38"/>
      <c r="Y89310" s="38"/>
    </row>
    <row r="89311" spans="17:25">
      <c r="Q89311" s="38"/>
      <c r="Y89311" s="38"/>
    </row>
    <row r="89312" spans="17:25">
      <c r="Q89312" s="38"/>
      <c r="Y89312" s="38"/>
    </row>
    <row r="89313" spans="17:25">
      <c r="Q89313" s="38"/>
      <c r="Y89313" s="38"/>
    </row>
    <row r="89314" spans="17:25">
      <c r="Q89314" s="38"/>
      <c r="Y89314" s="38"/>
    </row>
    <row r="89315" spans="17:25">
      <c r="Q89315" s="38"/>
      <c r="Y89315" s="38"/>
    </row>
    <row r="89316" spans="17:25">
      <c r="Q89316" s="38"/>
      <c r="Y89316" s="38"/>
    </row>
    <row r="89317" spans="17:25">
      <c r="Q89317" s="38"/>
      <c r="Y89317" s="38"/>
    </row>
    <row r="89318" spans="17:25">
      <c r="Q89318" s="38"/>
      <c r="Y89318" s="38"/>
    </row>
    <row r="89319" spans="17:25">
      <c r="Q89319" s="38"/>
      <c r="Y89319" s="38"/>
    </row>
    <row r="89320" spans="17:25">
      <c r="Q89320" s="38"/>
      <c r="Y89320" s="38"/>
    </row>
    <row r="89321" spans="17:25">
      <c r="Q89321" s="38"/>
      <c r="Y89321" s="38"/>
    </row>
    <row r="89322" spans="17:25">
      <c r="Q89322" s="38"/>
      <c r="Y89322" s="38"/>
    </row>
    <row r="89323" spans="17:25">
      <c r="Q89323" s="38"/>
      <c r="Y89323" s="38"/>
    </row>
    <row r="89324" spans="17:25">
      <c r="Q89324" s="38"/>
      <c r="Y89324" s="38"/>
    </row>
    <row r="89325" spans="17:25">
      <c r="Q89325" s="38"/>
      <c r="Y89325" s="38"/>
    </row>
    <row r="89326" spans="17:25">
      <c r="Q89326" s="38"/>
      <c r="Y89326" s="38"/>
    </row>
    <row r="89327" spans="17:25">
      <c r="Q89327" s="38"/>
      <c r="Y89327" s="38"/>
    </row>
    <row r="89328" spans="17:25">
      <c r="Q89328" s="38"/>
      <c r="Y89328" s="38"/>
    </row>
    <row r="89329" spans="17:25">
      <c r="Q89329" s="38"/>
      <c r="Y89329" s="38"/>
    </row>
    <row r="89330" spans="17:25">
      <c r="Q89330" s="38"/>
      <c r="Y89330" s="38"/>
    </row>
    <row r="89331" spans="17:25">
      <c r="Q89331" s="38"/>
      <c r="Y89331" s="38"/>
    </row>
    <row r="89332" spans="17:25">
      <c r="Q89332" s="38"/>
      <c r="Y89332" s="38"/>
    </row>
    <row r="89333" spans="17:25">
      <c r="Q89333" s="38"/>
      <c r="Y89333" s="38"/>
    </row>
    <row r="89334" spans="17:25">
      <c r="Q89334" s="38"/>
      <c r="Y89334" s="38"/>
    </row>
    <row r="89335" spans="17:25">
      <c r="Q89335" s="38"/>
      <c r="Y89335" s="38"/>
    </row>
    <row r="89336" spans="17:25">
      <c r="Q89336" s="38"/>
      <c r="Y89336" s="38"/>
    </row>
    <row r="89337" spans="17:25">
      <c r="Q89337" s="38"/>
      <c r="Y89337" s="38"/>
    </row>
    <row r="89338" spans="17:25">
      <c r="Q89338" s="38"/>
      <c r="Y89338" s="38"/>
    </row>
    <row r="89339" spans="17:25">
      <c r="Q89339" s="38"/>
      <c r="Y89339" s="38"/>
    </row>
    <row r="89340" spans="17:25">
      <c r="Q89340" s="38"/>
      <c r="Y89340" s="38"/>
    </row>
    <row r="89341" spans="17:25">
      <c r="Q89341" s="38"/>
      <c r="Y89341" s="38"/>
    </row>
    <row r="89342" spans="17:25">
      <c r="Q89342" s="38"/>
      <c r="Y89342" s="38"/>
    </row>
    <row r="89343" spans="17:25">
      <c r="Q89343" s="38"/>
      <c r="Y89343" s="38"/>
    </row>
    <row r="89344" spans="17:25">
      <c r="Q89344" s="38"/>
      <c r="Y89344" s="38"/>
    </row>
    <row r="89345" spans="17:25">
      <c r="Q89345" s="38"/>
      <c r="Y89345" s="38"/>
    </row>
    <row r="89346" spans="17:25">
      <c r="Q89346" s="38"/>
      <c r="Y89346" s="38"/>
    </row>
    <row r="89347" spans="17:25">
      <c r="Q89347" s="38"/>
      <c r="Y89347" s="38"/>
    </row>
    <row r="89348" spans="17:25">
      <c r="Q89348" s="38"/>
      <c r="Y89348" s="38"/>
    </row>
    <row r="89349" spans="17:25">
      <c r="Q89349" s="38"/>
      <c r="Y89349" s="38"/>
    </row>
    <row r="89350" spans="17:25">
      <c r="Q89350" s="38"/>
      <c r="Y89350" s="38"/>
    </row>
    <row r="89351" spans="17:25">
      <c r="Q89351" s="38"/>
      <c r="Y89351" s="38"/>
    </row>
    <row r="89352" spans="17:25">
      <c r="Q89352" s="38"/>
      <c r="Y89352" s="38"/>
    </row>
    <row r="89353" spans="17:25">
      <c r="Q89353" s="38"/>
      <c r="Y89353" s="38"/>
    </row>
    <row r="89354" spans="17:25">
      <c r="Q89354" s="38"/>
      <c r="Y89354" s="38"/>
    </row>
    <row r="89355" spans="17:25">
      <c r="Q89355" s="38"/>
      <c r="Y89355" s="38"/>
    </row>
    <row r="89356" spans="17:25">
      <c r="Q89356" s="38"/>
      <c r="Y89356" s="38"/>
    </row>
    <row r="89357" spans="17:25">
      <c r="Q89357" s="38"/>
      <c r="Y89357" s="38"/>
    </row>
    <row r="89358" spans="17:25">
      <c r="Q89358" s="38"/>
      <c r="Y89358" s="38"/>
    </row>
    <row r="89359" spans="17:25">
      <c r="Q89359" s="38"/>
      <c r="Y89359" s="38"/>
    </row>
    <row r="89360" spans="17:25">
      <c r="Q89360" s="38"/>
      <c r="Y89360" s="38"/>
    </row>
    <row r="89361" spans="17:25">
      <c r="Q89361" s="38"/>
      <c r="Y89361" s="38"/>
    </row>
    <row r="89362" spans="17:25">
      <c r="Q89362" s="38"/>
      <c r="Y89362" s="38"/>
    </row>
    <row r="89363" spans="17:25">
      <c r="Q89363" s="38"/>
      <c r="Y89363" s="38"/>
    </row>
    <row r="89364" spans="17:25">
      <c r="Q89364" s="38"/>
      <c r="Y89364" s="38"/>
    </row>
    <row r="89365" spans="17:25">
      <c r="Q89365" s="38"/>
      <c r="Y89365" s="38"/>
    </row>
    <row r="89366" spans="17:25">
      <c r="Q89366" s="38"/>
      <c r="Y89366" s="38"/>
    </row>
    <row r="89367" spans="17:25">
      <c r="Q89367" s="38"/>
      <c r="Y89367" s="38"/>
    </row>
    <row r="89368" spans="17:25">
      <c r="Q89368" s="38"/>
      <c r="Y89368" s="38"/>
    </row>
    <row r="89369" spans="17:25">
      <c r="Q89369" s="38"/>
      <c r="Y89369" s="38"/>
    </row>
    <row r="89370" spans="17:25">
      <c r="Q89370" s="38"/>
      <c r="Y89370" s="38"/>
    </row>
    <row r="89371" spans="17:25">
      <c r="Q89371" s="38"/>
      <c r="Y89371" s="38"/>
    </row>
    <row r="89372" spans="17:25">
      <c r="Q89372" s="38"/>
      <c r="Y89372" s="38"/>
    </row>
    <row r="89373" spans="17:25">
      <c r="Q89373" s="38"/>
      <c r="Y89373" s="38"/>
    </row>
    <row r="89374" spans="17:25">
      <c r="Q89374" s="38"/>
      <c r="Y89374" s="38"/>
    </row>
    <row r="89375" spans="17:25">
      <c r="Q89375" s="38"/>
      <c r="Y89375" s="38"/>
    </row>
    <row r="89376" spans="17:25">
      <c r="Q89376" s="38"/>
      <c r="Y89376" s="38"/>
    </row>
    <row r="89377" spans="17:25">
      <c r="Q89377" s="38"/>
      <c r="Y89377" s="38"/>
    </row>
    <row r="89378" spans="17:25">
      <c r="Q89378" s="38"/>
      <c r="Y89378" s="38"/>
    </row>
    <row r="89379" spans="17:25">
      <c r="Q89379" s="38"/>
      <c r="Y89379" s="38"/>
    </row>
    <row r="89380" spans="17:25">
      <c r="Q89380" s="38"/>
      <c r="Y89380" s="38"/>
    </row>
    <row r="89381" spans="17:25">
      <c r="Q89381" s="38"/>
      <c r="Y89381" s="38"/>
    </row>
    <row r="89382" spans="17:25">
      <c r="Q89382" s="38"/>
      <c r="Y89382" s="38"/>
    </row>
    <row r="89383" spans="17:25">
      <c r="Q89383" s="38"/>
      <c r="Y89383" s="38"/>
    </row>
    <row r="89384" spans="17:25">
      <c r="Q89384" s="38"/>
      <c r="Y89384" s="38"/>
    </row>
    <row r="89385" spans="17:25">
      <c r="Q89385" s="38"/>
      <c r="Y89385" s="38"/>
    </row>
    <row r="89386" spans="17:25">
      <c r="Q89386" s="38"/>
      <c r="Y89386" s="38"/>
    </row>
    <row r="89387" spans="17:25">
      <c r="Q89387" s="38"/>
      <c r="Y89387" s="38"/>
    </row>
    <row r="89388" spans="17:25">
      <c r="Q89388" s="38"/>
      <c r="Y89388" s="38"/>
    </row>
    <row r="89389" spans="17:25">
      <c r="Q89389" s="38"/>
      <c r="Y89389" s="38"/>
    </row>
    <row r="89390" spans="17:25">
      <c r="Q89390" s="38"/>
      <c r="Y89390" s="38"/>
    </row>
    <row r="89391" spans="17:25">
      <c r="Q89391" s="38"/>
      <c r="Y89391" s="38"/>
    </row>
    <row r="89392" spans="17:25">
      <c r="Q89392" s="38"/>
      <c r="Y89392" s="38"/>
    </row>
    <row r="89393" spans="17:25">
      <c r="Q89393" s="38"/>
      <c r="Y89393" s="38"/>
    </row>
    <row r="89394" spans="17:25">
      <c r="Q89394" s="38"/>
      <c r="Y89394" s="38"/>
    </row>
    <row r="89395" spans="17:25">
      <c r="Q89395" s="38"/>
      <c r="Y89395" s="38"/>
    </row>
    <row r="89396" spans="17:25">
      <c r="Q89396" s="38"/>
      <c r="Y89396" s="38"/>
    </row>
    <row r="89397" spans="17:25">
      <c r="Q89397" s="38"/>
      <c r="Y89397" s="38"/>
    </row>
    <row r="89398" spans="17:25">
      <c r="Q89398" s="38"/>
      <c r="Y89398" s="38"/>
    </row>
    <row r="89399" spans="17:25">
      <c r="Q89399" s="38"/>
      <c r="Y89399" s="38"/>
    </row>
    <row r="89400" spans="17:25">
      <c r="Q89400" s="38"/>
      <c r="Y89400" s="38"/>
    </row>
    <row r="89401" spans="17:25">
      <c r="Q89401" s="38"/>
      <c r="Y89401" s="38"/>
    </row>
    <row r="89402" spans="17:25">
      <c r="Q89402" s="38"/>
      <c r="Y89402" s="38"/>
    </row>
    <row r="89403" spans="17:25">
      <c r="Q89403" s="38"/>
      <c r="Y89403" s="38"/>
    </row>
    <row r="89404" spans="17:25">
      <c r="Q89404" s="38"/>
      <c r="Y89404" s="38"/>
    </row>
    <row r="89405" spans="17:25">
      <c r="Q89405" s="38"/>
      <c r="Y89405" s="38"/>
    </row>
    <row r="89406" spans="17:25">
      <c r="Q89406" s="38"/>
      <c r="Y89406" s="38"/>
    </row>
    <row r="89407" spans="17:25">
      <c r="Q89407" s="38"/>
      <c r="Y89407" s="38"/>
    </row>
    <row r="89408" spans="17:25">
      <c r="Q89408" s="38"/>
      <c r="Y89408" s="38"/>
    </row>
    <row r="89409" spans="17:25">
      <c r="Q89409" s="38"/>
      <c r="Y89409" s="38"/>
    </row>
    <row r="89410" spans="17:25">
      <c r="Q89410" s="38"/>
      <c r="Y89410" s="38"/>
    </row>
    <row r="89411" spans="17:25">
      <c r="Q89411" s="38"/>
      <c r="Y89411" s="38"/>
    </row>
    <row r="89412" spans="17:25">
      <c r="Q89412" s="38"/>
      <c r="Y89412" s="38"/>
    </row>
    <row r="89413" spans="17:25">
      <c r="Q89413" s="38"/>
      <c r="Y89413" s="38"/>
    </row>
    <row r="89414" spans="17:25">
      <c r="Q89414" s="38"/>
      <c r="Y89414" s="38"/>
    </row>
    <row r="89415" spans="17:25">
      <c r="Q89415" s="38"/>
      <c r="Y89415" s="38"/>
    </row>
    <row r="89416" spans="17:25">
      <c r="Q89416" s="38"/>
      <c r="Y89416" s="38"/>
    </row>
    <row r="89417" spans="17:25">
      <c r="Q89417" s="38"/>
      <c r="Y89417" s="38"/>
    </row>
    <row r="89418" spans="17:25">
      <c r="Q89418" s="38"/>
      <c r="Y89418" s="38"/>
    </row>
    <row r="89419" spans="17:25">
      <c r="Q89419" s="38"/>
      <c r="Y89419" s="38"/>
    </row>
    <row r="89420" spans="17:25">
      <c r="Q89420" s="38"/>
      <c r="Y89420" s="38"/>
    </row>
    <row r="89421" spans="17:25">
      <c r="Q89421" s="38"/>
      <c r="Y89421" s="38"/>
    </row>
    <row r="89422" spans="17:25">
      <c r="Q89422" s="38"/>
      <c r="Y89422" s="38"/>
    </row>
    <row r="89423" spans="17:25">
      <c r="Q89423" s="38"/>
      <c r="Y89423" s="38"/>
    </row>
    <row r="89424" spans="17:25">
      <c r="Q89424" s="38"/>
      <c r="Y89424" s="38"/>
    </row>
    <row r="89425" spans="17:25">
      <c r="Q89425" s="38"/>
      <c r="Y89425" s="38"/>
    </row>
    <row r="89426" spans="17:25">
      <c r="Q89426" s="38"/>
      <c r="Y89426" s="38"/>
    </row>
    <row r="89427" spans="17:25">
      <c r="Q89427" s="38"/>
      <c r="Y89427" s="38"/>
    </row>
    <row r="89428" spans="17:25">
      <c r="Q89428" s="38"/>
      <c r="Y89428" s="38"/>
    </row>
    <row r="89429" spans="17:25">
      <c r="Q89429" s="38"/>
      <c r="Y89429" s="38"/>
    </row>
    <row r="89430" spans="17:25">
      <c r="Q89430" s="38"/>
      <c r="Y89430" s="38"/>
    </row>
    <row r="89431" spans="17:25">
      <c r="Q89431" s="38"/>
      <c r="Y89431" s="38"/>
    </row>
    <row r="89432" spans="17:25">
      <c r="Q89432" s="38"/>
      <c r="Y89432" s="38"/>
    </row>
    <row r="89433" spans="17:25">
      <c r="Q89433" s="38"/>
      <c r="Y89433" s="38"/>
    </row>
    <row r="89434" spans="17:25">
      <c r="Q89434" s="38"/>
      <c r="Y89434" s="38"/>
    </row>
    <row r="89435" spans="17:25">
      <c r="Q89435" s="38"/>
      <c r="Y89435" s="38"/>
    </row>
    <row r="89436" spans="17:25">
      <c r="Q89436" s="38"/>
      <c r="Y89436" s="38"/>
    </row>
    <row r="89437" spans="17:25">
      <c r="Q89437" s="38"/>
      <c r="Y89437" s="38"/>
    </row>
    <row r="89438" spans="17:25">
      <c r="Q89438" s="38"/>
      <c r="Y89438" s="38"/>
    </row>
    <row r="89439" spans="17:25">
      <c r="Q89439" s="38"/>
      <c r="Y89439" s="38"/>
    </row>
    <row r="89440" spans="17:25">
      <c r="Q89440" s="38"/>
      <c r="Y89440" s="38"/>
    </row>
    <row r="89441" spans="17:25">
      <c r="Q89441" s="38"/>
      <c r="Y89441" s="38"/>
    </row>
    <row r="89442" spans="17:25">
      <c r="Q89442" s="38"/>
      <c r="Y89442" s="38"/>
    </row>
    <row r="89443" spans="17:25">
      <c r="Q89443" s="38"/>
      <c r="Y89443" s="38"/>
    </row>
    <row r="89444" spans="17:25">
      <c r="Q89444" s="38"/>
      <c r="Y89444" s="38"/>
    </row>
    <row r="89445" spans="17:25">
      <c r="Q89445" s="38"/>
      <c r="Y89445" s="38"/>
    </row>
    <row r="89446" spans="17:25">
      <c r="Q89446" s="38"/>
      <c r="Y89446" s="38"/>
    </row>
    <row r="89447" spans="17:25">
      <c r="Q89447" s="38"/>
      <c r="Y89447" s="38"/>
    </row>
    <row r="89448" spans="17:25">
      <c r="Q89448" s="38"/>
      <c r="Y89448" s="38"/>
    </row>
    <row r="89449" spans="17:25">
      <c r="Q89449" s="38"/>
      <c r="Y89449" s="38"/>
    </row>
    <row r="89450" spans="17:25">
      <c r="Q89450" s="38"/>
      <c r="Y89450" s="38"/>
    </row>
    <row r="89451" spans="17:25">
      <c r="Q89451" s="38"/>
      <c r="Y89451" s="38"/>
    </row>
    <row r="89452" spans="17:25">
      <c r="Q89452" s="38"/>
      <c r="Y89452" s="38"/>
    </row>
    <row r="89453" spans="17:25">
      <c r="Q89453" s="38"/>
      <c r="Y89453" s="38"/>
    </row>
    <row r="89454" spans="17:25">
      <c r="Q89454" s="38"/>
      <c r="Y89454" s="38"/>
    </row>
    <row r="89455" spans="17:25">
      <c r="Q89455" s="38"/>
      <c r="Y89455" s="38"/>
    </row>
    <row r="89456" spans="17:25">
      <c r="Q89456" s="38"/>
      <c r="Y89456" s="38"/>
    </row>
    <row r="89457" spans="17:25">
      <c r="Q89457" s="38"/>
      <c r="Y89457" s="38"/>
    </row>
    <row r="89458" spans="17:25">
      <c r="Q89458" s="38"/>
      <c r="Y89458" s="38"/>
    </row>
    <row r="89459" spans="17:25">
      <c r="Q89459" s="38"/>
      <c r="Y89459" s="38"/>
    </row>
    <row r="89460" spans="17:25">
      <c r="Q89460" s="38"/>
      <c r="Y89460" s="38"/>
    </row>
    <row r="89461" spans="17:25">
      <c r="Q89461" s="38"/>
      <c r="Y89461" s="38"/>
    </row>
    <row r="89462" spans="17:25">
      <c r="Q89462" s="38"/>
      <c r="Y89462" s="38"/>
    </row>
    <row r="89463" spans="17:25">
      <c r="Q89463" s="38"/>
      <c r="Y89463" s="38"/>
    </row>
    <row r="89464" spans="17:25">
      <c r="Q89464" s="38"/>
      <c r="Y89464" s="38"/>
    </row>
    <row r="89465" spans="17:25">
      <c r="Q89465" s="38"/>
      <c r="Y89465" s="38"/>
    </row>
    <row r="89466" spans="17:25">
      <c r="Q89466" s="38"/>
      <c r="Y89466" s="38"/>
    </row>
    <row r="89467" spans="17:25">
      <c r="Q89467" s="38"/>
      <c r="Y89467" s="38"/>
    </row>
    <row r="89468" spans="17:25">
      <c r="Q89468" s="38"/>
      <c r="Y89468" s="38"/>
    </row>
    <row r="89469" spans="17:25">
      <c r="Q89469" s="38"/>
      <c r="Y89469" s="38"/>
    </row>
    <row r="89470" spans="17:25">
      <c r="Q89470" s="38"/>
      <c r="Y89470" s="38"/>
    </row>
    <row r="89471" spans="17:25">
      <c r="Q89471" s="38"/>
      <c r="Y89471" s="38"/>
    </row>
    <row r="89472" spans="17:25">
      <c r="Q89472" s="38"/>
      <c r="Y89472" s="38"/>
    </row>
    <row r="89473" spans="17:25">
      <c r="Q89473" s="38"/>
      <c r="Y89473" s="38"/>
    </row>
    <row r="89474" spans="17:25">
      <c r="Q89474" s="38"/>
      <c r="Y89474" s="38"/>
    </row>
    <row r="89475" spans="17:25">
      <c r="Q89475" s="38"/>
      <c r="Y89475" s="38"/>
    </row>
    <row r="89476" spans="17:25">
      <c r="Q89476" s="38"/>
      <c r="Y89476" s="38"/>
    </row>
    <row r="89477" spans="17:25">
      <c r="Q89477" s="38"/>
      <c r="Y89477" s="38"/>
    </row>
    <row r="89478" spans="17:25">
      <c r="Q89478" s="38"/>
      <c r="Y89478" s="38"/>
    </row>
    <row r="89479" spans="17:25">
      <c r="Q89479" s="38"/>
      <c r="Y89479" s="38"/>
    </row>
    <row r="89480" spans="17:25">
      <c r="Q89480" s="38"/>
      <c r="Y89480" s="38"/>
    </row>
    <row r="89481" spans="17:25">
      <c r="Q89481" s="38"/>
      <c r="Y89481" s="38"/>
    </row>
    <row r="89482" spans="17:25">
      <c r="Q89482" s="38"/>
      <c r="Y89482" s="38"/>
    </row>
    <row r="89483" spans="17:25">
      <c r="Q89483" s="38"/>
      <c r="Y89483" s="38"/>
    </row>
    <row r="89484" spans="17:25">
      <c r="Q89484" s="38"/>
      <c r="Y89484" s="38"/>
    </row>
    <row r="89485" spans="17:25">
      <c r="Q89485" s="38"/>
      <c r="Y89485" s="38"/>
    </row>
    <row r="89486" spans="17:25">
      <c r="Q89486" s="38"/>
      <c r="Y89486" s="38"/>
    </row>
    <row r="89487" spans="17:25">
      <c r="Q89487" s="38"/>
      <c r="Y89487" s="38"/>
    </row>
    <row r="89488" spans="17:25">
      <c r="Q89488" s="38"/>
      <c r="Y89488" s="38"/>
    </row>
    <row r="89489" spans="17:25">
      <c r="Q89489" s="38"/>
      <c r="Y89489" s="38"/>
    </row>
    <row r="89490" spans="17:25">
      <c r="Q89490" s="38"/>
      <c r="Y89490" s="38"/>
    </row>
    <row r="89491" spans="17:25">
      <c r="Q89491" s="38"/>
      <c r="Y89491" s="38"/>
    </row>
    <row r="89492" spans="17:25">
      <c r="Q89492" s="38"/>
      <c r="Y89492" s="38"/>
    </row>
    <row r="89493" spans="17:25">
      <c r="Q89493" s="38"/>
      <c r="Y89493" s="38"/>
    </row>
    <row r="89494" spans="17:25">
      <c r="Q89494" s="38"/>
      <c r="Y89494" s="38"/>
    </row>
    <row r="89495" spans="17:25">
      <c r="Q89495" s="38"/>
      <c r="Y89495" s="38"/>
    </row>
    <row r="89496" spans="17:25">
      <c r="Q89496" s="38"/>
      <c r="Y89496" s="38"/>
    </row>
    <row r="89497" spans="17:25">
      <c r="Q89497" s="38"/>
      <c r="Y89497" s="38"/>
    </row>
    <row r="89498" spans="17:25">
      <c r="Q89498" s="38"/>
      <c r="Y89498" s="38"/>
    </row>
    <row r="89499" spans="17:25">
      <c r="Q89499" s="38"/>
      <c r="Y89499" s="38"/>
    </row>
    <row r="89500" spans="17:25">
      <c r="Q89500" s="38"/>
      <c r="Y89500" s="38"/>
    </row>
    <row r="89501" spans="17:25">
      <c r="Q89501" s="38"/>
      <c r="Y89501" s="38"/>
    </row>
    <row r="89502" spans="17:25">
      <c r="Q89502" s="38"/>
      <c r="Y89502" s="38"/>
    </row>
    <row r="89503" spans="17:25">
      <c r="Q89503" s="38"/>
      <c r="Y89503" s="38"/>
    </row>
    <row r="89504" spans="17:25">
      <c r="Q89504" s="38"/>
      <c r="Y89504" s="38"/>
    </row>
    <row r="89505" spans="17:25">
      <c r="Q89505" s="38"/>
      <c r="Y89505" s="38"/>
    </row>
    <row r="89506" spans="17:25">
      <c r="Q89506" s="38"/>
      <c r="Y89506" s="38"/>
    </row>
    <row r="89507" spans="17:25">
      <c r="Q89507" s="38"/>
      <c r="Y89507" s="38"/>
    </row>
    <row r="89508" spans="17:25">
      <c r="Q89508" s="38"/>
      <c r="Y89508" s="38"/>
    </row>
    <row r="89509" spans="17:25">
      <c r="Q89509" s="38"/>
      <c r="Y89509" s="38"/>
    </row>
    <row r="89510" spans="17:25">
      <c r="Q89510" s="38"/>
      <c r="Y89510" s="38"/>
    </row>
    <row r="89511" spans="17:25">
      <c r="Q89511" s="38"/>
      <c r="Y89511" s="38"/>
    </row>
    <row r="89512" spans="17:25">
      <c r="Q89512" s="38"/>
      <c r="Y89512" s="38"/>
    </row>
    <row r="89513" spans="17:25">
      <c r="Q89513" s="38"/>
      <c r="Y89513" s="38"/>
    </row>
    <row r="89514" spans="17:25">
      <c r="Q89514" s="38"/>
      <c r="Y89514" s="38"/>
    </row>
    <row r="89515" spans="17:25">
      <c r="Q89515" s="38"/>
      <c r="Y89515" s="38"/>
    </row>
    <row r="89516" spans="17:25">
      <c r="Q89516" s="38"/>
      <c r="Y89516" s="38"/>
    </row>
    <row r="89517" spans="17:25">
      <c r="Q89517" s="38"/>
      <c r="Y89517" s="38"/>
    </row>
    <row r="89518" spans="17:25">
      <c r="Q89518" s="38"/>
      <c r="Y89518" s="38"/>
    </row>
    <row r="89519" spans="17:25">
      <c r="Q89519" s="38"/>
      <c r="Y89519" s="38"/>
    </row>
    <row r="89520" spans="17:25">
      <c r="Q89520" s="38"/>
      <c r="Y89520" s="38"/>
    </row>
    <row r="89521" spans="17:25">
      <c r="Q89521" s="38"/>
      <c r="Y89521" s="38"/>
    </row>
    <row r="89522" spans="17:25">
      <c r="Q89522" s="38"/>
      <c r="Y89522" s="38"/>
    </row>
    <row r="89523" spans="17:25">
      <c r="Q89523" s="38"/>
      <c r="Y89523" s="38"/>
    </row>
    <row r="89524" spans="17:25">
      <c r="Q89524" s="38"/>
      <c r="Y89524" s="38"/>
    </row>
    <row r="89525" spans="17:25">
      <c r="Q89525" s="38"/>
      <c r="Y89525" s="38"/>
    </row>
    <row r="89526" spans="17:25">
      <c r="Q89526" s="38"/>
      <c r="Y89526" s="38"/>
    </row>
    <row r="89527" spans="17:25">
      <c r="Q89527" s="38"/>
      <c r="Y89527" s="38"/>
    </row>
    <row r="89528" spans="17:25">
      <c r="Q89528" s="38"/>
      <c r="Y89528" s="38"/>
    </row>
    <row r="89529" spans="17:25">
      <c r="Q89529" s="38"/>
      <c r="Y89529" s="38"/>
    </row>
    <row r="89530" spans="17:25">
      <c r="Q89530" s="38"/>
      <c r="Y89530" s="38"/>
    </row>
    <row r="89531" spans="17:25">
      <c r="Q89531" s="38"/>
      <c r="Y89531" s="38"/>
    </row>
    <row r="89532" spans="17:25">
      <c r="Q89532" s="38"/>
      <c r="Y89532" s="38"/>
    </row>
    <row r="89533" spans="17:25">
      <c r="Q89533" s="38"/>
      <c r="Y89533" s="38"/>
    </row>
    <row r="89534" spans="17:25">
      <c r="Q89534" s="38"/>
      <c r="Y89534" s="38"/>
    </row>
    <row r="89535" spans="17:25">
      <c r="Q89535" s="38"/>
      <c r="Y89535" s="38"/>
    </row>
    <row r="89536" spans="17:25">
      <c r="Q89536" s="38"/>
      <c r="Y89536" s="38"/>
    </row>
    <row r="89537" spans="17:25">
      <c r="Q89537" s="38"/>
      <c r="Y89537" s="38"/>
    </row>
    <row r="89538" spans="17:25">
      <c r="Q89538" s="38"/>
      <c r="Y89538" s="38"/>
    </row>
    <row r="89539" spans="17:25">
      <c r="Q89539" s="38"/>
      <c r="Y89539" s="38"/>
    </row>
    <row r="89540" spans="17:25">
      <c r="Q89540" s="38"/>
      <c r="Y89540" s="38"/>
    </row>
    <row r="89541" spans="17:25">
      <c r="Q89541" s="38"/>
      <c r="Y89541" s="38"/>
    </row>
    <row r="89542" spans="17:25">
      <c r="Q89542" s="38"/>
      <c r="Y89542" s="38"/>
    </row>
    <row r="89543" spans="17:25">
      <c r="Q89543" s="38"/>
      <c r="Y89543" s="38"/>
    </row>
    <row r="89544" spans="17:25">
      <c r="Q89544" s="38"/>
      <c r="Y89544" s="38"/>
    </row>
    <row r="89545" spans="17:25">
      <c r="Q89545" s="38"/>
      <c r="Y89545" s="38"/>
    </row>
    <row r="89546" spans="17:25">
      <c r="Q89546" s="38"/>
      <c r="Y89546" s="38"/>
    </row>
    <row r="89547" spans="17:25">
      <c r="Q89547" s="38"/>
      <c r="Y89547" s="38"/>
    </row>
    <row r="89548" spans="17:25">
      <c r="Q89548" s="38"/>
      <c r="Y89548" s="38"/>
    </row>
    <row r="89549" spans="17:25">
      <c r="Q89549" s="38"/>
      <c r="Y89549" s="38"/>
    </row>
    <row r="89550" spans="17:25">
      <c r="Q89550" s="38"/>
      <c r="Y89550" s="38"/>
    </row>
    <row r="89551" spans="17:25">
      <c r="Q89551" s="38"/>
      <c r="Y89551" s="38"/>
    </row>
    <row r="89552" spans="17:25">
      <c r="Q89552" s="38"/>
      <c r="Y89552" s="38"/>
    </row>
    <row r="89553" spans="17:25">
      <c r="Q89553" s="38"/>
      <c r="Y89553" s="38"/>
    </row>
    <row r="89554" spans="17:25">
      <c r="Q89554" s="38"/>
      <c r="Y89554" s="38"/>
    </row>
    <row r="89555" spans="17:25">
      <c r="Q89555" s="38"/>
      <c r="Y89555" s="38"/>
    </row>
    <row r="89556" spans="17:25">
      <c r="Q89556" s="38"/>
      <c r="Y89556" s="38"/>
    </row>
    <row r="89557" spans="17:25">
      <c r="Q89557" s="38"/>
      <c r="Y89557" s="38"/>
    </row>
    <row r="89558" spans="17:25">
      <c r="Q89558" s="38"/>
      <c r="Y89558" s="38"/>
    </row>
    <row r="89559" spans="17:25">
      <c r="Q89559" s="38"/>
      <c r="Y89559" s="38"/>
    </row>
    <row r="89560" spans="17:25">
      <c r="Q89560" s="38"/>
      <c r="Y89560" s="38"/>
    </row>
    <row r="89561" spans="17:25">
      <c r="Q89561" s="38"/>
      <c r="Y89561" s="38"/>
    </row>
    <row r="89562" spans="17:25">
      <c r="Q89562" s="38"/>
      <c r="Y89562" s="38"/>
    </row>
    <row r="89563" spans="17:25">
      <c r="Q89563" s="38"/>
      <c r="Y89563" s="38"/>
    </row>
    <row r="89564" spans="17:25">
      <c r="Q89564" s="38"/>
      <c r="Y89564" s="38"/>
    </row>
    <row r="89565" spans="17:25">
      <c r="Q89565" s="38"/>
      <c r="Y89565" s="38"/>
    </row>
    <row r="89566" spans="17:25">
      <c r="Q89566" s="38"/>
      <c r="Y89566" s="38"/>
    </row>
    <row r="89567" spans="17:25">
      <c r="Q89567" s="38"/>
      <c r="Y89567" s="38"/>
    </row>
    <row r="89568" spans="17:25">
      <c r="Q89568" s="38"/>
      <c r="Y89568" s="38"/>
    </row>
    <row r="89569" spans="17:25">
      <c r="Q89569" s="38"/>
      <c r="Y89569" s="38"/>
    </row>
    <row r="89570" spans="17:25">
      <c r="Q89570" s="38"/>
      <c r="Y89570" s="38"/>
    </row>
    <row r="89571" spans="17:25">
      <c r="Q89571" s="38"/>
      <c r="Y89571" s="38"/>
    </row>
    <row r="89572" spans="17:25">
      <c r="Q89572" s="38"/>
      <c r="Y89572" s="38"/>
    </row>
    <row r="89573" spans="17:25">
      <c r="Q89573" s="38"/>
      <c r="Y89573" s="38"/>
    </row>
    <row r="89574" spans="17:25">
      <c r="Q89574" s="38"/>
      <c r="Y89574" s="38"/>
    </row>
    <row r="89575" spans="17:25">
      <c r="Q89575" s="38"/>
      <c r="Y89575" s="38"/>
    </row>
    <row r="89576" spans="17:25">
      <c r="Q89576" s="38"/>
      <c r="Y89576" s="38"/>
    </row>
    <row r="89577" spans="17:25">
      <c r="Q89577" s="38"/>
      <c r="Y89577" s="38"/>
    </row>
    <row r="89578" spans="17:25">
      <c r="Q89578" s="38"/>
      <c r="Y89578" s="38"/>
    </row>
    <row r="89579" spans="17:25">
      <c r="Q89579" s="38"/>
      <c r="Y89579" s="38"/>
    </row>
    <row r="89580" spans="17:25">
      <c r="Q89580" s="38"/>
      <c r="Y89580" s="38"/>
    </row>
    <row r="89581" spans="17:25">
      <c r="Q89581" s="38"/>
      <c r="Y89581" s="38"/>
    </row>
    <row r="89582" spans="17:25">
      <c r="Q89582" s="38"/>
      <c r="Y89582" s="38"/>
    </row>
    <row r="89583" spans="17:25">
      <c r="Q89583" s="38"/>
      <c r="Y89583" s="38"/>
    </row>
    <row r="89584" spans="17:25">
      <c r="Q89584" s="38"/>
      <c r="Y89584" s="38"/>
    </row>
    <row r="89585" spans="17:25">
      <c r="Q89585" s="38"/>
      <c r="Y89585" s="38"/>
    </row>
    <row r="89586" spans="17:25">
      <c r="Q89586" s="38"/>
      <c r="Y89586" s="38"/>
    </row>
    <row r="89587" spans="17:25">
      <c r="Q89587" s="38"/>
      <c r="Y89587" s="38"/>
    </row>
    <row r="89588" spans="17:25">
      <c r="Q89588" s="38"/>
      <c r="Y89588" s="38"/>
    </row>
    <row r="89589" spans="17:25">
      <c r="Q89589" s="38"/>
      <c r="Y89589" s="38"/>
    </row>
    <row r="89590" spans="17:25">
      <c r="Q89590" s="38"/>
      <c r="Y89590" s="38"/>
    </row>
    <row r="89591" spans="17:25">
      <c r="Q89591" s="38"/>
      <c r="Y89591" s="38"/>
    </row>
    <row r="89592" spans="17:25">
      <c r="Q89592" s="38"/>
      <c r="Y89592" s="38"/>
    </row>
    <row r="89593" spans="17:25">
      <c r="Q89593" s="38"/>
      <c r="Y89593" s="38"/>
    </row>
    <row r="89594" spans="17:25">
      <c r="Q89594" s="38"/>
      <c r="Y89594" s="38"/>
    </row>
    <row r="89595" spans="17:25">
      <c r="Q89595" s="38"/>
      <c r="Y89595" s="38"/>
    </row>
    <row r="89596" spans="17:25">
      <c r="Q89596" s="38"/>
      <c r="Y89596" s="38"/>
    </row>
    <row r="89597" spans="17:25">
      <c r="Q89597" s="38"/>
      <c r="Y89597" s="38"/>
    </row>
    <row r="89598" spans="17:25">
      <c r="Q89598" s="38"/>
      <c r="Y89598" s="38"/>
    </row>
    <row r="89599" spans="17:25">
      <c r="Q89599" s="38"/>
      <c r="Y89599" s="38"/>
    </row>
    <row r="89600" spans="17:25">
      <c r="Q89600" s="38"/>
      <c r="Y89600" s="38"/>
    </row>
    <row r="89601" spans="17:25">
      <c r="Q89601" s="38"/>
      <c r="Y89601" s="38"/>
    </row>
    <row r="89602" spans="17:25">
      <c r="Q89602" s="38"/>
      <c r="Y89602" s="38"/>
    </row>
    <row r="89603" spans="17:25">
      <c r="Q89603" s="38"/>
      <c r="Y89603" s="38"/>
    </row>
    <row r="89604" spans="17:25">
      <c r="Q89604" s="38"/>
      <c r="Y89604" s="38"/>
    </row>
    <row r="89605" spans="17:25">
      <c r="Q89605" s="38"/>
      <c r="Y89605" s="38"/>
    </row>
    <row r="89606" spans="17:25">
      <c r="Q89606" s="38"/>
      <c r="Y89606" s="38"/>
    </row>
    <row r="89607" spans="17:25">
      <c r="Q89607" s="38"/>
      <c r="Y89607" s="38"/>
    </row>
    <row r="89608" spans="17:25">
      <c r="Q89608" s="38"/>
      <c r="Y89608" s="38"/>
    </row>
    <row r="89609" spans="17:25">
      <c r="Q89609" s="38"/>
      <c r="Y89609" s="38"/>
    </row>
    <row r="89610" spans="17:25">
      <c r="Q89610" s="38"/>
      <c r="Y89610" s="38"/>
    </row>
    <row r="89611" spans="17:25">
      <c r="Q89611" s="38"/>
      <c r="Y89611" s="38"/>
    </row>
    <row r="89612" spans="17:25">
      <c r="Q89612" s="38"/>
      <c r="Y89612" s="38"/>
    </row>
    <row r="89613" spans="17:25">
      <c r="Q89613" s="38"/>
      <c r="Y89613" s="38"/>
    </row>
    <row r="89614" spans="17:25">
      <c r="Q89614" s="38"/>
      <c r="Y89614" s="38"/>
    </row>
    <row r="89615" spans="17:25">
      <c r="Q89615" s="38"/>
      <c r="Y89615" s="38"/>
    </row>
    <row r="89616" spans="17:25">
      <c r="Q89616" s="38"/>
      <c r="Y89616" s="38"/>
    </row>
    <row r="89617" spans="17:25">
      <c r="Q89617" s="38"/>
      <c r="Y89617" s="38"/>
    </row>
    <row r="89618" spans="17:25">
      <c r="Q89618" s="38"/>
      <c r="Y89618" s="38"/>
    </row>
    <row r="89619" spans="17:25">
      <c r="Q89619" s="38"/>
      <c r="Y89619" s="38"/>
    </row>
    <row r="89620" spans="17:25">
      <c r="Q89620" s="38"/>
      <c r="Y89620" s="38"/>
    </row>
    <row r="89621" spans="17:25">
      <c r="Q89621" s="38"/>
      <c r="Y89621" s="38"/>
    </row>
    <row r="89622" spans="17:25">
      <c r="Q89622" s="38"/>
      <c r="Y89622" s="38"/>
    </row>
    <row r="89623" spans="17:25">
      <c r="Q89623" s="38"/>
      <c r="Y89623" s="38"/>
    </row>
    <row r="89624" spans="17:25">
      <c r="Q89624" s="38"/>
      <c r="Y89624" s="38"/>
    </row>
    <row r="89625" spans="17:25">
      <c r="Q89625" s="38"/>
      <c r="Y89625" s="38"/>
    </row>
    <row r="89626" spans="17:25">
      <c r="Q89626" s="38"/>
      <c r="Y89626" s="38"/>
    </row>
    <row r="89627" spans="17:25">
      <c r="Q89627" s="38"/>
      <c r="Y89627" s="38"/>
    </row>
    <row r="89628" spans="17:25">
      <c r="Q89628" s="38"/>
      <c r="Y89628" s="38"/>
    </row>
    <row r="89629" spans="17:25">
      <c r="Q89629" s="38"/>
      <c r="Y89629" s="38"/>
    </row>
    <row r="89630" spans="17:25">
      <c r="Q89630" s="38"/>
      <c r="Y89630" s="38"/>
    </row>
    <row r="89631" spans="17:25">
      <c r="Q89631" s="38"/>
      <c r="Y89631" s="38"/>
    </row>
    <row r="89632" spans="17:25">
      <c r="Q89632" s="38"/>
      <c r="Y89632" s="38"/>
    </row>
    <row r="89633" spans="17:25">
      <c r="Q89633" s="38"/>
      <c r="Y89633" s="38"/>
    </row>
    <row r="89634" spans="17:25">
      <c r="Q89634" s="38"/>
      <c r="Y89634" s="38"/>
    </row>
    <row r="89635" spans="17:25">
      <c r="Q89635" s="38"/>
      <c r="Y89635" s="38"/>
    </row>
    <row r="89636" spans="17:25">
      <c r="Q89636" s="38"/>
      <c r="Y89636" s="38"/>
    </row>
    <row r="89637" spans="17:25">
      <c r="Q89637" s="38"/>
      <c r="Y89637" s="38"/>
    </row>
    <row r="89638" spans="17:25">
      <c r="Q89638" s="38"/>
      <c r="Y89638" s="38"/>
    </row>
    <row r="89639" spans="17:25">
      <c r="Q89639" s="38"/>
      <c r="Y89639" s="38"/>
    </row>
    <row r="89640" spans="17:25">
      <c r="Q89640" s="38"/>
      <c r="Y89640" s="38"/>
    </row>
    <row r="89641" spans="17:25">
      <c r="Q89641" s="38"/>
      <c r="Y89641" s="38"/>
    </row>
    <row r="89642" spans="17:25">
      <c r="Q89642" s="38"/>
      <c r="Y89642" s="38"/>
    </row>
    <row r="89643" spans="17:25">
      <c r="Q89643" s="38"/>
      <c r="Y89643" s="38"/>
    </row>
    <row r="89644" spans="17:25">
      <c r="Q89644" s="38"/>
      <c r="Y89644" s="38"/>
    </row>
    <row r="89645" spans="17:25">
      <c r="Q89645" s="38"/>
      <c r="Y89645" s="38"/>
    </row>
    <row r="89646" spans="17:25">
      <c r="Q89646" s="38"/>
      <c r="Y89646" s="38"/>
    </row>
    <row r="89647" spans="17:25">
      <c r="Q89647" s="38"/>
      <c r="Y89647" s="38"/>
    </row>
    <row r="89648" spans="17:25">
      <c r="Q89648" s="38"/>
      <c r="Y89648" s="38"/>
    </row>
    <row r="89649" spans="17:25">
      <c r="Q89649" s="38"/>
      <c r="Y89649" s="38"/>
    </row>
    <row r="89650" spans="17:25">
      <c r="Q89650" s="38"/>
      <c r="Y89650" s="38"/>
    </row>
    <row r="89651" spans="17:25">
      <c r="Q89651" s="38"/>
      <c r="Y89651" s="38"/>
    </row>
    <row r="89652" spans="17:25">
      <c r="Q89652" s="38"/>
      <c r="Y89652" s="38"/>
    </row>
    <row r="89653" spans="17:25">
      <c r="Q89653" s="38"/>
      <c r="Y89653" s="38"/>
    </row>
    <row r="89654" spans="17:25">
      <c r="Q89654" s="38"/>
      <c r="Y89654" s="38"/>
    </row>
    <row r="89655" spans="17:25">
      <c r="Q89655" s="38"/>
      <c r="Y89655" s="38"/>
    </row>
    <row r="89656" spans="17:25">
      <c r="Q89656" s="38"/>
      <c r="Y89656" s="38"/>
    </row>
    <row r="89657" spans="17:25">
      <c r="Q89657" s="38"/>
      <c r="Y89657" s="38"/>
    </row>
    <row r="89658" spans="17:25">
      <c r="Q89658" s="38"/>
      <c r="Y89658" s="38"/>
    </row>
    <row r="89659" spans="17:25">
      <c r="Q89659" s="38"/>
      <c r="Y89659" s="38"/>
    </row>
    <row r="89660" spans="17:25">
      <c r="Q89660" s="38"/>
      <c r="Y89660" s="38"/>
    </row>
    <row r="89661" spans="17:25">
      <c r="Q89661" s="38"/>
      <c r="Y89661" s="38"/>
    </row>
    <row r="89662" spans="17:25">
      <c r="Q89662" s="38"/>
      <c r="Y89662" s="38"/>
    </row>
    <row r="89663" spans="17:25">
      <c r="Q89663" s="38"/>
      <c r="Y89663" s="38"/>
    </row>
    <row r="89664" spans="17:25">
      <c r="Q89664" s="38"/>
      <c r="Y89664" s="38"/>
    </row>
    <row r="89665" spans="17:25">
      <c r="Q89665" s="38"/>
      <c r="Y89665" s="38"/>
    </row>
    <row r="89666" spans="17:25">
      <c r="Q89666" s="38"/>
      <c r="Y89666" s="38"/>
    </row>
    <row r="89667" spans="17:25">
      <c r="Q89667" s="38"/>
      <c r="Y89667" s="38"/>
    </row>
    <row r="89668" spans="17:25">
      <c r="Q89668" s="38"/>
      <c r="Y89668" s="38"/>
    </row>
    <row r="89669" spans="17:25">
      <c r="Q89669" s="38"/>
      <c r="Y89669" s="38"/>
    </row>
    <row r="89670" spans="17:25">
      <c r="Q89670" s="38"/>
      <c r="Y89670" s="38"/>
    </row>
    <row r="89671" spans="17:25">
      <c r="Q89671" s="38"/>
      <c r="Y89671" s="38"/>
    </row>
    <row r="89672" spans="17:25">
      <c r="Q89672" s="38"/>
      <c r="Y89672" s="38"/>
    </row>
    <row r="89673" spans="17:25">
      <c r="Q89673" s="38"/>
      <c r="Y89673" s="38"/>
    </row>
    <row r="89674" spans="17:25">
      <c r="Q89674" s="38"/>
      <c r="Y89674" s="38"/>
    </row>
    <row r="89675" spans="17:25">
      <c r="Q89675" s="38"/>
      <c r="Y89675" s="38"/>
    </row>
    <row r="89676" spans="17:25">
      <c r="Q89676" s="38"/>
      <c r="Y89676" s="38"/>
    </row>
    <row r="89677" spans="17:25">
      <c r="Q89677" s="38"/>
      <c r="Y89677" s="38"/>
    </row>
    <row r="89678" spans="17:25">
      <c r="Q89678" s="38"/>
      <c r="Y89678" s="38"/>
    </row>
    <row r="89679" spans="17:25">
      <c r="Q89679" s="38"/>
      <c r="Y89679" s="38"/>
    </row>
    <row r="89680" spans="17:25">
      <c r="Q89680" s="38"/>
      <c r="Y89680" s="38"/>
    </row>
    <row r="89681" spans="17:25">
      <c r="Q89681" s="38"/>
      <c r="Y89681" s="38"/>
    </row>
    <row r="89682" spans="17:25">
      <c r="Q89682" s="38"/>
      <c r="Y89682" s="38"/>
    </row>
    <row r="89683" spans="17:25">
      <c r="Q89683" s="38"/>
      <c r="Y89683" s="38"/>
    </row>
    <row r="89684" spans="17:25">
      <c r="Q89684" s="38"/>
      <c r="Y89684" s="38"/>
    </row>
    <row r="89685" spans="17:25">
      <c r="Q89685" s="38"/>
      <c r="Y89685" s="38"/>
    </row>
    <row r="89686" spans="17:25">
      <c r="Q89686" s="38"/>
      <c r="Y89686" s="38"/>
    </row>
    <row r="89687" spans="17:25">
      <c r="Q89687" s="38"/>
      <c r="Y89687" s="38"/>
    </row>
    <row r="89688" spans="17:25">
      <c r="Q89688" s="38"/>
      <c r="Y89688" s="38"/>
    </row>
    <row r="89689" spans="17:25">
      <c r="Q89689" s="38"/>
      <c r="Y89689" s="38"/>
    </row>
    <row r="89690" spans="17:25">
      <c r="Q89690" s="38"/>
      <c r="Y89690" s="38"/>
    </row>
    <row r="89691" spans="17:25">
      <c r="Q89691" s="38"/>
      <c r="Y89691" s="38"/>
    </row>
    <row r="89692" spans="17:25">
      <c r="Q89692" s="38"/>
      <c r="Y89692" s="38"/>
    </row>
    <row r="89693" spans="17:25">
      <c r="Q89693" s="38"/>
      <c r="Y89693" s="38"/>
    </row>
    <row r="89694" spans="17:25">
      <c r="Q89694" s="38"/>
      <c r="Y89694" s="38"/>
    </row>
    <row r="89695" spans="17:25">
      <c r="Q89695" s="38"/>
      <c r="Y89695" s="38"/>
    </row>
    <row r="89696" spans="17:25">
      <c r="Q89696" s="38"/>
      <c r="Y89696" s="38"/>
    </row>
    <row r="89697" spans="17:25">
      <c r="Q89697" s="38"/>
      <c r="Y89697" s="38"/>
    </row>
    <row r="89698" spans="17:25">
      <c r="Q89698" s="38"/>
      <c r="Y89698" s="38"/>
    </row>
    <row r="89699" spans="17:25">
      <c r="Q89699" s="38"/>
      <c r="Y89699" s="38"/>
    </row>
    <row r="89700" spans="17:25">
      <c r="Q89700" s="38"/>
      <c r="Y89700" s="38"/>
    </row>
    <row r="89701" spans="17:25">
      <c r="Q89701" s="38"/>
      <c r="Y89701" s="38"/>
    </row>
    <row r="89702" spans="17:25">
      <c r="Q89702" s="38"/>
      <c r="Y89702" s="38"/>
    </row>
    <row r="89703" spans="17:25">
      <c r="Q89703" s="38"/>
      <c r="Y89703" s="38"/>
    </row>
    <row r="89704" spans="17:25">
      <c r="Q89704" s="38"/>
      <c r="Y89704" s="38"/>
    </row>
    <row r="89705" spans="17:25">
      <c r="Q89705" s="38"/>
      <c r="Y89705" s="38"/>
    </row>
    <row r="89706" spans="17:25">
      <c r="Q89706" s="38"/>
      <c r="Y89706" s="38"/>
    </row>
    <row r="89707" spans="17:25">
      <c r="Q89707" s="38"/>
      <c r="Y89707" s="38"/>
    </row>
    <row r="89708" spans="17:25">
      <c r="Q89708" s="38"/>
      <c r="Y89708" s="38"/>
    </row>
    <row r="89709" spans="17:25">
      <c r="Q89709" s="38"/>
      <c r="Y89709" s="38"/>
    </row>
    <row r="89710" spans="17:25">
      <c r="Q89710" s="38"/>
      <c r="Y89710" s="38"/>
    </row>
    <row r="89711" spans="17:25">
      <c r="Q89711" s="38"/>
      <c r="Y89711" s="38"/>
    </row>
    <row r="89712" spans="17:25">
      <c r="Q89712" s="38"/>
      <c r="Y89712" s="38"/>
    </row>
    <row r="89713" spans="17:25">
      <c r="Q89713" s="38"/>
      <c r="Y89713" s="38"/>
    </row>
    <row r="89714" spans="17:25">
      <c r="Q89714" s="38"/>
      <c r="Y89714" s="38"/>
    </row>
    <row r="89715" spans="17:25">
      <c r="Q89715" s="38"/>
      <c r="Y89715" s="38"/>
    </row>
    <row r="89716" spans="17:25">
      <c r="Q89716" s="38"/>
      <c r="Y89716" s="38"/>
    </row>
    <row r="89717" spans="17:25">
      <c r="Q89717" s="38"/>
      <c r="Y89717" s="38"/>
    </row>
    <row r="89718" spans="17:25">
      <c r="Q89718" s="38"/>
      <c r="Y89718" s="38"/>
    </row>
    <row r="89719" spans="17:25">
      <c r="Q89719" s="38"/>
      <c r="Y89719" s="38"/>
    </row>
    <row r="89720" spans="17:25">
      <c r="Q89720" s="38"/>
      <c r="Y89720" s="38"/>
    </row>
    <row r="89721" spans="17:25">
      <c r="Q89721" s="38"/>
      <c r="Y89721" s="38"/>
    </row>
    <row r="89722" spans="17:25">
      <c r="Q89722" s="38"/>
      <c r="Y89722" s="38"/>
    </row>
    <row r="89723" spans="17:25">
      <c r="Q89723" s="38"/>
      <c r="Y89723" s="38"/>
    </row>
    <row r="89724" spans="17:25">
      <c r="Q89724" s="38"/>
      <c r="Y89724" s="38"/>
    </row>
    <row r="89725" spans="17:25">
      <c r="Q89725" s="38"/>
      <c r="Y89725" s="38"/>
    </row>
    <row r="89726" spans="17:25">
      <c r="Q89726" s="38"/>
      <c r="Y89726" s="38"/>
    </row>
    <row r="89727" spans="17:25">
      <c r="Q89727" s="38"/>
      <c r="Y89727" s="38"/>
    </row>
    <row r="89728" spans="17:25">
      <c r="Q89728" s="38"/>
      <c r="Y89728" s="38"/>
    </row>
    <row r="89729" spans="17:25">
      <c r="Q89729" s="38"/>
      <c r="Y89729" s="38"/>
    </row>
    <row r="89730" spans="17:25">
      <c r="Q89730" s="38"/>
      <c r="Y89730" s="38"/>
    </row>
    <row r="89731" spans="17:25">
      <c r="Q89731" s="38"/>
      <c r="Y89731" s="38"/>
    </row>
    <row r="89732" spans="17:25">
      <c r="Q89732" s="38"/>
      <c r="Y89732" s="38"/>
    </row>
    <row r="89733" spans="17:25">
      <c r="Q89733" s="38"/>
      <c r="Y89733" s="38"/>
    </row>
    <row r="89734" spans="17:25">
      <c r="Q89734" s="38"/>
      <c r="Y89734" s="38"/>
    </row>
    <row r="89735" spans="17:25">
      <c r="Q89735" s="38"/>
      <c r="Y89735" s="38"/>
    </row>
    <row r="89736" spans="17:25">
      <c r="Q89736" s="38"/>
      <c r="Y89736" s="38"/>
    </row>
    <row r="89737" spans="17:25">
      <c r="Q89737" s="38"/>
      <c r="Y89737" s="38"/>
    </row>
    <row r="89738" spans="17:25">
      <c r="Q89738" s="38"/>
      <c r="Y89738" s="38"/>
    </row>
    <row r="89739" spans="17:25">
      <c r="Q89739" s="38"/>
      <c r="Y89739" s="38"/>
    </row>
    <row r="89740" spans="17:25">
      <c r="Q89740" s="38"/>
      <c r="Y89740" s="38"/>
    </row>
    <row r="89741" spans="17:25">
      <c r="Q89741" s="38"/>
      <c r="Y89741" s="38"/>
    </row>
    <row r="89742" spans="17:25">
      <c r="Q89742" s="38"/>
      <c r="Y89742" s="38"/>
    </row>
    <row r="89743" spans="17:25">
      <c r="Q89743" s="38"/>
      <c r="Y89743" s="38"/>
    </row>
    <row r="89744" spans="17:25">
      <c r="Q89744" s="38"/>
      <c r="Y89744" s="38"/>
    </row>
    <row r="89745" spans="17:25">
      <c r="Q89745" s="38"/>
      <c r="Y89745" s="38"/>
    </row>
    <row r="89746" spans="17:25">
      <c r="Q89746" s="38"/>
      <c r="Y89746" s="38"/>
    </row>
    <row r="89747" spans="17:25">
      <c r="Q89747" s="38"/>
      <c r="Y89747" s="38"/>
    </row>
    <row r="89748" spans="17:25">
      <c r="Q89748" s="38"/>
      <c r="Y89748" s="38"/>
    </row>
    <row r="89749" spans="17:25">
      <c r="Q89749" s="38"/>
      <c r="Y89749" s="38"/>
    </row>
    <row r="89750" spans="17:25">
      <c r="Q89750" s="38"/>
      <c r="Y89750" s="38"/>
    </row>
    <row r="89751" spans="17:25">
      <c r="Q89751" s="38"/>
      <c r="Y89751" s="38"/>
    </row>
    <row r="89752" spans="17:25">
      <c r="Q89752" s="38"/>
      <c r="Y89752" s="38"/>
    </row>
    <row r="89753" spans="17:25">
      <c r="Q89753" s="38"/>
      <c r="Y89753" s="38"/>
    </row>
    <row r="89754" spans="17:25">
      <c r="Q89754" s="38"/>
      <c r="Y89754" s="38"/>
    </row>
    <row r="89755" spans="17:25">
      <c r="Q89755" s="38"/>
      <c r="Y89755" s="38"/>
    </row>
    <row r="89756" spans="17:25">
      <c r="Q89756" s="38"/>
      <c r="Y89756" s="38"/>
    </row>
    <row r="89757" spans="17:25">
      <c r="Q89757" s="38"/>
      <c r="Y89757" s="38"/>
    </row>
    <row r="89758" spans="17:25">
      <c r="Q89758" s="38"/>
      <c r="Y89758" s="38"/>
    </row>
    <row r="89759" spans="17:25">
      <c r="Q89759" s="38"/>
      <c r="Y89759" s="38"/>
    </row>
    <row r="89760" spans="17:25">
      <c r="Q89760" s="38"/>
      <c r="Y89760" s="38"/>
    </row>
    <row r="89761" spans="17:25">
      <c r="Q89761" s="38"/>
      <c r="Y89761" s="38"/>
    </row>
    <row r="89762" spans="17:25">
      <c r="Q89762" s="38"/>
      <c r="Y89762" s="38"/>
    </row>
    <row r="89763" spans="17:25">
      <c r="Q89763" s="38"/>
      <c r="Y89763" s="38"/>
    </row>
    <row r="89764" spans="17:25">
      <c r="Q89764" s="38"/>
      <c r="Y89764" s="38"/>
    </row>
    <row r="89765" spans="17:25">
      <c r="Q89765" s="38"/>
      <c r="Y89765" s="38"/>
    </row>
    <row r="89766" spans="17:25">
      <c r="Q89766" s="38"/>
      <c r="Y89766" s="38"/>
    </row>
    <row r="89767" spans="17:25">
      <c r="Q89767" s="38"/>
      <c r="Y89767" s="38"/>
    </row>
    <row r="89768" spans="17:25">
      <c r="Q89768" s="38"/>
      <c r="Y89768" s="38"/>
    </row>
    <row r="89769" spans="17:25">
      <c r="Q89769" s="38"/>
      <c r="Y89769" s="38"/>
    </row>
    <row r="89770" spans="17:25">
      <c r="Q89770" s="38"/>
      <c r="Y89770" s="38"/>
    </row>
    <row r="89771" spans="17:25">
      <c r="Q89771" s="38"/>
      <c r="Y89771" s="38"/>
    </row>
    <row r="89772" spans="17:25">
      <c r="Q89772" s="38"/>
      <c r="Y89772" s="38"/>
    </row>
    <row r="89773" spans="17:25">
      <c r="Q89773" s="38"/>
      <c r="Y89773" s="38"/>
    </row>
    <row r="89774" spans="17:25">
      <c r="Q89774" s="38"/>
      <c r="Y89774" s="38"/>
    </row>
    <row r="89775" spans="17:25">
      <c r="Q89775" s="38"/>
      <c r="Y89775" s="38"/>
    </row>
    <row r="89776" spans="17:25">
      <c r="Q89776" s="38"/>
      <c r="Y89776" s="38"/>
    </row>
    <row r="89777" spans="17:25">
      <c r="Q89777" s="38"/>
      <c r="Y89777" s="38"/>
    </row>
    <row r="89778" spans="17:25">
      <c r="Q89778" s="38"/>
      <c r="Y89778" s="38"/>
    </row>
    <row r="89779" spans="17:25">
      <c r="Q89779" s="38"/>
      <c r="Y89779" s="38"/>
    </row>
    <row r="89780" spans="17:25">
      <c r="Q89780" s="38"/>
      <c r="Y89780" s="38"/>
    </row>
    <row r="89781" spans="17:25">
      <c r="Q89781" s="38"/>
      <c r="Y89781" s="38"/>
    </row>
    <row r="89782" spans="17:25">
      <c r="Q89782" s="38"/>
      <c r="Y89782" s="38"/>
    </row>
    <row r="89783" spans="17:25">
      <c r="Q89783" s="38"/>
      <c r="Y89783" s="38"/>
    </row>
    <row r="89784" spans="17:25">
      <c r="Q89784" s="38"/>
      <c r="Y89784" s="38"/>
    </row>
    <row r="89785" spans="17:25">
      <c r="Q89785" s="38"/>
      <c r="Y89785" s="38"/>
    </row>
    <row r="89786" spans="17:25">
      <c r="Q89786" s="38"/>
      <c r="Y89786" s="38"/>
    </row>
    <row r="89787" spans="17:25">
      <c r="Q89787" s="38"/>
      <c r="Y89787" s="38"/>
    </row>
    <row r="89788" spans="17:25">
      <c r="Q89788" s="38"/>
      <c r="Y89788" s="38"/>
    </row>
    <row r="89789" spans="17:25">
      <c r="Q89789" s="38"/>
      <c r="Y89789" s="38"/>
    </row>
    <row r="89790" spans="17:25">
      <c r="Q89790" s="38"/>
      <c r="Y89790" s="38"/>
    </row>
    <row r="89791" spans="17:25">
      <c r="Q89791" s="38"/>
      <c r="Y89791" s="38"/>
    </row>
    <row r="89792" spans="17:25">
      <c r="Q89792" s="38"/>
      <c r="Y89792" s="38"/>
    </row>
    <row r="89793" spans="17:25">
      <c r="Q89793" s="38"/>
      <c r="Y89793" s="38"/>
    </row>
    <row r="89794" spans="17:25">
      <c r="Q89794" s="38"/>
      <c r="Y89794" s="38"/>
    </row>
    <row r="89795" spans="17:25">
      <c r="Q89795" s="38"/>
      <c r="Y89795" s="38"/>
    </row>
    <row r="89796" spans="17:25">
      <c r="Q89796" s="38"/>
      <c r="Y89796" s="38"/>
    </row>
    <row r="89797" spans="17:25">
      <c r="Q89797" s="38"/>
      <c r="Y89797" s="38"/>
    </row>
    <row r="89798" spans="17:25">
      <c r="Q89798" s="38"/>
      <c r="Y89798" s="38"/>
    </row>
    <row r="89799" spans="17:25">
      <c r="Q89799" s="38"/>
      <c r="Y89799" s="38"/>
    </row>
    <row r="89800" spans="17:25">
      <c r="Q89800" s="38"/>
      <c r="Y89800" s="38"/>
    </row>
    <row r="89801" spans="17:25">
      <c r="Q89801" s="38"/>
      <c r="Y89801" s="38"/>
    </row>
    <row r="89802" spans="17:25">
      <c r="Q89802" s="38"/>
      <c r="Y89802" s="38"/>
    </row>
    <row r="89803" spans="17:25">
      <c r="Q89803" s="38"/>
      <c r="Y89803" s="38"/>
    </row>
    <row r="89804" spans="17:25">
      <c r="Q89804" s="38"/>
      <c r="Y89804" s="38"/>
    </row>
    <row r="89805" spans="17:25">
      <c r="Q89805" s="38"/>
      <c r="Y89805" s="38"/>
    </row>
    <row r="89806" spans="17:25">
      <c r="Q89806" s="38"/>
      <c r="Y89806" s="38"/>
    </row>
    <row r="89807" spans="17:25">
      <c r="Q89807" s="38"/>
      <c r="Y89807" s="38"/>
    </row>
    <row r="89808" spans="17:25">
      <c r="Q89808" s="38"/>
      <c r="Y89808" s="38"/>
    </row>
    <row r="89809" spans="17:25">
      <c r="Q89809" s="38"/>
      <c r="Y89809" s="38"/>
    </row>
    <row r="89810" spans="17:25">
      <c r="Q89810" s="38"/>
      <c r="Y89810" s="38"/>
    </row>
    <row r="89811" spans="17:25">
      <c r="Q89811" s="38"/>
      <c r="Y89811" s="38"/>
    </row>
    <row r="89812" spans="17:25">
      <c r="Q89812" s="38"/>
      <c r="Y89812" s="38"/>
    </row>
    <row r="89813" spans="17:25">
      <c r="Q89813" s="38"/>
      <c r="Y89813" s="38"/>
    </row>
    <row r="89814" spans="17:25">
      <c r="Q89814" s="38"/>
      <c r="Y89814" s="38"/>
    </row>
    <row r="89815" spans="17:25">
      <c r="Q89815" s="38"/>
      <c r="Y89815" s="38"/>
    </row>
    <row r="89816" spans="17:25">
      <c r="Q89816" s="38"/>
      <c r="Y89816" s="38"/>
    </row>
    <row r="89817" spans="17:25">
      <c r="Q89817" s="38"/>
      <c r="Y89817" s="38"/>
    </row>
    <row r="89818" spans="17:25">
      <c r="Q89818" s="38"/>
      <c r="Y89818" s="38"/>
    </row>
    <row r="89819" spans="17:25">
      <c r="Q89819" s="38"/>
      <c r="Y89819" s="38"/>
    </row>
    <row r="89820" spans="17:25">
      <c r="Q89820" s="38"/>
      <c r="Y89820" s="38"/>
    </row>
    <row r="89821" spans="17:25">
      <c r="Q89821" s="38"/>
      <c r="Y89821" s="38"/>
    </row>
    <row r="89822" spans="17:25">
      <c r="Q89822" s="38"/>
      <c r="Y89822" s="38"/>
    </row>
    <row r="89823" spans="17:25">
      <c r="Q89823" s="38"/>
      <c r="Y89823" s="38"/>
    </row>
    <row r="89824" spans="17:25">
      <c r="Q89824" s="38"/>
      <c r="Y89824" s="38"/>
    </row>
    <row r="89825" spans="17:25">
      <c r="Q89825" s="38"/>
      <c r="Y89825" s="38"/>
    </row>
    <row r="89826" spans="17:25">
      <c r="Q89826" s="38"/>
      <c r="Y89826" s="38"/>
    </row>
    <row r="89827" spans="17:25">
      <c r="Q89827" s="38"/>
      <c r="Y89827" s="38"/>
    </row>
    <row r="89828" spans="17:25">
      <c r="Q89828" s="38"/>
      <c r="Y89828" s="38"/>
    </row>
    <row r="89829" spans="17:25">
      <c r="Q89829" s="38"/>
      <c r="Y89829" s="38"/>
    </row>
    <row r="89830" spans="17:25">
      <c r="Q89830" s="38"/>
      <c r="Y89830" s="38"/>
    </row>
    <row r="89831" spans="17:25">
      <c r="Q89831" s="38"/>
      <c r="Y89831" s="38"/>
    </row>
    <row r="89832" spans="17:25">
      <c r="Q89832" s="38"/>
      <c r="Y89832" s="38"/>
    </row>
    <row r="89833" spans="17:25">
      <c r="Q89833" s="38"/>
      <c r="Y89833" s="38"/>
    </row>
    <row r="89834" spans="17:25">
      <c r="Q89834" s="38"/>
      <c r="Y89834" s="38"/>
    </row>
    <row r="89835" spans="17:25">
      <c r="Q89835" s="38"/>
      <c r="Y89835" s="38"/>
    </row>
    <row r="89836" spans="17:25">
      <c r="Q89836" s="38"/>
      <c r="Y89836" s="38"/>
    </row>
    <row r="89837" spans="17:25">
      <c r="Q89837" s="38"/>
      <c r="Y89837" s="38"/>
    </row>
    <row r="89838" spans="17:25">
      <c r="Q89838" s="38"/>
      <c r="Y89838" s="38"/>
    </row>
    <row r="89839" spans="17:25">
      <c r="Q89839" s="38"/>
      <c r="Y89839" s="38"/>
    </row>
    <row r="89840" spans="17:25">
      <c r="Q89840" s="38"/>
      <c r="Y89840" s="38"/>
    </row>
    <row r="89841" spans="17:25">
      <c r="Q89841" s="38"/>
      <c r="Y89841" s="38"/>
    </row>
    <row r="89842" spans="17:25">
      <c r="Q89842" s="38"/>
      <c r="Y89842" s="38"/>
    </row>
    <row r="89843" spans="17:25">
      <c r="Q89843" s="38"/>
      <c r="Y89843" s="38"/>
    </row>
    <row r="89844" spans="17:25">
      <c r="Q89844" s="38"/>
      <c r="Y89844" s="38"/>
    </row>
    <row r="89845" spans="17:25">
      <c r="Q89845" s="38"/>
      <c r="Y89845" s="38"/>
    </row>
    <row r="89846" spans="17:25">
      <c r="Q89846" s="38"/>
      <c r="Y89846" s="38"/>
    </row>
    <row r="89847" spans="17:25">
      <c r="Q89847" s="38"/>
      <c r="Y89847" s="38"/>
    </row>
    <row r="89848" spans="17:25">
      <c r="Q89848" s="38"/>
      <c r="Y89848" s="38"/>
    </row>
    <row r="89849" spans="17:25">
      <c r="Q89849" s="38"/>
      <c r="Y89849" s="38"/>
    </row>
    <row r="89850" spans="17:25">
      <c r="Q89850" s="38"/>
      <c r="Y89850" s="38"/>
    </row>
    <row r="89851" spans="17:25">
      <c r="Q89851" s="38"/>
      <c r="Y89851" s="38"/>
    </row>
    <row r="89852" spans="17:25">
      <c r="Q89852" s="38"/>
      <c r="Y89852" s="38"/>
    </row>
    <row r="89853" spans="17:25">
      <c r="Q89853" s="38"/>
      <c r="Y89853" s="38"/>
    </row>
    <row r="89854" spans="17:25">
      <c r="Q89854" s="38"/>
      <c r="Y89854" s="38"/>
    </row>
    <row r="89855" spans="17:25">
      <c r="Q89855" s="38"/>
      <c r="Y89855" s="38"/>
    </row>
    <row r="89856" spans="17:25">
      <c r="Q89856" s="38"/>
      <c r="Y89856" s="38"/>
    </row>
    <row r="89857" spans="17:25">
      <c r="Q89857" s="38"/>
      <c r="Y89857" s="38"/>
    </row>
    <row r="89858" spans="17:25">
      <c r="Q89858" s="38"/>
      <c r="Y89858" s="38"/>
    </row>
    <row r="89859" spans="17:25">
      <c r="Q89859" s="38"/>
      <c r="Y89859" s="38"/>
    </row>
    <row r="89860" spans="17:25">
      <c r="Q89860" s="38"/>
      <c r="Y89860" s="38"/>
    </row>
    <row r="89861" spans="17:25">
      <c r="Q89861" s="38"/>
      <c r="Y89861" s="38"/>
    </row>
    <row r="89862" spans="17:25">
      <c r="Q89862" s="38"/>
      <c r="Y89862" s="38"/>
    </row>
    <row r="89863" spans="17:25">
      <c r="Q89863" s="38"/>
      <c r="Y89863" s="38"/>
    </row>
    <row r="89864" spans="17:25">
      <c r="Q89864" s="38"/>
      <c r="Y89864" s="38"/>
    </row>
    <row r="89865" spans="17:25">
      <c r="Q89865" s="38"/>
      <c r="Y89865" s="38"/>
    </row>
    <row r="89866" spans="17:25">
      <c r="Q89866" s="38"/>
      <c r="Y89866" s="38"/>
    </row>
    <row r="89867" spans="17:25">
      <c r="Q89867" s="38"/>
      <c r="Y89867" s="38"/>
    </row>
    <row r="89868" spans="17:25">
      <c r="Q89868" s="38"/>
      <c r="Y89868" s="38"/>
    </row>
    <row r="89869" spans="17:25">
      <c r="Q89869" s="38"/>
      <c r="Y89869" s="38"/>
    </row>
    <row r="89870" spans="17:25">
      <c r="Q89870" s="38"/>
      <c r="Y89870" s="38"/>
    </row>
    <row r="89871" spans="17:25">
      <c r="Q89871" s="38"/>
      <c r="Y89871" s="38"/>
    </row>
    <row r="89872" spans="17:25">
      <c r="Q89872" s="38"/>
      <c r="Y89872" s="38"/>
    </row>
    <row r="89873" spans="17:25">
      <c r="Q89873" s="38"/>
      <c r="Y89873" s="38"/>
    </row>
    <row r="89874" spans="17:25">
      <c r="Q89874" s="38"/>
      <c r="Y89874" s="38"/>
    </row>
    <row r="89875" spans="17:25">
      <c r="Q89875" s="38"/>
      <c r="Y89875" s="38"/>
    </row>
    <row r="89876" spans="17:25">
      <c r="Q89876" s="38"/>
      <c r="Y89876" s="38"/>
    </row>
    <row r="89877" spans="17:25">
      <c r="Q89877" s="38"/>
      <c r="Y89877" s="38"/>
    </row>
    <row r="89878" spans="17:25">
      <c r="Q89878" s="38"/>
      <c r="Y89878" s="38"/>
    </row>
    <row r="89879" spans="17:25">
      <c r="Q89879" s="38"/>
      <c r="Y89879" s="38"/>
    </row>
    <row r="89880" spans="17:25">
      <c r="Q89880" s="38"/>
      <c r="Y89880" s="38"/>
    </row>
    <row r="89881" spans="17:25">
      <c r="Q89881" s="38"/>
      <c r="Y89881" s="38"/>
    </row>
    <row r="89882" spans="17:25">
      <c r="Q89882" s="38"/>
      <c r="Y89882" s="38"/>
    </row>
  </sheetData>
  <mergeCells count="1">
    <mergeCell ref="A44:B45"/>
  </mergeCells>
  <conditionalFormatting sqref="A57:A123 A125:A195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zoomScale="70" zoomScaleNormal="70" workbookViewId="0">
      <selection activeCell="B3" sqref="B3"/>
    </sheetView>
  </sheetViews>
  <sheetFormatPr defaultRowHeight="14.5"/>
  <cols>
    <col min="1" max="18" width="16.1796875" customWidth="1"/>
  </cols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current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Сапунов Роман Михайлович</dc:creator>
  <cp:lastModifiedBy>Роман Сапунов</cp:lastModifiedBy>
  <cp:lastPrinted>2025-01-29T06:13:28Z</cp:lastPrinted>
  <dcterms:created xsi:type="dcterms:W3CDTF">2025-01-22T03:31:06Z</dcterms:created>
  <dcterms:modified xsi:type="dcterms:W3CDTF">2025-08-22T10:52:32Z</dcterms:modified>
</cp:coreProperties>
</file>